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L:\USB\ANALISIS DE CUENTA\ANALISIS DE CUENTA 2016\"/>
    </mc:Choice>
  </mc:AlternateContent>
  <bookViews>
    <workbookView xWindow="120" yWindow="120" windowWidth="18855" windowHeight="7095" firstSheet="1" activeTab="5"/>
  </bookViews>
  <sheets>
    <sheet name="Marzo" sheetId="30" r:id="rId1"/>
    <sheet name="Junio" sheetId="33" r:id="rId2"/>
    <sheet name="Setiembre" sheetId="37" r:id="rId3"/>
    <sheet name="Diciembre" sheetId="38" r:id="rId4"/>
    <sheet name="1501,0701" sheetId="10" r:id="rId5"/>
    <sheet name="1501,0702" sheetId="11" r:id="rId6"/>
    <sheet name="Hoja2" sheetId="36" r:id="rId7"/>
    <sheet name="1501,0703" sheetId="12" r:id="rId8"/>
    <sheet name="1501,0704" sheetId="13" r:id="rId9"/>
    <sheet name="1501,0706" sheetId="15" r:id="rId10"/>
    <sheet name="Hoja1" sheetId="26" r:id="rId11"/>
  </sheets>
  <definedNames>
    <definedName name="_xlnm._FilterDatabase" localSheetId="5" hidden="1">'1501,0702'!$A$8:$BH$2332</definedName>
    <definedName name="_xlnm._FilterDatabase" localSheetId="3" hidden="1">Diciembre!$B$2290:$AD$3355</definedName>
    <definedName name="_xlnm._FilterDatabase" localSheetId="0" hidden="1">Marzo!$B$1471:$AD$1502</definedName>
    <definedName name="_xlnm._FilterDatabase" localSheetId="2" hidden="1">Setiembre!$B$2579:$AD$2609</definedName>
    <definedName name="_xlnm.Print_Titles" localSheetId="4">'1501,0701'!$2:$6</definedName>
    <definedName name="_xlnm.Print_Titles" localSheetId="5">'1501,0702'!$2:$6</definedName>
    <definedName name="_xlnm.Print_Titles" localSheetId="7">'1501,0703'!$2:$6</definedName>
    <definedName name="_xlnm.Print_Titles" localSheetId="8">'1501,0704'!$2:$6</definedName>
    <definedName name="_xlnm.Print_Titles" localSheetId="9">'1501,0706'!$2:$6</definedName>
  </definedNames>
  <calcPr calcId="152511"/>
</workbook>
</file>

<file path=xl/calcChain.xml><?xml version="1.0" encoding="utf-8"?>
<calcChain xmlns="http://schemas.openxmlformats.org/spreadsheetml/2006/main">
  <c r="O26" i="15" l="1"/>
  <c r="Q23" i="15"/>
  <c r="P3394" i="38"/>
  <c r="O3394" i="38"/>
  <c r="Q3401" i="38"/>
  <c r="P3400" i="38"/>
  <c r="O3400" i="38"/>
  <c r="Q284" i="12"/>
  <c r="P284" i="12"/>
  <c r="P1482" i="12"/>
  <c r="O1482" i="12"/>
  <c r="Q1481" i="12"/>
  <c r="Q1480" i="12"/>
  <c r="Q1331" i="12"/>
  <c r="P1331" i="12"/>
  <c r="O1331" i="12"/>
  <c r="P331" i="12"/>
  <c r="O331" i="12"/>
  <c r="Q330" i="12"/>
  <c r="Q481" i="12"/>
  <c r="P481" i="12"/>
  <c r="O481" i="12"/>
  <c r="Q411" i="12"/>
  <c r="P411" i="12"/>
  <c r="O411" i="12"/>
  <c r="Q397" i="12"/>
  <c r="P397" i="12"/>
  <c r="O397" i="12"/>
  <c r="Q799" i="12"/>
  <c r="P799" i="12"/>
  <c r="O799" i="12"/>
  <c r="Q755" i="12"/>
  <c r="P755" i="12"/>
  <c r="O755" i="12"/>
  <c r="O284" i="12"/>
  <c r="Q3354" i="38"/>
  <c r="Q3353" i="38"/>
  <c r="Q3352" i="38"/>
  <c r="P3351" i="38"/>
  <c r="O3351" i="38"/>
  <c r="Q3279" i="38"/>
  <c r="Q3278" i="38"/>
  <c r="Q3277" i="38"/>
  <c r="Q3276" i="38"/>
  <c r="P3047" i="38"/>
  <c r="Q3047" i="38" s="1"/>
  <c r="Q3049" i="38"/>
  <c r="Q3048" i="38"/>
  <c r="Q3046" i="38"/>
  <c r="Q3045" i="38"/>
  <c r="Q3044" i="38"/>
  <c r="Q3043" i="38"/>
  <c r="Q2585" i="38"/>
  <c r="Q2584" i="38"/>
  <c r="Q2583" i="38"/>
  <c r="Q2582" i="38"/>
  <c r="Q2581" i="38"/>
  <c r="Q2580" i="38"/>
  <c r="Q2556" i="38"/>
  <c r="P2555" i="38"/>
  <c r="O2555" i="38"/>
  <c r="Q1482" i="12" l="1"/>
  <c r="Q3400" i="38"/>
  <c r="Q3351" i="38"/>
  <c r="P1238" i="11" l="1"/>
  <c r="O1238" i="11"/>
  <c r="Q1237" i="11"/>
  <c r="Q1238" i="11" s="1"/>
  <c r="P2227" i="11"/>
  <c r="O2227" i="11"/>
  <c r="Q2226" i="11"/>
  <c r="Q435" i="11"/>
  <c r="P435" i="11"/>
  <c r="O435" i="11"/>
  <c r="P1816" i="11"/>
  <c r="O1816" i="11"/>
  <c r="Q1815" i="11"/>
  <c r="P1756" i="11"/>
  <c r="O1756" i="11"/>
  <c r="Q1755" i="11"/>
  <c r="Q3537" i="11"/>
  <c r="P3260" i="11"/>
  <c r="O3260" i="11"/>
  <c r="Q3259" i="11"/>
  <c r="P2812" i="11"/>
  <c r="O2812" i="11"/>
  <c r="Q2811" i="11"/>
  <c r="Q2812" i="11" s="1"/>
  <c r="Q2247" i="11"/>
  <c r="Q2246" i="11"/>
  <c r="P2238" i="11"/>
  <c r="Q2236" i="11"/>
  <c r="Q2238" i="11" s="1"/>
  <c r="P2222" i="11"/>
  <c r="O2222" i="11"/>
  <c r="Q2217" i="11"/>
  <c r="Q2222" i="11" s="1"/>
  <c r="P2213" i="11"/>
  <c r="O2213" i="11"/>
  <c r="Q2212" i="11"/>
  <c r="Q2208" i="11"/>
  <c r="P2232" i="11"/>
  <c r="O2232" i="11"/>
  <c r="Q2231" i="11"/>
  <c r="P2102" i="11"/>
  <c r="O2102" i="11"/>
  <c r="Q2101" i="11"/>
  <c r="P2057" i="11"/>
  <c r="O2057" i="11"/>
  <c r="Q2056" i="11"/>
  <c r="P2048" i="11"/>
  <c r="O2048" i="11"/>
  <c r="Q2047" i="11"/>
  <c r="O2033" i="11"/>
  <c r="Q2031" i="11"/>
  <c r="P2027" i="11"/>
  <c r="O2027" i="11"/>
  <c r="Q2026" i="11"/>
  <c r="P2043" i="11"/>
  <c r="O2043" i="11"/>
  <c r="Q2042" i="11"/>
  <c r="Q2038" i="11"/>
  <c r="P2038" i="11"/>
  <c r="O2038" i="11"/>
  <c r="Q1517" i="11"/>
  <c r="P1517" i="11"/>
  <c r="O1517" i="11"/>
  <c r="Q1445" i="11"/>
  <c r="P1445" i="11"/>
  <c r="O1445" i="11"/>
  <c r="Q1438" i="11"/>
  <c r="P1438" i="11"/>
  <c r="O1438" i="11"/>
  <c r="Q1425" i="11"/>
  <c r="P1425" i="11"/>
  <c r="O1425" i="11"/>
  <c r="P1418" i="11"/>
  <c r="O1418" i="11"/>
  <c r="Q1417" i="11"/>
  <c r="Q1418" i="11" s="1"/>
  <c r="P1377" i="11"/>
  <c r="O1377" i="11"/>
  <c r="Q1376" i="11"/>
  <c r="Q1377" i="11" s="1"/>
  <c r="Q1367" i="11"/>
  <c r="P1367" i="11"/>
  <c r="O1367" i="11"/>
  <c r="Q1276" i="11"/>
  <c r="P1276" i="11"/>
  <c r="O1276" i="11"/>
  <c r="Q1256" i="11"/>
  <c r="P1256" i="11"/>
  <c r="O1256" i="11"/>
  <c r="Q1250" i="11"/>
  <c r="P1250" i="11"/>
  <c r="O1250" i="11"/>
  <c r="Q2287" i="38"/>
  <c r="P2286" i="38"/>
  <c r="O2286" i="38"/>
  <c r="Q2284" i="38"/>
  <c r="Q2283" i="38"/>
  <c r="Q2282" i="38"/>
  <c r="P2281" i="38"/>
  <c r="O2281" i="38"/>
  <c r="Q2279" i="38"/>
  <c r="P2278" i="38"/>
  <c r="O2278" i="38"/>
  <c r="Q1972" i="38"/>
  <c r="Q1372" i="38"/>
  <c r="Q671" i="38"/>
  <c r="Q670" i="38"/>
  <c r="Q669" i="38"/>
  <c r="Q668" i="38"/>
  <c r="Q667" i="38"/>
  <c r="Q666" i="38"/>
  <c r="Q665" i="38"/>
  <c r="Q664" i="38"/>
  <c r="Q663" i="38"/>
  <c r="Q662" i="38"/>
  <c r="P635" i="38"/>
  <c r="O635" i="38"/>
  <c r="Q170" i="38"/>
  <c r="Q2213" i="11" l="1"/>
  <c r="Q2286" i="38"/>
  <c r="Q2281" i="38"/>
  <c r="Q2278" i="38"/>
  <c r="Q171" i="38" l="1"/>
  <c r="Q169" i="38"/>
  <c r="Q168" i="38"/>
  <c r="Q167" i="38"/>
  <c r="Q166" i="38"/>
  <c r="Q165" i="38"/>
  <c r="Q164" i="38"/>
  <c r="Q163" i="38"/>
  <c r="Q162" i="38"/>
  <c r="Q161" i="38"/>
  <c r="Q160" i="38"/>
  <c r="Q159" i="38"/>
  <c r="Q158" i="38"/>
  <c r="Q157" i="38"/>
  <c r="Q156" i="38"/>
  <c r="Q155" i="38"/>
  <c r="Q154" i="38"/>
  <c r="P135" i="38"/>
  <c r="P134" i="10"/>
  <c r="O134" i="10"/>
  <c r="Q133" i="10"/>
  <c r="P82" i="38"/>
  <c r="O82" i="38"/>
  <c r="Q83" i="38"/>
  <c r="Q82" i="38" s="1"/>
  <c r="Q893" i="12"/>
  <c r="P893" i="12"/>
  <c r="O893" i="12"/>
  <c r="Q1476" i="12"/>
  <c r="P1476" i="12"/>
  <c r="O1476" i="12"/>
  <c r="Q1196" i="12"/>
  <c r="P1196" i="12"/>
  <c r="O1196" i="12"/>
  <c r="Q1049" i="12"/>
  <c r="P1049" i="12"/>
  <c r="O1049" i="12"/>
  <c r="P943" i="12"/>
  <c r="O943" i="12"/>
  <c r="Q942" i="12"/>
  <c r="Q941" i="12"/>
  <c r="Q938" i="12"/>
  <c r="P938" i="12"/>
  <c r="O938" i="12"/>
  <c r="P874" i="12"/>
  <c r="O874" i="12"/>
  <c r="Q873" i="12"/>
  <c r="Q901" i="12"/>
  <c r="P901" i="12"/>
  <c r="O901" i="12"/>
  <c r="Q3275" i="38"/>
  <c r="Q3274" i="38"/>
  <c r="Q3273" i="38"/>
  <c r="Q3272" i="38"/>
  <c r="Q3271" i="38"/>
  <c r="Q3270" i="38"/>
  <c r="Q3269" i="38"/>
  <c r="Q3268" i="38"/>
  <c r="Q3267" i="38"/>
  <c r="Q3266" i="38"/>
  <c r="Q3265" i="38"/>
  <c r="Q3264" i="38"/>
  <c r="Q3263" i="38"/>
  <c r="Q3262" i="38"/>
  <c r="Q3261" i="38"/>
  <c r="Q3260" i="38"/>
  <c r="Q3259" i="38"/>
  <c r="Q3258" i="38"/>
  <c r="Q3257" i="38"/>
  <c r="Q3256" i="38"/>
  <c r="P3255" i="38"/>
  <c r="O3255" i="38"/>
  <c r="Q3253" i="38"/>
  <c r="Q3252" i="38"/>
  <c r="Q3251" i="38"/>
  <c r="Q3250" i="38"/>
  <c r="Q3249" i="38"/>
  <c r="Q3248" i="38"/>
  <c r="Q3247" i="38"/>
  <c r="Q3246" i="38"/>
  <c r="P3245" i="38"/>
  <c r="O3245" i="38"/>
  <c r="Q3243" i="38"/>
  <c r="Q3242" i="38"/>
  <c r="Q3241" i="38"/>
  <c r="Q3240" i="38"/>
  <c r="Q3239" i="38"/>
  <c r="Q3238" i="38"/>
  <c r="Q3237" i="38"/>
  <c r="Q3236" i="38"/>
  <c r="Q3235" i="38"/>
  <c r="Q3234" i="38"/>
  <c r="Q3233" i="38"/>
  <c r="Q3232" i="38"/>
  <c r="P3231" i="38"/>
  <c r="O3231" i="38"/>
  <c r="Q3042" i="38"/>
  <c r="Q3041" i="38"/>
  <c r="Q3040" i="38"/>
  <c r="Q3039" i="38"/>
  <c r="Q3038" i="38"/>
  <c r="Q3037" i="38"/>
  <c r="Q3036" i="38"/>
  <c r="Q3035" i="38"/>
  <c r="Q3034" i="38"/>
  <c r="Q3033" i="38"/>
  <c r="Q3032" i="38"/>
  <c r="Q3031" i="38"/>
  <c r="Q3030" i="38"/>
  <c r="Q3029" i="38"/>
  <c r="Q3028" i="38"/>
  <c r="Q3027" i="38"/>
  <c r="Q3026" i="38"/>
  <c r="Q3025" i="38"/>
  <c r="Q3024" i="38"/>
  <c r="Q3023" i="38"/>
  <c r="Q3022" i="38"/>
  <c r="Q3021" i="38"/>
  <c r="Q3020" i="38"/>
  <c r="Q3019" i="38"/>
  <c r="Q3018" i="38"/>
  <c r="Q3017" i="38"/>
  <c r="Q3016" i="38"/>
  <c r="Q3015" i="38"/>
  <c r="Q3014" i="38"/>
  <c r="Q3013" i="38"/>
  <c r="Q3012" i="38"/>
  <c r="Q3011" i="38"/>
  <c r="Q3010" i="38"/>
  <c r="Q3009" i="38"/>
  <c r="Q3008" i="38"/>
  <c r="Q3007" i="38"/>
  <c r="Q3006" i="38"/>
  <c r="Q3005" i="38"/>
  <c r="Q3004" i="38"/>
  <c r="Q3003" i="38"/>
  <c r="Q3002" i="38"/>
  <c r="Q3001" i="38"/>
  <c r="Q3000" i="38"/>
  <c r="Q2999" i="38"/>
  <c r="Q2998" i="38"/>
  <c r="Q2997" i="38"/>
  <c r="Q2996" i="38"/>
  <c r="Q2995" i="38"/>
  <c r="P2994" i="38"/>
  <c r="O2994" i="38"/>
  <c r="Q2992" i="38"/>
  <c r="Q2991" i="38"/>
  <c r="Q2990" i="38"/>
  <c r="Q2989" i="38"/>
  <c r="Q2988" i="38"/>
  <c r="Q2987" i="38"/>
  <c r="Q2986" i="38"/>
  <c r="Q2985" i="38"/>
  <c r="Q2984" i="38"/>
  <c r="Q2983" i="38"/>
  <c r="Q2982" i="38"/>
  <c r="Q2981" i="38"/>
  <c r="Q2980" i="38"/>
  <c r="Q2979" i="38"/>
  <c r="P2978" i="38"/>
  <c r="O2978" i="38"/>
  <c r="Q2976" i="38"/>
  <c r="Q2975" i="38"/>
  <c r="Q2974" i="38"/>
  <c r="Q2973" i="38"/>
  <c r="Q2972" i="38"/>
  <c r="Q2971" i="38"/>
  <c r="Q2970" i="38"/>
  <c r="Q2969" i="38"/>
  <c r="Q2968" i="38"/>
  <c r="Q2967" i="38"/>
  <c r="Q2966" i="38"/>
  <c r="Q2965" i="38"/>
  <c r="Q2964" i="38"/>
  <c r="Q2963" i="38"/>
  <c r="Q2962" i="38"/>
  <c r="Q2961" i="38"/>
  <c r="Q2960" i="38"/>
  <c r="Q2959" i="38"/>
  <c r="Q2958" i="38"/>
  <c r="Q2957" i="38"/>
  <c r="Q2956" i="38"/>
  <c r="Q2955" i="38"/>
  <c r="Q2954" i="38"/>
  <c r="Q2953" i="38"/>
  <c r="Q2952" i="38"/>
  <c r="Q2951" i="38"/>
  <c r="Q2950" i="38"/>
  <c r="Q2949" i="38"/>
  <c r="Q2948" i="38"/>
  <c r="Q2947" i="38"/>
  <c r="Q2946" i="38"/>
  <c r="Q2945" i="38"/>
  <c r="Q2944" i="38"/>
  <c r="Q2943" i="38"/>
  <c r="Q2942" i="38"/>
  <c r="Q2941" i="38"/>
  <c r="Q2940" i="38"/>
  <c r="Q2939" i="38"/>
  <c r="Q2938" i="38"/>
  <c r="Q2937" i="38"/>
  <c r="P2936" i="38"/>
  <c r="O2936" i="38"/>
  <c r="Q2579" i="38"/>
  <c r="Q2578" i="38"/>
  <c r="Q2577" i="38"/>
  <c r="Q2576" i="38"/>
  <c r="Q2575" i="38"/>
  <c r="Q2574" i="38"/>
  <c r="Q2573" i="38"/>
  <c r="Q2572" i="38"/>
  <c r="Q2571" i="38"/>
  <c r="Q2570" i="38"/>
  <c r="Q2569" i="38"/>
  <c r="Q2568" i="38"/>
  <c r="Q2567" i="38"/>
  <c r="Q2566" i="38"/>
  <c r="Q2565" i="38"/>
  <c r="Q2564" i="38"/>
  <c r="Q2563" i="38"/>
  <c r="Q2562" i="38"/>
  <c r="Q2561" i="38"/>
  <c r="Q2560" i="38"/>
  <c r="Q2559" i="38"/>
  <c r="Q2558" i="38"/>
  <c r="Q2557" i="38"/>
  <c r="Q2553" i="38"/>
  <c r="Q2552" i="38"/>
  <c r="Q2551" i="38"/>
  <c r="Q2550" i="38"/>
  <c r="Q2549" i="38"/>
  <c r="Q2548" i="38"/>
  <c r="Q2547" i="38"/>
  <c r="Q2546" i="38"/>
  <c r="Q2545" i="38"/>
  <c r="Q2544" i="38"/>
  <c r="Q2543" i="38"/>
  <c r="Q2542" i="38"/>
  <c r="Q2541" i="38"/>
  <c r="Q2540" i="38"/>
  <c r="Q2539" i="38"/>
  <c r="P2538" i="38"/>
  <c r="O2538" i="38"/>
  <c r="Q2536" i="38"/>
  <c r="Q2535" i="38"/>
  <c r="Q2534" i="38"/>
  <c r="Q2533" i="38"/>
  <c r="Q2532" i="38"/>
  <c r="Q2531" i="38"/>
  <c r="Q2530" i="38"/>
  <c r="Q2529" i="38"/>
  <c r="Q2528" i="38"/>
  <c r="Q2527" i="38"/>
  <c r="Q2526" i="38"/>
  <c r="P2525" i="38"/>
  <c r="O2525" i="38"/>
  <c r="Q2302" i="38"/>
  <c r="Q2301" i="38"/>
  <c r="P2300" i="38"/>
  <c r="O2300" i="38"/>
  <c r="O135" i="38"/>
  <c r="O679" i="11"/>
  <c r="O675" i="11"/>
  <c r="O1091" i="11"/>
  <c r="O1097" i="11"/>
  <c r="O1107" i="11"/>
  <c r="O1120" i="11"/>
  <c r="O1125" i="11"/>
  <c r="O1136" i="11"/>
  <c r="O1146" i="11"/>
  <c r="O1160" i="11"/>
  <c r="O1167" i="11"/>
  <c r="O1180" i="11"/>
  <c r="O1190" i="11"/>
  <c r="O1211" i="11"/>
  <c r="O1221" i="11"/>
  <c r="O1230" i="11"/>
  <c r="O1243" i="11"/>
  <c r="O1263" i="11"/>
  <c r="O1269" i="11"/>
  <c r="O1282" i="11"/>
  <c r="O1289" i="11"/>
  <c r="O1296" i="11"/>
  <c r="O1302" i="11"/>
  <c r="O1308" i="11"/>
  <c r="O1314" i="11"/>
  <c r="O1320" i="11"/>
  <c r="O1326" i="11"/>
  <c r="O1331" i="11"/>
  <c r="O1336" i="11"/>
  <c r="O1342" i="11"/>
  <c r="O1354" i="11"/>
  <c r="O1359" i="11"/>
  <c r="O1373" i="11"/>
  <c r="O1395" i="11"/>
  <c r="O1405" i="11"/>
  <c r="O1414" i="11"/>
  <c r="O1431" i="11"/>
  <c r="O1451" i="11"/>
  <c r="O1457" i="11"/>
  <c r="O1463" i="11"/>
  <c r="O1469" i="11"/>
  <c r="O1474" i="11"/>
  <c r="O1480" i="11"/>
  <c r="O1486" i="11"/>
  <c r="O1492" i="11"/>
  <c r="O1498" i="11"/>
  <c r="O1504" i="11"/>
  <c r="O1510" i="11"/>
  <c r="O1527" i="11"/>
  <c r="O1552" i="11"/>
  <c r="O1558" i="11"/>
  <c r="O1574" i="11"/>
  <c r="O1579" i="11"/>
  <c r="O1586" i="11"/>
  <c r="O1592" i="11"/>
  <c r="O1598" i="11"/>
  <c r="O1604" i="11"/>
  <c r="O1610" i="11"/>
  <c r="O1616" i="11"/>
  <c r="O1621" i="11"/>
  <c r="O1628" i="11"/>
  <c r="O1636" i="11"/>
  <c r="O1648" i="11"/>
  <c r="O1656" i="11"/>
  <c r="O1664" i="11"/>
  <c r="O1671" i="11"/>
  <c r="O1678" i="11"/>
  <c r="O1684" i="11"/>
  <c r="O1690" i="11"/>
  <c r="O1696" i="11"/>
  <c r="O1718" i="11"/>
  <c r="O1724" i="11"/>
  <c r="O1730" i="11"/>
  <c r="O1736" i="11"/>
  <c r="O1742" i="11"/>
  <c r="O1751" i="11"/>
  <c r="O1767" i="11"/>
  <c r="O1785" i="11"/>
  <c r="O1791" i="11"/>
  <c r="O1801" i="11"/>
  <c r="O1807" i="11"/>
  <c r="O1822" i="11"/>
  <c r="O1828" i="11"/>
  <c r="O1834" i="11"/>
  <c r="O1840" i="11"/>
  <c r="O1846" i="11"/>
  <c r="O1852" i="11"/>
  <c r="O1858" i="11"/>
  <c r="O1870" i="11"/>
  <c r="O1876" i="11"/>
  <c r="O1882" i="11"/>
  <c r="O1888" i="11"/>
  <c r="O1903" i="11"/>
  <c r="O1908" i="11"/>
  <c r="O1914" i="11"/>
  <c r="O1920" i="11"/>
  <c r="O1925" i="11"/>
  <c r="O1932" i="11"/>
  <c r="O1938" i="11"/>
  <c r="O1944" i="11"/>
  <c r="O1950" i="11"/>
  <c r="O1956" i="11"/>
  <c r="O1962" i="11"/>
  <c r="O1968" i="11"/>
  <c r="O1974" i="11"/>
  <c r="O1984" i="11"/>
  <c r="O1994" i="11"/>
  <c r="O2004" i="11"/>
  <c r="O2010" i="11"/>
  <c r="O2016" i="11"/>
  <c r="O2022" i="11"/>
  <c r="O2065" i="11"/>
  <c r="O2071" i="11"/>
  <c r="O2078" i="11"/>
  <c r="O2084" i="11"/>
  <c r="O2090" i="11"/>
  <c r="O2097" i="11"/>
  <c r="O2108" i="11"/>
  <c r="O2115" i="11"/>
  <c r="O2130" i="11"/>
  <c r="O2137" i="11"/>
  <c r="O2143" i="11"/>
  <c r="O2149" i="11"/>
  <c r="O2155" i="11"/>
  <c r="O2162" i="11"/>
  <c r="O2170" i="11"/>
  <c r="O2175" i="11"/>
  <c r="O2181" i="11"/>
  <c r="O2188" i="11"/>
  <c r="O2251" i="11"/>
  <c r="O2263" i="11"/>
  <c r="O2270" i="11"/>
  <c r="O2281" i="11"/>
  <c r="O2291" i="11"/>
  <c r="O2297" i="11"/>
  <c r="O2307" i="11"/>
  <c r="O2314" i="11"/>
  <c r="O2323" i="11"/>
  <c r="O2332" i="11"/>
  <c r="O2338" i="11"/>
  <c r="O2479" i="11"/>
  <c r="O2602" i="11"/>
  <c r="O2791" i="11"/>
  <c r="O3044" i="11"/>
  <c r="O3051" i="11"/>
  <c r="O3176" i="11"/>
  <c r="O3248" i="11"/>
  <c r="O3265" i="11"/>
  <c r="O3272" i="11"/>
  <c r="O3363" i="11"/>
  <c r="O3373" i="11"/>
  <c r="O3455" i="11"/>
  <c r="O3575" i="11"/>
  <c r="Q3030" i="11"/>
  <c r="Q2763" i="11"/>
  <c r="Q1887" i="38"/>
  <c r="Q1886" i="38"/>
  <c r="Q1765" i="11"/>
  <c r="Q1748" i="11"/>
  <c r="P3579" i="11"/>
  <c r="O3579" i="11"/>
  <c r="Q3578" i="11"/>
  <c r="Q3579" i="11" s="1"/>
  <c r="Q2338" i="11"/>
  <c r="P2338" i="11"/>
  <c r="P2332" i="11"/>
  <c r="Q2331" i="11"/>
  <c r="Q2332" i="11" s="1"/>
  <c r="P2323" i="11"/>
  <c r="Q2322" i="11"/>
  <c r="Q2323" i="11" s="1"/>
  <c r="P2314" i="11"/>
  <c r="Q2313" i="11"/>
  <c r="Q2314" i="11" s="1"/>
  <c r="P2307" i="11"/>
  <c r="Q2306" i="11"/>
  <c r="Q2307" i="11" s="1"/>
  <c r="P1932" i="11"/>
  <c r="Q1931" i="11"/>
  <c r="Q1932" i="11" s="1"/>
  <c r="Q3575" i="11"/>
  <c r="P3575" i="11"/>
  <c r="Q3455" i="11"/>
  <c r="P3455" i="11"/>
  <c r="Q3373" i="11"/>
  <c r="P3373" i="11"/>
  <c r="Q3363" i="11"/>
  <c r="P3363" i="11"/>
  <c r="Q3272" i="11"/>
  <c r="P3272" i="11"/>
  <c r="Q3265" i="11"/>
  <c r="P3265" i="11"/>
  <c r="Q3254" i="11"/>
  <c r="P3254" i="11"/>
  <c r="O3254" i="11"/>
  <c r="P1678" i="11"/>
  <c r="Q1677" i="11"/>
  <c r="Q1678" i="11" s="1"/>
  <c r="Q1671" i="11"/>
  <c r="P1671" i="11"/>
  <c r="Q1664" i="11"/>
  <c r="P1664" i="11"/>
  <c r="Q1648" i="11"/>
  <c r="P1648" i="11"/>
  <c r="Q1636" i="11"/>
  <c r="P1636" i="11"/>
  <c r="P2097" i="11"/>
  <c r="Q2096" i="11"/>
  <c r="Q2097" i="11" s="1"/>
  <c r="Q3248" i="11"/>
  <c r="P3248" i="11"/>
  <c r="Q1414" i="11"/>
  <c r="P1414" i="11"/>
  <c r="Q1405" i="11"/>
  <c r="P1405" i="11"/>
  <c r="Q2263" i="11"/>
  <c r="P2263" i="11"/>
  <c r="Q3176" i="11"/>
  <c r="P3176" i="11"/>
  <c r="Q3051" i="11"/>
  <c r="P3051" i="11"/>
  <c r="P2204" i="11"/>
  <c r="O2204" i="11"/>
  <c r="Q2203" i="11"/>
  <c r="Q2204" i="11" s="1"/>
  <c r="Q3044" i="11"/>
  <c r="P3044" i="11"/>
  <c r="Q2791" i="11"/>
  <c r="P2791" i="11"/>
  <c r="Q2602" i="11"/>
  <c r="P2602" i="11"/>
  <c r="Q2479" i="11"/>
  <c r="P2479" i="11"/>
  <c r="Q1584" i="11"/>
  <c r="P1574" i="11"/>
  <c r="Q1573" i="11"/>
  <c r="Q1574" i="11" s="1"/>
  <c r="Q80" i="38"/>
  <c r="Q79" i="38"/>
  <c r="Q78" i="38"/>
  <c r="Q77" i="38"/>
  <c r="Q76" i="38"/>
  <c r="Q75" i="38"/>
  <c r="Q74" i="38"/>
  <c r="Q73" i="38"/>
  <c r="Q72" i="38"/>
  <c r="Q71" i="38"/>
  <c r="Q70" i="38"/>
  <c r="Q69" i="38"/>
  <c r="Q68" i="38"/>
  <c r="Q67" i="38"/>
  <c r="Q66" i="38"/>
  <c r="Q65" i="38"/>
  <c r="Q64" i="38"/>
  <c r="Q63" i="38"/>
  <c r="Q62" i="38"/>
  <c r="Q61" i="38"/>
  <c r="Q60" i="38"/>
  <c r="Q59" i="38"/>
  <c r="Q58" i="38"/>
  <c r="Q57" i="38"/>
  <c r="Q56" i="38"/>
  <c r="Q55" i="38"/>
  <c r="Q54" i="38"/>
  <c r="Q53" i="38"/>
  <c r="Q52" i="38"/>
  <c r="Q51" i="38"/>
  <c r="Q50" i="38"/>
  <c r="Q49" i="38"/>
  <c r="Q48" i="38"/>
  <c r="Q47" i="38"/>
  <c r="Q46" i="38"/>
  <c r="Q45" i="38"/>
  <c r="Q41" i="38"/>
  <c r="Q40" i="38"/>
  <c r="Q39" i="38"/>
  <c r="Q38" i="38"/>
  <c r="Q37" i="38"/>
  <c r="Q36" i="38"/>
  <c r="Q35" i="38"/>
  <c r="Q34" i="38"/>
  <c r="Q33" i="38"/>
  <c r="Q29" i="38"/>
  <c r="Q28" i="38"/>
  <c r="Q27" i="38"/>
  <c r="Q26" i="38"/>
  <c r="Q25" i="38"/>
  <c r="Q24" i="38"/>
  <c r="Q23" i="38"/>
  <c r="Q22" i="38"/>
  <c r="Q21" i="38"/>
  <c r="Q20" i="38"/>
  <c r="Q19" i="38"/>
  <c r="Q15" i="38"/>
  <c r="Q14" i="38"/>
  <c r="Q13" i="38"/>
  <c r="Q12" i="38"/>
  <c r="Q11" i="38"/>
  <c r="Q10" i="38"/>
  <c r="Q9" i="38"/>
  <c r="Q1971" i="38"/>
  <c r="Q1970" i="38"/>
  <c r="Q1969" i="38"/>
  <c r="Q1968" i="38"/>
  <c r="Q1967" i="38"/>
  <c r="Q1966" i="38"/>
  <c r="Q1965" i="38"/>
  <c r="Q1964" i="38"/>
  <c r="Q1963" i="38"/>
  <c r="Q1962" i="38"/>
  <c r="Q1961" i="38"/>
  <c r="Q1960" i="38"/>
  <c r="Q1959" i="38"/>
  <c r="Q1958" i="38"/>
  <c r="Q1957" i="38"/>
  <c r="Q1956" i="38"/>
  <c r="Q1955" i="38"/>
  <c r="Q1954" i="38"/>
  <c r="Q1953" i="38"/>
  <c r="Q1952" i="38"/>
  <c r="Q1951" i="38"/>
  <c r="Q1950" i="38"/>
  <c r="Q1949" i="38"/>
  <c r="Q1948" i="38"/>
  <c r="Q1947" i="38"/>
  <c r="Q1946" i="38"/>
  <c r="Q1945" i="38"/>
  <c r="Q1944" i="38"/>
  <c r="Q1943" i="38"/>
  <c r="Q1942" i="38"/>
  <c r="Q1941" i="38"/>
  <c r="Q1940" i="38"/>
  <c r="Q1939" i="38"/>
  <c r="Q1938" i="38"/>
  <c r="Q1937" i="38"/>
  <c r="Q1936" i="38"/>
  <c r="Q1935" i="38"/>
  <c r="Q1934" i="38"/>
  <c r="Q1933" i="38"/>
  <c r="Q1932" i="38"/>
  <c r="Q1931" i="38"/>
  <c r="Q1930" i="38"/>
  <c r="Q1929" i="38"/>
  <c r="Q1928" i="38"/>
  <c r="Q1927" i="38"/>
  <c r="Q1926" i="38"/>
  <c r="Q1925" i="38"/>
  <c r="Q1924" i="38"/>
  <c r="Q1923" i="38"/>
  <c r="Q1922" i="38"/>
  <c r="Q1921" i="38"/>
  <c r="Q1920" i="38"/>
  <c r="Q1919" i="38"/>
  <c r="Q1918" i="38"/>
  <c r="Q1917" i="38"/>
  <c r="Q1916" i="38"/>
  <c r="Q1915" i="38"/>
  <c r="P1914" i="38"/>
  <c r="O1914" i="38"/>
  <c r="Q1912" i="38"/>
  <c r="Q1911" i="38"/>
  <c r="Q1910" i="38"/>
  <c r="Q1909" i="38"/>
  <c r="Q1908" i="38"/>
  <c r="Q1907" i="38"/>
  <c r="Q1906" i="38"/>
  <c r="Q1905" i="38"/>
  <c r="Q1904" i="38"/>
  <c r="Q1903" i="38"/>
  <c r="Q1902" i="38"/>
  <c r="Q1901" i="38"/>
  <c r="Q1900" i="38"/>
  <c r="Q1899" i="38"/>
  <c r="Q1898" i="38"/>
  <c r="Q1897" i="38"/>
  <c r="Q1896" i="38"/>
  <c r="Q1895" i="38"/>
  <c r="Q1894" i="38"/>
  <c r="Q1893" i="38"/>
  <c r="Q1892" i="38"/>
  <c r="Q1891" i="38"/>
  <c r="Q1890" i="38"/>
  <c r="P1889" i="38"/>
  <c r="O1889" i="38"/>
  <c r="Q1885" i="38"/>
  <c r="Q1884" i="38"/>
  <c r="Q1883" i="38"/>
  <c r="Q1882" i="38"/>
  <c r="Q1881" i="38"/>
  <c r="Q1880" i="38"/>
  <c r="Q1879" i="38"/>
  <c r="Q1878" i="38"/>
  <c r="Q1877" i="38"/>
  <c r="Q1876" i="38"/>
  <c r="Q1875" i="38"/>
  <c r="Q1874" i="38"/>
  <c r="Q1873" i="38"/>
  <c r="Q1872" i="38"/>
  <c r="Q1871" i="38"/>
  <c r="Q1870" i="38"/>
  <c r="Q1869" i="38"/>
  <c r="Q1868" i="38"/>
  <c r="Q1867" i="38"/>
  <c r="Q1866" i="38"/>
  <c r="Q1865" i="38"/>
  <c r="Q1864" i="38"/>
  <c r="Q1863" i="38"/>
  <c r="Q1862" i="38"/>
  <c r="P1861" i="38"/>
  <c r="O1861" i="38"/>
  <c r="Q1564" i="38"/>
  <c r="Q1563" i="38"/>
  <c r="Q1562" i="38"/>
  <c r="Q1561" i="38"/>
  <c r="Q1560" i="38"/>
  <c r="Q1559" i="38"/>
  <c r="Q1558" i="38"/>
  <c r="Q1557" i="38"/>
  <c r="Q1556" i="38"/>
  <c r="Q1555" i="38"/>
  <c r="Q1554" i="38"/>
  <c r="Q1553" i="38"/>
  <c r="Q1552" i="38"/>
  <c r="Q1551" i="38"/>
  <c r="Q1550" i="38"/>
  <c r="Q1549" i="38"/>
  <c r="Q1548" i="38"/>
  <c r="Q1547" i="38"/>
  <c r="Q1546" i="38"/>
  <c r="Q1545" i="38"/>
  <c r="Q1544" i="38"/>
  <c r="Q1543" i="38"/>
  <c r="Q1542" i="38"/>
  <c r="Q1541" i="38"/>
  <c r="Q1540" i="38"/>
  <c r="Q1539" i="38"/>
  <c r="Q1538" i="38"/>
  <c r="Q1537" i="38"/>
  <c r="Q1536" i="38"/>
  <c r="Q1535" i="38"/>
  <c r="Q1534" i="38"/>
  <c r="Q1533" i="38"/>
  <c r="Q1532" i="38"/>
  <c r="Q1531" i="38"/>
  <c r="Q1530" i="38"/>
  <c r="Q1529" i="38"/>
  <c r="Q1528" i="38"/>
  <c r="Q1527" i="38"/>
  <c r="Q1526" i="38"/>
  <c r="Q1525" i="38"/>
  <c r="Q1524" i="38"/>
  <c r="Q1523" i="38"/>
  <c r="Q1522" i="38"/>
  <c r="Q1521" i="38"/>
  <c r="Q1520" i="38"/>
  <c r="Q1519" i="38"/>
  <c r="Q1518" i="38"/>
  <c r="Q1517" i="38"/>
  <c r="Q1516" i="38"/>
  <c r="Q1515" i="38"/>
  <c r="Q1514" i="38"/>
  <c r="Q1513" i="38"/>
  <c r="Q1512" i="38"/>
  <c r="Q1511" i="38"/>
  <c r="Q1510" i="38"/>
  <c r="Q1509" i="38"/>
  <c r="Q1508" i="38"/>
  <c r="Q1507" i="38"/>
  <c r="Q1506" i="38"/>
  <c r="Q1505" i="38"/>
  <c r="Q1504" i="38"/>
  <c r="Q1503" i="38"/>
  <c r="Q1502" i="38"/>
  <c r="Q1501" i="38"/>
  <c r="Q1500" i="38"/>
  <c r="Q1499" i="38"/>
  <c r="Q1498" i="38"/>
  <c r="Q1497" i="38"/>
  <c r="Q1496" i="38"/>
  <c r="Q1495" i="38"/>
  <c r="Q1494" i="38"/>
  <c r="Q1493" i="38"/>
  <c r="Q1492" i="38"/>
  <c r="Q1491" i="38"/>
  <c r="Q1490" i="38"/>
  <c r="Q1489" i="38"/>
  <c r="Q1488" i="38"/>
  <c r="Q1487" i="38"/>
  <c r="Q1486" i="38"/>
  <c r="Q1485" i="38"/>
  <c r="Q1484" i="38"/>
  <c r="Q1483" i="38"/>
  <c r="Q1482" i="38"/>
  <c r="Q1481" i="38"/>
  <c r="Q1480" i="38"/>
  <c r="Q1479" i="38"/>
  <c r="Q1478" i="38"/>
  <c r="Q1477" i="38"/>
  <c r="Q1476" i="38"/>
  <c r="Q1475" i="38"/>
  <c r="Q1474" i="38"/>
  <c r="Q1473" i="38"/>
  <c r="Q1472" i="38"/>
  <c r="Q1471" i="38"/>
  <c r="Q1470" i="38"/>
  <c r="Q1469" i="38"/>
  <c r="Q1468" i="38"/>
  <c r="Q1467" i="38"/>
  <c r="Q1466" i="38"/>
  <c r="Q1465" i="38"/>
  <c r="Q1464" i="38"/>
  <c r="Q1463" i="38"/>
  <c r="Q1462" i="38"/>
  <c r="Q1461" i="38"/>
  <c r="Q1460" i="38"/>
  <c r="Q1459" i="38"/>
  <c r="Q1458" i="38"/>
  <c r="Q1457" i="38"/>
  <c r="Q1456" i="38"/>
  <c r="Q1455" i="38"/>
  <c r="P1454" i="38"/>
  <c r="O1454" i="38"/>
  <c r="Q1452" i="38"/>
  <c r="Q1451" i="38"/>
  <c r="Q1450" i="38"/>
  <c r="Q1449" i="38"/>
  <c r="Q1448" i="38"/>
  <c r="Q1447" i="38"/>
  <c r="Q1446" i="38"/>
  <c r="Q1445" i="38"/>
  <c r="Q1444" i="38"/>
  <c r="Q1443" i="38"/>
  <c r="Q1442" i="38"/>
  <c r="Q1441" i="38"/>
  <c r="Q1440" i="38"/>
  <c r="Q1439" i="38"/>
  <c r="Q1438" i="38"/>
  <c r="Q1437" i="38"/>
  <c r="Q1436" i="38"/>
  <c r="Q1435" i="38"/>
  <c r="Q1434" i="38"/>
  <c r="Q1433" i="38"/>
  <c r="Q1432" i="38"/>
  <c r="Q1431" i="38"/>
  <c r="Q1430" i="38"/>
  <c r="Q1429" i="38"/>
  <c r="Q1428" i="38"/>
  <c r="Q1427" i="38"/>
  <c r="Q1426" i="38"/>
  <c r="Q1425" i="38"/>
  <c r="Q1424" i="38"/>
  <c r="Q1423" i="38"/>
  <c r="Q1422" i="38"/>
  <c r="Q1421" i="38"/>
  <c r="Q1420" i="38"/>
  <c r="Q1419" i="38"/>
  <c r="Q1418" i="38"/>
  <c r="Q1417" i="38"/>
  <c r="Q1416" i="38"/>
  <c r="Q1415" i="38"/>
  <c r="Q1414" i="38"/>
  <c r="Q1413" i="38"/>
  <c r="Q1412" i="38"/>
  <c r="Q1411" i="38"/>
  <c r="Q1410" i="38"/>
  <c r="Q1409" i="38"/>
  <c r="Q1408" i="38"/>
  <c r="Q1407" i="38"/>
  <c r="Q1406" i="38"/>
  <c r="Q1405" i="38"/>
  <c r="Q1404" i="38"/>
  <c r="Q1403" i="38"/>
  <c r="Q1402" i="38"/>
  <c r="Q1401" i="38"/>
  <c r="Q1400" i="38"/>
  <c r="Q1399" i="38"/>
  <c r="Q1398" i="38"/>
  <c r="Q1397" i="38"/>
  <c r="Q1396" i="38"/>
  <c r="Q1395" i="38"/>
  <c r="Q1394" i="38"/>
  <c r="Q1393" i="38"/>
  <c r="Q1392" i="38"/>
  <c r="Q1391" i="38"/>
  <c r="Q1390" i="38"/>
  <c r="Q1389" i="38"/>
  <c r="Q1388" i="38"/>
  <c r="Q1387" i="38"/>
  <c r="Q1386" i="38"/>
  <c r="Q1385" i="38"/>
  <c r="Q1384" i="38"/>
  <c r="Q1383" i="38"/>
  <c r="Q1382" i="38"/>
  <c r="Q1381" i="38"/>
  <c r="Q1380" i="38"/>
  <c r="P1379" i="38"/>
  <c r="O1379" i="38"/>
  <c r="Q1377" i="38"/>
  <c r="Q1376" i="38"/>
  <c r="Q1375" i="38"/>
  <c r="Q1374" i="38"/>
  <c r="Q1373" i="38"/>
  <c r="Q1371" i="38"/>
  <c r="Q1370" i="38"/>
  <c r="Q1369" i="38"/>
  <c r="Q1368" i="38"/>
  <c r="Q1367" i="38"/>
  <c r="Q1366" i="38"/>
  <c r="Q1365" i="38"/>
  <c r="Q1364" i="38"/>
  <c r="Q1363" i="38"/>
  <c r="Q1362" i="38"/>
  <c r="Q1361" i="38"/>
  <c r="Q1360" i="38"/>
  <c r="Q1359" i="38"/>
  <c r="Q1358" i="38"/>
  <c r="Q1357" i="38"/>
  <c r="Q1356" i="38"/>
  <c r="Q1355" i="38"/>
  <c r="Q1354" i="38"/>
  <c r="Q1353" i="38"/>
  <c r="Q1352" i="38"/>
  <c r="Q1351" i="38"/>
  <c r="Q1350" i="38"/>
  <c r="Q1349" i="38"/>
  <c r="Q1348" i="38"/>
  <c r="Q1347" i="38"/>
  <c r="Q1346" i="38"/>
  <c r="Q1345" i="38"/>
  <c r="Q1344" i="38"/>
  <c r="Q1343" i="38"/>
  <c r="Q1342" i="38"/>
  <c r="Q1341" i="38"/>
  <c r="Q1340" i="38"/>
  <c r="Q1339" i="38"/>
  <c r="Q1338" i="38"/>
  <c r="Q1337" i="38"/>
  <c r="Q1336" i="38"/>
  <c r="Q1335" i="38"/>
  <c r="Q1334" i="38"/>
  <c r="Q1333" i="38"/>
  <c r="Q1332" i="38"/>
  <c r="Q1331" i="38"/>
  <c r="Q1330" i="38"/>
  <c r="Q1329" i="38"/>
  <c r="Q1328" i="38"/>
  <c r="Q1327" i="38"/>
  <c r="Q1326" i="38"/>
  <c r="Q1325" i="38"/>
  <c r="Q1324" i="38"/>
  <c r="Q1323" i="38"/>
  <c r="Q1322" i="38"/>
  <c r="Q1321" i="38"/>
  <c r="Q1320" i="38"/>
  <c r="Q1319" i="38"/>
  <c r="Q1318" i="38"/>
  <c r="Q1317" i="38"/>
  <c r="Q1316" i="38"/>
  <c r="Q1315" i="38"/>
  <c r="Q1314" i="38"/>
  <c r="Q1313" i="38"/>
  <c r="Q1312" i="38"/>
  <c r="Q1311" i="38"/>
  <c r="Q1310" i="38"/>
  <c r="P1309" i="38"/>
  <c r="O1309" i="38"/>
  <c r="Q661" i="38"/>
  <c r="Q660" i="38"/>
  <c r="Q659" i="38"/>
  <c r="Q658" i="38"/>
  <c r="Q657" i="38"/>
  <c r="Q656" i="38"/>
  <c r="Q655" i="38"/>
  <c r="Q654" i="38"/>
  <c r="Q653" i="38"/>
  <c r="Q652" i="38"/>
  <c r="Q651" i="38"/>
  <c r="Q650" i="38"/>
  <c r="Q649" i="38"/>
  <c r="Q648" i="38"/>
  <c r="Q647" i="38"/>
  <c r="Q646" i="38"/>
  <c r="Q645" i="38"/>
  <c r="Q644" i="38"/>
  <c r="Q643" i="38"/>
  <c r="Q642" i="38"/>
  <c r="Q641" i="38"/>
  <c r="Q640" i="38"/>
  <c r="Q639" i="38"/>
  <c r="Q638" i="38"/>
  <c r="Q637" i="38"/>
  <c r="Q636" i="38"/>
  <c r="Q633" i="38"/>
  <c r="Q632" i="38"/>
  <c r="Q631" i="38"/>
  <c r="Q630" i="38"/>
  <c r="Q629" i="38"/>
  <c r="Q628" i="38"/>
  <c r="Q627" i="38"/>
  <c r="Q626" i="38"/>
  <c r="Q625" i="38"/>
  <c r="Q624" i="38"/>
  <c r="Q623" i="38"/>
  <c r="Q622" i="38"/>
  <c r="Q621" i="38"/>
  <c r="Q620" i="38"/>
  <c r="Q619" i="38"/>
  <c r="Q618" i="38"/>
  <c r="Q617" i="38"/>
  <c r="Q616" i="38"/>
  <c r="Q615" i="38"/>
  <c r="Q614" i="38"/>
  <c r="Q613" i="38"/>
  <c r="Q612" i="38"/>
  <c r="Q611" i="38"/>
  <c r="Q610" i="38"/>
  <c r="Q609" i="38"/>
  <c r="Q608" i="38"/>
  <c r="Q607" i="38"/>
  <c r="Q606" i="38"/>
  <c r="Q605" i="38"/>
  <c r="Q604" i="38"/>
  <c r="Q603" i="38"/>
  <c r="Q602" i="38"/>
  <c r="Q601" i="38"/>
  <c r="Q600" i="38"/>
  <c r="Q599" i="38"/>
  <c r="Q598" i="38"/>
  <c r="P597" i="38"/>
  <c r="O597" i="38"/>
  <c r="Q595" i="38"/>
  <c r="Q594" i="38"/>
  <c r="Q593" i="38"/>
  <c r="Q592" i="38"/>
  <c r="Q591" i="38"/>
  <c r="Q590" i="38"/>
  <c r="Q589" i="38"/>
  <c r="Q588" i="38"/>
  <c r="Q587" i="38"/>
  <c r="Q586" i="38"/>
  <c r="Q585" i="38"/>
  <c r="Q584" i="38"/>
  <c r="Q583" i="38"/>
  <c r="Q582" i="38"/>
  <c r="Q581" i="38"/>
  <c r="Q580" i="38"/>
  <c r="Q579" i="38"/>
  <c r="Q578" i="38"/>
  <c r="Q577" i="38"/>
  <c r="Q576" i="38"/>
  <c r="Q575" i="38"/>
  <c r="Q574" i="38"/>
  <c r="P573" i="38"/>
  <c r="O573" i="38"/>
  <c r="Q145" i="38"/>
  <c r="Q144" i="38"/>
  <c r="Q143" i="38"/>
  <c r="Q153" i="38"/>
  <c r="Q152" i="38"/>
  <c r="Q151" i="38"/>
  <c r="Q150" i="38"/>
  <c r="Q149" i="38"/>
  <c r="Q148" i="38"/>
  <c r="P147" i="38"/>
  <c r="O147" i="38"/>
  <c r="Q142" i="38"/>
  <c r="P141" i="38"/>
  <c r="O141" i="38"/>
  <c r="Q3425" i="38"/>
  <c r="Q3424" i="38"/>
  <c r="P3423" i="38"/>
  <c r="O3423" i="38"/>
  <c r="P3422" i="38"/>
  <c r="O3422" i="38"/>
  <c r="Q3420" i="38"/>
  <c r="P3419" i="38"/>
  <c r="O3419" i="38"/>
  <c r="Q3417" i="38"/>
  <c r="Q3416" i="38"/>
  <c r="Q3415" i="38"/>
  <c r="Q3414" i="38"/>
  <c r="P3413" i="38"/>
  <c r="O3413" i="38"/>
  <c r="P3412" i="38"/>
  <c r="O3412" i="38"/>
  <c r="Q3410" i="38"/>
  <c r="P3409" i="38"/>
  <c r="P3403" i="38" s="1"/>
  <c r="P3392" i="38" s="1"/>
  <c r="O3409" i="38"/>
  <c r="Q3407" i="38"/>
  <c r="Q3406" i="38"/>
  <c r="Q3405" i="38"/>
  <c r="P3404" i="38"/>
  <c r="O3404" i="38"/>
  <c r="O3403" i="38"/>
  <c r="Q3398" i="38"/>
  <c r="Q3397" i="38"/>
  <c r="Q3396" i="38"/>
  <c r="Q3395" i="38"/>
  <c r="Q3394" i="38" s="1"/>
  <c r="P3393" i="38"/>
  <c r="O3393" i="38"/>
  <c r="O3392" i="38" s="1"/>
  <c r="Q3390" i="38"/>
  <c r="Q3389" i="38"/>
  <c r="Q3388" i="38"/>
  <c r="Q3387" i="38"/>
  <c r="Q3386" i="38"/>
  <c r="Q3385" i="38"/>
  <c r="Q3384" i="38"/>
  <c r="Q3383" i="38"/>
  <c r="Q3382" i="38"/>
  <c r="P3381" i="38"/>
  <c r="P3380" i="38" s="1"/>
  <c r="O3381" i="38"/>
  <c r="Q3381" i="38" s="1"/>
  <c r="Q3378" i="38"/>
  <c r="Q3377" i="38"/>
  <c r="P3376" i="38"/>
  <c r="P3375" i="38" s="1"/>
  <c r="O3376" i="38"/>
  <c r="Q3373" i="38"/>
  <c r="P3372" i="38"/>
  <c r="P3362" i="38" s="1"/>
  <c r="O3372" i="38"/>
  <c r="Q3370" i="38"/>
  <c r="Q3369" i="38"/>
  <c r="Q3368" i="38"/>
  <c r="Q3367" i="38"/>
  <c r="Q3366" i="38"/>
  <c r="Q3365" i="38"/>
  <c r="Q3364" i="38"/>
  <c r="P3363" i="38"/>
  <c r="O3363" i="38"/>
  <c r="O3362" i="38" s="1"/>
  <c r="Q3360" i="38"/>
  <c r="P3359" i="38"/>
  <c r="P3358" i="38" s="1"/>
  <c r="O3359" i="38"/>
  <c r="Q3359" i="38" s="1"/>
  <c r="Q3349" i="38"/>
  <c r="Q3348" i="38"/>
  <c r="P3347" i="38"/>
  <c r="O3347" i="38"/>
  <c r="Q3345" i="38"/>
  <c r="Q3344" i="38"/>
  <c r="Q3343" i="38"/>
  <c r="Q3342" i="38"/>
  <c r="Q3341" i="38"/>
  <c r="Q3340" i="38"/>
  <c r="Q3339" i="38"/>
  <c r="Q3338" i="38"/>
  <c r="Q3337" i="38"/>
  <c r="Q3336" i="38"/>
  <c r="Q3335" i="38"/>
  <c r="Q3334" i="38"/>
  <c r="Q3333" i="38"/>
  <c r="Q3332" i="38"/>
  <c r="Q3331" i="38"/>
  <c r="Q3330" i="38"/>
  <c r="Q3329" i="38"/>
  <c r="Q3328" i="38"/>
  <c r="Q3327" i="38"/>
  <c r="Q3326" i="38"/>
  <c r="Q3325" i="38"/>
  <c r="Q3324" i="38"/>
  <c r="Q3323" i="38"/>
  <c r="Q3322" i="38"/>
  <c r="Q3321" i="38"/>
  <c r="Q3320" i="38"/>
  <c r="Q3319" i="38"/>
  <c r="Q3318" i="38"/>
  <c r="Q3317" i="38"/>
  <c r="Q3316" i="38"/>
  <c r="Q3315" i="38"/>
  <c r="Q3314" i="38"/>
  <c r="Q3313" i="38"/>
  <c r="Q3312" i="38"/>
  <c r="Q3311" i="38"/>
  <c r="Q3310" i="38"/>
  <c r="Q3309" i="38"/>
  <c r="Q3308" i="38"/>
  <c r="Q3307" i="38"/>
  <c r="Q3306" i="38"/>
  <c r="Q3305" i="38"/>
  <c r="Q3304" i="38"/>
  <c r="Q3303" i="38"/>
  <c r="Q3302" i="38"/>
  <c r="Q3301" i="38"/>
  <c r="Q3300" i="38"/>
  <c r="Q3299" i="38"/>
  <c r="Q3298" i="38"/>
  <c r="Q3297" i="38"/>
  <c r="Q3296" i="38"/>
  <c r="Q3295" i="38"/>
  <c r="Q3294" i="38"/>
  <c r="Q3293" i="38"/>
  <c r="Q3292" i="38"/>
  <c r="Q3291" i="38"/>
  <c r="Q3290" i="38"/>
  <c r="Q3289" i="38"/>
  <c r="Q3288" i="38"/>
  <c r="Q3287" i="38"/>
  <c r="Q3286" i="38"/>
  <c r="Q3285" i="38"/>
  <c r="Q3284" i="38"/>
  <c r="Q3283" i="38"/>
  <c r="P3282" i="38"/>
  <c r="O3282" i="38"/>
  <c r="O3281" i="38" s="1"/>
  <c r="Q3229" i="38"/>
  <c r="Q3228" i="38"/>
  <c r="Q3227" i="38"/>
  <c r="Q3226" i="38"/>
  <c r="Q3225" i="38"/>
  <c r="Q3224" i="38"/>
  <c r="Q3223" i="38"/>
  <c r="Q3222" i="38"/>
  <c r="Q3221" i="38"/>
  <c r="Q3220" i="38"/>
  <c r="Q3219" i="38"/>
  <c r="Q3218" i="38"/>
  <c r="Q3217" i="38"/>
  <c r="P3216" i="38"/>
  <c r="O3216" i="38"/>
  <c r="Q3214" i="38"/>
  <c r="Q3213" i="38"/>
  <c r="Q3212" i="38"/>
  <c r="Q3211" i="38"/>
  <c r="Q3210" i="38"/>
  <c r="Q3209" i="38"/>
  <c r="Q3208" i="38"/>
  <c r="Q3207" i="38"/>
  <c r="Q3206" i="38"/>
  <c r="Q3205" i="38"/>
  <c r="Q3204" i="38"/>
  <c r="Q3203" i="38"/>
  <c r="Q3202" i="38"/>
  <c r="Q3201" i="38"/>
  <c r="Q3200" i="38"/>
  <c r="Q3199" i="38"/>
  <c r="Q3198" i="38"/>
  <c r="Q3197" i="38"/>
  <c r="P3196" i="38"/>
  <c r="O3196" i="38"/>
  <c r="Q3194" i="38"/>
  <c r="Q3193" i="38"/>
  <c r="Q3192" i="38"/>
  <c r="Q3191" i="38"/>
  <c r="Q3190" i="38"/>
  <c r="Q3189" i="38"/>
  <c r="P3188" i="38"/>
  <c r="O3188" i="38"/>
  <c r="Q3186" i="38"/>
  <c r="Q3185" i="38"/>
  <c r="Q3184" i="38"/>
  <c r="Q3183" i="38"/>
  <c r="Q3182" i="38"/>
  <c r="Q3181" i="38"/>
  <c r="Q3180" i="38"/>
  <c r="Q3179" i="38"/>
  <c r="Q3178" i="38"/>
  <c r="Q3177" i="38"/>
  <c r="Q3176" i="38"/>
  <c r="Q3175" i="38"/>
  <c r="Q3174" i="38"/>
  <c r="Q3173" i="38"/>
  <c r="Q3172" i="38"/>
  <c r="Q3171" i="38"/>
  <c r="P3170" i="38"/>
  <c r="O3170" i="38"/>
  <c r="Q3168" i="38"/>
  <c r="P3167" i="38"/>
  <c r="O3167" i="38"/>
  <c r="Q3165" i="38"/>
  <c r="Q3164" i="38"/>
  <c r="Q3163" i="38"/>
  <c r="Q3162" i="38"/>
  <c r="Q3161" i="38"/>
  <c r="P3160" i="38"/>
  <c r="O3160" i="38"/>
  <c r="Q3158" i="38"/>
  <c r="Q3157" i="38"/>
  <c r="Q3156" i="38"/>
  <c r="P3155" i="38"/>
  <c r="O3155" i="38"/>
  <c r="Q3153" i="38"/>
  <c r="Q3152" i="38"/>
  <c r="Q3151" i="38"/>
  <c r="Q3150" i="38"/>
  <c r="Q3149" i="38"/>
  <c r="Q3148" i="38"/>
  <c r="Q3147" i="38"/>
  <c r="Q3146" i="38"/>
  <c r="Q3145" i="38"/>
  <c r="Q3144" i="38"/>
  <c r="Q3143" i="38"/>
  <c r="Q3142" i="38"/>
  <c r="Q3141" i="38"/>
  <c r="Q3140" i="38"/>
  <c r="Q3139" i="38"/>
  <c r="Q3138" i="38"/>
  <c r="Q3137" i="38"/>
  <c r="Q3136" i="38"/>
  <c r="Q3135" i="38"/>
  <c r="Q3134" i="38"/>
  <c r="Q3133" i="38"/>
  <c r="Q3132" i="38"/>
  <c r="Q3131" i="38"/>
  <c r="Q3130" i="38"/>
  <c r="Q3129" i="38"/>
  <c r="Q3128" i="38"/>
  <c r="Q3127" i="38"/>
  <c r="Q3126" i="38"/>
  <c r="Q3125" i="38"/>
  <c r="Q3124" i="38"/>
  <c r="Q3123" i="38"/>
  <c r="Q3122" i="38"/>
  <c r="Q3121" i="38"/>
  <c r="Q3120" i="38"/>
  <c r="Q3119" i="38"/>
  <c r="Q3118" i="38"/>
  <c r="Q3117" i="38"/>
  <c r="Q3116" i="38"/>
  <c r="Q3115" i="38"/>
  <c r="Q3114" i="38"/>
  <c r="Q3113" i="38"/>
  <c r="Q3112" i="38"/>
  <c r="Q3111" i="38"/>
  <c r="Q3110" i="38"/>
  <c r="Q3109" i="38"/>
  <c r="Q3108" i="38"/>
  <c r="Q3107" i="38"/>
  <c r="Q3106" i="38"/>
  <c r="Q3105" i="38"/>
  <c r="Q3104" i="38"/>
  <c r="Q3103" i="38"/>
  <c r="Q3102" i="38"/>
  <c r="Q3101" i="38"/>
  <c r="Q3100" i="38"/>
  <c r="Q3099" i="38"/>
  <c r="Q3098" i="38"/>
  <c r="Q3097" i="38"/>
  <c r="Q3096" i="38"/>
  <c r="Q3095" i="38"/>
  <c r="Q3094" i="38"/>
  <c r="Q3093" i="38"/>
  <c r="Q3092" i="38"/>
  <c r="Q3091" i="38"/>
  <c r="Q3090" i="38"/>
  <c r="Q3089" i="38"/>
  <c r="Q3088" i="38"/>
  <c r="Q3087" i="38"/>
  <c r="Q3086" i="38"/>
  <c r="Q3085" i="38"/>
  <c r="Q3084" i="38"/>
  <c r="Q3083" i="38"/>
  <c r="Q3082" i="38"/>
  <c r="Q3081" i="38"/>
  <c r="Q3080" i="38"/>
  <c r="Q3079" i="38"/>
  <c r="Q3078" i="38"/>
  <c r="Q3077" i="38"/>
  <c r="Q3076" i="38"/>
  <c r="Q3075" i="38"/>
  <c r="Q3074" i="38"/>
  <c r="Q3073" i="38"/>
  <c r="Q3072" i="38"/>
  <c r="Q3071" i="38"/>
  <c r="Q3070" i="38"/>
  <c r="Q3069" i="38"/>
  <c r="Q3068" i="38"/>
  <c r="Q3067" i="38"/>
  <c r="Q3066" i="38"/>
  <c r="Q3065" i="38"/>
  <c r="Q3064" i="38"/>
  <c r="Q3063" i="38"/>
  <c r="Q3062" i="38"/>
  <c r="Q3061" i="38"/>
  <c r="Q3060" i="38"/>
  <c r="Q3059" i="38"/>
  <c r="Q3058" i="38"/>
  <c r="Q3057" i="38"/>
  <c r="Q3056" i="38"/>
  <c r="Q3055" i="38"/>
  <c r="Q3054" i="38"/>
  <c r="Q3053" i="38"/>
  <c r="P3052" i="38"/>
  <c r="O3052" i="38"/>
  <c r="Q2934" i="38"/>
  <c r="Q2933" i="38"/>
  <c r="Q2932" i="38"/>
  <c r="Q2931" i="38"/>
  <c r="Q2930" i="38"/>
  <c r="Q2929" i="38"/>
  <c r="Q2928" i="38"/>
  <c r="Q2927" i="38"/>
  <c r="Q2926" i="38"/>
  <c r="Q2925" i="38"/>
  <c r="Q2924" i="38"/>
  <c r="Q2923" i="38"/>
  <c r="Q2922" i="38"/>
  <c r="Q2921" i="38"/>
  <c r="Q2920" i="38"/>
  <c r="Q2919" i="38"/>
  <c r="Q2918" i="38"/>
  <c r="Q2917" i="38"/>
  <c r="Q2916" i="38"/>
  <c r="Q2915" i="38"/>
  <c r="Q2914" i="38"/>
  <c r="Q2913" i="38"/>
  <c r="Q2912" i="38"/>
  <c r="Q2911" i="38"/>
  <c r="Q2910" i="38"/>
  <c r="Q2909" i="38"/>
  <c r="Q2908" i="38"/>
  <c r="Q2907" i="38"/>
  <c r="Q2906" i="38"/>
  <c r="Q2905" i="38"/>
  <c r="P2904" i="38"/>
  <c r="O2904" i="38"/>
  <c r="Q2902" i="38"/>
  <c r="Q2901" i="38"/>
  <c r="Q2900" i="38"/>
  <c r="Q2899" i="38"/>
  <c r="Q2898" i="38"/>
  <c r="Q2897" i="38"/>
  <c r="Q2896" i="38"/>
  <c r="Q2895" i="38"/>
  <c r="Q2894" i="38"/>
  <c r="Q2893" i="38"/>
  <c r="Q2892" i="38"/>
  <c r="Q2891" i="38"/>
  <c r="Q2890" i="38"/>
  <c r="Q2889" i="38"/>
  <c r="Q2888" i="38"/>
  <c r="Q2887" i="38"/>
  <c r="Q2886" i="38"/>
  <c r="Q2885" i="38"/>
  <c r="Q2884" i="38"/>
  <c r="Q2883" i="38"/>
  <c r="Q2882" i="38"/>
  <c r="Q2881" i="38"/>
  <c r="Q2880" i="38"/>
  <c r="Q2879" i="38"/>
  <c r="Q2878" i="38"/>
  <c r="Q2877" i="38"/>
  <c r="Q2876" i="38"/>
  <c r="Q2875" i="38"/>
  <c r="Q2874" i="38"/>
  <c r="Q2873" i="38"/>
  <c r="Q2872" i="38"/>
  <c r="Q2871" i="38"/>
  <c r="Q2870" i="38"/>
  <c r="Q2869" i="38"/>
  <c r="Q2868" i="38"/>
  <c r="Q2867" i="38"/>
  <c r="P2866" i="38"/>
  <c r="O2866" i="38"/>
  <c r="Q2864" i="38"/>
  <c r="Q2863" i="38"/>
  <c r="Q2862" i="38"/>
  <c r="Q2861" i="38"/>
  <c r="Q2860" i="38"/>
  <c r="Q2859" i="38"/>
  <c r="Q2858" i="38"/>
  <c r="Q2857" i="38"/>
  <c r="Q2856" i="38"/>
  <c r="Q2855" i="38"/>
  <c r="Q2854" i="38"/>
  <c r="Q2853" i="38"/>
  <c r="Q2852" i="38"/>
  <c r="Q2851" i="38"/>
  <c r="Q2850" i="38"/>
  <c r="Q2849" i="38"/>
  <c r="Q2848" i="38"/>
  <c r="Q2847" i="38"/>
  <c r="Q2846" i="38"/>
  <c r="Q2845" i="38"/>
  <c r="Q2844" i="38"/>
  <c r="Q2843" i="38"/>
  <c r="Q2842" i="38"/>
  <c r="Q2841" i="38"/>
  <c r="Q2840" i="38"/>
  <c r="Q2839" i="38"/>
  <c r="Q2838" i="38"/>
  <c r="Q2837" i="38"/>
  <c r="Q2836" i="38"/>
  <c r="Q2835" i="38"/>
  <c r="Q2834" i="38"/>
  <c r="Q2833" i="38"/>
  <c r="Q2832" i="38"/>
  <c r="Q2831" i="38"/>
  <c r="Q2830" i="38"/>
  <c r="Q2829" i="38"/>
  <c r="Q2828" i="38"/>
  <c r="Q2827" i="38"/>
  <c r="Q2826" i="38"/>
  <c r="Q2825" i="38"/>
  <c r="Q2824" i="38"/>
  <c r="Q2823" i="38"/>
  <c r="P2822" i="38"/>
  <c r="O2822" i="38"/>
  <c r="Q2820" i="38"/>
  <c r="Q2819" i="38"/>
  <c r="Q2818" i="38"/>
  <c r="Q2817" i="38"/>
  <c r="Q2816" i="38"/>
  <c r="Q2815" i="38"/>
  <c r="Q2814" i="38"/>
  <c r="Q2813" i="38"/>
  <c r="Q2812" i="38"/>
  <c r="Q2811" i="38"/>
  <c r="Q2810" i="38"/>
  <c r="Q2809" i="38"/>
  <c r="Q2808" i="38"/>
  <c r="Q2807" i="38"/>
  <c r="Q2806" i="38"/>
  <c r="Q2805" i="38"/>
  <c r="Q2804" i="38"/>
  <c r="Q2803" i="38"/>
  <c r="Q2802" i="38"/>
  <c r="Q2801" i="38"/>
  <c r="Q2800" i="38"/>
  <c r="Q2799" i="38"/>
  <c r="Q2798" i="38"/>
  <c r="Q2797" i="38"/>
  <c r="Q2796" i="38"/>
  <c r="Q2795" i="38"/>
  <c r="Q2794" i="38"/>
  <c r="Q2793" i="38"/>
  <c r="Q2792" i="38"/>
  <c r="Q2791" i="38"/>
  <c r="Q2790" i="38"/>
  <c r="Q2789" i="38"/>
  <c r="Q2788" i="38"/>
  <c r="Q2787" i="38"/>
  <c r="Q2786" i="38"/>
  <c r="P2785" i="38"/>
  <c r="O2785" i="38"/>
  <c r="Q2783" i="38"/>
  <c r="Q2782" i="38"/>
  <c r="Q2781" i="38"/>
  <c r="Q2780" i="38"/>
  <c r="Q2779" i="38"/>
  <c r="Q2778" i="38"/>
  <c r="Q2777" i="38"/>
  <c r="Q2776" i="38"/>
  <c r="Q2775" i="38"/>
  <c r="Q2774" i="38"/>
  <c r="Q2773" i="38"/>
  <c r="Q2772" i="38"/>
  <c r="Q2771" i="38"/>
  <c r="Q2770" i="38"/>
  <c r="Q2769" i="38"/>
  <c r="Q2768" i="38"/>
  <c r="Q2767" i="38"/>
  <c r="Q2766" i="38"/>
  <c r="Q2765" i="38"/>
  <c r="Q2764" i="38"/>
  <c r="Q2763" i="38"/>
  <c r="Q2762" i="38"/>
  <c r="Q2761" i="38"/>
  <c r="Q2760" i="38"/>
  <c r="Q2759" i="38"/>
  <c r="Q2758" i="38"/>
  <c r="Q2757" i="38"/>
  <c r="Q2756" i="38"/>
  <c r="Q2755" i="38"/>
  <c r="Q2754" i="38"/>
  <c r="Q2753" i="38"/>
  <c r="Q2752" i="38"/>
  <c r="Q2751" i="38"/>
  <c r="Q2750" i="38"/>
  <c r="Q2749" i="38"/>
  <c r="Q2748" i="38"/>
  <c r="Q2747" i="38"/>
  <c r="Q2746" i="38"/>
  <c r="Q2745" i="38"/>
  <c r="Q2744" i="38"/>
  <c r="Q2743" i="38"/>
  <c r="Q2742" i="38"/>
  <c r="Q2741" i="38"/>
  <c r="P2740" i="38"/>
  <c r="O2740" i="38"/>
  <c r="Q2738" i="38"/>
  <c r="Q2737" i="38"/>
  <c r="Q2736" i="38"/>
  <c r="Q2735" i="38"/>
  <c r="Q2734" i="38"/>
  <c r="Q2733" i="38"/>
  <c r="Q2732" i="38"/>
  <c r="Q2731" i="38"/>
  <c r="Q2730" i="38"/>
  <c r="Q2729" i="38"/>
  <c r="Q2728" i="38"/>
  <c r="Q2727" i="38"/>
  <c r="Q2726" i="38"/>
  <c r="Q2725" i="38"/>
  <c r="Q2724" i="38"/>
  <c r="Q2723" i="38"/>
  <c r="Q2722" i="38"/>
  <c r="Q2721" i="38"/>
  <c r="Q2720" i="38"/>
  <c r="Q2719" i="38"/>
  <c r="Q2718" i="38"/>
  <c r="Q2717" i="38"/>
  <c r="Q2716" i="38"/>
  <c r="Q2715" i="38"/>
  <c r="Q2714" i="38"/>
  <c r="Q2713" i="38"/>
  <c r="Q2712" i="38"/>
  <c r="Q2711" i="38"/>
  <c r="Q2710" i="38"/>
  <c r="Q2709" i="38"/>
  <c r="Q2708" i="38"/>
  <c r="Q2707" i="38"/>
  <c r="Q2706" i="38"/>
  <c r="Q2705" i="38"/>
  <c r="P2704" i="38"/>
  <c r="O2704" i="38"/>
  <c r="Q2702" i="38"/>
  <c r="Q2701" i="38"/>
  <c r="Q2700" i="38"/>
  <c r="Q2699" i="38"/>
  <c r="P2698" i="38"/>
  <c r="O2698" i="38"/>
  <c r="Q2696" i="38"/>
  <c r="Q2695" i="38"/>
  <c r="Q2694" i="38"/>
  <c r="P2693" i="38"/>
  <c r="O2693" i="38"/>
  <c r="Q2691" i="38"/>
  <c r="Q2690" i="38"/>
  <c r="Q2689" i="38"/>
  <c r="Q2688" i="38"/>
  <c r="Q2687" i="38"/>
  <c r="Q2686" i="38"/>
  <c r="Q2685" i="38"/>
  <c r="Q2684" i="38"/>
  <c r="Q2683" i="38"/>
  <c r="Q2682" i="38"/>
  <c r="Q2681" i="38"/>
  <c r="Q2680" i="38"/>
  <c r="Q2679" i="38"/>
  <c r="Q2678" i="38"/>
  <c r="Q2677" i="38"/>
  <c r="Q2676" i="38"/>
  <c r="Q2675" i="38"/>
  <c r="Q2674" i="38"/>
  <c r="Q2673" i="38"/>
  <c r="Q2672" i="38"/>
  <c r="Q2671" i="38"/>
  <c r="Q2670" i="38"/>
  <c r="Q2669" i="38"/>
  <c r="Q2668" i="38"/>
  <c r="Q2667" i="38"/>
  <c r="Q2666" i="38"/>
  <c r="Q2665" i="38"/>
  <c r="Q2664" i="38"/>
  <c r="Q2663" i="38"/>
  <c r="Q2662" i="38"/>
  <c r="Q2661" i="38"/>
  <c r="Q2660" i="38"/>
  <c r="Q2659" i="38"/>
  <c r="Q2658" i="38"/>
  <c r="Q2657" i="38"/>
  <c r="Q2656" i="38"/>
  <c r="Q2655" i="38"/>
  <c r="Q2654" i="38"/>
  <c r="Q2653" i="38"/>
  <c r="Q2652" i="38"/>
  <c r="Q2651" i="38"/>
  <c r="Q2650" i="38"/>
  <c r="Q2649" i="38"/>
  <c r="Q2648" i="38"/>
  <c r="Q2647" i="38"/>
  <c r="Q2646" i="38"/>
  <c r="Q2645" i="38"/>
  <c r="Q2644" i="38"/>
  <c r="Q2643" i="38"/>
  <c r="Q2642" i="38"/>
  <c r="Q2641" i="38"/>
  <c r="Q2640" i="38"/>
  <c r="Q2639" i="38"/>
  <c r="Q2638" i="38"/>
  <c r="Q2637" i="38"/>
  <c r="Q2636" i="38"/>
  <c r="Q2635" i="38"/>
  <c r="Q2634" i="38"/>
  <c r="Q2633" i="38"/>
  <c r="Q2632" i="38"/>
  <c r="Q2631" i="38"/>
  <c r="Q2630" i="38"/>
  <c r="Q2629" i="38"/>
  <c r="Q2628" i="38"/>
  <c r="Q2627" i="38"/>
  <c r="Q2626" i="38"/>
  <c r="Q2625" i="38"/>
  <c r="Q2624" i="38"/>
  <c r="Q2623" i="38"/>
  <c r="Q2622" i="38"/>
  <c r="Q2621" i="38"/>
  <c r="Q2620" i="38"/>
  <c r="Q2619" i="38"/>
  <c r="Q2618" i="38"/>
  <c r="Q2617" i="38"/>
  <c r="Q2616" i="38"/>
  <c r="Q2615" i="38"/>
  <c r="Q2614" i="38"/>
  <c r="Q2613" i="38"/>
  <c r="Q2612" i="38"/>
  <c r="Q2611" i="38"/>
  <c r="Q2610" i="38"/>
  <c r="Q2609" i="38"/>
  <c r="Q2608" i="38"/>
  <c r="Q2607" i="38"/>
  <c r="Q2606" i="38"/>
  <c r="Q2605" i="38"/>
  <c r="Q2604" i="38"/>
  <c r="Q2603" i="38"/>
  <c r="Q2602" i="38"/>
  <c r="Q2601" i="38"/>
  <c r="Q2600" i="38"/>
  <c r="Q2599" i="38"/>
  <c r="Q2598" i="38"/>
  <c r="Q2597" i="38"/>
  <c r="Q2596" i="38"/>
  <c r="Q2595" i="38"/>
  <c r="Q2594" i="38"/>
  <c r="Q2593" i="38"/>
  <c r="Q2592" i="38"/>
  <c r="Q2591" i="38"/>
  <c r="Q2590" i="38"/>
  <c r="Q2589" i="38"/>
  <c r="P2588" i="38"/>
  <c r="O2588" i="38"/>
  <c r="Q2523" i="38"/>
  <c r="Q2522" i="38"/>
  <c r="Q2521" i="38"/>
  <c r="Q2520" i="38"/>
  <c r="Q2519" i="38"/>
  <c r="Q2518" i="38"/>
  <c r="Q2517" i="38"/>
  <c r="Q2516" i="38"/>
  <c r="Q2515" i="38"/>
  <c r="Q2514" i="38"/>
  <c r="Q2513" i="38"/>
  <c r="Q2512" i="38"/>
  <c r="Q2511" i="38"/>
  <c r="Q2510" i="38"/>
  <c r="Q2509" i="38"/>
  <c r="Q2508" i="38"/>
  <c r="Q2507" i="38"/>
  <c r="P2506" i="38"/>
  <c r="O2506" i="38"/>
  <c r="Q2504" i="38"/>
  <c r="Q2503" i="38"/>
  <c r="Q2502" i="38"/>
  <c r="Q2501" i="38"/>
  <c r="Q2500" i="38"/>
  <c r="Q2499" i="38"/>
  <c r="Q2498" i="38"/>
  <c r="Q2497" i="38"/>
  <c r="Q2496" i="38"/>
  <c r="Q2495" i="38"/>
  <c r="Q2494" i="38"/>
  <c r="Q2493" i="38"/>
  <c r="Q2492" i="38"/>
  <c r="Q2491" i="38"/>
  <c r="Q2490" i="38"/>
  <c r="Q2489" i="38"/>
  <c r="Q2488" i="38"/>
  <c r="P2487" i="38"/>
  <c r="O2487" i="38"/>
  <c r="Q2485" i="38"/>
  <c r="Q2484" i="38"/>
  <c r="Q2483" i="38"/>
  <c r="Q2482" i="38"/>
  <c r="Q2481" i="38"/>
  <c r="Q2480" i="38"/>
  <c r="Q2479" i="38"/>
  <c r="Q2478" i="38"/>
  <c r="Q2477" i="38"/>
  <c r="Q2476" i="38"/>
  <c r="Q2475" i="38"/>
  <c r="Q2474" i="38"/>
  <c r="Q2473" i="38"/>
  <c r="Q2472" i="38"/>
  <c r="Q2471" i="38"/>
  <c r="P2470" i="38"/>
  <c r="O2470" i="38"/>
  <c r="Q2468" i="38"/>
  <c r="Q2467" i="38"/>
  <c r="Q2466" i="38"/>
  <c r="Q2465" i="38"/>
  <c r="Q2464" i="38"/>
  <c r="Q2463" i="38"/>
  <c r="Q2462" i="38"/>
  <c r="Q2461" i="38"/>
  <c r="Q2460" i="38"/>
  <c r="Q2459" i="38"/>
  <c r="Q2458" i="38"/>
  <c r="Q2457" i="38"/>
  <c r="Q2456" i="38"/>
  <c r="Q2455" i="38"/>
  <c r="P2454" i="38"/>
  <c r="O2454" i="38"/>
  <c r="Q2452" i="38"/>
  <c r="Q2451" i="38"/>
  <c r="Q2450" i="38"/>
  <c r="Q2449" i="38"/>
  <c r="Q2448" i="38"/>
  <c r="Q2447" i="38"/>
  <c r="Q2446" i="38"/>
  <c r="Q2445" i="38"/>
  <c r="Q2444" i="38"/>
  <c r="Q2443" i="38"/>
  <c r="Q2442" i="38"/>
  <c r="Q2441" i="38"/>
  <c r="Q2440" i="38"/>
  <c r="Q2439" i="38"/>
  <c r="P2438" i="38"/>
  <c r="O2438" i="38"/>
  <c r="Q2436" i="38"/>
  <c r="Q2435" i="38"/>
  <c r="Q2434" i="38"/>
  <c r="Q2433" i="38"/>
  <c r="Q2432" i="38"/>
  <c r="Q2431" i="38"/>
  <c r="Q2430" i="38"/>
  <c r="Q2429" i="38"/>
  <c r="Q2428" i="38"/>
  <c r="Q2427" i="38"/>
  <c r="Q2426" i="38"/>
  <c r="Q2425" i="38"/>
  <c r="Q2424" i="38"/>
  <c r="Q2423" i="38"/>
  <c r="Q2422" i="38"/>
  <c r="Q2421" i="38"/>
  <c r="Q2420" i="38"/>
  <c r="Q2419" i="38"/>
  <c r="Q2418" i="38"/>
  <c r="Q2417" i="38"/>
  <c r="Q2416" i="38"/>
  <c r="Q2415" i="38"/>
  <c r="P2414" i="38"/>
  <c r="O2414" i="38"/>
  <c r="Q2412" i="38"/>
  <c r="Q2411" i="38"/>
  <c r="Q2410" i="38"/>
  <c r="Q2409" i="38"/>
  <c r="Q2408" i="38"/>
  <c r="Q2407" i="38"/>
  <c r="Q2406" i="38"/>
  <c r="Q2405" i="38"/>
  <c r="Q2404" i="38"/>
  <c r="Q2403" i="38"/>
  <c r="Q2402" i="38"/>
  <c r="Q2401" i="38"/>
  <c r="P2400" i="38"/>
  <c r="O2400" i="38"/>
  <c r="Q2398" i="38"/>
  <c r="Q2397" i="38"/>
  <c r="Q2396" i="38"/>
  <c r="Q2395" i="38"/>
  <c r="Q2394" i="38"/>
  <c r="Q2393" i="38"/>
  <c r="Q2392" i="38"/>
  <c r="Q2391" i="38"/>
  <c r="P2390" i="38"/>
  <c r="O2390" i="38"/>
  <c r="Q2388" i="38"/>
  <c r="Q2387" i="38"/>
  <c r="Q2386" i="38"/>
  <c r="Q2385" i="38"/>
  <c r="Q2384" i="38"/>
  <c r="Q2383" i="38"/>
  <c r="Q2382" i="38"/>
  <c r="Q2381" i="38"/>
  <c r="Q2380" i="38"/>
  <c r="Q2379" i="38"/>
  <c r="Q2378" i="38"/>
  <c r="Q2377" i="38"/>
  <c r="Q2376" i="38"/>
  <c r="Q2375" i="38"/>
  <c r="Q2374" i="38"/>
  <c r="Q2373" i="38"/>
  <c r="Q2372" i="38"/>
  <c r="Q2371" i="38"/>
  <c r="Q2370" i="38"/>
  <c r="Q2369" i="38"/>
  <c r="Q2368" i="38"/>
  <c r="Q2367" i="38"/>
  <c r="Q2366" i="38"/>
  <c r="Q2365" i="38"/>
  <c r="Q2364" i="38"/>
  <c r="Q2363" i="38"/>
  <c r="Q2362" i="38"/>
  <c r="Q2361" i="38"/>
  <c r="Q2360" i="38"/>
  <c r="Q2359" i="38"/>
  <c r="Q2358" i="38"/>
  <c r="Q2357" i="38"/>
  <c r="Q2356" i="38"/>
  <c r="Q2355" i="38"/>
  <c r="Q2354" i="38"/>
  <c r="Q2353" i="38"/>
  <c r="Q2352" i="38"/>
  <c r="Q2351" i="38"/>
  <c r="Q2350" i="38"/>
  <c r="Q2349" i="38"/>
  <c r="Q2348" i="38"/>
  <c r="Q2347" i="38"/>
  <c r="Q2346" i="38"/>
  <c r="Q2345" i="38"/>
  <c r="Q2344" i="38"/>
  <c r="Q2343" i="38"/>
  <c r="Q2342" i="38"/>
  <c r="Q2341" i="38"/>
  <c r="Q2340" i="38"/>
  <c r="Q2339" i="38"/>
  <c r="Q2338" i="38"/>
  <c r="Q2337" i="38"/>
  <c r="Q2336" i="38"/>
  <c r="Q2335" i="38"/>
  <c r="Q2334" i="38"/>
  <c r="Q2333" i="38"/>
  <c r="Q2332" i="38"/>
  <c r="Q2331" i="38"/>
  <c r="Q2330" i="38"/>
  <c r="Q2329" i="38"/>
  <c r="Q2328" i="38"/>
  <c r="Q2327" i="38"/>
  <c r="Q2326" i="38"/>
  <c r="Q2325" i="38"/>
  <c r="Q2324" i="38"/>
  <c r="Q2323" i="38"/>
  <c r="Q2322" i="38"/>
  <c r="Q2321" i="38"/>
  <c r="Q2320" i="38"/>
  <c r="Q2319" i="38"/>
  <c r="Q2318" i="38"/>
  <c r="Q2317" i="38"/>
  <c r="Q2316" i="38"/>
  <c r="Q2315" i="38"/>
  <c r="Q2314" i="38"/>
  <c r="Q2313" i="38"/>
  <c r="Q2312" i="38"/>
  <c r="Q2311" i="38"/>
  <c r="Q2310" i="38"/>
  <c r="Q2309" i="38"/>
  <c r="Q2308" i="38"/>
  <c r="Q2307" i="38"/>
  <c r="Q2306" i="38"/>
  <c r="P2305" i="38"/>
  <c r="O2305" i="38"/>
  <c r="Q2298" i="38"/>
  <c r="Q2297" i="38"/>
  <c r="Q2296" i="38"/>
  <c r="Q2295" i="38"/>
  <c r="Q2294" i="38"/>
  <c r="Q2293" i="38"/>
  <c r="P2292" i="38"/>
  <c r="O2292" i="38"/>
  <c r="P2291" i="38"/>
  <c r="Q2276" i="38"/>
  <c r="P2275" i="38"/>
  <c r="O2275" i="38"/>
  <c r="Q2273" i="38"/>
  <c r="Q2272" i="38"/>
  <c r="Q2271" i="38"/>
  <c r="Q2270" i="38"/>
  <c r="Q2269" i="38"/>
  <c r="Q2268" i="38"/>
  <c r="Q2267" i="38"/>
  <c r="Q2266" i="38"/>
  <c r="Q2265" i="38"/>
  <c r="Q2264" i="38"/>
  <c r="Q2263" i="38"/>
  <c r="Q2262" i="38"/>
  <c r="Q2261" i="38"/>
  <c r="Q2260" i="38"/>
  <c r="Q2259" i="38"/>
  <c r="Q2258" i="38"/>
  <c r="Q2257" i="38"/>
  <c r="Q2256" i="38"/>
  <c r="Q2255" i="38"/>
  <c r="Q2254" i="38"/>
  <c r="Q2253" i="38"/>
  <c r="Q2252" i="38"/>
  <c r="Q2251" i="38"/>
  <c r="Q2250" i="38"/>
  <c r="Q2249" i="38"/>
  <c r="Q2248" i="38"/>
  <c r="Q2247" i="38"/>
  <c r="Q2246" i="38"/>
  <c r="Q2245" i="38"/>
  <c r="Q2244" i="38"/>
  <c r="Q2243" i="38"/>
  <c r="Q2242" i="38"/>
  <c r="Q2241" i="38"/>
  <c r="Q2240" i="38"/>
  <c r="Q2239" i="38"/>
  <c r="Q2238" i="38"/>
  <c r="Q2237" i="38"/>
  <c r="Q2236" i="38"/>
  <c r="Q2235" i="38"/>
  <c r="Q2234" i="38"/>
  <c r="Q2233" i="38"/>
  <c r="Q2232" i="38"/>
  <c r="Q2231" i="38"/>
  <c r="Q2230" i="38"/>
  <c r="Q2229" i="38"/>
  <c r="Q2228" i="38"/>
  <c r="Q2227" i="38"/>
  <c r="Q2226" i="38"/>
  <c r="Q2225" i="38"/>
  <c r="Q2224" i="38"/>
  <c r="Q2223" i="38"/>
  <c r="Q2222" i="38"/>
  <c r="Q2221" i="38"/>
  <c r="Q2220" i="38"/>
  <c r="Q2219" i="38"/>
  <c r="Q2218" i="38"/>
  <c r="Q2217" i="38"/>
  <c r="Q2216" i="38"/>
  <c r="Q2215" i="38"/>
  <c r="Q2214" i="38"/>
  <c r="Q2213" i="38"/>
  <c r="Q2212" i="38"/>
  <c r="Q2211" i="38"/>
  <c r="Q2210" i="38"/>
  <c r="Q2209" i="38"/>
  <c r="Q2208" i="38"/>
  <c r="Q2207" i="38"/>
  <c r="Q2206" i="38"/>
  <c r="Q2205" i="38"/>
  <c r="Q2204" i="38"/>
  <c r="Q2203" i="38"/>
  <c r="Q2202" i="38"/>
  <c r="Q2201" i="38"/>
  <c r="Q2200" i="38"/>
  <c r="Q2199" i="38"/>
  <c r="Q2198" i="38"/>
  <c r="Q2197" i="38"/>
  <c r="Q2196" i="38"/>
  <c r="Q2195" i="38"/>
  <c r="Q2194" i="38"/>
  <c r="Q2193" i="38"/>
  <c r="Q2192" i="38"/>
  <c r="Q2191" i="38"/>
  <c r="Q2190" i="38"/>
  <c r="Q2189" i="38"/>
  <c r="Q2188" i="38"/>
  <c r="Q2187" i="38"/>
  <c r="Q2186" i="38"/>
  <c r="Q2185" i="38"/>
  <c r="Q2184" i="38"/>
  <c r="Q2183" i="38"/>
  <c r="Q2182" i="38"/>
  <c r="Q2181" i="38"/>
  <c r="Q2180" i="38"/>
  <c r="Q2179" i="38"/>
  <c r="Q2178" i="38"/>
  <c r="Q2177" i="38"/>
  <c r="Q2176" i="38"/>
  <c r="Q2175" i="38"/>
  <c r="Q2174" i="38"/>
  <c r="Q2173" i="38"/>
  <c r="Q2172" i="38"/>
  <c r="Q2171" i="38"/>
  <c r="Q2170" i="38"/>
  <c r="Q2169" i="38"/>
  <c r="Q2168" i="38"/>
  <c r="Q2167" i="38"/>
  <c r="Q2166" i="38"/>
  <c r="Q2165" i="38"/>
  <c r="Q2164" i="38"/>
  <c r="Q2163" i="38"/>
  <c r="Q2162" i="38"/>
  <c r="Q2161" i="38"/>
  <c r="Q2160" i="38"/>
  <c r="Q2159" i="38"/>
  <c r="Q2158" i="38"/>
  <c r="Q2157" i="38"/>
  <c r="Q2156" i="38"/>
  <c r="Q2155" i="38"/>
  <c r="Q2154" i="38"/>
  <c r="Q2153" i="38"/>
  <c r="Q2152" i="38"/>
  <c r="Q2151" i="38"/>
  <c r="Q2150" i="38"/>
  <c r="Q2149" i="38"/>
  <c r="Q2148" i="38"/>
  <c r="Q2147" i="38"/>
  <c r="Q2146" i="38"/>
  <c r="Q2145" i="38"/>
  <c r="Q2144" i="38"/>
  <c r="Q2143" i="38"/>
  <c r="Q2142" i="38"/>
  <c r="Q2141" i="38"/>
  <c r="Q2140" i="38"/>
  <c r="Q2139" i="38"/>
  <c r="Q2138" i="38"/>
  <c r="Q2137" i="38"/>
  <c r="Q2136" i="38"/>
  <c r="Q2135" i="38"/>
  <c r="Q2134" i="38"/>
  <c r="Q2133" i="38"/>
  <c r="Q2132" i="38"/>
  <c r="Q2131" i="38"/>
  <c r="Q2130" i="38"/>
  <c r="Q2129" i="38"/>
  <c r="Q2128" i="38"/>
  <c r="Q2127" i="38"/>
  <c r="Q2126" i="38"/>
  <c r="Q2125" i="38"/>
  <c r="Q2124" i="38"/>
  <c r="Q2123" i="38"/>
  <c r="Q2122" i="38"/>
  <c r="Q2121" i="38"/>
  <c r="Q2120" i="38"/>
  <c r="Q2119" i="38"/>
  <c r="Q2118" i="38"/>
  <c r="Q2117" i="38"/>
  <c r="Q2116" i="38"/>
  <c r="Q2115" i="38"/>
  <c r="Q2114" i="38"/>
  <c r="Q2113" i="38"/>
  <c r="Q2112" i="38"/>
  <c r="Q2111" i="38"/>
  <c r="Q2110" i="38"/>
  <c r="Q2109" i="38"/>
  <c r="Q2108" i="38"/>
  <c r="Q2107" i="38"/>
  <c r="Q2106" i="38"/>
  <c r="Q2105" i="38"/>
  <c r="Q2104" i="38"/>
  <c r="Q2103" i="38"/>
  <c r="Q2102" i="38"/>
  <c r="Q2101" i="38"/>
  <c r="Q2100" i="38"/>
  <c r="Q2099" i="38"/>
  <c r="Q2098" i="38"/>
  <c r="Q2097" i="38"/>
  <c r="Q2096" i="38"/>
  <c r="Q2095" i="38"/>
  <c r="Q2094" i="38"/>
  <c r="Q2093" i="38"/>
  <c r="Q2092" i="38"/>
  <c r="Q2091" i="38"/>
  <c r="Q2090" i="38"/>
  <c r="Q2089" i="38"/>
  <c r="Q2088" i="38"/>
  <c r="Q2087" i="38"/>
  <c r="Q2086" i="38"/>
  <c r="Q2085" i="38"/>
  <c r="Q2084" i="38"/>
  <c r="Q2083" i="38"/>
  <c r="Q2082" i="38"/>
  <c r="Q2081" i="38"/>
  <c r="Q2080" i="38"/>
  <c r="Q2079" i="38"/>
  <c r="Q2078" i="38"/>
  <c r="Q2077" i="38"/>
  <c r="Q2076" i="38"/>
  <c r="Q2075" i="38"/>
  <c r="Q2074" i="38"/>
  <c r="Q2073" i="38"/>
  <c r="Q2072" i="38"/>
  <c r="Q2071" i="38"/>
  <c r="Q2070" i="38"/>
  <c r="Q2069" i="38"/>
  <c r="Q2068" i="38"/>
  <c r="Q2067" i="38"/>
  <c r="Q2066" i="38"/>
  <c r="Q2065" i="38"/>
  <c r="Q2064" i="38"/>
  <c r="Q2063" i="38"/>
  <c r="Q2062" i="38"/>
  <c r="Q2061" i="38"/>
  <c r="Q2060" i="38"/>
  <c r="Q2059" i="38"/>
  <c r="Q2058" i="38"/>
  <c r="Q2057" i="38"/>
  <c r="Q2056" i="38"/>
  <c r="Q2055" i="38"/>
  <c r="Q2054" i="38"/>
  <c r="Q2053" i="38"/>
  <c r="Q2052" i="38"/>
  <c r="Q2051" i="38"/>
  <c r="Q2050" i="38"/>
  <c r="Q2049" i="38"/>
  <c r="Q2048" i="38"/>
  <c r="Q2047" i="38"/>
  <c r="Q2046" i="38"/>
  <c r="Q2045" i="38"/>
  <c r="Q2044" i="38"/>
  <c r="Q2043" i="38"/>
  <c r="Q2042" i="38"/>
  <c r="Q2041" i="38"/>
  <c r="Q2040" i="38"/>
  <c r="Q2039" i="38"/>
  <c r="Q2038" i="38"/>
  <c r="Q2037" i="38"/>
  <c r="Q2036" i="38"/>
  <c r="Q2035" i="38"/>
  <c r="Q2034" i="38"/>
  <c r="Q2033" i="38"/>
  <c r="Q2032" i="38"/>
  <c r="Q2031" i="38"/>
  <c r="Q2030" i="38"/>
  <c r="Q2029" i="38"/>
  <c r="Q2028" i="38"/>
  <c r="Q2027" i="38"/>
  <c r="Q2026" i="38"/>
  <c r="Q2025" i="38"/>
  <c r="Q2024" i="38"/>
  <c r="Q2023" i="38"/>
  <c r="Q2022" i="38"/>
  <c r="Q2021" i="38"/>
  <c r="Q2020" i="38"/>
  <c r="Q2019" i="38"/>
  <c r="Q2018" i="38"/>
  <c r="Q2017" i="38"/>
  <c r="Q2016" i="38"/>
  <c r="Q2015" i="38"/>
  <c r="Q2014" i="38"/>
  <c r="Q2013" i="38"/>
  <c r="Q2012" i="38"/>
  <c r="Q2011" i="38"/>
  <c r="Q2010" i="38"/>
  <c r="Q2009" i="38"/>
  <c r="Q2008" i="38"/>
  <c r="Q2007" i="38"/>
  <c r="Q2006" i="38"/>
  <c r="Q2005" i="38"/>
  <c r="Q2004" i="38"/>
  <c r="Q2003" i="38"/>
  <c r="Q2002" i="38"/>
  <c r="Q2001" i="38"/>
  <c r="Q2000" i="38"/>
  <c r="Q1999" i="38"/>
  <c r="Q1998" i="38"/>
  <c r="Q1997" i="38"/>
  <c r="Q1996" i="38"/>
  <c r="Q1995" i="38"/>
  <c r="Q1994" i="38"/>
  <c r="Q1993" i="38"/>
  <c r="Q1992" i="38"/>
  <c r="Q1991" i="38"/>
  <c r="Q1990" i="38"/>
  <c r="Q1989" i="38"/>
  <c r="Q1988" i="38"/>
  <c r="Q1987" i="38"/>
  <c r="Q1986" i="38"/>
  <c r="Q1985" i="38"/>
  <c r="Q1984" i="38"/>
  <c r="Q1983" i="38"/>
  <c r="Q1982" i="38"/>
  <c r="Q1981" i="38"/>
  <c r="Q1980" i="38"/>
  <c r="Q1979" i="38"/>
  <c r="Q1978" i="38"/>
  <c r="Q1977" i="38"/>
  <c r="Q1976" i="38"/>
  <c r="P1975" i="38"/>
  <c r="P1974" i="38" s="1"/>
  <c r="O1975" i="38"/>
  <c r="O1974" i="38" s="1"/>
  <c r="Q1859" i="38"/>
  <c r="Q1858" i="38"/>
  <c r="Q1857" i="38"/>
  <c r="Q1856" i="38"/>
  <c r="Q1855" i="38"/>
  <c r="Q1854" i="38"/>
  <c r="Q1853" i="38"/>
  <c r="Q1852" i="38"/>
  <c r="Q1851" i="38"/>
  <c r="Q1850" i="38"/>
  <c r="Q1849" i="38"/>
  <c r="Q1848" i="38"/>
  <c r="Q1847" i="38"/>
  <c r="Q1846" i="38"/>
  <c r="Q1845" i="38"/>
  <c r="Q1844" i="38"/>
  <c r="Q1843" i="38"/>
  <c r="Q1842" i="38"/>
  <c r="Q1841" i="38"/>
  <c r="Q1840" i="38"/>
  <c r="P1839" i="38"/>
  <c r="O1839" i="38"/>
  <c r="Q1837" i="38"/>
  <c r="Q1836" i="38"/>
  <c r="Q1835" i="38"/>
  <c r="Q1834" i="38"/>
  <c r="Q1833" i="38"/>
  <c r="Q1832" i="38"/>
  <c r="Q1831" i="38"/>
  <c r="Q1830" i="38"/>
  <c r="Q1829" i="38"/>
  <c r="Q1828" i="38"/>
  <c r="Q1827" i="38"/>
  <c r="Q1826" i="38"/>
  <c r="Q1825" i="38"/>
  <c r="Q1824" i="38"/>
  <c r="Q1823" i="38"/>
  <c r="Q1822" i="38"/>
  <c r="Q1821" i="38"/>
  <c r="Q1820" i="38"/>
  <c r="Q1819" i="38"/>
  <c r="Q1818" i="38"/>
  <c r="Q1817" i="38"/>
  <c r="Q1816" i="38"/>
  <c r="Q1815" i="38"/>
  <c r="P1814" i="38"/>
  <c r="O1814" i="38"/>
  <c r="Q1812" i="38"/>
  <c r="Q1811" i="38"/>
  <c r="Q1810" i="38"/>
  <c r="Q1809" i="38"/>
  <c r="Q1808" i="38"/>
  <c r="Q1807" i="38"/>
  <c r="Q1806" i="38"/>
  <c r="Q1805" i="38"/>
  <c r="Q1804" i="38"/>
  <c r="Q1803" i="38"/>
  <c r="Q1802" i="38"/>
  <c r="Q1801" i="38"/>
  <c r="Q1800" i="38"/>
  <c r="Q1799" i="38"/>
  <c r="Q1798" i="38"/>
  <c r="Q1797" i="38"/>
  <c r="Q1796" i="38"/>
  <c r="Q1795" i="38"/>
  <c r="Q1794" i="38"/>
  <c r="P1793" i="38"/>
  <c r="O1793" i="38"/>
  <c r="Q1791" i="38"/>
  <c r="Q1790" i="38"/>
  <c r="Q1789" i="38"/>
  <c r="Q1788" i="38"/>
  <c r="Q1787" i="38"/>
  <c r="Q1786" i="38"/>
  <c r="Q1785" i="38"/>
  <c r="Q1784" i="38"/>
  <c r="Q1783" i="38"/>
  <c r="Q1782" i="38"/>
  <c r="Q1781" i="38"/>
  <c r="Q1780" i="38"/>
  <c r="Q1779" i="38"/>
  <c r="Q1778" i="38"/>
  <c r="Q1777" i="38"/>
  <c r="Q1776" i="38"/>
  <c r="Q1775" i="38"/>
  <c r="Q1774" i="38"/>
  <c r="Q1773" i="38"/>
  <c r="Q1772" i="38"/>
  <c r="P1771" i="38"/>
  <c r="O1771" i="38"/>
  <c r="Q1769" i="38"/>
  <c r="Q1768" i="38"/>
  <c r="Q1767" i="38"/>
  <c r="Q1766" i="38"/>
  <c r="Q1765" i="38"/>
  <c r="Q1764" i="38"/>
  <c r="Q1763" i="38"/>
  <c r="Q1762" i="38"/>
  <c r="P1761" i="38"/>
  <c r="O1761" i="38"/>
  <c r="Q1759" i="38"/>
  <c r="Q1758" i="38"/>
  <c r="Q1757" i="38"/>
  <c r="Q1756" i="38"/>
  <c r="Q1755" i="38"/>
  <c r="Q1754" i="38"/>
  <c r="Q1753" i="38"/>
  <c r="Q1752" i="38"/>
  <c r="Q1751" i="38"/>
  <c r="Q1750" i="38"/>
  <c r="Q1749" i="38"/>
  <c r="Q1748" i="38"/>
  <c r="Q1747" i="38"/>
  <c r="Q1746" i="38"/>
  <c r="Q1745" i="38"/>
  <c r="Q1744" i="38"/>
  <c r="P1743" i="38"/>
  <c r="O1743" i="38"/>
  <c r="Q1741" i="38"/>
  <c r="Q1740" i="38"/>
  <c r="P1739" i="38"/>
  <c r="O1739" i="38"/>
  <c r="Q1737" i="38"/>
  <c r="Q1736" i="38"/>
  <c r="Q1735" i="38"/>
  <c r="Q1734" i="38"/>
  <c r="Q1733" i="38"/>
  <c r="P1732" i="38"/>
  <c r="O1732" i="38"/>
  <c r="Q1730" i="38"/>
  <c r="Q1729" i="38"/>
  <c r="Q1728" i="38"/>
  <c r="Q1727" i="38"/>
  <c r="Q1726" i="38"/>
  <c r="P1725" i="38"/>
  <c r="O1725" i="38"/>
  <c r="Q1723" i="38"/>
  <c r="Q1722" i="38"/>
  <c r="Q1721" i="38"/>
  <c r="Q1720" i="38"/>
  <c r="Q1719" i="38"/>
  <c r="Q1718" i="38"/>
  <c r="Q1717" i="38"/>
  <c r="Q1716" i="38"/>
  <c r="Q1715" i="38"/>
  <c r="Q1714" i="38"/>
  <c r="Q1713" i="38"/>
  <c r="Q1712" i="38"/>
  <c r="Q1711" i="38"/>
  <c r="Q1710" i="38"/>
  <c r="Q1709" i="38"/>
  <c r="Q1708" i="38"/>
  <c r="Q1707" i="38"/>
  <c r="Q1706" i="38"/>
  <c r="Q1705" i="38"/>
  <c r="Q1704" i="38"/>
  <c r="Q1703" i="38"/>
  <c r="Q1702" i="38"/>
  <c r="Q1701" i="38"/>
  <c r="Q1700" i="38"/>
  <c r="Q1699" i="38"/>
  <c r="Q1698" i="38"/>
  <c r="Q1697" i="38"/>
  <c r="Q1696" i="38"/>
  <c r="Q1695" i="38"/>
  <c r="Q1694" i="38"/>
  <c r="Q1693" i="38"/>
  <c r="Q1692" i="38"/>
  <c r="Q1691" i="38"/>
  <c r="Q1690" i="38"/>
  <c r="Q1689" i="38"/>
  <c r="Q1688" i="38"/>
  <c r="Q1687" i="38"/>
  <c r="Q1686" i="38"/>
  <c r="Q1685" i="38"/>
  <c r="Q1684" i="38"/>
  <c r="Q1683" i="38"/>
  <c r="Q1682" i="38"/>
  <c r="Q1681" i="38"/>
  <c r="Q1680" i="38"/>
  <c r="Q1679" i="38"/>
  <c r="Q1678" i="38"/>
  <c r="Q1677" i="38"/>
  <c r="Q1676" i="38"/>
  <c r="Q1675" i="38"/>
  <c r="Q1674" i="38"/>
  <c r="Q1673" i="38"/>
  <c r="Q1672" i="38"/>
  <c r="Q1671" i="38"/>
  <c r="Q1670" i="38"/>
  <c r="Q1669" i="38"/>
  <c r="Q1668" i="38"/>
  <c r="Q1667" i="38"/>
  <c r="Q1666" i="38"/>
  <c r="Q1665" i="38"/>
  <c r="Q1664" i="38"/>
  <c r="Q1663" i="38"/>
  <c r="Q1662" i="38"/>
  <c r="Q1661" i="38"/>
  <c r="Q1660" i="38"/>
  <c r="Q1659" i="38"/>
  <c r="Q1658" i="38"/>
  <c r="Q1657" i="38"/>
  <c r="Q1656" i="38"/>
  <c r="Q1655" i="38"/>
  <c r="Q1654" i="38"/>
  <c r="Q1653" i="38"/>
  <c r="Q1652" i="38"/>
  <c r="Q1651" i="38"/>
  <c r="Q1650" i="38"/>
  <c r="Q1649" i="38"/>
  <c r="Q1648" i="38"/>
  <c r="Q1647" i="38"/>
  <c r="Q1646" i="38"/>
  <c r="Q1645" i="38"/>
  <c r="Q1644" i="38"/>
  <c r="Q1643" i="38"/>
  <c r="Q1642" i="38"/>
  <c r="Q1641" i="38"/>
  <c r="Q1640" i="38"/>
  <c r="Q1639" i="38"/>
  <c r="Q1638" i="38"/>
  <c r="Q1637" i="38"/>
  <c r="Q1636" i="38"/>
  <c r="Q1635" i="38"/>
  <c r="Q1634" i="38"/>
  <c r="Q1633" i="38"/>
  <c r="Q1632" i="38"/>
  <c r="Q1631" i="38"/>
  <c r="Q1630" i="38"/>
  <c r="Q1629" i="38"/>
  <c r="Q1628" i="38"/>
  <c r="Q1627" i="38"/>
  <c r="Q1626" i="38"/>
  <c r="Q1625" i="38"/>
  <c r="Q1624" i="38"/>
  <c r="Q1623" i="38"/>
  <c r="Q1622" i="38"/>
  <c r="Q1621" i="38"/>
  <c r="Q1620" i="38"/>
  <c r="Q1619" i="38"/>
  <c r="Q1618" i="38"/>
  <c r="Q1617" i="38"/>
  <c r="Q1616" i="38"/>
  <c r="Q1615" i="38"/>
  <c r="Q1614" i="38"/>
  <c r="Q1613" i="38"/>
  <c r="Q1612" i="38"/>
  <c r="Q1611" i="38"/>
  <c r="Q1610" i="38"/>
  <c r="Q1609" i="38"/>
  <c r="Q1608" i="38"/>
  <c r="Q1607" i="38"/>
  <c r="Q1606" i="38"/>
  <c r="Q1605" i="38"/>
  <c r="Q1604" i="38"/>
  <c r="Q1603" i="38"/>
  <c r="Q1602" i="38"/>
  <c r="Q1601" i="38"/>
  <c r="Q1600" i="38"/>
  <c r="Q1599" i="38"/>
  <c r="Q1598" i="38"/>
  <c r="Q1597" i="38"/>
  <c r="Q1596" i="38"/>
  <c r="Q1595" i="38"/>
  <c r="Q1594" i="38"/>
  <c r="Q1593" i="38"/>
  <c r="Q1592" i="38"/>
  <c r="Q1591" i="38"/>
  <c r="Q1590" i="38"/>
  <c r="Q1589" i="38"/>
  <c r="Q1588" i="38"/>
  <c r="Q1587" i="38"/>
  <c r="Q1586" i="38"/>
  <c r="Q1585" i="38"/>
  <c r="Q1584" i="38"/>
  <c r="Q1583" i="38"/>
  <c r="Q1582" i="38"/>
  <c r="Q1581" i="38"/>
  <c r="Q1580" i="38"/>
  <c r="Q1579" i="38"/>
  <c r="Q1578" i="38"/>
  <c r="Q1577" i="38"/>
  <c r="Q1576" i="38"/>
  <c r="Q1575" i="38"/>
  <c r="Q1574" i="38"/>
  <c r="Q1573" i="38"/>
  <c r="Q1572" i="38"/>
  <c r="Q1571" i="38"/>
  <c r="Q1570" i="38"/>
  <c r="Q1569" i="38"/>
  <c r="Q1568" i="38"/>
  <c r="P1567" i="38"/>
  <c r="O1567" i="38"/>
  <c r="Q1307" i="38"/>
  <c r="Q1306" i="38"/>
  <c r="Q1305" i="38"/>
  <c r="Q1304" i="38"/>
  <c r="Q1303" i="38"/>
  <c r="Q1302" i="38"/>
  <c r="Q1301" i="38"/>
  <c r="Q1300" i="38"/>
  <c r="Q1299" i="38"/>
  <c r="Q1298" i="38"/>
  <c r="Q1297" i="38"/>
  <c r="Q1296" i="38"/>
  <c r="Q1295" i="38"/>
  <c r="Q1294" i="38"/>
  <c r="Q1293" i="38"/>
  <c r="Q1292" i="38"/>
  <c r="Q1291" i="38"/>
  <c r="Q1290" i="38"/>
  <c r="Q1289" i="38"/>
  <c r="Q1288" i="38"/>
  <c r="Q1287" i="38"/>
  <c r="Q1286" i="38"/>
  <c r="Q1285" i="38"/>
  <c r="Q1284" i="38"/>
  <c r="Q1283" i="38"/>
  <c r="Q1282" i="38"/>
  <c r="Q1281" i="38"/>
  <c r="Q1280" i="38"/>
  <c r="Q1279" i="38"/>
  <c r="Q1278" i="38"/>
  <c r="Q1277" i="38"/>
  <c r="Q1276" i="38"/>
  <c r="Q1275" i="38"/>
  <c r="Q1274" i="38"/>
  <c r="Q1273" i="38"/>
  <c r="Q1272" i="38"/>
  <c r="Q1271" i="38"/>
  <c r="Q1270" i="38"/>
  <c r="Q1269" i="38"/>
  <c r="Q1268" i="38"/>
  <c r="Q1267" i="38"/>
  <c r="Q1266" i="38"/>
  <c r="Q1265" i="38"/>
  <c r="Q1264" i="38"/>
  <c r="Q1263" i="38"/>
  <c r="Q1262" i="38"/>
  <c r="Q1261" i="38"/>
  <c r="Q1260" i="38"/>
  <c r="Q1259" i="38"/>
  <c r="Q1258" i="38"/>
  <c r="Q1257" i="38"/>
  <c r="Q1256" i="38"/>
  <c r="Q1255" i="38"/>
  <c r="Q1254" i="38"/>
  <c r="Q1253" i="38"/>
  <c r="Q1252" i="38"/>
  <c r="Q1251" i="38"/>
  <c r="Q1250" i="38"/>
  <c r="Q1249" i="38"/>
  <c r="Q1248" i="38"/>
  <c r="Q1247" i="38"/>
  <c r="Q1246" i="38"/>
  <c r="Q1245" i="38"/>
  <c r="Q1244" i="38"/>
  <c r="Q1243" i="38"/>
  <c r="Q1242" i="38"/>
  <c r="Q1241" i="38"/>
  <c r="Q1240" i="38"/>
  <c r="Q1239" i="38"/>
  <c r="Q1238" i="38"/>
  <c r="Q1237" i="38"/>
  <c r="Q1236" i="38"/>
  <c r="Q1235" i="38"/>
  <c r="Q1234" i="38"/>
  <c r="Q1233" i="38"/>
  <c r="P1232" i="38"/>
  <c r="O1232" i="38"/>
  <c r="Q1230" i="38"/>
  <c r="Q1229" i="38"/>
  <c r="Q1228" i="38"/>
  <c r="Q1227" i="38"/>
  <c r="Q1226" i="38"/>
  <c r="Q1225" i="38"/>
  <c r="Q1224" i="38"/>
  <c r="Q1223" i="38"/>
  <c r="Q1222" i="38"/>
  <c r="Q1221" i="38"/>
  <c r="Q1220" i="38"/>
  <c r="Q1219" i="38"/>
  <c r="Q1218" i="38"/>
  <c r="Q1217" i="38"/>
  <c r="Q1216" i="38"/>
  <c r="Q1215" i="38"/>
  <c r="Q1214" i="38"/>
  <c r="Q1213" i="38"/>
  <c r="Q1212" i="38"/>
  <c r="Q1211" i="38"/>
  <c r="Q1210" i="38"/>
  <c r="Q1209" i="38"/>
  <c r="Q1208" i="38"/>
  <c r="Q1207" i="38"/>
  <c r="Q1206" i="38"/>
  <c r="Q1205" i="38"/>
  <c r="Q1204" i="38"/>
  <c r="Q1203" i="38"/>
  <c r="Q1202" i="38"/>
  <c r="Q1201" i="38"/>
  <c r="Q1200" i="38"/>
  <c r="Q1199" i="38"/>
  <c r="Q1198" i="38"/>
  <c r="Q1197" i="38"/>
  <c r="Q1196" i="38"/>
  <c r="Q1195" i="38"/>
  <c r="Q1194" i="38"/>
  <c r="Q1193" i="38"/>
  <c r="Q1192" i="38"/>
  <c r="Q1191" i="38"/>
  <c r="Q1190" i="38"/>
  <c r="Q1189" i="38"/>
  <c r="Q1188" i="38"/>
  <c r="Q1187" i="38"/>
  <c r="Q1186" i="38"/>
  <c r="Q1185" i="38"/>
  <c r="Q1184" i="38"/>
  <c r="Q1183" i="38"/>
  <c r="Q1182" i="38"/>
  <c r="Q1181" i="38"/>
  <c r="Q1180" i="38"/>
  <c r="Q1179" i="38"/>
  <c r="Q1178" i="38"/>
  <c r="Q1177" i="38"/>
  <c r="Q1176" i="38"/>
  <c r="Q1175" i="38"/>
  <c r="Q1174" i="38"/>
  <c r="Q1173" i="38"/>
  <c r="Q1172" i="38"/>
  <c r="Q1171" i="38"/>
  <c r="Q1170" i="38"/>
  <c r="Q1169" i="38"/>
  <c r="Q1168" i="38"/>
  <c r="Q1167" i="38"/>
  <c r="Q1166" i="38"/>
  <c r="Q1165" i="38"/>
  <c r="Q1164" i="38"/>
  <c r="Q1163" i="38"/>
  <c r="Q1162" i="38"/>
  <c r="Q1161" i="38"/>
  <c r="Q1160" i="38"/>
  <c r="Q1159" i="38"/>
  <c r="P1158" i="38"/>
  <c r="O1158" i="38"/>
  <c r="Q1156" i="38"/>
  <c r="Q1155" i="38"/>
  <c r="Q1154" i="38"/>
  <c r="Q1153" i="38"/>
  <c r="Q1152" i="38"/>
  <c r="Q1151" i="38"/>
  <c r="Q1150" i="38"/>
  <c r="Q1149" i="38"/>
  <c r="Q1148" i="38"/>
  <c r="Q1147" i="38"/>
  <c r="Q1146" i="38"/>
  <c r="Q1145" i="38"/>
  <c r="Q1144" i="38"/>
  <c r="Q1143" i="38"/>
  <c r="Q1142" i="38"/>
  <c r="Q1141" i="38"/>
  <c r="Q1140" i="38"/>
  <c r="Q1139" i="38"/>
  <c r="Q1138" i="38"/>
  <c r="Q1137" i="38"/>
  <c r="Q1136" i="38"/>
  <c r="Q1135" i="38"/>
  <c r="Q1134" i="38"/>
  <c r="Q1133" i="38"/>
  <c r="Q1132" i="38"/>
  <c r="Q1131" i="38"/>
  <c r="Q1130" i="38"/>
  <c r="Q1129" i="38"/>
  <c r="Q1128" i="38"/>
  <c r="Q1127" i="38"/>
  <c r="Q1126" i="38"/>
  <c r="Q1125" i="38"/>
  <c r="Q1124" i="38"/>
  <c r="Q1123" i="38"/>
  <c r="Q1122" i="38"/>
  <c r="Q1121" i="38"/>
  <c r="Q1120" i="38"/>
  <c r="Q1119" i="38"/>
  <c r="Q1118" i="38"/>
  <c r="Q1117" i="38"/>
  <c r="Q1116" i="38"/>
  <c r="Q1115" i="38"/>
  <c r="Q1114" i="38"/>
  <c r="Q1113" i="38"/>
  <c r="Q1112" i="38"/>
  <c r="Q1111" i="38"/>
  <c r="Q1110" i="38"/>
  <c r="Q1109" i="38"/>
  <c r="Q1108" i="38"/>
  <c r="Q1107" i="38"/>
  <c r="Q1106" i="38"/>
  <c r="Q1105" i="38"/>
  <c r="Q1104" i="38"/>
  <c r="Q1103" i="38"/>
  <c r="Q1102" i="38"/>
  <c r="Q1101" i="38"/>
  <c r="P1100" i="38"/>
  <c r="O1100" i="38"/>
  <c r="Q1098" i="38"/>
  <c r="Q1097" i="38"/>
  <c r="Q1096" i="38"/>
  <c r="Q1095" i="38"/>
  <c r="Q1094" i="38"/>
  <c r="Q1093" i="38"/>
  <c r="Q1092" i="38"/>
  <c r="Q1091" i="38"/>
  <c r="Q1090" i="38"/>
  <c r="Q1089" i="38"/>
  <c r="Q1088" i="38"/>
  <c r="Q1087" i="38"/>
  <c r="Q1086" i="38"/>
  <c r="Q1085" i="38"/>
  <c r="Q1084" i="38"/>
  <c r="Q1083" i="38"/>
  <c r="Q1082" i="38"/>
  <c r="Q1081" i="38"/>
  <c r="Q1080" i="38"/>
  <c r="Q1079" i="38"/>
  <c r="Q1078" i="38"/>
  <c r="Q1077" i="38"/>
  <c r="Q1076" i="38"/>
  <c r="Q1075" i="38"/>
  <c r="Q1074" i="38"/>
  <c r="Q1073" i="38"/>
  <c r="Q1072" i="38"/>
  <c r="Q1071" i="38"/>
  <c r="Q1070" i="38"/>
  <c r="Q1069" i="38"/>
  <c r="Q1068" i="38"/>
  <c r="Q1067" i="38"/>
  <c r="Q1066" i="38"/>
  <c r="Q1065" i="38"/>
  <c r="Q1064" i="38"/>
  <c r="Q1063" i="38"/>
  <c r="Q1062" i="38"/>
  <c r="Q1061" i="38"/>
  <c r="Q1060" i="38"/>
  <c r="Q1059" i="38"/>
  <c r="Q1058" i="38"/>
  <c r="Q1057" i="38"/>
  <c r="Q1056" i="38"/>
  <c r="Q1055" i="38"/>
  <c r="Q1054" i="38"/>
  <c r="Q1053" i="38"/>
  <c r="Q1052" i="38"/>
  <c r="Q1051" i="38"/>
  <c r="Q1050" i="38"/>
  <c r="Q1049" i="38"/>
  <c r="Q1048" i="38"/>
  <c r="Q1047" i="38"/>
  <c r="Q1046" i="38"/>
  <c r="P1045" i="38"/>
  <c r="O1045" i="38"/>
  <c r="Q1043" i="38"/>
  <c r="Q1042" i="38"/>
  <c r="Q1041" i="38"/>
  <c r="Q1040" i="38"/>
  <c r="Q1039" i="38"/>
  <c r="Q1038" i="38"/>
  <c r="Q1037" i="38"/>
  <c r="Q1036" i="38"/>
  <c r="Q1035" i="38"/>
  <c r="Q1034" i="38"/>
  <c r="Q1033" i="38"/>
  <c r="Q1032" i="38"/>
  <c r="Q1031" i="38"/>
  <c r="Q1030" i="38"/>
  <c r="Q1029" i="38"/>
  <c r="Q1028" i="38"/>
  <c r="Q1027" i="38"/>
  <c r="Q1026" i="38"/>
  <c r="Q1025" i="38"/>
  <c r="Q1024" i="38"/>
  <c r="Q1023" i="38"/>
  <c r="Q1022" i="38"/>
  <c r="Q1021" i="38"/>
  <c r="Q1020" i="38"/>
  <c r="Q1019" i="38"/>
  <c r="Q1018" i="38"/>
  <c r="Q1017" i="38"/>
  <c r="Q1016" i="38"/>
  <c r="Q1015" i="38"/>
  <c r="Q1014" i="38"/>
  <c r="Q1013" i="38"/>
  <c r="Q1012" i="38"/>
  <c r="Q1011" i="38"/>
  <c r="Q1010" i="38"/>
  <c r="Q1009" i="38"/>
  <c r="Q1008" i="38"/>
  <c r="Q1007" i="38"/>
  <c r="Q1006" i="38"/>
  <c r="Q1005" i="38"/>
  <c r="Q1004" i="38"/>
  <c r="Q1003" i="38"/>
  <c r="P1002" i="38"/>
  <c r="O1002" i="38"/>
  <c r="Q1000" i="38"/>
  <c r="Q999" i="38"/>
  <c r="Q998" i="38"/>
  <c r="Q997" i="38"/>
  <c r="Q996" i="38"/>
  <c r="Q995" i="38"/>
  <c r="Q994" i="38"/>
  <c r="Q993" i="38"/>
  <c r="Q992" i="38"/>
  <c r="Q991" i="38"/>
  <c r="Q990" i="38"/>
  <c r="Q989" i="38"/>
  <c r="Q988" i="38"/>
  <c r="Q987" i="38"/>
  <c r="Q986" i="38"/>
  <c r="Q985" i="38"/>
  <c r="Q984" i="38"/>
  <c r="Q983" i="38"/>
  <c r="Q982" i="38"/>
  <c r="Q981" i="38"/>
  <c r="Q980" i="38"/>
  <c r="Q979" i="38"/>
  <c r="Q978" i="38"/>
  <c r="Q977" i="38"/>
  <c r="Q976" i="38"/>
  <c r="Q975" i="38"/>
  <c r="Q974" i="38"/>
  <c r="Q973" i="38"/>
  <c r="Q972" i="38"/>
  <c r="Q971" i="38"/>
  <c r="Q970" i="38"/>
  <c r="Q969" i="38"/>
  <c r="Q968" i="38"/>
  <c r="Q967" i="38"/>
  <c r="Q966" i="38"/>
  <c r="Q965" i="38"/>
  <c r="Q964" i="38"/>
  <c r="Q963" i="38"/>
  <c r="Q962" i="38"/>
  <c r="Q961" i="38"/>
  <c r="Q960" i="38"/>
  <c r="Q959" i="38"/>
  <c r="Q958" i="38"/>
  <c r="Q957" i="38"/>
  <c r="Q956" i="38"/>
  <c r="Q955" i="38"/>
  <c r="Q954" i="38"/>
  <c r="Q953" i="38"/>
  <c r="Q952" i="38"/>
  <c r="Q951" i="38"/>
  <c r="Q950" i="38"/>
  <c r="Q949" i="38"/>
  <c r="Q948" i="38"/>
  <c r="Q947" i="38"/>
  <c r="Q946" i="38"/>
  <c r="Q945" i="38"/>
  <c r="Q944" i="38"/>
  <c r="Q943" i="38"/>
  <c r="P942" i="38"/>
  <c r="O942" i="38"/>
  <c r="Q940" i="38"/>
  <c r="Q939" i="38"/>
  <c r="Q938" i="38"/>
  <c r="Q937" i="38"/>
  <c r="Q936" i="38"/>
  <c r="Q935" i="38"/>
  <c r="Q934" i="38"/>
  <c r="Q933" i="38"/>
  <c r="Q932" i="38"/>
  <c r="Q931" i="38"/>
  <c r="Q930" i="38"/>
  <c r="Q929" i="38"/>
  <c r="Q928" i="38"/>
  <c r="Q927" i="38"/>
  <c r="Q926" i="38"/>
  <c r="Q925" i="38"/>
  <c r="Q924" i="38"/>
  <c r="Q923" i="38"/>
  <c r="Q922" i="38"/>
  <c r="Q921" i="38"/>
  <c r="Q920" i="38"/>
  <c r="Q919" i="38"/>
  <c r="Q918" i="38"/>
  <c r="Q917" i="38"/>
  <c r="Q916" i="38"/>
  <c r="Q915" i="38"/>
  <c r="Q914" i="38"/>
  <c r="Q913" i="38"/>
  <c r="Q912" i="38"/>
  <c r="Q911" i="38"/>
  <c r="Q910" i="38"/>
  <c r="Q909" i="38"/>
  <c r="Q908" i="38"/>
  <c r="Q907" i="38"/>
  <c r="Q906" i="38"/>
  <c r="Q905" i="38"/>
  <c r="Q904" i="38"/>
  <c r="Q903" i="38"/>
  <c r="Q902" i="38"/>
  <c r="Q901" i="38"/>
  <c r="Q900" i="38"/>
  <c r="Q899" i="38"/>
  <c r="Q898" i="38"/>
  <c r="Q897" i="38"/>
  <c r="Q896" i="38"/>
  <c r="P895" i="38"/>
  <c r="O895" i="38"/>
  <c r="Q893" i="38"/>
  <c r="Q892" i="38"/>
  <c r="Q891" i="38"/>
  <c r="Q890" i="38"/>
  <c r="Q889" i="38"/>
  <c r="Q888" i="38"/>
  <c r="Q887" i="38"/>
  <c r="Q886" i="38"/>
  <c r="Q885" i="38"/>
  <c r="Q884" i="38"/>
  <c r="Q883" i="38"/>
  <c r="Q882" i="38"/>
  <c r="Q881" i="38"/>
  <c r="Q880" i="38"/>
  <c r="Q879" i="38"/>
  <c r="Q878" i="38"/>
  <c r="Q877" i="38"/>
  <c r="Q876" i="38"/>
  <c r="Q875" i="38"/>
  <c r="Q874" i="38"/>
  <c r="Q873" i="38"/>
  <c r="Q872" i="38"/>
  <c r="Q871" i="38"/>
  <c r="Q870" i="38"/>
  <c r="Q869" i="38"/>
  <c r="Q868" i="38"/>
  <c r="Q867" i="38"/>
  <c r="Q866" i="38"/>
  <c r="Q865" i="38"/>
  <c r="Q864" i="38"/>
  <c r="Q863" i="38"/>
  <c r="Q862" i="38"/>
  <c r="Q861" i="38"/>
  <c r="Q860" i="38"/>
  <c r="Q859" i="38"/>
  <c r="Q858" i="38"/>
  <c r="Q857" i="38"/>
  <c r="Q856" i="38"/>
  <c r="Q855" i="38"/>
  <c r="Q854" i="38"/>
  <c r="Q853" i="38"/>
  <c r="P852" i="38"/>
  <c r="O852" i="38"/>
  <c r="Q850" i="38"/>
  <c r="Q849" i="38"/>
  <c r="Q848" i="38"/>
  <c r="P847" i="38"/>
  <c r="O847" i="38"/>
  <c r="Q845" i="38"/>
  <c r="Q844" i="38"/>
  <c r="Q843" i="38"/>
  <c r="Q842" i="38"/>
  <c r="Q841" i="38"/>
  <c r="Q840" i="38"/>
  <c r="Q839" i="38"/>
  <c r="Q838" i="38"/>
  <c r="Q837" i="38"/>
  <c r="Q836" i="38"/>
  <c r="Q835" i="38"/>
  <c r="Q834" i="38"/>
  <c r="Q833" i="38"/>
  <c r="Q832" i="38"/>
  <c r="Q831" i="38"/>
  <c r="Q830" i="38"/>
  <c r="Q829" i="38"/>
  <c r="Q828" i="38"/>
  <c r="Q827" i="38"/>
  <c r="Q826" i="38"/>
  <c r="Q825" i="38"/>
  <c r="Q824" i="38"/>
  <c r="Q823" i="38"/>
  <c r="Q822" i="38"/>
  <c r="Q821" i="38"/>
  <c r="Q820" i="38"/>
  <c r="Q819" i="38"/>
  <c r="Q818" i="38"/>
  <c r="Q817" i="38"/>
  <c r="Q816" i="38"/>
  <c r="Q815" i="38"/>
  <c r="Q814" i="38"/>
  <c r="Q813" i="38"/>
  <c r="Q812" i="38"/>
  <c r="Q811" i="38"/>
  <c r="Q810" i="38"/>
  <c r="Q809" i="38"/>
  <c r="Q808" i="38"/>
  <c r="Q807" i="38"/>
  <c r="Q806" i="38"/>
  <c r="Q805" i="38"/>
  <c r="Q804" i="38"/>
  <c r="Q803" i="38"/>
  <c r="Q802" i="38"/>
  <c r="Q801" i="38"/>
  <c r="Q800" i="38"/>
  <c r="Q799" i="38"/>
  <c r="Q798" i="38"/>
  <c r="Q797" i="38"/>
  <c r="Q796" i="38"/>
  <c r="Q795" i="38"/>
  <c r="Q794" i="38"/>
  <c r="Q793" i="38"/>
  <c r="Q792" i="38"/>
  <c r="Q791" i="38"/>
  <c r="Q790" i="38"/>
  <c r="Q789" i="38"/>
  <c r="Q788" i="38"/>
  <c r="Q787" i="38"/>
  <c r="Q786" i="38"/>
  <c r="Q785" i="38"/>
  <c r="Q784" i="38"/>
  <c r="Q783" i="38"/>
  <c r="Q782" i="38"/>
  <c r="Q781" i="38"/>
  <c r="Q780" i="38"/>
  <c r="Q779" i="38"/>
  <c r="Q778" i="38"/>
  <c r="Q777" i="38"/>
  <c r="Q776" i="38"/>
  <c r="Q775" i="38"/>
  <c r="Q774" i="38"/>
  <c r="Q773" i="38"/>
  <c r="Q772" i="38"/>
  <c r="Q771" i="38"/>
  <c r="Q770" i="38"/>
  <c r="Q769" i="38"/>
  <c r="Q768" i="38"/>
  <c r="Q767" i="38"/>
  <c r="Q766" i="38"/>
  <c r="Q765" i="38"/>
  <c r="Q764" i="38"/>
  <c r="Q763" i="38"/>
  <c r="Q762" i="38"/>
  <c r="Q761" i="38"/>
  <c r="Q760" i="38"/>
  <c r="Q759" i="38"/>
  <c r="Q758" i="38"/>
  <c r="Q757" i="38"/>
  <c r="Q756" i="38"/>
  <c r="Q755" i="38"/>
  <c r="Q754" i="38"/>
  <c r="Q753" i="38"/>
  <c r="Q752" i="38"/>
  <c r="Q751" i="38"/>
  <c r="Q750" i="38"/>
  <c r="Q749" i="38"/>
  <c r="Q748" i="38"/>
  <c r="Q747" i="38"/>
  <c r="Q746" i="38"/>
  <c r="Q745" i="38"/>
  <c r="Q744" i="38"/>
  <c r="Q743" i="38"/>
  <c r="Q742" i="38"/>
  <c r="Q741" i="38"/>
  <c r="Q740" i="38"/>
  <c r="Q739" i="38"/>
  <c r="Q738" i="38"/>
  <c r="Q737" i="38"/>
  <c r="Q736" i="38"/>
  <c r="Q735" i="38"/>
  <c r="Q734" i="38"/>
  <c r="Q733" i="38"/>
  <c r="Q732" i="38"/>
  <c r="Q731" i="38"/>
  <c r="Q730" i="38"/>
  <c r="Q729" i="38"/>
  <c r="Q728" i="38"/>
  <c r="Q727" i="38"/>
  <c r="Q726" i="38"/>
  <c r="Q725" i="38"/>
  <c r="Q724" i="38"/>
  <c r="Q723" i="38"/>
  <c r="Q722" i="38"/>
  <c r="Q721" i="38"/>
  <c r="Q720" i="38"/>
  <c r="Q719" i="38"/>
  <c r="Q718" i="38"/>
  <c r="Q717" i="38"/>
  <c r="Q716" i="38"/>
  <c r="Q715" i="38"/>
  <c r="Q714" i="38"/>
  <c r="Q713" i="38"/>
  <c r="Q712" i="38"/>
  <c r="Q711" i="38"/>
  <c r="Q710" i="38"/>
  <c r="Q709" i="38"/>
  <c r="Q708" i="38"/>
  <c r="Q707" i="38"/>
  <c r="Q706" i="38"/>
  <c r="Q705" i="38"/>
  <c r="Q704" i="38"/>
  <c r="Q703" i="38"/>
  <c r="Q702" i="38"/>
  <c r="Q701" i="38"/>
  <c r="Q700" i="38"/>
  <c r="Q699" i="38"/>
  <c r="Q698" i="38"/>
  <c r="Q697" i="38"/>
  <c r="Q696" i="38"/>
  <c r="Q695" i="38"/>
  <c r="Q694" i="38"/>
  <c r="Q693" i="38"/>
  <c r="Q692" i="38"/>
  <c r="Q691" i="38"/>
  <c r="Q690" i="38"/>
  <c r="Q689" i="38"/>
  <c r="Q688" i="38"/>
  <c r="Q687" i="38"/>
  <c r="Q686" i="38"/>
  <c r="Q685" i="38"/>
  <c r="Q684" i="38"/>
  <c r="Q683" i="38"/>
  <c r="Q682" i="38"/>
  <c r="Q681" i="38"/>
  <c r="Q680" i="38"/>
  <c r="Q679" i="38"/>
  <c r="Q678" i="38"/>
  <c r="Q677" i="38"/>
  <c r="Q676" i="38"/>
  <c r="Q675" i="38"/>
  <c r="P674" i="38"/>
  <c r="O674" i="38"/>
  <c r="Q571" i="38"/>
  <c r="Q570" i="38"/>
  <c r="Q569" i="38"/>
  <c r="Q568" i="38"/>
  <c r="Q567" i="38"/>
  <c r="Q566" i="38"/>
  <c r="Q565" i="38"/>
  <c r="Q564" i="38"/>
  <c r="Q563" i="38"/>
  <c r="Q562" i="38"/>
  <c r="Q561" i="38"/>
  <c r="Q560" i="38"/>
  <c r="Q559" i="38"/>
  <c r="Q558" i="38"/>
  <c r="Q557" i="38"/>
  <c r="Q556" i="38"/>
  <c r="Q555" i="38"/>
  <c r="Q554" i="38"/>
  <c r="Q553" i="38"/>
  <c r="Q552" i="38"/>
  <c r="Q551" i="38"/>
  <c r="Q550" i="38"/>
  <c r="Q549" i="38"/>
  <c r="Q548" i="38"/>
  <c r="Q547" i="38"/>
  <c r="Q546" i="38"/>
  <c r="Q545" i="38"/>
  <c r="Q544" i="38"/>
  <c r="Q543" i="38"/>
  <c r="Q542" i="38"/>
  <c r="Q541" i="38"/>
  <c r="Q540" i="38"/>
  <c r="Q539" i="38"/>
  <c r="Q538" i="38"/>
  <c r="Q537" i="38"/>
  <c r="Q536" i="38"/>
  <c r="Q535" i="38"/>
  <c r="Q534" i="38"/>
  <c r="Q533" i="38"/>
  <c r="Q532" i="38"/>
  <c r="Q531" i="38"/>
  <c r="Q530" i="38"/>
  <c r="Q529" i="38"/>
  <c r="Q528" i="38"/>
  <c r="Q527" i="38"/>
  <c r="Q526" i="38"/>
  <c r="Q525" i="38"/>
  <c r="Q524" i="38"/>
  <c r="Q523" i="38"/>
  <c r="Q522" i="38"/>
  <c r="Q521" i="38"/>
  <c r="Q520" i="38"/>
  <c r="Q519" i="38"/>
  <c r="Q518" i="38"/>
  <c r="Q517" i="38"/>
  <c r="Q516" i="38"/>
  <c r="Q515" i="38"/>
  <c r="P514" i="38"/>
  <c r="O514" i="38"/>
  <c r="Q512" i="38"/>
  <c r="Q511" i="38"/>
  <c r="Q510" i="38"/>
  <c r="Q509" i="38"/>
  <c r="Q508" i="38"/>
  <c r="Q507" i="38"/>
  <c r="Q506" i="38"/>
  <c r="Q505" i="38"/>
  <c r="Q504" i="38"/>
  <c r="Q503" i="38"/>
  <c r="Q502" i="38"/>
  <c r="Q501" i="38"/>
  <c r="Q500" i="38"/>
  <c r="Q499" i="38"/>
  <c r="Q498" i="38"/>
  <c r="Q497" i="38"/>
  <c r="Q496" i="38"/>
  <c r="Q495" i="38"/>
  <c r="Q494" i="38"/>
  <c r="Q493" i="38"/>
  <c r="Q492" i="38"/>
  <c r="Q491" i="38"/>
  <c r="Q490" i="38"/>
  <c r="Q489" i="38"/>
  <c r="Q488" i="38"/>
  <c r="Q487" i="38"/>
  <c r="Q486" i="38"/>
  <c r="Q485" i="38"/>
  <c r="Q484" i="38"/>
  <c r="Q483" i="38"/>
  <c r="Q482" i="38"/>
  <c r="Q481" i="38"/>
  <c r="Q480" i="38"/>
  <c r="Q479" i="38"/>
  <c r="P478" i="38"/>
  <c r="O478" i="38"/>
  <c r="Q476" i="38"/>
  <c r="Q475" i="38"/>
  <c r="Q474" i="38"/>
  <c r="Q473" i="38"/>
  <c r="Q472" i="38"/>
  <c r="Q471" i="38"/>
  <c r="Q470" i="38"/>
  <c r="Q469" i="38"/>
  <c r="Q468" i="38"/>
  <c r="Q467" i="38"/>
  <c r="Q466" i="38"/>
  <c r="Q465" i="38"/>
  <c r="Q464" i="38"/>
  <c r="Q463" i="38"/>
  <c r="Q462" i="38"/>
  <c r="Q461" i="38"/>
  <c r="Q460" i="38"/>
  <c r="Q459" i="38"/>
  <c r="Q458" i="38"/>
  <c r="Q457" i="38"/>
  <c r="Q456" i="38"/>
  <c r="Q455" i="38"/>
  <c r="Q454" i="38"/>
  <c r="P453" i="38"/>
  <c r="O453" i="38"/>
  <c r="Q451" i="38"/>
  <c r="Q450" i="38"/>
  <c r="Q449" i="38"/>
  <c r="Q448" i="38"/>
  <c r="Q447" i="38"/>
  <c r="Q446" i="38"/>
  <c r="Q445" i="38"/>
  <c r="Q444" i="38"/>
  <c r="Q443" i="38"/>
  <c r="Q442" i="38"/>
  <c r="Q441" i="38"/>
  <c r="Q440" i="38"/>
  <c r="Q439" i="38"/>
  <c r="Q438" i="38"/>
  <c r="Q437" i="38"/>
  <c r="Q436" i="38"/>
  <c r="Q435" i="38"/>
  <c r="Q434" i="38"/>
  <c r="Q433" i="38"/>
  <c r="Q432" i="38"/>
  <c r="Q431" i="38"/>
  <c r="Q430" i="38"/>
  <c r="Q429" i="38"/>
  <c r="Q428" i="38"/>
  <c r="Q427" i="38"/>
  <c r="Q426" i="38"/>
  <c r="Q425" i="38"/>
  <c r="Q424" i="38"/>
  <c r="Q423" i="38"/>
  <c r="Q422" i="38"/>
  <c r="Q421" i="38"/>
  <c r="Q420" i="38"/>
  <c r="Q419" i="38"/>
  <c r="Q418" i="38"/>
  <c r="Q417" i="38"/>
  <c r="Q416" i="38"/>
  <c r="Q415" i="38"/>
  <c r="Q414" i="38"/>
  <c r="Q413" i="38"/>
  <c r="Q412" i="38"/>
  <c r="P411" i="38"/>
  <c r="O411" i="38"/>
  <c r="Q409" i="38"/>
  <c r="Q408" i="38"/>
  <c r="Q407" i="38"/>
  <c r="Q406" i="38"/>
  <c r="Q405" i="38"/>
  <c r="Q404" i="38"/>
  <c r="Q403" i="38"/>
  <c r="Q402" i="38"/>
  <c r="Q401" i="38"/>
  <c r="Q400" i="38"/>
  <c r="Q399" i="38"/>
  <c r="Q398" i="38"/>
  <c r="Q397" i="38"/>
  <c r="Q396" i="38"/>
  <c r="Q395" i="38"/>
  <c r="Q394" i="38"/>
  <c r="Q393" i="38"/>
  <c r="Q392" i="38"/>
  <c r="Q391" i="38"/>
  <c r="Q390" i="38"/>
  <c r="Q389" i="38"/>
  <c r="P388" i="38"/>
  <c r="O388" i="38"/>
  <c r="Q386" i="38"/>
  <c r="Q385" i="38"/>
  <c r="Q384" i="38"/>
  <c r="Q383" i="38"/>
  <c r="Q382" i="38"/>
  <c r="Q381" i="38"/>
  <c r="Q380" i="38"/>
  <c r="Q379" i="38"/>
  <c r="Q378" i="38"/>
  <c r="Q377" i="38"/>
  <c r="Q376" i="38"/>
  <c r="Q375" i="38"/>
  <c r="Q374" i="38"/>
  <c r="Q373" i="38"/>
  <c r="Q372" i="38"/>
  <c r="Q371" i="38"/>
  <c r="Q370" i="38"/>
  <c r="Q369" i="38"/>
  <c r="Q368" i="38"/>
  <c r="Q367" i="38"/>
  <c r="Q366" i="38"/>
  <c r="Q365" i="38"/>
  <c r="Q364" i="38"/>
  <c r="Q363" i="38"/>
  <c r="Q362" i="38"/>
  <c r="P361" i="38"/>
  <c r="O361" i="38"/>
  <c r="Q359" i="38"/>
  <c r="Q358" i="38"/>
  <c r="Q357" i="38"/>
  <c r="Q356" i="38"/>
  <c r="Q355" i="38"/>
  <c r="Q354" i="38"/>
  <c r="Q353" i="38"/>
  <c r="Q352" i="38"/>
  <c r="Q351" i="38"/>
  <c r="Q350" i="38"/>
  <c r="Q349" i="38"/>
  <c r="Q348" i="38"/>
  <c r="Q347" i="38"/>
  <c r="Q346" i="38"/>
  <c r="Q345" i="38"/>
  <c r="Q344" i="38"/>
  <c r="Q343" i="38"/>
  <c r="Q342" i="38"/>
  <c r="Q341" i="38"/>
  <c r="Q340" i="38"/>
  <c r="P339" i="38"/>
  <c r="O339" i="38"/>
  <c r="Q337" i="38"/>
  <c r="Q336" i="38"/>
  <c r="Q335" i="38"/>
  <c r="Q334" i="38"/>
  <c r="Q333" i="38"/>
  <c r="Q332" i="38"/>
  <c r="Q331" i="38"/>
  <c r="Q330" i="38"/>
  <c r="Q329" i="38"/>
  <c r="Q328" i="38"/>
  <c r="Q327" i="38"/>
  <c r="Q326" i="38"/>
  <c r="Q325" i="38"/>
  <c r="Q324" i="38"/>
  <c r="Q323" i="38"/>
  <c r="Q322" i="38"/>
  <c r="Q321" i="38"/>
  <c r="P320" i="38"/>
  <c r="O320" i="38"/>
  <c r="Q318" i="38"/>
  <c r="Q317" i="38"/>
  <c r="Q316" i="38"/>
  <c r="Q315" i="38"/>
  <c r="Q314" i="38"/>
  <c r="Q313" i="38"/>
  <c r="Q312" i="38"/>
  <c r="Q311" i="38"/>
  <c r="Q310" i="38"/>
  <c r="Q309" i="38"/>
  <c r="Q308" i="38"/>
  <c r="Q307" i="38"/>
  <c r="Q306" i="38"/>
  <c r="P305" i="38"/>
  <c r="O305" i="38"/>
  <c r="Q303" i="38"/>
  <c r="Q302" i="38"/>
  <c r="Q301" i="38"/>
  <c r="Q300" i="38"/>
  <c r="Q299" i="38"/>
  <c r="Q298" i="38"/>
  <c r="Q297" i="38"/>
  <c r="Q296" i="38"/>
  <c r="Q295" i="38"/>
  <c r="Q294" i="38"/>
  <c r="Q293" i="38"/>
  <c r="Q292" i="38"/>
  <c r="Q291" i="38"/>
  <c r="Q290" i="38"/>
  <c r="Q289" i="38"/>
  <c r="Q288" i="38"/>
  <c r="Q287" i="38"/>
  <c r="Q286" i="38"/>
  <c r="Q285" i="38"/>
  <c r="Q284" i="38"/>
  <c r="Q283" i="38"/>
  <c r="Q282" i="38"/>
  <c r="Q281" i="38"/>
  <c r="Q280" i="38"/>
  <c r="Q279" i="38"/>
  <c r="Q278" i="38"/>
  <c r="Q277" i="38"/>
  <c r="Q276" i="38"/>
  <c r="Q275" i="38"/>
  <c r="Q274" i="38"/>
  <c r="Q273" i="38"/>
  <c r="Q272" i="38"/>
  <c r="Q271" i="38"/>
  <c r="Q270" i="38"/>
  <c r="Q269" i="38"/>
  <c r="Q268" i="38"/>
  <c r="Q267" i="38"/>
  <c r="Q266" i="38"/>
  <c r="Q265" i="38"/>
  <c r="Q264" i="38"/>
  <c r="Q263" i="38"/>
  <c r="Q262" i="38"/>
  <c r="Q261" i="38"/>
  <c r="Q260" i="38"/>
  <c r="Q259" i="38"/>
  <c r="Q258" i="38"/>
  <c r="Q257" i="38"/>
  <c r="Q256" i="38"/>
  <c r="Q255" i="38"/>
  <c r="Q254" i="38"/>
  <c r="Q253" i="38"/>
  <c r="Q252" i="38"/>
  <c r="Q251" i="38"/>
  <c r="Q250" i="38"/>
  <c r="Q249" i="38"/>
  <c r="Q248" i="38"/>
  <c r="Q247" i="38"/>
  <c r="Q246" i="38"/>
  <c r="Q245" i="38"/>
  <c r="Q244" i="38"/>
  <c r="Q243" i="38"/>
  <c r="Q242" i="38"/>
  <c r="Q241" i="38"/>
  <c r="Q240" i="38"/>
  <c r="Q239" i="38"/>
  <c r="Q238" i="38"/>
  <c r="Q237" i="38"/>
  <c r="Q236" i="38"/>
  <c r="Q235" i="38"/>
  <c r="Q234" i="38"/>
  <c r="Q233" i="38"/>
  <c r="Q232" i="38"/>
  <c r="Q231" i="38"/>
  <c r="Q230" i="38"/>
  <c r="Q229" i="38"/>
  <c r="Q228" i="38"/>
  <c r="Q227" i="38"/>
  <c r="Q226" i="38"/>
  <c r="Q225" i="38"/>
  <c r="Q224" i="38"/>
  <c r="Q223" i="38"/>
  <c r="Q222" i="38"/>
  <c r="Q221" i="38"/>
  <c r="Q220" i="38"/>
  <c r="Q219" i="38"/>
  <c r="Q218" i="38"/>
  <c r="Q217" i="38"/>
  <c r="Q216" i="38"/>
  <c r="Q215" i="38"/>
  <c r="Q214" i="38"/>
  <c r="Q213" i="38"/>
  <c r="Q212" i="38"/>
  <c r="Q211" i="38"/>
  <c r="Q210" i="38"/>
  <c r="Q209" i="38"/>
  <c r="Q208" i="38"/>
  <c r="Q207" i="38"/>
  <c r="Q206" i="38"/>
  <c r="Q205" i="38"/>
  <c r="Q204" i="38"/>
  <c r="Q203" i="38"/>
  <c r="Q202" i="38"/>
  <c r="Q201" i="38"/>
  <c r="Q200" i="38"/>
  <c r="Q199" i="38"/>
  <c r="Q198" i="38"/>
  <c r="Q197" i="38"/>
  <c r="Q196" i="38"/>
  <c r="Q195" i="38"/>
  <c r="Q194" i="38"/>
  <c r="Q193" i="38"/>
  <c r="Q192" i="38"/>
  <c r="Q191" i="38"/>
  <c r="Q190" i="38"/>
  <c r="Q189" i="38"/>
  <c r="Q188" i="38"/>
  <c r="Q187" i="38"/>
  <c r="Q186" i="38"/>
  <c r="Q185" i="38"/>
  <c r="Q184" i="38"/>
  <c r="Q183" i="38"/>
  <c r="Q182" i="38"/>
  <c r="Q181" i="38"/>
  <c r="Q180" i="38"/>
  <c r="Q179" i="38"/>
  <c r="Q178" i="38"/>
  <c r="Q177" i="38"/>
  <c r="Q176" i="38"/>
  <c r="Q175" i="38"/>
  <c r="P174" i="38"/>
  <c r="O174" i="38"/>
  <c r="Q139" i="38"/>
  <c r="Q138" i="38"/>
  <c r="Q137" i="38"/>
  <c r="Q136" i="38"/>
  <c r="Q133" i="38"/>
  <c r="Q132" i="38"/>
  <c r="Q131" i="38"/>
  <c r="Q130" i="38"/>
  <c r="Q129" i="38"/>
  <c r="P128" i="38"/>
  <c r="O128" i="38"/>
  <c r="Q126" i="38"/>
  <c r="P125" i="38"/>
  <c r="O125" i="38"/>
  <c r="Q123" i="38"/>
  <c r="Q122" i="38"/>
  <c r="P121" i="38"/>
  <c r="O121" i="38"/>
  <c r="Q119" i="38"/>
  <c r="Q118" i="38"/>
  <c r="P117" i="38"/>
  <c r="O117" i="38"/>
  <c r="Q115" i="38"/>
  <c r="Q114" i="38"/>
  <c r="Q113" i="38"/>
  <c r="P112" i="38"/>
  <c r="O112" i="38"/>
  <c r="Q110" i="38"/>
  <c r="Q109" i="38"/>
  <c r="Q108" i="38"/>
  <c r="Q107" i="38"/>
  <c r="Q106" i="38"/>
  <c r="Q105" i="38"/>
  <c r="Q104" i="38"/>
  <c r="Q103" i="38"/>
  <c r="Q102" i="38"/>
  <c r="Q101" i="38"/>
  <c r="Q100" i="38"/>
  <c r="Q99" i="38"/>
  <c r="Q98" i="38"/>
  <c r="Q97" i="38"/>
  <c r="Q96" i="38"/>
  <c r="Q95" i="38"/>
  <c r="Q94" i="38"/>
  <c r="Q93" i="38"/>
  <c r="Q92" i="38"/>
  <c r="Q91" i="38"/>
  <c r="Q90" i="38"/>
  <c r="Q89" i="38"/>
  <c r="Q88" i="38"/>
  <c r="P87" i="38"/>
  <c r="O87" i="38"/>
  <c r="P44" i="38"/>
  <c r="P43" i="38" s="1"/>
  <c r="O44" i="38"/>
  <c r="O43" i="38" s="1"/>
  <c r="P32" i="38"/>
  <c r="P31" i="38" s="1"/>
  <c r="O32" i="38"/>
  <c r="O31" i="38" s="1"/>
  <c r="P18" i="38"/>
  <c r="O18" i="38"/>
  <c r="O17" i="38" s="1"/>
  <c r="P17" i="38"/>
  <c r="P8" i="38"/>
  <c r="P7" i="38" s="1"/>
  <c r="O8" i="38"/>
  <c r="O7" i="38" s="1"/>
  <c r="P6" i="38" l="1"/>
  <c r="O3051" i="38"/>
  <c r="P3281" i="38"/>
  <c r="O3358" i="38"/>
  <c r="Q3409" i="38"/>
  <c r="Q3422" i="38"/>
  <c r="Q3392" i="38"/>
  <c r="Q943" i="12"/>
  <c r="O6" i="38"/>
  <c r="Q3376" i="38"/>
  <c r="Q2555" i="38"/>
  <c r="Q635" i="38"/>
  <c r="O3380" i="38"/>
  <c r="Q3380" i="38" s="1"/>
  <c r="P86" i="38"/>
  <c r="P3051" i="38"/>
  <c r="O2291" i="38"/>
  <c r="Q2291" i="38" s="1"/>
  <c r="O2304" i="38"/>
  <c r="O2587" i="38"/>
  <c r="Q2936" i="38"/>
  <c r="Q3231" i="38"/>
  <c r="Q2994" i="38"/>
  <c r="Q2740" i="38"/>
  <c r="Q3245" i="38"/>
  <c r="Q3255" i="38"/>
  <c r="Q3347" i="38"/>
  <c r="Q2978" i="38"/>
  <c r="Q2698" i="38"/>
  <c r="Q2538" i="38"/>
  <c r="P2304" i="38"/>
  <c r="P2587" i="38"/>
  <c r="Q2300" i="38"/>
  <c r="Q2525" i="38"/>
  <c r="Q2390" i="38"/>
  <c r="Q2400" i="38"/>
  <c r="Q2414" i="38"/>
  <c r="Q2438" i="38"/>
  <c r="Q2454" i="38"/>
  <c r="Q2470" i="38"/>
  <c r="Q2704" i="38"/>
  <c r="Q2506" i="38"/>
  <c r="Q2822" i="38"/>
  <c r="Q31" i="38"/>
  <c r="Q2785" i="38"/>
  <c r="Q3160" i="38"/>
  <c r="Q3170" i="38"/>
  <c r="Q3188" i="38"/>
  <c r="Q3196" i="38"/>
  <c r="Q3216" i="38"/>
  <c r="O1566" i="38"/>
  <c r="Q1861" i="38"/>
  <c r="Q1739" i="38"/>
  <c r="Q1743" i="38"/>
  <c r="Q1761" i="38"/>
  <c r="Q1771" i="38"/>
  <c r="Q1793" i="38"/>
  <c r="Q573" i="38"/>
  <c r="Q597" i="38"/>
  <c r="Q1309" i="38"/>
  <c r="P1566" i="38"/>
  <c r="Q1454" i="38"/>
  <c r="Q1839" i="38"/>
  <c r="O173" i="38"/>
  <c r="P673" i="38"/>
  <c r="Q895" i="38"/>
  <c r="Q1725" i="38"/>
  <c r="P173" i="38"/>
  <c r="Q339" i="38"/>
  <c r="O673" i="38"/>
  <c r="Q1914" i="38"/>
  <c r="Q320" i="38"/>
  <c r="Q388" i="38"/>
  <c r="Q1379" i="38"/>
  <c r="Q1889" i="38"/>
  <c r="O86" i="38"/>
  <c r="Q852" i="38"/>
  <c r="Q942" i="38"/>
  <c r="Q1002" i="38"/>
  <c r="Q1100" i="38"/>
  <c r="Q1158" i="38"/>
  <c r="Q305" i="38"/>
  <c r="Q147" i="38"/>
  <c r="O3375" i="38"/>
  <c r="Q3375" i="38" s="1"/>
  <c r="Q478" i="38"/>
  <c r="Q117" i="38"/>
  <c r="Q121" i="38"/>
  <c r="Q125" i="38"/>
  <c r="Q1232" i="38"/>
  <c r="Q411" i="38"/>
  <c r="Q847" i="38"/>
  <c r="Q514" i="38"/>
  <c r="Q361" i="38"/>
  <c r="Q3155" i="38"/>
  <c r="Q3372" i="38"/>
  <c r="Q3423" i="38"/>
  <c r="Q141" i="38"/>
  <c r="Q8" i="38"/>
  <c r="Q17" i="38"/>
  <c r="Q32" i="38"/>
  <c r="Q112" i="38"/>
  <c r="Q128" i="38"/>
  <c r="Q453" i="38"/>
  <c r="Q1045" i="38"/>
  <c r="Q1732" i="38"/>
  <c r="Q1814" i="38"/>
  <c r="Q1975" i="38"/>
  <c r="Q2275" i="38"/>
  <c r="Q2866" i="38"/>
  <c r="Q2904" i="38"/>
  <c r="Q3167" i="38"/>
  <c r="Q2487" i="38"/>
  <c r="Q2693" i="38"/>
  <c r="Q3362" i="38"/>
  <c r="Q3403" i="38"/>
  <c r="Q3404" i="38"/>
  <c r="Q3412" i="38"/>
  <c r="Q3413" i="38"/>
  <c r="Q3419" i="38"/>
  <c r="P3357" i="38"/>
  <c r="Q18" i="38"/>
  <c r="Q87" i="38"/>
  <c r="Q174" i="38"/>
  <c r="Q674" i="38"/>
  <c r="Q1567" i="38"/>
  <c r="Q2292" i="38"/>
  <c r="Q2305" i="38"/>
  <c r="Q2588" i="38"/>
  <c r="Q3052" i="38"/>
  <c r="Q3282" i="38"/>
  <c r="Q3358" i="38"/>
  <c r="Q3363" i="38"/>
  <c r="Q3393" i="38"/>
  <c r="Q7" i="38"/>
  <c r="Q44" i="38"/>
  <c r="Q43" i="38" s="1"/>
  <c r="Q282" i="36"/>
  <c r="P282" i="36"/>
  <c r="O282" i="36"/>
  <c r="P213" i="36"/>
  <c r="O213" i="36"/>
  <c r="Q212" i="36"/>
  <c r="Q173" i="36"/>
  <c r="Q135" i="36"/>
  <c r="P135" i="36"/>
  <c r="O135" i="36"/>
  <c r="Q3281" i="38" l="1"/>
  <c r="O85" i="38"/>
  <c r="Q1974" i="38"/>
  <c r="P85" i="38"/>
  <c r="P2290" i="38"/>
  <c r="Q3051" i="38"/>
  <c r="O3357" i="38"/>
  <c r="Q6" i="38"/>
  <c r="Q2587" i="38"/>
  <c r="O2290" i="38"/>
  <c r="Q2304" i="38"/>
  <c r="Q135" i="38"/>
  <c r="Q86" i="38" s="1"/>
  <c r="Q673" i="38"/>
  <c r="Q1566" i="38"/>
  <c r="Q173" i="38"/>
  <c r="Q3357" i="38"/>
  <c r="Q326" i="36"/>
  <c r="P326" i="36"/>
  <c r="O326" i="36"/>
  <c r="Q157" i="36"/>
  <c r="Q213" i="36" s="1"/>
  <c r="Q85" i="38" l="1"/>
  <c r="Q2290" i="38"/>
  <c r="P5" i="38"/>
  <c r="O5" i="38"/>
  <c r="Q40" i="15"/>
  <c r="P40" i="15"/>
  <c r="O40" i="15"/>
  <c r="Q2609" i="37"/>
  <c r="Q2608" i="37"/>
  <c r="Q2601" i="37"/>
  <c r="Q2600" i="37"/>
  <c r="Q2599" i="37"/>
  <c r="Q2598" i="37"/>
  <c r="Q2591" i="37"/>
  <c r="Q2590" i="37"/>
  <c r="Q2589" i="37"/>
  <c r="Q2585" i="37"/>
  <c r="Q2584" i="37"/>
  <c r="Q2583" i="37"/>
  <c r="Q2582" i="37"/>
  <c r="P68" i="13"/>
  <c r="O68" i="13"/>
  <c r="Q67" i="13"/>
  <c r="Q2577" i="37"/>
  <c r="Q2576" i="37"/>
  <c r="Q2575" i="37"/>
  <c r="Q2574" i="37"/>
  <c r="Q2573" i="37"/>
  <c r="Q2572" i="37"/>
  <c r="Q2571" i="37"/>
  <c r="Q2570" i="37"/>
  <c r="Q2569" i="37"/>
  <c r="Q2565" i="37"/>
  <c r="Q2564" i="37"/>
  <c r="Q2557" i="37"/>
  <c r="Q2556" i="37"/>
  <c r="Q2555" i="37"/>
  <c r="Q2554" i="37"/>
  <c r="Q2553" i="37"/>
  <c r="Q2552" i="37"/>
  <c r="Q2551" i="37"/>
  <c r="Q308" i="12"/>
  <c r="P308" i="12"/>
  <c r="O308" i="12"/>
  <c r="P296" i="12"/>
  <c r="O296" i="12"/>
  <c r="Q295" i="12"/>
  <c r="Q294" i="12"/>
  <c r="Q293" i="12"/>
  <c r="Q292" i="12"/>
  <c r="P472" i="12"/>
  <c r="O472" i="12"/>
  <c r="Q471" i="12"/>
  <c r="Q469" i="12"/>
  <c r="Q468" i="12"/>
  <c r="P568" i="12"/>
  <c r="O568" i="12"/>
  <c r="Q567" i="12"/>
  <c r="Q872" i="12"/>
  <c r="Q871" i="12"/>
  <c r="Q867" i="12"/>
  <c r="Q866" i="12"/>
  <c r="P404" i="12"/>
  <c r="O404" i="12"/>
  <c r="Q403" i="12"/>
  <c r="Q401" i="12"/>
  <c r="Q2470" i="37"/>
  <c r="Q2457" i="37"/>
  <c r="Q2456" i="37"/>
  <c r="Q2455" i="37"/>
  <c r="Q2290" i="37"/>
  <c r="Q2260" i="37"/>
  <c r="Q2259" i="37"/>
  <c r="Q2538" i="37"/>
  <c r="Q2537" i="37"/>
  <c r="Q2536" i="37"/>
  <c r="Q2535" i="37"/>
  <c r="Q2534" i="37"/>
  <c r="Q2533" i="37"/>
  <c r="Q2532" i="37"/>
  <c r="Q2531" i="37"/>
  <c r="Q2530" i="37"/>
  <c r="Q2529" i="37"/>
  <c r="Q2528" i="37"/>
  <c r="Q2527" i="37"/>
  <c r="Q2526" i="37"/>
  <c r="Q2525" i="37"/>
  <c r="Q2524" i="37"/>
  <c r="Q2523" i="37"/>
  <c r="Q2522" i="37"/>
  <c r="Q2521" i="37"/>
  <c r="Q2520" i="37"/>
  <c r="Q2519" i="37"/>
  <c r="Q2518" i="37"/>
  <c r="Q2517" i="37"/>
  <c r="Q2516" i="37"/>
  <c r="Q2515" i="37"/>
  <c r="Q2514" i="37"/>
  <c r="Q2513" i="37"/>
  <c r="Q2512" i="37"/>
  <c r="Q2511" i="37"/>
  <c r="Q2510" i="37"/>
  <c r="Q2509" i="37"/>
  <c r="Q2508" i="37"/>
  <c r="Q2507" i="37"/>
  <c r="Q2506" i="37"/>
  <c r="Q2505" i="37"/>
  <c r="Q2504" i="37"/>
  <c r="Q2503" i="37"/>
  <c r="Q2502" i="37"/>
  <c r="Q2501" i="37"/>
  <c r="Q2500" i="37"/>
  <c r="Q2499" i="37"/>
  <c r="Q2498" i="37"/>
  <c r="Q2497" i="37"/>
  <c r="Q2496" i="37"/>
  <c r="Q2495" i="37"/>
  <c r="Q2494" i="37"/>
  <c r="Q2493" i="37"/>
  <c r="Q2492" i="37"/>
  <c r="Q2491" i="37"/>
  <c r="Q2490" i="37"/>
  <c r="Q2489" i="37"/>
  <c r="Q2488" i="37"/>
  <c r="Q2487" i="37"/>
  <c r="Q2486" i="37"/>
  <c r="Q2485" i="37"/>
  <c r="Q2484" i="37"/>
  <c r="Q2483" i="37"/>
  <c r="Q2482" i="37"/>
  <c r="Q2481" i="37"/>
  <c r="Q2480" i="37"/>
  <c r="Q2479" i="37"/>
  <c r="Q2478" i="37"/>
  <c r="Q2477" i="37"/>
  <c r="Q2476" i="37"/>
  <c r="Q2396" i="37"/>
  <c r="Q2395" i="37"/>
  <c r="Q2394" i="37"/>
  <c r="Q2393" i="37"/>
  <c r="Q2392" i="37"/>
  <c r="Q2391" i="37"/>
  <c r="Q2390" i="37"/>
  <c r="Q2389" i="37"/>
  <c r="Q2388" i="37"/>
  <c r="Q2387" i="37"/>
  <c r="Q2386" i="37"/>
  <c r="Q2385" i="37"/>
  <c r="Q2384" i="37"/>
  <c r="Q2383" i="37"/>
  <c r="Q2382" i="37"/>
  <c r="Q2381" i="37"/>
  <c r="Q2380" i="37"/>
  <c r="Q2379" i="37"/>
  <c r="Q2378" i="37"/>
  <c r="Q2377" i="37"/>
  <c r="Q2376" i="37"/>
  <c r="Q2375" i="37"/>
  <c r="Q2374" i="37"/>
  <c r="Q2373" i="37"/>
  <c r="Q2372" i="37"/>
  <c r="Q2371" i="37"/>
  <c r="Q2370" i="37"/>
  <c r="Q2369" i="37"/>
  <c r="Q2368" i="37"/>
  <c r="Q2367" i="37"/>
  <c r="Q2366" i="37"/>
  <c r="Q2365" i="37"/>
  <c r="Q2364" i="37"/>
  <c r="Q2363" i="37"/>
  <c r="Q2362" i="37"/>
  <c r="Q2361" i="37"/>
  <c r="Q2360" i="37"/>
  <c r="Q2359" i="37"/>
  <c r="Q2358" i="37"/>
  <c r="Q2357" i="37"/>
  <c r="Q2356" i="37"/>
  <c r="Q2355" i="37"/>
  <c r="Q2354" i="37"/>
  <c r="Q2353" i="37"/>
  <c r="Q2352" i="37"/>
  <c r="Q2351" i="37"/>
  <c r="Q2350" i="37"/>
  <c r="Q2349" i="37"/>
  <c r="Q2348" i="37"/>
  <c r="Q2347" i="37"/>
  <c r="Q2346" i="37"/>
  <c r="Q2345" i="37"/>
  <c r="Q2344" i="37"/>
  <c r="Q2343" i="37"/>
  <c r="Q2342" i="37"/>
  <c r="Q2341" i="37"/>
  <c r="Q2340" i="37"/>
  <c r="Q2339" i="37"/>
  <c r="Q2338" i="37"/>
  <c r="Q2337" i="37"/>
  <c r="Q2336" i="37"/>
  <c r="Q2335" i="37"/>
  <c r="Q2334" i="37"/>
  <c r="Q2333" i="37"/>
  <c r="Q2332" i="37"/>
  <c r="Q2331" i="37"/>
  <c r="Q2330" i="37"/>
  <c r="Q2329" i="37"/>
  <c r="Q2328" i="37"/>
  <c r="Q2327" i="37"/>
  <c r="Q2326" i="37"/>
  <c r="Q2325" i="37"/>
  <c r="Q2324" i="37"/>
  <c r="Q2323" i="37"/>
  <c r="Q2322" i="37"/>
  <c r="Q2321" i="37"/>
  <c r="Q2320" i="37"/>
  <c r="Q2319" i="37"/>
  <c r="Q2318" i="37"/>
  <c r="Q2317" i="37"/>
  <c r="Q2316" i="37"/>
  <c r="Q2315" i="37"/>
  <c r="Q2314" i="37"/>
  <c r="Q2313" i="37"/>
  <c r="Q2312" i="37"/>
  <c r="Q2311" i="37"/>
  <c r="Q2310" i="37"/>
  <c r="Q2309" i="37"/>
  <c r="Q2308" i="37"/>
  <c r="Q2307" i="37"/>
  <c r="Q2306" i="37"/>
  <c r="Q2305" i="37"/>
  <c r="Q2304" i="37"/>
  <c r="Q2303" i="37"/>
  <c r="Q2302" i="37"/>
  <c r="Q2301" i="37"/>
  <c r="Q2300" i="37"/>
  <c r="Q2299" i="37"/>
  <c r="Q2298" i="37"/>
  <c r="Q2297" i="37"/>
  <c r="Q2296" i="37"/>
  <c r="Q2049" i="37"/>
  <c r="Q2048" i="37"/>
  <c r="Q2047" i="37"/>
  <c r="Q2046" i="37"/>
  <c r="Q2045" i="37"/>
  <c r="Q2044" i="37"/>
  <c r="Q2043" i="37"/>
  <c r="Q2042" i="37"/>
  <c r="Q2041" i="37"/>
  <c r="Q2040" i="37"/>
  <c r="Q2039" i="37"/>
  <c r="Q2038" i="37"/>
  <c r="Q2037" i="37"/>
  <c r="Q2036" i="37"/>
  <c r="Q2035" i="37"/>
  <c r="Q2034" i="37"/>
  <c r="Q2033" i="37"/>
  <c r="Q2032" i="37"/>
  <c r="Q2031" i="37"/>
  <c r="Q2030" i="37"/>
  <c r="Q2029" i="37"/>
  <c r="Q2028" i="37"/>
  <c r="Q2027" i="37"/>
  <c r="Q2026" i="37"/>
  <c r="Q2025" i="37"/>
  <c r="Q2024" i="37"/>
  <c r="Q2023" i="37"/>
  <c r="Q2022" i="37"/>
  <c r="Q2021" i="37"/>
  <c r="Q2020" i="37"/>
  <c r="Q2019" i="37"/>
  <c r="Q2018" i="37"/>
  <c r="Q2017" i="37"/>
  <c r="Q2016" i="37"/>
  <c r="Q2015" i="37"/>
  <c r="Q2014" i="37"/>
  <c r="Q2013" i="37"/>
  <c r="Q2012" i="37"/>
  <c r="Q2011" i="37"/>
  <c r="Q2010" i="37"/>
  <c r="Q2009" i="37"/>
  <c r="Q2008" i="37"/>
  <c r="Q2007" i="37"/>
  <c r="Q2006" i="37"/>
  <c r="Q2005" i="37"/>
  <c r="Q2004" i="37"/>
  <c r="Q2003" i="37"/>
  <c r="Q2002" i="37"/>
  <c r="Q2001" i="37"/>
  <c r="Q2000" i="37"/>
  <c r="Q1999" i="37"/>
  <c r="Q1998" i="37"/>
  <c r="Q1997" i="37"/>
  <c r="Q1996" i="37"/>
  <c r="Q1995" i="37"/>
  <c r="Q1994" i="37"/>
  <c r="Q1993" i="37"/>
  <c r="Q1992" i="37"/>
  <c r="Q1991" i="37"/>
  <c r="Q1990" i="37"/>
  <c r="Q1989" i="37"/>
  <c r="Q1988" i="37"/>
  <c r="Q1987" i="37"/>
  <c r="Q1986" i="37"/>
  <c r="Q1985" i="37"/>
  <c r="Q1984" i="37"/>
  <c r="Q1983" i="37"/>
  <c r="Q1982" i="37"/>
  <c r="Q1981" i="37"/>
  <c r="Q1980" i="37"/>
  <c r="Q1979" i="37"/>
  <c r="Q1978" i="37"/>
  <c r="Q1977" i="37"/>
  <c r="Q1976" i="37"/>
  <c r="Q1975" i="37"/>
  <c r="Q1974" i="37"/>
  <c r="Q1973" i="37"/>
  <c r="Q1972" i="37"/>
  <c r="Q1971" i="37"/>
  <c r="Q1970" i="37"/>
  <c r="Q1969" i="37"/>
  <c r="Q1968" i="37"/>
  <c r="Q1967" i="37"/>
  <c r="Q1966" i="37"/>
  <c r="Q1965" i="37"/>
  <c r="Q1964" i="37"/>
  <c r="Q1963" i="37"/>
  <c r="Q1962" i="37"/>
  <c r="Q1961" i="37"/>
  <c r="Q1960" i="37"/>
  <c r="Q1959" i="37"/>
  <c r="Q1958" i="37"/>
  <c r="Q1957" i="37"/>
  <c r="Q1956" i="37"/>
  <c r="Q1955" i="37"/>
  <c r="Q1954" i="37"/>
  <c r="Q1953" i="37"/>
  <c r="Q1952" i="37"/>
  <c r="Q1951" i="37"/>
  <c r="Q1950" i="37"/>
  <c r="Q1949" i="37"/>
  <c r="Q1948" i="37"/>
  <c r="Q1947" i="37"/>
  <c r="Q1808" i="37"/>
  <c r="Q1807" i="37"/>
  <c r="Q1806" i="37"/>
  <c r="Q1805" i="37"/>
  <c r="Q1804" i="37"/>
  <c r="Q1803" i="37"/>
  <c r="Q1802" i="37"/>
  <c r="Q1801" i="37"/>
  <c r="Q1800" i="37"/>
  <c r="Q1799" i="37"/>
  <c r="Q1798" i="37"/>
  <c r="Q1797" i="37"/>
  <c r="Q1796" i="37"/>
  <c r="Q1795" i="37"/>
  <c r="Q1794" i="37"/>
  <c r="Q1793" i="37"/>
  <c r="Q1792" i="37"/>
  <c r="Q1791" i="37"/>
  <c r="Q1790" i="37"/>
  <c r="Q1789" i="37"/>
  <c r="Q1788" i="37"/>
  <c r="Q1787" i="37"/>
  <c r="Q1786" i="37"/>
  <c r="Q1785" i="37"/>
  <c r="Q1784" i="37"/>
  <c r="Q1783" i="37"/>
  <c r="Q1782" i="37"/>
  <c r="Q1781" i="37"/>
  <c r="Q1780" i="37"/>
  <c r="Q1779" i="37"/>
  <c r="Q1778" i="37"/>
  <c r="Q1777" i="37"/>
  <c r="Q1776" i="37"/>
  <c r="Q1775" i="37"/>
  <c r="Q1774" i="37"/>
  <c r="Q1773" i="37"/>
  <c r="Q1772" i="37"/>
  <c r="Q1771" i="37"/>
  <c r="Q1770" i="37"/>
  <c r="Q1769" i="37"/>
  <c r="Q1768" i="37"/>
  <c r="Q1767" i="37"/>
  <c r="Q1766" i="37"/>
  <c r="Q1765" i="37"/>
  <c r="Q1764" i="37"/>
  <c r="Q1763" i="37"/>
  <c r="Q1762" i="37"/>
  <c r="Q1761" i="37"/>
  <c r="Q1760" i="37"/>
  <c r="Q1759" i="37"/>
  <c r="Q1758" i="37"/>
  <c r="Q1757" i="37"/>
  <c r="Q1756" i="37"/>
  <c r="Q1755" i="37"/>
  <c r="Q1754" i="37"/>
  <c r="Q1753" i="37"/>
  <c r="Q1752" i="37"/>
  <c r="Q1751" i="37"/>
  <c r="Q1750" i="37"/>
  <c r="Q1749" i="37"/>
  <c r="Q1748" i="37"/>
  <c r="Q1747" i="37"/>
  <c r="Q1746" i="37"/>
  <c r="Q1745" i="37"/>
  <c r="Q1744" i="37"/>
  <c r="Q1743" i="37"/>
  <c r="Q1742" i="37"/>
  <c r="Q1741" i="37"/>
  <c r="Q1740" i="37"/>
  <c r="Q1739" i="37"/>
  <c r="Q1738" i="37"/>
  <c r="Q1737" i="37"/>
  <c r="Q1736" i="37"/>
  <c r="Q1735" i="37"/>
  <c r="Q1734" i="37"/>
  <c r="Q1733" i="37"/>
  <c r="Q1732" i="37"/>
  <c r="Q1731" i="37"/>
  <c r="Q1730" i="37"/>
  <c r="Q1729" i="37"/>
  <c r="Q1728" i="37"/>
  <c r="Q1727" i="37"/>
  <c r="Q1726" i="37"/>
  <c r="Q1722" i="37"/>
  <c r="Q1721" i="37"/>
  <c r="Q1720" i="37"/>
  <c r="Q1719" i="37"/>
  <c r="Q1718" i="37"/>
  <c r="Q1717" i="37"/>
  <c r="Q1751" i="11"/>
  <c r="P1751" i="11"/>
  <c r="Q2188" i="11"/>
  <c r="P2188" i="11"/>
  <c r="Q2170" i="11"/>
  <c r="P2170" i="11"/>
  <c r="Q1354" i="11"/>
  <c r="P1354" i="11"/>
  <c r="Q1211" i="11"/>
  <c r="P1211" i="11"/>
  <c r="Q1712" i="11"/>
  <c r="P1712" i="11"/>
  <c r="O1712" i="11"/>
  <c r="Q1888" i="11"/>
  <c r="P1888" i="11"/>
  <c r="Q2162" i="11"/>
  <c r="P2162" i="11"/>
  <c r="Q2137" i="11"/>
  <c r="P2137" i="11"/>
  <c r="Q2115" i="11"/>
  <c r="P2115" i="11"/>
  <c r="Q1656" i="11"/>
  <c r="P1656" i="11"/>
  <c r="Q1864" i="11"/>
  <c r="P1864" i="11"/>
  <c r="O1864" i="11"/>
  <c r="Q2281" i="11"/>
  <c r="P2281" i="11"/>
  <c r="Q1709" i="37"/>
  <c r="Q1708" i="37"/>
  <c r="Q1707" i="37"/>
  <c r="Q1706" i="37"/>
  <c r="Q1705" i="37"/>
  <c r="Q1704" i="37"/>
  <c r="Q1703" i="37"/>
  <c r="Q1702" i="37"/>
  <c r="Q1701" i="37"/>
  <c r="Q1700" i="37"/>
  <c r="Q1699" i="37"/>
  <c r="Q1698" i="37"/>
  <c r="Q1697" i="37"/>
  <c r="Q1696" i="37"/>
  <c r="Q1695" i="37"/>
  <c r="Q1694" i="37"/>
  <c r="Q1693" i="37"/>
  <c r="Q1692" i="37"/>
  <c r="Q1691" i="37"/>
  <c r="Q1690" i="37"/>
  <c r="Q1689" i="37"/>
  <c r="Q1688" i="37"/>
  <c r="Q1687" i="37"/>
  <c r="Q1686" i="37"/>
  <c r="Q1685" i="37"/>
  <c r="Q1684" i="37"/>
  <c r="Q1683" i="37"/>
  <c r="Q1682" i="37"/>
  <c r="Q1681" i="37"/>
  <c r="Q1680" i="37"/>
  <c r="Q1679" i="37"/>
  <c r="Q1678" i="37"/>
  <c r="Q1677" i="37"/>
  <c r="Q1676" i="37"/>
  <c r="Q1675" i="37"/>
  <c r="Q1674" i="37"/>
  <c r="Q1673" i="37"/>
  <c r="Q1672" i="37"/>
  <c r="Q1671" i="37"/>
  <c r="Q1670" i="37"/>
  <c r="Q1669" i="37"/>
  <c r="Q1668" i="37"/>
  <c r="Q1667" i="37"/>
  <c r="Q1666" i="37"/>
  <c r="Q1665" i="37"/>
  <c r="Q1664" i="37"/>
  <c r="Q1663" i="37"/>
  <c r="Q1662" i="37"/>
  <c r="Q1661" i="37"/>
  <c r="Q1660" i="37"/>
  <c r="Q1659" i="37"/>
  <c r="Q1658" i="37"/>
  <c r="Q1657" i="37"/>
  <c r="Q1656" i="37"/>
  <c r="Q1655" i="37"/>
  <c r="Q1654" i="37"/>
  <c r="Q1653" i="37"/>
  <c r="Q1652" i="37"/>
  <c r="Q1651" i="37"/>
  <c r="Q1650" i="37"/>
  <c r="Q1649" i="37"/>
  <c r="Q1648" i="37"/>
  <c r="Q1647" i="37"/>
  <c r="Q1646" i="37"/>
  <c r="Q1645" i="37"/>
  <c r="Q1644" i="37"/>
  <c r="Q1643" i="37"/>
  <c r="Q1642" i="37"/>
  <c r="Q1641" i="37"/>
  <c r="Q1640" i="37"/>
  <c r="Q1639" i="37"/>
  <c r="Q1638" i="37"/>
  <c r="Q1637" i="37"/>
  <c r="Q1636" i="37"/>
  <c r="Q1635" i="37"/>
  <c r="Q1634" i="37"/>
  <c r="Q1633" i="37"/>
  <c r="Q1632" i="37"/>
  <c r="Q1631" i="37"/>
  <c r="Q1630" i="37"/>
  <c r="Q1629" i="37"/>
  <c r="Q1628" i="37"/>
  <c r="Q1627" i="37"/>
  <c r="Q1626" i="37"/>
  <c r="Q1625" i="37"/>
  <c r="Q1624" i="37"/>
  <c r="Q1623" i="37"/>
  <c r="Q1622" i="37"/>
  <c r="Q1621" i="37"/>
  <c r="Q1620" i="37"/>
  <c r="Q1619" i="37"/>
  <c r="Q1618" i="37"/>
  <c r="Q1617" i="37"/>
  <c r="Q1616" i="37"/>
  <c r="Q1615" i="37"/>
  <c r="Q1614" i="37"/>
  <c r="Q1613" i="37"/>
  <c r="Q1612" i="37"/>
  <c r="Q1611" i="37"/>
  <c r="Q1610" i="37"/>
  <c r="Q1609" i="37"/>
  <c r="Q1608" i="37"/>
  <c r="Q1607" i="37"/>
  <c r="Q1606" i="37"/>
  <c r="Q1605" i="37"/>
  <c r="Q1604" i="37"/>
  <c r="Q1603" i="37"/>
  <c r="Q1602" i="37"/>
  <c r="Q1601" i="37"/>
  <c r="Q1600" i="37"/>
  <c r="Q1599" i="37"/>
  <c r="Q1598" i="37"/>
  <c r="Q1597" i="37"/>
  <c r="Q1596" i="37"/>
  <c r="Q1595" i="37"/>
  <c r="Q1594" i="37"/>
  <c r="Q1593" i="37"/>
  <c r="Q1592" i="37"/>
  <c r="Q1591" i="37"/>
  <c r="Q1590" i="37"/>
  <c r="Q1589" i="37"/>
  <c r="Q1588" i="37"/>
  <c r="Q1587" i="37"/>
  <c r="Q1586" i="37"/>
  <c r="Q1585" i="37"/>
  <c r="Q1584" i="37"/>
  <c r="Q1583" i="37"/>
  <c r="Q1582" i="37"/>
  <c r="Q1581" i="37"/>
  <c r="Q1580" i="37"/>
  <c r="Q1579" i="37"/>
  <c r="Q1578" i="37"/>
  <c r="Q1577" i="37"/>
  <c r="Q1576" i="37"/>
  <c r="Q1575" i="37"/>
  <c r="Q1574" i="37"/>
  <c r="Q1573" i="37"/>
  <c r="Q1572" i="37"/>
  <c r="Q1571" i="37"/>
  <c r="Q1570" i="37"/>
  <c r="Q1569" i="37"/>
  <c r="Q1568" i="37"/>
  <c r="Q1567" i="37"/>
  <c r="Q1566" i="37"/>
  <c r="Q1565" i="37"/>
  <c r="Q1564" i="37"/>
  <c r="Q1563" i="37"/>
  <c r="Q1562" i="37"/>
  <c r="Q1561" i="37"/>
  <c r="Q1560" i="37"/>
  <c r="Q1559" i="37"/>
  <c r="Q1558" i="37"/>
  <c r="Q1557" i="37"/>
  <c r="Q1556" i="37"/>
  <c r="Q1555" i="37"/>
  <c r="Q1554" i="37"/>
  <c r="Q1553" i="37"/>
  <c r="Q1552" i="37"/>
  <c r="Q1551" i="37"/>
  <c r="Q1550" i="37"/>
  <c r="Q1549" i="37"/>
  <c r="Q1548" i="37"/>
  <c r="Q1547" i="37"/>
  <c r="Q1546" i="37"/>
  <c r="Q1545" i="37"/>
  <c r="Q1544" i="37"/>
  <c r="Q1543" i="37"/>
  <c r="Q1542" i="37"/>
  <c r="Q1541" i="37"/>
  <c r="Q1540" i="37"/>
  <c r="Q1539" i="37"/>
  <c r="Q1538" i="37"/>
  <c r="Q1537" i="37"/>
  <c r="Q1536" i="37"/>
  <c r="Q1535" i="37"/>
  <c r="Q1534" i="37"/>
  <c r="Q1533" i="37"/>
  <c r="Q1532" i="37"/>
  <c r="Q1531" i="37"/>
  <c r="Q1530" i="37"/>
  <c r="Q1529" i="37"/>
  <c r="Q1528" i="37"/>
  <c r="Q1527" i="37"/>
  <c r="Q1526" i="37"/>
  <c r="Q1525" i="37"/>
  <c r="Q1524" i="37"/>
  <c r="Q1523" i="37"/>
  <c r="Q1522" i="37"/>
  <c r="Q1521" i="37"/>
  <c r="Q1520" i="37"/>
  <c r="Q1519" i="37"/>
  <c r="Q1518" i="37"/>
  <c r="Q1517" i="37"/>
  <c r="Q1516" i="37"/>
  <c r="Q1515" i="37"/>
  <c r="Q1514" i="37"/>
  <c r="Q1513" i="37"/>
  <c r="Q1512" i="37"/>
  <c r="Q1511" i="37"/>
  <c r="Q1510" i="37"/>
  <c r="Q1509" i="37"/>
  <c r="Q1508" i="37"/>
  <c r="Q1507" i="37"/>
  <c r="Q1506" i="37"/>
  <c r="Q1505" i="37"/>
  <c r="Q1504" i="37"/>
  <c r="Q1503" i="37"/>
  <c r="Q1502" i="37"/>
  <c r="Q1501" i="37"/>
  <c r="Q1500" i="37"/>
  <c r="Q1499" i="37"/>
  <c r="Q1498" i="37"/>
  <c r="Q1497" i="37"/>
  <c r="Q1496" i="37"/>
  <c r="Q1495" i="37"/>
  <c r="Q1494" i="37"/>
  <c r="Q1493" i="37"/>
  <c r="Q1492" i="37"/>
  <c r="Q1491" i="37"/>
  <c r="Q1490" i="37"/>
  <c r="Q1489" i="37"/>
  <c r="Q1488" i="37"/>
  <c r="Q1487" i="37"/>
  <c r="Q1486" i="37"/>
  <c r="Q1485" i="37"/>
  <c r="Q1484" i="37"/>
  <c r="Q1483" i="37"/>
  <c r="Q1482" i="37"/>
  <c r="Q1481" i="37"/>
  <c r="Q1480" i="37"/>
  <c r="Q1479" i="37"/>
  <c r="Q1478" i="37"/>
  <c r="Q1477" i="37"/>
  <c r="Q1476" i="37"/>
  <c r="Q1475" i="37"/>
  <c r="Q1474" i="37"/>
  <c r="Q1473" i="37"/>
  <c r="Q1472" i="37"/>
  <c r="Q1471" i="37"/>
  <c r="Q1470" i="37"/>
  <c r="Q1469" i="37"/>
  <c r="Q1468" i="37"/>
  <c r="Q1467" i="37"/>
  <c r="Q1466" i="37"/>
  <c r="Q1465" i="37"/>
  <c r="Q1464" i="37"/>
  <c r="Q1463" i="37"/>
  <c r="Q1462" i="37"/>
  <c r="Q1461" i="37"/>
  <c r="Q1460" i="37"/>
  <c r="Q1459" i="37"/>
  <c r="Q1458" i="37"/>
  <c r="Q1457" i="37"/>
  <c r="Q1456" i="37"/>
  <c r="Q1455" i="37"/>
  <c r="Q1454" i="37"/>
  <c r="Q1453" i="37"/>
  <c r="Q1452" i="37"/>
  <c r="Q1451" i="37"/>
  <c r="Q1450" i="37"/>
  <c r="Q1449" i="37"/>
  <c r="Q1448" i="37"/>
  <c r="Q1447" i="37"/>
  <c r="Q1446" i="37"/>
  <c r="Q1445" i="37"/>
  <c r="Q1444" i="37"/>
  <c r="Q1443" i="37"/>
  <c r="Q1442" i="37"/>
  <c r="Q1441" i="37"/>
  <c r="Q1440" i="37"/>
  <c r="Q1439" i="37"/>
  <c r="Q1438" i="37"/>
  <c r="Q1437" i="37"/>
  <c r="Q1436" i="37"/>
  <c r="Q1435" i="37"/>
  <c r="Q1434" i="37"/>
  <c r="Q1433" i="37"/>
  <c r="Q1432" i="37"/>
  <c r="Q1431" i="37"/>
  <c r="Q1430" i="37"/>
  <c r="Q1429" i="37"/>
  <c r="Q1428" i="37"/>
  <c r="Q1427" i="37"/>
  <c r="Q1426" i="37"/>
  <c r="Q1425" i="37"/>
  <c r="Q1424" i="37"/>
  <c r="Q1423" i="37"/>
  <c r="Q1422" i="37"/>
  <c r="Q1421" i="37"/>
  <c r="Q1420" i="37"/>
  <c r="Q1419" i="37"/>
  <c r="Q1418" i="37"/>
  <c r="Q1417" i="37"/>
  <c r="Q1416" i="37"/>
  <c r="Q1415" i="37"/>
  <c r="Q1414" i="37"/>
  <c r="Q1413" i="37"/>
  <c r="Q1412" i="37"/>
  <c r="Q1272" i="37"/>
  <c r="Q1271" i="37"/>
  <c r="Q1270" i="37"/>
  <c r="Q1269" i="37"/>
  <c r="Q1268" i="37"/>
  <c r="Q1267" i="37"/>
  <c r="Q1266" i="37"/>
  <c r="Q1265" i="37"/>
  <c r="Q1264" i="37"/>
  <c r="Q1263" i="37"/>
  <c r="Q1262" i="37"/>
  <c r="Q1261" i="37"/>
  <c r="Q1260" i="37"/>
  <c r="Q1259" i="37"/>
  <c r="Q1258" i="37"/>
  <c r="Q1257" i="37"/>
  <c r="Q1256" i="37"/>
  <c r="Q1255" i="37"/>
  <c r="Q1254" i="37"/>
  <c r="Q1253" i="37"/>
  <c r="Q1252" i="37"/>
  <c r="Q1251" i="37"/>
  <c r="Q1250" i="37"/>
  <c r="Q1249" i="37"/>
  <c r="Q1248" i="37"/>
  <c r="Q1247" i="37"/>
  <c r="Q1246" i="37"/>
  <c r="Q1245" i="37"/>
  <c r="Q1244" i="37"/>
  <c r="Q1243" i="37"/>
  <c r="Q1242" i="37"/>
  <c r="Q1241" i="37"/>
  <c r="Q1240" i="37"/>
  <c r="Q1239" i="37"/>
  <c r="Q1238" i="37"/>
  <c r="Q1237" i="37"/>
  <c r="Q1236" i="37"/>
  <c r="Q1235" i="37"/>
  <c r="Q1234" i="37"/>
  <c r="Q1233" i="37"/>
  <c r="Q1232" i="37"/>
  <c r="Q1231" i="37"/>
  <c r="Q1230" i="37"/>
  <c r="Q1229" i="37"/>
  <c r="Q1228" i="37"/>
  <c r="Q1227" i="37"/>
  <c r="Q1226" i="37"/>
  <c r="Q1225" i="37"/>
  <c r="Q1224" i="37"/>
  <c r="Q1223" i="37"/>
  <c r="Q1222" i="37"/>
  <c r="Q1221" i="37"/>
  <c r="Q1220" i="37"/>
  <c r="Q1219" i="37"/>
  <c r="Q1218" i="37"/>
  <c r="Q1217" i="37"/>
  <c r="Q1216" i="37"/>
  <c r="Q1215" i="37"/>
  <c r="Q1214" i="37"/>
  <c r="Q1213" i="37"/>
  <c r="Q1212" i="37"/>
  <c r="Q1211" i="37"/>
  <c r="Q1210" i="37"/>
  <c r="Q1209" i="37"/>
  <c r="Q1208" i="37"/>
  <c r="Q1207" i="37"/>
  <c r="Q1206" i="37"/>
  <c r="Q1205" i="37"/>
  <c r="Q1204" i="37"/>
  <c r="Q1203" i="37"/>
  <c r="Q1202" i="37"/>
  <c r="Q1201" i="37"/>
  <c r="Q1200" i="37"/>
  <c r="Q1199" i="37"/>
  <c r="Q1198" i="37"/>
  <c r="Q1197" i="37"/>
  <c r="Q1196" i="37"/>
  <c r="Q1195" i="37"/>
  <c r="Q1194" i="37"/>
  <c r="Q1193" i="37"/>
  <c r="Q1192" i="37"/>
  <c r="Q1191" i="37"/>
  <c r="Q1190" i="37"/>
  <c r="Q1189" i="37"/>
  <c r="Q1188" i="37"/>
  <c r="Q1187" i="37"/>
  <c r="Q1186" i="37"/>
  <c r="Q1185" i="37"/>
  <c r="Q1184" i="37"/>
  <c r="Q1183" i="37"/>
  <c r="Q1182" i="37"/>
  <c r="Q1181" i="37"/>
  <c r="Q1180" i="37"/>
  <c r="Q1179" i="37"/>
  <c r="Q1178" i="37"/>
  <c r="Q1177" i="37"/>
  <c r="Q1176" i="37"/>
  <c r="Q1175" i="37"/>
  <c r="Q1174" i="37"/>
  <c r="Q1173" i="37"/>
  <c r="Q1172" i="37"/>
  <c r="Q1171" i="37"/>
  <c r="Q1170" i="37"/>
  <c r="Q1169" i="37"/>
  <c r="Q1168" i="37"/>
  <c r="Q1167" i="37"/>
  <c r="Q1166" i="37"/>
  <c r="Q1165" i="37"/>
  <c r="Q1164" i="37"/>
  <c r="Q1163" i="37"/>
  <c r="Q1162" i="37"/>
  <c r="Q1161" i="37"/>
  <c r="Q1160" i="37"/>
  <c r="Q1159" i="37"/>
  <c r="Q1158" i="37"/>
  <c r="Q1157" i="37"/>
  <c r="Q1156" i="37"/>
  <c r="Q1155" i="37"/>
  <c r="Q1154" i="37"/>
  <c r="Q1153" i="37"/>
  <c r="Q1152" i="37"/>
  <c r="Q1151" i="37"/>
  <c r="Q1150" i="37"/>
  <c r="Q1149" i="37"/>
  <c r="Q1148" i="37"/>
  <c r="Q1147" i="37"/>
  <c r="Q1146" i="37"/>
  <c r="Q1145" i="37"/>
  <c r="Q1144" i="37"/>
  <c r="Q1143" i="37"/>
  <c r="Q1142" i="37"/>
  <c r="Q1141" i="37"/>
  <c r="Q1140" i="37"/>
  <c r="Q1139" i="37"/>
  <c r="Q1138" i="37"/>
  <c r="Q1137" i="37"/>
  <c r="Q1136" i="37"/>
  <c r="Q1135" i="37"/>
  <c r="Q1134" i="37"/>
  <c r="Q1133" i="37"/>
  <c r="Q1132" i="37"/>
  <c r="Q1131" i="37"/>
  <c r="Q1130" i="37"/>
  <c r="Q1129" i="37"/>
  <c r="Q1128" i="37"/>
  <c r="Q1127" i="37"/>
  <c r="Q1126" i="37"/>
  <c r="Q1125" i="37"/>
  <c r="Q1124" i="37"/>
  <c r="Q1123" i="37"/>
  <c r="Q1122" i="37"/>
  <c r="Q1121" i="37"/>
  <c r="Q1120" i="37"/>
  <c r="Q1119" i="37"/>
  <c r="Q1118" i="37"/>
  <c r="Q1117" i="37"/>
  <c r="Q1036" i="37"/>
  <c r="Q1035" i="37"/>
  <c r="Q651" i="37"/>
  <c r="Q650" i="37"/>
  <c r="Q649" i="37"/>
  <c r="Q648" i="37"/>
  <c r="Q647" i="37"/>
  <c r="Q646" i="37"/>
  <c r="Q645" i="37"/>
  <c r="Q644" i="37"/>
  <c r="Q643" i="37"/>
  <c r="Q642" i="37"/>
  <c r="Q641" i="37"/>
  <c r="Q640" i="37"/>
  <c r="Q639" i="37"/>
  <c r="Q638" i="37"/>
  <c r="Q637" i="37"/>
  <c r="Q636" i="37"/>
  <c r="Q635" i="37"/>
  <c r="Q634" i="37"/>
  <c r="Q633" i="37"/>
  <c r="Q632" i="37"/>
  <c r="Q631" i="37"/>
  <c r="Q630" i="37"/>
  <c r="Q629" i="37"/>
  <c r="Q628" i="37"/>
  <c r="Q627" i="37"/>
  <c r="Q626" i="37"/>
  <c r="Q625" i="37"/>
  <c r="Q624" i="37"/>
  <c r="Q623" i="37"/>
  <c r="Q622" i="37"/>
  <c r="Q621" i="37"/>
  <c r="Q620" i="37"/>
  <c r="Q619" i="37"/>
  <c r="Q618" i="37"/>
  <c r="Q617" i="37"/>
  <c r="Q616" i="37"/>
  <c r="Q615" i="37"/>
  <c r="Q614" i="37"/>
  <c r="Q613" i="37"/>
  <c r="Q612" i="37"/>
  <c r="Q611" i="37"/>
  <c r="Q610" i="37"/>
  <c r="Q609" i="37"/>
  <c r="Q608" i="37"/>
  <c r="Q607" i="37"/>
  <c r="Q606" i="37"/>
  <c r="Q605" i="37"/>
  <c r="Q604" i="37"/>
  <c r="Q603" i="37"/>
  <c r="Q602" i="37"/>
  <c r="Q601" i="37"/>
  <c r="Q600" i="37"/>
  <c r="Q599" i="37"/>
  <c r="Q598" i="37"/>
  <c r="Q597" i="37"/>
  <c r="Q596" i="37"/>
  <c r="Q595" i="37"/>
  <c r="Q594" i="37"/>
  <c r="Q593" i="37"/>
  <c r="Q592" i="37"/>
  <c r="Q591" i="37"/>
  <c r="Q590" i="37"/>
  <c r="Q589" i="37"/>
  <c r="Q588" i="37"/>
  <c r="Q587" i="37"/>
  <c r="Q586" i="37"/>
  <c r="Q585" i="37"/>
  <c r="Q584" i="37"/>
  <c r="Q583" i="37"/>
  <c r="Q582" i="37"/>
  <c r="Q581" i="37"/>
  <c r="Q580" i="37"/>
  <c r="Q579" i="37"/>
  <c r="Q578" i="37"/>
  <c r="Q577" i="37"/>
  <c r="Q576" i="37"/>
  <c r="Q575" i="37"/>
  <c r="Q574" i="37"/>
  <c r="Q573" i="37"/>
  <c r="Q572" i="37"/>
  <c r="Q571" i="37"/>
  <c r="Q570" i="37"/>
  <c r="Q569" i="37"/>
  <c r="Q568" i="37"/>
  <c r="Q567" i="37"/>
  <c r="Q566" i="37"/>
  <c r="Q565" i="37"/>
  <c r="Q564" i="37"/>
  <c r="Q563" i="37"/>
  <c r="Q562" i="37"/>
  <c r="Q561" i="37"/>
  <c r="Q560" i="37"/>
  <c r="Q559" i="37"/>
  <c r="Q558" i="37"/>
  <c r="Q557" i="37"/>
  <c r="Q556" i="37"/>
  <c r="Q555" i="37"/>
  <c r="Q554" i="37"/>
  <c r="Q553" i="37"/>
  <c r="Q552" i="37"/>
  <c r="Q551" i="37"/>
  <c r="Q550" i="37"/>
  <c r="Q549" i="37"/>
  <c r="Q548" i="37"/>
  <c r="Q547" i="37"/>
  <c r="Q546" i="37"/>
  <c r="Q545" i="37"/>
  <c r="Q544" i="37"/>
  <c r="Q543" i="37"/>
  <c r="Q542" i="37"/>
  <c r="Q541" i="37"/>
  <c r="Q540" i="37"/>
  <c r="Q539" i="37"/>
  <c r="Q538" i="37"/>
  <c r="Q537" i="37"/>
  <c r="Q536" i="37"/>
  <c r="Q535" i="37"/>
  <c r="Q534" i="37"/>
  <c r="Q533" i="37"/>
  <c r="Q532" i="37"/>
  <c r="Q531" i="37"/>
  <c r="Q530" i="37"/>
  <c r="Q529" i="37"/>
  <c r="Q528" i="37"/>
  <c r="Q527" i="37"/>
  <c r="Q526" i="37"/>
  <c r="Q525" i="37"/>
  <c r="Q524" i="37"/>
  <c r="Q523" i="37"/>
  <c r="Q522" i="37"/>
  <c r="Q521" i="37"/>
  <c r="Q520" i="37"/>
  <c r="Q519" i="37"/>
  <c r="Q518" i="37"/>
  <c r="Q517" i="37"/>
  <c r="Q516" i="37"/>
  <c r="Q515" i="37"/>
  <c r="Q514" i="37"/>
  <c r="Q513" i="37"/>
  <c r="Q512" i="37"/>
  <c r="Q511" i="37"/>
  <c r="Q510" i="37"/>
  <c r="Q509" i="37"/>
  <c r="Q508" i="37"/>
  <c r="Q507" i="37"/>
  <c r="Q506" i="37"/>
  <c r="Q505" i="37"/>
  <c r="Q504" i="37"/>
  <c r="Q503" i="37"/>
  <c r="Q502" i="37"/>
  <c r="Q501" i="37"/>
  <c r="Q500" i="37"/>
  <c r="Q499" i="37"/>
  <c r="Q498" i="37"/>
  <c r="Q497" i="37"/>
  <c r="Q496" i="37"/>
  <c r="Q495" i="37"/>
  <c r="Q494" i="37"/>
  <c r="Q493" i="37"/>
  <c r="Q492" i="37"/>
  <c r="Q491" i="37"/>
  <c r="Q490" i="37"/>
  <c r="Q489" i="37"/>
  <c r="Q488" i="37"/>
  <c r="Q487" i="37"/>
  <c r="Q486" i="37"/>
  <c r="Q485" i="37"/>
  <c r="Q484" i="37"/>
  <c r="Q483" i="37"/>
  <c r="Q482" i="37"/>
  <c r="Q481" i="37"/>
  <c r="Q209" i="37"/>
  <c r="Q208" i="37"/>
  <c r="Q207" i="37"/>
  <c r="Q206" i="37"/>
  <c r="Q205" i="37"/>
  <c r="Q204" i="37"/>
  <c r="Q203" i="37"/>
  <c r="Q202" i="37"/>
  <c r="Q201" i="37"/>
  <c r="Q200" i="37"/>
  <c r="Q199" i="37"/>
  <c r="Q198" i="37"/>
  <c r="Q197" i="37"/>
  <c r="Q196" i="37"/>
  <c r="Q195" i="37"/>
  <c r="Q194" i="37"/>
  <c r="Q193" i="37"/>
  <c r="Q192" i="37"/>
  <c r="Q191" i="37"/>
  <c r="Q190" i="37"/>
  <c r="Q189" i="37"/>
  <c r="Q188" i="37"/>
  <c r="Q187" i="37"/>
  <c r="Q186" i="37"/>
  <c r="Q185" i="37"/>
  <c r="Q184" i="37"/>
  <c r="Q183" i="37"/>
  <c r="Q182" i="37"/>
  <c r="Q181" i="37"/>
  <c r="Q180" i="37"/>
  <c r="Q179" i="37"/>
  <c r="Q178" i="37"/>
  <c r="Q177" i="37"/>
  <c r="Q176" i="37"/>
  <c r="Q175" i="37"/>
  <c r="Q174" i="37"/>
  <c r="Q173" i="37"/>
  <c r="Q172" i="37"/>
  <c r="Q171" i="37"/>
  <c r="Q170" i="37"/>
  <c r="Q169" i="37"/>
  <c r="Q168" i="37"/>
  <c r="Q167" i="37"/>
  <c r="Q166" i="37"/>
  <c r="Q165" i="37"/>
  <c r="Q164" i="37"/>
  <c r="Q163" i="37"/>
  <c r="Q162" i="37"/>
  <c r="Q161" i="37"/>
  <c r="Q160" i="37"/>
  <c r="Q159" i="37"/>
  <c r="Q158" i="37"/>
  <c r="Q157" i="37"/>
  <c r="Q156" i="37"/>
  <c r="Q155" i="37"/>
  <c r="Q154" i="37"/>
  <c r="Q153" i="37"/>
  <c r="Q152" i="37"/>
  <c r="Q151" i="37"/>
  <c r="Q150" i="37"/>
  <c r="Q149" i="37"/>
  <c r="Q148" i="37"/>
  <c r="Q147" i="37"/>
  <c r="Q146" i="37"/>
  <c r="Q145" i="37"/>
  <c r="Q144" i="37"/>
  <c r="Q143" i="37"/>
  <c r="Q142" i="37"/>
  <c r="Q141" i="37"/>
  <c r="Q140" i="37"/>
  <c r="Q139" i="37"/>
  <c r="Q138" i="37"/>
  <c r="Q137" i="37"/>
  <c r="Q136" i="37"/>
  <c r="Q135" i="37"/>
  <c r="Q134" i="37"/>
  <c r="Q133" i="37"/>
  <c r="Q132" i="37"/>
  <c r="Q131" i="37"/>
  <c r="Q130" i="37"/>
  <c r="Q129" i="37"/>
  <c r="Q128" i="37"/>
  <c r="Q127" i="37"/>
  <c r="Q126" i="37"/>
  <c r="Q125" i="37"/>
  <c r="Q124" i="37"/>
  <c r="Q123" i="37"/>
  <c r="Q122" i="37"/>
  <c r="Q121" i="37"/>
  <c r="Q120" i="37"/>
  <c r="Q119" i="37"/>
  <c r="Q118" i="37"/>
  <c r="Q117" i="37"/>
  <c r="Q116" i="37"/>
  <c r="Q115" i="37"/>
  <c r="Q114" i="37"/>
  <c r="Q113" i="37"/>
  <c r="Q112" i="37"/>
  <c r="Q111" i="37"/>
  <c r="Q110" i="37"/>
  <c r="Q109" i="37"/>
  <c r="Q108" i="37"/>
  <c r="Q107" i="37"/>
  <c r="Q106" i="37"/>
  <c r="Q105" i="37"/>
  <c r="Q104" i="37"/>
  <c r="Q103" i="37"/>
  <c r="Q102" i="37"/>
  <c r="Q101" i="37"/>
  <c r="Q100" i="37"/>
  <c r="Q99" i="37"/>
  <c r="Q98" i="37"/>
  <c r="Q97" i="37"/>
  <c r="Q96" i="37"/>
  <c r="Q95" i="37"/>
  <c r="Q94" i="37"/>
  <c r="Q93" i="37"/>
  <c r="Q92" i="37"/>
  <c r="Q91" i="37"/>
  <c r="Q90" i="37"/>
  <c r="Q89" i="37"/>
  <c r="Q88" i="37"/>
  <c r="Q87" i="37"/>
  <c r="Q86" i="37"/>
  <c r="Q85" i="37"/>
  <c r="Q84" i="37"/>
  <c r="Q83" i="37"/>
  <c r="Q82" i="37"/>
  <c r="Q81" i="37"/>
  <c r="Q77" i="37"/>
  <c r="Q76" i="37"/>
  <c r="Q75" i="37"/>
  <c r="Q69" i="37"/>
  <c r="Q68" i="37"/>
  <c r="Q67" i="37"/>
  <c r="Q48" i="37"/>
  <c r="Q47" i="37"/>
  <c r="Q46" i="37"/>
  <c r="Q45" i="37"/>
  <c r="Q44" i="37"/>
  <c r="Q43" i="37"/>
  <c r="Q42" i="37"/>
  <c r="Q41" i="37"/>
  <c r="Q40" i="37"/>
  <c r="Q39" i="37"/>
  <c r="Q38" i="37"/>
  <c r="Q37" i="37"/>
  <c r="Q36" i="37"/>
  <c r="Q35" i="37"/>
  <c r="Q34" i="37"/>
  <c r="Q33" i="37"/>
  <c r="Q32" i="37"/>
  <c r="Q31" i="37"/>
  <c r="Q30" i="37"/>
  <c r="Q29" i="37"/>
  <c r="Q28" i="37"/>
  <c r="Q27" i="37"/>
  <c r="Q26" i="37"/>
  <c r="Q1407" i="37"/>
  <c r="Q1406" i="37"/>
  <c r="Q1386" i="37"/>
  <c r="P2607" i="37"/>
  <c r="O2607" i="37"/>
  <c r="P2606" i="37"/>
  <c r="O2606" i="37"/>
  <c r="Q2604" i="37"/>
  <c r="P2603" i="37"/>
  <c r="O2603" i="37"/>
  <c r="P2597" i="37"/>
  <c r="O2597" i="37"/>
  <c r="Q2597" i="37" s="1"/>
  <c r="Q2594" i="37"/>
  <c r="P2593" i="37"/>
  <c r="O2593" i="37"/>
  <c r="P2588" i="37"/>
  <c r="O2588" i="37"/>
  <c r="P2581" i="37"/>
  <c r="P2580" i="37" s="1"/>
  <c r="O2581" i="37"/>
  <c r="O2580" i="37"/>
  <c r="P2568" i="37"/>
  <c r="O2568" i="37"/>
  <c r="P2567" i="37"/>
  <c r="O2567" i="37"/>
  <c r="P2563" i="37"/>
  <c r="O2563" i="37"/>
  <c r="P2562" i="37"/>
  <c r="O2562" i="37"/>
  <c r="Q2560" i="37"/>
  <c r="P2559" i="37"/>
  <c r="O2559" i="37"/>
  <c r="P2550" i="37"/>
  <c r="O2550" i="37"/>
  <c r="Q2547" i="37"/>
  <c r="P2546" i="37"/>
  <c r="O2546" i="37"/>
  <c r="P2545" i="37"/>
  <c r="Q2542" i="37"/>
  <c r="Q2541" i="37"/>
  <c r="P2540" i="37"/>
  <c r="O2540" i="37"/>
  <c r="P2475" i="37"/>
  <c r="O2475" i="37"/>
  <c r="Q2472" i="37"/>
  <c r="Q2471" i="37"/>
  <c r="Q2469" i="37"/>
  <c r="Q2468" i="37"/>
  <c r="Q2467" i="37"/>
  <c r="Q2466" i="37"/>
  <c r="Q2465" i="37"/>
  <c r="Q2464" i="37"/>
  <c r="Q2463" i="37"/>
  <c r="Q2462" i="37"/>
  <c r="Q2461" i="37"/>
  <c r="Q2460" i="37"/>
  <c r="P2459" i="37"/>
  <c r="O2459" i="37"/>
  <c r="Q2454" i="37"/>
  <c r="Q2453" i="37"/>
  <c r="Q2452" i="37"/>
  <c r="Q2451" i="37"/>
  <c r="Q2450" i="37"/>
  <c r="Q2449" i="37"/>
  <c r="Q2448" i="37"/>
  <c r="Q2447" i="37"/>
  <c r="Q2446" i="37"/>
  <c r="Q2445" i="37"/>
  <c r="Q2444" i="37"/>
  <c r="Q2443" i="37"/>
  <c r="Q2442" i="37"/>
  <c r="Q2441" i="37"/>
  <c r="Q2440" i="37"/>
  <c r="P2439" i="37"/>
  <c r="O2439" i="37"/>
  <c r="Q2437" i="37"/>
  <c r="Q2436" i="37"/>
  <c r="Q2435" i="37"/>
  <c r="Q2434" i="37"/>
  <c r="Q2433" i="37"/>
  <c r="Q2432" i="37"/>
  <c r="P2431" i="37"/>
  <c r="O2431" i="37"/>
  <c r="Q2429" i="37"/>
  <c r="Q2428" i="37"/>
  <c r="Q2427" i="37"/>
  <c r="Q2426" i="37"/>
  <c r="Q2425" i="37"/>
  <c r="Q2424" i="37"/>
  <c r="Q2423" i="37"/>
  <c r="Q2422" i="37"/>
  <c r="Q2421" i="37"/>
  <c r="Q2420" i="37"/>
  <c r="Q2419" i="37"/>
  <c r="Q2418" i="37"/>
  <c r="Q2417" i="37"/>
  <c r="Q2416" i="37"/>
  <c r="Q2415" i="37"/>
  <c r="Q2414" i="37"/>
  <c r="P2413" i="37"/>
  <c r="O2413" i="37"/>
  <c r="Q2411" i="37"/>
  <c r="P2410" i="37"/>
  <c r="O2410" i="37"/>
  <c r="Q2408" i="37"/>
  <c r="Q2407" i="37"/>
  <c r="Q2406" i="37"/>
  <c r="Q2405" i="37"/>
  <c r="Q2404" i="37"/>
  <c r="P2403" i="37"/>
  <c r="O2403" i="37"/>
  <c r="Q2401" i="37"/>
  <c r="Q2400" i="37"/>
  <c r="Q2399" i="37"/>
  <c r="P2398" i="37"/>
  <c r="O2398" i="37"/>
  <c r="P2295" i="37"/>
  <c r="O2295" i="37"/>
  <c r="Q2292" i="37"/>
  <c r="Q2291" i="37"/>
  <c r="Q2289" i="37"/>
  <c r="Q2288" i="37"/>
  <c r="Q2287" i="37"/>
  <c r="Q2286" i="37"/>
  <c r="Q2285" i="37"/>
  <c r="Q2284" i="37"/>
  <c r="Q2283" i="37"/>
  <c r="Q2282" i="37"/>
  <c r="Q2281" i="37"/>
  <c r="Q2280" i="37"/>
  <c r="Q2279" i="37"/>
  <c r="Q2278" i="37"/>
  <c r="Q2277" i="37"/>
  <c r="Q2276" i="37"/>
  <c r="Q2275" i="37"/>
  <c r="Q2274" i="37"/>
  <c r="Q2273" i="37"/>
  <c r="Q2272" i="37"/>
  <c r="Q2271" i="37"/>
  <c r="Q2270" i="37"/>
  <c r="Q2269" i="37"/>
  <c r="Q2268" i="37"/>
  <c r="Q2267" i="37"/>
  <c r="Q2266" i="37"/>
  <c r="Q2265" i="37"/>
  <c r="Q2264" i="37"/>
  <c r="Q2263" i="37"/>
  <c r="P2262" i="37"/>
  <c r="O2262" i="37"/>
  <c r="Q2258" i="37"/>
  <c r="Q2257" i="37"/>
  <c r="Q2256" i="37"/>
  <c r="Q2255" i="37"/>
  <c r="Q2254" i="37"/>
  <c r="Q2253" i="37"/>
  <c r="Q2252" i="37"/>
  <c r="Q2251" i="37"/>
  <c r="Q2250" i="37"/>
  <c r="Q2249" i="37"/>
  <c r="Q2248" i="37"/>
  <c r="Q2247" i="37"/>
  <c r="Q2246" i="37"/>
  <c r="Q2245" i="37"/>
  <c r="Q2244" i="37"/>
  <c r="Q2243" i="37"/>
  <c r="Q2242" i="37"/>
  <c r="Q2241" i="37"/>
  <c r="Q2240" i="37"/>
  <c r="Q2239" i="37"/>
  <c r="Q2238" i="37"/>
  <c r="Q2237" i="37"/>
  <c r="Q2236" i="37"/>
  <c r="Q2235" i="37"/>
  <c r="Q2234" i="37"/>
  <c r="Q2233" i="37"/>
  <c r="Q2232" i="37"/>
  <c r="Q2231" i="37"/>
  <c r="Q2230" i="37"/>
  <c r="Q2229" i="37"/>
  <c r="Q2228" i="37"/>
  <c r="Q2227" i="37"/>
  <c r="Q2226" i="37"/>
  <c r="Q2225" i="37"/>
  <c r="P2224" i="37"/>
  <c r="O2224" i="37"/>
  <c r="Q2222" i="37"/>
  <c r="Q2221" i="37"/>
  <c r="Q2220" i="37"/>
  <c r="Q2219" i="37"/>
  <c r="Q2218" i="37"/>
  <c r="Q2217" i="37"/>
  <c r="Q2216" i="37"/>
  <c r="Q2215" i="37"/>
  <c r="Q2214" i="37"/>
  <c r="Q2213" i="37"/>
  <c r="Q2212" i="37"/>
  <c r="Q2211" i="37"/>
  <c r="Q2210" i="37"/>
  <c r="Q2209" i="37"/>
  <c r="Q2208" i="37"/>
  <c r="Q2207" i="37"/>
  <c r="Q2206" i="37"/>
  <c r="Q2205" i="37"/>
  <c r="Q2204" i="37"/>
  <c r="Q2203" i="37"/>
  <c r="Q2202" i="37"/>
  <c r="Q2201" i="37"/>
  <c r="Q2200" i="37"/>
  <c r="Q2199" i="37"/>
  <c r="Q2198" i="37"/>
  <c r="Q2197" i="37"/>
  <c r="Q2196" i="37"/>
  <c r="Q2195" i="37"/>
  <c r="Q2194" i="37"/>
  <c r="Q2193" i="37"/>
  <c r="Q2192" i="37"/>
  <c r="Q2191" i="37"/>
  <c r="Q2190" i="37"/>
  <c r="Q2189" i="37"/>
  <c r="Q2188" i="37"/>
  <c r="Q2187" i="37"/>
  <c r="Q2186" i="37"/>
  <c r="Q2185" i="37"/>
  <c r="Q2184" i="37"/>
  <c r="Q2183" i="37"/>
  <c r="Q2182" i="37"/>
  <c r="Q2181" i="37"/>
  <c r="P2180" i="37"/>
  <c r="O2180" i="37"/>
  <c r="Q2178" i="37"/>
  <c r="Q2177" i="37"/>
  <c r="Q2176" i="37"/>
  <c r="Q2175" i="37"/>
  <c r="Q2174" i="37"/>
  <c r="Q2173" i="37"/>
  <c r="Q2172" i="37"/>
  <c r="Q2171" i="37"/>
  <c r="Q2170" i="37"/>
  <c r="Q2169" i="37"/>
  <c r="Q2168" i="37"/>
  <c r="Q2167" i="37"/>
  <c r="Q2166" i="37"/>
  <c r="Q2165" i="37"/>
  <c r="Q2164" i="37"/>
  <c r="Q2163" i="37"/>
  <c r="Q2162" i="37"/>
  <c r="Q2161" i="37"/>
  <c r="Q2160" i="37"/>
  <c r="Q2159" i="37"/>
  <c r="Q2158" i="37"/>
  <c r="Q2157" i="37"/>
  <c r="Q2156" i="37"/>
  <c r="Q2155" i="37"/>
  <c r="Q2154" i="37"/>
  <c r="Q2153" i="37"/>
  <c r="Q2152" i="37"/>
  <c r="Q2151" i="37"/>
  <c r="Q2150" i="37"/>
  <c r="Q2149" i="37"/>
  <c r="Q2148" i="37"/>
  <c r="Q2147" i="37"/>
  <c r="Q2146" i="37"/>
  <c r="Q2145" i="37"/>
  <c r="Q2144" i="37"/>
  <c r="P2143" i="37"/>
  <c r="O2143" i="37"/>
  <c r="Q2141" i="37"/>
  <c r="Q2140" i="37"/>
  <c r="Q2139" i="37"/>
  <c r="Q2138" i="37"/>
  <c r="Q2137" i="37"/>
  <c r="Q2136" i="37"/>
  <c r="Q2135" i="37"/>
  <c r="Q2134" i="37"/>
  <c r="Q2133" i="37"/>
  <c r="Q2132" i="37"/>
  <c r="Q2131" i="37"/>
  <c r="Q2130" i="37"/>
  <c r="Q2129" i="37"/>
  <c r="Q2128" i="37"/>
  <c r="Q2127" i="37"/>
  <c r="Q2126" i="37"/>
  <c r="Q2125" i="37"/>
  <c r="Q2124" i="37"/>
  <c r="Q2123" i="37"/>
  <c r="Q2122" i="37"/>
  <c r="Q2121" i="37"/>
  <c r="Q2120" i="37"/>
  <c r="Q2119" i="37"/>
  <c r="Q2118" i="37"/>
  <c r="Q2117" i="37"/>
  <c r="Q2116" i="37"/>
  <c r="Q2115" i="37"/>
  <c r="Q2114" i="37"/>
  <c r="Q2113" i="37"/>
  <c r="Q2112" i="37"/>
  <c r="Q2111" i="37"/>
  <c r="Q2110" i="37"/>
  <c r="Q2109" i="37"/>
  <c r="Q2108" i="37"/>
  <c r="Q2107" i="37"/>
  <c r="Q2106" i="37"/>
  <c r="Q2105" i="37"/>
  <c r="Q2104" i="37"/>
  <c r="Q2103" i="37"/>
  <c r="Q2102" i="37"/>
  <c r="Q2101" i="37"/>
  <c r="Q2100" i="37"/>
  <c r="Q2099" i="37"/>
  <c r="P2098" i="37"/>
  <c r="O2098" i="37"/>
  <c r="Q2096" i="37"/>
  <c r="Q2095" i="37"/>
  <c r="Q2094" i="37"/>
  <c r="Q2093" i="37"/>
  <c r="Q2092" i="37"/>
  <c r="Q2091" i="37"/>
  <c r="Q2090" i="37"/>
  <c r="Q2089" i="37"/>
  <c r="Q2088" i="37"/>
  <c r="Q2087" i="37"/>
  <c r="Q2086" i="37"/>
  <c r="Q2085" i="37"/>
  <c r="Q2084" i="37"/>
  <c r="Q2083" i="37"/>
  <c r="Q2082" i="37"/>
  <c r="Q2081" i="37"/>
  <c r="Q2080" i="37"/>
  <c r="Q2079" i="37"/>
  <c r="Q2078" i="37"/>
  <c r="Q2077" i="37"/>
  <c r="Q2076" i="37"/>
  <c r="Q2075" i="37"/>
  <c r="Q2074" i="37"/>
  <c r="Q2073" i="37"/>
  <c r="Q2072" i="37"/>
  <c r="Q2071" i="37"/>
  <c r="Q2070" i="37"/>
  <c r="Q2069" i="37"/>
  <c r="Q2068" i="37"/>
  <c r="Q2067" i="37"/>
  <c r="Q2066" i="37"/>
  <c r="Q2065" i="37"/>
  <c r="Q2064" i="37"/>
  <c r="Q2063" i="37"/>
  <c r="P2062" i="37"/>
  <c r="O2062" i="37"/>
  <c r="Q2060" i="37"/>
  <c r="Q2059" i="37"/>
  <c r="Q2058" i="37"/>
  <c r="Q2057" i="37"/>
  <c r="P2056" i="37"/>
  <c r="O2056" i="37"/>
  <c r="Q2054" i="37"/>
  <c r="Q2053" i="37"/>
  <c r="Q2052" i="37"/>
  <c r="P2051" i="37"/>
  <c r="O2051" i="37"/>
  <c r="P1946" i="37"/>
  <c r="O1946" i="37"/>
  <c r="Q1943" i="37"/>
  <c r="Q1942" i="37"/>
  <c r="Q1941" i="37"/>
  <c r="Q1940" i="37"/>
  <c r="Q1939" i="37"/>
  <c r="Q1938" i="37"/>
  <c r="Q1937" i="37"/>
  <c r="Q1936" i="37"/>
  <c r="Q1935" i="37"/>
  <c r="Q1934" i="37"/>
  <c r="Q1933" i="37"/>
  <c r="Q1932" i="37"/>
  <c r="Q1931" i="37"/>
  <c r="Q1930" i="37"/>
  <c r="Q1929" i="37"/>
  <c r="Q1928" i="37"/>
  <c r="Q1927" i="37"/>
  <c r="P1926" i="37"/>
  <c r="O1926" i="37"/>
  <c r="Q1924" i="37"/>
  <c r="Q1923" i="37"/>
  <c r="Q1922" i="37"/>
  <c r="Q1921" i="37"/>
  <c r="Q1920" i="37"/>
  <c r="Q1919" i="37"/>
  <c r="Q1918" i="37"/>
  <c r="Q1917" i="37"/>
  <c r="Q1916" i="37"/>
  <c r="Q1915" i="37"/>
  <c r="Q1914" i="37"/>
  <c r="Q1913" i="37"/>
  <c r="Q1912" i="37"/>
  <c r="Q1911" i="37"/>
  <c r="Q1910" i="37"/>
  <c r="Q1909" i="37"/>
  <c r="Q1908" i="37"/>
  <c r="P1907" i="37"/>
  <c r="O1907" i="37"/>
  <c r="Q1905" i="37"/>
  <c r="Q1904" i="37"/>
  <c r="Q1903" i="37"/>
  <c r="Q1902" i="37"/>
  <c r="Q1901" i="37"/>
  <c r="Q1900" i="37"/>
  <c r="Q1899" i="37"/>
  <c r="Q1898" i="37"/>
  <c r="Q1897" i="37"/>
  <c r="Q1896" i="37"/>
  <c r="Q1895" i="37"/>
  <c r="Q1894" i="37"/>
  <c r="Q1893" i="37"/>
  <c r="Q1892" i="37"/>
  <c r="Q1891" i="37"/>
  <c r="P1890" i="37"/>
  <c r="O1890" i="37"/>
  <c r="Q1888" i="37"/>
  <c r="Q1887" i="37"/>
  <c r="Q1886" i="37"/>
  <c r="Q1885" i="37"/>
  <c r="Q1884" i="37"/>
  <c r="Q1883" i="37"/>
  <c r="Q1882" i="37"/>
  <c r="Q1881" i="37"/>
  <c r="Q1880" i="37"/>
  <c r="Q1879" i="37"/>
  <c r="Q1878" i="37"/>
  <c r="Q1877" i="37"/>
  <c r="Q1876" i="37"/>
  <c r="Q1875" i="37"/>
  <c r="P1874" i="37"/>
  <c r="O1874" i="37"/>
  <c r="Q1872" i="37"/>
  <c r="Q1871" i="37"/>
  <c r="Q1870" i="37"/>
  <c r="Q1869" i="37"/>
  <c r="Q1868" i="37"/>
  <c r="Q1867" i="37"/>
  <c r="Q1866" i="37"/>
  <c r="Q1865" i="37"/>
  <c r="Q1864" i="37"/>
  <c r="Q1863" i="37"/>
  <c r="Q1862" i="37"/>
  <c r="Q1861" i="37"/>
  <c r="Q1860" i="37"/>
  <c r="Q1859" i="37"/>
  <c r="P1858" i="37"/>
  <c r="O1858" i="37"/>
  <c r="Q1856" i="37"/>
  <c r="Q1855" i="37"/>
  <c r="Q1854" i="37"/>
  <c r="Q1853" i="37"/>
  <c r="Q1852" i="37"/>
  <c r="Q1851" i="37"/>
  <c r="Q1850" i="37"/>
  <c r="Q1849" i="37"/>
  <c r="Q1848" i="37"/>
  <c r="Q1847" i="37"/>
  <c r="Q1846" i="37"/>
  <c r="Q1845" i="37"/>
  <c r="Q1844" i="37"/>
  <c r="Q1843" i="37"/>
  <c r="Q1842" i="37"/>
  <c r="Q1841" i="37"/>
  <c r="Q1840" i="37"/>
  <c r="Q1839" i="37"/>
  <c r="Q1838" i="37"/>
  <c r="Q1837" i="37"/>
  <c r="Q1836" i="37"/>
  <c r="Q1835" i="37"/>
  <c r="P1834" i="37"/>
  <c r="O1834" i="37"/>
  <c r="Q1832" i="37"/>
  <c r="Q1831" i="37"/>
  <c r="Q1830" i="37"/>
  <c r="Q1829" i="37"/>
  <c r="Q1828" i="37"/>
  <c r="Q1827" i="37"/>
  <c r="Q1826" i="37"/>
  <c r="Q1825" i="37"/>
  <c r="Q1824" i="37"/>
  <c r="Q1823" i="37"/>
  <c r="Q1822" i="37"/>
  <c r="Q1821" i="37"/>
  <c r="P1820" i="37"/>
  <c r="O1820" i="37"/>
  <c r="Q1818" i="37"/>
  <c r="Q1817" i="37"/>
  <c r="Q1816" i="37"/>
  <c r="Q1815" i="37"/>
  <c r="Q1814" i="37"/>
  <c r="Q1813" i="37"/>
  <c r="Q1812" i="37"/>
  <c r="Q1811" i="37"/>
  <c r="P1810" i="37"/>
  <c r="O1810" i="37"/>
  <c r="P1725" i="37"/>
  <c r="O1725" i="37"/>
  <c r="P1716" i="37"/>
  <c r="O1716" i="37"/>
  <c r="O1715" i="37" s="1"/>
  <c r="P1715" i="37"/>
  <c r="Q1712" i="37"/>
  <c r="P1711" i="37"/>
  <c r="O1711" i="37"/>
  <c r="P1411" i="37"/>
  <c r="O1411" i="37"/>
  <c r="Q1408" i="37"/>
  <c r="Q1405" i="37"/>
  <c r="Q1404" i="37"/>
  <c r="Q1403" i="37"/>
  <c r="Q1402" i="37"/>
  <c r="Q1401" i="37"/>
  <c r="Q1400" i="37"/>
  <c r="Q1399" i="37"/>
  <c r="Q1398" i="37"/>
  <c r="Q1397" i="37"/>
  <c r="Q1396" i="37"/>
  <c r="Q1395" i="37"/>
  <c r="Q1394" i="37"/>
  <c r="Q1393" i="37"/>
  <c r="Q1392" i="37"/>
  <c r="Q1391" i="37"/>
  <c r="Q1390" i="37"/>
  <c r="Q1389" i="37"/>
  <c r="P1388" i="37"/>
  <c r="O1388" i="37"/>
  <c r="Q1385" i="37"/>
  <c r="Q1384" i="37"/>
  <c r="Q1383" i="37"/>
  <c r="Q1382" i="37"/>
  <c r="Q1381" i="37"/>
  <c r="Q1380" i="37"/>
  <c r="Q1379" i="37"/>
  <c r="Q1378" i="37"/>
  <c r="Q1377" i="37"/>
  <c r="Q1376" i="37"/>
  <c r="Q1375" i="37"/>
  <c r="Q1374" i="37"/>
  <c r="Q1373" i="37"/>
  <c r="Q1372" i="37"/>
  <c r="Q1371" i="37"/>
  <c r="Q1370" i="37"/>
  <c r="Q1369" i="37"/>
  <c r="Q1368" i="37"/>
  <c r="Q1367" i="37"/>
  <c r="Q1366" i="37"/>
  <c r="Q1365" i="37"/>
  <c r="Q1364" i="37"/>
  <c r="P1363" i="37"/>
  <c r="O1363" i="37"/>
  <c r="Q1361" i="37"/>
  <c r="Q1360" i="37"/>
  <c r="Q1359" i="37"/>
  <c r="Q1358" i="37"/>
  <c r="Q1357" i="37"/>
  <c r="Q1356" i="37"/>
  <c r="Q1355" i="37"/>
  <c r="Q1354" i="37"/>
  <c r="Q1353" i="37"/>
  <c r="Q1352" i="37"/>
  <c r="Q1351" i="37"/>
  <c r="Q1350" i="37"/>
  <c r="Q1349" i="37"/>
  <c r="Q1348" i="37"/>
  <c r="Q1347" i="37"/>
  <c r="Q1346" i="37"/>
  <c r="Q1345" i="37"/>
  <c r="Q1344" i="37"/>
  <c r="Q1343" i="37"/>
  <c r="P1342" i="37"/>
  <c r="O1342" i="37"/>
  <c r="Q1340" i="37"/>
  <c r="Q1339" i="37"/>
  <c r="Q1338" i="37"/>
  <c r="Q1337" i="37"/>
  <c r="Q1336" i="37"/>
  <c r="Q1335" i="37"/>
  <c r="Q1334" i="37"/>
  <c r="Q1333" i="37"/>
  <c r="Q1332" i="37"/>
  <c r="Q1331" i="37"/>
  <c r="Q1330" i="37"/>
  <c r="Q1329" i="37"/>
  <c r="Q1328" i="37"/>
  <c r="Q1327" i="37"/>
  <c r="Q1326" i="37"/>
  <c r="Q1325" i="37"/>
  <c r="Q1324" i="37"/>
  <c r="Q1323" i="37"/>
  <c r="Q1322" i="37"/>
  <c r="Q1321" i="37"/>
  <c r="P1320" i="37"/>
  <c r="O1320" i="37"/>
  <c r="Q1318" i="37"/>
  <c r="Q1317" i="37"/>
  <c r="Q1316" i="37"/>
  <c r="Q1315" i="37"/>
  <c r="Q1314" i="37"/>
  <c r="Q1313" i="37"/>
  <c r="Q1312" i="37"/>
  <c r="Q1311" i="37"/>
  <c r="P1310" i="37"/>
  <c r="O1310" i="37"/>
  <c r="Q1308" i="37"/>
  <c r="Q1307" i="37"/>
  <c r="Q1306" i="37"/>
  <c r="Q1305" i="37"/>
  <c r="Q1304" i="37"/>
  <c r="Q1303" i="37"/>
  <c r="Q1302" i="37"/>
  <c r="Q1301" i="37"/>
  <c r="Q1300" i="37"/>
  <c r="Q1299" i="37"/>
  <c r="Q1298" i="37"/>
  <c r="Q1297" i="37"/>
  <c r="Q1296" i="37"/>
  <c r="Q1295" i="37"/>
  <c r="Q1294" i="37"/>
  <c r="Q1293" i="37"/>
  <c r="P1292" i="37"/>
  <c r="O1292" i="37"/>
  <c r="Q1290" i="37"/>
  <c r="Q1289" i="37"/>
  <c r="P1288" i="37"/>
  <c r="O1288" i="37"/>
  <c r="Q1286" i="37"/>
  <c r="Q1285" i="37"/>
  <c r="Q1284" i="37"/>
  <c r="Q1283" i="37"/>
  <c r="Q1282" i="37"/>
  <c r="P1281" i="37"/>
  <c r="O1281" i="37"/>
  <c r="Q1279" i="37"/>
  <c r="Q1278" i="37"/>
  <c r="Q1277" i="37"/>
  <c r="Q1276" i="37"/>
  <c r="Q1275" i="37"/>
  <c r="P1274" i="37"/>
  <c r="O1274" i="37"/>
  <c r="P1116" i="37"/>
  <c r="O1116" i="37"/>
  <c r="Q1113" i="37"/>
  <c r="Q1112" i="37"/>
  <c r="Q1111" i="37"/>
  <c r="Q1110" i="37"/>
  <c r="Q1109" i="37"/>
  <c r="Q1108" i="37"/>
  <c r="Q1107" i="37"/>
  <c r="Q1106" i="37"/>
  <c r="Q1105" i="37"/>
  <c r="Q1104" i="37"/>
  <c r="Q1103" i="37"/>
  <c r="Q1102" i="37"/>
  <c r="Q1101" i="37"/>
  <c r="Q1100" i="37"/>
  <c r="Q1099" i="37"/>
  <c r="Q1098" i="37"/>
  <c r="Q1097" i="37"/>
  <c r="Q1096" i="37"/>
  <c r="Q1095" i="37"/>
  <c r="Q1094" i="37"/>
  <c r="Q1093" i="37"/>
  <c r="Q1092" i="37"/>
  <c r="Q1091" i="37"/>
  <c r="Q1090" i="37"/>
  <c r="Q1089" i="37"/>
  <c r="Q1088" i="37"/>
  <c r="Q1087" i="37"/>
  <c r="Q1086" i="37"/>
  <c r="Q1085" i="37"/>
  <c r="Q1084" i="37"/>
  <c r="Q1083" i="37"/>
  <c r="Q1082" i="37"/>
  <c r="Q1081" i="37"/>
  <c r="Q1080" i="37"/>
  <c r="Q1079" i="37"/>
  <c r="Q1078" i="37"/>
  <c r="Q1077" i="37"/>
  <c r="Q1076" i="37"/>
  <c r="Q1075" i="37"/>
  <c r="Q1074" i="37"/>
  <c r="Q1073" i="37"/>
  <c r="Q1072" i="37"/>
  <c r="Q1071" i="37"/>
  <c r="Q1070" i="37"/>
  <c r="Q1069" i="37"/>
  <c r="Q1068" i="37"/>
  <c r="Q1067" i="37"/>
  <c r="Q1066" i="37"/>
  <c r="Q1065" i="37"/>
  <c r="Q1064" i="37"/>
  <c r="Q1063" i="37"/>
  <c r="Q1062" i="37"/>
  <c r="Q1061" i="37"/>
  <c r="Q1060" i="37"/>
  <c r="Q1059" i="37"/>
  <c r="Q1058" i="37"/>
  <c r="Q1057" i="37"/>
  <c r="Q1056" i="37"/>
  <c r="Q1055" i="37"/>
  <c r="Q1054" i="37"/>
  <c r="Q1053" i="37"/>
  <c r="Q1052" i="37"/>
  <c r="Q1051" i="37"/>
  <c r="Q1050" i="37"/>
  <c r="Q1049" i="37"/>
  <c r="Q1048" i="37"/>
  <c r="Q1047" i="37"/>
  <c r="Q1046" i="37"/>
  <c r="Q1045" i="37"/>
  <c r="Q1044" i="37"/>
  <c r="Q1043" i="37"/>
  <c r="Q1042" i="37"/>
  <c r="Q1041" i="37"/>
  <c r="Q1040" i="37"/>
  <c r="Q1039" i="37"/>
  <c r="P1038" i="37"/>
  <c r="O1038" i="37"/>
  <c r="Q1034" i="37"/>
  <c r="Q1033" i="37"/>
  <c r="Q1032" i="37"/>
  <c r="Q1031" i="37"/>
  <c r="Q1030" i="37"/>
  <c r="Q1029" i="37"/>
  <c r="Q1028" i="37"/>
  <c r="Q1027" i="37"/>
  <c r="Q1026" i="37"/>
  <c r="Q1025" i="37"/>
  <c r="Q1024" i="37"/>
  <c r="Q1023" i="37"/>
  <c r="Q1022" i="37"/>
  <c r="Q1021" i="37"/>
  <c r="Q1020" i="37"/>
  <c r="Q1019" i="37"/>
  <c r="Q1018" i="37"/>
  <c r="Q1017" i="37"/>
  <c r="Q1016" i="37"/>
  <c r="Q1015" i="37"/>
  <c r="Q1014" i="37"/>
  <c r="Q1013" i="37"/>
  <c r="Q1012" i="37"/>
  <c r="Q1011" i="37"/>
  <c r="Q1010" i="37"/>
  <c r="Q1009" i="37"/>
  <c r="Q1008" i="37"/>
  <c r="Q1007" i="37"/>
  <c r="Q1006" i="37"/>
  <c r="Q1005" i="37"/>
  <c r="Q1004" i="37"/>
  <c r="Q1003" i="37"/>
  <c r="Q1002" i="37"/>
  <c r="Q1001" i="37"/>
  <c r="Q1000" i="37"/>
  <c r="Q999" i="37"/>
  <c r="Q998" i="37"/>
  <c r="Q997" i="37"/>
  <c r="Q996" i="37"/>
  <c r="Q995" i="37"/>
  <c r="Q994" i="37"/>
  <c r="Q993" i="37"/>
  <c r="Q992" i="37"/>
  <c r="Q991" i="37"/>
  <c r="Q990" i="37"/>
  <c r="Q989" i="37"/>
  <c r="Q988" i="37"/>
  <c r="Q987" i="37"/>
  <c r="Q986" i="37"/>
  <c r="Q985" i="37"/>
  <c r="Q984" i="37"/>
  <c r="Q983" i="37"/>
  <c r="Q982" i="37"/>
  <c r="Q981" i="37"/>
  <c r="Q980" i="37"/>
  <c r="Q979" i="37"/>
  <c r="Q978" i="37"/>
  <c r="Q977" i="37"/>
  <c r="Q976" i="37"/>
  <c r="Q975" i="37"/>
  <c r="Q974" i="37"/>
  <c r="Q973" i="37"/>
  <c r="Q972" i="37"/>
  <c r="Q971" i="37"/>
  <c r="Q970" i="37"/>
  <c r="Q969" i="37"/>
  <c r="Q968" i="37"/>
  <c r="Q967" i="37"/>
  <c r="Q966" i="37"/>
  <c r="Q965" i="37"/>
  <c r="P964" i="37"/>
  <c r="O964" i="37"/>
  <c r="Q962" i="37"/>
  <c r="Q961" i="37"/>
  <c r="Q960" i="37"/>
  <c r="Q959" i="37"/>
  <c r="Q958" i="37"/>
  <c r="Q957" i="37"/>
  <c r="Q956" i="37"/>
  <c r="Q955" i="37"/>
  <c r="Q954" i="37"/>
  <c r="Q953" i="37"/>
  <c r="Q952" i="37"/>
  <c r="Q951" i="37"/>
  <c r="Q950" i="37"/>
  <c r="Q949" i="37"/>
  <c r="Q948" i="37"/>
  <c r="Q947" i="37"/>
  <c r="Q946" i="37"/>
  <c r="Q945" i="37"/>
  <c r="Q944" i="37"/>
  <c r="Q943" i="37"/>
  <c r="Q942" i="37"/>
  <c r="Q941" i="37"/>
  <c r="Q940" i="37"/>
  <c r="Q939" i="37"/>
  <c r="Q938" i="37"/>
  <c r="Q937" i="37"/>
  <c r="Q936" i="37"/>
  <c r="Q935" i="37"/>
  <c r="Q934" i="37"/>
  <c r="Q933" i="37"/>
  <c r="Q932" i="37"/>
  <c r="Q931" i="37"/>
  <c r="Q930" i="37"/>
  <c r="Q929" i="37"/>
  <c r="Q928" i="37"/>
  <c r="Q927" i="37"/>
  <c r="Q926" i="37"/>
  <c r="Q925" i="37"/>
  <c r="Q924" i="37"/>
  <c r="Q923" i="37"/>
  <c r="Q922" i="37"/>
  <c r="Q921" i="37"/>
  <c r="Q920" i="37"/>
  <c r="Q919" i="37"/>
  <c r="Q918" i="37"/>
  <c r="Q917" i="37"/>
  <c r="Q916" i="37"/>
  <c r="Q915" i="37"/>
  <c r="Q914" i="37"/>
  <c r="Q913" i="37"/>
  <c r="Q912" i="37"/>
  <c r="Q911" i="37"/>
  <c r="Q910" i="37"/>
  <c r="Q909" i="37"/>
  <c r="Q908" i="37"/>
  <c r="Q907" i="37"/>
  <c r="P906" i="37"/>
  <c r="O906" i="37"/>
  <c r="Q904" i="37"/>
  <c r="Q903" i="37"/>
  <c r="Q902" i="37"/>
  <c r="Q901" i="37"/>
  <c r="Q900" i="37"/>
  <c r="Q899" i="37"/>
  <c r="Q898" i="37"/>
  <c r="Q897" i="37"/>
  <c r="Q896" i="37"/>
  <c r="Q895" i="37"/>
  <c r="Q894" i="37"/>
  <c r="Q893" i="37"/>
  <c r="Q892" i="37"/>
  <c r="Q891" i="37"/>
  <c r="Q890" i="37"/>
  <c r="Q889" i="37"/>
  <c r="Q888" i="37"/>
  <c r="Q887" i="37"/>
  <c r="Q886" i="37"/>
  <c r="Q885" i="37"/>
  <c r="Q884" i="37"/>
  <c r="Q883" i="37"/>
  <c r="Q882" i="37"/>
  <c r="Q881" i="37"/>
  <c r="Q880" i="37"/>
  <c r="Q879" i="37"/>
  <c r="Q878" i="37"/>
  <c r="Q877" i="37"/>
  <c r="Q876" i="37"/>
  <c r="Q875" i="37"/>
  <c r="Q874" i="37"/>
  <c r="Q873" i="37"/>
  <c r="Q872" i="37"/>
  <c r="Q871" i="37"/>
  <c r="Q870" i="37"/>
  <c r="Q869" i="37"/>
  <c r="Q868" i="37"/>
  <c r="Q867" i="37"/>
  <c r="Q866" i="37"/>
  <c r="Q865" i="37"/>
  <c r="Q864" i="37"/>
  <c r="Q863" i="37"/>
  <c r="Q862" i="37"/>
  <c r="Q861" i="37"/>
  <c r="Q860" i="37"/>
  <c r="Q859" i="37"/>
  <c r="Q858" i="37"/>
  <c r="Q857" i="37"/>
  <c r="Q856" i="37"/>
  <c r="Q855" i="37"/>
  <c r="Q854" i="37"/>
  <c r="Q853" i="37"/>
  <c r="Q852" i="37"/>
  <c r="P851" i="37"/>
  <c r="O851" i="37"/>
  <c r="Q849" i="37"/>
  <c r="Q848" i="37"/>
  <c r="Q847" i="37"/>
  <c r="Q846" i="37"/>
  <c r="Q845" i="37"/>
  <c r="Q844" i="37"/>
  <c r="Q843" i="37"/>
  <c r="Q842" i="37"/>
  <c r="Q841" i="37"/>
  <c r="Q840" i="37"/>
  <c r="Q839" i="37"/>
  <c r="Q838" i="37"/>
  <c r="Q837" i="37"/>
  <c r="Q836" i="37"/>
  <c r="Q835" i="37"/>
  <c r="Q834" i="37"/>
  <c r="Q833" i="37"/>
  <c r="Q832" i="37"/>
  <c r="Q831" i="37"/>
  <c r="Q830" i="37"/>
  <c r="Q829" i="37"/>
  <c r="Q828" i="37"/>
  <c r="Q827" i="37"/>
  <c r="Q826" i="37"/>
  <c r="Q825" i="37"/>
  <c r="Q824" i="37"/>
  <c r="Q823" i="37"/>
  <c r="Q822" i="37"/>
  <c r="Q821" i="37"/>
  <c r="Q820" i="37"/>
  <c r="Q819" i="37"/>
  <c r="Q818" i="37"/>
  <c r="Q817" i="37"/>
  <c r="Q816" i="37"/>
  <c r="Q815" i="37"/>
  <c r="Q814" i="37"/>
  <c r="Q813" i="37"/>
  <c r="Q812" i="37"/>
  <c r="Q811" i="37"/>
  <c r="Q810" i="37"/>
  <c r="Q809" i="37"/>
  <c r="P808" i="37"/>
  <c r="O808" i="37"/>
  <c r="Q806" i="37"/>
  <c r="Q805" i="37"/>
  <c r="Q804" i="37"/>
  <c r="Q803" i="37"/>
  <c r="Q802" i="37"/>
  <c r="Q801" i="37"/>
  <c r="Q800" i="37"/>
  <c r="Q799" i="37"/>
  <c r="Q798" i="37"/>
  <c r="Q797" i="37"/>
  <c r="Q796" i="37"/>
  <c r="Q795" i="37"/>
  <c r="Q794" i="37"/>
  <c r="Q793" i="37"/>
  <c r="Q792" i="37"/>
  <c r="Q791" i="37"/>
  <c r="Q790" i="37"/>
  <c r="Q789" i="37"/>
  <c r="Q788" i="37"/>
  <c r="Q787" i="37"/>
  <c r="Q786" i="37"/>
  <c r="Q785" i="37"/>
  <c r="Q784" i="37"/>
  <c r="Q783" i="37"/>
  <c r="Q782" i="37"/>
  <c r="Q781" i="37"/>
  <c r="Q780" i="37"/>
  <c r="Q779" i="37"/>
  <c r="Q778" i="37"/>
  <c r="Q777" i="37"/>
  <c r="Q776" i="37"/>
  <c r="Q775" i="37"/>
  <c r="Q774" i="37"/>
  <c r="Q773" i="37"/>
  <c r="Q772" i="37"/>
  <c r="Q771" i="37"/>
  <c r="Q770" i="37"/>
  <c r="Q769" i="37"/>
  <c r="Q768" i="37"/>
  <c r="Q767" i="37"/>
  <c r="Q766" i="37"/>
  <c r="Q765" i="37"/>
  <c r="Q764" i="37"/>
  <c r="Q763" i="37"/>
  <c r="Q762" i="37"/>
  <c r="Q761" i="37"/>
  <c r="Q760" i="37"/>
  <c r="Q759" i="37"/>
  <c r="Q758" i="37"/>
  <c r="Q757" i="37"/>
  <c r="Q756" i="37"/>
  <c r="Q755" i="37"/>
  <c r="Q754" i="37"/>
  <c r="Q753" i="37"/>
  <c r="Q752" i="37"/>
  <c r="Q751" i="37"/>
  <c r="Q750" i="37"/>
  <c r="Q749" i="37"/>
  <c r="P748" i="37"/>
  <c r="O748" i="37"/>
  <c r="Q746" i="37"/>
  <c r="Q745" i="37"/>
  <c r="Q744" i="37"/>
  <c r="Q743" i="37"/>
  <c r="Q742" i="37"/>
  <c r="Q741" i="37"/>
  <c r="Q740" i="37"/>
  <c r="Q739" i="37"/>
  <c r="Q738" i="37"/>
  <c r="Q737" i="37"/>
  <c r="Q736" i="37"/>
  <c r="Q735" i="37"/>
  <c r="Q734" i="37"/>
  <c r="Q733" i="37"/>
  <c r="Q732" i="37"/>
  <c r="Q731" i="37"/>
  <c r="Q730" i="37"/>
  <c r="Q729" i="37"/>
  <c r="Q728" i="37"/>
  <c r="Q727" i="37"/>
  <c r="Q726" i="37"/>
  <c r="Q725" i="37"/>
  <c r="Q724" i="37"/>
  <c r="Q723" i="37"/>
  <c r="Q722" i="37"/>
  <c r="Q721" i="37"/>
  <c r="Q720" i="37"/>
  <c r="Q719" i="37"/>
  <c r="Q718" i="37"/>
  <c r="Q717" i="37"/>
  <c r="Q716" i="37"/>
  <c r="Q715" i="37"/>
  <c r="Q714" i="37"/>
  <c r="Q713" i="37"/>
  <c r="Q712" i="37"/>
  <c r="Q711" i="37"/>
  <c r="Q710" i="37"/>
  <c r="Q709" i="37"/>
  <c r="Q708" i="37"/>
  <c r="Q707" i="37"/>
  <c r="Q706" i="37"/>
  <c r="Q705" i="37"/>
  <c r="Q704" i="37"/>
  <c r="Q703" i="37"/>
  <c r="Q702" i="37"/>
  <c r="P701" i="37"/>
  <c r="O701" i="37"/>
  <c r="Q699" i="37"/>
  <c r="Q698" i="37"/>
  <c r="Q697" i="37"/>
  <c r="Q696" i="37"/>
  <c r="Q695" i="37"/>
  <c r="Q694" i="37"/>
  <c r="Q693" i="37"/>
  <c r="Q692" i="37"/>
  <c r="Q691" i="37"/>
  <c r="Q690" i="37"/>
  <c r="Q689" i="37"/>
  <c r="Q688" i="37"/>
  <c r="Q687" i="37"/>
  <c r="Q686" i="37"/>
  <c r="Q685" i="37"/>
  <c r="Q684" i="37"/>
  <c r="Q683" i="37"/>
  <c r="Q682" i="37"/>
  <c r="Q681" i="37"/>
  <c r="Q680" i="37"/>
  <c r="Q679" i="37"/>
  <c r="Q678" i="37"/>
  <c r="Q677" i="37"/>
  <c r="Q676" i="37"/>
  <c r="Q675" i="37"/>
  <c r="Q674" i="37"/>
  <c r="Q673" i="37"/>
  <c r="Q672" i="37"/>
  <c r="Q671" i="37"/>
  <c r="Q670" i="37"/>
  <c r="Q669" i="37"/>
  <c r="Q668" i="37"/>
  <c r="Q667" i="37"/>
  <c r="Q666" i="37"/>
  <c r="Q665" i="37"/>
  <c r="Q664" i="37"/>
  <c r="Q663" i="37"/>
  <c r="Q662" i="37"/>
  <c r="Q661" i="37"/>
  <c r="Q660" i="37"/>
  <c r="Q659" i="37"/>
  <c r="P658" i="37"/>
  <c r="O658" i="37"/>
  <c r="Q656" i="37"/>
  <c r="Q655" i="37"/>
  <c r="Q654" i="37"/>
  <c r="P653" i="37"/>
  <c r="O653" i="37"/>
  <c r="P480" i="37"/>
  <c r="O480" i="37"/>
  <c r="Q477" i="37"/>
  <c r="Q476" i="37"/>
  <c r="Q475" i="37"/>
  <c r="Q474" i="37"/>
  <c r="Q473" i="37"/>
  <c r="Q472" i="37"/>
  <c r="Q471" i="37"/>
  <c r="Q470" i="37"/>
  <c r="Q469" i="37"/>
  <c r="Q468" i="37"/>
  <c r="Q467" i="37"/>
  <c r="Q466" i="37"/>
  <c r="Q465" i="37"/>
  <c r="Q464" i="37"/>
  <c r="Q463" i="37"/>
  <c r="Q462" i="37"/>
  <c r="Q461" i="37"/>
  <c r="Q460" i="37"/>
  <c r="Q459" i="37"/>
  <c r="Q458" i="37"/>
  <c r="Q457" i="37"/>
  <c r="Q456" i="37"/>
  <c r="Q455" i="37"/>
  <c r="Q454" i="37"/>
  <c r="Q453" i="37"/>
  <c r="Q452" i="37"/>
  <c r="Q451" i="37"/>
  <c r="Q450" i="37"/>
  <c r="Q449" i="37"/>
  <c r="Q448" i="37"/>
  <c r="Q447" i="37"/>
  <c r="Q446" i="37"/>
  <c r="Q445" i="37"/>
  <c r="Q444" i="37"/>
  <c r="Q443" i="37"/>
  <c r="Q442" i="37"/>
  <c r="Q441" i="37"/>
  <c r="Q440" i="37"/>
  <c r="Q439" i="37"/>
  <c r="Q438" i="37"/>
  <c r="Q437" i="37"/>
  <c r="Q436" i="37"/>
  <c r="Q435" i="37"/>
  <c r="Q434" i="37"/>
  <c r="Q433" i="37"/>
  <c r="Q432" i="37"/>
  <c r="Q431" i="37"/>
  <c r="Q430" i="37"/>
  <c r="Q429" i="37"/>
  <c r="Q428" i="37"/>
  <c r="Q427" i="37"/>
  <c r="Q426" i="37"/>
  <c r="Q425" i="37"/>
  <c r="Q424" i="37"/>
  <c r="Q423" i="37"/>
  <c r="Q422" i="37"/>
  <c r="Q421" i="37"/>
  <c r="P420" i="37"/>
  <c r="O420" i="37"/>
  <c r="Q418" i="37"/>
  <c r="Q417" i="37"/>
  <c r="Q416" i="37"/>
  <c r="Q415" i="37"/>
  <c r="Q414" i="37"/>
  <c r="Q413" i="37"/>
  <c r="Q412" i="37"/>
  <c r="Q411" i="37"/>
  <c r="Q410" i="37"/>
  <c r="Q409" i="37"/>
  <c r="Q408" i="37"/>
  <c r="Q407" i="37"/>
  <c r="Q406" i="37"/>
  <c r="Q405" i="37"/>
  <c r="Q404" i="37"/>
  <c r="Q403" i="37"/>
  <c r="Q402" i="37"/>
  <c r="Q401" i="37"/>
  <c r="Q400" i="37"/>
  <c r="Q399" i="37"/>
  <c r="Q398" i="37"/>
  <c r="Q397" i="37"/>
  <c r="Q396" i="37"/>
  <c r="Q395" i="37"/>
  <c r="Q394" i="37"/>
  <c r="Q393" i="37"/>
  <c r="Q392" i="37"/>
  <c r="Q391" i="37"/>
  <c r="Q390" i="37"/>
  <c r="Q389" i="37"/>
  <c r="Q388" i="37"/>
  <c r="Q387" i="37"/>
  <c r="Q386" i="37"/>
  <c r="Q385" i="37"/>
  <c r="P384" i="37"/>
  <c r="O384" i="37"/>
  <c r="Q382" i="37"/>
  <c r="Q381" i="37"/>
  <c r="Q380" i="37"/>
  <c r="Q379" i="37"/>
  <c r="Q378" i="37"/>
  <c r="Q377" i="37"/>
  <c r="Q376" i="37"/>
  <c r="Q375" i="37"/>
  <c r="Q374" i="37"/>
  <c r="Q373" i="37"/>
  <c r="Q372" i="37"/>
  <c r="Q371" i="37"/>
  <c r="Q370" i="37"/>
  <c r="Q369" i="37"/>
  <c r="Q368" i="37"/>
  <c r="Q367" i="37"/>
  <c r="Q366" i="37"/>
  <c r="Q365" i="37"/>
  <c r="Q364" i="37"/>
  <c r="Q363" i="37"/>
  <c r="Q362" i="37"/>
  <c r="Q361" i="37"/>
  <c r="Q360" i="37"/>
  <c r="P359" i="37"/>
  <c r="O359" i="37"/>
  <c r="Q357" i="37"/>
  <c r="Q356" i="37"/>
  <c r="Q355" i="37"/>
  <c r="Q354" i="37"/>
  <c r="Q353" i="37"/>
  <c r="Q352" i="37"/>
  <c r="Q351" i="37"/>
  <c r="Q350" i="37"/>
  <c r="Q349" i="37"/>
  <c r="Q348" i="37"/>
  <c r="Q347" i="37"/>
  <c r="Q346" i="37"/>
  <c r="Q345" i="37"/>
  <c r="Q344" i="37"/>
  <c r="Q343" i="37"/>
  <c r="Q342" i="37"/>
  <c r="Q341" i="37"/>
  <c r="Q340" i="37"/>
  <c r="Q339" i="37"/>
  <c r="Q338" i="37"/>
  <c r="Q337" i="37"/>
  <c r="Q336" i="37"/>
  <c r="Q335" i="37"/>
  <c r="Q334" i="37"/>
  <c r="Q333" i="37"/>
  <c r="Q332" i="37"/>
  <c r="Q331" i="37"/>
  <c r="Q330" i="37"/>
  <c r="Q329" i="37"/>
  <c r="Q328" i="37"/>
  <c r="Q327" i="37"/>
  <c r="Q326" i="37"/>
  <c r="Q325" i="37"/>
  <c r="Q324" i="37"/>
  <c r="Q323" i="37"/>
  <c r="Q322" i="37"/>
  <c r="Q321" i="37"/>
  <c r="Q320" i="37"/>
  <c r="Q319" i="37"/>
  <c r="Q318" i="37"/>
  <c r="P317" i="37"/>
  <c r="O317" i="37"/>
  <c r="Q315" i="37"/>
  <c r="Q314" i="37"/>
  <c r="Q313" i="37"/>
  <c r="Q312" i="37"/>
  <c r="Q311" i="37"/>
  <c r="Q310" i="37"/>
  <c r="Q309" i="37"/>
  <c r="Q308" i="37"/>
  <c r="Q307" i="37"/>
  <c r="Q306" i="37"/>
  <c r="Q305" i="37"/>
  <c r="Q304" i="37"/>
  <c r="Q303" i="37"/>
  <c r="Q302" i="37"/>
  <c r="Q301" i="37"/>
  <c r="Q300" i="37"/>
  <c r="Q299" i="37"/>
  <c r="Q298" i="37"/>
  <c r="Q297" i="37"/>
  <c r="Q296" i="37"/>
  <c r="Q295" i="37"/>
  <c r="P294" i="37"/>
  <c r="O294" i="37"/>
  <c r="Q292" i="37"/>
  <c r="Q291" i="37"/>
  <c r="Q290" i="37"/>
  <c r="Q289" i="37"/>
  <c r="Q288" i="37"/>
  <c r="Q287" i="37"/>
  <c r="Q286" i="37"/>
  <c r="Q285" i="37"/>
  <c r="Q284" i="37"/>
  <c r="Q283" i="37"/>
  <c r="Q282" i="37"/>
  <c r="Q281" i="37"/>
  <c r="Q280" i="37"/>
  <c r="Q279" i="37"/>
  <c r="Q278" i="37"/>
  <c r="Q277" i="37"/>
  <c r="Q276" i="37"/>
  <c r="Q275" i="37"/>
  <c r="Q274" i="37"/>
  <c r="Q273" i="37"/>
  <c r="Q272" i="37"/>
  <c r="Q271" i="37"/>
  <c r="Q270" i="37"/>
  <c r="Q269" i="37"/>
  <c r="Q268" i="37"/>
  <c r="P267" i="37"/>
  <c r="O267" i="37"/>
  <c r="Q265" i="37"/>
  <c r="Q264" i="37"/>
  <c r="Q263" i="37"/>
  <c r="Q262" i="37"/>
  <c r="Q261" i="37"/>
  <c r="Q260" i="37"/>
  <c r="Q259" i="37"/>
  <c r="Q258" i="37"/>
  <c r="Q257" i="37"/>
  <c r="Q256" i="37"/>
  <c r="Q255" i="37"/>
  <c r="Q254" i="37"/>
  <c r="Q253" i="37"/>
  <c r="Q252" i="37"/>
  <c r="Q251" i="37"/>
  <c r="Q250" i="37"/>
  <c r="Q249" i="37"/>
  <c r="Q248" i="37"/>
  <c r="Q247" i="37"/>
  <c r="Q246" i="37"/>
  <c r="P245" i="37"/>
  <c r="O245" i="37"/>
  <c r="Q243" i="37"/>
  <c r="Q242" i="37"/>
  <c r="Q241" i="37"/>
  <c r="Q240" i="37"/>
  <c r="Q239" i="37"/>
  <c r="Q238" i="37"/>
  <c r="Q237" i="37"/>
  <c r="Q236" i="37"/>
  <c r="Q235" i="37"/>
  <c r="Q234" i="37"/>
  <c r="Q233" i="37"/>
  <c r="Q232" i="37"/>
  <c r="Q231" i="37"/>
  <c r="Q230" i="37"/>
  <c r="Q229" i="37"/>
  <c r="Q228" i="37"/>
  <c r="Q227" i="37"/>
  <c r="P226" i="37"/>
  <c r="O226" i="37"/>
  <c r="Q224" i="37"/>
  <c r="Q223" i="37"/>
  <c r="Q222" i="37"/>
  <c r="Q221" i="37"/>
  <c r="Q220" i="37"/>
  <c r="Q219" i="37"/>
  <c r="Q218" i="37"/>
  <c r="Q217" i="37"/>
  <c r="Q216" i="37"/>
  <c r="Q215" i="37"/>
  <c r="Q214" i="37"/>
  <c r="Q213" i="37"/>
  <c r="Q212" i="37"/>
  <c r="P211" i="37"/>
  <c r="O211" i="37"/>
  <c r="P80" i="37"/>
  <c r="O80" i="37"/>
  <c r="Q74" i="37"/>
  <c r="P73" i="37"/>
  <c r="O73" i="37"/>
  <c r="Q71" i="37"/>
  <c r="Q70" i="37"/>
  <c r="P66" i="37"/>
  <c r="O66" i="37"/>
  <c r="Q64" i="37"/>
  <c r="P63" i="37"/>
  <c r="O63" i="37"/>
  <c r="Q61" i="37"/>
  <c r="Q60" i="37"/>
  <c r="P59" i="37"/>
  <c r="O59" i="37"/>
  <c r="Q57" i="37"/>
  <c r="Q56" i="37"/>
  <c r="P55" i="37"/>
  <c r="O55" i="37"/>
  <c r="Q53" i="37"/>
  <c r="Q52" i="37"/>
  <c r="Q51" i="37"/>
  <c r="P50" i="37"/>
  <c r="O50" i="37"/>
  <c r="P25" i="37"/>
  <c r="O25" i="37"/>
  <c r="Q21" i="37"/>
  <c r="P20" i="37"/>
  <c r="P19" i="37" s="1"/>
  <c r="O20" i="37"/>
  <c r="O19" i="37" s="1"/>
  <c r="Q17" i="37"/>
  <c r="P16" i="37"/>
  <c r="O16" i="37"/>
  <c r="P15" i="37"/>
  <c r="Q13" i="37"/>
  <c r="P12" i="37"/>
  <c r="P11" i="37" s="1"/>
  <c r="O12" i="37"/>
  <c r="O11" i="37" s="1"/>
  <c r="Q9" i="37"/>
  <c r="P8" i="37"/>
  <c r="O8" i="37"/>
  <c r="P7" i="37"/>
  <c r="P107" i="36"/>
  <c r="O107" i="36"/>
  <c r="Q106" i="36"/>
  <c r="Q107" i="36" s="1"/>
  <c r="Q103" i="36"/>
  <c r="P103" i="36"/>
  <c r="O103" i="36"/>
  <c r="Q5" i="38" l="1"/>
  <c r="Q472" i="12"/>
  <c r="Q874" i="12"/>
  <c r="Q2588" i="37"/>
  <c r="P1945" i="37"/>
  <c r="Q1946" i="37"/>
  <c r="Q2143" i="37"/>
  <c r="Q404" i="12"/>
  <c r="Q2056" i="37"/>
  <c r="Q2062" i="37"/>
  <c r="Q2607" i="37"/>
  <c r="Q1874" i="37"/>
  <c r="Q1890" i="37"/>
  <c r="Q1926" i="37"/>
  <c r="O79" i="37"/>
  <c r="Q480" i="37"/>
  <c r="Q701" i="37"/>
  <c r="Q1116" i="37"/>
  <c r="P79" i="37"/>
  <c r="Q79" i="37" s="1"/>
  <c r="P1724" i="37"/>
  <c r="P2474" i="37"/>
  <c r="Q226" i="37"/>
  <c r="Q658" i="37"/>
  <c r="Q748" i="37"/>
  <c r="P1410" i="37"/>
  <c r="Q1810" i="37"/>
  <c r="Q1820" i="37"/>
  <c r="Q1834" i="37"/>
  <c r="Q1858" i="37"/>
  <c r="Q2540" i="37"/>
  <c r="O2549" i="37"/>
  <c r="Q211" i="37"/>
  <c r="Q245" i="37"/>
  <c r="Q73" i="37"/>
  <c r="P2549" i="37"/>
  <c r="Q19" i="37"/>
  <c r="Q55" i="37"/>
  <c r="Q59" i="37"/>
  <c r="Q63" i="37"/>
  <c r="Q2098" i="37"/>
  <c r="P6" i="37"/>
  <c r="Q11" i="37"/>
  <c r="P2544" i="37"/>
  <c r="Q2180" i="37"/>
  <c r="Q2224" i="37"/>
  <c r="Q2295" i="37"/>
  <c r="P2294" i="37"/>
  <c r="Q2403" i="37"/>
  <c r="Q2413" i="37"/>
  <c r="Q2431" i="37"/>
  <c r="Q2439" i="37"/>
  <c r="Q2459" i="37"/>
  <c r="O2474" i="37"/>
  <c r="Q2474" i="37" s="1"/>
  <c r="Q2559" i="37"/>
  <c r="Q2567" i="37"/>
  <c r="Q2568" i="37"/>
  <c r="Q25" i="37"/>
  <c r="Q1711" i="37"/>
  <c r="Q1281" i="37"/>
  <c r="Q1363" i="37"/>
  <c r="O1724" i="37"/>
  <c r="O2294" i="37"/>
  <c r="P479" i="37"/>
  <c r="P1115" i="37"/>
  <c r="Q1388" i="37"/>
  <c r="O2587" i="37"/>
  <c r="Q1725" i="37"/>
  <c r="P2596" i="37"/>
  <c r="Q267" i="37"/>
  <c r="Q317" i="37"/>
  <c r="Q359" i="37"/>
  <c r="O479" i="37"/>
  <c r="Q851" i="37"/>
  <c r="Q1038" i="37"/>
  <c r="Q2262" i="37"/>
  <c r="P2587" i="37"/>
  <c r="Q2587" i="37" s="1"/>
  <c r="O2596" i="37"/>
  <c r="P2579" i="37"/>
  <c r="Q294" i="37"/>
  <c r="Q384" i="37"/>
  <c r="Q420" i="37"/>
  <c r="Q12" i="37"/>
  <c r="Q16" i="37"/>
  <c r="Q20" i="37"/>
  <c r="Q808" i="37"/>
  <c r="Q906" i="37"/>
  <c r="Q964" i="37"/>
  <c r="O1115" i="37"/>
  <c r="Q2051" i="37"/>
  <c r="Q2549" i="37"/>
  <c r="Q2550" i="37"/>
  <c r="Q2562" i="37"/>
  <c r="O24" i="37"/>
  <c r="P24" i="37"/>
  <c r="Q50" i="37"/>
  <c r="Q66" i="37"/>
  <c r="Q1907" i="37"/>
  <c r="Q2475" i="37"/>
  <c r="Q2546" i="37"/>
  <c r="Q2606" i="37"/>
  <c r="Q8" i="37"/>
  <c r="Q80" i="37"/>
  <c r="Q653" i="37"/>
  <c r="Q1274" i="37"/>
  <c r="Q1288" i="37"/>
  <c r="Q1292" i="37"/>
  <c r="Q1310" i="37"/>
  <c r="Q1320" i="37"/>
  <c r="Q1342" i="37"/>
  <c r="O1410" i="37"/>
  <c r="Q2398" i="37"/>
  <c r="Q2410" i="37"/>
  <c r="Q2563" i="37"/>
  <c r="Q2580" i="37"/>
  <c r="Q2581" i="37"/>
  <c r="Q2593" i="37"/>
  <c r="Q2603" i="37"/>
  <c r="Q1715" i="37"/>
  <c r="O7" i="37"/>
  <c r="O15" i="37"/>
  <c r="Q15" i="37" s="1"/>
  <c r="Q1411" i="37"/>
  <c r="Q1716" i="37"/>
  <c r="O1945" i="37"/>
  <c r="O2545" i="37"/>
  <c r="P66" i="12"/>
  <c r="O66" i="12"/>
  <c r="K95" i="36"/>
  <c r="J95" i="36"/>
  <c r="L94" i="36"/>
  <c r="L93" i="36"/>
  <c r="L95" i="36" l="1"/>
  <c r="Q1945" i="37"/>
  <c r="O2579" i="37"/>
  <c r="Q2294" i="37"/>
  <c r="Q2596" i="37"/>
  <c r="P1714" i="37"/>
  <c r="Q1724" i="37"/>
  <c r="Q1410" i="37"/>
  <c r="Q479" i="37"/>
  <c r="P23" i="37"/>
  <c r="P5" i="37" s="1"/>
  <c r="Q1115" i="37"/>
  <c r="O23" i="37"/>
  <c r="Q2579" i="37"/>
  <c r="Q24" i="37"/>
  <c r="O6" i="37"/>
  <c r="Q7" i="37"/>
  <c r="O2544" i="37"/>
  <c r="Q2544" i="37" s="1"/>
  <c r="Q2545" i="37"/>
  <c r="O1714" i="37"/>
  <c r="R90" i="36"/>
  <c r="Q90" i="36"/>
  <c r="P90" i="36"/>
  <c r="Q1714" i="37" l="1"/>
  <c r="Q23" i="37"/>
  <c r="Q6" i="37"/>
  <c r="O5" i="37"/>
  <c r="Q5" i="37" s="1"/>
  <c r="Q86" i="36"/>
  <c r="P86" i="36"/>
  <c r="R85" i="36"/>
  <c r="R86" i="36" s="1"/>
  <c r="Q82" i="36" l="1"/>
  <c r="P82" i="36"/>
  <c r="R81" i="36"/>
  <c r="R82" i="36" s="1"/>
  <c r="Q73" i="36" l="1"/>
  <c r="P73" i="36"/>
  <c r="R72" i="36"/>
  <c r="R73" i="36" s="1"/>
  <c r="Q69" i="36"/>
  <c r="P69" i="36"/>
  <c r="R68" i="36"/>
  <c r="R69" i="36" s="1"/>
  <c r="R65" i="36"/>
  <c r="Q65" i="36"/>
  <c r="P65" i="36"/>
  <c r="Q58" i="36"/>
  <c r="P58" i="36"/>
  <c r="R57" i="36"/>
  <c r="R58" i="36" s="1"/>
  <c r="R54" i="36"/>
  <c r="Q54" i="36"/>
  <c r="P54" i="36"/>
  <c r="R46" i="36"/>
  <c r="Q46" i="36"/>
  <c r="P46" i="36"/>
  <c r="R38" i="36"/>
  <c r="Q38" i="36"/>
  <c r="P38" i="36"/>
  <c r="Q31" i="36"/>
  <c r="P31" i="36"/>
  <c r="R30" i="36"/>
  <c r="R31" i="36" s="1"/>
  <c r="Q27" i="36"/>
  <c r="P27" i="36"/>
  <c r="R26" i="36"/>
  <c r="R27" i="36" s="1"/>
  <c r="R23" i="36"/>
  <c r="Q23" i="36"/>
  <c r="P23" i="36"/>
  <c r="R16" i="36"/>
  <c r="Q16" i="36"/>
  <c r="P16" i="36"/>
  <c r="R9" i="36"/>
  <c r="Q9" i="36"/>
  <c r="P9" i="36"/>
  <c r="P128" i="10" l="1"/>
  <c r="O128" i="10"/>
  <c r="Q825" i="33" l="1"/>
  <c r="P824" i="33"/>
  <c r="O824" i="33"/>
  <c r="P823" i="33"/>
  <c r="O823" i="33"/>
  <c r="Q821" i="33"/>
  <c r="P820" i="33"/>
  <c r="O820" i="33"/>
  <c r="P819" i="33"/>
  <c r="O819" i="33"/>
  <c r="Q817" i="33"/>
  <c r="P816" i="33"/>
  <c r="O816" i="33"/>
  <c r="P815" i="33"/>
  <c r="P810" i="33" s="1"/>
  <c r="O815" i="33"/>
  <c r="Q813" i="33"/>
  <c r="P812" i="33"/>
  <c r="O812" i="33"/>
  <c r="P811" i="33"/>
  <c r="O811" i="33"/>
  <c r="Q808" i="33"/>
  <c r="P807" i="33"/>
  <c r="O807" i="33"/>
  <c r="P806" i="33"/>
  <c r="O806" i="33"/>
  <c r="Q804" i="33"/>
  <c r="P803" i="33"/>
  <c r="O803" i="33"/>
  <c r="P802" i="33"/>
  <c r="O802" i="33"/>
  <c r="Q800" i="33"/>
  <c r="P799" i="33"/>
  <c r="O799" i="33"/>
  <c r="P798" i="33"/>
  <c r="O798" i="33"/>
  <c r="Q796" i="33"/>
  <c r="P795" i="33"/>
  <c r="O795" i="33"/>
  <c r="P794" i="33"/>
  <c r="Q790" i="33"/>
  <c r="P789" i="33"/>
  <c r="P788" i="33" s="1"/>
  <c r="O789" i="33"/>
  <c r="O788" i="33"/>
  <c r="Q788" i="33" s="1"/>
  <c r="Q785" i="33"/>
  <c r="Q784" i="33"/>
  <c r="Q783" i="33"/>
  <c r="Q782" i="33"/>
  <c r="Q781" i="33"/>
  <c r="Q780" i="33"/>
  <c r="Q779" i="33"/>
  <c r="Q778" i="33"/>
  <c r="Q777" i="33"/>
  <c r="Q776" i="33"/>
  <c r="Q775" i="33"/>
  <c r="Q774" i="33"/>
  <c r="Q773" i="33"/>
  <c r="Q772" i="33"/>
  <c r="Q771" i="33"/>
  <c r="Q770" i="33"/>
  <c r="P769" i="33"/>
  <c r="O769" i="33"/>
  <c r="Q767" i="33"/>
  <c r="P766" i="33"/>
  <c r="O766" i="33"/>
  <c r="Q764" i="33"/>
  <c r="Q763" i="33"/>
  <c r="Q762" i="33"/>
  <c r="Q761" i="33"/>
  <c r="Q760" i="33"/>
  <c r="P759" i="33"/>
  <c r="O759" i="33"/>
  <c r="Q757" i="33"/>
  <c r="Q756" i="33"/>
  <c r="Q755" i="33"/>
  <c r="P754" i="33"/>
  <c r="P750" i="33" s="1"/>
  <c r="O754" i="33"/>
  <c r="Q752" i="33"/>
  <c r="P751" i="33"/>
  <c r="O751" i="33"/>
  <c r="Q748" i="33"/>
  <c r="Q747" i="33"/>
  <c r="Q746" i="33"/>
  <c r="Q745" i="33"/>
  <c r="Q744" i="33"/>
  <c r="Q743" i="33"/>
  <c r="Q742" i="33"/>
  <c r="Q741" i="33"/>
  <c r="Q740" i="33"/>
  <c r="Q739" i="33"/>
  <c r="Q738" i="33"/>
  <c r="Q737" i="33"/>
  <c r="Q736" i="33"/>
  <c r="Q735" i="33"/>
  <c r="Q734" i="33"/>
  <c r="Q733" i="33"/>
  <c r="Q732" i="33"/>
  <c r="Q731" i="33"/>
  <c r="Q730" i="33"/>
  <c r="Q729" i="33"/>
  <c r="Q728" i="33"/>
  <c r="Q727" i="33"/>
  <c r="Q726" i="33"/>
  <c r="Q725" i="33"/>
  <c r="Q724" i="33"/>
  <c r="Q723" i="33"/>
  <c r="Q722" i="33"/>
  <c r="Q721" i="33"/>
  <c r="Q720" i="33"/>
  <c r="Q719" i="33"/>
  <c r="Q718" i="33"/>
  <c r="Q717" i="33"/>
  <c r="Q716" i="33"/>
  <c r="Q715" i="33"/>
  <c r="Q714" i="33"/>
  <c r="P713" i="33"/>
  <c r="O713" i="33"/>
  <c r="Q711" i="33"/>
  <c r="Q710" i="33"/>
  <c r="Q709" i="33"/>
  <c r="Q708" i="33"/>
  <c r="Q707" i="33"/>
  <c r="Q706" i="33"/>
  <c r="Q705" i="33"/>
  <c r="Q704" i="33"/>
  <c r="Q703" i="33"/>
  <c r="Q702" i="33"/>
  <c r="Q701" i="33"/>
  <c r="Q700" i="33"/>
  <c r="Q699" i="33"/>
  <c r="Q698" i="33"/>
  <c r="Q697" i="33"/>
  <c r="Q696" i="33"/>
  <c r="Q695" i="33"/>
  <c r="Q694" i="33"/>
  <c r="Q693" i="33"/>
  <c r="Q692" i="33"/>
  <c r="Q691" i="33"/>
  <c r="Q690" i="33"/>
  <c r="Q689" i="33"/>
  <c r="Q688" i="33"/>
  <c r="Q687" i="33"/>
  <c r="Q686" i="33"/>
  <c r="Q685" i="33"/>
  <c r="Q684" i="33"/>
  <c r="Q683" i="33"/>
  <c r="Q682" i="33"/>
  <c r="Q681" i="33"/>
  <c r="Q680" i="33"/>
  <c r="Q679" i="33"/>
  <c r="Q678" i="33"/>
  <c r="Q677" i="33"/>
  <c r="Q676" i="33"/>
  <c r="Q675" i="33"/>
  <c r="Q674" i="33"/>
  <c r="Q673" i="33"/>
  <c r="Q672" i="33"/>
  <c r="Q671" i="33"/>
  <c r="Q670" i="33"/>
  <c r="Q669" i="33"/>
  <c r="P668" i="33"/>
  <c r="O668" i="33"/>
  <c r="Q666" i="33"/>
  <c r="Q665" i="33"/>
  <c r="Q664" i="33"/>
  <c r="Q663" i="33"/>
  <c r="Q662" i="33"/>
  <c r="Q661" i="33"/>
  <c r="Q660" i="33"/>
  <c r="Q659" i="33"/>
  <c r="Q658" i="33"/>
  <c r="Q657" i="33"/>
  <c r="Q656" i="33"/>
  <c r="Q655" i="33"/>
  <c r="Q654" i="33"/>
  <c r="Q653" i="33"/>
  <c r="Q652" i="33"/>
  <c r="Q651" i="33"/>
  <c r="Q650" i="33"/>
  <c r="Q649" i="33"/>
  <c r="Q648" i="33"/>
  <c r="Q647" i="33"/>
  <c r="Q646" i="33"/>
  <c r="Q645" i="33"/>
  <c r="Q644" i="33"/>
  <c r="Q643" i="33"/>
  <c r="Q642" i="33"/>
  <c r="Q641" i="33"/>
  <c r="Q640" i="33"/>
  <c r="Q639" i="33"/>
  <c r="Q638" i="33"/>
  <c r="Q637" i="33"/>
  <c r="Q636" i="33"/>
  <c r="Q635" i="33"/>
  <c r="Q634" i="33"/>
  <c r="Q633" i="33"/>
  <c r="P632" i="33"/>
  <c r="O632" i="33"/>
  <c r="Q630" i="33"/>
  <c r="Q629" i="33"/>
  <c r="Q628" i="33"/>
  <c r="Q627" i="33"/>
  <c r="P626" i="33"/>
  <c r="O626" i="33"/>
  <c r="Q624" i="33"/>
  <c r="Q623" i="33"/>
  <c r="Q622" i="33"/>
  <c r="P621" i="33"/>
  <c r="O621" i="33"/>
  <c r="Q619" i="33"/>
  <c r="P618" i="33"/>
  <c r="P617" i="33" s="1"/>
  <c r="O618" i="33"/>
  <c r="O617" i="33"/>
  <c r="Q617" i="33" s="1"/>
  <c r="Q614" i="33"/>
  <c r="Q613" i="33"/>
  <c r="Q612" i="33"/>
  <c r="Q611" i="33"/>
  <c r="Q610" i="33"/>
  <c r="Q609" i="33"/>
  <c r="Q608" i="33"/>
  <c r="Q607" i="33"/>
  <c r="Q606" i="33"/>
  <c r="Q605" i="33"/>
  <c r="Q604" i="33"/>
  <c r="Q603" i="33"/>
  <c r="Q602" i="33"/>
  <c r="Q601" i="33"/>
  <c r="P600" i="33"/>
  <c r="O600" i="33"/>
  <c r="Q600" i="33" s="1"/>
  <c r="Q598" i="33"/>
  <c r="Q597" i="33"/>
  <c r="Q596" i="33"/>
  <c r="Q595" i="33"/>
  <c r="Q594" i="33"/>
  <c r="Q593" i="33"/>
  <c r="Q592" i="33"/>
  <c r="Q591" i="33"/>
  <c r="Q590" i="33"/>
  <c r="Q589" i="33"/>
  <c r="Q588" i="33"/>
  <c r="Q587" i="33"/>
  <c r="Q586" i="33"/>
  <c r="Q585" i="33"/>
  <c r="P584" i="33"/>
  <c r="O584" i="33"/>
  <c r="Q584" i="33" s="1"/>
  <c r="Q582" i="33"/>
  <c r="Q581" i="33"/>
  <c r="Q580" i="33"/>
  <c r="Q579" i="33"/>
  <c r="Q578" i="33"/>
  <c r="Q577" i="33"/>
  <c r="Q576" i="33"/>
  <c r="Q575" i="33"/>
  <c r="Q574" i="33"/>
  <c r="Q573" i="33"/>
  <c r="Q572" i="33"/>
  <c r="Q571" i="33"/>
  <c r="Q570" i="33"/>
  <c r="Q569" i="33"/>
  <c r="Q568" i="33"/>
  <c r="Q567" i="33"/>
  <c r="Q566" i="33"/>
  <c r="Q565" i="33"/>
  <c r="Q564" i="33"/>
  <c r="Q563" i="33"/>
  <c r="Q562" i="33"/>
  <c r="Q561" i="33"/>
  <c r="P560" i="33"/>
  <c r="O560" i="33"/>
  <c r="Q560" i="33" s="1"/>
  <c r="Q558" i="33"/>
  <c r="Q557" i="33"/>
  <c r="Q556" i="33"/>
  <c r="Q555" i="33"/>
  <c r="Q554" i="33"/>
  <c r="Q553" i="33"/>
  <c r="Q552" i="33"/>
  <c r="Q551" i="33"/>
  <c r="Q550" i="33"/>
  <c r="Q549" i="33"/>
  <c r="Q548" i="33"/>
  <c r="Q547" i="33"/>
  <c r="P546" i="33"/>
  <c r="O546" i="33"/>
  <c r="Q546" i="33" s="1"/>
  <c r="Q544" i="33"/>
  <c r="Q543" i="33"/>
  <c r="Q542" i="33"/>
  <c r="Q541" i="33"/>
  <c r="Q540" i="33"/>
  <c r="Q539" i="33"/>
  <c r="Q538" i="33"/>
  <c r="Q537" i="33"/>
  <c r="P536" i="33"/>
  <c r="O536" i="33"/>
  <c r="Q536" i="33" s="1"/>
  <c r="Q534" i="33"/>
  <c r="P533" i="33"/>
  <c r="P532" i="33" s="1"/>
  <c r="O533" i="33"/>
  <c r="O532" i="33"/>
  <c r="Q532" i="33" s="1"/>
  <c r="Q530" i="33"/>
  <c r="P529" i="33"/>
  <c r="O529" i="33"/>
  <c r="O528" i="33" s="1"/>
  <c r="P528" i="33"/>
  <c r="Q525" i="33"/>
  <c r="P524" i="33"/>
  <c r="P523" i="33" s="1"/>
  <c r="O524" i="33"/>
  <c r="O523" i="33" s="1"/>
  <c r="Q521" i="33"/>
  <c r="Q520" i="33"/>
  <c r="Q519" i="33"/>
  <c r="Q518" i="33"/>
  <c r="Q517" i="33"/>
  <c r="Q516" i="33"/>
  <c r="Q515" i="33"/>
  <c r="Q514" i="33"/>
  <c r="Q513" i="33"/>
  <c r="Q512" i="33"/>
  <c r="Q511" i="33"/>
  <c r="Q510" i="33"/>
  <c r="Q509" i="33"/>
  <c r="Q508" i="33"/>
  <c r="Q507" i="33"/>
  <c r="Q506" i="33"/>
  <c r="Q505" i="33"/>
  <c r="Q504" i="33"/>
  <c r="Q503" i="33"/>
  <c r="Q502" i="33"/>
  <c r="P501" i="33"/>
  <c r="O501" i="33"/>
  <c r="Q499" i="33"/>
  <c r="Q498" i="33"/>
  <c r="Q497" i="33"/>
  <c r="Q496" i="33"/>
  <c r="Q495" i="33"/>
  <c r="Q494" i="33"/>
  <c r="Q493" i="33"/>
  <c r="Q492" i="33"/>
  <c r="P491" i="33"/>
  <c r="O491" i="33"/>
  <c r="Q489" i="33"/>
  <c r="Q488" i="33"/>
  <c r="Q487" i="33"/>
  <c r="Q486" i="33"/>
  <c r="Q485" i="33"/>
  <c r="Q484" i="33"/>
  <c r="Q483" i="33"/>
  <c r="Q482" i="33"/>
  <c r="Q481" i="33"/>
  <c r="Q480" i="33"/>
  <c r="Q479" i="33"/>
  <c r="Q478" i="33"/>
  <c r="Q477" i="33"/>
  <c r="Q476" i="33"/>
  <c r="Q475" i="33"/>
  <c r="Q474" i="33"/>
  <c r="P473" i="33"/>
  <c r="O473" i="33"/>
  <c r="Q471" i="33"/>
  <c r="Q470" i="33"/>
  <c r="P469" i="33"/>
  <c r="O469" i="33"/>
  <c r="Q467" i="33"/>
  <c r="Q466" i="33"/>
  <c r="Q465" i="33"/>
  <c r="Q464" i="33"/>
  <c r="Q463" i="33"/>
  <c r="P462" i="33"/>
  <c r="O462" i="33"/>
  <c r="Q460" i="33"/>
  <c r="Q459" i="33"/>
  <c r="Q458" i="33"/>
  <c r="Q457" i="33"/>
  <c r="Q456" i="33"/>
  <c r="P455" i="33"/>
  <c r="O455" i="33"/>
  <c r="Q453" i="33"/>
  <c r="P452" i="33"/>
  <c r="O452" i="33"/>
  <c r="Q449" i="33"/>
  <c r="Q448" i="33"/>
  <c r="Q447" i="33"/>
  <c r="Q446" i="33"/>
  <c r="Q445" i="33"/>
  <c r="Q444" i="33"/>
  <c r="Q443" i="33"/>
  <c r="Q442" i="33"/>
  <c r="Q441" i="33"/>
  <c r="Q440" i="33"/>
  <c r="Q439" i="33"/>
  <c r="Q438" i="33"/>
  <c r="Q437" i="33"/>
  <c r="Q436" i="33"/>
  <c r="Q435" i="33"/>
  <c r="Q434" i="33"/>
  <c r="Q433" i="33"/>
  <c r="Q432" i="33"/>
  <c r="Q431" i="33"/>
  <c r="Q430" i="33"/>
  <c r="Q429" i="33"/>
  <c r="Q428" i="33"/>
  <c r="Q427" i="33"/>
  <c r="Q426" i="33"/>
  <c r="Q425" i="33"/>
  <c r="Q424" i="33"/>
  <c r="Q423" i="33"/>
  <c r="Q422" i="33"/>
  <c r="Q421" i="33"/>
  <c r="Q420" i="33"/>
  <c r="Q419" i="33"/>
  <c r="Q418" i="33"/>
  <c r="Q417" i="33"/>
  <c r="Q416" i="33"/>
  <c r="Q415" i="33"/>
  <c r="Q414" i="33"/>
  <c r="Q413" i="33"/>
  <c r="Q412" i="33"/>
  <c r="Q411" i="33"/>
  <c r="Q410" i="33"/>
  <c r="Q409" i="33"/>
  <c r="Q408" i="33"/>
  <c r="Q407" i="33"/>
  <c r="Q406" i="33"/>
  <c r="Q405" i="33"/>
  <c r="Q404" i="33"/>
  <c r="Q403" i="33"/>
  <c r="Q402" i="33"/>
  <c r="Q401" i="33"/>
  <c r="Q400" i="33"/>
  <c r="Q399" i="33"/>
  <c r="Q398" i="33"/>
  <c r="Q397" i="33"/>
  <c r="P396" i="33"/>
  <c r="O396" i="33"/>
  <c r="Q394" i="33"/>
  <c r="Q393" i="33"/>
  <c r="Q392" i="33"/>
  <c r="Q391" i="33"/>
  <c r="Q390" i="33"/>
  <c r="Q389" i="33"/>
  <c r="Q388" i="33"/>
  <c r="Q387" i="33"/>
  <c r="Q386" i="33"/>
  <c r="Q385" i="33"/>
  <c r="Q384" i="33"/>
  <c r="Q383" i="33"/>
  <c r="Q382" i="33"/>
  <c r="Q381" i="33"/>
  <c r="Q380" i="33"/>
  <c r="Q379" i="33"/>
  <c r="Q378" i="33"/>
  <c r="Q377" i="33"/>
  <c r="Q376" i="33"/>
  <c r="Q375" i="33"/>
  <c r="Q374" i="33"/>
  <c r="Q373" i="33"/>
  <c r="Q372" i="33"/>
  <c r="Q371" i="33"/>
  <c r="Q370" i="33"/>
  <c r="Q369" i="33"/>
  <c r="Q368" i="33"/>
  <c r="Q367" i="33"/>
  <c r="Q366" i="33"/>
  <c r="Q365" i="33"/>
  <c r="Q364" i="33"/>
  <c r="Q363" i="33"/>
  <c r="Q362" i="33"/>
  <c r="Q361" i="33"/>
  <c r="Q360" i="33"/>
  <c r="Q359" i="33"/>
  <c r="Q358" i="33"/>
  <c r="Q357" i="33"/>
  <c r="Q356" i="33"/>
  <c r="Q355" i="33"/>
  <c r="Q354" i="33"/>
  <c r="P353" i="33"/>
  <c r="O353" i="33"/>
  <c r="Q351" i="33"/>
  <c r="Q350" i="33"/>
  <c r="Q349" i="33"/>
  <c r="Q348" i="33"/>
  <c r="Q347" i="33"/>
  <c r="Q346" i="33"/>
  <c r="Q345" i="33"/>
  <c r="Q344" i="33"/>
  <c r="Q343" i="33"/>
  <c r="Q342" i="33"/>
  <c r="Q341" i="33"/>
  <c r="Q340" i="33"/>
  <c r="Q339" i="33"/>
  <c r="Q338" i="33"/>
  <c r="Q337" i="33"/>
  <c r="Q336" i="33"/>
  <c r="Q335" i="33"/>
  <c r="Q334" i="33"/>
  <c r="Q333" i="33"/>
  <c r="Q332" i="33"/>
  <c r="Q331" i="33"/>
  <c r="Q330" i="33"/>
  <c r="Q329" i="33"/>
  <c r="Q328" i="33"/>
  <c r="Q327" i="33"/>
  <c r="Q326" i="33"/>
  <c r="Q325" i="33"/>
  <c r="Q324" i="33"/>
  <c r="Q323" i="33"/>
  <c r="Q322" i="33"/>
  <c r="Q321" i="33"/>
  <c r="Q320" i="33"/>
  <c r="Q319" i="33"/>
  <c r="Q318" i="33"/>
  <c r="Q317" i="33"/>
  <c r="Q316" i="33"/>
  <c r="Q315" i="33"/>
  <c r="Q314" i="33"/>
  <c r="Q313" i="33"/>
  <c r="Q312" i="33"/>
  <c r="Q311" i="33"/>
  <c r="Q310" i="33"/>
  <c r="Q309" i="33"/>
  <c r="Q308" i="33"/>
  <c r="Q307" i="33"/>
  <c r="Q306" i="33"/>
  <c r="Q305" i="33"/>
  <c r="Q304" i="33"/>
  <c r="Q303" i="33"/>
  <c r="Q302" i="33"/>
  <c r="Q301" i="33"/>
  <c r="Q300" i="33"/>
  <c r="Q299" i="33"/>
  <c r="Q298" i="33"/>
  <c r="Q297" i="33"/>
  <c r="Q296" i="33"/>
  <c r="Q295" i="33"/>
  <c r="Q294" i="33"/>
  <c r="P293" i="33"/>
  <c r="O293" i="33"/>
  <c r="Q291" i="33"/>
  <c r="Q290" i="33"/>
  <c r="Q289" i="33"/>
  <c r="Q288" i="33"/>
  <c r="Q287" i="33"/>
  <c r="Q286" i="33"/>
  <c r="Q285" i="33"/>
  <c r="Q284" i="33"/>
  <c r="Q283" i="33"/>
  <c r="Q282" i="33"/>
  <c r="Q281" i="33"/>
  <c r="Q280" i="33"/>
  <c r="Q279" i="33"/>
  <c r="Q278" i="33"/>
  <c r="Q277" i="33"/>
  <c r="Q276" i="33"/>
  <c r="Q275" i="33"/>
  <c r="Q274" i="33"/>
  <c r="Q273" i="33"/>
  <c r="Q272" i="33"/>
  <c r="Q271" i="33"/>
  <c r="Q270" i="33"/>
  <c r="Q269" i="33"/>
  <c r="Q268" i="33"/>
  <c r="Q267" i="33"/>
  <c r="Q266" i="33"/>
  <c r="Q265" i="33"/>
  <c r="Q264" i="33"/>
  <c r="Q263" i="33"/>
  <c r="Q262" i="33"/>
  <c r="Q261" i="33"/>
  <c r="Q260" i="33"/>
  <c r="Q259" i="33"/>
  <c r="Q258" i="33"/>
  <c r="Q257" i="33"/>
  <c r="Q256" i="33"/>
  <c r="Q255" i="33"/>
  <c r="Q254" i="33"/>
  <c r="Q253" i="33"/>
  <c r="Q252" i="33"/>
  <c r="Q251" i="33"/>
  <c r="Q250" i="33"/>
  <c r="Q249" i="33"/>
  <c r="Q248" i="33"/>
  <c r="Q247" i="33"/>
  <c r="P246" i="33"/>
  <c r="O246" i="33"/>
  <c r="Q244" i="33"/>
  <c r="Q243" i="33"/>
  <c r="Q242" i="33"/>
  <c r="Q241" i="33"/>
  <c r="Q240" i="33"/>
  <c r="Q239" i="33"/>
  <c r="Q238" i="33"/>
  <c r="Q237" i="33"/>
  <c r="Q236" i="33"/>
  <c r="Q235" i="33"/>
  <c r="Q234" i="33"/>
  <c r="Q233" i="33"/>
  <c r="Q232" i="33"/>
  <c r="Q231" i="33"/>
  <c r="Q230" i="33"/>
  <c r="Q229" i="33"/>
  <c r="Q228" i="33"/>
  <c r="Q227" i="33"/>
  <c r="Q226" i="33"/>
  <c r="Q225" i="33"/>
  <c r="Q224" i="33"/>
  <c r="Q223" i="33"/>
  <c r="Q222" i="33"/>
  <c r="Q221" i="33"/>
  <c r="Q220" i="33"/>
  <c r="Q219" i="33"/>
  <c r="Q218" i="33"/>
  <c r="Q217" i="33"/>
  <c r="Q216" i="33"/>
  <c r="Q215" i="33"/>
  <c r="Q214" i="33"/>
  <c r="Q213" i="33"/>
  <c r="Q212" i="33"/>
  <c r="Q211" i="33"/>
  <c r="Q210" i="33"/>
  <c r="Q209" i="33"/>
  <c r="Q208" i="33"/>
  <c r="Q207" i="33"/>
  <c r="Q206" i="33"/>
  <c r="Q205" i="33"/>
  <c r="Q204" i="33"/>
  <c r="P203" i="33"/>
  <c r="O203" i="33"/>
  <c r="Q201" i="33"/>
  <c r="Q200" i="33"/>
  <c r="Q199" i="33"/>
  <c r="P198" i="33"/>
  <c r="O198" i="33"/>
  <c r="Q196" i="33"/>
  <c r="P195" i="33"/>
  <c r="O195" i="33"/>
  <c r="Q192" i="33"/>
  <c r="Q191" i="33"/>
  <c r="Q190" i="33"/>
  <c r="Q189" i="33"/>
  <c r="Q188" i="33"/>
  <c r="Q187" i="33"/>
  <c r="Q186" i="33"/>
  <c r="Q185" i="33"/>
  <c r="Q184" i="33"/>
  <c r="Q183" i="33"/>
  <c r="Q182" i="33"/>
  <c r="Q181" i="33"/>
  <c r="Q180" i="33"/>
  <c r="Q179" i="33"/>
  <c r="Q178" i="33"/>
  <c r="Q177" i="33"/>
  <c r="Q176" i="33"/>
  <c r="Q175" i="33"/>
  <c r="Q174" i="33"/>
  <c r="Q173" i="33"/>
  <c r="Q172" i="33"/>
  <c r="Q171" i="33"/>
  <c r="Q170" i="33"/>
  <c r="Q169" i="33"/>
  <c r="Q168" i="33"/>
  <c r="Q167" i="33"/>
  <c r="Q166" i="33"/>
  <c r="Q165" i="33"/>
  <c r="Q164" i="33"/>
  <c r="Q163" i="33"/>
  <c r="Q162" i="33"/>
  <c r="Q161" i="33"/>
  <c r="Q160" i="33"/>
  <c r="Q159" i="33"/>
  <c r="Q158" i="33"/>
  <c r="Q157" i="33"/>
  <c r="Q156" i="33"/>
  <c r="Q155" i="33"/>
  <c r="Q154" i="33"/>
  <c r="Q153" i="33"/>
  <c r="P152" i="33"/>
  <c r="O152" i="33"/>
  <c r="Q150" i="33"/>
  <c r="Q149" i="33"/>
  <c r="Q148" i="33"/>
  <c r="Q147" i="33"/>
  <c r="Q146" i="33"/>
  <c r="Q145" i="33"/>
  <c r="Q144" i="33"/>
  <c r="Q143" i="33"/>
  <c r="Q142" i="33"/>
  <c r="Q141" i="33"/>
  <c r="Q140" i="33"/>
  <c r="Q139" i="33"/>
  <c r="Q138" i="33"/>
  <c r="Q137" i="33"/>
  <c r="Q136" i="33"/>
  <c r="Q135" i="33"/>
  <c r="Q134" i="33"/>
  <c r="Q133" i="33"/>
  <c r="Q132" i="33"/>
  <c r="Q131" i="33"/>
  <c r="Q130" i="33"/>
  <c r="P129" i="33"/>
  <c r="O129" i="33"/>
  <c r="Q127" i="33"/>
  <c r="Q126" i="33"/>
  <c r="Q125" i="33"/>
  <c r="Q124" i="33"/>
  <c r="Q123" i="33"/>
  <c r="Q122" i="33"/>
  <c r="Q121" i="33"/>
  <c r="Q120" i="33"/>
  <c r="Q119" i="33"/>
  <c r="Q118" i="33"/>
  <c r="Q117" i="33"/>
  <c r="Q116" i="33"/>
  <c r="Q115" i="33"/>
  <c r="Q114" i="33"/>
  <c r="Q113" i="33"/>
  <c r="Q112" i="33"/>
  <c r="Q111" i="33"/>
  <c r="Q110" i="33"/>
  <c r="Q109" i="33"/>
  <c r="Q108" i="33"/>
  <c r="Q107" i="33"/>
  <c r="Q106" i="33"/>
  <c r="Q105" i="33"/>
  <c r="Q104" i="33"/>
  <c r="Q103" i="33"/>
  <c r="P102" i="33"/>
  <c r="O102" i="33"/>
  <c r="Q100" i="33"/>
  <c r="Q99" i="33"/>
  <c r="Q98" i="33"/>
  <c r="Q97" i="33"/>
  <c r="Q96" i="33"/>
  <c r="Q95" i="33"/>
  <c r="Q94" i="33"/>
  <c r="Q93" i="33"/>
  <c r="Q92" i="33"/>
  <c r="Q91" i="33"/>
  <c r="Q90" i="33"/>
  <c r="Q89" i="33"/>
  <c r="Q88" i="33"/>
  <c r="Q87" i="33"/>
  <c r="Q86" i="33"/>
  <c r="Q85" i="33"/>
  <c r="Q84" i="33"/>
  <c r="Q83" i="33"/>
  <c r="Q82" i="33"/>
  <c r="Q81" i="33"/>
  <c r="P80" i="33"/>
  <c r="O80" i="33"/>
  <c r="Q78" i="33"/>
  <c r="Q77" i="33"/>
  <c r="Q76" i="33"/>
  <c r="Q75" i="33"/>
  <c r="Q74" i="33"/>
  <c r="Q73" i="33"/>
  <c r="Q72" i="33"/>
  <c r="Q71" i="33"/>
  <c r="Q70" i="33"/>
  <c r="Q69" i="33"/>
  <c r="Q68" i="33"/>
  <c r="Q67" i="33"/>
  <c r="Q66" i="33"/>
  <c r="Q65" i="33"/>
  <c r="Q64" i="33"/>
  <c r="Q63" i="33"/>
  <c r="Q62" i="33"/>
  <c r="P61" i="33"/>
  <c r="O61" i="33"/>
  <c r="Q59" i="33"/>
  <c r="Q58" i="33"/>
  <c r="Q57" i="33"/>
  <c r="Q56" i="33"/>
  <c r="Q55" i="33"/>
  <c r="Q54" i="33"/>
  <c r="Q53" i="33"/>
  <c r="Q52" i="33"/>
  <c r="Q51" i="33"/>
  <c r="Q50" i="33"/>
  <c r="Q49" i="33"/>
  <c r="Q48" i="33"/>
  <c r="Q47" i="33"/>
  <c r="P46" i="33"/>
  <c r="O46" i="33"/>
  <c r="Q44" i="33"/>
  <c r="P43" i="33"/>
  <c r="O43" i="33"/>
  <c r="Q39" i="33"/>
  <c r="Q38" i="33"/>
  <c r="P37" i="33"/>
  <c r="O37" i="33"/>
  <c r="Q35" i="33"/>
  <c r="Q34" i="33"/>
  <c r="P33" i="33"/>
  <c r="O33" i="33"/>
  <c r="Q31" i="33"/>
  <c r="Q30" i="33"/>
  <c r="Q29" i="33"/>
  <c r="P28" i="33"/>
  <c r="O28" i="33"/>
  <c r="Q26" i="33"/>
  <c r="P25" i="33"/>
  <c r="O25" i="33"/>
  <c r="Q21" i="33"/>
  <c r="P20" i="33"/>
  <c r="O20" i="33"/>
  <c r="P19" i="33"/>
  <c r="Q17" i="33"/>
  <c r="P16" i="33"/>
  <c r="P15" i="33" s="1"/>
  <c r="O16" i="33"/>
  <c r="Q13" i="33"/>
  <c r="P12" i="33"/>
  <c r="O12" i="33"/>
  <c r="P11" i="33"/>
  <c r="Q9" i="33"/>
  <c r="P8" i="33"/>
  <c r="P7" i="33" s="1"/>
  <c r="O8" i="33"/>
  <c r="P527" i="33" l="1"/>
  <c r="Q618" i="33"/>
  <c r="Q626" i="33"/>
  <c r="Q632" i="33"/>
  <c r="Q668" i="33"/>
  <c r="Q824" i="33"/>
  <c r="P793" i="33"/>
  <c r="Q766" i="33"/>
  <c r="O810" i="33"/>
  <c r="Q810" i="33" s="1"/>
  <c r="Q713" i="33"/>
  <c r="O750" i="33"/>
  <c r="Q750" i="33" s="1"/>
  <c r="Q759" i="33"/>
  <c r="Q802" i="33"/>
  <c r="Q815" i="33"/>
  <c r="O451" i="33"/>
  <c r="Q816" i="33"/>
  <c r="Q811" i="33"/>
  <c r="Q8" i="33"/>
  <c r="Q12" i="33"/>
  <c r="Q25" i="33"/>
  <c r="O42" i="33"/>
  <c r="Q769" i="33"/>
  <c r="Q812" i="33"/>
  <c r="Q823" i="33"/>
  <c r="P24" i="33"/>
  <c r="Q33" i="33"/>
  <c r="Q37" i="33"/>
  <c r="P42" i="33"/>
  <c r="Q46" i="33"/>
  <c r="Q80" i="33"/>
  <c r="Q102" i="33"/>
  <c r="Q152" i="33"/>
  <c r="Q806" i="33"/>
  <c r="Q803" i="33"/>
  <c r="P6" i="33"/>
  <c r="Q16" i="33"/>
  <c r="Q20" i="33"/>
  <c r="Q195" i="33"/>
  <c r="Q203" i="33"/>
  <c r="Q293" i="33"/>
  <c r="Q353" i="33"/>
  <c r="P451" i="33"/>
  <c r="Q451" i="33" s="1"/>
  <c r="Q455" i="33"/>
  <c r="Q469" i="33"/>
  <c r="Q473" i="33"/>
  <c r="Q491" i="33"/>
  <c r="Q501" i="33"/>
  <c r="Q798" i="33"/>
  <c r="Q807" i="33"/>
  <c r="Q754" i="33"/>
  <c r="Q819" i="33"/>
  <c r="O7" i="33"/>
  <c r="Q7" i="33" s="1"/>
  <c r="O15" i="33"/>
  <c r="Q15" i="33" s="1"/>
  <c r="Q28" i="33"/>
  <c r="Q43" i="33"/>
  <c r="Q61" i="33"/>
  <c r="Q129" i="33"/>
  <c r="O194" i="33"/>
  <c r="P194" i="33"/>
  <c r="Q198" i="33"/>
  <c r="Q246" i="33"/>
  <c r="Q396" i="33"/>
  <c r="Q452" i="33"/>
  <c r="Q462" i="33"/>
  <c r="Q533" i="33"/>
  <c r="Q789" i="33"/>
  <c r="Q799" i="33"/>
  <c r="Q523" i="33"/>
  <c r="Q621" i="33"/>
  <c r="Q795" i="33"/>
  <c r="Q820" i="33"/>
  <c r="Q528" i="33"/>
  <c r="O527" i="33"/>
  <c r="Q527" i="33" s="1"/>
  <c r="P23" i="33"/>
  <c r="P5" i="33" s="1"/>
  <c r="O11" i="33"/>
  <c r="Q11" i="33" s="1"/>
  <c r="O19" i="33"/>
  <c r="Q19" i="33" s="1"/>
  <c r="O24" i="33"/>
  <c r="Q524" i="33"/>
  <c r="Q529" i="33"/>
  <c r="Q751" i="33"/>
  <c r="O794" i="33"/>
  <c r="Q42" i="33" l="1"/>
  <c r="Q194" i="33"/>
  <c r="O6" i="33"/>
  <c r="O793" i="33"/>
  <c r="Q793" i="33" s="1"/>
  <c r="Q794" i="33"/>
  <c r="O23" i="33"/>
  <c r="Q23" i="33" s="1"/>
  <c r="Q24" i="33"/>
  <c r="Q1527" i="30"/>
  <c r="Q1526" i="30"/>
  <c r="Q1522" i="30"/>
  <c r="Q1521" i="30"/>
  <c r="Q1520" i="30"/>
  <c r="Q1519" i="30"/>
  <c r="Q1515" i="30"/>
  <c r="Q1514" i="30"/>
  <c r="Q1513" i="30"/>
  <c r="Q1509" i="30"/>
  <c r="Q1508" i="30"/>
  <c r="Q1507" i="30"/>
  <c r="Q1506" i="30"/>
  <c r="P10" i="15"/>
  <c r="O10" i="15"/>
  <c r="Q9" i="15"/>
  <c r="Q10" i="15" s="1"/>
  <c r="P19" i="15"/>
  <c r="O19" i="15"/>
  <c r="Q18" i="15"/>
  <c r="Q19" i="15" s="1"/>
  <c r="Q32" i="15"/>
  <c r="P32" i="15"/>
  <c r="O32" i="15"/>
  <c r="Q26" i="15"/>
  <c r="P26" i="15"/>
  <c r="Q15" i="15"/>
  <c r="P15" i="15"/>
  <c r="O15" i="15"/>
  <c r="Q12" i="13"/>
  <c r="P12" i="13"/>
  <c r="O12" i="13"/>
  <c r="Q15" i="13"/>
  <c r="P15" i="13"/>
  <c r="O15" i="13"/>
  <c r="Q14" i="13"/>
  <c r="Q36" i="13"/>
  <c r="P36" i="13"/>
  <c r="O36" i="13"/>
  <c r="P31" i="13"/>
  <c r="O31" i="13"/>
  <c r="Q30" i="13"/>
  <c r="Q31" i="13" s="1"/>
  <c r="P27" i="13"/>
  <c r="O27" i="13"/>
  <c r="Q26" i="13"/>
  <c r="Q27" i="13" s="1"/>
  <c r="P23" i="13"/>
  <c r="O23" i="13"/>
  <c r="Q22" i="13"/>
  <c r="Q23" i="13" s="1"/>
  <c r="Q58" i="13"/>
  <c r="P58" i="13"/>
  <c r="O58" i="13"/>
  <c r="P48" i="13"/>
  <c r="O48" i="13"/>
  <c r="Q47" i="13"/>
  <c r="Q48" i="13" s="1"/>
  <c r="Q63" i="13"/>
  <c r="P63" i="13"/>
  <c r="O63" i="13"/>
  <c r="P44" i="13"/>
  <c r="O44" i="13"/>
  <c r="Q43" i="13"/>
  <c r="Q44" i="13" s="1"/>
  <c r="P52" i="13"/>
  <c r="O52" i="13"/>
  <c r="Q51" i="13"/>
  <c r="Q52" i="13" s="1"/>
  <c r="P19" i="13"/>
  <c r="O19" i="13"/>
  <c r="Q18" i="13"/>
  <c r="Q19" i="13" s="1"/>
  <c r="P40" i="13"/>
  <c r="O40" i="13"/>
  <c r="Q39" i="13"/>
  <c r="Q40" i="13" s="1"/>
  <c r="Q66" i="13"/>
  <c r="Q68" i="13" s="1"/>
  <c r="Q1501" i="30"/>
  <c r="Q1500" i="30"/>
  <c r="Q1499" i="30"/>
  <c r="Q1498" i="30"/>
  <c r="Q1497" i="30"/>
  <c r="Q1496" i="30"/>
  <c r="Q1495" i="30"/>
  <c r="Q1494" i="30"/>
  <c r="Q1493" i="30"/>
  <c r="Q1489" i="30"/>
  <c r="Q1488" i="30"/>
  <c r="Q1484" i="30"/>
  <c r="Q1483" i="30"/>
  <c r="Q1482" i="30"/>
  <c r="Q1481" i="30"/>
  <c r="Q1480" i="30"/>
  <c r="Q1479" i="30"/>
  <c r="Q1478" i="30"/>
  <c r="O5" i="33" l="1"/>
  <c r="Q5" i="33" s="1"/>
  <c r="Q6" i="33"/>
  <c r="P38" i="12"/>
  <c r="O38" i="12"/>
  <c r="Q37" i="12"/>
  <c r="Q38" i="12" s="1"/>
  <c r="P34" i="12"/>
  <c r="O34" i="12"/>
  <c r="Q33" i="12"/>
  <c r="Q34" i="12" s="1"/>
  <c r="P30" i="12"/>
  <c r="O30" i="12"/>
  <c r="Q29" i="12"/>
  <c r="Q30" i="12" s="1"/>
  <c r="P26" i="12"/>
  <c r="O26" i="12"/>
  <c r="Q25" i="12"/>
  <c r="Q26" i="12" s="1"/>
  <c r="P22" i="12"/>
  <c r="O22" i="12"/>
  <c r="Q21" i="12"/>
  <c r="Q22" i="12" s="1"/>
  <c r="P18" i="12"/>
  <c r="O18" i="12"/>
  <c r="Q17" i="12"/>
  <c r="Q18" i="12" s="1"/>
  <c r="P14" i="12"/>
  <c r="O14" i="12"/>
  <c r="Q13" i="12"/>
  <c r="Q14" i="12" s="1"/>
  <c r="P10" i="12"/>
  <c r="O10" i="12"/>
  <c r="Q9" i="12"/>
  <c r="Q10" i="12" s="1"/>
  <c r="P128" i="12"/>
  <c r="O128" i="12"/>
  <c r="Q127" i="12"/>
  <c r="Q128" i="12" s="1"/>
  <c r="Q124" i="12"/>
  <c r="P124" i="12"/>
  <c r="O124" i="12"/>
  <c r="P119" i="12"/>
  <c r="O119" i="12"/>
  <c r="Q118" i="12"/>
  <c r="Q119" i="12" s="1"/>
  <c r="P115" i="12"/>
  <c r="O115" i="12"/>
  <c r="Q114" i="12"/>
  <c r="Q115" i="12" s="1"/>
  <c r="P111" i="12"/>
  <c r="O111" i="12"/>
  <c r="Q110" i="12"/>
  <c r="Q111" i="12" s="1"/>
  <c r="P107" i="12"/>
  <c r="O107" i="12"/>
  <c r="Q106" i="12"/>
  <c r="Q107" i="12" s="1"/>
  <c r="P103" i="12"/>
  <c r="O103" i="12"/>
  <c r="Q102" i="12"/>
  <c r="Q103" i="12" s="1"/>
  <c r="P99" i="12"/>
  <c r="O99" i="12"/>
  <c r="Q98" i="12"/>
  <c r="Q99" i="12" s="1"/>
  <c r="P95" i="12"/>
  <c r="O95" i="12"/>
  <c r="Q94" i="12"/>
  <c r="Q95" i="12" s="1"/>
  <c r="P91" i="12"/>
  <c r="O91" i="12"/>
  <c r="Q90" i="12"/>
  <c r="Q91" i="12" s="1"/>
  <c r="P83" i="12"/>
  <c r="O83" i="12"/>
  <c r="Q82" i="12"/>
  <c r="Q83" i="12" s="1"/>
  <c r="P70" i="12"/>
  <c r="O70" i="12"/>
  <c r="Q69" i="12"/>
  <c r="Q70" i="12" s="1"/>
  <c r="Q65" i="12"/>
  <c r="Q66" i="12" s="1"/>
  <c r="P58" i="12"/>
  <c r="O58" i="12"/>
  <c r="Q57" i="12"/>
  <c r="Q58" i="12" s="1"/>
  <c r="P54" i="12"/>
  <c r="O54" i="12"/>
  <c r="Q53" i="12"/>
  <c r="Q54" i="12" s="1"/>
  <c r="P50" i="12"/>
  <c r="O50" i="12"/>
  <c r="Q49" i="12"/>
  <c r="Q50" i="12" s="1"/>
  <c r="P46" i="12"/>
  <c r="O46" i="12"/>
  <c r="Q45" i="12"/>
  <c r="Q46" i="12" s="1"/>
  <c r="P42" i="12"/>
  <c r="O42" i="12"/>
  <c r="Q41" i="12"/>
  <c r="Q42" i="12" s="1"/>
  <c r="P74" i="12"/>
  <c r="O74" i="12"/>
  <c r="Q73" i="12"/>
  <c r="Q74" i="12" s="1"/>
  <c r="P87" i="12"/>
  <c r="O87" i="12"/>
  <c r="Q86" i="12"/>
  <c r="Q87" i="12" s="1"/>
  <c r="Q761" i="12"/>
  <c r="P761" i="12"/>
  <c r="O761" i="12"/>
  <c r="Q746" i="12"/>
  <c r="P746" i="12"/>
  <c r="O746" i="12"/>
  <c r="Q699" i="12"/>
  <c r="P699" i="12"/>
  <c r="O699" i="12"/>
  <c r="Q838" i="12"/>
  <c r="P838" i="12"/>
  <c r="O838" i="12"/>
  <c r="Q832" i="12"/>
  <c r="P832" i="12"/>
  <c r="O832" i="12"/>
  <c r="Q740" i="12"/>
  <c r="P740" i="12"/>
  <c r="O740" i="12"/>
  <c r="Q826" i="12"/>
  <c r="P826" i="12"/>
  <c r="O826" i="12"/>
  <c r="Q734" i="12"/>
  <c r="P734" i="12"/>
  <c r="O734" i="12"/>
  <c r="Q821" i="12"/>
  <c r="P821" i="12"/>
  <c r="O821" i="12"/>
  <c r="Q499" i="12"/>
  <c r="P499" i="12"/>
  <c r="O499" i="12"/>
  <c r="Q493" i="12"/>
  <c r="P493" i="12"/>
  <c r="O493" i="12"/>
  <c r="Q487" i="12"/>
  <c r="P487" i="12"/>
  <c r="O487" i="12"/>
  <c r="Q884" i="12"/>
  <c r="P884" i="12"/>
  <c r="O884" i="12"/>
  <c r="P878" i="12"/>
  <c r="O878" i="12"/>
  <c r="Q877" i="12"/>
  <c r="Q878" i="12" s="1"/>
  <c r="Q291" i="12"/>
  <c r="Q296" i="12" s="1"/>
  <c r="P288" i="12"/>
  <c r="O288" i="12"/>
  <c r="Q287" i="12"/>
  <c r="Q288" i="12" s="1"/>
  <c r="P374" i="12"/>
  <c r="O374" i="12"/>
  <c r="Q373" i="12"/>
  <c r="Q374" i="12" s="1"/>
  <c r="P370" i="12"/>
  <c r="O370" i="12"/>
  <c r="Q369" i="12"/>
  <c r="Q370" i="12" s="1"/>
  <c r="P464" i="12"/>
  <c r="O464" i="12"/>
  <c r="Q463" i="12"/>
  <c r="Q464" i="12" s="1"/>
  <c r="Q460" i="12"/>
  <c r="P460" i="12"/>
  <c r="O460" i="12"/>
  <c r="Q693" i="12"/>
  <c r="P693" i="12"/>
  <c r="O693" i="12"/>
  <c r="Q268" i="12"/>
  <c r="P268" i="12"/>
  <c r="O268" i="12"/>
  <c r="Q687" i="12"/>
  <c r="P687" i="12"/>
  <c r="O687" i="12"/>
  <c r="P366" i="12"/>
  <c r="O366" i="12"/>
  <c r="Q365" i="12"/>
  <c r="Q366" i="12" s="1"/>
  <c r="Q681" i="12"/>
  <c r="P681" i="12"/>
  <c r="O681" i="12"/>
  <c r="P362" i="12"/>
  <c r="O362" i="12"/>
  <c r="Q361" i="12"/>
  <c r="Q362" i="12" s="1"/>
  <c r="Q675" i="12"/>
  <c r="P675" i="12"/>
  <c r="O675" i="12"/>
  <c r="Q261" i="12"/>
  <c r="P261" i="12"/>
  <c r="O261" i="12"/>
  <c r="Q669" i="12"/>
  <c r="P669" i="12"/>
  <c r="O669" i="12"/>
  <c r="P728" i="12"/>
  <c r="O728" i="12"/>
  <c r="Q727" i="12"/>
  <c r="Q728" i="12" s="1"/>
  <c r="Q591" i="12"/>
  <c r="P591" i="12"/>
  <c r="O591" i="12"/>
  <c r="Q585" i="12"/>
  <c r="P585" i="12"/>
  <c r="O585" i="12"/>
  <c r="Q580" i="12"/>
  <c r="P580" i="12"/>
  <c r="O580" i="12"/>
  <c r="Q724" i="12"/>
  <c r="P724" i="12"/>
  <c r="O724" i="12"/>
  <c r="Q663" i="12"/>
  <c r="P663" i="12"/>
  <c r="O663" i="12"/>
  <c r="Q358" i="12"/>
  <c r="P358" i="12"/>
  <c r="O358" i="12"/>
  <c r="Q353" i="12"/>
  <c r="P353" i="12"/>
  <c r="O353" i="12"/>
  <c r="Q719" i="12"/>
  <c r="P719" i="12"/>
  <c r="O719" i="12"/>
  <c r="P713" i="12"/>
  <c r="O713" i="12"/>
  <c r="Q712" i="12"/>
  <c r="Q713" i="12" s="1"/>
  <c r="Q454" i="12"/>
  <c r="P454" i="12"/>
  <c r="O454" i="12"/>
  <c r="P815" i="12"/>
  <c r="O815" i="12"/>
  <c r="Q814" i="12"/>
  <c r="Q815" i="12" s="1"/>
  <c r="Q811" i="12"/>
  <c r="P811" i="12"/>
  <c r="O811" i="12"/>
  <c r="Q805" i="12"/>
  <c r="P805" i="12"/>
  <c r="O805" i="12"/>
  <c r="Q790" i="12"/>
  <c r="P790" i="12"/>
  <c r="O790" i="12"/>
  <c r="Q448" i="12"/>
  <c r="P448" i="12"/>
  <c r="O448" i="12"/>
  <c r="Q441" i="12"/>
  <c r="P441" i="12"/>
  <c r="O441" i="12"/>
  <c r="Q435" i="12"/>
  <c r="P435" i="12"/>
  <c r="O435" i="12"/>
  <c r="Q429" i="12"/>
  <c r="P429" i="12"/>
  <c r="O429" i="12"/>
  <c r="Q574" i="12"/>
  <c r="P574" i="12"/>
  <c r="O574" i="12"/>
  <c r="Q566" i="12"/>
  <c r="Q568" i="12" s="1"/>
  <c r="Q563" i="12"/>
  <c r="P563" i="12"/>
  <c r="O563" i="12"/>
  <c r="Q557" i="12"/>
  <c r="P557" i="12"/>
  <c r="O557" i="12"/>
  <c r="Q551" i="12"/>
  <c r="P551" i="12"/>
  <c r="O551" i="12"/>
  <c r="Q545" i="12"/>
  <c r="P545" i="12"/>
  <c r="O545" i="12"/>
  <c r="Q539" i="12"/>
  <c r="P539" i="12"/>
  <c r="O539" i="12"/>
  <c r="P657" i="12"/>
  <c r="O657" i="12"/>
  <c r="Q656" i="12"/>
  <c r="Q657" i="12" s="1"/>
  <c r="Q423" i="12"/>
  <c r="P423" i="12"/>
  <c r="O423" i="12"/>
  <c r="Q653" i="12"/>
  <c r="P653" i="12"/>
  <c r="O653" i="12"/>
  <c r="Q648" i="12"/>
  <c r="P648" i="12"/>
  <c r="O648" i="12"/>
  <c r="Q254" i="12"/>
  <c r="P254" i="12"/>
  <c r="O254" i="12"/>
  <c r="Q643" i="12"/>
  <c r="P643" i="12"/>
  <c r="O643" i="12"/>
  <c r="Q417" i="12"/>
  <c r="P417" i="12"/>
  <c r="O417" i="12"/>
  <c r="Q637" i="12"/>
  <c r="P637" i="12"/>
  <c r="O637" i="12"/>
  <c r="Q533" i="12"/>
  <c r="P533" i="12"/>
  <c r="O533" i="12"/>
  <c r="Q348" i="12"/>
  <c r="P348" i="12"/>
  <c r="O348" i="12"/>
  <c r="Q527" i="12"/>
  <c r="P527" i="12"/>
  <c r="O527" i="12"/>
  <c r="Q246" i="12"/>
  <c r="P246" i="12"/>
  <c r="O246" i="12"/>
  <c r="Q709" i="12"/>
  <c r="P709" i="12"/>
  <c r="O709" i="12"/>
  <c r="Q632" i="12"/>
  <c r="P632" i="12"/>
  <c r="O632" i="12"/>
  <c r="Q521" i="12"/>
  <c r="P521" i="12"/>
  <c r="O521" i="12"/>
  <c r="Q515" i="12"/>
  <c r="P515" i="12"/>
  <c r="O515" i="12"/>
  <c r="Q239" i="12"/>
  <c r="P239" i="12"/>
  <c r="O239" i="12"/>
  <c r="Q233" i="12"/>
  <c r="P233" i="12"/>
  <c r="O233" i="12"/>
  <c r="Q226" i="12"/>
  <c r="P226" i="12"/>
  <c r="O226" i="12"/>
  <c r="P218" i="12"/>
  <c r="O218" i="12"/>
  <c r="Q217" i="12"/>
  <c r="Q218" i="12" s="1"/>
  <c r="Q343" i="12"/>
  <c r="P343" i="12"/>
  <c r="O343" i="12"/>
  <c r="Q214" i="12"/>
  <c r="P214" i="12"/>
  <c r="O214" i="12"/>
  <c r="Q626" i="12"/>
  <c r="P626" i="12"/>
  <c r="O626" i="12"/>
  <c r="P207" i="12"/>
  <c r="O207" i="12"/>
  <c r="Q206" i="12"/>
  <c r="Q207" i="12" s="1"/>
  <c r="Q203" i="12"/>
  <c r="P203" i="12"/>
  <c r="O203" i="12"/>
  <c r="Q336" i="12"/>
  <c r="P336" i="12"/>
  <c r="O336" i="12"/>
  <c r="Q196" i="12"/>
  <c r="P196" i="12"/>
  <c r="O196" i="12"/>
  <c r="Q619" i="12"/>
  <c r="P619" i="12"/>
  <c r="O619" i="12"/>
  <c r="Q189" i="12"/>
  <c r="P189" i="12"/>
  <c r="O189" i="12"/>
  <c r="Q163" i="12"/>
  <c r="P163" i="12"/>
  <c r="O163" i="12"/>
  <c r="Q613" i="12"/>
  <c r="P613" i="12"/>
  <c r="O613" i="12"/>
  <c r="P182" i="12"/>
  <c r="O182" i="12"/>
  <c r="Q181" i="12"/>
  <c r="Q182" i="12" s="1"/>
  <c r="Q156" i="12"/>
  <c r="P156" i="12"/>
  <c r="O156" i="12"/>
  <c r="P178" i="12"/>
  <c r="O178" i="12"/>
  <c r="Q177" i="12"/>
  <c r="Q178" i="12" s="1"/>
  <c r="Q149" i="12"/>
  <c r="P149" i="12"/>
  <c r="O149" i="12"/>
  <c r="Q608" i="12"/>
  <c r="P608" i="12"/>
  <c r="O608" i="12"/>
  <c r="Q329" i="12"/>
  <c r="Q331" i="12" s="1"/>
  <c r="Q143" i="12"/>
  <c r="P143" i="12"/>
  <c r="O143" i="12"/>
  <c r="Q603" i="12"/>
  <c r="P603" i="12"/>
  <c r="O603" i="12"/>
  <c r="Q174" i="12"/>
  <c r="P174" i="12"/>
  <c r="O174" i="12"/>
  <c r="Q597" i="12"/>
  <c r="P597" i="12"/>
  <c r="O597" i="12"/>
  <c r="Q326" i="12"/>
  <c r="P326" i="12"/>
  <c r="O326" i="12"/>
  <c r="P167" i="12"/>
  <c r="O167" i="12"/>
  <c r="Q166" i="12"/>
  <c r="Q167" i="12" s="1"/>
  <c r="P321" i="12"/>
  <c r="O321" i="12"/>
  <c r="Q320" i="12"/>
  <c r="Q321" i="12" s="1"/>
  <c r="Q777" i="12"/>
  <c r="P777" i="12"/>
  <c r="O777" i="12"/>
  <c r="Q771" i="12"/>
  <c r="P771" i="12"/>
  <c r="O771" i="12"/>
  <c r="P850" i="12"/>
  <c r="O850" i="12"/>
  <c r="Q849" i="12"/>
  <c r="Q850" i="12" s="1"/>
  <c r="P765" i="12"/>
  <c r="O765" i="12"/>
  <c r="Q764" i="12"/>
  <c r="Q765" i="12" s="1"/>
  <c r="Q390" i="12"/>
  <c r="P390" i="12"/>
  <c r="O390" i="12"/>
  <c r="P317" i="12"/>
  <c r="O317" i="12"/>
  <c r="Q316" i="12"/>
  <c r="Q317" i="12" s="1"/>
  <c r="Q385" i="12"/>
  <c r="P385" i="12"/>
  <c r="O385" i="12"/>
  <c r="Q313" i="12"/>
  <c r="P313" i="12"/>
  <c r="O313" i="12"/>
  <c r="Q380" i="12"/>
  <c r="P380" i="12"/>
  <c r="O380" i="12"/>
  <c r="Q509" i="12"/>
  <c r="P509" i="12"/>
  <c r="O509" i="12"/>
  <c r="P503" i="12"/>
  <c r="O503" i="12"/>
  <c r="Q502" i="12"/>
  <c r="Q503" i="12" s="1"/>
  <c r="Q79" i="12"/>
  <c r="P79" i="12"/>
  <c r="O79" i="12"/>
  <c r="P62" i="12"/>
  <c r="O62" i="12"/>
  <c r="Q61" i="12"/>
  <c r="Q62" i="12" s="1"/>
  <c r="P136" i="12"/>
  <c r="O136" i="12"/>
  <c r="Q135" i="12"/>
  <c r="Q136" i="12" s="1"/>
  <c r="Q846" i="12"/>
  <c r="P846" i="12"/>
  <c r="O846" i="12"/>
  <c r="P703" i="12"/>
  <c r="O703" i="12"/>
  <c r="Q702" i="12"/>
  <c r="Q703" i="12" s="1"/>
  <c r="P132" i="12"/>
  <c r="O132" i="12"/>
  <c r="Q131" i="12"/>
  <c r="Q132" i="12" s="1"/>
  <c r="Q784" i="12"/>
  <c r="P784" i="12"/>
  <c r="O784" i="12"/>
  <c r="Q860" i="12"/>
  <c r="P860" i="12"/>
  <c r="O860" i="12"/>
  <c r="Q1180" i="30"/>
  <c r="O1486" i="12" l="1"/>
  <c r="Q1486" i="12"/>
  <c r="P1486" i="12"/>
  <c r="O1406" i="30"/>
  <c r="Q1469" i="30"/>
  <c r="Q1468" i="30"/>
  <c r="Q1467" i="30"/>
  <c r="Q1466" i="30"/>
  <c r="Q1465" i="30"/>
  <c r="Q1464" i="30"/>
  <c r="Q1463" i="30"/>
  <c r="Q1462" i="30"/>
  <c r="Q1461" i="30"/>
  <c r="Q1460" i="30"/>
  <c r="Q1459" i="30"/>
  <c r="Q1458" i="30"/>
  <c r="Q1457" i="30"/>
  <c r="Q1456" i="30"/>
  <c r="Q1455" i="30"/>
  <c r="Q1454" i="30"/>
  <c r="Q1453" i="30"/>
  <c r="Q1452" i="30"/>
  <c r="Q1451" i="30"/>
  <c r="Q1450" i="30"/>
  <c r="Q1449" i="30"/>
  <c r="Q1448" i="30"/>
  <c r="Q1447" i="30"/>
  <c r="Q1446" i="30"/>
  <c r="Q1445" i="30"/>
  <c r="Q1444" i="30"/>
  <c r="Q1443" i="30"/>
  <c r="Q1442" i="30"/>
  <c r="Q1441" i="30"/>
  <c r="Q1440" i="30"/>
  <c r="Q1439" i="30"/>
  <c r="Q1438" i="30"/>
  <c r="Q1437" i="30"/>
  <c r="Q1436" i="30"/>
  <c r="Q1435" i="30"/>
  <c r="Q1434" i="30"/>
  <c r="Q1433" i="30"/>
  <c r="Q1432" i="30"/>
  <c r="Q1431" i="30"/>
  <c r="Q1430" i="30"/>
  <c r="Q1429" i="30"/>
  <c r="Q1428" i="30"/>
  <c r="Q1427" i="30"/>
  <c r="Q1426" i="30"/>
  <c r="Q1425" i="30"/>
  <c r="Q1424" i="30"/>
  <c r="Q1423" i="30"/>
  <c r="Q1422" i="30"/>
  <c r="Q1421" i="30"/>
  <c r="Q1420" i="30"/>
  <c r="Q1419" i="30"/>
  <c r="Q1418" i="30"/>
  <c r="Q1417" i="30"/>
  <c r="Q1416" i="30"/>
  <c r="Q1415" i="30"/>
  <c r="Q1414" i="30"/>
  <c r="Q1413" i="30"/>
  <c r="Q1412" i="30"/>
  <c r="Q1411" i="30"/>
  <c r="Q1410" i="30"/>
  <c r="Q1409" i="30"/>
  <c r="Q1408" i="30"/>
  <c r="Q1407" i="30"/>
  <c r="Q1397" i="30"/>
  <c r="Q1396" i="30"/>
  <c r="Q1395" i="30"/>
  <c r="Q1394" i="30"/>
  <c r="Q1393" i="30"/>
  <c r="Q1392" i="30"/>
  <c r="Q1391" i="30"/>
  <c r="Q1390" i="30"/>
  <c r="Q1389" i="30"/>
  <c r="Q1388" i="30"/>
  <c r="Q1387" i="30"/>
  <c r="Q1386" i="30"/>
  <c r="Q1385" i="30"/>
  <c r="Q1384" i="30"/>
  <c r="Q1383" i="30"/>
  <c r="Q1382" i="30"/>
  <c r="Q1381" i="30"/>
  <c r="Q1380" i="30"/>
  <c r="Q1379" i="30"/>
  <c r="Q1378" i="30"/>
  <c r="Q1377" i="30"/>
  <c r="Q1376" i="30"/>
  <c r="Q1375" i="30"/>
  <c r="Q1374" i="30"/>
  <c r="Q1373" i="30"/>
  <c r="Q1372" i="30"/>
  <c r="Q1371" i="30"/>
  <c r="Q1370" i="30"/>
  <c r="Q1369" i="30"/>
  <c r="Q1368" i="30"/>
  <c r="Q1367" i="30"/>
  <c r="Q1366" i="30"/>
  <c r="Q1365" i="30"/>
  <c r="Q1364" i="30"/>
  <c r="Q1363" i="30"/>
  <c r="Q1362" i="30"/>
  <c r="Q1361" i="30"/>
  <c r="Q1360" i="30"/>
  <c r="Q1359" i="30"/>
  <c r="Q1358" i="30"/>
  <c r="Q1357" i="30"/>
  <c r="Q1356" i="30"/>
  <c r="Q1355" i="30"/>
  <c r="Q1354" i="30"/>
  <c r="Q1353" i="30"/>
  <c r="Q1352" i="30"/>
  <c r="Q1351" i="30"/>
  <c r="Q1350" i="30"/>
  <c r="Q1349" i="30"/>
  <c r="Q1348" i="30"/>
  <c r="Q1347" i="30"/>
  <c r="Q1346" i="30"/>
  <c r="Q1345" i="30"/>
  <c r="Q1344" i="30"/>
  <c r="Q1343" i="30"/>
  <c r="Q1342" i="30"/>
  <c r="Q1341" i="30"/>
  <c r="Q1340" i="30"/>
  <c r="Q1339" i="30"/>
  <c r="Q1338" i="30"/>
  <c r="Q1337" i="30"/>
  <c r="Q1336" i="30"/>
  <c r="Q1335" i="30"/>
  <c r="Q1334" i="30"/>
  <c r="Q1333" i="30"/>
  <c r="Q1332" i="30"/>
  <c r="Q1331" i="30"/>
  <c r="Q1330" i="30"/>
  <c r="Q1329" i="30"/>
  <c r="Q1328" i="30"/>
  <c r="Q1327" i="30"/>
  <c r="Q1326" i="30"/>
  <c r="Q1325" i="30"/>
  <c r="Q1324" i="30"/>
  <c r="Q1323" i="30"/>
  <c r="Q1322" i="30"/>
  <c r="Q1321" i="30"/>
  <c r="Q1320" i="30"/>
  <c r="Q1319" i="30"/>
  <c r="Q1318" i="30"/>
  <c r="Q1317" i="30"/>
  <c r="Q1316" i="30"/>
  <c r="Q1315" i="30"/>
  <c r="Q1314" i="30"/>
  <c r="Q1313" i="30"/>
  <c r="Q1312" i="30"/>
  <c r="Q1311" i="30"/>
  <c r="Q1310" i="30"/>
  <c r="Q1309" i="30"/>
  <c r="Q1308" i="30"/>
  <c r="Q1307" i="30"/>
  <c r="Q1306" i="30"/>
  <c r="Q1305" i="30"/>
  <c r="Q1304" i="30"/>
  <c r="Q1303" i="30"/>
  <c r="Q1302" i="30"/>
  <c r="Q1301" i="30"/>
  <c r="Q1300" i="30"/>
  <c r="Q1299" i="30"/>
  <c r="Q1298" i="30"/>
  <c r="Q1297" i="30"/>
  <c r="Q2061" i="11" l="1"/>
  <c r="Q2291" i="11"/>
  <c r="P2291" i="11"/>
  <c r="Q1281" i="30" l="1"/>
  <c r="Q1280" i="30"/>
  <c r="Q1279" i="30"/>
  <c r="Q1278" i="30"/>
  <c r="Q1277" i="30"/>
  <c r="Q1276" i="30"/>
  <c r="Q1275" i="30"/>
  <c r="Q1274" i="30"/>
  <c r="Q1273" i="30"/>
  <c r="Q1272" i="30"/>
  <c r="Q1271" i="30"/>
  <c r="Q1270" i="30"/>
  <c r="Q1269" i="30"/>
  <c r="Q1268" i="30"/>
  <c r="Q1267" i="30"/>
  <c r="Q1266" i="30"/>
  <c r="Q1265" i="30"/>
  <c r="Q1264" i="30"/>
  <c r="Q1263" i="30"/>
  <c r="Q1262" i="30"/>
  <c r="Q1261" i="30"/>
  <c r="Q1260" i="30"/>
  <c r="Q1259" i="30"/>
  <c r="Q1258" i="30"/>
  <c r="Q1257" i="30"/>
  <c r="Q1256" i="30"/>
  <c r="Q1255" i="30"/>
  <c r="Q1254" i="30"/>
  <c r="Q1253" i="30"/>
  <c r="Q1252" i="30"/>
  <c r="Q1251" i="30"/>
  <c r="Q1250" i="30"/>
  <c r="Q1249" i="30"/>
  <c r="Q1248" i="30"/>
  <c r="Q1247" i="30"/>
  <c r="Q1246" i="30"/>
  <c r="Q1245" i="30"/>
  <c r="Q1244" i="30"/>
  <c r="Q1243" i="30"/>
  <c r="Q1242" i="30"/>
  <c r="Q1241" i="30"/>
  <c r="Q1240" i="30"/>
  <c r="Q1239" i="30"/>
  <c r="Q1238" i="30"/>
  <c r="Q1237" i="30"/>
  <c r="Q1236" i="30"/>
  <c r="Q1235" i="30"/>
  <c r="Q1234" i="30"/>
  <c r="Q1233" i="30"/>
  <c r="Q1232" i="30"/>
  <c r="Q1231" i="30"/>
  <c r="Q1230" i="30"/>
  <c r="Q1229" i="30"/>
  <c r="Q1228" i="30"/>
  <c r="Q1227" i="30"/>
  <c r="Q1226" i="30"/>
  <c r="Q1225" i="30"/>
  <c r="Q1224" i="30"/>
  <c r="Q1223" i="30"/>
  <c r="Q1222" i="30"/>
  <c r="Q1221" i="30"/>
  <c r="Q1220" i="30"/>
  <c r="Q1219" i="30"/>
  <c r="Q1218" i="30"/>
  <c r="Q1217" i="30"/>
  <c r="Q1216" i="30"/>
  <c r="Q1215" i="30"/>
  <c r="Q1214" i="30"/>
  <c r="Q1213" i="30"/>
  <c r="Q1212" i="30"/>
  <c r="Q1211" i="30"/>
  <c r="Q1210" i="30"/>
  <c r="Q1209" i="30"/>
  <c r="Q1208" i="30"/>
  <c r="Q1207" i="30"/>
  <c r="Q1206" i="30"/>
  <c r="Q1205" i="30"/>
  <c r="Q1204" i="30"/>
  <c r="Q1203" i="30"/>
  <c r="Q1202" i="30"/>
  <c r="Q1201" i="30"/>
  <c r="Q1200" i="30"/>
  <c r="Q1199" i="30"/>
  <c r="Q1198" i="30"/>
  <c r="Q1197" i="30"/>
  <c r="Q1196" i="30"/>
  <c r="Q1195" i="30"/>
  <c r="Q1194" i="30"/>
  <c r="Q1193" i="30"/>
  <c r="Q1192" i="30"/>
  <c r="Q1191" i="30"/>
  <c r="Q1190" i="30"/>
  <c r="Q1189" i="30"/>
  <c r="Q1188" i="30"/>
  <c r="Q1187" i="30"/>
  <c r="Q1186" i="30"/>
  <c r="Q1185" i="30"/>
  <c r="Q1184" i="30"/>
  <c r="Q1183" i="30"/>
  <c r="Q1182" i="30"/>
  <c r="Q1181" i="30"/>
  <c r="Q1179" i="30"/>
  <c r="Q1150" i="30"/>
  <c r="Q1149" i="30"/>
  <c r="Q1148" i="30"/>
  <c r="Q1147" i="30"/>
  <c r="Q1146" i="30"/>
  <c r="Q1145" i="30"/>
  <c r="Q1144" i="30"/>
  <c r="Q1143" i="30"/>
  <c r="Q1142" i="30"/>
  <c r="Q1141" i="30"/>
  <c r="Q1140" i="30"/>
  <c r="Q1139" i="30"/>
  <c r="Q1138" i="30"/>
  <c r="Q1137" i="30"/>
  <c r="Q1136" i="30"/>
  <c r="Q1135" i="30"/>
  <c r="Q1134" i="30"/>
  <c r="Q1133" i="30"/>
  <c r="Q1132" i="30"/>
  <c r="Q1131" i="30"/>
  <c r="Q1130" i="30"/>
  <c r="Q1129" i="30"/>
  <c r="Q1128" i="30"/>
  <c r="Q1127" i="30"/>
  <c r="Q1126" i="30"/>
  <c r="Q1125" i="30"/>
  <c r="Q1124" i="30"/>
  <c r="Q1123" i="30"/>
  <c r="Q1122" i="30"/>
  <c r="Q1121" i="30"/>
  <c r="Q1120" i="30"/>
  <c r="Q1119" i="30"/>
  <c r="Q1118" i="30"/>
  <c r="Q1117" i="30"/>
  <c r="Q1116" i="30"/>
  <c r="Q1115" i="30"/>
  <c r="Q1114" i="30"/>
  <c r="Q1113" i="30"/>
  <c r="Q1112" i="30"/>
  <c r="Q1111" i="30"/>
  <c r="Q1110" i="30"/>
  <c r="Q1109" i="30"/>
  <c r="Q1108" i="30"/>
  <c r="Q1107" i="30"/>
  <c r="Q1106" i="30"/>
  <c r="Q1105" i="30"/>
  <c r="Q1104" i="30"/>
  <c r="Q1103" i="30"/>
  <c r="Q1102" i="30"/>
  <c r="Q1101" i="30"/>
  <c r="Q1100" i="30"/>
  <c r="Q1099" i="30"/>
  <c r="Q1098" i="30"/>
  <c r="Q1097" i="30"/>
  <c r="Q1096" i="30"/>
  <c r="Q1095" i="30"/>
  <c r="Q1094" i="30"/>
  <c r="Q1093" i="30"/>
  <c r="Q1092" i="30"/>
  <c r="Q1091" i="30"/>
  <c r="Q1090" i="30"/>
  <c r="Q1089" i="30"/>
  <c r="Q1088" i="30"/>
  <c r="Q1087" i="30"/>
  <c r="Q1086" i="30"/>
  <c r="Q1085" i="30"/>
  <c r="Q1084" i="30"/>
  <c r="Q1083" i="30"/>
  <c r="Q1082" i="30"/>
  <c r="Q1081" i="30"/>
  <c r="Q1080" i="30"/>
  <c r="Q1079" i="30"/>
  <c r="Q1078" i="30"/>
  <c r="Q1077" i="30"/>
  <c r="Q1076" i="30"/>
  <c r="Q1075" i="30"/>
  <c r="Q1074" i="30"/>
  <c r="Q1073" i="30"/>
  <c r="Q1072" i="30"/>
  <c r="Q1071" i="30"/>
  <c r="Q1070" i="30"/>
  <c r="Q1069" i="30"/>
  <c r="Q1068" i="30"/>
  <c r="Q1064" i="30"/>
  <c r="Q1063" i="30"/>
  <c r="Q1062" i="30"/>
  <c r="Q1061" i="30"/>
  <c r="Q1060" i="30"/>
  <c r="Q1059" i="30"/>
  <c r="P28" i="11"/>
  <c r="O28" i="11"/>
  <c r="Q27" i="11"/>
  <c r="Q28" i="11" s="1"/>
  <c r="P16" i="11"/>
  <c r="O16" i="11"/>
  <c r="Q15" i="11"/>
  <c r="Q14" i="11"/>
  <c r="Q11" i="11"/>
  <c r="P11" i="11"/>
  <c r="O11" i="11"/>
  <c r="P24" i="11"/>
  <c r="O24" i="11"/>
  <c r="Q23" i="11"/>
  <c r="Q24" i="11" s="1"/>
  <c r="P20" i="11"/>
  <c r="O20" i="11"/>
  <c r="Q19" i="11"/>
  <c r="Q20" i="11" s="1"/>
  <c r="P124" i="11"/>
  <c r="O124" i="11"/>
  <c r="Q123" i="11"/>
  <c r="Q124" i="11" s="1"/>
  <c r="P152" i="11"/>
  <c r="O152" i="11"/>
  <c r="Q151" i="11"/>
  <c r="Q152" i="11" s="1"/>
  <c r="P459" i="11"/>
  <c r="O459" i="11"/>
  <c r="Q458" i="11"/>
  <c r="Q459" i="11" s="1"/>
  <c r="P455" i="11"/>
  <c r="O455" i="11"/>
  <c r="Q454" i="11"/>
  <c r="Q455" i="11" s="1"/>
  <c r="P451" i="11"/>
  <c r="O451" i="11"/>
  <c r="Q450" i="11"/>
  <c r="Q451" i="11" s="1"/>
  <c r="P447" i="11"/>
  <c r="O447" i="11"/>
  <c r="Q446" i="11"/>
  <c r="Q447" i="11" s="1"/>
  <c r="P443" i="11"/>
  <c r="O443" i="11"/>
  <c r="Q442" i="11"/>
  <c r="Q443" i="11" s="1"/>
  <c r="P439" i="11"/>
  <c r="O439" i="11"/>
  <c r="Q438" i="11"/>
  <c r="Q439" i="11" s="1"/>
  <c r="P428" i="11"/>
  <c r="O428" i="11"/>
  <c r="Q427" i="11"/>
  <c r="Q428" i="11" s="1"/>
  <c r="P424" i="11"/>
  <c r="O424" i="11"/>
  <c r="Q423" i="11"/>
  <c r="Q424" i="11" s="1"/>
  <c r="P420" i="11"/>
  <c r="O420" i="11"/>
  <c r="Q419" i="11"/>
  <c r="Q420" i="11" s="1"/>
  <c r="P416" i="11"/>
  <c r="O416" i="11"/>
  <c r="Q415" i="11"/>
  <c r="Q416" i="11" s="1"/>
  <c r="P412" i="11"/>
  <c r="O412" i="11"/>
  <c r="Q411" i="11"/>
  <c r="Q412" i="11" s="1"/>
  <c r="P408" i="11"/>
  <c r="O408" i="11"/>
  <c r="Q407" i="11"/>
  <c r="Q408" i="11" s="1"/>
  <c r="P404" i="11"/>
  <c r="O404" i="11"/>
  <c r="Q403" i="11"/>
  <c r="Q404" i="11" s="1"/>
  <c r="P400" i="11"/>
  <c r="O400" i="11"/>
  <c r="Q399" i="11"/>
  <c r="Q400" i="11" s="1"/>
  <c r="P396" i="11"/>
  <c r="O396" i="11"/>
  <c r="Q395" i="11"/>
  <c r="Q396" i="11" s="1"/>
  <c r="P392" i="11"/>
  <c r="O392" i="11"/>
  <c r="Q391" i="11"/>
  <c r="Q392" i="11" s="1"/>
  <c r="P388" i="11"/>
  <c r="O388" i="11"/>
  <c r="Q387" i="11"/>
  <c r="Q388" i="11" s="1"/>
  <c r="P384" i="11"/>
  <c r="O384" i="11"/>
  <c r="Q383" i="11"/>
  <c r="Q384" i="11" s="1"/>
  <c r="P380" i="11"/>
  <c r="O380" i="11"/>
  <c r="Q379" i="11"/>
  <c r="Q380" i="11" s="1"/>
  <c r="P376" i="11"/>
  <c r="O376" i="11"/>
  <c r="Q375" i="11"/>
  <c r="Q376" i="11" s="1"/>
  <c r="P372" i="11"/>
  <c r="O372" i="11"/>
  <c r="Q371" i="11"/>
  <c r="Q372" i="11" s="1"/>
  <c r="P368" i="11"/>
  <c r="O368" i="11"/>
  <c r="Q367" i="11"/>
  <c r="Q368" i="11" s="1"/>
  <c r="P364" i="11"/>
  <c r="O364" i="11"/>
  <c r="Q363" i="11"/>
  <c r="Q364" i="11" s="1"/>
  <c r="P360" i="11"/>
  <c r="O360" i="11"/>
  <c r="Q359" i="11"/>
  <c r="Q360" i="11" s="1"/>
  <c r="P356" i="11"/>
  <c r="O356" i="11"/>
  <c r="Q355" i="11"/>
  <c r="Q356" i="11" s="1"/>
  <c r="P352" i="11"/>
  <c r="O352" i="11"/>
  <c r="Q351" i="11"/>
  <c r="Q352" i="11" s="1"/>
  <c r="P348" i="11"/>
  <c r="O348" i="11"/>
  <c r="Q347" i="11"/>
  <c r="Q348" i="11" s="1"/>
  <c r="P344" i="11"/>
  <c r="O344" i="11"/>
  <c r="Q343" i="11"/>
  <c r="Q344" i="11" s="1"/>
  <c r="P340" i="11"/>
  <c r="O340" i="11"/>
  <c r="Q339" i="11"/>
  <c r="Q340" i="11" s="1"/>
  <c r="P336" i="11"/>
  <c r="O336" i="11"/>
  <c r="Q335" i="11"/>
  <c r="Q336" i="11" s="1"/>
  <c r="P332" i="11"/>
  <c r="O332" i="11"/>
  <c r="Q331" i="11"/>
  <c r="Q332" i="11" s="1"/>
  <c r="P328" i="11"/>
  <c r="O328" i="11"/>
  <c r="Q327" i="11"/>
  <c r="Q328" i="11" s="1"/>
  <c r="P324" i="11"/>
  <c r="O324" i="11"/>
  <c r="Q323" i="11"/>
  <c r="Q324" i="11" s="1"/>
  <c r="P320" i="11"/>
  <c r="O320" i="11"/>
  <c r="Q319" i="11"/>
  <c r="Q320" i="11" s="1"/>
  <c r="P316" i="11"/>
  <c r="O316" i="11"/>
  <c r="Q315" i="11"/>
  <c r="Q316" i="11" s="1"/>
  <c r="P312" i="11"/>
  <c r="O312" i="11"/>
  <c r="Q311" i="11"/>
  <c r="Q312" i="11" s="1"/>
  <c r="P308" i="11"/>
  <c r="O308" i="11"/>
  <c r="Q307" i="11"/>
  <c r="Q308" i="11" s="1"/>
  <c r="P304" i="11"/>
  <c r="O304" i="11"/>
  <c r="Q303" i="11"/>
  <c r="Q304" i="11" s="1"/>
  <c r="P300" i="11"/>
  <c r="O300" i="11"/>
  <c r="Q299" i="11"/>
  <c r="Q300" i="11" s="1"/>
  <c r="P296" i="11"/>
  <c r="O296" i="11"/>
  <c r="Q295" i="11"/>
  <c r="Q296" i="11" s="1"/>
  <c r="P292" i="11"/>
  <c r="O292" i="11"/>
  <c r="Q291" i="11"/>
  <c r="Q292" i="11" s="1"/>
  <c r="P288" i="11"/>
  <c r="O288" i="11"/>
  <c r="Q287" i="11"/>
  <c r="Q288" i="11" s="1"/>
  <c r="P284" i="11"/>
  <c r="O284" i="11"/>
  <c r="Q283" i="11"/>
  <c r="Q284" i="11" s="1"/>
  <c r="P280" i="11"/>
  <c r="O280" i="11"/>
  <c r="Q279" i="11"/>
  <c r="Q280" i="11" s="1"/>
  <c r="P276" i="11"/>
  <c r="O276" i="11"/>
  <c r="Q275" i="11"/>
  <c r="Q276" i="11" s="1"/>
  <c r="P272" i="11"/>
  <c r="O272" i="11"/>
  <c r="Q271" i="11"/>
  <c r="Q272" i="11" s="1"/>
  <c r="P268" i="11"/>
  <c r="O268" i="11"/>
  <c r="Q267" i="11"/>
  <c r="Q268" i="11" s="1"/>
  <c r="P264" i="11"/>
  <c r="O264" i="11"/>
  <c r="Q263" i="11"/>
  <c r="Q264" i="11" s="1"/>
  <c r="P260" i="11"/>
  <c r="O260" i="11"/>
  <c r="Q259" i="11"/>
  <c r="Q260" i="11" s="1"/>
  <c r="P256" i="11"/>
  <c r="O256" i="11"/>
  <c r="Q255" i="11"/>
  <c r="Q256" i="11" s="1"/>
  <c r="P252" i="11"/>
  <c r="O252" i="11"/>
  <c r="Q251" i="11"/>
  <c r="Q252" i="11" s="1"/>
  <c r="P248" i="11"/>
  <c r="O248" i="11"/>
  <c r="Q247" i="11"/>
  <c r="Q248" i="11" s="1"/>
  <c r="P244" i="11"/>
  <c r="O244" i="11"/>
  <c r="Q243" i="11"/>
  <c r="Q244" i="11" s="1"/>
  <c r="P240" i="11"/>
  <c r="O240" i="11"/>
  <c r="Q239" i="11"/>
  <c r="Q240" i="11" s="1"/>
  <c r="P236" i="11"/>
  <c r="O236" i="11"/>
  <c r="Q235" i="11"/>
  <c r="Q236" i="11" s="1"/>
  <c r="P232" i="11"/>
  <c r="O232" i="11"/>
  <c r="Q231" i="11"/>
  <c r="Q232" i="11" s="1"/>
  <c r="P228" i="11"/>
  <c r="O228" i="11"/>
  <c r="Q227" i="11"/>
  <c r="Q228" i="11" s="1"/>
  <c r="P224" i="11"/>
  <c r="O224" i="11"/>
  <c r="Q223" i="11"/>
  <c r="Q224" i="11" s="1"/>
  <c r="P220" i="11"/>
  <c r="O220" i="11"/>
  <c r="Q219" i="11"/>
  <c r="Q220" i="11" s="1"/>
  <c r="P216" i="11"/>
  <c r="O216" i="11"/>
  <c r="Q215" i="11"/>
  <c r="Q216" i="11" s="1"/>
  <c r="P212" i="11"/>
  <c r="O212" i="11"/>
  <c r="Q211" i="11"/>
  <c r="Q212" i="11" s="1"/>
  <c r="P208" i="11"/>
  <c r="O208" i="11"/>
  <c r="Q207" i="11"/>
  <c r="Q208" i="11" s="1"/>
  <c r="P204" i="11"/>
  <c r="O204" i="11"/>
  <c r="Q203" i="11"/>
  <c r="Q204" i="11" s="1"/>
  <c r="P200" i="11"/>
  <c r="O200" i="11"/>
  <c r="Q199" i="11"/>
  <c r="Q200" i="11" s="1"/>
  <c r="P196" i="11"/>
  <c r="O196" i="11"/>
  <c r="Q195" i="11"/>
  <c r="Q196" i="11" s="1"/>
  <c r="P192" i="11"/>
  <c r="O192" i="11"/>
  <c r="Q191" i="11"/>
  <c r="Q192" i="11" s="1"/>
  <c r="P188" i="11"/>
  <c r="O188" i="11"/>
  <c r="Q187" i="11"/>
  <c r="Q188" i="11" s="1"/>
  <c r="P184" i="11"/>
  <c r="O184" i="11"/>
  <c r="Q183" i="11"/>
  <c r="Q184" i="11" s="1"/>
  <c r="P180" i="11"/>
  <c r="O180" i="11"/>
  <c r="Q179" i="11"/>
  <c r="Q180" i="11" s="1"/>
  <c r="P176" i="11"/>
  <c r="O176" i="11"/>
  <c r="Q175" i="11"/>
  <c r="Q176" i="11" s="1"/>
  <c r="P172" i="11"/>
  <c r="O172" i="11"/>
  <c r="Q171" i="11"/>
  <c r="Q172" i="11" s="1"/>
  <c r="P168" i="11"/>
  <c r="O168" i="11"/>
  <c r="Q167" i="11"/>
  <c r="Q168" i="11" s="1"/>
  <c r="P164" i="11"/>
  <c r="O164" i="11"/>
  <c r="Q163" i="11"/>
  <c r="Q164" i="11" s="1"/>
  <c r="P160" i="11"/>
  <c r="O160" i="11"/>
  <c r="Q159" i="11"/>
  <c r="Q160" i="11" s="1"/>
  <c r="P156" i="11"/>
  <c r="O156" i="11"/>
  <c r="Q155" i="11"/>
  <c r="Q156" i="11" s="1"/>
  <c r="P148" i="11"/>
  <c r="O148" i="11"/>
  <c r="Q147" i="11"/>
  <c r="Q148" i="11" s="1"/>
  <c r="P144" i="11"/>
  <c r="O144" i="11"/>
  <c r="Q143" i="11"/>
  <c r="Q144" i="11" s="1"/>
  <c r="P140" i="11"/>
  <c r="O140" i="11"/>
  <c r="Q139" i="11"/>
  <c r="Q140" i="11" s="1"/>
  <c r="P136" i="11"/>
  <c r="O136" i="11"/>
  <c r="Q135" i="11"/>
  <c r="Q136" i="11" s="1"/>
  <c r="P132" i="11"/>
  <c r="O132" i="11"/>
  <c r="Q131" i="11"/>
  <c r="Q132" i="11" s="1"/>
  <c r="P128" i="11"/>
  <c r="O128" i="11"/>
  <c r="Q127" i="11"/>
  <c r="Q128" i="11" s="1"/>
  <c r="P120" i="11"/>
  <c r="O120" i="11"/>
  <c r="Q119" i="11"/>
  <c r="Q120" i="11" s="1"/>
  <c r="P116" i="11"/>
  <c r="O116" i="11"/>
  <c r="Q115" i="11"/>
  <c r="Q116" i="11" s="1"/>
  <c r="P112" i="11"/>
  <c r="O112" i="11"/>
  <c r="Q111" i="11"/>
  <c r="Q112" i="11" s="1"/>
  <c r="P108" i="11"/>
  <c r="O108" i="11"/>
  <c r="Q107" i="11"/>
  <c r="Q108" i="11" s="1"/>
  <c r="P104" i="11"/>
  <c r="O104" i="11"/>
  <c r="Q103" i="11"/>
  <c r="Q104" i="11" s="1"/>
  <c r="P100" i="11"/>
  <c r="O100" i="11"/>
  <c r="Q99" i="11"/>
  <c r="Q100" i="11" s="1"/>
  <c r="P96" i="11"/>
  <c r="O96" i="11"/>
  <c r="Q95" i="11"/>
  <c r="Q96" i="11" s="1"/>
  <c r="P92" i="11"/>
  <c r="O92" i="11"/>
  <c r="Q91" i="11"/>
  <c r="Q92" i="11" s="1"/>
  <c r="P88" i="11"/>
  <c r="O88" i="11"/>
  <c r="Q87" i="11"/>
  <c r="Q88" i="11" s="1"/>
  <c r="P84" i="11"/>
  <c r="O84" i="11"/>
  <c r="Q83" i="11"/>
  <c r="Q84" i="11" s="1"/>
  <c r="P80" i="11"/>
  <c r="O80" i="11"/>
  <c r="Q79" i="11"/>
  <c r="Q80" i="11" s="1"/>
  <c r="P76" i="11"/>
  <c r="O76" i="11"/>
  <c r="Q75" i="11"/>
  <c r="Q76" i="11" s="1"/>
  <c r="P72" i="11"/>
  <c r="O72" i="11"/>
  <c r="Q71" i="11"/>
  <c r="Q72" i="11" s="1"/>
  <c r="P68" i="11"/>
  <c r="O68" i="11"/>
  <c r="Q67" i="11"/>
  <c r="Q68" i="11" s="1"/>
  <c r="P64" i="11"/>
  <c r="O64" i="11"/>
  <c r="Q63" i="11"/>
  <c r="Q64" i="11" s="1"/>
  <c r="P60" i="11"/>
  <c r="O60" i="11"/>
  <c r="Q59" i="11"/>
  <c r="Q60" i="11" s="1"/>
  <c r="P56" i="11"/>
  <c r="O56" i="11"/>
  <c r="Q55" i="11"/>
  <c r="Q56" i="11" s="1"/>
  <c r="P52" i="11"/>
  <c r="O52" i="11"/>
  <c r="Q51" i="11"/>
  <c r="Q52" i="11" s="1"/>
  <c r="P48" i="11"/>
  <c r="O48" i="11"/>
  <c r="Q47" i="11"/>
  <c r="Q48" i="11" s="1"/>
  <c r="P44" i="11"/>
  <c r="O44" i="11"/>
  <c r="Q43" i="11"/>
  <c r="Q44" i="11" s="1"/>
  <c r="P40" i="11"/>
  <c r="O40" i="11"/>
  <c r="Q39" i="11"/>
  <c r="Q40" i="11" s="1"/>
  <c r="P36" i="11"/>
  <c r="O36" i="11"/>
  <c r="Q35" i="11"/>
  <c r="Q36" i="11" s="1"/>
  <c r="P32" i="11"/>
  <c r="O32" i="11"/>
  <c r="Q31" i="11"/>
  <c r="Q32" i="11" s="1"/>
  <c r="P1071" i="11"/>
  <c r="O1071" i="11"/>
  <c r="Q1070" i="11"/>
  <c r="Q1071" i="11" s="1"/>
  <c r="P1067" i="11"/>
  <c r="O1067" i="11"/>
  <c r="Q1066" i="11"/>
  <c r="Q1067" i="11" s="1"/>
  <c r="P1063" i="11"/>
  <c r="O1063" i="11"/>
  <c r="Q1062" i="11"/>
  <c r="Q1063" i="11" s="1"/>
  <c r="P1059" i="11"/>
  <c r="O1059" i="11"/>
  <c r="Q1058" i="11"/>
  <c r="Q1059" i="11" s="1"/>
  <c r="P1055" i="11"/>
  <c r="O1055" i="11"/>
  <c r="Q1054" i="11"/>
  <c r="Q1055" i="11" s="1"/>
  <c r="P1051" i="11"/>
  <c r="O1051" i="11"/>
  <c r="Q1050" i="11"/>
  <c r="Q1051" i="11" s="1"/>
  <c r="P1047" i="11"/>
  <c r="O1047" i="11"/>
  <c r="Q1046" i="11"/>
  <c r="Q1047" i="11" s="1"/>
  <c r="P1043" i="11"/>
  <c r="O1043" i="11"/>
  <c r="Q1042" i="11"/>
  <c r="Q1043" i="11" s="1"/>
  <c r="P1034" i="11"/>
  <c r="O1034" i="11"/>
  <c r="Q1033" i="11"/>
  <c r="Q1034" i="11" s="1"/>
  <c r="P1030" i="11"/>
  <c r="O1030" i="11"/>
  <c r="Q1029" i="11"/>
  <c r="Q1030" i="11" s="1"/>
  <c r="P1022" i="11"/>
  <c r="O1022" i="11"/>
  <c r="Q1021" i="11"/>
  <c r="Q1022" i="11" s="1"/>
  <c r="P1018" i="11"/>
  <c r="O1018" i="11"/>
  <c r="Q1017" i="11"/>
  <c r="Q1018" i="11" s="1"/>
  <c r="P1014" i="11"/>
  <c r="O1014" i="11"/>
  <c r="Q1013" i="11"/>
  <c r="Q1014" i="11" s="1"/>
  <c r="P1010" i="11"/>
  <c r="O1010" i="11"/>
  <c r="Q1009" i="11"/>
  <c r="Q1010" i="11" s="1"/>
  <c r="P1006" i="11"/>
  <c r="O1006" i="11"/>
  <c r="Q1005" i="11"/>
  <c r="Q1006" i="11" s="1"/>
  <c r="P1002" i="11"/>
  <c r="O1002" i="11"/>
  <c r="Q1001" i="11"/>
  <c r="Q1002" i="11" s="1"/>
  <c r="P998" i="11"/>
  <c r="O998" i="11"/>
  <c r="Q997" i="11"/>
  <c r="Q998" i="11" s="1"/>
  <c r="P994" i="11"/>
  <c r="O994" i="11"/>
  <c r="Q993" i="11"/>
  <c r="Q994" i="11" s="1"/>
  <c r="P990" i="11"/>
  <c r="O990" i="11"/>
  <c r="Q989" i="11"/>
  <c r="Q990" i="11" s="1"/>
  <c r="P957" i="11"/>
  <c r="O957" i="11"/>
  <c r="Q956" i="11"/>
  <c r="Q957" i="11" s="1"/>
  <c r="P953" i="11"/>
  <c r="O953" i="11"/>
  <c r="Q952" i="11"/>
  <c r="Q953" i="11" s="1"/>
  <c r="P949" i="11"/>
  <c r="O949" i="11"/>
  <c r="Q948" i="11"/>
  <c r="Q949" i="11" s="1"/>
  <c r="P945" i="11"/>
  <c r="O945" i="11"/>
  <c r="Q944" i="11"/>
  <c r="Q945" i="11" s="1"/>
  <c r="P941" i="11"/>
  <c r="O941" i="11"/>
  <c r="Q940" i="11"/>
  <c r="Q941" i="11" s="1"/>
  <c r="P937" i="11"/>
  <c r="O937" i="11"/>
  <c r="Q936" i="11"/>
  <c r="Q937" i="11" s="1"/>
  <c r="P933" i="11"/>
  <c r="O933" i="11"/>
  <c r="Q932" i="11"/>
  <c r="Q933" i="11" s="1"/>
  <c r="P929" i="11"/>
  <c r="O929" i="11"/>
  <c r="Q928" i="11"/>
  <c r="Q929" i="11" s="1"/>
  <c r="P925" i="11"/>
  <c r="O925" i="11"/>
  <c r="Q924" i="11"/>
  <c r="Q925" i="11" s="1"/>
  <c r="P921" i="11"/>
  <c r="O921" i="11"/>
  <c r="Q920" i="11"/>
  <c r="Q921" i="11" s="1"/>
  <c r="P917" i="11"/>
  <c r="O917" i="11"/>
  <c r="Q916" i="11"/>
  <c r="Q917" i="11" s="1"/>
  <c r="P913" i="11"/>
  <c r="O913" i="11"/>
  <c r="Q912" i="11"/>
  <c r="Q913" i="11" s="1"/>
  <c r="P904" i="11"/>
  <c r="O904" i="11"/>
  <c r="Q903" i="11"/>
  <c r="Q904" i="11" s="1"/>
  <c r="P900" i="11"/>
  <c r="O900" i="11"/>
  <c r="Q899" i="11"/>
  <c r="Q900" i="11" s="1"/>
  <c r="P896" i="11"/>
  <c r="O896" i="11"/>
  <c r="Q895" i="11"/>
  <c r="Q896" i="11" s="1"/>
  <c r="P892" i="11"/>
  <c r="O892" i="11"/>
  <c r="Q891" i="11"/>
  <c r="Q892" i="11" s="1"/>
  <c r="P888" i="11"/>
  <c r="O888" i="11"/>
  <c r="Q887" i="11"/>
  <c r="Q888" i="11" s="1"/>
  <c r="P884" i="11"/>
  <c r="O884" i="11"/>
  <c r="Q883" i="11"/>
  <c r="Q884" i="11" s="1"/>
  <c r="P880" i="11"/>
  <c r="O880" i="11"/>
  <c r="Q879" i="11"/>
  <c r="Q880" i="11" s="1"/>
  <c r="P876" i="11"/>
  <c r="O876" i="11"/>
  <c r="Q875" i="11"/>
  <c r="Q876" i="11" s="1"/>
  <c r="P872" i="11"/>
  <c r="O872" i="11"/>
  <c r="Q871" i="11"/>
  <c r="Q872" i="11" s="1"/>
  <c r="P868" i="11"/>
  <c r="O868" i="11"/>
  <c r="Q867" i="11"/>
  <c r="Q868" i="11" s="1"/>
  <c r="P864" i="11"/>
  <c r="O864" i="11"/>
  <c r="Q863" i="11"/>
  <c r="Q864" i="11" s="1"/>
  <c r="P860" i="11"/>
  <c r="O860" i="11"/>
  <c r="Q859" i="11"/>
  <c r="Q860" i="11" s="1"/>
  <c r="P856" i="11"/>
  <c r="O856" i="11"/>
  <c r="Q855" i="11"/>
  <c r="Q856" i="11" s="1"/>
  <c r="P852" i="11"/>
  <c r="O852" i="11"/>
  <c r="Q851" i="11"/>
  <c r="Q852" i="11" s="1"/>
  <c r="P848" i="11"/>
  <c r="O848" i="11"/>
  <c r="Q847" i="11"/>
  <c r="Q848" i="11" s="1"/>
  <c r="P844" i="11"/>
  <c r="O844" i="11"/>
  <c r="Q843" i="11"/>
  <c r="Q844" i="11" s="1"/>
  <c r="P840" i="11"/>
  <c r="O840" i="11"/>
  <c r="Q839" i="11"/>
  <c r="Q840" i="11" s="1"/>
  <c r="P836" i="11"/>
  <c r="O836" i="11"/>
  <c r="Q835" i="11"/>
  <c r="Q836" i="11" s="1"/>
  <c r="P832" i="11"/>
  <c r="O832" i="11"/>
  <c r="Q831" i="11"/>
  <c r="Q832" i="11" s="1"/>
  <c r="P828" i="11"/>
  <c r="O828" i="11"/>
  <c r="Q827" i="11"/>
  <c r="Q828" i="11" s="1"/>
  <c r="P824" i="11"/>
  <c r="O824" i="11"/>
  <c r="Q823" i="11"/>
  <c r="Q824" i="11" s="1"/>
  <c r="P820" i="11"/>
  <c r="O820" i="11"/>
  <c r="Q819" i="11"/>
  <c r="Q820" i="11" s="1"/>
  <c r="P816" i="11"/>
  <c r="O816" i="11"/>
  <c r="Q815" i="11"/>
  <c r="Q816" i="11" s="1"/>
  <c r="P812" i="11"/>
  <c r="O812" i="11"/>
  <c r="Q811" i="11"/>
  <c r="Q812" i="11" s="1"/>
  <c r="P808" i="11"/>
  <c r="O808" i="11"/>
  <c r="Q807" i="11"/>
  <c r="Q808" i="11" s="1"/>
  <c r="P804" i="11"/>
  <c r="O804" i="11"/>
  <c r="Q803" i="11"/>
  <c r="Q804" i="11" s="1"/>
  <c r="P800" i="11"/>
  <c r="O800" i="11"/>
  <c r="Q799" i="11"/>
  <c r="Q800" i="11" s="1"/>
  <c r="P796" i="11"/>
  <c r="O796" i="11"/>
  <c r="Q795" i="11"/>
  <c r="Q796" i="11" s="1"/>
  <c r="P787" i="11"/>
  <c r="O787" i="11"/>
  <c r="Q786" i="11"/>
  <c r="Q787" i="11" s="1"/>
  <c r="P783" i="11"/>
  <c r="O783" i="11"/>
  <c r="Q782" i="11"/>
  <c r="Q783" i="11" s="1"/>
  <c r="P779" i="11"/>
  <c r="O779" i="11"/>
  <c r="Q778" i="11"/>
  <c r="Q779" i="11" s="1"/>
  <c r="P775" i="11"/>
  <c r="O775" i="11"/>
  <c r="Q774" i="11"/>
  <c r="Q775" i="11" s="1"/>
  <c r="P771" i="11"/>
  <c r="O771" i="11"/>
  <c r="Q770" i="11"/>
  <c r="Q771" i="11" s="1"/>
  <c r="P767" i="11"/>
  <c r="O767" i="11"/>
  <c r="Q766" i="11"/>
  <c r="Q767" i="11" s="1"/>
  <c r="P763" i="11"/>
  <c r="O763" i="11"/>
  <c r="Q762" i="11"/>
  <c r="Q763" i="11" s="1"/>
  <c r="P759" i="11"/>
  <c r="O759" i="11"/>
  <c r="Q758" i="11"/>
  <c r="Q759" i="11" s="1"/>
  <c r="P755" i="11"/>
  <c r="O755" i="11"/>
  <c r="Q754" i="11"/>
  <c r="Q755" i="11" s="1"/>
  <c r="P751" i="11"/>
  <c r="O751" i="11"/>
  <c r="Q750" i="11"/>
  <c r="Q751" i="11" s="1"/>
  <c r="P747" i="11"/>
  <c r="O747" i="11"/>
  <c r="Q746" i="11"/>
  <c r="Q747" i="11" s="1"/>
  <c r="P743" i="11"/>
  <c r="O743" i="11"/>
  <c r="Q742" i="11"/>
  <c r="Q743" i="11" s="1"/>
  <c r="P739" i="11"/>
  <c r="O739" i="11"/>
  <c r="Q738" i="11"/>
  <c r="Q739" i="11" s="1"/>
  <c r="P735" i="11"/>
  <c r="O735" i="11"/>
  <c r="Q734" i="11"/>
  <c r="Q735" i="11" s="1"/>
  <c r="P731" i="11"/>
  <c r="O731" i="11"/>
  <c r="Q730" i="11"/>
  <c r="Q731" i="11" s="1"/>
  <c r="P727" i="11"/>
  <c r="O727" i="11"/>
  <c r="Q726" i="11"/>
  <c r="Q727" i="11" s="1"/>
  <c r="P723" i="11"/>
  <c r="O723" i="11"/>
  <c r="Q722" i="11"/>
  <c r="Q723" i="11" s="1"/>
  <c r="P719" i="11"/>
  <c r="O719" i="11"/>
  <c r="Q718" i="11"/>
  <c r="Q719" i="11" s="1"/>
  <c r="P715" i="11"/>
  <c r="O715" i="11"/>
  <c r="Q714" i="11"/>
  <c r="Q715" i="11" s="1"/>
  <c r="P711" i="11"/>
  <c r="O711" i="11"/>
  <c r="Q710" i="11"/>
  <c r="Q711" i="11" s="1"/>
  <c r="P707" i="11"/>
  <c r="O707" i="11"/>
  <c r="Q706" i="11"/>
  <c r="Q707" i="11" s="1"/>
  <c r="P699" i="11"/>
  <c r="O699" i="11"/>
  <c r="Q698" i="11"/>
  <c r="Q699" i="11" s="1"/>
  <c r="P703" i="11"/>
  <c r="O703" i="11"/>
  <c r="Q702" i="11"/>
  <c r="Q703" i="11" s="1"/>
  <c r="P695" i="11"/>
  <c r="O695" i="11"/>
  <c r="Q694" i="11"/>
  <c r="Q695" i="11" s="1"/>
  <c r="P691" i="11"/>
  <c r="O691" i="11"/>
  <c r="Q690" i="11"/>
  <c r="Q691" i="11" s="1"/>
  <c r="P687" i="11"/>
  <c r="O687" i="11"/>
  <c r="Q686" i="11"/>
  <c r="Q687" i="11" s="1"/>
  <c r="P683" i="11"/>
  <c r="O683" i="11"/>
  <c r="Q682" i="11"/>
  <c r="Q683" i="11" s="1"/>
  <c r="P679" i="11"/>
  <c r="Q678" i="11"/>
  <c r="Q679" i="11" s="1"/>
  <c r="P675" i="11"/>
  <c r="Q674" i="11"/>
  <c r="Q675" i="11" s="1"/>
  <c r="P671" i="11"/>
  <c r="O671" i="11"/>
  <c r="Q670" i="11"/>
  <c r="Q671" i="11" s="1"/>
  <c r="P667" i="11"/>
  <c r="O667" i="11"/>
  <c r="Q666" i="11"/>
  <c r="Q667" i="11" s="1"/>
  <c r="P663" i="11"/>
  <c r="O663" i="11"/>
  <c r="Q662" i="11"/>
  <c r="Q663" i="11" s="1"/>
  <c r="P659" i="11"/>
  <c r="O659" i="11"/>
  <c r="Q658" i="11"/>
  <c r="Q659" i="11" s="1"/>
  <c r="P655" i="11"/>
  <c r="O655" i="11"/>
  <c r="Q654" i="11"/>
  <c r="Q655" i="11" s="1"/>
  <c r="P651" i="11"/>
  <c r="O651" i="11"/>
  <c r="Q650" i="11"/>
  <c r="Q651" i="11" s="1"/>
  <c r="P647" i="11"/>
  <c r="O647" i="11"/>
  <c r="Q646" i="11"/>
  <c r="Q647" i="11" s="1"/>
  <c r="P643" i="11"/>
  <c r="O643" i="11"/>
  <c r="Q642" i="11"/>
  <c r="Q643" i="11" s="1"/>
  <c r="P639" i="11"/>
  <c r="O639" i="11"/>
  <c r="Q638" i="11"/>
  <c r="Q639" i="11" s="1"/>
  <c r="P635" i="11"/>
  <c r="O635" i="11"/>
  <c r="Q634" i="11"/>
  <c r="Q635" i="11" s="1"/>
  <c r="P631" i="11"/>
  <c r="O631" i="11"/>
  <c r="Q630" i="11"/>
  <c r="Q631" i="11" s="1"/>
  <c r="P627" i="11"/>
  <c r="O627" i="11"/>
  <c r="Q626" i="11"/>
  <c r="Q627" i="11" s="1"/>
  <c r="P619" i="11"/>
  <c r="O619" i="11"/>
  <c r="Q618" i="11"/>
  <c r="Q619" i="11" s="1"/>
  <c r="P615" i="11"/>
  <c r="O615" i="11"/>
  <c r="Q614" i="11"/>
  <c r="Q615" i="11" s="1"/>
  <c r="P611" i="11"/>
  <c r="O611" i="11"/>
  <c r="Q610" i="11"/>
  <c r="Q611" i="11" s="1"/>
  <c r="P607" i="11"/>
  <c r="O607" i="11"/>
  <c r="Q606" i="11"/>
  <c r="Q607" i="11" s="1"/>
  <c r="P603" i="11"/>
  <c r="O603" i="11"/>
  <c r="Q602" i="11"/>
  <c r="Q603" i="11" s="1"/>
  <c r="P599" i="11"/>
  <c r="O599" i="11"/>
  <c r="Q598" i="11"/>
  <c r="Q599" i="11" s="1"/>
  <c r="P595" i="11"/>
  <c r="O595" i="11"/>
  <c r="Q594" i="11"/>
  <c r="Q595" i="11" s="1"/>
  <c r="P591" i="11"/>
  <c r="O591" i="11"/>
  <c r="Q590" i="11"/>
  <c r="Q591" i="11" s="1"/>
  <c r="P587" i="11"/>
  <c r="O587" i="11"/>
  <c r="Q586" i="11"/>
  <c r="Q587" i="11" s="1"/>
  <c r="P583" i="11"/>
  <c r="O583" i="11"/>
  <c r="Q582" i="11"/>
  <c r="Q583" i="11" s="1"/>
  <c r="P579" i="11"/>
  <c r="O579" i="11"/>
  <c r="Q578" i="11"/>
  <c r="Q579" i="11" s="1"/>
  <c r="P575" i="11"/>
  <c r="O575" i="11"/>
  <c r="Q574" i="11"/>
  <c r="Q575" i="11" s="1"/>
  <c r="P571" i="11"/>
  <c r="O571" i="11"/>
  <c r="Q570" i="11"/>
  <c r="Q571" i="11" s="1"/>
  <c r="P567" i="11"/>
  <c r="O567" i="11"/>
  <c r="Q566" i="11"/>
  <c r="Q567" i="11" s="1"/>
  <c r="P563" i="11"/>
  <c r="O563" i="11"/>
  <c r="Q562" i="11"/>
  <c r="Q563" i="11" s="1"/>
  <c r="P559" i="11"/>
  <c r="O559" i="11"/>
  <c r="Q558" i="11"/>
  <c r="Q559" i="11" s="1"/>
  <c r="P555" i="11"/>
  <c r="O555" i="11"/>
  <c r="Q554" i="11"/>
  <c r="Q555" i="11" s="1"/>
  <c r="P551" i="11"/>
  <c r="O551" i="11"/>
  <c r="Q550" i="11"/>
  <c r="Q551" i="11" s="1"/>
  <c r="P547" i="11"/>
  <c r="O547" i="11"/>
  <c r="Q546" i="11"/>
  <c r="Q547" i="11" s="1"/>
  <c r="P543" i="11"/>
  <c r="O543" i="11"/>
  <c r="Q542" i="11"/>
  <c r="Q543" i="11" s="1"/>
  <c r="P539" i="11"/>
  <c r="O539" i="11"/>
  <c r="Q538" i="11"/>
  <c r="Q539" i="11" s="1"/>
  <c r="P535" i="11"/>
  <c r="O535" i="11"/>
  <c r="Q534" i="11"/>
  <c r="Q535" i="11" s="1"/>
  <c r="P531" i="11"/>
  <c r="O531" i="11"/>
  <c r="Q530" i="11"/>
  <c r="Q531" i="11" s="1"/>
  <c r="P527" i="11"/>
  <c r="O527" i="11"/>
  <c r="Q526" i="11"/>
  <c r="Q527" i="11" s="1"/>
  <c r="P523" i="11"/>
  <c r="O523" i="11"/>
  <c r="Q522" i="11"/>
  <c r="Q523" i="11" s="1"/>
  <c r="P519" i="11"/>
  <c r="O519" i="11"/>
  <c r="Q518" i="11"/>
  <c r="Q519" i="11" s="1"/>
  <c r="P515" i="11"/>
  <c r="O515" i="11"/>
  <c r="Q514" i="11"/>
  <c r="Q515" i="11" s="1"/>
  <c r="P511" i="11"/>
  <c r="O511" i="11"/>
  <c r="Q510" i="11"/>
  <c r="Q511" i="11" s="1"/>
  <c r="P507" i="11"/>
  <c r="O507" i="11"/>
  <c r="Q506" i="11"/>
  <c r="Q507" i="11" s="1"/>
  <c r="P503" i="11"/>
  <c r="O503" i="11"/>
  <c r="Q502" i="11"/>
  <c r="Q503" i="11" s="1"/>
  <c r="P499" i="11"/>
  <c r="O499" i="11"/>
  <c r="Q498" i="11"/>
  <c r="Q499" i="11" s="1"/>
  <c r="P495" i="11"/>
  <c r="O495" i="11"/>
  <c r="Q494" i="11"/>
  <c r="Q495" i="11" s="1"/>
  <c r="P491" i="11"/>
  <c r="O491" i="11"/>
  <c r="Q490" i="11"/>
  <c r="Q491" i="11" s="1"/>
  <c r="P487" i="11"/>
  <c r="O487" i="11"/>
  <c r="Q486" i="11"/>
  <c r="Q487" i="11" s="1"/>
  <c r="P483" i="11"/>
  <c r="O483" i="11"/>
  <c r="Q482" i="11"/>
  <c r="Q483" i="11" s="1"/>
  <c r="P479" i="11"/>
  <c r="O479" i="11"/>
  <c r="Q478" i="11"/>
  <c r="Q479" i="11" s="1"/>
  <c r="P475" i="11"/>
  <c r="O475" i="11"/>
  <c r="Q474" i="11"/>
  <c r="Q475" i="11" s="1"/>
  <c r="P471" i="11"/>
  <c r="O471" i="11"/>
  <c r="Q470" i="11"/>
  <c r="Q471" i="11" s="1"/>
  <c r="P467" i="11"/>
  <c r="O467" i="11"/>
  <c r="Q466" i="11"/>
  <c r="Q467" i="11" s="1"/>
  <c r="P463" i="11"/>
  <c r="O463" i="11"/>
  <c r="Q462" i="11"/>
  <c r="Q463" i="11" s="1"/>
  <c r="Q2022" i="11"/>
  <c r="P2022" i="11"/>
  <c r="Q2016" i="11"/>
  <c r="P2016" i="11"/>
  <c r="P2200" i="11"/>
  <c r="O2200" i="11"/>
  <c r="Q2199" i="11"/>
  <c r="Q2200" i="11" s="1"/>
  <c r="P2196" i="11"/>
  <c r="O2196" i="11"/>
  <c r="Q2195" i="11"/>
  <c r="Q2196" i="11" s="1"/>
  <c r="P1779" i="11"/>
  <c r="O1779" i="11"/>
  <c r="Q1778" i="11"/>
  <c r="Q1779" i="11" s="1"/>
  <c r="P1775" i="11"/>
  <c r="O1775" i="11"/>
  <c r="Q1774" i="11"/>
  <c r="Q1775" i="11" s="1"/>
  <c r="P2192" i="11"/>
  <c r="O2192" i="11"/>
  <c r="Q2191" i="11"/>
  <c r="Q2192" i="11" s="1"/>
  <c r="P1771" i="11"/>
  <c r="O1771" i="11"/>
  <c r="Q1770" i="11"/>
  <c r="Q1771" i="11" s="1"/>
  <c r="Q2010" i="11"/>
  <c r="P2010" i="11"/>
  <c r="Q1767" i="11"/>
  <c r="P1767" i="11"/>
  <c r="Q2004" i="11"/>
  <c r="P2004" i="11"/>
  <c r="P1760" i="11"/>
  <c r="O1760" i="11"/>
  <c r="Q1759" i="11"/>
  <c r="Q1760" i="11" s="1"/>
  <c r="Q1754" i="11"/>
  <c r="Q1756" i="11" s="1"/>
  <c r="Q1742" i="11"/>
  <c r="P1742" i="11"/>
  <c r="P1998" i="11"/>
  <c r="O1998" i="11"/>
  <c r="Q1997" i="11"/>
  <c r="Q1998" i="11" s="1"/>
  <c r="Q1994" i="11"/>
  <c r="P1994" i="11"/>
  <c r="P1389" i="11"/>
  <c r="O1389" i="11"/>
  <c r="Q1388" i="11"/>
  <c r="Q1389" i="11" s="1"/>
  <c r="Q2181" i="11"/>
  <c r="P2181" i="11"/>
  <c r="P1385" i="11"/>
  <c r="O1385" i="11"/>
  <c r="Q1384" i="11"/>
  <c r="Q1385" i="11" s="1"/>
  <c r="P1988" i="11"/>
  <c r="O1988" i="11"/>
  <c r="Q1987" i="11"/>
  <c r="Q1988" i="11" s="1"/>
  <c r="Q1984" i="11"/>
  <c r="P1984" i="11"/>
  <c r="P1978" i="11"/>
  <c r="O1978" i="11"/>
  <c r="Q1977" i="11"/>
  <c r="Q1978" i="11" s="1"/>
  <c r="Q2175" i="11"/>
  <c r="P2175" i="11"/>
  <c r="Q1974" i="11"/>
  <c r="P1974" i="11"/>
  <c r="Q1968" i="11"/>
  <c r="P1968" i="11"/>
  <c r="Q1962" i="11"/>
  <c r="P1962" i="11"/>
  <c r="Q1956" i="11"/>
  <c r="P1956" i="11"/>
  <c r="Q1950" i="11"/>
  <c r="P1950" i="11"/>
  <c r="Q1944" i="11"/>
  <c r="P1944" i="11"/>
  <c r="Q2297" i="11"/>
  <c r="P2297" i="11"/>
  <c r="P1140" i="11"/>
  <c r="O1140" i="11"/>
  <c r="Q1139" i="11"/>
  <c r="Q1140" i="11" s="1"/>
  <c r="P1381" i="11"/>
  <c r="O1381" i="11"/>
  <c r="Q1380" i="11"/>
  <c r="Q1381" i="11" s="1"/>
  <c r="Q1136" i="11"/>
  <c r="P1136" i="11"/>
  <c r="Q1563" i="11"/>
  <c r="P1563" i="11"/>
  <c r="O1563" i="11"/>
  <c r="Q1558" i="11"/>
  <c r="P1558" i="11"/>
  <c r="P1234" i="11"/>
  <c r="O1234" i="11"/>
  <c r="Q1233" i="11"/>
  <c r="Q1234" i="11" s="1"/>
  <c r="Q1230" i="11"/>
  <c r="P1230" i="11"/>
  <c r="Q1552" i="11"/>
  <c r="P1552" i="11"/>
  <c r="Q1373" i="11"/>
  <c r="P1373" i="11"/>
  <c r="P1225" i="11"/>
  <c r="O1225" i="11"/>
  <c r="Q1224" i="11"/>
  <c r="Q1225" i="11" s="1"/>
  <c r="P1129" i="11"/>
  <c r="O1129" i="11"/>
  <c r="Q1128" i="11"/>
  <c r="Q1129" i="11" s="1"/>
  <c r="Q1221" i="11"/>
  <c r="P1221" i="11"/>
  <c r="Q1359" i="11"/>
  <c r="P1359" i="11"/>
  <c r="P1346" i="11"/>
  <c r="O1346" i="11"/>
  <c r="Q1345" i="11"/>
  <c r="Q1346" i="11" s="1"/>
  <c r="Q1342" i="11"/>
  <c r="P1342" i="11"/>
  <c r="Q1336" i="11"/>
  <c r="P1336" i="11"/>
  <c r="P1215" i="11"/>
  <c r="O1215" i="11"/>
  <c r="Q1214" i="11"/>
  <c r="Q1215" i="11" s="1"/>
  <c r="Q1736" i="11"/>
  <c r="P1736" i="11"/>
  <c r="Q1546" i="11"/>
  <c r="P1546" i="11"/>
  <c r="O1546" i="11"/>
  <c r="Q1190" i="11"/>
  <c r="P1190" i="11"/>
  <c r="Q1125" i="11"/>
  <c r="P1125" i="11"/>
  <c r="Q1730" i="11"/>
  <c r="P1730" i="11"/>
  <c r="P1184" i="11"/>
  <c r="O1184" i="11"/>
  <c r="Q1183" i="11"/>
  <c r="Q1184" i="11" s="1"/>
  <c r="Q1938" i="11"/>
  <c r="P1938" i="11"/>
  <c r="Q1724" i="11"/>
  <c r="P1724" i="11"/>
  <c r="Q1718" i="11"/>
  <c r="P1718" i="11"/>
  <c r="Q1925" i="11"/>
  <c r="P1925" i="11"/>
  <c r="Q1920" i="11"/>
  <c r="P1920" i="11"/>
  <c r="Q1914" i="11"/>
  <c r="P1914" i="11"/>
  <c r="Q1120" i="11"/>
  <c r="P1120" i="11"/>
  <c r="Q1908" i="11"/>
  <c r="P1908" i="11"/>
  <c r="Q1903" i="11"/>
  <c r="P1903" i="11"/>
  <c r="Q1331" i="11"/>
  <c r="P1331" i="11"/>
  <c r="P1897" i="11"/>
  <c r="O1897" i="11"/>
  <c r="Q1896" i="11"/>
  <c r="Q1897" i="11" s="1"/>
  <c r="Q1707" i="11"/>
  <c r="P1707" i="11"/>
  <c r="O1707" i="11"/>
  <c r="Q1326" i="11"/>
  <c r="P1326" i="11"/>
  <c r="Q1893" i="11"/>
  <c r="P1893" i="11"/>
  <c r="O1893" i="11"/>
  <c r="Q1320" i="11"/>
  <c r="P1320" i="11"/>
  <c r="Q2155" i="11"/>
  <c r="P2155" i="11"/>
  <c r="Q1541" i="11"/>
  <c r="P1541" i="11"/>
  <c r="O1541" i="11"/>
  <c r="P1536" i="11"/>
  <c r="O1536" i="11"/>
  <c r="Q1535" i="11"/>
  <c r="Q1536" i="11" s="1"/>
  <c r="Q1702" i="11"/>
  <c r="P1702" i="11"/>
  <c r="O1702" i="11"/>
  <c r="Q1532" i="11"/>
  <c r="P1532" i="11"/>
  <c r="O1532" i="11"/>
  <c r="Q1527" i="11"/>
  <c r="P1527" i="11"/>
  <c r="Q1314" i="11"/>
  <c r="P1314" i="11"/>
  <c r="Q1308" i="11"/>
  <c r="P1308" i="11"/>
  <c r="Q1696" i="11"/>
  <c r="P1696" i="11"/>
  <c r="Q1302" i="11"/>
  <c r="P1302" i="11"/>
  <c r="Q1690" i="11"/>
  <c r="P1690" i="11"/>
  <c r="Q1180" i="11"/>
  <c r="P1180" i="11"/>
  <c r="Q2149" i="11"/>
  <c r="P2149" i="11"/>
  <c r="Q1684" i="11"/>
  <c r="P1684" i="11"/>
  <c r="P1521" i="11"/>
  <c r="O1521" i="11"/>
  <c r="Q1520" i="11"/>
  <c r="Q1521" i="11" s="1"/>
  <c r="Q2143" i="11"/>
  <c r="P2143" i="11"/>
  <c r="Q2130" i="11"/>
  <c r="P2130" i="11"/>
  <c r="P2124" i="11"/>
  <c r="O2124" i="11"/>
  <c r="Q2123" i="11"/>
  <c r="Q2124" i="11" s="1"/>
  <c r="Q2120" i="11"/>
  <c r="P2120" i="11"/>
  <c r="O2120" i="11"/>
  <c r="Q2108" i="11"/>
  <c r="P2108" i="11"/>
  <c r="Q1289" i="11"/>
  <c r="P1289" i="11"/>
  <c r="Q1282" i="11"/>
  <c r="P1282" i="11"/>
  <c r="Q986" i="11"/>
  <c r="P986" i="11"/>
  <c r="O986" i="11"/>
  <c r="Q1510" i="11"/>
  <c r="P1510" i="11"/>
  <c r="Q1504" i="11"/>
  <c r="P1504" i="11"/>
  <c r="Q1498" i="11"/>
  <c r="P1498" i="11"/>
  <c r="P1084" i="11"/>
  <c r="O1084" i="11"/>
  <c r="Q1083" i="11"/>
  <c r="Q1084" i="11" s="1"/>
  <c r="Q1492" i="11"/>
  <c r="P1492" i="11"/>
  <c r="P1080" i="11"/>
  <c r="O1080" i="11"/>
  <c r="Q1079" i="11"/>
  <c r="Q1080" i="11" s="1"/>
  <c r="Q1486" i="11"/>
  <c r="P1486" i="11"/>
  <c r="P1175" i="11"/>
  <c r="O1175" i="11"/>
  <c r="Q1174" i="11"/>
  <c r="Q1175" i="11" s="1"/>
  <c r="Q1480" i="11"/>
  <c r="P1480" i="11"/>
  <c r="Q981" i="11"/>
  <c r="P981" i="11"/>
  <c r="O981" i="11"/>
  <c r="P1640" i="11"/>
  <c r="O1640" i="11"/>
  <c r="Q1639" i="11"/>
  <c r="Q1640" i="11" s="1"/>
  <c r="Q1474" i="11"/>
  <c r="P1474" i="11"/>
  <c r="P1171" i="11"/>
  <c r="O1171" i="11"/>
  <c r="Q1170" i="11"/>
  <c r="Q1171" i="11" s="1"/>
  <c r="Q2100" i="11"/>
  <c r="Q2102" i="11" s="1"/>
  <c r="Q1469" i="11"/>
  <c r="P1469" i="11"/>
  <c r="Q1269" i="11"/>
  <c r="P1269" i="11"/>
  <c r="Q1628" i="11"/>
  <c r="P1628" i="11"/>
  <c r="Q1463" i="11"/>
  <c r="P1463" i="11"/>
  <c r="Q1263" i="11"/>
  <c r="P1263" i="11"/>
  <c r="Q976" i="11"/>
  <c r="P976" i="11"/>
  <c r="O976" i="11"/>
  <c r="Q1457" i="11"/>
  <c r="P1457" i="11"/>
  <c r="P971" i="11"/>
  <c r="O971" i="11"/>
  <c r="Q970" i="11"/>
  <c r="Q971" i="11" s="1"/>
  <c r="Q1451" i="11"/>
  <c r="P1451" i="11"/>
  <c r="Q967" i="11"/>
  <c r="P967" i="11"/>
  <c r="O967" i="11"/>
  <c r="Q962" i="11"/>
  <c r="P962" i="11"/>
  <c r="O962" i="11"/>
  <c r="Q1621" i="11"/>
  <c r="P1621" i="11"/>
  <c r="Q1882" i="11"/>
  <c r="P1882" i="11"/>
  <c r="Q1616" i="11"/>
  <c r="P1616" i="11"/>
  <c r="Q1167" i="11"/>
  <c r="P1167" i="11"/>
  <c r="Q1610" i="11"/>
  <c r="P1610" i="11"/>
  <c r="Q1160" i="11"/>
  <c r="P1160" i="11"/>
  <c r="Q1604" i="11"/>
  <c r="P1604" i="11"/>
  <c r="Q1876" i="11"/>
  <c r="P1876" i="11"/>
  <c r="P1154" i="11"/>
  <c r="O1154" i="11"/>
  <c r="Q1153" i="11"/>
  <c r="Q1154" i="11" s="1"/>
  <c r="Q1870" i="11"/>
  <c r="P1870" i="11"/>
  <c r="Q1858" i="11"/>
  <c r="P1858" i="11"/>
  <c r="Q1852" i="11"/>
  <c r="P1852" i="11"/>
  <c r="Q1846" i="11"/>
  <c r="P1846" i="11"/>
  <c r="Q1840" i="11"/>
  <c r="P1840" i="11"/>
  <c r="Q2090" i="11"/>
  <c r="P2090" i="11"/>
  <c r="Q2084" i="11"/>
  <c r="P2084" i="11"/>
  <c r="Q1431" i="11"/>
  <c r="P1431" i="11"/>
  <c r="Q1243" i="11"/>
  <c r="P1243" i="11"/>
  <c r="Q792" i="11"/>
  <c r="P792" i="11"/>
  <c r="O792" i="11"/>
  <c r="P1150" i="11"/>
  <c r="O1150" i="11"/>
  <c r="Q1149" i="11"/>
  <c r="Q1150" i="11" s="1"/>
  <c r="Q1146" i="11"/>
  <c r="P1146" i="11"/>
  <c r="Q1395" i="11"/>
  <c r="P1395" i="11"/>
  <c r="Q2270" i="11"/>
  <c r="P2270" i="11"/>
  <c r="P1115" i="11"/>
  <c r="O1115" i="11"/>
  <c r="Q1114" i="11"/>
  <c r="Q1115" i="11" s="1"/>
  <c r="P2242" i="11"/>
  <c r="O2242" i="11"/>
  <c r="O2238" i="11"/>
  <c r="Q2251" i="11"/>
  <c r="P2251" i="11"/>
  <c r="P1111" i="11"/>
  <c r="O1111" i="11"/>
  <c r="Q1110" i="11"/>
  <c r="Q1111" i="11" s="1"/>
  <c r="Q2241" i="11"/>
  <c r="Q2242" i="11" s="1"/>
  <c r="Q2078" i="11"/>
  <c r="P2078" i="11"/>
  <c r="Q1107" i="11"/>
  <c r="P1107" i="11"/>
  <c r="Q2230" i="11"/>
  <c r="Q2232" i="11" s="1"/>
  <c r="Q2071" i="11"/>
  <c r="P2071" i="11"/>
  <c r="Q2225" i="11"/>
  <c r="Q2227" i="11" s="1"/>
  <c r="Q2065" i="11"/>
  <c r="P2065" i="11"/>
  <c r="P1101" i="11"/>
  <c r="O1101" i="11"/>
  <c r="Q1100" i="11"/>
  <c r="Q1101" i="11" s="1"/>
  <c r="Q2055" i="11"/>
  <c r="Q2057" i="11" s="1"/>
  <c r="Q1834" i="11"/>
  <c r="P1834" i="11"/>
  <c r="P2052" i="11"/>
  <c r="O2052" i="11"/>
  <c r="Q2051" i="11"/>
  <c r="Q2052" i="11" s="1"/>
  <c r="Q1828" i="11"/>
  <c r="P1828" i="11"/>
  <c r="Q1097" i="11"/>
  <c r="P1097" i="11"/>
  <c r="Q1039" i="11"/>
  <c r="P1039" i="11"/>
  <c r="O1039" i="11"/>
  <c r="Q1091" i="11"/>
  <c r="P1091" i="11"/>
  <c r="Q2046" i="11"/>
  <c r="Q2048" i="11" s="1"/>
  <c r="Q2041" i="11"/>
  <c r="Q2043" i="11" s="1"/>
  <c r="Q2033" i="11"/>
  <c r="P2033" i="11"/>
  <c r="Q1822" i="11"/>
  <c r="P1822" i="11"/>
  <c r="Q1814" i="11"/>
  <c r="Q1816" i="11" s="1"/>
  <c r="P1811" i="11"/>
  <c r="O1811" i="11"/>
  <c r="Q1810" i="11"/>
  <c r="Q1811" i="11" s="1"/>
  <c r="Q2025" i="11"/>
  <c r="Q2027" i="11" s="1"/>
  <c r="Q1807" i="11"/>
  <c r="P1807" i="11"/>
  <c r="Q1801" i="11"/>
  <c r="P1801" i="11"/>
  <c r="Q1076" i="11"/>
  <c r="P1076" i="11"/>
  <c r="O1076" i="11"/>
  <c r="Q1598" i="11"/>
  <c r="P1598" i="11"/>
  <c r="Q1592" i="11"/>
  <c r="P1592" i="11"/>
  <c r="Q1586" i="11"/>
  <c r="P1586" i="11"/>
  <c r="Q909" i="11"/>
  <c r="P909" i="11"/>
  <c r="O909" i="11"/>
  <c r="Q1579" i="11"/>
  <c r="P1579" i="11"/>
  <c r="P623" i="11"/>
  <c r="O623" i="11"/>
  <c r="Q622" i="11"/>
  <c r="Q623" i="11" s="1"/>
  <c r="P1026" i="11"/>
  <c r="O1026" i="11"/>
  <c r="Q1025" i="11"/>
  <c r="Q1026" i="11" s="1"/>
  <c r="P1795" i="11"/>
  <c r="O1795" i="11"/>
  <c r="Q1794" i="11"/>
  <c r="Q1795" i="11" s="1"/>
  <c r="Q1791" i="11"/>
  <c r="P1791" i="11"/>
  <c r="Q1785" i="11"/>
  <c r="P1785" i="11"/>
  <c r="Q3258" i="11"/>
  <c r="Q3257" i="11"/>
  <c r="Q1568" i="11"/>
  <c r="P1568" i="11"/>
  <c r="O1568" i="11"/>
  <c r="Q951" i="30"/>
  <c r="Q1054" i="30"/>
  <c r="Q1053" i="30"/>
  <c r="Q1052" i="30"/>
  <c r="Q1051" i="30"/>
  <c r="Q1050" i="30"/>
  <c r="Q1049" i="30"/>
  <c r="Q1048" i="30"/>
  <c r="Q1047" i="30"/>
  <c r="Q1046" i="30"/>
  <c r="Q1045" i="30"/>
  <c r="Q1044" i="30"/>
  <c r="Q1043" i="30"/>
  <c r="Q1042" i="30"/>
  <c r="Q1041" i="30"/>
  <c r="Q1040" i="30"/>
  <c r="Q1039" i="30"/>
  <c r="Q1038" i="30"/>
  <c r="Q1037" i="30"/>
  <c r="Q1036" i="30"/>
  <c r="Q1035" i="30"/>
  <c r="Q1034" i="30"/>
  <c r="Q1033" i="30"/>
  <c r="Q1032" i="30"/>
  <c r="Q1031" i="30"/>
  <c r="Q1030" i="30"/>
  <c r="Q1029" i="30"/>
  <c r="Q1028" i="30"/>
  <c r="Q1027" i="30"/>
  <c r="Q1026" i="30"/>
  <c r="Q1025" i="30"/>
  <c r="Q1024" i="30"/>
  <c r="Q1023" i="30"/>
  <c r="Q1022" i="30"/>
  <c r="Q1021" i="30"/>
  <c r="Q1020" i="30"/>
  <c r="Q1019" i="30"/>
  <c r="Q1018" i="30"/>
  <c r="Q1017" i="30"/>
  <c r="Q1016" i="30"/>
  <c r="Q1015" i="30"/>
  <c r="Q1014" i="30"/>
  <c r="Q1013" i="30"/>
  <c r="Q1012" i="30"/>
  <c r="Q1011" i="30"/>
  <c r="Q1010" i="30"/>
  <c r="Q1009" i="30"/>
  <c r="Q1008" i="30"/>
  <c r="Q1007" i="30"/>
  <c r="Q1006" i="30"/>
  <c r="Q1005" i="30"/>
  <c r="Q1004" i="30"/>
  <c r="Q1003" i="30"/>
  <c r="Q1002" i="30"/>
  <c r="Q1001" i="30"/>
  <c r="Q1000" i="30"/>
  <c r="Q999" i="30"/>
  <c r="Q998" i="30"/>
  <c r="Q997" i="30"/>
  <c r="Q996" i="30"/>
  <c r="Q995" i="30"/>
  <c r="Q994" i="30"/>
  <c r="Q993" i="30"/>
  <c r="Q992" i="30"/>
  <c r="Q991" i="30"/>
  <c r="Q990" i="30"/>
  <c r="Q989" i="30"/>
  <c r="Q988" i="30"/>
  <c r="Q987" i="30"/>
  <c r="Q986" i="30"/>
  <c r="Q985" i="30"/>
  <c r="Q984" i="30"/>
  <c r="Q983" i="30"/>
  <c r="Q982" i="30"/>
  <c r="Q981" i="30"/>
  <c r="Q980" i="30"/>
  <c r="Q979" i="30"/>
  <c r="Q978" i="30"/>
  <c r="Q977" i="30"/>
  <c r="Q976" i="30"/>
  <c r="Q975" i="30"/>
  <c r="Q974" i="30"/>
  <c r="Q973" i="30"/>
  <c r="Q972" i="30"/>
  <c r="Q971" i="30"/>
  <c r="Q970" i="30"/>
  <c r="Q969" i="30"/>
  <c r="Q968" i="30"/>
  <c r="Q967" i="30"/>
  <c r="Q966" i="30"/>
  <c r="Q965" i="30"/>
  <c r="Q964" i="30"/>
  <c r="Q963" i="30"/>
  <c r="Q962" i="30"/>
  <c r="Q961" i="30"/>
  <c r="Q960" i="30"/>
  <c r="Q959" i="30"/>
  <c r="Q958" i="30"/>
  <c r="Q957" i="30"/>
  <c r="Q956" i="30"/>
  <c r="Q955" i="30"/>
  <c r="Q954" i="30"/>
  <c r="Q953" i="30"/>
  <c r="Q952" i="30"/>
  <c r="Q950" i="30"/>
  <c r="Q949" i="30"/>
  <c r="Q948" i="30"/>
  <c r="Q947" i="30"/>
  <c r="Q946" i="30"/>
  <c r="Q945" i="30"/>
  <c r="Q944" i="30"/>
  <c r="Q943" i="30"/>
  <c r="Q942" i="30"/>
  <c r="Q941" i="30"/>
  <c r="Q940" i="30"/>
  <c r="Q939" i="30"/>
  <c r="Q938" i="30"/>
  <c r="Q937" i="30"/>
  <c r="Q936" i="30"/>
  <c r="Q935" i="30"/>
  <c r="Q934" i="30"/>
  <c r="Q933" i="30"/>
  <c r="Q932" i="30"/>
  <c r="Q931" i="30"/>
  <c r="Q930" i="30"/>
  <c r="Q929" i="30"/>
  <c r="Q928" i="30"/>
  <c r="Q927" i="30"/>
  <c r="Q926" i="30"/>
  <c r="Q925" i="30"/>
  <c r="Q924" i="30"/>
  <c r="Q923" i="30"/>
  <c r="Q922" i="30"/>
  <c r="Q921" i="30"/>
  <c r="Q920" i="30"/>
  <c r="Q919" i="30"/>
  <c r="Q918" i="30"/>
  <c r="Q917" i="30"/>
  <c r="Q916" i="30"/>
  <c r="Q915" i="30"/>
  <c r="Q914" i="30"/>
  <c r="Q913" i="30"/>
  <c r="Q912" i="30"/>
  <c r="Q911" i="30"/>
  <c r="Q910" i="30"/>
  <c r="Q909" i="30"/>
  <c r="Q908" i="30"/>
  <c r="Q907" i="30"/>
  <c r="Q906" i="30"/>
  <c r="Q905" i="30"/>
  <c r="Q904" i="30"/>
  <c r="Q903" i="30"/>
  <c r="Q902" i="30"/>
  <c r="Q901" i="30"/>
  <c r="Q900" i="30"/>
  <c r="Q899" i="30"/>
  <c r="Q898" i="30"/>
  <c r="Q897" i="30"/>
  <c r="Q896" i="30"/>
  <c r="Q895" i="30"/>
  <c r="Q894" i="30"/>
  <c r="Q893" i="30"/>
  <c r="Q892" i="30"/>
  <c r="Q891" i="30"/>
  <c r="Q890" i="30"/>
  <c r="Q889" i="30"/>
  <c r="Q888" i="30"/>
  <c r="Q887" i="30"/>
  <c r="Q886" i="30"/>
  <c r="Q885" i="30"/>
  <c r="Q884" i="30"/>
  <c r="Q883" i="30"/>
  <c r="Q882" i="30"/>
  <c r="Q881" i="30"/>
  <c r="Q880" i="30"/>
  <c r="Q879" i="30"/>
  <c r="Q878" i="30"/>
  <c r="Q877" i="30"/>
  <c r="Q876" i="30"/>
  <c r="Q875" i="30"/>
  <c r="Q874" i="30"/>
  <c r="Q873" i="30"/>
  <c r="Q872" i="30"/>
  <c r="Q871" i="30"/>
  <c r="Q870" i="30"/>
  <c r="Q869" i="30"/>
  <c r="Q868" i="30"/>
  <c r="Q867" i="30"/>
  <c r="Q866" i="30"/>
  <c r="Q865" i="30"/>
  <c r="Q864" i="30"/>
  <c r="Q863" i="30"/>
  <c r="Q862" i="30"/>
  <c r="Q861" i="30"/>
  <c r="Q860" i="30"/>
  <c r="Q859" i="30"/>
  <c r="Q858" i="30"/>
  <c r="Q857" i="30"/>
  <c r="Q856" i="30"/>
  <c r="Q855" i="30"/>
  <c r="Q854" i="30"/>
  <c r="Q853" i="30"/>
  <c r="Q852" i="30"/>
  <c r="Q851" i="30"/>
  <c r="Q850" i="30"/>
  <c r="Q849" i="30"/>
  <c r="Q848" i="30"/>
  <c r="Q847" i="30"/>
  <c r="Q846" i="30"/>
  <c r="Q845" i="30"/>
  <c r="Q844" i="30"/>
  <c r="Q843" i="30"/>
  <c r="Q842" i="30"/>
  <c r="Q841" i="30"/>
  <c r="Q840" i="30"/>
  <c r="Q839" i="30"/>
  <c r="Q838" i="30"/>
  <c r="Q837" i="30"/>
  <c r="Q836" i="30"/>
  <c r="Q835" i="30"/>
  <c r="Q834" i="30"/>
  <c r="Q833" i="30"/>
  <c r="Q832" i="30"/>
  <c r="Q831" i="30"/>
  <c r="Q830" i="30"/>
  <c r="Q829" i="30"/>
  <c r="Q828" i="30"/>
  <c r="Q827" i="30"/>
  <c r="Q826" i="30"/>
  <c r="Q825" i="30"/>
  <c r="Q824" i="30"/>
  <c r="Q823" i="30"/>
  <c r="Q822" i="30"/>
  <c r="Q821" i="30"/>
  <c r="Q820" i="30"/>
  <c r="Q819" i="30"/>
  <c r="Q818" i="30"/>
  <c r="Q817" i="30"/>
  <c r="Q816" i="30"/>
  <c r="Q815" i="30"/>
  <c r="Q814" i="30"/>
  <c r="Q813" i="30"/>
  <c r="Q812" i="30"/>
  <c r="Q811" i="30"/>
  <c r="Q810" i="30"/>
  <c r="Q809" i="30"/>
  <c r="Q808" i="30"/>
  <c r="Q807" i="30"/>
  <c r="Q806" i="30"/>
  <c r="Q805" i="30"/>
  <c r="Q804" i="30"/>
  <c r="Q803" i="30"/>
  <c r="Q802" i="30"/>
  <c r="Q801" i="30"/>
  <c r="Q800" i="30"/>
  <c r="Q799" i="30"/>
  <c r="Q798" i="30"/>
  <c r="Q797" i="30"/>
  <c r="Q796" i="30"/>
  <c r="Q795" i="30"/>
  <c r="Q794" i="30"/>
  <c r="Q793" i="30"/>
  <c r="Q792" i="30"/>
  <c r="Q791" i="30"/>
  <c r="Q790" i="30"/>
  <c r="Q789" i="30"/>
  <c r="Q788" i="30"/>
  <c r="Q787" i="30"/>
  <c r="Q786" i="30"/>
  <c r="Q785" i="30"/>
  <c r="Q784" i="30"/>
  <c r="Q783" i="30"/>
  <c r="Q782" i="30"/>
  <c r="Q781" i="30"/>
  <c r="Q780" i="30"/>
  <c r="Q779" i="30"/>
  <c r="Q778" i="30"/>
  <c r="Q777" i="30"/>
  <c r="Q776" i="30"/>
  <c r="Q775" i="30"/>
  <c r="Q774" i="30"/>
  <c r="Q773" i="30"/>
  <c r="Q772" i="30"/>
  <c r="Q771" i="30"/>
  <c r="Q770" i="30"/>
  <c r="Q769" i="30"/>
  <c r="Q768" i="30"/>
  <c r="Q767" i="30"/>
  <c r="Q766" i="30"/>
  <c r="Q765" i="30"/>
  <c r="Q764" i="30"/>
  <c r="Q763" i="30"/>
  <c r="Q762" i="30"/>
  <c r="Q761" i="30"/>
  <c r="Q760" i="30"/>
  <c r="Q759" i="30"/>
  <c r="Q758" i="30"/>
  <c r="Q757" i="30"/>
  <c r="Q734" i="30"/>
  <c r="Q733" i="30"/>
  <c r="Q732" i="30"/>
  <c r="Q731" i="30"/>
  <c r="Q730" i="30"/>
  <c r="Q729" i="30"/>
  <c r="Q728" i="30"/>
  <c r="Q727" i="30"/>
  <c r="Q726" i="30"/>
  <c r="Q725" i="30"/>
  <c r="Q724" i="30"/>
  <c r="Q723" i="30"/>
  <c r="Q722" i="30"/>
  <c r="Q721" i="30"/>
  <c r="Q720" i="30"/>
  <c r="Q719" i="30"/>
  <c r="Q718" i="30"/>
  <c r="Q717" i="30"/>
  <c r="Q716" i="30"/>
  <c r="Q715" i="30"/>
  <c r="Q714" i="30"/>
  <c r="Q713" i="30"/>
  <c r="Q712" i="30"/>
  <c r="Q711" i="30"/>
  <c r="Q710" i="30"/>
  <c r="Q709" i="30"/>
  <c r="Q708" i="30"/>
  <c r="Q707" i="30"/>
  <c r="Q706" i="30"/>
  <c r="Q705" i="30"/>
  <c r="Q704" i="30"/>
  <c r="Q703" i="30"/>
  <c r="Q702" i="30"/>
  <c r="Q701" i="30"/>
  <c r="Q700" i="30"/>
  <c r="Q699" i="30"/>
  <c r="Q698" i="30"/>
  <c r="Q697" i="30"/>
  <c r="Q696" i="30"/>
  <c r="Q695" i="30"/>
  <c r="Q694" i="30"/>
  <c r="Q693" i="30"/>
  <c r="Q692" i="30"/>
  <c r="Q691" i="30"/>
  <c r="Q690" i="30"/>
  <c r="Q689" i="30"/>
  <c r="Q688" i="30"/>
  <c r="Q687" i="30"/>
  <c r="Q686" i="30"/>
  <c r="Q685" i="30"/>
  <c r="Q684" i="30"/>
  <c r="Q683" i="30"/>
  <c r="Q682" i="30"/>
  <c r="Q681" i="30"/>
  <c r="Q680" i="30"/>
  <c r="Q679" i="30"/>
  <c r="Q678" i="30"/>
  <c r="Q677" i="30"/>
  <c r="Q676" i="30"/>
  <c r="Q675" i="30"/>
  <c r="Q674" i="30"/>
  <c r="Q673" i="30"/>
  <c r="Q672" i="30"/>
  <c r="Q671" i="30"/>
  <c r="Q670" i="30"/>
  <c r="Q669" i="30"/>
  <c r="Q668" i="30"/>
  <c r="Q667" i="30"/>
  <c r="Q666" i="30"/>
  <c r="Q665" i="30"/>
  <c r="Q664" i="30"/>
  <c r="Q663" i="30"/>
  <c r="Q662" i="30"/>
  <c r="Q661" i="30"/>
  <c r="Q660" i="30"/>
  <c r="Q659" i="30"/>
  <c r="Q658" i="30"/>
  <c r="Q657" i="30"/>
  <c r="Q656" i="30"/>
  <c r="Q655" i="30"/>
  <c r="Q654" i="30"/>
  <c r="Q653" i="30"/>
  <c r="Q652" i="30"/>
  <c r="Q651" i="30"/>
  <c r="Q650" i="30"/>
  <c r="Q649" i="30"/>
  <c r="Q648" i="30"/>
  <c r="Q647" i="30"/>
  <c r="Q646" i="30"/>
  <c r="Q645" i="30"/>
  <c r="Q644" i="30"/>
  <c r="Q643" i="30"/>
  <c r="Q642" i="30"/>
  <c r="Q641" i="30"/>
  <c r="Q640" i="30"/>
  <c r="Q639" i="30"/>
  <c r="Q638" i="30"/>
  <c r="Q637" i="30"/>
  <c r="Q636" i="30"/>
  <c r="Q635" i="30"/>
  <c r="Q634" i="30"/>
  <c r="Q633" i="30"/>
  <c r="Q632" i="30"/>
  <c r="Q631" i="30"/>
  <c r="Q630" i="30"/>
  <c r="Q629" i="30"/>
  <c r="Q628" i="30"/>
  <c r="Q627" i="30"/>
  <c r="Q626" i="30"/>
  <c r="Q625" i="30"/>
  <c r="Q624" i="30"/>
  <c r="Q623" i="30"/>
  <c r="Q622" i="30"/>
  <c r="Q621" i="30"/>
  <c r="Q620" i="30"/>
  <c r="Q619" i="30"/>
  <c r="Q618" i="30"/>
  <c r="Q617" i="30"/>
  <c r="Q616" i="30"/>
  <c r="Q615" i="30"/>
  <c r="Q614" i="30"/>
  <c r="Q613" i="30"/>
  <c r="Q612" i="30"/>
  <c r="Q611" i="30"/>
  <c r="Q610" i="30"/>
  <c r="Q609" i="30"/>
  <c r="Q608" i="30"/>
  <c r="Q607" i="30"/>
  <c r="Q606" i="30"/>
  <c r="Q605" i="30"/>
  <c r="Q604" i="30"/>
  <c r="Q603" i="30"/>
  <c r="Q602" i="30"/>
  <c r="Q601" i="30"/>
  <c r="Q600" i="30"/>
  <c r="Q599" i="30"/>
  <c r="Q598" i="30"/>
  <c r="Q597" i="30"/>
  <c r="Q596" i="30"/>
  <c r="Q595" i="30"/>
  <c r="Q594" i="30"/>
  <c r="Q593" i="30"/>
  <c r="Q592" i="30"/>
  <c r="Q591" i="30"/>
  <c r="Q590" i="30"/>
  <c r="Q589" i="30"/>
  <c r="Q588" i="30"/>
  <c r="Q587" i="30"/>
  <c r="Q586" i="30"/>
  <c r="Q585" i="30"/>
  <c r="Q584" i="30"/>
  <c r="Q583" i="30"/>
  <c r="Q582" i="30"/>
  <c r="Q581" i="30"/>
  <c r="Q580" i="30"/>
  <c r="Q579" i="30"/>
  <c r="Q315" i="30"/>
  <c r="Q312" i="30"/>
  <c r="Q311" i="30"/>
  <c r="Q310" i="30"/>
  <c r="Q479" i="30"/>
  <c r="Q478" i="30"/>
  <c r="Q477" i="30"/>
  <c r="Q476" i="30"/>
  <c r="Q475" i="30"/>
  <c r="Q474" i="30"/>
  <c r="Q473" i="30"/>
  <c r="Q472" i="30"/>
  <c r="Q471" i="30"/>
  <c r="Q470" i="30"/>
  <c r="Q469" i="30"/>
  <c r="Q468" i="30"/>
  <c r="Q467" i="30"/>
  <c r="Q466" i="30"/>
  <c r="Q465" i="30"/>
  <c r="Q464" i="30"/>
  <c r="Q463" i="30"/>
  <c r="Q462" i="30"/>
  <c r="Q461" i="30"/>
  <c r="Q460" i="30"/>
  <c r="Q459" i="30"/>
  <c r="Q458" i="30"/>
  <c r="Q457" i="30"/>
  <c r="Q456" i="30"/>
  <c r="Q455" i="30"/>
  <c r="Q454" i="30"/>
  <c r="Q453" i="30"/>
  <c r="Q452" i="30"/>
  <c r="Q451" i="30"/>
  <c r="Q450" i="30"/>
  <c r="Q449" i="30"/>
  <c r="Q448" i="30"/>
  <c r="Q447" i="30"/>
  <c r="Q446" i="30"/>
  <c r="Q445" i="30"/>
  <c r="Q444" i="30"/>
  <c r="Q443" i="30"/>
  <c r="Q442" i="30"/>
  <c r="Q441" i="30"/>
  <c r="Q440" i="30"/>
  <c r="Q439" i="30"/>
  <c r="Q438" i="30"/>
  <c r="Q437" i="30"/>
  <c r="Q436" i="30"/>
  <c r="Q435" i="30"/>
  <c r="Q434" i="30"/>
  <c r="Q433" i="30"/>
  <c r="Q432" i="30"/>
  <c r="Q431" i="30"/>
  <c r="Q430" i="30"/>
  <c r="Q429" i="30"/>
  <c r="Q428" i="30"/>
  <c r="Q427" i="30"/>
  <c r="Q426" i="30"/>
  <c r="Q425" i="30"/>
  <c r="Q424" i="30"/>
  <c r="Q423" i="30"/>
  <c r="Q422" i="30"/>
  <c r="Q421" i="30"/>
  <c r="Q420" i="30"/>
  <c r="Q419" i="30"/>
  <c r="Q418" i="30"/>
  <c r="Q417" i="30"/>
  <c r="Q416" i="30"/>
  <c r="Q415" i="30"/>
  <c r="Q414" i="30"/>
  <c r="Q413" i="30"/>
  <c r="Q412" i="30"/>
  <c r="Q411" i="30"/>
  <c r="Q410" i="30"/>
  <c r="Q409" i="30"/>
  <c r="Q408" i="30"/>
  <c r="Q407" i="30"/>
  <c r="Q406" i="30"/>
  <c r="Q405" i="30"/>
  <c r="Q404" i="30"/>
  <c r="Q403" i="30"/>
  <c r="Q402" i="30"/>
  <c r="Q401" i="30"/>
  <c r="Q400" i="30"/>
  <c r="Q399" i="30"/>
  <c r="Q398" i="30"/>
  <c r="Q397" i="30"/>
  <c r="Q396" i="30"/>
  <c r="Q395" i="30"/>
  <c r="Q394" i="30"/>
  <c r="Q393" i="30"/>
  <c r="Q392" i="30"/>
  <c r="Q391" i="30"/>
  <c r="Q390" i="30"/>
  <c r="Q389" i="30"/>
  <c r="Q388" i="30"/>
  <c r="Q387" i="30"/>
  <c r="Q386" i="30"/>
  <c r="Q385" i="30"/>
  <c r="Q384" i="30"/>
  <c r="Q383" i="30"/>
  <c r="Q382" i="30"/>
  <c r="Q381" i="30"/>
  <c r="Q380" i="30"/>
  <c r="Q379" i="30"/>
  <c r="Q378" i="30"/>
  <c r="Q377" i="30"/>
  <c r="Q376" i="30"/>
  <c r="Q375" i="30"/>
  <c r="Q374" i="30"/>
  <c r="Q373" i="30"/>
  <c r="Q372" i="30"/>
  <c r="Q371" i="30"/>
  <c r="Q370" i="30"/>
  <c r="Q369" i="30"/>
  <c r="Q368" i="30"/>
  <c r="Q367" i="30"/>
  <c r="Q366" i="30"/>
  <c r="Q365" i="30"/>
  <c r="Q364" i="30"/>
  <c r="Q363" i="30"/>
  <c r="Q362" i="30"/>
  <c r="Q361" i="30"/>
  <c r="Q360" i="30"/>
  <c r="Q359" i="30"/>
  <c r="Q358" i="30"/>
  <c r="Q357" i="30"/>
  <c r="Q356" i="30"/>
  <c r="Q355" i="30"/>
  <c r="Q354" i="30"/>
  <c r="Q353" i="30"/>
  <c r="Q352" i="30"/>
  <c r="Q351" i="30"/>
  <c r="Q350" i="30"/>
  <c r="Q349" i="30"/>
  <c r="Q348" i="30"/>
  <c r="Q347" i="30"/>
  <c r="Q346" i="30"/>
  <c r="Q345" i="30"/>
  <c r="Q344" i="30"/>
  <c r="Q343" i="30"/>
  <c r="Q342" i="30"/>
  <c r="Q341" i="30"/>
  <c r="Q340" i="30"/>
  <c r="Q339" i="30"/>
  <c r="Q338" i="30"/>
  <c r="Q337" i="30"/>
  <c r="Q336" i="30"/>
  <c r="Q335" i="30"/>
  <c r="Q334" i="30"/>
  <c r="Q333" i="30"/>
  <c r="Q332" i="30"/>
  <c r="Q331" i="30"/>
  <c r="Q330" i="30"/>
  <c r="Q329" i="30"/>
  <c r="Q328" i="30"/>
  <c r="Q327" i="30"/>
  <c r="Q326" i="30"/>
  <c r="Q325" i="30"/>
  <c r="Q324" i="30"/>
  <c r="Q323" i="30"/>
  <c r="Q322" i="30"/>
  <c r="Q321" i="30"/>
  <c r="Q320" i="30"/>
  <c r="Q319" i="30"/>
  <c r="Q318" i="30"/>
  <c r="Q317" i="30"/>
  <c r="Q316" i="30"/>
  <c r="Q314" i="30"/>
  <c r="Q313" i="30"/>
  <c r="Q309" i="30"/>
  <c r="Q248" i="30"/>
  <c r="Q247" i="30"/>
  <c r="Q246" i="30"/>
  <c r="Q245" i="30"/>
  <c r="Q244" i="30"/>
  <c r="Q243" i="30"/>
  <c r="Q242" i="30"/>
  <c r="Q241" i="30"/>
  <c r="Q240" i="30"/>
  <c r="Q239" i="30"/>
  <c r="Q238" i="30"/>
  <c r="Q237" i="30"/>
  <c r="Q236" i="30"/>
  <c r="Q235" i="30"/>
  <c r="Q234" i="30"/>
  <c r="Q233" i="30"/>
  <c r="Q232" i="30"/>
  <c r="Q231" i="30"/>
  <c r="Q230" i="30"/>
  <c r="Q229" i="30"/>
  <c r="Q228" i="30"/>
  <c r="Q227" i="30"/>
  <c r="Q226" i="30"/>
  <c r="Q225" i="30"/>
  <c r="Q224" i="30"/>
  <c r="Q223" i="30"/>
  <c r="Q222" i="30"/>
  <c r="Q221" i="30"/>
  <c r="Q220" i="30"/>
  <c r="Q219" i="30"/>
  <c r="Q218" i="30"/>
  <c r="Q217" i="30"/>
  <c r="Q216" i="30"/>
  <c r="Q215" i="30"/>
  <c r="Q214" i="30"/>
  <c r="Q213" i="30"/>
  <c r="Q212" i="30"/>
  <c r="Q211" i="30"/>
  <c r="Q210" i="30"/>
  <c r="Q209" i="30"/>
  <c r="Q208" i="30"/>
  <c r="Q207" i="30"/>
  <c r="Q206" i="30"/>
  <c r="Q205" i="30"/>
  <c r="Q204" i="30"/>
  <c r="Q203" i="30"/>
  <c r="Q202" i="30"/>
  <c r="Q201" i="30"/>
  <c r="Q200" i="30"/>
  <c r="Q199" i="30"/>
  <c r="Q198" i="30"/>
  <c r="Q197" i="30"/>
  <c r="Q196" i="30"/>
  <c r="Q195" i="30"/>
  <c r="Q194" i="30"/>
  <c r="Q193" i="30"/>
  <c r="Q192" i="30"/>
  <c r="Q191" i="30"/>
  <c r="Q190" i="30"/>
  <c r="Q189" i="30"/>
  <c r="Q188" i="30"/>
  <c r="Q187" i="30"/>
  <c r="Q186" i="30"/>
  <c r="Q185" i="30"/>
  <c r="Q184" i="30"/>
  <c r="Q183" i="30"/>
  <c r="Q182" i="30"/>
  <c r="Q181" i="30"/>
  <c r="Q180"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152" i="30"/>
  <c r="Q151" i="30"/>
  <c r="Q150" i="30"/>
  <c r="Q149" i="30"/>
  <c r="Q148" i="30"/>
  <c r="Q147" i="30"/>
  <c r="Q146" i="30"/>
  <c r="Q145" i="30"/>
  <c r="Q144" i="30"/>
  <c r="Q143" i="30"/>
  <c r="Q142" i="30"/>
  <c r="Q141" i="30"/>
  <c r="Q140" i="30"/>
  <c r="Q139" i="30"/>
  <c r="Q138" i="30"/>
  <c r="Q137" i="30"/>
  <c r="Q136" i="30"/>
  <c r="Q135" i="30"/>
  <c r="Q134" i="30"/>
  <c r="Q133" i="30"/>
  <c r="Q132" i="30"/>
  <c r="Q131" i="30"/>
  <c r="Q130" i="30"/>
  <c r="Q129" i="30"/>
  <c r="Q128" i="30"/>
  <c r="Q127" i="30"/>
  <c r="Q126" i="30"/>
  <c r="Q125" i="30"/>
  <c r="Q124" i="30"/>
  <c r="Q123" i="30"/>
  <c r="Q122" i="30"/>
  <c r="Q121" i="30"/>
  <c r="Q120" i="30"/>
  <c r="Q107" i="30"/>
  <c r="Q106" i="30"/>
  <c r="Q105" i="30"/>
  <c r="Q104" i="30"/>
  <c r="O3582" i="11" l="1"/>
  <c r="Q3260" i="11"/>
  <c r="Q16" i="11"/>
  <c r="Q103" i="30"/>
  <c r="Q102" i="30"/>
  <c r="Q101" i="30"/>
  <c r="Q100" i="30"/>
  <c r="Q99" i="30"/>
  <c r="Q98" i="30"/>
  <c r="Q97" i="30"/>
  <c r="Q96" i="30"/>
  <c r="Q95" i="30"/>
  <c r="Q94" i="30"/>
  <c r="Q93" i="30"/>
  <c r="Q92" i="30"/>
  <c r="Q91" i="30"/>
  <c r="Q90" i="30"/>
  <c r="Q89" i="30"/>
  <c r="Q88" i="30"/>
  <c r="Q87" i="30"/>
  <c r="Q86" i="30"/>
  <c r="Q85" i="30"/>
  <c r="Q132" i="10"/>
  <c r="P78" i="10"/>
  <c r="O78" i="10"/>
  <c r="Q77" i="10"/>
  <c r="Q78" i="10" s="1"/>
  <c r="P74" i="10"/>
  <c r="O74" i="10"/>
  <c r="Q73" i="10"/>
  <c r="Q74" i="10" s="1"/>
  <c r="P122" i="10"/>
  <c r="O122" i="10"/>
  <c r="Q121" i="10"/>
  <c r="Q122" i="10" s="1"/>
  <c r="P118" i="10"/>
  <c r="O118" i="10"/>
  <c r="Q117" i="10"/>
  <c r="Q118" i="10" s="1"/>
  <c r="P114" i="10"/>
  <c r="O114" i="10"/>
  <c r="Q113" i="10"/>
  <c r="Q114" i="10" s="1"/>
  <c r="P110" i="10"/>
  <c r="O110" i="10"/>
  <c r="Q109" i="10"/>
  <c r="Q110" i="10" s="1"/>
  <c r="P106" i="10"/>
  <c r="O106" i="10"/>
  <c r="Q105" i="10"/>
  <c r="Q106" i="10" s="1"/>
  <c r="P102" i="10"/>
  <c r="O102" i="10"/>
  <c r="Q101" i="10"/>
  <c r="Q102" i="10" s="1"/>
  <c r="P98" i="10"/>
  <c r="O98" i="10"/>
  <c r="Q97" i="10"/>
  <c r="Q98" i="10" s="1"/>
  <c r="P94" i="10"/>
  <c r="O94" i="10"/>
  <c r="Q93" i="10"/>
  <c r="Q94" i="10" s="1"/>
  <c r="P90" i="10"/>
  <c r="O90" i="10"/>
  <c r="Q89" i="10"/>
  <c r="Q90" i="10" s="1"/>
  <c r="P86" i="10"/>
  <c r="O86" i="10"/>
  <c r="Q85" i="10"/>
  <c r="Q86" i="10" s="1"/>
  <c r="P82" i="10"/>
  <c r="O82" i="10"/>
  <c r="Q81" i="10"/>
  <c r="Q82" i="10" s="1"/>
  <c r="P70" i="10"/>
  <c r="O70" i="10"/>
  <c r="Q69" i="10"/>
  <c r="Q70" i="10" s="1"/>
  <c r="P66" i="10"/>
  <c r="O66" i="10"/>
  <c r="Q65" i="10"/>
  <c r="Q66" i="10" s="1"/>
  <c r="P62" i="10"/>
  <c r="O62" i="10"/>
  <c r="Q61" i="10"/>
  <c r="Q62" i="10" s="1"/>
  <c r="P58" i="10"/>
  <c r="O58" i="10"/>
  <c r="Q57" i="10"/>
  <c r="Q58" i="10" s="1"/>
  <c r="P54" i="10"/>
  <c r="O54" i="10"/>
  <c r="Q53" i="10"/>
  <c r="Q54" i="10" s="1"/>
  <c r="P50" i="10"/>
  <c r="O50" i="10"/>
  <c r="Q49" i="10"/>
  <c r="Q50" i="10" s="1"/>
  <c r="P46" i="10"/>
  <c r="O46" i="10"/>
  <c r="Q45" i="10"/>
  <c r="Q46" i="10" s="1"/>
  <c r="P42" i="10"/>
  <c r="O42" i="10"/>
  <c r="Q41" i="10"/>
  <c r="Q42" i="10" s="1"/>
  <c r="P38" i="10"/>
  <c r="O38" i="10"/>
  <c r="Q37" i="10"/>
  <c r="Q38" i="10" s="1"/>
  <c r="P34" i="10"/>
  <c r="O34" i="10"/>
  <c r="Q33" i="10"/>
  <c r="Q34" i="10" s="1"/>
  <c r="P30" i="10"/>
  <c r="O30" i="10"/>
  <c r="Q29" i="10"/>
  <c r="Q30" i="10" s="1"/>
  <c r="P26" i="10"/>
  <c r="O26" i="10"/>
  <c r="Q25" i="10"/>
  <c r="Q26" i="10" s="1"/>
  <c r="P22" i="10"/>
  <c r="O22" i="10"/>
  <c r="Q21" i="10"/>
  <c r="Q22" i="10" s="1"/>
  <c r="P18" i="10"/>
  <c r="O18" i="10"/>
  <c r="Q17" i="10"/>
  <c r="Q18" i="10" s="1"/>
  <c r="P14" i="10"/>
  <c r="O14" i="10"/>
  <c r="Q13" i="10"/>
  <c r="Q14" i="10" s="1"/>
  <c r="P10" i="10"/>
  <c r="O10" i="10"/>
  <c r="Q9" i="10"/>
  <c r="Q10" i="10" s="1"/>
  <c r="Q131" i="10"/>
  <c r="Q134" i="10" s="1"/>
  <c r="Q188" i="10"/>
  <c r="P188" i="10"/>
  <c r="O188" i="10"/>
  <c r="Q154" i="10"/>
  <c r="P154" i="10"/>
  <c r="O154" i="10"/>
  <c r="Q165" i="10"/>
  <c r="P165" i="10"/>
  <c r="O165" i="10"/>
  <c r="Q159" i="10"/>
  <c r="P159" i="10"/>
  <c r="O159" i="10"/>
  <c r="Q141" i="10"/>
  <c r="P141" i="10"/>
  <c r="O141" i="10"/>
  <c r="Q172" i="10"/>
  <c r="P172" i="10"/>
  <c r="O172" i="10"/>
  <c r="Q178" i="10"/>
  <c r="P178" i="10"/>
  <c r="O178" i="10"/>
  <c r="P182" i="10"/>
  <c r="O182" i="10"/>
  <c r="Q181" i="10"/>
  <c r="Q182" i="10" s="1"/>
  <c r="Q194" i="10"/>
  <c r="P194" i="10"/>
  <c r="O194" i="10"/>
  <c r="Q148" i="10"/>
  <c r="P148" i="10"/>
  <c r="O148" i="10"/>
  <c r="XFD144" i="10"/>
  <c r="XFD145" i="10"/>
  <c r="XFD146" i="10"/>
  <c r="XFD147" i="10"/>
  <c r="Q127" i="10"/>
  <c r="Q128" i="10" s="1"/>
  <c r="Q63" i="30"/>
  <c r="Q80" i="30"/>
  <c r="Q79" i="30"/>
  <c r="Q78" i="30"/>
  <c r="Q77" i="30"/>
  <c r="Q76" i="30"/>
  <c r="Q75" i="30"/>
  <c r="Q74" i="30"/>
  <c r="Q73" i="30"/>
  <c r="Q72" i="30"/>
  <c r="Q71" i="30"/>
  <c r="Q70" i="30"/>
  <c r="Q41" i="30"/>
  <c r="Q40" i="30"/>
  <c r="Q39" i="30"/>
  <c r="Q38" i="30"/>
  <c r="Q37" i="30"/>
  <c r="Q36" i="30"/>
  <c r="Q35" i="30"/>
  <c r="Q34" i="30"/>
  <c r="Q33" i="30"/>
  <c r="Q29" i="30"/>
  <c r="Q28" i="30"/>
  <c r="Q27" i="30"/>
  <c r="Q26" i="30"/>
  <c r="Q25" i="30"/>
  <c r="Q24" i="30"/>
  <c r="Q23" i="30"/>
  <c r="Q22" i="30"/>
  <c r="Q21" i="30"/>
  <c r="Q20" i="30"/>
  <c r="Q19" i="30"/>
  <c r="Q69" i="30"/>
  <c r="Q68" i="30"/>
  <c r="Q67" i="30"/>
  <c r="Q66" i="30"/>
  <c r="Q65" i="30"/>
  <c r="Q64" i="30"/>
  <c r="Q62" i="30"/>
  <c r="Q61" i="30"/>
  <c r="Q60" i="30"/>
  <c r="Q59" i="30"/>
  <c r="Q58" i="30"/>
  <c r="Q57" i="30"/>
  <c r="Q56" i="30"/>
  <c r="Q55" i="30"/>
  <c r="Q54" i="30"/>
  <c r="Q53" i="30"/>
  <c r="Q52" i="30"/>
  <c r="Q51" i="30"/>
  <c r="Q50" i="30"/>
  <c r="Q49" i="30"/>
  <c r="Q48" i="30"/>
  <c r="Q47" i="30"/>
  <c r="Q46" i="30"/>
  <c r="Q45" i="30"/>
  <c r="Q15" i="30"/>
  <c r="Q14" i="30"/>
  <c r="Q13" i="30"/>
  <c r="Q12" i="30"/>
  <c r="Q11" i="30"/>
  <c r="Q10" i="30"/>
  <c r="Q9" i="30"/>
  <c r="O18" i="30"/>
  <c r="O17" i="30" s="1"/>
  <c r="P18" i="30"/>
  <c r="P17" i="30" s="1"/>
  <c r="P1525" i="30"/>
  <c r="O1525" i="30"/>
  <c r="P1524" i="30"/>
  <c r="O1524" i="30"/>
  <c r="P1518" i="30"/>
  <c r="O1518" i="30"/>
  <c r="P1517" i="30"/>
  <c r="O1517" i="30"/>
  <c r="P1512" i="30"/>
  <c r="O1512" i="30"/>
  <c r="P1511" i="30"/>
  <c r="O1511" i="30"/>
  <c r="Q1511" i="30" s="1"/>
  <c r="P1505" i="30"/>
  <c r="O1505" i="30"/>
  <c r="P1504" i="30"/>
  <c r="O1504" i="30"/>
  <c r="P1503" i="30"/>
  <c r="P1492" i="30"/>
  <c r="O1492" i="30"/>
  <c r="P1491" i="30"/>
  <c r="O1491" i="30"/>
  <c r="P1487" i="30"/>
  <c r="O1487" i="30"/>
  <c r="P1486" i="30"/>
  <c r="O1486" i="30"/>
  <c r="P1477" i="30"/>
  <c r="O1477" i="30"/>
  <c r="P1476" i="30"/>
  <c r="O1476" i="30"/>
  <c r="Q1474" i="30"/>
  <c r="P1473" i="30"/>
  <c r="O1473" i="30"/>
  <c r="P1472" i="30"/>
  <c r="O1472" i="30"/>
  <c r="P1406" i="30"/>
  <c r="P1405" i="30" s="1"/>
  <c r="Q1402" i="30"/>
  <c r="Q1401" i="30"/>
  <c r="Q1400" i="30"/>
  <c r="P1399" i="30"/>
  <c r="O1399" i="30"/>
  <c r="P1296" i="30"/>
  <c r="O1296" i="30"/>
  <c r="Q1292" i="30"/>
  <c r="Q1291" i="30"/>
  <c r="Q1290" i="30"/>
  <c r="Q1289" i="30"/>
  <c r="P1288" i="30"/>
  <c r="O1288" i="30"/>
  <c r="Q1286" i="30"/>
  <c r="Q1285" i="30"/>
  <c r="Q1284" i="30"/>
  <c r="P1283" i="30"/>
  <c r="O1283" i="30"/>
  <c r="P1178" i="30"/>
  <c r="O1178" i="30"/>
  <c r="Q1174" i="30"/>
  <c r="Q1173" i="30"/>
  <c r="Q1172" i="30"/>
  <c r="Q1171" i="30"/>
  <c r="Q1170" i="30"/>
  <c r="Q1169" i="30"/>
  <c r="Q1168" i="30"/>
  <c r="Q1167" i="30"/>
  <c r="Q1166" i="30"/>
  <c r="Q1165" i="30"/>
  <c r="Q1164" i="30"/>
  <c r="Q1163" i="30"/>
  <c r="P1162" i="30"/>
  <c r="O1162" i="30"/>
  <c r="Q1160" i="30"/>
  <c r="Q1159" i="30"/>
  <c r="Q1158" i="30"/>
  <c r="Q1157" i="30"/>
  <c r="Q1156" i="30"/>
  <c r="Q1155" i="30"/>
  <c r="Q1154" i="30"/>
  <c r="Q1153" i="30"/>
  <c r="P1152" i="30"/>
  <c r="O1152" i="30"/>
  <c r="P1067" i="30"/>
  <c r="O1067" i="30"/>
  <c r="P1058" i="30"/>
  <c r="P1057" i="30" s="1"/>
  <c r="O1058" i="30"/>
  <c r="O1057" i="30" s="1"/>
  <c r="P756" i="30"/>
  <c r="P755" i="30" s="1"/>
  <c r="O756" i="30"/>
  <c r="O755" i="30" s="1"/>
  <c r="Q752" i="30"/>
  <c r="Q751" i="30"/>
  <c r="P750" i="30"/>
  <c r="O750" i="30"/>
  <c r="Q748" i="30"/>
  <c r="Q747" i="30"/>
  <c r="Q746" i="30"/>
  <c r="Q745" i="30"/>
  <c r="Q744" i="30"/>
  <c r="P743" i="30"/>
  <c r="O743" i="30"/>
  <c r="Q741" i="30"/>
  <c r="Q740" i="30"/>
  <c r="Q739" i="30"/>
  <c r="Q738" i="30"/>
  <c r="Q737" i="30"/>
  <c r="P736" i="30"/>
  <c r="O736" i="30"/>
  <c r="P578" i="30"/>
  <c r="O578" i="30"/>
  <c r="Q574" i="30"/>
  <c r="Q573" i="30"/>
  <c r="Q572" i="30"/>
  <c r="Q571" i="30"/>
  <c r="Q570" i="30"/>
  <c r="Q569" i="30"/>
  <c r="Q568" i="30"/>
  <c r="Q567" i="30"/>
  <c r="Q566" i="30"/>
  <c r="Q565" i="30"/>
  <c r="Q564" i="30"/>
  <c r="Q563" i="30"/>
  <c r="Q562" i="30"/>
  <c r="Q561" i="30"/>
  <c r="Q560" i="30"/>
  <c r="Q559" i="30"/>
  <c r="Q558" i="30"/>
  <c r="Q557" i="30"/>
  <c r="Q556" i="30"/>
  <c r="Q555" i="30"/>
  <c r="Q554" i="30"/>
  <c r="Q553" i="30"/>
  <c r="Q552" i="30"/>
  <c r="Q551" i="30"/>
  <c r="Q550" i="30"/>
  <c r="Q549" i="30"/>
  <c r="Q548" i="30"/>
  <c r="Q547" i="30"/>
  <c r="Q546" i="30"/>
  <c r="Q545" i="30"/>
  <c r="Q544" i="30"/>
  <c r="Q543" i="30"/>
  <c r="Q542" i="30"/>
  <c r="Q541" i="30"/>
  <c r="Q540" i="30"/>
  <c r="Q539" i="30"/>
  <c r="Q538" i="30"/>
  <c r="Q537" i="30"/>
  <c r="Q536" i="30"/>
  <c r="Q535" i="30"/>
  <c r="Q534" i="30"/>
  <c r="Q533" i="30"/>
  <c r="Q532" i="30"/>
  <c r="Q531" i="30"/>
  <c r="Q530" i="30"/>
  <c r="P529" i="30"/>
  <c r="O529" i="30"/>
  <c r="Q527" i="30"/>
  <c r="Q526" i="30"/>
  <c r="Q525" i="30"/>
  <c r="Q524" i="30"/>
  <c r="Q523" i="30"/>
  <c r="Q522" i="30"/>
  <c r="Q521" i="30"/>
  <c r="Q520" i="30"/>
  <c r="Q519" i="30"/>
  <c r="Q518" i="30"/>
  <c r="Q517" i="30"/>
  <c r="Q516" i="30"/>
  <c r="Q515" i="30"/>
  <c r="Q514" i="30"/>
  <c r="Q513" i="30"/>
  <c r="Q512" i="30"/>
  <c r="Q511" i="30"/>
  <c r="Q510" i="30"/>
  <c r="Q509" i="30"/>
  <c r="Q508" i="30"/>
  <c r="Q507" i="30"/>
  <c r="Q506" i="30"/>
  <c r="Q505" i="30"/>
  <c r="Q504" i="30"/>
  <c r="Q503" i="30"/>
  <c r="Q502" i="30"/>
  <c r="Q501" i="30"/>
  <c r="Q500" i="30"/>
  <c r="Q499" i="30"/>
  <c r="Q498" i="30"/>
  <c r="Q497" i="30"/>
  <c r="Q496" i="30"/>
  <c r="Q495" i="30"/>
  <c r="Q494" i="30"/>
  <c r="Q493" i="30"/>
  <c r="Q492" i="30"/>
  <c r="Q491" i="30"/>
  <c r="Q490" i="30"/>
  <c r="Q489" i="30"/>
  <c r="Q488" i="30"/>
  <c r="Q487" i="30"/>
  <c r="P486" i="30"/>
  <c r="O486" i="30"/>
  <c r="Q484" i="30"/>
  <c r="Q483" i="30"/>
  <c r="Q482" i="30"/>
  <c r="P481" i="30"/>
  <c r="O481" i="30"/>
  <c r="P308" i="30"/>
  <c r="O308" i="30"/>
  <c r="Q304" i="30"/>
  <c r="Q303" i="30"/>
  <c r="Q302" i="30"/>
  <c r="Q301" i="30"/>
  <c r="Q300" i="30"/>
  <c r="Q299" i="30"/>
  <c r="Q298" i="30"/>
  <c r="Q297" i="30"/>
  <c r="Q296" i="30"/>
  <c r="Q295" i="30"/>
  <c r="Q294" i="30"/>
  <c r="Q293" i="30"/>
  <c r="Q292" i="30"/>
  <c r="Q291" i="30"/>
  <c r="Q290" i="30"/>
  <c r="Q289" i="30"/>
  <c r="Q288" i="30"/>
  <c r="Q287" i="30"/>
  <c r="Q286" i="30"/>
  <c r="Q285" i="30"/>
  <c r="P284" i="30"/>
  <c r="O284" i="30"/>
  <c r="Q282" i="30"/>
  <c r="Q281" i="30"/>
  <c r="Q280" i="30"/>
  <c r="Q279" i="30"/>
  <c r="Q278" i="30"/>
  <c r="Q277" i="30"/>
  <c r="Q276" i="30"/>
  <c r="Q275" i="30"/>
  <c r="Q274" i="30"/>
  <c r="Q273" i="30"/>
  <c r="Q272" i="30"/>
  <c r="Q271" i="30"/>
  <c r="Q270" i="30"/>
  <c r="Q269" i="30"/>
  <c r="Q268" i="30"/>
  <c r="Q267" i="30"/>
  <c r="Q266" i="30"/>
  <c r="P265" i="30"/>
  <c r="O265" i="30"/>
  <c r="Q263" i="30"/>
  <c r="Q262" i="30"/>
  <c r="Q261" i="30"/>
  <c r="Q260" i="30"/>
  <c r="Q259" i="30"/>
  <c r="Q258" i="30"/>
  <c r="Q257" i="30"/>
  <c r="Q256" i="30"/>
  <c r="Q255" i="30"/>
  <c r="Q254" i="30"/>
  <c r="Q253" i="30"/>
  <c r="Q252" i="30"/>
  <c r="Q251" i="30"/>
  <c r="P250" i="30"/>
  <c r="O250" i="30"/>
  <c r="P119" i="30"/>
  <c r="O119" i="30"/>
  <c r="Q116" i="30"/>
  <c r="Q115" i="30"/>
  <c r="P114" i="30"/>
  <c r="O114" i="30"/>
  <c r="Q112" i="30"/>
  <c r="Q111" i="30"/>
  <c r="Q110" i="30"/>
  <c r="P109" i="30"/>
  <c r="O109" i="30"/>
  <c r="P84" i="30"/>
  <c r="O84" i="30"/>
  <c r="P44" i="30"/>
  <c r="O44" i="30"/>
  <c r="O43" i="30" s="1"/>
  <c r="P43" i="30"/>
  <c r="P32" i="30"/>
  <c r="P31" i="30" s="1"/>
  <c r="O32" i="30"/>
  <c r="O31" i="30" s="1"/>
  <c r="P8" i="30"/>
  <c r="P7" i="30" s="1"/>
  <c r="O8" i="30"/>
  <c r="O7" i="30" s="1"/>
  <c r="Q197" i="10" l="1"/>
  <c r="P197" i="10"/>
  <c r="O197" i="10"/>
  <c r="Q1524" i="30"/>
  <c r="Q755" i="30"/>
  <c r="Q1525" i="30"/>
  <c r="Q17" i="30"/>
  <c r="P1066" i="30"/>
  <c r="P577" i="30"/>
  <c r="Q84" i="30"/>
  <c r="Q114" i="30"/>
  <c r="Q308" i="30"/>
  <c r="Q486" i="30"/>
  <c r="Q736" i="30"/>
  <c r="Q750" i="30"/>
  <c r="Q1152" i="30"/>
  <c r="Q1178" i="30"/>
  <c r="Q1288" i="30"/>
  <c r="P1177" i="30"/>
  <c r="Q18" i="30"/>
  <c r="P83" i="30"/>
  <c r="Q1296" i="30"/>
  <c r="P307" i="30"/>
  <c r="P1471" i="30"/>
  <c r="Q1162" i="30"/>
  <c r="P6" i="30"/>
  <c r="Q31" i="30"/>
  <c r="P118" i="30"/>
  <c r="O1295" i="30"/>
  <c r="O1177" i="30"/>
  <c r="P1295" i="30"/>
  <c r="O6" i="30"/>
  <c r="O83" i="30"/>
  <c r="Q83" i="30" s="1"/>
  <c r="Q250" i="30"/>
  <c r="Q284" i="30"/>
  <c r="O307" i="30"/>
  <c r="Q1058" i="30"/>
  <c r="O1066" i="30"/>
  <c r="Q1406" i="30"/>
  <c r="O1471" i="30"/>
  <c r="Q1473" i="30"/>
  <c r="Q1486" i="30"/>
  <c r="Q1487" i="30"/>
  <c r="O1503" i="30"/>
  <c r="Q1503" i="30" s="1"/>
  <c r="Q1504" i="30"/>
  <c r="Q1517" i="30"/>
  <c r="Q1518" i="30"/>
  <c r="Q8" i="30"/>
  <c r="Q32" i="30"/>
  <c r="Q43" i="30"/>
  <c r="Q109" i="30"/>
  <c r="O118" i="30"/>
  <c r="Q119" i="30"/>
  <c r="Q265" i="30"/>
  <c r="Q481" i="30"/>
  <c r="Q529" i="30"/>
  <c r="O577" i="30"/>
  <c r="Q577" i="30" s="1"/>
  <c r="Q743" i="30"/>
  <c r="Q756" i="30"/>
  <c r="Q1283" i="30"/>
  <c r="Q1399" i="30"/>
  <c r="O1405" i="30"/>
  <c r="Q1405" i="30" s="1"/>
  <c r="Q1476" i="30"/>
  <c r="Q1477" i="30"/>
  <c r="Q1491" i="30"/>
  <c r="Q1492" i="30"/>
  <c r="Q1512" i="30"/>
  <c r="Q1505" i="30"/>
  <c r="Q7" i="30"/>
  <c r="Q44" i="30"/>
  <c r="Q578" i="30"/>
  <c r="Q1057" i="30"/>
  <c r="Q1067" i="30"/>
  <c r="Q1472" i="30"/>
  <c r="Q1177" i="30" l="1"/>
  <c r="Q307" i="30"/>
  <c r="P82" i="30"/>
  <c r="P1056" i="30"/>
  <c r="Q1066" i="30"/>
  <c r="Q6" i="30"/>
  <c r="Q118" i="30"/>
  <c r="Q1471" i="30"/>
  <c r="O82" i="30"/>
  <c r="Q1295" i="30"/>
  <c r="O1056" i="30"/>
  <c r="Q1056" i="30" l="1"/>
  <c r="P5" i="30"/>
  <c r="Q82" i="30"/>
  <c r="O5" i="30"/>
  <c r="Q5" i="30" l="1"/>
  <c r="Q42" i="15" l="1"/>
  <c r="P42" i="15"/>
  <c r="O42" i="15"/>
  <c r="P71" i="13"/>
  <c r="O71" i="13"/>
  <c r="Q71" i="13"/>
  <c r="Q1296" i="11" l="1"/>
  <c r="Q3582" i="11" s="1"/>
  <c r="P1296" i="11"/>
  <c r="P3582" i="11" s="1"/>
  <c r="O44" i="15" l="1"/>
  <c r="P44" i="15"/>
  <c r="S172" i="10"/>
  <c r="Q44" i="15" l="1"/>
</calcChain>
</file>

<file path=xl/sharedStrings.xml><?xml version="1.0" encoding="utf-8"?>
<sst xmlns="http://schemas.openxmlformats.org/spreadsheetml/2006/main" count="161096" uniqueCount="9501">
  <si>
    <t>01</t>
  </si>
  <si>
    <t>  </t>
  </si>
  <si>
    <t>PLANILLA UNICA DE HABERES</t>
  </si>
  <si>
    <t>02</t>
  </si>
  <si>
    <t>-</t>
  </si>
  <si>
    <t>03</t>
  </si>
  <si>
    <t>Edificios Administrativos</t>
  </si>
  <si>
    <t>ENERO</t>
  </si>
  <si>
    <t>2014</t>
  </si>
  <si>
    <t>CC</t>
  </si>
  <si>
    <t> </t>
  </si>
  <si>
    <t>N</t>
  </si>
  <si>
    <t>00</t>
  </si>
  <si>
    <t>APERTURA</t>
  </si>
  <si>
    <t>N000000001</t>
  </si>
  <si>
    <t>Instalaciones Educativas</t>
  </si>
  <si>
    <t>Instalaciones Médicas</t>
  </si>
  <si>
    <t>Instalaciones Sociales Y Culturales</t>
  </si>
  <si>
    <t>Otros Edificios No Residenciales</t>
  </si>
  <si>
    <t>Por Administración Directa - Personal</t>
  </si>
  <si>
    <t>0002</t>
  </si>
  <si>
    <t>0001</t>
  </si>
  <si>
    <t>Por Administración Directa - Otros</t>
  </si>
  <si>
    <t>1501.07</t>
  </si>
  <si>
    <t>Construcción De Edificios No Residenciales</t>
  </si>
  <si>
    <t>19-B</t>
  </si>
  <si>
    <t>RENDICION DE CUENTA</t>
  </si>
  <si>
    <t>1501.0701</t>
  </si>
  <si>
    <t>PLANILLA ANUALIZADA DE GASTOS EN PERSONAL</t>
  </si>
  <si>
    <t>1501.070102</t>
  </si>
  <si>
    <t>MARZO</t>
  </si>
  <si>
    <t>ON</t>
  </si>
  <si>
    <t>00-0</t>
  </si>
  <si>
    <t>GR</t>
  </si>
  <si>
    <t>0004</t>
  </si>
  <si>
    <t>O/S.</t>
  </si>
  <si>
    <t>GD</t>
  </si>
  <si>
    <t>1501.070103</t>
  </si>
  <si>
    <t>Por Administración Directa - Bienes</t>
  </si>
  <si>
    <t>1501.070104</t>
  </si>
  <si>
    <t>Por Administración Directa - Servicios</t>
  </si>
  <si>
    <t>1501.070105</t>
  </si>
  <si>
    <t>1501.0702</t>
  </si>
  <si>
    <t>1501.070201</t>
  </si>
  <si>
    <t>Por Contrata</t>
  </si>
  <si>
    <t>FACTURA</t>
  </si>
  <si>
    <t>FEBRERO</t>
  </si>
  <si>
    <t>N </t>
  </si>
  <si>
    <t>CONTRATO SUSCRITO (OBRAS)</t>
  </si>
  <si>
    <t>1501.070202</t>
  </si>
  <si>
    <t>2.214666</t>
  </si>
  <si>
    <t>0003</t>
  </si>
  <si>
    <t>PLANILLA DE VIATICOS</t>
  </si>
  <si>
    <t>GG</t>
  </si>
  <si>
    <t>D</t>
  </si>
  <si>
    <t>PAPELETA DE DEPOSITO (T6)</t>
  </si>
  <si>
    <t>O/C.</t>
  </si>
  <si>
    <t>2.135142</t>
  </si>
  <si>
    <t>2.112842</t>
  </si>
  <si>
    <t>1501.070203</t>
  </si>
  <si>
    <t>0005</t>
  </si>
  <si>
    <t>C </t>
  </si>
  <si>
    <t>RECIBO POR HONORARIOS PROFESIONALES</t>
  </si>
  <si>
    <t>1501.070204</t>
  </si>
  <si>
    <t>1501.070205</t>
  </si>
  <si>
    <t>1501.0703</t>
  </si>
  <si>
    <t>1501.070301</t>
  </si>
  <si>
    <t>1501.070302</t>
  </si>
  <si>
    <t>0072</t>
  </si>
  <si>
    <t>1501.070303</t>
  </si>
  <si>
    <t>0000000494</t>
  </si>
  <si>
    <t>1501.070304</t>
  </si>
  <si>
    <t>1501.070305</t>
  </si>
  <si>
    <t>1501.0704</t>
  </si>
  <si>
    <t>1501.070402</t>
  </si>
  <si>
    <t>1501.070403</t>
  </si>
  <si>
    <t>1501.070404</t>
  </si>
  <si>
    <t>1501.070405</t>
  </si>
  <si>
    <t>1501.0706</t>
  </si>
  <si>
    <t>1501.070602</t>
  </si>
  <si>
    <t>1501.070603</t>
  </si>
  <si>
    <t>1501.070604</t>
  </si>
  <si>
    <t>1501.070605</t>
  </si>
  <si>
    <t>163-08</t>
  </si>
  <si>
    <t>052-09</t>
  </si>
  <si>
    <t>082-09</t>
  </si>
  <si>
    <t>184-10</t>
  </si>
  <si>
    <t>059-11</t>
  </si>
  <si>
    <t>091-11</t>
  </si>
  <si>
    <t>100-11</t>
  </si>
  <si>
    <t>101-11</t>
  </si>
  <si>
    <t>160-11</t>
  </si>
  <si>
    <t>093-12</t>
  </si>
  <si>
    <t>116-12</t>
  </si>
  <si>
    <t>117-12</t>
  </si>
  <si>
    <t>118-12</t>
  </si>
  <si>
    <t>141-12</t>
  </si>
  <si>
    <t>157-12</t>
  </si>
  <si>
    <t>158-12</t>
  </si>
  <si>
    <t>166-12</t>
  </si>
  <si>
    <t>256-13</t>
  </si>
  <si>
    <t>191-09</t>
  </si>
  <si>
    <t>171-10</t>
  </si>
  <si>
    <t>SEDE GOBIERNO REGIONAL</t>
  </si>
  <si>
    <t>51-0701-5-99-062</t>
  </si>
  <si>
    <t>CANAL T.V. ABANCAY</t>
  </si>
  <si>
    <t>51-0701-5-99-189</t>
  </si>
  <si>
    <t>CONCEJO DISTRITAL DE COTARMA</t>
  </si>
  <si>
    <t>51-0701-5-99-252</t>
  </si>
  <si>
    <t>CONCEJO DISTRITAL DE CIRCA</t>
  </si>
  <si>
    <t>51-0701-5-99-257</t>
  </si>
  <si>
    <t>CONCEJO DISTRITAL JUSTO APU SAHUARAURA</t>
  </si>
  <si>
    <t>51-0701-5-99-258</t>
  </si>
  <si>
    <t>CONCEJO DISTRITAL DE LUCRE</t>
  </si>
  <si>
    <t>51-0701-5-99-259</t>
  </si>
  <si>
    <t>CONCEJO DISTRITAL DE MARA</t>
  </si>
  <si>
    <t>51-0701-5-99-260</t>
  </si>
  <si>
    <t>CONCEJO DISTRITAL DE MICAELA BASTIDAS</t>
  </si>
  <si>
    <t>51-0701-5-99-261</t>
  </si>
  <si>
    <t>CONCEJO DISTRITAL DE POCCOHUANCA</t>
  </si>
  <si>
    <t>51-0701-5-99-263</t>
  </si>
  <si>
    <t>CONCEJO DISTRITAL DE SAN ANTONIO</t>
  </si>
  <si>
    <t>51-0701-5-99-264</t>
  </si>
  <si>
    <t>CONCEJO DISTRITAL DE SAN JUAN DE ORO</t>
  </si>
  <si>
    <t>51-0701-5-99-267</t>
  </si>
  <si>
    <t>CONCEJO DISTRITAL DE TORAYA</t>
  </si>
  <si>
    <t>51-0701-5-99-268</t>
  </si>
  <si>
    <t>CONCEJO DISTRITAL DE VILCABAMBA</t>
  </si>
  <si>
    <t>CONCEJO DISTRITAL DE YHUAYLLO</t>
  </si>
  <si>
    <t>51-0701-5-99-271</t>
  </si>
  <si>
    <t>CONCEJO DISTRITAL DE PACHACONAS</t>
  </si>
  <si>
    <t>51-0701-5-99-272</t>
  </si>
  <si>
    <t>51-0701-5-99-273</t>
  </si>
  <si>
    <t>51-0701-5-99-275</t>
  </si>
  <si>
    <t>CONCEJO PROVINCIAL DE GRAU</t>
  </si>
  <si>
    <t>51-0703-5-99-282</t>
  </si>
  <si>
    <t>PALACIO DE JUSTICIA DE ABANCAY</t>
  </si>
  <si>
    <t>51-0701-5-99-374</t>
  </si>
  <si>
    <t>MICRO REGION ANTABAMBA</t>
  </si>
  <si>
    <t>51-0701-5-99-375</t>
  </si>
  <si>
    <t>MICRO REGION AYMARAES</t>
  </si>
  <si>
    <t>51-0701-5-99-388</t>
  </si>
  <si>
    <t>PID AYMARAES</t>
  </si>
  <si>
    <t>51-0701-5-99-389</t>
  </si>
  <si>
    <t>PID COTABAMBAS</t>
  </si>
  <si>
    <t>51-0701-5-99-392</t>
  </si>
  <si>
    <t>51-0701-5-99-408</t>
  </si>
  <si>
    <t>PUESTO POLICIAL ANTARUMI</t>
  </si>
  <si>
    <t>51-0701-5-99-731</t>
  </si>
  <si>
    <t>51-0701-5-99-732</t>
  </si>
  <si>
    <t>51-0701-5-99-733</t>
  </si>
  <si>
    <t>51-0701-5-99-734</t>
  </si>
  <si>
    <t>51-0701-5-99-735</t>
  </si>
  <si>
    <t>51-0701-5-01-000</t>
  </si>
  <si>
    <t>51-0701-5-02-000</t>
  </si>
  <si>
    <t>POR ADMINISTRACION DIRECTA AÑO 2002</t>
  </si>
  <si>
    <t>093-05</t>
  </si>
  <si>
    <t>096-05</t>
  </si>
  <si>
    <t>082-08</t>
  </si>
  <si>
    <t>174-09</t>
  </si>
  <si>
    <t>058-11</t>
  </si>
  <si>
    <t>018-12</t>
  </si>
  <si>
    <t>316-12</t>
  </si>
  <si>
    <t>317-12</t>
  </si>
  <si>
    <t>039-13</t>
  </si>
  <si>
    <t>157-13</t>
  </si>
  <si>
    <t>088-05</t>
  </si>
  <si>
    <t>026-07</t>
  </si>
  <si>
    <t>045-08</t>
  </si>
  <si>
    <t>046-08</t>
  </si>
  <si>
    <t>050-08</t>
  </si>
  <si>
    <t>196-08</t>
  </si>
  <si>
    <t>063-10</t>
  </si>
  <si>
    <t>064-10</t>
  </si>
  <si>
    <t>093-10</t>
  </si>
  <si>
    <t>094-10</t>
  </si>
  <si>
    <t>095-10</t>
  </si>
  <si>
    <t>106-10</t>
  </si>
  <si>
    <t>108-10</t>
  </si>
  <si>
    <t>111-10</t>
  </si>
  <si>
    <t>119-10</t>
  </si>
  <si>
    <t>120-10</t>
  </si>
  <si>
    <t>121-10</t>
  </si>
  <si>
    <t>135-10</t>
  </si>
  <si>
    <t>139-10</t>
  </si>
  <si>
    <t>181-10</t>
  </si>
  <si>
    <t>187-10</t>
  </si>
  <si>
    <t>188-10</t>
  </si>
  <si>
    <t>056-11</t>
  </si>
  <si>
    <t>061-11</t>
  </si>
  <si>
    <t>062-11</t>
  </si>
  <si>
    <t>063-11</t>
  </si>
  <si>
    <t>065-11</t>
  </si>
  <si>
    <t>092-11</t>
  </si>
  <si>
    <t>093-11</t>
  </si>
  <si>
    <t>094-11</t>
  </si>
  <si>
    <t>096-11</t>
  </si>
  <si>
    <t>097-11</t>
  </si>
  <si>
    <t>098-11</t>
  </si>
  <si>
    <t>099-11</t>
  </si>
  <si>
    <t>116-11</t>
  </si>
  <si>
    <t>121-11</t>
  </si>
  <si>
    <t>188-11</t>
  </si>
  <si>
    <t>192-11</t>
  </si>
  <si>
    <t>021-12</t>
  </si>
  <si>
    <t>022-12</t>
  </si>
  <si>
    <t>025-12</t>
  </si>
  <si>
    <t>079-12</t>
  </si>
  <si>
    <t>080-12</t>
  </si>
  <si>
    <t>083-12</t>
  </si>
  <si>
    <t>094-12</t>
  </si>
  <si>
    <t>099-12</t>
  </si>
  <si>
    <t>101-12</t>
  </si>
  <si>
    <t>102-12</t>
  </si>
  <si>
    <t>115-12</t>
  </si>
  <si>
    <t>119-12</t>
  </si>
  <si>
    <t>122-12</t>
  </si>
  <si>
    <t>161-12</t>
  </si>
  <si>
    <t>315-12</t>
  </si>
  <si>
    <t>332-12</t>
  </si>
  <si>
    <t>015-13</t>
  </si>
  <si>
    <t>016-13</t>
  </si>
  <si>
    <t>033-13</t>
  </si>
  <si>
    <t>036-13</t>
  </si>
  <si>
    <t>041-13</t>
  </si>
  <si>
    <t>047-13</t>
  </si>
  <si>
    <t>068-13</t>
  </si>
  <si>
    <t>069-13</t>
  </si>
  <si>
    <t>070-13</t>
  </si>
  <si>
    <t>071-13</t>
  </si>
  <si>
    <t>073-13</t>
  </si>
  <si>
    <t>075-13</t>
  </si>
  <si>
    <t>083-13</t>
  </si>
  <si>
    <t>137-13</t>
  </si>
  <si>
    <t>146-13</t>
  </si>
  <si>
    <t>149-13</t>
  </si>
  <si>
    <t>156-13</t>
  </si>
  <si>
    <t>158-13</t>
  </si>
  <si>
    <t>244-13</t>
  </si>
  <si>
    <t>245-13</t>
  </si>
  <si>
    <t>246-13</t>
  </si>
  <si>
    <t>247-13</t>
  </si>
  <si>
    <t>248-13</t>
  </si>
  <si>
    <t>249-13</t>
  </si>
  <si>
    <t>251-13</t>
  </si>
  <si>
    <t>274-13</t>
  </si>
  <si>
    <t>330-13</t>
  </si>
  <si>
    <t>335-13</t>
  </si>
  <si>
    <t>349-13</t>
  </si>
  <si>
    <t>356-13</t>
  </si>
  <si>
    <t>089-05</t>
  </si>
  <si>
    <t>102-05</t>
  </si>
  <si>
    <t>046-06</t>
  </si>
  <si>
    <t>149-08</t>
  </si>
  <si>
    <t>188-08</t>
  </si>
  <si>
    <t>057-09</t>
  </si>
  <si>
    <t>080-09</t>
  </si>
  <si>
    <t>118-09</t>
  </si>
  <si>
    <t>165-09</t>
  </si>
  <si>
    <t>187-09</t>
  </si>
  <si>
    <t>189-09</t>
  </si>
  <si>
    <t>190-09</t>
  </si>
  <si>
    <t>058-10</t>
  </si>
  <si>
    <t>062-10</t>
  </si>
  <si>
    <t>143-10</t>
  </si>
  <si>
    <t>180-10</t>
  </si>
  <si>
    <t>182-10</t>
  </si>
  <si>
    <t>183-10</t>
  </si>
  <si>
    <t>186-10</t>
  </si>
  <si>
    <t>265-10</t>
  </si>
  <si>
    <t>266-10</t>
  </si>
  <si>
    <t>095-11</t>
  </si>
  <si>
    <t>122-11</t>
  </si>
  <si>
    <t>124-11</t>
  </si>
  <si>
    <t>165-11</t>
  </si>
  <si>
    <t>007-12</t>
  </si>
  <si>
    <t>019-12</t>
  </si>
  <si>
    <t>032-12</t>
  </si>
  <si>
    <t>084-12</t>
  </si>
  <si>
    <t>095-12</t>
  </si>
  <si>
    <t>139-12</t>
  </si>
  <si>
    <t>338-12</t>
  </si>
  <si>
    <t>339-12</t>
  </si>
  <si>
    <t>340-12</t>
  </si>
  <si>
    <t>138-13</t>
  </si>
  <si>
    <t>250-13</t>
  </si>
  <si>
    <t>252-13</t>
  </si>
  <si>
    <t>164-08</t>
  </si>
  <si>
    <t>196-10</t>
  </si>
  <si>
    <t>088-11</t>
  </si>
  <si>
    <t>117-11</t>
  </si>
  <si>
    <t>123-11</t>
  </si>
  <si>
    <t>148-11</t>
  </si>
  <si>
    <t>195-11</t>
  </si>
  <si>
    <t>088-12</t>
  </si>
  <si>
    <t>103-12</t>
  </si>
  <si>
    <t>328-12</t>
  </si>
  <si>
    <t>017-13</t>
  </si>
  <si>
    <t>142-13</t>
  </si>
  <si>
    <t>285-13</t>
  </si>
  <si>
    <t>VARIAS OBRAS PARA ANULACION</t>
  </si>
  <si>
    <t>51-0702-5-97-001</t>
  </si>
  <si>
    <t>51-0702-5-97-002</t>
  </si>
  <si>
    <t>51-0702-5-97-005</t>
  </si>
  <si>
    <t>51-0702-5-97-007</t>
  </si>
  <si>
    <t>51-0702-5-98-001</t>
  </si>
  <si>
    <t>51-0702-5-98-003</t>
  </si>
  <si>
    <t>51-0702-5-98-005</t>
  </si>
  <si>
    <t>51-0702-5-98-014</t>
  </si>
  <si>
    <t>51-0702-5-98-016</t>
  </si>
  <si>
    <t>51-0702-5-99-028</t>
  </si>
  <si>
    <t>51-0702-5-99-033</t>
  </si>
  <si>
    <t>51-0702-5-99-036</t>
  </si>
  <si>
    <t>51-0702-5-99-038</t>
  </si>
  <si>
    <t>51-0702-5-99-039</t>
  </si>
  <si>
    <t>51-0702-5-99-043</t>
  </si>
  <si>
    <t>51-0702-5-99-045</t>
  </si>
  <si>
    <t>51-0702-5-99-046</t>
  </si>
  <si>
    <t>51-0702-5-99-047</t>
  </si>
  <si>
    <t>51-0702-5-99-048</t>
  </si>
  <si>
    <t>51-0702-5-99-051</t>
  </si>
  <si>
    <t>51-0702-5-99-052</t>
  </si>
  <si>
    <t>51-0702-5-99-057</t>
  </si>
  <si>
    <t>51-0702-5-99-060</t>
  </si>
  <si>
    <t>51-0702-5-99-061</t>
  </si>
  <si>
    <t>51-0702-5-99-082</t>
  </si>
  <si>
    <t>51-0702-5-99-084</t>
  </si>
  <si>
    <t>51-0702-5-99-085</t>
  </si>
  <si>
    <t>51-0702-5-99-086</t>
  </si>
  <si>
    <t>51-0702-5-99-087</t>
  </si>
  <si>
    <t>51-0702-5-99-088</t>
  </si>
  <si>
    <t>51-0702-5-99-093</t>
  </si>
  <si>
    <t>51-0702-5-99-095</t>
  </si>
  <si>
    <t>51-0702-5-99-099</t>
  </si>
  <si>
    <t>51-0702-5-99-103</t>
  </si>
  <si>
    <t>51-0702-5-99-108</t>
  </si>
  <si>
    <t>51-0702-5-99-109</t>
  </si>
  <si>
    <t>51-0702-5-99-110</t>
  </si>
  <si>
    <t>51-0702-5-99-111</t>
  </si>
  <si>
    <t>51-0702-5-99-115</t>
  </si>
  <si>
    <t>51-0702-5-99-116</t>
  </si>
  <si>
    <t>51-0702-5-99-117</t>
  </si>
  <si>
    <t>51-0702-5-99-121</t>
  </si>
  <si>
    <t>51-0702-5-99-122</t>
  </si>
  <si>
    <t>51-0702-5-99-123</t>
  </si>
  <si>
    <t>51-0702-5-99-128</t>
  </si>
  <si>
    <t>51-0702-5-99-132</t>
  </si>
  <si>
    <t>51-0702-5-99-133</t>
  </si>
  <si>
    <t>51-0702-5-99-144</t>
  </si>
  <si>
    <t>51-0702-5-99-143</t>
  </si>
  <si>
    <t>51-0702-5-99-145</t>
  </si>
  <si>
    <t>51-0702-5-99-146</t>
  </si>
  <si>
    <t>51-0702-5-99-149</t>
  </si>
  <si>
    <t>51-0702-5-99-151</t>
  </si>
  <si>
    <t>51-0702-5-99-152</t>
  </si>
  <si>
    <t>51-0702-5-99-155</t>
  </si>
  <si>
    <t>51-0702-5-99-158</t>
  </si>
  <si>
    <t>51-0702-5-99-159</t>
  </si>
  <si>
    <t>51-0702-5-99-161</t>
  </si>
  <si>
    <t>51-0702-5-99-163</t>
  </si>
  <si>
    <t>51-0702-5-99-164</t>
  </si>
  <si>
    <t>51-0702-5-99-165</t>
  </si>
  <si>
    <t>51-0702-5-99-168</t>
  </si>
  <si>
    <t>51-0702-5-99-173</t>
  </si>
  <si>
    <t>51-0702-5-99-188</t>
  </si>
  <si>
    <t>51-0702-5-99-197</t>
  </si>
  <si>
    <t>51-0702-5-99-198</t>
  </si>
  <si>
    <t>51-0702-5-99-205</t>
  </si>
  <si>
    <t>51-0702-5-99-206</t>
  </si>
  <si>
    <t>51-0702-5-99-208</t>
  </si>
  <si>
    <t>51-0702-5-99-224</t>
  </si>
  <si>
    <t>51-0702-5-99-226</t>
  </si>
  <si>
    <t>51-0702-5-99-234</t>
  </si>
  <si>
    <t>51-0702-5-99-239</t>
  </si>
  <si>
    <t>51-0702-5-99-240</t>
  </si>
  <si>
    <t>51-0702-5-99-241</t>
  </si>
  <si>
    <t>51-0702-5-99-244</t>
  </si>
  <si>
    <t>51-0702-5-99-248</t>
  </si>
  <si>
    <t>51-0702-5-99-276</t>
  </si>
  <si>
    <t>51-0702-5-99-277</t>
  </si>
  <si>
    <t>51-0702-5-99-278</t>
  </si>
  <si>
    <t>51-0702-5-99-295</t>
  </si>
  <si>
    <t>51-0702-5-99-296</t>
  </si>
  <si>
    <t>51-0702-5-99-607</t>
  </si>
  <si>
    <t>51-0702-5-99-609</t>
  </si>
  <si>
    <t>51-0702-5-99-610</t>
  </si>
  <si>
    <t>51-0702-5-99-612</t>
  </si>
  <si>
    <t>51-0702-5-99-614</t>
  </si>
  <si>
    <t>51-0702-5-99-616</t>
  </si>
  <si>
    <t>51-0702-5-99-617</t>
  </si>
  <si>
    <t>51-0702-5-99-620</t>
  </si>
  <si>
    <t>51-0702-5-99-621</t>
  </si>
  <si>
    <t>51-0702-5-99-623</t>
  </si>
  <si>
    <t>51-0702-5-99-627</t>
  </si>
  <si>
    <t>51-0702-5-99-629</t>
  </si>
  <si>
    <t>51-0702-5-99-633</t>
  </si>
  <si>
    <t>51-0702-5-99-634</t>
  </si>
  <si>
    <t>51-0702-5-99-635</t>
  </si>
  <si>
    <t>51-0702-5-99-638</t>
  </si>
  <si>
    <t>51-0702-5-99-668</t>
  </si>
  <si>
    <t>51-0702-5-99-671</t>
  </si>
  <si>
    <t>51-0702-5-99-699</t>
  </si>
  <si>
    <t>51-0702-5-99-700</t>
  </si>
  <si>
    <t>51-0702-5-99-713</t>
  </si>
  <si>
    <t>51-0702-5-99-714</t>
  </si>
  <si>
    <t>51-0702-5-99-717</t>
  </si>
  <si>
    <t>51-0702-5-99-719</t>
  </si>
  <si>
    <t>51-0702-5-99-729</t>
  </si>
  <si>
    <t>51-0702-5-00-668</t>
  </si>
  <si>
    <t>51-0702-5-00-810</t>
  </si>
  <si>
    <t>51-0702-5-00-823</t>
  </si>
  <si>
    <t>51-0702-5-00-828</t>
  </si>
  <si>
    <t>51-0702-5-00-830</t>
  </si>
  <si>
    <t>51-0702-5-00-832</t>
  </si>
  <si>
    <t>51-0702-5-00-834</t>
  </si>
  <si>
    <t>51-0702-5-00-837</t>
  </si>
  <si>
    <t>51-0702-5-00-838</t>
  </si>
  <si>
    <t>51-0702-5-00-839</t>
  </si>
  <si>
    <t>51-0702-5-00-857</t>
  </si>
  <si>
    <t>51-0702-5-00-894</t>
  </si>
  <si>
    <t>51-0702-5-01-098</t>
  </si>
  <si>
    <t>51-0702-5-01-823</t>
  </si>
  <si>
    <t>51-0702-5-01-920</t>
  </si>
  <si>
    <t>51-0702-5-01-922</t>
  </si>
  <si>
    <t>51-0702-5-01-923</t>
  </si>
  <si>
    <t>51-0702-5-01-924</t>
  </si>
  <si>
    <t>51-0702-5-01-925</t>
  </si>
  <si>
    <t>51-0702-5-01-946</t>
  </si>
  <si>
    <t>51-0702-5-01-952</t>
  </si>
  <si>
    <t>51-0702-5-01-953</t>
  </si>
  <si>
    <t>51-0702-5-01-959</t>
  </si>
  <si>
    <t>51-0702-5-01-960</t>
  </si>
  <si>
    <t>51-0702-5-01-976</t>
  </si>
  <si>
    <t>51-0702-5-02-005</t>
  </si>
  <si>
    <t>51-0702-5-02-006</t>
  </si>
  <si>
    <t>51-0702-5-02-007</t>
  </si>
  <si>
    <t>51-0702-5-02-008</t>
  </si>
  <si>
    <t>51-0702-5-02-009</t>
  </si>
  <si>
    <t>51-0702-5-02-010</t>
  </si>
  <si>
    <t>51-0702-5-02-011</t>
  </si>
  <si>
    <t>51-0702-5-02-012</t>
  </si>
  <si>
    <t>51-0702-5-02-013</t>
  </si>
  <si>
    <t>51-0702-5-02-014</t>
  </si>
  <si>
    <t>51-0702-5-02-015</t>
  </si>
  <si>
    <t>51-0702-5-02-016</t>
  </si>
  <si>
    <t>51-0702-5-02-017</t>
  </si>
  <si>
    <t>51-0702-5-02-018</t>
  </si>
  <si>
    <t>51-0702-5-02-019</t>
  </si>
  <si>
    <t>51-0702-5-02-021</t>
  </si>
  <si>
    <t>51-0702-5-02-040</t>
  </si>
  <si>
    <t>51-0702-5-02-048</t>
  </si>
  <si>
    <t>51-0702-5-02-085</t>
  </si>
  <si>
    <t>51-0702-5-02-098</t>
  </si>
  <si>
    <t>51-0702-5-02-134</t>
  </si>
  <si>
    <t>51-0702-5-02-630</t>
  </si>
  <si>
    <t>51-0702-5-02-635</t>
  </si>
  <si>
    <t>51-0702-5-02-729</t>
  </si>
  <si>
    <t>51-0702-5-02-836</t>
  </si>
  <si>
    <t>51-0702-5-02-838</t>
  </si>
  <si>
    <t>51-0702-5-02-921</t>
  </si>
  <si>
    <t>51-0702-5-02-960</t>
  </si>
  <si>
    <t>51-0702-5-02-977</t>
  </si>
  <si>
    <t>51-0702-5-03-003</t>
  </si>
  <si>
    <t>51-0702-5-03-005</t>
  </si>
  <si>
    <t>51-0702-5-03-007</t>
  </si>
  <si>
    <t>51-0702-5-03-017</t>
  </si>
  <si>
    <t>51-0702-5-03-033</t>
  </si>
  <si>
    <t>51-0702-5-03-036</t>
  </si>
  <si>
    <t>51-0702-5-03-037</t>
  </si>
  <si>
    <t>51-0702-5-03-041</t>
  </si>
  <si>
    <t>51-0702-5-03-043</t>
  </si>
  <si>
    <t>51-0702-5-03-060</t>
  </si>
  <si>
    <t>51-0702-5-03-065</t>
  </si>
  <si>
    <t>51-0702-5-03-070</t>
  </si>
  <si>
    <t>51-0702-5-03-071</t>
  </si>
  <si>
    <t>51-0702-5-03-077</t>
  </si>
  <si>
    <t>51-0702-5-03-085</t>
  </si>
  <si>
    <t>51-0702-5-03-087</t>
  </si>
  <si>
    <t>51-0702-5-03-089</t>
  </si>
  <si>
    <t>51-0702-5-03-090</t>
  </si>
  <si>
    <t>51-0702-5-03-620</t>
  </si>
  <si>
    <t>51-0702-5-04-002</t>
  </si>
  <si>
    <t>51-0702-5-04-003</t>
  </si>
  <si>
    <t>51-0702-5-04-004</t>
  </si>
  <si>
    <t>51-0702-5-04-005</t>
  </si>
  <si>
    <t>51-0702-5-04-006</t>
  </si>
  <si>
    <t>51-0702-5-04-007</t>
  </si>
  <si>
    <t>51-0702-5-04-023</t>
  </si>
  <si>
    <t>51-0702-5-04-060</t>
  </si>
  <si>
    <t>51-0702-5-04-071</t>
  </si>
  <si>
    <t>51-0702-5-04-106</t>
  </si>
  <si>
    <t>51-0702-5-04-107</t>
  </si>
  <si>
    <t>51-0702-5-04-108</t>
  </si>
  <si>
    <t>51-0702-5-04-114</t>
  </si>
  <si>
    <t>51-0702-5-04-117</t>
  </si>
  <si>
    <t>51-0702-5-04-120</t>
  </si>
  <si>
    <t>51-0702-5-04-125</t>
  </si>
  <si>
    <t>51-0702-5-04-135</t>
  </si>
  <si>
    <t>51-0702-5-04-136</t>
  </si>
  <si>
    <t>51-0702-5-04-137</t>
  </si>
  <si>
    <t>51-0702-5-04-138</t>
  </si>
  <si>
    <t>51-0702-5-04-139</t>
  </si>
  <si>
    <t>51-0702-5-04-142</t>
  </si>
  <si>
    <t>51-0702-5-04-143</t>
  </si>
  <si>
    <t>51-0702-5-04-144</t>
  </si>
  <si>
    <t>51-0702-5-04-146</t>
  </si>
  <si>
    <t>51-0702-5-04-147</t>
  </si>
  <si>
    <t>51-0702-5-04-157</t>
  </si>
  <si>
    <t>51-0702-5-04-163</t>
  </si>
  <si>
    <t>51-0702-5-04-165</t>
  </si>
  <si>
    <t>51-0702-5-04-166</t>
  </si>
  <si>
    <t>51-0702-5-04-281</t>
  </si>
  <si>
    <t>51-0702-5-05-013</t>
  </si>
  <si>
    <t>51-0702-5-05-014</t>
  </si>
  <si>
    <t>51-0702-5-05-016</t>
  </si>
  <si>
    <t>51-0702-5-05-023</t>
  </si>
  <si>
    <t>51-0702-5-05-027</t>
  </si>
  <si>
    <t>51-0702-5-05-030</t>
  </si>
  <si>
    <t>51-0702-5-05-037</t>
  </si>
  <si>
    <t>51-0702-5-05-042</t>
  </si>
  <si>
    <t>51-0702-5-05-051</t>
  </si>
  <si>
    <t>51-0702-5-05-052</t>
  </si>
  <si>
    <t>51-0702-5-05-054</t>
  </si>
  <si>
    <t>51-0702-5-05-059</t>
  </si>
  <si>
    <t>51-0702-5-05-065</t>
  </si>
  <si>
    <t>51-0702-5-05-070</t>
  </si>
  <si>
    <t>51-0702-5-05-071</t>
  </si>
  <si>
    <t>092-05</t>
  </si>
  <si>
    <t>51-0702-5-05-109</t>
  </si>
  <si>
    <t>51-0702-5-05-115</t>
  </si>
  <si>
    <t>51-0702-5-05-122</t>
  </si>
  <si>
    <t>51-0702-5-05-141</t>
  </si>
  <si>
    <t>51-0702-5-05-148</t>
  </si>
  <si>
    <t>51-0702-5-05-152</t>
  </si>
  <si>
    <t>51-0702-5-06-002</t>
  </si>
  <si>
    <t>51-0702-5-06-003</t>
  </si>
  <si>
    <t>51-0702-5-06-015</t>
  </si>
  <si>
    <t>018-06</t>
  </si>
  <si>
    <t>51-0702-5-06-034</t>
  </si>
  <si>
    <t>51-0702-5-06-044</t>
  </si>
  <si>
    <t>51-0702-5-06-059</t>
  </si>
  <si>
    <t>51-0702-5-06-063</t>
  </si>
  <si>
    <t>51-0702-5-06-064</t>
  </si>
  <si>
    <t>51-0702-5-06-065</t>
  </si>
  <si>
    <t>51-0702-5-06-115</t>
  </si>
  <si>
    <t>51-0702-5-06-121</t>
  </si>
  <si>
    <t>51-0702-5-06-259</t>
  </si>
  <si>
    <t>51-0702-5-06-261</t>
  </si>
  <si>
    <t>098-07</t>
  </si>
  <si>
    <t>099-07</t>
  </si>
  <si>
    <t>048-08</t>
  </si>
  <si>
    <t>052-08</t>
  </si>
  <si>
    <t>053-08</t>
  </si>
  <si>
    <t>198-08</t>
  </si>
  <si>
    <t>058-09</t>
  </si>
  <si>
    <t>074-09</t>
  </si>
  <si>
    <t>095-09</t>
  </si>
  <si>
    <t>097-09</t>
  </si>
  <si>
    <t>176-09</t>
  </si>
  <si>
    <t>188-09</t>
  </si>
  <si>
    <t>CONSTRUCCION INSTITUTO PEDAGOGICO PUBLICO JOSE MARIA ARGUEDAS DE CHALHUANCA</t>
  </si>
  <si>
    <t>159-09</t>
  </si>
  <si>
    <t>093-08</t>
  </si>
  <si>
    <t>090-11</t>
  </si>
  <si>
    <t>081-12</t>
  </si>
  <si>
    <t>026-13</t>
  </si>
  <si>
    <t>034-06</t>
  </si>
  <si>
    <t>075-07</t>
  </si>
  <si>
    <t>077-07</t>
  </si>
  <si>
    <t>078-07</t>
  </si>
  <si>
    <t>074-08</t>
  </si>
  <si>
    <t>078-08</t>
  </si>
  <si>
    <t>079-08</t>
  </si>
  <si>
    <t>080-08</t>
  </si>
  <si>
    <t>085-08</t>
  </si>
  <si>
    <t>086-08</t>
  </si>
  <si>
    <t>089-08</t>
  </si>
  <si>
    <t>162-08</t>
  </si>
  <si>
    <t>167-08</t>
  </si>
  <si>
    <t>168-08</t>
  </si>
  <si>
    <t>054-09</t>
  </si>
  <si>
    <t>083-09</t>
  </si>
  <si>
    <t>052-10</t>
  </si>
  <si>
    <t>060-10</t>
  </si>
  <si>
    <t>092-10</t>
  </si>
  <si>
    <t>100-10</t>
  </si>
  <si>
    <t>113-10</t>
  </si>
  <si>
    <t>114-10</t>
  </si>
  <si>
    <t>115-10</t>
  </si>
  <si>
    <t>116-10</t>
  </si>
  <si>
    <t>130-10</t>
  </si>
  <si>
    <t>172-10</t>
  </si>
  <si>
    <t>177-10</t>
  </si>
  <si>
    <t>178-10</t>
  </si>
  <si>
    <t>240-10</t>
  </si>
  <si>
    <t>244-10</t>
  </si>
  <si>
    <t>245-10</t>
  </si>
  <si>
    <t>050-11</t>
  </si>
  <si>
    <t>087-11</t>
  </si>
  <si>
    <t>089-11</t>
  </si>
  <si>
    <t>102-11</t>
  </si>
  <si>
    <t>103-11</t>
  </si>
  <si>
    <t>104-11</t>
  </si>
  <si>
    <t>105-11</t>
  </si>
  <si>
    <t>107-11</t>
  </si>
  <si>
    <t>111-11</t>
  </si>
  <si>
    <t>146-11</t>
  </si>
  <si>
    <t>073-12</t>
  </si>
  <si>
    <t>074-12</t>
  </si>
  <si>
    <t>078-12</t>
  </si>
  <si>
    <t>092-12</t>
  </si>
  <si>
    <t>100-12</t>
  </si>
  <si>
    <t>142-12</t>
  </si>
  <si>
    <t>151-12</t>
  </si>
  <si>
    <t>162-12</t>
  </si>
  <si>
    <t>163-12</t>
  </si>
  <si>
    <t>164-12</t>
  </si>
  <si>
    <t>167-12</t>
  </si>
  <si>
    <t>311-12</t>
  </si>
  <si>
    <t>135-13</t>
  </si>
  <si>
    <t>273-13</t>
  </si>
  <si>
    <t>357-13</t>
  </si>
  <si>
    <t>358-13</t>
  </si>
  <si>
    <t>471-13</t>
  </si>
  <si>
    <t>51-0703-5-05-113</t>
  </si>
  <si>
    <t>035-07</t>
  </si>
  <si>
    <t>076-07</t>
  </si>
  <si>
    <t>087-08</t>
  </si>
  <si>
    <t>191-08</t>
  </si>
  <si>
    <t>090-09</t>
  </si>
  <si>
    <t>140-09</t>
  </si>
  <si>
    <t>054-10</t>
  </si>
  <si>
    <t>057-10</t>
  </si>
  <si>
    <t>059-10</t>
  </si>
  <si>
    <t>175-10</t>
  </si>
  <si>
    <t>147-11</t>
  </si>
  <si>
    <t>075-12</t>
  </si>
  <si>
    <t>077-12</t>
  </si>
  <si>
    <t>091-12</t>
  </si>
  <si>
    <t>098-12</t>
  </si>
  <si>
    <t>096-12</t>
  </si>
  <si>
    <t>134-13</t>
  </si>
  <si>
    <t>144-13</t>
  </si>
  <si>
    <t>081-08</t>
  </si>
  <si>
    <t>073-09</t>
  </si>
  <si>
    <t>138-09</t>
  </si>
  <si>
    <t>182-09</t>
  </si>
  <si>
    <t>049-11</t>
  </si>
  <si>
    <t>108-11</t>
  </si>
  <si>
    <t>148-13</t>
  </si>
  <si>
    <t>51-0703-5-95-005</t>
  </si>
  <si>
    <t>51-0703-5-99-187</t>
  </si>
  <si>
    <t>51-0703-5-99-334</t>
  </si>
  <si>
    <t>51-0703-5-99-356</t>
  </si>
  <si>
    <t>51-0703-5-99-409</t>
  </si>
  <si>
    <t>51-0703-5-99-410</t>
  </si>
  <si>
    <t>51-0703-5-99-679</t>
  </si>
  <si>
    <t>51-0703-5-99-680</t>
  </si>
  <si>
    <t>51-0703-5-00-860</t>
  </si>
  <si>
    <t>51-0703-5-00-861</t>
  </si>
  <si>
    <t>51-0703-5-02-023</t>
  </si>
  <si>
    <t>51-0703-5-02-024</t>
  </si>
  <si>
    <t>51-0703-5-00-862</t>
  </si>
  <si>
    <t>51-0703-5-02-862</t>
  </si>
  <si>
    <t>51-0703-5-03-028</t>
  </si>
  <si>
    <t>51-0702-5-03-046</t>
  </si>
  <si>
    <t>51-0703-5-04-008</t>
  </si>
  <si>
    <t>51-0703-5-04-127</t>
  </si>
  <si>
    <t>51-0703-5-04-146</t>
  </si>
  <si>
    <t>51-0703-5-04-156</t>
  </si>
  <si>
    <t>51-0703-5-05-003</t>
  </si>
  <si>
    <t>51-0703-5-05-027</t>
  </si>
  <si>
    <t>51-0703-5-05-046</t>
  </si>
  <si>
    <t>51-0703-5-05-109</t>
  </si>
  <si>
    <t>51-0703-5-05-110</t>
  </si>
  <si>
    <t>51-0703-5-06-024</t>
  </si>
  <si>
    <t>073-08</t>
  </si>
  <si>
    <t>084-08</t>
  </si>
  <si>
    <t>190-08</t>
  </si>
  <si>
    <t>055-09</t>
  </si>
  <si>
    <t>072-09</t>
  </si>
  <si>
    <t>075-09</t>
  </si>
  <si>
    <t>079-09</t>
  </si>
  <si>
    <t>163-09</t>
  </si>
  <si>
    <t>164-09</t>
  </si>
  <si>
    <t>177-09</t>
  </si>
  <si>
    <t>305-12</t>
  </si>
  <si>
    <t>51-0703-5-06-007</t>
  </si>
  <si>
    <t>155-13</t>
  </si>
  <si>
    <t>51-0899-5-99-186</t>
  </si>
  <si>
    <t>51-0703-5-99-373</t>
  </si>
  <si>
    <t>51-0703-5-01-927</t>
  </si>
  <si>
    <t>51-0703-5-04-035</t>
  </si>
  <si>
    <t>51-0703-5-04-045</t>
  </si>
  <si>
    <t>026-06</t>
  </si>
  <si>
    <t>097-07</t>
  </si>
  <si>
    <t>194-08</t>
  </si>
  <si>
    <t>038-09</t>
  </si>
  <si>
    <t>070-11</t>
  </si>
  <si>
    <t>072-13</t>
  </si>
  <si>
    <t>207-10</t>
  </si>
  <si>
    <t>51-0703-5-03-009</t>
  </si>
  <si>
    <t>046-13</t>
  </si>
  <si>
    <t>150-13</t>
  </si>
  <si>
    <t>136-13</t>
  </si>
  <si>
    <t>088-13</t>
  </si>
  <si>
    <t>279-13</t>
  </si>
  <si>
    <t>2.162881</t>
  </si>
  <si>
    <t>20219028611</t>
  </si>
  <si>
    <t>AB Y P CONTRATISTAS GENERALES S.A.C.</t>
  </si>
  <si>
    <t>0046</t>
  </si>
  <si>
    <t>2.144076</t>
  </si>
  <si>
    <t>20554538291</t>
  </si>
  <si>
    <t>CONSORCIO DEL CARMEN</t>
  </si>
  <si>
    <t>AV</t>
  </si>
  <si>
    <t>2.230216</t>
  </si>
  <si>
    <t>2.162876</t>
  </si>
  <si>
    <t>147-13</t>
  </si>
  <si>
    <t>51-0701-5-99-270</t>
  </si>
  <si>
    <t>CONCEJO PROVINCIAL DE ABANCAY</t>
  </si>
  <si>
    <t>CONCEJO PROVINCIAL DE ANTABAMBA</t>
  </si>
  <si>
    <t>PID - MICAELA BASTIDAS</t>
  </si>
  <si>
    <t>MICROREGION MICAELA BASTIDAS</t>
  </si>
  <si>
    <t>MICROREGION GRAU</t>
  </si>
  <si>
    <t>MICROREGION COTABAMBAS</t>
  </si>
  <si>
    <t>MICROREGION AYMARAES</t>
  </si>
  <si>
    <t>MICROREGION ANTABAMBA</t>
  </si>
  <si>
    <t>PROYECTOS NO IDENTIFICADOS AL AÑO 2001</t>
  </si>
  <si>
    <t>CONSTRUCCION DE INFRAESTRUCTURA, EQUIPAMIENTO E IMPLEMENTACION DE LA UGEL GRAU</t>
  </si>
  <si>
    <t>FORTALECIMEINTO DE LA CAPACIDAD OPERATIVA DE LA SUB REGION ANTABAMBA</t>
  </si>
  <si>
    <t>CONSTRUCCION, MEJORAMIENTO Y EQUIPAMIENTO DE LA SEDE DE LA UGEL HUANCARAMA</t>
  </si>
  <si>
    <t>FORTALECIMIENTO DE LA CAPACIDAD OPERATIVA DE LA SUB REGION ANTABAMBA</t>
  </si>
  <si>
    <t>CONSTRUCCION, MEJORAMIENTO Y EQUIPAMIENTO DE LA UGEL HUANCARAMA</t>
  </si>
  <si>
    <t>CONSTRUCCION E IMPLEMENTACION DE CENTROS VIRTUALES PILOTO PARA EL LOGRO DEL APRENDIZAJE DE CONTENIDOS CURRICULARES EN EL NIVEL SECUNDARIO</t>
  </si>
  <si>
    <t>AMPLIACION DE INFRAESTRUCTURA Y EQUIPAMIENTO EN LA INSTITUCION EDUCATIVA SECUNDARIA SAN JERONIMO, DISTRITO DE TORAYA - AYMARAES - APURIMAC</t>
  </si>
  <si>
    <t>RECONSTRUCCION DE INFRAESTRUCTURA DEL COLEGIO SECUNDARIO SAN JUAN DE CHACÑA DISTRITO DE SAN JUAN DE CHACÑA AYMARAES-APURIMAC</t>
  </si>
  <si>
    <t>MEJORAMIENTO DE LA OFERTA DE SERVICIOS EDUCATIVOS EN LA INSTITUCION EDUCATIVA INTEGRADA DE CARAYBAMBA, DISTRITO CARAYBAMBA, PROVINCIA AYMARAE</t>
  </si>
  <si>
    <t>CONSTRUCCION DE INFRAESTRUCTURA, EQUIPAMIENTO E IMPLEMENTACION DE LA UNIDAD DE GESTION EDUCATIVA LOCAL - GRAU, PROVINCIA DE GRAU - APURIMAC</t>
  </si>
  <si>
    <t>CONSTRUCCION DE LA INFRAESTRUCTURA EDUCATIVA SECUNDARIA HORACIO ZEVALLOS GAMEZ EN EL DISTRITO DE TURPAY, PROVINCIA DE GRAU EN LA REGION APURI</t>
  </si>
  <si>
    <t>CONSTRUCCION DE LA INFRAESTRUCTURA Y MEJORAMIENTO DE LA CAPACIDAD DE PRESTACION DE SERVICIOS DE LA INSTITUCION EDUCATIVA DE NIVEL SECUNDARIO</t>
  </si>
  <si>
    <t>FORTALECIMIENTO DE LA CAPACIDAD OPERATIVA DE LA UNIDAD DE GESTION EDUCATIVA LOCAL DE AYMARAES, PROVINCIA DE AYMARAES, REGION APURIMAC</t>
  </si>
  <si>
    <t>MEJORAMIENTO DEL SERVICIO EDUCATIVO, PARA EL FORTALECIMIENTO DE LAS CAPACIDADES DE APRENDIZAJE DE LOS ESTUDIANTES DE LA I.E. PRIMARIA Nº 5439</t>
  </si>
  <si>
    <t>CONSTRUCCION INSTITUTO PEDAGOGICO PUBLICO  JOSE MARIA ARGUEDAS DE CHALHUANCA, PROVINCIA DE AYMARAES</t>
  </si>
  <si>
    <t>MEJORAMIENTO INFRAESTRUCTURA COLEGIO SECUNDARIO DE MENORES JOSE CARLOS MARIATEGUI DE  ANTABAMBA</t>
  </si>
  <si>
    <t xml:space="preserve">COLEGIO SECUNDARIO DE MENORES VICTOR RAUL HAYA DE LA TORRE DE CASINCHIHUA,  PROVINCIA AYMARAES, REGION APURIMAC   (51-0702-5-97-001)  </t>
  </si>
  <si>
    <t xml:space="preserve">CENTRO EDUCATIVO N° 54417 - DISTRITO VIRUNDO,  PROVINCIA GRAU, REGION APURIMAC   (51-0702-5-97-002)  </t>
  </si>
  <si>
    <t xml:space="preserve">CONCLUSION COLEGIO SECUNDARIO DE MENORES JOSE A. ENCINAS, DISTRITO TOTORA OROPESA,  PROVINCIA ANTABAMBA, REGION APURIMAC   (51-0702-5-97-005)  </t>
  </si>
  <si>
    <t xml:space="preserve">CONCLUSION CENTRO EDUCATIVO PRIMARIO TAMBULLA, DISTRITO CHALLHUAHUACHO,  PROVINCIA COTABAMBAS, REGION APURIMAC   (51-0702-5-97-007)  </t>
  </si>
  <si>
    <t xml:space="preserve">CONCLUSION COLEGIO SECUNDARIO DE MENORES JOSE A. ENCINAS, DISTRITO TOTORA OROPESA,  PROVINCIA ANTABAMBA, REGION APURIMAC   (51-0702-5-98-001)  </t>
  </si>
  <si>
    <t xml:space="preserve">CONSTRUCCION COLEGIO SECUNDARIO DE MENORES COYLLURQUI,  PROVINCIA COTABAMBAS, REGION APURIMAC   (51-0702-5-98-003)  </t>
  </si>
  <si>
    <t xml:space="preserve">CONSTRUCCION AULAS CENTRO EDUCATIVO INICIAL TAMBOBAMBA, PROVINCIA COTABAMBAS, REGION APURIMAC   (51-0702-5-98-005)  </t>
  </si>
  <si>
    <t xml:space="preserve">CENTRO EDUCATIVO PRIMARIO N° 54488 COMUNPATA LUCUCHANGA, DISTRITO PICHIRHUA,  PROVINCIA ABANCAY, REGION APURIMAC   (51-0702-5-98-014)  </t>
  </si>
  <si>
    <t xml:space="preserve">CONCLUSION CENTRO EDUCATIVO INICIAL N° 081 - SAYWITE, DISTRITO CURAHUASI,  PROVINCIA ABANCAY, REGION APURIMAC   (51-0702-5-98-016)  </t>
  </si>
  <si>
    <t xml:space="preserve">CENTRO EDUCATIVO 54298 PAYRACA - CHUQUINGA  -   (51-0702-5-99-028)  </t>
  </si>
  <si>
    <t xml:space="preserve">CENTRO EDUCATIVO ANDRES AVELINO CÁCERES - SANTA ROSA  -   (51-0702-5-99-033)  </t>
  </si>
  <si>
    <t xml:space="preserve">CENTRO EDUCATIVO CASINCHIHUA  -   (51-0702-5-99-036)  </t>
  </si>
  <si>
    <t xml:space="preserve">CENTRO EDUCATIVO CHACOCHE  -   (51-0702-5-99-038)  </t>
  </si>
  <si>
    <t xml:space="preserve">CENTRO EDUCATIVO HUARACCOYO - CHALHUANCA  -   (51-0702-5-99-039)  </t>
  </si>
  <si>
    <t xml:space="preserve">CENTRO EDUCATIVO 54001 MICAELA BASTIDAS - ABANCAY  -   (51-0702-5-99-043)  </t>
  </si>
  <si>
    <t xml:space="preserve">CENTRO EDUCATIVO AGROPECUARIO MIXTO COYLLURQUI  -   (51-0702-5-99-045)  </t>
  </si>
  <si>
    <t xml:space="preserve">CENTRO EDUCATIVO INICIAL N° 27 MOLLEBAMBA  -   (51-0702-5-99-046)  </t>
  </si>
  <si>
    <t xml:space="preserve">CENTRO EDUCATIVO OCORURO - CURAHUASI  -   (51-0702-5-99-047)  </t>
  </si>
  <si>
    <t xml:space="preserve">CENTRO EDUCATIVO PACCAYPATA - CACHORA  -   (51-0702-5-99-048)  </t>
  </si>
  <si>
    <t xml:space="preserve">CENTRO EDUCATIVO SAN JUAN DE LLACCHUA  -   (51-0702-5-99-051)  </t>
  </si>
  <si>
    <t xml:space="preserve">CENTRO EDUCATIVO SECUNDARIO VARIANTE SAN  -   (51-0702-5-99-052)  </t>
  </si>
  <si>
    <t xml:space="preserve">CENTRO EDUCATIVO SECUNDARIO TANCARPATA  -   (51-0702-5-99-057)  </t>
  </si>
  <si>
    <t xml:space="preserve">CENTRO EDUCATIVO SECUNDARIO RAFAEL GRAU DE MAMARA  -   (51-0702-5-99-060)  </t>
  </si>
  <si>
    <t xml:space="preserve">CENTRO EDUCATIVO DE VARONES DE PICHIRHUA  -   (51-0702-5-99-061)  </t>
  </si>
  <si>
    <t xml:space="preserve">CENTRO EDUCATIVO 54004 FRAY ARMANDO BONIFAZ  -   (51-0702-5-99-082)  </t>
  </si>
  <si>
    <t xml:space="preserve">CENTRO EDUCATIVO 54006 EL OLIVO  -   (51-0702-5-99-084)  </t>
  </si>
  <si>
    <t xml:space="preserve">CENTRO EDUCATIVO 54012 PACCAYPATA - CACHORA  -   (51-0702-5-99-085)  </t>
  </si>
  <si>
    <t xml:space="preserve">CENTRO EDUCATIVO 54013 - CACHORA  -   (51-0702-5-99-086)  </t>
  </si>
  <si>
    <t xml:space="preserve">CENTRO EDUCATIVO 54030 - HUANIPACA  -   (51-0702-5-99-087)  </t>
  </si>
  <si>
    <t xml:space="preserve">CENTRO EDUCATIVO 54031 - PICHIRHUA  -   (51-0702-5-99-088)  </t>
  </si>
  <si>
    <t xml:space="preserve">CENTRO EDUCATIVO 54689  -   (51-0702-5-99-093)  </t>
  </si>
  <si>
    <t xml:space="preserve">CENTRO EDUCATIVO AGROPECUARIO MARA     (51-0702-5-99-095)  </t>
  </si>
  <si>
    <t xml:space="preserve">CENTRO EDUCATIVO CCASANCA-CHUQUIBAMBILLA-GRAU     (51-0702-5-99-099)  </t>
  </si>
  <si>
    <t xml:space="preserve">CENTRO EDUCATIVO MENORES SAN LUIS - CURAHUASI     (51-0702-5-99-103)  </t>
  </si>
  <si>
    <t xml:space="preserve">CENTRO EDUCATIVO ESTHER ROBERTY     (51-0702-5-99-108)  </t>
  </si>
  <si>
    <t xml:space="preserve">CENTRO EDUCATIVO HUANCASCCA     (51-0702-5-99-109)  </t>
  </si>
  <si>
    <t xml:space="preserve">CENTRO EDUCATIVO INICIAL N° 01 MARCAHUASI     (51-0702-5-99-110)  </t>
  </si>
  <si>
    <t xml:space="preserve">CENTRO EDUCATIVO INICIAL COTABAMBAS     (51-0702-5-99-111)  </t>
  </si>
  <si>
    <t xml:space="preserve">CENTRO EDUCATIVO INICIAL PFACO - COYLLURQUI     (51-0702-5-99-115)  </t>
  </si>
  <si>
    <t xml:space="preserve">CENTRO EDUCATIVO INICIAL LOS ROSALES     (51-0702-5-99-116)  </t>
  </si>
  <si>
    <t xml:space="preserve">CENTRO EDUCATIVO INICIAL LLACCHUA     (51-0702-5-99-117)  </t>
  </si>
  <si>
    <t xml:space="preserve">CENTRO EDUCATIVO INICIAL N° 066 SABAYNO     (51-0702-5-99-121)  </t>
  </si>
  <si>
    <t xml:space="preserve">CENTRO EDUCATIVO INICIAL TAMBOBAMBA     (51-0702-5-99-122)  </t>
  </si>
  <si>
    <t xml:space="preserve">CENTRO EDUCATIVO INICIAL VIRGEN DEL CARMEN     (51-0702-5-99-123)  </t>
  </si>
  <si>
    <t xml:space="preserve">CENTRO EDUCATIVO MENORES 54873 LINA     (51-0702-5-99-128)  </t>
  </si>
  <si>
    <t xml:space="preserve">CENTRO EDUCATIVO DE MENORES SAN ANTONIO - GRAU     (51-0702-5-99-132)  </t>
  </si>
  <si>
    <t xml:space="preserve">CENTRO EDUCATIVO DE MIXTO AGROPECUARIO HUANCARAMA     (51-0702-5-99-133)  </t>
  </si>
  <si>
    <t xml:space="preserve">CENTRO EDUCATIVO OCOBAMBA     (51-0702-5-99-143)  </t>
  </si>
  <si>
    <t xml:space="preserve">CENTRO EDUCATIVO OCUPACIONAL CRAS ABANCAY     (51-0702-5-99-144)  </t>
  </si>
  <si>
    <t xml:space="preserve">CENTRO EDUCATIVO OCUPACIONAL N° 01 -  ABANCAY     (51-0702-5-99-145)  </t>
  </si>
  <si>
    <t xml:space="preserve">CENTRO EDUCATIVO PACCAYPATA - CACHORA     (51-0702-5-99-146)  </t>
  </si>
  <si>
    <t xml:space="preserve">CENTRO EDUCATIVO PALCARO - TAMBOBAMBA     (51-0702-5-99-149)  </t>
  </si>
  <si>
    <t xml:space="preserve">CENTRO EDUCATIVO PRIMARIO PFACO - COYLLURQUI - COTABAMBAS     (51-0702-5-99-151)  </t>
  </si>
  <si>
    <t xml:space="preserve">CENTRO EDUCATIVO PRIMARIO ESTHER ROBERTY - ABANCAY     (51-0702-5-99-152)  </t>
  </si>
  <si>
    <t xml:space="preserve">CENTRO EDUCATIVO PRIMARIO SAYWITE    (51-0702-5-99-155)  </t>
  </si>
  <si>
    <t xml:space="preserve">CENTRO EDUCATIVO QUITASOL - ABANCAY    (51-0702-5-99-158)  </t>
  </si>
  <si>
    <t xml:space="preserve">CENTRO EDUCATIVO SAN IDELFONSO    (51-0702-5-99-159)  </t>
  </si>
  <si>
    <t xml:space="preserve">CENTRO EDUCATIVO SANTA ROSA CHAPIMARCA    (51-0702-5-99-161)  </t>
  </si>
  <si>
    <t xml:space="preserve">CENTRO EDUCATIVO SECUNDARIO LLACCHUA    (51-0702-5-99-163)  </t>
  </si>
  <si>
    <t xml:space="preserve">CENTRO EDUCATIVO SECUNDARIO DE MENORES JORGE BASADRE    (51-0702-5-99-164)  </t>
  </si>
  <si>
    <t xml:space="preserve">CENTRO EDUCATIVO SORCCO - COTABAMBAS    (51-0702-5-99-165)  </t>
  </si>
  <si>
    <t xml:space="preserve">CENTRO EDUCATIVO VIRGEN DE FATIMA    (51-0702-5-99-168)  </t>
  </si>
  <si>
    <t xml:space="preserve">COLEGIO NACIONAL AGROPECUARIO DE HAQUIRA - COTABAMBAS    (51-0702-5-99-173)  </t>
  </si>
  <si>
    <t xml:space="preserve">CONCLUSION Y AMPLIACION 05 CENTROS EDUCATIVOS DE LA PROVINCIA DE  ABANCAY    (51-0702-5-99-188)  </t>
  </si>
  <si>
    <t xml:space="preserve">CONSTRUCCION 05 CENTROS EDUCATIVOS DE LA PROVINCIA DE ABANCAY    (51-0702-5-99-197)  </t>
  </si>
  <si>
    <t xml:space="preserve">CONSTRUCCION 11 AULAS EN LAS PROVINCIAS DE ABANCAY Y AYMARAES   (51-0702-5-99-198)  </t>
  </si>
  <si>
    <t xml:space="preserve">CONSTRUCCION AULAS PROVINCIAS DE ABANCAY Y COTABAMBAS   (51-0702-5-99-205)  </t>
  </si>
  <si>
    <t xml:space="preserve">CONSTRUCCION 48 AULAS NIVEL SECUNDARIO 2600M2   (51-0702-5-99-206)  </t>
  </si>
  <si>
    <t xml:space="preserve">CONSTRUCCION ACCESO VEHICULAR C.E. MAJESA Y ARMANDO BONIFAZ - ABANCAY   (51-0702-5-99-208)  </t>
  </si>
  <si>
    <t xml:space="preserve">CONSTRUCCION CENTRO EDUCATIVO OCUPACIONAL N° 01 - ABANCAY   (51-0702-5-99-224)  </t>
  </si>
  <si>
    <t xml:space="preserve">CONSTRUCCION CENTROS EDUCATIVOS VARIOS   (51-0702-5-99-226)  </t>
  </si>
  <si>
    <t xml:space="preserve">CONSTRUCCION Y EQUIPAMIENTO DE CENTROS EDUCATIVOS   (51-0702-5-99-234)  </t>
  </si>
  <si>
    <t xml:space="preserve">COLEGIO SECUNDARIO DE MENORES SABAYNO   (51-0702-5-99-239)  </t>
  </si>
  <si>
    <t xml:space="preserve">COLEGIO SECUNDARIO DE MENORES LAS MERCEDES   (51-0702-5-99-240)  </t>
  </si>
  <si>
    <t xml:space="preserve">COLEGIO SECUNDARIO DE MENORES PATAYPAMPA - GRAU   (51-0702-5-99-241)  </t>
  </si>
  <si>
    <t xml:space="preserve">COLEGIO SECUNDARIO MIXTO AGROPECUARIO DE MARA   (51-0702-5-99-244)  </t>
  </si>
  <si>
    <t xml:space="preserve">COLEGIO SECUNDARIO MIXTO AGROPECUARIO OCOBAMBA   (51-0702-5-99-248)  </t>
  </si>
  <si>
    <t xml:space="preserve">CONCLUSION Y AMPLIACION 05 CENTROS EDUCATIVOS DE LA PROVINCIA DE ABANCAY   (51-0702-5-99-276)  </t>
  </si>
  <si>
    <t xml:space="preserve">CONCLUSION 06 AULAS Y SERVICIOS HIGIENICOS COLEGIO SECUNDARIO   (51-0702-5-99-277)  </t>
  </si>
  <si>
    <t xml:space="preserve">CONCLUSION CENTROS EDUCATIVOS DE LA PROVINCIA DE ABANCAY   (51-0702-5-99-278)  </t>
  </si>
  <si>
    <t xml:space="preserve">CONSTRUCCION Y EQUIPAMIENTO DE CENTROS EDUCATIVOS   (51-0702-5-99-295)  </t>
  </si>
  <si>
    <t xml:space="preserve">CONSTRUCCION Y REFACCION DE CENTROS EDUCATIVOS   (51-0702-5-99-296)  </t>
  </si>
  <si>
    <t xml:space="preserve">COLEGIO ESTATAL SECUNDARIO MICAELA BASTIDAS   (51-0702-5-99-607)  </t>
  </si>
  <si>
    <t xml:space="preserve">CENTRO EDUCATIVO INICIAL 191 ACPITAN - COYLLURQUI   (51-0702-5-99-609)  </t>
  </si>
  <si>
    <t xml:space="preserve">CENTRO EDUCATIVO INICIAL TAMBOBAMBA   (51-0702-5-99-610)  </t>
  </si>
  <si>
    <t xml:space="preserve">CENTRO EDUCATIVO INICIAL 551- ANTABAMBA   (51-0702-5-99-612)  </t>
  </si>
  <si>
    <t xml:space="preserve">CENTRO EDUCATIVO INICIAL VILCARO   (51-0702-5-99-614)  </t>
  </si>
  <si>
    <t xml:space="preserve">CENTRO EDUCATIVO INICIAL LAS AMERICAS   (51-0702-5-99-616)  </t>
  </si>
  <si>
    <t xml:space="preserve">CENTRO EDUCATIVO INICIAL LOS ROSALES   (51-0702-5-99-617)  </t>
  </si>
  <si>
    <t xml:space="preserve">ESCUELA PRIMARIA DE MENORES MICAELA BASTIDAS - CHALHUANCA   (51-0702-5-99-620)  </t>
  </si>
  <si>
    <t xml:space="preserve">ESCUELA PRIMARIA DE MENORES TURPAY - GRAU   (51-0702-5-99-621)  </t>
  </si>
  <si>
    <t xml:space="preserve">ESCUELA PRIMARIA DE MENORES PATAHUASI - HAQUIRA- COTABAMBAS   (51-0702-5-99-623)  </t>
  </si>
  <si>
    <t xml:space="preserve">COLEGIO SECUNDARIO DE MENORES LA SALLE - ABANCAY   (51-0702-5-99-627)  </t>
  </si>
  <si>
    <t xml:space="preserve">COLEGIO SECUNDARIO DE MENORES SAN ANTONIO - TAMBURCO - ABANCAY   (51-0702-5-99-629)  </t>
  </si>
  <si>
    <t xml:space="preserve">COLEGIO SECUNDARIO DE MENORES MARA - COTABAMBAS   (51-0702-5-99-633)  </t>
  </si>
  <si>
    <t xml:space="preserve">COLEGIO SECUNDARIO DE MENORES PALLPACACHI - GRAU   (51-0702-5-99-634)  </t>
  </si>
  <si>
    <t xml:space="preserve">COLEGIO SECUNDARIO DE MENORES COTABAMBAS   (51-0702-5-99-635)  </t>
  </si>
  <si>
    <t xml:space="preserve">COLEGIO SECUNDARIO DE MENORES YANACA - AYMARAES   (51-0702-5-99-638)  </t>
  </si>
  <si>
    <t xml:space="preserve">COLEGIO SECUNDARIO DE MENORES JOSE MARIA ARGUEDAS DE COTARUSE- AYMARAES   (51-0702-5-99-668)  </t>
  </si>
  <si>
    <t xml:space="preserve">ESCUELA PRIMARIA DE MENORES CCASA - CHALLHUAHUACHO- COTABAMBAS   (51-0702-5-99-671)  </t>
  </si>
  <si>
    <t xml:space="preserve">CENTRO EDUCATIVO PRIMARIO JOSE MARIA ARGUEDAS- CURAHUASI-ABANCAY   (51-0702-5-99-699)  </t>
  </si>
  <si>
    <t xml:space="preserve">CENTRO EDUCATIVO INICIAL VIRGEN DEL CARMEN - ABANCAY   (51-0702-5-99-700)  </t>
  </si>
  <si>
    <t xml:space="preserve">COLEGIO SECUNDARIO DE MENORES MIGUEL GRAU - ABANCAY   (51-0702-5-99-713)  </t>
  </si>
  <si>
    <t xml:space="preserve">CENTRO EDUCATIVO MAMARA - GRAU   (51-0702-5-99-714)  </t>
  </si>
  <si>
    <t xml:space="preserve">CENTRO EDUCATIVO PRIMARIO PASCAYA - PICHIRHUA -    (51-0702-5-99-717)  </t>
  </si>
  <si>
    <t xml:space="preserve">COLEGIO SECUNDARIO DE MENORES TUPAC AMARU - YANACA - AYMARAES    (51-0702-5-99-719)  </t>
  </si>
  <si>
    <t xml:space="preserve">CENTRO EDUCATIVO PRIMARIO COTAHUARCAY - CHUQUIBAMBILLA - GRAU    (51-0702-5-99-729)  </t>
  </si>
  <si>
    <t xml:space="preserve">COLEGIO SECUNDARIO DE MENORES JOSE MARIA ARGUEDAS DE COTARUSE - AYMARAES    (51-0702-5-00-668)  </t>
  </si>
  <si>
    <t xml:space="preserve">CENTRO EDUCATIVO PRIMARIO ESTHER ROBERTY GAMERO - ABANCAY    (51-0702-5-00-810)  </t>
  </si>
  <si>
    <t xml:space="preserve">CENTRO EDUCATIVO INICIAL COYLLURQUI - COTABAMBAS    (51-0702-5-00-823)  </t>
  </si>
  <si>
    <t xml:space="preserve">ESCUELA PRIMARIA DE MENORES TURPAY - COTABAMBAS    (51-0702-5-00-828)  </t>
  </si>
  <si>
    <t xml:space="preserve">CONTRUCCION CENTRO EDUCATIVO PRIMARIO COTARMA    (51-0702-5-00-830)  </t>
  </si>
  <si>
    <t xml:space="preserve">CENTRO EDUCATIVO DE MENORES SAN ANTONIO    (51-0702-5-00-832)  </t>
  </si>
  <si>
    <t xml:space="preserve">COLEGIO SECUNDARIO DE MENORES COTABAMBAS    (51-0702-5-00-834)  </t>
  </si>
  <si>
    <t xml:space="preserve">COLEGIO SECUNDARIO DE MENORES PALLPACACHI - GRAU    (51-0702-5-00-837)  </t>
  </si>
  <si>
    <t xml:space="preserve">COLEGIO SECUNDARIO DE MENORES PACHACONAS - ANTABAMBA    (51-0702-5-00-838)  </t>
  </si>
  <si>
    <t xml:space="preserve">COLEGIO SECUNDARIO DE MENORES HAQUIRA - COTABAMBAS    (51-0702-5-00-839)  </t>
  </si>
  <si>
    <t xml:space="preserve">COLEGIO SECUNDARIO DE MENORES RAFAEL GRAU DE MAMARA - GRAU    (51-0702-5-00-857)  </t>
  </si>
  <si>
    <t xml:space="preserve">CONCLUSION CENTRO EDUCATIVO PRIMARIO COTARMA - AYMARAES    (51-0702-5-00-894)  </t>
  </si>
  <si>
    <t xml:space="preserve">COLEGIO MIGUEL GRAU    (51-0702-5-01-098)  </t>
  </si>
  <si>
    <t xml:space="preserve">CENTRO EDUCATIVO INICIAL COYLLURQUI - COTABAMBAS    (51-0702-5-01-823)  </t>
  </si>
  <si>
    <t xml:space="preserve">COLEGIO SECUNDARIO DE MENORES SAN ANTONIO (ACABADOS)    (51-0702-5-01-920)  </t>
  </si>
  <si>
    <t xml:space="preserve">COLEGIO SECUNDARIO DE MENORES COTABAMBAS (ACABADOS )    (51-0702-5-01-922)  </t>
  </si>
  <si>
    <t xml:space="preserve">COLEGIO SECUNDARIO DE MENORES MICAELA BASTIDAS    (51-0702-5-01-923)  </t>
  </si>
  <si>
    <t xml:space="preserve">COLEGIO SECUNDARIO DE MENORES PACHACONAS - ANTABAMBA (TECHO Y ...  )    (51-0702-5-01-924)  </t>
  </si>
  <si>
    <t xml:space="preserve">COLEGIO SECUNDARIO DE MENORES SANTA ROSA (CONST 1ER  ...  )    (51-0702-5-01-925)  </t>
  </si>
  <si>
    <t xml:space="preserve">CONCLUSION CENTRO EDUCATIVO AURORA INES TEJADA - ABANCAY    (51-0702-5-01-946)  </t>
  </si>
  <si>
    <t xml:space="preserve">CONCLUSION CENTRO EDUCATIVO PRIMARIO COTARMA - PICHIRHUA - ABANCAY    (51-0702-5-01-952)  </t>
  </si>
  <si>
    <t xml:space="preserve">CONSTRUCCION CENTRO EDUCATIVO INICIAL LAS AMERICAS  - ABANCAY    (51-0702-5-01-953)  </t>
  </si>
  <si>
    <t xml:space="preserve">EQUIPAMIENTO MOBILIARIO ESCOLAR    (51-0702-5-01-959)  </t>
  </si>
  <si>
    <t xml:space="preserve">CONCLUSION COLEGIO SECUNDARIO DE MENORES AGROPECUARIO POCCOHUANCA -     (51-0702-5-01-960)  </t>
  </si>
  <si>
    <t xml:space="preserve">CONSTRUCCION AULAS NIVEL SECUNDARIO    (51-0702-5-01-976)  </t>
  </si>
  <si>
    <t xml:space="preserve">CONSTRUCCION CENTRO EDUCATIVO INICIAL SAN MARTIN    (51-0702-5-02-005)  </t>
  </si>
  <si>
    <t xml:space="preserve">CONSTRUCCION CENTRO EDUCATIVO INICIAL CHALHUANCA    (51-0702-5-02-006)  </t>
  </si>
  <si>
    <t xml:space="preserve">CONSTRUCCION Y AMPLIACION CENTRO EDUCATIVO CHUQUIBAMBILLA    (51-0702-5-02-007)  </t>
  </si>
  <si>
    <t xml:space="preserve">CONSTRUCCION COLEGIO SECUNDARIO DE MENORES SANTA ROSA - ABANCAY    (51-0702-5-02-008)  </t>
  </si>
  <si>
    <t xml:space="preserve">CONSTRUCCION COLEGIO SECUNDARIO DE MENORES AURORA INES TEJADA - ABANCAY    (51-0702-5-02-009)  </t>
  </si>
  <si>
    <t xml:space="preserve">CONSTRUCCION COLEGIO SECUNDARIO DE MENORES CHALLHUAHUACHO - COTABAMBAS    (51-0702-5-02-010)  </t>
  </si>
  <si>
    <t xml:space="preserve">CONSTRUCCION COLEGIO SECUNDARIO DE MENORES CACHORA - ABANCAY    (51-0702-5-02-011)  </t>
  </si>
  <si>
    <t xml:space="preserve">CONSTRUCCION COLEGIO SECUNDARIO DE MENORES BENJAMIN HERENCIA    (51-0702-5-02-012)  </t>
  </si>
  <si>
    <t xml:space="preserve">CONSTRUCCION COLEGIO SECUNDARIO DE MENORES COTABAMBAS    (51-0702-5-02-013)  </t>
  </si>
  <si>
    <t xml:space="preserve">CONSTRUCCION COLEGIO SECUNDARIO DE MENORES PACHACONAS - ANTABAMBA    (51-0702-5-02-014)  </t>
  </si>
  <si>
    <t xml:space="preserve">CONSTRUCCION INSTITUTO SUPERIOR TECNOLOGICO ANTABAMBA    (51-0702-5-02-015)  </t>
  </si>
  <si>
    <t xml:space="preserve">COLEGIO SECUNDARIO DE MENORES VARIANTE AGROPECUARIO POCCOHUANCA - AYMARAES    (51-0702-5-02-016)  </t>
  </si>
  <si>
    <t xml:space="preserve">CONCLUSION COLEGIO SECUNDARIO DE MENORES MIGUEL GRAU    (51-0702-5-02-017)  </t>
  </si>
  <si>
    <t xml:space="preserve">CONCLUSION COLEGIO SECUNDARIO DE MENORES TAMBURQUI - CIRCA    (51-0702-5-02-018)  </t>
  </si>
  <si>
    <t xml:space="preserve">COLEGIO SECUNDARIO DE MENORES SAN MATEO - TINTAY    (51-0702-5-02-019)  </t>
  </si>
  <si>
    <t xml:space="preserve">CONCLUSION COLEGIO SECUNDARIO DE MENORES TAMBULLA - CHALLHUAHUACHO    (51-0702-5-02-021)  </t>
  </si>
  <si>
    <t xml:space="preserve">CONCLUSION COLEGIO SECUNDARIO DE MENORES MARA - COTABAMBAS    (51-0702-5-02-040)  </t>
  </si>
  <si>
    <t xml:space="preserve">COLEGIO SECUNDARIO DE MENORES SAN ANTONIO - TAMBURCO - ABANCAY    (51-0702-5-02-048)  </t>
  </si>
  <si>
    <t xml:space="preserve">CONSTRUCCION CENTRO EDUCATIVO JOSE MARIA ARGUEDAS CURAHUASI - ABANCAY    (51-0702-5-02-085)  </t>
  </si>
  <si>
    <t xml:space="preserve">CENTRO EDUCATIVO CASINCHIHUA    (51-0702-5-02-098)  </t>
  </si>
  <si>
    <t xml:space="preserve">CENTRO EDUCATIVO MIXTO TAPAYRIHUA    (51-0702-5-02-134)  </t>
  </si>
  <si>
    <t xml:space="preserve">COLEGIO SECUNDARIO DE MENORES PACHACONAS - ANTABAMBA    (51-0702-5-02-630)  </t>
  </si>
  <si>
    <t xml:space="preserve">COLEGIO SECUNDARIO DE MENORES COTABAMBAS    (51-0702-5-02-635)  </t>
  </si>
  <si>
    <t xml:space="preserve">CENTRO EDUCATIVO PRIMARIO COTAHUARCAY - CHUQUIBAMBILLA - GRAU    (51-0702-5-02-729)  </t>
  </si>
  <si>
    <t xml:space="preserve">CENTRO EDUCATIVO SECUNDARIO DE MENORES MICAELA BASTIDAS - CHUQUIBAMBILLA - GRAU    (51-0702-5-02-836)  </t>
  </si>
  <si>
    <t xml:space="preserve">COLEGIO SECUNDARIO DE MENORES PACHACONAS - ANTABAMBA    (51-0702-5-02-838)  </t>
  </si>
  <si>
    <t xml:space="preserve">CENTRO EDUCATIVO SECUNDARIO DE MENORES MARA - COTABAMBAS (ACABADO 1ER NIVEL)    (51-0702-5-02-921)  </t>
  </si>
  <si>
    <t xml:space="preserve">COLEGIO SECUNDARIO DE MENORES VARIANTE AGROPECUARIA POCCOHUANCA- AYMARAES    (51-0702-5-02-960)  </t>
  </si>
  <si>
    <t xml:space="preserve">CONCLUSION CENTRO EDUCATIVO PRIMARIO COLCA - CARAYBAMBA -  AYMARAES    (51-0702-5-02-977)  </t>
  </si>
  <si>
    <t xml:space="preserve">CONCLUSION COLEGIO SECUNDARIO DE MENORES LUCRE    (51-0702-5-03-003)  </t>
  </si>
  <si>
    <t xml:space="preserve">CONSTRUCCION C.E.I. 228 SAN MARTIN - ABANCAY - EMERGENCIA 1    (51-0702-5-03-005)  </t>
  </si>
  <si>
    <t xml:space="preserve">CONSTRUCCION CERCO PERIMETRICO CENTRO EDUCATIVO PRIMARIO ESTHER ROBERTY GAMERO - ABANCAY    (51-0702-5-03-007)  </t>
  </si>
  <si>
    <t xml:space="preserve">CONSTRUCCION COLEGIO SECUNDARIO DE MENORES SANTA ROSA - ABANCAY    (51-0702-5-03-017)  </t>
  </si>
  <si>
    <t xml:space="preserve">COLEGIO SECUNDARIO DE MENORES ANCCOBAMBA - CHAPIMARCA    (51-0702-5-03-033)  </t>
  </si>
  <si>
    <t xml:space="preserve">CONSTRUCCION COLEGIO SECUNDARIO DE MENORES BENJAMIN HERENCIA ZEVALLOS    (51-0702-5-03-036)  </t>
  </si>
  <si>
    <t xml:space="preserve">CONSTRUCCION COLEGIO SECUNDARIO DE MENORES CHALLHUAHUACHO - COTABAMBAS    (51-0702-5-03-037)  </t>
  </si>
  <si>
    <t xml:space="preserve">CONSTRUCCION COLEGIO SECUNDARIO DE MENORES AURORA INES TEJADA - ABANCAY    (51-0702-5-03-041)  </t>
  </si>
  <si>
    <t xml:space="preserve">CONSTRUCCION CENTRO EDUCATIVO DE APLICACIÓN CHUQUIBAMBILLA - GRAU    (51-0702-5-03-043)  </t>
  </si>
  <si>
    <t xml:space="preserve">CONSTRUCCION CENTRO EDUCATIVO PACHACONAS - ANTABAMBA    (51-0702-5-03-060)  </t>
  </si>
  <si>
    <t>51-0702-5-03-061</t>
  </si>
  <si>
    <t xml:space="preserve">CONCLUSION COLEGIO SECUNDARIO DE MENORES MICAELA BASTIDAS - CHUQUIBAMBILLA - GRAU    (51-0702-5-03-061)  </t>
  </si>
  <si>
    <t xml:space="preserve">CONSTRUCCION COLEGIO SECUNDARIO DE MENORES INDUSTRIAL - ABANCAY    (51-0702-5-03-065)  </t>
  </si>
  <si>
    <t xml:space="preserve">CONSTRUCCION CENTRO EDUCATIVO INICIAL COYLLURQUI - COTABAMBAS    (51-0702-5-03-070)  </t>
  </si>
  <si>
    <t xml:space="preserve">CONSTRUCCION COLEGIO SECUNDARIO DE MENORES COTABAMBAS    (51-0702-5-03-071)  </t>
  </si>
  <si>
    <t xml:space="preserve">CONSTRUCCION COLEGIO SECUNDARIO DE MENORES SAN ANTONIO - ABANCAY    (51-0702-5-03-077)  </t>
  </si>
  <si>
    <t xml:space="preserve">CENTRO EDUCATIVO INICIAL TAMBOBAMBA    (51-0702-5-03-085)  </t>
  </si>
  <si>
    <t xml:space="preserve">CENTRO EDUCATIVO INICIAL LOS ROSALES    (51-0702-5-03-087)  </t>
  </si>
  <si>
    <t xml:space="preserve">CENTRO EDUCATIVO PRIMARIO MAJESA - ABANCAY    (51-0702-5-03-089)  </t>
  </si>
  <si>
    <t xml:space="preserve">CENTRO EDUCATIVO PRIMARIO CCASANCCA - CURASCO - GRAU    (51-0702-5-03-090)  </t>
  </si>
  <si>
    <t xml:space="preserve">ESCUELA PRIMARIA DE MENORES N° 54298 MICAELA BASTIDAS DE CHALHUANCA - AYMARAES    (51-0702-5-03-620)  </t>
  </si>
  <si>
    <t xml:space="preserve">MEJORAMIENTO, AMPLIACION COLEGIO SECUNDARIO DE MENORES FRAY DIEGO ORTIZ    (51-0702-5-04-002)  </t>
  </si>
  <si>
    <t xml:space="preserve">MEJORAMIENTO, CONSTRUCCION CENTRO EDUCATIVO DE APLICACIÓN FIDELIA VALENZUELA    (51-0702-5-04-003)  </t>
  </si>
  <si>
    <t xml:space="preserve">MEJORAMIENTO, CONSTRUCCION COLEGIO SECUNDARIO DE MENORES CACHORA - ABANCAY    (51-0702-5-04-004)  </t>
  </si>
  <si>
    <t xml:space="preserve">AMPLIACION CENTRO EDUCATIVO DE MENORES AGROPECUARIO CHALLHUAHUACHO - COTABAMBAS    (51-0702-5-04-005)  </t>
  </si>
  <si>
    <t xml:space="preserve">CONSTRUCCION INSTITUTO SUPERIOR TECNOLOGICO HERMENEGILDO MIRANDA - ANTABAMBA    (51-0702-5-04-006)  </t>
  </si>
  <si>
    <t xml:space="preserve">MEJORAMIENTO DE AULAS Y CONSTRUCCION DE SERVICIOS HIGIENICOS CENTRO EDUCATIVO INICIAL N° 14     (51-0702-5-04-007)  </t>
  </si>
  <si>
    <t xml:space="preserve">CONSTRUCCION COLEGIO SECUNDARIO DE MENORES PROGRESO     (51-0702-5-04-023)  </t>
  </si>
  <si>
    <t xml:space="preserve">CONSTRUCCION CENTRO EDUCATIVO PACHACONAS     (51-0702-5-04-060)  </t>
  </si>
  <si>
    <t xml:space="preserve">CONSTRUCCION COLEGIO SECUNDARIO DE MENORES COTABAMBAS     (51-0702-5-04-071)  </t>
  </si>
  <si>
    <t xml:space="preserve">CONSTRUCCION COLEGIO SECUNDARIO DE MENORES  HAQUIRA -  COTABAMBAS     (51-0702-5-04-106)  </t>
  </si>
  <si>
    <t xml:space="preserve">CENTRO EDUCATIVO INICIAL LAS AMERICAS     (51-0702-5-04-107)  </t>
  </si>
  <si>
    <t xml:space="preserve">CERCO PERIMETRICO CENTRO EDUCATIVO NUESTRA SEÑORA DEL ROSARIO     (51-0702-5-04-108)  </t>
  </si>
  <si>
    <t xml:space="preserve">CONSTRUCCION COLEGIO SECUNDARIO DE MENORES PALLPACACHI - MARISCAL GAMARRA GRAU     (51-0702-5-04-114)  </t>
  </si>
  <si>
    <t xml:space="preserve">CONSTRUCCION CERCO PERIMETRICO CENTRO EDUCATIVO ESTHER ROBERTY GAMERO - ABANCAY     (51-0702-5-04-117)  </t>
  </si>
  <si>
    <t xml:space="preserve">CAMBIO DE TECHO ESCUELA PRIMARIA DE MENORES TEJAHUASI     (51-0702-5-04-120)  </t>
  </si>
  <si>
    <t>51-0702-5-04-123</t>
  </si>
  <si>
    <t xml:space="preserve">CONSTRUCCION COLEGIO SECUNDARIO DE MENORES MICAELA BASTIDAS - COYLLURQUI - COTABAMBAS     (51-0702-5-04-123)  </t>
  </si>
  <si>
    <t xml:space="preserve">CONSTRUCCION CENTRO EDUCATIVO INICAL N° 14 - CHALHUANCA     (51-0702-5-04-125)  </t>
  </si>
  <si>
    <t xml:space="preserve">ESCUELA PRIMARIA DE MENORES N° 54194 AMADOR GALINDO     (51-0702-5-04-135)  </t>
  </si>
  <si>
    <t xml:space="preserve">CONSTRUCCION COLEGIO SECUNDARIO DE MENORES BENJAMIN HERENCIA     (51-0702-5-04-136)  </t>
  </si>
  <si>
    <t xml:space="preserve">CONSTRUCCION COLEGIO SECUNDARIO DE MENORES CHALLHUAHUACHO - COTABAMBAS     (51-0702-5-04-137)  </t>
  </si>
  <si>
    <t xml:space="preserve">CAMBIO DE TECHO ESCUELA PRIMARIA DE MENORES 54195 EL CARMEN      (51-0702-5-04-138)  </t>
  </si>
  <si>
    <t xml:space="preserve">CAMBIO DE TECHO ESCUELA PRIMARIA DE MENORES 54480 MOROCHUCO     (51-0702-5-04-139)  </t>
  </si>
  <si>
    <t xml:space="preserve">CONSTRUCCION INSTITUTO SUPERIOR TECNOLOGICO ANTABAMBA     (51-0702-5-04-142)  </t>
  </si>
  <si>
    <t xml:space="preserve">CONSTRUCCION CENTRO EDUCATIVO DE APLICACIÓN CHUQUIBAMBILLA - GRAU     (51-0702-5-04-143)  </t>
  </si>
  <si>
    <t xml:space="preserve">CONSTRUCCION COLEGIO SECUNDARIO DE MENORES MICAELA BASTIDAS CACHORA     (51-0702-5-04-144)  </t>
  </si>
  <si>
    <t xml:space="preserve">CENTRO EDUCATIVO PRIMARIO N° 54326 TINTAY    (51-0702-5-04-146)  </t>
  </si>
  <si>
    <t xml:space="preserve">CAMBIO DE TECHO ESCUELA PRIMARIA DE MENORES 54185 CAYARA    (51-0702-5-04-147)  </t>
  </si>
  <si>
    <t xml:space="preserve">ESCUELA PRIMARIA DE MENORES 54180 CHIHUAMPATA    (51-0702-5-04-157)  </t>
  </si>
  <si>
    <t xml:space="preserve">ESCUELA PRIMARIA DE MENORES 54236 LLIMPE    (51-0702-5-04-163)  </t>
  </si>
  <si>
    <t xml:space="preserve">ESCUELA PRIMARIA DE MENORES 54613 CALLEBAMBA    (51-0702-5-04-165)  </t>
  </si>
  <si>
    <t xml:space="preserve">ESCUELA PRIMARIA DE MENORES 54235 AHUAYRO    (51-0702-5-04-166)  </t>
  </si>
  <si>
    <t xml:space="preserve">CAMBIO DE TECHO COLEGIO SECUNDARIO DE MENORES JUAN VELASCO ALVARADO - HUANCARAMA    (51-0702-5-04-281)  </t>
  </si>
  <si>
    <t xml:space="preserve">MEJORAMIENTO AULAS Y CONSTRUCCION SERVICIOS HIGIENICOS C.E.I. N° 14 - CHALHUANCA    (51-0702-5-05-013)  </t>
  </si>
  <si>
    <t xml:space="preserve">CONSTRUCCION CENTRO EDUCATIVO DE APLICACIÓN FIDELIA VALENZUELA    (51-0702-5-05-014)  </t>
  </si>
  <si>
    <t xml:space="preserve">CONSTRUCCION INSTITUTO SUPERIOR TECNOLOGICO HERMENEGILDO MIRANDA - ANTABAMBA    (51-0702-5-05-016)  </t>
  </si>
  <si>
    <t xml:space="preserve">CONSTRUCCION COLEGIO SECUNDARIO DE MENORES MICAELA BASTIDAS - COYLLURQUI - COTABAMBAS    (51-0702-5-05-023)  </t>
  </si>
  <si>
    <t xml:space="preserve">CONSTRUCCION CERCO PERIMETRICO CENTRO EDUCATIVO ESTHER ROBERTY GAMERO    (51-0702-5-05-027)  </t>
  </si>
  <si>
    <t xml:space="preserve">AMPLIACION COLEGIO ESTATAL MIXTO CHALLHUAHUACHO - COTABAMBAS    (51-0702-5-05-030)  </t>
  </si>
  <si>
    <t xml:space="preserve">MEJORAMIENTO CONSTRUCCION COLEGIO SECUNDARIO DE MENORES CACHORA    (51-0702-5-05-037)  </t>
  </si>
  <si>
    <t xml:space="preserve">CONSTRUCCION INSTITUTO SUPERIOR TECNOLOGICO ANTABAMBA    (51-0702-5-05-042)  </t>
  </si>
  <si>
    <t xml:space="preserve">CONSTRUCCION CENTRO EDUCATIVO INICIAL N° 14 CHALHUANCA - AYMARAES    (51-0702-5-05-051)  </t>
  </si>
  <si>
    <t xml:space="preserve">CONSTRUCCION COLEGIO SECUNDARIO DE MENORES PACHACONAS    (51-0702-5-05-052)  </t>
  </si>
  <si>
    <t xml:space="preserve">CONSTRUCCION CENTRO EDUCATIVO DE APLICACIÓN FIDELIA VALENZUELA    (51-0702-5-05-054)  </t>
  </si>
  <si>
    <t xml:space="preserve">CENTRO EDUCATIVO JOSE MARIA ARGUEDAS COTARUSE - AYMARAES    (51-0702-5-05-059)  </t>
  </si>
  <si>
    <t xml:space="preserve">CONSTRUCCION COLEGIO SECUNDARIO DE MENORES INDUSTRIAL -  ABANCAY    (51-0702-5-05-065)  </t>
  </si>
  <si>
    <t xml:space="preserve">CONSTRUCCION CENTRO EDUCATIVO INICIAL COYLLURQUI - COTABAMBAS    (51-0702-5-05-070)  </t>
  </si>
  <si>
    <t xml:space="preserve">CONSTRUCCION COLEGIO SECUNDARIO DE MENORES COTABAMBAS    (51-0702-5-05-071)  </t>
  </si>
  <si>
    <t>REHABILITACION C.E.I. POCOHUANCA, PROVINCIA DE AYMARAES, REGION APURIMAC</t>
  </si>
  <si>
    <t>HABILITACION DE COBERTURA, INSTALACIONES ELECTRICAS Y ACABADOS AMBIENTES DEL C.E. ANTONIO OCAMPO</t>
  </si>
  <si>
    <t xml:space="preserve">MEJORAMIENTO, CONSTRUCCION CENTRO EDUCATIVO DE APLICACIÓN FIDELIA VALENZUELA   </t>
  </si>
  <si>
    <t>MEJORAMIENTO Y  CONSTRUCCION C.S.M. CACHORA, PROVINCIA DE ABANCAY</t>
  </si>
  <si>
    <t>MEJORAMIENTO DE AULAS Y CONSTRUCCION DE SERVICIOS HIGIENICOS CEI N° 14 - CHALHUANCA</t>
  </si>
  <si>
    <t xml:space="preserve">CERCO PERIMETRICO CENTRO EDUCATIVO NUESTRA SEÑORA DEL CARMEN    (51-0702-5-05-109)  </t>
  </si>
  <si>
    <t xml:space="preserve">CONSTRUCCION COLEGIO SECUNDARIO DE MENORES BENJAMIN HERENCIA - TINTAY    (51-0702-5-05-115)  </t>
  </si>
  <si>
    <t xml:space="preserve">MEJORAMIENTO, CONSTRUCCION COLEGIO SECUNDARIO DE MENORES CACHORA - ABANCAY    (51-0702-5-05-141)  </t>
  </si>
  <si>
    <t xml:space="preserve">MEJORAMIENTO, AMPLIACION COLEGIO SECUNDARIO DE MENORES FRAY DIEGO ORTIZ - PROGRESO - GRAU    (51-0702-5-05-148)  </t>
  </si>
  <si>
    <t xml:space="preserve">AMPLIACION CENTRO EDUCATIVO DE MENORES AGROPECUARIO CHALLHUAHUACHO - COTABAMBAS    (51-0702-5-05-152)  </t>
  </si>
  <si>
    <t xml:space="preserve">INSTITUTO SUPERIOR PEDAGOGICO JOSE MARIA ARGUEDAS DE CHALHUANCA- AYMARAES    (51-0702-5-06-002)  </t>
  </si>
  <si>
    <t xml:space="preserve">COLEGIO SECUNDARIO MIXTO JOSE CARLOS MARIATEGUI - ANTABAMBA    (51-0702-5-06-003)  </t>
  </si>
  <si>
    <t xml:space="preserve">MEJORAMIENTO AULAS Y CONSTRUCCION SERVICIOS HIGIENICOS C.E.I. N° 14 DE CHALHUANCA - AYMARAES    (51-0702-5-06-015)  </t>
  </si>
  <si>
    <t>MEJORAMIENTO DE LA INFRAESTRUCTURA DEL CSM JOSE CARLOS MARIATEGUI DEL DISTRITO DE ANTABAMBA</t>
  </si>
  <si>
    <t xml:space="preserve">MEJORAMIENTO CENTRO EDUCATIVO DE APLICACIÓN FIDELIA VALENZUELA SOTOMAYOR    (51-0702-5-06-063)  </t>
  </si>
  <si>
    <t xml:space="preserve">MEJORAMIENTO Y CONSTRUCCION COLEGIO SECUNDARIO DE MENORES CACHORA - ABANCAY    (51-0702-5-06-064)  </t>
  </si>
  <si>
    <t xml:space="preserve">CONSTRUCCION INSTITUTO SUPERIOR TECNOLOGICO HERMENEGILDO MIRANDA - ANTABAMBA    (51-0702-5-06-065)  </t>
  </si>
  <si>
    <t xml:space="preserve">CAMBIO DE TECHO COLEGIO SECUNDARIO DE MENORES JUAN VELASCO ALVARADO    (51-0702-5-06-115)  </t>
  </si>
  <si>
    <t xml:space="preserve">RECONSTRUCCION 02 AULAS ESCUELA PRIMARIA DE MENORES N° 54869 OCCARALLA    (51-0702-5-06-121)  </t>
  </si>
  <si>
    <t xml:space="preserve">CERCO PERIMETRICO COLEGIO MIGUEL GRAU - ABANCAY    (51-0702-5-06-259)  </t>
  </si>
  <si>
    <t xml:space="preserve">COLEGIO MIXTO CHALLHUAHUACHO AÑO 2005 - COTABAMBAS    (51-0702-5-06-261)  </t>
  </si>
  <si>
    <t xml:space="preserve">CONSTRUCCION DEL SEGUNDO NIVEL EN MURO NEGRO, COLUMNAS, VIGAS Y OTROS DE LA BIBLIOTECA CENTRAL UNAMBA     </t>
  </si>
  <si>
    <t>CONSTRUCCION CERCO PERIMETRICO DEL C.SM. MIGUEL GRAU</t>
  </si>
  <si>
    <t>CONSTRUCCION AUDITORIO Y LABORATORO DE COMPUTACION DEL I.S.T.P. DE</t>
  </si>
  <si>
    <t>MEJORAMIENTO Y AMPLIACION DEL C.S.M. FRAY DIEGO ORTIZ - PROGRESO - GRAU</t>
  </si>
  <si>
    <t>CONSTRUCCION C.S.M. GUILLERMO VILADEGUT FERRUFINO - LAMBRAMA</t>
  </si>
  <si>
    <t>MEJORAMIENTO CONDICIONES FISICAS PARA LA ADECUADA ATENCION DE LA POBLACION ESCOLAR</t>
  </si>
  <si>
    <t>CONSTRUCCION  I.E.S.M. COLCA - CARAYBAMBA</t>
  </si>
  <si>
    <t>MEJORAMIENTO Y AMPLIACION DE LA INFRAESTRUCTURA DE LA I.E. LA VICTORIA-ABANCAY</t>
  </si>
  <si>
    <t>MEJORAMIENTO Y AMPLIACION INFRAESTRUCTURA DE LA INSTITUCION EDUCATIVA LA VICTORIA - ABANCAY</t>
  </si>
  <si>
    <t>CONSTRUCCION DEL CERCO PERIMETRICO DE LA I.E. MIGUEL GRAU DEL DISTRITO DE ABANCAY</t>
  </si>
  <si>
    <t>CONSTRUCCION DE INFRAESTRUCTURA DE LA I.E. 50637 SAN MARTIN DE PORRAS DE COTABAMBAS</t>
  </si>
  <si>
    <t>AMPLIACION Y MEJORAMIENTO DE LA I.E. MANUEL JESUS SIERRA AGUILAR - MAJESA</t>
  </si>
  <si>
    <t>ACONDICIONAMIENTO DEL CAMPO DEPORTIVO DE LA I.E. MIGUEL GRAU DE ABANCAY</t>
  </si>
  <si>
    <t>CONSTRUCCION DE INFRAESTRUCTURA, EQUIPAMIENTO MODULAR  DE LA I.E. DE NIVEL SECUNDARIO JAVIER HERAUD PERES DEL DISTRITO DE LUCRE</t>
  </si>
  <si>
    <t>MEJORAMIENTO Y AMPLIACION DE LA INFRAESTRUCTURA  EDUCATIVA DE LA I.E. LA VICTORIA DEL DISTRITO DE ABANCAY</t>
  </si>
  <si>
    <t>CONSTRUCCION COLEGIO SECUNDARIO DE MENORES GUILLERMO VILADEGUT FERRUFINO DEL DISTRITO DE LAMBRAMA</t>
  </si>
  <si>
    <t>CONSTRUCCION DE INFRAESTRUCTURA DE LA I.E. 50637 SAN MARTIN DE PORRAS DE COTABAMBAAS</t>
  </si>
  <si>
    <t>MEJORAMIENTO Y AMPLIACION DEL COLEGIO SECUNDARIO DE MENORES FRAY DIEGO ORTIZ DEL DISTRITO DE PROGRESO</t>
  </si>
  <si>
    <t>MEJORAMIENTO DE LAS CONDICIONES FISICAS PARA LA ADECUADA ATENCION DE LA POBLACION ESCOLAR EN LA REGION APURIMAC</t>
  </si>
  <si>
    <t>AMPLIACION Y MEJORAMIENTO DE LA I.E. MANUEL JESUS SIERRA AGUILAR - MAJESA DEL DISTRITO DE ABANCAY</t>
  </si>
  <si>
    <t>MEJORAMIENTO DEL SERVICIO DE COMEDOR DE LA UNIVERSIDAD MICAELA BASTIDAS DE APURIMAC</t>
  </si>
  <si>
    <t>CONSTRUCCION Y EQUIPAMIENTO DE LA I.E. SECUNDARIA RAFAEL GRAU DE MAMARA. PROVINCIA DE GRAU</t>
  </si>
  <si>
    <t>MEJORAMIENTO Y AMPLIACION DE LA INFRAESTRUCTURA DE LA I.E.P. Nº 54330 RICARDO PALMA DEL DISTRITO DE TORAYA, PROVINCIA AYMARAES</t>
  </si>
  <si>
    <t>CONSTRUCCION Y EQUIPAMIENTO  DE INFRAESTRUCTURA DE LA I.E. DE NIVEL SECUNDARIA DE SAN ANONIO, DISTRITO SAN ANTONIO, PROVINCIA DE GRAU</t>
  </si>
  <si>
    <t>MEJORAMIENTO DE LA OFERTA DE SERVICIOS EDUCATIVOS DE LAS INSTITUCIONES EDUCATIVAS INTEGRADAS Nº 54059 CASINCHIHUA Y VICTOR RAUL HAYA DE LA TORRE</t>
  </si>
  <si>
    <t>MEJORAMIENTO INTEGRAL DEL SERVICIO EDUCATIVO DE LA I.E.S. RAFAEL GRAU DE MAMARA</t>
  </si>
  <si>
    <t>MEJORAMIENTO DE LA OFERT DEL SERVICIO EDUCATIVO EN EL COLEGIO SECUNDARIO DE MENORES GUILLERMO VILADEGUT FERRUFINO DE LAMBRAMA</t>
  </si>
  <si>
    <t>MEJORAMIENTO E IMPLEMENTACION DE LA INFRAESTRUCTURA DE LA I.E. LA VICTORIA, DISTRITO ABANCAY</t>
  </si>
  <si>
    <t>CONSTRUCCION Y EQUIPAMIENTO DE LA I.E. S. RAFAEL GRAU DE MAMARA, PROVINCIA DE GRAU</t>
  </si>
  <si>
    <t>AMPLIACION Y MEJORAMIENTO DE LA I.E. MANUEL JESUS SIERRA AGUILAR - MAJESA, DISTRITO DE ABANCAY</t>
  </si>
  <si>
    <t>CONSTRUCCION DE INFRAESTRUCTURA DEL COLEGIO SECUNDARIO DE TAQUEBAMBA, DISTRITO DE TINTAY, PROV. DE AYMARAES</t>
  </si>
  <si>
    <t>AMPLIACION DE INFRAESTRUCTURA Y EQUIPAMIENTO EN LA I.E.S. SAN JERONIMO, DISTRITO DE TORAYA, PROV. DE AYMARAES</t>
  </si>
  <si>
    <t>RECONSTRUCCION DE INFRAESTRUCTURA DEL COLEGIO SECUNDARIO SAN JUAN DE CHACÑA, DISTRITO SAN JUAN DE CHACÑA, PROV. AYMARAES</t>
  </si>
  <si>
    <t>MEJORAMIENTO DE LA OFERTA DE SERVICIOS EDUCATIVOS EN LA I.E. INTEGRADA DE CARAYBAMBA, DISTRITO CARAYVBAMBA, PROV. AYMARAES</t>
  </si>
  <si>
    <t>CONSTRUCCION DE INFRAESTRUCTURA E IMPLEMENTACION DE LA I.E. DE NIVEL SECUNDARIO OCTAVIO CASAVERDE MARIN DE HUAQUIRCA, DISTRITO DE HUAQUIRCA</t>
  </si>
  <si>
    <t>CONSTRUCCION DE LA INFRAESTRUCTURA EDUCATIVA SECUNDARIA HORACIO ZEVALLOS GAMEZ EN EL DISTRITO DE TURPAY, PROVINCIA DE GRAU</t>
  </si>
  <si>
    <t>CONSTRUCCION DE LA INFRAESTRUCTURA Y MEJORAMIENTO DE LA CAPACIDAD DE PRESTACION DE SERVICIOS DE LA I.E.S. CESAR VALLEJO</t>
  </si>
  <si>
    <t>SUSTITUCION Y AMPLIACION DE INFRAESTRUCTURA Y EQUIPAMIENTO DE LA I.E. S. JOSE MARIA ARGUEDAS DEL DISTRITO DE HUANIPACA, PROVINCIA DE ABANCAY</t>
  </si>
  <si>
    <t>MEJORAMIENTO DEL RENDIMIENTO ESCOLAR EN LA I.E. DE MENORES Nº 54682 JOSE MARIA ARGUEDAS DE CURAHUASI, PROVINCIA DE ABANCAY</t>
  </si>
  <si>
    <t>CONSTRUCCION DE NUEVA INFRAESTRUCTURA PARA LA I.E.I. N° 05 ANGELITOS DE LA GUARDA, DISTRITO TAMBURCO, PROVINCIA ABANCAY, REGION APURIMAC</t>
  </si>
  <si>
    <t>MEJORAMIENTO DEL LOGRO DEL APRENDIZAJE AL FINALIZAR EL NIVEL INICIAL DE NIÑOS Y NIÑAS MENORES DE 3 A 5 AÑOS DE 04 I.E.I. UBICADAS EN LAS ZONAS URBANO MARGINALES DEL DISTRITO DE ABANCAY</t>
  </si>
  <si>
    <t>FORTALECIMIENTO DE LAS CAPACIDADES PEDAGOGICAS EN LAS I.E. DEL NIVEL PRIMARIO DE LA CIUDAD DE CHALHUANCA, PROVINCIA DE AYMARAES</t>
  </si>
  <si>
    <t>CONTRUCCION DE INFRAESTRUCTURA DE LA I.E. Nº 50637 SAN MARTIN DE PORRAS DE COTABAMBAS, PROVINCIA COTABAMBAS</t>
  </si>
  <si>
    <t>MEJORAMIENTO DE LA OFERTA DE SERVICIOS EDUCATIVOS DE LAS I.E. INTEGRADAS NºS 54059 CASINCHIHUA Y VICCTOR RAUL HAYA DE LA TORRE</t>
  </si>
  <si>
    <t>CONSTRUCCION Y EQUIPAMIENTO DE INFRAESTRUCTURA DE LA I.E. DE NIVEL SECUNDARIO DE SAN ANTONIO, PROVINCIA DE GRAU</t>
  </si>
  <si>
    <t>MEJORAMIENTO Y AMPLIACION DE LA INFRAESTRUCTURA DE LA I.E.P. Nº 54330 RICARDO PALMA DEL DISTRITO DE TORAYA, PROVINCIA DE AYMARAES</t>
  </si>
  <si>
    <t>CONSTRUCCION DE INFRAESTRUCTURA Y EQUIPAMIENTO MODULAR DE LA I.E. DE NIVEL SECUNDARIO JAVIER HERAUD PEREZ DEL DISTRITO DE LUCRE, PROVINCIA DE AYMARAES</t>
  </si>
  <si>
    <t>MEJORAMIENTO INTEGRAL DEL SERVICIO EDUCATIVO DE LA I.E.S. RAFAEL GRAU DE MAMARA, PROVINCIA DE GRAU</t>
  </si>
  <si>
    <t>MEJORAMIENTO E IMPLEMENTACION DE INFRAESTRUCTURA DE LA I.E. LA VICTORIA DEL DISTRITO DE ABANCAY, PROVINCIA DE ABANCAY</t>
  </si>
  <si>
    <t>CONSTRUCCION E IMPLEMENTACION DE CENTROS VIRTUALES PILOTO PARA EL LOGRO DEL APRENDIZAJE DE CONTENIDOS CURRICULARES EN EL NIVEL PRIMARIO</t>
  </si>
  <si>
    <t>MEJORAMIENTO DE LA OFERTA DEL SERGVICIO EDUCATIVO EN LA I.E. JUAN ESPINOZA MEDRANO DE CALCAUSO, DISTIRTO JUAN ESPINOZA MEDRANO, PROVINCIA ANTABAMBA</t>
  </si>
  <si>
    <t>FORTALECIMIENTO DE LAS BIBLIOTECAS MUNICIPALES EN LA REGION APURIMAC</t>
  </si>
  <si>
    <t>MEJORAMIENTO DE LA OFERTA DE LOS SERVICIOS EDUCATIVOS DE NIVEL INICIAL DIVINO MAESTRO DEL DISTRITO Y PROVINCIA DE ABANCAY</t>
  </si>
  <si>
    <t>MEJORAMIENTO DE LA OFERTA DEL SERVICIO EDUCATIVO EN LA I.E. JUAN ESPINOZA MEDRANO DE CALCAUSO, DISTRITO JUAN ESPINOZA MEDRANO, PROVINCIA DE ANTABAMBA</t>
  </si>
  <si>
    <t>MEJORAMIENTO DEL SERVICIO EDUCATIVO EN LA I.E. NUESTRA SEÑORA DEL ROSARIO DISTRITO Y PROVINCIA DE ABANCAY</t>
  </si>
  <si>
    <t>MEJORAMIENTO DE LA OFERTA DEL SERVICIO EDUCATIVO DE LA I.E. SAN FRANCISCO DE LUCUCHANGA, DISTRITO DE PICHIRHUA</t>
  </si>
  <si>
    <t>MEJORAMIENTO DE LA OFERTA DEL SERVICIO EDUCATIVO DE LA I.E. JOSE MARIA ARGUEDAS, DISTRITO DE CHUQUIBAMBILLA, PROVINCIA DE GRAU</t>
  </si>
  <si>
    <t>AMPLIACION DE INFRAESTRUCTURA Y EQUIPAMIENTO EN LA I.E. S. SAN JERONIMO DEL DISTRITO DE TORAYA, PROVINCIA DE AYMARAES</t>
  </si>
  <si>
    <t>RECONSTRUCCION DE INFRAESTRUCTURA DEL COLEGIO SECUNDARIO SAN JUAN DE CHACÑA, DISTRITO SAN JUAN DE CHACÑA PROVINCIA DE AYMARAES</t>
  </si>
  <si>
    <t>MEJORAMIENTO DE LA OFERTA DE SERVICIOS EDUCATIVOS EN LA I.E. INTEGRADA DE CARAYBAMBA, PROVINCIA DE AYMARAES</t>
  </si>
  <si>
    <t>SUSTITUCION Y AMPLIACION DE INFRAESTRUCTURA Y EQUIPAMIENTO DE LA I.E.S. JOSE MARIA ARGUEDAS DEL DISTRITO DE HUANIPACA, PROVINCIA DE ABANCAY</t>
  </si>
  <si>
    <t>CONSTRUCCION DE NUEVA INFRAESTRUCTURA PARA LA I.E. I. Nº 05 ANGELITOS DE LA GUARDA DE TAMBURCO, PROVINCIA DE ABANCAY</t>
  </si>
  <si>
    <t>FORTALECIMIENTO DE LAS CAPACIDADES PEDAGOGICAS 3N LAS I.E. DE NIVEL PRIMARIO DE LA CIUDAD DE CHALHUANCA, PROVINCIA DE AYMARAES</t>
  </si>
  <si>
    <t>CONSTRUCCION DE INFRAESTRUCTURA E IMPLEMENTACION DE LA I.E. DE NIVEL SECUNDARIO OCTAVIO CASAVERDE MARIN DE HUAQUIRCA, PROVINCIA DE ANTABAMBA</t>
  </si>
  <si>
    <t>CONSTRUCCION DE LA INFRAESTRUCTURA Y MEJORAMIENTO DE LA CAPACIDAD DE PRESTACION DE SERVICIOS DE LA I.E. DE NIVEL SECUNDARIO</t>
  </si>
  <si>
    <t>CONSTRUCCION DE INFRAESTRUCTURA DE LA I.E. Nº 50637 SAN MARTIN DE PORRAS DE COTABAMBAS, PROVINCIA DE COTABAMBAS</t>
  </si>
  <si>
    <t xml:space="preserve">AMPLIACION Y MEJORAMIENTO DE LA I.E. MANUEL JESUS SIERRA AGUILAR - MAJESA DEL DISTRITO Y PROVINCIA DE ABANCAY, </t>
  </si>
  <si>
    <t>MEJORAMIENTO INTEGRAL DEL SERVICIO EDUCATIVO DE LA I.E.S. RAFAEL GRAU DE MAMARA , PROVINCIA DE GRAU</t>
  </si>
  <si>
    <t xml:space="preserve">MEJORAMIENTO E IMPLEMENTACION DE INFRAESTRUCTURA DE LA I.E. LA VICTORIA DEL DISTRITO Y PROVINCIA DE ABANCAY </t>
  </si>
  <si>
    <t>FORTALECIMIENTO DE3 LAS BIBLIOTECAS MUNICIPALES EN LA REGION APURIMAC - LLAPANCHISPAQ QILQAKUNA</t>
  </si>
  <si>
    <t>MEJORAMIENTO DE LA CAPACIDAD RESOLUTIVA DE LOS SERVICIOS DE ATENCION DE SALUD MATERNO INFANTILES EN LOS ESTABLECIMIENTOS DE SALUD</t>
  </si>
  <si>
    <t>MEJORAMIENTO DE LA CARRETERA TRANSVERSAL COTABAMBAS - GRAU - ABANCAY TRAMO COYLLURQUI - OLLABAMBA - LAMBRAMA</t>
  </si>
  <si>
    <t>MEJORAMIENTO DE LA OFERTA DE SERVICIOS EDUCATIVOS DE LAS INSTITUCIONES EDUCATIVAS INTEGRADAS NºS 54059 CASINCHIHUA Y VICTOR RAUL HAYA DE LA TORRE</t>
  </si>
  <si>
    <t>MEJORAMIENTO Y AMPLIACION DEL COLEGIO SECUNDARIO DE MENORES FRAY  DIEGO ORTIZ DEL DISTRITO DE PROGRESO, PROVINCIA GRAU</t>
  </si>
  <si>
    <t>EMP. PE-30A (DV. CARAYBAMBA - YANAQUILCA - MOLLEBAMBA - ABRA KOELLO - EMP. AP - 108 (ANTABAMBA)</t>
  </si>
  <si>
    <t>MANTENIMIENTO DE CAMINOS DEPARTAMENTALES</t>
  </si>
  <si>
    <t>MEJORAMIENTO DEL SERVICIO EDUCATIVO, PARA EL FORTALECIMIENTO DE LAS CAPACIDADES DE APRENDIZAJE DE LOS ESTUDIANTES DEL CETPRO Nº 01 ABANCAY - CONSTRUCCION</t>
  </si>
  <si>
    <t>MEJORAMIENTO DEL SERVCIO EDUCATIVO DE LA I.E.I. Nº 220 HUELLITAS DE SANTA ROSA, DISTRITO Y PROVINCIA ABANCAY, REGION APURIMAC</t>
  </si>
  <si>
    <t xml:space="preserve"> MEJORAMIENTO DEL SERVICIO EDUCATIVO EN LA I.E. NUESTRA SEÑORA DEL ROSARIO DEL DISTRITO DE ABANCAY-PROVINCIA DE ABANCAY- REGION APURIMAC - CONSTRUCCION </t>
  </si>
  <si>
    <t xml:space="preserve">MEJORAMIENTO DE LA OFERTA DE LOS SERVICIOS EDUCATIVOS DEL NIVEL INICIAL DIVINO MAESTRO DEL DISTRITO Y PROVINCIA DE ABANCAY - REGION APURIMAC - CONSTRUCCION </t>
  </si>
  <si>
    <t xml:space="preserve">CONSTRUCCION E IMPLEMENTACION DE CENTROS VIRTUALES PILOTO PARA EL LOGRO DEL APRENDIZAJE DE CONTENIDOS CURRICULARES EN EL NIVEL PRIMARIO </t>
  </si>
  <si>
    <t xml:space="preserve">CONSTRUCCION E IMPLEMENTACION DE CENTROS VIRTUALES PILOTO PARA EL LOGRO DEL APRENDIZAJE DE CONTENIDOS CURRICULARES EN EL NIVEL SECUNDARIO - CONSTRUCCION </t>
  </si>
  <si>
    <t>MEJORAMIENTO DE LOS SERVICIOS DE SALUD DEL CENTRO DE SALUD DE COYLLURQUI - MICRORED COTABAMBAS - RED COTABAMBAS - DIRESA APURIMAC</t>
  </si>
  <si>
    <t>FORTALECIMIENTO DE LAS BIBLIOTECAS MUNICIPALES EN LA REGION APURIMAC-LLAPANCHISPAQ QILQAKUNA - IMPLEMENTACION Y EQUIPAMIENTO DE BIBLIOTECA MUNICIPAL</t>
  </si>
  <si>
    <t>AMPLIACION Y REPOSICION DE LOS AMBIENTES DEL ASILO DE LA PROVINCIA DE ABANCAY, REGION APURIMAC</t>
  </si>
  <si>
    <t>MEJORAMIENTO DEL RENDIMIENTO ESCOLAR EN LA INSTITUCION EDUCATIVA DE MENORES Nº 54682 JOSE MARIA ARGUEDAS DE CURAHUASI, PROVINCIA DE ABANCAY -</t>
  </si>
  <si>
    <t>CONSTRUCCION DE NUEVA INFRAESTRUCTURA PARA LA I.E. INICIAL Nº 05 ANGELITOS DE LA GUARDA TAMBURCO, DISTRITO DE TAMBURCO - ABANCAY - APURIMAC</t>
  </si>
  <si>
    <t>SUSTITUCION Y AMPLIACION DE INFRAESTRUCTURA Y EQUIPAMIENTO DE LA INSTITUCION EDUCATIVA SECUNDARIA JOSE MARIA ARGUEDAS DEL DISTRITO DE HUANIPA</t>
  </si>
  <si>
    <t>MEJORAMIENTO DE LA OFERTA DEL SERVICIO EDUCATIVO DE LA I.E. CESAR VALLEJO DE HAQUIRA DE LA PROVINCIA DE COTABAMBAS, REGION APURIMAC</t>
  </si>
  <si>
    <t>MEJORAMIENTO Y AMPLIACION DE LA OFERTA DE SERVICIOS EDUCATIVOS EN LA INA 103 DEL DISTRITO DE COYLLURQUI, PROVINCIA DE COTABAMBAS, APURIMAC</t>
  </si>
  <si>
    <t>CONSTRUCCION DE INFRAESTRUCTURA DE LA INSTITUCION EDUCATIVA 50637 SAN MARTIN DE PORRAS DE COTABAMBAS, PROVINCIA DE COTABAMBAS - APURIMAC</t>
  </si>
  <si>
    <t>MEJORAMIENTO DEL SERVICIO EDUCATIVO EN LAS INSTITUCIONES EDUCATIVAS COLAPSADAS POR PRECIPITACIONES PLUVIALES EN LA REGION APURIMAC</t>
  </si>
  <si>
    <t>MEJORAMIENTO DE LA OFERTA DE SERVICIOS EDUCATIVOS DE LA INSTITUCION EDUCATIVA DE NIVEL PRIMARIO Nº 54461 VIRGEN DEL CARMEN, LOCALIDAD DE SAYWITE, DISTRITO DE ABANCAY</t>
  </si>
  <si>
    <t>MEJORAMIENTO DE LA OFERTA DE SERVICIOS EDUCATIVOS DE LA INSTITUCION EDUCATIVA DE NIVEL SECUNDARIO SAYWITE, LOCALIDAD DE SAYWITE, DISTRITO DE CURAHUASI</t>
  </si>
  <si>
    <t>MEJORAMIENTO DE LA CALIDAD EDUCATIVA DE LA EDUCACION PRIMARIA, EN LAS AREAS DEL DISEÑO CURRICULAR DE LAS INSTITUCIONES EDUCATIVAS DEL QUINTIL MAS POBRES</t>
  </si>
  <si>
    <t>FORTALECIMIENTO DE LAS BIBLIOTECAS MUNICIPALES EN LA REGION APURIMAC-LLAPANCHISPAQ QILQAKUNA</t>
  </si>
  <si>
    <t>MEJORAMIENTO DE LA CALIDAD DE LOS SERVICIOS EDUCATIVOS PARA EL DESARROLLO DE LOS PROCESOS DE ENSEÑANZA - APRENDIZAJE EN LA I.E.S. QUISAPATA DEL CENTRO</t>
  </si>
  <si>
    <t>MEJORAMIENTO DE LA OFERTA DEL SERVICIO EDUCATIVO DE LA IEP Nº 54040 ASILLO, DEL DISTRITO Y PROVINCIA DE ABANCAY, REGION APURIMAC</t>
  </si>
  <si>
    <t>MEJORAMIENTO DEL SERVICIO EDUCATIVO EN LA I.E. NUESTRA SEÑORA DEL ROSARIO DEL DISTRITO DE ABANCAY-PROVINCIA DE ABANCAY- REGION APURIMAC</t>
  </si>
  <si>
    <t>MEJORAMIENTO DE LA OFERTA DEL SERVICIO EDUCATIVO DE LA I.E. JOSE MARIA ARGUEDAS, DISTRITO DE CHUQUIBAMBILLA, PROVINCIA DE GRAU - REGION APURIMAC</t>
  </si>
  <si>
    <t>MEJORAMIENTO DE LA OFERTA DEL SERVICIO EDUCATIVO DE LA I.E. SAN FRANCISCO DE LUCUCHANGA, DISTRITO DE PICHIRHUA - REGION APURIMAC</t>
  </si>
  <si>
    <t>MEJORAMIENTO DE LA OFERTA DEL SERVICIO EDUCATIVO EN EL COLEGIO SECUNDARIO DE MENORES GUILLERMO VILADEGUT FERRUFINO DEL DISTRITO DE LAMBRAMA,</t>
  </si>
  <si>
    <t>MEJORAMIENTO DE LA OFERTA DE LOS SERVICIOS EDUCATIVOS DEL NIVEL INICIAL DIVINO MAESTRO DEL DISTRITO Y PROVINCIA DE ABANCAY - REGION APURIMAC</t>
  </si>
  <si>
    <t>0245-13</t>
  </si>
  <si>
    <t>0246-13</t>
  </si>
  <si>
    <t>0335-13</t>
  </si>
  <si>
    <t>0349-13</t>
  </si>
  <si>
    <t>MEJORAMIENTO INTEGRAL DEL SERVICIO EDUCATIVO DE LA I.E.S. RAFAEL GRAU DE MAMARA, PROVINCIA DE GRAU - APURIMAC</t>
  </si>
  <si>
    <t>0356-13</t>
  </si>
  <si>
    <t>MEJORAMIENTO DE LA OFERTA DEL SERVICIO EDUCATIVO EN LA I.E. Nº 54472 JULIO HECTOR VELARDE PALOMINO Y CEPED DE CARHUACAHUA, DISTRITO HUANCARAM</t>
  </si>
  <si>
    <t>MEJORAMIENTO DE LA CAPACIDAD DE PRESTACION DE SERVICIO DE LA INSTITUCION EDUCATIVA INICIAL Nº 01 SANTA TERESITA DEL NIÑO JESUS DEL DISTRITO A</t>
  </si>
  <si>
    <t>MEJORAMIENTO DE LA OFERTA DEL SERVICIO EDUCATIVO DE LA INSTITUCION EDUCATIVA PRIMARIA Nº 54084 SAGRADO CORAZON DE JESUS, LOCALIDAD DE HUANCAR</t>
  </si>
  <si>
    <t>MEJORAMIENTO DE LA OFERTA DEL SERVICIO EDUCATIVO DE LA INSTITUCION EDUCATIVA DEL NIVEL SECUNDARIO INMACULADA DE CURAHUASI, PROVINCIA DE ABANC</t>
  </si>
  <si>
    <t>MEJORAMIENTO DE LA OFERTA DEL SERVICIO EDUCATIVO EN LA INSTITUCION EDUCATIVA NUESTRA SEÑORA DE LAS MERCEDES DEL DISTRITO DE ABANCAY, PROVINCI</t>
  </si>
  <si>
    <t>MEJORAMIENTO DE LA CAPACIDAD DE PRESTACION DE SERVICIOS DE LA I.E PALMIRA DEL DISTRITO DE CURAHUASI, PROVINCIA DE ABANCAY, REGION APURIMAC</t>
  </si>
  <si>
    <t>MEJORAMIENTO DE LA OFERTA DE SERVICIO EDUCATIVO EN LA I.E SECUNDARIA JOSE MANUEL OCAMPO -PAMPACHIRI-ANDAHUAYLAS -APURIMAC</t>
  </si>
  <si>
    <t>MEJORAMIENTO DE LAS COMPETENCIAS DE ESTUDIANTES Y DOCENTES, MEDIANTE LA IMPLEMENTACION DE TECNOLOGIAS DE INFORMACION Y COMUNICACION (TICS) EN</t>
  </si>
  <si>
    <t>AMPLIACION DE LA OFERTA DE SERVICIOS EDUCATIVOS DE LA I.E. INICIAL N 722, I.E. PRIMARIA N 50666, I.E. CEMA TAMBULLA DEL CENTRO POBLADO DE TAM</t>
  </si>
  <si>
    <t>MEJORAMIENTO DEL SERVICIO EDUCATIVO, PARA EL FORTALECIMIENTO DE LAS CAPACIDADES DE APRENDIZAJE DE LOS ESTUDIANTES DEL C.S.M. JOSE GALVEZ EGUS</t>
  </si>
  <si>
    <t>AMPLIACION E IMPLEMENTACION DEL INSTITUTO SUPERIOR TECNOLOGICO PUBLICO DE ABANCAY, PARA EL FORTALECIMIENTO DE LAS CAPACIDADES DE APRENDIZAJE</t>
  </si>
  <si>
    <t>MEJORAMIENTO DE LA OFERTA DE SERVICIOS EDUCATIVOS DE LA INSTITUCION EDUCATIVA DE NIVEL PRIMARIO Nº 54461 VIRGEN DEL CARMEN, LOCALIDAD DE SAYW</t>
  </si>
  <si>
    <t>MEJORAMIENTO DE LA OFERTA DE SERVICIOS EDUCATIVOS DE LA INSTITUCION EDUCATIVA DE NIVEL SECUNDARIO SAYWITE, LOCALIDAD DE SAYWITE, DISTRITO DE</t>
  </si>
  <si>
    <t>MEJORAMIENTO DE LA CALIDAD DE LOS SERVICIOS EDUCATIVOS PARA EL DESARROLLO DE LOS PROCESOS DE ENSEÑANZA - APRENDIZAJE EN LA I.E.S. QUISAPATA D</t>
  </si>
  <si>
    <t>MEJORAMIENTO DE LA OFERTA DEL SERVICIO EDUCATIVO DE LA INSTITUCION EDUCATIVA PRIMARIA Nº 54014 DE LA LOCALIDAD DE ASIL, DISTRITO DE SAN PEDRO</t>
  </si>
  <si>
    <t>MEJORAMIENTO DE LA APLICACIÓN DE TICS PARA EL ADECUADO DESARROLLO DE LAS COMPETENCIAS DE ESTUDIANTES Y DOCENTES EN LAS II.EE DE NIVEL SECUNDA</t>
  </si>
  <si>
    <t>MEJORAMIENTO DE LA APLICACION EN TIC PARA EL ADECUADO DESARROLLO DE LAS COMPETENCIAS DE ESTUDIANTES Y DOCENTES EN LAS II.EE. DE NIVEL SECUNDA</t>
  </si>
  <si>
    <t>51-0703-5-95-0005</t>
  </si>
  <si>
    <t>LOCAL ALMACEN CENTRAL DISA</t>
  </si>
  <si>
    <t>CONCLUSION INFRAESTRUCTURA CENTRO OBSTETRICO HOSPITAL GUILLERMO DIAZ DE LA VEGA</t>
  </si>
  <si>
    <t>HOSPITAL DE APOYO N° 03 DE CHALHUANCA</t>
  </si>
  <si>
    <t>LOCAL DE SALUD DE CURAHUASI</t>
  </si>
  <si>
    <t>RED PRIMARIA HOSPITAL DE SALUD ABANCAY</t>
  </si>
  <si>
    <t>PUESTO DE SALUD PUEBLO JOVEN CENTENARIO</t>
  </si>
  <si>
    <t>CONSTRUCCION PP.SS. SANTA ROSA</t>
  </si>
  <si>
    <t>PP.SS. ANTILLA</t>
  </si>
  <si>
    <t>CENTRO PERINATAL DEL HOSPITAL GUILLERMO DIAZ DE LA VEGA</t>
  </si>
  <si>
    <t>CONCLUSION CC.SS. HAQUIRA</t>
  </si>
  <si>
    <t>CONSTRUCCION CC.SS. VILCARO</t>
  </si>
  <si>
    <t>CONSTRUCCION CC.SS. PACCAYPATA-SOCCOSPAMPA-GRAU</t>
  </si>
  <si>
    <t>AMPLIACION HOSPITAL CAMILO LELIS</t>
  </si>
  <si>
    <t>51-0701-5-04-015</t>
  </si>
  <si>
    <t>CONSTRUCCION CC.SS. PP.JJ. CENTENARIO</t>
  </si>
  <si>
    <t>CONSTRUCCION PP.SS. HAQUIRA</t>
  </si>
  <si>
    <t>CONSTRUCCION PP.SS. PACCAYPATA</t>
  </si>
  <si>
    <t>PP.SS. TAMBULLA</t>
  </si>
  <si>
    <t>CC.SS. HAQUIRA</t>
  </si>
  <si>
    <t>CONSTRUCCION CC.SS. PACCAYPATA</t>
  </si>
  <si>
    <t>CC.SS. PUEBLO JOVEN CENTENARIO</t>
  </si>
  <si>
    <t>ACABADO 08 AMBIENTES HOSPITAL SAN CAMILO LELIS</t>
  </si>
  <si>
    <t>MEJORAMIENTO INTEGRAL DE LA CAPACIDAD DE RESPUESTA DE LOS SERVICIOS GENERALES, MANTENIMIENTO , CENTRAL</t>
  </si>
  <si>
    <t>MEJORAMIENTO DE LA OFERTA DE SERVICIOS DE SALUD DEL HOSPITAL DE CHALHUANCA (CC.SS. CON INTERNAMIENTO</t>
  </si>
  <si>
    <t xml:space="preserve">MEJORAMIENTO DE LA CAPACIDAD RESOLUTIVA DEL SERVICIO MATERNO INFANTIL DEL NIVEL DE ATENCION EN LOS PP.SS. </t>
  </si>
  <si>
    <t xml:space="preserve">MEJORAMIENTO DE LA CAPACIDAD RESOLUTIVA DE LOS SERVICIOS MATERNO INFANTILES DE LOS ESTABLECIMIENTOS DE </t>
  </si>
  <si>
    <t>CONSTRUCCION DE INFRAESTRUCTURA DEL SERVICIO DE EMERGENCIA DEL HOSPITAL GUILLERMO DIAZ DE LA VEGA DE ABANCAY</t>
  </si>
  <si>
    <t>MEJORAMIENTO INTEGRAL DE LOS SERRVICIOS DE SALUD EN LOS ESTABLECIMIENTOS DEL MINSA, DISTRITO DE LAMBRAMA, PROVINCIA DE ABANCAY</t>
  </si>
  <si>
    <t>MEJORAMIENTO DE LA CAPACIDAD RESOLUTIVA DE LOS SERVICIOS DE SALUD MATERNO INFANTIL DEL PRIMER NIVEL DE ATENCION</t>
  </si>
  <si>
    <t>MEJORAMIENTO DE LA CAPACIDAD RESOLUTIVA DE LOS SERVICIOS MATERNO INFANTILES DE PRIMER NIVEL DE ATENCION EN LOS ESTABLECIMIENTOS DE SALUD DE PISONAYPATA</t>
  </si>
  <si>
    <t>MEJORAMIENTO DEL ACCESO DE LA POBLACION RURAL MATERNO INFANTIL A LOS SERVICIOS DE SALUD EN LOS ESTABLECIMIENTOS DE ANTILLA, COCCHUA, CCOLLPA, EL CARMEN</t>
  </si>
  <si>
    <t>MEJORAMIENTO DE LA CAPACIDAD RESOLUTIVA DE LOS SERVICIOS MATERNO INFANTILES DEL PRIMER NIVEL DE ATENCION EN LOS PUESTOS DE SALUD COLCA, SAN JUAN Y SOCCO</t>
  </si>
  <si>
    <t xml:space="preserve">MEJORAMIENTO DE LA CAPACIDAD RESOLUTIVA DE LOS SERVICIOS DE SALUD MATERNO INFANTIL DE PRIMER NIVEL DE SANTA ROSA, PAMPALLACTA, CHAPIMARCA, ANCOBAMBA DEL </t>
  </si>
  <si>
    <t xml:space="preserve">FORTALECIMIENTO Y MEJORAMIENTO DE LA CAPACIDAD DE ATENCION DE LOS SERVICIOS DE SALUD MATERNO INFANTIL EN EE.SS. DE PACAYPATA, PICHIBAMBA, PITUHUANCA Y </t>
  </si>
  <si>
    <t>MEJORA DE LOS SERVICIOS DE SALUD PREVENTIVO PROMOCIONALES Y RECUPERATIVOS DE LOS ESTABLECIMIENTOS DE SALUD DE CALCAUSO, SILCO, CC.SS. MOLLEBAMBA</t>
  </si>
  <si>
    <t>MEJORAMIENTO DE LA CAPACIDAD RESOLUTIVA DE LOS SERVICIOS DE ATENCION DE SALUD MATERNO INFANTILES EN LOS ESTABLECIMIENTOS DE ASACCASI, CHOQUECCA Y TAMBULLA</t>
  </si>
  <si>
    <t>MEJORAMIENTO DE LOS SERVICIOS DE SALUD DE LOS PUESTOS DE SALUD DE HUANCCASCCA Y CCOCHA DE LA MICRO RED HAQUIRA - DIRESA APURIMAC</t>
  </si>
  <si>
    <t>MEJORAMIENTO DE LOS SERVICIOS DE SALUD DEL CENTRO DE SALUD ANTABAMBA - MICRO RED ANTABAMBA - DIRESA APURIMAC</t>
  </si>
  <si>
    <t>MEJORAMIENTO DE LOS SERVICIOS DE SALUD DEL CENTRO DE SALUD ANTABAMBA - MICRORED ANTABAMBA - DIRESA APURIMAC</t>
  </si>
  <si>
    <t>MEJORAMIENTO DE LOS SERVICIOS DE SALUD DEL CENTRO DE SALUD CURAHUASI MICRO RED CURAHUASI RED ABANCAY DISA APURIMAC</t>
  </si>
  <si>
    <t>MEJORAMIENTO INTEGRAL DE LOS SERVICIOS DE HOSPITALIZACION , MEDICINA, CIRUGIA, PEDIATRIA Y GINECOLOGIA DEL HOSPITAL GUILLERMO DIAZ DE LA VEGA</t>
  </si>
  <si>
    <t>MEJORAMIENTO DEL ACCESO DE LA POBLACION RURAL MATERNO INFANTIL A LOS SERVICIOS DE SALUD EN LOS ESTABLECIMIENTOS DE ANTILLA, CCOLLPA, CCOCCHUA, EL CARMEN</t>
  </si>
  <si>
    <t>MEJORAMIENTO DE LOS SERVICIOS DE SALUD PREVENTIVO PROMOCIONALES Y RECUPERATIVOS DE LOS ESTABLECIMIENTOS DE SALUD : PP.SS. VITO, CALCAUSO, SILCO Y CC.SS. MOLLEBAMBA</t>
  </si>
  <si>
    <t>MEJORAMIENTO DE LA CAPACIDAD RESOLUTIVA DE LOS SERVICIOS MATERNO INFANTILES DEL PRIMER NIVEL DE ATENCION EN LOS PUESTOS DE SALUD: COLCA, SAN JUAN Y SORCCO</t>
  </si>
  <si>
    <t>MEJORAMIENTO DE LA CAPACIDAD RESOLUTIVA DE LOS ESTABLECIMIENTOS DE SALUD : PP.SS. CIRCA, PP.SS. OCOBAMBA, PP.SS. HUIRAHUACHIO, PP.SS. TAMBURQUI DE LA MICRO RED CENTENARIO</t>
  </si>
  <si>
    <t>MEJORAMIENTO DE LOS SERVICIOS DE SALUD DE LOS PUESTOS DE SALUD DE HUANCCASCCA, LLACCHUA Y CCOCHA DE LA MICRO RED HAQUIRA, DIRESA APURIMAC</t>
  </si>
  <si>
    <t>MEJORAMIENTO DE LA CAPACIDAD RESOLUTIVA DE LOS SERVICIOS DE SALUD MATERNO INFANTIL DE PRIMER NIVEL DE ATENCION DE LOS PP.SS. DE CURASCO, PAMPAHUITE, HUAYLLATI</t>
  </si>
  <si>
    <t>MEJORAMIENTO DE LA CAPACIDAD RESOLUTIVA DE LOS SERVICIOS DE ATENCION DE SALUD MATERNO INFANTILES EN LOS ESTABLECIMIENTOS DEL CENTRO DE SALUD DE PALPACACHI</t>
  </si>
  <si>
    <t xml:space="preserve">MEJORAMIENTO DE LA CAPACIDAD DE RESPUESTA DE LOS SERVICIOS GENERALES, MANTENIMIENTO, CENTRAL DE ESTERILIZACION, LAVANDERIA, NUTRICION Y SALA </t>
  </si>
  <si>
    <t>MEJORAMIENTO DE LOS SERVICIOS DE SALUD DEL CENTRO DE SALUD ANTABAMBA MICRO RED ANTABAMBA DIRESA APURIMAC</t>
  </si>
  <si>
    <t>MEJORAMIENTO DE LOS SERVICIOS DE SALUD DEL CENTRO DE SALUD DE COYLLURQUI - MICRO RED COTABAMBAS - RED COTABAMBAS - DIRESA APURIMAC</t>
  </si>
  <si>
    <t>MEJORAMIENTO DE LA CAPACIDAD RESOLUTIVA DEL SERVICIO DE BANCO DE SANGRE , SERVICIO DE PATOLOGIA CLINICA Y DEL SERVICIO DE ANATOMIA PATOLOGICA DEL HOSPITAL G.D.V.</t>
  </si>
  <si>
    <t>CONSTRUCCION DEL CENTRO DE SALUD EL ORO , DISTRITO EL ORO, PROVINCIA DE ANTABAMBA</t>
  </si>
  <si>
    <t>MEJORAMIENTO DE LA CAPACIDAD DIAGNOSTICA Y RESOLUTIVA DE LOS SERVICIOS DE ATENCION DEL HOSPITAL DE CHINCHEROS DE LA DISA APURIMAC II.</t>
  </si>
  <si>
    <t>MEJORAMIENTO DE LA OFERTA DE SERVICIOS DE SALUD DEL HOSPITAL DE CHALHUANCA (CENTRO DE SALUD CON INTERNAMIENTO CATEGORIA I-4), PROVINCIA DE AYMARAES</t>
  </si>
  <si>
    <t>FORTALECIMIENTO Y MEJORAMIENTO DE LA CAPACIDAD DE ATENCION DE LOS SERVICIOS DE SALUD MATERNO INFANTIL EN LOS EE.SS. DE PACCAYPATA, PICHIBAMBA, PITUHUANCA Y</t>
  </si>
  <si>
    <t>MEJORAMIENTO DE LOS SERVICIOS DE SALUD DEL CENTRO DE SALUD ANTABAMBA- MICRO RED ANTABAMBA</t>
  </si>
  <si>
    <t>MEJORAMIENTO DEL ACCESO DE LOS PACIENTES A LOS SERVICIOS DE HOSPITALIZACION DE GINECO OBSTETRICIA, NEONATOLOGIA Y PEDIATRIA DEL HOSPITAL GUILLERMO DIAZ DE LA VEGA</t>
  </si>
  <si>
    <t>MEJORAMIENTO INTEGRAL DE LA CAPACIDAD RESOLUTIVA DEL CENTRO DE SALUD VILCABAMBA DE CATEGORIA I-4 CABECERA DE LA MICRO RED DE SALUD VILCABAMBA</t>
  </si>
  <si>
    <t>MEJORAMIENTO DE LAS CAPACIDADES RESOLUTIVAS DE LOS PUESTOS DE SALUD DE SORAYA Y CCARHUATANI, DISTRITO DE SORAYA, PROVINCIA DE AYAMARAES</t>
  </si>
  <si>
    <t>CONSTRUCCION Y EQUIPAMIENTO DEL PUESTO DE SALUD EN LA COMUNIDAD DE CHAPIMARCA, DISTRITO DE CHUQUIBAMBILLA, PROVINCIA DE GRAU</t>
  </si>
  <si>
    <t>CONSTRUCCION Y EQUIPAMIENTO DEL PUESTO DE SALUD EN LA COMUNIDAD DE PATAPATA, DISTRITO DE CHUQUIBAMBILLA, PROVINCIA DE GRAU</t>
  </si>
  <si>
    <t>CONSTRUCCION Y EQUIPAMIENTO DEL PUESTO DE SALUD EN LA COMUNIDAD DE MARQUECCA, DISTRITO DE CHUQUIBAMBILLA, PROVINCIA DE GRAU</t>
  </si>
  <si>
    <t>CONSTRUCCION Y EQUIPAMIENTO DEL PUESTO DE SALUD EN LA COMUNIDAD DE HUICHIHUA, DISTRITO DE CHUQUIBAMBILLA, PROVINCIA DE GRAU</t>
  </si>
  <si>
    <t>MEJORAMIENTO DE LA CAPACIDAD RESOLUTIVA DEL SERVICIO DE ATENCION DE SALUD MATERNO INFANTIL EN LOS ESTABLECIMIENTOS DE SALUD DEL DISTRITO DE MARA, PROVINCIA DE COTABAMBAS</t>
  </si>
  <si>
    <t>MEJORAMIENTO INTEGRAL DE LOS SERVICIOS DE HOSPITALIZACION, MEDICINA, CIRUGIA, PEDIATRIA Y GINECOLOGIA DEL HOSPITAL GUILLERMO DIAZ DE LA VEGA</t>
  </si>
  <si>
    <t>MEJORAMIENTO DE LA CAPACIDAD RESOLUTIVA DE LOS SERVICIOS MATERNO INFANTILES DEL PRIMER NIVEL DE ATENCION EN LOS PUESTOS DE SAÑAYCA, DISTRITO SAÑAYCA, COLCABAMBA</t>
  </si>
  <si>
    <t>MEJORAMIENTO DE LA CAPACIDAD RESOLUTIVA DE LOS SERVICIOS DE SALUD MATERNO INFANTIL DE PRIMER NIVEL DE ATENCION DEL CC.SS. SANTA ROSA Y PP.SS. PAMPALLACTA</t>
  </si>
  <si>
    <t>MEJORAMIENTO DE LA CAPACIDAD RESOLUTIVA DE LOS SERVICIOS MATERNO INFANTILES DE LOS ESTABLECIMIENTOS DE SALUD : PP.SS. SABAYNO, PP.SS. ANTILLA, PP.SS. MATARA</t>
  </si>
  <si>
    <t>MEJORAMIENTO DE LA CAPACIDAD RESOLUTIVA DE LOS SERVICIOS MATERNO INFANTILES DEL PRIMER NIVEL DE LOS EE.SS. DE COTARUSE, PROVINCIA DE AYMARAES</t>
  </si>
  <si>
    <t>MEJORAMIENTO D3E LOS SERVICIOS DE SALUD DEL CENTRO DE SALUD DE COYLLURQUI - MICRO RED COTABAMBAS - RED COTABAMBAS - DIRESA APURIMAC</t>
  </si>
  <si>
    <t>CONSTRUCCION Y EQUIPAMIENTO DEL PP.SS. EN LA COMUNIDAD DE HUICHIHUA, DISTRITO DE CHUQUIBAMBILLA, PROVINCIA DE GRAU</t>
  </si>
  <si>
    <t xml:space="preserve">MEJORAMIENTO DE LA CAPACIDAD RESOLUTIVA DE LOS SERVICIOS DE ATENCION DE SALUD MATERNO INFANTILES EN LOS ESTABLECIMIENTOS DEL CENTRO DE SALUD </t>
  </si>
  <si>
    <t xml:space="preserve">MEJORAMIENTO DE LA CAPACIDAD RESOLUTIVA DE LOS SERVICIOS MATERNO INFANTILES DE LOS ESTABLECIMIENTOS DE SALUD : </t>
  </si>
  <si>
    <t>MEJORAMIENTO DE LA CAPACIDAD RESOLUTIVA DE LOS SERVICIOS DE SALUD MATERNO INFANTIL DE PRIMER NIVEL DE ATENCION CC.SS. SANTA ROSA Y PP.SS. PAMPALLACTA</t>
  </si>
  <si>
    <t xml:space="preserve">FORTALECIMIENTO Y MEJORAMIENTO DE LA CAPACIDAD DE ATENCION DE LOS SERVICIOS DE SALUD MATERNO INFANTIL EN LOS EE.SS. </t>
  </si>
  <si>
    <t>0073-12</t>
  </si>
  <si>
    <t>MEJORAMIENTO DE LA CAPACIDAD RESOLUTIVA DE LOS SERVICIOS DE ATENCION DE SALUD MATERNO INFANTILES EN LOS ESTABLECIMIENTOS DEL CENTRO DE SALUD</t>
  </si>
  <si>
    <t>0074-12</t>
  </si>
  <si>
    <t>MEJORAMIENTO DE LA CAPACIDAD RESOLUTIVA DE LOS SERVICIOS DE SALUD MATERNO INFANTIL DE PRIMER NIVEL DE ATENCION C.S. SANTA ROSA Y P.S.PAMPALLA</t>
  </si>
  <si>
    <t>0075-12</t>
  </si>
  <si>
    <t>FORTALECIMIENTO Y MEJORAMIENTO DE LA CAPACIDAD DE ATENCION DE LOS SERVICIOS DE SALUD MATERNO INFANTIL EN EESS DE PACCAYPATA, PICHIBAMBA, PITUHUANCA</t>
  </si>
  <si>
    <t>0077-12</t>
  </si>
  <si>
    <t>MEJORAMIENTO DE LOS SERVICIOS DE SALUD PREVENTIVOS, PROMOCIONALES Y RECUPERATIVOS DE LOS ESTABLECIMIENTOS DE SALUD: P.S. VITO, CALCAUSO, SILC</t>
  </si>
  <si>
    <t>0078-12</t>
  </si>
  <si>
    <t>MEJORAMIENTO DE LOS SERVICIOS DE SALUD DEL CENTRO DE SALUD ANTABAMBA-MICRORED ANTABAMBA-DIRESA APURIMAC</t>
  </si>
  <si>
    <t>0081-12</t>
  </si>
  <si>
    <t>FORTALECIMIENTO DE LA ATENCION DE LOS SERVICIOS DE SALUD EN EL SEGUNDO NIVEL DE ATENCION, CATEGORIA II-2, 6° NIVEL DE COMPLEJIDAD NUEVO HOSPI</t>
  </si>
  <si>
    <t>0088-12</t>
  </si>
  <si>
    <t>0091-12</t>
  </si>
  <si>
    <t>CONSTRUCCION DEL CENTRO DE SALUD EL ORO, DISTRITO DE EL ORO - ANTABAMBA - APURIMAC</t>
  </si>
  <si>
    <t>0092-12</t>
  </si>
  <si>
    <t>MEJORAMIENTO INTEGRAL DE LA CAPACIDAD RESOLUTIVA DEL CENTRO DE SALUD DE VILCABAMBA DE CATEGORIA I-4, CABECERA DE LA MICRO RED DE SALUD - VILCABAMBA</t>
  </si>
  <si>
    <t>0096-12</t>
  </si>
  <si>
    <t>FORTALECIMIENTO DE LOS SISTEMAS DE REFERENCIA Y CONTRAREFERENCIA DE LOS ESTABLECIMIENTOS DE LA RED DE GRAU</t>
  </si>
  <si>
    <t>0098-12</t>
  </si>
  <si>
    <t>FORTALECIMIENTO DE LOS SISTEMAS DE REFERENCIA Y CONTRAREFERENCIA DE LOS ESTABLECIMIENTOS DE SALUD DE LA RED DE COTABAMBAS</t>
  </si>
  <si>
    <t>MEJORAMIENTO DEL ACCESO DE LA POBLACION MATERNO INFANTIL A LOS SERVICIOS QUE BRINDA EL CENTRO DE SALUD PUEBLO JOVEN CENTENARIO CATEGORIA I-4,</t>
  </si>
  <si>
    <t>0151-12</t>
  </si>
  <si>
    <t>MEJORAMIENTO DE LAS CAPACIDADES RESOLUTIVAS DE LOS PUESTOS DE SALUD DE SORAYA Y CCARHUATANI, DISTRITO DE SORAYA, PROVINCIA DE AYMARAES - APURIMAC</t>
  </si>
  <si>
    <t>CONSTRUCCION Y EQUIPAMIENTO DEL PUESTO DE SALUD EN LA COMUNIDAD DE MARQUECCA, DISTRITO DE CHUQUIBAMBILLA, PROVINCIA DE GRAU - APURIMAC</t>
  </si>
  <si>
    <t>CONSTRUCCION Y EQUIPAMIENTO DEL PUESTO DE SALUD EN LA COMUNIDAD DE CHAPIMARCA, DISTRITO DE CHUQUIBAMBILLA, PROVINCIA DE GRAU - APURIMAC</t>
  </si>
  <si>
    <t>MEJORAMIENTO DE LA CAPACIDAD RESOLUTIVA DE LOS SERVICIOS DE ATENCION DE SALUD MATERNO INFANTILES EN LOS ESTABLECIMIENTOS DE SALUD DEL DISTRIT</t>
  </si>
  <si>
    <t>CONSTRUCCION Y EQUIPAMIENTO DEL PUESTO DE SALUD EN LA LOCALIDAD DE SAN NICOLAS DE PIYAY DEL DISTRITO DE PATAYPAMPA, PROVINCIA DE GRAU - APURI</t>
  </si>
  <si>
    <t>0026-13</t>
  </si>
  <si>
    <t>0144-13</t>
  </si>
  <si>
    <t>MEJORAMIENTO INTEGRAL DE LA CAPACIDAD RESOLUTIVA DEL CENTRO DE SALUD DE VILCABAMBA DE CATEGORIA I-4, CABECERA DE LA MICRO RED DE SALUD - VILCABAMBA, D</t>
  </si>
  <si>
    <t>0273-13</t>
  </si>
  <si>
    <t>MEJORAMIENTO DE LOS SERVICIOS DE SALUD DE LOS PUESTOS DE SALUD DE HUANCASCCA, LLACCHUA Y CCOCHA DE LA MICRORED HAQUIRA, DIRESA APURIMAC</t>
  </si>
  <si>
    <t>0358-13</t>
  </si>
  <si>
    <t>MEJORAMIENTO DE LOS SERVICIOS DE SALUD MATERNO INFANTIL DEL PUESTO DE SALUD IHUAYLLO DEL DISTRITO DE IHUAYLLO, PROVINCIA DE AYMARAES, REGION APURIMAC</t>
  </si>
  <si>
    <t>0471-13</t>
  </si>
  <si>
    <t>MEJORAMIENTO INTEGRAL DE LA CAPACIDAD RESOLUTIVA DEL SERVICIO DE SALUD AMBIENTAL, DIRESA, REGION APURIMAC</t>
  </si>
  <si>
    <t>MEJORAMIENTO DE LA CAPACIDAD RESOLUTIVA DE LOS SERVICIOS DE ATENCION DEL CENTRO DE SALUD DE RANRACANCHA, DISTRITO DE RANRACANCHA, PROVINCIA D</t>
  </si>
  <si>
    <t>MEJORAMIENTO DE LOS SERVICIOS DE SALUD MATERNO INFANTIL DEL PUESTO DE SALUD IHUAYLLO DEL DISTRITO DE IHUAYLLO, PROVINCIA DE AYMARAES, REGION</t>
  </si>
  <si>
    <t>CONCLUSION INFRAESTRUCTURA ALDEA INFANTIL</t>
  </si>
  <si>
    <t>MERCADO PUEBLO JOVEN CENTENARIO</t>
  </si>
  <si>
    <t>MIRADOR CAPITAN RUMI</t>
  </si>
  <si>
    <t>MEJORAMIENTO AMPLIACION DEL MERCADO CENTENARIO</t>
  </si>
  <si>
    <t>ALDEA INFANTIL VIRGEN DEL ROSARIO</t>
  </si>
  <si>
    <t>MERCADO CENTRAL DE ABANCAY</t>
  </si>
  <si>
    <t>ACABADO DEL SOTANO Y PRIMER NIVEL DEL MERCADO DE ABASTOS DE ABANCAY</t>
  </si>
  <si>
    <t>MEJORAMIENTO Y AMPLIACION DE LOS SERVICIOS DE EXPENDIO DE PRODUCTOS ALIMENTICIOS DEL MERCADO CENTRAL DE ABANCAY</t>
  </si>
  <si>
    <t>CONSTRUCCION MERCADO SR. DE COYLLORITTI DEL DISTRITO DE TAMBURCO, PROVINCIA DE ABANCAY</t>
  </si>
  <si>
    <t>0305-12</t>
  </si>
  <si>
    <t>FORTALECIMIENTO DE LOS SERVICIOS DE ATENCION EN LA ALDEA INFANTIL VIRGEN DEL ROSARIO DEL DISTRITO Y PROVINCIA DE ABANCAY - REGION APURIMAC</t>
  </si>
  <si>
    <t>0155-13</t>
  </si>
  <si>
    <t>CONSTRUCCION CERCO PERIMETRICO HORNO ASILO DE ANCIANOS</t>
  </si>
  <si>
    <t>AMPLIACION Y REPOSICION DE LOS AMBIENTES DEL ASILO DE ANCIANOS DE LA PROVINCIA DE ABANCAY</t>
  </si>
  <si>
    <t>0103-12</t>
  </si>
  <si>
    <t>0072-13</t>
  </si>
  <si>
    <t>CONSTRUCCION DE INFRAESTRUCTURA DEL C.S. M. DE TAQUEBAMBA, DISTRITO DE TINTAY, PROV. AYMARAES</t>
  </si>
  <si>
    <t xml:space="preserve">REMODELACION Y AMPLIACION DE LOS PUESTOS DE SALUD DE VILLA GLORIA Y TACMARA ASI COMO LOS CC.SS. DE CACHORA Y HUANIPACA </t>
  </si>
  <si>
    <t>MEJORAMIENTO INTEGRAL DE LOS SERVICIOS DE SALUD  DE LA MICRO RED MICAELA BASTIDAS : PP.SS. VILLA GLORIA, C.S. HUANIPACA, P.S. TACMARA, C.S. CACHORA</t>
  </si>
  <si>
    <t>Debe</t>
  </si>
  <si>
    <t>Haber</t>
  </si>
  <si>
    <t>Monto Oper.</t>
  </si>
  <si>
    <t>Tp.Op.</t>
  </si>
  <si>
    <t>Tp.Rec.</t>
  </si>
  <si>
    <t>Act.Proy.</t>
  </si>
  <si>
    <t>Sec.Func.</t>
  </si>
  <si>
    <t>Docum. Compromiso</t>
  </si>
  <si>
    <t>Nro. Docum. Compromiso</t>
  </si>
  <si>
    <t>Nro RUC</t>
  </si>
  <si>
    <t>Proveedor</t>
  </si>
  <si>
    <t>Fecha Docum.</t>
  </si>
  <si>
    <t>Documento</t>
  </si>
  <si>
    <t>Nro. Docum.</t>
  </si>
  <si>
    <t>Nro. C/P.</t>
  </si>
  <si>
    <t>Observación (i)</t>
  </si>
  <si>
    <t>0000000832</t>
  </si>
  <si>
    <t>0000194</t>
  </si>
  <si>
    <t>0137</t>
  </si>
  <si>
    <t>0000201</t>
  </si>
  <si>
    <t>0000193</t>
  </si>
  <si>
    <t>0000215</t>
  </si>
  <si>
    <t>0146</t>
  </si>
  <si>
    <t>0138</t>
  </si>
  <si>
    <t>0142</t>
  </si>
  <si>
    <t>0140</t>
  </si>
  <si>
    <t>0139</t>
  </si>
  <si>
    <t>0145</t>
  </si>
  <si>
    <t>0147</t>
  </si>
  <si>
    <t>0000000820</t>
  </si>
  <si>
    <t>0000000493</t>
  </si>
  <si>
    <t>E001-23</t>
  </si>
  <si>
    <t>059-04</t>
  </si>
  <si>
    <t>047-03</t>
  </si>
  <si>
    <t>036-02</t>
  </si>
  <si>
    <t>CONSTRUCCION Y EQUIPAMIENTO DE LA INSTITUCION EDUCATIVA INDUSTRIAL DE PUEBLO LIBRE, DISTRITO Y PROVINCIA ABANCAY, REGION APURIMAC</t>
  </si>
  <si>
    <t>MEJORAMIENTO Y AMPLIACION COLEGIO SECUNDARIO DE MENORES FRAY DIEGO ORTIZ, DISTRITO PROGRESO, PROVINCIA GRAY, REGION APURIMAC</t>
  </si>
  <si>
    <t xml:space="preserve">MEJORAMIENTO , AMPLIACION COLEGIO SECUNDARIO DE MENORES FRAY DIEGO ORTIZ - DISTRITO DE PROGRESO, POVINCIA  GRAU    (51-0702-5-06-044)  </t>
  </si>
  <si>
    <t xml:space="preserve">MEJORAMIENTO, AMPLIACION COLEGIO SECUNDARIO DE MENORES FRAY DIEGO ORTIZ - DISTRITO PROGRESO - PROVINCIA GRAU, REGION APURIMAC    (51-0702-5-05-122)  </t>
  </si>
  <si>
    <t>Sub Total (1)</t>
  </si>
  <si>
    <t>Fecha</t>
  </si>
  <si>
    <t>Año</t>
  </si>
  <si>
    <t>Exp.</t>
  </si>
  <si>
    <t>Sub Cta.</t>
  </si>
  <si>
    <t>Sub Total (3)</t>
  </si>
  <si>
    <t>Sub Total (4)</t>
  </si>
  <si>
    <t>1501.07      CONSTRUCCION DE EDIFICIOS NO RESIDENCIALES</t>
  </si>
  <si>
    <t>Sub Total (6)</t>
  </si>
  <si>
    <t>TOTAL 1501.07</t>
  </si>
  <si>
    <t>CONSTRUCCION DE INFRAESTRUCTURA, EQUIPAMIENTO E IMPLEMENTACION DE LA UNIDAD DE GESTION EDUCATIVA LOCAL - GRAU, PROVINCIA DE GRAU - REGION APURIMAC</t>
  </si>
  <si>
    <t>MEJORAMIENTO DEL LOGRO DEL APRENDIZAJE AL FINALIZAR EL NIVEL INICIAL DE NIÑOS Y NIÑAS MENORES DE 3 A 5 AÑOS DE 04 I.E.I. DE LAS ZONAS URBANO MARGINALES DEL DISTRITO DE  ABANCAY</t>
  </si>
  <si>
    <t>MEJORAMIENTO DE LA OFERTA DEL SERVICIO EDUCATIVO EN EL COLEGIO SECUNDARIO DE MENORES GUILLERMO VILADEGUT FERRUFINO DEL DISTRITTO DE LAMBRAMA, PROVINCIA ABANCAY</t>
  </si>
  <si>
    <t>AMPLIACION Y MEJORAMIENTO DE LA INSTITUCION EDUCATIVA MANUEL JESUS SIERRA AGUILAR MAJESA EN EL DISTRITO DE ABANCAY, PROVINCIA DE ABANCAY - REGION APURIMAC</t>
  </si>
  <si>
    <t>MEJORAMIENTO INTEGRAL DEL SERVICIO EDUCATIVO DE LA I.E.S. RAFAEL GRAU DE MAMARA, PROVINCIA DE GRAU, REGION APURIMAC - CONSTRUCCION INFRAESTRUCTURA EDUCATIVA</t>
  </si>
  <si>
    <t>MEJORAMIENTO  E IMPLEMENTACION DE INFRAESTRUCTURA DE LA I.E. LA VICTORIA DEL DISTRITO Y PROVINCIA DE ABANCAY, REGION APURIMAC</t>
  </si>
  <si>
    <t>FORTALECIMIENTO DE LAS CAPACIDADES PEDAGOGICAS EN LAS INSTITUCIONES EDUCATIVAS DE NIVEL PRIMARIA DE LA CIUDAD DE CHALHUANCA, PROVINCIA DE AYMARAES, REGION APURIMAC</t>
  </si>
  <si>
    <t>MEJORAMIENTO Y AMPLIACION DEL COLEGIO SECUNDARIO DE MENORES FRAY DIEGO ORTIZ DEL DISTRITO DE PROGRESO - PROVINCIA GRAU, REGION APURIMAC</t>
  </si>
  <si>
    <t>CONSTRUCCION DE INFRAESTRUCTURA E IMPLEMENTACION DE LA INSTITUCION EDUCATIVA DE NIVEL SECUNDARIO OCTAVIO CASAVERDE MARIN DE HUAQUIRCA, PROVINCIA ANTABAMBA</t>
  </si>
  <si>
    <t>CONSTRUCCION DE LA INFRAESTRUCTURA EDUCATIVA SECUNDARIA HORACIO ZEVALLOS GAMEZ EN EL DISTRITO DE TURPAY, PROVINCIA DE GRAU, REGION APURIMAC</t>
  </si>
  <si>
    <t>REHABILITACION DE LA I.E.SECUNDARIA HORACIO ZEVALLOS GAMEZ COMUNIDAD DE CHACAPUENTE, DISTRITO DE CAPAYA, PROVINCIA DE AYMARAES, REGION APURIMAC</t>
  </si>
  <si>
    <t>REHABILITACION DE 02 AULAS DE LA I.E. INICIAL N° 227 - 17 DE CCOLLCCA, CENTRO POBLADO CASCABAMBA, DISTRITO DE SANTA MARIA DE CHICMO, PROVINCIA ANDAHUAYLAS, REGION APURIMAC</t>
  </si>
  <si>
    <t>REHABILITACION DE LA INSTITUCION EDUCATIVA PRIMARIA N° 54549 DE REVELDE HUAYRANA DISTRITO DE SANTA MARIA DE CHICMO, PROVINCIA DE ANDAHUAYLAS, REGION APURIMAC</t>
  </si>
  <si>
    <t>SUSTITUCION Y AMPLIACION DE INFRAESTRUCTURA Y EQUIPAMIENTO DE LA INSTITUCION EDUCATIVA SECUNDARIA JOSE MARIA ARGUEDAS DEL DISTRITO DE HUANIPACA, PROVINCIA ABANCAY</t>
  </si>
  <si>
    <t>MEJORAMIENTO DE LAS COMPETENCIAS DE ESTUDIANTES Y DOCENTES, MEDIANTE LA IMPLEMENTACION DE TECNOLOGIAS DE INFORMACION Y COMUNICACION (TICS) EN LAS INSTITUCIONES EDUCATIVASDE LAS UGELS AYMARAES, ANTABAMBA Y GRAU, REGION APURIMAC</t>
  </si>
  <si>
    <t>CONSTRUCCION E IMPLEMENTACION DE CENTROS VIRTUALES PILOTO PARA EL LOGRO DEL APRENDIZAJE DE CONTENIDOS CURRICULARES EN EL NIVEL PRIMARIO - REGION APURIMAC</t>
  </si>
  <si>
    <t>MEJORAMIENTO DEL SERVICIO EDUCATIVO, PARA EL FORTALECIMIENTO DE LAS CAPACIDADES DE APRENDIZAJE DE LOS ESTUDIANTES DEL CETPRO Nº 01 ABANCAY - REGION APURIMAC</t>
  </si>
  <si>
    <t>CONSTRUCCION DE LA INFRAESTRUCTURA Y MEJORAMIENTO DE LA CAPACIDAD DE PRESTACION DE SERVICIOS DE LA INSTITUCION EDUCATIVA DE NIVEL SECUNDARIO CESAR ABRAHAN VALLEJO MENDOZA, DISTRITO SABAINO, PROVINCIA ANTABAMBA, REGION APURIMAC</t>
  </si>
  <si>
    <t>CONSTRUCCION E IMPLEMENTACION DE CENTROS VIRTUALES PILOTO PARA EL LOGRO DEL APRENDIZAJE DE CONTENIDOS CURRICULARES EN EL NIVEL SECUNDARIO - REGION APURIMAC</t>
  </si>
  <si>
    <t>REHABILITACION DE 03 AULAS DE LA I.E. PRIMARIA N° 54440 DE LA COMUNIDAD DE SAPSI, DISTRITO DE MARISCAL GAMARRA, PROVINCIA DE GRAU, REGION APURIMAC, DAÑADO POR FUERTES PRECIPITACIONES PLUVIALES OCURRIDO EL 05 DE MARZO DEL 2012.</t>
  </si>
  <si>
    <t>REHABILITACION DE LA I.E. INICIAL N° 183 DE LA COMUNIDAD DE SAPSI, DISTRITO DE MARISCAL GAMARRA, PROVINCIA DE GRAU, REGION APURIMAC, DAÑADO POR FUERTES PRECIPITACIONES PLUVIALES OCURRIDO EL 05 DE MARZO DEL 2012.</t>
  </si>
  <si>
    <t>REHABILITACION DE 02 AULAS DE LA I.E. INICIAL N° 227 - 17 DE CCOLLCCA, CENTRO POBLADO CASCABAMBA, DISTRITO DE SANTA MARIA DE CHICMO, PROVINCIA DE ANDAHUAYLAS, REGION APURIMAC</t>
  </si>
  <si>
    <t>REHABILITACION DE 03 AULAS DE LA I.E. PRIMARIA N°50691 DE LA COMUNIDAD DE CCARANCCA, UBICADO EN COTABAMBAS, DE COTAMABAS, APURIMAC, DAÑADO POR PRECIPITACIONES PLUVIALES</t>
  </si>
  <si>
    <t>REHABILITACION DE 03 AULAS DE LA I.E. PRIMARIA N° 50644 DE LA COMUNIDAD DE SORCCO, UBICADO EN COYLLURQUI, COTAMABAS, APURIMAC, DAÑADO POR LOS FUERTES PRECIPITACIONES PLUVIALES</t>
  </si>
  <si>
    <t>REHABILITACION DE 01 AULA DE LA I.E. INICIAL N° 857 DE LA COMUNIDAD DE CCARRANCCA, UBICADO EN COTABAMBAS, COTAMABAS, APURIMAC, DAÑADO POR PRECIPITACIONES PLUVIALES</t>
  </si>
  <si>
    <t>MEJORAMIENTO DE LA OFERTA DE SERVICIOS EDUCATIVOS EN LA INSTITUCION EDUCATIVA INTEGRADA DE CARAYBAMBA, DISTRITO CARAYBAMBA, PROVINCIA AYMARAES, REGION APURIMAC</t>
  </si>
  <si>
    <t>MEJORAMIENTO DEL LOGRO DE APRENDIZAJE AL FINALIZAR EL NIVEL INICIAL DE NIÑOS Y NIÑAS MENORES DE 3 A 5 AÑOS DE 04 I.E.I. UBICADOS EN ZONAS URBANO MARGINALES DEL DISTRITO ABANCAY</t>
  </si>
  <si>
    <t>AMPLIACION DE LA OFERTA DE SERVICIOS EDUCATIVOS DE LA I.E. INICIAL Nº 722, I.E. PRIMARIA Nº 50666, I.E. CEMA TAMBULLA DEL CENTRO POBLADO DE TAMBULLA, DISTRITO CHALLHUAHUACHO, PROVINCIA COTABAMBAS, REGION APURIMAC</t>
  </si>
  <si>
    <t>MEJORAMIENTO DE LA OFERTA DEL SERVICIO EDUCATIVO DE LA INSTITUCION EDUCATIVA PRIMARIA Nº 54014 DE LA LOCALIDAD DE ASIL, DISTRITO DE SAN PEDRO DE CACHORA, PROVINCIA DE ABANCAY</t>
  </si>
  <si>
    <t>CONSTRUCCION Y EQUIPAMIENTO DEL PUESTO DE SALUD EN LA COMUNIDAD DE PATAPATA, DISTRITO DE CHUQUIBAMBILLA, PROVINCIA DE GRAU - REGION APURIMAC</t>
  </si>
  <si>
    <t>CONSTRUCCION Y EQUIPAMIENTO DEL PUESTO DE SALUD EN LA COMUNIDAD DE HUICHIHUA, DISTRITO DE CHUQUIBAMBILLA, PROVINCIA DE GRAU - REGION APURIMAC</t>
  </si>
  <si>
    <t>CONSTRUCCION Y EQUIPAMIENTO DEL PUESTO DE SALUD EN LA COMUNIDAD DE MARQUECCA, DISTRITO DE CHUQUIBAMBILLA, PROVINCIA DE GRAU - REGION APURIMAC</t>
  </si>
  <si>
    <t>MEJORAMIENTO DE LA CAPACIDAD RESOLUTIVA DE LOS SERVICIOS DE ATENCION DE SALUD MATERNO INFANTILES EN LOS ESTABLECIMIENTOS DE SALUD DEL DISTRITO DE MARA, PROVINCIA DE COTABAMBAS, REGION APURIMAC</t>
  </si>
  <si>
    <t>CONSTRUCCION Y EQUIPAMIENTO DEL PUESTO DE SALUD EN LA LOCALIDAD DE SAN NICOLAS DE PIYAY DEL DISTRITO DE PATAYPAMPA, PROVINCIA DE GRAU - REGION APURIMAC</t>
  </si>
  <si>
    <t>FORTALECIMIENTO DE LA ATENCION DE LOS SERVICIOS DE SALUD EN EL SEGUNDO NIVEL DE ATENCION, CATEGORIA II-2, 6° NIVEL DE COMPLEJIDAD NUEVO HOSPITAL DE ANDAHUAYLAS</t>
  </si>
  <si>
    <t>CONSTRUCCION DEL CENTRO DE SALUD EL ORO, DISTRITO DE EL ORO - PROVINCIA DE ANTABAMBA - REGION APURIMAC</t>
  </si>
  <si>
    <t>MEJORAMIENTO INTEGRAL DE LA CAPACIDAD RESOLUTIVA DEL CENTRO DE SALUD DE VILCABAMBA DE CATEGORIA I-4, CABECERA DE LA MICRO RED DE SALUD - VILCABAMBA, PROV. GRAU</t>
  </si>
  <si>
    <t>MEJORAMIENTO DE LAS CAPACIDADES RESOLUTIVAS DE LOS PUESTOS DE SALUD DE SORAYA Y CCARHUATANI, DISTRITO DE SORAYA, PROVINCIA DE AYMARAES - REGION APURIMAC</t>
  </si>
  <si>
    <t>MEJORAMIENTO DEL SERVICIO EDUCATIVO, PARA EL FORTALECIMIENTO DE LAS CAPACIDADES DE APRENDIZAJE DE LOS ESTUDIANTES DE LA I.E. PRIMARIA Nº 54393 DE CHAPIMARCA DEL DISTRITO DE CHUQUIBAMBILLA, PROVINCIA DE GRAU, REGION APURIMAC</t>
  </si>
  <si>
    <t>2015</t>
  </si>
  <si>
    <t>Asiento de Apertura del Ejercicio 2015</t>
  </si>
  <si>
    <t>0000000575</t>
  </si>
  <si>
    <t>129-14</t>
  </si>
  <si>
    <t>132-14</t>
  </si>
  <si>
    <t>036-14</t>
  </si>
  <si>
    <t>041-14</t>
  </si>
  <si>
    <t>042-14</t>
  </si>
  <si>
    <t>043-14</t>
  </si>
  <si>
    <t>044-14</t>
  </si>
  <si>
    <t>047-14</t>
  </si>
  <si>
    <t>093-14</t>
  </si>
  <si>
    <t>094-14</t>
  </si>
  <si>
    <t>062-14</t>
  </si>
  <si>
    <t>064-14</t>
  </si>
  <si>
    <t>108-14</t>
  </si>
  <si>
    <t>110-14</t>
  </si>
  <si>
    <t>111-14</t>
  </si>
  <si>
    <t>114-14</t>
  </si>
  <si>
    <t>115-14</t>
  </si>
  <si>
    <t>116-14</t>
  </si>
  <si>
    <t>117-14</t>
  </si>
  <si>
    <t>133-14</t>
  </si>
  <si>
    <t>228-14</t>
  </si>
  <si>
    <t>249-14</t>
  </si>
  <si>
    <t>265-14</t>
  </si>
  <si>
    <t>285-14</t>
  </si>
  <si>
    <t>344-14</t>
  </si>
  <si>
    <t>060-14</t>
  </si>
  <si>
    <t>067-14</t>
  </si>
  <si>
    <t>070-14</t>
  </si>
  <si>
    <t>124-14</t>
  </si>
  <si>
    <t>125-14</t>
  </si>
  <si>
    <t>126-14</t>
  </si>
  <si>
    <t>280-14</t>
  </si>
  <si>
    <t>342-14</t>
  </si>
  <si>
    <t>276-14</t>
  </si>
  <si>
    <t>021-05</t>
  </si>
  <si>
    <t>0050-14</t>
  </si>
  <si>
    <t>0049-14</t>
  </si>
  <si>
    <t>0048-14</t>
  </si>
  <si>
    <t>0047-14</t>
  </si>
  <si>
    <t>0046-14</t>
  </si>
  <si>
    <t>0044-14</t>
  </si>
  <si>
    <t>0043-14</t>
  </si>
  <si>
    <t>0042-14</t>
  </si>
  <si>
    <t>0041-14</t>
  </si>
  <si>
    <t>0036-14</t>
  </si>
  <si>
    <t>0062-14</t>
  </si>
  <si>
    <t>0064-14</t>
  </si>
  <si>
    <t>0093-14</t>
  </si>
  <si>
    <t>0094-14</t>
  </si>
  <si>
    <t>0108-14</t>
  </si>
  <si>
    <t>0110-14</t>
  </si>
  <si>
    <t>0111-14</t>
  </si>
  <si>
    <t>0114-14</t>
  </si>
  <si>
    <t>0115-14</t>
  </si>
  <si>
    <t>0116-14</t>
  </si>
  <si>
    <t>0117-14</t>
  </si>
  <si>
    <t>0132-14</t>
  </si>
  <si>
    <t>0133-14</t>
  </si>
  <si>
    <t>0228-14</t>
  </si>
  <si>
    <t>0249-14</t>
  </si>
  <si>
    <t>0265-14</t>
  </si>
  <si>
    <t>0285-14</t>
  </si>
  <si>
    <t>0344-14</t>
  </si>
  <si>
    <t>MEJORAMIENTO DEL SERVICIO EDUCATIVO, PARA EL FORTALECIMIENTO DE LAS CAPACIDADES DE APRENDIZAJE DE LOS ESTUDIANTES DEL C.S.M. JOSE GALVEZ EGUSQUIZA DE</t>
  </si>
  <si>
    <t>AMPLIACION E IMPLEMENTACION DEL INSTITUTO SUPERIOR TECNOLOGICO PUBLICO DE ABANCAY, PARA EL FORTALECIMIENTO DE LAS CAPACIDADES DE APRENDIZAJE DE LOS ES</t>
  </si>
  <si>
    <t>CONSTRUCCION DE INFRAESTRUCTURA Y EQUIPAMIENTO DE LA INSTITUCION EDUCATIVA INDUSTRIAL PUEBLO LIBRE, DISTRITO DE ABANCAY, PROVINCIA DE ABANCAY, REGION</t>
  </si>
  <si>
    <t>0060-14</t>
  </si>
  <si>
    <t>0067-14</t>
  </si>
  <si>
    <t>0070-14</t>
  </si>
  <si>
    <t>0072-14</t>
  </si>
  <si>
    <t>0124-14</t>
  </si>
  <si>
    <t>0125-14</t>
  </si>
  <si>
    <t>0126-14</t>
  </si>
  <si>
    <t>0276-14</t>
  </si>
  <si>
    <t>0280-14</t>
  </si>
  <si>
    <t>0342-14</t>
  </si>
  <si>
    <t>0129-14</t>
  </si>
  <si>
    <t>05</t>
  </si>
  <si>
    <t>MAYO</t>
  </si>
  <si>
    <t>06</t>
  </si>
  <si>
    <t>JUNIO</t>
  </si>
  <si>
    <t>0000002493</t>
  </si>
  <si>
    <t>04</t>
  </si>
  <si>
    <t>ABRIL</t>
  </si>
  <si>
    <t>0000000685</t>
  </si>
  <si>
    <t>0006</t>
  </si>
  <si>
    <t>001-00552</t>
  </si>
  <si>
    <t>C/P. 2064,2065</t>
  </si>
  <si>
    <t>0000001911</t>
  </si>
  <si>
    <t>001-00020</t>
  </si>
  <si>
    <t>2.203817</t>
  </si>
  <si>
    <t>0312</t>
  </si>
  <si>
    <t>0338</t>
  </si>
  <si>
    <t>0339</t>
  </si>
  <si>
    <t>0340</t>
  </si>
  <si>
    <t>0333</t>
  </si>
  <si>
    <t>0000001377</t>
  </si>
  <si>
    <t>0000001378</t>
  </si>
  <si>
    <t>C</t>
  </si>
  <si>
    <t>0000001575</t>
  </si>
  <si>
    <t>0156</t>
  </si>
  <si>
    <t>0154</t>
  </si>
  <si>
    <t>0153</t>
  </si>
  <si>
    <t>0155</t>
  </si>
  <si>
    <t>0475</t>
  </si>
  <si>
    <t>0000002447</t>
  </si>
  <si>
    <t>0623</t>
  </si>
  <si>
    <t>0622</t>
  </si>
  <si>
    <t>0000082</t>
  </si>
  <si>
    <t>20490289110</t>
  </si>
  <si>
    <t>REPRESENTACIONES S&amp;S S.R.L.</t>
  </si>
  <si>
    <t>10407909149</t>
  </si>
  <si>
    <t>CAMARGO RIVAS ROSARIO</t>
  </si>
  <si>
    <t>20526974094</t>
  </si>
  <si>
    <t>REPRESENTACIONES COMERCIALES Y MULTISERVICIOS .E.I.R.LTDA</t>
  </si>
  <si>
    <t>20490666606</t>
  </si>
  <si>
    <t>INVERSIONES FERRETERIA DEL SUR,  EMPRESA INDIVIDUAL DE RESPONSABILIDAD LIMITADA</t>
  </si>
  <si>
    <t>20485592556</t>
  </si>
  <si>
    <t>SERVICENTRO SANTA MARTHA E.I.R.LTDA.</t>
  </si>
  <si>
    <t>0000111</t>
  </si>
  <si>
    <t>10310428839</t>
  </si>
  <si>
    <t>ALVARADO PALOMINO ANDRES</t>
  </si>
  <si>
    <t>0000135</t>
  </si>
  <si>
    <t>17443337750</t>
  </si>
  <si>
    <t>CHIPA PRADA FERMIN</t>
  </si>
  <si>
    <t>BOLETA DE VENTA</t>
  </si>
  <si>
    <t>20564253732</t>
  </si>
  <si>
    <t>SEGSAL S.A.C</t>
  </si>
  <si>
    <t>001-00034</t>
  </si>
  <si>
    <t>001-00035</t>
  </si>
  <si>
    <t>10310422202</t>
  </si>
  <si>
    <t>NIÑO DE GUZMAN CAVERO ESTHER</t>
  </si>
  <si>
    <t>0000214</t>
  </si>
  <si>
    <t>10310446586</t>
  </si>
  <si>
    <t>SORIA SALAZAR ANITA</t>
  </si>
  <si>
    <t>0000226</t>
  </si>
  <si>
    <t>10463801105</t>
  </si>
  <si>
    <t>RIVERA CHAVEZ GABRIELA</t>
  </si>
  <si>
    <t>10310319401</t>
  </si>
  <si>
    <t>FERNANDEZ CORDOVA EULOGIO ALFREDO</t>
  </si>
  <si>
    <t>C/P. 3207</t>
  </si>
  <si>
    <t>0000001757</t>
  </si>
  <si>
    <t>001-00010</t>
  </si>
  <si>
    <t>0000001842</t>
  </si>
  <si>
    <t>10310135564</t>
  </si>
  <si>
    <t>VALER UGARTE FREDY</t>
  </si>
  <si>
    <t>18-Ñ</t>
  </si>
  <si>
    <t>A</t>
  </si>
  <si>
    <t>10404855382</t>
  </si>
  <si>
    <t>PUJALLA SULCA ANGEL</t>
  </si>
  <si>
    <t>001-00012</t>
  </si>
  <si>
    <t>20600154291</t>
  </si>
  <si>
    <t>INVERSIONES Y DISTRIBUIDORA A Y B S.R.L.</t>
  </si>
  <si>
    <t>001-00002</t>
  </si>
  <si>
    <t>10310316224</t>
  </si>
  <si>
    <t>HURTADO NUNEZ MARIZABEL</t>
  </si>
  <si>
    <t>0000248</t>
  </si>
  <si>
    <t>0000309</t>
  </si>
  <si>
    <t>0000246</t>
  </si>
  <si>
    <t>0000001851</t>
  </si>
  <si>
    <t>0000295</t>
  </si>
  <si>
    <t>0000363</t>
  </si>
  <si>
    <t>0000352</t>
  </si>
  <si>
    <t>20450662152</t>
  </si>
  <si>
    <t>FERRETERIA EL PORVENIR Y CONTRATISTAS GENERALES EMPRESA INDIVIDUAL DE RESPONSABILIDAD LIMI</t>
  </si>
  <si>
    <t>0000451</t>
  </si>
  <si>
    <t>10801261952</t>
  </si>
  <si>
    <t>CUBA NIÑO DE GUZMAN WILFREDO MARTIN</t>
  </si>
  <si>
    <t>C/P. 5654,5655</t>
  </si>
  <si>
    <t>0001064</t>
  </si>
  <si>
    <t>10310386991</t>
  </si>
  <si>
    <t>MIRANDA TAMAYO ENRIQUE SANTIAGO</t>
  </si>
  <si>
    <t>0000900</t>
  </si>
  <si>
    <t>10292902986</t>
  </si>
  <si>
    <t>CERPA BEDOYA SELVY MIGUEL</t>
  </si>
  <si>
    <t>0000001593</t>
  </si>
  <si>
    <t>0000001594</t>
  </si>
  <si>
    <t>0000001599</t>
  </si>
  <si>
    <t>0000001624</t>
  </si>
  <si>
    <t>0000001625</t>
  </si>
  <si>
    <t>0474</t>
  </si>
  <si>
    <t>0468</t>
  </si>
  <si>
    <t>0476</t>
  </si>
  <si>
    <t>0555</t>
  </si>
  <si>
    <t>0000003306</t>
  </si>
  <si>
    <t>0610</t>
  </si>
  <si>
    <t>0620</t>
  </si>
  <si>
    <t>0000001602</t>
  </si>
  <si>
    <t>0000001814</t>
  </si>
  <si>
    <t>0000312</t>
  </si>
  <si>
    <t>0000001831</t>
  </si>
  <si>
    <t>0000308</t>
  </si>
  <si>
    <t>0000483</t>
  </si>
  <si>
    <t>10310229119</t>
  </si>
  <si>
    <t>AYALA BALLON JAVIER CIRILO</t>
  </si>
  <si>
    <t>10310324839</t>
  </si>
  <si>
    <t>SALAZAR BARAZORDA EFRAIN</t>
  </si>
  <si>
    <t>0000003068</t>
  </si>
  <si>
    <t>0001014</t>
  </si>
  <si>
    <t>0000633</t>
  </si>
  <si>
    <t>0000634</t>
  </si>
  <si>
    <t>E001-8</t>
  </si>
  <si>
    <t>050-14</t>
  </si>
  <si>
    <t>048-14</t>
  </si>
  <si>
    <t>112-14</t>
  </si>
  <si>
    <t>049-14</t>
  </si>
  <si>
    <t>MEJORAMIENTO DE LA OFERTA DEL SERVICIO EDUCATIVO EN LA I.E. Nº 54472 JULIO HECTOR VELARDE PALOMINO Y CEPED DE CARHUACAHUA, DISTRITO HUANCARAMA, PROV.ANDAHUAYLAS</t>
  </si>
  <si>
    <t>MEJORAMIENTO DE LA CAPACIDAD DE PRESTACION DE SERVICIO DE LA INSTITUCION EDUCATIVA INICIAL Nº 01 SANTA TERESITA DEL NIÑO JESUS DEL DISTRITO ABANCAY, P</t>
  </si>
  <si>
    <t>MEJORAMIENTO DE LA OFERTA DEL SERVICIO EDUCATIVO DE LA INSTITUCION EDUCATIVA PRIMARIA Nº 54084 SAGRADO CORAZON DE JESUS, LOCALIDAD DE HUANCARAMA, DIST</t>
  </si>
  <si>
    <t>MEJORAMIENTO DE LA OFERTA DEL SERVICIO EDUCATIVO DE LA INSTITUCION EDUCATIVA DEL NIVEL SECUNDARIO INMACULADA DE CURAHUASI, PROVINCIA DE ABANCAY, REGIO</t>
  </si>
  <si>
    <t>MEJORAMIENTO DE LA OFERTA DEL SERVICIO EDUCATIVO EN LA INSTITUCION EDUCATIVA NUESTRA SEÑORA DE LAS MERCEDES DEL DISTRITO DE ABANCAY, PROVINCIA DE ABAN</t>
  </si>
  <si>
    <t>AMPLIACION DE LA OFERTA DE SERVICIOS EDUCATIVOS DE LA I.E. INICIAL N 722, I.E. PRIMARIA N 50666, I.E. CEMA TAMBULLA DEL CENTRO POBLADO DE TAMBULLA, DI</t>
  </si>
  <si>
    <t>MEJORAMIENTO DE LA OFERTA DEL SERVICIO EDUCATIVO EN LA I.E. JUAN ESPINOZA MEDRANO DE CALCAUSO, DISTRITO JUAN ESPINOZA MEDRANO, PROVINCIA ANTA</t>
  </si>
  <si>
    <t>072-14</t>
  </si>
  <si>
    <t>MEJORAMIENTO DE LA CAPACIDAD RESOLUTIVA DE LOS SERVICIOS DE ATENCION DEL CENTRO DE SALUD DE RANRACANCHA, DISTRITO DE RANRACANCHA, PROVINCIA DE CHINCHE</t>
  </si>
  <si>
    <t>1501.0701      EDIFICIOS ADMINISTRATIVOS</t>
  </si>
  <si>
    <t>1501.0702       INSTALACIONES EDUCATIVAS</t>
  </si>
  <si>
    <t>MEJORAMIENTO DEL RENDIMIENTO ESCOLAR EN LA INSTITUCION EDUCATIVA DE MENORES Nº 54682 JOSE MARIA ARGUEDAS DE CURAHUASI, PROVINCIA DE ABANCAY - REGION AP.</t>
  </si>
  <si>
    <t>MEJORAMIENTO DE LA OFERTA DEL SERVICIO EDUCATIVO EN LA I.E. JUAN ESPINOZA MEDRANO DE CALCAUSO, DISTRITO JUAN ESPINOZA MEDRANO, PROVINCIA ANTABAMBA, REG.AP.</t>
  </si>
  <si>
    <t>MEJORAMIENTO DE LA OFERTA DEL SERVICIO EDUCATIVO DE LA I.E. SAN FRANCISCO DE LUCUCHANGA, DISTRITO DE PICHIRHUA - REGION APURIMAC - MEJORAM. DE CENTROS EDUC.</t>
  </si>
  <si>
    <t>MEJORAMIENTO DE LA OFERTA DEL SERVICIO EDUCATIVO EN LA I.E. JUAN ESPINOZA MEDRANO DE CALCAUSO, DISTRITO JUAN ESPINOZA MEDRANO, PROVINCIA ANTABAMBA-MEJORA.</t>
  </si>
  <si>
    <t>MEJORAMIENTO DE LA OFERTA DEL SERVICIO EDUCATIVO EN EL COLEGIO SECUNDARIO DE MENORES GUILLERMO VILADEGUT FERRUFINO DEL DISTRITO DE LAMBRAMA, - CONSTRUCCIO</t>
  </si>
  <si>
    <t>MEJORAMIENTO DE LA OFERTA DE SERVICIOS EDUCATIVOS DE LAS INSTITUCIONES EDUCATIVAS INTEGRADAS: Nº 54059 CASINCHIHUA Y VICTOR RAUL HAYA DE LA TORRE - CONSTRUCC.</t>
  </si>
  <si>
    <t>MEJORAMIENTO DE LA OFERTA DEL SERVICIO EDUCATIVO EN EL COLEGIO SECUNDARIO DE MENORES GUILLERMO VILADEGUT FERRUFINO DEL DISTRITO DE LAMBRAMA, PROV.ABANCAY</t>
  </si>
  <si>
    <t xml:space="preserve">CONSTRUCCION DE 04 AULAS Y 8 AMBIENTES ADMINISTRATIVOS DEL INSTITUTO SUPERIOR PEDAGOGICO JOSE MARIA ARGUEDAS- DISTRITO CHALHUANCA, PROVINCIA AYMARAES, </t>
  </si>
  <si>
    <t>1501.0703      INSTALACIONES MEDICAS</t>
  </si>
  <si>
    <t>MEJORA DE LA CAPACIDAD RESOLUTIVA DE LOS ESTABLECIMIENTOS DE SALUD PP.SS. CIRCA, PP.SS. OCOBAMBA, PP.SS. HUIRAHUACHO, PP.SS. TAMBURQUI DE LA MICRO RED CENTENARI</t>
  </si>
  <si>
    <t>1501.0704      INSTALACIONES SOCIALES Y CULTURALES</t>
  </si>
  <si>
    <t>1501.0706      OTROS EDIFICIOS NO RESIDENCIALES</t>
  </si>
  <si>
    <t>Total 1501.07</t>
  </si>
  <si>
    <t>REHABILITACION DE LA INSTITUCION EDUCATIVA PRIMARIA N° 54549 DE REBELDE HUAYRANA DISTRITO DE SANTA MARIA DE CHICMO, PROVINCIA DE ANDAHUAYLAS, REGION APURIMA</t>
  </si>
  <si>
    <t>0000003264</t>
  </si>
  <si>
    <t>C/P. 7417,7418</t>
  </si>
  <si>
    <t>001-00021</t>
  </si>
  <si>
    <t>0000004370</t>
  </si>
  <si>
    <t>0000003696</t>
  </si>
  <si>
    <t>0466</t>
  </si>
  <si>
    <t>0467</t>
  </si>
  <si>
    <t>0716</t>
  </si>
  <si>
    <t>0000004191</t>
  </si>
  <si>
    <t>0756</t>
  </si>
  <si>
    <t>0757</t>
  </si>
  <si>
    <t>0000004401</t>
  </si>
  <si>
    <t>2.233792</t>
  </si>
  <si>
    <t>0271</t>
  </si>
  <si>
    <t>2.113147</t>
  </si>
  <si>
    <t>10421313461</t>
  </si>
  <si>
    <t>MENA AGUIRRE ROGER SERAPIO</t>
  </si>
  <si>
    <t>0000001852</t>
  </si>
  <si>
    <t>10240038701</t>
  </si>
  <si>
    <t>CARPIO BALLON CESAR</t>
  </si>
  <si>
    <t>0000424</t>
  </si>
  <si>
    <t>10088859346</t>
  </si>
  <si>
    <t>PORTOCARRERO QUINO YESSYKA</t>
  </si>
  <si>
    <t>0001045</t>
  </si>
  <si>
    <t>0001190</t>
  </si>
  <si>
    <t>0001123</t>
  </si>
  <si>
    <t>0000003405</t>
  </si>
  <si>
    <t>001-00061</t>
  </si>
  <si>
    <t>10180369517</t>
  </si>
  <si>
    <t>CASTILLO CRESPO JOSE LUIS</t>
  </si>
  <si>
    <t>0001185</t>
  </si>
  <si>
    <t>20490297643</t>
  </si>
  <si>
    <t>COMERCIAL FERRETERIA A.R.G. E.I.R.L.</t>
  </si>
  <si>
    <t>0000003609</t>
  </si>
  <si>
    <t>0000003908</t>
  </si>
  <si>
    <t>0001342</t>
  </si>
  <si>
    <t>0001416</t>
  </si>
  <si>
    <t>20600368941</t>
  </si>
  <si>
    <t>MULTISERVICIOS EL FERRETON EMPRESA INDIVIDUAL DE RESPONSABILIDAD LIMITADA</t>
  </si>
  <si>
    <t>0000004362</t>
  </si>
  <si>
    <t>20490775995</t>
  </si>
  <si>
    <t>FERRETERIA JUVENTUD EMPRESA INDIVIDUAL DE RESPONSABILIDAD LIMITADA - FERRETERIA JUVENTUD E</t>
  </si>
  <si>
    <t>0000003072</t>
  </si>
  <si>
    <t>0001080</t>
  </si>
  <si>
    <t>20491139359</t>
  </si>
  <si>
    <t>MITSUR AUTOMOTRIZ APURIMAC SOCIEDAD COMERCIAL DE RESPONSABILIDAD LIMITADA - MITSUR AUTOMOT</t>
  </si>
  <si>
    <t>10420540669</t>
  </si>
  <si>
    <t>SORIA CARPIO MERCEDES</t>
  </si>
  <si>
    <t>0000004316</t>
  </si>
  <si>
    <t>0001550</t>
  </si>
  <si>
    <t>001-0019</t>
  </si>
  <si>
    <t>001-0008</t>
  </si>
  <si>
    <t>0001573</t>
  </si>
  <si>
    <t>20600422597</t>
  </si>
  <si>
    <t>YURAQ E.I.R.L.</t>
  </si>
  <si>
    <t>20565505182</t>
  </si>
  <si>
    <t>ROWI CORP SOCIEDAD COMERCIAL DE RESPONSABILIDAD LIMITADA - ROWI CORP S.R.L.</t>
  </si>
  <si>
    <t>C/P. 9740,9741</t>
  </si>
  <si>
    <t>0000000558</t>
  </si>
  <si>
    <t>0000001245</t>
  </si>
  <si>
    <t>DISPOSITIVO LEGAL O ACTO DE ADMINISTRACION 1</t>
  </si>
  <si>
    <t>C/P. 2319</t>
  </si>
  <si>
    <t>0000004436</t>
  </si>
  <si>
    <t>C/P. 10110,10111</t>
  </si>
  <si>
    <t>0000004699</t>
  </si>
  <si>
    <t>001-00031</t>
  </si>
  <si>
    <t>20491143038</t>
  </si>
  <si>
    <t>MAX'S TRACTOR SOCIEDAD ANONIMA CERRADA - MAX'S TRACTOR S.A.C.</t>
  </si>
  <si>
    <t>20564466647</t>
  </si>
  <si>
    <t>MAVYC E.I.R.L.</t>
  </si>
  <si>
    <t>001-000443</t>
  </si>
  <si>
    <t>001-000104</t>
  </si>
  <si>
    <t>20528016481</t>
  </si>
  <si>
    <t>'JHT HARDWARE &amp; SOFTWARE' EMPRESA INDIVIDUAL DE RESPONABILIDAD LIMITADA</t>
  </si>
  <si>
    <t>20490548743</t>
  </si>
  <si>
    <t>EMPRESA  ZOHE SAC</t>
  </si>
  <si>
    <t>10800908421</t>
  </si>
  <si>
    <t>VASQUEZ PAMPAÑAUPA SAMUEL</t>
  </si>
  <si>
    <t>0001538</t>
  </si>
  <si>
    <t>RECIBO SERVICIOS PUBLICOS</t>
  </si>
  <si>
    <t>20116544289</t>
  </si>
  <si>
    <t>ELECTRO SUR ESTE S.A.A.</t>
  </si>
  <si>
    <t>0000003426</t>
  </si>
  <si>
    <t>0624</t>
  </si>
  <si>
    <t>0754</t>
  </si>
  <si>
    <t>0755</t>
  </si>
  <si>
    <t>0723</t>
  </si>
  <si>
    <t>0000004775</t>
  </si>
  <si>
    <t>0000001601</t>
  </si>
  <si>
    <t>20490198581</t>
  </si>
  <si>
    <t>FERRETERIA ZARZO S.A.C.</t>
  </si>
  <si>
    <t>0001013</t>
  </si>
  <si>
    <t>0001015</t>
  </si>
  <si>
    <t>0001047</t>
  </si>
  <si>
    <t>0001086</t>
  </si>
  <si>
    <t>0001441</t>
  </si>
  <si>
    <t>C/P. 10327,10328</t>
  </si>
  <si>
    <t>0001012</t>
  </si>
  <si>
    <t>0000003940</t>
  </si>
  <si>
    <t>20490152831</t>
  </si>
  <si>
    <t>INVERSIONES G.CH.R. SAC</t>
  </si>
  <si>
    <t>0000004698</t>
  </si>
  <si>
    <t>0000004820</t>
  </si>
  <si>
    <t>0001442</t>
  </si>
  <si>
    <t>0001535</t>
  </si>
  <si>
    <t>20490025058</t>
  </si>
  <si>
    <t>AUTOMOTORES APURIMAC EMPRESA INDIVIDUAL DE RESPONSABILIDAD LIMITADA - AUTO APURIMAC EIRL</t>
  </si>
  <si>
    <t>C/P. 6821</t>
  </si>
  <si>
    <t>341-14</t>
  </si>
  <si>
    <t>145-12</t>
  </si>
  <si>
    <t>279-14</t>
  </si>
  <si>
    <t>251-14</t>
  </si>
  <si>
    <t>CONSTRUCCION CARRETERA PACCAYURA-PAYQUISTE-TAMBO-PAMPAHUITE-AHUAYTANI-TENERIA-HUAYLLATI, DISTRITOS DE PROGRESO Y HUAYLLATI, PROVINCIA DE GRAU</t>
  </si>
  <si>
    <t>MEJORAMIENTO DEL LOGRO DE APRENDIZAJE AL FINALIZAR EL NIVEL INICIAL DE NIÑOS Y NIÑAS MENORES DE 3 A 5 AÑOS DE 04 I.E.I. UBICADOS EN ZONAS URB</t>
  </si>
  <si>
    <t>MEJORAMIENTO DE LA OFERTA DEL SERVICIO EDUCATIVO DE LA INSTITUCION EDUCATIVA PRIMARIA Nº 54014 DE LA LOCALIDAD DE ASIL, DISTRITO DE SAN PEDRO DE CACHO</t>
  </si>
  <si>
    <t>CONSTRUCCION CENTRO DE SALUD PACCAYPATA, SOCCOSPAMPA</t>
  </si>
  <si>
    <t>MEJORAMIENTO DE LA CAPACIDAD RESOLUTIVA DE ATENCION DEL CENTRO DE SALUD YANACA, DISTRITO DE YANACA, PROVINCIA DE AYMARAES - APURIMAC</t>
  </si>
  <si>
    <t>MEJORAMIENTO DE LA OFERTA DE SERVICIOS DE SALUD DEL HOSPITAL DE CHALHUANCA (CENTRO DE SALUD CON INTERNAMIENTO CATEGORIA I - 4), PROVINCIA DE</t>
  </si>
  <si>
    <t>DESARROLLO Y MANTENIMIENTO DE ALDEAS (ABANCAY)</t>
  </si>
  <si>
    <t>003-14</t>
  </si>
  <si>
    <t>REPRESAMIENTO LAGUNA ALLPACCOCHA Y SISTEMA DE RIEGO POR ASPERSION TAPAYRIHUA, PROVINCIA AYMARAES</t>
  </si>
  <si>
    <t>MEJORAMIENTO DE LA CAPACIDAD RESOLUTIVA DE LOS SERVICIOS DE SALUD MATERNO INFANTIL DE PRIMER NIVEL DE ATENCION EN CURASCO, PAMPAHUITE, HUAYLLATI Y CONCCACHA</t>
  </si>
  <si>
    <t>001-00027</t>
  </si>
  <si>
    <t>001-00026</t>
  </si>
  <si>
    <t>001-000521</t>
  </si>
  <si>
    <t>001-103</t>
  </si>
  <si>
    <t>2.231849</t>
  </si>
  <si>
    <t>2.155669</t>
  </si>
  <si>
    <t>0276</t>
  </si>
  <si>
    <t>INF-RR.HH</t>
  </si>
  <si>
    <t>INF-RR-HH</t>
  </si>
  <si>
    <t>INF.RR.HH</t>
  </si>
  <si>
    <t>CONVENIO MARCO - ORDEN DE COMPRA</t>
  </si>
  <si>
    <t>0000001229</t>
  </si>
  <si>
    <t>C/P. 2313</t>
  </si>
  <si>
    <t>0000001248</t>
  </si>
  <si>
    <t>C/P. 2320</t>
  </si>
  <si>
    <t>0000004732</t>
  </si>
  <si>
    <t>20600076257</t>
  </si>
  <si>
    <t>JMC CORPORATION &amp; ACABADOS S.A.C.</t>
  </si>
  <si>
    <t>20490392476</t>
  </si>
  <si>
    <t>INNOVAX CS E.I.R.L.</t>
  </si>
  <si>
    <t>20600567773</t>
  </si>
  <si>
    <t>INVERSIONES PUMITA EL UNICO E.I.R.L.</t>
  </si>
  <si>
    <t>001-0047</t>
  </si>
  <si>
    <t>20450777723</t>
  </si>
  <si>
    <t>ESTACION DE SERVICIOS EL  PILOTO SRL</t>
  </si>
  <si>
    <t>10606631036</t>
  </si>
  <si>
    <t>AGUILAR CJURO JOSE DAVID</t>
  </si>
  <si>
    <t>20490400088</t>
  </si>
  <si>
    <t>FETRACO HNOS ESPINOZA SRL</t>
  </si>
  <si>
    <t>001-000107</t>
  </si>
  <si>
    <t>001-00102</t>
  </si>
  <si>
    <t>20490127217</t>
  </si>
  <si>
    <t>CODIMAC JS EMPRESA INDIVIDUAL DE RESPONSABILIDAD LIMITADA-CODIMAC JS E.I.R.L.</t>
  </si>
  <si>
    <t>001-0009</t>
  </si>
  <si>
    <t>20563945169</t>
  </si>
  <si>
    <t>FERRETERIA NACHO SOCIEDAD COMERCIAL DE RESPONSABILIDAD LIMITADA - FERRETERIA NACHO S.R.L.</t>
  </si>
  <si>
    <t>10474539721</t>
  </si>
  <si>
    <t>PERALTA VARGAS JAVIER</t>
  </si>
  <si>
    <t>001-0005</t>
  </si>
  <si>
    <t>10310436521</t>
  </si>
  <si>
    <t>ARCE ACOSTUPA YESSICA ROSANALE</t>
  </si>
  <si>
    <t>001-0013</t>
  </si>
  <si>
    <t>RC</t>
  </si>
  <si>
    <t>10447478841</t>
  </si>
  <si>
    <t>QUISPE CCAHUANA ERIKA</t>
  </si>
  <si>
    <t>001-0001</t>
  </si>
  <si>
    <t>0000110</t>
  </si>
  <si>
    <t>10406491949</t>
  </si>
  <si>
    <t>HUAMANI VEGA VICTOR</t>
  </si>
  <si>
    <t>10310453132</t>
  </si>
  <si>
    <t>CHAVEZ CARPIO ELENA</t>
  </si>
  <si>
    <t>001-000118</t>
  </si>
  <si>
    <t>10423386334</t>
  </si>
  <si>
    <t>CHUTA BONIFACIO ABRAHAM</t>
  </si>
  <si>
    <t>10313010568</t>
  </si>
  <si>
    <t>QUINO CHAVEZ CATALINA</t>
  </si>
  <si>
    <t>0000009506</t>
  </si>
  <si>
    <t>001-00123</t>
  </si>
  <si>
    <t>10310123281</t>
  </si>
  <si>
    <t>PRADA MENDOZA FANNY</t>
  </si>
  <si>
    <t>001-0059</t>
  </si>
  <si>
    <t>20392965191</t>
  </si>
  <si>
    <t>CONCRETOS SUPERMIX SOCIEDAD ANONIMA - CONCRETOS SUPERMIX S.A.</t>
  </si>
  <si>
    <t>20563961792</t>
  </si>
  <si>
    <t>PERU SOLUTION SOCIEDAD ANONIMA CERRADA - PERU SOLUTION S.A.C.</t>
  </si>
  <si>
    <t>001-00567</t>
  </si>
  <si>
    <t>001-000106</t>
  </si>
  <si>
    <t>E001-10</t>
  </si>
  <si>
    <t>E001-9</t>
  </si>
  <si>
    <t>15408218052</t>
  </si>
  <si>
    <t>VARGAS CHAPARRO ESTEBAN</t>
  </si>
  <si>
    <t>10459489296</t>
  </si>
  <si>
    <t>QUISPE PEDRAZA DISANA</t>
  </si>
  <si>
    <t>10700725460</t>
  </si>
  <si>
    <t>CCORAHUA MEZA NELLY</t>
  </si>
  <si>
    <t>20564070816</t>
  </si>
  <si>
    <t>REPRESENTACIONES HURTADO SAC</t>
  </si>
  <si>
    <t>20563890321</t>
  </si>
  <si>
    <t>GEOLEF LABORATORIO DE SUELOS Y CONCRETO EMPRESA INDIVIDUAL DE RESPONSABILIDAD LIMITADA- G.</t>
  </si>
  <si>
    <t>001-003919</t>
  </si>
  <si>
    <t>0074</t>
  </si>
  <si>
    <t>10310436475</t>
  </si>
  <si>
    <t>VILLARROEL RIOS FREDO</t>
  </si>
  <si>
    <t>001-00068</t>
  </si>
  <si>
    <t>10404861960</t>
  </si>
  <si>
    <t>HUAMAN BORDA EDDY</t>
  </si>
  <si>
    <t>001-00058</t>
  </si>
  <si>
    <t>001-00166</t>
  </si>
  <si>
    <t>2.112718</t>
  </si>
  <si>
    <t>0000001230</t>
  </si>
  <si>
    <t>C/P. 2316</t>
  </si>
  <si>
    <t>0000001697</t>
  </si>
  <si>
    <t>C/P. 3051</t>
  </si>
  <si>
    <t>20563856492</t>
  </si>
  <si>
    <t>SERVICENTRO EL MANANTIAL DE CHINCHEROS - APURIMAC S.R.L.</t>
  </si>
  <si>
    <t>20564324931</t>
  </si>
  <si>
    <t>INVERSIONES ERVYS E.I.R.L.</t>
  </si>
  <si>
    <t>10314759724</t>
  </si>
  <si>
    <t>PILLACA CARBAJAL CESAR</t>
  </si>
  <si>
    <t>18-19</t>
  </si>
  <si>
    <t>10415549585</t>
  </si>
  <si>
    <t>MAUCAYLLE ROJAS ALEJANDRO</t>
  </si>
  <si>
    <t>0000007715</t>
  </si>
  <si>
    <t>0002951</t>
  </si>
  <si>
    <t>001-00064</t>
  </si>
  <si>
    <t>0000482</t>
  </si>
  <si>
    <t>10433536539</t>
  </si>
  <si>
    <t>ANTEZANA FLORES JUDDY IRIS</t>
  </si>
  <si>
    <t>20490493230</t>
  </si>
  <si>
    <t>JAB CONTRATISTAS Y TRANSPORTES E.I.R.L.</t>
  </si>
  <si>
    <t>10407990141</t>
  </si>
  <si>
    <t>CCAHUANA OROYA RUFO</t>
  </si>
  <si>
    <t>20115425651</t>
  </si>
  <si>
    <t>EPS EMUSAP ABANCAY S.A.C</t>
  </si>
  <si>
    <t>001-00461</t>
  </si>
  <si>
    <t>10313553081</t>
  </si>
  <si>
    <t>RETAMOZO SALINAS SERGIO</t>
  </si>
  <si>
    <t>10313548371</t>
  </si>
  <si>
    <t>ROMAN GALIANO JULIO GREGORIO</t>
  </si>
  <si>
    <t>20490999591</t>
  </si>
  <si>
    <t>COJYSA CONSTRUCTORA E INGENIERIA SOCIEDAD COMERCIAL DE RESPONSABILIDAD LIMITADA - COJYSA S</t>
  </si>
  <si>
    <t>019-02</t>
  </si>
  <si>
    <t>338-14</t>
  </si>
  <si>
    <t>076-08</t>
  </si>
  <si>
    <t>077-08</t>
  </si>
  <si>
    <t>025-01</t>
  </si>
  <si>
    <t>001-001</t>
  </si>
  <si>
    <t>066-15</t>
  </si>
  <si>
    <t>C.S.M.JOSE MARIA ARGUEDAS DE COTARUSI</t>
  </si>
  <si>
    <t>127-14</t>
  </si>
  <si>
    <t>MEJORAMIENTO Y AMPLIACION C.S.M. FRAY DIEGO ORTIZ, DISTRITO PROGRESO, PROVINCIA GRAU</t>
  </si>
  <si>
    <t>CONCLUSION CERCO PERIMETRICO C.E.I. CHALHUANCA</t>
  </si>
  <si>
    <t>CONSTRUCCION INFRAESTRUCTURA BIBLIOTECA UNAMBA</t>
  </si>
  <si>
    <t>MEJORAMIENTO DEL RENDIMIENTO ESCOLAR EN LA I.E.M. Nº 54682 JOSE MARIA ARGUEDAS DE CURAHUASI, PROVINCIA DE ABANCAY</t>
  </si>
  <si>
    <t>MEJORAMIENTO DEL SERVICIO EDUCATIVO EN LA I.E.S. JOSE ANTONIO ENCINAS FRANCO DE LA LOCALIDAD DE TOTORA OROPESA, DISTRITO EL ORO, PROVINCIA ANTABAMBA</t>
  </si>
  <si>
    <t>MEJORAMIENTO DE LA PRESTACION DE SERVICIOS EDUCATIVOS EN LA I.E. Nº 55002 AUORA INES TEJADA, DISTRITO Y PROVINCIA DE ABANCAY</t>
  </si>
  <si>
    <t>AMPLIACION Y MEJORAMIENTO DE LA OFERTA DEL SERVICIO EDUCATIVO DE LA I.E. RAMON CASTILLA, DISTRITO CURAHUASI, PROVINCIA DE ABANCAY</t>
  </si>
  <si>
    <t>MEJORAMIENTO DE LA PRESTACION DE SERVICIOS EDUCATIVOS EN LA I.E. Nº 54010 PUEBLO LIBRE NIVELES INCIAL, PRIMARIA Y SECUNDARIA, DISTRITO Y PROVINCIA DE ABANCAY</t>
  </si>
  <si>
    <t>CONSTRUCCION CERCO PERIMETRICO C.E.I. Nº 14 DE CHALHUANCA</t>
  </si>
  <si>
    <t>MEJORAMIENTO DE LOS SERVICIOS DE SALUD MAERNO INFANTIL DEL PUESTO DE SALUD IHUAYLLO, DISTRITO IHUAYLLO, PROVINCIA AYMARAES</t>
  </si>
  <si>
    <t>MEJORAMIENTO DEL ACCESO DE LA POBLACION MATERNO INFANTIL A LOS SERVICIOS QUE BRINDA EL CENTRO DE SALUD PUEBLO JOVEN CENTENARIO, DISTRITO Y PROVINCIA DE ABANCAY</t>
  </si>
  <si>
    <t>Sub Total (2)</t>
  </si>
  <si>
    <t>2016</t>
  </si>
  <si>
    <t>Asiento de Apertura del Ejercicio 2016</t>
  </si>
  <si>
    <t>0000000118</t>
  </si>
  <si>
    <t>0037</t>
  </si>
  <si>
    <t>VAL. 14</t>
  </si>
  <si>
    <t>0001-00104</t>
  </si>
  <si>
    <t>C/P. 2189,2190</t>
  </si>
  <si>
    <t>VALORIZACION N° 14 " MEJ. OFERTA DEL SERV. EDUCATIVO DE LA I.E. NUESTRA SEÑORA DE LAS MERCEDES- DIST. ABANCAY.</t>
  </si>
  <si>
    <t>0000000754</t>
  </si>
  <si>
    <t>0122</t>
  </si>
  <si>
    <t>VAL. N° 10</t>
  </si>
  <si>
    <t>0001-001-001277</t>
  </si>
  <si>
    <t>C/P. 3635,3636</t>
  </si>
  <si>
    <t>VAL. N° 10 PROY. " MEJ. DE LA OFERTA DE LOS SERV. EDUCATIVOS EN LA I.E. SECUNDARIA JOSE MANUEL OCAMPO-PAMPACHIRI"</t>
  </si>
  <si>
    <t>VAL. N° 15</t>
  </si>
  <si>
    <t>001-00105</t>
  </si>
  <si>
    <t>C/P. 3565,3566</t>
  </si>
  <si>
    <t>0000001698</t>
  </si>
  <si>
    <t>016</t>
  </si>
  <si>
    <t>C/P. 5291,5292</t>
  </si>
  <si>
    <t>MEMORANDUM N° 358-2016-GRAP/07DR.ADM, PAGO DE LA VALORIZACION DE EJECUCION DE OBRA N° 16 CORRESPONDIENTE AL MES DE FEBRERO DEL 2016 DEL PROYECTO SIGNADO CON EL CORRELATIVO DE META0037-2016, PGO SOLICITADO POR EL CONSORCIO DEL CARMEN EN MERITO AL CONTRATO</t>
  </si>
  <si>
    <t>0000000047</t>
  </si>
  <si>
    <t>0036</t>
  </si>
  <si>
    <t>0035</t>
  </si>
  <si>
    <t>INF-RR-HH-2016</t>
  </si>
  <si>
    <t>C/P. 1808,1809,1810,1811,1812,1813,1814,1815</t>
  </si>
  <si>
    <t>0000000048</t>
  </si>
  <si>
    <t>C/P. 1798,1799,1800,1801,1802,1803,1804,1805,1806,1807</t>
  </si>
  <si>
    <t>0000000049</t>
  </si>
  <si>
    <t>0034</t>
  </si>
  <si>
    <t>C/P. 1761,1762,1763,1764,1765,1766,1767,1768,1769,1770,1771</t>
  </si>
  <si>
    <t>0000000050</t>
  </si>
  <si>
    <t>0033</t>
  </si>
  <si>
    <t>C/P. 1772,1773,1774,1775,1776,1777,1778,1779</t>
  </si>
  <si>
    <t>0000000057</t>
  </si>
  <si>
    <t>0042</t>
  </si>
  <si>
    <t>C/P. 1780,1781,1782,1783,1784,1785,1786,1787,1788,1789,1790</t>
  </si>
  <si>
    <t>0000000058</t>
  </si>
  <si>
    <t>0041</t>
  </si>
  <si>
    <t>C/P. 1791,1792,1793,1794,1795,1796,1797</t>
  </si>
  <si>
    <t>0000000063</t>
  </si>
  <si>
    <t>0038</t>
  </si>
  <si>
    <t>C/P. 1891,1892,1893,1894,1895,1896,1897,1898,1899,1900</t>
  </si>
  <si>
    <t>0000000064</t>
  </si>
  <si>
    <t>C/P. 19*01,1902,1903,1904,1905,1906</t>
  </si>
  <si>
    <t>0000000065</t>
  </si>
  <si>
    <t>0071</t>
  </si>
  <si>
    <t>INF-RRHH-2016</t>
  </si>
  <si>
    <t>C/P. 2076,2077,2078,2079</t>
  </si>
  <si>
    <t>0000000066</t>
  </si>
  <si>
    <t>C/P. 1977,1978,1979,1980,1981,1982</t>
  </si>
  <si>
    <t>0000000067</t>
  </si>
  <si>
    <t>C/P. 1983,1984,1985,1986</t>
  </si>
  <si>
    <t>0000000070</t>
  </si>
  <si>
    <t>0073</t>
  </si>
  <si>
    <t>0000000075</t>
  </si>
  <si>
    <t>0058</t>
  </si>
  <si>
    <t>058-2016-INF-RR.HH</t>
  </si>
  <si>
    <t>C/P. 2135,2136,2137,2138,2139,2140,2141,2142,2143</t>
  </si>
  <si>
    <t>716.OF.317.RR.HH</t>
  </si>
  <si>
    <t>C/P. 6861</t>
  </si>
  <si>
    <t>0000000579</t>
  </si>
  <si>
    <t>0128</t>
  </si>
  <si>
    <t>C/P. 2853,2854,2855,2856,2857,2858,2859,2860,2861,2862,2863</t>
  </si>
  <si>
    <t>0000000580</t>
  </si>
  <si>
    <t>C/P. 3001,3002,3003,3004</t>
  </si>
  <si>
    <t>0000000584</t>
  </si>
  <si>
    <t>0127</t>
  </si>
  <si>
    <t>C/P. 3086,3087,3088,3089,3090,3091,3092,3093,3094</t>
  </si>
  <si>
    <t>0000000586</t>
  </si>
  <si>
    <t>C/P. 3073,3074,3075,3076,3077,3078,3079,3080,3081,3082,3083,3084</t>
  </si>
  <si>
    <t>0000000587</t>
  </si>
  <si>
    <t>C/P. 3066,3067,3068,3069,3070,3071,3072</t>
  </si>
  <si>
    <t>0000000625</t>
  </si>
  <si>
    <t>C/P. 3052,3053,3054,3055,3056,3057,3058,3059,3060,3061</t>
  </si>
  <si>
    <t>0000000626</t>
  </si>
  <si>
    <t>C/P. 3095,3096,3097,3098,3099,3100,3101,3102,5399</t>
  </si>
  <si>
    <t>0000000629</t>
  </si>
  <si>
    <t>C/P. 3085</t>
  </si>
  <si>
    <t>0000000633</t>
  </si>
  <si>
    <t>C/P. 3023,3024,3025,3026,3027,3028,3029,3030,3031,3032</t>
  </si>
  <si>
    <t>0000000635</t>
  </si>
  <si>
    <t>C/P. 3018,3019,3020,3021,3022</t>
  </si>
  <si>
    <t>0000000636</t>
  </si>
  <si>
    <t>C/P. 3044,3045,3046,3047,3048,3049,3050,3051</t>
  </si>
  <si>
    <t>0000000697</t>
  </si>
  <si>
    <t>0157</t>
  </si>
  <si>
    <t>C/P. 2899,2900,2901,2902,2903,2904,2905,2906</t>
  </si>
  <si>
    <t>0000000699</t>
  </si>
  <si>
    <t>C/P. 3012,3013,3014,3015,3016,3017,3206</t>
  </si>
  <si>
    <t>0000000745</t>
  </si>
  <si>
    <t>0158</t>
  </si>
  <si>
    <t>C/P. 3005,3006,3007,3008,3009,3010,3011</t>
  </si>
  <si>
    <t>0000000798</t>
  </si>
  <si>
    <t>0173</t>
  </si>
  <si>
    <t>173-2016-INF. RR.HH</t>
  </si>
  <si>
    <t>C/P. 3370,3371,3372,3373,3374,3375,3376,3377</t>
  </si>
  <si>
    <t>0000000799</t>
  </si>
  <si>
    <t>0177</t>
  </si>
  <si>
    <t>177-2016-INF.RR.HH</t>
  </si>
  <si>
    <t>C/P. 3352,3353,3354,3355,3356,3357,3358</t>
  </si>
  <si>
    <t>0000001012</t>
  </si>
  <si>
    <t>0209</t>
  </si>
  <si>
    <t>C/P. 3644</t>
  </si>
  <si>
    <t>0000001013</t>
  </si>
  <si>
    <t>0210</t>
  </si>
  <si>
    <t>C/P. 3643</t>
  </si>
  <si>
    <t>0000001140</t>
  </si>
  <si>
    <t>0229</t>
  </si>
  <si>
    <t>229.INF.259.RR.HH</t>
  </si>
  <si>
    <t>C/P. 3793</t>
  </si>
  <si>
    <t>0000001141</t>
  </si>
  <si>
    <t>0230</t>
  </si>
  <si>
    <t>230.INF.258.RR.HH YE</t>
  </si>
  <si>
    <t>C/P. 3792</t>
  </si>
  <si>
    <t>0000001367</t>
  </si>
  <si>
    <t>0232</t>
  </si>
  <si>
    <t>232.INF.296.RR.HH</t>
  </si>
  <si>
    <t>C/P. 4415,4416,4417,4418,4419,4420</t>
  </si>
  <si>
    <t>0000001472</t>
  </si>
  <si>
    <t>0246</t>
  </si>
  <si>
    <t>246.INF.296.RR.HH</t>
  </si>
  <si>
    <t>C/P. 4411</t>
  </si>
  <si>
    <t>0000001473</t>
  </si>
  <si>
    <t>0247</t>
  </si>
  <si>
    <t>247.INF.296.RR.HH</t>
  </si>
  <si>
    <t>C/P. 4410</t>
  </si>
  <si>
    <t>0000001579</t>
  </si>
  <si>
    <t>0277</t>
  </si>
  <si>
    <t>277.INF.RR.HH</t>
  </si>
  <si>
    <t>C/P. 4664,4665,4666,4667,4668,4669,4670,4671,4672</t>
  </si>
  <si>
    <t>0000001580</t>
  </si>
  <si>
    <t>276.INF.313.RR.HH</t>
  </si>
  <si>
    <t>C/P. 4627,4628,4629,4630,4631,4632,4633,4634,4635,4636,4637</t>
  </si>
  <si>
    <t>0000001583</t>
  </si>
  <si>
    <t>0284</t>
  </si>
  <si>
    <t>284.INF.343.RR.HH</t>
  </si>
  <si>
    <t>C/P. 4776,4777,4778,4779,4780,4781,4782,4783</t>
  </si>
  <si>
    <t>0000001584</t>
  </si>
  <si>
    <t>0283</t>
  </si>
  <si>
    <t>283.INF.322.RR.HH</t>
  </si>
  <si>
    <t>C/P. 4695,4696,4697,4698,4699,4700,4701,4702,4703,4704,4705</t>
  </si>
  <si>
    <t>0000001585</t>
  </si>
  <si>
    <t>0292</t>
  </si>
  <si>
    <t>292.INF.323.RR.HH</t>
  </si>
  <si>
    <t>C/P. 5298,4565,4566,4567,4568,4569,4570,4571,4572,4573</t>
  </si>
  <si>
    <t>0000001588</t>
  </si>
  <si>
    <t>0297</t>
  </si>
  <si>
    <t>297.INF.321.RR.HH</t>
  </si>
  <si>
    <t>C/P. 4684,4685,4686,4687,4688,4689,4690,4691,4692,4693,4694</t>
  </si>
  <si>
    <t>0000001589</t>
  </si>
  <si>
    <t>0298</t>
  </si>
  <si>
    <t>298.INF.297.RR.HH</t>
  </si>
  <si>
    <t>C/P. 4287,4288,4289,4290,4291,4292,4293</t>
  </si>
  <si>
    <t>0291</t>
  </si>
  <si>
    <t>291.INF.319.RR.HH</t>
  </si>
  <si>
    <t>C/P. 4674,4675,4676,4677,4678,4679,4680,4681,4682,4683</t>
  </si>
  <si>
    <t>0000001741</t>
  </si>
  <si>
    <t>0325</t>
  </si>
  <si>
    <t>C/P. 5175,5176,5177,5178,5179</t>
  </si>
  <si>
    <t>0000001750</t>
  </si>
  <si>
    <t>312-2016-INF-RR.HH</t>
  </si>
  <si>
    <t>C/P. 5209,5210,5211,5212,5213</t>
  </si>
  <si>
    <t>0000001753</t>
  </si>
  <si>
    <t>0314</t>
  </si>
  <si>
    <t>314-2016-INF-RR.HH</t>
  </si>
  <si>
    <t>C/P. 5219,5220,5221,5222</t>
  </si>
  <si>
    <t>0000001754</t>
  </si>
  <si>
    <t>0315</t>
  </si>
  <si>
    <t>315-2016-INF-RR.HH</t>
  </si>
  <si>
    <t>C/P. 5223,5224,5225,5226,5227</t>
  </si>
  <si>
    <t>0327</t>
  </si>
  <si>
    <t>327-2016-INF-RR.HH</t>
  </si>
  <si>
    <t>C/P. 5245</t>
  </si>
  <si>
    <t>13838 - 2015</t>
  </si>
  <si>
    <t>14333 - 2015</t>
  </si>
  <si>
    <t>14332 - 2015</t>
  </si>
  <si>
    <t>0000000097</t>
  </si>
  <si>
    <t>0000003</t>
  </si>
  <si>
    <t>001-00101</t>
  </si>
  <si>
    <t>C/P. 2298</t>
  </si>
  <si>
    <t>0000000098</t>
  </si>
  <si>
    <t>0000004</t>
  </si>
  <si>
    <t>98</t>
  </si>
  <si>
    <t>C/P. 2368,2369</t>
  </si>
  <si>
    <t>0000000120</t>
  </si>
  <si>
    <t>0000005</t>
  </si>
  <si>
    <t>001-00256</t>
  </si>
  <si>
    <t>C/P. 2291,2292</t>
  </si>
  <si>
    <t>0000000121</t>
  </si>
  <si>
    <t>0000006</t>
  </si>
  <si>
    <t>001-386</t>
  </si>
  <si>
    <t>C/P. 2573,2574</t>
  </si>
  <si>
    <t>0000000122</t>
  </si>
  <si>
    <t>0000008</t>
  </si>
  <si>
    <t>001-53</t>
  </si>
  <si>
    <t>C/P. 2465,2466</t>
  </si>
  <si>
    <t>0000000123</t>
  </si>
  <si>
    <t>0000007</t>
  </si>
  <si>
    <t>001-00255</t>
  </si>
  <si>
    <t>C/P. 2296</t>
  </si>
  <si>
    <t>0000000124</t>
  </si>
  <si>
    <t>0000011</t>
  </si>
  <si>
    <t>0001-0387</t>
  </si>
  <si>
    <t>C/P. 2302,2303</t>
  </si>
  <si>
    <t>0000000125</t>
  </si>
  <si>
    <t>0000010</t>
  </si>
  <si>
    <t>010</t>
  </si>
  <si>
    <t>C/P. 2366,2367</t>
  </si>
  <si>
    <t>0000000126</t>
  </si>
  <si>
    <t>0000009</t>
  </si>
  <si>
    <t>C/P. 2300,2301</t>
  </si>
  <si>
    <t>0000000130</t>
  </si>
  <si>
    <t>0000025</t>
  </si>
  <si>
    <t>001-259</t>
  </si>
  <si>
    <t>C/P. 2406,2407</t>
  </si>
  <si>
    <t>0000000131</t>
  </si>
  <si>
    <t>0000024</t>
  </si>
  <si>
    <t>C/P. 2689,2690</t>
  </si>
  <si>
    <t>0000000132</t>
  </si>
  <si>
    <t>0000023</t>
  </si>
  <si>
    <t>001-20</t>
  </si>
  <si>
    <t>C/P. 2771,2772</t>
  </si>
  <si>
    <t>0000000133</t>
  </si>
  <si>
    <t>0000021</t>
  </si>
  <si>
    <t>C/P. 2307,2308</t>
  </si>
  <si>
    <t>0000000134</t>
  </si>
  <si>
    <t>0000020</t>
  </si>
  <si>
    <t>001-052</t>
  </si>
  <si>
    <t>C/P. 2761,2762</t>
  </si>
  <si>
    <t>0000000135</t>
  </si>
  <si>
    <t>0000018</t>
  </si>
  <si>
    <t>001-258</t>
  </si>
  <si>
    <t>C/P. 2575,2576</t>
  </si>
  <si>
    <t>0000000136</t>
  </si>
  <si>
    <t>0000017</t>
  </si>
  <si>
    <t>001-0019318</t>
  </si>
  <si>
    <t>C/P. 2313,2314</t>
  </si>
  <si>
    <t>0000000162</t>
  </si>
  <si>
    <t>0000026</t>
  </si>
  <si>
    <t>026</t>
  </si>
  <si>
    <t>C/P. 2364,2365</t>
  </si>
  <si>
    <t>0000000165</t>
  </si>
  <si>
    <t>0000032</t>
  </si>
  <si>
    <t>001-157</t>
  </si>
  <si>
    <t>C/P. 2687,2688</t>
  </si>
  <si>
    <t>0000000166</t>
  </si>
  <si>
    <t>0000031</t>
  </si>
  <si>
    <t>C/P. 2401</t>
  </si>
  <si>
    <t>0000000167</t>
  </si>
  <si>
    <t>0000028</t>
  </si>
  <si>
    <t>001-388</t>
  </si>
  <si>
    <t>C/P. 2402,2403</t>
  </si>
  <si>
    <t>0000000171</t>
  </si>
  <si>
    <t>0000035</t>
  </si>
  <si>
    <t>001-104</t>
  </si>
  <si>
    <t>C/P. 2638,2639</t>
  </si>
  <si>
    <t>0000000190</t>
  </si>
  <si>
    <t>0000040</t>
  </si>
  <si>
    <t>001-156</t>
  </si>
  <si>
    <t>C/P. 3235,3236</t>
  </si>
  <si>
    <t>0000000191</t>
  </si>
  <si>
    <t>0000039</t>
  </si>
  <si>
    <t>001-00257</t>
  </si>
  <si>
    <t>C/P. 2305,2306</t>
  </si>
  <si>
    <t>0000000192</t>
  </si>
  <si>
    <t>0000038</t>
  </si>
  <si>
    <t>C/P. 2299</t>
  </si>
  <si>
    <t>0000000194</t>
  </si>
  <si>
    <t>0000044</t>
  </si>
  <si>
    <t>044</t>
  </si>
  <si>
    <t>C/P. 2358,2359</t>
  </si>
  <si>
    <t>0000000195</t>
  </si>
  <si>
    <t>0000043</t>
  </si>
  <si>
    <t>20600123158</t>
  </si>
  <si>
    <t>CONSTRUCTORA Y CONSULTORA JCN S.A.C.</t>
  </si>
  <si>
    <t>001-1543</t>
  </si>
  <si>
    <t>C/P. 2768,2769</t>
  </si>
  <si>
    <t>0000000196</t>
  </si>
  <si>
    <t>0000041</t>
  </si>
  <si>
    <t>041</t>
  </si>
  <si>
    <t>C/P. 2360,2361</t>
  </si>
  <si>
    <t>0000000216</t>
  </si>
  <si>
    <t>0000048</t>
  </si>
  <si>
    <t>20564148602</t>
  </si>
  <si>
    <t>D Y M SOCIEDAD CONSTRUCTORA SOCIEDAD COMERCIAL DE RESPONSABILIDAD LIMITADA - D Y M SOCIEDA</t>
  </si>
  <si>
    <t>001-543</t>
  </si>
  <si>
    <t>C/P. 2742,2743</t>
  </si>
  <si>
    <t>0000000217</t>
  </si>
  <si>
    <t>0000047</t>
  </si>
  <si>
    <t>001-105</t>
  </si>
  <si>
    <t>C/P. 2734,2735</t>
  </si>
  <si>
    <t>0000000218</t>
  </si>
  <si>
    <t>0000046</t>
  </si>
  <si>
    <t>01-0051</t>
  </si>
  <si>
    <t>C/P. 3544,3545</t>
  </si>
  <si>
    <t>0000000241</t>
  </si>
  <si>
    <t>0000063</t>
  </si>
  <si>
    <t>001-390</t>
  </si>
  <si>
    <t>C/P. 2684,2685</t>
  </si>
  <si>
    <t>0000000247</t>
  </si>
  <si>
    <t>0000065</t>
  </si>
  <si>
    <t>001-261</t>
  </si>
  <si>
    <t>C/P. 2739,2740</t>
  </si>
  <si>
    <t>0000000249</t>
  </si>
  <si>
    <t>0000015</t>
  </si>
  <si>
    <t>001-4321</t>
  </si>
  <si>
    <t>C/P. 2463</t>
  </si>
  <si>
    <t>0000000328</t>
  </si>
  <si>
    <t>0000087</t>
  </si>
  <si>
    <t>001-19345</t>
  </si>
  <si>
    <t>C/P. 2727,2728</t>
  </si>
  <si>
    <t>0000000398</t>
  </si>
  <si>
    <t>0000098</t>
  </si>
  <si>
    <t>0011-647</t>
  </si>
  <si>
    <t>C/P. 2767</t>
  </si>
  <si>
    <t>0000000402</t>
  </si>
  <si>
    <t>0000106</t>
  </si>
  <si>
    <t>001-1179</t>
  </si>
  <si>
    <t>C/P. 2766</t>
  </si>
  <si>
    <t>0000000410</t>
  </si>
  <si>
    <t>001-107</t>
  </si>
  <si>
    <t>C/P. 3483,3484</t>
  </si>
  <si>
    <t>0000000411</t>
  </si>
  <si>
    <t>10310383002</t>
  </si>
  <si>
    <t>SALDIVAR FLORES JORGE</t>
  </si>
  <si>
    <t>001-06</t>
  </si>
  <si>
    <t>C/P. 3233,3738</t>
  </si>
  <si>
    <t>0000000482</t>
  </si>
  <si>
    <t>001-274</t>
  </si>
  <si>
    <t>C/P. 2756,2757</t>
  </si>
  <si>
    <t>0000000484</t>
  </si>
  <si>
    <t>0000125</t>
  </si>
  <si>
    <t>20528921800</t>
  </si>
  <si>
    <t>ALANET SOLUTION E.I.R.L.</t>
  </si>
  <si>
    <t>004-348</t>
  </si>
  <si>
    <t>C/P. 3248</t>
  </si>
  <si>
    <t>0000000486</t>
  </si>
  <si>
    <t>0000126</t>
  </si>
  <si>
    <t>004-349</t>
  </si>
  <si>
    <t>C/P. 3282,3842,4227,4228</t>
  </si>
  <si>
    <t>0000000172</t>
  </si>
  <si>
    <t>0000034</t>
  </si>
  <si>
    <t>003-031338</t>
  </si>
  <si>
    <t>C/P. 3620,3621,3795</t>
  </si>
  <si>
    <t>0000000214</t>
  </si>
  <si>
    <t>0000050</t>
  </si>
  <si>
    <t>001-001047</t>
  </si>
  <si>
    <t>C/P. 3666,3667</t>
  </si>
  <si>
    <t>0000000215</t>
  </si>
  <si>
    <t>0000049</t>
  </si>
  <si>
    <t>001-000544</t>
  </si>
  <si>
    <t>C/P. 3610,3611</t>
  </si>
  <si>
    <t>0000000240</t>
  </si>
  <si>
    <t>0000062</t>
  </si>
  <si>
    <t>001-00054</t>
  </si>
  <si>
    <t>C/P. 3856,3857</t>
  </si>
  <si>
    <t>0000000243</t>
  </si>
  <si>
    <t>0000060</t>
  </si>
  <si>
    <t>20550207444</t>
  </si>
  <si>
    <t>CONSTRUCTORA Y EJECUTORA J &amp; H S.A.C.</t>
  </si>
  <si>
    <t>001-00220</t>
  </si>
  <si>
    <t>C/P. 5260,5261</t>
  </si>
  <si>
    <t>0000000246</t>
  </si>
  <si>
    <t>0000064</t>
  </si>
  <si>
    <t>001-0019337</t>
  </si>
  <si>
    <t>C/P. 4540,4541</t>
  </si>
  <si>
    <t>0000000341</t>
  </si>
  <si>
    <t>0000095</t>
  </si>
  <si>
    <t>006-006044</t>
  </si>
  <si>
    <t>C/P. 3903,3904</t>
  </si>
  <si>
    <t>0000000487</t>
  </si>
  <si>
    <t>006-0006051</t>
  </si>
  <si>
    <t>C/P. 3901,3902</t>
  </si>
  <si>
    <t>0000000532</t>
  </si>
  <si>
    <t>0000141</t>
  </si>
  <si>
    <t>001-000286</t>
  </si>
  <si>
    <t>C/P. 4204,4205</t>
  </si>
  <si>
    <t>0000000533</t>
  </si>
  <si>
    <t>0000142</t>
  </si>
  <si>
    <t>001-004429</t>
  </si>
  <si>
    <t>C/P. 4223,4224</t>
  </si>
  <si>
    <t>0000000534</t>
  </si>
  <si>
    <t>0000143</t>
  </si>
  <si>
    <t>001-00279</t>
  </si>
  <si>
    <t>C/P. 3883,3884</t>
  </si>
  <si>
    <t>0000000535</t>
  </si>
  <si>
    <t>0000144</t>
  </si>
  <si>
    <t>001-000347</t>
  </si>
  <si>
    <t>C/P. 3959,3960</t>
  </si>
  <si>
    <t>0000000536</t>
  </si>
  <si>
    <t>0000148</t>
  </si>
  <si>
    <t>20527159114</t>
  </si>
  <si>
    <t>DISTRIBUIDORA DE MADERA Y FUNERARIA SANTA ANA EIRL.</t>
  </si>
  <si>
    <t>001-002538</t>
  </si>
  <si>
    <t>C/P. 3664,3665</t>
  </si>
  <si>
    <t>0000000537</t>
  </si>
  <si>
    <t>0000149</t>
  </si>
  <si>
    <t>001-00460</t>
  </si>
  <si>
    <t>C/P. 3662,3663</t>
  </si>
  <si>
    <t>0000159</t>
  </si>
  <si>
    <t>001-001811</t>
  </si>
  <si>
    <t>C/P. 4532,4533</t>
  </si>
  <si>
    <t>FACTURA 001-001811, 001-001812</t>
  </si>
  <si>
    <t>0000000561</t>
  </si>
  <si>
    <t>0000162</t>
  </si>
  <si>
    <t>20482041478</t>
  </si>
  <si>
    <t>COMPU PALACE S.A.C.</t>
  </si>
  <si>
    <t>0001-009737</t>
  </si>
  <si>
    <t>C/P. 4495</t>
  </si>
  <si>
    <t>0000000562</t>
  </si>
  <si>
    <t>0000163</t>
  </si>
  <si>
    <t>0001-009739</t>
  </si>
  <si>
    <t>C/P. 4544</t>
  </si>
  <si>
    <t>0000000563</t>
  </si>
  <si>
    <t>0000164</t>
  </si>
  <si>
    <t>001-00016</t>
  </si>
  <si>
    <t>C/P. 3951,3952</t>
  </si>
  <si>
    <t>0000000601</t>
  </si>
  <si>
    <t>0000168</t>
  </si>
  <si>
    <t>001-005407</t>
  </si>
  <si>
    <t>C/P. 3513</t>
  </si>
  <si>
    <t>0000000602</t>
  </si>
  <si>
    <t>0000169</t>
  </si>
  <si>
    <t>001-005410</t>
  </si>
  <si>
    <t>C/P. 3527</t>
  </si>
  <si>
    <t>0000177</t>
  </si>
  <si>
    <t>001-001607</t>
  </si>
  <si>
    <t>C/P. 3897</t>
  </si>
  <si>
    <t>0000000717</t>
  </si>
  <si>
    <t>001-005391</t>
  </si>
  <si>
    <t>C/P. 3471</t>
  </si>
  <si>
    <t>0000000718</t>
  </si>
  <si>
    <t>001-005392</t>
  </si>
  <si>
    <t>C/P. 3472</t>
  </si>
  <si>
    <t>0000000725</t>
  </si>
  <si>
    <t>001-005445</t>
  </si>
  <si>
    <t>C/P. 3657</t>
  </si>
  <si>
    <t>0000000733</t>
  </si>
  <si>
    <t>001-001590</t>
  </si>
  <si>
    <t>C/P. 3649,3650</t>
  </si>
  <si>
    <t>0000000734</t>
  </si>
  <si>
    <t>C/P. 3579,3580</t>
  </si>
  <si>
    <t>F00F-0002635</t>
  </si>
  <si>
    <t>C/P. 4998,4999</t>
  </si>
  <si>
    <t>0000000850</t>
  </si>
  <si>
    <t>001-0001038</t>
  </si>
  <si>
    <t>C/P. 4213,4214</t>
  </si>
  <si>
    <t>0000000860</t>
  </si>
  <si>
    <t>0000264</t>
  </si>
  <si>
    <t>001-0003314</t>
  </si>
  <si>
    <t>C/P. 3880,3881</t>
  </si>
  <si>
    <t>0000000897</t>
  </si>
  <si>
    <t>001-001606</t>
  </si>
  <si>
    <t>C/P. 3895,3896</t>
  </si>
  <si>
    <t>0000000899</t>
  </si>
  <si>
    <t>0000273</t>
  </si>
  <si>
    <t>C/P. 4994</t>
  </si>
  <si>
    <t>0000000935</t>
  </si>
  <si>
    <t>0001-00759</t>
  </si>
  <si>
    <t>C/P. 4048,4049</t>
  </si>
  <si>
    <t>0000000947</t>
  </si>
  <si>
    <t>0000310</t>
  </si>
  <si>
    <t>001-00467</t>
  </si>
  <si>
    <t>C/P. 3961,3962</t>
  </si>
  <si>
    <t>0000000948</t>
  </si>
  <si>
    <t>001-0019397</t>
  </si>
  <si>
    <t>C/P. 4117,4118</t>
  </si>
  <si>
    <t>0000000949</t>
  </si>
  <si>
    <t>0000314</t>
  </si>
  <si>
    <t>C/P. 4196,4197</t>
  </si>
  <si>
    <t>0000001038</t>
  </si>
  <si>
    <t>0000354</t>
  </si>
  <si>
    <t>001-0019404</t>
  </si>
  <si>
    <t>C/P. 4977</t>
  </si>
  <si>
    <t>0000001046</t>
  </si>
  <si>
    <t>0000336</t>
  </si>
  <si>
    <t>001-00055</t>
  </si>
  <si>
    <t>C/P. 4210,4211</t>
  </si>
  <si>
    <t>0000001050</t>
  </si>
  <si>
    <t>0000350</t>
  </si>
  <si>
    <t>20490681231</t>
  </si>
  <si>
    <t>INVERSIONES SARALAND EMPRESA INDIVIDUAL DE RESPONSABILIDAD LIMITADA - INVERSIONES SARALAND</t>
  </si>
  <si>
    <t>0001-004401</t>
  </si>
  <si>
    <t>C/P. 4109,4110</t>
  </si>
  <si>
    <t>0000001111</t>
  </si>
  <si>
    <t>0000384</t>
  </si>
  <si>
    <t>001-000343</t>
  </si>
  <si>
    <t>C/P. 4217,4218</t>
  </si>
  <si>
    <t>0000001119</t>
  </si>
  <si>
    <t>0000381</t>
  </si>
  <si>
    <t>001-004748</t>
  </si>
  <si>
    <t>C/P. 4483,4484</t>
  </si>
  <si>
    <t>FACTURA N° 001-004748, 001-004749</t>
  </si>
  <si>
    <t>0000001120</t>
  </si>
  <si>
    <t>0000382</t>
  </si>
  <si>
    <t>001-004745</t>
  </si>
  <si>
    <t>C/P. 4485,4486</t>
  </si>
  <si>
    <t>FACTURA N° 001-004745, 001-004747</t>
  </si>
  <si>
    <t>0000001262</t>
  </si>
  <si>
    <t>0000406</t>
  </si>
  <si>
    <t>001-00019</t>
  </si>
  <si>
    <t>C/P. 4545</t>
  </si>
  <si>
    <t>0000001270</t>
  </si>
  <si>
    <t>0000445</t>
  </si>
  <si>
    <t>001-0019414</t>
  </si>
  <si>
    <t>C/P. 4971,4972</t>
  </si>
  <si>
    <t>0000001291</t>
  </si>
  <si>
    <t>0000438</t>
  </si>
  <si>
    <t>001-0019416</t>
  </si>
  <si>
    <t>C/P. 4973,4974</t>
  </si>
  <si>
    <t>0000001319</t>
  </si>
  <si>
    <t>0000419</t>
  </si>
  <si>
    <t>0001-0402</t>
  </si>
  <si>
    <t>C/P. 4546,4547</t>
  </si>
  <si>
    <t>0000004457</t>
  </si>
  <si>
    <t>14847 -  2015</t>
  </si>
  <si>
    <t>C/P. 7440</t>
  </si>
  <si>
    <t>0000004798</t>
  </si>
  <si>
    <t>14740 - 2015</t>
  </si>
  <si>
    <t>C/P. 8140</t>
  </si>
  <si>
    <t>0000011939</t>
  </si>
  <si>
    <t>14472 - 2015</t>
  </si>
  <si>
    <t>C/P. 19271</t>
  </si>
  <si>
    <t>0000000168</t>
  </si>
  <si>
    <t>001-1024</t>
  </si>
  <si>
    <t>C/P. 2631,2632</t>
  </si>
  <si>
    <t>0000000271</t>
  </si>
  <si>
    <t>0000089</t>
  </si>
  <si>
    <t>089</t>
  </si>
  <si>
    <t>C/P. 2354</t>
  </si>
  <si>
    <t>0000152</t>
  </si>
  <si>
    <t>C/P. 3460,3461</t>
  </si>
  <si>
    <t>0000153</t>
  </si>
  <si>
    <t>001-61</t>
  </si>
  <si>
    <t>C/P. 3529,5649,5650</t>
  </si>
  <si>
    <t>0000009758</t>
  </si>
  <si>
    <t>3444</t>
  </si>
  <si>
    <t>C/P. 0102</t>
  </si>
  <si>
    <t>0000000548</t>
  </si>
  <si>
    <t>0000167</t>
  </si>
  <si>
    <t>001-00514</t>
  </si>
  <si>
    <t>C/P. 3456</t>
  </si>
  <si>
    <t>0000000574</t>
  </si>
  <si>
    <t>0125</t>
  </si>
  <si>
    <t>C/P. 2815</t>
  </si>
  <si>
    <t>0123</t>
  </si>
  <si>
    <t>C/P. 2809,2810,2811,2812,2813</t>
  </si>
  <si>
    <t>0000000576</t>
  </si>
  <si>
    <t>0124</t>
  </si>
  <si>
    <t>C/P. 2801,2802,2803,2804,2805,2806,2807,2808</t>
  </si>
  <si>
    <t>0000000577</t>
  </si>
  <si>
    <t>0121</t>
  </si>
  <si>
    <t>C/P. 2814</t>
  </si>
  <si>
    <t>0000000703</t>
  </si>
  <si>
    <t>0163</t>
  </si>
  <si>
    <t>C/P. 3110,3111,3112,3113,3114,3115,3116,3117,3118,3119,3120</t>
  </si>
  <si>
    <t>0000000704</t>
  </si>
  <si>
    <t>0161</t>
  </si>
  <si>
    <t>0000000705</t>
  </si>
  <si>
    <t>C/P. 3475,3476,3477</t>
  </si>
  <si>
    <t>0000000706</t>
  </si>
  <si>
    <t>0162</t>
  </si>
  <si>
    <t>C/P. 2990,2991,2992,2993,2994</t>
  </si>
  <si>
    <t>0000001036</t>
  </si>
  <si>
    <t>0227</t>
  </si>
  <si>
    <t>C/P. 3699,3700,3701,3702</t>
  </si>
  <si>
    <t>0000001368</t>
  </si>
  <si>
    <t>0233</t>
  </si>
  <si>
    <t>233.INF.296.RR.HH</t>
  </si>
  <si>
    <t>C/P. 4405,4406,4407,4408,4409</t>
  </si>
  <si>
    <t>0000001574</t>
  </si>
  <si>
    <t>0285</t>
  </si>
  <si>
    <t>285.INF.305.RR.HH</t>
  </si>
  <si>
    <t>C/P. 4344,4345,4346,4347,4348,4349,4350,4351</t>
  </si>
  <si>
    <t>0286</t>
  </si>
  <si>
    <t>286.INF.304.RR.HH</t>
  </si>
  <si>
    <t>C/P. 4352,4353,4354,4355,4356</t>
  </si>
  <si>
    <t>0000001586</t>
  </si>
  <si>
    <t>0244</t>
  </si>
  <si>
    <t>244.INF.296.RR.HH</t>
  </si>
  <si>
    <t>C/P. 4412</t>
  </si>
  <si>
    <t>0000001587</t>
  </si>
  <si>
    <t>0245</t>
  </si>
  <si>
    <t>245.INF.296.RR.HH</t>
  </si>
  <si>
    <t>C/P. 4414</t>
  </si>
  <si>
    <t>271.INF.299.RR.HH</t>
  </si>
  <si>
    <t>C/P. 4390,4452,4453,4454,4455,4456,4457,4458,4459,4460</t>
  </si>
  <si>
    <t>0281</t>
  </si>
  <si>
    <t>281.INF.300.RR.HH</t>
  </si>
  <si>
    <t>C/P. 4757,4758,4759,4760</t>
  </si>
  <si>
    <t>0000001603</t>
  </si>
  <si>
    <t>0280</t>
  </si>
  <si>
    <t>280.INF.301.RR.HH</t>
  </si>
  <si>
    <t>C/P. 4339,4340,4341,4342,4343</t>
  </si>
  <si>
    <t>0000001613</t>
  </si>
  <si>
    <t>0293</t>
  </si>
  <si>
    <t>293.INF.324.RR.HH</t>
  </si>
  <si>
    <t>C/P. 4718,4719,4720,4721,4722,4723,4724,4725,4726,4727,4728</t>
  </si>
  <si>
    <t>0000001614</t>
  </si>
  <si>
    <t>0294</t>
  </si>
  <si>
    <t>294.INF.325.RR.HH</t>
  </si>
  <si>
    <t>C/P. 4714,4715,4716,4717</t>
  </si>
  <si>
    <t>14046 - 2015</t>
  </si>
  <si>
    <t>14348 - 2015</t>
  </si>
  <si>
    <t>IMPORTE QUE SE GIRA PARA LA CANCELACION DE LA O/C N° 2951-2015, POR ADQUISICION DE COMBUSTIBLE, SEGUN FACT N° 003-030486, CON FTE. FTO. C/M N° 0278-2015 " MEJORAMIENTO DEL ACCESO DE LA POBLACION MATERNO INFANTIL A LOS SERVICIOS QUE BRINDA EL CENTRO DE SA</t>
  </si>
  <si>
    <t>0000001051</t>
  </si>
  <si>
    <t>C/P. 4190,4191</t>
  </si>
  <si>
    <t>0000001110</t>
  </si>
  <si>
    <t>0000380</t>
  </si>
  <si>
    <t>001-0019406</t>
  </si>
  <si>
    <t>C/P. 4479,4480</t>
  </si>
  <si>
    <t>0000001335</t>
  </si>
  <si>
    <t>0000411</t>
  </si>
  <si>
    <t>10405749667</t>
  </si>
  <si>
    <t>BUEZO CASTRO VICENTE</t>
  </si>
  <si>
    <t>C/P. 5394,5395</t>
  </si>
  <si>
    <t>0000001461</t>
  </si>
  <si>
    <t>0000538</t>
  </si>
  <si>
    <t>001-001232</t>
  </si>
  <si>
    <t>C/P. 5012</t>
  </si>
  <si>
    <t>0000007133</t>
  </si>
  <si>
    <t>14814 - 2015</t>
  </si>
  <si>
    <t>C/P. 12185</t>
  </si>
  <si>
    <t>51-0703-5-99-275</t>
  </si>
  <si>
    <t>046-14</t>
  </si>
  <si>
    <t>046-15</t>
  </si>
  <si>
    <t>047-15</t>
  </si>
  <si>
    <t>048-15</t>
  </si>
  <si>
    <t>049-15</t>
  </si>
  <si>
    <t>050-15</t>
  </si>
  <si>
    <t>051-15</t>
  </si>
  <si>
    <t>052-15</t>
  </si>
  <si>
    <t>037-13</t>
  </si>
  <si>
    <t>054-15</t>
  </si>
  <si>
    <t>055-15</t>
  </si>
  <si>
    <t>067-15</t>
  </si>
  <si>
    <t>223-15</t>
  </si>
  <si>
    <t>265-15</t>
  </si>
  <si>
    <t>270-15</t>
  </si>
  <si>
    <t>271-15</t>
  </si>
  <si>
    <t>276-15</t>
  </si>
  <si>
    <t>CONSTRUCCION C.S.M. BENJAMIN HERENCIA ZEVALLOS DE TINTAY, PROVINCIA AYMARAES</t>
  </si>
  <si>
    <t>CONSTRUCCION INSTITUO PEDAGOGICO PUBLICO JOSE MARIA ARGUEDAS DE CHALHUANCA, PROVINCIA AYMARAES</t>
  </si>
  <si>
    <t>MEJORAMIENTO DE LA INFRAESTRUCTURA COLEGIO SECUNDARIO DE MENORES JOSE CARLOS MARIATEGUI DE ANTABAMBA</t>
  </si>
  <si>
    <t>CONSTRUCION INSTITUTO PEDAGOGICO PUBLICO JOSE MARIA ARGUEDAS DE CHALHUANCA, PROVINCIA AYMARAES</t>
  </si>
  <si>
    <t>C.S.M. JOSE MARIA ARGUEDAS DE COTARUSE</t>
  </si>
  <si>
    <t>51-0702-5-98-028</t>
  </si>
  <si>
    <t>57-0702-5-99-061</t>
  </si>
  <si>
    <t>51-0702-8-99-093</t>
  </si>
  <si>
    <t>51-07025-05-014</t>
  </si>
  <si>
    <t>0047-15</t>
  </si>
  <si>
    <t>0049-15</t>
  </si>
  <si>
    <t>0048-15</t>
  </si>
  <si>
    <t>0052-15</t>
  </si>
  <si>
    <t>0050-15</t>
  </si>
  <si>
    <t>0051-15</t>
  </si>
  <si>
    <t>0054-15</t>
  </si>
  <si>
    <t>0055-15</t>
  </si>
  <si>
    <t>0066-15</t>
  </si>
  <si>
    <t>0067-15</t>
  </si>
  <si>
    <t>0223-15</t>
  </si>
  <si>
    <t>0265-15</t>
  </si>
  <si>
    <t>0270-15</t>
  </si>
  <si>
    <t>064-15</t>
  </si>
  <si>
    <t>069-15</t>
  </si>
  <si>
    <t>072-15</t>
  </si>
  <si>
    <t>224-15</t>
  </si>
  <si>
    <t>278-15</t>
  </si>
  <si>
    <t>222-15</t>
  </si>
  <si>
    <t>0000002844</t>
  </si>
  <si>
    <t>VAL.  N° 17</t>
  </si>
  <si>
    <t>MEMORANDUM N° 516.2016.GRAP/07.DR.ADM, PAGO SOLICITADO POR EL CONSORCIO DEL CARMEN EN MERITO AL CONTRATO N° 2002-2013- GR-APURIMAC/GG.</t>
  </si>
  <si>
    <t>0000003237</t>
  </si>
  <si>
    <t>VAL. N° 018</t>
  </si>
  <si>
    <t>001-000109</t>
  </si>
  <si>
    <t>C/P. 7972,7973</t>
  </si>
  <si>
    <t>MEMORANDUM N° 635.2016.GRAP/07.DR.ADM, PAGO DE LA VALORIZACION DE EJECUCION DE OBRA N° 18, CORRESPONDIENTE AL MES DE ABRIL DEL 2016, PAGO SOLICITADO POR EL CONSORCIO DEL CARMEN ENMERITO AL CONTRATO GERENCIAL REGIONAL N° 2002-2013-GR-APURIMAC/GG</t>
  </si>
  <si>
    <t>0000004097</t>
  </si>
  <si>
    <t>0741</t>
  </si>
  <si>
    <t>IMPORTE QUE SE GIRA PARA LA CANCELACION DE LA PLANILLA DEL PERSONAL DE OBRA N°0741 - 2014 CORRESPONDIENTE AL MES DE JUNIO COMPROMETIDO Y DEVENGADO EN JUNIO, CON AFECT.PPSTAL:RECURSOS ORDINARIOS Y CON CARGO A LOS C/M-0048-2014 MEJ.DE LAS COMPETENCIAS DE E</t>
  </si>
  <si>
    <t>01556</t>
  </si>
  <si>
    <t>IMPORTE QUE SE GIRA PARA LA CANCELACION DE LA PLANILLA ADICIONAL N°1556-2014 DISPUESTO CON MEMORANDUM N°1244-2014-GRAP/GRI/13, MEMORANDUM MULT MULT.N°212-2014-GRAP/06/GG.(NOTA:PLANILLAS SUSTRAIDAS DE CAJA EN FECHA:09-05-2014,COMPROMET.Y DEVENG.EN DICIEMB</t>
  </si>
  <si>
    <t>0000001928</t>
  </si>
  <si>
    <t>0330</t>
  </si>
  <si>
    <t>330-2016-INF-RR.HH</t>
  </si>
  <si>
    <t>C/P. 5299,5300,9890</t>
  </si>
  <si>
    <t>0000001929</t>
  </si>
  <si>
    <t>339.INF.365.RR.HH</t>
  </si>
  <si>
    <t>C/P. 5504</t>
  </si>
  <si>
    <t>0000002032</t>
  </si>
  <si>
    <t>340.INF.366.RR.HH</t>
  </si>
  <si>
    <t>C/P. 5505</t>
  </si>
  <si>
    <t>0000002481</t>
  </si>
  <si>
    <t>0405</t>
  </si>
  <si>
    <t>405.INF.445.RR.HH</t>
  </si>
  <si>
    <t>C/P. 6329,6330,6331,6332,6333,6334,6335,6336,6337</t>
  </si>
  <si>
    <t>0000002482</t>
  </si>
  <si>
    <t>0404</t>
  </si>
  <si>
    <t>404.INF.456.RR.HH</t>
  </si>
  <si>
    <t>C/P. 6234,6235,6236,6237,6238,6239,6240,6241,6242,6243,6244,6245,9888</t>
  </si>
  <si>
    <t>0000002586</t>
  </si>
  <si>
    <t>0421</t>
  </si>
  <si>
    <t>421.INF.462.RR.HH</t>
  </si>
  <si>
    <t>C/P. 6220</t>
  </si>
  <si>
    <t>0000002587</t>
  </si>
  <si>
    <t>0420</t>
  </si>
  <si>
    <t>420.INF.463.RR.HH</t>
  </si>
  <si>
    <t>C/P. 6218,6219</t>
  </si>
  <si>
    <t>0000002628</t>
  </si>
  <si>
    <t>0456</t>
  </si>
  <si>
    <t>456.INF.472.RR.HH</t>
  </si>
  <si>
    <t>C/P. 6578,6579,6580,6581,6582,6583</t>
  </si>
  <si>
    <t>0000002635</t>
  </si>
  <si>
    <t>0427</t>
  </si>
  <si>
    <t>427</t>
  </si>
  <si>
    <t>C/P. 6499,6500,6501,6502,6503,6504,6505</t>
  </si>
  <si>
    <t>0000002672</t>
  </si>
  <si>
    <t>0454</t>
  </si>
  <si>
    <t>454-2016-INF-RR.HH</t>
  </si>
  <si>
    <t>C/P. 6451</t>
  </si>
  <si>
    <t>0000002677</t>
  </si>
  <si>
    <t>0429</t>
  </si>
  <si>
    <t>429</t>
  </si>
  <si>
    <t>C/P. 6567</t>
  </si>
  <si>
    <t>0000002678</t>
  </si>
  <si>
    <t>0428</t>
  </si>
  <si>
    <t>C/P. 6506,6507,6508,6509,6510,6511,6512,6709,6710,7252</t>
  </si>
  <si>
    <t>0000002684</t>
  </si>
  <si>
    <t>0426</t>
  </si>
  <si>
    <t>C/P. 6901,6902,6903,6904,6905,6906,6907,6908</t>
  </si>
  <si>
    <t>0000002688</t>
  </si>
  <si>
    <t>0452</t>
  </si>
  <si>
    <t>452-2016-INF-RR.HH</t>
  </si>
  <si>
    <t>C/P. 6941,6942,6943</t>
  </si>
  <si>
    <t>0000002746</t>
  </si>
  <si>
    <t>0425</t>
  </si>
  <si>
    <t>C/P. 6909,6910,6911,6912,6913,6914,6915,6916,6917,6918,7215</t>
  </si>
  <si>
    <t>0000002751</t>
  </si>
  <si>
    <t>0477</t>
  </si>
  <si>
    <t>C/P. 6872,6873,6874,6875,6876,7029</t>
  </si>
  <si>
    <t>0000002752</t>
  </si>
  <si>
    <t>C/P. 6945,6946,6947,6948,6949,6950,6951,6952,6953,6954,6955</t>
  </si>
  <si>
    <t>0000002757</t>
  </si>
  <si>
    <t>C/P. 6878,6879,6880,6881</t>
  </si>
  <si>
    <t>0000002758</t>
  </si>
  <si>
    <t>C/P. 6888,6889,6890,6891</t>
  </si>
  <si>
    <t>0000002759</t>
  </si>
  <si>
    <t>C/P. 6883,6884,6885,6886</t>
  </si>
  <si>
    <t>0000002760</t>
  </si>
  <si>
    <t>0473</t>
  </si>
  <si>
    <t>C/P. 6882</t>
  </si>
  <si>
    <t>0000002761</t>
  </si>
  <si>
    <t>C/P. 6887</t>
  </si>
  <si>
    <t>0000002762</t>
  </si>
  <si>
    <t>C/P. 6877</t>
  </si>
  <si>
    <t>0000002835</t>
  </si>
  <si>
    <t>0490A</t>
  </si>
  <si>
    <t>490.INF.521.DRADM</t>
  </si>
  <si>
    <t>C/P. 7288,7289,7290,7291,7292,7293,7294,7295,7296</t>
  </si>
  <si>
    <t>0000003320</t>
  </si>
  <si>
    <t>0491</t>
  </si>
  <si>
    <t>491.INF.574.DR.RR.HH</t>
  </si>
  <si>
    <t>C/P. 7893</t>
  </si>
  <si>
    <t>0000003321</t>
  </si>
  <si>
    <t>0492</t>
  </si>
  <si>
    <t>0492.INF.574.DR.RR.H</t>
  </si>
  <si>
    <t>C/P. 8319</t>
  </si>
  <si>
    <t>0000003535</t>
  </si>
  <si>
    <t>0088</t>
  </si>
  <si>
    <t>0590</t>
  </si>
  <si>
    <t>590-2016-INF-RR.HH</t>
  </si>
  <si>
    <t>C/P. 11801,11802,8282,8283,8284,8285,8286,8287,8288,8289,8290</t>
  </si>
  <si>
    <t>0000003542</t>
  </si>
  <si>
    <t>0556</t>
  </si>
  <si>
    <t>556.INF.605.RR.HH</t>
  </si>
  <si>
    <t>C/P. 8450,8451,8452,8453,8454,8455,8456,8457,8458</t>
  </si>
  <si>
    <t>0000003574</t>
  </si>
  <si>
    <t>0593</t>
  </si>
  <si>
    <t>593.INF.638.RR.HH</t>
  </si>
  <si>
    <t>C/P. 9020,9021,9022,9023,9024,9025</t>
  </si>
  <si>
    <t>0000003597</t>
  </si>
  <si>
    <t>0617</t>
  </si>
  <si>
    <t>617.INF.619.RR.HH</t>
  </si>
  <si>
    <t>C/P. 8947,8948,8949,8950,8951,8952,8953</t>
  </si>
  <si>
    <t>0000003607</t>
  </si>
  <si>
    <t>0604</t>
  </si>
  <si>
    <t>604.INF.638.RR.HH</t>
  </si>
  <si>
    <t>C/P. 8663,8664,8665,8666,8667,8668,8669,8670</t>
  </si>
  <si>
    <t>0000003620</t>
  </si>
  <si>
    <t>0616</t>
  </si>
  <si>
    <t>616.INF.635.RR.HH</t>
  </si>
  <si>
    <t>C/P. 8832,8833,8834,8835,8836,8837,8838,8839,8840,8841</t>
  </si>
  <si>
    <t>0000003623</t>
  </si>
  <si>
    <t>2.110322</t>
  </si>
  <si>
    <t>579</t>
  </si>
  <si>
    <t>579.INF.636.RR.HH</t>
  </si>
  <si>
    <t>C/P. 8806,8807,8808,8809,8810,8811,8812</t>
  </si>
  <si>
    <t>0000003624</t>
  </si>
  <si>
    <t>576</t>
  </si>
  <si>
    <t>576.INF.622.RR.HH</t>
  </si>
  <si>
    <t>C/P. 8937,8938,8939,8940,8941,8942,8943,8944,8945,8946,8975</t>
  </si>
  <si>
    <t>0000003625</t>
  </si>
  <si>
    <t>577</t>
  </si>
  <si>
    <t>577.INF.637.RR.HH</t>
  </si>
  <si>
    <t>C/P. 8856,8857,8858,8859,8860,8861,8862,8863</t>
  </si>
  <si>
    <t>0000003649</t>
  </si>
  <si>
    <t>555.INF.621.RR.HH</t>
  </si>
  <si>
    <t>C/P. 8954,8955,8956,8957,8958,8959,8960,8961,8962,8963,8964,8965</t>
  </si>
  <si>
    <t>0000003651</t>
  </si>
  <si>
    <t>578</t>
  </si>
  <si>
    <t>578.INF.631.RR.HH</t>
  </si>
  <si>
    <t>C/P. 8966,8967,8968,8969,8970,8971,8972,8973,8974</t>
  </si>
  <si>
    <t>0000003682</t>
  </si>
  <si>
    <t>0591</t>
  </si>
  <si>
    <t>591.INF.638.DRR.HH</t>
  </si>
  <si>
    <t>C/P. 8692,8693,8694,8695,8696,8697,8698</t>
  </si>
  <si>
    <t>0000003706</t>
  </si>
  <si>
    <t>2.114098</t>
  </si>
  <si>
    <t>624.INF.648.RR.HH</t>
  </si>
  <si>
    <t>C/P. 8820,8821,8822,8823,8824</t>
  </si>
  <si>
    <t>0000003707</t>
  </si>
  <si>
    <t>623.INF.647.RR.HH</t>
  </si>
  <si>
    <t>C/P. 8847,8848,8849,8850,8851,8852,8853,8854,8855</t>
  </si>
  <si>
    <t>0000003708</t>
  </si>
  <si>
    <t>610-2016-INF.RR.HH</t>
  </si>
  <si>
    <t>C/P. 9030,9031,9032</t>
  </si>
  <si>
    <t>0000003762</t>
  </si>
  <si>
    <t>C/P. 8986,8987,8988,8989,8990,8991</t>
  </si>
  <si>
    <t>0000003763</t>
  </si>
  <si>
    <t>C/P. 9033,9034,9035,9036,9037,9038,9039,9040,9041,9042,9043</t>
  </si>
  <si>
    <t>0000003764</t>
  </si>
  <si>
    <t>0611</t>
  </si>
  <si>
    <t>611-2016-INF-RR.HH</t>
  </si>
  <si>
    <t>C/P. 9010</t>
  </si>
  <si>
    <t>6941</t>
  </si>
  <si>
    <t>C/P. 6941</t>
  </si>
  <si>
    <t>IMPORTE QUE SE GIRA EL ABONO DE L APLANILLA DE REMUNERACIONES DEL PERSONAL CONTRTADO CON CARGO A RECURSOS ORDINARIOS</t>
  </si>
  <si>
    <t>0130</t>
  </si>
  <si>
    <t>0578</t>
  </si>
  <si>
    <t>0843-2016-INF-RR-HH</t>
  </si>
  <si>
    <t>C/P. 11176</t>
  </si>
  <si>
    <t>0000003406</t>
  </si>
  <si>
    <t>0579</t>
  </si>
  <si>
    <t>0841-2016-INF-RR-HH</t>
  </si>
  <si>
    <t>C/P. 11177,11178</t>
  </si>
  <si>
    <t>0000003407</t>
  </si>
  <si>
    <t>0580</t>
  </si>
  <si>
    <t>0843-2016-INF-RRHH</t>
  </si>
  <si>
    <t>C/P. 11179</t>
  </si>
  <si>
    <t>0000004303</t>
  </si>
  <si>
    <t>VARIOS 2016</t>
  </si>
  <si>
    <t>C/P. 10165</t>
  </si>
  <si>
    <t>1411A</t>
  </si>
  <si>
    <t>1411A-2014-INF.RR.HH</t>
  </si>
  <si>
    <t>C/P. 15742-2015,15743-2015,15744-2015,15745-2015</t>
  </si>
  <si>
    <t>0000004531</t>
  </si>
  <si>
    <t>0720</t>
  </si>
  <si>
    <t>720.INF.747.RR.HH</t>
  </si>
  <si>
    <t>720. 720.INF.747.RR.</t>
  </si>
  <si>
    <t>C/P. 10506</t>
  </si>
  <si>
    <t>0000004570</t>
  </si>
  <si>
    <t>0722</t>
  </si>
  <si>
    <t>722.INF.739.RR.HH</t>
  </si>
  <si>
    <t>C/P. 10468,10469,10470</t>
  </si>
  <si>
    <t>0748</t>
  </si>
  <si>
    <t>748.INF.754.RR.HH</t>
  </si>
  <si>
    <t>C/P. 10329,10330</t>
  </si>
  <si>
    <t>703</t>
  </si>
  <si>
    <t>703.INF.755.RR.HH</t>
  </si>
  <si>
    <t>C/P. 10325,10326</t>
  </si>
  <si>
    <t>0000004700</t>
  </si>
  <si>
    <t>701</t>
  </si>
  <si>
    <t>701.INF.756.RR.HH</t>
  </si>
  <si>
    <t>C/P. 10331</t>
  </si>
  <si>
    <t>0000004701</t>
  </si>
  <si>
    <t>702</t>
  </si>
  <si>
    <t>702.INF.757.RR.HH</t>
  </si>
  <si>
    <t>0000004705</t>
  </si>
  <si>
    <t>0773</t>
  </si>
  <si>
    <t>77.INF.758.RR.HH</t>
  </si>
  <si>
    <t>C/P. 10346,10347,10348,10349,10350,10351,10352,10353,10354,10355</t>
  </si>
  <si>
    <t>0000004707</t>
  </si>
  <si>
    <t>19-F</t>
  </si>
  <si>
    <t>0683</t>
  </si>
  <si>
    <t>683-2016-INF-RR.HH</t>
  </si>
  <si>
    <t>C/P. 10809,10810,10811</t>
  </si>
  <si>
    <t>0000004709</t>
  </si>
  <si>
    <t>0774</t>
  </si>
  <si>
    <t>774.INF.776.RR.HH</t>
  </si>
  <si>
    <t>C/P. 10614,10615,10616,10617,10618,10619</t>
  </si>
  <si>
    <t>0000004711</t>
  </si>
  <si>
    <t>754.INF.775.RR.HH</t>
  </si>
  <si>
    <t>C/P. 10500,10501,10502,10503,10504,10505,10901</t>
  </si>
  <si>
    <t>0000004716</t>
  </si>
  <si>
    <t>0772</t>
  </si>
  <si>
    <t>772.INF.772.RR.HH</t>
  </si>
  <si>
    <t>C/P. 10562,10563,10564,10565,10566,10567,10568,10569,10570</t>
  </si>
  <si>
    <t>0000004717</t>
  </si>
  <si>
    <t>0771</t>
  </si>
  <si>
    <t>771.INF.771.RR.HH</t>
  </si>
  <si>
    <t>C/P. 10598,10599,10600,10601,10602,10603,10604,10605,10606,10607</t>
  </si>
  <si>
    <t>0000004743</t>
  </si>
  <si>
    <t>0684</t>
  </si>
  <si>
    <t>684-2016-INF-RR.HH</t>
  </si>
  <si>
    <t>C/P. 10805,10806,10807,10808</t>
  </si>
  <si>
    <t>0000004744</t>
  </si>
  <si>
    <t>723-2016-INF-RR.HH</t>
  </si>
  <si>
    <t>C/P. 10799,10800,10801,10802,10803,10804</t>
  </si>
  <si>
    <t>0000004746</t>
  </si>
  <si>
    <t>0734</t>
  </si>
  <si>
    <t>734-2016-INF-RR.HH</t>
  </si>
  <si>
    <t>C/P. 11113,11114,11115,11116,11117,11118</t>
  </si>
  <si>
    <t>0735</t>
  </si>
  <si>
    <t>735-2016-INF-RR.HH</t>
  </si>
  <si>
    <t>C/P. 10960</t>
  </si>
  <si>
    <t>0794</t>
  </si>
  <si>
    <t>790-INF-RR-HH</t>
  </si>
  <si>
    <t>C/P. 10762,10763,10764,10765,10766,10767,10768,10769</t>
  </si>
  <si>
    <t>0000004825</t>
  </si>
  <si>
    <t>0726</t>
  </si>
  <si>
    <t>726-2016-INF-RR.HH</t>
  </si>
  <si>
    <t>C/P. 10793,10794,10795,10796,10797,10798</t>
  </si>
  <si>
    <t>0000004832</t>
  </si>
  <si>
    <t>757-2016-INF-RR.HH</t>
  </si>
  <si>
    <t>C/P. 10869,10870,10871</t>
  </si>
  <si>
    <t>0000004834</t>
  </si>
  <si>
    <t>0793</t>
  </si>
  <si>
    <t>0788-INF-RR-HH</t>
  </si>
  <si>
    <t>C/P. 10961,10962,10963,10964,10965,10966,10967,10968,10969,10970,10971</t>
  </si>
  <si>
    <t>0000004844</t>
  </si>
  <si>
    <t>0778</t>
  </si>
  <si>
    <t>792-INF-RR-HH</t>
  </si>
  <si>
    <t>C/P. 10735,10736,10737,10738,10739,10740,10741,10742,10743,10744,10745,10746</t>
  </si>
  <si>
    <t>0000004846</t>
  </si>
  <si>
    <t>0779</t>
  </si>
  <si>
    <t>0779-INF-RR-HH</t>
  </si>
  <si>
    <t>C/P. 10979,10980,10981,10982,10983,11261</t>
  </si>
  <si>
    <t>0000004862</t>
  </si>
  <si>
    <t>0799</t>
  </si>
  <si>
    <t>795-INF-RR-HH</t>
  </si>
  <si>
    <t>C/P. 10758,10759,10760,10761</t>
  </si>
  <si>
    <t>0000004863</t>
  </si>
  <si>
    <t>0795</t>
  </si>
  <si>
    <t>801-INF-RR-HH</t>
  </si>
  <si>
    <t>C/P. 10712,10713,10714,10715,10716,10717,10718,10719,10720,10721</t>
  </si>
  <si>
    <t>0000004864</t>
  </si>
  <si>
    <t>0796</t>
  </si>
  <si>
    <t>800-INF-RR-HH</t>
  </si>
  <si>
    <t>C/P. 10722,10723,10724,10725,10726,10727</t>
  </si>
  <si>
    <t>0000004912</t>
  </si>
  <si>
    <t>0765</t>
  </si>
  <si>
    <t>0765-INF-RR-HH</t>
  </si>
  <si>
    <t>C/P. 11159,11160,11161</t>
  </si>
  <si>
    <t>0000004914</t>
  </si>
  <si>
    <t>0812</t>
  </si>
  <si>
    <t>812-2016-INF-RR.HH</t>
  </si>
  <si>
    <t>C/P. 11133,11134,11135,11136,11137</t>
  </si>
  <si>
    <t>0000004925</t>
  </si>
  <si>
    <t>0798</t>
  </si>
  <si>
    <t>0798-INF-RR-HH</t>
  </si>
  <si>
    <t>C/P. 10825,10826,10827,10828,10829,10830,10831</t>
  </si>
  <si>
    <t>0000004927</t>
  </si>
  <si>
    <t>0797</t>
  </si>
  <si>
    <t>0797-INF-RR-HH</t>
  </si>
  <si>
    <t>C/P. 10992,10993,10994,10995,10996,10997,10998,10999,11000,11001</t>
  </si>
  <si>
    <t>0000004929</t>
  </si>
  <si>
    <t>0764</t>
  </si>
  <si>
    <t>0764-RR-HH</t>
  </si>
  <si>
    <t>C/P. 11156,11157,11158</t>
  </si>
  <si>
    <t>0000004935</t>
  </si>
  <si>
    <t>0815</t>
  </si>
  <si>
    <t>0815-INF-RR-HH</t>
  </si>
  <si>
    <t>C/P. 11197</t>
  </si>
  <si>
    <t>0000004976</t>
  </si>
  <si>
    <t>0827</t>
  </si>
  <si>
    <t>0827-INF-RR-HH</t>
  </si>
  <si>
    <t>C/P. 11155</t>
  </si>
  <si>
    <t>0000005810</t>
  </si>
  <si>
    <t>4928</t>
  </si>
  <si>
    <t>C/P. 10037</t>
  </si>
  <si>
    <t>0000005852</t>
  </si>
  <si>
    <t>PLANILLA OCASIONALES</t>
  </si>
  <si>
    <t>6039</t>
  </si>
  <si>
    <t>C/P. 10047</t>
  </si>
  <si>
    <t>0000006896</t>
  </si>
  <si>
    <t>4927</t>
  </si>
  <si>
    <t>C/P. 11873</t>
  </si>
  <si>
    <t>0000007028</t>
  </si>
  <si>
    <t>4929</t>
  </si>
  <si>
    <t>C/P. 12067</t>
  </si>
  <si>
    <t>0000007132</t>
  </si>
  <si>
    <t>6038</t>
  </si>
  <si>
    <t>C/P. 12186</t>
  </si>
  <si>
    <t>0000007820</t>
  </si>
  <si>
    <t>4919</t>
  </si>
  <si>
    <t>C/P. 13349</t>
  </si>
  <si>
    <t>0000000337</t>
  </si>
  <si>
    <t>0000084</t>
  </si>
  <si>
    <t>10404193789</t>
  </si>
  <si>
    <t>POZO ALMANZA ALEXANDER</t>
  </si>
  <si>
    <t>001-00084</t>
  </si>
  <si>
    <t>C/P. 6676,6677</t>
  </si>
  <si>
    <t>0000000414</t>
  </si>
  <si>
    <t>0000114</t>
  </si>
  <si>
    <t>006-0006099</t>
  </si>
  <si>
    <t>C/P. 5758,5759</t>
  </si>
  <si>
    <t>0000000843</t>
  </si>
  <si>
    <t>0000262</t>
  </si>
  <si>
    <t>10420369617</t>
  </si>
  <si>
    <t>LAGOS VALDIGLESIAS DALMIRO</t>
  </si>
  <si>
    <t>001-000113</t>
  </si>
  <si>
    <t>C/P. 5443,5444</t>
  </si>
  <si>
    <t>0000000875</t>
  </si>
  <si>
    <t>0000256</t>
  </si>
  <si>
    <t>10311660140</t>
  </si>
  <si>
    <t>ARCE ALEGRIA ANTONIO</t>
  </si>
  <si>
    <t>004-095851</t>
  </si>
  <si>
    <t>C/P. 5556,5557</t>
  </si>
  <si>
    <t>0000000946</t>
  </si>
  <si>
    <t>001-001913</t>
  </si>
  <si>
    <t>C/P. 5053,5054</t>
  </si>
  <si>
    <t>0000000973</t>
  </si>
  <si>
    <t>001-001063</t>
  </si>
  <si>
    <t>C/P. 5459,5460</t>
  </si>
  <si>
    <t>0000001018</t>
  </si>
  <si>
    <t>0000338</t>
  </si>
  <si>
    <t>C/P. 6753,6754</t>
  </si>
  <si>
    <t>0000001039</t>
  </si>
  <si>
    <t>0000355</t>
  </si>
  <si>
    <t>0001-1119</t>
  </si>
  <si>
    <t>C/P. 5625</t>
  </si>
  <si>
    <t>0000001108</t>
  </si>
  <si>
    <t>0000378</t>
  </si>
  <si>
    <t>001-00471</t>
  </si>
  <si>
    <t>C/P. 5347,5348,5624</t>
  </si>
  <si>
    <t>0000001121</t>
  </si>
  <si>
    <t>0000383</t>
  </si>
  <si>
    <t>002-01663</t>
  </si>
  <si>
    <t>C/P. 5748,5749</t>
  </si>
  <si>
    <t>0000001263</t>
  </si>
  <si>
    <t>0000422</t>
  </si>
  <si>
    <t>001-000389</t>
  </si>
  <si>
    <t>C/P. 5806,5807</t>
  </si>
  <si>
    <t>0000001292</t>
  </si>
  <si>
    <t>0000439</t>
  </si>
  <si>
    <t>10478659593</t>
  </si>
  <si>
    <t>SORIA SALINAS YOBANA CAROLINA</t>
  </si>
  <si>
    <t>001-00308</t>
  </si>
  <si>
    <t>C/P. 5990,5991</t>
  </si>
  <si>
    <t>0000001320</t>
  </si>
  <si>
    <t>0000420</t>
  </si>
  <si>
    <t>20564089916</t>
  </si>
  <si>
    <t>INVERSIONES TALAHASSEE PERU EMPRESA INDIVIDUAL DE RESPONSABILIDAD LIMITADA</t>
  </si>
  <si>
    <t>0001-00179</t>
  </si>
  <si>
    <t>C/P. 5147,5148</t>
  </si>
  <si>
    <t>0000001321</t>
  </si>
  <si>
    <t>0000421</t>
  </si>
  <si>
    <t>001-001647</t>
  </si>
  <si>
    <t>C/P. 5465,5466</t>
  </si>
  <si>
    <t>0000001322</t>
  </si>
  <si>
    <t>001-001650</t>
  </si>
  <si>
    <t>C/P. 5834,5835</t>
  </si>
  <si>
    <t>0000001372</t>
  </si>
  <si>
    <t>0000477</t>
  </si>
  <si>
    <t>003-0006</t>
  </si>
  <si>
    <t>C/P. 5623</t>
  </si>
  <si>
    <t>0000001388</t>
  </si>
  <si>
    <t>0000427</t>
  </si>
  <si>
    <t>001-0019412</t>
  </si>
  <si>
    <t>C/P. 5343,5344</t>
  </si>
  <si>
    <t>0000001397</t>
  </si>
  <si>
    <t>0000494</t>
  </si>
  <si>
    <t>002-005433</t>
  </si>
  <si>
    <t>C/P. 5107</t>
  </si>
  <si>
    <t>0000001440</t>
  </si>
  <si>
    <t>0000407</t>
  </si>
  <si>
    <t>001-003460</t>
  </si>
  <si>
    <t>C/P. 5808,5809</t>
  </si>
  <si>
    <t>0000001456</t>
  </si>
  <si>
    <t>0000532</t>
  </si>
  <si>
    <t>001-001080</t>
  </si>
  <si>
    <t>C/P. 5429,5430</t>
  </si>
  <si>
    <t>0000001469</t>
  </si>
  <si>
    <t>0000547</t>
  </si>
  <si>
    <t>006-006091</t>
  </si>
  <si>
    <t>C/P. 5331,5332</t>
  </si>
  <si>
    <t>0000001474</t>
  </si>
  <si>
    <t>0000509</t>
  </si>
  <si>
    <t>C/P. 5988,5989</t>
  </si>
  <si>
    <t>0000001510</t>
  </si>
  <si>
    <t>0000386</t>
  </si>
  <si>
    <t>001-000270</t>
  </si>
  <si>
    <t>C/P. 5135,5136</t>
  </si>
  <si>
    <t>0000001518</t>
  </si>
  <si>
    <t>0000511</t>
  </si>
  <si>
    <t>0002-00103</t>
  </si>
  <si>
    <t>C/P. 6098,6099</t>
  </si>
  <si>
    <t>0000001519</t>
  </si>
  <si>
    <t>0000508</t>
  </si>
  <si>
    <t>001-0019434</t>
  </si>
  <si>
    <t>C/P. 5739,5740</t>
  </si>
  <si>
    <t>0000001558</t>
  </si>
  <si>
    <t>0000583</t>
  </si>
  <si>
    <t>001-00327</t>
  </si>
  <si>
    <t>C/P. 6784,6785</t>
  </si>
  <si>
    <t>0000001643</t>
  </si>
  <si>
    <t>0000628</t>
  </si>
  <si>
    <t>001-004880</t>
  </si>
  <si>
    <t>C/P. 5802,5803</t>
  </si>
  <si>
    <t>0000001644</t>
  </si>
  <si>
    <t>0000629</t>
  </si>
  <si>
    <t>001-004630</t>
  </si>
  <si>
    <t>C/P. 6779</t>
  </si>
  <si>
    <t>0000001646</t>
  </si>
  <si>
    <t>006-006105</t>
  </si>
  <si>
    <t>C/P. 5517,5518</t>
  </si>
  <si>
    <t>0000001647</t>
  </si>
  <si>
    <t>C/P. 5539,5540</t>
  </si>
  <si>
    <t>0000001648</t>
  </si>
  <si>
    <t>0000635</t>
  </si>
  <si>
    <t>001-0009300</t>
  </si>
  <si>
    <t>C/P. 5636</t>
  </si>
  <si>
    <t>0000001701</t>
  </si>
  <si>
    <t>0000584</t>
  </si>
  <si>
    <t>C/P. 5433,5434</t>
  </si>
  <si>
    <t>0000001702</t>
  </si>
  <si>
    <t>0000588</t>
  </si>
  <si>
    <t>001-004829</t>
  </si>
  <si>
    <t>C/P. 5725,5726</t>
  </si>
  <si>
    <t>0000681</t>
  </si>
  <si>
    <t>001-001821</t>
  </si>
  <si>
    <t>C/P. 5591,5592</t>
  </si>
  <si>
    <t>0000001758</t>
  </si>
  <si>
    <t>0000688</t>
  </si>
  <si>
    <t>001-0019456</t>
  </si>
  <si>
    <t>C/P. 5587,5588</t>
  </si>
  <si>
    <t>0000001760</t>
  </si>
  <si>
    <t>0000672</t>
  </si>
  <si>
    <t>001-0019444</t>
  </si>
  <si>
    <t>C/P. 5712,5713</t>
  </si>
  <si>
    <t>0000001761</t>
  </si>
  <si>
    <t>0000674</t>
  </si>
  <si>
    <t>10310375514</t>
  </si>
  <si>
    <t>VASQUEZ PAMPAÑAUPA JOSE</t>
  </si>
  <si>
    <t>001-0004</t>
  </si>
  <si>
    <t>C/P. 5714,5715</t>
  </si>
  <si>
    <t>0000001771</t>
  </si>
  <si>
    <t>0000695</t>
  </si>
  <si>
    <t>001-0019380</t>
  </si>
  <si>
    <t>C/P. 5531,5532</t>
  </si>
  <si>
    <t>0000001780</t>
  </si>
  <si>
    <t>0000705</t>
  </si>
  <si>
    <t>002-036050</t>
  </si>
  <si>
    <t>C/P. 5779,5780</t>
  </si>
  <si>
    <t>0000001812</t>
  </si>
  <si>
    <t>0000715</t>
  </si>
  <si>
    <t>006-006106</t>
  </si>
  <si>
    <t>C/P. 5506,5507</t>
  </si>
  <si>
    <t>0000001881</t>
  </si>
  <si>
    <t>0000747</t>
  </si>
  <si>
    <t>007-0014836</t>
  </si>
  <si>
    <t>C/P. 5519,5520</t>
  </si>
  <si>
    <t>0000001916</t>
  </si>
  <si>
    <t>0000690</t>
  </si>
  <si>
    <t>001-005454</t>
  </si>
  <si>
    <t>C/P. 5894</t>
  </si>
  <si>
    <t>0000001917</t>
  </si>
  <si>
    <t>0000692</t>
  </si>
  <si>
    <t>001-00534</t>
  </si>
  <si>
    <t>C/P. 6084,6085</t>
  </si>
  <si>
    <t>0000001919</t>
  </si>
  <si>
    <t>0000732</t>
  </si>
  <si>
    <t>001-00527</t>
  </si>
  <si>
    <t>C/P. 5854,5855</t>
  </si>
  <si>
    <t>0000001920</t>
  </si>
  <si>
    <t>0000733</t>
  </si>
  <si>
    <t>003-00219</t>
  </si>
  <si>
    <t>C/P. 6736,6737</t>
  </si>
  <si>
    <t>0000001921</t>
  </si>
  <si>
    <t>0000768</t>
  </si>
  <si>
    <t>002-036066</t>
  </si>
  <si>
    <t>C/P. 5860,5861</t>
  </si>
  <si>
    <t>0000001926</t>
  </si>
  <si>
    <t>0000656</t>
  </si>
  <si>
    <t>006-006110</t>
  </si>
  <si>
    <t>C/P. 5637,5638</t>
  </si>
  <si>
    <t>0000001969</t>
  </si>
  <si>
    <t>0000780</t>
  </si>
  <si>
    <t>006-006137</t>
  </si>
  <si>
    <t>C/P. 6765,6766</t>
  </si>
  <si>
    <t>0000002023</t>
  </si>
  <si>
    <t>0000722</t>
  </si>
  <si>
    <t>C/P. 5850,5851</t>
  </si>
  <si>
    <t>0000002025</t>
  </si>
  <si>
    <t>0000785</t>
  </si>
  <si>
    <t>C/P. 5702,5703</t>
  </si>
  <si>
    <t>0000002178</t>
  </si>
  <si>
    <t>0000850</t>
  </si>
  <si>
    <t>0002-00079</t>
  </si>
  <si>
    <t>C/P. 6088,6089</t>
  </si>
  <si>
    <t>0000002220</t>
  </si>
  <si>
    <t>0000848</t>
  </si>
  <si>
    <t>001-00528</t>
  </si>
  <si>
    <t>C/P. 6096,6097</t>
  </si>
  <si>
    <t>0000008772</t>
  </si>
  <si>
    <t>6121</t>
  </si>
  <si>
    <t>C/P. 14846</t>
  </si>
  <si>
    <t>0000001839</t>
  </si>
  <si>
    <t>0000736</t>
  </si>
  <si>
    <t>001-00380</t>
  </si>
  <si>
    <t>C/P. 7178,7179</t>
  </si>
  <si>
    <t>0000001918</t>
  </si>
  <si>
    <t>0000676</t>
  </si>
  <si>
    <t>001-00250</t>
  </si>
  <si>
    <t>C/P. 7346,7347</t>
  </si>
  <si>
    <t>0000002060</t>
  </si>
  <si>
    <t>0000802</t>
  </si>
  <si>
    <t>0001-00472</t>
  </si>
  <si>
    <t>C/P. 7230,7231</t>
  </si>
  <si>
    <t>0000002154</t>
  </si>
  <si>
    <t>0000845</t>
  </si>
  <si>
    <t>001-000320</t>
  </si>
  <si>
    <t>C/P. 7908</t>
  </si>
  <si>
    <t>0000002181</t>
  </si>
  <si>
    <t>0000855</t>
  </si>
  <si>
    <t>10430624160</t>
  </si>
  <si>
    <t>GONZALES SERRANO AMERICO</t>
  </si>
  <si>
    <t>2001-008967</t>
  </si>
  <si>
    <t>C/P. 7426</t>
  </si>
  <si>
    <t>0000002262</t>
  </si>
  <si>
    <t>0000889</t>
  </si>
  <si>
    <t>001-001842</t>
  </si>
  <si>
    <t>C/P. 7720,7721</t>
  </si>
  <si>
    <t>0000002266</t>
  </si>
  <si>
    <t>0000896</t>
  </si>
  <si>
    <t>001-00168</t>
  </si>
  <si>
    <t>C/P. 6815,6816</t>
  </si>
  <si>
    <t>0000002282</t>
  </si>
  <si>
    <t>0000873</t>
  </si>
  <si>
    <t>001-0019481</t>
  </si>
  <si>
    <t>C/P. 7328,7329</t>
  </si>
  <si>
    <t>0000002283</t>
  </si>
  <si>
    <t>001-001848</t>
  </si>
  <si>
    <t>C/P. 7718,7719</t>
  </si>
  <si>
    <t>0000002446</t>
  </si>
  <si>
    <t>0000931</t>
  </si>
  <si>
    <t>C/P. 7120,7121</t>
  </si>
  <si>
    <t>0000933</t>
  </si>
  <si>
    <t>0002-00127</t>
  </si>
  <si>
    <t>C/P. 7222,7223</t>
  </si>
  <si>
    <t>0000002450</t>
  </si>
  <si>
    <t>0000936</t>
  </si>
  <si>
    <t>001-01506</t>
  </si>
  <si>
    <t>C/P. 7318,7319</t>
  </si>
  <si>
    <t>FACTURA N° 001-01506, 01504, 01505</t>
  </si>
  <si>
    <t>0000002463</t>
  </si>
  <si>
    <t>0000926</t>
  </si>
  <si>
    <t>004-00199</t>
  </si>
  <si>
    <t>C/P. 7297,7298</t>
  </si>
  <si>
    <t>0000002495</t>
  </si>
  <si>
    <t>0000939</t>
  </si>
  <si>
    <t>001-01375</t>
  </si>
  <si>
    <t>C/P. 7203,7204</t>
  </si>
  <si>
    <t>0000002497</t>
  </si>
  <si>
    <t>0000943</t>
  </si>
  <si>
    <t>C/P. 7216,7217</t>
  </si>
  <si>
    <t>0000002499</t>
  </si>
  <si>
    <t>0000945</t>
  </si>
  <si>
    <t>001-001126</t>
  </si>
  <si>
    <t>C/P. 7494,7495</t>
  </si>
  <si>
    <t>0000002519</t>
  </si>
  <si>
    <t>0000966</t>
  </si>
  <si>
    <t>0002-0080</t>
  </si>
  <si>
    <t>C/P. 7122,7123</t>
  </si>
  <si>
    <t>0000002602</t>
  </si>
  <si>
    <t>0000975</t>
  </si>
  <si>
    <t>001-009342</t>
  </si>
  <si>
    <t>C/P. 7714,7715</t>
  </si>
  <si>
    <t>0000002653</t>
  </si>
  <si>
    <t>0000993</t>
  </si>
  <si>
    <t>001-0019493</t>
  </si>
  <si>
    <t>C/P. 7568,7569</t>
  </si>
  <si>
    <t>0000002656</t>
  </si>
  <si>
    <t>0000997</t>
  </si>
  <si>
    <t>001-000351</t>
  </si>
  <si>
    <t>C/P. 7716,7717</t>
  </si>
  <si>
    <t>0000002718</t>
  </si>
  <si>
    <t>007-0014927</t>
  </si>
  <si>
    <t>C/P. 7563,7564</t>
  </si>
  <si>
    <t>0000002765</t>
  </si>
  <si>
    <t>0000985</t>
  </si>
  <si>
    <t>001-000361</t>
  </si>
  <si>
    <t>C/P. 7741,7742</t>
  </si>
  <si>
    <t>0000002810</t>
  </si>
  <si>
    <t>0001043</t>
  </si>
  <si>
    <t>0001-8360</t>
  </si>
  <si>
    <t>C/P. 7808,7809</t>
  </si>
  <si>
    <t>0000002812</t>
  </si>
  <si>
    <t>001-00724</t>
  </si>
  <si>
    <t>C/P. 9136,9137</t>
  </si>
  <si>
    <t>0000002827</t>
  </si>
  <si>
    <t>0001028</t>
  </si>
  <si>
    <t>001-000173</t>
  </si>
  <si>
    <t>C/P. 8258,8259</t>
  </si>
  <si>
    <t>0000002846</t>
  </si>
  <si>
    <t>0001058</t>
  </si>
  <si>
    <t>001-00073</t>
  </si>
  <si>
    <t>C/P. 7990,7991</t>
  </si>
  <si>
    <t>0000002889</t>
  </si>
  <si>
    <t>0001037</t>
  </si>
  <si>
    <t>001-00180</t>
  </si>
  <si>
    <t>C/P. 7626,7627</t>
  </si>
  <si>
    <t>0000002892</t>
  </si>
  <si>
    <t>20490628852</t>
  </si>
  <si>
    <t>COVEL CONTRATISTAS SOCIEDAD ANONIMA CERRADA</t>
  </si>
  <si>
    <t>C/P. 7554,7555</t>
  </si>
  <si>
    <t>0000002895</t>
  </si>
  <si>
    <t>0001068</t>
  </si>
  <si>
    <t>10311700231</t>
  </si>
  <si>
    <t>TAIPEHUAMAN HERHUAY CELESTINO</t>
  </si>
  <si>
    <t>C/P. 7861,7862</t>
  </si>
  <si>
    <t>0000002896</t>
  </si>
  <si>
    <t>0001069</t>
  </si>
  <si>
    <t>C/P. 9287,9288</t>
  </si>
  <si>
    <t>0000002912</t>
  </si>
  <si>
    <t>001-003557</t>
  </si>
  <si>
    <t>C/P. 9229</t>
  </si>
  <si>
    <t>0000002914</t>
  </si>
  <si>
    <t>0001082</t>
  </si>
  <si>
    <t>001-000175</t>
  </si>
  <si>
    <t>C/P. 7552,7553</t>
  </si>
  <si>
    <t>0000002915</t>
  </si>
  <si>
    <t>0001083</t>
  </si>
  <si>
    <t>001-00050</t>
  </si>
  <si>
    <t>C/P. 8361</t>
  </si>
  <si>
    <t>0000002917</t>
  </si>
  <si>
    <t>0001084</t>
  </si>
  <si>
    <t>001-000705</t>
  </si>
  <si>
    <t>C/P. 9138,9139</t>
  </si>
  <si>
    <t>0000002950</t>
  </si>
  <si>
    <t>0001093</t>
  </si>
  <si>
    <t>003-00008</t>
  </si>
  <si>
    <t>C/P. 7556</t>
  </si>
  <si>
    <t>0000003049</t>
  </si>
  <si>
    <t>0001122</t>
  </si>
  <si>
    <t>001-019511</t>
  </si>
  <si>
    <t>C/P. 7916,7917</t>
  </si>
  <si>
    <t>0000003071</t>
  </si>
  <si>
    <t>0001127</t>
  </si>
  <si>
    <t>001-00287</t>
  </si>
  <si>
    <t>C/P. 7825,7826</t>
  </si>
  <si>
    <t>0000003136</t>
  </si>
  <si>
    <t>MEMO.597.DRADM</t>
  </si>
  <si>
    <t>C/P. 7544</t>
  </si>
  <si>
    <t>0000003216</t>
  </si>
  <si>
    <t>0001175</t>
  </si>
  <si>
    <t>006-0006208</t>
  </si>
  <si>
    <t>C/P. 9076,9077</t>
  </si>
  <si>
    <t>0000003272</t>
  </si>
  <si>
    <t>0001192</t>
  </si>
  <si>
    <t>C/P. 9289,9290</t>
  </si>
  <si>
    <t>0000000257</t>
  </si>
  <si>
    <t>006.ADM.MEMO.085.ADM</t>
  </si>
  <si>
    <t>9110</t>
  </si>
  <si>
    <t>C/P. 2219</t>
  </si>
  <si>
    <t>0000000258</t>
  </si>
  <si>
    <t>004.ADM.MEMO.084.ADM</t>
  </si>
  <si>
    <t>9107</t>
  </si>
  <si>
    <t>C/P. 2220</t>
  </si>
  <si>
    <t>0000000330</t>
  </si>
  <si>
    <t>0000088</t>
  </si>
  <si>
    <t>001-00085</t>
  </si>
  <si>
    <t>C/P. 9720,9721</t>
  </si>
  <si>
    <t>0000000413</t>
  </si>
  <si>
    <t>0000113</t>
  </si>
  <si>
    <t>006-006098</t>
  </si>
  <si>
    <t>C/P. 10066,10067</t>
  </si>
  <si>
    <t>0000001641</t>
  </si>
  <si>
    <t>0000626</t>
  </si>
  <si>
    <t>006-006283</t>
  </si>
  <si>
    <t>C/P. 11315,11316</t>
  </si>
  <si>
    <t>0000001642</t>
  </si>
  <si>
    <t>0000627</t>
  </si>
  <si>
    <t>001-005183</t>
  </si>
  <si>
    <t>C/P. 11246,11247</t>
  </si>
  <si>
    <t>0000002779</t>
  </si>
  <si>
    <t>0001034</t>
  </si>
  <si>
    <t>0001-8359</t>
  </si>
  <si>
    <t>C/P. 9840,9841</t>
  </si>
  <si>
    <t>0000002813</t>
  </si>
  <si>
    <t>0001046</t>
  </si>
  <si>
    <t>001-019528</t>
  </si>
  <si>
    <t>C/P. 9374,9375</t>
  </si>
  <si>
    <t>0000002847</t>
  </si>
  <si>
    <t>0001060</t>
  </si>
  <si>
    <t>001-001710</t>
  </si>
  <si>
    <t>C/P. 9370,9371</t>
  </si>
  <si>
    <t>0000002890</t>
  </si>
  <si>
    <t>0001038</t>
  </si>
  <si>
    <t>0001-008380</t>
  </si>
  <si>
    <t>C/P. 11436,11437,11820</t>
  </si>
  <si>
    <t>0000002911</t>
  </si>
  <si>
    <t>0001073</t>
  </si>
  <si>
    <t>001-00706</t>
  </si>
  <si>
    <t>C/P. 9245,9246</t>
  </si>
  <si>
    <t>0000002918</t>
  </si>
  <si>
    <t>001-003554</t>
  </si>
  <si>
    <t>C/P. 9838,9839</t>
  </si>
  <si>
    <t>0000003048</t>
  </si>
  <si>
    <t>0001121</t>
  </si>
  <si>
    <t>001-001135</t>
  </si>
  <si>
    <t>C/P. 9718,9719</t>
  </si>
  <si>
    <t>0000003380</t>
  </si>
  <si>
    <t>0001213</t>
  </si>
  <si>
    <t>001-00044</t>
  </si>
  <si>
    <t>C/P. 9923,9924</t>
  </si>
  <si>
    <t>0000003404</t>
  </si>
  <si>
    <t>0001211</t>
  </si>
  <si>
    <t>10315440934</t>
  </si>
  <si>
    <t>ECHEVERRIA AYQUIPA ROSENDO</t>
  </si>
  <si>
    <t>C/P. 9832</t>
  </si>
  <si>
    <t>0000003452</t>
  </si>
  <si>
    <t>0001232</t>
  </si>
  <si>
    <t>002-036690</t>
  </si>
  <si>
    <t>C/P. 9921,9922</t>
  </si>
  <si>
    <t>0000003456</t>
  </si>
  <si>
    <t>0001237</t>
  </si>
  <si>
    <t>001-000359</t>
  </si>
  <si>
    <t>C/P. 9240,9241</t>
  </si>
  <si>
    <t>0000003461</t>
  </si>
  <si>
    <t>0001242</t>
  </si>
  <si>
    <t>001-004809</t>
  </si>
  <si>
    <t>C/P. 9242,9243</t>
  </si>
  <si>
    <t>0000003576</t>
  </si>
  <si>
    <t>0001259</t>
  </si>
  <si>
    <t>001-019545</t>
  </si>
  <si>
    <t>C/P. 9699</t>
  </si>
  <si>
    <t>0000003626</t>
  </si>
  <si>
    <t>0001266</t>
  </si>
  <si>
    <t>001-004895</t>
  </si>
  <si>
    <t>C/P. 9667,9668</t>
  </si>
  <si>
    <t>0000003654</t>
  </si>
  <si>
    <t>0001276</t>
  </si>
  <si>
    <t>0001-000192</t>
  </si>
  <si>
    <t>C/P. 9854,9855</t>
  </si>
  <si>
    <t>0000003656</t>
  </si>
  <si>
    <t>0001278</t>
  </si>
  <si>
    <t>0001-00096</t>
  </si>
  <si>
    <t>C/P. 9897,9898</t>
  </si>
  <si>
    <t>0000003691</t>
  </si>
  <si>
    <t>0001257</t>
  </si>
  <si>
    <t>001-019544</t>
  </si>
  <si>
    <t>C/P. 9712,9713</t>
  </si>
  <si>
    <t>0000003692</t>
  </si>
  <si>
    <t>0001258</t>
  </si>
  <si>
    <t>10310334915</t>
  </si>
  <si>
    <t>SALINAS TUMBA FRANCISCO</t>
  </si>
  <si>
    <t>002-000756</t>
  </si>
  <si>
    <t>C/P. 9697</t>
  </si>
  <si>
    <t>0000003719</t>
  </si>
  <si>
    <t>0001291</t>
  </si>
  <si>
    <t>C/P. 9670,9671</t>
  </si>
  <si>
    <t>0000003750</t>
  </si>
  <si>
    <t>0001298</t>
  </si>
  <si>
    <t>C/P. 11449,11450,11752</t>
  </si>
  <si>
    <t>0000003754</t>
  </si>
  <si>
    <t>0001302</t>
  </si>
  <si>
    <t>001-00549</t>
  </si>
  <si>
    <t>C/P. 9836,9837</t>
  </si>
  <si>
    <t>0000003769</t>
  </si>
  <si>
    <t>0001317</t>
  </si>
  <si>
    <t>001-000471</t>
  </si>
  <si>
    <t>C/P. 9795,9796</t>
  </si>
  <si>
    <t>0000003770</t>
  </si>
  <si>
    <t>0001318</t>
  </si>
  <si>
    <t>001-003876</t>
  </si>
  <si>
    <t>C/P. 9261</t>
  </si>
  <si>
    <t>0000003834</t>
  </si>
  <si>
    <t>0001352</t>
  </si>
  <si>
    <t>001-010950</t>
  </si>
  <si>
    <t>C/P. 10143,10144</t>
  </si>
  <si>
    <t>0000003835</t>
  </si>
  <si>
    <t>0001353</t>
  </si>
  <si>
    <t>001-001397</t>
  </si>
  <si>
    <t>C/P. 10125,10126</t>
  </si>
  <si>
    <t>0000003871</t>
  </si>
  <si>
    <t>0001358</t>
  </si>
  <si>
    <t>001-00140</t>
  </si>
  <si>
    <t>C/P. 9590,9591</t>
  </si>
  <si>
    <t>0000003872</t>
  </si>
  <si>
    <t>0001359</t>
  </si>
  <si>
    <t>10239963957</t>
  </si>
  <si>
    <t>BACA VARGAS MARITZA</t>
  </si>
  <si>
    <t>002-00027</t>
  </si>
  <si>
    <t>C/P. 10398,10399</t>
  </si>
  <si>
    <t>0000003874</t>
  </si>
  <si>
    <t>0001362</t>
  </si>
  <si>
    <t>001-001741</t>
  </si>
  <si>
    <t>C/P. 10232,10233</t>
  </si>
  <si>
    <t>0000003906</t>
  </si>
  <si>
    <t>0001376</t>
  </si>
  <si>
    <t>001-000426</t>
  </si>
  <si>
    <t>C/P. 10127</t>
  </si>
  <si>
    <t>0000003923</t>
  </si>
  <si>
    <t>0001368</t>
  </si>
  <si>
    <t>0001-000772</t>
  </si>
  <si>
    <t>C/P. 10141,10142</t>
  </si>
  <si>
    <t>0000003967</t>
  </si>
  <si>
    <t>0001397</t>
  </si>
  <si>
    <t>001-00053</t>
  </si>
  <si>
    <t>C/P. 10070,10071</t>
  </si>
  <si>
    <t>0000003970</t>
  </si>
  <si>
    <t>0001400</t>
  </si>
  <si>
    <t>006-006318</t>
  </si>
  <si>
    <t>C/P. 10220,10221</t>
  </si>
  <si>
    <t>0000004062</t>
  </si>
  <si>
    <t>0001435</t>
  </si>
  <si>
    <t>002-005598</t>
  </si>
  <si>
    <t>C/P. 9794</t>
  </si>
  <si>
    <t>0000004131</t>
  </si>
  <si>
    <t>007-0015089</t>
  </si>
  <si>
    <t>C/P. 10272,10273</t>
  </si>
  <si>
    <t>0000004148</t>
  </si>
  <si>
    <t>001-019576</t>
  </si>
  <si>
    <t>C/P. 10218,10219</t>
  </si>
  <si>
    <t>0000004178</t>
  </si>
  <si>
    <t>0001476</t>
  </si>
  <si>
    <t>007-0015093</t>
  </si>
  <si>
    <t>C/P. 10287,10288</t>
  </si>
  <si>
    <t>0000004249</t>
  </si>
  <si>
    <t>0001247</t>
  </si>
  <si>
    <t>20552639813</t>
  </si>
  <si>
    <t>GRUPO E &amp; C S.A.C.</t>
  </si>
  <si>
    <t>001-000148</t>
  </si>
  <si>
    <t>C/P. 11248,11249</t>
  </si>
  <si>
    <t>0000004281</t>
  </si>
  <si>
    <t>0001512</t>
  </si>
  <si>
    <t>C/P. 10938</t>
  </si>
  <si>
    <t>0000004284</t>
  </si>
  <si>
    <t>0001516</t>
  </si>
  <si>
    <t>C/P. 10291,10292</t>
  </si>
  <si>
    <t>0000004285</t>
  </si>
  <si>
    <t>0001517</t>
  </si>
  <si>
    <t>001-005853</t>
  </si>
  <si>
    <t>C/P. 11445</t>
  </si>
  <si>
    <t>0000004311</t>
  </si>
  <si>
    <t>0001458</t>
  </si>
  <si>
    <t>001-001753</t>
  </si>
  <si>
    <t>C/P. 10404,10405</t>
  </si>
  <si>
    <t>0000004313</t>
  </si>
  <si>
    <t>0001470</t>
  </si>
  <si>
    <t>001-001751</t>
  </si>
  <si>
    <t>C/P. 10182,10183</t>
  </si>
  <si>
    <t>0000004365</t>
  </si>
  <si>
    <t>001-00391</t>
  </si>
  <si>
    <t>C/P. 10692,10693</t>
  </si>
  <si>
    <t>0001543</t>
  </si>
  <si>
    <t>001-005789</t>
  </si>
  <si>
    <t>C/P. 11228</t>
  </si>
  <si>
    <t>FACTURS N° 001-005789, 005790,</t>
  </si>
  <si>
    <t>0000004498</t>
  </si>
  <si>
    <t>0001579</t>
  </si>
  <si>
    <t>001-000487</t>
  </si>
  <si>
    <t>C/P. 10926,10927</t>
  </si>
  <si>
    <t>0000004685</t>
  </si>
  <si>
    <t>MEMO.820.DRADM</t>
  </si>
  <si>
    <t>C/P. 10909</t>
  </si>
  <si>
    <t>0000004729</t>
  </si>
  <si>
    <t>MEMO.813.DRADM</t>
  </si>
  <si>
    <t>C/P. 10702</t>
  </si>
  <si>
    <t>20527409242</t>
  </si>
  <si>
    <t>SERCAM S.R.L.</t>
  </si>
  <si>
    <t>0000000170</t>
  </si>
  <si>
    <t>C/P. 5422,5423</t>
  </si>
  <si>
    <t>0000000435</t>
  </si>
  <si>
    <t>MEMO 147-2016</t>
  </si>
  <si>
    <t>4307</t>
  </si>
  <si>
    <t>C/P. 2454</t>
  </si>
  <si>
    <t>0000000436</t>
  </si>
  <si>
    <t>MEMO 148-2016</t>
  </si>
  <si>
    <t>4053</t>
  </si>
  <si>
    <t>C/P. 2455</t>
  </si>
  <si>
    <t>0000000437</t>
  </si>
  <si>
    <t>MEMO 149-2016</t>
  </si>
  <si>
    <t>4309</t>
  </si>
  <si>
    <t>C/P. 2453</t>
  </si>
  <si>
    <t>0000000884</t>
  </si>
  <si>
    <t>0000228</t>
  </si>
  <si>
    <t>10310327722</t>
  </si>
  <si>
    <t>OSCCO ALDAZAVAL FERNANDO</t>
  </si>
  <si>
    <t>C/P. 7518,7519</t>
  </si>
  <si>
    <t>0000001740</t>
  </si>
  <si>
    <t>0000456</t>
  </si>
  <si>
    <t>001-00003</t>
  </si>
  <si>
    <t>C/P. 5273,5274</t>
  </si>
  <si>
    <t>0000489</t>
  </si>
  <si>
    <t>40-2457138</t>
  </si>
  <si>
    <t>C/P. 5393</t>
  </si>
  <si>
    <t>0000001925</t>
  </si>
  <si>
    <t>0000557</t>
  </si>
  <si>
    <t>571-R.M.571-2006-MEN/DM</t>
  </si>
  <si>
    <t>C/P. 5781</t>
  </si>
  <si>
    <t>0000002298</t>
  </si>
  <si>
    <t>0000691</t>
  </si>
  <si>
    <t>001-002035</t>
  </si>
  <si>
    <t>C/P. 6757,6758</t>
  </si>
  <si>
    <t>0000002380</t>
  </si>
  <si>
    <t>0000783</t>
  </si>
  <si>
    <t>20100017491</t>
  </si>
  <si>
    <t>TELEFONICA DEL PERU SAA</t>
  </si>
  <si>
    <t>0004-VARIOS</t>
  </si>
  <si>
    <t>C/P. 6004</t>
  </si>
  <si>
    <t>0000001980</t>
  </si>
  <si>
    <t>0000574</t>
  </si>
  <si>
    <t>20564460100</t>
  </si>
  <si>
    <t>CONSTRUCTORA M&amp;L E.I.R.L.</t>
  </si>
  <si>
    <t>001-00063</t>
  </si>
  <si>
    <t>C/P. 7415,7416</t>
  </si>
  <si>
    <t>0000002186</t>
  </si>
  <si>
    <t>0000652</t>
  </si>
  <si>
    <t>20527089744</t>
  </si>
  <si>
    <t>MULTISERVICIOS EDVAPI E.I.R.LTDA.</t>
  </si>
  <si>
    <t>001-00794</t>
  </si>
  <si>
    <t>C/P. 7944,7945</t>
  </si>
  <si>
    <t>0000002647</t>
  </si>
  <si>
    <t>0000853</t>
  </si>
  <si>
    <t>001-000171</t>
  </si>
  <si>
    <t>C/P. 9587,9588</t>
  </si>
  <si>
    <t>0000002927</t>
  </si>
  <si>
    <t>0000959</t>
  </si>
  <si>
    <t>002-00063</t>
  </si>
  <si>
    <t>C/P. 7700</t>
  </si>
  <si>
    <t>0000003399</t>
  </si>
  <si>
    <t>0001195</t>
  </si>
  <si>
    <t>10311533296</t>
  </si>
  <si>
    <t>OBREGON SALAS MEDARDO</t>
  </si>
  <si>
    <t>C/P. 10009,10010</t>
  </si>
  <si>
    <t>0000003401</t>
  </si>
  <si>
    <t>0001197</t>
  </si>
  <si>
    <t>C/P. 9471,9472</t>
  </si>
  <si>
    <t>0000459</t>
  </si>
  <si>
    <t>10238436198</t>
  </si>
  <si>
    <t>CERVANTES BALLON DAMASO</t>
  </si>
  <si>
    <t>C/P. 10155,10156</t>
  </si>
  <si>
    <t>0000460</t>
  </si>
  <si>
    <t>C/P. 10157,10158</t>
  </si>
  <si>
    <t>0000002250</t>
  </si>
  <si>
    <t>001-00589</t>
  </si>
  <si>
    <t>C/P. 9722,9723</t>
  </si>
  <si>
    <t>0000002300</t>
  </si>
  <si>
    <t>0000693</t>
  </si>
  <si>
    <t>C/P. 10154</t>
  </si>
  <si>
    <t>0000002550</t>
  </si>
  <si>
    <t>0000788</t>
  </si>
  <si>
    <t>001-00588</t>
  </si>
  <si>
    <t>0000003129</t>
  </si>
  <si>
    <t>10483500560</t>
  </si>
  <si>
    <t>ASCONA CONDORCUYA ABEL EDUARDO</t>
  </si>
  <si>
    <t>001-00051</t>
  </si>
  <si>
    <t>C/P. 10285</t>
  </si>
  <si>
    <t>0001144</t>
  </si>
  <si>
    <t>C/P. 11514,9910,9911</t>
  </si>
  <si>
    <t>0000003282</t>
  </si>
  <si>
    <t>0001050</t>
  </si>
  <si>
    <t>001-000068</t>
  </si>
  <si>
    <t>C/P. 9828,9829</t>
  </si>
  <si>
    <t>001-0000425</t>
  </si>
  <si>
    <t>C/P. 10392</t>
  </si>
  <si>
    <t>0000003400</t>
  </si>
  <si>
    <t>0001196</t>
  </si>
  <si>
    <t>C/P. 10153,10152,9506,9507</t>
  </si>
  <si>
    <t>0000003564</t>
  </si>
  <si>
    <t>MEMO.674.DRADM</t>
  </si>
  <si>
    <t>10256</t>
  </si>
  <si>
    <t>C/P. 8122</t>
  </si>
  <si>
    <t>0000003687</t>
  </si>
  <si>
    <t>0001312</t>
  </si>
  <si>
    <t>002-00033</t>
  </si>
  <si>
    <t>C/P. 10001</t>
  </si>
  <si>
    <t>0001412</t>
  </si>
  <si>
    <t>C/P. 10283</t>
  </si>
  <si>
    <t>0000004184</t>
  </si>
  <si>
    <t>001-00264</t>
  </si>
  <si>
    <t>C/P. 10193</t>
  </si>
  <si>
    <t>0000004290</t>
  </si>
  <si>
    <t>001-00005</t>
  </si>
  <si>
    <t>C/P. 10167</t>
  </si>
  <si>
    <t>10470930531</t>
  </si>
  <si>
    <t>QUISPE ATAO MIGUEL</t>
  </si>
  <si>
    <t>IMPORTE QUE SE GIRA PARA LA CANCELACION DE LA PLANILLA DEL PERSONAL DE OBRA:N°0611-2014 CORRESPONDIENTE AL MES DE MAYO COMPROMETIDO Y DEVENGADO EN MAYO CON AFECT.PRESUPUESTAL:RECURSO ORDINARIOS(R.O.) Y CON CARGO AL C/M-0072-2014 MEJORAMIENTO DE LOS SERVI</t>
  </si>
  <si>
    <t>0000008410</t>
  </si>
  <si>
    <t>18-H</t>
  </si>
  <si>
    <t>01446</t>
  </si>
  <si>
    <t>IMPORTE QUE SE GIRA PARA LA CANCELACION DE LA PLANILLA DEL PERSONAL DE OBRA N°1446-2014 CORRESPONDIENTE AL MES DE ENERO-2012, COMPROMETIDO Y DEVENGADO EN NOVIEMBRE CON AFECT.PRESUPUESTAL:CANON SOBRE CANON Y CON CARGO AL C/M-0342-2014 MEJORAMIENTO DE LASD</t>
  </si>
  <si>
    <t>0000008411</t>
  </si>
  <si>
    <t>01449</t>
  </si>
  <si>
    <t>IMPORTE QUE SE GIRA PARA LA CANCELACION DE LA PLANILLA DEL PERSONAL DE OBRA N°1449-2014 CORRESPONDIENTE AL MES DE MARZO-2012, COMPROMETIDO Y DEVENGADO EN NOVIEMBRE CON AFECT.PRESUPUESTAL:CANON SOBRE CANON Y CON CARGO AL C/M-0342-2014 MEJORAMIENTO DE LASD</t>
  </si>
  <si>
    <t>0000008412</t>
  </si>
  <si>
    <t>01447</t>
  </si>
  <si>
    <t>IMPORTE QUE SE GIRA PARA LA CANCELACION DE LA PLANILLA DEL PERSONAL DE OBRA N°1447-2014 CORRESPONDIENTE AL MES DE DICIEMBRE-2011, COMPROMETIDO Y DEVENGADO EN NOVIEMBRE CON AFECT.PRESUPUESTAL:CANON SOBRE CANON Y CON CARGO AL C/M-0342-2014 MEJORAMIENTO DES</t>
  </si>
  <si>
    <t>0000008413</t>
  </si>
  <si>
    <t>1445</t>
  </si>
  <si>
    <t>IMPORTE QUE SE GIRA PARA LA CANCELACION DE LA PLANILLA DEL PERSONAL DE OBRA N°1445-2014 CORRESPONDIENTE AL MES DE MARZO-2013, COMPROMETIDO Y DEVENGADO EN NOVIEMBRE CON AFECT.PRESUPUESTAL:CANON SOBRE CANON Y CON CARGO AL C/M-0342-2014 MEJORAMIENTO DE LASD</t>
  </si>
  <si>
    <t>0000001878</t>
  </si>
  <si>
    <t>0329</t>
  </si>
  <si>
    <t>329.INF.358.RR.HH</t>
  </si>
  <si>
    <t>C/P. 5252,5253,5254,5255,5256,5257,5258,5259</t>
  </si>
  <si>
    <t>0000001927</t>
  </si>
  <si>
    <t>PLLA Nª 338</t>
  </si>
  <si>
    <t>C/P. 5161</t>
  </si>
  <si>
    <t>0000002076</t>
  </si>
  <si>
    <t>333.INF.376.RR.HH</t>
  </si>
  <si>
    <t>C/P. 5595</t>
  </si>
  <si>
    <t>0000002432</t>
  </si>
  <si>
    <t>0399</t>
  </si>
  <si>
    <t>399.INF.426.RR.HH</t>
  </si>
  <si>
    <t>C/P. 6010,6011,6012,6013,6014,6015,6016,6017,6018,6019,6020</t>
  </si>
  <si>
    <t>0000002433</t>
  </si>
  <si>
    <t>0401</t>
  </si>
  <si>
    <t>401.INF.429.RR.HH</t>
  </si>
  <si>
    <t>C/P. 6024</t>
  </si>
  <si>
    <t>0000002434</t>
  </si>
  <si>
    <t>0403</t>
  </si>
  <si>
    <t>403.INF.427.RR.HH</t>
  </si>
  <si>
    <t>C/P. 6009</t>
  </si>
  <si>
    <t>0000002435</t>
  </si>
  <si>
    <t>0402</t>
  </si>
  <si>
    <t>402.INF.424.RR.HH</t>
  </si>
  <si>
    <t>C/P. 6023</t>
  </si>
  <si>
    <t>0000002436</t>
  </si>
  <si>
    <t>0400</t>
  </si>
  <si>
    <t>400.INF.425.RR.HH</t>
  </si>
  <si>
    <t>C/P. 6021,6022</t>
  </si>
  <si>
    <t>0000002437</t>
  </si>
  <si>
    <t>0398</t>
  </si>
  <si>
    <t>398.INF.428.RR.HH</t>
  </si>
  <si>
    <t>C/P. 6935,6936,6937,6938</t>
  </si>
  <si>
    <t>0000002461</t>
  </si>
  <si>
    <t>0416</t>
  </si>
  <si>
    <t>416.IN.473.RR.HH</t>
  </si>
  <si>
    <t>C/P. 6599,6600,6601,6602,6603,6604,6605,6606,6607</t>
  </si>
  <si>
    <t>0000002471</t>
  </si>
  <si>
    <t>0393</t>
  </si>
  <si>
    <t>393.INF.441.RR.HH</t>
  </si>
  <si>
    <t>C/P. 6132</t>
  </si>
  <si>
    <t>0000002476</t>
  </si>
  <si>
    <t>0387</t>
  </si>
  <si>
    <t>387.INF.441.RR.HH</t>
  </si>
  <si>
    <t>C/P. 6165,6166,6167</t>
  </si>
  <si>
    <t>0000002575</t>
  </si>
  <si>
    <t>0417</t>
  </si>
  <si>
    <t>417.INF.444.R.HH</t>
  </si>
  <si>
    <t>C/P. 6213,6214,6215,6216,6217</t>
  </si>
  <si>
    <t>0000002676</t>
  </si>
  <si>
    <t>0458</t>
  </si>
  <si>
    <t>458</t>
  </si>
  <si>
    <t>C/P. 6527,6528,6529,6530,6531</t>
  </si>
  <si>
    <t>0000002679</t>
  </si>
  <si>
    <t>0457</t>
  </si>
  <si>
    <t>457</t>
  </si>
  <si>
    <t>C/P. 6513,6514,6515,6516,6517,6518,6519,6520,6521,6522</t>
  </si>
  <si>
    <t>0000002680</t>
  </si>
  <si>
    <t>0459</t>
  </si>
  <si>
    <t>459</t>
  </si>
  <si>
    <t>C/P. 6523,6524,6525,6526</t>
  </si>
  <si>
    <t>0000002754</t>
  </si>
  <si>
    <t>0470</t>
  </si>
  <si>
    <t>470-2016-INF.RR.HH</t>
  </si>
  <si>
    <t>C/P. 7015</t>
  </si>
  <si>
    <t>0000002803</t>
  </si>
  <si>
    <t>0484</t>
  </si>
  <si>
    <t>484.INF.520.RR.HH</t>
  </si>
  <si>
    <t>C/P. 7286,7287,7314,7315</t>
  </si>
  <si>
    <t>0000003317</t>
  </si>
  <si>
    <t>0583</t>
  </si>
  <si>
    <t>583.INF.574.DRR.HH</t>
  </si>
  <si>
    <t>C/P. 7894,7895,7896,7897</t>
  </si>
  <si>
    <t>0000003608</t>
  </si>
  <si>
    <t>0570</t>
  </si>
  <si>
    <t>570.INF.627.RR.HH</t>
  </si>
  <si>
    <t>C/P. 8893,8894,8895,8896,8897,8898,8899,8900,8901,8902,8903</t>
  </si>
  <si>
    <t>0571</t>
  </si>
  <si>
    <t>571.INF.620.RR.HH</t>
  </si>
  <si>
    <t>C/P. 8888,8889,8890,8891,8892</t>
  </si>
  <si>
    <t>0000003640</t>
  </si>
  <si>
    <t>0595</t>
  </si>
  <si>
    <t>595.INF.638.RR.HH</t>
  </si>
  <si>
    <t>C/P. 8671,8672,8673,8674</t>
  </si>
  <si>
    <t>0000003679</t>
  </si>
  <si>
    <t>0581</t>
  </si>
  <si>
    <t>581.INF.625.RR.HH</t>
  </si>
  <si>
    <t>C/P. 8864,8865,8866,8867,8868</t>
  </si>
  <si>
    <t>0000003680</t>
  </si>
  <si>
    <t>580</t>
  </si>
  <si>
    <t>580.INF.624.RR.HH</t>
  </si>
  <si>
    <t>C/P. 8635,8636,8637,8638,8639,8640,8641,8642</t>
  </si>
  <si>
    <t>0613</t>
  </si>
  <si>
    <t>613INF.641.RR.HH</t>
  </si>
  <si>
    <t>C/P. 8869,8870,8871,8872,8873,8874,8875,8876,8877,8878</t>
  </si>
  <si>
    <t>0000003698</t>
  </si>
  <si>
    <t>0614</t>
  </si>
  <si>
    <t>614.INF.642.RR.HH</t>
  </si>
  <si>
    <t>C/P. 8647,8648,8649,8650,8651</t>
  </si>
  <si>
    <t>0000003699</t>
  </si>
  <si>
    <t>0615</t>
  </si>
  <si>
    <t>615.INF.643.RR.HH</t>
  </si>
  <si>
    <t>C/P. 8643,8644,8645,8646</t>
  </si>
  <si>
    <t>0000003710</t>
  </si>
  <si>
    <t>2.103176</t>
  </si>
  <si>
    <t>0087</t>
  </si>
  <si>
    <t>0647</t>
  </si>
  <si>
    <t>C/P. 9044,9045,9046,9047,9048,9049,9050,9051,9052</t>
  </si>
  <si>
    <t>0000003713</t>
  </si>
  <si>
    <t>0648</t>
  </si>
  <si>
    <t>C/P. 8992,8993,8994,8995,8996</t>
  </si>
  <si>
    <t>VARIOS</t>
  </si>
  <si>
    <t>C/P. 10166</t>
  </si>
  <si>
    <t>0000004528</t>
  </si>
  <si>
    <t>0791</t>
  </si>
  <si>
    <t>00786-INF-RR.HH</t>
  </si>
  <si>
    <t>C/P. 10972,10973,10974,10975,10976,10977,10978</t>
  </si>
  <si>
    <t>0000004708</t>
  </si>
  <si>
    <t>0752</t>
  </si>
  <si>
    <t>752.INF.766.RR.HH</t>
  </si>
  <si>
    <t>C/P. 10668,10669,10670,10671,10672</t>
  </si>
  <si>
    <t>0000004722</t>
  </si>
  <si>
    <t>0751</t>
  </si>
  <si>
    <t>751.INF.763.RR.HH</t>
  </si>
  <si>
    <t>C/P. 10673,10674,10675,10676,10677,10678,10679,10680,10681,10682,10683</t>
  </si>
  <si>
    <t>0000004730</t>
  </si>
  <si>
    <t>755.INF.RR.HH</t>
  </si>
  <si>
    <t>C/P. 10571,10572,10573,10574,10575,10576,10577,10578,10579,10580</t>
  </si>
  <si>
    <t>756.INF.764.RR.HH</t>
  </si>
  <si>
    <t>C/P. 10551,10552,10553,10554</t>
  </si>
  <si>
    <t>0000004776</t>
  </si>
  <si>
    <t>0732</t>
  </si>
  <si>
    <t>732-2016-INF-RR.HH</t>
  </si>
  <si>
    <t>C/P. 11119,11120,11121,11122</t>
  </si>
  <si>
    <t>0000004829</t>
  </si>
  <si>
    <t>0729</t>
  </si>
  <si>
    <t>729-2016-INF-RR.HH</t>
  </si>
  <si>
    <t>C/P. 10862,10863,10864,10865</t>
  </si>
  <si>
    <t>0000004833</t>
  </si>
  <si>
    <t>0792</t>
  </si>
  <si>
    <t>784-INF-RR-HH</t>
  </si>
  <si>
    <t>C/P. 10819,10820,10821,10822,10823,10824</t>
  </si>
  <si>
    <t>0000004866</t>
  </si>
  <si>
    <t>0780</t>
  </si>
  <si>
    <t>798-INF-RR-HH</t>
  </si>
  <si>
    <t>C/P. 10832,10833,10834,10835,10836,10837,10838,10839,10840,10841</t>
  </si>
  <si>
    <t>0000004921</t>
  </si>
  <si>
    <t>0786</t>
  </si>
  <si>
    <t>799-INF-RR-HH</t>
  </si>
  <si>
    <t>C/P. 10842,10843,10844,10845,10846</t>
  </si>
  <si>
    <t>0000004934</t>
  </si>
  <si>
    <t>0814</t>
  </si>
  <si>
    <t>0814-INF-RR-HH</t>
  </si>
  <si>
    <t>C/P. 11198,11199,11200,11201,11202</t>
  </si>
  <si>
    <t>0000004943</t>
  </si>
  <si>
    <t>0816</t>
  </si>
  <si>
    <t>0816-INF-RR-HH</t>
  </si>
  <si>
    <t>C/P. 11181,11182,11183,11184,11185,11186,11187</t>
  </si>
  <si>
    <t>0000005286</t>
  </si>
  <si>
    <t>5081</t>
  </si>
  <si>
    <t>C/P. 8732</t>
  </si>
  <si>
    <t>0000001027</t>
  </si>
  <si>
    <t>0000334</t>
  </si>
  <si>
    <t>001-00712</t>
  </si>
  <si>
    <t>C/P. 5994,5995</t>
  </si>
  <si>
    <t>0000001028</t>
  </si>
  <si>
    <t>0000337</t>
  </si>
  <si>
    <t>001-00711</t>
  </si>
  <si>
    <t>C/P. 5992,5993</t>
  </si>
  <si>
    <t>0000001052</t>
  </si>
  <si>
    <t>007-0014748</t>
  </si>
  <si>
    <t>C/P. 5461,5462</t>
  </si>
  <si>
    <t>0000001122</t>
  </si>
  <si>
    <t>0000385</t>
  </si>
  <si>
    <t>0001-8051</t>
  </si>
  <si>
    <t>C/P. 5116,5117</t>
  </si>
  <si>
    <t>0000001170</t>
  </si>
  <si>
    <t>0000393</t>
  </si>
  <si>
    <t>001-007134</t>
  </si>
  <si>
    <t>C/P. 5746,5747</t>
  </si>
  <si>
    <t>0000001171</t>
  </si>
  <si>
    <t>0000396</t>
  </si>
  <si>
    <t>001-00124</t>
  </si>
  <si>
    <t>C/P. 5651,5652</t>
  </si>
  <si>
    <t>0000001268</t>
  </si>
  <si>
    <t>0000437</t>
  </si>
  <si>
    <t>001-007132</t>
  </si>
  <si>
    <t>C/P. 5744,5745</t>
  </si>
  <si>
    <t>0000001283</t>
  </si>
  <si>
    <t>0000399</t>
  </si>
  <si>
    <t>002-000376</t>
  </si>
  <si>
    <t>C/P. 5137</t>
  </si>
  <si>
    <t>0000001284</t>
  </si>
  <si>
    <t>0000434</t>
  </si>
  <si>
    <t>0000001346</t>
  </si>
  <si>
    <t>0000453</t>
  </si>
  <si>
    <t>C/P. 5390</t>
  </si>
  <si>
    <t>C/P. 5045</t>
  </si>
  <si>
    <t>0000001392</t>
  </si>
  <si>
    <t>0000490</t>
  </si>
  <si>
    <t>10475894923</t>
  </si>
  <si>
    <t>MENA AGUIRRE MARIO</t>
  </si>
  <si>
    <t>002-0004</t>
  </si>
  <si>
    <t>C/P. 5626,5627</t>
  </si>
  <si>
    <t>0000001394</t>
  </si>
  <si>
    <t>0000495</t>
  </si>
  <si>
    <t>001-0019411</t>
  </si>
  <si>
    <t>C/P. 5046,5047</t>
  </si>
  <si>
    <t>0000001395</t>
  </si>
  <si>
    <t>0000496</t>
  </si>
  <si>
    <t>001-00375</t>
  </si>
  <si>
    <t>C/P. 5138</t>
  </si>
  <si>
    <t>0000001398</t>
  </si>
  <si>
    <t>0000505</t>
  </si>
  <si>
    <t>001-002663</t>
  </si>
  <si>
    <t>C/P. 5741</t>
  </si>
  <si>
    <t>0000001447</t>
  </si>
  <si>
    <t>0000518</t>
  </si>
  <si>
    <t>001-000328</t>
  </si>
  <si>
    <t>C/P. 5376</t>
  </si>
  <si>
    <t>0000001448</t>
  </si>
  <si>
    <t>0000519</t>
  </si>
  <si>
    <t>001-0019425</t>
  </si>
  <si>
    <t>C/P. 5149,5150</t>
  </si>
  <si>
    <t>0000001457</t>
  </si>
  <si>
    <t>0000534</t>
  </si>
  <si>
    <t>001-00240</t>
  </si>
  <si>
    <t>C/P. 5737,5738</t>
  </si>
  <si>
    <t>0000001482</t>
  </si>
  <si>
    <t>0000553</t>
  </si>
  <si>
    <t>C/P. 5051,5052</t>
  </si>
  <si>
    <t>0000001512</t>
  </si>
  <si>
    <t>0000491</t>
  </si>
  <si>
    <t>001-005453</t>
  </si>
  <si>
    <t>C/P. 5895</t>
  </si>
  <si>
    <t>0000607</t>
  </si>
  <si>
    <t>002-005446</t>
  </si>
  <si>
    <t>C/P. 5321</t>
  </si>
  <si>
    <t>0000609</t>
  </si>
  <si>
    <t>001-005558</t>
  </si>
  <si>
    <t>C/P. 5545</t>
  </si>
  <si>
    <t>0000001638</t>
  </si>
  <si>
    <t>0000404</t>
  </si>
  <si>
    <t>001-0019410</t>
  </si>
  <si>
    <t>C/P. 5375</t>
  </si>
  <si>
    <t>0000001639</t>
  </si>
  <si>
    <t>0000623</t>
  </si>
  <si>
    <t>001-0019436</t>
  </si>
  <si>
    <t>C/P. 5722</t>
  </si>
  <si>
    <t>0000001640</t>
  </si>
  <si>
    <t>0000624</t>
  </si>
  <si>
    <t>001-0019445</t>
  </si>
  <si>
    <t>C/P. 5541,5542</t>
  </si>
  <si>
    <t>0000001703</t>
  </si>
  <si>
    <t>0000591</t>
  </si>
  <si>
    <t>10311897310</t>
  </si>
  <si>
    <t>HUAMANI VEGA NOLBERTO</t>
  </si>
  <si>
    <t>001-003551</t>
  </si>
  <si>
    <t>C/P. 5985,5986</t>
  </si>
  <si>
    <t>0000001707</t>
  </si>
  <si>
    <t>0000599</t>
  </si>
  <si>
    <t>001-007145</t>
  </si>
  <si>
    <t>C/P. 5731,5732</t>
  </si>
  <si>
    <t>0000001714</t>
  </si>
  <si>
    <t>0000640</t>
  </si>
  <si>
    <t>001-0019457</t>
  </si>
  <si>
    <t>C/P. 5720,5721</t>
  </si>
  <si>
    <t>0000719</t>
  </si>
  <si>
    <t>001-00120</t>
  </si>
  <si>
    <t>C/P. 5832,5833</t>
  </si>
  <si>
    <t>0000001833</t>
  </si>
  <si>
    <t>0000725</t>
  </si>
  <si>
    <t>10069179598</t>
  </si>
  <si>
    <t>CHUCHON FERNANDEZ ZOSIMO</t>
  </si>
  <si>
    <t>0002-00004</t>
  </si>
  <si>
    <t>C/P. 6126,6127</t>
  </si>
  <si>
    <t>0000739</t>
  </si>
  <si>
    <t>0001-0408</t>
  </si>
  <si>
    <t>C/P. 5710</t>
  </si>
  <si>
    <t>0000721</t>
  </si>
  <si>
    <t>0002-0005</t>
  </si>
  <si>
    <t>C/P. 6128,6129</t>
  </si>
  <si>
    <t>0000762</t>
  </si>
  <si>
    <t>001-001648</t>
  </si>
  <si>
    <t>C/P. 5708,5709</t>
  </si>
  <si>
    <t>0000001344</t>
  </si>
  <si>
    <t>20564469077</t>
  </si>
  <si>
    <t>GRUPO BRIARA E.I.R.L.</t>
  </si>
  <si>
    <t>001-00057</t>
  </si>
  <si>
    <t>C/P. 9128,9129</t>
  </si>
  <si>
    <t>0000001381</t>
  </si>
  <si>
    <t>0000487</t>
  </si>
  <si>
    <t>006-0006149</t>
  </si>
  <si>
    <t>C/P. 7588,7589</t>
  </si>
  <si>
    <t>0000001708</t>
  </si>
  <si>
    <t>0000600</t>
  </si>
  <si>
    <t>002-00237</t>
  </si>
  <si>
    <t>C/P. 7480,7481</t>
  </si>
  <si>
    <t>0000001828</t>
  </si>
  <si>
    <t>0000716</t>
  </si>
  <si>
    <t>C/P. 7116</t>
  </si>
  <si>
    <t>0000001829</t>
  </si>
  <si>
    <t>0000717</t>
  </si>
  <si>
    <t>001-0048</t>
  </si>
  <si>
    <t>C/P. 7118</t>
  </si>
  <si>
    <t>0000001841</t>
  </si>
  <si>
    <t>0000738</t>
  </si>
  <si>
    <t>001-00535</t>
  </si>
  <si>
    <t>C/P. 7348,7349</t>
  </si>
  <si>
    <t>0000001909</t>
  </si>
  <si>
    <t>0000760</t>
  </si>
  <si>
    <t>001-0019458</t>
  </si>
  <si>
    <t>C/P. 7201,7202</t>
  </si>
  <si>
    <t>0000001922</t>
  </si>
  <si>
    <t>0000766</t>
  </si>
  <si>
    <t>001-00474</t>
  </si>
  <si>
    <t>C/P. 7332</t>
  </si>
  <si>
    <t>0000001936</t>
  </si>
  <si>
    <t>0000771</t>
  </si>
  <si>
    <t>001-0019476</t>
  </si>
  <si>
    <t>C/P. 7815,7816</t>
  </si>
  <si>
    <t>0000002030</t>
  </si>
  <si>
    <t>0000790</t>
  </si>
  <si>
    <t>0001-00070</t>
  </si>
  <si>
    <t>C/P. 7265,7266</t>
  </si>
  <si>
    <t>0000002148</t>
  </si>
  <si>
    <t>0000397</t>
  </si>
  <si>
    <t>0001-0412</t>
  </si>
  <si>
    <t>C/P. 7042,7043</t>
  </si>
  <si>
    <t>0000002202</t>
  </si>
  <si>
    <t>0000870</t>
  </si>
  <si>
    <t>001-0019478</t>
  </si>
  <si>
    <t>C/P. 7141</t>
  </si>
  <si>
    <t>0000002248</t>
  </si>
  <si>
    <t>0000882</t>
  </si>
  <si>
    <t>001-001270</t>
  </si>
  <si>
    <t>C/P. 7205,7206</t>
  </si>
  <si>
    <t>0000002284</t>
  </si>
  <si>
    <t>0000901</t>
  </si>
  <si>
    <t>001-003539</t>
  </si>
  <si>
    <t>C/P. 8003</t>
  </si>
  <si>
    <t>0000002285</t>
  </si>
  <si>
    <t>0000902</t>
  </si>
  <si>
    <t>001-0019484</t>
  </si>
  <si>
    <t>0000002404</t>
  </si>
  <si>
    <t>0000913</t>
  </si>
  <si>
    <t>001-0019480</t>
  </si>
  <si>
    <t>C/P. 7211,7212</t>
  </si>
  <si>
    <t>0000002492</t>
  </si>
  <si>
    <t>0000930</t>
  </si>
  <si>
    <t>001-0019485</t>
  </si>
  <si>
    <t>C/P. 7213,7214</t>
  </si>
  <si>
    <t>0000932</t>
  </si>
  <si>
    <t>C/P. 8998</t>
  </si>
  <si>
    <t>0000002501</t>
  </si>
  <si>
    <t>0000947</t>
  </si>
  <si>
    <t>001-003801</t>
  </si>
  <si>
    <t>C/P. 7992</t>
  </si>
  <si>
    <t>0000002515</t>
  </si>
  <si>
    <t>0000960</t>
  </si>
  <si>
    <t>001-001840</t>
  </si>
  <si>
    <t>C/P. 7471</t>
  </si>
  <si>
    <t>0000002516</t>
  </si>
  <si>
    <t>0000963</t>
  </si>
  <si>
    <t>001-0019492</t>
  </si>
  <si>
    <t>C/P. 7477,7478</t>
  </si>
  <si>
    <t>0000002599</t>
  </si>
  <si>
    <t>0000972</t>
  </si>
  <si>
    <t>001-007201</t>
  </si>
  <si>
    <t>C/P. 8254,8255</t>
  </si>
  <si>
    <t>0000002715</t>
  </si>
  <si>
    <t>001-000176</t>
  </si>
  <si>
    <t>C/P. 7381,7382</t>
  </si>
  <si>
    <t>0000002716</t>
  </si>
  <si>
    <t>004-010903</t>
  </si>
  <si>
    <t>C/P. 7914,7915</t>
  </si>
  <si>
    <t>0000002717</t>
  </si>
  <si>
    <t>001-007203</t>
  </si>
  <si>
    <t>C/P. 9230,9231</t>
  </si>
  <si>
    <t>0000002770</t>
  </si>
  <si>
    <t>0001009</t>
  </si>
  <si>
    <t>001-0019491</t>
  </si>
  <si>
    <t>C/P. 7479</t>
  </si>
  <si>
    <t>0000002778</t>
  </si>
  <si>
    <t>0001033</t>
  </si>
  <si>
    <t>001-000072</t>
  </si>
  <si>
    <t>C/P. 7708,7709</t>
  </si>
  <si>
    <t>0000002814</t>
  </si>
  <si>
    <t>001-019507</t>
  </si>
  <si>
    <t>C/P. 7628,7629</t>
  </si>
  <si>
    <t>0000002815</t>
  </si>
  <si>
    <t>0001049</t>
  </si>
  <si>
    <t>001-004702</t>
  </si>
  <si>
    <t>C/P. 7630,7631</t>
  </si>
  <si>
    <t>0000002919</t>
  </si>
  <si>
    <t>0001087</t>
  </si>
  <si>
    <t>001-00704</t>
  </si>
  <si>
    <t>C/P. 8002</t>
  </si>
  <si>
    <t>0000002920</t>
  </si>
  <si>
    <t>0001089</t>
  </si>
  <si>
    <t>001-00195</t>
  </si>
  <si>
    <t>C/P. 9638</t>
  </si>
  <si>
    <t>0000002964</t>
  </si>
  <si>
    <t>0001099</t>
  </si>
  <si>
    <t>007-0014958</t>
  </si>
  <si>
    <t>C/P. 7818,7819</t>
  </si>
  <si>
    <t>0000003047</t>
  </si>
  <si>
    <t>0001120</t>
  </si>
  <si>
    <t>001-0003572</t>
  </si>
  <si>
    <t>C/P. 8021,8022</t>
  </si>
  <si>
    <t>0000003050</t>
  </si>
  <si>
    <t>001-019512</t>
  </si>
  <si>
    <t>C/P. 7726,7727</t>
  </si>
  <si>
    <t>0001124</t>
  </si>
  <si>
    <t>001-019513</t>
  </si>
  <si>
    <t>C/P. 7728,7729</t>
  </si>
  <si>
    <t>0001128</t>
  </si>
  <si>
    <t>001-000179</t>
  </si>
  <si>
    <t>C/P. 7632,7633</t>
  </si>
  <si>
    <t>0000003077</t>
  </si>
  <si>
    <t>0001133</t>
  </si>
  <si>
    <t>001-019510</t>
  </si>
  <si>
    <t>C/P. 7730</t>
  </si>
  <si>
    <t>0000003114</t>
  </si>
  <si>
    <t>0001136</t>
  </si>
  <si>
    <t>001-000185</t>
  </si>
  <si>
    <t>C/P. 9148,9149</t>
  </si>
  <si>
    <t>0000003181</t>
  </si>
  <si>
    <t>0001167</t>
  </si>
  <si>
    <t>001-00436</t>
  </si>
  <si>
    <t>C/P. 8006,8007</t>
  </si>
  <si>
    <t>0000003228</t>
  </si>
  <si>
    <t>001-019521</t>
  </si>
  <si>
    <t>C/P. 9527,9528</t>
  </si>
  <si>
    <t>0000003229</t>
  </si>
  <si>
    <t>0001186</t>
  </si>
  <si>
    <t>001-019520</t>
  </si>
  <si>
    <t>C/P. 9221,9222</t>
  </si>
  <si>
    <t>0000003244</t>
  </si>
  <si>
    <t>0001191</t>
  </si>
  <si>
    <t>001-000367</t>
  </si>
  <si>
    <t>C/P. 9280,9444</t>
  </si>
  <si>
    <t>0000003346</t>
  </si>
  <si>
    <t>0001-00190</t>
  </si>
  <si>
    <t>C/P. 9306,9307</t>
  </si>
  <si>
    <t>0000001380</t>
  </si>
  <si>
    <t>0000485</t>
  </si>
  <si>
    <t>001-0001413</t>
  </si>
  <si>
    <t>C/P. 10050,10051</t>
  </si>
  <si>
    <t>0000002027</t>
  </si>
  <si>
    <t>0000787</t>
  </si>
  <si>
    <t>001-00847</t>
  </si>
  <si>
    <t>C/P. 9656,9657</t>
  </si>
  <si>
    <t>0000002947</t>
  </si>
  <si>
    <t>0001090</t>
  </si>
  <si>
    <t>002-0000557</t>
  </si>
  <si>
    <t>C/P. 9856</t>
  </si>
  <si>
    <t>0000003184</t>
  </si>
  <si>
    <t>0001170</t>
  </si>
  <si>
    <t>001-004843</t>
  </si>
  <si>
    <t>C/P. 9365</t>
  </si>
  <si>
    <t>0000003221</t>
  </si>
  <si>
    <t>0001164</t>
  </si>
  <si>
    <t>001-007254</t>
  </si>
  <si>
    <t>C/P. 11341,11342</t>
  </si>
  <si>
    <t>0000003344</t>
  </si>
  <si>
    <t>0001165</t>
  </si>
  <si>
    <t>001-004802</t>
  </si>
  <si>
    <t>C/P. 9366,9367</t>
  </si>
  <si>
    <t>0000003369</t>
  </si>
  <si>
    <t>0001208</t>
  </si>
  <si>
    <t>C/P. 9380</t>
  </si>
  <si>
    <t>0000003370</t>
  </si>
  <si>
    <t>0001209</t>
  </si>
  <si>
    <t>001-00293</t>
  </si>
  <si>
    <t>C/P. 9696</t>
  </si>
  <si>
    <t>0001223</t>
  </si>
  <si>
    <t>002-00553</t>
  </si>
  <si>
    <t>C/P. 9666</t>
  </si>
  <si>
    <t>0000003511</t>
  </si>
  <si>
    <t>0001248</t>
  </si>
  <si>
    <t>001-004841</t>
  </si>
  <si>
    <t>C/P. 9392,9393</t>
  </si>
  <si>
    <t>0000003760</t>
  </si>
  <si>
    <t>0001313</t>
  </si>
  <si>
    <t>001-019536</t>
  </si>
  <si>
    <t>C/P. 9702,9703</t>
  </si>
  <si>
    <t>0000003761</t>
  </si>
  <si>
    <t>0001314</t>
  </si>
  <si>
    <t>001-000999</t>
  </si>
  <si>
    <t>0000003774</t>
  </si>
  <si>
    <t>0001323</t>
  </si>
  <si>
    <t>002-005882</t>
  </si>
  <si>
    <t>C/P. 10169</t>
  </si>
  <si>
    <t>0000003775</t>
  </si>
  <si>
    <t>0001324</t>
  </si>
  <si>
    <t>001-019543</t>
  </si>
  <si>
    <t>C/P. 9704,9705</t>
  </si>
  <si>
    <t>0000003776</t>
  </si>
  <si>
    <t>0001325</t>
  </si>
  <si>
    <t>002-0000554</t>
  </si>
  <si>
    <t>C/P. 9756</t>
  </si>
  <si>
    <t>0000003779</t>
  </si>
  <si>
    <t>0001328</t>
  </si>
  <si>
    <t>001-004897</t>
  </si>
  <si>
    <t>C/P. 10064</t>
  </si>
  <si>
    <t>0000003780</t>
  </si>
  <si>
    <t>0001329</t>
  </si>
  <si>
    <t>001-0004866</t>
  </si>
  <si>
    <t>C/P. 9706,9707</t>
  </si>
  <si>
    <t>0000003783</t>
  </si>
  <si>
    <t>0001332</t>
  </si>
  <si>
    <t>001-000369</t>
  </si>
  <si>
    <t>C/P. 9676,9677</t>
  </si>
  <si>
    <t>0000003801</t>
  </si>
  <si>
    <t>0001335</t>
  </si>
  <si>
    <t>001-001747</t>
  </si>
  <si>
    <t>C/P. 10334,10335</t>
  </si>
  <si>
    <t>0000003802</t>
  </si>
  <si>
    <t>0001315</t>
  </si>
  <si>
    <t>001-019548</t>
  </si>
  <si>
    <t>C/P. 9698</t>
  </si>
  <si>
    <t>0000003833</t>
  </si>
  <si>
    <t>0001346</t>
  </si>
  <si>
    <t>001-000377</t>
  </si>
  <si>
    <t>C/P. 10068,10069</t>
  </si>
  <si>
    <t>0000003862</t>
  </si>
  <si>
    <t>001-007255</t>
  </si>
  <si>
    <t>C/P. 11333,11334</t>
  </si>
  <si>
    <t>0000003870</t>
  </si>
  <si>
    <t>0001357</t>
  </si>
  <si>
    <t>002-00029</t>
  </si>
  <si>
    <t>C/P. 10696,10697</t>
  </si>
  <si>
    <t>0000003962</t>
  </si>
  <si>
    <t>0001385</t>
  </si>
  <si>
    <t>002-0005933</t>
  </si>
  <si>
    <t>C/P. 11244,11245</t>
  </si>
  <si>
    <t>0000004038</t>
  </si>
  <si>
    <t>002-00028</t>
  </si>
  <si>
    <t>C/P. 10400,10401</t>
  </si>
  <si>
    <t>0000004054</t>
  </si>
  <si>
    <t>0001426</t>
  </si>
  <si>
    <t>001-019567</t>
  </si>
  <si>
    <t>C/P. 10228,10229</t>
  </si>
  <si>
    <t>0000004059</t>
  </si>
  <si>
    <t>0001432</t>
  </si>
  <si>
    <t>001-003585</t>
  </si>
  <si>
    <t>C/P. 10119,10120</t>
  </si>
  <si>
    <t>0000004100</t>
  </si>
  <si>
    <t>MEMO.610.DRADM</t>
  </si>
  <si>
    <t>C/P. 9404</t>
  </si>
  <si>
    <t>0000004359</t>
  </si>
  <si>
    <t>0001532</t>
  </si>
  <si>
    <t>001-005785</t>
  </si>
  <si>
    <t>C/P. 10408,10409</t>
  </si>
  <si>
    <t>FACTURA N° 001-005786,</t>
  </si>
  <si>
    <t>001-005787</t>
  </si>
  <si>
    <t>C/P. 11438</t>
  </si>
  <si>
    <t>FACTURA 001-005787, 5788</t>
  </si>
  <si>
    <t>0000004364</t>
  </si>
  <si>
    <t>0001537</t>
  </si>
  <si>
    <t>001-001323</t>
  </si>
  <si>
    <t>C/P. 10695</t>
  </si>
  <si>
    <t>0000004434</t>
  </si>
  <si>
    <t>0001559</t>
  </si>
  <si>
    <t>001-019599</t>
  </si>
  <si>
    <t>C/P. 11323,11324</t>
  </si>
  <si>
    <t>0000004435</t>
  </si>
  <si>
    <t>10419900759</t>
  </si>
  <si>
    <t>TELLO PANIURA WILVER</t>
  </si>
  <si>
    <t>001-001150</t>
  </si>
  <si>
    <t>C/P. 10928</t>
  </si>
  <si>
    <t>0001577</t>
  </si>
  <si>
    <t>001-005809</t>
  </si>
  <si>
    <t>C/P. 11250</t>
  </si>
  <si>
    <t>FACTURA N° 001-005810</t>
  </si>
  <si>
    <t>0000001045</t>
  </si>
  <si>
    <t>0000275</t>
  </si>
  <si>
    <t>001-000564</t>
  </si>
  <si>
    <t>C/P. 5602,5603</t>
  </si>
  <si>
    <t>0000001432</t>
  </si>
  <si>
    <t>C/P. 5398</t>
  </si>
  <si>
    <t>0000001433</t>
  </si>
  <si>
    <t>0000425</t>
  </si>
  <si>
    <t>002-00759</t>
  </si>
  <si>
    <t>C/P. 5612,5613</t>
  </si>
  <si>
    <t>0000002212</t>
  </si>
  <si>
    <t>0000669</t>
  </si>
  <si>
    <t>B002-VARIOS</t>
  </si>
  <si>
    <t>C/P. 5957</t>
  </si>
  <si>
    <t>0000002258</t>
  </si>
  <si>
    <t>0000684</t>
  </si>
  <si>
    <t>0000002011</t>
  </si>
  <si>
    <t>0000596</t>
  </si>
  <si>
    <t>0002-0007</t>
  </si>
  <si>
    <t>C/P. 12078,12079</t>
  </si>
  <si>
    <t>0000002299</t>
  </si>
  <si>
    <t>10444385664</t>
  </si>
  <si>
    <t>GARCIA MEDINA DINA KARINA</t>
  </si>
  <si>
    <t>C/P. 9835</t>
  </si>
  <si>
    <t>0000002423</t>
  </si>
  <si>
    <t>0000763</t>
  </si>
  <si>
    <t>10437436555</t>
  </si>
  <si>
    <t>ALEGRIA AGUILAR JORGE</t>
  </si>
  <si>
    <t>001-002779</t>
  </si>
  <si>
    <t>0000002523</t>
  </si>
  <si>
    <t>0000778</t>
  </si>
  <si>
    <t>20564452263</t>
  </si>
  <si>
    <t>CODISER INVERSIONES S.A.C.</t>
  </si>
  <si>
    <t>0001-003692</t>
  </si>
  <si>
    <t>C/P. 10264,10265</t>
  </si>
  <si>
    <t>0000003101</t>
  </si>
  <si>
    <t>0001053</t>
  </si>
  <si>
    <t>001-000419</t>
  </si>
  <si>
    <t>C/P. 9461</t>
  </si>
  <si>
    <t>0000003102</t>
  </si>
  <si>
    <t>0001055</t>
  </si>
  <si>
    <t>20600414888</t>
  </si>
  <si>
    <t>CONSTRUCTORA Y CONSULTORA ADONAY C &amp; D S.A.C.</t>
  </si>
  <si>
    <t>001-000119</t>
  </si>
  <si>
    <t>C/P. 9904,9905</t>
  </si>
  <si>
    <t>0000003103</t>
  </si>
  <si>
    <t>0001054</t>
  </si>
  <si>
    <t>C/P. 9906,9907</t>
  </si>
  <si>
    <t>0000003883</t>
  </si>
  <si>
    <t>0001387</t>
  </si>
  <si>
    <t>01-00378</t>
  </si>
  <si>
    <t>C/P. 9694</t>
  </si>
  <si>
    <t>0000003885</t>
  </si>
  <si>
    <t>0001390</t>
  </si>
  <si>
    <t>10707666400</t>
  </si>
  <si>
    <t>PALOMINO ROMAN JULIAN HERBERT</t>
  </si>
  <si>
    <t>0001-00037</t>
  </si>
  <si>
    <t>C/P. 9634</t>
  </si>
  <si>
    <t>0000003886</t>
  </si>
  <si>
    <t>0001391</t>
  </si>
  <si>
    <t>001-00377</t>
  </si>
  <si>
    <t>C/P. 9635</t>
  </si>
  <si>
    <t>0000003887</t>
  </si>
  <si>
    <t>0001392</t>
  </si>
  <si>
    <t>10407909076</t>
  </si>
  <si>
    <t>BEDIA CACERES CARLOS ENRIQUE</t>
  </si>
  <si>
    <t>C/P. 9492</t>
  </si>
  <si>
    <t>0000003891</t>
  </si>
  <si>
    <t>C/P. 11296</t>
  </si>
  <si>
    <t>0000004205</t>
  </si>
  <si>
    <t>0001534</t>
  </si>
  <si>
    <t>10481908227</t>
  </si>
  <si>
    <t>OCSA CRUCINTA ELIZABETH</t>
  </si>
  <si>
    <t>001-001273</t>
  </si>
  <si>
    <t>C/P. 10684</t>
  </si>
  <si>
    <t>0001514</t>
  </si>
  <si>
    <t>001-001064</t>
  </si>
  <si>
    <t>C/P. 11457,11458</t>
  </si>
  <si>
    <t>0000004539</t>
  </si>
  <si>
    <t>0001673</t>
  </si>
  <si>
    <t>E001-19</t>
  </si>
  <si>
    <t>C/P. 10212</t>
  </si>
  <si>
    <t>0069-2015</t>
  </si>
  <si>
    <t>0072-2015</t>
  </si>
  <si>
    <t>0276-15</t>
  </si>
  <si>
    <t>0271-15</t>
  </si>
  <si>
    <t>0046-15</t>
  </si>
  <si>
    <t>0069-15</t>
  </si>
  <si>
    <t>0069-12</t>
  </si>
  <si>
    <t>0072-15</t>
  </si>
  <si>
    <t>0064-15</t>
  </si>
  <si>
    <t>0222-15</t>
  </si>
  <si>
    <t>0224-15</t>
  </si>
  <si>
    <t>0278-15</t>
  </si>
  <si>
    <t xml:space="preserve"> </t>
  </si>
  <si>
    <t>2011</t>
  </si>
  <si>
    <t>0000002270</t>
  </si>
  <si>
    <t>0007</t>
  </si>
  <si>
    <t>18-E</t>
  </si>
  <si>
    <t>15</t>
  </si>
  <si>
    <t>C/P. 6521</t>
  </si>
  <si>
    <t>C/P. 15765,15766</t>
  </si>
  <si>
    <t>C/P. 16253,16254</t>
  </si>
  <si>
    <t>C/P. 14070</t>
  </si>
  <si>
    <t>0059-11</t>
  </si>
  <si>
    <t>Asiento de Apertura del Ejercicio 2016 - SEDE OBIERNO REGIONAL</t>
  </si>
  <si>
    <t>Asiento de Apertura del Ejercicio 2014</t>
  </si>
  <si>
    <t>2013</t>
  </si>
  <si>
    <t>0017</t>
  </si>
  <si>
    <t>0000007468</t>
  </si>
  <si>
    <t>2.135036</t>
  </si>
  <si>
    <t>0002347</t>
  </si>
  <si>
    <t>10310396881</t>
  </si>
  <si>
    <t>CERVANTES MATAMOROS JORGE</t>
  </si>
  <si>
    <t>C/P. 14299</t>
  </si>
  <si>
    <t>0000007469</t>
  </si>
  <si>
    <t>0002345</t>
  </si>
  <si>
    <t>10704253422</t>
  </si>
  <si>
    <t>CHIPA GARCIA LIZBETH</t>
  </si>
  <si>
    <t>C/P. 14353</t>
  </si>
  <si>
    <t>MEJORAMIENTO DE LA PRESTACION DE SERVICIOS EDUCATIVOS EN LA I.E. Nº 55002 AURORA INES TEJADA, DISTRITO DE ABANCAY, PROVINCIA DE ABANCAY - APURIMAC</t>
  </si>
  <si>
    <t>MEJORAMIENTO DEL SERVICIO EDUCATIVO DEL NIVEL INICIAL EN LA I.E.I. N° 04 NUESTRA SEÑORA DE GUADALUPE DEL DISTRITO DE ABANCAY, PROVINCIA DE ABANCAY, RE</t>
  </si>
  <si>
    <t>MEJORAMIENTO DE LA PRESTACION DE SERVICIOS EDUCATIVOS EN LA I.E. N 54010 PUEBLO LIBRE NIVELES INICIAL PRIMARIA Y SECUNDARIA, DISTRITO DE ABANCAY, PROV</t>
  </si>
  <si>
    <t>CONSTRUCCION DE INFRAESTRUCTURA E IMPLEMENTACION DE LA INSTITUCION EDUCATIVA DE NIVEL SECUNDARIO OCTAVIO CASAVERDE MARIN DE HUAQUIRCA, DISTRITO DE HUA</t>
  </si>
  <si>
    <t>MEJORAMIENTO DEL SERVICIO EDUCATIVO EN LA INSTITUCION EDUCATIVA SECUNDARIA JOSE ANTONIO ENCINAS FRANCO DE LA LOCALIDAD TOTORA OROPESA, DISTRITO DE ORO</t>
  </si>
  <si>
    <t>AMPLIACION Y MEJORAMIENTO DE LA OFERTA DEL SERVICIO EDUCATIVO DE LA I.E. RAMON CASTILLA, DISTRITO CURAHUASI, PROVINCIA DE ABANCAY, REGION APURIMAC</t>
  </si>
  <si>
    <t>MEJORAMIENTO DE LA CAPACIDAD RESOLUTIVA DE LOS SERVICIOS MATERNO INFANTILES DE PRIMER NIVEL DE ATENCION EN LOS ESTABLECIMIENTOS DE SALUD: CC.SS. SAN JERONIMO</t>
  </si>
  <si>
    <t xml:space="preserve">MEJORAMIENTO DE LA CAPACIDAD RESOLUTIVA DE LOS SERVICIOS MATERNO INFANTILES DE PRIMER NIVEL DE ATENCION </t>
  </si>
  <si>
    <t>FORTALECIMIENTO DE LA ATENCION DE LOS SERVICIOS DE SALUD EN EL SEGUNDO NIVEL DE ATENCION, CATEGORIA II-2, 6° NIVEL DE COMPLEJIDAD NUEVO HOSPITAL DE AN</t>
  </si>
  <si>
    <t>MEJORAMIENTO DEL ACCESO DE LA POBLACION MATERNO INFANTIL A LOS SERVICIOS QUE BRINDA EL CENTRO DE SALUD PUEBLO JOVEN CENTENARIO CATEGORIA I-4, DEL DIST</t>
  </si>
  <si>
    <t>MEJORAMIENTO DE LA PRESTACION DE SERVICIOS EDUCATIVOS EN LA I.E. Nº 55002 AURORA INES TEJADA, DISTRITO DE ABANCAY, PROVINCIA DE ABANCAY - APU</t>
  </si>
  <si>
    <t>07</t>
  </si>
  <si>
    <t>JULIO</t>
  </si>
  <si>
    <t>0000004837</t>
  </si>
  <si>
    <t>CONTRATO SUSCRITO (VARIOS)</t>
  </si>
  <si>
    <t>2002-2013</t>
  </si>
  <si>
    <t>001-00111</t>
  </si>
  <si>
    <t>C/P. 11650,11651</t>
  </si>
  <si>
    <t>MEMORANDUM N° 865.2016.GRAP/07.DR.ADM, PAGO SOLICITADO POR EL CONSORCIO DEL CARMEN EN MERITO AL CONTRATO N° 2002-2013-GR.APURIMAC/GG</t>
  </si>
  <si>
    <t>08</t>
  </si>
  <si>
    <t>AGOSTO</t>
  </si>
  <si>
    <t>N000000086</t>
  </si>
  <si>
    <t>C.M. 316-12 X 636922.50.- C.M. 157-13 X 1821546.61 Y C.M. 093-14 X 780260.51.- RES.G.G. R. Nº 160-2014   MATG.)</t>
  </si>
  <si>
    <t>N000000087</t>
  </si>
  <si>
    <t>C.M. 058-11.- RES.G.G.R. Nº 131-2014-GR-APURIMAC/GG..-(MATG.)</t>
  </si>
  <si>
    <t>N000000091</t>
  </si>
  <si>
    <t>LIQ.OBRA.- C.M. 174-09, 183-10.- RESOLUCION GERENCIAL GENERAL REGIONAL Nº 047-2016-GR.AP/GG (MATG)</t>
  </si>
  <si>
    <t>09</t>
  </si>
  <si>
    <t>SETIEMBRE</t>
  </si>
  <si>
    <t>N000000111</t>
  </si>
  <si>
    <t>C.M. 058-11.- LIQUIDACION DEL PROYECTO.- RESOLUCION GERENCIAL GENERAL REGIONAL Nº 131-2014-G-AP/GG (MATG.)</t>
  </si>
  <si>
    <t>N000000115</t>
  </si>
  <si>
    <t>LIQUIDACION DE OBRA.- C.M. 316-12, 157-13 Y 093-14.- RES.GERENCIAL GEN.REG. Nº 160-2014-GR-AP  (MATG.)</t>
  </si>
  <si>
    <t>0000005663</t>
  </si>
  <si>
    <t>0972</t>
  </si>
  <si>
    <t>C/P. 13098,13099,13100,13101,13102,13103,13104,13105,13106,13107</t>
  </si>
  <si>
    <t>0000005664</t>
  </si>
  <si>
    <t>0953</t>
  </si>
  <si>
    <t>C/P. 13092,13093,13094,13095,13096,13097</t>
  </si>
  <si>
    <t>0000005666</t>
  </si>
  <si>
    <t>0949</t>
  </si>
  <si>
    <t>C/P. 12754,12755,12756,12757,12758,12759,12760</t>
  </si>
  <si>
    <t>0000005667</t>
  </si>
  <si>
    <t>0950</t>
  </si>
  <si>
    <t>C/P. 12761,12762,12763,12764,12765,12766,12767,12768,12769,12770,12771</t>
  </si>
  <si>
    <t>0000005674</t>
  </si>
  <si>
    <t>0971</t>
  </si>
  <si>
    <t>C/P. 13077,13078,13079,13080,13081,13082,13083</t>
  </si>
  <si>
    <t>0000005679</t>
  </si>
  <si>
    <t>0943</t>
  </si>
  <si>
    <t>C/P. 12744,12745,12746,12747,12748,12749,12750,12751,12752,12753</t>
  </si>
  <si>
    <t>0000005680</t>
  </si>
  <si>
    <t>0942</t>
  </si>
  <si>
    <t>C/P. 12943,12944,12945,12946,12947,12948,12949,12950</t>
  </si>
  <si>
    <t>0000005735</t>
  </si>
  <si>
    <t>0913</t>
  </si>
  <si>
    <t>913-2016-INF-RR.HH</t>
  </si>
  <si>
    <t>C/P. 13426,13427,13428</t>
  </si>
  <si>
    <t>0000005737</t>
  </si>
  <si>
    <t>0896</t>
  </si>
  <si>
    <t>896-2016-INF-RR.HH</t>
  </si>
  <si>
    <t>C/P. 13508,13509,13510</t>
  </si>
  <si>
    <t>0000005740</t>
  </si>
  <si>
    <t>0897</t>
  </si>
  <si>
    <t>897-2016-INF-RR.HH</t>
  </si>
  <si>
    <t>C/P. 12536,12723,12724,12725</t>
  </si>
  <si>
    <t>0000005742</t>
  </si>
  <si>
    <t>0898</t>
  </si>
  <si>
    <t>898-2016-INF-RR.HH</t>
  </si>
  <si>
    <t>C/P. 13413,13414,13415</t>
  </si>
  <si>
    <t>0000005748</t>
  </si>
  <si>
    <t>0937</t>
  </si>
  <si>
    <t>C/P. 13084,13085,13086,13087,13088,13089,13090,13091</t>
  </si>
  <si>
    <t>0000005749</t>
  </si>
  <si>
    <t>0938</t>
  </si>
  <si>
    <t>C/P. 13029,13030,13031,13032,13033,13034,13035,13036,13037,13038,13039,13040</t>
  </si>
  <si>
    <t>0000005778</t>
  </si>
  <si>
    <t>0963</t>
  </si>
  <si>
    <t>INF-R-HH</t>
  </si>
  <si>
    <t>C/P. 12851,12852,12853,12854,12855,12856,12857,12858,12859,12860,12861</t>
  </si>
  <si>
    <t>0000005779</t>
  </si>
  <si>
    <t>0962</t>
  </si>
  <si>
    <t>C/P. 12897,12898,12899,12900,12901,12902,12903,12904,12905</t>
  </si>
  <si>
    <t>0000005781</t>
  </si>
  <si>
    <t>0958</t>
  </si>
  <si>
    <t>C/P. 13124,13125,13126,13127,13128,13129,13130,13131,13132,13133,13134</t>
  </si>
  <si>
    <t>0000005782</t>
  </si>
  <si>
    <t>0957</t>
  </si>
  <si>
    <t>C/P. 12726,12727,12728,12729,12730,12731,12732,12733</t>
  </si>
  <si>
    <t>0000005815</t>
  </si>
  <si>
    <t>0973</t>
  </si>
  <si>
    <t>973-2016-INF-RR.HH</t>
  </si>
  <si>
    <t>C/P. 13019,13020,13021,13022</t>
  </si>
  <si>
    <t>0000005848</t>
  </si>
  <si>
    <t>0899</t>
  </si>
  <si>
    <t>899-2016-INF-RR.HH</t>
  </si>
  <si>
    <t>C/P. 13367,13368,13369,13370,13371</t>
  </si>
  <si>
    <t>0000005855</t>
  </si>
  <si>
    <t>0966</t>
  </si>
  <si>
    <t>966-2016-INF-RR-HH</t>
  </si>
  <si>
    <t>C/P. 13394,13395,13396,13397,13398,13399,13400</t>
  </si>
  <si>
    <t>0000005856</t>
  </si>
  <si>
    <t>0978</t>
  </si>
  <si>
    <t>978-2016-INF-RR.HH</t>
  </si>
  <si>
    <t>C/P. 13376,13377,13378,13379,13380</t>
  </si>
  <si>
    <t>0000005861</t>
  </si>
  <si>
    <t>0981</t>
  </si>
  <si>
    <t>981-2016-INF-RR.HH</t>
  </si>
  <si>
    <t>C/P. 13381,13382,13383,13384,13438</t>
  </si>
  <si>
    <t>0000006416</t>
  </si>
  <si>
    <t>1071</t>
  </si>
  <si>
    <t>INF.1059.RR.HH</t>
  </si>
  <si>
    <t>C/P. 14390,14391,14392,14393,14394,14395</t>
  </si>
  <si>
    <t>0000006425</t>
  </si>
  <si>
    <t>1077</t>
  </si>
  <si>
    <t>INF.1061.RR.HH</t>
  </si>
  <si>
    <t>C/P. 14402,14403,14404,14405,14406,14407,14408</t>
  </si>
  <si>
    <t>0000006426</t>
  </si>
  <si>
    <t>1076</t>
  </si>
  <si>
    <t>INF.1060.RR.HH</t>
  </si>
  <si>
    <t>C/P. 14396,14397,14398,14399,14400,14401</t>
  </si>
  <si>
    <t>0000006427</t>
  </si>
  <si>
    <t>1075</t>
  </si>
  <si>
    <t>INF.179.RR.HH</t>
  </si>
  <si>
    <t>C/P. 14565,14566,14567,14568,14569,14570,14571,14572,14573,14574,14575</t>
  </si>
  <si>
    <t>0000006437</t>
  </si>
  <si>
    <t>1074</t>
  </si>
  <si>
    <t>INF.1064.RR.HH</t>
  </si>
  <si>
    <t>C/P. 14372,14373,14374,14375,14376,14377,14378</t>
  </si>
  <si>
    <t>0000006438</t>
  </si>
  <si>
    <t>1072</t>
  </si>
  <si>
    <t>INF.1084.RR.HH</t>
  </si>
  <si>
    <t>C/P. 14552,14553</t>
  </si>
  <si>
    <t>0000006439</t>
  </si>
  <si>
    <t>1073</t>
  </si>
  <si>
    <t>1073.INF.1099.RR.HH</t>
  </si>
  <si>
    <t>C/P. 14682,14683,14684,14685,14686,14687,14688,14689,14690,14691,14692</t>
  </si>
  <si>
    <t>0000006465</t>
  </si>
  <si>
    <t>1102</t>
  </si>
  <si>
    <t>INF.1066.RR.HH</t>
  </si>
  <si>
    <t>C/P. 14379,14380,14381,14382,14383,14384</t>
  </si>
  <si>
    <t>0000006466</t>
  </si>
  <si>
    <t>1101</t>
  </si>
  <si>
    <t>INF.1065.RR.HH</t>
  </si>
  <si>
    <t>C/P. 14385,14386,14387,14388,14389</t>
  </si>
  <si>
    <t>0000006468</t>
  </si>
  <si>
    <t>1109</t>
  </si>
  <si>
    <t>1109.INF.1097.RR.HH</t>
  </si>
  <si>
    <t>C/P. 14699,14700,14701,14702,14703,14704,14705,14706</t>
  </si>
  <si>
    <t>0000006481</t>
  </si>
  <si>
    <t>1118</t>
  </si>
  <si>
    <t>1118-2016-INF-RR.HH</t>
  </si>
  <si>
    <t>C/P. 14884,14885,14886,14887,14888,14889,14890</t>
  </si>
  <si>
    <t>0000006483</t>
  </si>
  <si>
    <t>1080</t>
  </si>
  <si>
    <t>INF.1077.RR.HH</t>
  </si>
  <si>
    <t>C/P. 14597,14598,14599,14600,14601,14602,14603,14604,14605,14606,14607</t>
  </si>
  <si>
    <t>0000006492</t>
  </si>
  <si>
    <t>1108</t>
  </si>
  <si>
    <t>1108.INF.1109.RR.HH</t>
  </si>
  <si>
    <t>C/P. 14950,14951,14952,14953,14954,14955,14956,14957,14958,14959,14960,14961,14962</t>
  </si>
  <si>
    <t>0000006526</t>
  </si>
  <si>
    <t>1110</t>
  </si>
  <si>
    <t>1110.INF.1096.RR.HH</t>
  </si>
  <si>
    <t>C/P. 14642,14643,14644,14645,14646,14647</t>
  </si>
  <si>
    <t>0000006555</t>
  </si>
  <si>
    <t>1070</t>
  </si>
  <si>
    <t>1070.INF.1094.RR.HH</t>
  </si>
  <si>
    <t>C/P. 14628,14629,14630,14631,14632,14633,14634,14635,14636,14637</t>
  </si>
  <si>
    <t>0000006604</t>
  </si>
  <si>
    <t>1120</t>
  </si>
  <si>
    <t>1120-2016-INF-RR.HH</t>
  </si>
  <si>
    <t>C/P. 15063,15064,15065,15066</t>
  </si>
  <si>
    <t>0000006605</t>
  </si>
  <si>
    <t>1123</t>
  </si>
  <si>
    <t>1123-2016-INF-RR.HH</t>
  </si>
  <si>
    <t>C/P. 15078,15079,15080,15217</t>
  </si>
  <si>
    <t>0000006607</t>
  </si>
  <si>
    <t>1147</t>
  </si>
  <si>
    <t>1147.INF.1116.RR.HH</t>
  </si>
  <si>
    <t>C/P. 14941</t>
  </si>
  <si>
    <t>0000006608</t>
  </si>
  <si>
    <t>1148</t>
  </si>
  <si>
    <t>1148.INF.1111.RR.HH</t>
  </si>
  <si>
    <t>C/P. 14912,14913,14914</t>
  </si>
  <si>
    <t>0000006609</t>
  </si>
  <si>
    <t>1149</t>
  </si>
  <si>
    <t>1148.INF.1115.RR.HH</t>
  </si>
  <si>
    <t>C/P. 14942,14943,14944</t>
  </si>
  <si>
    <t>0000006613</t>
  </si>
  <si>
    <t>1153</t>
  </si>
  <si>
    <t>1153.INF.1117.RR.HH</t>
  </si>
  <si>
    <t>C/P. 14915,14916,14917,14918,14919</t>
  </si>
  <si>
    <t>0000006614</t>
  </si>
  <si>
    <t>1154</t>
  </si>
  <si>
    <t>1154.INF.1102.RR.HH</t>
  </si>
  <si>
    <t>C/P. 14920,14921,14922,14923,14924,14925,14926,14927,14928</t>
  </si>
  <si>
    <t>0000006615</t>
  </si>
  <si>
    <t>1116</t>
  </si>
  <si>
    <t>1116.INF.1101.RR.HH</t>
  </si>
  <si>
    <t>C/P. 14937,14938,14939,14940</t>
  </si>
  <si>
    <t>0000006655</t>
  </si>
  <si>
    <t>1125</t>
  </si>
  <si>
    <t>1125-2016-INF-RR.HH</t>
  </si>
  <si>
    <t>C/P. 15085,15086,15087,15088,15089</t>
  </si>
  <si>
    <t>0000006662</t>
  </si>
  <si>
    <t>0985</t>
  </si>
  <si>
    <t>985-2016-INF-RR.HH</t>
  </si>
  <si>
    <t>C/P. 15207</t>
  </si>
  <si>
    <t>0000006663</t>
  </si>
  <si>
    <t>0912</t>
  </si>
  <si>
    <t>912-2016-INF-RR.HH</t>
  </si>
  <si>
    <t>C/P. 15124</t>
  </si>
  <si>
    <t>0000006665</t>
  </si>
  <si>
    <t>0984</t>
  </si>
  <si>
    <t>984-2016-INF-RR.HH</t>
  </si>
  <si>
    <t>C/P. 15218</t>
  </si>
  <si>
    <t>0000006667</t>
  </si>
  <si>
    <t>.1130</t>
  </si>
  <si>
    <t>1130-2016-INF-RR.HH</t>
  </si>
  <si>
    <t>C/P. 15090,15091,15092,15093</t>
  </si>
  <si>
    <t>0000006670</t>
  </si>
  <si>
    <t>1159</t>
  </si>
  <si>
    <t>INF-RR-HH-1159-2016</t>
  </si>
  <si>
    <t>C/P. 15143,15144,15145,15146,15147,15148,15149,15150</t>
  </si>
  <si>
    <t>0000006671</t>
  </si>
  <si>
    <t>1158</t>
  </si>
  <si>
    <t>INF.-RR-HH-1158-2016</t>
  </si>
  <si>
    <t>C/P. 15131,15132,15133,15134,15135,15136,15137</t>
  </si>
  <si>
    <t>0000006711</t>
  </si>
  <si>
    <t>1161</t>
  </si>
  <si>
    <t>1161-2016-RR-HH</t>
  </si>
  <si>
    <t>C/P. 15156,15157,15158,15159,15160,15161,15162,15163</t>
  </si>
  <si>
    <t>0000006714</t>
  </si>
  <si>
    <t>1160</t>
  </si>
  <si>
    <t>1160-2016-RR-HH</t>
  </si>
  <si>
    <t>C/P. 15167,15168,15169,15170,15171</t>
  </si>
  <si>
    <t>0000007073</t>
  </si>
  <si>
    <t>1218</t>
  </si>
  <si>
    <t>1218.INF.1189.RR.HH</t>
  </si>
  <si>
    <t>C/P. 16034</t>
  </si>
  <si>
    <t>0000007237</t>
  </si>
  <si>
    <t>1217</t>
  </si>
  <si>
    <t>1217.INF.1232.RR.HH</t>
  </si>
  <si>
    <t>C/P. 16259,16260,16261,16262</t>
  </si>
  <si>
    <t>0000007238</t>
  </si>
  <si>
    <t>1224</t>
  </si>
  <si>
    <t>1224.INF.1226.RR.HH</t>
  </si>
  <si>
    <t>C/P. 16195,16196,16197</t>
  </si>
  <si>
    <t>0000007305</t>
  </si>
  <si>
    <t>1245</t>
  </si>
  <si>
    <t>1245.INF.1222.RR.HH</t>
  </si>
  <si>
    <t>C/P. 16139,16140,16141</t>
  </si>
  <si>
    <t>0000007306</t>
  </si>
  <si>
    <t>1246</t>
  </si>
  <si>
    <t>1246.INF.1221.RR.HH</t>
  </si>
  <si>
    <t>C/P. 16133</t>
  </si>
  <si>
    <t>0000007325</t>
  </si>
  <si>
    <t>1247</t>
  </si>
  <si>
    <t>1247.INF.1249.RR.HH</t>
  </si>
  <si>
    <t>C/P. 16478,16479,16480,16481,16482,16483,16484,16485,16486,16487,16488</t>
  </si>
  <si>
    <t>0000007328</t>
  </si>
  <si>
    <t>1258</t>
  </si>
  <si>
    <t>1258.INF.1244.RR.HH</t>
  </si>
  <si>
    <t>INF N° 1244-RR.HH.12</t>
  </si>
  <si>
    <t>C/P. 16589,16590,16591,16592,16593,16594,16595</t>
  </si>
  <si>
    <t>0000007329</t>
  </si>
  <si>
    <t>1257</t>
  </si>
  <si>
    <t>1257.INF.1254.RR.HH</t>
  </si>
  <si>
    <t>1254-INF-RR.HH-1257</t>
  </si>
  <si>
    <t>C/P. 16638,16639,16640,16641,16642,16643,16644,16645</t>
  </si>
  <si>
    <t>0000007330</t>
  </si>
  <si>
    <t>1256</t>
  </si>
  <si>
    <t>1256.INF.1241.RR.HH</t>
  </si>
  <si>
    <t>1256.INF.124.RR.HH</t>
  </si>
  <si>
    <t>C/P. 16412,16413,16414,16415,16416,16417,16418,16419,16420,16421,16422</t>
  </si>
  <si>
    <t>0000007342</t>
  </si>
  <si>
    <t>1280</t>
  </si>
  <si>
    <t>1280.INF.1235.RR.HH</t>
  </si>
  <si>
    <t>C/P. 16397,16398,16399,16400,16401</t>
  </si>
  <si>
    <t>0000007363</t>
  </si>
  <si>
    <t>1283</t>
  </si>
  <si>
    <t>1283.INF.1234.RR.HH</t>
  </si>
  <si>
    <t>C/P. 16389,16390,16391,16392,16393</t>
  </si>
  <si>
    <t>0000007364</t>
  </si>
  <si>
    <t>1281</t>
  </si>
  <si>
    <t>1281.INF.1250.RR.HH</t>
  </si>
  <si>
    <t>C/P. 16661,16662,16663,16664,16665,16666,16667,16668,16669</t>
  </si>
  <si>
    <t>0000007365</t>
  </si>
  <si>
    <t>1282</t>
  </si>
  <si>
    <t>1282.INF.1252.RR.HH</t>
  </si>
  <si>
    <t>C/P. 16577,16578,16579,16580</t>
  </si>
  <si>
    <t>0000007366</t>
  </si>
  <si>
    <t>1285</t>
  </si>
  <si>
    <t>1285.INF.1251.RR.HH</t>
  </si>
  <si>
    <t>C/P. 16441,16442,16443,16444,16445</t>
  </si>
  <si>
    <t>0000007367</t>
  </si>
  <si>
    <t>1284</t>
  </si>
  <si>
    <t>1284.INF.1258.RR.HH</t>
  </si>
  <si>
    <t>C/P. 16513,16514,16515,16516,16517,16518,16519,16520,16521,16522,16683,17255</t>
  </si>
  <si>
    <t>0000007406</t>
  </si>
  <si>
    <t>1297</t>
  </si>
  <si>
    <t>1297.INF.1261.RR.HH</t>
  </si>
  <si>
    <t>C/P. 16468,16469,16470,16471,16472,16473,16474,16475,16476,16477</t>
  </si>
  <si>
    <t>0000007407</t>
  </si>
  <si>
    <t>1298</t>
  </si>
  <si>
    <t>1298.INF.1254.RR.HH</t>
  </si>
  <si>
    <t>C/P. 16508,16509,16510,16511,16512</t>
  </si>
  <si>
    <t>0000007439</t>
  </si>
  <si>
    <t>1304</t>
  </si>
  <si>
    <t>1304.INF.1264.RR.HH</t>
  </si>
  <si>
    <t>C/P. 16783,16784,16785,16786,16787,16788</t>
  </si>
  <si>
    <t>0000007440</t>
  </si>
  <si>
    <t>1303</t>
  </si>
  <si>
    <t>1303.INF.1280.RR.HH</t>
  </si>
  <si>
    <t>C/P. 16816,16817,16818,16819,16820,16821,16822,16823,16824</t>
  </si>
  <si>
    <t>0000007441</t>
  </si>
  <si>
    <t>1307</t>
  </si>
  <si>
    <t>1307.INF.1265.RR.HH</t>
  </si>
  <si>
    <t>C/P. 16696,16697,16698,16699,16700,16701,16702</t>
  </si>
  <si>
    <t>0000007442</t>
  </si>
  <si>
    <t>1306</t>
  </si>
  <si>
    <t>1306.INF.1266.RR.HH</t>
  </si>
  <si>
    <t>C/P. 16703</t>
  </si>
  <si>
    <t>0000007443</t>
  </si>
  <si>
    <t>1308</t>
  </si>
  <si>
    <t>1308.INF.1263.RR.HH</t>
  </si>
  <si>
    <t>C/P. 16803,16804,16805,16806</t>
  </si>
  <si>
    <t>0000007444</t>
  </si>
  <si>
    <t>1299</t>
  </si>
  <si>
    <t>1299.INF.1282.RR.HH</t>
  </si>
  <si>
    <t>C/P. 16738,16739,16740,16741,16742,16743,16744</t>
  </si>
  <si>
    <t>0000007446</t>
  </si>
  <si>
    <t>1310</t>
  </si>
  <si>
    <t>1310.INF.1279.RR.HH</t>
  </si>
  <si>
    <t>C/P. 16704,16705,16706,16707,16708,16709,16710,16711,16712,16713,16714,16715,16716</t>
  </si>
  <si>
    <t>0000007449</t>
  </si>
  <si>
    <t>1305</t>
  </si>
  <si>
    <t>1305.INF.1278.RR.HH</t>
  </si>
  <si>
    <t>C/P. 16808</t>
  </si>
  <si>
    <t>0000007476</t>
  </si>
  <si>
    <t>1223</t>
  </si>
  <si>
    <t>1223.INF.1283.RR.HH</t>
  </si>
  <si>
    <t>C/P. 16883,16884,16885</t>
  </si>
  <si>
    <t>0000007477</t>
  </si>
  <si>
    <t>1309</t>
  </si>
  <si>
    <t>1309.INF.1272.RR.HH</t>
  </si>
  <si>
    <t>C/P. 16695</t>
  </si>
  <si>
    <t>0000007478</t>
  </si>
  <si>
    <t>1275</t>
  </si>
  <si>
    <t>1275-2016-INF-RR.HH</t>
  </si>
  <si>
    <t>C/P. 17014,17015,17016,17017</t>
  </si>
  <si>
    <t>0000007479</t>
  </si>
  <si>
    <t>1276</t>
  </si>
  <si>
    <t>1276-2016-INF-RR.HH</t>
  </si>
  <si>
    <t>C/P. 17011,17012,17013</t>
  </si>
  <si>
    <t>0000007481</t>
  </si>
  <si>
    <t>1277</t>
  </si>
  <si>
    <t>1277-2016-INF-RR.HH</t>
  </si>
  <si>
    <t>C/P. 17008,17009,17010</t>
  </si>
  <si>
    <t>0000007482</t>
  </si>
  <si>
    <t>1322</t>
  </si>
  <si>
    <t>1322-2016-INF-RR.HH</t>
  </si>
  <si>
    <t>C/P. 17027,17028,17029,17030,17031,17032</t>
  </si>
  <si>
    <t>0000007488</t>
  </si>
  <si>
    <t>1332</t>
  </si>
  <si>
    <t>1332.INF.1306.RR.HH</t>
  </si>
  <si>
    <t>C/P. 16922</t>
  </si>
  <si>
    <t>0000007490</t>
  </si>
  <si>
    <t>1335</t>
  </si>
  <si>
    <t>1335-2016-INF-RR.HH</t>
  </si>
  <si>
    <t>C/P. 16929,16930,16931,16932</t>
  </si>
  <si>
    <t>0000007491</t>
  </si>
  <si>
    <t>1331</t>
  </si>
  <si>
    <t>1331.INF.1302.RR.H</t>
  </si>
  <si>
    <t>C/P. 16902</t>
  </si>
  <si>
    <t>0000007492</t>
  </si>
  <si>
    <t>1334</t>
  </si>
  <si>
    <t>1334.INF.1297.RR.HH</t>
  </si>
  <si>
    <t>C/P. 16911</t>
  </si>
  <si>
    <t>0000007493</t>
  </si>
  <si>
    <t>1333</t>
  </si>
  <si>
    <t>1333.INF.1298.RR.HH</t>
  </si>
  <si>
    <t>C/P. 16912</t>
  </si>
  <si>
    <t>0000007494</t>
  </si>
  <si>
    <t>1329</t>
  </si>
  <si>
    <t>1329.INF.1304.RR.HH</t>
  </si>
  <si>
    <t>C/P. 16841</t>
  </si>
  <si>
    <t>0000007496</t>
  </si>
  <si>
    <t>1330</t>
  </si>
  <si>
    <t>1330.INF.1299.RR.HH</t>
  </si>
  <si>
    <t>C/P. 16913</t>
  </si>
  <si>
    <t>0000007497</t>
  </si>
  <si>
    <t>1318</t>
  </si>
  <si>
    <t>1318.INF.1300.RR.HH</t>
  </si>
  <si>
    <t>C/P. 16921</t>
  </si>
  <si>
    <t>0000007559</t>
  </si>
  <si>
    <t>1339</t>
  </si>
  <si>
    <t>1339-2016-INF-RR.HH</t>
  </si>
  <si>
    <t>C/P. 16837,16838,16839</t>
  </si>
  <si>
    <t>0000007564</t>
  </si>
  <si>
    <t>1328</t>
  </si>
  <si>
    <t>1328.INF.1290.RR.HH</t>
  </si>
  <si>
    <t>C/P. 16840</t>
  </si>
  <si>
    <t>0000007571</t>
  </si>
  <si>
    <t>1323</t>
  </si>
  <si>
    <t>1323-2016-INF-RR.HH</t>
  </si>
  <si>
    <t>C/P. 17054,17055,17056,17057,17058</t>
  </si>
  <si>
    <t>0000007579</t>
  </si>
  <si>
    <t>1321</t>
  </si>
  <si>
    <t>1321-2016-INF-RR.HH</t>
  </si>
  <si>
    <t>C/P. 16997,16998,16999</t>
  </si>
  <si>
    <t>0000007620</t>
  </si>
  <si>
    <t>1349</t>
  </si>
  <si>
    <t>1349-2016-INF-RR.HH</t>
  </si>
  <si>
    <t>C/P. 17190,17191,17192,17193</t>
  </si>
  <si>
    <t>0000007621</t>
  </si>
  <si>
    <t>1350</t>
  </si>
  <si>
    <t>1350-2016-INF-RR.HH</t>
  </si>
  <si>
    <t>C/P. 17187,17188,17189</t>
  </si>
  <si>
    <t>0000007643</t>
  </si>
  <si>
    <t>1355</t>
  </si>
  <si>
    <t>1355-2016-INF-RR.HH</t>
  </si>
  <si>
    <t>C/P. 17151,17152,17153,17154</t>
  </si>
  <si>
    <t>0000007646</t>
  </si>
  <si>
    <t>1347</t>
  </si>
  <si>
    <t>C/P. 17198,17199,17200,17201</t>
  </si>
  <si>
    <t>0000001086</t>
  </si>
  <si>
    <t>0000335</t>
  </si>
  <si>
    <t>002-037086</t>
  </si>
  <si>
    <t>C/P. 11816,11817</t>
  </si>
  <si>
    <t>0000001441</t>
  </si>
  <si>
    <t>0000507</t>
  </si>
  <si>
    <t>004-000277</t>
  </si>
  <si>
    <t>C/P. 12179,12180</t>
  </si>
  <si>
    <t>0000001968</t>
  </si>
  <si>
    <t>0000779</t>
  </si>
  <si>
    <t>0002-000198</t>
  </si>
  <si>
    <t>C/P. 12051,12052</t>
  </si>
  <si>
    <t>0000002498</t>
  </si>
  <si>
    <t>0000944</t>
  </si>
  <si>
    <t>20564518205</t>
  </si>
  <si>
    <t>CONSTRUCTORA Y CONSULTORA CEBADA S.R.L.</t>
  </si>
  <si>
    <t>C/P. 12026,12027</t>
  </si>
  <si>
    <t>0000002507</t>
  </si>
  <si>
    <t>0000953</t>
  </si>
  <si>
    <t>001-00062</t>
  </si>
  <si>
    <t>C/P. 11841,11842</t>
  </si>
  <si>
    <t>0000002893</t>
  </si>
  <si>
    <t>0001066</t>
  </si>
  <si>
    <t>20450700771</t>
  </si>
  <si>
    <t>ESTACION DE SERVICIOS GRUPO A &amp; T PERU SOCIEDAD ANONIMA CERRADA</t>
  </si>
  <si>
    <t>005-00376</t>
  </si>
  <si>
    <t>C/P. 11575,11576</t>
  </si>
  <si>
    <t>0000002963</t>
  </si>
  <si>
    <t>0001098</t>
  </si>
  <si>
    <t>006-006276</t>
  </si>
  <si>
    <t>C/P. 11725,11726</t>
  </si>
  <si>
    <t>0000003245</t>
  </si>
  <si>
    <t>0001193</t>
  </si>
  <si>
    <t>001-000730</t>
  </si>
  <si>
    <t>C/P. 11441,11442</t>
  </si>
  <si>
    <t>0000003749</t>
  </si>
  <si>
    <t>0001296</t>
  </si>
  <si>
    <t>006-006277</t>
  </si>
  <si>
    <t>C/P. 11727,11728</t>
  </si>
  <si>
    <t>0000003773</t>
  </si>
  <si>
    <t>0001322</t>
  </si>
  <si>
    <t>002-00272</t>
  </si>
  <si>
    <t>C/P. 12526,12527</t>
  </si>
  <si>
    <t>0000003876</t>
  </si>
  <si>
    <t>0001365</t>
  </si>
  <si>
    <t>007-0015080</t>
  </si>
  <si>
    <t>C/P. 11527,11528</t>
  </si>
  <si>
    <t>0000003905</t>
  </si>
  <si>
    <t>0001375</t>
  </si>
  <si>
    <t>001-00749</t>
  </si>
  <si>
    <t>C/P. 11902,11903</t>
  </si>
  <si>
    <t>0000003963</t>
  </si>
  <si>
    <t>0001393</t>
  </si>
  <si>
    <t>002-0000558</t>
  </si>
  <si>
    <t>C/P. 12061</t>
  </si>
  <si>
    <t>0000004175</t>
  </si>
  <si>
    <t>0001473</t>
  </si>
  <si>
    <t>001-001802</t>
  </si>
  <si>
    <t>C/P. 11979,11980</t>
  </si>
  <si>
    <t>0000004286</t>
  </si>
  <si>
    <t>0001518</t>
  </si>
  <si>
    <t>001-001754</t>
  </si>
  <si>
    <t>C/P. 11366,11367</t>
  </si>
  <si>
    <t>0000004428</t>
  </si>
  <si>
    <t>0001553</t>
  </si>
  <si>
    <t>20526944934</t>
  </si>
  <si>
    <t>GRUPO MURILLO E.I.R.LTDA.</t>
  </si>
  <si>
    <t>001-0007333</t>
  </si>
  <si>
    <t>C/P. 11944,11945</t>
  </si>
  <si>
    <t>0000004433</t>
  </si>
  <si>
    <t>0001557</t>
  </si>
  <si>
    <t>001-001357</t>
  </si>
  <si>
    <t>C/P. 11413,11414</t>
  </si>
  <si>
    <t>0000004609</t>
  </si>
  <si>
    <t>0001594</t>
  </si>
  <si>
    <t>001-001771</t>
  </si>
  <si>
    <t>C/P. 11716,11717</t>
  </si>
  <si>
    <t>0000004617</t>
  </si>
  <si>
    <t>0001601</t>
  </si>
  <si>
    <t>001-0002572</t>
  </si>
  <si>
    <t>C/P. 11718,11719</t>
  </si>
  <si>
    <t>0000004619</t>
  </si>
  <si>
    <t>0001592</t>
  </si>
  <si>
    <t>001-005501</t>
  </si>
  <si>
    <t>C/P. 12133,12134</t>
  </si>
  <si>
    <t>0000004620</t>
  </si>
  <si>
    <t>0001603</t>
  </si>
  <si>
    <t>001-019607</t>
  </si>
  <si>
    <t>C/P. 12019,12020</t>
  </si>
  <si>
    <t>0000004623</t>
  </si>
  <si>
    <t>0001608</t>
  </si>
  <si>
    <t>001-00144</t>
  </si>
  <si>
    <t>C/P. 12071,12072</t>
  </si>
  <si>
    <t>0000004624</t>
  </si>
  <si>
    <t>0001609</t>
  </si>
  <si>
    <t>003-00012</t>
  </si>
  <si>
    <t>C/P. 11821</t>
  </si>
  <si>
    <t>0000004627</t>
  </si>
  <si>
    <t>0001612</t>
  </si>
  <si>
    <t>005-001030</t>
  </si>
  <si>
    <t>C/P. 12024,12025</t>
  </si>
  <si>
    <t>0000004628</t>
  </si>
  <si>
    <t>0001613</t>
  </si>
  <si>
    <t>001-00081</t>
  </si>
  <si>
    <t>C/P. 11394,11395</t>
  </si>
  <si>
    <t>0000004629</t>
  </si>
  <si>
    <t>0001614</t>
  </si>
  <si>
    <t>005-001031</t>
  </si>
  <si>
    <t>C/P. 11905,11906</t>
  </si>
  <si>
    <t>0000004647</t>
  </si>
  <si>
    <t>0001606</t>
  </si>
  <si>
    <t>003-00010</t>
  </si>
  <si>
    <t>C/P. 11380</t>
  </si>
  <si>
    <t>0000004651</t>
  </si>
  <si>
    <t>0001620</t>
  </si>
  <si>
    <t>001-00029</t>
  </si>
  <si>
    <t>C/P. 11396,11397</t>
  </si>
  <si>
    <t>0000004797</t>
  </si>
  <si>
    <t>0001667</t>
  </si>
  <si>
    <t>001-00481</t>
  </si>
  <si>
    <t>C/P. 11610</t>
  </si>
  <si>
    <t>0000004802</t>
  </si>
  <si>
    <t>0001672</t>
  </si>
  <si>
    <t>001-003948</t>
  </si>
  <si>
    <t>C/P. 11611</t>
  </si>
  <si>
    <t>0000004869</t>
  </si>
  <si>
    <t>0001676</t>
  </si>
  <si>
    <t>004-011002</t>
  </si>
  <si>
    <t>C/P. 11638</t>
  </si>
  <si>
    <t>0000004870</t>
  </si>
  <si>
    <t>0001677</t>
  </si>
  <si>
    <t>001-001142</t>
  </si>
  <si>
    <t>C/P. 11894,11895</t>
  </si>
  <si>
    <t>0000004885</t>
  </si>
  <si>
    <t>0001689</t>
  </si>
  <si>
    <t>001-00402</t>
  </si>
  <si>
    <t>C/P. 11814,11815</t>
  </si>
  <si>
    <t>0000004945</t>
  </si>
  <si>
    <t>0001703</t>
  </si>
  <si>
    <t>F00F-003308</t>
  </si>
  <si>
    <t>C/P. 11828,11829</t>
  </si>
  <si>
    <t>0000004997</t>
  </si>
  <si>
    <t>0001714</t>
  </si>
  <si>
    <t>001-019616</t>
  </si>
  <si>
    <t>C/P. 11770,11771</t>
  </si>
  <si>
    <t>0000004998</t>
  </si>
  <si>
    <t>0001715</t>
  </si>
  <si>
    <t>004-000259</t>
  </si>
  <si>
    <t>C/P. 11589,11590</t>
  </si>
  <si>
    <t>0000005035</t>
  </si>
  <si>
    <t>0001728</t>
  </si>
  <si>
    <t>0001-000262</t>
  </si>
  <si>
    <t>C/P. 11997,11998</t>
  </si>
  <si>
    <t>0000005038</t>
  </si>
  <si>
    <t>0001731</t>
  </si>
  <si>
    <t>001-000502</t>
  </si>
  <si>
    <t>C/P. 12001,12002</t>
  </si>
  <si>
    <t>0000005040</t>
  </si>
  <si>
    <t>0001733</t>
  </si>
  <si>
    <t>001-000556</t>
  </si>
  <si>
    <t>C/P. 12003,12004</t>
  </si>
  <si>
    <t>0000005041</t>
  </si>
  <si>
    <t>0001734</t>
  </si>
  <si>
    <t>001-000483</t>
  </si>
  <si>
    <t>C/P. 11891</t>
  </si>
  <si>
    <t>0000005043</t>
  </si>
  <si>
    <t>0001736</t>
  </si>
  <si>
    <t>006-006371</t>
  </si>
  <si>
    <t>C/P. 12005,12006</t>
  </si>
  <si>
    <t>0000005044</t>
  </si>
  <si>
    <t>0001737</t>
  </si>
  <si>
    <t>0001-00782</t>
  </si>
  <si>
    <t>C/P. 11848,11849</t>
  </si>
  <si>
    <t>0000005046</t>
  </si>
  <si>
    <t>0001739</t>
  </si>
  <si>
    <t>001-019637</t>
  </si>
  <si>
    <t>C/P. 12055,12056</t>
  </si>
  <si>
    <t>0000005048</t>
  </si>
  <si>
    <t>0001724</t>
  </si>
  <si>
    <t>006-006362</t>
  </si>
  <si>
    <t>C/P. 11892,11893</t>
  </si>
  <si>
    <t>0000005054</t>
  </si>
  <si>
    <t>MEMO.874.DRADM</t>
  </si>
  <si>
    <t>004.DRADM</t>
  </si>
  <si>
    <t>C/P. 11622</t>
  </si>
  <si>
    <t>0000005062</t>
  </si>
  <si>
    <t>0001745</t>
  </si>
  <si>
    <t>001-001804</t>
  </si>
  <si>
    <t>C/P. 11973,11974</t>
  </si>
  <si>
    <t>0000005063</t>
  </si>
  <si>
    <t>0001747</t>
  </si>
  <si>
    <t>001-019636</t>
  </si>
  <si>
    <t>C/P. 11977,11978</t>
  </si>
  <si>
    <t>0000005129</t>
  </si>
  <si>
    <t>0001751</t>
  </si>
  <si>
    <t>10718482866</t>
  </si>
  <si>
    <t>JIMENEZ FERREL YENNY</t>
  </si>
  <si>
    <t>C/P. 13470</t>
  </si>
  <si>
    <t>0000005139</t>
  </si>
  <si>
    <t>0001767</t>
  </si>
  <si>
    <t>001-00518</t>
  </si>
  <si>
    <t>C/P. 12139,12140</t>
  </si>
  <si>
    <t>0000005193</t>
  </si>
  <si>
    <t>0001748</t>
  </si>
  <si>
    <t>001-019635</t>
  </si>
  <si>
    <t>0000005194</t>
  </si>
  <si>
    <t>0001750</t>
  </si>
  <si>
    <t>001-005089</t>
  </si>
  <si>
    <t>C/P. 11995,11996</t>
  </si>
  <si>
    <t>0000005195</t>
  </si>
  <si>
    <t>0001769</t>
  </si>
  <si>
    <t>001-000063</t>
  </si>
  <si>
    <t>C/P. 11965,11966</t>
  </si>
  <si>
    <t>0000005198</t>
  </si>
  <si>
    <t>0001787</t>
  </si>
  <si>
    <t>0001-000307</t>
  </si>
  <si>
    <t>C/P. 12062,12063</t>
  </si>
  <si>
    <t>0000005211</t>
  </si>
  <si>
    <t>0001505</t>
  </si>
  <si>
    <t>006-006377</t>
  </si>
  <si>
    <t>C/P. 12233,12234</t>
  </si>
  <si>
    <t>0000005322</t>
  </si>
  <si>
    <t>0001829</t>
  </si>
  <si>
    <t>001-000524</t>
  </si>
  <si>
    <t>C/P. 12231,12232</t>
  </si>
  <si>
    <t>0000005336</t>
  </si>
  <si>
    <t>MEMO.913.DRADM</t>
  </si>
  <si>
    <t>C/P. 11858</t>
  </si>
  <si>
    <t>2012</t>
  </si>
  <si>
    <t>0000000553</t>
  </si>
  <si>
    <t>13654</t>
  </si>
  <si>
    <t>C/P. 1578</t>
  </si>
  <si>
    <t>0000002871</t>
  </si>
  <si>
    <t>13900</t>
  </si>
  <si>
    <t>C/P. 6213</t>
  </si>
  <si>
    <t>0000000649</t>
  </si>
  <si>
    <t>13658</t>
  </si>
  <si>
    <t>C/P. 2196</t>
  </si>
  <si>
    <t>0000002058</t>
  </si>
  <si>
    <t>0000800</t>
  </si>
  <si>
    <t>10419556667</t>
  </si>
  <si>
    <t>GOMEZ LUNA AMERICO</t>
  </si>
  <si>
    <t>001-000490</t>
  </si>
  <si>
    <t>C/P. 15289,15290</t>
  </si>
  <si>
    <t>0000002968</t>
  </si>
  <si>
    <t>0001103</t>
  </si>
  <si>
    <t>20527921261</t>
  </si>
  <si>
    <t>MADERA DURAMEN E.I.R.L.</t>
  </si>
  <si>
    <t>001-000412</t>
  </si>
  <si>
    <t>C/P. 13752,13753</t>
  </si>
  <si>
    <t>0000003659</t>
  </si>
  <si>
    <t>0001281</t>
  </si>
  <si>
    <t>001-000413</t>
  </si>
  <si>
    <t>C/P. 13750,13751</t>
  </si>
  <si>
    <t>0000003869</t>
  </si>
  <si>
    <t>0001356</t>
  </si>
  <si>
    <t>20450581314</t>
  </si>
  <si>
    <t>C &amp; G SOCIEDAD COMERCIAL DE RESPONSABILIDAD LIMITADA</t>
  </si>
  <si>
    <t>001-00509</t>
  </si>
  <si>
    <t>C/P. 13819,13820</t>
  </si>
  <si>
    <t>0000003875</t>
  </si>
  <si>
    <t>0001364</t>
  </si>
  <si>
    <t>006-0006442</t>
  </si>
  <si>
    <t>C/P. 15287,15288</t>
  </si>
  <si>
    <t>0000004669</t>
  </si>
  <si>
    <t>0001637</t>
  </si>
  <si>
    <t>001-00069</t>
  </si>
  <si>
    <t>C/P. 13365,13366</t>
  </si>
  <si>
    <t>0000004780</t>
  </si>
  <si>
    <t>0001657</t>
  </si>
  <si>
    <t>C/P. 13274,13275</t>
  </si>
  <si>
    <t>0000004884</t>
  </si>
  <si>
    <t>0001687</t>
  </si>
  <si>
    <t>001-00070</t>
  </si>
  <si>
    <t>C/P. 13651,13652</t>
  </si>
  <si>
    <t>0000004892</t>
  </si>
  <si>
    <t>0001697</t>
  </si>
  <si>
    <t>001-000817</t>
  </si>
  <si>
    <t>C/P. 15438,15439</t>
  </si>
  <si>
    <t>0000005031</t>
  </si>
  <si>
    <t>0001720</t>
  </si>
  <si>
    <t>004-096989</t>
  </si>
  <si>
    <t>C/P. 13441,13442</t>
  </si>
  <si>
    <t>0000005037</t>
  </si>
  <si>
    <t>0001730</t>
  </si>
  <si>
    <t>007-0015191</t>
  </si>
  <si>
    <t>C/P. 13439,13440</t>
  </si>
  <si>
    <t>0000005061</t>
  </si>
  <si>
    <t>0001743</t>
  </si>
  <si>
    <t>001-00065</t>
  </si>
  <si>
    <t>DOCUMENTO INTERNO PARA ANULACION</t>
  </si>
  <si>
    <t>0000005140</t>
  </si>
  <si>
    <t>0001768</t>
  </si>
  <si>
    <t>10400803817</t>
  </si>
  <si>
    <t>MONDRAGON TORRES MARIA SOLEDAD</t>
  </si>
  <si>
    <t>002-00001</t>
  </si>
  <si>
    <t>C/P. 13604,13605</t>
  </si>
  <si>
    <t>0000005141</t>
  </si>
  <si>
    <t>0001771</t>
  </si>
  <si>
    <t>007-0015199</t>
  </si>
  <si>
    <t>C/P. 13482</t>
  </si>
  <si>
    <t>0000005146</t>
  </si>
  <si>
    <t>0001777</t>
  </si>
  <si>
    <t>001-001941</t>
  </si>
  <si>
    <t>C/P. 14102,14103</t>
  </si>
  <si>
    <t>0000005147</t>
  </si>
  <si>
    <t>0001778</t>
  </si>
  <si>
    <t>001-005152</t>
  </si>
  <si>
    <t>C/P. 13647,13648</t>
  </si>
  <si>
    <t>0000005149</t>
  </si>
  <si>
    <t>0001780</t>
  </si>
  <si>
    <t>001-001919</t>
  </si>
  <si>
    <t>C/P. 13617</t>
  </si>
  <si>
    <t>C/P. 13603</t>
  </si>
  <si>
    <t>0000005222</t>
  </si>
  <si>
    <t>0001797</t>
  </si>
  <si>
    <t>10310343264</t>
  </si>
  <si>
    <t>ROMAN TELLO EDGAR</t>
  </si>
  <si>
    <t>002-000667</t>
  </si>
  <si>
    <t>C/P. 13229</t>
  </si>
  <si>
    <t>0000005223</t>
  </si>
  <si>
    <t>0001798</t>
  </si>
  <si>
    <t>001-005139</t>
  </si>
  <si>
    <t>C/P. 13329,13330</t>
  </si>
  <si>
    <t>0000005233</t>
  </si>
  <si>
    <t>0001807</t>
  </si>
  <si>
    <t>001-0001437</t>
  </si>
  <si>
    <t>C/P. 14222,14223</t>
  </si>
  <si>
    <t>0000005314</t>
  </si>
  <si>
    <t>0001821</t>
  </si>
  <si>
    <t>C/P. 13726,13727</t>
  </si>
  <si>
    <t>0000005372</t>
  </si>
  <si>
    <t>0001845</t>
  </si>
  <si>
    <t>001-019662</t>
  </si>
  <si>
    <t>C/P. 13185,13186</t>
  </si>
  <si>
    <t>0000005373</t>
  </si>
  <si>
    <t>0001848</t>
  </si>
  <si>
    <t>001-005188</t>
  </si>
  <si>
    <t>C/P. 13312,13313</t>
  </si>
  <si>
    <t>0000005375</t>
  </si>
  <si>
    <t>0001851</t>
  </si>
  <si>
    <t>001-00561</t>
  </si>
  <si>
    <t>C/P. 13649,13650</t>
  </si>
  <si>
    <t>0000005459</t>
  </si>
  <si>
    <t>0001896</t>
  </si>
  <si>
    <t>001-00083</t>
  </si>
  <si>
    <t>C/P. 13443,13444</t>
  </si>
  <si>
    <t>0000005511</t>
  </si>
  <si>
    <t>0001906</t>
  </si>
  <si>
    <t>001-019664</t>
  </si>
  <si>
    <t>C/P. 13285,13286</t>
  </si>
  <si>
    <t>0000005512</t>
  </si>
  <si>
    <t>0001907</t>
  </si>
  <si>
    <t>10310452811</t>
  </si>
  <si>
    <t>PAREJA ALTAMIRANO XIOMARA</t>
  </si>
  <si>
    <t>001-001027</t>
  </si>
  <si>
    <t>C/P. 13627</t>
  </si>
  <si>
    <t>0000005515</t>
  </si>
  <si>
    <t>0001910</t>
  </si>
  <si>
    <t>001-005252</t>
  </si>
  <si>
    <t>C/P. 13887,13888</t>
  </si>
  <si>
    <t>0000005549</t>
  </si>
  <si>
    <t>0001915</t>
  </si>
  <si>
    <t>0001-0419</t>
  </si>
  <si>
    <t>C/P. 13628,13629</t>
  </si>
  <si>
    <t>0000005550</t>
  </si>
  <si>
    <t>0001916</t>
  </si>
  <si>
    <t>0001-000269</t>
  </si>
  <si>
    <t>C/P. 13630,13631</t>
  </si>
  <si>
    <t>0000005551</t>
  </si>
  <si>
    <t>0001917</t>
  </si>
  <si>
    <t>001-001376</t>
  </si>
  <si>
    <t>C/P. 13795,13796</t>
  </si>
  <si>
    <t>0000005554</t>
  </si>
  <si>
    <t>0001921</t>
  </si>
  <si>
    <t>001-0067656</t>
  </si>
  <si>
    <t>C/P. 13885,13886</t>
  </si>
  <si>
    <t>0000005708</t>
  </si>
  <si>
    <t>0001932</t>
  </si>
  <si>
    <t>001-000567</t>
  </si>
  <si>
    <t>C/P. 13791,13792</t>
  </si>
  <si>
    <t>0000005712</t>
  </si>
  <si>
    <t>0001935</t>
  </si>
  <si>
    <t>004-000280</t>
  </si>
  <si>
    <t>C/P. 13478,13479</t>
  </si>
  <si>
    <t>0000005718</t>
  </si>
  <si>
    <t>0001943</t>
  </si>
  <si>
    <t>001-001822</t>
  </si>
  <si>
    <t>C/P. 13922,13923</t>
  </si>
  <si>
    <t>0000005876</t>
  </si>
  <si>
    <t>0001966</t>
  </si>
  <si>
    <t>001-001831</t>
  </si>
  <si>
    <t>C/P. 13944,13945</t>
  </si>
  <si>
    <t>0000005878</t>
  </si>
  <si>
    <t>0001968</t>
  </si>
  <si>
    <t>001-00191</t>
  </si>
  <si>
    <t>C/P. 13771,13772</t>
  </si>
  <si>
    <t>0000005879</t>
  </si>
  <si>
    <t>0001969</t>
  </si>
  <si>
    <t>0001-0420</t>
  </si>
  <si>
    <t>C/P. 14049,14050</t>
  </si>
  <si>
    <t>0000005901</t>
  </si>
  <si>
    <t>0001963</t>
  </si>
  <si>
    <t>001-000312</t>
  </si>
  <si>
    <t>C/P. 13883,13884</t>
  </si>
  <si>
    <t>0000005904</t>
  </si>
  <si>
    <t>0001975</t>
  </si>
  <si>
    <t>001-001827</t>
  </si>
  <si>
    <t>C/P. 13924,13925</t>
  </si>
  <si>
    <t>0000005973</t>
  </si>
  <si>
    <t>0001995</t>
  </si>
  <si>
    <t>20563880369</t>
  </si>
  <si>
    <t>DISTRIBUIDORA &amp; REPRESENTACIONES ANITA EMPRESA INDIVIDUAL DE RESPONSABILIDAD LIMITADA</t>
  </si>
  <si>
    <t>001-0002050</t>
  </si>
  <si>
    <t>C/P. 13929,13930</t>
  </si>
  <si>
    <t>0000005974</t>
  </si>
  <si>
    <t>0001996</t>
  </si>
  <si>
    <t>C/P. 15279,15280</t>
  </si>
  <si>
    <t>0000005978</t>
  </si>
  <si>
    <t>0002000</t>
  </si>
  <si>
    <t>006-0006445</t>
  </si>
  <si>
    <t>C/P. 13940,13941</t>
  </si>
  <si>
    <t>0000005987</t>
  </si>
  <si>
    <t>0001994</t>
  </si>
  <si>
    <t>001-000314</t>
  </si>
  <si>
    <t>C/P. 15032,15033</t>
  </si>
  <si>
    <t>0000005988</t>
  </si>
  <si>
    <t>0002010</t>
  </si>
  <si>
    <t>001-001177</t>
  </si>
  <si>
    <t>C/P. 14038,14039</t>
  </si>
  <si>
    <t>0000005989</t>
  </si>
  <si>
    <t>0002011</t>
  </si>
  <si>
    <t>20490822403</t>
  </si>
  <si>
    <t>INVERSIONES PEÑA CUELLAR EMPRESA INDIVIDUAL DE RESPONSABILIDAD LIMITADA - INPECU E.I.R.L.</t>
  </si>
  <si>
    <t>001-0000325</t>
  </si>
  <si>
    <t>C/P. 13931,13932</t>
  </si>
  <si>
    <t>0000005993</t>
  </si>
  <si>
    <t>0001986</t>
  </si>
  <si>
    <t>0001-000785</t>
  </si>
  <si>
    <t>C/P. 14123,14124</t>
  </si>
  <si>
    <t>0000006006</t>
  </si>
  <si>
    <t>0002009</t>
  </si>
  <si>
    <t>001-00060</t>
  </si>
  <si>
    <t>C/P. 15264</t>
  </si>
  <si>
    <t>0000006030</t>
  </si>
  <si>
    <t>0002012</t>
  </si>
  <si>
    <t>002-001775</t>
  </si>
  <si>
    <t>C/P. 14013</t>
  </si>
  <si>
    <t>0000006073</t>
  </si>
  <si>
    <t>0002013</t>
  </si>
  <si>
    <t>001-000061</t>
  </si>
  <si>
    <t>C/P. 13881,13882</t>
  </si>
  <si>
    <t>0000006174</t>
  </si>
  <si>
    <t>0002049</t>
  </si>
  <si>
    <t>001-001361</t>
  </si>
  <si>
    <t>C/P. 13955</t>
  </si>
  <si>
    <t>0000006229</t>
  </si>
  <si>
    <t>0002081</t>
  </si>
  <si>
    <t>001-00322</t>
  </si>
  <si>
    <t>C/P. 15038,15039</t>
  </si>
  <si>
    <t>0000006255</t>
  </si>
  <si>
    <t>0002094</t>
  </si>
  <si>
    <t>001-019721</t>
  </si>
  <si>
    <t>C/P. 14330,14331</t>
  </si>
  <si>
    <t>0000006261</t>
  </si>
  <si>
    <t>0002100</t>
  </si>
  <si>
    <t>001-0000210</t>
  </si>
  <si>
    <t>C/P. 14160,14161</t>
  </si>
  <si>
    <t>0000006264</t>
  </si>
  <si>
    <t>0002103</t>
  </si>
  <si>
    <t>C/P. 15275,15276</t>
  </si>
  <si>
    <t>0000006290</t>
  </si>
  <si>
    <t>0002111</t>
  </si>
  <si>
    <t>C/P. 15265</t>
  </si>
  <si>
    <t>0000006291</t>
  </si>
  <si>
    <t>0002112</t>
  </si>
  <si>
    <t>0001-00792</t>
  </si>
  <si>
    <t>C/P. 15263</t>
  </si>
  <si>
    <t>0000006309</t>
  </si>
  <si>
    <t>0002114</t>
  </si>
  <si>
    <t>001-000020</t>
  </si>
  <si>
    <t>C/P. 15268,15269</t>
  </si>
  <si>
    <t>0000006313</t>
  </si>
  <si>
    <t>0002118</t>
  </si>
  <si>
    <t>001-002592</t>
  </si>
  <si>
    <t>C/P. 14839,14840,14841</t>
  </si>
  <si>
    <t>0000006332</t>
  </si>
  <si>
    <t>0002137</t>
  </si>
  <si>
    <t>001-0002594</t>
  </si>
  <si>
    <t>C/P. 15293,15294</t>
  </si>
  <si>
    <t>N000000072</t>
  </si>
  <si>
    <t>RECLASIFICACION DE CTAS.- SIAF 7212-10, O/C 4217 - 10, PCS 3249-10.-  C.M. 183-2010.-                                   (MATG.)</t>
  </si>
  <si>
    <t>N000000073</t>
  </si>
  <si>
    <t>SIAF 5609-09, SIAF 1147-10,O/C 1570-10,PCS 1752-10.- C.M. 174-2009.- RENDICION                                       (MATG.)</t>
  </si>
  <si>
    <t>N000000079</t>
  </si>
  <si>
    <t>SIAF 5609-2009.- SIAF 0030-2011.-  O/C 5561-2010.- PCS 5565-2010.- C/P 2551-2011.-  RENDICION           (MATG.)</t>
  </si>
  <si>
    <t>N000000080</t>
  </si>
  <si>
    <t>SIAF 5609-2009.- SIAF 030-2011.- O/C 5541.- PCS 5566-2010.-  C/P 1534-2011.- RENDICION                     (MATG.)</t>
  </si>
  <si>
    <t>0000004248</t>
  </si>
  <si>
    <t>0001467</t>
  </si>
  <si>
    <t>10310201389</t>
  </si>
  <si>
    <t>CHIPAYO BERMUDEZ TEOFILA</t>
  </si>
  <si>
    <t>C/P. 16798</t>
  </si>
  <si>
    <t>0000005045</t>
  </si>
  <si>
    <t>0001738</t>
  </si>
  <si>
    <t>0000005460</t>
  </si>
  <si>
    <t>0001897</t>
  </si>
  <si>
    <t>20527800049</t>
  </si>
  <si>
    <t>INVERSIONES ORIENT SAV S.R.L</t>
  </si>
  <si>
    <t>0001-0002096</t>
  </si>
  <si>
    <t>C/P. 15378,15379</t>
  </si>
  <si>
    <t>0000005516</t>
  </si>
  <si>
    <t>0001911</t>
  </si>
  <si>
    <t>001-001869</t>
  </si>
  <si>
    <t>FACTURA N° 001-001869, 001-001870</t>
  </si>
  <si>
    <t>0000005713</t>
  </si>
  <si>
    <t>0001936</t>
  </si>
  <si>
    <t>007-0015293</t>
  </si>
  <si>
    <t>C/P. 15615,15616,17099</t>
  </si>
  <si>
    <t>0000005799</t>
  </si>
  <si>
    <t>0001955</t>
  </si>
  <si>
    <t>001-000149</t>
  </si>
  <si>
    <t>0000005800</t>
  </si>
  <si>
    <t>0001960</t>
  </si>
  <si>
    <t>C/P. 15495,15496</t>
  </si>
  <si>
    <t>0000005903</t>
  </si>
  <si>
    <t>0001974</t>
  </si>
  <si>
    <t>001-001871</t>
  </si>
  <si>
    <t>C/P. 15385,15386</t>
  </si>
  <si>
    <t>0000005986</t>
  </si>
  <si>
    <t>0001990</t>
  </si>
  <si>
    <t>001-001862</t>
  </si>
  <si>
    <t>C/P. 15472,15473</t>
  </si>
  <si>
    <t>0000005992</t>
  </si>
  <si>
    <t>0001983</t>
  </si>
  <si>
    <t>001-000565</t>
  </si>
  <si>
    <t>C/P. 15383,15384</t>
  </si>
  <si>
    <t>FACTURA N° 001-00565, 000567, 000566</t>
  </si>
  <si>
    <t>0000006003</t>
  </si>
  <si>
    <t>0002006</t>
  </si>
  <si>
    <t>001-001865</t>
  </si>
  <si>
    <t>C/P. 15537,15538</t>
  </si>
  <si>
    <t>0000006103</t>
  </si>
  <si>
    <t>0002025</t>
  </si>
  <si>
    <t>001-001888</t>
  </si>
  <si>
    <t>C/P. 16125,16126</t>
  </si>
  <si>
    <t>FACTURA N° 001-001888, 001-001889</t>
  </si>
  <si>
    <t>0000006142</t>
  </si>
  <si>
    <t>0002048</t>
  </si>
  <si>
    <t>001-00569</t>
  </si>
  <si>
    <t>C/P. 15583,15584</t>
  </si>
  <si>
    <t>0000006144</t>
  </si>
  <si>
    <t>0002050</t>
  </si>
  <si>
    <t>001-001199</t>
  </si>
  <si>
    <t>C/P. 15241,15242</t>
  </si>
  <si>
    <t>0000006224</t>
  </si>
  <si>
    <t>0002082</t>
  </si>
  <si>
    <t>0001-000279</t>
  </si>
  <si>
    <t>C/P. 15662,15663</t>
  </si>
  <si>
    <t>0000006251</t>
  </si>
  <si>
    <t>0002089</t>
  </si>
  <si>
    <t>001-001874</t>
  </si>
  <si>
    <t>C/P. 15664,15665</t>
  </si>
  <si>
    <t>0000006253</t>
  </si>
  <si>
    <t>0002091</t>
  </si>
  <si>
    <t>20600763327</t>
  </si>
  <si>
    <t>CONSTRUCTORA Y TRANSPORTES J &amp; C S.R.L</t>
  </si>
  <si>
    <t>001-000101</t>
  </si>
  <si>
    <t>C/P. 16127,16128,17683</t>
  </si>
  <si>
    <t>0000006292</t>
  </si>
  <si>
    <t>0002113</t>
  </si>
  <si>
    <t>001-001218</t>
  </si>
  <si>
    <t>C/P. 16685,16686</t>
  </si>
  <si>
    <t>FACTURA N° 001-001219</t>
  </si>
  <si>
    <t>0000006325</t>
  </si>
  <si>
    <t>0002130</t>
  </si>
  <si>
    <t>001-00510</t>
  </si>
  <si>
    <t>C/P. 15763,15764,15775</t>
  </si>
  <si>
    <t>0000006326</t>
  </si>
  <si>
    <t>0002131</t>
  </si>
  <si>
    <t>001-002601</t>
  </si>
  <si>
    <t>C/P. 17238,17239</t>
  </si>
  <si>
    <t>0000006447</t>
  </si>
  <si>
    <t>0002153</t>
  </si>
  <si>
    <t>0001-0425</t>
  </si>
  <si>
    <t>C/P. 15478,15479</t>
  </si>
  <si>
    <t>0000006448</t>
  </si>
  <si>
    <t>0002154</t>
  </si>
  <si>
    <t>001-000092</t>
  </si>
  <si>
    <t>C/P. 15746,15747</t>
  </si>
  <si>
    <t>0000006449</t>
  </si>
  <si>
    <t>0002155</t>
  </si>
  <si>
    <t>0001-0000285</t>
  </si>
  <si>
    <t>C/P. 15361,15362</t>
  </si>
  <si>
    <t>0000006452</t>
  </si>
  <si>
    <t>0002159</t>
  </si>
  <si>
    <t>0001-00283</t>
  </si>
  <si>
    <t>C/P. 15530</t>
  </si>
  <si>
    <t>0000006471</t>
  </si>
  <si>
    <t>0002162</t>
  </si>
  <si>
    <t>10483536025</t>
  </si>
  <si>
    <t>YUPANQUI ALARCON MELUSCA DAMIANA</t>
  </si>
  <si>
    <t>001-000034</t>
  </si>
  <si>
    <t>C/P. 15808</t>
  </si>
  <si>
    <t>0000006472</t>
  </si>
  <si>
    <t>0002164</t>
  </si>
  <si>
    <t>20600482026</t>
  </si>
  <si>
    <t>INVERSIONES FRANCO &amp; LUIS EIRL.</t>
  </si>
  <si>
    <t>001-00170</t>
  </si>
  <si>
    <t>C/P. 15818,15819</t>
  </si>
  <si>
    <t>0000006486</t>
  </si>
  <si>
    <t>0002167</t>
  </si>
  <si>
    <t>001-005770</t>
  </si>
  <si>
    <t>C/P. 15645,15646,15647</t>
  </si>
  <si>
    <t>0000006493</t>
  </si>
  <si>
    <t>0002165</t>
  </si>
  <si>
    <t>C/P. 15363,15364</t>
  </si>
  <si>
    <t>0000006494</t>
  </si>
  <si>
    <t>0002166</t>
  </si>
  <si>
    <t>10310412525</t>
  </si>
  <si>
    <t>ASCARZA ALARCON HUMBERTO</t>
  </si>
  <si>
    <t>0001-000314</t>
  </si>
  <si>
    <t>C/P. 15806,15807</t>
  </si>
  <si>
    <t>0000006517</t>
  </si>
  <si>
    <t>0002170</t>
  </si>
  <si>
    <t>001-00326</t>
  </si>
  <si>
    <t>C/P. 15480,15481</t>
  </si>
  <si>
    <t>0000006541</t>
  </si>
  <si>
    <t>0002172</t>
  </si>
  <si>
    <t>20600234138</t>
  </si>
  <si>
    <t>LOGISTICA EMPRESARIAL BISONTE S.R.L.</t>
  </si>
  <si>
    <t>0001-00541</t>
  </si>
  <si>
    <t>C/P. 15674,15675</t>
  </si>
  <si>
    <t>0000006542</t>
  </si>
  <si>
    <t>0002174</t>
  </si>
  <si>
    <t>001-001960</t>
  </si>
  <si>
    <t>C/P. 16502,16503</t>
  </si>
  <si>
    <t>0000006545</t>
  </si>
  <si>
    <t>0002175</t>
  </si>
  <si>
    <t>0001-00280</t>
  </si>
  <si>
    <t>C/P. 15365,15366</t>
  </si>
  <si>
    <t>0000006546</t>
  </si>
  <si>
    <t>0002176</t>
  </si>
  <si>
    <t>0001-000281</t>
  </si>
  <si>
    <t>C/P. 15367,15368</t>
  </si>
  <si>
    <t>0000006547</t>
  </si>
  <si>
    <t>0002177</t>
  </si>
  <si>
    <t>0001-00284</t>
  </si>
  <si>
    <t>C/P. 15533,15534</t>
  </si>
  <si>
    <t>0000006577</t>
  </si>
  <si>
    <t>0002186</t>
  </si>
  <si>
    <t>0001-000282</t>
  </si>
  <si>
    <t>C/P. 15535,15536</t>
  </si>
  <si>
    <t>0000006717</t>
  </si>
  <si>
    <t>0002168</t>
  </si>
  <si>
    <t>001-00545</t>
  </si>
  <si>
    <t>C/P. 15553,15554</t>
  </si>
  <si>
    <t>FACTURA N°s. 001-00545, 001-000542, 001-00541,</t>
  </si>
  <si>
    <t>0000006718</t>
  </si>
  <si>
    <t>0002169</t>
  </si>
  <si>
    <t>20600894677</t>
  </si>
  <si>
    <t>FERRETERIA Y DISTRIBUCIONES ANGELO SOCIEDAD ANONIMA CERRADA</t>
  </si>
  <si>
    <t>001-000024</t>
  </si>
  <si>
    <t>C/P. 15867,15868</t>
  </si>
  <si>
    <t>FACTURA N°s. 000027, 00018, 000022, 000025, 00019, 000020, 000021,</t>
  </si>
  <si>
    <t>0000006743</t>
  </si>
  <si>
    <t>0002218</t>
  </si>
  <si>
    <t>002-037919</t>
  </si>
  <si>
    <t>C/P. 15683,15684</t>
  </si>
  <si>
    <t>0000006751</t>
  </si>
  <si>
    <t>0002234</t>
  </si>
  <si>
    <t>001-000327</t>
  </si>
  <si>
    <t>C/P. 15667,15668</t>
  </si>
  <si>
    <t>0000006754</t>
  </si>
  <si>
    <t>0002231</t>
  </si>
  <si>
    <t>001-004035</t>
  </si>
  <si>
    <t>C/P. 15681</t>
  </si>
  <si>
    <t>0000006773</t>
  </si>
  <si>
    <t>0002236</t>
  </si>
  <si>
    <t>001-001884</t>
  </si>
  <si>
    <t>C/P. 15994,15995</t>
  </si>
  <si>
    <t>0000006776</t>
  </si>
  <si>
    <t>0002241</t>
  </si>
  <si>
    <t>001-00089</t>
  </si>
  <si>
    <t>C/P. 15990,15991</t>
  </si>
  <si>
    <t>0000006847</t>
  </si>
  <si>
    <t>0002265</t>
  </si>
  <si>
    <t>C/P. 15704</t>
  </si>
  <si>
    <t>0000006848</t>
  </si>
  <si>
    <t>0002266</t>
  </si>
  <si>
    <t>001-001217</t>
  </si>
  <si>
    <t>C/P. 15739,15740</t>
  </si>
  <si>
    <t>0000006852</t>
  </si>
  <si>
    <t>0002276</t>
  </si>
  <si>
    <t>006-006518</t>
  </si>
  <si>
    <t>C/P. 15829,15830</t>
  </si>
  <si>
    <t>0000006853</t>
  </si>
  <si>
    <t>0002280</t>
  </si>
  <si>
    <t>001-000651</t>
  </si>
  <si>
    <t>C/P. 16009,16010</t>
  </si>
  <si>
    <t>0000006854</t>
  </si>
  <si>
    <t>0002281</t>
  </si>
  <si>
    <t>001-0005473</t>
  </si>
  <si>
    <t>C/P. 16097,16098</t>
  </si>
  <si>
    <t>FACTURA N° 001-005473, 001- 0005474</t>
  </si>
  <si>
    <t>0000006855</t>
  </si>
  <si>
    <t>0002282</t>
  </si>
  <si>
    <t>001-00025</t>
  </si>
  <si>
    <t>C/P. 16291,16292</t>
  </si>
  <si>
    <t>0000006856</t>
  </si>
  <si>
    <t>0002283</t>
  </si>
  <si>
    <t>001-00067</t>
  </si>
  <si>
    <t>C/P. 16095,16096</t>
  </si>
  <si>
    <t>0000006903</t>
  </si>
  <si>
    <t>0002292</t>
  </si>
  <si>
    <t>C/P. 16214,16215</t>
  </si>
  <si>
    <t>FACTURA N° 001-000315</t>
  </si>
  <si>
    <t>0000006928</t>
  </si>
  <si>
    <t>MEMO.1164.DRADM</t>
  </si>
  <si>
    <t>C/P. 15521</t>
  </si>
  <si>
    <t>0000006930</t>
  </si>
  <si>
    <t>0002295</t>
  </si>
  <si>
    <t>10215428309</t>
  </si>
  <si>
    <t>CASTAÑEDA SANCHEZ LUCY ESPERANZA</t>
  </si>
  <si>
    <t>001-000598</t>
  </si>
  <si>
    <t>C/P. 16293,16294</t>
  </si>
  <si>
    <t>FACTURA N° 001-000599</t>
  </si>
  <si>
    <t>0000006942</t>
  </si>
  <si>
    <t>0002294</t>
  </si>
  <si>
    <t>C/P. 15851,15852</t>
  </si>
  <si>
    <t>0000006960</t>
  </si>
  <si>
    <t>0002270</t>
  </si>
  <si>
    <t>001-00094</t>
  </si>
  <si>
    <t>C/P. 15743,15744</t>
  </si>
  <si>
    <t>0000006984</t>
  </si>
  <si>
    <t>0002314</t>
  </si>
  <si>
    <t>001-0016</t>
  </si>
  <si>
    <t>C/P. 15871</t>
  </si>
  <si>
    <t>0000006994</t>
  </si>
  <si>
    <t>0002316</t>
  </si>
  <si>
    <t>0001-0426</t>
  </si>
  <si>
    <t>C/P. 17246,17247</t>
  </si>
  <si>
    <t>0000006997</t>
  </si>
  <si>
    <t>0002319</t>
  </si>
  <si>
    <t>001-00475</t>
  </si>
  <si>
    <t>C/P. 17252,17253</t>
  </si>
  <si>
    <t>0000007003</t>
  </si>
  <si>
    <t>0002326</t>
  </si>
  <si>
    <t>0001-00797</t>
  </si>
  <si>
    <t>C/P. 17244,17245</t>
  </si>
  <si>
    <t>FACTURA N° 0001-000798</t>
  </si>
  <si>
    <t>0000007005</t>
  </si>
  <si>
    <t>0002328</t>
  </si>
  <si>
    <t>C/P. 16173,16174</t>
  </si>
  <si>
    <t>0000007020</t>
  </si>
  <si>
    <t>0002308</t>
  </si>
  <si>
    <t>001-004041</t>
  </si>
  <si>
    <t>C/P. 15879,17224</t>
  </si>
  <si>
    <t>0000007047</t>
  </si>
  <si>
    <t>MEMO.1197.DRADM</t>
  </si>
  <si>
    <t>C/P. 15786</t>
  </si>
  <si>
    <t>0000007079</t>
  </si>
  <si>
    <t>0002341</t>
  </si>
  <si>
    <t>001-019785</t>
  </si>
  <si>
    <t>C/P. 17280,17281</t>
  </si>
  <si>
    <t>0000007088</t>
  </si>
  <si>
    <t>0002354</t>
  </si>
  <si>
    <t>001-003841</t>
  </si>
  <si>
    <t>C/P. 17282,17283</t>
  </si>
  <si>
    <t>FACTURA N° 001-003841, 001-003842</t>
  </si>
  <si>
    <t>0000007090</t>
  </si>
  <si>
    <t>0002358</t>
  </si>
  <si>
    <t>004-011188</t>
  </si>
  <si>
    <t>C/P. 17082</t>
  </si>
  <si>
    <t>0000007112</t>
  </si>
  <si>
    <t>0002357</t>
  </si>
  <si>
    <t>003-00026</t>
  </si>
  <si>
    <t>C/P. 16307</t>
  </si>
  <si>
    <t>0000007114</t>
  </si>
  <si>
    <t>0002363</t>
  </si>
  <si>
    <t>001-001226</t>
  </si>
  <si>
    <t>C/P. 17112,17113</t>
  </si>
  <si>
    <t>0000007116</t>
  </si>
  <si>
    <t>0002365</t>
  </si>
  <si>
    <t>20601006562</t>
  </si>
  <si>
    <t>INVERSIONES E INGENIEROS SANTA ANA SOCIEDAD COMERCIAL DE RESPONSABILIDAD LIMITADA - IISA S</t>
  </si>
  <si>
    <t>001-00013</t>
  </si>
  <si>
    <t>C/P. 16796,16797</t>
  </si>
  <si>
    <t>0000007117</t>
  </si>
  <si>
    <t>0002367</t>
  </si>
  <si>
    <t>001-00014</t>
  </si>
  <si>
    <t>C/P. 17645,17646</t>
  </si>
  <si>
    <t>0000007118</t>
  </si>
  <si>
    <t>0002368</t>
  </si>
  <si>
    <t>001-019779</t>
  </si>
  <si>
    <t>C/P. 16794,16795</t>
  </si>
  <si>
    <t>0000007120</t>
  </si>
  <si>
    <t>0002370</t>
  </si>
  <si>
    <t>20600151399</t>
  </si>
  <si>
    <t>GRUPO HNS ESPINOZA S.A.</t>
  </si>
  <si>
    <t>001-00582</t>
  </si>
  <si>
    <t>C/P. 16790,16791</t>
  </si>
  <si>
    <t>0000007172</t>
  </si>
  <si>
    <t>0002366</t>
  </si>
  <si>
    <t>001-019780</t>
  </si>
  <si>
    <t>C/P. 16792,16793</t>
  </si>
  <si>
    <t>0000007173</t>
  </si>
  <si>
    <t>0002374</t>
  </si>
  <si>
    <t>001-019782</t>
  </si>
  <si>
    <t>C/P. 17248,17249</t>
  </si>
  <si>
    <t>0000007353</t>
  </si>
  <si>
    <t>0002373</t>
  </si>
  <si>
    <t>004-011192</t>
  </si>
  <si>
    <t>C/P. 16780</t>
  </si>
  <si>
    <t>0002325</t>
  </si>
  <si>
    <t>0002394</t>
  </si>
  <si>
    <t>0002402</t>
  </si>
  <si>
    <t>10405657169</t>
  </si>
  <si>
    <t>CRUZ SANTI YANET</t>
  </si>
  <si>
    <t>0000001006</t>
  </si>
  <si>
    <t>9199</t>
  </si>
  <si>
    <t>C/P. 2289</t>
  </si>
  <si>
    <t>0000002306</t>
  </si>
  <si>
    <t>10413</t>
  </si>
  <si>
    <t>C/P. 4204</t>
  </si>
  <si>
    <t>0000010387</t>
  </si>
  <si>
    <t>6535</t>
  </si>
  <si>
    <t>C/P. 17482</t>
  </si>
  <si>
    <t>0000001800</t>
  </si>
  <si>
    <t>MEMO.361.DRADM</t>
  </si>
  <si>
    <t>8300</t>
  </si>
  <si>
    <t>C/P. 5103</t>
  </si>
  <si>
    <t>0000002226</t>
  </si>
  <si>
    <t>MEMO.438.DRADM</t>
  </si>
  <si>
    <t>9572</t>
  </si>
  <si>
    <t>C/P. 5775</t>
  </si>
  <si>
    <t>0000003709</t>
  </si>
  <si>
    <t>0001310</t>
  </si>
  <si>
    <t>10247189225</t>
  </si>
  <si>
    <t>BARRAGAN LOAYZA VICTOR</t>
  </si>
  <si>
    <t>0002-0060</t>
  </si>
  <si>
    <t>C/P. 11968,12082</t>
  </si>
  <si>
    <t>0000004680</t>
  </si>
  <si>
    <t>2.162877</t>
  </si>
  <si>
    <t>10310083955</t>
  </si>
  <si>
    <t>IPENZA CESPEDES GUSTAVO</t>
  </si>
  <si>
    <t>003-0082</t>
  </si>
  <si>
    <t>C/P. 11299,11300</t>
  </si>
  <si>
    <t>0000004954</t>
  </si>
  <si>
    <t>0001784</t>
  </si>
  <si>
    <t>10404324972</t>
  </si>
  <si>
    <t>QUISPE ROMAN NELLY PAULINA</t>
  </si>
  <si>
    <t>002-00058</t>
  </si>
  <si>
    <t>C/P. 13607</t>
  </si>
  <si>
    <t>0000004963</t>
  </si>
  <si>
    <t>0001785</t>
  </si>
  <si>
    <t>002-00057</t>
  </si>
  <si>
    <t>C/P. 13606</t>
  </si>
  <si>
    <t>0000004980</t>
  </si>
  <si>
    <t>0001799</t>
  </si>
  <si>
    <t>1-1952308-96</t>
  </si>
  <si>
    <t>C/P. 11292</t>
  </si>
  <si>
    <t>0000004981</t>
  </si>
  <si>
    <t>0001800</t>
  </si>
  <si>
    <t>41-9548</t>
  </si>
  <si>
    <t>C/P. 11435</t>
  </si>
  <si>
    <t>0000005107</t>
  </si>
  <si>
    <t>0001828</t>
  </si>
  <si>
    <t>E001-20</t>
  </si>
  <si>
    <t>C/P. 11928</t>
  </si>
  <si>
    <t>0000005152</t>
  </si>
  <si>
    <t>0001868</t>
  </si>
  <si>
    <t>10430606226</t>
  </si>
  <si>
    <t>CARRASCO FLORES LEONIDAS</t>
  </si>
  <si>
    <t>C/P. 13734</t>
  </si>
  <si>
    <t>0000005187</t>
  </si>
  <si>
    <t>0001900</t>
  </si>
  <si>
    <t>40-2482122</t>
  </si>
  <si>
    <t>C/P. 11698</t>
  </si>
  <si>
    <t>0000005235</t>
  </si>
  <si>
    <t>0001826</t>
  </si>
  <si>
    <t>001-00183</t>
  </si>
  <si>
    <t>C/P. 12324,12325</t>
  </si>
  <si>
    <t>0000005477</t>
  </si>
  <si>
    <t>0002024</t>
  </si>
  <si>
    <t>001-001048</t>
  </si>
  <si>
    <t>C/P. 13276,13277</t>
  </si>
  <si>
    <t>0000005478</t>
  </si>
  <si>
    <t>001-001021</t>
  </si>
  <si>
    <t>C/P. 12388,12389</t>
  </si>
  <si>
    <t>0000005238</t>
  </si>
  <si>
    <t>10898</t>
  </si>
  <si>
    <t>C/P. 9088</t>
  </si>
  <si>
    <t>0000002985</t>
  </si>
  <si>
    <t>0000999</t>
  </si>
  <si>
    <t>001-0054</t>
  </si>
  <si>
    <t>C/P. 13756</t>
  </si>
  <si>
    <t>0000005006</t>
  </si>
  <si>
    <t>0001810</t>
  </si>
  <si>
    <t>0001-000538</t>
  </si>
  <si>
    <t>C/P. 14214,14215</t>
  </si>
  <si>
    <t>0000005088</t>
  </si>
  <si>
    <t>0001867</t>
  </si>
  <si>
    <t>0001-00207</t>
  </si>
  <si>
    <t>C/P. 13242,13243</t>
  </si>
  <si>
    <t>0000005158</t>
  </si>
  <si>
    <t>0001874</t>
  </si>
  <si>
    <t>001-000188</t>
  </si>
  <si>
    <t>C/P. 13523,13524</t>
  </si>
  <si>
    <t>11698</t>
  </si>
  <si>
    <t>IMPORTE QUE SE GIRA PARA LA CANCELACION DE LA O/S-N°1900-2016 POR SERVICIO DE ENERGIA ELECTRICA, SERVICIO QUE ESTA SIENDO UTILIZADO PARA REALIZAR DIVERSOS TRABAJOS USO DE MAQUINARIAS Y OTROS, SEGUN RECIBO N°40-2482122, FACTURADO AL MES DE JUNIO-2016, CON</t>
  </si>
  <si>
    <t>0000005191</t>
  </si>
  <si>
    <t>001-0060</t>
  </si>
  <si>
    <t>C/P. 13766</t>
  </si>
  <si>
    <t>0000005248</t>
  </si>
  <si>
    <t>0001913</t>
  </si>
  <si>
    <t>001-000414</t>
  </si>
  <si>
    <t>C/P. 14158,14159</t>
  </si>
  <si>
    <t>0000005263</t>
  </si>
  <si>
    <t>001-00621</t>
  </si>
  <si>
    <t>C/P. 13695,13696,13823,13824</t>
  </si>
  <si>
    <t>0000005347</t>
  </si>
  <si>
    <t>002-00003</t>
  </si>
  <si>
    <t>C/P. 15572,15573</t>
  </si>
  <si>
    <t>0000005567</t>
  </si>
  <si>
    <t>10310037066</t>
  </si>
  <si>
    <t>CUEVA SALAZAR MARINA</t>
  </si>
  <si>
    <t>001-0000003</t>
  </si>
  <si>
    <t>C/P. 14596</t>
  </si>
  <si>
    <t>0000005925</t>
  </si>
  <si>
    <t>B002-000372881-45</t>
  </si>
  <si>
    <t>C/P. 14200</t>
  </si>
  <si>
    <t>0000005990</t>
  </si>
  <si>
    <t>0002248</t>
  </si>
  <si>
    <t>1-1965913-88</t>
  </si>
  <si>
    <t>C/P. 13528</t>
  </si>
  <si>
    <t>0000006078</t>
  </si>
  <si>
    <t>40-2481507</t>
  </si>
  <si>
    <t>C/P. 13621</t>
  </si>
  <si>
    <t>N000000074</t>
  </si>
  <si>
    <t>SIAF 5609-09.- SIAF 1147-10.- O/S 1781-10, C/P 8316-10.- C.M. 174-2009.- RENDICION.-                        (MATG.)</t>
  </si>
  <si>
    <t>N000000075</t>
  </si>
  <si>
    <t>SIAF 5609-09.- SIAF 1147-2010.- O/S 1833-10.- C/P 9183-2010.- C.M. 174-09.- RENDICION.-                      (MATG.)</t>
  </si>
  <si>
    <t>N000000076</t>
  </si>
  <si>
    <t>SIAF 5609-2009.- SIAF 1147-2010.- O/S 1859-2010.- C/P 10114, 10115.- C.M. 174-2009.-               (MATG.)</t>
  </si>
  <si>
    <t>N000000077</t>
  </si>
  <si>
    <t>SIAF 5609-2009.- SIAF 1147-2010.- O/S 3413-10.- C/P 17536-2010.- C.M. 174-09.- RENDICION                            (MATG.)</t>
  </si>
  <si>
    <t>N000000078</t>
  </si>
  <si>
    <t>SIAF 5609-2009.- SIAF 1147-2010.- O/S 3372-2010.- C/P 17537-2010.- C.M.174-2009.-  RENDICION            (MATG.)</t>
  </si>
  <si>
    <t>0000008361</t>
  </si>
  <si>
    <t>10023</t>
  </si>
  <si>
    <t>C/P. 15472</t>
  </si>
  <si>
    <t>0000005071</t>
  </si>
  <si>
    <t>0001827</t>
  </si>
  <si>
    <t>0002-0063</t>
  </si>
  <si>
    <t>C/P. 15499,15500,17260</t>
  </si>
  <si>
    <t>0000005183</t>
  </si>
  <si>
    <t>002-00053</t>
  </si>
  <si>
    <t>C/P. 15349</t>
  </si>
  <si>
    <t>0000005471</t>
  </si>
  <si>
    <t>0002018</t>
  </si>
  <si>
    <t>10453677538</t>
  </si>
  <si>
    <t>JURO ZAVALA JOSE CARLOS</t>
  </si>
  <si>
    <t>C/P. 15790</t>
  </si>
  <si>
    <t>0000005568</t>
  </si>
  <si>
    <t>0002059</t>
  </si>
  <si>
    <t>10801278162</t>
  </si>
  <si>
    <t>CHAHUA MONTES HILDAURA</t>
  </si>
  <si>
    <t>001-00015</t>
  </si>
  <si>
    <t>C/P. 15564</t>
  </si>
  <si>
    <t>0000006086</t>
  </si>
  <si>
    <t>0002252</t>
  </si>
  <si>
    <t>10759824984</t>
  </si>
  <si>
    <t>ALANOCCA ORTIZ RUBI ALEXANDRA</t>
  </si>
  <si>
    <t>001-00001</t>
  </si>
  <si>
    <t>C/P. 15436</t>
  </si>
  <si>
    <t>0000006293</t>
  </si>
  <si>
    <t>0002133</t>
  </si>
  <si>
    <t>10426328637</t>
  </si>
  <si>
    <t>CERVANTES RIVAS NAZARIO</t>
  </si>
  <si>
    <t>001-000162</t>
  </si>
  <si>
    <t>C/P. 15251,15252,15805,15883,15884</t>
  </si>
  <si>
    <t>0000006339</t>
  </si>
  <si>
    <t>002-00006</t>
  </si>
  <si>
    <t>C/P. 15860,15861</t>
  </si>
  <si>
    <t>0000006473</t>
  </si>
  <si>
    <t>E001-3</t>
  </si>
  <si>
    <t>C/P. 15805</t>
  </si>
  <si>
    <t>0000006535</t>
  </si>
  <si>
    <t>0002424</t>
  </si>
  <si>
    <t>001-00052</t>
  </si>
  <si>
    <t>C/P. 15257</t>
  </si>
  <si>
    <t>0000006786</t>
  </si>
  <si>
    <t>0002513</t>
  </si>
  <si>
    <t>10310443901</t>
  </si>
  <si>
    <t>CUSI VEGA ERNESTINA</t>
  </si>
  <si>
    <t>C/P. 16691</t>
  </si>
  <si>
    <t>0000006863</t>
  </si>
  <si>
    <t>0002542</t>
  </si>
  <si>
    <t>10076284925</t>
  </si>
  <si>
    <t>CHAVEZ SOTELO JESUS</t>
  </si>
  <si>
    <t>E001-24</t>
  </si>
  <si>
    <t>C/P. 15348</t>
  </si>
  <si>
    <t>0000007010</t>
  </si>
  <si>
    <t>0002594</t>
  </si>
  <si>
    <t>002-000561</t>
  </si>
  <si>
    <t>C/P. 15777</t>
  </si>
  <si>
    <t>0000007012</t>
  </si>
  <si>
    <t>0002600</t>
  </si>
  <si>
    <t>10741605398</t>
  </si>
  <si>
    <t>PEÑA PAUCAR JORGE WASHINGTON</t>
  </si>
  <si>
    <t>E001-13</t>
  </si>
  <si>
    <t>C/P. 15828</t>
  </si>
  <si>
    <t>0000007029</t>
  </si>
  <si>
    <t>0002602</t>
  </si>
  <si>
    <t>10420938239</t>
  </si>
  <si>
    <t>SULLA CERRO WALTHER</t>
  </si>
  <si>
    <t>C/P. 15809</t>
  </si>
  <si>
    <t>N000000104</t>
  </si>
  <si>
    <t>RECLASIFICACION DE CUENTAS SEGUN ANEXO ADJUNTO                                                   (MATG.)</t>
  </si>
  <si>
    <t>0000005258</t>
  </si>
  <si>
    <t>0728</t>
  </si>
  <si>
    <t>728-2016-INF-RR.HH</t>
  </si>
  <si>
    <t>C/P. 11794,11860</t>
  </si>
  <si>
    <t>0000005701</t>
  </si>
  <si>
    <t>0940</t>
  </si>
  <si>
    <t>C/P. 12960,12961,12962,12963,12964,12965,12966</t>
  </si>
  <si>
    <t>0000005704</t>
  </si>
  <si>
    <t>0941</t>
  </si>
  <si>
    <t>C/P. 12682,12683,12684,12685,12686,12687,12688,12689,12690</t>
  </si>
  <si>
    <t>0000005705</t>
  </si>
  <si>
    <t>0948</t>
  </si>
  <si>
    <t>C/P. 12841,12842,12843,12844,12845,12846,12847,12848,12871</t>
  </si>
  <si>
    <t>0000005732</t>
  </si>
  <si>
    <t>0947</t>
  </si>
  <si>
    <t>C/P. 12837,12838,12839,12840</t>
  </si>
  <si>
    <t>0000005736</t>
  </si>
  <si>
    <t>0945</t>
  </si>
  <si>
    <t>C/P. 12644,12645,12646,12647,12648,12649,12650,12651,12825,12826</t>
  </si>
  <si>
    <t>0000005741</t>
  </si>
  <si>
    <t>0944</t>
  </si>
  <si>
    <t>C/P. 12566,12567,12568,12569,12570</t>
  </si>
  <si>
    <t>0000005745</t>
  </si>
  <si>
    <t>0955</t>
  </si>
  <si>
    <t>C/P. 12975,12976,12977,12978,12979</t>
  </si>
  <si>
    <t>0000005746</t>
  </si>
  <si>
    <t>0956</t>
  </si>
  <si>
    <t>C/P. 12483,12484,12485,12486,12487,12488,12489,12490,12491,12492</t>
  </si>
  <si>
    <t>0000005750</t>
  </si>
  <si>
    <t>0911</t>
  </si>
  <si>
    <t>911-2016-INF-RR.HH</t>
  </si>
  <si>
    <t>C/P. 12669,12670,12671,12672</t>
  </si>
  <si>
    <t>0000005780</t>
  </si>
  <si>
    <t>0969</t>
  </si>
  <si>
    <t>C/P. 12658,12659,12660,12661</t>
  </si>
  <si>
    <t>0000005812</t>
  </si>
  <si>
    <t>0910</t>
  </si>
  <si>
    <t>910-2016-INF-RR.HH</t>
  </si>
  <si>
    <t>C/P. 13372,13373,13374,13375</t>
  </si>
  <si>
    <t>0000005847</t>
  </si>
  <si>
    <t>0909</t>
  </si>
  <si>
    <t>909-2016-INF-RR.HH</t>
  </si>
  <si>
    <t>C/P. 13401,13402,13403,13404,13405</t>
  </si>
  <si>
    <t>0000005860</t>
  </si>
  <si>
    <t>0980</t>
  </si>
  <si>
    <t>980-2016-INF-RR.HH</t>
  </si>
  <si>
    <t>C/P. 13389,13390,13391,13392,13393</t>
  </si>
  <si>
    <t>0000005863</t>
  </si>
  <si>
    <t>0983</t>
  </si>
  <si>
    <t>983-2016-INF-RR.HH</t>
  </si>
  <si>
    <t>C/P. 13385,13386,13387,13388</t>
  </si>
  <si>
    <t>0000006364</t>
  </si>
  <si>
    <t>1114</t>
  </si>
  <si>
    <t>1114.INF.1095.RR.HH</t>
  </si>
  <si>
    <t>C/P. 14638,14639,14640,14641</t>
  </si>
  <si>
    <t>0000006402</t>
  </si>
  <si>
    <t>1104</t>
  </si>
  <si>
    <t>INF.1080.RR.HH</t>
  </si>
  <si>
    <t>C/P. 14554,14555,14556,14557,14558</t>
  </si>
  <si>
    <t>0000006403</t>
  </si>
  <si>
    <t>1105</t>
  </si>
  <si>
    <t>INF.1078.RR.HH</t>
  </si>
  <si>
    <t>C/P. 14608,14609,14610,14611,14612</t>
  </si>
  <si>
    <t>0000006417</t>
  </si>
  <si>
    <t>1067</t>
  </si>
  <si>
    <t>INF.1042.RR.HH</t>
  </si>
  <si>
    <t>C/P. 14235,14236,14237,14238,14239,14240</t>
  </si>
  <si>
    <t>0000006418</t>
  </si>
  <si>
    <t>1066</t>
  </si>
  <si>
    <t>INF.1043.RR.HH</t>
  </si>
  <si>
    <t>C/P. 14241,14242,14243,14244,14245,14246,14247,14248,14249,14250</t>
  </si>
  <si>
    <t>0000006485</t>
  </si>
  <si>
    <t>1103</t>
  </si>
  <si>
    <t>INF.1081.RR.HH</t>
  </si>
  <si>
    <t>C/P. 14559,14560,14561,14562,14563,14564</t>
  </si>
  <si>
    <t>0000006568</t>
  </si>
  <si>
    <t>1112</t>
  </si>
  <si>
    <t>1112.INF.1092.RR.HH</t>
  </si>
  <si>
    <t>C/P. 14676,14677,14678,14679,14680,14681</t>
  </si>
  <si>
    <t>0000006569</t>
  </si>
  <si>
    <t>1111</t>
  </si>
  <si>
    <t>1111.INF.1091.RR.HH</t>
  </si>
  <si>
    <t>C/P. 14668,14669,14670,14671,14672,14673,14674,14675</t>
  </si>
  <si>
    <t>0000006570</t>
  </si>
  <si>
    <t>1107</t>
  </si>
  <si>
    <t>1107.INF.1093.RR.HH</t>
  </si>
  <si>
    <t>C/P. 14622,14623,14624,14625,14626,14627</t>
  </si>
  <si>
    <t>0000006572</t>
  </si>
  <si>
    <t>1106</t>
  </si>
  <si>
    <t>1106.INF.1090.RR.HH</t>
  </si>
  <si>
    <t>C/P. 14657,14658,14659,14660,14661,14662,14663,14664,14665,14666,14667</t>
  </si>
  <si>
    <t>0000006574</t>
  </si>
  <si>
    <t>1113</t>
  </si>
  <si>
    <t>1113.INF.1114.RR.HH</t>
  </si>
  <si>
    <t>C/P. 14945,14946,14947,14948,14949</t>
  </si>
  <si>
    <t>0000006606</t>
  </si>
  <si>
    <t>1124</t>
  </si>
  <si>
    <t>1124-2016-INF-RR.HH</t>
  </si>
  <si>
    <t>C/P. 15081,15082,15083,15084</t>
  </si>
  <si>
    <t>0000006661</t>
  </si>
  <si>
    <t>2.064566</t>
  </si>
  <si>
    <t>0085</t>
  </si>
  <si>
    <t>1119</t>
  </si>
  <si>
    <t>1119-2016-INF-RR.HH</t>
  </si>
  <si>
    <t>C/P. 15206</t>
  </si>
  <si>
    <t>0000006666</t>
  </si>
  <si>
    <t>1122</t>
  </si>
  <si>
    <t>1122-2016-INF-RR.HH</t>
  </si>
  <si>
    <t>C/P. 15072,15073,15074,15075,15076,15077</t>
  </si>
  <si>
    <t>N000000088</t>
  </si>
  <si>
    <t>C.M. 201-08.- EXTORNO N/C 450-13 POR HABERSE ABONADO ERRONEAMENTE AL C.M. 201-08   (MATG.)</t>
  </si>
  <si>
    <t>N000000089</t>
  </si>
  <si>
    <t>C.M. 201-08.-  SIAF 4098-08,SIAF 7426-10,SIAF 023-11.  REBAJA DEL DEVENGADO 4651.82 GIRADO DE MENOS (MATG.)</t>
  </si>
  <si>
    <t>N000000090</t>
  </si>
  <si>
    <t>LIQ.OBRA.- C.M. 201-08 , 059-10 Y 108-11.- RES. GERENCIAL GENERAL REGIONAL Nº 214-2016-GR-AP/GG. (MATG.)</t>
  </si>
  <si>
    <t>0000007163</t>
  </si>
  <si>
    <t>1241</t>
  </si>
  <si>
    <t>1241.INF.1201.RR.HH</t>
  </si>
  <si>
    <t>C/P. 15998</t>
  </si>
  <si>
    <t>0000007319</t>
  </si>
  <si>
    <t>1300</t>
  </si>
  <si>
    <t>1300INF.1276.RR.HH</t>
  </si>
  <si>
    <t>C/P. 16732,16733,16734,16735,16736,16737</t>
  </si>
  <si>
    <t>0000007396</t>
  </si>
  <si>
    <t>1301</t>
  </si>
  <si>
    <t>1301.INF.1274.RR.HH</t>
  </si>
  <si>
    <t>C/P. 16727,16728,16729,16730,16731</t>
  </si>
  <si>
    <t>0000007397</t>
  </si>
  <si>
    <t>1279</t>
  </si>
  <si>
    <t>1279.INF.1260.RR.HH</t>
  </si>
  <si>
    <t>C/P. 16452,16453,16454,16455,16456,16457,16458,16459,16460,16461</t>
  </si>
  <si>
    <t>0000007398</t>
  </si>
  <si>
    <t>1278</t>
  </si>
  <si>
    <t>1278.INF.1256.RR.HH</t>
  </si>
  <si>
    <t>C/P. 16437,16438,16439,16440</t>
  </si>
  <si>
    <t>0000007404</t>
  </si>
  <si>
    <t>1296</t>
  </si>
  <si>
    <t>1296.INF.1257.RR.HH.</t>
  </si>
  <si>
    <t>C/P. 16434,16435,16436,16802</t>
  </si>
  <si>
    <t>0000007405</t>
  </si>
  <si>
    <t>1291</t>
  </si>
  <si>
    <t>1291.INF.1262.RR.HH</t>
  </si>
  <si>
    <t>C/P. 16447,16448,16449,16450,16451</t>
  </si>
  <si>
    <t>0000007467</t>
  </si>
  <si>
    <t>1302</t>
  </si>
  <si>
    <t>1302.INF.1275.RR.HH</t>
  </si>
  <si>
    <t>C/P. 16809,16810,16811,16812,16813,16814,16815</t>
  </si>
  <si>
    <t>0000007483</t>
  </si>
  <si>
    <t>1290</t>
  </si>
  <si>
    <t>1290.INF.1307.RR.HH</t>
  </si>
  <si>
    <t>C/P. 16842,16843,16844,16845,16846,16847,16848,16849,16850</t>
  </si>
  <si>
    <t>0000007485</t>
  </si>
  <si>
    <t>1289</t>
  </si>
  <si>
    <t>1289.INF.1305.RR.HH</t>
  </si>
  <si>
    <t>C/P. 16914,16915,16916,16917,16918,16919</t>
  </si>
  <si>
    <t>0000007499</t>
  </si>
  <si>
    <t>1336</t>
  </si>
  <si>
    <t>1336.INF.1303.RR.HH</t>
  </si>
  <si>
    <t>C/P. 16903,16904,16905,16906,16907</t>
  </si>
  <si>
    <t>0000007500</t>
  </si>
  <si>
    <t>1325</t>
  </si>
  <si>
    <t>1325-2016-INF-RR.HH</t>
  </si>
  <si>
    <t>C/P. 17060,17061,17062,17063</t>
  </si>
  <si>
    <t>0000007502</t>
  </si>
  <si>
    <t>1288</t>
  </si>
  <si>
    <t>1288.INF.1301.RR.HH</t>
  </si>
  <si>
    <t>C/P. 17019,17020,17021,17022,17023,17024,17025,17026</t>
  </si>
  <si>
    <t>0000007565</t>
  </si>
  <si>
    <t>1341</t>
  </si>
  <si>
    <t>1341-2016-INF-RR.HH</t>
  </si>
  <si>
    <t>C/P. 17038,17039,17040</t>
  </si>
  <si>
    <t>0000007623</t>
  </si>
  <si>
    <t>1352</t>
  </si>
  <si>
    <t>1352-2016-INF-RR.HH</t>
  </si>
  <si>
    <t>C/P. 17148,17149,17150</t>
  </si>
  <si>
    <t>0000007645</t>
  </si>
  <si>
    <t>1346</t>
  </si>
  <si>
    <t>1346-2016-INF-RR.HH</t>
  </si>
  <si>
    <t>C/P. 17171,17172,17173,17174,17175,17176</t>
  </si>
  <si>
    <t>0000007663</t>
  </si>
  <si>
    <t>1348</t>
  </si>
  <si>
    <t>1348-2016-INF-RR.HH</t>
  </si>
  <si>
    <t>C/P. 17194,17195,17196,17197</t>
  </si>
  <si>
    <t>0000002280</t>
  </si>
  <si>
    <t>0000890</t>
  </si>
  <si>
    <t>006-006278</t>
  </si>
  <si>
    <t>C/P. 12049,12050</t>
  </si>
  <si>
    <t>0000002723</t>
  </si>
  <si>
    <t>0001021</t>
  </si>
  <si>
    <t>10311819653</t>
  </si>
  <si>
    <t>CENTENO CCOLLCCA ROBERT</t>
  </si>
  <si>
    <t>C/P. 12246,12247</t>
  </si>
  <si>
    <t>0000003110</t>
  </si>
  <si>
    <t>0001149</t>
  </si>
  <si>
    <t>002-000560</t>
  </si>
  <si>
    <t>C/P. 13192</t>
  </si>
  <si>
    <t>0000003116</t>
  </si>
  <si>
    <t>0001138</t>
  </si>
  <si>
    <t>006-0006354</t>
  </si>
  <si>
    <t>C/P. 11631,11632</t>
  </si>
  <si>
    <t>0000003219</t>
  </si>
  <si>
    <t>20564357511</t>
  </si>
  <si>
    <t>GRUPO CECONSA S.A.C.</t>
  </si>
  <si>
    <t>001-000501</t>
  </si>
  <si>
    <t>C/P. 11577,11578</t>
  </si>
  <si>
    <t>0000003278</t>
  </si>
  <si>
    <t>0001199</t>
  </si>
  <si>
    <t>001-000504</t>
  </si>
  <si>
    <t>C/P. 11579,11580</t>
  </si>
  <si>
    <t>0000003427</t>
  </si>
  <si>
    <t>0001225</t>
  </si>
  <si>
    <t>001-000509</t>
  </si>
  <si>
    <t>C/P. 11421,11422</t>
  </si>
  <si>
    <t>0000003577</t>
  </si>
  <si>
    <t>0001260</t>
  </si>
  <si>
    <t>001-00494</t>
  </si>
  <si>
    <t>C/P. 11203,11204</t>
  </si>
  <si>
    <t>0000003657</t>
  </si>
  <si>
    <t>0001279</t>
  </si>
  <si>
    <t>006-0006353</t>
  </si>
  <si>
    <t>C/P. 11541,11542</t>
  </si>
  <si>
    <t>0000003778</t>
  </si>
  <si>
    <t>0001327</t>
  </si>
  <si>
    <t>0001-000255</t>
  </si>
  <si>
    <t>C/P. 11266</t>
  </si>
  <si>
    <t>0000003804</t>
  </si>
  <si>
    <t>0001337</t>
  </si>
  <si>
    <t>20564300595</t>
  </si>
  <si>
    <t>GRUPO CORPORATIVO MACKRE E.I.R.L.- MACKRE E.I.R.L.</t>
  </si>
  <si>
    <t>001-000305</t>
  </si>
  <si>
    <t>C/P. 11417,11418</t>
  </si>
  <si>
    <t>0000003830</t>
  </si>
  <si>
    <t>0001343</t>
  </si>
  <si>
    <t>001-00299</t>
  </si>
  <si>
    <t>C/P. 11419,11420</t>
  </si>
  <si>
    <t>0000003878</t>
  </si>
  <si>
    <t>0001370</t>
  </si>
  <si>
    <t>10310326815</t>
  </si>
  <si>
    <t>CORAZAO TEVEZ HUBERT</t>
  </si>
  <si>
    <t>001-000394</t>
  </si>
  <si>
    <t>C/P. 12214,12215</t>
  </si>
  <si>
    <t>0000004195</t>
  </si>
  <si>
    <t>0001463</t>
  </si>
  <si>
    <t>001-003639</t>
  </si>
  <si>
    <t>C/P. 11900</t>
  </si>
  <si>
    <t>0000004280</t>
  </si>
  <si>
    <t>0001511</t>
  </si>
  <si>
    <t>001-019624</t>
  </si>
  <si>
    <t>C/P. 11818</t>
  </si>
  <si>
    <t>0000004363</t>
  </si>
  <si>
    <t>0001536</t>
  </si>
  <si>
    <t>001-019534</t>
  </si>
  <si>
    <t>C/P. 11412</t>
  </si>
  <si>
    <t>0000004614</t>
  </si>
  <si>
    <t>0001596</t>
  </si>
  <si>
    <t>001-019610</t>
  </si>
  <si>
    <t>C/P. 11562,11563</t>
  </si>
  <si>
    <t>0000004616</t>
  </si>
  <si>
    <t>0001600</t>
  </si>
  <si>
    <t>001-019640</t>
  </si>
  <si>
    <t>C/P. 11989,11990</t>
  </si>
  <si>
    <t>0000004626</t>
  </si>
  <si>
    <t>0001611</t>
  </si>
  <si>
    <t>001-001022</t>
  </si>
  <si>
    <t>C/P. 12053,12054</t>
  </si>
  <si>
    <t>0000004631</t>
  </si>
  <si>
    <t>0001599</t>
  </si>
  <si>
    <t>001-019609</t>
  </si>
  <si>
    <t>C/P. 11564</t>
  </si>
  <si>
    <t>0000004648</t>
  </si>
  <si>
    <t>0001617</t>
  </si>
  <si>
    <t>001-019621</t>
  </si>
  <si>
    <t>C/P. 11618,11619</t>
  </si>
  <si>
    <t>0000004662</t>
  </si>
  <si>
    <t>0001627</t>
  </si>
  <si>
    <t>001-007296</t>
  </si>
  <si>
    <t>C/P. 11873,11874</t>
  </si>
  <si>
    <t>0000004664</t>
  </si>
  <si>
    <t>0001630</t>
  </si>
  <si>
    <t>001-007297</t>
  </si>
  <si>
    <t>C/P. 11877,11878</t>
  </si>
  <si>
    <t>0000004666</t>
  </si>
  <si>
    <t>0001631</t>
  </si>
  <si>
    <t>001-001007</t>
  </si>
  <si>
    <t>C/P. 12174</t>
  </si>
  <si>
    <t>0000004750</t>
  </si>
  <si>
    <t>0001646</t>
  </si>
  <si>
    <t>001-000300</t>
  </si>
  <si>
    <t>C/P. 13231</t>
  </si>
  <si>
    <t>0000004781</t>
  </si>
  <si>
    <t>0001659</t>
  </si>
  <si>
    <t>001-00301</t>
  </si>
  <si>
    <t>C/P. 13187</t>
  </si>
  <si>
    <t>0000004791</t>
  </si>
  <si>
    <t>0001595</t>
  </si>
  <si>
    <t>001-002579</t>
  </si>
  <si>
    <t>C/P. 13211,13212</t>
  </si>
  <si>
    <t>0000004793</t>
  </si>
  <si>
    <t>0001660</t>
  </si>
  <si>
    <t>10403465475</t>
  </si>
  <si>
    <t>BARRIENTOS DE LA BARRA RAQUEL NANCY</t>
  </si>
  <si>
    <t>C/P. 12129,12130</t>
  </si>
  <si>
    <t>FACTTURA N° 001-0001, 0002</t>
  </si>
  <si>
    <t>0000004795</t>
  </si>
  <si>
    <t>0001663</t>
  </si>
  <si>
    <t>001-019622</t>
  </si>
  <si>
    <t>C/P. 11768,11769</t>
  </si>
  <si>
    <t>0000004871</t>
  </si>
  <si>
    <t>0001678</t>
  </si>
  <si>
    <t>001-001023</t>
  </si>
  <si>
    <t>C/P. 13223,13224</t>
  </si>
  <si>
    <t>0000004873</t>
  </si>
  <si>
    <t>0001680</t>
  </si>
  <si>
    <t>001-001814</t>
  </si>
  <si>
    <t>C/P. 13221,13222</t>
  </si>
  <si>
    <t>0000004880</t>
  </si>
  <si>
    <t>0001682</t>
  </si>
  <si>
    <t>001-005043</t>
  </si>
  <si>
    <t>C/P. 12189,12190</t>
  </si>
  <si>
    <t>0000004889</t>
  </si>
  <si>
    <t>0001693</t>
  </si>
  <si>
    <t>C/P. 11824,11825</t>
  </si>
  <si>
    <t>0000004891</t>
  </si>
  <si>
    <t>0001696</t>
  </si>
  <si>
    <t>001-000454</t>
  </si>
  <si>
    <t>C/P. 11753</t>
  </si>
  <si>
    <t>0000004894</t>
  </si>
  <si>
    <t>0001700</t>
  </si>
  <si>
    <t>001-019623</t>
  </si>
  <si>
    <t>C/P. 11909</t>
  </si>
  <si>
    <t>0000004922</t>
  </si>
  <si>
    <t>0001628</t>
  </si>
  <si>
    <t>001-019638</t>
  </si>
  <si>
    <t>C/P. 11871,11872</t>
  </si>
  <si>
    <t>0000005135</t>
  </si>
  <si>
    <t>0001761</t>
  </si>
  <si>
    <t>001-00557</t>
  </si>
  <si>
    <t>C/P. 12173</t>
  </si>
  <si>
    <t>0000005138</t>
  </si>
  <si>
    <t>0001766</t>
  </si>
  <si>
    <t>001-007298</t>
  </si>
  <si>
    <t>C/P. 12007,12008</t>
  </si>
  <si>
    <t>0000005312</t>
  </si>
  <si>
    <t>0001819</t>
  </si>
  <si>
    <t>001-00525</t>
  </si>
  <si>
    <t>C/P. 12181,12182</t>
  </si>
  <si>
    <t>0000005339</t>
  </si>
  <si>
    <t>0001830</t>
  </si>
  <si>
    <t>001-001342</t>
  </si>
  <si>
    <t>C/P. 12165,12166</t>
  </si>
  <si>
    <t>0000005370</t>
  </si>
  <si>
    <t>0001839</t>
  </si>
  <si>
    <t>001-00305</t>
  </si>
  <si>
    <t>C/P. 13219,13220</t>
  </si>
  <si>
    <t>0000005488</t>
  </si>
  <si>
    <t>MEMO.952.DRADM</t>
  </si>
  <si>
    <t>C/P. 12161</t>
  </si>
  <si>
    <t>0000008185</t>
  </si>
  <si>
    <t>RESUMEN ANUALIZADO RETRIBUCIONES  - CAS</t>
  </si>
  <si>
    <t>11002</t>
  </si>
  <si>
    <t>C/P. 14222</t>
  </si>
  <si>
    <t>11003</t>
  </si>
  <si>
    <t>0000002777</t>
  </si>
  <si>
    <t>0001031</t>
  </si>
  <si>
    <t>001-000489</t>
  </si>
  <si>
    <t>C/P. 14098,14099</t>
  </si>
  <si>
    <t>0000004792</t>
  </si>
  <si>
    <t>0001616</t>
  </si>
  <si>
    <t>20554890416</t>
  </si>
  <si>
    <t>CA UMBAU S.A.C.</t>
  </si>
  <si>
    <t>001-000243</t>
  </si>
  <si>
    <t>C/P. 15283,15284</t>
  </si>
  <si>
    <t>0000005171</t>
  </si>
  <si>
    <t>0001782</t>
  </si>
  <si>
    <t>001-001916</t>
  </si>
  <si>
    <t>C/P. 14093</t>
  </si>
  <si>
    <t>0000005218</t>
  </si>
  <si>
    <t>0001793</t>
  </si>
  <si>
    <t>001-01924</t>
  </si>
  <si>
    <t>C/P. 13748,13749</t>
  </si>
  <si>
    <t>0000005228</t>
  </si>
  <si>
    <t>001-000055</t>
  </si>
  <si>
    <t>C/P. 13182</t>
  </si>
  <si>
    <t>0000005231</t>
  </si>
  <si>
    <t>0001804</t>
  </si>
  <si>
    <t>001-005258</t>
  </si>
  <si>
    <t>C/P. 13919,13920</t>
  </si>
  <si>
    <t>0000005274</t>
  </si>
  <si>
    <t>0001803</t>
  </si>
  <si>
    <t>001-001925</t>
  </si>
  <si>
    <t>C/P. 13728,13729</t>
  </si>
  <si>
    <t>0000005313</t>
  </si>
  <si>
    <t>0001820</t>
  </si>
  <si>
    <t>001-001926</t>
  </si>
  <si>
    <t>C/P. 13678</t>
  </si>
  <si>
    <t>0000005316</t>
  </si>
  <si>
    <t>0001823</t>
  </si>
  <si>
    <t>001-001939</t>
  </si>
  <si>
    <t>C/P. 15270,15271</t>
  </si>
  <si>
    <t>0000005319</t>
  </si>
  <si>
    <t>001-00566</t>
  </si>
  <si>
    <t>C/P. 13724,13725</t>
  </si>
  <si>
    <t>0000005369</t>
  </si>
  <si>
    <t>0001837</t>
  </si>
  <si>
    <t>001-000308</t>
  </si>
  <si>
    <t>C/P. 13679,13680</t>
  </si>
  <si>
    <t>0000005378</t>
  </si>
  <si>
    <t>0001856</t>
  </si>
  <si>
    <t>001-00309</t>
  </si>
  <si>
    <t>C/P. 13675,13676</t>
  </si>
  <si>
    <t>0000005411</t>
  </si>
  <si>
    <t>0001875</t>
  </si>
  <si>
    <t>001-001957</t>
  </si>
  <si>
    <t>C/P. 13996</t>
  </si>
  <si>
    <t>0000005415</t>
  </si>
  <si>
    <t>0001879</t>
  </si>
  <si>
    <t>001-001928</t>
  </si>
  <si>
    <t>C/P. 13805,13806</t>
  </si>
  <si>
    <t>0000005457</t>
  </si>
  <si>
    <t>0001894</t>
  </si>
  <si>
    <t>006-006396</t>
  </si>
  <si>
    <t>C/P. 13316,13317</t>
  </si>
  <si>
    <t>0000005545</t>
  </si>
  <si>
    <t>0001846</t>
  </si>
  <si>
    <t>001-00310</t>
  </si>
  <si>
    <t>C/P. 13677</t>
  </si>
  <si>
    <t>0000005553</t>
  </si>
  <si>
    <t>0001920</t>
  </si>
  <si>
    <t>001-001094</t>
  </si>
  <si>
    <t>C/P. 14044,14045</t>
  </si>
  <si>
    <t>0000005556</t>
  </si>
  <si>
    <t>0001923</t>
  </si>
  <si>
    <t>001-000431</t>
  </si>
  <si>
    <t>C/P. 15272,15273</t>
  </si>
  <si>
    <t>0000005714</t>
  </si>
  <si>
    <t>0001939</t>
  </si>
  <si>
    <t>001-019685</t>
  </si>
  <si>
    <t>C/P. 13573</t>
  </si>
  <si>
    <t>0000005717</t>
  </si>
  <si>
    <t>0001942</t>
  </si>
  <si>
    <t>001-019683</t>
  </si>
  <si>
    <t>C/P. 13579,13580</t>
  </si>
  <si>
    <t>0000005817</t>
  </si>
  <si>
    <t>0001849</t>
  </si>
  <si>
    <t>10418962246</t>
  </si>
  <si>
    <t>AGUILAR BARRIENTOS YANET</t>
  </si>
  <si>
    <t>001-00412</t>
  </si>
  <si>
    <t>C/P. 13610</t>
  </si>
  <si>
    <t>0000005818</t>
  </si>
  <si>
    <t>001-0000421</t>
  </si>
  <si>
    <t>C/P. 13762</t>
  </si>
  <si>
    <t>0000005820</t>
  </si>
  <si>
    <t>0001880</t>
  </si>
  <si>
    <t>001-000430</t>
  </si>
  <si>
    <t>C/P. 13764,13765</t>
  </si>
  <si>
    <t>0000005875</t>
  </si>
  <si>
    <t>0001965</t>
  </si>
  <si>
    <t>C/P. 13822</t>
  </si>
  <si>
    <t>0000005970</t>
  </si>
  <si>
    <t>0001991</t>
  </si>
  <si>
    <t>002-000788</t>
  </si>
  <si>
    <t>C/P. 13879</t>
  </si>
  <si>
    <t>0000005977</t>
  </si>
  <si>
    <t>0001999</t>
  </si>
  <si>
    <t>001-00563</t>
  </si>
  <si>
    <t>C/P. 14851,14852</t>
  </si>
  <si>
    <t>0000005991</t>
  </si>
  <si>
    <t>0001980</t>
  </si>
  <si>
    <t>0001-0423</t>
  </si>
  <si>
    <t>C/P. 13942,13943</t>
  </si>
  <si>
    <t>0000006002</t>
  </si>
  <si>
    <t>0002005</t>
  </si>
  <si>
    <t>002-000691</t>
  </si>
  <si>
    <t>C/P. 14732</t>
  </si>
  <si>
    <t>0000006102</t>
  </si>
  <si>
    <t>001-000315</t>
  </si>
  <si>
    <t>C/P. 15277,15278</t>
  </si>
  <si>
    <t>0000006105</t>
  </si>
  <si>
    <t>0002027</t>
  </si>
  <si>
    <t>001-0001511</t>
  </si>
  <si>
    <t>C/P. 14508,14509</t>
  </si>
  <si>
    <t>0000006436</t>
  </si>
  <si>
    <t>MEMO N° 11102.DR.ADM</t>
  </si>
  <si>
    <t>MEMO N° 1102.DR.ADM</t>
  </si>
  <si>
    <t>C/P. 14207</t>
  </si>
  <si>
    <t>0000004794</t>
  </si>
  <si>
    <t>0001662</t>
  </si>
  <si>
    <t>001-001945</t>
  </si>
  <si>
    <t>C/P. 15689,15690</t>
  </si>
  <si>
    <t>0000004835</t>
  </si>
  <si>
    <t>0001636</t>
  </si>
  <si>
    <t>10434691813</t>
  </si>
  <si>
    <t>OYOLA GASPAR ALICIA DIANA</t>
  </si>
  <si>
    <t>0001-00069</t>
  </si>
  <si>
    <t>C/P. 15617,15618</t>
  </si>
  <si>
    <t>0000005134</t>
  </si>
  <si>
    <t>0001760</t>
  </si>
  <si>
    <t>20564069303</t>
  </si>
  <si>
    <t>VH FERRETERIA &amp; LIBRERIA SOCIEDAD COMERCIAL DE RESPONSABILIDAD LIMITADA - VH FERRETERIA &amp;</t>
  </si>
  <si>
    <t>0001-0530</t>
  </si>
  <si>
    <t>C/P. 15676</t>
  </si>
  <si>
    <t>0000005414</t>
  </si>
  <si>
    <t>0001878</t>
  </si>
  <si>
    <t>001-0003633</t>
  </si>
  <si>
    <t>C/P. 15755,15756</t>
  </si>
  <si>
    <t>0000005617</t>
  </si>
  <si>
    <t>0001873</t>
  </si>
  <si>
    <t>001-0001033</t>
  </si>
  <si>
    <t>C/P. 15281,15282</t>
  </si>
  <si>
    <t>0000006004</t>
  </si>
  <si>
    <t>0002007</t>
  </si>
  <si>
    <t>10313636190</t>
  </si>
  <si>
    <t>MAMANI CHURA JOB MANUEL</t>
  </si>
  <si>
    <t>001-00036</t>
  </si>
  <si>
    <t>C/P. 15574</t>
  </si>
  <si>
    <t>0000006254</t>
  </si>
  <si>
    <t>0002093</t>
  </si>
  <si>
    <t>C/P. 15487</t>
  </si>
  <si>
    <t>0000006259</t>
  </si>
  <si>
    <t>0002092</t>
  </si>
  <si>
    <t>002-000304</t>
  </si>
  <si>
    <t>C/P. 15371</t>
  </si>
  <si>
    <t>0000006333</t>
  </si>
  <si>
    <t>0002138</t>
  </si>
  <si>
    <t>001-001206</t>
  </si>
  <si>
    <t>C/P. 15539,15540</t>
  </si>
  <si>
    <t>0000006548</t>
  </si>
  <si>
    <t>0002178</t>
  </si>
  <si>
    <t>001-0001044</t>
  </si>
  <si>
    <t>C/P. 15759,15760</t>
  </si>
  <si>
    <t>0000006578</t>
  </si>
  <si>
    <t>0002187</t>
  </si>
  <si>
    <t>001-001045</t>
  </si>
  <si>
    <t>C/P. 15748,15749</t>
  </si>
  <si>
    <t>0000006579</t>
  </si>
  <si>
    <t>0002188</t>
  </si>
  <si>
    <t>001-019744</t>
  </si>
  <si>
    <t>C/P. 15581,15582</t>
  </si>
  <si>
    <t>0000006580</t>
  </si>
  <si>
    <t>0002189</t>
  </si>
  <si>
    <t>001-0003634</t>
  </si>
  <si>
    <t>C/P. 15761,15762</t>
  </si>
  <si>
    <t>0000006739</t>
  </si>
  <si>
    <t>0002210</t>
  </si>
  <si>
    <t>001-001890</t>
  </si>
  <si>
    <t>C/P. 15833,15834</t>
  </si>
  <si>
    <t>0000006741</t>
  </si>
  <si>
    <t>0002215</t>
  </si>
  <si>
    <t>001-019760</t>
  </si>
  <si>
    <t>C/P. 15832</t>
  </si>
  <si>
    <t>0000006744</t>
  </si>
  <si>
    <t>0002219</t>
  </si>
  <si>
    <t>001-019750</t>
  </si>
  <si>
    <t>C/P. 15750</t>
  </si>
  <si>
    <t>0000006747</t>
  </si>
  <si>
    <t>0002223</t>
  </si>
  <si>
    <t>001-00066</t>
  </si>
  <si>
    <t>C/P. 15482,15483</t>
  </si>
  <si>
    <t>0000006775</t>
  </si>
  <si>
    <t>0002239</t>
  </si>
  <si>
    <t>001-00463</t>
  </si>
  <si>
    <t>C/P. 15671,15672</t>
  </si>
  <si>
    <t>0000006790</t>
  </si>
  <si>
    <t>0002238</t>
  </si>
  <si>
    <t>001-019758</t>
  </si>
  <si>
    <t>C/P. 16101,16102</t>
  </si>
  <si>
    <t>0000006851</t>
  </si>
  <si>
    <t>0002269</t>
  </si>
  <si>
    <t>001-00414</t>
  </si>
  <si>
    <t>C/P. 15705</t>
  </si>
  <si>
    <t>0000006878</t>
  </si>
  <si>
    <t>0002273</t>
  </si>
  <si>
    <t>001-00464</t>
  </si>
  <si>
    <t>C/P. 15706,15707</t>
  </si>
  <si>
    <t>0000006880</t>
  </si>
  <si>
    <t>0002274</t>
  </si>
  <si>
    <t>001-000155</t>
  </si>
  <si>
    <t>C/P. 16310,16311</t>
  </si>
  <si>
    <t>0000006881</t>
  </si>
  <si>
    <t>0002277</t>
  </si>
  <si>
    <t>001-00516</t>
  </si>
  <si>
    <t>C/P. 15737,15738</t>
  </si>
  <si>
    <t>0000006892</t>
  </si>
  <si>
    <t>MEMO.1163.DRADM</t>
  </si>
  <si>
    <t>MEMO 1163-DR.ADM</t>
  </si>
  <si>
    <t>C/P. 15448</t>
  </si>
  <si>
    <t>0000007004</t>
  </si>
  <si>
    <t>0002327</t>
  </si>
  <si>
    <t>001-000576</t>
  </si>
  <si>
    <t>C/P. 17090</t>
  </si>
  <si>
    <t>0000007165</t>
  </si>
  <si>
    <t>MEMO.1230.DRADM</t>
  </si>
  <si>
    <t>C/P. 15910</t>
  </si>
  <si>
    <t>N000000100</t>
  </si>
  <si>
    <t>SIAF 1296-2010.- C/PR 18782-2011.- EXTORNO DEL C.M. 177-10 Y CARGO AL C.M. 178-10                          (MATG.)</t>
  </si>
  <si>
    <t>N000000101</t>
  </si>
  <si>
    <t>EXTORNO NOTA 450-13.- C.M. 191-08 987.00 Y C.M. 177-10 3000.-                                (MATG.)</t>
  </si>
  <si>
    <t>N000000110</t>
  </si>
  <si>
    <t>SIAF 4127- 4128-08, SIAF 873 - 874-09, SIAF 14-11, SIAF 2999-12.- C.M. 191-2008                                    (MATG.)</t>
  </si>
  <si>
    <t>0002313</t>
  </si>
  <si>
    <t>C/P. 16253,16254,19096</t>
  </si>
  <si>
    <t>0000004231</t>
  </si>
  <si>
    <t>0001551</t>
  </si>
  <si>
    <t>20491085755</t>
  </si>
  <si>
    <t>CONSTRUCTORA Y CONSULTORA JUAL HUASCARAN EMPRESA INDIVIDUAL DE RESPONSABILIDAD LIMITADA -</t>
  </si>
  <si>
    <t>001-000306</t>
  </si>
  <si>
    <t>C/P. 13278,13279</t>
  </si>
  <si>
    <t>0000004674</t>
  </si>
  <si>
    <t>0003-8</t>
  </si>
  <si>
    <t>C/P. 11281</t>
  </si>
  <si>
    <t>0000004675</t>
  </si>
  <si>
    <t>0001705</t>
  </si>
  <si>
    <t>002-00032</t>
  </si>
  <si>
    <t>C/P. 11642</t>
  </si>
  <si>
    <t>0000005072</t>
  </si>
  <si>
    <t>10310242891</t>
  </si>
  <si>
    <t>SANCHEZ CHAUCA DAVID JACINTO</t>
  </si>
  <si>
    <t>C/P. 11779,13138</t>
  </si>
  <si>
    <t>0000005404</t>
  </si>
  <si>
    <t>0002008</t>
  </si>
  <si>
    <t>57-1004430</t>
  </si>
  <si>
    <t>C/P. 11946</t>
  </si>
  <si>
    <t>0000005480</t>
  </si>
  <si>
    <t>001-000420</t>
  </si>
  <si>
    <t>C/P. 15380</t>
  </si>
  <si>
    <t>0000005726</t>
  </si>
  <si>
    <t>0002120</t>
  </si>
  <si>
    <t>10700489171</t>
  </si>
  <si>
    <t>OLIVARES VILLANO JULIO CESAR</t>
  </si>
  <si>
    <t>C/P. 13754,13755</t>
  </si>
  <si>
    <t>0000005727</t>
  </si>
  <si>
    <t>0002121</t>
  </si>
  <si>
    <t>001-0002</t>
  </si>
  <si>
    <t>C/P. 15313,15314</t>
  </si>
  <si>
    <t>0000005911</t>
  </si>
  <si>
    <t>0002163</t>
  </si>
  <si>
    <t>B002-00037334-61</t>
  </si>
  <si>
    <t>C/P. 13952</t>
  </si>
  <si>
    <t>0000006045</t>
  </si>
  <si>
    <t>0002247</t>
  </si>
  <si>
    <t>001-000003</t>
  </si>
  <si>
    <t>C/P. 15311,15312</t>
  </si>
  <si>
    <t>0000006072</t>
  </si>
  <si>
    <t>001-00629</t>
  </si>
  <si>
    <t>C/P. 15305,15306,15489,15490,15491</t>
  </si>
  <si>
    <t>0000006205</t>
  </si>
  <si>
    <t>002-000041</t>
  </si>
  <si>
    <t>C/P. 14143</t>
  </si>
  <si>
    <t>0000006209</t>
  </si>
  <si>
    <t>10310068204</t>
  </si>
  <si>
    <t>TELLO REINOSO NICANOR</t>
  </si>
  <si>
    <t>E001-21</t>
  </si>
  <si>
    <t>C/P. 14134</t>
  </si>
  <si>
    <t>0000006341</t>
  </si>
  <si>
    <t>0002360</t>
  </si>
  <si>
    <t>10446559686</t>
  </si>
  <si>
    <t>QUISPE MOSCOSO WILBER</t>
  </si>
  <si>
    <t>E001-5</t>
  </si>
  <si>
    <t>C/P. 14202,15315</t>
  </si>
  <si>
    <t>0000006488</t>
  </si>
  <si>
    <t>002-00563</t>
  </si>
  <si>
    <t>C/P. 15302</t>
  </si>
  <si>
    <t>0000006573</t>
  </si>
  <si>
    <t>0002451</t>
  </si>
  <si>
    <t>57-1017007</t>
  </si>
  <si>
    <t>C/P. 14718</t>
  </si>
  <si>
    <t>0000006346</t>
  </si>
  <si>
    <t>001-00041</t>
  </si>
  <si>
    <t>C/P. 15300</t>
  </si>
  <si>
    <t>0000006782</t>
  </si>
  <si>
    <t>0002508</t>
  </si>
  <si>
    <t>001-002801</t>
  </si>
  <si>
    <t>C/P. 15621</t>
  </si>
  <si>
    <t>0000006783</t>
  </si>
  <si>
    <t>0002509</t>
  </si>
  <si>
    <t>001-002804</t>
  </si>
  <si>
    <t>C/P. 15588</t>
  </si>
  <si>
    <t>0000006826</t>
  </si>
  <si>
    <t>0002521</t>
  </si>
  <si>
    <t>002-00054</t>
  </si>
  <si>
    <t>C/P. 15591</t>
  </si>
  <si>
    <t>0000006979</t>
  </si>
  <si>
    <t>0002595</t>
  </si>
  <si>
    <t>10310315660</t>
  </si>
  <si>
    <t>PRADA SALAZAR GUSTAVO FREDY</t>
  </si>
  <si>
    <t>E001-25</t>
  </si>
  <si>
    <t>C/P. 15721</t>
  </si>
  <si>
    <t>0000007534</t>
  </si>
  <si>
    <t>0002830</t>
  </si>
  <si>
    <t>57-1029629</t>
  </si>
  <si>
    <t>C/P. 16759</t>
  </si>
  <si>
    <t>N000000099</t>
  </si>
  <si>
    <t>SIAF 4127-08.- O/S 1936-10 C/P 10108 ANULACION DEL CARGO.- C.M. 0191-2008                             (MATG.)</t>
  </si>
  <si>
    <t>N000000106</t>
  </si>
  <si>
    <t>RECLASIFICACION DE CUENTAS SEGUN ANEXO                                                                                         (MATG.)</t>
  </si>
  <si>
    <t>0101-12</t>
  </si>
  <si>
    <t>0174-09</t>
  </si>
  <si>
    <t>0183-10</t>
  </si>
  <si>
    <t>0145-12</t>
  </si>
  <si>
    <t>0316-12</t>
  </si>
  <si>
    <t>0157-13</t>
  </si>
  <si>
    <t>0058-11</t>
  </si>
  <si>
    <t>0137-13</t>
  </si>
  <si>
    <t>0015-13</t>
  </si>
  <si>
    <t>0016-13</t>
  </si>
  <si>
    <t>0017-13</t>
  </si>
  <si>
    <t>0201-08</t>
  </si>
  <si>
    <t>0059-10</t>
  </si>
  <si>
    <t>0178-10</t>
  </si>
  <si>
    <t>0177-10</t>
  </si>
  <si>
    <t>0191-08</t>
  </si>
  <si>
    <t>0108-11</t>
  </si>
  <si>
    <t>0003-14</t>
  </si>
  <si>
    <t>MEJORAMIENTO DE LA APLICACIÓN DE TICS PARA EL ADECUADO DESARROLLO DE LAS COMPETENCIAS DE ESTUDIANTES Y DOCENTES EN LAS II.EE DE NIVEL SECUNDARIO DE LAS UGELs ABANCAY Y HUANCARAMA</t>
  </si>
  <si>
    <t>MEJORAMIENTO DE LAS COMPETENCIAS DE ESTUDIANTES Y DOCENTES, MEDIANTE LA IMPLEMENTACION DE TECNOLOGIAS DE INFORMACION Y COMUNICACION (TICS) EN LAS INSTITUCIONES EDUCATIVAS DEL NIVEL SECUNDARIO DE LAS UGELs AYMARAES, ANTABAMBA Y GRAU.</t>
  </si>
  <si>
    <t>0075</t>
  </si>
  <si>
    <t>0000005853</t>
  </si>
  <si>
    <t>2.166936</t>
  </si>
  <si>
    <t>0903</t>
  </si>
  <si>
    <t>0903.OFIC.637-RR.HH</t>
  </si>
  <si>
    <t>C/P. 11509,11510,11511,11512,11513,11514</t>
  </si>
  <si>
    <t>0844</t>
  </si>
  <si>
    <t>844.OF.645.RR.HH</t>
  </si>
  <si>
    <t>C/P. 11599,11600,11601,11602,11603,11604</t>
  </si>
  <si>
    <t>0000007993</t>
  </si>
  <si>
    <t>01133</t>
  </si>
  <si>
    <t>1133.OF.726.RR.HH</t>
  </si>
  <si>
    <t>C/P. 14144,14145,14146,14147,14148,14149</t>
  </si>
  <si>
    <t>0000008223</t>
  </si>
  <si>
    <t>01085</t>
  </si>
  <si>
    <t>1085.OF.731.RR.HH</t>
  </si>
  <si>
    <t>C/P. 14399,14400,14401,14402,14403,14404</t>
  </si>
  <si>
    <t>0000005504</t>
  </si>
  <si>
    <t>0002026</t>
  </si>
  <si>
    <t>20485584880</t>
  </si>
  <si>
    <t>SERVICENTRO SAN JOSE E.I.R.LTDA.</t>
  </si>
  <si>
    <t>001-069420</t>
  </si>
  <si>
    <t>C/P. 11914,11915</t>
  </si>
  <si>
    <t>0000007122</t>
  </si>
  <si>
    <t>698.PR.MEMO.1794.ADM</t>
  </si>
  <si>
    <t>MEMO.1794.ADM Y F</t>
  </si>
  <si>
    <t>C/P. 13426</t>
  </si>
  <si>
    <t>0000007124</t>
  </si>
  <si>
    <t>698.PR.MEMO.1793.ADM</t>
  </si>
  <si>
    <t>MEMO.1793.ADM Y F</t>
  </si>
  <si>
    <t>C/P. 13407</t>
  </si>
  <si>
    <t>0000007135</t>
  </si>
  <si>
    <t>0002497</t>
  </si>
  <si>
    <t>10420486061</t>
  </si>
  <si>
    <t>GUTIERREZ ROSSEL YASU</t>
  </si>
  <si>
    <t>001-000893</t>
  </si>
  <si>
    <t>C/P. 13874</t>
  </si>
  <si>
    <t>0000007254</t>
  </si>
  <si>
    <t>0002560</t>
  </si>
  <si>
    <t>10310207891</t>
  </si>
  <si>
    <t>CASTRO SOTO JULIAN FIDEL</t>
  </si>
  <si>
    <t>0001-011624</t>
  </si>
  <si>
    <t>C/P. 15233,15234</t>
  </si>
  <si>
    <t>0000007255</t>
  </si>
  <si>
    <t>0002558</t>
  </si>
  <si>
    <t>20527826943</t>
  </si>
  <si>
    <t>DISTRIBUIDORA MULTISERVICIOS JUVENAL EIRL.</t>
  </si>
  <si>
    <t>001-000781</t>
  </si>
  <si>
    <t>C/P. 15231,15232</t>
  </si>
  <si>
    <t>0000008020</t>
  </si>
  <si>
    <t>0002701</t>
  </si>
  <si>
    <t>001-006595</t>
  </si>
  <si>
    <t>C/P. 15269,15270</t>
  </si>
  <si>
    <t>0000007057</t>
  </si>
  <si>
    <t>0002157</t>
  </si>
  <si>
    <t>10238645005</t>
  </si>
  <si>
    <t>CASTRO CASTRO CARLOS ALBERTO</t>
  </si>
  <si>
    <t>1683-10238645005</t>
  </si>
  <si>
    <t>C/P. 13472</t>
  </si>
  <si>
    <t>0000007058</t>
  </si>
  <si>
    <t>0002158</t>
  </si>
  <si>
    <t>C/P. 13473</t>
  </si>
  <si>
    <t>0000007309</t>
  </si>
  <si>
    <t>1683-20527141762</t>
  </si>
  <si>
    <t>C/P. 13788</t>
  </si>
  <si>
    <t>0048</t>
  </si>
  <si>
    <t>0023</t>
  </si>
  <si>
    <t>23.OF.30.R.HH</t>
  </si>
  <si>
    <t>C/P. 0950,0951,0952,0953,0954,0955</t>
  </si>
  <si>
    <t>0000000654</t>
  </si>
  <si>
    <t>0095</t>
  </si>
  <si>
    <t>95.OF.85.RR.HH</t>
  </si>
  <si>
    <t>C/P. 1744,1745,1746,1747,1748,1749,1750,1751,1752</t>
  </si>
  <si>
    <t>0000002364</t>
  </si>
  <si>
    <t>0446</t>
  </si>
  <si>
    <t>446-OF-220</t>
  </si>
  <si>
    <t>C/P. 4447,4448,4449,4450,4451,4452,4453,4454,4455,4456</t>
  </si>
  <si>
    <t>0562</t>
  </si>
  <si>
    <t>562-OF.270-RR.HH</t>
  </si>
  <si>
    <t>C/P. 5698,5699,5700,5701,5702,5703,5704,5705,5706,5707</t>
  </si>
  <si>
    <t>0000003241</t>
  </si>
  <si>
    <t>0589</t>
  </si>
  <si>
    <t>589 -OF.283-RR.HH</t>
  </si>
  <si>
    <t>C/P. 6040,6041,6042,6043,6044,6045,6046</t>
  </si>
  <si>
    <t>0000003250</t>
  </si>
  <si>
    <t>0641</t>
  </si>
  <si>
    <t>641.OF.284.RR.HH</t>
  </si>
  <si>
    <t>C/P. 5979,5980,5981,5982,5983</t>
  </si>
  <si>
    <t>0000003418</t>
  </si>
  <si>
    <t>0626</t>
  </si>
  <si>
    <t>0626.OFIC.293-RR.HH</t>
  </si>
  <si>
    <t>C/P. 6378</t>
  </si>
  <si>
    <t>C/P. 7136,7233,7234,7235,7237,7238</t>
  </si>
  <si>
    <t>0000004124</t>
  </si>
  <si>
    <t>754-OF-330-RR.HH</t>
  </si>
  <si>
    <t>C/P. 7287,7288,7289,7290,7291,7292</t>
  </si>
  <si>
    <t>0000004947</t>
  </si>
  <si>
    <t>791- OF. RR.HH</t>
  </si>
  <si>
    <t>C/P. 8775,8776,8777,8778,8779,8780,8781,8782,8783,8784</t>
  </si>
  <si>
    <t>0000004962</t>
  </si>
  <si>
    <t>0821</t>
  </si>
  <si>
    <t>0821.OF.377-RR.HH</t>
  </si>
  <si>
    <t>C/P. 8674,8675,8676,8677,8678</t>
  </si>
  <si>
    <t>0000005816</t>
  </si>
  <si>
    <t>0886</t>
  </si>
  <si>
    <t>886-OF.RR.HH</t>
  </si>
  <si>
    <t>C/P. 10377,10378,10379,10380,10381,10382,10383,10384,10385,10386,10387</t>
  </si>
  <si>
    <t>0000007701</t>
  </si>
  <si>
    <t>1311</t>
  </si>
  <si>
    <t>1311.OFIC.653.RR.HH</t>
  </si>
  <si>
    <t>C/P. 13188</t>
  </si>
  <si>
    <t>0000008171</t>
  </si>
  <si>
    <t>1321-OF-634-RR.HH</t>
  </si>
  <si>
    <t>C/P. 14132</t>
  </si>
  <si>
    <t>0000008172</t>
  </si>
  <si>
    <t>1322-OF-634-RR.HH</t>
  </si>
  <si>
    <t>C/P. 14116,14117,14119,14120,14121,14122</t>
  </si>
  <si>
    <t>0000008407</t>
  </si>
  <si>
    <t>01402</t>
  </si>
  <si>
    <t>01402.OF.RR.HH</t>
  </si>
  <si>
    <t>C/P. 14891</t>
  </si>
  <si>
    <t>0000008408</t>
  </si>
  <si>
    <t>01401</t>
  </si>
  <si>
    <t>C/P. 14890</t>
  </si>
  <si>
    <t>0000009510</t>
  </si>
  <si>
    <t>1598</t>
  </si>
  <si>
    <t>1598-OF-719-OF-RR.HH</t>
  </si>
  <si>
    <t>C/P. 16058,16059,16060,16061,16062</t>
  </si>
  <si>
    <t>0000000845</t>
  </si>
  <si>
    <t>0000224</t>
  </si>
  <si>
    <t>20520469550</t>
  </si>
  <si>
    <t>RW INGENIEROS SOCIEDAD COMERCIAL DE RESPONSABILIDAD LIMITADA</t>
  </si>
  <si>
    <t>005-0001</t>
  </si>
  <si>
    <t>C/P. 2429,2430</t>
  </si>
  <si>
    <t>0000000901</t>
  </si>
  <si>
    <t>0000237</t>
  </si>
  <si>
    <t>10247134625</t>
  </si>
  <si>
    <t>CHUTA BONIFACIO EFRAIN</t>
  </si>
  <si>
    <t>001-013584</t>
  </si>
  <si>
    <t>C/P. 2431</t>
  </si>
  <si>
    <t>0000001444</t>
  </si>
  <si>
    <t>0000448</t>
  </si>
  <si>
    <t>20452460433</t>
  </si>
  <si>
    <t>SOLUCIONES INTEGRALES EIRL</t>
  </si>
  <si>
    <t>001-0010128</t>
  </si>
  <si>
    <t>C/P. 3991,3992</t>
  </si>
  <si>
    <t>0000001710</t>
  </si>
  <si>
    <t>0000513</t>
  </si>
  <si>
    <t>20490579380</t>
  </si>
  <si>
    <t>INVERSIONES PERCLAZA SOCIEDAD COMERCIAL DE RESPONSABILIDAD LIMITADA - INVERSIONES PERCLAZA</t>
  </si>
  <si>
    <t>001-000260</t>
  </si>
  <si>
    <t>C/P. 4013,4014</t>
  </si>
  <si>
    <t>0000001711</t>
  </si>
  <si>
    <t>001-00262</t>
  </si>
  <si>
    <t>C/P. 4015,4016</t>
  </si>
  <si>
    <t>0000001775</t>
  </si>
  <si>
    <t>0000524</t>
  </si>
  <si>
    <t>001-72207</t>
  </si>
  <si>
    <t>C/P. 4769,4770</t>
  </si>
  <si>
    <t>0000796</t>
  </si>
  <si>
    <t>20502657225</t>
  </si>
  <si>
    <t>MYL COMUNICACIONES S.R.L.</t>
  </si>
  <si>
    <t>001-0011883</t>
  </si>
  <si>
    <t>C/P. 6707,6708</t>
  </si>
  <si>
    <t>0000004167</t>
  </si>
  <si>
    <t>055.PR.MEMO.1384.ADM</t>
  </si>
  <si>
    <t>MEMO.1384.ADM Y F</t>
  </si>
  <si>
    <t>C/P. 7612</t>
  </si>
  <si>
    <t>0000005232</t>
  </si>
  <si>
    <t>055.PR.MEMO.1823.ADM</t>
  </si>
  <si>
    <t>C/P. 9612</t>
  </si>
  <si>
    <t>0000005485</t>
  </si>
  <si>
    <t>055.PR.MEMO.1843.ADM</t>
  </si>
  <si>
    <t>C/P. 10481</t>
  </si>
  <si>
    <t>0000005707</t>
  </si>
  <si>
    <t>0001729</t>
  </si>
  <si>
    <t>001-074845</t>
  </si>
  <si>
    <t>C/P. 11036,11037</t>
  </si>
  <si>
    <t>0000006192</t>
  </si>
  <si>
    <t>0001795</t>
  </si>
  <si>
    <t>001-00893</t>
  </si>
  <si>
    <t>C/P. 12075</t>
  </si>
  <si>
    <t>12075</t>
  </si>
  <si>
    <t>IMPORTE QUE SE ABONA A CCI. DEL PROVEEDOR, DE LA O/C-N°1795-2014 POR ADQUISICION DE GIGANTOGRAFIA EN BANNER, SEGUN B/V.001- N° 000893, COMPROMET.EN SETIEMBRE Y DEVENG.EN OCTUBRE CON AFECT.PRESUPUESTAL:(R.O.) Y CON C/M-0048-2014 MEJ.DE LASCOMPETENCIAS DET</t>
  </si>
  <si>
    <t>0000009762</t>
  </si>
  <si>
    <t>001795</t>
  </si>
  <si>
    <t>0001-00893</t>
  </si>
  <si>
    <t>0000000466</t>
  </si>
  <si>
    <t>0000079</t>
  </si>
  <si>
    <t>10310044038</t>
  </si>
  <si>
    <t>FLORES PALOMINO ELIZABETH</t>
  </si>
  <si>
    <t>1683-1284925</t>
  </si>
  <si>
    <t>C/P. 1453</t>
  </si>
  <si>
    <t>0000000878</t>
  </si>
  <si>
    <t>0000127</t>
  </si>
  <si>
    <t>1683-0203217</t>
  </si>
  <si>
    <t>C/P. 2270</t>
  </si>
  <si>
    <t>0000001540</t>
  </si>
  <si>
    <t>0000268</t>
  </si>
  <si>
    <t>1683-0435470</t>
  </si>
  <si>
    <t>C/P. 3440</t>
  </si>
  <si>
    <t>0000001874</t>
  </si>
  <si>
    <t>0000345</t>
  </si>
  <si>
    <t>10310118562</t>
  </si>
  <si>
    <t>APARICIO GALINDO CIRILO SEGUNDO</t>
  </si>
  <si>
    <t>001-006067</t>
  </si>
  <si>
    <t>C/P. 3861,3862,6572</t>
  </si>
  <si>
    <t>0000002151</t>
  </si>
  <si>
    <t>0000436</t>
  </si>
  <si>
    <t>0004-862102231</t>
  </si>
  <si>
    <t>C/P. 4284</t>
  </si>
  <si>
    <t>0000002460</t>
  </si>
  <si>
    <t>0000517</t>
  </si>
  <si>
    <t>10238435817</t>
  </si>
  <si>
    <t>APARICIO MOLINA NOHEMI YOLANDA</t>
  </si>
  <si>
    <t>001-00289</t>
  </si>
  <si>
    <t>C/P. 4859,4860,6249</t>
  </si>
  <si>
    <t>0000002506</t>
  </si>
  <si>
    <t>0000537</t>
  </si>
  <si>
    <t>10421564294</t>
  </si>
  <si>
    <t>SAUÑE HUACHO ABEL</t>
  </si>
  <si>
    <t>001-000232</t>
  </si>
  <si>
    <t>C/P. 5174</t>
  </si>
  <si>
    <t>0000718</t>
  </si>
  <si>
    <t>10408113364</t>
  </si>
  <si>
    <t>SOLIS CRUZ JAVIER ORLANDO</t>
  </si>
  <si>
    <t>001-000302</t>
  </si>
  <si>
    <t>C/P. 6313</t>
  </si>
  <si>
    <t>0000003283</t>
  </si>
  <si>
    <t>001-000303</t>
  </si>
  <si>
    <t>C/P. 6237</t>
  </si>
  <si>
    <t>0000849</t>
  </si>
  <si>
    <t>10415074978</t>
  </si>
  <si>
    <t>UTANI DAMIAN GREGORIO</t>
  </si>
  <si>
    <t>0020-0139</t>
  </si>
  <si>
    <t>C/P. 6833</t>
  </si>
  <si>
    <t>0000003867</t>
  </si>
  <si>
    <t>0000904</t>
  </si>
  <si>
    <t>0004-869265525</t>
  </si>
  <si>
    <t>C/P. 7364</t>
  </si>
  <si>
    <t>0000004079</t>
  </si>
  <si>
    <t>0000942</t>
  </si>
  <si>
    <t>1263/GG</t>
  </si>
  <si>
    <t>C/P. 7462</t>
  </si>
  <si>
    <t>0000004080</t>
  </si>
  <si>
    <t>C/P. 7461</t>
  </si>
  <si>
    <t>0000004763</t>
  </si>
  <si>
    <t>1683-1102636</t>
  </si>
  <si>
    <t>C/P. 8318</t>
  </si>
  <si>
    <t>0000005271</t>
  </si>
  <si>
    <t>10247075645</t>
  </si>
  <si>
    <t>CABRERA CHUQUICHAMPI GERARDO</t>
  </si>
  <si>
    <t>001-00227</t>
  </si>
  <si>
    <t>C/P. 9334,9335</t>
  </si>
  <si>
    <t>0000005299</t>
  </si>
  <si>
    <t>0001340</t>
  </si>
  <si>
    <t>001-00233</t>
  </si>
  <si>
    <t>C/P. 9296,9297</t>
  </si>
  <si>
    <t>0000005440</t>
  </si>
  <si>
    <t>1683-1426493</t>
  </si>
  <si>
    <t>C/P. 9895</t>
  </si>
  <si>
    <t>0000005493</t>
  </si>
  <si>
    <t>0001351</t>
  </si>
  <si>
    <t>10437339312</t>
  </si>
  <si>
    <t>PEREZ VIVANCO YANINA</t>
  </si>
  <si>
    <t>C/P. 10851</t>
  </si>
  <si>
    <t>0000005728</t>
  </si>
  <si>
    <t>10310356129</t>
  </si>
  <si>
    <t>JIMENEZ TELLO NANCY</t>
  </si>
  <si>
    <t>001-00574</t>
  </si>
  <si>
    <t>C/P. 10553</t>
  </si>
  <si>
    <t>0000005743</t>
  </si>
  <si>
    <t>0001485</t>
  </si>
  <si>
    <t>10440389789</t>
  </si>
  <si>
    <t>ACHARTE QUISPE ANYINSON CRISTOFER</t>
  </si>
  <si>
    <t>001-000127</t>
  </si>
  <si>
    <t>C/P. 10703,10704,11869</t>
  </si>
  <si>
    <t>0000006135</t>
  </si>
  <si>
    <t>001-00038</t>
  </si>
  <si>
    <t>C/P. 11367,11368</t>
  </si>
  <si>
    <t>0000006157</t>
  </si>
  <si>
    <t>0001625</t>
  </si>
  <si>
    <t>1683-0793547</t>
  </si>
  <si>
    <t>C/P. 11209</t>
  </si>
  <si>
    <t>0000006829</t>
  </si>
  <si>
    <t>0004-874634679</t>
  </si>
  <si>
    <t>C/P. 12252</t>
  </si>
  <si>
    <t>0000007154</t>
  </si>
  <si>
    <t>0002001</t>
  </si>
  <si>
    <t>E001-1</t>
  </si>
  <si>
    <t>C/P. 12692</t>
  </si>
  <si>
    <t>0000008047</t>
  </si>
  <si>
    <t>2429</t>
  </si>
  <si>
    <t>E001-2</t>
  </si>
  <si>
    <t>C/P. 13797</t>
  </si>
  <si>
    <t>0000004241</t>
  </si>
  <si>
    <t>MEMO 1492.ADMF</t>
  </si>
  <si>
    <t>10061</t>
  </si>
  <si>
    <t>C/P. 7536</t>
  </si>
  <si>
    <t>0000008050</t>
  </si>
  <si>
    <t>2430</t>
  </si>
  <si>
    <t>C/P. 14552</t>
  </si>
  <si>
    <t>0000008487</t>
  </si>
  <si>
    <t>0002612</t>
  </si>
  <si>
    <t>1683-1559415</t>
  </si>
  <si>
    <t>C/P. 14492</t>
  </si>
  <si>
    <t>0000009638</t>
  </si>
  <si>
    <t>0003139</t>
  </si>
  <si>
    <t>E001-4</t>
  </si>
  <si>
    <t>C/P. 16443</t>
  </si>
  <si>
    <t>0000009743</t>
  </si>
  <si>
    <t>0003239</t>
  </si>
  <si>
    <t>C/P. 0309,0310</t>
  </si>
  <si>
    <t>0000009764</t>
  </si>
  <si>
    <t>0003260</t>
  </si>
  <si>
    <t>10722816043</t>
  </si>
  <si>
    <t>OCHOA ROMAN GERSON ANTONY</t>
  </si>
  <si>
    <t>E001-6</t>
  </si>
  <si>
    <t>C/P. 0130</t>
  </si>
  <si>
    <t>0000009781</t>
  </si>
  <si>
    <t>0003261</t>
  </si>
  <si>
    <t>10310403534</t>
  </si>
  <si>
    <t>JURO MONTESINOS ANA MARIA</t>
  </si>
  <si>
    <t>C/P. 16473</t>
  </si>
  <si>
    <t>0000009782</t>
  </si>
  <si>
    <t>0003265</t>
  </si>
  <si>
    <t>10423920462</t>
  </si>
  <si>
    <t>ROJAS LLACCTA ELI</t>
  </si>
  <si>
    <t>C/P. 16474</t>
  </si>
  <si>
    <t>0000004482</t>
  </si>
  <si>
    <t>0133</t>
  </si>
  <si>
    <t>752.OF.344.RR.HH</t>
  </si>
  <si>
    <t>C/P. 7810</t>
  </si>
  <si>
    <t>0000002695</t>
  </si>
  <si>
    <t>2.234460</t>
  </si>
  <si>
    <t>0000830</t>
  </si>
  <si>
    <t>10086337504</t>
  </si>
  <si>
    <t>TUMBA TITO BERTHA</t>
  </si>
  <si>
    <t>001-001810</t>
  </si>
  <si>
    <t>C/P. 5887</t>
  </si>
  <si>
    <t>0000003118</t>
  </si>
  <si>
    <t>326.PR.MEMO.1200.ADM</t>
  </si>
  <si>
    <t>MEMO.1200.ADM Y F</t>
  </si>
  <si>
    <t>C/P. 6245</t>
  </si>
  <si>
    <t>0000002290</t>
  </si>
  <si>
    <t>0000696</t>
  </si>
  <si>
    <t>001-072762</t>
  </si>
  <si>
    <t>0000004751</t>
  </si>
  <si>
    <t>326.PR.MEMO.1659.ADM</t>
  </si>
  <si>
    <t>MEMO.1659.ADM Y F</t>
  </si>
  <si>
    <t>C/P. 8936</t>
  </si>
  <si>
    <t>0000004842</t>
  </si>
  <si>
    <t>326.PR.MEMO.1685.ADM</t>
  </si>
  <si>
    <t>C/P. 8494</t>
  </si>
  <si>
    <t>0000005100</t>
  </si>
  <si>
    <t>10447546146</t>
  </si>
  <si>
    <t>RODAS RICRA CAIN VICTOR</t>
  </si>
  <si>
    <t>002-002352</t>
  </si>
  <si>
    <t>C/P. 9614,9615</t>
  </si>
  <si>
    <t>0000005119</t>
  </si>
  <si>
    <t>0001568</t>
  </si>
  <si>
    <t>10076423283</t>
  </si>
  <si>
    <t>RINCON PEREZ SIDO</t>
  </si>
  <si>
    <t>001-013566</t>
  </si>
  <si>
    <t>C/P. 10626</t>
  </si>
  <si>
    <t>0000005608</t>
  </si>
  <si>
    <t>0001691</t>
  </si>
  <si>
    <t>001-005832</t>
  </si>
  <si>
    <t>C/P. 10644</t>
  </si>
  <si>
    <t>20503801222</t>
  </si>
  <si>
    <t>REPRESENTACIONES PACIFIC E.I.R.L.</t>
  </si>
  <si>
    <t>002-048909</t>
  </si>
  <si>
    <t>C/P. 11169,11170</t>
  </si>
  <si>
    <t>0000006749</t>
  </si>
  <si>
    <t>20554173854</t>
  </si>
  <si>
    <t>COINGE SUPPORT SOCIEDAD COMERCIAL DE RESPONSABILIDAD LIMITADA - COINGE SUPPORT S.R.L.</t>
  </si>
  <si>
    <t>002-00502</t>
  </si>
  <si>
    <t>C/P. 12550,12551</t>
  </si>
  <si>
    <t>0000006750</t>
  </si>
  <si>
    <t>002-00503</t>
  </si>
  <si>
    <t>C/P. 12552,12553</t>
  </si>
  <si>
    <t>0000006849</t>
  </si>
  <si>
    <t>326.PR.MEMO.2228.ADM</t>
  </si>
  <si>
    <t>C/P. 12178</t>
  </si>
  <si>
    <t>0000007199</t>
  </si>
  <si>
    <t>0002097</t>
  </si>
  <si>
    <t>002-0016</t>
  </si>
  <si>
    <t>C/P. 12924,12925</t>
  </si>
  <si>
    <t>0000007201</t>
  </si>
  <si>
    <t>0002099</t>
  </si>
  <si>
    <t>002-00017</t>
  </si>
  <si>
    <t>C/P. 12926,12927</t>
  </si>
  <si>
    <t>0000007202</t>
  </si>
  <si>
    <t>0002101</t>
  </si>
  <si>
    <t>002-000026</t>
  </si>
  <si>
    <t>C/P. 13265,13266</t>
  </si>
  <si>
    <t>0000007203</t>
  </si>
  <si>
    <t>0002102</t>
  </si>
  <si>
    <t>002-00018</t>
  </si>
  <si>
    <t>C/P. 12947,12948</t>
  </si>
  <si>
    <t>326.PR.MEMO.2367.ADM</t>
  </si>
  <si>
    <t>C/P. 12883</t>
  </si>
  <si>
    <t>0000008015</t>
  </si>
  <si>
    <t>326.PR.MEMO.2479.ADM</t>
  </si>
  <si>
    <t>MEMO.2479.ADM Y F</t>
  </si>
  <si>
    <t>C/P. 13487</t>
  </si>
  <si>
    <t>0000007198</t>
  </si>
  <si>
    <t>0002096</t>
  </si>
  <si>
    <t>002-000025</t>
  </si>
  <si>
    <t>C/P. 14676,14677</t>
  </si>
  <si>
    <t>0000007200</t>
  </si>
  <si>
    <t>0002098</t>
  </si>
  <si>
    <t>002-000027</t>
  </si>
  <si>
    <t>C/P. 14678,14679</t>
  </si>
  <si>
    <t>0000007717</t>
  </si>
  <si>
    <t>0002253</t>
  </si>
  <si>
    <t>20564061230</t>
  </si>
  <si>
    <t>ISO SEGURIDAD INDUSTRIAL SOCIEDAD COMERCIAL DE RESPONSABILIDAD LIMITADA-ISO SEGURIDAD INDU</t>
  </si>
  <si>
    <t>0001-000647</t>
  </si>
  <si>
    <t>C/P. 14687,14688</t>
  </si>
  <si>
    <t>0000002094</t>
  </si>
  <si>
    <t>0004-867485929</t>
  </si>
  <si>
    <t>C/P. 4282</t>
  </si>
  <si>
    <t>0000002321</t>
  </si>
  <si>
    <t>0000470</t>
  </si>
  <si>
    <t>20490359428</t>
  </si>
  <si>
    <t>CHABELA CONTRATISTAS EMPRESA INDIVIDUAL DE RESPONSABILIDAD LIMITADA-CHABELA CONTRATISTAS E</t>
  </si>
  <si>
    <t>C/P. 4872,4873,6076</t>
  </si>
  <si>
    <t>0000002323</t>
  </si>
  <si>
    <t>0000469</t>
  </si>
  <si>
    <t>10401498643</t>
  </si>
  <si>
    <t>ROJAS CONTRERAS DANNY</t>
  </si>
  <si>
    <t>C/P. 4874,4875</t>
  </si>
  <si>
    <t>0000622</t>
  </si>
  <si>
    <t>10413786067</t>
  </si>
  <si>
    <t>SORIA PEÑA ROSSMERY</t>
  </si>
  <si>
    <t>001-00039</t>
  </si>
  <si>
    <t>C/P. 5274</t>
  </si>
  <si>
    <t>0000002967</t>
  </si>
  <si>
    <t>0000644</t>
  </si>
  <si>
    <t>10426204237</t>
  </si>
  <si>
    <t>PAZ LAGOS LUIS PAUL</t>
  </si>
  <si>
    <t>001-00056</t>
  </si>
  <si>
    <t>C/P. 5740</t>
  </si>
  <si>
    <t>0000645</t>
  </si>
  <si>
    <t>10468246231</t>
  </si>
  <si>
    <t>CARRASCO NUÑEZ LIMNAN MAURILIO</t>
  </si>
  <si>
    <t>C/P. 5857</t>
  </si>
  <si>
    <t>0000002969</t>
  </si>
  <si>
    <t>0000647</t>
  </si>
  <si>
    <t>10419556632</t>
  </si>
  <si>
    <t>CHICLLA CARRASCO EDISON</t>
  </si>
  <si>
    <t>001-00059</t>
  </si>
  <si>
    <t>C/P. 0324,13589,5739</t>
  </si>
  <si>
    <t>0000003038</t>
  </si>
  <si>
    <t>0000657</t>
  </si>
  <si>
    <t>10416785487</t>
  </si>
  <si>
    <t>CCAHUANA IBARRA JUDITH</t>
  </si>
  <si>
    <t>003-00034</t>
  </si>
  <si>
    <t>C/P. 5872</t>
  </si>
  <si>
    <t>0000003039</t>
  </si>
  <si>
    <t>0000658</t>
  </si>
  <si>
    <t>10467093857</t>
  </si>
  <si>
    <t>PORTILLO LOAYZA JULIO CESAR</t>
  </si>
  <si>
    <t>C/P. 5734</t>
  </si>
  <si>
    <t>0000003873</t>
  </si>
  <si>
    <t>0000908</t>
  </si>
  <si>
    <t>0004-872842046</t>
  </si>
  <si>
    <t>C/P. 7363</t>
  </si>
  <si>
    <t>0000004417</t>
  </si>
  <si>
    <t>C/P. 7956</t>
  </si>
  <si>
    <t>0000006226</t>
  </si>
  <si>
    <t>0001526</t>
  </si>
  <si>
    <t>10438892228</t>
  </si>
  <si>
    <t>RIOS YUPANQUI JULIO EMERSSON</t>
  </si>
  <si>
    <t>0001-00014</t>
  </si>
  <si>
    <t>C/P. 11459</t>
  </si>
  <si>
    <t>0000006227</t>
  </si>
  <si>
    <t>0001525</t>
  </si>
  <si>
    <t>10024352400</t>
  </si>
  <si>
    <t>SILLO SILLO ROGELIO</t>
  </si>
  <si>
    <t>E001-11</t>
  </si>
  <si>
    <t>C/P. 11458</t>
  </si>
  <si>
    <t>0000006445</t>
  </si>
  <si>
    <t>0001698</t>
  </si>
  <si>
    <t>C/P. 11785</t>
  </si>
  <si>
    <t>0000006802</t>
  </si>
  <si>
    <t>0001872</t>
  </si>
  <si>
    <t>0004-878248201</t>
  </si>
  <si>
    <t>C/P. 12234</t>
  </si>
  <si>
    <t>0000006913</t>
  </si>
  <si>
    <t>10310431775</t>
  </si>
  <si>
    <t>PEREZ LOAYZA GUIDO</t>
  </si>
  <si>
    <t>002-0005</t>
  </si>
  <si>
    <t>C/P. 12795</t>
  </si>
  <si>
    <t>0000006914</t>
  </si>
  <si>
    <t>0001909</t>
  </si>
  <si>
    <t>10244846209</t>
  </si>
  <si>
    <t>ZAMBRANO MORA FERNANDO</t>
  </si>
  <si>
    <t>C/P. 12812,12813</t>
  </si>
  <si>
    <t>0001-00013</t>
  </si>
  <si>
    <t>0000007480</t>
  </si>
  <si>
    <t>326.PR.MEMO.2369.ADM</t>
  </si>
  <si>
    <t>C/P. 12884</t>
  </si>
  <si>
    <t>0000008208</t>
  </si>
  <si>
    <t>0002491</t>
  </si>
  <si>
    <t>0004-881880542</t>
  </si>
  <si>
    <t>0000008459</t>
  </si>
  <si>
    <t>0002634</t>
  </si>
  <si>
    <t>E001-14</t>
  </si>
  <si>
    <t>C/P. 14621</t>
  </si>
  <si>
    <t>0000008460</t>
  </si>
  <si>
    <t>0002636</t>
  </si>
  <si>
    <t>10461489571</t>
  </si>
  <si>
    <t>TRUJILLO CERVANTES HAAROL CHRISTIAN</t>
  </si>
  <si>
    <t>C/P. 14763</t>
  </si>
  <si>
    <t>0000008461</t>
  </si>
  <si>
    <t>0002637</t>
  </si>
  <si>
    <t>C/P. 14764</t>
  </si>
  <si>
    <t>0000008621</t>
  </si>
  <si>
    <t>0002662</t>
  </si>
  <si>
    <t>10464644224</t>
  </si>
  <si>
    <t>SOLIS HUAMAN JONATHAN JESUS</t>
  </si>
  <si>
    <t>C/P. 14856</t>
  </si>
  <si>
    <t>0000008622</t>
  </si>
  <si>
    <t>0002663</t>
  </si>
  <si>
    <t>10244958201</t>
  </si>
  <si>
    <t>ZAMBRANO MORA DELIO AMBROSIO</t>
  </si>
  <si>
    <t>C/P. 14854</t>
  </si>
  <si>
    <t>0000008623</t>
  </si>
  <si>
    <t>0002664</t>
  </si>
  <si>
    <t>10707902821</t>
  </si>
  <si>
    <t>FLORES ZAMORA GIOVANI</t>
  </si>
  <si>
    <t>C/P. 14853</t>
  </si>
  <si>
    <t>0000008624</t>
  </si>
  <si>
    <t>0002665</t>
  </si>
  <si>
    <t>E001-7</t>
  </si>
  <si>
    <t>C/P. 14840</t>
  </si>
  <si>
    <t>0000009053</t>
  </si>
  <si>
    <t>0002959</t>
  </si>
  <si>
    <t>C/P. 15562,15563</t>
  </si>
  <si>
    <t>0000009088</t>
  </si>
  <si>
    <t>0002999</t>
  </si>
  <si>
    <t>10310439351</t>
  </si>
  <si>
    <t>VILCA TICONA EDGAR WILLIAM</t>
  </si>
  <si>
    <t>001-00428</t>
  </si>
  <si>
    <t>C/P. 0223</t>
  </si>
  <si>
    <t>0000009603</t>
  </si>
  <si>
    <t>0003184</t>
  </si>
  <si>
    <t>C/P. 0227</t>
  </si>
  <si>
    <t>0000009786</t>
  </si>
  <si>
    <t>0003266</t>
  </si>
  <si>
    <t>001-000375</t>
  </si>
  <si>
    <t>C/P. 0673,0674,16471,16472</t>
  </si>
  <si>
    <t>0265</t>
  </si>
  <si>
    <t>0000004966</t>
  </si>
  <si>
    <t>2.185059</t>
  </si>
  <si>
    <t>0815.OF.378-RR.HH</t>
  </si>
  <si>
    <t>C/P. 8611,8612,8613.,8614</t>
  </si>
  <si>
    <t>0000005706</t>
  </si>
  <si>
    <t>940.ADM Y F</t>
  </si>
  <si>
    <t>C/P. 10004,10005,10006,10007</t>
  </si>
  <si>
    <t>0000007454</t>
  </si>
  <si>
    <t>1260</t>
  </si>
  <si>
    <t>1260-OF-614-RR.HH</t>
  </si>
  <si>
    <t>C/P. 13724</t>
  </si>
  <si>
    <t>0000008402</t>
  </si>
  <si>
    <t>01448</t>
  </si>
  <si>
    <t>01448.OF.RR.HH</t>
  </si>
  <si>
    <t>C/P. 14981,14982,14983,14984</t>
  </si>
  <si>
    <t>0000002219</t>
  </si>
  <si>
    <t>007-0011090</t>
  </si>
  <si>
    <t>C/P. 6122,6123</t>
  </si>
  <si>
    <t>0000004608</t>
  </si>
  <si>
    <t>0001440</t>
  </si>
  <si>
    <t>20490307380</t>
  </si>
  <si>
    <t>GRAFIÑAWI S.R.L.</t>
  </si>
  <si>
    <t>001-000456</t>
  </si>
  <si>
    <t>C/P. 9888,9889</t>
  </si>
  <si>
    <t>0000005096</t>
  </si>
  <si>
    <t>0001567</t>
  </si>
  <si>
    <t>001-013572</t>
  </si>
  <si>
    <t>C/P. 9870</t>
  </si>
  <si>
    <t>0000005946</t>
  </si>
  <si>
    <t>002-029449</t>
  </si>
  <si>
    <t>C/P. 10903,10904</t>
  </si>
  <si>
    <t>001-0029</t>
  </si>
  <si>
    <t>C/P. 13308,13309</t>
  </si>
  <si>
    <t>0000007205</t>
  </si>
  <si>
    <t>0002106</t>
  </si>
  <si>
    <t>20502445805</t>
  </si>
  <si>
    <t>WARI SERVICE SOCIEDAD ANONIMA CERRADA-WARI SERVICE S.A.C</t>
  </si>
  <si>
    <t>007-0012052</t>
  </si>
  <si>
    <t>C/P. 14544,14545</t>
  </si>
  <si>
    <t>0002227</t>
  </si>
  <si>
    <t>001-00699</t>
  </si>
  <si>
    <t>C/P. 13525,13526</t>
  </si>
  <si>
    <t>0002233</t>
  </si>
  <si>
    <t>20490413490</t>
  </si>
  <si>
    <t>COMERCIAL &amp; TRANSPORTES PABLITO E.I.R.L.</t>
  </si>
  <si>
    <t>001-004144</t>
  </si>
  <si>
    <t>C/P. 14533,14534</t>
  </si>
  <si>
    <t>0000007644</t>
  </si>
  <si>
    <t>001-001524</t>
  </si>
  <si>
    <t>C/P. 13256,13257</t>
  </si>
  <si>
    <t>0002254</t>
  </si>
  <si>
    <t>002-00044</t>
  </si>
  <si>
    <t>C/P. 14713,14714</t>
  </si>
  <si>
    <t>0000007716</t>
  </si>
  <si>
    <t>0002256</t>
  </si>
  <si>
    <t>002-00041</t>
  </si>
  <si>
    <t>C/P. 14742,14743</t>
  </si>
  <si>
    <t>0000007787</t>
  </si>
  <si>
    <t>0002255</t>
  </si>
  <si>
    <t>001-000727</t>
  </si>
  <si>
    <t>C/P. 0879,15592,15593</t>
  </si>
  <si>
    <t>0000008511</t>
  </si>
  <si>
    <t>002-000056</t>
  </si>
  <si>
    <t>C/P. 16576,16577</t>
  </si>
  <si>
    <t>0000008554</t>
  </si>
  <si>
    <t>0002384</t>
  </si>
  <si>
    <t>20484765546</t>
  </si>
  <si>
    <t>ELECTROMECANICA R&amp;J S.R.L.</t>
  </si>
  <si>
    <t>001-00599</t>
  </si>
  <si>
    <t>C/P. 15020,15021</t>
  </si>
  <si>
    <t>0000008948</t>
  </si>
  <si>
    <t>0002434</t>
  </si>
  <si>
    <t>20492420183</t>
  </si>
  <si>
    <t>GRUPO PIXEL S.A.C.</t>
  </si>
  <si>
    <t>001-0005494</t>
  </si>
  <si>
    <t>C/P. 16544,16545</t>
  </si>
  <si>
    <t>0000008951</t>
  </si>
  <si>
    <t>0002432</t>
  </si>
  <si>
    <t>20450582043</t>
  </si>
  <si>
    <t>PERCYSTEMS PC EMPRESA INDIVIDUAL DE RESPONSABILIDAD LIMITADA</t>
  </si>
  <si>
    <t>001-001846</t>
  </si>
  <si>
    <t>C/P. 16548,16549</t>
  </si>
  <si>
    <t>0000466</t>
  </si>
  <si>
    <t>0004-865703702</t>
  </si>
  <si>
    <t>C/P. 4428</t>
  </si>
  <si>
    <t>0000002235</t>
  </si>
  <si>
    <t>0000462</t>
  </si>
  <si>
    <t>10310244029</t>
  </si>
  <si>
    <t>SULLCAHUAMAN VALENZA TERESA</t>
  </si>
  <si>
    <t>003-00383</t>
  </si>
  <si>
    <t>C/P. 4877</t>
  </si>
  <si>
    <t>0000002236</t>
  </si>
  <si>
    <t>0000463</t>
  </si>
  <si>
    <t>003-000382</t>
  </si>
  <si>
    <t>C/P. 4876</t>
  </si>
  <si>
    <t>0000002727</t>
  </si>
  <si>
    <t>0000594</t>
  </si>
  <si>
    <t>10421922875</t>
  </si>
  <si>
    <t>BRAVO TORVISCO ABEL</t>
  </si>
  <si>
    <t>001-000070</t>
  </si>
  <si>
    <t>C/P. 5434</t>
  </si>
  <si>
    <t>0000002859</t>
  </si>
  <si>
    <t>0000604</t>
  </si>
  <si>
    <t>10446811873</t>
  </si>
  <si>
    <t>HURTADO GOMEZ JUAN</t>
  </si>
  <si>
    <t>0001-000031</t>
  </si>
  <si>
    <t>C/P. 5431</t>
  </si>
  <si>
    <t>0000002726</t>
  </si>
  <si>
    <t>0000592</t>
  </si>
  <si>
    <t>001-000226</t>
  </si>
  <si>
    <t>C/P. 6552</t>
  </si>
  <si>
    <t>0000003819</t>
  </si>
  <si>
    <t>0000885</t>
  </si>
  <si>
    <t>0004-871044155</t>
  </si>
  <si>
    <t>C/P. 7349</t>
  </si>
  <si>
    <t>0000006247</t>
  </si>
  <si>
    <t>0001647</t>
  </si>
  <si>
    <t>10456963868</t>
  </si>
  <si>
    <t>UGARTE NIÑO DE GUZMAN YURI YEDDERT</t>
  </si>
  <si>
    <t>003-0004</t>
  </si>
  <si>
    <t>C/P. 11896,11897</t>
  </si>
  <si>
    <t>0000006248</t>
  </si>
  <si>
    <t>0001648</t>
  </si>
  <si>
    <t>10414813661</t>
  </si>
  <si>
    <t>VALENZUELA PINARES WILBERT</t>
  </si>
  <si>
    <t>001-0023</t>
  </si>
  <si>
    <t>C/P. 11930,11931</t>
  </si>
  <si>
    <t>0000006796</t>
  </si>
  <si>
    <t>0004-876435683</t>
  </si>
  <si>
    <t>C/P. 12237</t>
  </si>
  <si>
    <t>0000006797</t>
  </si>
  <si>
    <t>0001876</t>
  </si>
  <si>
    <t>10401552036</t>
  </si>
  <si>
    <t>QUISPESAYHUA FARFAN NOE</t>
  </si>
  <si>
    <t>C/P. 12236</t>
  </si>
  <si>
    <t>0000007763</t>
  </si>
  <si>
    <t>0002232</t>
  </si>
  <si>
    <t>C/P. 13438</t>
  </si>
  <si>
    <t>0000008509</t>
  </si>
  <si>
    <t>0002523</t>
  </si>
  <si>
    <t>0004-880061413</t>
  </si>
  <si>
    <t>C/P. 14636</t>
  </si>
  <si>
    <t>0000008510</t>
  </si>
  <si>
    <t>0002522</t>
  </si>
  <si>
    <t>C/P. 14715</t>
  </si>
  <si>
    <t>0000008950</t>
  </si>
  <si>
    <t>0002914</t>
  </si>
  <si>
    <t>20288779431</t>
  </si>
  <si>
    <t>MULTISERVICIOS ABANCAY E.I.R.LTDA</t>
  </si>
  <si>
    <t>001-017353</t>
  </si>
  <si>
    <t>0000009010</t>
  </si>
  <si>
    <t>0002913</t>
  </si>
  <si>
    <t>002-000016</t>
  </si>
  <si>
    <t>C/P. 0179</t>
  </si>
  <si>
    <t>IMPORTE QUE SE ABONA AL CCI PARA LA CANCELACION DE LA ORDENDE COMPRA Nº 2497 GIGANTOGRAFIA EN BANNER SEGUN BOLETA DE VENTA Nº 001-000893 COMPROMETIDO Y DEVENGADO EN EL MES DE DICIEMBRE CON CARGO AL C/M 0075 MEJORAMIENTO DE LAS COMPETENCIAS DE ESTUDIANTES</t>
  </si>
  <si>
    <t>0000006001</t>
  </si>
  <si>
    <t>1985</t>
  </si>
  <si>
    <t>C/P. 11883</t>
  </si>
  <si>
    <t>3927</t>
  </si>
  <si>
    <t>0000000280</t>
  </si>
  <si>
    <t>892</t>
  </si>
  <si>
    <t>C/P. 1165</t>
  </si>
  <si>
    <t>7195</t>
  </si>
  <si>
    <t>768</t>
  </si>
  <si>
    <t>MEJORAMIENTO DE LA APLICACION EN TIC PARA EL ADECUADO DESARROLLO DE LAS COMPETENCIAS DE ESTUDIANTES Y DOCENTES EN LAS II.EE. DE NIVEL SECUNDARIO DE LA UGEL COTABAMBAS</t>
  </si>
  <si>
    <t>IMPORTE QUE SE ABONA A CCI.DEL PROVEEDOR, DE LA O/C-N°2106-2014 POR ADQUISICION DE COMBUSTIBLE (PETROLEO DIESEL B5) SEGUN FACTURA 007- N° 012052, COMPROMETIDO EN OCTUBRE Y DEVENGADO EN NOVIEMBRE CON AFECT.PRESUPUESTAL:RECURSOS ORDINARIOS YCON CARGO AL C/</t>
  </si>
  <si>
    <t>10</t>
  </si>
  <si>
    <t>OCTUBRE</t>
  </si>
  <si>
    <t>N000000124</t>
  </si>
  <si>
    <t>C.M. 058-11.-  EXTORNO NOTA 111-16 POR DUPLICIDAD CON LA NOTA 87-2016.-                         (MATG.)</t>
  </si>
  <si>
    <t>N000000125</t>
  </si>
  <si>
    <t>EXTORNO DE LA NOTA 86-2016 POR DUPLICIDAD CON LA NOTA 115-2016.-                                                          (MATG.)</t>
  </si>
  <si>
    <t>12</t>
  </si>
  <si>
    <t>DICIEMBRE</t>
  </si>
  <si>
    <t>0000010117</t>
  </si>
  <si>
    <t>LIQUIDACION</t>
  </si>
  <si>
    <t>20556655244</t>
  </si>
  <si>
    <t>CONSORCIO UNIVERSO</t>
  </si>
  <si>
    <t>C/P. 22284,22285</t>
  </si>
  <si>
    <t>0000010765</t>
  </si>
  <si>
    <t>2.112869</t>
  </si>
  <si>
    <t>LIQUIDACION OBRA</t>
  </si>
  <si>
    <t>10238862570</t>
  </si>
  <si>
    <t>LUNA CASTILLO OSCAR WILFREDO</t>
  </si>
  <si>
    <t>C/P. 24112,24558,24559</t>
  </si>
  <si>
    <t>MEMORANDUM N° 1863.2016.GRAP/07DRA.DM, PAGO DE LA LIQUIDACION FINAL TECNICO FINANCIERA , SOLICITADO POR EL CONSORCIO L&amp;C, EN MERITO LA RESOLUCION GERENCIAL REGIONAL N° 308-2016-GR-APURIMAC/GG</t>
  </si>
  <si>
    <t>0000011214</t>
  </si>
  <si>
    <t>18-22</t>
  </si>
  <si>
    <t>LIQ</t>
  </si>
  <si>
    <t>0000011215</t>
  </si>
  <si>
    <t>2.113473</t>
  </si>
  <si>
    <t>LIQUID.</t>
  </si>
  <si>
    <t>20399678553</t>
  </si>
  <si>
    <t>INGENIERIA DEL CONCRETO PACIFICO EIRL.</t>
  </si>
  <si>
    <t>0000011258</t>
  </si>
  <si>
    <t>2.135263</t>
  </si>
  <si>
    <t>LIQ.</t>
  </si>
  <si>
    <t>20505655215</t>
  </si>
  <si>
    <t>SAN CARLOS CONTRATISTAS GENERALES S.R.L</t>
  </si>
  <si>
    <t>001-5494</t>
  </si>
  <si>
    <t>LIQUIDACION.</t>
  </si>
  <si>
    <t>001-005494</t>
  </si>
  <si>
    <t>0000008145</t>
  </si>
  <si>
    <t>SIN DOCUMENTO</t>
  </si>
  <si>
    <t>1449</t>
  </si>
  <si>
    <t>1449.INF.1419.RR.HH</t>
  </si>
  <si>
    <t>C/P. 18257,18258,18259,18260,18261,18262,18263,18264,18265,18266,18294</t>
  </si>
  <si>
    <t>0000008146</t>
  </si>
  <si>
    <t>1448</t>
  </si>
  <si>
    <t>1448.INF.1410.DRADM</t>
  </si>
  <si>
    <t>C/P. 18218,18219,18220,18221,18222</t>
  </si>
  <si>
    <t>0000008149</t>
  </si>
  <si>
    <t>1443</t>
  </si>
  <si>
    <t>1443.INF.1412.RR.HH</t>
  </si>
  <si>
    <t>C/P. 18206,18207,18208,18209,18210,18211,18212</t>
  </si>
  <si>
    <t>0000008166</t>
  </si>
  <si>
    <t>1442</t>
  </si>
  <si>
    <t>1442.INF.1420.RR.HH</t>
  </si>
  <si>
    <t>C/P. 18267,18268,18269,18270,18271,18272</t>
  </si>
  <si>
    <t>0000008167</t>
  </si>
  <si>
    <t>1454</t>
  </si>
  <si>
    <t>1454.INF.1413.RR.HH</t>
  </si>
  <si>
    <t>C/P. 18496,18497,18498,18499,18500</t>
  </si>
  <si>
    <t>0000008193</t>
  </si>
  <si>
    <t>MEMORANDUM</t>
  </si>
  <si>
    <t>1501</t>
  </si>
  <si>
    <t>1501-2016-INF-RR.HH</t>
  </si>
  <si>
    <t>C/P. 18195,18196,18197,18198</t>
  </si>
  <si>
    <t>0000008228</t>
  </si>
  <si>
    <t>1465</t>
  </si>
  <si>
    <t>1465.INF.1431.RR.HH</t>
  </si>
  <si>
    <t>C/P. 18361,18362,18363,18364,18365,18366</t>
  </si>
  <si>
    <t>0000008230</t>
  </si>
  <si>
    <t>1466</t>
  </si>
  <si>
    <t>1466.INF.1427.RR.HH</t>
  </si>
  <si>
    <t>C/P. 18367,18368,18369,18370</t>
  </si>
  <si>
    <t>0000008234</t>
  </si>
  <si>
    <t>1462</t>
  </si>
  <si>
    <t>1462.INF.1438.RR.HH</t>
  </si>
  <si>
    <t>C/P. 18567,18568,18569,18570,18571,18572,18573,18574</t>
  </si>
  <si>
    <t>0000008235</t>
  </si>
  <si>
    <t>1464</t>
  </si>
  <si>
    <t>1464.INF.1429.RR.HH</t>
  </si>
  <si>
    <t>C/P. 18488,18489,18490,18491</t>
  </si>
  <si>
    <t>0000008242</t>
  </si>
  <si>
    <t>1473</t>
  </si>
  <si>
    <t>1473.INF.1443.RR.HH</t>
  </si>
  <si>
    <t>C/P. 19682,19683,19684,19685,19686,19687,19688,19689,19690</t>
  </si>
  <si>
    <t>0000008245</t>
  </si>
  <si>
    <t>14741</t>
  </si>
  <si>
    <t>1471.INF.1443.RR.HH</t>
  </si>
  <si>
    <t>C/P. 18420,18421,18422,18423,18424,18425,18426,18427,18428,18429</t>
  </si>
  <si>
    <t>0000008250</t>
  </si>
  <si>
    <t>1487</t>
  </si>
  <si>
    <t>1487-2016-INF-RR.HH</t>
  </si>
  <si>
    <t>C/P. 18281,18282,18283,18284</t>
  </si>
  <si>
    <t>0000008251</t>
  </si>
  <si>
    <t>1461</t>
  </si>
  <si>
    <t>1461.INF.1439.RR.HH</t>
  </si>
  <si>
    <t>C/P. 18444,18445,18446,18447,18448,18449,18450,18451,18452,18453,18454</t>
  </si>
  <si>
    <t>0000008270</t>
  </si>
  <si>
    <t>1472</t>
  </si>
  <si>
    <t>1472.INF.1444.RR.HH</t>
  </si>
  <si>
    <t>C/P. 18406,18407,18408,18409,18410,18411,18412</t>
  </si>
  <si>
    <t>0000008315</t>
  </si>
  <si>
    <t>1506</t>
  </si>
  <si>
    <t>1506-2016-INF-RR.HH</t>
  </si>
  <si>
    <t>C/P. 19798,19799,19800</t>
  </si>
  <si>
    <t>0000008321</t>
  </si>
  <si>
    <t>1505</t>
  </si>
  <si>
    <t>1505-2016-INF-RR.HH</t>
  </si>
  <si>
    <t>C/P. 19725,19726,19727,19728</t>
  </si>
  <si>
    <t>0000008331</t>
  </si>
  <si>
    <t>1517</t>
  </si>
  <si>
    <t>1517.INF.1463.RR.HH</t>
  </si>
  <si>
    <t>C/P. 19785,19786,19787,19788,19789,19790,19791,19792,19793,19794,19795,19796,19797,21855</t>
  </si>
  <si>
    <t>0000008333</t>
  </si>
  <si>
    <t>1445.INF.1466.RR.HH</t>
  </si>
  <si>
    <t>C/P. 19751,19752,19753,19754,19755</t>
  </si>
  <si>
    <t>0000008336</t>
  </si>
  <si>
    <t>1444</t>
  </si>
  <si>
    <t>1444.INF.1465.RR.HH</t>
  </si>
  <si>
    <t>C/P. 19756,19757,19758,19759,19760,19761,19762</t>
  </si>
  <si>
    <t>0000008339</t>
  </si>
  <si>
    <t>1494</t>
  </si>
  <si>
    <t>INF.1471.RR.HH</t>
  </si>
  <si>
    <t>C/P. 19913,19914,19915,19916,19917,19918</t>
  </si>
  <si>
    <t>0000008589</t>
  </si>
  <si>
    <t>1520</t>
  </si>
  <si>
    <t>C/P. 18640,18641,18642,18643</t>
  </si>
  <si>
    <t>11</t>
  </si>
  <si>
    <t>NOVIEMBRE</t>
  </si>
  <si>
    <t>0000009315</t>
  </si>
  <si>
    <t>1612</t>
  </si>
  <si>
    <t>1612.INF.1576.RR.HH</t>
  </si>
  <si>
    <t>C/P. 20289,20290,20291</t>
  </si>
  <si>
    <t>0000009336</t>
  </si>
  <si>
    <t>1609</t>
  </si>
  <si>
    <t>1609.INF.1578.RR.HH</t>
  </si>
  <si>
    <t>C/P. 20332,20333,20334,20335,20336,20337,20338,20339,20340</t>
  </si>
  <si>
    <t>0000009339</t>
  </si>
  <si>
    <t>1611</t>
  </si>
  <si>
    <t>1611.INF.15750.RR.HH</t>
  </si>
  <si>
    <t>C/P. 20279</t>
  </si>
  <si>
    <t>0000009348</t>
  </si>
  <si>
    <t>1572</t>
  </si>
  <si>
    <t>1572.INF.1562.RR.HH</t>
  </si>
  <si>
    <t>C/P. 20171,20172,20173</t>
  </si>
  <si>
    <t>0000009349</t>
  </si>
  <si>
    <t>1491</t>
  </si>
  <si>
    <t>1491-2016-INF-RR-HH</t>
  </si>
  <si>
    <t>C/P. 21299</t>
  </si>
  <si>
    <t>0000009402</t>
  </si>
  <si>
    <t>1610</t>
  </si>
  <si>
    <t>1610.INF.1580.RR.HH</t>
  </si>
  <si>
    <t>C/P. 20300,20301,20302,20303,20304,20305,20306,20307,20308</t>
  </si>
  <si>
    <t>0000009406</t>
  </si>
  <si>
    <t>1608</t>
  </si>
  <si>
    <t>1608.INF.1571.RR.HH</t>
  </si>
  <si>
    <t>C/P. 20264,20265,20266</t>
  </si>
  <si>
    <t>0000009407</t>
  </si>
  <si>
    <t>1607</t>
  </si>
  <si>
    <t>1607.INF.1570.DRADM</t>
  </si>
  <si>
    <t>C/P. 20267,20268</t>
  </si>
  <si>
    <t>0000009454</t>
  </si>
  <si>
    <t>1694</t>
  </si>
  <si>
    <t>1694.INF.1637.RR.HH</t>
  </si>
  <si>
    <t>C/P. 20985,20986,20987,20988,20989,20990</t>
  </si>
  <si>
    <t>0000009486</t>
  </si>
  <si>
    <t>1616</t>
  </si>
  <si>
    <t>1616.INF.1604.RR.HH</t>
  </si>
  <si>
    <t>C/P. 20798,20799,20800,20801,20802,20803,20804,20805,20806,20807,20808,20809,24533</t>
  </si>
  <si>
    <t>0000009487</t>
  </si>
  <si>
    <t>1617</t>
  </si>
  <si>
    <t>1617.INF.1589.RR.HH</t>
  </si>
  <si>
    <t>C/P. 20684,20685,20686,20687,20688,20689</t>
  </si>
  <si>
    <t>0000009488</t>
  </si>
  <si>
    <t>1619</t>
  </si>
  <si>
    <t>C/P. 20660</t>
  </si>
  <si>
    <t>0000009489</t>
  </si>
  <si>
    <t>1618</t>
  </si>
  <si>
    <t>1618.INF.1593.DRADM</t>
  </si>
  <si>
    <t>C/P. 20659</t>
  </si>
  <si>
    <t>0000009493</t>
  </si>
  <si>
    <t>1613</t>
  </si>
  <si>
    <t>1613.INF.1590.RR.HH</t>
  </si>
  <si>
    <t>C/P. 20703,20704,20705,20706,20707</t>
  </si>
  <si>
    <t>0000009494</t>
  </si>
  <si>
    <t>1653</t>
  </si>
  <si>
    <t>1653.INF.1585.RR.HH</t>
  </si>
  <si>
    <t>C/P. 20648,20649,20650,20651,20652</t>
  </si>
  <si>
    <t>0000009495</t>
  </si>
  <si>
    <t>1652</t>
  </si>
  <si>
    <t>1652.INF.1588.RR.HH</t>
  </si>
  <si>
    <t>C/P. 20690</t>
  </si>
  <si>
    <t>0000009496</t>
  </si>
  <si>
    <t>1650</t>
  </si>
  <si>
    <t>1650.INF.1587.RR.HH</t>
  </si>
  <si>
    <t>C/P. 20653,20654,20655,20656</t>
  </si>
  <si>
    <t>0000009532</t>
  </si>
  <si>
    <t>1658</t>
  </si>
  <si>
    <t>1658.INF.1603.RR.HH</t>
  </si>
  <si>
    <t>C/P. 20959,20960,20961,20962,20963,20964,20965,20966</t>
  </si>
  <si>
    <t>0000009556</t>
  </si>
  <si>
    <t>1659</t>
  </si>
  <si>
    <t>1659.INF.1602.RR.HH</t>
  </si>
  <si>
    <t>C/P. 21333,21334,21335,21336,21337,21338,21339,21340,21341,21342,21343</t>
  </si>
  <si>
    <t>0000009557</t>
  </si>
  <si>
    <t>1651</t>
  </si>
  <si>
    <t>1651.INF.1598.RR.HH</t>
  </si>
  <si>
    <t>C/P. 20604,20605,20606,20607,20608,20609,20610,20611,20612,20613,20614</t>
  </si>
  <si>
    <t>0000009569</t>
  </si>
  <si>
    <t>1655</t>
  </si>
  <si>
    <t>1655.INF.1618.RR.HH</t>
  </si>
  <si>
    <t>C/P. 20622,20623,20624,20625,20626,20627,20628</t>
  </si>
  <si>
    <t>0000009570</t>
  </si>
  <si>
    <t>1654</t>
  </si>
  <si>
    <t>1654.INF.1608.RR.HH</t>
  </si>
  <si>
    <t>C/P. 21183,21184,21185,21186,21187,21188,21189,21190,21191,21192,21193</t>
  </si>
  <si>
    <t>0000009602</t>
  </si>
  <si>
    <t>1665</t>
  </si>
  <si>
    <t>1665.INF.1636.RR.HH</t>
  </si>
  <si>
    <t>C/P. 20999,21000,21001,21002,21003,21004,21005,21006,21007</t>
  </si>
  <si>
    <t>0000009606</t>
  </si>
  <si>
    <t>1702</t>
  </si>
  <si>
    <t>C/P. 21230,21231,21232,21233,21234,21235</t>
  </si>
  <si>
    <t>0000009617</t>
  </si>
  <si>
    <t>1675</t>
  </si>
  <si>
    <t>1675.INF.1635.RR.HH</t>
  </si>
  <si>
    <t>C/P. 20991,20992,20993,20994,20995,20996,20997</t>
  </si>
  <si>
    <t>0000009618</t>
  </si>
  <si>
    <t>1666</t>
  </si>
  <si>
    <t>1666.INF.1638.RR.HH</t>
  </si>
  <si>
    <t>C/P. 21245,21246,21247,21248,21249</t>
  </si>
  <si>
    <t>0000009685</t>
  </si>
  <si>
    <t>1684</t>
  </si>
  <si>
    <t>1684-2016-INF-RR-HH</t>
  </si>
  <si>
    <t>C/P. 21300</t>
  </si>
  <si>
    <t>0000009686</t>
  </si>
  <si>
    <t>1686</t>
  </si>
  <si>
    <t>1686-2016-INF-RR-HH</t>
  </si>
  <si>
    <t>C/P. 21315</t>
  </si>
  <si>
    <t>0000009688</t>
  </si>
  <si>
    <t>1687</t>
  </si>
  <si>
    <t>1687-2016-INF-RR-HH</t>
  </si>
  <si>
    <t>C/P. 21311</t>
  </si>
  <si>
    <t>0000009694</t>
  </si>
  <si>
    <t>1637</t>
  </si>
  <si>
    <t>1637-2016-INF.RR.HH</t>
  </si>
  <si>
    <t>C/P. 21316,21317,21318,21319,21320,21321</t>
  </si>
  <si>
    <t>0000009695</t>
  </si>
  <si>
    <t>1705</t>
  </si>
  <si>
    <t>C/P. 21302,21303,21304,21305,21306</t>
  </si>
  <si>
    <t>0000009700</t>
  </si>
  <si>
    <t>1644</t>
  </si>
  <si>
    <t>1644-2016-INF-RR.HH</t>
  </si>
  <si>
    <t>C/P. 21271,21272,21273,21274,21275,21276</t>
  </si>
  <si>
    <t>0000009712</t>
  </si>
  <si>
    <t>1643</t>
  </si>
  <si>
    <t>1643-2016-INF-R.HH</t>
  </si>
  <si>
    <t>C/P. 21267,21268,21269,21270</t>
  </si>
  <si>
    <t>0000009715</t>
  </si>
  <si>
    <t>1645</t>
  </si>
  <si>
    <t>1645-2016-INF-RR.HH</t>
  </si>
  <si>
    <t>C/P. 21278,21279,21280,21281</t>
  </si>
  <si>
    <t>0000009722</t>
  </si>
  <si>
    <t>1648</t>
  </si>
  <si>
    <t>1648-2016-INF-RR.HH</t>
  </si>
  <si>
    <t>C/P. 21285,21286,21287,21288</t>
  </si>
  <si>
    <t>0000009748</t>
  </si>
  <si>
    <t>1716</t>
  </si>
  <si>
    <t>1716-2016-INF-RR.HH</t>
  </si>
  <si>
    <t>C/P. 21217,21218,21219,21220,21221</t>
  </si>
  <si>
    <t>0000010631</t>
  </si>
  <si>
    <t>1825</t>
  </si>
  <si>
    <t>1825.INF.1832.RR.HH</t>
  </si>
  <si>
    <t>C/P. 23144,23145,23146,23147,23148,23149,23150,23151,23152,23153,23154,23155</t>
  </si>
  <si>
    <t>0000010632</t>
  </si>
  <si>
    <t>1824</t>
  </si>
  <si>
    <t>1824.INF.1831.RR.HH</t>
  </si>
  <si>
    <t>C/P. 23093,23094,23095,23096,23097</t>
  </si>
  <si>
    <t>0000010633</t>
  </si>
  <si>
    <t>1829</t>
  </si>
  <si>
    <t>1928.INF.1830.RR.HH</t>
  </si>
  <si>
    <t>C/P. 23182,23183,23184,23185,23186,23187,23188</t>
  </si>
  <si>
    <t>0000010683</t>
  </si>
  <si>
    <t>1791</t>
  </si>
  <si>
    <t>1791-2016-INF-RR.HH</t>
  </si>
  <si>
    <t>C/P. 23591,23592,23593,23594,23595,23596,23597</t>
  </si>
  <si>
    <t>0000010684</t>
  </si>
  <si>
    <t>1792</t>
  </si>
  <si>
    <t>1792-2016-INF-RR.HH</t>
  </si>
  <si>
    <t>C/P. 23664,23665,23666,23667,23668</t>
  </si>
  <si>
    <t>0000010685</t>
  </si>
  <si>
    <t>1794</t>
  </si>
  <si>
    <t>1794-2016-INF-RR.HH</t>
  </si>
  <si>
    <t>C/P. 23567,23568,23569,23570,23571</t>
  </si>
  <si>
    <t>0000010747</t>
  </si>
  <si>
    <t>1783</t>
  </si>
  <si>
    <t>1783-2016-INF-RR.HH</t>
  </si>
  <si>
    <t>C/P. 23421,23422,23423,23424,23425,23426,23427</t>
  </si>
  <si>
    <t>0000010749</t>
  </si>
  <si>
    <t>1790.</t>
  </si>
  <si>
    <t>1790-2016-INF-RR.HH</t>
  </si>
  <si>
    <t>C/P. 23428,23429,23430,23431,23432,23433</t>
  </si>
  <si>
    <t>0000010758</t>
  </si>
  <si>
    <t>1888</t>
  </si>
  <si>
    <t>1888.INF.1838.RR.HH</t>
  </si>
  <si>
    <t>C/P. 23609,23610,23611,23612,23613</t>
  </si>
  <si>
    <t>0000010759</t>
  </si>
  <si>
    <t>1861</t>
  </si>
  <si>
    <t>1861.INF.1870.RR.HH</t>
  </si>
  <si>
    <t>C/P. 23454,23455,23456,23457,23458,23459,23460,23461,23462,23463,23464</t>
  </si>
  <si>
    <t>0000010762</t>
  </si>
  <si>
    <t>1860</t>
  </si>
  <si>
    <t>1860.INF.1848.RR.HH</t>
  </si>
  <si>
    <t>C/P. 23398,23399,23400,23401,23402,23403,23404</t>
  </si>
  <si>
    <t>0000010763</t>
  </si>
  <si>
    <t>1859</t>
  </si>
  <si>
    <t>1859.INF.1850.RR.HH</t>
  </si>
  <si>
    <t>C/P. 23205,23206,23207,23208,23209,23210,23211,23212,23213,23214,23215</t>
  </si>
  <si>
    <t>0000010785</t>
  </si>
  <si>
    <t>1821</t>
  </si>
  <si>
    <t>1821.INF.1839.RR.HH</t>
  </si>
  <si>
    <t>C/P. 23261,23263,23264,23265,23266,23267,23268</t>
  </si>
  <si>
    <t>0000010789</t>
  </si>
  <si>
    <t>1889</t>
  </si>
  <si>
    <t>1889.INF.1873.RR.HH</t>
  </si>
  <si>
    <t>C/P. 23413</t>
  </si>
  <si>
    <t>0000010821</t>
  </si>
  <si>
    <t>1878</t>
  </si>
  <si>
    <t>1878.INF.1878.RR.HH</t>
  </si>
  <si>
    <t>C/P. 23465,23466,23467,23468,23469,23470,23471,23472,23473</t>
  </si>
  <si>
    <t>0000010875</t>
  </si>
  <si>
    <t>1879</t>
  </si>
  <si>
    <t>C/P. 23730,23731,23732,23733,23734,23735</t>
  </si>
  <si>
    <t>0000010893</t>
  </si>
  <si>
    <t>1873</t>
  </si>
  <si>
    <t>C/P. 23714,23715,23716,23717,23718,23719,23720,23721</t>
  </si>
  <si>
    <t>0000010924</t>
  </si>
  <si>
    <t>1872</t>
  </si>
  <si>
    <t>C/P. 23599,23600,23601,23602,23603,23604,23605,23606,23607,23608</t>
  </si>
  <si>
    <t>0000010927</t>
  </si>
  <si>
    <t>1892</t>
  </si>
  <si>
    <t>1892-2016-INF-RR.HH</t>
  </si>
  <si>
    <t>C/P. 23846</t>
  </si>
  <si>
    <t>0000010972</t>
  </si>
  <si>
    <t>1789</t>
  </si>
  <si>
    <t>1789-2016-INF-RR.HH</t>
  </si>
  <si>
    <t>C/P. 23646,23647,23648,23649,23650</t>
  </si>
  <si>
    <t>0000010977</t>
  </si>
  <si>
    <t>1901</t>
  </si>
  <si>
    <t>C/P. 23586,23587,23588,23589,23590</t>
  </si>
  <si>
    <t>0000010985</t>
  </si>
  <si>
    <t>1871</t>
  </si>
  <si>
    <t>INF-1895-2016-RR-HH</t>
  </si>
  <si>
    <t>C/P. 23699,23700,23701,23702,23703,23704,23705,23706,23707,23708,23709,23710,23712</t>
  </si>
  <si>
    <t>0000010988</t>
  </si>
  <si>
    <t>1887</t>
  </si>
  <si>
    <t>INF-1896-2016-RR-HH</t>
  </si>
  <si>
    <t>C/P. 23692,23693,23694,23695,23696,23697</t>
  </si>
  <si>
    <t>0000011138</t>
  </si>
  <si>
    <t>2.189559</t>
  </si>
  <si>
    <t>0039</t>
  </si>
  <si>
    <t>15-ANTAB</t>
  </si>
  <si>
    <t>C/P. 23881</t>
  </si>
  <si>
    <t>0000011194</t>
  </si>
  <si>
    <t>1917</t>
  </si>
  <si>
    <t>C/P. 24601,24602,24603,24604</t>
  </si>
  <si>
    <t>0000000555</t>
  </si>
  <si>
    <t>18089</t>
  </si>
  <si>
    <t>C/P. 1575</t>
  </si>
  <si>
    <t>0000001167</t>
  </si>
  <si>
    <t>0009</t>
  </si>
  <si>
    <t>18097</t>
  </si>
  <si>
    <t>C/P. 2481</t>
  </si>
  <si>
    <t>0000001168</t>
  </si>
  <si>
    <t>18099</t>
  </si>
  <si>
    <t>C/P. 2480</t>
  </si>
  <si>
    <t>0000001729</t>
  </si>
  <si>
    <t>18083</t>
  </si>
  <si>
    <t>C/P. 3402</t>
  </si>
  <si>
    <t>0000001802</t>
  </si>
  <si>
    <t>0013</t>
  </si>
  <si>
    <t>18082</t>
  </si>
  <si>
    <t>C/P. 3901</t>
  </si>
  <si>
    <t>18096</t>
  </si>
  <si>
    <t>C/P. 10980</t>
  </si>
  <si>
    <t>0000005176</t>
  </si>
  <si>
    <t>0020</t>
  </si>
  <si>
    <t>10689</t>
  </si>
  <si>
    <t>C/P. 8681</t>
  </si>
  <si>
    <t>0000006270</t>
  </si>
  <si>
    <t>EO</t>
  </si>
  <si>
    <t>0000000014</t>
  </si>
  <si>
    <t>C/P. 10758</t>
  </si>
  <si>
    <t>0000011687</t>
  </si>
  <si>
    <t>0000000008</t>
  </si>
  <si>
    <t>C/P. 18906</t>
  </si>
  <si>
    <t>0000005042</t>
  </si>
  <si>
    <t>0001735</t>
  </si>
  <si>
    <t>006-0006546</t>
  </si>
  <si>
    <t>C/P. 18131,18132</t>
  </si>
  <si>
    <t>0000006317</t>
  </si>
  <si>
    <t>0002122</t>
  </si>
  <si>
    <t>006-0006581</t>
  </si>
  <si>
    <t>C/P. 18127,18128</t>
  </si>
  <si>
    <t>0000006351</t>
  </si>
  <si>
    <t>0002125</t>
  </si>
  <si>
    <t>003-0000255</t>
  </si>
  <si>
    <t>C/P. 18718,18719</t>
  </si>
  <si>
    <t>0000006394</t>
  </si>
  <si>
    <t>0002145</t>
  </si>
  <si>
    <t>10441824608</t>
  </si>
  <si>
    <t>PONCE NIÑO DE GUZMAN EDGAR</t>
  </si>
  <si>
    <t>C/P. 17924,17925</t>
  </si>
  <si>
    <t>0000006623</t>
  </si>
  <si>
    <t>0002192</t>
  </si>
  <si>
    <t>20556937738</t>
  </si>
  <si>
    <t>CNR CONTRATISTAS Y PROVEEDORES GENERALES S.A.C.</t>
  </si>
  <si>
    <t>001-00133</t>
  </si>
  <si>
    <t>C/P. 17744,17745</t>
  </si>
  <si>
    <t>0000006850</t>
  </si>
  <si>
    <t>0002268</t>
  </si>
  <si>
    <t>002-037964</t>
  </si>
  <si>
    <t>C/P. 17240,17241</t>
  </si>
  <si>
    <t>0002289</t>
  </si>
  <si>
    <t>001-00037</t>
  </si>
  <si>
    <t>C/P. 17602,17603</t>
  </si>
  <si>
    <t>0000006932</t>
  </si>
  <si>
    <t>0002298</t>
  </si>
  <si>
    <t>001-001914</t>
  </si>
  <si>
    <t>C/P. 17676,17677</t>
  </si>
  <si>
    <t>0000006934</t>
  </si>
  <si>
    <t>0002300</t>
  </si>
  <si>
    <t>001-001937</t>
  </si>
  <si>
    <t>C/P. 18771,18772</t>
  </si>
  <si>
    <t>0000006990</t>
  </si>
  <si>
    <t>0002309</t>
  </si>
  <si>
    <t>001-00476</t>
  </si>
  <si>
    <t>C/P. 17288,17289</t>
  </si>
  <si>
    <t>0000006991</t>
  </si>
  <si>
    <t>0002310</t>
  </si>
  <si>
    <t>001-000570</t>
  </si>
  <si>
    <t>C/P. 17535,17536</t>
  </si>
  <si>
    <t>0000006995</t>
  </si>
  <si>
    <t>0002317</t>
  </si>
  <si>
    <t>001-00571</t>
  </si>
  <si>
    <t>C/P. 17392,17393</t>
  </si>
  <si>
    <t>0000007002</t>
  </si>
  <si>
    <t>001-001901</t>
  </si>
  <si>
    <t>C/P. 17533,17534</t>
  </si>
  <si>
    <t>0000007008</t>
  </si>
  <si>
    <t>0002307</t>
  </si>
  <si>
    <t>10701406252</t>
  </si>
  <si>
    <t>LOAYZA DAMIAN ROXANA MILAGROS</t>
  </si>
  <si>
    <t>001-000828</t>
  </si>
  <si>
    <t>C/P. 17116</t>
  </si>
  <si>
    <t>0000007023</t>
  </si>
  <si>
    <t>0002333</t>
  </si>
  <si>
    <t>001-000573</t>
  </si>
  <si>
    <t>C/P. 17390,17391</t>
  </si>
  <si>
    <t>0000007084</t>
  </si>
  <si>
    <t>0002349</t>
  </si>
  <si>
    <t>0001-00293</t>
  </si>
  <si>
    <t>C/P. 17286,17287</t>
  </si>
  <si>
    <t>0000007175</t>
  </si>
  <si>
    <t>0002376</t>
  </si>
  <si>
    <t>002-00011</t>
  </si>
  <si>
    <t>C/P. 17970,17971</t>
  </si>
  <si>
    <t>0000007181</t>
  </si>
  <si>
    <t>0002382</t>
  </si>
  <si>
    <t>001-0005553</t>
  </si>
  <si>
    <t>C/P. 17550,17551</t>
  </si>
  <si>
    <t>0000007182</t>
  </si>
  <si>
    <t>0002383</t>
  </si>
  <si>
    <t>001-003843</t>
  </si>
  <si>
    <t>C/P. 17922,17923</t>
  </si>
  <si>
    <t>0000007352</t>
  </si>
  <si>
    <t>0001655</t>
  </si>
  <si>
    <t>0001-000800</t>
  </si>
  <si>
    <t>C/P. 17417,17418</t>
  </si>
  <si>
    <t>FACTURA N° 0001-000800, 0000803, 000804, 000805, 000805</t>
  </si>
  <si>
    <t>0000007357</t>
  </si>
  <si>
    <t>0002387</t>
  </si>
  <si>
    <t>001-000045</t>
  </si>
  <si>
    <t>C/P. 17351,17352</t>
  </si>
  <si>
    <t>0000007362</t>
  </si>
  <si>
    <t>0002391</t>
  </si>
  <si>
    <t>007-0015481</t>
  </si>
  <si>
    <t>C/P. 17547,17548</t>
  </si>
  <si>
    <t>0000007410</t>
  </si>
  <si>
    <t>001-000486</t>
  </si>
  <si>
    <t>C/P. 17439,17440</t>
  </si>
  <si>
    <t>0000007411</t>
  </si>
  <si>
    <t>0002395</t>
  </si>
  <si>
    <t>006-0006542</t>
  </si>
  <si>
    <t>C/P. 17433,17434</t>
  </si>
  <si>
    <t>0000007412</t>
  </si>
  <si>
    <t>0002396</t>
  </si>
  <si>
    <t>007-0015493</t>
  </si>
  <si>
    <t>C/P. 17604,17605</t>
  </si>
  <si>
    <t>0000007450</t>
  </si>
  <si>
    <t>0002392</t>
  </si>
  <si>
    <t>001-000323</t>
  </si>
  <si>
    <t>C/P. 17552,17553</t>
  </si>
  <si>
    <t>FACTURA N° 001-000323, 000324, 000321, 000322</t>
  </si>
  <si>
    <t>0000007452</t>
  </si>
  <si>
    <t>0002401</t>
  </si>
  <si>
    <t>C/P. 17791,17792</t>
  </si>
  <si>
    <t>0000007453</t>
  </si>
  <si>
    <t>20564253571</t>
  </si>
  <si>
    <t>THE BEST IMPORT E.I.R.L.</t>
  </si>
  <si>
    <t>003-0002</t>
  </si>
  <si>
    <t>C/P. 17411,17412</t>
  </si>
  <si>
    <t>0000007456</t>
  </si>
  <si>
    <t>0002406</t>
  </si>
  <si>
    <t>007-0015542</t>
  </si>
  <si>
    <t>C/P. 17976,17977</t>
  </si>
  <si>
    <t>0000007585</t>
  </si>
  <si>
    <t>0002409</t>
  </si>
  <si>
    <t>20600237561</t>
  </si>
  <si>
    <t>MAGUISOPAO DEL PERU S.A.C.</t>
  </si>
  <si>
    <t>0002-00006</t>
  </si>
  <si>
    <t>C/P. 18129,18130</t>
  </si>
  <si>
    <t>0000007590</t>
  </si>
  <si>
    <t>0002415</t>
  </si>
  <si>
    <t>001-001241</t>
  </si>
  <si>
    <t>C/P. 17567,17568</t>
  </si>
  <si>
    <t>0000007592</t>
  </si>
  <si>
    <t>0002417</t>
  </si>
  <si>
    <t>0001-000296</t>
  </si>
  <si>
    <t>C/P. 17769,17770</t>
  </si>
  <si>
    <t>0000007615</t>
  </si>
  <si>
    <t>0002422</t>
  </si>
  <si>
    <t>001-005970</t>
  </si>
  <si>
    <t>C/P. 17920,17921</t>
  </si>
  <si>
    <t>0000007625</t>
  </si>
  <si>
    <t>0002439</t>
  </si>
  <si>
    <t>20600164652</t>
  </si>
  <si>
    <t>CONSTRUCTORA FANO SOCIEDAD COMERCIAL DE RESPONSABILIDAD LIMITADA</t>
  </si>
  <si>
    <t>C/P. 17409,17410</t>
  </si>
  <si>
    <t>0000007632</t>
  </si>
  <si>
    <t>0002431</t>
  </si>
  <si>
    <t>001-004152</t>
  </si>
  <si>
    <t>C/P. 17559</t>
  </si>
  <si>
    <t>0000007649</t>
  </si>
  <si>
    <t>0002442</t>
  </si>
  <si>
    <t>001-001240</t>
  </si>
  <si>
    <t>C/P. 17569,17570</t>
  </si>
  <si>
    <t>0000007655</t>
  </si>
  <si>
    <t>0002449</t>
  </si>
  <si>
    <t>001-001261</t>
  </si>
  <si>
    <t>C/P. 19979,19980</t>
  </si>
  <si>
    <t>0000007656</t>
  </si>
  <si>
    <t>0002450</t>
  </si>
  <si>
    <t>001-019796</t>
  </si>
  <si>
    <t>C/P. 17793,17794</t>
  </si>
  <si>
    <t>0000007679</t>
  </si>
  <si>
    <t>0002457</t>
  </si>
  <si>
    <t>20527831432</t>
  </si>
  <si>
    <t>LADRILLOS MURALLA SOCIEDAD COMERCIAL DE RESPONSABILIDAD LIMITADA</t>
  </si>
  <si>
    <t>0001-001149</t>
  </si>
  <si>
    <t>C/P. 18125,18126</t>
  </si>
  <si>
    <t>0000007681</t>
  </si>
  <si>
    <t>0002437</t>
  </si>
  <si>
    <t>C/P. 17753,17754</t>
  </si>
  <si>
    <t>0000007682</t>
  </si>
  <si>
    <t>0002441</t>
  </si>
  <si>
    <t>C/P. 17931,17932</t>
  </si>
  <si>
    <t>0000007683</t>
  </si>
  <si>
    <t>0002447</t>
  </si>
  <si>
    <t>001-019819</t>
  </si>
  <si>
    <t>C/P. 17789,17790</t>
  </si>
  <si>
    <t>0000007684</t>
  </si>
  <si>
    <t>0002453</t>
  </si>
  <si>
    <t>001-000335</t>
  </si>
  <si>
    <t>C/P. 17726,17727</t>
  </si>
  <si>
    <t>0000007737</t>
  </si>
  <si>
    <t>MEMO.1304.DRADM</t>
  </si>
  <si>
    <t>C/P. 17273</t>
  </si>
  <si>
    <t>0000007752</t>
  </si>
  <si>
    <t>0002466</t>
  </si>
  <si>
    <t>001-019832</t>
  </si>
  <si>
    <t>C/P. 17912,17913</t>
  </si>
  <si>
    <t>0000007773</t>
  </si>
  <si>
    <t>0002475</t>
  </si>
  <si>
    <t>20288620246</t>
  </si>
  <si>
    <t>CONSORCIO COMERCIAL APURIMAC S A</t>
  </si>
  <si>
    <t>002-010930</t>
  </si>
  <si>
    <t>C/P. 17571</t>
  </si>
  <si>
    <t>0000007774</t>
  </si>
  <si>
    <t>0002476</t>
  </si>
  <si>
    <t>002-000324</t>
  </si>
  <si>
    <t>C/P. 18676</t>
  </si>
  <si>
    <t>0002478</t>
  </si>
  <si>
    <t>002-001822</t>
  </si>
  <si>
    <t>C/P. 17799</t>
  </si>
  <si>
    <t>0000007890</t>
  </si>
  <si>
    <t>0002519</t>
  </si>
  <si>
    <t>001-001934</t>
  </si>
  <si>
    <t>C/P. 18176,18177</t>
  </si>
  <si>
    <t>0000007894</t>
  </si>
  <si>
    <t>0002496</t>
  </si>
  <si>
    <t>001-019835</t>
  </si>
  <si>
    <t>C/P. 18621,18622</t>
  </si>
  <si>
    <t>0000007905</t>
  </si>
  <si>
    <t>0002529</t>
  </si>
  <si>
    <t>0001-000302</t>
  </si>
  <si>
    <t>C/P. 17902,17903</t>
  </si>
  <si>
    <t>0000007908</t>
  </si>
  <si>
    <t>0002532</t>
  </si>
  <si>
    <t>001-005730</t>
  </si>
  <si>
    <t>C/P. 18601,18602</t>
  </si>
  <si>
    <t>0000007938</t>
  </si>
  <si>
    <t>0002528</t>
  </si>
  <si>
    <t>C/P. 17904,17905</t>
  </si>
  <si>
    <t>0000007950</t>
  </si>
  <si>
    <t>0002545</t>
  </si>
  <si>
    <t>001-001262</t>
  </si>
  <si>
    <t>C/P. 18121,18122</t>
  </si>
  <si>
    <t>0000007964</t>
  </si>
  <si>
    <t>0002557</t>
  </si>
  <si>
    <t>001-005971</t>
  </si>
  <si>
    <t>C/P. 18158,18159</t>
  </si>
  <si>
    <t>0000008106</t>
  </si>
  <si>
    <t>MEMO.1409.DRADM</t>
  </si>
  <si>
    <t>C/P. 17954</t>
  </si>
  <si>
    <t>0000008206</t>
  </si>
  <si>
    <t>0002623</t>
  </si>
  <si>
    <t>001-004194</t>
  </si>
  <si>
    <t>C/P. 19986</t>
  </si>
  <si>
    <t>0000005036</t>
  </si>
  <si>
    <t>002-00047</t>
  </si>
  <si>
    <t>C/P. 20160,20161</t>
  </si>
  <si>
    <t>001-001915</t>
  </si>
  <si>
    <t>C/P. 19123,19124</t>
  </si>
  <si>
    <t>0000005546</t>
  </si>
  <si>
    <t>0001912</t>
  </si>
  <si>
    <t>10442510607</t>
  </si>
  <si>
    <t>VEGA PEREZ SONIA</t>
  </si>
  <si>
    <t>C/P. 19387,19388</t>
  </si>
  <si>
    <t>0000005548</t>
  </si>
  <si>
    <t>0001914</t>
  </si>
  <si>
    <t>C/P. 19125,19126</t>
  </si>
  <si>
    <t>0000007355</t>
  </si>
  <si>
    <t>0002385</t>
  </si>
  <si>
    <t>001-001967</t>
  </si>
  <si>
    <t>C/P. 19402,19403</t>
  </si>
  <si>
    <t>FACTURA N° 001-001968</t>
  </si>
  <si>
    <t>0002403</t>
  </si>
  <si>
    <t>001-0003935</t>
  </si>
  <si>
    <t>C/P. 19270,19271</t>
  </si>
  <si>
    <t>0000007751</t>
  </si>
  <si>
    <t>0002465</t>
  </si>
  <si>
    <t>001-00076</t>
  </si>
  <si>
    <t>C/P. 19354,19355</t>
  </si>
  <si>
    <t>0000007831</t>
  </si>
  <si>
    <t>0002495</t>
  </si>
  <si>
    <t>001-001970</t>
  </si>
  <si>
    <t>C/P. 19040,19041</t>
  </si>
  <si>
    <t>0000007875</t>
  </si>
  <si>
    <t>0002500</t>
  </si>
  <si>
    <t>001-019828</t>
  </si>
  <si>
    <t>C/P. 18894,18895</t>
  </si>
  <si>
    <t>0000007877</t>
  </si>
  <si>
    <t>0002502</t>
  </si>
  <si>
    <t>C/P. 20559</t>
  </si>
  <si>
    <t>0000007888</t>
  </si>
  <si>
    <t>0002514</t>
  </si>
  <si>
    <t>0001-000303</t>
  </si>
  <si>
    <t>C/P. 19035,19036</t>
  </si>
  <si>
    <t>FACTURA N° 0001-000303, 0001-000304</t>
  </si>
  <si>
    <t>0000007891</t>
  </si>
  <si>
    <t>0002520</t>
  </si>
  <si>
    <t>001-019852</t>
  </si>
  <si>
    <t>C/P. 18878,18879</t>
  </si>
  <si>
    <t>0000007903</t>
  </si>
  <si>
    <t>0002524</t>
  </si>
  <si>
    <t>C/P. 20370,20371</t>
  </si>
  <si>
    <t>0000007906</t>
  </si>
  <si>
    <t>0002530</t>
  </si>
  <si>
    <t>C/P. 18935,18936</t>
  </si>
  <si>
    <t>0000007965</t>
  </si>
  <si>
    <t>0002556</t>
  </si>
  <si>
    <t>001-006124</t>
  </si>
  <si>
    <t>C/P. 19061,19062</t>
  </si>
  <si>
    <t>0000007997</t>
  </si>
  <si>
    <t>0002561</t>
  </si>
  <si>
    <t>001-000494</t>
  </si>
  <si>
    <t>C/P. 18849</t>
  </si>
  <si>
    <t>0000007999</t>
  </si>
  <si>
    <t>0002564</t>
  </si>
  <si>
    <t>001-0005760</t>
  </si>
  <si>
    <t>C/P. 18845,18846</t>
  </si>
  <si>
    <t>0000008002</t>
  </si>
  <si>
    <t>0002567</t>
  </si>
  <si>
    <t>001-001975</t>
  </si>
  <si>
    <t>C/P. 19381,19382</t>
  </si>
  <si>
    <t>0000008010</t>
  </si>
  <si>
    <t>0002571</t>
  </si>
  <si>
    <t>001-001280</t>
  </si>
  <si>
    <t>C/P. 19522,19523</t>
  </si>
  <si>
    <t>FACTURA 001-001281, 001280</t>
  </si>
  <si>
    <t>0000008019</t>
  </si>
  <si>
    <t>0002574</t>
  </si>
  <si>
    <t>001-019868</t>
  </si>
  <si>
    <t>C/P. 19250,19251</t>
  </si>
  <si>
    <t>0000008026</t>
  </si>
  <si>
    <t>0002587</t>
  </si>
  <si>
    <t>001-0067</t>
  </si>
  <si>
    <t>C/P. 20558</t>
  </si>
  <si>
    <t>0000008042</t>
  </si>
  <si>
    <t>0002570</t>
  </si>
  <si>
    <t>C/P. 19066,19067</t>
  </si>
  <si>
    <t>0000008079</t>
  </si>
  <si>
    <t>0002580</t>
  </si>
  <si>
    <t>001-019840</t>
  </si>
  <si>
    <t>C/P. 18882,18883</t>
  </si>
  <si>
    <t>0000008125</t>
  </si>
  <si>
    <t>0002608</t>
  </si>
  <si>
    <t>001-019862</t>
  </si>
  <si>
    <t>C/P. 19212,19213</t>
  </si>
  <si>
    <t>0000008207</t>
  </si>
  <si>
    <t>0002624</t>
  </si>
  <si>
    <t>001-0007533</t>
  </si>
  <si>
    <t>C/P. 18911,18912</t>
  </si>
  <si>
    <t>0000008217</t>
  </si>
  <si>
    <t>001-0005818</t>
  </si>
  <si>
    <t>C/P. 19038,19039</t>
  </si>
  <si>
    <t>0000008304</t>
  </si>
  <si>
    <t>001-019881</t>
  </si>
  <si>
    <t>C/P. 20755</t>
  </si>
  <si>
    <t>0000008305</t>
  </si>
  <si>
    <t>001-0005837</t>
  </si>
  <si>
    <t>C/P. 19119,19120</t>
  </si>
  <si>
    <t>0000008306</t>
  </si>
  <si>
    <t>0002666</t>
  </si>
  <si>
    <t>C/P. 19299,19300</t>
  </si>
  <si>
    <t>0000008324</t>
  </si>
  <si>
    <t>0002668</t>
  </si>
  <si>
    <t>001-001974</t>
  </si>
  <si>
    <t>C/P. 20552,20553</t>
  </si>
  <si>
    <t>0000008327</t>
  </si>
  <si>
    <t>0002672</t>
  </si>
  <si>
    <t>001-000495</t>
  </si>
  <si>
    <t>C/P. 19042</t>
  </si>
  <si>
    <t>0000008329</t>
  </si>
  <si>
    <t>0002676</t>
  </si>
  <si>
    <t>001-006110</t>
  </si>
  <si>
    <t>C/P. 19034</t>
  </si>
  <si>
    <t>0000008363</t>
  </si>
  <si>
    <t>0002688</t>
  </si>
  <si>
    <t>C/P. 20091</t>
  </si>
  <si>
    <t>0000008365</t>
  </si>
  <si>
    <t>0002690</t>
  </si>
  <si>
    <t>001-0001427</t>
  </si>
  <si>
    <t>C/P. 19524,19525</t>
  </si>
  <si>
    <t>0000008638</t>
  </si>
  <si>
    <t>0002642</t>
  </si>
  <si>
    <t>001-000496</t>
  </si>
  <si>
    <t>C/P. 18920</t>
  </si>
  <si>
    <t>0000008640</t>
  </si>
  <si>
    <t>0002667</t>
  </si>
  <si>
    <t>001-001976</t>
  </si>
  <si>
    <t>C/P. 20095,20096</t>
  </si>
  <si>
    <t>0000008643</t>
  </si>
  <si>
    <t>0002707</t>
  </si>
  <si>
    <t>001-000508</t>
  </si>
  <si>
    <t>C/P. 19301,19302</t>
  </si>
  <si>
    <t>0000008645</t>
  </si>
  <si>
    <t>0002711</t>
  </si>
  <si>
    <t>001-019873</t>
  </si>
  <si>
    <t>C/P. 19273,19274</t>
  </si>
  <si>
    <t>0000008646</t>
  </si>
  <si>
    <t>0002712</t>
  </si>
  <si>
    <t>001-00048</t>
  </si>
  <si>
    <t>C/P. 19260,19261</t>
  </si>
  <si>
    <t>0000008677</t>
  </si>
  <si>
    <t>0002704</t>
  </si>
  <si>
    <t>001-000656</t>
  </si>
  <si>
    <t>C/P. 19127,19128</t>
  </si>
  <si>
    <t>0000008789</t>
  </si>
  <si>
    <t>MEMO.1471.DRADM</t>
  </si>
  <si>
    <t>C/P. 18974</t>
  </si>
  <si>
    <t>0000008816</t>
  </si>
  <si>
    <t>0002713</t>
  </si>
  <si>
    <t>001-0000112</t>
  </si>
  <si>
    <t>C/P. 21497,21498</t>
  </si>
  <si>
    <t>0000008825</t>
  </si>
  <si>
    <t>0002760</t>
  </si>
  <si>
    <t>001-003965</t>
  </si>
  <si>
    <t>C/P. 21538,21539</t>
  </si>
  <si>
    <t>0000008852</t>
  </si>
  <si>
    <t>0002579</t>
  </si>
  <si>
    <t>001-019895</t>
  </si>
  <si>
    <t>C/P. 21523,21524</t>
  </si>
  <si>
    <t>0000008857</t>
  </si>
  <si>
    <t>0002777</t>
  </si>
  <si>
    <t>002-038937</t>
  </si>
  <si>
    <t>C/P. 20572,20573</t>
  </si>
  <si>
    <t>0000008862</t>
  </si>
  <si>
    <t>0002791</t>
  </si>
  <si>
    <t>002-000777</t>
  </si>
  <si>
    <t>C/P. 21543</t>
  </si>
  <si>
    <t>0000008901</t>
  </si>
  <si>
    <t>0002785</t>
  </si>
  <si>
    <t>001-019897</t>
  </si>
  <si>
    <t>C/P. 20563,20564</t>
  </si>
  <si>
    <t>0000008903</t>
  </si>
  <si>
    <t>0002794</t>
  </si>
  <si>
    <t>002-038941</t>
  </si>
  <si>
    <t>C/P. 21521,21522</t>
  </si>
  <si>
    <t>0000008904</t>
  </si>
  <si>
    <t>0002795</t>
  </si>
  <si>
    <t>007-0015722</t>
  </si>
  <si>
    <t>C/P. 20392,20393</t>
  </si>
  <si>
    <t>0000008942</t>
  </si>
  <si>
    <t>0002805</t>
  </si>
  <si>
    <t>0001-002102</t>
  </si>
  <si>
    <t>C/P. 19482,19483</t>
  </si>
  <si>
    <t>0000008957</t>
  </si>
  <si>
    <t>0002820</t>
  </si>
  <si>
    <t>001-0061556</t>
  </si>
  <si>
    <t>C/P. 21545</t>
  </si>
  <si>
    <t>FACTURA N° 001-006155, 006156, 006157</t>
  </si>
  <si>
    <t>0000008968</t>
  </si>
  <si>
    <t>0002835</t>
  </si>
  <si>
    <t>001-00080</t>
  </si>
  <si>
    <t>C/P. 19454,19455</t>
  </si>
  <si>
    <t>0000008971</t>
  </si>
  <si>
    <t>0002839</t>
  </si>
  <si>
    <t>001-0005918</t>
  </si>
  <si>
    <t>C/P. 20124,20125</t>
  </si>
  <si>
    <t>0000009040</t>
  </si>
  <si>
    <t>0002831</t>
  </si>
  <si>
    <t>004-011329</t>
  </si>
  <si>
    <t>C/P. 20354</t>
  </si>
  <si>
    <t>0000009041</t>
  </si>
  <si>
    <t>0002841</t>
  </si>
  <si>
    <t>C/P. 20122,20123</t>
  </si>
  <si>
    <t>0000009042</t>
  </si>
  <si>
    <t>0002846</t>
  </si>
  <si>
    <t>001-001964</t>
  </si>
  <si>
    <t>C/P. 20394,20395</t>
  </si>
  <si>
    <t>0000009054</t>
  </si>
  <si>
    <t>0002865</t>
  </si>
  <si>
    <t>0001-001157</t>
  </si>
  <si>
    <t>C/P. 21852,21853,21854</t>
  </si>
  <si>
    <t>0000009092</t>
  </si>
  <si>
    <t>0002870</t>
  </si>
  <si>
    <t>001-00082</t>
  </si>
  <si>
    <t>C/P. 20205,20206</t>
  </si>
  <si>
    <t>0000009188</t>
  </si>
  <si>
    <t>0002879</t>
  </si>
  <si>
    <t>001-001296</t>
  </si>
  <si>
    <t>C/P. 21674,21675</t>
  </si>
  <si>
    <t>0000009191</t>
  </si>
  <si>
    <t>0002889</t>
  </si>
  <si>
    <t>007-0015737</t>
  </si>
  <si>
    <t>C/P. 20390,20391</t>
  </si>
  <si>
    <t>0000009233</t>
  </si>
  <si>
    <t>0002919</t>
  </si>
  <si>
    <t>001-006281</t>
  </si>
  <si>
    <t>C/P. 21391,21392</t>
  </si>
  <si>
    <t>0000009243</t>
  </si>
  <si>
    <t>0002903</t>
  </si>
  <si>
    <t>001-000114</t>
  </si>
  <si>
    <t>C/P. 20379,20380</t>
  </si>
  <si>
    <t>0000009256</t>
  </si>
  <si>
    <t>MEMO.1566.DRADM</t>
  </si>
  <si>
    <t>087.DRADM</t>
  </si>
  <si>
    <t>C/P. 19427</t>
  </si>
  <si>
    <t>0000009275</t>
  </si>
  <si>
    <t>0002924</t>
  </si>
  <si>
    <t>001-006242</t>
  </si>
  <si>
    <t>C/P. 21768,21769</t>
  </si>
  <si>
    <t>0000009276</t>
  </si>
  <si>
    <t>0002927</t>
  </si>
  <si>
    <t>001-006243</t>
  </si>
  <si>
    <t>C/P. 21978,21979</t>
  </si>
  <si>
    <t>0000009391</t>
  </si>
  <si>
    <t>MEMO.1569.DRADM</t>
  </si>
  <si>
    <t>125.DRADM</t>
  </si>
  <si>
    <t>C/P. 20162</t>
  </si>
  <si>
    <t>0000009442</t>
  </si>
  <si>
    <t>MEMO.1160.DRADM</t>
  </si>
  <si>
    <t>C/P. 20200</t>
  </si>
  <si>
    <t>0000009539</t>
  </si>
  <si>
    <t>MEMO.1594.DRADM</t>
  </si>
  <si>
    <t>114.DRADM</t>
  </si>
  <si>
    <t>C/P. 20458,21629</t>
  </si>
  <si>
    <t>0000009547</t>
  </si>
  <si>
    <t>MEMO.1615.DRADM</t>
  </si>
  <si>
    <t>099.DRADM</t>
  </si>
  <si>
    <t>C/P. 20469</t>
  </si>
  <si>
    <t>0000009549</t>
  </si>
  <si>
    <t>MEMO.1617.DRADM</t>
  </si>
  <si>
    <t>003.DRADMYF</t>
  </si>
  <si>
    <t>C/P. 20533</t>
  </si>
  <si>
    <t>0000009553</t>
  </si>
  <si>
    <t>MEMO.1592.DRADM</t>
  </si>
  <si>
    <t>101.DRDM</t>
  </si>
  <si>
    <t>C/P. 21561</t>
  </si>
  <si>
    <t>0000009554</t>
  </si>
  <si>
    <t>MEMO.1591.DRADM</t>
  </si>
  <si>
    <t>004.DRADMYF</t>
  </si>
  <si>
    <t>C/P. 21563</t>
  </si>
  <si>
    <t>0000000226</t>
  </si>
  <si>
    <t>005.ADM</t>
  </si>
  <si>
    <t>18526</t>
  </si>
  <si>
    <t>C/P. 2217</t>
  </si>
  <si>
    <t>18761</t>
  </si>
  <si>
    <t>0000003904</t>
  </si>
  <si>
    <t>0001373</t>
  </si>
  <si>
    <t>006-006279</t>
  </si>
  <si>
    <t>C/P. 24033,24034</t>
  </si>
  <si>
    <t>0000003968</t>
  </si>
  <si>
    <t>0001398</t>
  </si>
  <si>
    <t>006-0006669</t>
  </si>
  <si>
    <t>C/P. 22106,22107</t>
  </si>
  <si>
    <t>0000005201</t>
  </si>
  <si>
    <t>0001726</t>
  </si>
  <si>
    <t>003-000234</t>
  </si>
  <si>
    <t>C/P. 21384,21385</t>
  </si>
  <si>
    <t>0000006082</t>
  </si>
  <si>
    <t>12530</t>
  </si>
  <si>
    <t>C/P. 13602</t>
  </si>
  <si>
    <t>19575</t>
  </si>
  <si>
    <t>003-</t>
  </si>
  <si>
    <t>C/P. 24283,24284</t>
  </si>
  <si>
    <t>0000006999</t>
  </si>
  <si>
    <t>0002322</t>
  </si>
  <si>
    <t>20601350506</t>
  </si>
  <si>
    <t>MRS CONSTRUCTORA CONTRATISTAS E INVERSIONES GENERALES E.I.R.L.</t>
  </si>
  <si>
    <t>001-0000026</t>
  </si>
  <si>
    <t>0000007119</t>
  </si>
  <si>
    <t>0002369</t>
  </si>
  <si>
    <t>002-0000030</t>
  </si>
  <si>
    <t>0000007360</t>
  </si>
  <si>
    <t>0002390</t>
  </si>
  <si>
    <t>0002-0000029</t>
  </si>
  <si>
    <t>C/P. 23882,23883</t>
  </si>
  <si>
    <t>0000007889</t>
  </si>
  <si>
    <t>0002518</t>
  </si>
  <si>
    <t>C/P. 22028,22029</t>
  </si>
  <si>
    <t>0000008084</t>
  </si>
  <si>
    <t>001-003999</t>
  </si>
  <si>
    <t>C/P. 24321,24322</t>
  </si>
  <si>
    <t>0000008218</t>
  </si>
  <si>
    <t>0002635</t>
  </si>
  <si>
    <t>001-001992</t>
  </si>
  <si>
    <t>C/P. 21405,21406</t>
  </si>
  <si>
    <t>0000008326</t>
  </si>
  <si>
    <t>0002670</t>
  </si>
  <si>
    <t>001-00122</t>
  </si>
  <si>
    <t>C/P. 22320,22321</t>
  </si>
  <si>
    <t>0000008639</t>
  </si>
  <si>
    <t>0002575</t>
  </si>
  <si>
    <t>001-004015</t>
  </si>
  <si>
    <t>C/P. 24875,24876</t>
  </si>
  <si>
    <t>0000008818</t>
  </si>
  <si>
    <t>0002749</t>
  </si>
  <si>
    <t>003-000017</t>
  </si>
  <si>
    <t>C/P. 24461,24462</t>
  </si>
  <si>
    <t>0000008824</t>
  </si>
  <si>
    <t>0002759</t>
  </si>
  <si>
    <t>001-019904</t>
  </si>
  <si>
    <t>C/P. 22102,22103</t>
  </si>
  <si>
    <t>0000008902</t>
  </si>
  <si>
    <t>0002786</t>
  </si>
  <si>
    <t>001-000210</t>
  </si>
  <si>
    <t>C/P. 22340</t>
  </si>
  <si>
    <t>0000008925</t>
  </si>
  <si>
    <t>0002808</t>
  </si>
  <si>
    <t>C/P. 22160,22161</t>
  </si>
  <si>
    <t>0000008969</t>
  </si>
  <si>
    <t>0002837</t>
  </si>
  <si>
    <t>001-002009</t>
  </si>
  <si>
    <t>C/P. 24952</t>
  </si>
  <si>
    <t>0000008975</t>
  </si>
  <si>
    <t>0002844</t>
  </si>
  <si>
    <t>20564114881</t>
  </si>
  <si>
    <t>INVERSIONES Y MULTISERVICIOS ANDIA S.A.C</t>
  </si>
  <si>
    <t>001-000503</t>
  </si>
  <si>
    <t>C/P. 21615,21616</t>
  </si>
  <si>
    <t>0000008976</t>
  </si>
  <si>
    <t>0002845</t>
  </si>
  <si>
    <t>001-001995</t>
  </si>
  <si>
    <t>C/P. 21388,21389</t>
  </si>
  <si>
    <t>0000009043</t>
  </si>
  <si>
    <t>0002847</t>
  </si>
  <si>
    <t>001-0006009</t>
  </si>
  <si>
    <t>C/P. 21883,21884</t>
  </si>
  <si>
    <t>0002874</t>
  </si>
  <si>
    <t>001-006288</t>
  </si>
  <si>
    <t>C/P. 21750,21751,21752</t>
  </si>
  <si>
    <t>0000009187</t>
  </si>
  <si>
    <t>0002687</t>
  </si>
  <si>
    <t>001-000585</t>
  </si>
  <si>
    <t>C/P. 23091,23092</t>
  </si>
  <si>
    <t>0000009196</t>
  </si>
  <si>
    <t>0002898</t>
  </si>
  <si>
    <t>001-001972</t>
  </si>
  <si>
    <t>C/P. 21763,21764</t>
  </si>
  <si>
    <t>0000009197</t>
  </si>
  <si>
    <t>0002900</t>
  </si>
  <si>
    <t>001-019911</t>
  </si>
  <si>
    <t>C/P. 21348</t>
  </si>
  <si>
    <t>0000009355</t>
  </si>
  <si>
    <t>001-002010</t>
  </si>
  <si>
    <t>C/P. 22050,22051</t>
  </si>
  <si>
    <t>0000009378</t>
  </si>
  <si>
    <t>0002942</t>
  </si>
  <si>
    <t>003-00015</t>
  </si>
  <si>
    <t>C/P. 22110,22111,22254</t>
  </si>
  <si>
    <t>0000009386</t>
  </si>
  <si>
    <t>0002954</t>
  </si>
  <si>
    <t>20490897241</t>
  </si>
  <si>
    <t>A &amp; A SAENZ'S EMPRESA INDIVIDUAL DE RESPONSABILIDAD LIMITADA - A &amp; A SAENZ'S E.I.R.L.</t>
  </si>
  <si>
    <t>001-00221</t>
  </si>
  <si>
    <t>C/P. 24252</t>
  </si>
  <si>
    <t>0000009513</t>
  </si>
  <si>
    <t>0002970</t>
  </si>
  <si>
    <t>001-004016</t>
  </si>
  <si>
    <t>C/P. 22100,22101</t>
  </si>
  <si>
    <t>0000009515</t>
  </si>
  <si>
    <t>0002971</t>
  </si>
  <si>
    <t>0001-000829</t>
  </si>
  <si>
    <t>C/P. 22104,22105</t>
  </si>
  <si>
    <t>0000009516</t>
  </si>
  <si>
    <t>0002972</t>
  </si>
  <si>
    <t>001-019928</t>
  </si>
  <si>
    <t>C/P. 21799,21800</t>
  </si>
  <si>
    <t>0000009518</t>
  </si>
  <si>
    <t>0002975</t>
  </si>
  <si>
    <t>003-000021</t>
  </si>
  <si>
    <t>C/P. 21817,21818</t>
  </si>
  <si>
    <t>0000009519</t>
  </si>
  <si>
    <t>0002976</t>
  </si>
  <si>
    <t>001-019938</t>
  </si>
  <si>
    <t>C/P. 22425,22426</t>
  </si>
  <si>
    <t>0000009521</t>
  </si>
  <si>
    <t>0002979</t>
  </si>
  <si>
    <t>001-000025</t>
  </si>
  <si>
    <t>C/P. 24630</t>
  </si>
  <si>
    <t>0000009576</t>
  </si>
  <si>
    <t>0002988</t>
  </si>
  <si>
    <t>0001-000830</t>
  </si>
  <si>
    <t>C/P. 22122,22123</t>
  </si>
  <si>
    <t>0000009577</t>
  </si>
  <si>
    <t>0002989</t>
  </si>
  <si>
    <t>001-019935</t>
  </si>
  <si>
    <t>C/P. 24011,24012</t>
  </si>
  <si>
    <t>0000009578</t>
  </si>
  <si>
    <t>0002994</t>
  </si>
  <si>
    <t>007-0015765</t>
  </si>
  <si>
    <t>0000009639</t>
  </si>
  <si>
    <t>0002990</t>
  </si>
  <si>
    <t>001-000216</t>
  </si>
  <si>
    <t>C/P. 24453,24454</t>
  </si>
  <si>
    <t>0000009647</t>
  </si>
  <si>
    <t>0002977</t>
  </si>
  <si>
    <t>001-001980</t>
  </si>
  <si>
    <t>C/P. 21825,21826</t>
  </si>
  <si>
    <t>0000009652</t>
  </si>
  <si>
    <t>0003007</t>
  </si>
  <si>
    <t>001-00356</t>
  </si>
  <si>
    <t>C/P. 21801,21802</t>
  </si>
  <si>
    <t>0000009658</t>
  </si>
  <si>
    <t>0003014</t>
  </si>
  <si>
    <t>001-019939</t>
  </si>
  <si>
    <t>C/P. 22083,22084</t>
  </si>
  <si>
    <t>FACTURA N° 001-019940, 019939</t>
  </si>
  <si>
    <t>0000009659</t>
  </si>
  <si>
    <t>0003015</t>
  </si>
  <si>
    <t>001-0006077</t>
  </si>
  <si>
    <t>C/P. 24323,24712</t>
  </si>
  <si>
    <t>FACTURA N° 001-0006079</t>
  </si>
  <si>
    <t>0000009660</t>
  </si>
  <si>
    <t>0003019</t>
  </si>
  <si>
    <t>10238881191</t>
  </si>
  <si>
    <t>GUILLEN VALENZUELA CLEMENTE</t>
  </si>
  <si>
    <t>C/P. 21729,21730</t>
  </si>
  <si>
    <t>0000009661</t>
  </si>
  <si>
    <t>0003020</t>
  </si>
  <si>
    <t>C/P. 22075,22076</t>
  </si>
  <si>
    <t>0000009676</t>
  </si>
  <si>
    <t>0003004</t>
  </si>
  <si>
    <t>006-006709</t>
  </si>
  <si>
    <t>C/P. 24360,24361</t>
  </si>
  <si>
    <t>0000009677</t>
  </si>
  <si>
    <t>0003017</t>
  </si>
  <si>
    <t>C/P. 21803,21804</t>
  </si>
  <si>
    <t>0000009678</t>
  </si>
  <si>
    <t>0003021</t>
  </si>
  <si>
    <t>C/P. 24065,24066</t>
  </si>
  <si>
    <t>0000009742</t>
  </si>
  <si>
    <t>0003034</t>
  </si>
  <si>
    <t>007-0015810</t>
  </si>
  <si>
    <t>0000009744</t>
  </si>
  <si>
    <t>0003039</t>
  </si>
  <si>
    <t>006-0006710</t>
  </si>
  <si>
    <t>0000009757</t>
  </si>
  <si>
    <t>.MEMO.1588.DRADM</t>
  </si>
  <si>
    <t>124.DRADM</t>
  </si>
  <si>
    <t>C/P. 21120</t>
  </si>
  <si>
    <t>0003001</t>
  </si>
  <si>
    <t>0002-0012</t>
  </si>
  <si>
    <t>C/P. 24437,24438</t>
  </si>
  <si>
    <t>0000009837</t>
  </si>
  <si>
    <t>0003061</t>
  </si>
  <si>
    <t>001-0000804</t>
  </si>
  <si>
    <t>C/P. 22124,22125</t>
  </si>
  <si>
    <t>0000009839</t>
  </si>
  <si>
    <t>0003048</t>
  </si>
  <si>
    <t>007-0015816</t>
  </si>
  <si>
    <t>0000009848</t>
  </si>
  <si>
    <t>0003058</t>
  </si>
  <si>
    <t>0001-002109</t>
  </si>
  <si>
    <t>C/P. 24299,24300</t>
  </si>
  <si>
    <t>0000009889</t>
  </si>
  <si>
    <t>MEMO.1614.DRADM</t>
  </si>
  <si>
    <t>C/P. 21418</t>
  </si>
  <si>
    <t>0000009890</t>
  </si>
  <si>
    <t>MEMO.1611.DRADM</t>
  </si>
  <si>
    <t>C/P. 21401</t>
  </si>
  <si>
    <t>0000009933</t>
  </si>
  <si>
    <t>0003071</t>
  </si>
  <si>
    <t>001-019966</t>
  </si>
  <si>
    <t>C/P. 24013,24014</t>
  </si>
  <si>
    <t>0000009953</t>
  </si>
  <si>
    <t>0003083</t>
  </si>
  <si>
    <t>006-0006699</t>
  </si>
  <si>
    <t>C/P. 24307,24308</t>
  </si>
  <si>
    <t>0000010013</t>
  </si>
  <si>
    <t>0003087</t>
  </si>
  <si>
    <t>003-000028</t>
  </si>
  <si>
    <t>C/P. 24918,24919</t>
  </si>
  <si>
    <t>0000010016</t>
  </si>
  <si>
    <t>0003094</t>
  </si>
  <si>
    <t>001-019946</t>
  </si>
  <si>
    <t>C/P. 22291,22292</t>
  </si>
  <si>
    <t>0000010059</t>
  </si>
  <si>
    <t>20527014736</t>
  </si>
  <si>
    <t>CORPORACION CHUMBAO  S.R.L</t>
  </si>
  <si>
    <t>004-002980</t>
  </si>
  <si>
    <t>C/P. 24730,24731,24732</t>
  </si>
  <si>
    <t>0000010060</t>
  </si>
  <si>
    <t>0003121</t>
  </si>
  <si>
    <t>004-003007</t>
  </si>
  <si>
    <t>C/P. 24362,24363</t>
  </si>
  <si>
    <t>0000010065</t>
  </si>
  <si>
    <t>MEMO.1731.DRADM</t>
  </si>
  <si>
    <t>C/P. 21797</t>
  </si>
  <si>
    <t>C/P. 21989</t>
  </si>
  <si>
    <t>0000010070</t>
  </si>
  <si>
    <t>0003122</t>
  </si>
  <si>
    <t>10417944937</t>
  </si>
  <si>
    <t>ORTIZ ORTIZ YANETH</t>
  </si>
  <si>
    <t>004-000001</t>
  </si>
  <si>
    <t>0000010149</t>
  </si>
  <si>
    <t>0003143</t>
  </si>
  <si>
    <t>001-002016</t>
  </si>
  <si>
    <t>0000010242</t>
  </si>
  <si>
    <t>0003172</t>
  </si>
  <si>
    <t>001-019976</t>
  </si>
  <si>
    <t>C/P. 24498,24499</t>
  </si>
  <si>
    <t>0000010265</t>
  </si>
  <si>
    <t>0003175</t>
  </si>
  <si>
    <t>001-001991</t>
  </si>
  <si>
    <t>C/P. 24305,24306</t>
  </si>
  <si>
    <t>FACTURA N° 001-001992</t>
  </si>
  <si>
    <t>0000010298</t>
  </si>
  <si>
    <t>0003200</t>
  </si>
  <si>
    <t>001-019971</t>
  </si>
  <si>
    <t>C/P. 24529</t>
  </si>
  <si>
    <t>0000010299</t>
  </si>
  <si>
    <t>0003201</t>
  </si>
  <si>
    <t>003-00028</t>
  </si>
  <si>
    <t>C/P. 23502</t>
  </si>
  <si>
    <t>0000010337</t>
  </si>
  <si>
    <t>MEMO.1777.DRADM</t>
  </si>
  <si>
    <t>C/P. 22213</t>
  </si>
  <si>
    <t>0000010374</t>
  </si>
  <si>
    <t>0003229</t>
  </si>
  <si>
    <t>001-000031</t>
  </si>
  <si>
    <t>C/P. 24301,24302</t>
  </si>
  <si>
    <t>0000010425</t>
  </si>
  <si>
    <t>0003228</t>
  </si>
  <si>
    <t>001-001456</t>
  </si>
  <si>
    <t>C/P. 25000,25001</t>
  </si>
  <si>
    <t>0000010589</t>
  </si>
  <si>
    <t>0003288</t>
  </si>
  <si>
    <t>003-000039</t>
  </si>
  <si>
    <t>C/P. 24390,24391</t>
  </si>
  <si>
    <t>0000010717</t>
  </si>
  <si>
    <t>0003332</t>
  </si>
  <si>
    <t>001-002007</t>
  </si>
  <si>
    <t>0000010722</t>
  </si>
  <si>
    <t>0003338</t>
  </si>
  <si>
    <t>001-002001</t>
  </si>
  <si>
    <t>C/P. 24355,24356</t>
  </si>
  <si>
    <t>0000010772</t>
  </si>
  <si>
    <t>0003300</t>
  </si>
  <si>
    <t>001-001245</t>
  </si>
  <si>
    <t>C/P. 24244</t>
  </si>
  <si>
    <t>0000010777</t>
  </si>
  <si>
    <t>0003333</t>
  </si>
  <si>
    <t>001-06331</t>
  </si>
  <si>
    <t>C/P. 24251</t>
  </si>
  <si>
    <t>0000010897</t>
  </si>
  <si>
    <t>0003384</t>
  </si>
  <si>
    <t>0000010905</t>
  </si>
  <si>
    <t>0003397</t>
  </si>
  <si>
    <t>001-004090</t>
  </si>
  <si>
    <t>0000010913</t>
  </si>
  <si>
    <t>0003064</t>
  </si>
  <si>
    <t>004-000324</t>
  </si>
  <si>
    <t>0000010914</t>
  </si>
  <si>
    <t>001-002013</t>
  </si>
  <si>
    <t>0000010952</t>
  </si>
  <si>
    <t>0003390</t>
  </si>
  <si>
    <t>C/P. 24926,24927</t>
  </si>
  <si>
    <t>0000010953</t>
  </si>
  <si>
    <t>0003395</t>
  </si>
  <si>
    <t>10717402311</t>
  </si>
  <si>
    <t>LLACTAHUAMANI CHUMBE RAFAEL</t>
  </si>
  <si>
    <t>001-000011</t>
  </si>
  <si>
    <t>C/P. 24137,25136</t>
  </si>
  <si>
    <t>0000010967</t>
  </si>
  <si>
    <t>0003413</t>
  </si>
  <si>
    <t>001-001355</t>
  </si>
  <si>
    <t>C/P. 25110,25111</t>
  </si>
  <si>
    <t>0000011044</t>
  </si>
  <si>
    <t>0003177</t>
  </si>
  <si>
    <t>001-0000178</t>
  </si>
  <si>
    <t>0000011054</t>
  </si>
  <si>
    <t>0003400</t>
  </si>
  <si>
    <t>004-011459</t>
  </si>
  <si>
    <t>0000011066</t>
  </si>
  <si>
    <t>0003415</t>
  </si>
  <si>
    <t>001-0199920</t>
  </si>
  <si>
    <t>0000011069</t>
  </si>
  <si>
    <t>0003457</t>
  </si>
  <si>
    <t>006-0006736</t>
  </si>
  <si>
    <t>0000011100</t>
  </si>
  <si>
    <t>0003342</t>
  </si>
  <si>
    <t>C/P. 25088,25089</t>
  </si>
  <si>
    <t>0000011130</t>
  </si>
  <si>
    <t>0003464</t>
  </si>
  <si>
    <t>001-00654</t>
  </si>
  <si>
    <t>0000011192</t>
  </si>
  <si>
    <t>MEMO.1889.DRADM</t>
  </si>
  <si>
    <t>MEEMO.1889.DRADM</t>
  </si>
  <si>
    <t>C/P. 24091</t>
  </si>
  <si>
    <t>0000011224</t>
  </si>
  <si>
    <t>0003486</t>
  </si>
  <si>
    <t>001-000653</t>
  </si>
  <si>
    <t>0000011228</t>
  </si>
  <si>
    <t>0003490</t>
  </si>
  <si>
    <t>004-0011460</t>
  </si>
  <si>
    <t>0000011251</t>
  </si>
  <si>
    <t>0003534</t>
  </si>
  <si>
    <t>001-000318</t>
  </si>
  <si>
    <t>0000011252</t>
  </si>
  <si>
    <t>0003533</t>
  </si>
  <si>
    <t>10310032188</t>
  </si>
  <si>
    <t>ESPINOZA CERVANTES MARIA SANTOS</t>
  </si>
  <si>
    <t>002-004322</t>
  </si>
  <si>
    <t>0000011255</t>
  </si>
  <si>
    <t>0003468</t>
  </si>
  <si>
    <t>001-000614</t>
  </si>
  <si>
    <t>0000011256</t>
  </si>
  <si>
    <t>0003488</t>
  </si>
  <si>
    <t>001-019993</t>
  </si>
  <si>
    <t>0000011260</t>
  </si>
  <si>
    <t>003547</t>
  </si>
  <si>
    <t>0001-00534</t>
  </si>
  <si>
    <t>0000011263</t>
  </si>
  <si>
    <t>0003359</t>
  </si>
  <si>
    <t>10468279938</t>
  </si>
  <si>
    <t>PUMA AYMARA DERBY EDITH</t>
  </si>
  <si>
    <t>001-0001204</t>
  </si>
  <si>
    <t>0000011279</t>
  </si>
  <si>
    <t>0003430</t>
  </si>
  <si>
    <t>0000011320</t>
  </si>
  <si>
    <t>0003482</t>
  </si>
  <si>
    <t>001-220</t>
  </si>
  <si>
    <t>0000011323</t>
  </si>
  <si>
    <t>147-2016 ANT</t>
  </si>
  <si>
    <t>10313000996</t>
  </si>
  <si>
    <t>MENDOZA MORALES ROGERS</t>
  </si>
  <si>
    <t>001-000228</t>
  </si>
  <si>
    <t>C/P. 23939,23943</t>
  </si>
  <si>
    <t>0000011335</t>
  </si>
  <si>
    <t>0003559</t>
  </si>
  <si>
    <t>0001-000097</t>
  </si>
  <si>
    <t>0000011453</t>
  </si>
  <si>
    <t>0003551</t>
  </si>
  <si>
    <t>10238761307</t>
  </si>
  <si>
    <t>GAMARRA MANRIQUE MAGDALENA</t>
  </si>
  <si>
    <t>0001-3551</t>
  </si>
  <si>
    <t>0000000551</t>
  </si>
  <si>
    <t>0014</t>
  </si>
  <si>
    <t>18084</t>
  </si>
  <si>
    <t>C/P. 1573</t>
  </si>
  <si>
    <t>18085</t>
  </si>
  <si>
    <t>C/P. 1572</t>
  </si>
  <si>
    <t>0000006081</t>
  </si>
  <si>
    <t>18184</t>
  </si>
  <si>
    <t>C/P. 10537</t>
  </si>
  <si>
    <t>0000003547</t>
  </si>
  <si>
    <t>MEMO.646.DRADM</t>
  </si>
  <si>
    <t>17208</t>
  </si>
  <si>
    <t>C/P. 8116</t>
  </si>
  <si>
    <t>0000005393</t>
  </si>
  <si>
    <t>002-00056</t>
  </si>
  <si>
    <t>C/P. 17806</t>
  </si>
  <si>
    <t>0000005570</t>
  </si>
  <si>
    <t>0002061</t>
  </si>
  <si>
    <t>001-000632</t>
  </si>
  <si>
    <t>C/P. 17738</t>
  </si>
  <si>
    <t>0000006272</t>
  </si>
  <si>
    <t>0002343</t>
  </si>
  <si>
    <t>003-000235</t>
  </si>
  <si>
    <t>C/P. 18074,18075</t>
  </si>
  <si>
    <t>0000006399</t>
  </si>
  <si>
    <t>001-00634</t>
  </si>
  <si>
    <t>C/P. 17884,17885</t>
  </si>
  <si>
    <t>0000006533</t>
  </si>
  <si>
    <t>0002421</t>
  </si>
  <si>
    <t>001-00181</t>
  </si>
  <si>
    <t>C/P. 19748</t>
  </si>
  <si>
    <t>0000007532</t>
  </si>
  <si>
    <t>0002828</t>
  </si>
  <si>
    <t>10460684213</t>
  </si>
  <si>
    <t>QUISPE UGARTE DUKLIDA</t>
  </si>
  <si>
    <t>C/P. 20207</t>
  </si>
  <si>
    <t>0000007540</t>
  </si>
  <si>
    <t>025-11811</t>
  </si>
  <si>
    <t>C/P. 17333</t>
  </si>
  <si>
    <t>0000007707</t>
  </si>
  <si>
    <t>0002880</t>
  </si>
  <si>
    <t>001-000038</t>
  </si>
  <si>
    <t>C/P. 18948,18949</t>
  </si>
  <si>
    <t>0000007921</t>
  </si>
  <si>
    <t>0002960</t>
  </si>
  <si>
    <t>002-00015</t>
  </si>
  <si>
    <t>C/P. 18765,18766</t>
  </si>
  <si>
    <t>0000008037</t>
  </si>
  <si>
    <t>0002996</t>
  </si>
  <si>
    <t>003-00206</t>
  </si>
  <si>
    <t>C/P. 18627,18628</t>
  </si>
  <si>
    <t>0000008074</t>
  </si>
  <si>
    <t>001-000059</t>
  </si>
  <si>
    <t>C/P. 18760</t>
  </si>
  <si>
    <t>0000008135</t>
  </si>
  <si>
    <t>0003006</t>
  </si>
  <si>
    <t>E001-9/10</t>
  </si>
  <si>
    <t>C/P. 18394</t>
  </si>
  <si>
    <t>0000008334</t>
  </si>
  <si>
    <t>0003081</t>
  </si>
  <si>
    <t>4025-06282</t>
  </si>
  <si>
    <t>C/P. 18243</t>
  </si>
  <si>
    <t>40-2506282</t>
  </si>
  <si>
    <t>C/P. 18244</t>
  </si>
  <si>
    <t>0008</t>
  </si>
  <si>
    <t>13685</t>
  </si>
  <si>
    <t>0000005255</t>
  </si>
  <si>
    <t>0001928</t>
  </si>
  <si>
    <t>001-00074</t>
  </si>
  <si>
    <t>C/P. 20767,20768</t>
  </si>
  <si>
    <t>0000007052</t>
  </si>
  <si>
    <t>0002605</t>
  </si>
  <si>
    <t>001-0066</t>
  </si>
  <si>
    <t>C/P. 18978</t>
  </si>
  <si>
    <t>0000007530</t>
  </si>
  <si>
    <t>0002781</t>
  </si>
  <si>
    <t>20450694194</t>
  </si>
  <si>
    <t>CONTRATISTAS PEPE EIRLTDA</t>
  </si>
  <si>
    <t>001-000321</t>
  </si>
  <si>
    <t>C/P. 18889,18890</t>
  </si>
  <si>
    <t>0000007613</t>
  </si>
  <si>
    <t>0002861</t>
  </si>
  <si>
    <t>001-0065</t>
  </si>
  <si>
    <t>C/P. 19131</t>
  </si>
  <si>
    <t>0000007706</t>
  </si>
  <si>
    <t>C/P. 19097,19098</t>
  </si>
  <si>
    <t>0000007718</t>
  </si>
  <si>
    <t>0002897</t>
  </si>
  <si>
    <t>002-00059</t>
  </si>
  <si>
    <t>C/P. 19203</t>
  </si>
  <si>
    <t>0000007892</t>
  </si>
  <si>
    <t>0002881</t>
  </si>
  <si>
    <t>10239653842</t>
  </si>
  <si>
    <t>BRAÑEZ NINA RAUL JAVIER</t>
  </si>
  <si>
    <t>001-002047</t>
  </si>
  <si>
    <t>C/P. 20148,20149</t>
  </si>
  <si>
    <t>0000008075</t>
  </si>
  <si>
    <t>0003002</t>
  </si>
  <si>
    <t>001-000211</t>
  </si>
  <si>
    <t>C/P. 20578,20579</t>
  </si>
  <si>
    <t>0000008093</t>
  </si>
  <si>
    <t>0003023</t>
  </si>
  <si>
    <t>C/P. 20776</t>
  </si>
  <si>
    <t>0000008168</t>
  </si>
  <si>
    <t>MEMO.1402.DRADM</t>
  </si>
  <si>
    <t>15285</t>
  </si>
  <si>
    <t>C/P. 18046</t>
  </si>
  <si>
    <t>0000008593</t>
  </si>
  <si>
    <t>0003271</t>
  </si>
  <si>
    <t>10706666023</t>
  </si>
  <si>
    <t>ORTIZ ARTEAGA ZENILDA LORENA</t>
  </si>
  <si>
    <t>001-000097</t>
  </si>
  <si>
    <t>C/P. 20156,20157</t>
  </si>
  <si>
    <t>0000008636</t>
  </si>
  <si>
    <t>0003069</t>
  </si>
  <si>
    <t>001-000346</t>
  </si>
  <si>
    <t>C/P. 20152,20153</t>
  </si>
  <si>
    <t>0000008713</t>
  </si>
  <si>
    <t>0003364</t>
  </si>
  <si>
    <t>10458511964</t>
  </si>
  <si>
    <t>HUILLCAS ROBLES ELVIN FRITZ</t>
  </si>
  <si>
    <t>E001-31</t>
  </si>
  <si>
    <t>C/P. 20090</t>
  </si>
  <si>
    <t>0000008945</t>
  </si>
  <si>
    <t>0003440</t>
  </si>
  <si>
    <t>10310410255</t>
  </si>
  <si>
    <t>SERRANO ARAMBURU DE AGUILAR FELICITAS</t>
  </si>
  <si>
    <t>1683-VARIOS</t>
  </si>
  <si>
    <t>C/P. 19473</t>
  </si>
  <si>
    <t>RECIBO Ns. 1683 NUMERO DE ORDEN 0217290812, 0217290822, 0817290838,0217290846, 0217290860,0217290872,</t>
  </si>
  <si>
    <t>23989</t>
  </si>
  <si>
    <t>C/P. 10390</t>
  </si>
  <si>
    <t>23988</t>
  </si>
  <si>
    <t>0000011975</t>
  </si>
  <si>
    <t>19872</t>
  </si>
  <si>
    <t>C/P. 19269</t>
  </si>
  <si>
    <t>0000005264</t>
  </si>
  <si>
    <t>001-000662</t>
  </si>
  <si>
    <t>C/P. 21664,21665</t>
  </si>
  <si>
    <t>0000006206</t>
  </si>
  <si>
    <t>20490103466</t>
  </si>
  <si>
    <t>MULTISERVICIOS JJ PAZ EIRL</t>
  </si>
  <si>
    <t>0001-0384</t>
  </si>
  <si>
    <t>C/P. 22331,22332</t>
  </si>
  <si>
    <t>0000006954</t>
  </si>
  <si>
    <t>001-00091</t>
  </si>
  <si>
    <t>C/P. 24761,24762</t>
  </si>
  <si>
    <t>0000007416</t>
  </si>
  <si>
    <t>C/P. 23897,23898</t>
  </si>
  <si>
    <t>0000007533</t>
  </si>
  <si>
    <t>0002829</t>
  </si>
  <si>
    <t>001-000064</t>
  </si>
  <si>
    <t>C/P. 21433,21434</t>
  </si>
  <si>
    <t>0000007607</t>
  </si>
  <si>
    <t>0002860</t>
  </si>
  <si>
    <t>001-000199</t>
  </si>
  <si>
    <t>0000007612</t>
  </si>
  <si>
    <t>0002858</t>
  </si>
  <si>
    <t>C/P. 24684,24685</t>
  </si>
  <si>
    <t>0000007918</t>
  </si>
  <si>
    <t>0002957</t>
  </si>
  <si>
    <t>001-0068</t>
  </si>
  <si>
    <t>C/P. 22036</t>
  </si>
  <si>
    <t>0000008151</t>
  </si>
  <si>
    <t>0003025</t>
  </si>
  <si>
    <t>002-00061</t>
  </si>
  <si>
    <t>C/P. 21938</t>
  </si>
  <si>
    <t>0000008584</t>
  </si>
  <si>
    <t>0001-0543</t>
  </si>
  <si>
    <t>C/P. 21495,21496</t>
  </si>
  <si>
    <t>0000008747</t>
  </si>
  <si>
    <t>0003380</t>
  </si>
  <si>
    <t>001-0000353</t>
  </si>
  <si>
    <t>C/P. 21947,21948</t>
  </si>
  <si>
    <t>0000008908</t>
  </si>
  <si>
    <t>0003417</t>
  </si>
  <si>
    <t>C/P. 21953,21954</t>
  </si>
  <si>
    <t>0000009173</t>
  </si>
  <si>
    <t>0003548</t>
  </si>
  <si>
    <t>10310416113</t>
  </si>
  <si>
    <t>QUISPE RIOJA ARISTIDES</t>
  </si>
  <si>
    <t>001-000057</t>
  </si>
  <si>
    <t>C/P. 22136,22137</t>
  </si>
  <si>
    <t>0000009418</t>
  </si>
  <si>
    <t>0003552</t>
  </si>
  <si>
    <t>C/P. 24137,24138</t>
  </si>
  <si>
    <t>0000009584</t>
  </si>
  <si>
    <t>0003674</t>
  </si>
  <si>
    <t>001-000354</t>
  </si>
  <si>
    <t>C/P. 21949,21950</t>
  </si>
  <si>
    <t>0000009801</t>
  </si>
  <si>
    <t>0003665</t>
  </si>
  <si>
    <t>001-001056</t>
  </si>
  <si>
    <t>C/P. 21692,21693</t>
  </si>
  <si>
    <t>0000010021</t>
  </si>
  <si>
    <t>0003861</t>
  </si>
  <si>
    <t>1683-1513538,0898099</t>
  </si>
  <si>
    <t>C/P. 22251</t>
  </si>
  <si>
    <t>0000010024</t>
  </si>
  <si>
    <t>0003867</t>
  </si>
  <si>
    <t>001-0026</t>
  </si>
  <si>
    <t>0000010128</t>
  </si>
  <si>
    <t>0003908</t>
  </si>
  <si>
    <t>001-0215</t>
  </si>
  <si>
    <t>C/P. 24154,24155</t>
  </si>
  <si>
    <t>0000010132</t>
  </si>
  <si>
    <t>0003913</t>
  </si>
  <si>
    <t>20490535412</t>
  </si>
  <si>
    <t>RECUERDOS SOCIEDAD ANONIMA CERRADA</t>
  </si>
  <si>
    <t>001-119</t>
  </si>
  <si>
    <t>C/P. 24715,24716</t>
  </si>
  <si>
    <t>0000010144</t>
  </si>
  <si>
    <t>0003905</t>
  </si>
  <si>
    <t>C/P. 22387</t>
  </si>
  <si>
    <t>0000010155</t>
  </si>
  <si>
    <t>0003907</t>
  </si>
  <si>
    <t>001-000214</t>
  </si>
  <si>
    <t>C/P. 24043,24044</t>
  </si>
  <si>
    <t>0000010186</t>
  </si>
  <si>
    <t>0003930</t>
  </si>
  <si>
    <t>495 -2016-GR</t>
  </si>
  <si>
    <t>C/P. 24664</t>
  </si>
  <si>
    <t>0000010341</t>
  </si>
  <si>
    <t>0003997</t>
  </si>
  <si>
    <t>001-000077</t>
  </si>
  <si>
    <t>C/P. 24175,24176</t>
  </si>
  <si>
    <t>0000010348</t>
  </si>
  <si>
    <t>0004006</t>
  </si>
  <si>
    <t>001-000166</t>
  </si>
  <si>
    <t>C/P. 23840,23841</t>
  </si>
  <si>
    <t>0000010412</t>
  </si>
  <si>
    <t>0004034</t>
  </si>
  <si>
    <t>B002-00038463-25</t>
  </si>
  <si>
    <t>C/P. 23301</t>
  </si>
  <si>
    <t>0000010836</t>
  </si>
  <si>
    <t>0004173</t>
  </si>
  <si>
    <t>C/P. 23899,23900</t>
  </si>
  <si>
    <t>0000010837</t>
  </si>
  <si>
    <t>0004174</t>
  </si>
  <si>
    <t>001-0152</t>
  </si>
  <si>
    <t>C/P. 24172,24173</t>
  </si>
  <si>
    <t>0000010841</t>
  </si>
  <si>
    <t>0004172</t>
  </si>
  <si>
    <t>001-000142</t>
  </si>
  <si>
    <t>C/P. 24174</t>
  </si>
  <si>
    <t>0000010848</t>
  </si>
  <si>
    <t>0004171</t>
  </si>
  <si>
    <t>001-000151</t>
  </si>
  <si>
    <t>C/P. 23904,23905</t>
  </si>
  <si>
    <t>0000010920</t>
  </si>
  <si>
    <t>0004206</t>
  </si>
  <si>
    <t>10315526456</t>
  </si>
  <si>
    <t>SILVA RAYME NICIDA GIOCONDA</t>
  </si>
  <si>
    <t>001-000283</t>
  </si>
  <si>
    <t>C/P. 24682,24683</t>
  </si>
  <si>
    <t>0000010949</t>
  </si>
  <si>
    <t>0004131</t>
  </si>
  <si>
    <t>C/P. 24671</t>
  </si>
  <si>
    <t>0000010954</t>
  </si>
  <si>
    <t>0004204</t>
  </si>
  <si>
    <t>001-00282</t>
  </si>
  <si>
    <t>0000011161</t>
  </si>
  <si>
    <t>0004311</t>
  </si>
  <si>
    <t>4311</t>
  </si>
  <si>
    <t>0000011239</t>
  </si>
  <si>
    <t>0004296</t>
  </si>
  <si>
    <t>20450772098</t>
  </si>
  <si>
    <t>CODISA CONTRATISTAS S.A.C.</t>
  </si>
  <si>
    <t>001-00103</t>
  </si>
  <si>
    <t>0000011325</t>
  </si>
  <si>
    <t>041-2016 ANT</t>
  </si>
  <si>
    <t>10310425481</t>
  </si>
  <si>
    <t>ALZAMORA SAAVEDRA OSCAR</t>
  </si>
  <si>
    <t>C/P. 23942</t>
  </si>
  <si>
    <t>0000011326</t>
  </si>
  <si>
    <t>042-2016 ANT</t>
  </si>
  <si>
    <t>10310411537</t>
  </si>
  <si>
    <t>FLORES GONZALES GABRIEL</t>
  </si>
  <si>
    <t>0001-0074</t>
  </si>
  <si>
    <t>C/P. 23940,23941</t>
  </si>
  <si>
    <t>0000011423</t>
  </si>
  <si>
    <t>0004316</t>
  </si>
  <si>
    <t>4316</t>
  </si>
  <si>
    <t>0021-12</t>
  </si>
  <si>
    <t>0099-12</t>
  </si>
  <si>
    <t>0102-12</t>
  </si>
  <si>
    <t>0094-12</t>
  </si>
  <si>
    <t>0115-12</t>
  </si>
  <si>
    <t>0332-12</t>
  </si>
  <si>
    <t>0038-15</t>
  </si>
  <si>
    <t>0277-15</t>
  </si>
  <si>
    <t>0018-12</t>
  </si>
  <si>
    <t>0116-12</t>
  </si>
  <si>
    <t xml:space="preserve">                                                                                                                                                                                                                                                                                                                                                                                                                                                                            </t>
  </si>
  <si>
    <t>0000011104</t>
  </si>
  <si>
    <t>2.078213</t>
  </si>
  <si>
    <t>0086</t>
  </si>
  <si>
    <t>VAL..</t>
  </si>
  <si>
    <t>20550972167</t>
  </si>
  <si>
    <t>CONSORCIO ANDAHUAYLAS</t>
  </si>
  <si>
    <t>001-00116</t>
  </si>
  <si>
    <t>valorizacion</t>
  </si>
  <si>
    <t>0000011105</t>
  </si>
  <si>
    <t>VAL .</t>
  </si>
  <si>
    <t>001-00118</t>
  </si>
  <si>
    <t>0000007664</t>
  </si>
  <si>
    <t>1361</t>
  </si>
  <si>
    <t>1361-2016-INF-RR.HH</t>
  </si>
  <si>
    <t>C/P. 17155,17156,17157</t>
  </si>
  <si>
    <t>1440</t>
  </si>
  <si>
    <t>1440.INF.1414.RR.HH</t>
  </si>
  <si>
    <t>C/P. 18213,18214,18215,18216,18217</t>
  </si>
  <si>
    <t>0000008175</t>
  </si>
  <si>
    <t>1451</t>
  </si>
  <si>
    <t>1451.INF.1415.RR.HH</t>
  </si>
  <si>
    <t>C/P. 18371,18372,18373,18374,18375,18376</t>
  </si>
  <si>
    <t>0000008177</t>
  </si>
  <si>
    <t>1450</t>
  </si>
  <si>
    <t>1450.INF.1418.RR.HH</t>
  </si>
  <si>
    <t>C/P. 18248,18249,18250,18251,18252,18253,18254,18255,18256,18295,25133</t>
  </si>
  <si>
    <t>0000008232</t>
  </si>
  <si>
    <t>1457</t>
  </si>
  <si>
    <t>1457.INF.1428.RR.HH</t>
  </si>
  <si>
    <t>C/P. 18377,18378,18379,18380,18381,18382</t>
  </si>
  <si>
    <t>0000008233</t>
  </si>
  <si>
    <t>1447</t>
  </si>
  <si>
    <t>1447.INF.1433.RR.HH</t>
  </si>
  <si>
    <t>C/P. 18492,18493,18494,18495</t>
  </si>
  <si>
    <t>0000008244</t>
  </si>
  <si>
    <t>1456</t>
  </si>
  <si>
    <t>1456.INF.1426.RR.HH</t>
  </si>
  <si>
    <t>C/P. 18575,18576,18577,18578,18579,18580,18581</t>
  </si>
  <si>
    <t>0000008269</t>
  </si>
  <si>
    <t>1455</t>
  </si>
  <si>
    <t>1455.INF.1440.RR.HH</t>
  </si>
  <si>
    <t>C/P. 18438,18439,18440,18441,18442,18443</t>
  </si>
  <si>
    <t>0000008337</t>
  </si>
  <si>
    <t>1490</t>
  </si>
  <si>
    <t>1490.INF.1471.RR.HH</t>
  </si>
  <si>
    <t>C/P. 19907,19908,19909,19910,19911,19912</t>
  </si>
  <si>
    <t>0000008338</t>
  </si>
  <si>
    <t>1492</t>
  </si>
  <si>
    <t>1492.INF.1471.RR.HH</t>
  </si>
  <si>
    <t>C/P. 19919,19920,19921</t>
  </si>
  <si>
    <t>0000008376</t>
  </si>
  <si>
    <t>1493</t>
  </si>
  <si>
    <t>1493INF.1471.RR.HH</t>
  </si>
  <si>
    <t>C/P. 19896,19897,19898,19899,19900</t>
  </si>
  <si>
    <t>0000009473</t>
  </si>
  <si>
    <t>1660</t>
  </si>
  <si>
    <t>1660.INF.1616.RR.HH</t>
  </si>
  <si>
    <t>C/P. 20698,20699,20700,20701,20702</t>
  </si>
  <si>
    <t>0000009563</t>
  </si>
  <si>
    <t>1662</t>
  </si>
  <si>
    <t>1662.INF.1607.RR.HH</t>
  </si>
  <si>
    <t>C/P. 20817,20818,20819,20820,20821,20822,20823,20824,20911,24393</t>
  </si>
  <si>
    <t>0000009564</t>
  </si>
  <si>
    <t>1663</t>
  </si>
  <si>
    <t>1663.INF.1615.RR.HH</t>
  </si>
  <si>
    <t>C/P. 20691,20692,20693,20694,20695,20696,20697</t>
  </si>
  <si>
    <t>0000009566</t>
  </si>
  <si>
    <t>1661</t>
  </si>
  <si>
    <t>1661.INF.1609</t>
  </si>
  <si>
    <t>C/P. 20784,20785,20786,20787,20788</t>
  </si>
  <si>
    <t>0000009567</t>
  </si>
  <si>
    <t>1668</t>
  </si>
  <si>
    <t>C/P. 21088</t>
  </si>
  <si>
    <t>0000009663</t>
  </si>
  <si>
    <t>1697</t>
  </si>
  <si>
    <t>C/P. 21148,21149,21150,21151,21152</t>
  </si>
  <si>
    <t>0000009664</t>
  </si>
  <si>
    <t>1701</t>
  </si>
  <si>
    <t>C/P. 21241,21242,21243,21244</t>
  </si>
  <si>
    <t>0000009665</t>
  </si>
  <si>
    <t>1696</t>
  </si>
  <si>
    <t>C/P. 21131,21132,21133,21134,21135,21136,21137,21138,21139,23113</t>
  </si>
  <si>
    <t>0000009697</t>
  </si>
  <si>
    <t>1642</t>
  </si>
  <si>
    <t>1642-2016-INF-RR.HH.</t>
  </si>
  <si>
    <t>C/P. 21264,21265,21266</t>
  </si>
  <si>
    <t>0000009711</t>
  </si>
  <si>
    <t>1688</t>
  </si>
  <si>
    <t>1688-2016-INF-RR.HH</t>
  </si>
  <si>
    <t>C/P. 21312</t>
  </si>
  <si>
    <t>0000009720</t>
  </si>
  <si>
    <t>1689</t>
  </si>
  <si>
    <t>1689-2016-INF-RR.HH</t>
  </si>
  <si>
    <t>C/P. 21313</t>
  </si>
  <si>
    <t>0000009721</t>
  </si>
  <si>
    <t>1647</t>
  </si>
  <si>
    <t>1647-2016-INF-RR.HH</t>
  </si>
  <si>
    <t>C/P. 21289,21290,21291</t>
  </si>
  <si>
    <t>0000009747</t>
  </si>
  <si>
    <t>1715</t>
  </si>
  <si>
    <t>C/P. 21255,21256,21257,21258,21259,21260</t>
  </si>
  <si>
    <t>0000009749</t>
  </si>
  <si>
    <t>1718</t>
  </si>
  <si>
    <t>1718-2016-INF-RR.HH</t>
  </si>
  <si>
    <t>C/P. 21292,21293,21294</t>
  </si>
  <si>
    <t>0000009750</t>
  </si>
  <si>
    <t>1719</t>
  </si>
  <si>
    <t>1719-2016-INF-RR.HH</t>
  </si>
  <si>
    <t>C/P. 21295,21296,21297</t>
  </si>
  <si>
    <t>0000010570</t>
  </si>
  <si>
    <t>1800</t>
  </si>
  <si>
    <t>1800-2016-INF-RR.HH</t>
  </si>
  <si>
    <t>C/P. 23000,23001,23002</t>
  </si>
  <si>
    <t>0000010634</t>
  </si>
  <si>
    <t>1836</t>
  </si>
  <si>
    <t>1836.INF.1883.RR.HH</t>
  </si>
  <si>
    <t>C/P. 23138,23139,23140,23141,23142,23143</t>
  </si>
  <si>
    <t>0000010648</t>
  </si>
  <si>
    <t>1893</t>
  </si>
  <si>
    <t>1893-2016-INF-RR.HH</t>
  </si>
  <si>
    <t>C/P. 23406</t>
  </si>
  <si>
    <t>0000010653</t>
  </si>
  <si>
    <t>1818</t>
  </si>
  <si>
    <t>1818.INF.1829.RR.HH</t>
  </si>
  <si>
    <t>C/P. 23158,23159</t>
  </si>
  <si>
    <t>0000010654</t>
  </si>
  <si>
    <t>1819</t>
  </si>
  <si>
    <t>1819.INF.1828.RR.HH</t>
  </si>
  <si>
    <t>C/P. 23189,23190</t>
  </si>
  <si>
    <t>0000010687</t>
  </si>
  <si>
    <t>1856</t>
  </si>
  <si>
    <t>1856-2016-INF-RR.HH</t>
  </si>
  <si>
    <t>C/P. 23503,23504,23505</t>
  </si>
  <si>
    <t>0000010688</t>
  </si>
  <si>
    <t>1786</t>
  </si>
  <si>
    <t>1786-2016-INF-RR.HH</t>
  </si>
  <si>
    <t>C/P. 23506,23507,23508,23509,23510,23511,23512</t>
  </si>
  <si>
    <t>0000010689</t>
  </si>
  <si>
    <t>1787</t>
  </si>
  <si>
    <t>1787--2016-INF-RR.HH</t>
  </si>
  <si>
    <t>C/P. 23323,23324,23325,23326</t>
  </si>
  <si>
    <t>0000010734</t>
  </si>
  <si>
    <t>1869</t>
  </si>
  <si>
    <t>1869.INF.1847.RR.HH</t>
  </si>
  <si>
    <t>C/P. 23439,23440,23441,23442</t>
  </si>
  <si>
    <t>0000010736</t>
  </si>
  <si>
    <t>1820</t>
  </si>
  <si>
    <t>1820.INF.1846.RR.HH</t>
  </si>
  <si>
    <t>C/P. 23482</t>
  </si>
  <si>
    <t>0000010739</t>
  </si>
  <si>
    <t>1788</t>
  </si>
  <si>
    <t>1788-2016-INF-RR.HH</t>
  </si>
  <si>
    <t>C/P. 23513,23514,23515,23516,23517,23518</t>
  </si>
  <si>
    <t>0000010742</t>
  </si>
  <si>
    <t>1868</t>
  </si>
  <si>
    <t>1868.INF.1845.RR.HH</t>
  </si>
  <si>
    <t>C/P. 23226,23227,23228,23229,23230,23231,23232,23233</t>
  </si>
  <si>
    <t>0000010750</t>
  </si>
  <si>
    <t>1865</t>
  </si>
  <si>
    <t>1865.INF.1842.RR.HH</t>
  </si>
  <si>
    <t>C/P. 23243,23244,23245,23246,23247,23248,23249,23250,23251,23252</t>
  </si>
  <si>
    <t>0000010751</t>
  </si>
  <si>
    <t>1866</t>
  </si>
  <si>
    <t>1866.INF.1844.RR.HH</t>
  </si>
  <si>
    <t>C/P. 23234,23235,23236,23237,23238,23239,23240,23241</t>
  </si>
  <si>
    <t>0000010786</t>
  </si>
  <si>
    <t>1834</t>
  </si>
  <si>
    <t>1834.INF.1867.RR.HH</t>
  </si>
  <si>
    <t>C/P. 23771,23772,23773,23774,23775</t>
  </si>
  <si>
    <t>0000010788</t>
  </si>
  <si>
    <t>1835</t>
  </si>
  <si>
    <t>1835.INF.1871.RR.HH</t>
  </si>
  <si>
    <t>C/P. 23521,23522,23523,23524,23525,23526,23527,23528</t>
  </si>
  <si>
    <t>0000010822</t>
  </si>
  <si>
    <t>1896</t>
  </si>
  <si>
    <t>1896.INF.1875.RR.HH</t>
  </si>
  <si>
    <t>C/P. 23520</t>
  </si>
  <si>
    <t>0000010823</t>
  </si>
  <si>
    <t>1895</t>
  </si>
  <si>
    <t>1895.INF.1877.RR.HH</t>
  </si>
  <si>
    <t>C/P. 23495</t>
  </si>
  <si>
    <t>0000010890</t>
  </si>
  <si>
    <t>1900</t>
  </si>
  <si>
    <t>C/P. 23546,23547,23548,23549,23550</t>
  </si>
  <si>
    <t>0000010923</t>
  </si>
  <si>
    <t>1902</t>
  </si>
  <si>
    <t>C/P. 23582,23583,23584,23585</t>
  </si>
  <si>
    <t>0000011185</t>
  </si>
  <si>
    <t>1916</t>
  </si>
  <si>
    <t>C/P. 24769</t>
  </si>
  <si>
    <t>0000011190</t>
  </si>
  <si>
    <t>1915</t>
  </si>
  <si>
    <t>C/P. 24752</t>
  </si>
  <si>
    <t>0000011191</t>
  </si>
  <si>
    <t>1914</t>
  </si>
  <si>
    <t>C/P. 24739</t>
  </si>
  <si>
    <t>0000011940</t>
  </si>
  <si>
    <t>INF-040-2015-SGO</t>
  </si>
  <si>
    <t>040-2015</t>
  </si>
  <si>
    <t>C/P. 1537</t>
  </si>
  <si>
    <t>0000004615</t>
  </si>
  <si>
    <t>0001597</t>
  </si>
  <si>
    <t>001-00198</t>
  </si>
  <si>
    <t>C/P. 17479,17480</t>
  </si>
  <si>
    <t>0000005386</t>
  </si>
  <si>
    <t>0001869</t>
  </si>
  <si>
    <t>0001-0000392</t>
  </si>
  <si>
    <t>C/P. 17773,17774</t>
  </si>
  <si>
    <t>0000005513</t>
  </si>
  <si>
    <t>0001908</t>
  </si>
  <si>
    <t>003-000232</t>
  </si>
  <si>
    <t>C/P. 17928,17929</t>
  </si>
  <si>
    <t>0000006876</t>
  </si>
  <si>
    <t>0002271</t>
  </si>
  <si>
    <t>002-00009</t>
  </si>
  <si>
    <t>C/P. 18180,18181</t>
  </si>
  <si>
    <t>0000006877</t>
  </si>
  <si>
    <t>0002272</t>
  </si>
  <si>
    <t>001-00497</t>
  </si>
  <si>
    <t>C/P. 17435,17436</t>
  </si>
  <si>
    <t>0000006879</t>
  </si>
  <si>
    <t>0002275</t>
  </si>
  <si>
    <t>0002-0001</t>
  </si>
  <si>
    <t>C/P. 17750,17751</t>
  </si>
  <si>
    <t>0000006885</t>
  </si>
  <si>
    <t>0002288</t>
  </si>
  <si>
    <t>003-000230</t>
  </si>
  <si>
    <t>C/P. 17358,17359</t>
  </si>
  <si>
    <t>0000006935</t>
  </si>
  <si>
    <t>0002301</t>
  </si>
  <si>
    <t>10107796296</t>
  </si>
  <si>
    <t>RAMIREZ PALOMINO EUSEBIO</t>
  </si>
  <si>
    <t>001-00088</t>
  </si>
  <si>
    <t>C/P. 17284,17285</t>
  </si>
  <si>
    <t>0000006992</t>
  </si>
  <si>
    <t>C/P. 17797,17798</t>
  </si>
  <si>
    <t>0000007000</t>
  </si>
  <si>
    <t>0002323</t>
  </si>
  <si>
    <t>0001-00796</t>
  </si>
  <si>
    <t>C/P. 17404,17405</t>
  </si>
  <si>
    <t>0000007089</t>
  </si>
  <si>
    <t>0002356</t>
  </si>
  <si>
    <t>0001-0532</t>
  </si>
  <si>
    <t>C/P. 17968,17969</t>
  </si>
  <si>
    <t>0000007176</t>
  </si>
  <si>
    <t>0002377</t>
  </si>
  <si>
    <t>C/P. 17972,17973</t>
  </si>
  <si>
    <t>0000007413</t>
  </si>
  <si>
    <t>0002398</t>
  </si>
  <si>
    <t>002-038268</t>
  </si>
  <si>
    <t>C/P. 17728,17729</t>
  </si>
  <si>
    <t>0000007455</t>
  </si>
  <si>
    <t>0002404</t>
  </si>
  <si>
    <t>001-0005597</t>
  </si>
  <si>
    <t>C/P. 17556</t>
  </si>
  <si>
    <t>0000007586</t>
  </si>
  <si>
    <t>0002410</t>
  </si>
  <si>
    <t>002-00010</t>
  </si>
  <si>
    <t>C/P. 17725</t>
  </si>
  <si>
    <t>0000007589</t>
  </si>
  <si>
    <t>0002414</t>
  </si>
  <si>
    <t>001-019795</t>
  </si>
  <si>
    <t>C/P. 17475,17476</t>
  </si>
  <si>
    <t>0000007593</t>
  </si>
  <si>
    <t>0002418</t>
  </si>
  <si>
    <t>C/P. 17974,17975</t>
  </si>
  <si>
    <t>0000007628</t>
  </si>
  <si>
    <t>0002425</t>
  </si>
  <si>
    <t>C/P. 18230,18231</t>
  </si>
  <si>
    <t>0000007630</t>
  </si>
  <si>
    <t>0002428</t>
  </si>
  <si>
    <t>001-019806</t>
  </si>
  <si>
    <t>C/P. 17930</t>
  </si>
  <si>
    <t>0000007633</t>
  </si>
  <si>
    <t>001-004151</t>
  </si>
  <si>
    <t>C/P. 17558</t>
  </si>
  <si>
    <t>0000007635</t>
  </si>
  <si>
    <t>0002435</t>
  </si>
  <si>
    <t>001-019794</t>
  </si>
  <si>
    <t>C/P. 17462,17463</t>
  </si>
  <si>
    <t>0000007648</t>
  </si>
  <si>
    <t>0002440</t>
  </si>
  <si>
    <t>0002-0003</t>
  </si>
  <si>
    <t>C/P. 17776,17777</t>
  </si>
  <si>
    <t>0000007650</t>
  </si>
  <si>
    <t>0002443</t>
  </si>
  <si>
    <t>C/P. 17933</t>
  </si>
  <si>
    <t>0000007652</t>
  </si>
  <si>
    <t>0002445</t>
  </si>
  <si>
    <t>001-001405</t>
  </si>
  <si>
    <t>C/P. 17560</t>
  </si>
  <si>
    <t>0000007822</t>
  </si>
  <si>
    <t>0002480</t>
  </si>
  <si>
    <t>001-00090</t>
  </si>
  <si>
    <t>C/P. 17817,17818</t>
  </si>
  <si>
    <t>0000007829</t>
  </si>
  <si>
    <t>0002493</t>
  </si>
  <si>
    <t>001-001244</t>
  </si>
  <si>
    <t>C/P. 18104,18105</t>
  </si>
  <si>
    <t>0000007872</t>
  </si>
  <si>
    <t>006-006591</t>
  </si>
  <si>
    <t>C/P. 18172,18173</t>
  </si>
  <si>
    <t>0000007886</t>
  </si>
  <si>
    <t>0002511</t>
  </si>
  <si>
    <t>0002-00005</t>
  </si>
  <si>
    <t>C/P. 17802,17803</t>
  </si>
  <si>
    <t>0000007930</t>
  </si>
  <si>
    <t>MEMO1321.DRADM</t>
  </si>
  <si>
    <t>MEMO.1321.DRADM</t>
  </si>
  <si>
    <t>C/P. 17624</t>
  </si>
  <si>
    <t>0000007946</t>
  </si>
  <si>
    <t>0002541</t>
  </si>
  <si>
    <t>001-019831</t>
  </si>
  <si>
    <t>C/P. 17901</t>
  </si>
  <si>
    <t>0000007949</t>
  </si>
  <si>
    <t>0002544</t>
  </si>
  <si>
    <t>001-001259</t>
  </si>
  <si>
    <t>C/P. 18175</t>
  </si>
  <si>
    <t>0000008009</t>
  </si>
  <si>
    <t>0002569</t>
  </si>
  <si>
    <t>001-019833</t>
  </si>
  <si>
    <t>C/P. 18727,18728</t>
  </si>
  <si>
    <t>0000008023</t>
  </si>
  <si>
    <t>0002583</t>
  </si>
  <si>
    <t>001-000498</t>
  </si>
  <si>
    <t>C/P. 19994,19995</t>
  </si>
  <si>
    <t>0000008045</t>
  </si>
  <si>
    <t>MEMO.1384.DRADM</t>
  </si>
  <si>
    <t>C/P. 17816</t>
  </si>
  <si>
    <t>0000008054</t>
  </si>
  <si>
    <t>MEMO.1411.DRADM</t>
  </si>
  <si>
    <t>C/P. 17880</t>
  </si>
  <si>
    <t>0000008127</t>
  </si>
  <si>
    <t>0002611</t>
  </si>
  <si>
    <t>01-00194</t>
  </si>
  <si>
    <t>C/P. 19984</t>
  </si>
  <si>
    <t>0000008128</t>
  </si>
  <si>
    <t>001-00017</t>
  </si>
  <si>
    <t>C/P. 19985</t>
  </si>
  <si>
    <t>0000008209</t>
  </si>
  <si>
    <t>0002626</t>
  </si>
  <si>
    <t>002-000740</t>
  </si>
  <si>
    <t>C/P. 18696</t>
  </si>
  <si>
    <t>0000008296</t>
  </si>
  <si>
    <t>0002653</t>
  </si>
  <si>
    <t>001-00096</t>
  </si>
  <si>
    <t>C/P. 19988,19989</t>
  </si>
  <si>
    <t>0000007587</t>
  </si>
  <si>
    <t>0002411</t>
  </si>
  <si>
    <t>001-0005654</t>
  </si>
  <si>
    <t>C/P. 20560</t>
  </si>
  <si>
    <t>0000007594</t>
  </si>
  <si>
    <t>0002419</t>
  </si>
  <si>
    <t>001-001917</t>
  </si>
  <si>
    <t>C/P. 20548,20549</t>
  </si>
  <si>
    <t>0000007876</t>
  </si>
  <si>
    <t>0002501</t>
  </si>
  <si>
    <t>001-001938</t>
  </si>
  <si>
    <t>C/P. 20550,20551</t>
  </si>
  <si>
    <t>0000008008</t>
  </si>
  <si>
    <t>0002568</t>
  </si>
  <si>
    <t>001-000246</t>
  </si>
  <si>
    <t>C/P. 19026,19027</t>
  </si>
  <si>
    <t>0000008299</t>
  </si>
  <si>
    <t>0002656</t>
  </si>
  <si>
    <t>001-0001419</t>
  </si>
  <si>
    <t>C/P. 18943</t>
  </si>
  <si>
    <t>0000008343</t>
  </si>
  <si>
    <t>0002639</t>
  </si>
  <si>
    <t>001-001973</t>
  </si>
  <si>
    <t>C/P. 19028,19029</t>
  </si>
  <si>
    <t>0000008560</t>
  </si>
  <si>
    <t>0002699</t>
  </si>
  <si>
    <t>001-000506</t>
  </si>
  <si>
    <t>C/P. 18929,18930</t>
  </si>
  <si>
    <t>0000008761</t>
  </si>
  <si>
    <t>2.094823</t>
  </si>
  <si>
    <t>0002758</t>
  </si>
  <si>
    <t>20524232104</t>
  </si>
  <si>
    <t>OPEN MEDIC S.A.C.</t>
  </si>
  <si>
    <t>001-002550</t>
  </si>
  <si>
    <t>C/P. 20350,20351</t>
  </si>
  <si>
    <t>0000009249</t>
  </si>
  <si>
    <t>0002920</t>
  </si>
  <si>
    <t>001-004235</t>
  </si>
  <si>
    <t>C/P. 21390</t>
  </si>
  <si>
    <t>0000009251</t>
  </si>
  <si>
    <t>092.DRADM</t>
  </si>
  <si>
    <t>MEMO0.1568.DRADM</t>
  </si>
  <si>
    <t>C/P. 19439</t>
  </si>
  <si>
    <t>0000009343</t>
  </si>
  <si>
    <t>0002946</t>
  </si>
  <si>
    <t>001-019910</t>
  </si>
  <si>
    <t>C/P. 21357,21358</t>
  </si>
  <si>
    <t>0000009417</t>
  </si>
  <si>
    <t>0002963</t>
  </si>
  <si>
    <t>001-0007575</t>
  </si>
  <si>
    <t>C/P. 21359,21360</t>
  </si>
  <si>
    <t>0000009432</t>
  </si>
  <si>
    <t>0002885</t>
  </si>
  <si>
    <t>001-000510</t>
  </si>
  <si>
    <t>C/P. 21686</t>
  </si>
  <si>
    <t>0000009696</t>
  </si>
  <si>
    <t>0003035</t>
  </si>
  <si>
    <t>001-00329</t>
  </si>
  <si>
    <t>C/P. 21596</t>
  </si>
  <si>
    <t>0000000963</t>
  </si>
  <si>
    <t>048.DR.ADM.MEMO.268.</t>
  </si>
  <si>
    <t>22013</t>
  </si>
  <si>
    <t>C/P. 3593</t>
  </si>
  <si>
    <t>0000005318</t>
  </si>
  <si>
    <t>0001825</t>
  </si>
  <si>
    <t>001-00193</t>
  </si>
  <si>
    <t>C/P. 21600</t>
  </si>
  <si>
    <t>0000007591</t>
  </si>
  <si>
    <t>0002416</t>
  </si>
  <si>
    <t>001-003663</t>
  </si>
  <si>
    <t>C/P. 24493,24494</t>
  </si>
  <si>
    <t>0000009267</t>
  </si>
  <si>
    <t>20600204221</t>
  </si>
  <si>
    <t>GRUPO LIVANO E.I.R.L.</t>
  </si>
  <si>
    <t>E001-26</t>
  </si>
  <si>
    <t>C/P. 21766,21767</t>
  </si>
  <si>
    <t>0000009376</t>
  </si>
  <si>
    <t>0002940</t>
  </si>
  <si>
    <t>001-019925</t>
  </si>
  <si>
    <t>C/P. 21603,21604,21859</t>
  </si>
  <si>
    <t>0000009377</t>
  </si>
  <si>
    <t>0002941</t>
  </si>
  <si>
    <t>001-0006011</t>
  </si>
  <si>
    <t>C/P. 21601,21602</t>
  </si>
  <si>
    <t>0000009387</t>
  </si>
  <si>
    <t>0002956</t>
  </si>
  <si>
    <t>20601192251</t>
  </si>
  <si>
    <t>REFRIGERACION ALASKA EMPRESA INDIVIDUAL DE RESPONSABILIDAD LIMITADA - REFRIGERACION ALASKA</t>
  </si>
  <si>
    <t>0001-00004</t>
  </si>
  <si>
    <t>C/P. 24982,24983</t>
  </si>
  <si>
    <t>0000009649</t>
  </si>
  <si>
    <t>10314838594</t>
  </si>
  <si>
    <t>PEREZ YUPANQUI JOSE</t>
  </si>
  <si>
    <t>003-000131</t>
  </si>
  <si>
    <t>C/P. 24387</t>
  </si>
  <si>
    <t>0000009654</t>
  </si>
  <si>
    <t>0003010</t>
  </si>
  <si>
    <t>20601513588</t>
  </si>
  <si>
    <t>SERVICIOS GENERALES REDVER S.R.L.</t>
  </si>
  <si>
    <t>0001-00003</t>
  </si>
  <si>
    <t>C/P. 25017</t>
  </si>
  <si>
    <t>0000009656</t>
  </si>
  <si>
    <t>0003012</t>
  </si>
  <si>
    <t>E001-29</t>
  </si>
  <si>
    <t>C/P. 21737,21738</t>
  </si>
  <si>
    <t>0000009872</t>
  </si>
  <si>
    <t>0003067</t>
  </si>
  <si>
    <t>001-000133</t>
  </si>
  <si>
    <t>C/P. 24950,24951</t>
  </si>
  <si>
    <t>0000009873</t>
  </si>
  <si>
    <t>0003068</t>
  </si>
  <si>
    <t>003-000026</t>
  </si>
  <si>
    <t>C/P. 24017,24018</t>
  </si>
  <si>
    <t>0000009888</t>
  </si>
  <si>
    <t>MEMO.1682.DRADM</t>
  </si>
  <si>
    <t>062.DRADM</t>
  </si>
  <si>
    <t>C/P. 21417</t>
  </si>
  <si>
    <t>0000009936</t>
  </si>
  <si>
    <t>0003074</t>
  </si>
  <si>
    <t>001-019943</t>
  </si>
  <si>
    <t>C/P. 22034</t>
  </si>
  <si>
    <t>0000009937</t>
  </si>
  <si>
    <t>0003077</t>
  </si>
  <si>
    <t>001-001996</t>
  </si>
  <si>
    <t>0000010001</t>
  </si>
  <si>
    <t>045.DRADM</t>
  </si>
  <si>
    <t>MEMO.1681.DRADM</t>
  </si>
  <si>
    <t>C/P. 21637</t>
  </si>
  <si>
    <t>0000010014</t>
  </si>
  <si>
    <t>0003092</t>
  </si>
  <si>
    <t>20501701956</t>
  </si>
  <si>
    <t>METAX INDUSTRIA Y COMERCIO S.A.C.</t>
  </si>
  <si>
    <t>F00|-000068</t>
  </si>
  <si>
    <t>0000010075</t>
  </si>
  <si>
    <t>0003106</t>
  </si>
  <si>
    <t>001-000528</t>
  </si>
  <si>
    <t>C/P. 24441</t>
  </si>
  <si>
    <t>0000010080</t>
  </si>
  <si>
    <t>0003101</t>
  </si>
  <si>
    <t>001-002017</t>
  </si>
  <si>
    <t>0000010179</t>
  </si>
  <si>
    <t>0003150</t>
  </si>
  <si>
    <t>0010-06164</t>
  </si>
  <si>
    <t>C/P. 24298</t>
  </si>
  <si>
    <t>0000010297</t>
  </si>
  <si>
    <t>0003199</t>
  </si>
  <si>
    <t>002-039374</t>
  </si>
  <si>
    <t>0000010417</t>
  </si>
  <si>
    <t>0003209</t>
  </si>
  <si>
    <t>001-000139</t>
  </si>
  <si>
    <t>C/P. 24317,24318</t>
  </si>
  <si>
    <t>0000010418</t>
  </si>
  <si>
    <t>0003210</t>
  </si>
  <si>
    <t>001-000593</t>
  </si>
  <si>
    <t>C/P. 24382,24383</t>
  </si>
  <si>
    <t>001-000592</t>
  </si>
  <si>
    <t>C/P. 24353,24354</t>
  </si>
  <si>
    <t>0000010508</t>
  </si>
  <si>
    <t>0003268</t>
  </si>
  <si>
    <t>10475722316</t>
  </si>
  <si>
    <t>ALVARADO SALAZAR KARLA STEFANY</t>
  </si>
  <si>
    <t>003-000003</t>
  </si>
  <si>
    <t>C/P. 24879</t>
  </si>
  <si>
    <t>0000010545</t>
  </si>
  <si>
    <t>0003148</t>
  </si>
  <si>
    <t>F001-000069</t>
  </si>
  <si>
    <t>0000010546</t>
  </si>
  <si>
    <t>0003263</t>
  </si>
  <si>
    <t>20490599224</t>
  </si>
  <si>
    <t>INVERSIONES S`LO STOP SOCIEDAD ANONIMA CERRADA</t>
  </si>
  <si>
    <t>0001-000761</t>
  </si>
  <si>
    <t>0000010573</t>
  </si>
  <si>
    <t>0003282</t>
  </si>
  <si>
    <t>C/P. 24892,24893</t>
  </si>
  <si>
    <t>0000010613</t>
  </si>
  <si>
    <t>0010-0759</t>
  </si>
  <si>
    <t>0000010678</t>
  </si>
  <si>
    <t>MEMO.1799.DRADM</t>
  </si>
  <si>
    <t>C/P. 23052</t>
  </si>
  <si>
    <t>0000010839</t>
  </si>
  <si>
    <t>0003212</t>
  </si>
  <si>
    <t>001-000140</t>
  </si>
  <si>
    <t>C/P. 24339,24340</t>
  </si>
  <si>
    <t>0000010842</t>
  </si>
  <si>
    <t>0003356</t>
  </si>
  <si>
    <t>001-0001463</t>
  </si>
  <si>
    <t>C/P. 25044,25045</t>
  </si>
  <si>
    <t>0000010866</t>
  </si>
  <si>
    <t>0003358</t>
  </si>
  <si>
    <t>003-0000033</t>
  </si>
  <si>
    <t>C/P. 24242,24243</t>
  </si>
  <si>
    <t>0000010867</t>
  </si>
  <si>
    <t>0003362</t>
  </si>
  <si>
    <t>001-007601</t>
  </si>
  <si>
    <t>0000010898</t>
  </si>
  <si>
    <t>0003385</t>
  </si>
  <si>
    <t>20527398704</t>
  </si>
  <si>
    <t>EVECAR INGENIEROS CONSULTORES CONTRATIST AS EIRL</t>
  </si>
  <si>
    <t>001-0000205</t>
  </si>
  <si>
    <t>0000010903</t>
  </si>
  <si>
    <t>0003393</t>
  </si>
  <si>
    <t>001-00219</t>
  </si>
  <si>
    <t>0000010950</t>
  </si>
  <si>
    <t>0003357</t>
  </si>
  <si>
    <t>E001-</t>
  </si>
  <si>
    <t>C/P. 24788,24789</t>
  </si>
  <si>
    <t>0000010951</t>
  </si>
  <si>
    <t>0003389</t>
  </si>
  <si>
    <t>001-004354</t>
  </si>
  <si>
    <t>C/P. 25002</t>
  </si>
  <si>
    <t>0000011057</t>
  </si>
  <si>
    <t>0003432</t>
  </si>
  <si>
    <t>002-00368</t>
  </si>
  <si>
    <t>C/P. 24501</t>
  </si>
  <si>
    <t>0000011236</t>
  </si>
  <si>
    <t>0003526</t>
  </si>
  <si>
    <t>20512900896</t>
  </si>
  <si>
    <t>J.C MEDICAL SUPPLIES SOCIEDAD ANONIMA CERRADA</t>
  </si>
  <si>
    <t>008-001321</t>
  </si>
  <si>
    <t>0000011237</t>
  </si>
  <si>
    <t>0003536</t>
  </si>
  <si>
    <t>20492811379</t>
  </si>
  <si>
    <t>DROGUERIA IMPORTADORA ANTONIO'S E.I.R.L</t>
  </si>
  <si>
    <t>001-001143</t>
  </si>
  <si>
    <t>3536</t>
  </si>
  <si>
    <t>0000011257</t>
  </si>
  <si>
    <t>003537</t>
  </si>
  <si>
    <t>001-001147</t>
  </si>
  <si>
    <t>0000011298</t>
  </si>
  <si>
    <t>0003518</t>
  </si>
  <si>
    <t>001-0000209</t>
  </si>
  <si>
    <t>0000011347</t>
  </si>
  <si>
    <t>001-1426</t>
  </si>
  <si>
    <t>0000011348</t>
  </si>
  <si>
    <t>0003550</t>
  </si>
  <si>
    <t>001-1427</t>
  </si>
  <si>
    <t>0000011467</t>
  </si>
  <si>
    <t>0003600</t>
  </si>
  <si>
    <t>20549442685</t>
  </si>
  <si>
    <t>TRUCK PROFESSIONAL BUSINESS S.A.C.</t>
  </si>
  <si>
    <t>001-2086</t>
  </si>
  <si>
    <t>0000004294</t>
  </si>
  <si>
    <t>0001586</t>
  </si>
  <si>
    <t>001-000158</t>
  </si>
  <si>
    <t>C/P. 17486</t>
  </si>
  <si>
    <t>0000006042</t>
  </si>
  <si>
    <t>0002244</t>
  </si>
  <si>
    <t>10107135087</t>
  </si>
  <si>
    <t>VALVERDE BARAZORDA IRMA</t>
  </si>
  <si>
    <t>C/P. 18079,18080</t>
  </si>
  <si>
    <t>0000006784</t>
  </si>
  <si>
    <t>0002510</t>
  </si>
  <si>
    <t>003-000236</t>
  </si>
  <si>
    <t>C/P. 17525,17526</t>
  </si>
  <si>
    <t>0000006909</t>
  </si>
  <si>
    <t>001-000332</t>
  </si>
  <si>
    <t>C/P. 17784,17785</t>
  </si>
  <si>
    <t>0000007121</t>
  </si>
  <si>
    <t>0002537</t>
  </si>
  <si>
    <t>001-00244</t>
  </si>
  <si>
    <t>C/P. 17118,17119</t>
  </si>
  <si>
    <t>0000007694</t>
  </si>
  <si>
    <t>0002882</t>
  </si>
  <si>
    <t>001-00174</t>
  </si>
  <si>
    <t>C/P. 18840</t>
  </si>
  <si>
    <t>0000007893</t>
  </si>
  <si>
    <t>0002953</t>
  </si>
  <si>
    <t>0001-004728</t>
  </si>
  <si>
    <t>C/P. 18169,18170</t>
  </si>
  <si>
    <t>0000007963</t>
  </si>
  <si>
    <t>0002980</t>
  </si>
  <si>
    <t>00-6259781</t>
  </si>
  <si>
    <t>C/P. 17765,17897</t>
  </si>
  <si>
    <t>0000011882</t>
  </si>
  <si>
    <t>15403</t>
  </si>
  <si>
    <t>C/P. 19222</t>
  </si>
  <si>
    <t>0000006973</t>
  </si>
  <si>
    <t>0001-00075</t>
  </si>
  <si>
    <t>C/P. 20050</t>
  </si>
  <si>
    <t>0000007919</t>
  </si>
  <si>
    <t>0002958</t>
  </si>
  <si>
    <t>002-00012</t>
  </si>
  <si>
    <t>C/P. 19216,19217</t>
  </si>
  <si>
    <t>0000008562</t>
  </si>
  <si>
    <t>0003027</t>
  </si>
  <si>
    <t>10310062320</t>
  </si>
  <si>
    <t>SOLIS ANCCO MERCEDES</t>
  </si>
  <si>
    <t>0001-009872</t>
  </si>
  <si>
    <t>C/P. 18921</t>
  </si>
  <si>
    <t>0000008978</t>
  </si>
  <si>
    <t>0003442</t>
  </si>
  <si>
    <t>10429955896</t>
  </si>
  <si>
    <t>HUAMANI FARFAN YURI</t>
  </si>
  <si>
    <t>E001-39-40</t>
  </si>
  <si>
    <t>C/P. 19421</t>
  </si>
  <si>
    <t>0000009085</t>
  </si>
  <si>
    <t>0003472</t>
  </si>
  <si>
    <t>001-000195</t>
  </si>
  <si>
    <t>C/P. 20383</t>
  </si>
  <si>
    <t>0000009177</t>
  </si>
  <si>
    <t>0003553</t>
  </si>
  <si>
    <t>C/P. 20360</t>
  </si>
  <si>
    <t>0000006531</t>
  </si>
  <si>
    <t>001-0000066</t>
  </si>
  <si>
    <t>C/P. 21907,21908</t>
  </si>
  <si>
    <t>0000006537</t>
  </si>
  <si>
    <t>10425043418</t>
  </si>
  <si>
    <t>GARCIA HUAMAN RUBEN</t>
  </si>
  <si>
    <t>C/P. 22176</t>
  </si>
  <si>
    <t>0000006912</t>
  </si>
  <si>
    <t>0001-00077</t>
  </si>
  <si>
    <t>C/P. 21344</t>
  </si>
  <si>
    <t>0000007720</t>
  </si>
  <si>
    <t>001-0001082</t>
  </si>
  <si>
    <t>C/P. 24037,24038</t>
  </si>
  <si>
    <t>0000009507</t>
  </si>
  <si>
    <t>0003668</t>
  </si>
  <si>
    <t>10310241933</t>
  </si>
  <si>
    <t>CHIPANA PARCCO REYNALDO</t>
  </si>
  <si>
    <t>C/P. 23972</t>
  </si>
  <si>
    <t>0000009508</t>
  </si>
  <si>
    <t>0003669</t>
  </si>
  <si>
    <t>57-1042262</t>
  </si>
  <si>
    <t>C/P. 21656</t>
  </si>
  <si>
    <t>0000009662</t>
  </si>
  <si>
    <t>0003695</t>
  </si>
  <si>
    <t>10314855171</t>
  </si>
  <si>
    <t>CCORIMANYA GUIZADO FELICIANO</t>
  </si>
  <si>
    <t>C/P. 21442</t>
  </si>
  <si>
    <t>0000010042</t>
  </si>
  <si>
    <t>0003885</t>
  </si>
  <si>
    <t>001-0071</t>
  </si>
  <si>
    <t>C/P. 24152</t>
  </si>
  <si>
    <t>0000010052</t>
  </si>
  <si>
    <t>0003854</t>
  </si>
  <si>
    <t>001-0212</t>
  </si>
  <si>
    <t>C/P. 24113,24114</t>
  </si>
  <si>
    <t>0000010185</t>
  </si>
  <si>
    <t>0003934</t>
  </si>
  <si>
    <t>2016-100000863</t>
  </si>
  <si>
    <t>C/P. 22184</t>
  </si>
  <si>
    <t>0000010516</t>
  </si>
  <si>
    <t>0004081</t>
  </si>
  <si>
    <t>002-00592</t>
  </si>
  <si>
    <t>C/P. 23896</t>
  </si>
  <si>
    <t>0000010694</t>
  </si>
  <si>
    <t>0004132</t>
  </si>
  <si>
    <t>C/P. 24539</t>
  </si>
  <si>
    <t>0000011246</t>
  </si>
  <si>
    <t>0004338</t>
  </si>
  <si>
    <t>0004-930690601</t>
  </si>
  <si>
    <t>C/P. 24563</t>
  </si>
  <si>
    <t>0000011287</t>
  </si>
  <si>
    <t>0004323</t>
  </si>
  <si>
    <t>10106986385</t>
  </si>
  <si>
    <t>RODRIGUEZ GALINDO MANUEL</t>
  </si>
  <si>
    <t>4323</t>
  </si>
  <si>
    <t>0000011406</t>
  </si>
  <si>
    <t>0004400</t>
  </si>
  <si>
    <t>001-0042</t>
  </si>
  <si>
    <t>C/P. 24754</t>
  </si>
  <si>
    <t>0000011477</t>
  </si>
  <si>
    <t>2.042166</t>
  </si>
  <si>
    <t>0290</t>
  </si>
  <si>
    <t>001</t>
  </si>
  <si>
    <t>RELACION DE SERVICIOS NO PERSONALES</t>
  </si>
  <si>
    <t>N000000184</t>
  </si>
  <si>
    <t>C.M. 168-08 .- CONTABILIZAR O/C NO CONSIDERADAS, SEGUN HOJA ADJUNTA.-                                                    (MATG.)</t>
  </si>
  <si>
    <t>N000000207</t>
  </si>
  <si>
    <t>C.M. 042-14 Y C.M. 048-15.- LIQUIDACION PROYECTO S/ RES. GERENCIAL GENERAL REGIONAL Nº 337-2016-GR-AP-GG   (MATG.)</t>
  </si>
  <si>
    <t>N000000208</t>
  </si>
  <si>
    <t>C.M. 043-14 Y 049-15 .- LIQUIDACION PROYECTO S/ RES. GERENCIAL GENERAL RGIONAL Nº 336-2016-GR-AP/GG  (MATG.)</t>
  </si>
  <si>
    <t>N000000209</t>
  </si>
  <si>
    <t>C.M. 036-14 Y 046-15.- LIQUIDACION PROYECTO S/ RES. GERENCIAL GENERAL REGIONAL Nº 308-2016-GR-AP/GG  (MATG.)</t>
  </si>
  <si>
    <t>N000000212</t>
  </si>
  <si>
    <t>C.M. 041-14 Y 047-15.- LIQUIDACION PROYECTO S/ RES. GERENCIAL GENERAL REGIONAL Nº 292-2016-GR-AP/GG   (MATG.)</t>
  </si>
  <si>
    <t>N000000216</t>
  </si>
  <si>
    <t>Liquidaciones de obras en los C.M. 044-14, 050-15 y 037-16 según R.Gerencial Nº 02-17-GR-APURIMAC/GG</t>
  </si>
  <si>
    <t>N000000218</t>
  </si>
  <si>
    <t>EXTORNO N/C 133-12 Y 193-14 , LIQUIDACION PROYECTOS S/ RESOLUCION GERENCIAL 469 Y 498-2016   (MATG.)</t>
  </si>
  <si>
    <t>0039-13</t>
  </si>
  <si>
    <t>0317-12</t>
  </si>
  <si>
    <t>0064-10</t>
  </si>
  <si>
    <t>0095-10</t>
  </si>
  <si>
    <t>0194-10</t>
  </si>
  <si>
    <t>0187-10</t>
  </si>
  <si>
    <t>0060-11</t>
  </si>
  <si>
    <t>0061-11</t>
  </si>
  <si>
    <t>0063-11</t>
  </si>
  <si>
    <t>0065-11</t>
  </si>
  <si>
    <t>0116-11</t>
  </si>
  <si>
    <t>0063-10</t>
  </si>
  <si>
    <t>0000007937</t>
  </si>
  <si>
    <t>0002527</t>
  </si>
  <si>
    <t>001.-00020</t>
  </si>
  <si>
    <t>C/P. 17906,17907</t>
  </si>
  <si>
    <t>N000000168</t>
  </si>
  <si>
    <t>Reg.Siaf. 5184 -15 por 0.50, 8245-15 por 2.25, 8772-15 por 2.60 contabilizacion de la devolucion del Sr. Mario Puma Neyra FPPE</t>
  </si>
  <si>
    <t>N000000123</t>
  </si>
  <si>
    <t>LIQUIDACION OBRA RESOLUCION GERENCIAL GENERAL REGIONAL Nº 028-2014-GR-AP.-       (MATG.)</t>
  </si>
  <si>
    <t>N000000187</t>
  </si>
  <si>
    <t>51-0702-5-99-699.- RESOLUCION GERENCIAL GENERAL REGIONAL Nº 028-14-GR-AP/GG.- LIQUIDACION OBRA        (MATG.)</t>
  </si>
  <si>
    <t>N000000210</t>
  </si>
  <si>
    <t>EXTORNO DE LAS N/C 186,187 Y 188 POR DUPLICIDAD CON LA N/C 123-2016                              (MATG.)</t>
  </si>
  <si>
    <t>13</t>
  </si>
  <si>
    <t>CIERRE</t>
  </si>
  <si>
    <t>N000000203</t>
  </si>
  <si>
    <t>Asiento de cierre al finalizar el ejercicio</t>
  </si>
  <si>
    <t>196-09</t>
  </si>
  <si>
    <t>N000000185</t>
  </si>
  <si>
    <t>LIQUIDACION PROYECTO PP.SS. HUANCASCCA, LLACHUA Y CCOCHA.- RES.GER.GEN.REG. Nº 543-2016-GR-AP/GG (MATG.)</t>
  </si>
  <si>
    <t>0168-08</t>
  </si>
  <si>
    <t>0058-10</t>
  </si>
  <si>
    <t>0060-10</t>
  </si>
  <si>
    <t>N000000180</t>
  </si>
  <si>
    <t>SIAF 3567-08 C/PH 1725-09 , C.M. 168-08 , N/C 379-09 , ANULACION DEL CARGO X NO HABERSE REALIZADO EL GIRO      (MATG.)</t>
  </si>
  <si>
    <t>N000000181</t>
  </si>
  <si>
    <t>O/C 1208-09 C/P 7702-09, C.M. 168-08  RIÑONERA MEDIANA ACERO INOX. .-  CORRECCION DEL CARGO INDEBIDO    (MATG.)</t>
  </si>
  <si>
    <t>N000000183</t>
  </si>
  <si>
    <t>C.M. 168-08.-  CONTABILIZACION DE O/C NO CONSIDERADAS, S/ HOJA ADJUNTA.                           (MATG.)</t>
  </si>
  <si>
    <t>N000000182</t>
  </si>
  <si>
    <t>N/C 053-12.- C/PH 540-10, C/PR 240-10, 3373-12 .- C.M. 168-08.- CORRECCION DEL CARGO DE MAS                      (MATG.)</t>
  </si>
  <si>
    <t>0075-09</t>
  </si>
  <si>
    <t>0070-11</t>
  </si>
  <si>
    <t>FORMACION DE PERSONAL - HOSPITAL EN LA PROVINCIA DE CHINCHEROS</t>
  </si>
  <si>
    <t>MEJORAMIENTO DE LOS SERVICIOS EDUCATIVOS DE LA I.E. DEL NIVEL PRIMARIO Nº 54259 DE LA LOCALIDAD DE HUAQUIRCA, DIST. HUAQUIRCA, PROV. ANTABAMBA</t>
  </si>
  <si>
    <t>MEJORAMIENTO DE LA CAPACIDAD DE PRESTACION DE SERVICIOS DE LA I.E. PALMIRA DEL DISTRITO DE CURAHUASI, PROVINCIA DE ABANCAY</t>
  </si>
  <si>
    <t>MEJORAMIENTO DE LA OFERTA DEL SERVICIO EDUCATIVO DE LA I.E. Nº 54472 JULIO HECTOR VELARDE PALOMINO Y CEPED DE CARHUACAHUA, DISTRITO HUANCARAMA, PROVINCIA ANDAHUAYLAS</t>
  </si>
  <si>
    <t>MEJORAMIENTO DE LA OFERTA DEL SERVICIO EDUCATIVO DE LA I.E. PRIMARIA Nº 54084 SAGRADO CORAZON DE JESUS DE LA LOCALIDAD DE HUANCARMA, PROVINCIA DE ANDAHUAYLAS.</t>
  </si>
  <si>
    <t>MEJORAMIENTO DE LA OFERTA DEL SERVICIO EDUCATIVO DE LA I.E. CESAR VALLEJO DE HAQUIRA, PROVINCIA DE COTABAMBAS</t>
  </si>
  <si>
    <t>MEJORAMIENTO DE LA OFERTA DEL SERVICIO EDUCATIVO COMPLEMENTARIO DE LA I.E. MANUEL GONZALES PRADA DEL DISTRITO EL ORO - AYAHUAY, PROVINCIA ANTABAMBA</t>
  </si>
  <si>
    <t>MEJORAMIENTO DE LOS SERVICIOS EDUCATIVOS DEL INSTITUTO DE EDUCACION SUPERIOR TECNOLOGICO PUBLICO CHALHUANCA, DISTRITO CHALHUANCA, PROVINCIA DE AYMARAES</t>
  </si>
  <si>
    <t>MEJORAMIENTO DE LA OFERTA DEL SERVICIO DE SALUD DEL HOSPITAL DE CHALHUANCA (CENTRO DE SALUD CON INTERNAMIENTO CATEGORIA I-4), PROVINCIA DE AYMARAES</t>
  </si>
  <si>
    <t>MEJORAMIENTO DE LOS SERVICIOS DE SALUD DEL CENTRO DE SALUD ANTABAMBA- MICRORED ANTABAMBA - DIRESA APURIMAC</t>
  </si>
  <si>
    <t>FORTALECIMENTO DE LA ATENCION DE LOS SERVICIOS DE SALUD EN EL SEGUNDO NIVEL DE ATENCION, CATEGORIA II-2, 6º NIVEL DE COMPLEJIDAD, NUEVO HOSPITAL DE ANDAHUAYLAS</t>
  </si>
  <si>
    <t>MEJORAMIENTO DE LA CAPACIDAD RESOLUTIVA DE LOS SERVICIOS MATERNO INFANTILES DE LOS ESTABLECIMIENTOS DE SALUD: PP.SS. SABAINO, PP.SS. ANTILLA, PP.SS. MATARA, PP.SS. HUAQUIRCA DE LA MICRORED ANTABAMBA - DIRESA APURIMAC</t>
  </si>
  <si>
    <t>RECUPERACION DE LA MEJORA DE LA COBERTURA FORESTAL PARA AMPLIAR SERVICIOS AMBIENTALES EN LAS MICROCUENCAS MARIÑO Y LAMBRMA DE LA PROVINCIA DE ABANCAY</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</si>
</sst>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 #,##0.00_ ;_ * \-#,##0.00_ ;_ * &quot;-&quot;??_ ;_ @_ "/>
    <numFmt numFmtId="164" formatCode="_-* #,##0.00\ _€_-;\-* #,##0.00\ _€_-;_-* &quot;-&quot;??\ _€_-;_-@_-"/>
    <numFmt numFmtId="165" formatCode="#,##0.###;\-#,##0.###;&quot;&quot;"/>
    <numFmt numFmtId="166" formatCode="_(* #,##0.00_);_(* \(#,##0.00\);_(* &quot;&quot;??_);_(@_)"/>
    <numFmt numFmtId="167" formatCode="0000"/>
  </numFmts>
  <fonts count="21" x14ac:knownFonts="1">
    <font>
      <sz val="11"/>
      <color theme="1"/>
      <name val="Calibri"/>
      <family val="2"/>
      <scheme val="minor"/>
    </font>
    <font>
      <sz val="10"/>
      <color indexed="63"/>
      <name val="Arial Narrow"/>
      <family val="2"/>
    </font>
    <font>
      <sz val="10"/>
      <name val="Arial Narrow"/>
      <family val="2"/>
    </font>
    <font>
      <sz val="10"/>
      <color indexed="21"/>
      <name val="Arial Narrow"/>
      <family val="2"/>
    </font>
    <font>
      <sz val="10"/>
      <color indexed="58"/>
      <name val="Arial Narrow"/>
      <family val="2"/>
    </font>
    <font>
      <b/>
      <sz val="11"/>
      <color theme="1"/>
      <name val="Calibri"/>
      <family val="2"/>
      <scheme val="minor"/>
    </font>
    <font>
      <b/>
      <sz val="11"/>
      <color indexed="63"/>
      <name val="Calibri"/>
      <family val="2"/>
      <scheme val="minor"/>
    </font>
    <font>
      <b/>
      <sz val="12"/>
      <color indexed="63"/>
      <name val="Calibri"/>
      <family val="2"/>
      <scheme val="minor"/>
    </font>
    <font>
      <b/>
      <sz val="11"/>
      <name val="Calibri"/>
      <family val="2"/>
      <scheme val="minor"/>
    </font>
    <font>
      <b/>
      <sz val="10"/>
      <color indexed="63"/>
      <name val="Arial Narrow"/>
      <family val="2"/>
    </font>
    <font>
      <b/>
      <sz val="12"/>
      <color theme="1"/>
      <name val="Calibri"/>
      <family val="2"/>
      <scheme val="minor"/>
    </font>
    <font>
      <b/>
      <sz val="12"/>
      <name val="Calibri"/>
      <family val="2"/>
      <scheme val="minor"/>
    </font>
    <font>
      <sz val="11"/>
      <color indexed="63"/>
      <name val="Calibri"/>
      <family val="2"/>
      <scheme val="minor"/>
    </font>
    <font>
      <b/>
      <sz val="14"/>
      <color theme="1"/>
      <name val="Calibri"/>
      <family val="2"/>
      <scheme val="minor"/>
    </font>
    <font>
      <b/>
      <sz val="16"/>
      <color theme="1"/>
      <name val="Calibri"/>
      <family val="2"/>
      <scheme val="minor"/>
    </font>
    <font>
      <sz val="11"/>
      <name val="Calibri"/>
      <family val="2"/>
      <scheme val="minor"/>
    </font>
    <font>
      <sz val="11"/>
      <color theme="0"/>
      <name val="Calibri"/>
      <family val="2"/>
      <scheme val="minor"/>
    </font>
    <font>
      <sz val="12"/>
      <color indexed="63"/>
      <name val="Calibri"/>
      <family val="2"/>
      <scheme val="minor"/>
    </font>
    <font>
      <sz val="10"/>
      <color indexed="63"/>
      <name val="Calibri"/>
      <family val="2"/>
      <scheme val="minor"/>
    </font>
    <font>
      <b/>
      <sz val="10"/>
      <name val="Arial Narrow"/>
      <family val="2"/>
    </font>
    <font>
      <sz val="12"/>
      <color theme="1"/>
      <name val="Calibri"/>
      <family val="2"/>
      <scheme val="minor"/>
    </font>
  </fonts>
  <fills count="9">
    <fill>
      <patternFill patternType="none"/>
    </fill>
    <fill>
      <patternFill patternType="gray125"/>
    </fill>
    <fill>
      <patternFill patternType="solid">
        <fgColor theme="0"/>
        <bgColor indexed="64"/>
      </patternFill>
    </fill>
    <fill>
      <patternFill patternType="solid">
        <fgColor theme="6" tint="0.39997558519241921"/>
        <bgColor indexed="64"/>
      </patternFill>
    </fill>
    <fill>
      <patternFill patternType="solid">
        <fgColor indexed="2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rgb="FFFFFF00"/>
        <bgColor indexed="64"/>
      </patternFill>
    </fill>
  </fills>
  <borders count="34">
    <border>
      <left/>
      <right/>
      <top/>
      <bottom/>
      <diagonal/>
    </border>
    <border>
      <left/>
      <right style="thin">
        <color indexed="64"/>
      </right>
      <top style="dotted">
        <color indexed="64"/>
      </top>
      <bottom style="dotted">
        <color indexed="64"/>
      </bottom>
      <diagonal/>
    </border>
    <border>
      <left/>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top style="dotted">
        <color indexed="64"/>
      </top>
      <bottom style="dotted">
        <color indexed="64"/>
      </bottom>
      <diagonal/>
    </border>
    <border>
      <left style="thin">
        <color indexed="64"/>
      </left>
      <right/>
      <top/>
      <bottom/>
      <diagonal/>
    </border>
    <border>
      <left style="thin">
        <color indexed="64"/>
      </left>
      <right style="thin">
        <color indexed="64"/>
      </right>
      <top/>
      <bottom/>
      <diagonal/>
    </border>
    <border>
      <left/>
      <right/>
      <top/>
      <bottom style="thin">
        <color auto="1"/>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dotted">
        <color indexed="64"/>
      </top>
      <bottom/>
      <diagonal/>
    </border>
    <border>
      <left/>
      <right/>
      <top style="dotted">
        <color indexed="64"/>
      </top>
      <bottom/>
      <diagonal/>
    </border>
    <border>
      <left style="thin">
        <color indexed="64"/>
      </left>
      <right/>
      <top style="thin">
        <color auto="1"/>
      </top>
      <bottom style="dotted">
        <color indexed="64"/>
      </bottom>
      <diagonal/>
    </border>
    <border>
      <left/>
      <right/>
      <top style="thin">
        <color auto="1"/>
      </top>
      <bottom style="dotted">
        <color indexed="64"/>
      </bottom>
      <diagonal/>
    </border>
    <border>
      <left style="thin">
        <color indexed="64"/>
      </left>
      <right style="thin">
        <color indexed="64"/>
      </right>
      <top style="thin">
        <color auto="1"/>
      </top>
      <bottom style="dotted">
        <color indexed="64"/>
      </bottom>
      <diagonal/>
    </border>
    <border>
      <left/>
      <right style="thin">
        <color indexed="64"/>
      </right>
      <top style="thin">
        <color auto="1"/>
      </top>
      <bottom style="dotted">
        <color indexed="64"/>
      </bottom>
      <diagonal/>
    </border>
    <border>
      <left style="thin">
        <color indexed="64"/>
      </left>
      <right/>
      <top style="dotted">
        <color indexed="64"/>
      </top>
      <bottom style="thin">
        <color auto="1"/>
      </bottom>
      <diagonal/>
    </border>
    <border>
      <left/>
      <right/>
      <top style="dotted">
        <color indexed="64"/>
      </top>
      <bottom style="thin">
        <color auto="1"/>
      </bottom>
      <diagonal/>
    </border>
    <border>
      <left style="thin">
        <color indexed="64"/>
      </left>
      <right style="thin">
        <color indexed="64"/>
      </right>
      <top style="dotted">
        <color indexed="64"/>
      </top>
      <bottom style="thin">
        <color auto="1"/>
      </bottom>
      <diagonal/>
    </border>
    <border>
      <left/>
      <right style="thin">
        <color indexed="64"/>
      </right>
      <top style="dotted">
        <color indexed="64"/>
      </top>
      <bottom style="thin">
        <color auto="1"/>
      </bottom>
      <diagonal/>
    </border>
    <border>
      <left style="thin">
        <color indexed="64"/>
      </left>
      <right/>
      <top style="thin">
        <color auto="1"/>
      </top>
      <bottom/>
      <diagonal/>
    </border>
    <border>
      <left style="thin">
        <color indexed="64"/>
      </left>
      <right style="thin">
        <color indexed="64"/>
      </right>
      <top style="thin">
        <color auto="1"/>
      </top>
      <bottom/>
      <diagonal/>
    </border>
    <border>
      <left/>
      <right style="thin">
        <color indexed="64"/>
      </right>
      <top style="thin">
        <color auto="1"/>
      </top>
      <bottom/>
      <diagonal/>
    </border>
    <border>
      <left style="thin">
        <color indexed="64"/>
      </left>
      <right style="thin">
        <color indexed="64"/>
      </right>
      <top style="dotted">
        <color indexed="64"/>
      </top>
      <bottom/>
      <diagonal/>
    </border>
    <border>
      <left/>
      <right style="thin">
        <color indexed="64"/>
      </right>
      <top style="dotted">
        <color indexed="64"/>
      </top>
      <bottom/>
      <diagonal/>
    </border>
    <border>
      <left/>
      <right style="thin">
        <color indexed="64"/>
      </right>
      <top/>
      <bottom/>
      <diagonal/>
    </border>
    <border>
      <left style="thin">
        <color indexed="64"/>
      </left>
      <right style="thin">
        <color indexed="64"/>
      </right>
      <top/>
      <bottom style="thin">
        <color auto="1"/>
      </bottom>
      <diagonal/>
    </border>
    <border>
      <left/>
      <right style="thin">
        <color indexed="64"/>
      </right>
      <top/>
      <bottom style="thin">
        <color auto="1"/>
      </bottom>
      <diagonal/>
    </border>
    <border>
      <left/>
      <right/>
      <top/>
      <bottom style="dotted">
        <color indexed="64"/>
      </bottom>
      <diagonal/>
    </border>
    <border>
      <left style="thin">
        <color indexed="64"/>
      </left>
      <right style="thin">
        <color indexed="64"/>
      </right>
      <top/>
      <bottom style="dotted">
        <color indexed="64"/>
      </bottom>
      <diagonal/>
    </border>
    <border>
      <left/>
      <right style="thin">
        <color indexed="64"/>
      </right>
      <top/>
      <bottom style="dotted">
        <color indexed="64"/>
      </bottom>
      <diagonal/>
    </border>
  </borders>
  <cellStyleXfs count="1">
    <xf numFmtId="0" fontId="0" fillId="0" borderId="0"/>
  </cellStyleXfs>
  <cellXfs count="537">
    <xf numFmtId="0" fontId="0" fillId="0" borderId="0" xfId="0"/>
    <xf numFmtId="0" fontId="1" fillId="0" borderId="2" xfId="0" applyNumberFormat="1" applyFont="1" applyFill="1" applyBorder="1" applyAlignment="1">
      <alignment vertical="top"/>
    </xf>
    <xf numFmtId="0" fontId="2" fillId="0" borderId="2" xfId="0" applyNumberFormat="1" applyFont="1" applyFill="1" applyBorder="1" applyAlignment="1">
      <alignment vertical="top"/>
    </xf>
    <xf numFmtId="0" fontId="1" fillId="0" borderId="4" xfId="0" applyNumberFormat="1" applyFont="1" applyFill="1" applyBorder="1" applyAlignment="1">
      <alignment vertical="top"/>
    </xf>
    <xf numFmtId="14" fontId="1" fillId="0" borderId="3" xfId="0" applyNumberFormat="1" applyFont="1" applyFill="1" applyBorder="1" applyAlignment="1">
      <alignment vertical="top"/>
    </xf>
    <xf numFmtId="165" fontId="1" fillId="0" borderId="3" xfId="0" applyNumberFormat="1" applyFont="1" applyFill="1" applyBorder="1" applyAlignment="1">
      <alignment horizontal="center" vertical="top"/>
    </xf>
    <xf numFmtId="165" fontId="1" fillId="0" borderId="1" xfId="0" applyNumberFormat="1" applyFont="1" applyFill="1" applyBorder="1" applyAlignment="1">
      <alignment horizontal="center" vertical="top"/>
    </xf>
    <xf numFmtId="166" fontId="1" fillId="0" borderId="3" xfId="0" applyNumberFormat="1" applyFont="1" applyFill="1" applyBorder="1" applyAlignment="1">
      <alignment vertical="top"/>
    </xf>
    <xf numFmtId="0" fontId="1" fillId="0" borderId="3" xfId="0" applyNumberFormat="1" applyFont="1" applyFill="1" applyBorder="1" applyAlignment="1">
      <alignment vertical="top" wrapText="1"/>
    </xf>
    <xf numFmtId="166" fontId="1" fillId="2" borderId="3" xfId="0" applyNumberFormat="1" applyFont="1" applyFill="1" applyBorder="1" applyAlignment="1">
      <alignment vertical="top"/>
    </xf>
    <xf numFmtId="0" fontId="1" fillId="0" borderId="0" xfId="0" applyNumberFormat="1" applyFont="1" applyFill="1" applyBorder="1" applyAlignment="1">
      <alignment vertical="top"/>
    </xf>
    <xf numFmtId="0" fontId="2" fillId="0" borderId="0" xfId="0" applyNumberFormat="1" applyFont="1" applyFill="1" applyBorder="1" applyAlignment="1">
      <alignment vertical="top"/>
    </xf>
    <xf numFmtId="166" fontId="1" fillId="0" borderId="0" xfId="0" applyNumberFormat="1" applyFont="1" applyFill="1" applyBorder="1" applyAlignment="1">
      <alignment vertical="top"/>
    </xf>
    <xf numFmtId="165" fontId="1" fillId="0" borderId="0" xfId="0" applyNumberFormat="1" applyFont="1" applyFill="1" applyBorder="1" applyAlignment="1">
      <alignment horizontal="center" vertical="top"/>
    </xf>
    <xf numFmtId="14" fontId="1" fillId="0" borderId="0" xfId="0" applyNumberFormat="1" applyFont="1" applyFill="1" applyBorder="1" applyAlignment="1">
      <alignment vertical="top"/>
    </xf>
    <xf numFmtId="0" fontId="1" fillId="0" borderId="0" xfId="0" applyNumberFormat="1" applyFont="1" applyFill="1" applyBorder="1" applyAlignment="1">
      <alignment vertical="top" wrapText="1"/>
    </xf>
    <xf numFmtId="166" fontId="1" fillId="2" borderId="0" xfId="0" applyNumberFormat="1" applyFont="1" applyFill="1" applyBorder="1" applyAlignment="1">
      <alignment vertical="top"/>
    </xf>
    <xf numFmtId="166" fontId="6" fillId="2" borderId="0" xfId="0" applyNumberFormat="1" applyFont="1" applyFill="1" applyBorder="1" applyAlignment="1">
      <alignment vertical="top"/>
    </xf>
    <xf numFmtId="166" fontId="5" fillId="0" borderId="0" xfId="0" applyNumberFormat="1" applyFont="1"/>
    <xf numFmtId="166" fontId="6" fillId="0" borderId="0" xfId="0" applyNumberFormat="1" applyFont="1" applyFill="1" applyBorder="1" applyAlignment="1">
      <alignment vertical="top"/>
    </xf>
    <xf numFmtId="0" fontId="0" fillId="2" borderId="0" xfId="0" applyFill="1"/>
    <xf numFmtId="0" fontId="0" fillId="0" borderId="0" xfId="0" applyBorder="1"/>
    <xf numFmtId="0" fontId="0" fillId="2" borderId="0" xfId="0" applyFill="1" applyBorder="1"/>
    <xf numFmtId="166" fontId="1" fillId="2" borderId="0" xfId="0" applyNumberFormat="1" applyFont="1" applyFill="1" applyBorder="1" applyAlignment="1">
      <alignment horizontal="center" vertical="top"/>
    </xf>
    <xf numFmtId="0" fontId="1" fillId="2" borderId="0" xfId="0" applyNumberFormat="1" applyFont="1" applyFill="1" applyBorder="1" applyAlignment="1">
      <alignment vertical="top"/>
    </xf>
    <xf numFmtId="0" fontId="2" fillId="2" borderId="0" xfId="0" applyNumberFormat="1" applyFont="1" applyFill="1" applyBorder="1" applyAlignment="1">
      <alignment vertical="top"/>
    </xf>
    <xf numFmtId="165" fontId="1" fillId="2" borderId="0" xfId="0" applyNumberFormat="1" applyFont="1" applyFill="1" applyBorder="1" applyAlignment="1">
      <alignment horizontal="center" vertical="top"/>
    </xf>
    <xf numFmtId="14" fontId="1" fillId="2" borderId="0" xfId="0" applyNumberFormat="1" applyFont="1" applyFill="1" applyBorder="1" applyAlignment="1">
      <alignment vertical="top"/>
    </xf>
    <xf numFmtId="0" fontId="1" fillId="2" borderId="0" xfId="0" applyNumberFormat="1" applyFont="1" applyFill="1" applyBorder="1" applyAlignment="1">
      <alignment vertical="top" wrapText="1"/>
    </xf>
    <xf numFmtId="166" fontId="1" fillId="2" borderId="6" xfId="0" applyNumberFormat="1" applyFont="1" applyFill="1" applyBorder="1" applyAlignment="1">
      <alignment vertical="top"/>
    </xf>
    <xf numFmtId="166" fontId="5" fillId="2" borderId="0" xfId="0" applyNumberFormat="1" applyFont="1" applyFill="1"/>
    <xf numFmtId="0" fontId="1" fillId="2" borderId="5" xfId="0" applyNumberFormat="1" applyFont="1" applyFill="1" applyBorder="1" applyAlignment="1">
      <alignment vertical="top"/>
    </xf>
    <xf numFmtId="165" fontId="1" fillId="2" borderId="6" xfId="0" applyNumberFormat="1" applyFont="1" applyFill="1" applyBorder="1" applyAlignment="1">
      <alignment horizontal="left" vertical="top"/>
    </xf>
    <xf numFmtId="14" fontId="1" fillId="2" borderId="6" xfId="0" applyNumberFormat="1" applyFont="1" applyFill="1" applyBorder="1" applyAlignment="1">
      <alignment vertical="top"/>
    </xf>
    <xf numFmtId="165" fontId="7" fillId="2" borderId="0" xfId="0" applyNumberFormat="1" applyFont="1" applyFill="1" applyBorder="1" applyAlignment="1">
      <alignment horizontal="left" vertical="top"/>
    </xf>
    <xf numFmtId="165" fontId="7" fillId="2" borderId="0" xfId="0" applyNumberFormat="1" applyFont="1" applyFill="1" applyBorder="1" applyAlignment="1">
      <alignment horizontal="center" vertical="top"/>
    </xf>
    <xf numFmtId="0" fontId="9" fillId="0" borderId="0" xfId="0" applyNumberFormat="1" applyFont="1" applyFill="1" applyBorder="1" applyAlignment="1">
      <alignment horizontal="left" vertical="top"/>
    </xf>
    <xf numFmtId="0" fontId="7" fillId="2" borderId="0" xfId="0" applyNumberFormat="1" applyFont="1" applyFill="1" applyBorder="1" applyAlignment="1">
      <alignment horizontal="left" vertical="top"/>
    </xf>
    <xf numFmtId="0" fontId="10" fillId="2" borderId="0" xfId="0" applyFont="1" applyFill="1" applyAlignment="1">
      <alignment horizontal="left"/>
    </xf>
    <xf numFmtId="0" fontId="7" fillId="0" borderId="0" xfId="0" applyNumberFormat="1" applyFont="1" applyFill="1" applyBorder="1" applyAlignment="1">
      <alignment vertical="top"/>
    </xf>
    <xf numFmtId="0" fontId="10" fillId="2" borderId="0" xfId="0" applyFont="1" applyFill="1" applyBorder="1" applyAlignment="1">
      <alignment horizontal="left" vertical="center"/>
    </xf>
    <xf numFmtId="0" fontId="10" fillId="2" borderId="0" xfId="0" applyFont="1" applyFill="1" applyAlignment="1">
      <alignment horizontal="left" vertical="center"/>
    </xf>
    <xf numFmtId="0" fontId="10" fillId="2" borderId="0" xfId="0" applyFont="1" applyFill="1" applyBorder="1" applyAlignment="1">
      <alignment vertical="center"/>
    </xf>
    <xf numFmtId="0" fontId="11" fillId="2" borderId="0" xfId="0" applyFont="1" applyFill="1" applyBorder="1" applyAlignment="1">
      <alignment horizontal="left" vertical="center"/>
    </xf>
    <xf numFmtId="0" fontId="11" fillId="2" borderId="0" xfId="0" applyFont="1" applyFill="1" applyAlignment="1">
      <alignment horizontal="left" vertical="center"/>
    </xf>
    <xf numFmtId="0" fontId="8" fillId="2" borderId="0" xfId="0" applyFont="1" applyFill="1" applyAlignment="1">
      <alignment horizontal="left" vertical="center"/>
    </xf>
    <xf numFmtId="165" fontId="6" fillId="2" borderId="0" xfId="0" applyNumberFormat="1" applyFont="1" applyFill="1" applyBorder="1" applyAlignment="1">
      <alignment horizontal="center" vertical="top"/>
    </xf>
    <xf numFmtId="0" fontId="7" fillId="0" borderId="0" xfId="0" applyNumberFormat="1" applyFont="1" applyFill="1" applyBorder="1" applyAlignment="1">
      <alignment horizontal="left" vertical="top"/>
    </xf>
    <xf numFmtId="0" fontId="5" fillId="2" borderId="0" xfId="0" applyFont="1" applyFill="1" applyAlignment="1">
      <alignment horizontal="left"/>
    </xf>
    <xf numFmtId="0" fontId="10" fillId="0" borderId="0" xfId="0" applyFont="1" applyBorder="1" applyAlignment="1">
      <alignment horizontal="left"/>
    </xf>
    <xf numFmtId="0" fontId="10" fillId="0" borderId="0" xfId="0" applyFont="1" applyAlignment="1">
      <alignment horizontal="left"/>
    </xf>
    <xf numFmtId="0" fontId="10" fillId="0" borderId="0" xfId="0" applyFont="1" applyBorder="1" applyAlignment="1">
      <alignment horizontal="left"/>
    </xf>
    <xf numFmtId="0" fontId="10" fillId="0" borderId="0" xfId="0" applyFont="1" applyBorder="1" applyAlignment="1"/>
    <xf numFmtId="0" fontId="7" fillId="2" borderId="0" xfId="0" applyNumberFormat="1" applyFont="1" applyFill="1" applyBorder="1" applyAlignment="1">
      <alignment vertical="top"/>
    </xf>
    <xf numFmtId="0" fontId="10" fillId="0" borderId="0" xfId="0" applyFont="1" applyBorder="1"/>
    <xf numFmtId="14" fontId="7" fillId="0" borderId="0" xfId="0" applyNumberFormat="1" applyFont="1" applyFill="1" applyBorder="1" applyAlignment="1">
      <alignment horizontal="center" vertical="top"/>
    </xf>
    <xf numFmtId="0" fontId="10" fillId="2" borderId="0" xfId="0" applyFont="1" applyFill="1" applyAlignment="1">
      <alignment horizontal="center"/>
    </xf>
    <xf numFmtId="0" fontId="10" fillId="2" borderId="0" xfId="0" applyFont="1" applyFill="1"/>
    <xf numFmtId="0" fontId="10" fillId="0" borderId="0" xfId="0" applyFont="1"/>
    <xf numFmtId="0" fontId="10" fillId="0" borderId="0" xfId="0" applyFont="1" applyBorder="1" applyAlignment="1">
      <alignment horizontal="center" vertical="center"/>
    </xf>
    <xf numFmtId="167" fontId="7" fillId="0" borderId="0" xfId="0" applyNumberFormat="1" applyFont="1" applyFill="1" applyBorder="1" applyAlignment="1">
      <alignment horizontal="center" vertical="top"/>
    </xf>
    <xf numFmtId="0" fontId="11" fillId="0" borderId="0" xfId="0" applyNumberFormat="1" applyFont="1" applyFill="1" applyBorder="1" applyAlignment="1">
      <alignment vertical="top"/>
    </xf>
    <xf numFmtId="0" fontId="10" fillId="0" borderId="0" xfId="0" applyFont="1" applyAlignment="1">
      <alignment horizontal="center"/>
    </xf>
    <xf numFmtId="166" fontId="7" fillId="2" borderId="0" xfId="0" applyNumberFormat="1" applyFont="1" applyFill="1" applyBorder="1" applyAlignment="1">
      <alignment vertical="top"/>
    </xf>
    <xf numFmtId="165" fontId="1" fillId="2" borderId="0" xfId="0" applyNumberFormat="1" applyFont="1" applyFill="1" applyBorder="1" applyAlignment="1">
      <alignment horizontal="left" vertical="top"/>
    </xf>
    <xf numFmtId="0" fontId="0" fillId="0" borderId="8" xfId="0" applyBorder="1"/>
    <xf numFmtId="0" fontId="1" fillId="0" borderId="8" xfId="0" applyNumberFormat="1" applyFont="1" applyFill="1" applyBorder="1" applyAlignment="1">
      <alignment vertical="top"/>
    </xf>
    <xf numFmtId="0" fontId="2" fillId="0" borderId="8" xfId="0" applyNumberFormat="1" applyFont="1" applyFill="1" applyBorder="1" applyAlignment="1">
      <alignment vertical="top"/>
    </xf>
    <xf numFmtId="0" fontId="10" fillId="0" borderId="0" xfId="0" applyFont="1" applyBorder="1" applyAlignment="1">
      <alignment horizontal="left" vertical="center"/>
    </xf>
    <xf numFmtId="0" fontId="10" fillId="0" borderId="0" xfId="0" applyFont="1" applyBorder="1" applyAlignment="1">
      <alignment horizontal="left" vertical="center" wrapText="1"/>
    </xf>
    <xf numFmtId="0" fontId="5" fillId="2" borderId="0" xfId="0" applyFont="1" applyFill="1" applyBorder="1" applyAlignment="1"/>
    <xf numFmtId="166" fontId="8" fillId="2" borderId="0" xfId="0" applyNumberFormat="1" applyFont="1" applyFill="1" applyBorder="1" applyAlignment="1">
      <alignment vertical="top"/>
    </xf>
    <xf numFmtId="166" fontId="0" fillId="2" borderId="0" xfId="0" applyNumberFormat="1" applyFill="1"/>
    <xf numFmtId="166" fontId="12" fillId="2" borderId="0" xfId="0" applyNumberFormat="1" applyFont="1" applyFill="1" applyBorder="1" applyAlignment="1">
      <alignment vertical="top"/>
    </xf>
    <xf numFmtId="0" fontId="6" fillId="0" borderId="0" xfId="0" applyNumberFormat="1" applyFont="1" applyFill="1" applyBorder="1" applyAlignment="1">
      <alignment horizontal="left" vertical="top"/>
    </xf>
    <xf numFmtId="0" fontId="0" fillId="0" borderId="0" xfId="0" applyAlignment="1">
      <alignment horizontal="center"/>
    </xf>
    <xf numFmtId="0" fontId="1" fillId="0" borderId="0" xfId="0" applyNumberFormat="1" applyFont="1" applyFill="1" applyBorder="1" applyAlignment="1">
      <alignment horizontal="center" vertical="top"/>
    </xf>
    <xf numFmtId="0" fontId="1" fillId="2" borderId="0" xfId="0" applyNumberFormat="1" applyFont="1" applyFill="1" applyBorder="1" applyAlignment="1">
      <alignment horizontal="center" vertical="top"/>
    </xf>
    <xf numFmtId="0" fontId="2" fillId="0" borderId="0" xfId="0" applyNumberFormat="1" applyFont="1" applyFill="1" applyBorder="1" applyAlignment="1">
      <alignment horizontal="center" vertical="top"/>
    </xf>
    <xf numFmtId="0" fontId="2" fillId="2" borderId="0" xfId="0" applyNumberFormat="1" applyFont="1" applyFill="1" applyBorder="1" applyAlignment="1">
      <alignment horizontal="center" vertical="top"/>
    </xf>
    <xf numFmtId="14" fontId="1" fillId="0" borderId="0" xfId="0" applyNumberFormat="1" applyFont="1" applyFill="1" applyBorder="1" applyAlignment="1">
      <alignment horizontal="center" vertical="top"/>
    </xf>
    <xf numFmtId="14" fontId="1" fillId="2" borderId="0" xfId="0" applyNumberFormat="1" applyFont="1" applyFill="1" applyBorder="1" applyAlignment="1">
      <alignment horizontal="center" vertical="top"/>
    </xf>
    <xf numFmtId="0" fontId="0" fillId="0" borderId="0" xfId="0" applyBorder="1" applyAlignment="1">
      <alignment vertical="center"/>
    </xf>
    <xf numFmtId="0" fontId="10" fillId="0" borderId="0" xfId="0" applyFont="1" applyBorder="1" applyAlignment="1"/>
    <xf numFmtId="0" fontId="13" fillId="2" borderId="0" xfId="0" applyFont="1" applyFill="1" applyBorder="1" applyAlignment="1">
      <alignment vertical="center"/>
    </xf>
    <xf numFmtId="0" fontId="2" fillId="4" borderId="9" xfId="0" applyNumberFormat="1" applyFont="1" applyFill="1" applyBorder="1" applyAlignment="1">
      <alignment horizontal="centerContinuous" vertical="center" wrapText="1"/>
    </xf>
    <xf numFmtId="0" fontId="2" fillId="4" borderId="9" xfId="0" applyNumberFormat="1" applyFont="1" applyFill="1" applyBorder="1" applyAlignment="1">
      <alignment horizontal="center" vertical="center" wrapText="1"/>
    </xf>
    <xf numFmtId="0" fontId="0" fillId="0" borderId="10" xfId="0" applyBorder="1" applyAlignment="1">
      <alignment vertical="center" wrapText="1"/>
    </xf>
    <xf numFmtId="0" fontId="0" fillId="0" borderId="10" xfId="0" applyBorder="1" applyAlignment="1">
      <alignment horizontal="center" vertical="center" wrapText="1"/>
    </xf>
    <xf numFmtId="0" fontId="2" fillId="4" borderId="11" xfId="0" applyNumberFormat="1" applyFont="1" applyFill="1" applyBorder="1" applyAlignment="1">
      <alignment horizontal="centerContinuous" vertical="center" wrapText="1"/>
    </xf>
    <xf numFmtId="0" fontId="14" fillId="0" borderId="0" xfId="0" applyFont="1" applyAlignment="1">
      <alignment horizontal="center"/>
    </xf>
    <xf numFmtId="0" fontId="10" fillId="0" borderId="0" xfId="0" applyFont="1" applyBorder="1" applyAlignment="1">
      <alignment horizontal="left"/>
    </xf>
    <xf numFmtId="0" fontId="5" fillId="2" borderId="0" xfId="0" applyFont="1" applyFill="1" applyBorder="1" applyAlignment="1">
      <alignment horizontal="left"/>
    </xf>
    <xf numFmtId="0" fontId="0" fillId="0" borderId="0" xfId="0" applyAlignment="1">
      <alignment vertical="center"/>
    </xf>
    <xf numFmtId="0" fontId="2" fillId="2" borderId="0" xfId="0" applyNumberFormat="1" applyFont="1" applyFill="1" applyBorder="1" applyAlignment="1">
      <alignment horizontal="centerContinuous" vertical="center" wrapText="1"/>
    </xf>
    <xf numFmtId="0" fontId="2" fillId="4" borderId="11" xfId="0" applyNumberFormat="1" applyFont="1" applyFill="1" applyBorder="1" applyAlignment="1">
      <alignment horizontal="center" vertical="center" wrapText="1"/>
    </xf>
    <xf numFmtId="0" fontId="5" fillId="2" borderId="0" xfId="0" applyFont="1" applyFill="1" applyBorder="1" applyAlignment="1">
      <alignment horizontal="left"/>
    </xf>
    <xf numFmtId="0" fontId="5" fillId="2" borderId="0" xfId="0" applyFont="1" applyFill="1" applyBorder="1" applyAlignment="1">
      <alignment horizontal="left"/>
    </xf>
    <xf numFmtId="0" fontId="10" fillId="2" borderId="0" xfId="0" applyFont="1" applyFill="1" applyBorder="1" applyAlignment="1">
      <alignment horizontal="left"/>
    </xf>
    <xf numFmtId="0" fontId="14" fillId="2" borderId="0" xfId="0" applyFont="1" applyFill="1" applyAlignment="1">
      <alignment horizontal="center"/>
    </xf>
    <xf numFmtId="0" fontId="2" fillId="2" borderId="9" xfId="0" applyNumberFormat="1" applyFont="1" applyFill="1" applyBorder="1" applyAlignment="1">
      <alignment horizontal="centerContinuous" vertical="center" wrapText="1"/>
    </xf>
    <xf numFmtId="166" fontId="15" fillId="2" borderId="0" xfId="0" applyNumberFormat="1" applyFont="1" applyFill="1" applyBorder="1" applyAlignment="1">
      <alignment vertical="top"/>
    </xf>
    <xf numFmtId="0" fontId="0" fillId="2" borderId="12" xfId="0" applyFill="1" applyBorder="1" applyAlignment="1">
      <alignment vertical="center" wrapText="1"/>
    </xf>
    <xf numFmtId="166" fontId="2" fillId="2" borderId="0" xfId="0" applyNumberFormat="1" applyFont="1" applyFill="1" applyBorder="1" applyAlignment="1">
      <alignment vertical="top"/>
    </xf>
    <xf numFmtId="0" fontId="1" fillId="2" borderId="2" xfId="0" applyNumberFormat="1" applyFont="1" applyFill="1" applyBorder="1" applyAlignment="1">
      <alignment vertical="top"/>
    </xf>
    <xf numFmtId="165" fontId="1" fillId="2" borderId="1" xfId="0" applyNumberFormat="1" applyFont="1" applyFill="1" applyBorder="1" applyAlignment="1">
      <alignment horizontal="center" vertical="top"/>
    </xf>
    <xf numFmtId="165" fontId="1" fillId="2" borderId="3" xfId="0" applyNumberFormat="1" applyFont="1" applyFill="1" applyBorder="1" applyAlignment="1">
      <alignment horizontal="center" vertical="top"/>
    </xf>
    <xf numFmtId="0" fontId="0" fillId="2" borderId="0" xfId="0" applyFill="1" applyBorder="1" applyAlignment="1">
      <alignment vertical="center"/>
    </xf>
    <xf numFmtId="0" fontId="0" fillId="2" borderId="0" xfId="0" applyFill="1" applyAlignment="1">
      <alignment vertical="center"/>
    </xf>
    <xf numFmtId="164" fontId="5" fillId="2" borderId="0" xfId="0" applyNumberFormat="1" applyFont="1" applyFill="1" applyAlignment="1">
      <alignment vertical="center"/>
    </xf>
    <xf numFmtId="0" fontId="0" fillId="2" borderId="10" xfId="0" applyFill="1" applyBorder="1" applyAlignment="1">
      <alignment horizontal="center" vertical="center" wrapText="1"/>
    </xf>
    <xf numFmtId="0" fontId="10" fillId="2" borderId="0" xfId="0" applyFont="1" applyFill="1" applyBorder="1" applyAlignment="1">
      <alignment horizontal="left"/>
    </xf>
    <xf numFmtId="0" fontId="0" fillId="2" borderId="0" xfId="0" applyFill="1" applyAlignment="1">
      <alignment horizontal="center"/>
    </xf>
    <xf numFmtId="0" fontId="2" fillId="2" borderId="11" xfId="0" applyNumberFormat="1" applyFont="1" applyFill="1" applyBorder="1" applyAlignment="1">
      <alignment horizontal="centerContinuous" vertical="center" wrapText="1"/>
    </xf>
    <xf numFmtId="0" fontId="10" fillId="2" borderId="0" xfId="0" applyFont="1" applyFill="1" applyBorder="1"/>
    <xf numFmtId="0" fontId="8" fillId="2" borderId="0" xfId="0" applyNumberFormat="1" applyFont="1" applyFill="1" applyBorder="1" applyAlignment="1">
      <alignment vertical="top"/>
    </xf>
    <xf numFmtId="43" fontId="5" fillId="2" borderId="0" xfId="0" applyNumberFormat="1" applyFont="1" applyFill="1" applyAlignment="1">
      <alignment vertical="center"/>
    </xf>
    <xf numFmtId="0" fontId="11" fillId="2" borderId="0" xfId="0" applyNumberFormat="1" applyFont="1" applyFill="1" applyBorder="1" applyAlignment="1">
      <alignment vertical="top"/>
    </xf>
    <xf numFmtId="0" fontId="7" fillId="2" borderId="0" xfId="0" applyNumberFormat="1" applyFont="1" applyFill="1" applyBorder="1" applyAlignment="1">
      <alignment horizontal="center" vertical="top"/>
    </xf>
    <xf numFmtId="0" fontId="7" fillId="0" borderId="0" xfId="0" applyNumberFormat="1" applyFont="1" applyFill="1" applyBorder="1" applyAlignment="1">
      <alignment horizontal="left" vertical="top"/>
    </xf>
    <xf numFmtId="0" fontId="10" fillId="0" borderId="0" xfId="0" applyFont="1" applyBorder="1" applyAlignment="1">
      <alignment horizontal="left"/>
    </xf>
    <xf numFmtId="0" fontId="13" fillId="0" borderId="0" xfId="0" applyFont="1" applyAlignment="1">
      <alignment horizontal="center"/>
    </xf>
    <xf numFmtId="0" fontId="14" fillId="0" borderId="0" xfId="0" applyFont="1" applyAlignment="1">
      <alignment horizontal="center"/>
    </xf>
    <xf numFmtId="0" fontId="7" fillId="0" borderId="0" xfId="0" applyNumberFormat="1" applyFont="1" applyFill="1" applyBorder="1" applyAlignment="1">
      <alignment horizontal="left" vertical="top"/>
    </xf>
    <xf numFmtId="0" fontId="10" fillId="0" borderId="0" xfId="0" applyFont="1" applyBorder="1" applyAlignment="1">
      <alignment horizontal="left"/>
    </xf>
    <xf numFmtId="0" fontId="10" fillId="2" borderId="0" xfId="0" applyFont="1" applyFill="1" applyBorder="1" applyAlignment="1">
      <alignment horizontal="left"/>
    </xf>
    <xf numFmtId="0" fontId="1" fillId="0" borderId="9" xfId="0" applyNumberFormat="1" applyFont="1" applyFill="1" applyBorder="1" applyAlignment="1">
      <alignment vertical="top"/>
    </xf>
    <xf numFmtId="0" fontId="1" fillId="0" borderId="10" xfId="0" applyNumberFormat="1" applyFont="1" applyFill="1" applyBorder="1" applyAlignment="1">
      <alignment vertical="top"/>
    </xf>
    <xf numFmtId="0" fontId="2" fillId="0" borderId="10" xfId="0" applyNumberFormat="1" applyFont="1" applyFill="1" applyBorder="1" applyAlignment="1">
      <alignment vertical="top"/>
    </xf>
    <xf numFmtId="166" fontId="1" fillId="2" borderId="11" xfId="0" applyNumberFormat="1" applyFont="1" applyFill="1" applyBorder="1" applyAlignment="1">
      <alignment vertical="top"/>
    </xf>
    <xf numFmtId="165" fontId="1" fillId="0" borderId="12" xfId="0" applyNumberFormat="1" applyFont="1" applyFill="1" applyBorder="1" applyAlignment="1">
      <alignment horizontal="center" vertical="top"/>
    </xf>
    <xf numFmtId="165" fontId="1" fillId="0" borderId="11" xfId="0" applyNumberFormat="1" applyFont="1" applyFill="1" applyBorder="1" applyAlignment="1">
      <alignment horizontal="center" vertical="top"/>
    </xf>
    <xf numFmtId="14" fontId="1" fillId="0" borderId="11" xfId="0" applyNumberFormat="1" applyFont="1" applyFill="1" applyBorder="1" applyAlignment="1">
      <alignment vertical="top"/>
    </xf>
    <xf numFmtId="0" fontId="1" fillId="0" borderId="11" xfId="0" applyNumberFormat="1" applyFont="1" applyFill="1" applyBorder="1" applyAlignment="1">
      <alignment vertical="top" wrapText="1"/>
    </xf>
    <xf numFmtId="0" fontId="0" fillId="0" borderId="10" xfId="0" applyBorder="1"/>
    <xf numFmtId="165" fontId="7" fillId="0" borderId="0" xfId="0" applyNumberFormat="1" applyFont="1" applyFill="1" applyBorder="1" applyAlignment="1">
      <alignment horizontal="center" vertical="top"/>
    </xf>
    <xf numFmtId="165" fontId="7" fillId="2" borderId="0" xfId="0" applyNumberFormat="1" applyFont="1" applyFill="1" applyBorder="1" applyAlignment="1">
      <alignment horizontal="center" vertical="top"/>
    </xf>
    <xf numFmtId="0" fontId="1" fillId="2" borderId="15" xfId="0" applyNumberFormat="1" applyFont="1" applyFill="1" applyBorder="1" applyAlignment="1">
      <alignment vertical="top"/>
    </xf>
    <xf numFmtId="0" fontId="1" fillId="2" borderId="16" xfId="0" applyNumberFormat="1" applyFont="1" applyFill="1" applyBorder="1" applyAlignment="1">
      <alignment vertical="top"/>
    </xf>
    <xf numFmtId="166" fontId="1" fillId="2" borderId="17" xfId="0" applyNumberFormat="1" applyFont="1" applyFill="1" applyBorder="1" applyAlignment="1">
      <alignment vertical="top"/>
    </xf>
    <xf numFmtId="165" fontId="1" fillId="2" borderId="18" xfId="0" applyNumberFormat="1" applyFont="1" applyFill="1" applyBorder="1" applyAlignment="1">
      <alignment horizontal="center" vertical="top"/>
    </xf>
    <xf numFmtId="165" fontId="1" fillId="2" borderId="17" xfId="0" applyNumberFormat="1" applyFont="1" applyFill="1" applyBorder="1" applyAlignment="1">
      <alignment horizontal="center" vertical="top"/>
    </xf>
    <xf numFmtId="14" fontId="1" fillId="2" borderId="17" xfId="0" applyNumberFormat="1" applyFont="1" applyFill="1" applyBorder="1" applyAlignment="1">
      <alignment vertical="top"/>
    </xf>
    <xf numFmtId="0" fontId="1" fillId="2" borderId="17" xfId="0" applyNumberFormat="1" applyFont="1" applyFill="1" applyBorder="1" applyAlignment="1">
      <alignment vertical="top" wrapText="1"/>
    </xf>
    <xf numFmtId="0" fontId="0" fillId="2" borderId="8" xfId="0" applyFill="1" applyBorder="1"/>
    <xf numFmtId="0" fontId="1" fillId="2" borderId="20" xfId="0" applyNumberFormat="1" applyFont="1" applyFill="1" applyBorder="1" applyAlignment="1">
      <alignment vertical="top"/>
    </xf>
    <xf numFmtId="166" fontId="1" fillId="2" borderId="21" xfId="0" applyNumberFormat="1" applyFont="1" applyFill="1" applyBorder="1" applyAlignment="1">
      <alignment vertical="top"/>
    </xf>
    <xf numFmtId="165" fontId="1" fillId="2" borderId="22" xfId="0" applyNumberFormat="1" applyFont="1" applyFill="1" applyBorder="1" applyAlignment="1">
      <alignment horizontal="center" vertical="top"/>
    </xf>
    <xf numFmtId="165" fontId="1" fillId="2" borderId="21" xfId="0" applyNumberFormat="1" applyFont="1" applyFill="1" applyBorder="1" applyAlignment="1">
      <alignment horizontal="center" vertical="top"/>
    </xf>
    <xf numFmtId="0" fontId="0" fillId="2" borderId="7" xfId="0" applyFill="1" applyBorder="1"/>
    <xf numFmtId="0" fontId="1" fillId="0" borderId="15" xfId="0" applyNumberFormat="1" applyFont="1" applyFill="1" applyBorder="1" applyAlignment="1">
      <alignment vertical="top"/>
    </xf>
    <xf numFmtId="0" fontId="1" fillId="0" borderId="16" xfId="0" applyNumberFormat="1" applyFont="1" applyFill="1" applyBorder="1" applyAlignment="1">
      <alignment vertical="top"/>
    </xf>
    <xf numFmtId="0" fontId="2" fillId="0" borderId="16" xfId="0" applyNumberFormat="1" applyFont="1" applyFill="1" applyBorder="1" applyAlignment="1">
      <alignment vertical="top"/>
    </xf>
    <xf numFmtId="165" fontId="1" fillId="0" borderId="18" xfId="0" applyNumberFormat="1" applyFont="1" applyFill="1" applyBorder="1" applyAlignment="1">
      <alignment horizontal="center" vertical="top"/>
    </xf>
    <xf numFmtId="165" fontId="1" fillId="0" borderId="17" xfId="0" applyNumberFormat="1" applyFont="1" applyFill="1" applyBorder="1" applyAlignment="1">
      <alignment horizontal="center" vertical="top"/>
    </xf>
    <xf numFmtId="14" fontId="1" fillId="0" borderId="17" xfId="0" applyNumberFormat="1" applyFont="1" applyFill="1" applyBorder="1" applyAlignment="1">
      <alignment vertical="top"/>
    </xf>
    <xf numFmtId="0" fontId="1" fillId="0" borderId="17" xfId="0" applyNumberFormat="1" applyFont="1" applyFill="1" applyBorder="1" applyAlignment="1">
      <alignment vertical="top" wrapText="1"/>
    </xf>
    <xf numFmtId="0" fontId="1" fillId="0" borderId="19" xfId="0" applyNumberFormat="1" applyFont="1" applyFill="1" applyBorder="1" applyAlignment="1">
      <alignment vertical="top"/>
    </xf>
    <xf numFmtId="0" fontId="1" fillId="0" borderId="20" xfId="0" applyNumberFormat="1" applyFont="1" applyFill="1" applyBorder="1" applyAlignment="1">
      <alignment vertical="top"/>
    </xf>
    <xf numFmtId="0" fontId="2" fillId="0" borderId="20" xfId="0" applyNumberFormat="1" applyFont="1" applyFill="1" applyBorder="1" applyAlignment="1">
      <alignment vertical="top"/>
    </xf>
    <xf numFmtId="165" fontId="1" fillId="0" borderId="22" xfId="0" applyNumberFormat="1" applyFont="1" applyFill="1" applyBorder="1" applyAlignment="1">
      <alignment horizontal="center" vertical="top"/>
    </xf>
    <xf numFmtId="165" fontId="1" fillId="0" borderId="21" xfId="0" applyNumberFormat="1" applyFont="1" applyFill="1" applyBorder="1" applyAlignment="1">
      <alignment horizontal="center" vertical="top"/>
    </xf>
    <xf numFmtId="14" fontId="1" fillId="0" borderId="21" xfId="0" applyNumberFormat="1" applyFont="1" applyFill="1" applyBorder="1" applyAlignment="1">
      <alignment vertical="top"/>
    </xf>
    <xf numFmtId="0" fontId="1" fillId="0" borderId="21" xfId="0" applyNumberFormat="1" applyFont="1" applyFill="1" applyBorder="1" applyAlignment="1">
      <alignment vertical="top" wrapText="1"/>
    </xf>
    <xf numFmtId="0" fontId="0" fillId="0" borderId="7" xfId="0" applyBorder="1"/>
    <xf numFmtId="0" fontId="1" fillId="0" borderId="23" xfId="0" applyNumberFormat="1" applyFont="1" applyFill="1" applyBorder="1" applyAlignment="1">
      <alignment vertical="top"/>
    </xf>
    <xf numFmtId="166" fontId="1" fillId="2" borderId="24" xfId="0" applyNumberFormat="1" applyFont="1" applyFill="1" applyBorder="1" applyAlignment="1">
      <alignment vertical="top"/>
    </xf>
    <xf numFmtId="165" fontId="1" fillId="0" borderId="25" xfId="0" applyNumberFormat="1" applyFont="1" applyFill="1" applyBorder="1" applyAlignment="1">
      <alignment horizontal="center" vertical="top"/>
    </xf>
    <xf numFmtId="165" fontId="1" fillId="0" borderId="24" xfId="0" applyNumberFormat="1" applyFont="1" applyFill="1" applyBorder="1" applyAlignment="1">
      <alignment horizontal="center" vertical="top"/>
    </xf>
    <xf numFmtId="14" fontId="1" fillId="0" borderId="24" xfId="0" applyNumberFormat="1" applyFont="1" applyFill="1" applyBorder="1" applyAlignment="1">
      <alignment vertical="top"/>
    </xf>
    <xf numFmtId="0" fontId="1" fillId="0" borderId="24" xfId="0" applyNumberFormat="1" applyFont="1" applyFill="1" applyBorder="1" applyAlignment="1">
      <alignment vertical="top" wrapText="1"/>
    </xf>
    <xf numFmtId="0" fontId="14" fillId="0" borderId="0" xfId="0" applyFont="1" applyBorder="1" applyAlignment="1">
      <alignment horizontal="center"/>
    </xf>
    <xf numFmtId="165" fontId="1" fillId="0" borderId="17" xfId="0" applyNumberFormat="1" applyFont="1" applyFill="1" applyBorder="1" applyAlignment="1">
      <alignment horizontal="left" vertical="top"/>
    </xf>
    <xf numFmtId="165" fontId="1" fillId="0" borderId="21" xfId="0" applyNumberFormat="1" applyFont="1" applyFill="1" applyBorder="1" applyAlignment="1">
      <alignment horizontal="left" vertical="top"/>
    </xf>
    <xf numFmtId="0" fontId="1" fillId="0" borderId="10" xfId="0" applyNumberFormat="1" applyFont="1" applyFill="1" applyBorder="1" applyAlignment="1">
      <alignment horizontal="center" vertical="top"/>
    </xf>
    <xf numFmtId="0" fontId="1" fillId="0" borderId="20" xfId="0" applyNumberFormat="1" applyFont="1" applyFill="1" applyBorder="1" applyAlignment="1">
      <alignment horizontal="center" vertical="top"/>
    </xf>
    <xf numFmtId="0" fontId="5" fillId="2" borderId="0" xfId="0" applyFont="1" applyFill="1" applyBorder="1" applyAlignment="1">
      <alignment horizontal="left"/>
    </xf>
    <xf numFmtId="0" fontId="7" fillId="2" borderId="0" xfId="0" applyNumberFormat="1" applyFont="1" applyFill="1" applyBorder="1" applyAlignment="1">
      <alignment horizontal="left" vertical="top"/>
    </xf>
    <xf numFmtId="0" fontId="10" fillId="2" borderId="0" xfId="0" applyFont="1" applyFill="1" applyBorder="1" applyAlignment="1">
      <alignment horizontal="center"/>
    </xf>
    <xf numFmtId="0" fontId="16" fillId="2" borderId="0" xfId="0" applyFont="1" applyFill="1" applyBorder="1"/>
    <xf numFmtId="0" fontId="16" fillId="2" borderId="0" xfId="0" applyFont="1" applyFill="1" applyBorder="1" applyAlignment="1">
      <alignment vertical="center"/>
    </xf>
    <xf numFmtId="0" fontId="2" fillId="2" borderId="5" xfId="0" applyNumberFormat="1" applyFont="1" applyFill="1" applyBorder="1" applyAlignment="1">
      <alignment horizontal="center" vertical="center" wrapText="1"/>
    </xf>
    <xf numFmtId="0" fontId="2" fillId="2" borderId="0" xfId="0" applyNumberFormat="1" applyFont="1" applyFill="1" applyBorder="1" applyAlignment="1">
      <alignment horizontal="center" vertical="center" wrapText="1"/>
    </xf>
    <xf numFmtId="0" fontId="1" fillId="0" borderId="2" xfId="0" applyNumberFormat="1" applyFont="1" applyFill="1" applyBorder="1" applyAlignment="1">
      <alignment horizontal="center" vertical="top"/>
    </xf>
    <xf numFmtId="0" fontId="13" fillId="2" borderId="0" xfId="0" applyFont="1" applyFill="1" applyBorder="1" applyAlignment="1">
      <alignment horizontal="center" vertical="center"/>
    </xf>
    <xf numFmtId="14" fontId="1" fillId="0" borderId="11" xfId="0" applyNumberFormat="1" applyFont="1" applyFill="1" applyBorder="1" applyAlignment="1">
      <alignment horizontal="center" vertical="top"/>
    </xf>
    <xf numFmtId="14" fontId="1" fillId="2" borderId="17" xfId="0" applyNumberFormat="1" applyFont="1" applyFill="1" applyBorder="1" applyAlignment="1">
      <alignment horizontal="center" vertical="top"/>
    </xf>
    <xf numFmtId="14" fontId="1" fillId="0" borderId="17" xfId="0" applyNumberFormat="1" applyFont="1" applyFill="1" applyBorder="1" applyAlignment="1">
      <alignment horizontal="center" vertical="top"/>
    </xf>
    <xf numFmtId="14" fontId="1" fillId="0" borderId="3" xfId="0" applyNumberFormat="1" applyFont="1" applyFill="1" applyBorder="1" applyAlignment="1">
      <alignment horizontal="center" vertical="top"/>
    </xf>
    <xf numFmtId="14" fontId="1" fillId="0" borderId="21" xfId="0" applyNumberFormat="1" applyFont="1" applyFill="1" applyBorder="1" applyAlignment="1">
      <alignment horizontal="center" vertical="top"/>
    </xf>
    <xf numFmtId="14" fontId="1" fillId="0" borderId="24" xfId="0" applyNumberFormat="1" applyFont="1" applyFill="1" applyBorder="1" applyAlignment="1">
      <alignment horizontal="center" vertical="top"/>
    </xf>
    <xf numFmtId="0" fontId="1" fillId="0" borderId="17" xfId="0" applyNumberFormat="1" applyFont="1" applyFill="1" applyBorder="1" applyAlignment="1">
      <alignment horizontal="center" vertical="top"/>
    </xf>
    <xf numFmtId="0" fontId="1" fillId="0" borderId="3" xfId="0" applyNumberFormat="1" applyFont="1" applyFill="1" applyBorder="1" applyAlignment="1">
      <alignment horizontal="center" vertical="top"/>
    </xf>
    <xf numFmtId="0" fontId="1" fillId="0" borderId="21" xfId="0" applyNumberFormat="1" applyFont="1" applyFill="1" applyBorder="1" applyAlignment="1">
      <alignment horizontal="center" vertical="top"/>
    </xf>
    <xf numFmtId="0" fontId="10" fillId="0" borderId="0" xfId="0" applyFont="1" applyBorder="1" applyAlignment="1">
      <alignment horizontal="center"/>
    </xf>
    <xf numFmtId="0" fontId="5" fillId="2" borderId="0" xfId="0" applyFont="1" applyFill="1" applyBorder="1" applyAlignment="1">
      <alignment horizontal="center"/>
    </xf>
    <xf numFmtId="0" fontId="2" fillId="4" borderId="10" xfId="0" applyNumberFormat="1" applyFont="1" applyFill="1" applyBorder="1" applyAlignment="1">
      <alignment horizontal="centerContinuous" vertical="center" wrapText="1"/>
    </xf>
    <xf numFmtId="0" fontId="2" fillId="4" borderId="12" xfId="0" applyNumberFormat="1" applyFont="1" applyFill="1" applyBorder="1" applyAlignment="1">
      <alignment horizontal="center" vertical="center" wrapText="1"/>
    </xf>
    <xf numFmtId="0" fontId="11" fillId="0" borderId="7" xfId="0" applyNumberFormat="1" applyFont="1" applyFill="1" applyBorder="1" applyAlignment="1">
      <alignment vertical="top"/>
    </xf>
    <xf numFmtId="0" fontId="0" fillId="2" borderId="0" xfId="0" applyFill="1" applyAlignment="1"/>
    <xf numFmtId="165" fontId="7" fillId="0" borderId="7" xfId="0" applyNumberFormat="1" applyFont="1" applyFill="1" applyBorder="1" applyAlignment="1">
      <alignment horizontal="center" vertical="top"/>
    </xf>
    <xf numFmtId="0" fontId="2" fillId="5" borderId="9" xfId="0" applyNumberFormat="1" applyFont="1" applyFill="1" applyBorder="1" applyAlignment="1">
      <alignment horizontal="center" vertical="center" wrapText="1"/>
    </xf>
    <xf numFmtId="0" fontId="2" fillId="5" borderId="9" xfId="0" applyNumberFormat="1" applyFont="1" applyFill="1" applyBorder="1" applyAlignment="1">
      <alignment horizontal="centerContinuous" vertical="center" wrapText="1"/>
    </xf>
    <xf numFmtId="0" fontId="0" fillId="5" borderId="10" xfId="0" applyFill="1" applyBorder="1" applyAlignment="1">
      <alignment vertical="center" wrapText="1"/>
    </xf>
    <xf numFmtId="0" fontId="0" fillId="5" borderId="12" xfId="0" applyFill="1" applyBorder="1" applyAlignment="1">
      <alignment vertical="center" wrapText="1"/>
    </xf>
    <xf numFmtId="0" fontId="0" fillId="5" borderId="10" xfId="0" applyFill="1" applyBorder="1" applyAlignment="1">
      <alignment horizontal="center" vertical="center" wrapText="1"/>
    </xf>
    <xf numFmtId="0" fontId="2" fillId="5" borderId="11" xfId="0" applyNumberFormat="1" applyFont="1" applyFill="1" applyBorder="1" applyAlignment="1">
      <alignment horizontal="centerContinuous" vertical="center" wrapText="1"/>
    </xf>
    <xf numFmtId="43" fontId="5" fillId="5" borderId="0" xfId="0" applyNumberFormat="1" applyFont="1" applyFill="1" applyAlignment="1">
      <alignment vertical="center"/>
    </xf>
    <xf numFmtId="0" fontId="4" fillId="0" borderId="4" xfId="0" applyNumberFormat="1" applyFont="1" applyFill="1" applyBorder="1" applyAlignment="1">
      <alignment vertical="top"/>
    </xf>
    <xf numFmtId="0" fontId="4" fillId="0" borderId="2" xfId="0" applyNumberFormat="1" applyFont="1" applyFill="1" applyBorder="1" applyAlignment="1">
      <alignment vertical="top"/>
    </xf>
    <xf numFmtId="166" fontId="4" fillId="0" borderId="3" xfId="0" applyNumberFormat="1" applyFont="1" applyFill="1" applyBorder="1" applyAlignment="1">
      <alignment vertical="top"/>
    </xf>
    <xf numFmtId="165" fontId="4" fillId="0" borderId="1" xfId="0" applyNumberFormat="1" applyFont="1" applyFill="1" applyBorder="1" applyAlignment="1">
      <alignment horizontal="center" vertical="top"/>
    </xf>
    <xf numFmtId="165" fontId="4" fillId="0" borderId="3" xfId="0" applyNumberFormat="1" applyFont="1" applyFill="1" applyBorder="1" applyAlignment="1">
      <alignment horizontal="center" vertical="top"/>
    </xf>
    <xf numFmtId="0" fontId="4" fillId="0" borderId="3" xfId="0" applyNumberFormat="1" applyFont="1" applyFill="1" applyBorder="1" applyAlignment="1">
      <alignment vertical="top" wrapText="1"/>
    </xf>
    <xf numFmtId="0" fontId="3" fillId="0" borderId="4" xfId="0" applyNumberFormat="1" applyFont="1" applyFill="1" applyBorder="1" applyAlignment="1">
      <alignment vertical="top"/>
    </xf>
    <xf numFmtId="0" fontId="3" fillId="0" borderId="2" xfId="0" applyNumberFormat="1" applyFont="1" applyFill="1" applyBorder="1" applyAlignment="1">
      <alignment vertical="top"/>
    </xf>
    <xf numFmtId="166" fontId="3" fillId="0" borderId="3" xfId="0" applyNumberFormat="1" applyFont="1" applyFill="1" applyBorder="1" applyAlignment="1">
      <alignment vertical="top"/>
    </xf>
    <xf numFmtId="165" fontId="3" fillId="0" borderId="1" xfId="0" applyNumberFormat="1" applyFont="1" applyFill="1" applyBorder="1" applyAlignment="1">
      <alignment horizontal="center" vertical="top"/>
    </xf>
    <xf numFmtId="165" fontId="3" fillId="0" borderId="3" xfId="0" applyNumberFormat="1" applyFont="1" applyFill="1" applyBorder="1" applyAlignment="1">
      <alignment horizontal="center" vertical="top"/>
    </xf>
    <xf numFmtId="0" fontId="3" fillId="0" borderId="3" xfId="0" applyNumberFormat="1" applyFont="1" applyFill="1" applyBorder="1" applyAlignment="1">
      <alignment vertical="top" wrapText="1"/>
    </xf>
    <xf numFmtId="0" fontId="2" fillId="0" borderId="4" xfId="0" applyNumberFormat="1" applyFont="1" applyFill="1" applyBorder="1" applyAlignment="1">
      <alignment vertical="top"/>
    </xf>
    <xf numFmtId="166" fontId="2" fillId="0" borderId="3" xfId="0" applyNumberFormat="1" applyFont="1" applyFill="1" applyBorder="1" applyAlignment="1">
      <alignment vertical="top"/>
    </xf>
    <xf numFmtId="165" fontId="2" fillId="0" borderId="1" xfId="0" applyNumberFormat="1" applyFont="1" applyFill="1" applyBorder="1" applyAlignment="1">
      <alignment horizontal="center" vertical="top"/>
    </xf>
    <xf numFmtId="165" fontId="2" fillId="0" borderId="3" xfId="0" applyNumberFormat="1" applyFont="1" applyFill="1" applyBorder="1" applyAlignment="1">
      <alignment horizontal="center" vertical="top"/>
    </xf>
    <xf numFmtId="14" fontId="2" fillId="0" borderId="3" xfId="0" applyNumberFormat="1" applyFont="1" applyFill="1" applyBorder="1" applyAlignment="1">
      <alignment vertical="top"/>
    </xf>
    <xf numFmtId="0" fontId="2" fillId="0" borderId="3" xfId="0" applyNumberFormat="1" applyFont="1" applyFill="1" applyBorder="1" applyAlignment="1">
      <alignment vertical="top" wrapText="1"/>
    </xf>
    <xf numFmtId="14" fontId="4" fillId="0" borderId="3" xfId="0" applyNumberFormat="1" applyFont="1" applyFill="1" applyBorder="1" applyAlignment="1">
      <alignment horizontal="center" vertical="top"/>
    </xf>
    <xf numFmtId="14" fontId="3" fillId="0" borderId="3" xfId="0" applyNumberFormat="1" applyFont="1" applyFill="1" applyBorder="1" applyAlignment="1">
      <alignment horizontal="center" vertical="top"/>
    </xf>
    <xf numFmtId="14" fontId="2" fillId="0" borderId="3" xfId="0" applyNumberFormat="1" applyFont="1" applyFill="1" applyBorder="1" applyAlignment="1">
      <alignment horizontal="center" vertical="top"/>
    </xf>
    <xf numFmtId="0" fontId="13" fillId="2" borderId="0" xfId="0" applyFont="1" applyFill="1" applyAlignment="1">
      <alignment horizontal="center"/>
    </xf>
    <xf numFmtId="0" fontId="10" fillId="2" borderId="0" xfId="0" applyFont="1" applyFill="1" applyBorder="1" applyAlignment="1"/>
    <xf numFmtId="0" fontId="0" fillId="0" borderId="20" xfId="0" applyBorder="1"/>
    <xf numFmtId="165" fontId="11" fillId="0" borderId="0" xfId="0" applyNumberFormat="1" applyFont="1" applyFill="1" applyBorder="1" applyAlignment="1">
      <alignment horizontal="center" vertical="center"/>
    </xf>
    <xf numFmtId="165" fontId="1" fillId="0" borderId="3" xfId="0" applyNumberFormat="1" applyFont="1" applyFill="1" applyBorder="1" applyAlignment="1">
      <alignment horizontal="left" vertical="top"/>
    </xf>
    <xf numFmtId="0" fontId="1" fillId="2" borderId="8" xfId="0" applyNumberFormat="1" applyFont="1" applyFill="1" applyBorder="1" applyAlignment="1">
      <alignment vertical="top"/>
    </xf>
    <xf numFmtId="165" fontId="7" fillId="0" borderId="7" xfId="0" applyNumberFormat="1" applyFont="1" applyFill="1" applyBorder="1" applyAlignment="1">
      <alignment horizontal="center" vertical="center"/>
    </xf>
    <xf numFmtId="0" fontId="13" fillId="0" borderId="0" xfId="0" applyFont="1" applyBorder="1" applyAlignment="1">
      <alignment horizontal="center"/>
    </xf>
    <xf numFmtId="0" fontId="5" fillId="5" borderId="0" xfId="0" applyFont="1" applyFill="1" applyAlignment="1">
      <alignment vertical="center"/>
    </xf>
    <xf numFmtId="0" fontId="0" fillId="5" borderId="0" xfId="0" applyFill="1" applyAlignment="1">
      <alignment vertical="center"/>
    </xf>
    <xf numFmtId="0" fontId="5" fillId="5" borderId="0" xfId="0" applyFont="1" applyFill="1" applyAlignment="1">
      <alignment horizontal="center" vertical="center"/>
    </xf>
    <xf numFmtId="0" fontId="0" fillId="5" borderId="0" xfId="0" applyFill="1" applyAlignment="1">
      <alignment horizontal="center" vertical="center"/>
    </xf>
    <xf numFmtId="165" fontId="7" fillId="0" borderId="0" xfId="0" applyNumberFormat="1" applyFont="1" applyFill="1" applyBorder="1" applyAlignment="1">
      <alignment horizontal="center" vertical="top"/>
    </xf>
    <xf numFmtId="165" fontId="7" fillId="2" borderId="0" xfId="0" applyNumberFormat="1" applyFont="1" applyFill="1" applyBorder="1" applyAlignment="1">
      <alignment horizontal="center" vertical="top"/>
    </xf>
    <xf numFmtId="165" fontId="7" fillId="2" borderId="0" xfId="0" applyNumberFormat="1" applyFont="1" applyFill="1" applyBorder="1" applyAlignment="1">
      <alignment horizontal="center" vertical="center"/>
    </xf>
    <xf numFmtId="165" fontId="7" fillId="2" borderId="7" xfId="0" applyNumberFormat="1" applyFont="1" applyFill="1" applyBorder="1" applyAlignment="1">
      <alignment horizontal="center" vertical="top"/>
    </xf>
    <xf numFmtId="0" fontId="0" fillId="2" borderId="0" xfId="0" applyFill="1" applyBorder="1" applyAlignment="1">
      <alignment horizontal="center"/>
    </xf>
    <xf numFmtId="14" fontId="4" fillId="0" borderId="3" xfId="0" applyNumberFormat="1" applyFont="1" applyFill="1" applyBorder="1" applyAlignment="1">
      <alignment vertical="top"/>
    </xf>
    <xf numFmtId="14" fontId="3" fillId="0" borderId="3" xfId="0" applyNumberFormat="1" applyFont="1" applyFill="1" applyBorder="1" applyAlignment="1">
      <alignment vertical="top"/>
    </xf>
    <xf numFmtId="165" fontId="7" fillId="2" borderId="7" xfId="0" applyNumberFormat="1" applyFont="1" applyFill="1" applyBorder="1" applyAlignment="1">
      <alignment horizontal="center" vertical="top"/>
    </xf>
    <xf numFmtId="166" fontId="1" fillId="6" borderId="3" xfId="0" applyNumberFormat="1" applyFont="1" applyFill="1" applyBorder="1" applyAlignment="1">
      <alignment vertical="top"/>
    </xf>
    <xf numFmtId="165" fontId="7" fillId="0" borderId="0" xfId="0" applyNumberFormat="1" applyFont="1" applyFill="1" applyBorder="1" applyAlignment="1">
      <alignment horizontal="center" vertical="top"/>
    </xf>
    <xf numFmtId="0" fontId="1" fillId="0" borderId="8" xfId="0" applyNumberFormat="1" applyFont="1" applyFill="1" applyBorder="1" applyAlignment="1">
      <alignment horizontal="center" vertical="top"/>
    </xf>
    <xf numFmtId="14" fontId="1" fillId="0" borderId="8" xfId="0" applyNumberFormat="1" applyFont="1" applyFill="1" applyBorder="1" applyAlignment="1">
      <alignment horizontal="center" vertical="top"/>
    </xf>
    <xf numFmtId="165" fontId="1" fillId="0" borderId="8" xfId="0" applyNumberFormat="1" applyFont="1" applyFill="1" applyBorder="1" applyAlignment="1">
      <alignment horizontal="center" vertical="top"/>
    </xf>
    <xf numFmtId="14" fontId="1" fillId="0" borderId="8" xfId="0" applyNumberFormat="1" applyFont="1" applyFill="1" applyBorder="1" applyAlignment="1">
      <alignment vertical="top"/>
    </xf>
    <xf numFmtId="0" fontId="1" fillId="0" borderId="8" xfId="0" applyNumberFormat="1" applyFont="1" applyFill="1" applyBorder="1" applyAlignment="1">
      <alignment vertical="top" wrapText="1"/>
    </xf>
    <xf numFmtId="0" fontId="2" fillId="2" borderId="7" xfId="0" applyNumberFormat="1" applyFont="1" applyFill="1" applyBorder="1" applyAlignment="1">
      <alignment vertical="top"/>
    </xf>
    <xf numFmtId="166" fontId="1" fillId="2" borderId="7" xfId="0" applyNumberFormat="1" applyFont="1" applyFill="1" applyBorder="1" applyAlignment="1">
      <alignment vertical="top"/>
    </xf>
    <xf numFmtId="165" fontId="1" fillId="2" borderId="7" xfId="0" applyNumberFormat="1" applyFont="1" applyFill="1" applyBorder="1" applyAlignment="1">
      <alignment horizontal="left" vertical="top"/>
    </xf>
    <xf numFmtId="165" fontId="7" fillId="0" borderId="0" xfId="0" applyNumberFormat="1" applyFont="1" applyFill="1" applyBorder="1" applyAlignment="1">
      <alignment horizontal="center" vertical="top"/>
    </xf>
    <xf numFmtId="165" fontId="7" fillId="0" borderId="0" xfId="0" applyNumberFormat="1" applyFont="1" applyFill="1" applyBorder="1" applyAlignment="1">
      <alignment horizontal="center" vertical="top"/>
    </xf>
    <xf numFmtId="165" fontId="7" fillId="2" borderId="0" xfId="0" applyNumberFormat="1" applyFont="1" applyFill="1" applyBorder="1" applyAlignment="1">
      <alignment horizontal="center" vertical="center"/>
    </xf>
    <xf numFmtId="0" fontId="7" fillId="2" borderId="0" xfId="0" applyNumberFormat="1" applyFont="1" applyFill="1" applyBorder="1" applyAlignment="1">
      <alignment horizontal="left" vertical="top"/>
    </xf>
    <xf numFmtId="0" fontId="14" fillId="2" borderId="0" xfId="0" applyFont="1" applyFill="1" applyAlignment="1">
      <alignment horizontal="center"/>
    </xf>
    <xf numFmtId="0" fontId="5" fillId="5" borderId="0" xfId="0" applyFont="1" applyFill="1" applyAlignment="1">
      <alignment horizontal="left" vertical="center"/>
    </xf>
    <xf numFmtId="164" fontId="10" fillId="5" borderId="0" xfId="0" applyNumberFormat="1" applyFont="1" applyFill="1" applyAlignment="1">
      <alignment vertical="center"/>
    </xf>
    <xf numFmtId="166" fontId="6" fillId="2" borderId="8" xfId="0" applyNumberFormat="1" applyFont="1" applyFill="1" applyBorder="1" applyAlignment="1">
      <alignment vertical="top"/>
    </xf>
    <xf numFmtId="165" fontId="1" fillId="2" borderId="8" xfId="0" applyNumberFormat="1" applyFont="1" applyFill="1" applyBorder="1" applyAlignment="1">
      <alignment horizontal="center" vertical="top"/>
    </xf>
    <xf numFmtId="0" fontId="2" fillId="5" borderId="0" xfId="0" applyNumberFormat="1" applyFont="1" applyFill="1" applyBorder="1" applyAlignment="1">
      <alignment vertical="center"/>
    </xf>
    <xf numFmtId="0" fontId="1" fillId="5" borderId="0" xfId="0" applyNumberFormat="1" applyFont="1" applyFill="1" applyBorder="1" applyAlignment="1">
      <alignment vertical="center"/>
    </xf>
    <xf numFmtId="0" fontId="1" fillId="0" borderId="0" xfId="0" applyNumberFormat="1" applyFont="1" applyFill="1" applyBorder="1" applyAlignment="1">
      <alignment vertical="center"/>
    </xf>
    <xf numFmtId="0" fontId="1" fillId="5" borderId="0" xfId="0" applyNumberFormat="1" applyFont="1" applyFill="1" applyBorder="1" applyAlignment="1">
      <alignment horizontal="center" vertical="center"/>
    </xf>
    <xf numFmtId="14" fontId="1" fillId="5" borderId="0" xfId="0" applyNumberFormat="1" applyFont="1" applyFill="1" applyBorder="1" applyAlignment="1">
      <alignment horizontal="center" vertical="center"/>
    </xf>
    <xf numFmtId="43" fontId="6" fillId="5" borderId="0" xfId="0" applyNumberFormat="1" applyFont="1" applyFill="1" applyBorder="1" applyAlignment="1">
      <alignment vertical="center"/>
    </xf>
    <xf numFmtId="166" fontId="1" fillId="2" borderId="0" xfId="0" applyNumberFormat="1" applyFont="1" applyFill="1" applyBorder="1" applyAlignment="1">
      <alignment vertical="center"/>
    </xf>
    <xf numFmtId="165" fontId="1" fillId="0" borderId="0" xfId="0" applyNumberFormat="1" applyFont="1" applyFill="1" applyBorder="1" applyAlignment="1">
      <alignment horizontal="center" vertical="center"/>
    </xf>
    <xf numFmtId="14" fontId="1" fillId="0" borderId="0" xfId="0" applyNumberFormat="1" applyFont="1" applyFill="1" applyBorder="1" applyAlignment="1">
      <alignment vertical="center"/>
    </xf>
    <xf numFmtId="0" fontId="1" fillId="0" borderId="0" xfId="0" applyNumberFormat="1" applyFont="1" applyFill="1" applyBorder="1" applyAlignment="1">
      <alignment vertical="center" wrapText="1"/>
    </xf>
    <xf numFmtId="165" fontId="17" fillId="0" borderId="2" xfId="0" applyNumberFormat="1" applyFont="1" applyFill="1" applyBorder="1" applyAlignment="1">
      <alignment vertical="top"/>
    </xf>
    <xf numFmtId="165" fontId="1" fillId="0" borderId="4" xfId="0" applyNumberFormat="1" applyFont="1" applyFill="1" applyBorder="1" applyAlignment="1">
      <alignment vertical="top"/>
    </xf>
    <xf numFmtId="165" fontId="1" fillId="0" borderId="2" xfId="0" applyNumberFormat="1" applyFont="1" applyFill="1" applyBorder="1" applyAlignment="1">
      <alignment vertical="top"/>
    </xf>
    <xf numFmtId="165" fontId="1" fillId="0" borderId="4" xfId="0" applyNumberFormat="1" applyFont="1" applyFill="1" applyBorder="1" applyAlignment="1">
      <alignment horizontal="left" vertical="top"/>
    </xf>
    <xf numFmtId="165" fontId="1" fillId="0" borderId="2" xfId="0" applyNumberFormat="1" applyFont="1" applyFill="1" applyBorder="1" applyAlignment="1">
      <alignment horizontal="left" vertical="top"/>
    </xf>
    <xf numFmtId="165" fontId="1" fillId="2" borderId="4" xfId="0" applyNumberFormat="1" applyFont="1" applyFill="1" applyBorder="1" applyAlignment="1">
      <alignment horizontal="left" vertical="top"/>
    </xf>
    <xf numFmtId="165" fontId="1" fillId="2" borderId="2" xfId="0" applyNumberFormat="1" applyFont="1" applyFill="1" applyBorder="1" applyAlignment="1">
      <alignment horizontal="left" vertical="top"/>
    </xf>
    <xf numFmtId="165" fontId="1" fillId="2" borderId="13" xfId="0" applyNumberFormat="1" applyFont="1" applyFill="1" applyBorder="1" applyAlignment="1">
      <alignment horizontal="left" vertical="top"/>
    </xf>
    <xf numFmtId="165" fontId="1" fillId="2" borderId="14" xfId="0" applyNumberFormat="1" applyFont="1" applyFill="1" applyBorder="1" applyAlignment="1">
      <alignment horizontal="left" vertical="top"/>
    </xf>
    <xf numFmtId="165" fontId="1" fillId="2" borderId="4" xfId="0" applyNumberFormat="1" applyFont="1" applyFill="1" applyBorder="1" applyAlignment="1">
      <alignment vertical="top"/>
    </xf>
    <xf numFmtId="165" fontId="1" fillId="2" borderId="2" xfId="0" applyNumberFormat="1" applyFont="1" applyFill="1" applyBorder="1" applyAlignment="1">
      <alignment vertical="top"/>
    </xf>
    <xf numFmtId="165" fontId="18" fillId="2" borderId="4" xfId="0" applyNumberFormat="1" applyFont="1" applyFill="1" applyBorder="1" applyAlignment="1">
      <alignment vertical="top"/>
    </xf>
    <xf numFmtId="165" fontId="18" fillId="2" borderId="2" xfId="0" applyNumberFormat="1" applyFont="1" applyFill="1" applyBorder="1" applyAlignment="1">
      <alignment vertical="top"/>
    </xf>
    <xf numFmtId="165" fontId="1" fillId="0" borderId="7" xfId="0" applyNumberFormat="1" applyFont="1" applyFill="1" applyBorder="1" applyAlignment="1">
      <alignment horizontal="center" vertical="top"/>
    </xf>
    <xf numFmtId="0" fontId="4" fillId="0" borderId="2" xfId="0" applyNumberFormat="1" applyFont="1" applyFill="1" applyBorder="1" applyAlignment="1">
      <alignment horizontal="center" vertical="top"/>
    </xf>
    <xf numFmtId="0" fontId="3" fillId="0" borderId="2" xfId="0" applyNumberFormat="1" applyFont="1" applyFill="1" applyBorder="1" applyAlignment="1">
      <alignment horizontal="center" vertical="top"/>
    </xf>
    <xf numFmtId="0" fontId="2" fillId="0" borderId="2" xfId="0" applyNumberFormat="1" applyFont="1" applyFill="1" applyBorder="1" applyAlignment="1">
      <alignment horizontal="center" vertical="top"/>
    </xf>
    <xf numFmtId="165" fontId="1" fillId="0" borderId="3" xfId="0" applyNumberFormat="1" applyFont="1" applyFill="1" applyBorder="1" applyAlignment="1">
      <alignment horizontal="right" vertical="top"/>
    </xf>
    <xf numFmtId="165" fontId="7" fillId="2" borderId="0" xfId="0" applyNumberFormat="1" applyFont="1" applyFill="1" applyBorder="1" applyAlignment="1">
      <alignment horizontal="center" vertical="top"/>
    </xf>
    <xf numFmtId="165" fontId="7" fillId="0" borderId="0" xfId="0" applyNumberFormat="1" applyFont="1" applyFill="1" applyBorder="1" applyAlignment="1">
      <alignment horizontal="center" vertical="top"/>
    </xf>
    <xf numFmtId="165" fontId="7" fillId="2" borderId="0" xfId="0" applyNumberFormat="1" applyFont="1" applyFill="1" applyBorder="1" applyAlignment="1">
      <alignment horizontal="center" vertical="top"/>
    </xf>
    <xf numFmtId="165" fontId="7" fillId="0" borderId="0" xfId="0" applyNumberFormat="1" applyFont="1" applyFill="1" applyBorder="1" applyAlignment="1">
      <alignment horizontal="center" vertical="top"/>
    </xf>
    <xf numFmtId="0" fontId="1" fillId="0" borderId="16" xfId="0" applyNumberFormat="1" applyFont="1" applyFill="1" applyBorder="1" applyAlignment="1">
      <alignment horizontal="center" vertical="top"/>
    </xf>
    <xf numFmtId="166" fontId="1" fillId="0" borderId="17" xfId="0" applyNumberFormat="1" applyFont="1" applyFill="1" applyBorder="1" applyAlignment="1">
      <alignment vertical="top"/>
    </xf>
    <xf numFmtId="166" fontId="1" fillId="0" borderId="21" xfId="0" applyNumberFormat="1" applyFont="1" applyFill="1" applyBorder="1" applyAlignment="1">
      <alignment vertical="top"/>
    </xf>
    <xf numFmtId="166" fontId="1" fillId="0" borderId="11" xfId="0" applyNumberFormat="1" applyFont="1" applyFill="1" applyBorder="1" applyAlignment="1">
      <alignment vertical="top"/>
    </xf>
    <xf numFmtId="165" fontId="7" fillId="0" borderId="0" xfId="0" applyNumberFormat="1" applyFont="1" applyFill="1" applyBorder="1" applyAlignment="1">
      <alignment horizontal="center" vertical="top"/>
    </xf>
    <xf numFmtId="166" fontId="1" fillId="6" borderId="17" xfId="0" applyNumberFormat="1" applyFont="1" applyFill="1" applyBorder="1" applyAlignment="1">
      <alignment vertical="top"/>
    </xf>
    <xf numFmtId="166" fontId="1" fillId="6" borderId="21" xfId="0" applyNumberFormat="1" applyFont="1" applyFill="1" applyBorder="1" applyAlignment="1">
      <alignment vertical="top"/>
    </xf>
    <xf numFmtId="166" fontId="1" fillId="6" borderId="11" xfId="0" applyNumberFormat="1" applyFont="1" applyFill="1" applyBorder="1" applyAlignment="1">
      <alignment vertical="top"/>
    </xf>
    <xf numFmtId="165" fontId="1" fillId="0" borderId="11" xfId="0" applyNumberFormat="1" applyFont="1" applyFill="1" applyBorder="1" applyAlignment="1">
      <alignment horizontal="left" vertical="top"/>
    </xf>
    <xf numFmtId="165" fontId="7" fillId="0" borderId="7" xfId="0" applyNumberFormat="1" applyFont="1" applyFill="1" applyBorder="1" applyAlignment="1">
      <alignment horizontal="left" vertical="top"/>
    </xf>
    <xf numFmtId="166" fontId="1" fillId="0" borderId="24" xfId="0" applyNumberFormat="1" applyFont="1" applyFill="1" applyBorder="1" applyAlignment="1">
      <alignment vertical="top"/>
    </xf>
    <xf numFmtId="165" fontId="1" fillId="0" borderId="24" xfId="0" applyNumberFormat="1" applyFont="1" applyFill="1" applyBorder="1" applyAlignment="1">
      <alignment horizontal="left" vertical="top"/>
    </xf>
    <xf numFmtId="0" fontId="1" fillId="2" borderId="7" xfId="0" applyNumberFormat="1" applyFont="1" applyFill="1" applyBorder="1" applyAlignment="1">
      <alignment vertical="top"/>
    </xf>
    <xf numFmtId="0" fontId="10" fillId="2" borderId="7" xfId="0" applyFont="1" applyFill="1" applyBorder="1" applyAlignment="1">
      <alignment horizontal="left" vertical="center"/>
    </xf>
    <xf numFmtId="166" fontId="6" fillId="2" borderId="7" xfId="0" applyNumberFormat="1" applyFont="1" applyFill="1" applyBorder="1" applyAlignment="1">
      <alignment vertical="top"/>
    </xf>
    <xf numFmtId="14" fontId="1" fillId="2" borderId="7" xfId="0" applyNumberFormat="1" applyFont="1" applyFill="1" applyBorder="1" applyAlignment="1">
      <alignment vertical="top"/>
    </xf>
    <xf numFmtId="0" fontId="1" fillId="2" borderId="7" xfId="0" applyNumberFormat="1" applyFont="1" applyFill="1" applyBorder="1" applyAlignment="1">
      <alignment vertical="top" wrapText="1"/>
    </xf>
    <xf numFmtId="166" fontId="6" fillId="7" borderId="0" xfId="0" applyNumberFormat="1" applyFont="1" applyFill="1" applyBorder="1" applyAlignment="1">
      <alignment vertical="top"/>
    </xf>
    <xf numFmtId="166" fontId="8" fillId="7" borderId="0" xfId="0" applyNumberFormat="1" applyFont="1" applyFill="1" applyBorder="1" applyAlignment="1">
      <alignment vertical="top"/>
    </xf>
    <xf numFmtId="165" fontId="7" fillId="2" borderId="0" xfId="0" applyNumberFormat="1" applyFont="1" applyFill="1" applyBorder="1" applyAlignment="1">
      <alignment horizontal="center" vertical="top"/>
    </xf>
    <xf numFmtId="165" fontId="7" fillId="0" borderId="0" xfId="0" applyNumberFormat="1" applyFont="1" applyFill="1" applyBorder="1" applyAlignment="1">
      <alignment horizontal="center" vertical="top"/>
    </xf>
    <xf numFmtId="165" fontId="7" fillId="0" borderId="0" xfId="0" applyNumberFormat="1" applyFont="1" applyFill="1" applyBorder="1" applyAlignment="1">
      <alignment horizontal="center" vertical="top"/>
    </xf>
    <xf numFmtId="166" fontId="1" fillId="3" borderId="3" xfId="0" applyNumberFormat="1" applyFont="1" applyFill="1" applyBorder="1" applyAlignment="1">
      <alignment vertical="top"/>
    </xf>
    <xf numFmtId="0" fontId="1" fillId="8" borderId="4" xfId="0" applyNumberFormat="1" applyFont="1" applyFill="1" applyBorder="1" applyAlignment="1">
      <alignment vertical="top"/>
    </xf>
    <xf numFmtId="0" fontId="1" fillId="8" borderId="2" xfId="0" applyNumberFormat="1" applyFont="1" applyFill="1" applyBorder="1" applyAlignment="1">
      <alignment vertical="top"/>
    </xf>
    <xf numFmtId="0" fontId="1" fillId="8" borderId="2" xfId="0" applyNumberFormat="1" applyFont="1" applyFill="1" applyBorder="1" applyAlignment="1">
      <alignment horizontal="center" vertical="top"/>
    </xf>
    <xf numFmtId="14" fontId="1" fillId="8" borderId="3" xfId="0" applyNumberFormat="1" applyFont="1" applyFill="1" applyBorder="1" applyAlignment="1">
      <alignment horizontal="center" vertical="top"/>
    </xf>
    <xf numFmtId="0" fontId="2" fillId="8" borderId="2" xfId="0" applyNumberFormat="1" applyFont="1" applyFill="1" applyBorder="1" applyAlignment="1">
      <alignment vertical="top"/>
    </xf>
    <xf numFmtId="166" fontId="1" fillId="8" borderId="3" xfId="0" applyNumberFormat="1" applyFont="1" applyFill="1" applyBorder="1" applyAlignment="1">
      <alignment vertical="top"/>
    </xf>
    <xf numFmtId="165" fontId="1" fillId="8" borderId="1" xfId="0" applyNumberFormat="1" applyFont="1" applyFill="1" applyBorder="1" applyAlignment="1">
      <alignment horizontal="center" vertical="top"/>
    </xf>
    <xf numFmtId="165" fontId="1" fillId="8" borderId="3" xfId="0" applyNumberFormat="1" applyFont="1" applyFill="1" applyBorder="1" applyAlignment="1">
      <alignment horizontal="center" vertical="top"/>
    </xf>
    <xf numFmtId="14" fontId="1" fillId="8" borderId="3" xfId="0" applyNumberFormat="1" applyFont="1" applyFill="1" applyBorder="1" applyAlignment="1">
      <alignment vertical="top"/>
    </xf>
    <xf numFmtId="0" fontId="1" fillId="8" borderId="3" xfId="0" applyNumberFormat="1" applyFont="1" applyFill="1" applyBorder="1" applyAlignment="1">
      <alignment vertical="top" wrapText="1"/>
    </xf>
    <xf numFmtId="0" fontId="0" fillId="8" borderId="0" xfId="0" applyFill="1"/>
    <xf numFmtId="0" fontId="0" fillId="0" borderId="9" xfId="0" applyBorder="1"/>
    <xf numFmtId="165" fontId="1" fillId="0" borderId="15" xfId="0" applyNumberFormat="1" applyFont="1" applyFill="1" applyBorder="1" applyAlignment="1">
      <alignment horizontal="center" vertical="top"/>
    </xf>
    <xf numFmtId="166" fontId="0" fillId="0" borderId="8" xfId="0" applyNumberFormat="1" applyBorder="1"/>
    <xf numFmtId="166" fontId="0" fillId="0" borderId="0" xfId="0" applyNumberFormat="1" applyBorder="1"/>
    <xf numFmtId="166" fontId="0" fillId="0" borderId="7" xfId="0" applyNumberFormat="1" applyBorder="1"/>
    <xf numFmtId="165" fontId="7" fillId="2" borderId="0" xfId="0" applyNumberFormat="1" applyFont="1" applyFill="1" applyBorder="1" applyAlignment="1">
      <alignment vertical="top"/>
    </xf>
    <xf numFmtId="165" fontId="1" fillId="2" borderId="9" xfId="0" applyNumberFormat="1" applyFont="1" applyFill="1" applyBorder="1" applyAlignment="1">
      <alignment horizontal="left" vertical="top"/>
    </xf>
    <xf numFmtId="165" fontId="1" fillId="2" borderId="10" xfId="0" applyNumberFormat="1" applyFont="1" applyFill="1" applyBorder="1" applyAlignment="1">
      <alignment horizontal="left" vertical="top"/>
    </xf>
    <xf numFmtId="165" fontId="1" fillId="2" borderId="9" xfId="0" applyNumberFormat="1" applyFont="1" applyFill="1" applyBorder="1" applyAlignment="1">
      <alignment vertical="top"/>
    </xf>
    <xf numFmtId="165" fontId="1" fillId="2" borderId="10" xfId="0" applyNumberFormat="1" applyFont="1" applyFill="1" applyBorder="1" applyAlignment="1">
      <alignment vertical="top"/>
    </xf>
    <xf numFmtId="165" fontId="18" fillId="2" borderId="9" xfId="0" applyNumberFormat="1" applyFont="1" applyFill="1" applyBorder="1" applyAlignment="1">
      <alignment vertical="top"/>
    </xf>
    <xf numFmtId="165" fontId="18" fillId="2" borderId="10" xfId="0" applyNumberFormat="1" applyFont="1" applyFill="1" applyBorder="1" applyAlignment="1">
      <alignment vertical="top"/>
    </xf>
    <xf numFmtId="165" fontId="7" fillId="0" borderId="0" xfId="0" applyNumberFormat="1" applyFont="1" applyFill="1" applyBorder="1" applyAlignment="1">
      <alignment vertical="top"/>
    </xf>
    <xf numFmtId="165" fontId="1" fillId="0" borderId="9" xfId="0" applyNumberFormat="1" applyFont="1" applyFill="1" applyBorder="1" applyAlignment="1">
      <alignment vertical="top"/>
    </xf>
    <xf numFmtId="165" fontId="1" fillId="0" borderId="10" xfId="0" applyNumberFormat="1" applyFont="1" applyFill="1" applyBorder="1" applyAlignment="1">
      <alignment vertical="top"/>
    </xf>
    <xf numFmtId="165" fontId="1" fillId="0" borderId="9" xfId="0" applyNumberFormat="1" applyFont="1" applyFill="1" applyBorder="1" applyAlignment="1">
      <alignment horizontal="left" vertical="top"/>
    </xf>
    <xf numFmtId="165" fontId="1" fillId="0" borderId="10" xfId="0" applyNumberFormat="1" applyFont="1" applyFill="1" applyBorder="1" applyAlignment="1">
      <alignment horizontal="left" vertical="top"/>
    </xf>
    <xf numFmtId="165" fontId="17" fillId="0" borderId="10" xfId="0" applyNumberFormat="1" applyFont="1" applyFill="1" applyBorder="1" applyAlignment="1">
      <alignment vertical="top"/>
    </xf>
    <xf numFmtId="0" fontId="1" fillId="0" borderId="13" xfId="0" applyNumberFormat="1" applyFont="1" applyFill="1" applyBorder="1" applyAlignment="1">
      <alignment vertical="top"/>
    </xf>
    <xf numFmtId="0" fontId="1" fillId="0" borderId="14" xfId="0" applyNumberFormat="1" applyFont="1" applyFill="1" applyBorder="1" applyAlignment="1">
      <alignment vertical="top"/>
    </xf>
    <xf numFmtId="0" fontId="1" fillId="0" borderId="14" xfId="0" applyNumberFormat="1" applyFont="1" applyFill="1" applyBorder="1" applyAlignment="1">
      <alignment horizontal="center" vertical="top"/>
    </xf>
    <xf numFmtId="14" fontId="1" fillId="0" borderId="26" xfId="0" applyNumberFormat="1" applyFont="1" applyFill="1" applyBorder="1" applyAlignment="1">
      <alignment horizontal="center" vertical="top"/>
    </xf>
    <xf numFmtId="0" fontId="2" fillId="0" borderId="14" xfId="0" applyNumberFormat="1" applyFont="1" applyFill="1" applyBorder="1" applyAlignment="1">
      <alignment vertical="top"/>
    </xf>
    <xf numFmtId="166" fontId="1" fillId="2" borderId="26" xfId="0" applyNumberFormat="1" applyFont="1" applyFill="1" applyBorder="1" applyAlignment="1">
      <alignment vertical="top"/>
    </xf>
    <xf numFmtId="166" fontId="1" fillId="0" borderId="26" xfId="0" applyNumberFormat="1" applyFont="1" applyFill="1" applyBorder="1" applyAlignment="1">
      <alignment vertical="top"/>
    </xf>
    <xf numFmtId="165" fontId="1" fillId="0" borderId="27" xfId="0" applyNumberFormat="1" applyFont="1" applyFill="1" applyBorder="1" applyAlignment="1">
      <alignment horizontal="center" vertical="top"/>
    </xf>
    <xf numFmtId="165" fontId="1" fillId="0" borderId="26" xfId="0" applyNumberFormat="1" applyFont="1" applyFill="1" applyBorder="1" applyAlignment="1">
      <alignment horizontal="center" vertical="top"/>
    </xf>
    <xf numFmtId="14" fontId="1" fillId="0" borderId="26" xfId="0" applyNumberFormat="1" applyFont="1" applyFill="1" applyBorder="1" applyAlignment="1">
      <alignment vertical="top"/>
    </xf>
    <xf numFmtId="0" fontId="1" fillId="0" borderId="26" xfId="0" applyNumberFormat="1" applyFont="1" applyFill="1" applyBorder="1" applyAlignment="1">
      <alignment vertical="top" wrapText="1"/>
    </xf>
    <xf numFmtId="165" fontId="1" fillId="2" borderId="23" xfId="0" applyNumberFormat="1" applyFont="1" applyFill="1" applyBorder="1" applyAlignment="1">
      <alignment horizontal="left" vertical="top"/>
    </xf>
    <xf numFmtId="165" fontId="1" fillId="2" borderId="8" xfId="0" applyNumberFormat="1" applyFont="1" applyFill="1" applyBorder="1" applyAlignment="1">
      <alignment horizontal="left" vertical="top"/>
    </xf>
    <xf numFmtId="165" fontId="1" fillId="0" borderId="20" xfId="0" applyNumberFormat="1" applyFont="1" applyFill="1" applyBorder="1" applyAlignment="1">
      <alignment horizontal="center" vertical="top"/>
    </xf>
    <xf numFmtId="0" fontId="1" fillId="2" borderId="10" xfId="0" applyNumberFormat="1" applyFont="1" applyFill="1" applyBorder="1" applyAlignment="1">
      <alignment vertical="top"/>
    </xf>
    <xf numFmtId="165" fontId="1" fillId="2" borderId="12" xfId="0" applyNumberFormat="1" applyFont="1" applyFill="1" applyBorder="1" applyAlignment="1">
      <alignment horizontal="center" vertical="top"/>
    </xf>
    <xf numFmtId="165" fontId="1" fillId="2" borderId="11" xfId="0" applyNumberFormat="1" applyFont="1" applyFill="1" applyBorder="1" applyAlignment="1">
      <alignment horizontal="center" vertical="top"/>
    </xf>
    <xf numFmtId="0" fontId="1" fillId="0" borderId="11" xfId="0" applyNumberFormat="1" applyFont="1" applyFill="1" applyBorder="1" applyAlignment="1">
      <alignment horizontal="center" vertical="top"/>
    </xf>
    <xf numFmtId="0" fontId="1" fillId="2" borderId="17" xfId="0" applyNumberFormat="1" applyFont="1" applyFill="1" applyBorder="1" applyAlignment="1">
      <alignment horizontal="center" vertical="top"/>
    </xf>
    <xf numFmtId="0" fontId="1" fillId="2" borderId="17" xfId="0" applyNumberFormat="1" applyFont="1" applyFill="1" applyBorder="1" applyAlignment="1">
      <alignment vertical="top"/>
    </xf>
    <xf numFmtId="0" fontId="2" fillId="2" borderId="17" xfId="0" applyNumberFormat="1" applyFont="1" applyFill="1" applyBorder="1" applyAlignment="1">
      <alignment vertical="top"/>
    </xf>
    <xf numFmtId="14" fontId="1" fillId="2" borderId="21" xfId="0" applyNumberFormat="1" applyFont="1" applyFill="1" applyBorder="1" applyAlignment="1">
      <alignment horizontal="center" vertical="top"/>
    </xf>
    <xf numFmtId="0" fontId="1" fillId="2" borderId="21" xfId="0" applyNumberFormat="1" applyFont="1" applyFill="1" applyBorder="1" applyAlignment="1">
      <alignment horizontal="center" vertical="top"/>
    </xf>
    <xf numFmtId="0" fontId="1" fillId="2" borderId="21" xfId="0" applyNumberFormat="1" applyFont="1" applyFill="1" applyBorder="1" applyAlignment="1">
      <alignment vertical="top"/>
    </xf>
    <xf numFmtId="0" fontId="2" fillId="2" borderId="21" xfId="0" applyNumberFormat="1" applyFont="1" applyFill="1" applyBorder="1" applyAlignment="1">
      <alignment vertical="top"/>
    </xf>
    <xf numFmtId="0" fontId="1" fillId="2" borderId="21" xfId="0" applyNumberFormat="1" applyFont="1" applyFill="1" applyBorder="1" applyAlignment="1">
      <alignment vertical="top" wrapText="1"/>
    </xf>
    <xf numFmtId="165" fontId="7" fillId="2" borderId="0" xfId="0" applyNumberFormat="1" applyFont="1" applyFill="1" applyBorder="1" applyAlignment="1">
      <alignment horizontal="center" vertical="top"/>
    </xf>
    <xf numFmtId="165" fontId="7" fillId="0" borderId="0" xfId="0" applyNumberFormat="1" applyFont="1" applyFill="1" applyBorder="1" applyAlignment="1">
      <alignment horizontal="center" vertical="top"/>
    </xf>
    <xf numFmtId="0" fontId="5" fillId="2" borderId="0" xfId="0" applyFont="1" applyFill="1" applyBorder="1" applyAlignment="1">
      <alignment horizontal="left"/>
    </xf>
    <xf numFmtId="0" fontId="7" fillId="2" borderId="0" xfId="0" applyNumberFormat="1" applyFont="1" applyFill="1" applyBorder="1" applyAlignment="1">
      <alignment horizontal="left" vertical="top"/>
    </xf>
    <xf numFmtId="0" fontId="10" fillId="2" borderId="0" xfId="0" applyFont="1" applyFill="1" applyBorder="1" applyAlignment="1">
      <alignment horizontal="center"/>
    </xf>
    <xf numFmtId="165" fontId="6" fillId="2" borderId="0" xfId="0" applyNumberFormat="1" applyFont="1" applyFill="1" applyBorder="1" applyAlignment="1">
      <alignment horizontal="center" vertical="center"/>
    </xf>
    <xf numFmtId="165" fontId="7" fillId="0" borderId="0" xfId="0" applyNumberFormat="1" applyFont="1" applyFill="1" applyBorder="1" applyAlignment="1">
      <alignment horizontal="center" vertical="top"/>
    </xf>
    <xf numFmtId="165" fontId="7" fillId="2" borderId="0" xfId="0" applyNumberFormat="1" applyFont="1" applyFill="1" applyBorder="1" applyAlignment="1">
      <alignment horizontal="center" vertical="center"/>
    </xf>
    <xf numFmtId="0" fontId="1" fillId="0" borderId="5" xfId="0" applyNumberFormat="1" applyFont="1" applyFill="1" applyBorder="1" applyAlignment="1">
      <alignment vertical="top"/>
    </xf>
    <xf numFmtId="14" fontId="1" fillId="0" borderId="6" xfId="0" applyNumberFormat="1" applyFont="1" applyFill="1" applyBorder="1" applyAlignment="1">
      <alignment horizontal="center" vertical="top"/>
    </xf>
    <xf numFmtId="165" fontId="1" fillId="0" borderId="28" xfId="0" applyNumberFormat="1" applyFont="1" applyFill="1" applyBorder="1" applyAlignment="1">
      <alignment horizontal="center" vertical="top"/>
    </xf>
    <xf numFmtId="165" fontId="1" fillId="0" borderId="6" xfId="0" applyNumberFormat="1" applyFont="1" applyFill="1" applyBorder="1" applyAlignment="1">
      <alignment horizontal="center" vertical="top"/>
    </xf>
    <xf numFmtId="14" fontId="1" fillId="0" borderId="6" xfId="0" applyNumberFormat="1" applyFont="1" applyFill="1" applyBorder="1" applyAlignment="1">
      <alignment vertical="top"/>
    </xf>
    <xf numFmtId="0" fontId="1" fillId="0" borderId="6" xfId="0" applyNumberFormat="1" applyFont="1" applyFill="1" applyBorder="1" applyAlignment="1">
      <alignment vertical="top" wrapText="1"/>
    </xf>
    <xf numFmtId="0" fontId="0" fillId="0" borderId="2" xfId="0" applyBorder="1"/>
    <xf numFmtId="0" fontId="0" fillId="0" borderId="14" xfId="0" applyBorder="1"/>
    <xf numFmtId="0" fontId="1" fillId="0" borderId="17" xfId="0" applyNumberFormat="1" applyFont="1" applyFill="1" applyBorder="1" applyAlignment="1">
      <alignment vertical="top"/>
    </xf>
    <xf numFmtId="0" fontId="1" fillId="0" borderId="3" xfId="0" applyNumberFormat="1" applyFont="1" applyFill="1" applyBorder="1" applyAlignment="1">
      <alignment vertical="top"/>
    </xf>
    <xf numFmtId="14" fontId="1" fillId="2" borderId="3" xfId="0" applyNumberFormat="1" applyFont="1" applyFill="1" applyBorder="1" applyAlignment="1">
      <alignment horizontal="center" vertical="top"/>
    </xf>
    <xf numFmtId="0" fontId="1" fillId="2" borderId="3" xfId="0" applyNumberFormat="1" applyFont="1" applyFill="1" applyBorder="1" applyAlignment="1">
      <alignment horizontal="center" vertical="top"/>
    </xf>
    <xf numFmtId="0" fontId="1" fillId="2" borderId="3" xfId="0" applyNumberFormat="1" applyFont="1" applyFill="1" applyBorder="1" applyAlignment="1">
      <alignment vertical="top"/>
    </xf>
    <xf numFmtId="0" fontId="2" fillId="2" borderId="3" xfId="0" applyNumberFormat="1" applyFont="1" applyFill="1" applyBorder="1" applyAlignment="1">
      <alignment vertical="top"/>
    </xf>
    <xf numFmtId="14" fontId="1" fillId="2" borderId="3" xfId="0" applyNumberFormat="1" applyFont="1" applyFill="1" applyBorder="1" applyAlignment="1">
      <alignment vertical="top"/>
    </xf>
    <xf numFmtId="0" fontId="1" fillId="2" borderId="3" xfId="0" applyNumberFormat="1" applyFont="1" applyFill="1" applyBorder="1" applyAlignment="1">
      <alignment vertical="top" wrapText="1"/>
    </xf>
    <xf numFmtId="167" fontId="1" fillId="2" borderId="3" xfId="0" applyNumberFormat="1" applyFont="1" applyFill="1" applyBorder="1" applyAlignment="1">
      <alignment horizontal="center" vertical="top"/>
    </xf>
    <xf numFmtId="0" fontId="1" fillId="0" borderId="26" xfId="0" applyNumberFormat="1" applyFont="1" applyFill="1" applyBorder="1" applyAlignment="1">
      <alignment horizontal="center" vertical="top"/>
    </xf>
    <xf numFmtId="165" fontId="1" fillId="2" borderId="26" xfId="0" applyNumberFormat="1" applyFont="1" applyFill="1" applyBorder="1" applyAlignment="1">
      <alignment horizontal="center" vertical="top"/>
    </xf>
    <xf numFmtId="167" fontId="1" fillId="2" borderId="17" xfId="0" applyNumberFormat="1" applyFont="1" applyFill="1" applyBorder="1" applyAlignment="1">
      <alignment horizontal="center" vertical="top"/>
    </xf>
    <xf numFmtId="0" fontId="1" fillId="0" borderId="26" xfId="0" applyNumberFormat="1" applyFont="1" applyFill="1" applyBorder="1" applyAlignment="1">
      <alignment vertical="top"/>
    </xf>
    <xf numFmtId="14" fontId="1" fillId="2" borderId="26" xfId="0" applyNumberFormat="1" applyFont="1" applyFill="1" applyBorder="1" applyAlignment="1">
      <alignment horizontal="center" vertical="top"/>
    </xf>
    <xf numFmtId="0" fontId="1" fillId="2" borderId="26" xfId="0" applyNumberFormat="1" applyFont="1" applyFill="1" applyBorder="1" applyAlignment="1">
      <alignment horizontal="center" vertical="top"/>
    </xf>
    <xf numFmtId="0" fontId="1" fillId="2" borderId="26" xfId="0" applyNumberFormat="1" applyFont="1" applyFill="1" applyBorder="1" applyAlignment="1">
      <alignment vertical="top"/>
    </xf>
    <xf numFmtId="0" fontId="2" fillId="2" borderId="26" xfId="0" applyNumberFormat="1" applyFont="1" applyFill="1" applyBorder="1" applyAlignment="1">
      <alignment vertical="top"/>
    </xf>
    <xf numFmtId="14" fontId="1" fillId="2" borderId="26" xfId="0" applyNumberFormat="1" applyFont="1" applyFill="1" applyBorder="1" applyAlignment="1">
      <alignment vertical="top"/>
    </xf>
    <xf numFmtId="0" fontId="1" fillId="2" borderId="26" xfId="0" applyNumberFormat="1" applyFont="1" applyFill="1" applyBorder="1" applyAlignment="1">
      <alignment vertical="top" wrapText="1"/>
    </xf>
    <xf numFmtId="0" fontId="1" fillId="2" borderId="4" xfId="0" applyNumberFormat="1" applyFont="1" applyFill="1" applyBorder="1" applyAlignment="1">
      <alignment vertical="top"/>
    </xf>
    <xf numFmtId="0" fontId="2" fillId="2" borderId="2" xfId="0" applyNumberFormat="1" applyFont="1" applyFill="1" applyBorder="1" applyAlignment="1">
      <alignment vertical="top"/>
    </xf>
    <xf numFmtId="0" fontId="0" fillId="2" borderId="2" xfId="0" applyFill="1" applyBorder="1"/>
    <xf numFmtId="165" fontId="7" fillId="0" borderId="0" xfId="0" applyNumberFormat="1" applyFont="1" applyFill="1" applyBorder="1" applyAlignment="1">
      <alignment horizontal="center" vertical="center"/>
    </xf>
    <xf numFmtId="0" fontId="19" fillId="2" borderId="9" xfId="0" applyNumberFormat="1" applyFont="1" applyFill="1" applyBorder="1" applyAlignment="1">
      <alignment horizontal="center" vertical="center" wrapText="1"/>
    </xf>
    <xf numFmtId="0" fontId="19" fillId="4" borderId="9" xfId="0" applyNumberFormat="1" applyFont="1" applyFill="1" applyBorder="1" applyAlignment="1">
      <alignment horizontal="centerContinuous" vertical="center" wrapText="1"/>
    </xf>
    <xf numFmtId="0" fontId="5" fillId="0" borderId="0" xfId="0" applyFont="1"/>
    <xf numFmtId="0" fontId="19" fillId="2" borderId="9" xfId="0" applyNumberFormat="1" applyFont="1" applyFill="1" applyBorder="1" applyAlignment="1">
      <alignment horizontal="centerContinuous" vertical="center" wrapText="1"/>
    </xf>
    <xf numFmtId="0" fontId="19" fillId="2" borderId="11" xfId="0" applyNumberFormat="1" applyFont="1" applyFill="1" applyBorder="1" applyAlignment="1">
      <alignment horizontal="centerContinuous" vertical="center" wrapText="1"/>
    </xf>
    <xf numFmtId="0" fontId="19" fillId="4" borderId="11" xfId="0" applyNumberFormat="1" applyFont="1" applyFill="1" applyBorder="1" applyAlignment="1">
      <alignment horizontal="centerContinuous" vertical="center" wrapText="1"/>
    </xf>
    <xf numFmtId="0" fontId="19" fillId="4" borderId="12" xfId="0" applyNumberFormat="1" applyFont="1" applyFill="1" applyBorder="1" applyAlignment="1">
      <alignment horizontal="center" vertical="center" wrapText="1"/>
    </xf>
    <xf numFmtId="165" fontId="1" fillId="2" borderId="4" xfId="0" applyNumberFormat="1" applyFont="1" applyFill="1" applyBorder="1" applyAlignment="1">
      <alignment horizontal="left" vertical="top"/>
    </xf>
    <xf numFmtId="165" fontId="1" fillId="2" borderId="2" xfId="0" applyNumberFormat="1" applyFont="1" applyFill="1" applyBorder="1" applyAlignment="1">
      <alignment horizontal="left" vertical="top"/>
    </xf>
    <xf numFmtId="165" fontId="1" fillId="0" borderId="4" xfId="0" applyNumberFormat="1" applyFont="1" applyFill="1" applyBorder="1" applyAlignment="1">
      <alignment horizontal="left" vertical="top"/>
    </xf>
    <xf numFmtId="165" fontId="1" fillId="0" borderId="2" xfId="0" applyNumberFormat="1" applyFont="1" applyFill="1" applyBorder="1" applyAlignment="1">
      <alignment horizontal="left" vertical="top"/>
    </xf>
    <xf numFmtId="165" fontId="7" fillId="2" borderId="0" xfId="0" applyNumberFormat="1" applyFont="1" applyFill="1" applyBorder="1" applyAlignment="1">
      <alignment horizontal="center" vertical="top"/>
    </xf>
    <xf numFmtId="165" fontId="1" fillId="0" borderId="4" xfId="0" applyNumberFormat="1" applyFont="1" applyFill="1" applyBorder="1" applyAlignment="1">
      <alignment horizontal="center" vertical="top"/>
    </xf>
    <xf numFmtId="165" fontId="2" fillId="0" borderId="4" xfId="0" applyNumberFormat="1" applyFont="1" applyFill="1" applyBorder="1" applyAlignment="1">
      <alignment horizontal="center" vertical="top"/>
    </xf>
    <xf numFmtId="165" fontId="1" fillId="2" borderId="21" xfId="0" applyNumberFormat="1" applyFont="1" applyFill="1" applyBorder="1" applyAlignment="1">
      <alignment horizontal="right" vertical="top"/>
    </xf>
    <xf numFmtId="0" fontId="1" fillId="0" borderId="7" xfId="0" applyNumberFormat="1" applyFont="1" applyFill="1" applyBorder="1" applyAlignment="1">
      <alignment vertical="top"/>
    </xf>
    <xf numFmtId="14" fontId="1" fillId="0" borderId="29" xfId="0" applyNumberFormat="1" applyFont="1" applyFill="1" applyBorder="1" applyAlignment="1">
      <alignment horizontal="center" vertical="top"/>
    </xf>
    <xf numFmtId="166" fontId="1" fillId="2" borderId="29" xfId="0" applyNumberFormat="1" applyFont="1" applyFill="1" applyBorder="1" applyAlignment="1">
      <alignment vertical="top"/>
    </xf>
    <xf numFmtId="165" fontId="1" fillId="0" borderId="30" xfId="0" applyNumberFormat="1" applyFont="1" applyFill="1" applyBorder="1" applyAlignment="1">
      <alignment horizontal="center" vertical="top"/>
    </xf>
    <xf numFmtId="165" fontId="1" fillId="0" borderId="29" xfId="0" applyNumberFormat="1" applyFont="1" applyFill="1" applyBorder="1" applyAlignment="1">
      <alignment horizontal="center" vertical="top"/>
    </xf>
    <xf numFmtId="14" fontId="1" fillId="0" borderId="29" xfId="0" applyNumberFormat="1" applyFont="1" applyFill="1" applyBorder="1" applyAlignment="1">
      <alignment vertical="top"/>
    </xf>
    <xf numFmtId="0" fontId="1" fillId="0" borderId="29" xfId="0" applyNumberFormat="1" applyFont="1" applyFill="1" applyBorder="1" applyAlignment="1">
      <alignment vertical="top" wrapText="1"/>
    </xf>
    <xf numFmtId="0" fontId="1" fillId="0" borderId="31" xfId="0" applyNumberFormat="1" applyFont="1" applyFill="1" applyBorder="1" applyAlignment="1">
      <alignment vertical="top"/>
    </xf>
    <xf numFmtId="14" fontId="1" fillId="0" borderId="32" xfId="0" applyNumberFormat="1" applyFont="1" applyFill="1" applyBorder="1" applyAlignment="1">
      <alignment vertical="top"/>
    </xf>
    <xf numFmtId="165" fontId="1" fillId="0" borderId="33" xfId="0" applyNumberFormat="1" applyFont="1" applyFill="1" applyBorder="1" applyAlignment="1">
      <alignment horizontal="center" vertical="top"/>
    </xf>
    <xf numFmtId="165" fontId="1" fillId="0" borderId="32" xfId="0" applyNumberFormat="1" applyFont="1" applyFill="1" applyBorder="1" applyAlignment="1">
      <alignment horizontal="center" vertical="top"/>
    </xf>
    <xf numFmtId="0" fontId="1" fillId="0" borderId="32" xfId="0" applyNumberFormat="1" applyFont="1" applyFill="1" applyBorder="1" applyAlignment="1">
      <alignment vertical="top" wrapText="1"/>
    </xf>
    <xf numFmtId="0" fontId="0" fillId="0" borderId="16" xfId="0" applyBorder="1"/>
    <xf numFmtId="167" fontId="7" fillId="0" borderId="7" xfId="0" applyNumberFormat="1" applyFont="1" applyFill="1" applyBorder="1" applyAlignment="1">
      <alignment horizontal="center" vertical="top"/>
    </xf>
    <xf numFmtId="167" fontId="1" fillId="0" borderId="3" xfId="0" applyNumberFormat="1" applyFont="1" applyFill="1" applyBorder="1" applyAlignment="1">
      <alignment horizontal="center" vertical="top"/>
    </xf>
    <xf numFmtId="43" fontId="0" fillId="2" borderId="0" xfId="0" applyNumberFormat="1" applyFill="1"/>
    <xf numFmtId="0" fontId="2" fillId="0" borderId="3" xfId="0" applyNumberFormat="1" applyFont="1" applyFill="1" applyBorder="1" applyAlignment="1">
      <alignment vertical="top"/>
    </xf>
    <xf numFmtId="165" fontId="1" fillId="0" borderId="26" xfId="0" applyNumberFormat="1" applyFont="1" applyFill="1" applyBorder="1" applyAlignment="1">
      <alignment horizontal="left" vertical="top"/>
    </xf>
    <xf numFmtId="165" fontId="1" fillId="2" borderId="3" xfId="0" applyNumberFormat="1" applyFont="1" applyFill="1" applyBorder="1" applyAlignment="1">
      <alignment horizontal="left" vertical="top"/>
    </xf>
    <xf numFmtId="165" fontId="1" fillId="8" borderId="11" xfId="0" applyNumberFormat="1" applyFont="1" applyFill="1" applyBorder="1" applyAlignment="1">
      <alignment horizontal="center" vertical="top"/>
    </xf>
    <xf numFmtId="14" fontId="1" fillId="0" borderId="32" xfId="0" applyNumberFormat="1" applyFont="1" applyFill="1" applyBorder="1" applyAlignment="1">
      <alignment horizontal="center" vertical="top"/>
    </xf>
    <xf numFmtId="166" fontId="1" fillId="2" borderId="32" xfId="0" applyNumberFormat="1" applyFont="1" applyFill="1" applyBorder="1" applyAlignment="1">
      <alignment vertical="top"/>
    </xf>
    <xf numFmtId="165" fontId="1" fillId="2" borderId="21" xfId="0" applyNumberFormat="1" applyFont="1" applyFill="1" applyBorder="1" applyAlignment="1">
      <alignment horizontal="left" vertical="top"/>
    </xf>
    <xf numFmtId="165" fontId="1" fillId="8" borderId="21" xfId="0" applyNumberFormat="1" applyFont="1" applyFill="1" applyBorder="1" applyAlignment="1">
      <alignment horizontal="center" vertical="top"/>
    </xf>
    <xf numFmtId="165" fontId="7" fillId="2" borderId="0" xfId="0" applyNumberFormat="1" applyFont="1" applyFill="1" applyBorder="1" applyAlignment="1">
      <alignment horizontal="center" vertical="top"/>
    </xf>
    <xf numFmtId="165" fontId="7" fillId="0" borderId="0" xfId="0" applyNumberFormat="1" applyFont="1" applyFill="1" applyBorder="1" applyAlignment="1">
      <alignment horizontal="center" vertical="top"/>
    </xf>
    <xf numFmtId="0" fontId="13" fillId="0" borderId="0" xfId="0" applyFont="1" applyAlignment="1">
      <alignment horizontal="center"/>
    </xf>
    <xf numFmtId="0" fontId="14" fillId="0" borderId="0" xfId="0" applyFont="1" applyAlignment="1">
      <alignment horizontal="center"/>
    </xf>
    <xf numFmtId="14" fontId="7" fillId="0" borderId="0" xfId="0" applyNumberFormat="1" applyFont="1" applyFill="1" applyBorder="1" applyAlignment="1">
      <alignment horizontal="center" vertical="center"/>
    </xf>
    <xf numFmtId="165" fontId="7" fillId="2" borderId="0" xfId="0" applyNumberFormat="1" applyFont="1" applyFill="1" applyBorder="1" applyAlignment="1">
      <alignment horizontal="center" vertical="center"/>
    </xf>
    <xf numFmtId="0" fontId="10" fillId="2" borderId="0" xfId="0" applyFont="1" applyFill="1" applyBorder="1" applyAlignment="1">
      <alignment horizontal="center"/>
    </xf>
    <xf numFmtId="0" fontId="7" fillId="2" borderId="0" xfId="0" applyNumberFormat="1" applyFont="1" applyFill="1" applyBorder="1" applyAlignment="1">
      <alignment horizontal="left" vertical="top"/>
    </xf>
    <xf numFmtId="165" fontId="7" fillId="2" borderId="7" xfId="0" applyNumberFormat="1" applyFont="1" applyFill="1" applyBorder="1" applyAlignment="1">
      <alignment horizontal="center" vertical="top"/>
    </xf>
    <xf numFmtId="0" fontId="10" fillId="2" borderId="0" xfId="0" applyFont="1" applyFill="1" applyAlignment="1">
      <alignment horizontal="left"/>
    </xf>
    <xf numFmtId="0" fontId="14" fillId="2" borderId="0" xfId="0" applyFont="1" applyFill="1" applyAlignment="1">
      <alignment horizontal="center"/>
    </xf>
    <xf numFmtId="0" fontId="10" fillId="2" borderId="0" xfId="0" applyFont="1" applyFill="1" applyBorder="1" applyAlignment="1">
      <alignment horizontal="center"/>
    </xf>
    <xf numFmtId="0" fontId="7" fillId="2" borderId="0" xfId="0" applyNumberFormat="1" applyFont="1" applyFill="1" applyBorder="1" applyAlignment="1">
      <alignment horizontal="left" vertical="top"/>
    </xf>
    <xf numFmtId="165" fontId="7" fillId="2" borderId="7" xfId="0" applyNumberFormat="1" applyFont="1" applyFill="1" applyBorder="1" applyAlignment="1">
      <alignment horizontal="center" vertical="top"/>
    </xf>
    <xf numFmtId="0" fontId="2" fillId="5" borderId="11" xfId="0" applyNumberFormat="1" applyFont="1" applyFill="1" applyBorder="1" applyAlignment="1">
      <alignment horizontal="center" vertical="center" wrapText="1"/>
    </xf>
    <xf numFmtId="0" fontId="1" fillId="0" borderId="24" xfId="0" applyNumberFormat="1" applyFont="1" applyFill="1" applyBorder="1" applyAlignment="1">
      <alignment horizontal="center" vertical="top"/>
    </xf>
    <xf numFmtId="0" fontId="2" fillId="0" borderId="10" xfId="0" applyNumberFormat="1" applyFont="1" applyFill="1" applyBorder="1" applyAlignment="1">
      <alignment horizontal="center" vertical="top"/>
    </xf>
    <xf numFmtId="0" fontId="2" fillId="0" borderId="16" xfId="0" applyNumberFormat="1" applyFont="1" applyFill="1" applyBorder="1" applyAlignment="1">
      <alignment horizontal="center" vertical="top"/>
    </xf>
    <xf numFmtId="0" fontId="2" fillId="0" borderId="14" xfId="0" applyNumberFormat="1" applyFont="1" applyFill="1" applyBorder="1" applyAlignment="1">
      <alignment horizontal="center" vertical="top"/>
    </xf>
    <xf numFmtId="0" fontId="2" fillId="0" borderId="20" xfId="0" applyNumberFormat="1" applyFont="1" applyFill="1" applyBorder="1" applyAlignment="1">
      <alignment horizontal="center" vertical="top"/>
    </xf>
    <xf numFmtId="0" fontId="2" fillId="0" borderId="8" xfId="0" applyNumberFormat="1" applyFont="1" applyFill="1" applyBorder="1" applyAlignment="1">
      <alignment horizontal="center" vertical="top"/>
    </xf>
    <xf numFmtId="0" fontId="7" fillId="0" borderId="0" xfId="0" applyNumberFormat="1" applyFont="1" applyFill="1" applyBorder="1" applyAlignment="1">
      <alignment horizontal="center" vertical="top"/>
    </xf>
    <xf numFmtId="0" fontId="1" fillId="2" borderId="0" xfId="0" applyNumberFormat="1" applyFont="1" applyFill="1" applyBorder="1" applyAlignment="1">
      <alignment horizontal="left" vertical="top"/>
    </xf>
    <xf numFmtId="14" fontId="1" fillId="2" borderId="0" xfId="0" applyNumberFormat="1" applyFont="1" applyFill="1" applyBorder="1" applyAlignment="1">
      <alignment horizontal="left" vertical="top"/>
    </xf>
    <xf numFmtId="0" fontId="2" fillId="2" borderId="0" xfId="0" applyNumberFormat="1" applyFont="1" applyFill="1" applyBorder="1" applyAlignment="1">
      <alignment horizontal="left" vertical="top"/>
    </xf>
    <xf numFmtId="0" fontId="1" fillId="0" borderId="29" xfId="0" applyNumberFormat="1" applyFont="1" applyFill="1" applyBorder="1" applyAlignment="1">
      <alignment horizontal="center" vertical="top"/>
    </xf>
    <xf numFmtId="0" fontId="1" fillId="0" borderId="32" xfId="0" applyNumberFormat="1" applyFont="1" applyFill="1" applyBorder="1" applyAlignment="1">
      <alignment horizontal="center" vertical="top"/>
    </xf>
    <xf numFmtId="167" fontId="7" fillId="2" borderId="0" xfId="0" applyNumberFormat="1" applyFont="1" applyFill="1" applyBorder="1" applyAlignment="1">
      <alignment horizontal="center" vertical="top"/>
    </xf>
    <xf numFmtId="167" fontId="7" fillId="2" borderId="7" xfId="0" applyNumberFormat="1" applyFont="1" applyFill="1" applyBorder="1" applyAlignment="1">
      <alignment horizontal="center" vertical="top"/>
    </xf>
    <xf numFmtId="0" fontId="20" fillId="2" borderId="0" xfId="0" applyFont="1" applyFill="1" applyBorder="1"/>
    <xf numFmtId="0" fontId="20" fillId="2" borderId="0" xfId="0" applyFont="1" applyFill="1"/>
    <xf numFmtId="0" fontId="20" fillId="2" borderId="0" xfId="0" applyFont="1" applyFill="1" applyAlignment="1">
      <alignment horizontal="center"/>
    </xf>
    <xf numFmtId="0" fontId="0" fillId="0" borderId="0" xfId="0" applyBorder="1" applyAlignment="1">
      <alignment horizontal="center"/>
    </xf>
    <xf numFmtId="0" fontId="0" fillId="2" borderId="7" xfId="0" applyFill="1" applyBorder="1" applyAlignment="1">
      <alignment horizontal="center"/>
    </xf>
    <xf numFmtId="0" fontId="2" fillId="0" borderId="7" xfId="0" applyNumberFormat="1" applyFont="1" applyFill="1" applyBorder="1" applyAlignment="1">
      <alignment horizontal="center" vertical="top"/>
    </xf>
    <xf numFmtId="0" fontId="2" fillId="0" borderId="31" xfId="0" applyNumberFormat="1" applyFont="1" applyFill="1" applyBorder="1" applyAlignment="1">
      <alignment horizontal="center" vertical="top"/>
    </xf>
    <xf numFmtId="165" fontId="7" fillId="2" borderId="7" xfId="0" applyNumberFormat="1" applyFont="1" applyFill="1" applyBorder="1" applyAlignment="1">
      <alignment horizontal="center" vertical="center"/>
    </xf>
    <xf numFmtId="0" fontId="1" fillId="0" borderId="6" xfId="0" applyNumberFormat="1" applyFont="1" applyFill="1" applyBorder="1" applyAlignment="1">
      <alignment horizontal="center" vertical="top"/>
    </xf>
    <xf numFmtId="0" fontId="2" fillId="2" borderId="16" xfId="0" applyNumberFormat="1" applyFont="1" applyFill="1" applyBorder="1" applyAlignment="1">
      <alignment horizontal="center" vertical="top"/>
    </xf>
    <xf numFmtId="165" fontId="7" fillId="2" borderId="7" xfId="0" applyNumberFormat="1" applyFont="1" applyFill="1" applyBorder="1" applyAlignment="1">
      <alignment horizontal="center" vertical="top"/>
    </xf>
    <xf numFmtId="165" fontId="1" fillId="2" borderId="4" xfId="0" applyNumberFormat="1" applyFont="1" applyFill="1" applyBorder="1" applyAlignment="1">
      <alignment horizontal="left" vertical="top"/>
    </xf>
    <xf numFmtId="165" fontId="1" fillId="2" borderId="2" xfId="0" applyNumberFormat="1" applyFont="1" applyFill="1" applyBorder="1" applyAlignment="1">
      <alignment horizontal="left" vertical="top"/>
    </xf>
    <xf numFmtId="165" fontId="1" fillId="0" borderId="4" xfId="0" applyNumberFormat="1" applyFont="1" applyFill="1" applyBorder="1" applyAlignment="1">
      <alignment horizontal="left" vertical="top"/>
    </xf>
    <xf numFmtId="165" fontId="1" fillId="0" borderId="2" xfId="0" applyNumberFormat="1" applyFont="1" applyFill="1" applyBorder="1" applyAlignment="1">
      <alignment horizontal="left" vertical="top"/>
    </xf>
    <xf numFmtId="165" fontId="1" fillId="2" borderId="19" xfId="0" applyNumberFormat="1" applyFont="1" applyFill="1" applyBorder="1" applyAlignment="1">
      <alignment horizontal="left" vertical="top"/>
    </xf>
    <xf numFmtId="165" fontId="1" fillId="2" borderId="20" xfId="0" applyNumberFormat="1" applyFont="1" applyFill="1" applyBorder="1" applyAlignment="1">
      <alignment horizontal="left" vertical="top"/>
    </xf>
    <xf numFmtId="165" fontId="7" fillId="2" borderId="0" xfId="0" applyNumberFormat="1" applyFont="1" applyFill="1" applyBorder="1" applyAlignment="1">
      <alignment horizontal="center" vertical="top"/>
    </xf>
    <xf numFmtId="165" fontId="7" fillId="0" borderId="0" xfId="0" applyNumberFormat="1" applyFont="1" applyFill="1" applyBorder="1" applyAlignment="1">
      <alignment horizontal="center" vertical="top"/>
    </xf>
    <xf numFmtId="0" fontId="13" fillId="0" borderId="0" xfId="0" applyFont="1" applyAlignment="1">
      <alignment horizontal="center"/>
    </xf>
    <xf numFmtId="0" fontId="14" fillId="0" borderId="0" xfId="0" applyFont="1" applyAlignment="1">
      <alignment horizontal="center"/>
    </xf>
    <xf numFmtId="165" fontId="1" fillId="0" borderId="9" xfId="0" applyNumberFormat="1" applyFont="1" applyFill="1" applyBorder="1" applyAlignment="1">
      <alignment horizontal="left" vertical="top"/>
    </xf>
    <xf numFmtId="165" fontId="1" fillId="0" borderId="10" xfId="0" applyNumberFormat="1" applyFont="1" applyFill="1" applyBorder="1" applyAlignment="1">
      <alignment horizontal="left" vertical="top"/>
    </xf>
    <xf numFmtId="165" fontId="1" fillId="2" borderId="9" xfId="0" applyNumberFormat="1" applyFont="1" applyFill="1" applyBorder="1" applyAlignment="1">
      <alignment horizontal="left" vertical="top"/>
    </xf>
    <xf numFmtId="165" fontId="1" fillId="2" borderId="10" xfId="0" applyNumberFormat="1" applyFont="1" applyFill="1" applyBorder="1" applyAlignment="1">
      <alignment horizontal="left" vertical="top"/>
    </xf>
    <xf numFmtId="14" fontId="7" fillId="0" borderId="0" xfId="0" applyNumberFormat="1" applyFont="1" applyFill="1" applyBorder="1" applyAlignment="1">
      <alignment horizontal="center" vertical="center"/>
    </xf>
    <xf numFmtId="0" fontId="7" fillId="2" borderId="7" xfId="0" applyNumberFormat="1" applyFont="1" applyFill="1" applyBorder="1" applyAlignment="1">
      <alignment horizontal="left" vertical="top"/>
    </xf>
    <xf numFmtId="14" fontId="7" fillId="0" borderId="7" xfId="0" applyNumberFormat="1" applyFont="1" applyFill="1" applyBorder="1" applyAlignment="1">
      <alignment horizontal="center" vertical="center"/>
    </xf>
    <xf numFmtId="14" fontId="7" fillId="2" borderId="0" xfId="0" applyNumberFormat="1" applyFont="1" applyFill="1" applyBorder="1" applyAlignment="1">
      <alignment horizontal="center" vertical="center"/>
    </xf>
    <xf numFmtId="0" fontId="10" fillId="2" borderId="7" xfId="0" applyFont="1" applyFill="1" applyBorder="1" applyAlignment="1">
      <alignment horizontal="left" wrapText="1"/>
    </xf>
    <xf numFmtId="0" fontId="7" fillId="0" borderId="7" xfId="0" applyNumberFormat="1" applyFont="1" applyFill="1" applyBorder="1" applyAlignment="1">
      <alignment horizontal="center" vertical="top"/>
    </xf>
    <xf numFmtId="165" fontId="7" fillId="2" borderId="0" xfId="0" applyNumberFormat="1" applyFont="1" applyFill="1" applyBorder="1" applyAlignment="1">
      <alignment horizontal="center" vertical="center"/>
    </xf>
    <xf numFmtId="0" fontId="11" fillId="0" borderId="0" xfId="0" applyNumberFormat="1" applyFont="1" applyFill="1" applyBorder="1" applyAlignment="1">
      <alignment horizontal="left" vertical="center" wrapText="1"/>
    </xf>
    <xf numFmtId="0" fontId="5" fillId="2" borderId="7" xfId="0" applyFont="1" applyFill="1" applyBorder="1" applyAlignment="1">
      <alignment horizontal="left" wrapText="1"/>
    </xf>
    <xf numFmtId="0" fontId="10" fillId="2" borderId="7" xfId="0" applyFont="1" applyFill="1" applyBorder="1" applyAlignment="1">
      <alignment horizontal="left" vertical="center" wrapText="1"/>
    </xf>
    <xf numFmtId="0" fontId="10" fillId="2" borderId="7" xfId="0" applyFont="1" applyFill="1" applyBorder="1" applyAlignment="1">
      <alignment horizontal="left"/>
    </xf>
    <xf numFmtId="0" fontId="10" fillId="2" borderId="0" xfId="0" applyFont="1" applyFill="1" applyBorder="1" applyAlignment="1">
      <alignment horizontal="left" vertical="center" wrapText="1"/>
    </xf>
    <xf numFmtId="0" fontId="7" fillId="0" borderId="7" xfId="0" applyNumberFormat="1" applyFont="1" applyFill="1" applyBorder="1" applyAlignment="1">
      <alignment horizontal="left" vertical="top" wrapText="1"/>
    </xf>
    <xf numFmtId="0" fontId="10" fillId="0" borderId="0" xfId="0" applyFont="1" applyBorder="1" applyAlignment="1">
      <alignment horizontal="left" vertical="center" wrapText="1"/>
    </xf>
    <xf numFmtId="0" fontId="7" fillId="0" borderId="0" xfId="0" applyNumberFormat="1" applyFont="1" applyFill="1" applyBorder="1" applyAlignment="1">
      <alignment horizontal="left" vertical="top" wrapText="1"/>
    </xf>
    <xf numFmtId="0" fontId="11" fillId="0" borderId="7" xfId="0" applyNumberFormat="1" applyFont="1" applyFill="1" applyBorder="1" applyAlignment="1">
      <alignment horizontal="left" vertical="top" wrapText="1"/>
    </xf>
    <xf numFmtId="0" fontId="10" fillId="0" borderId="7" xfId="0" applyFont="1" applyBorder="1" applyAlignment="1">
      <alignment horizontal="left" wrapText="1"/>
    </xf>
    <xf numFmtId="0" fontId="0" fillId="0" borderId="7" xfId="0" applyBorder="1" applyAlignment="1">
      <alignment horizontal="left" wrapText="1"/>
    </xf>
    <xf numFmtId="0" fontId="0" fillId="0" borderId="0" xfId="0" applyAlignment="1">
      <alignment horizontal="left" vertical="top" wrapText="1"/>
    </xf>
    <xf numFmtId="0" fontId="7" fillId="0" borderId="7" xfId="0" applyNumberFormat="1" applyFont="1" applyFill="1" applyBorder="1" applyAlignment="1">
      <alignment horizontal="left" vertical="top"/>
    </xf>
    <xf numFmtId="0" fontId="5" fillId="2" borderId="7" xfId="0" applyFont="1" applyFill="1" applyBorder="1" applyAlignment="1">
      <alignment horizontal="left"/>
    </xf>
    <xf numFmtId="0" fontId="5" fillId="2" borderId="7" xfId="0" applyFont="1" applyFill="1" applyBorder="1" applyAlignment="1">
      <alignment horizontal="left" vertical="center"/>
    </xf>
    <xf numFmtId="0" fontId="10" fillId="2" borderId="0" xfId="0" applyFont="1" applyFill="1" applyBorder="1" applyAlignment="1">
      <alignment horizontal="center"/>
    </xf>
    <xf numFmtId="0" fontId="7" fillId="2" borderId="0" xfId="0" applyNumberFormat="1" applyFont="1" applyFill="1" applyBorder="1" applyAlignment="1">
      <alignment horizontal="left" vertical="top"/>
    </xf>
    <xf numFmtId="0" fontId="10" fillId="2" borderId="0" xfId="0" applyFont="1" applyFill="1" applyAlignment="1">
      <alignment horizontal="left"/>
    </xf>
    <xf numFmtId="165" fontId="7" fillId="2" borderId="7" xfId="0" applyNumberFormat="1" applyFont="1" applyFill="1" applyBorder="1" applyAlignment="1">
      <alignment horizontal="center" vertical="top"/>
    </xf>
    <xf numFmtId="0" fontId="14" fillId="2" borderId="0" xfId="0" applyFont="1" applyFill="1" applyAlignment="1">
      <alignment horizontal="center"/>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E1E1E1"/>
      <rgbColor rgb="00808080"/>
      <rgbColor rgb="009999FF"/>
      <rgbColor rgb="00993366"/>
      <rgbColor rgb="00FFFFE1"/>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E1FFFF"/>
      <rgbColor rgb="00E1FFE1"/>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AD1528"/>
  <sheetViews>
    <sheetView topLeftCell="E30" zoomScale="80" zoomScaleNormal="80" workbookViewId="0">
      <selection activeCell="E45" sqref="A45:XFD80"/>
    </sheetView>
  </sheetViews>
  <sheetFormatPr baseColWidth="10" defaultRowHeight="15" outlineLevelRow="5" x14ac:dyDescent="0.25"/>
  <cols>
    <col min="7" max="8" width="11.42578125" style="75"/>
    <col min="15" max="15" width="16" customWidth="1"/>
    <col min="16" max="16" width="12.85546875" customWidth="1"/>
    <col min="17" max="17" width="15.85546875" customWidth="1"/>
  </cols>
  <sheetData>
    <row r="5" spans="2:30" outlineLevel="1" x14ac:dyDescent="0.25">
      <c r="B5" s="208"/>
      <c r="C5" s="209" t="s">
        <v>23</v>
      </c>
      <c r="D5" s="209" t="s">
        <v>24</v>
      </c>
      <c r="E5" s="209"/>
      <c r="F5" s="209"/>
      <c r="G5" s="292"/>
      <c r="H5" s="226"/>
      <c r="I5" s="209"/>
      <c r="J5" s="209" t="s">
        <v>23</v>
      </c>
      <c r="K5" s="209"/>
      <c r="L5" s="209"/>
      <c r="M5" s="209"/>
      <c r="N5" s="209"/>
      <c r="O5" s="210">
        <f>SUM(O6:O1528)/4</f>
        <v>288878054.73000038</v>
      </c>
      <c r="P5" s="210">
        <f>SUM(P6:P1528)/4</f>
        <v>63328.350000000006</v>
      </c>
      <c r="Q5" s="210">
        <f>O5-P5</f>
        <v>288814726.38000035</v>
      </c>
      <c r="R5" s="211"/>
      <c r="S5" s="212"/>
      <c r="T5" s="212"/>
      <c r="U5" s="212"/>
      <c r="V5" s="209"/>
      <c r="W5" s="209"/>
      <c r="X5" s="209"/>
      <c r="Y5" s="209"/>
      <c r="Z5" s="246"/>
      <c r="AA5" s="209"/>
      <c r="AB5" s="209"/>
      <c r="AC5" s="209"/>
      <c r="AD5" s="213"/>
    </row>
    <row r="6" spans="2:30" outlineLevel="2" x14ac:dyDescent="0.25">
      <c r="B6" s="214"/>
      <c r="C6" s="215"/>
      <c r="D6" s="215" t="s">
        <v>27</v>
      </c>
      <c r="E6" s="215" t="s">
        <v>6</v>
      </c>
      <c r="F6" s="215"/>
      <c r="G6" s="293"/>
      <c r="H6" s="227"/>
      <c r="I6" s="215"/>
      <c r="J6" s="215" t="s">
        <v>27</v>
      </c>
      <c r="K6" s="215"/>
      <c r="L6" s="215"/>
      <c r="M6" s="215"/>
      <c r="N6" s="215"/>
      <c r="O6" s="216">
        <f>SUM(O7:O81)/3</f>
        <v>5898137.3799999999</v>
      </c>
      <c r="P6" s="216">
        <f>SUM(P7:P81)/3</f>
        <v>0</v>
      </c>
      <c r="Q6" s="216">
        <f>O6-P6</f>
        <v>5898137.3799999999</v>
      </c>
      <c r="R6" s="217"/>
      <c r="S6" s="218"/>
      <c r="T6" s="218"/>
      <c r="U6" s="218"/>
      <c r="V6" s="215"/>
      <c r="W6" s="215"/>
      <c r="X6" s="215"/>
      <c r="Y6" s="215"/>
      <c r="Z6" s="247"/>
      <c r="AA6" s="215"/>
      <c r="AB6" s="215"/>
      <c r="AC6" s="215"/>
      <c r="AD6" s="219"/>
    </row>
    <row r="7" spans="2:30" outlineLevel="3" x14ac:dyDescent="0.25">
      <c r="B7" s="220"/>
      <c r="C7" s="2"/>
      <c r="D7" s="2"/>
      <c r="E7" s="2" t="s">
        <v>29</v>
      </c>
      <c r="F7" s="2" t="s">
        <v>19</v>
      </c>
      <c r="G7" s="294"/>
      <c r="H7" s="228"/>
      <c r="I7" s="2"/>
      <c r="J7" s="2" t="s">
        <v>29</v>
      </c>
      <c r="K7" s="2"/>
      <c r="L7" s="2"/>
      <c r="M7" s="2"/>
      <c r="N7" s="2"/>
      <c r="O7" s="221">
        <f>SUM(O8:O16)/2</f>
        <v>916177.01</v>
      </c>
      <c r="P7" s="221">
        <f>SUM(P8:P16)/2</f>
        <v>0</v>
      </c>
      <c r="Q7" s="221">
        <f>O7-P7</f>
        <v>916177.01</v>
      </c>
      <c r="R7" s="222"/>
      <c r="S7" s="223"/>
      <c r="T7" s="223"/>
      <c r="U7" s="223"/>
      <c r="V7" s="2"/>
      <c r="W7" s="2"/>
      <c r="X7" s="2"/>
      <c r="Y7" s="2"/>
      <c r="Z7" s="224"/>
      <c r="AA7" s="2"/>
      <c r="AB7" s="2"/>
      <c r="AC7" s="2"/>
      <c r="AD7" s="225"/>
    </row>
    <row r="8" spans="2:30" outlineLevel="4" x14ac:dyDescent="0.25">
      <c r="B8" s="220"/>
      <c r="C8" s="2"/>
      <c r="D8" s="2"/>
      <c r="E8" s="2"/>
      <c r="F8" s="2" t="s">
        <v>12</v>
      </c>
      <c r="G8" s="294" t="s">
        <v>13</v>
      </c>
      <c r="H8" s="228"/>
      <c r="I8" s="2"/>
      <c r="J8" s="2" t="s">
        <v>29</v>
      </c>
      <c r="K8" s="2"/>
      <c r="L8" s="2"/>
      <c r="M8" s="2"/>
      <c r="N8" s="2"/>
      <c r="O8" s="221">
        <f>SUM(O9:O16)</f>
        <v>916177.00999999989</v>
      </c>
      <c r="P8" s="221">
        <f>SUM(P9:P16)</f>
        <v>0</v>
      </c>
      <c r="Q8" s="221">
        <f>O8-P8</f>
        <v>916177.00999999989</v>
      </c>
      <c r="R8" s="222"/>
      <c r="S8" s="223"/>
      <c r="T8" s="223"/>
      <c r="U8" s="223"/>
      <c r="V8" s="2"/>
      <c r="W8" s="2"/>
      <c r="X8" s="2"/>
      <c r="Y8" s="2"/>
      <c r="Z8" s="224"/>
      <c r="AA8" s="2"/>
      <c r="AB8" s="2"/>
      <c r="AC8" s="2"/>
      <c r="AD8" s="225"/>
    </row>
    <row r="9" spans="2:30" ht="15" customHeight="1" outlineLevel="5" x14ac:dyDescent="0.25">
      <c r="B9" s="3"/>
      <c r="C9" s="1"/>
      <c r="D9" s="1"/>
      <c r="E9" s="1"/>
      <c r="F9" s="1"/>
      <c r="G9" s="183" t="s">
        <v>1842</v>
      </c>
      <c r="H9" s="188">
        <v>42370</v>
      </c>
      <c r="I9" s="1" t="s">
        <v>14</v>
      </c>
      <c r="J9" s="2" t="s">
        <v>29</v>
      </c>
      <c r="K9" s="1" t="s">
        <v>9</v>
      </c>
      <c r="L9" s="1" t="s">
        <v>10</v>
      </c>
      <c r="M9" s="1" t="s">
        <v>10</v>
      </c>
      <c r="N9" s="1" t="s">
        <v>11</v>
      </c>
      <c r="O9" s="9">
        <v>60</v>
      </c>
      <c r="P9" s="7">
        <v>0</v>
      </c>
      <c r="Q9" s="7">
        <f t="shared" ref="Q9:Q15" si="0">O9-P9</f>
        <v>60</v>
      </c>
      <c r="R9" s="6" t="s">
        <v>1</v>
      </c>
      <c r="S9" s="5" t="s">
        <v>4</v>
      </c>
      <c r="T9" s="5"/>
      <c r="U9" s="5" t="s">
        <v>83</v>
      </c>
      <c r="V9" s="1"/>
      <c r="W9" s="1"/>
      <c r="X9" s="1"/>
      <c r="Y9" s="1"/>
      <c r="Z9" s="4">
        <v>42370</v>
      </c>
      <c r="AA9" s="1"/>
      <c r="AB9" s="1"/>
      <c r="AC9" s="1"/>
      <c r="AD9" s="8" t="s">
        <v>1843</v>
      </c>
    </row>
    <row r="10" spans="2:30" ht="15" customHeight="1" outlineLevel="5" x14ac:dyDescent="0.25">
      <c r="B10" s="3"/>
      <c r="C10" s="1"/>
      <c r="D10" s="1"/>
      <c r="E10" s="1"/>
      <c r="F10" s="1"/>
      <c r="G10" s="183" t="s">
        <v>1842</v>
      </c>
      <c r="H10" s="188">
        <v>42370</v>
      </c>
      <c r="I10" s="1" t="s">
        <v>14</v>
      </c>
      <c r="J10" s="2" t="s">
        <v>29</v>
      </c>
      <c r="K10" s="1" t="s">
        <v>9</v>
      </c>
      <c r="L10" s="1" t="s">
        <v>10</v>
      </c>
      <c r="M10" s="1" t="s">
        <v>10</v>
      </c>
      <c r="N10" s="1" t="s">
        <v>11</v>
      </c>
      <c r="O10" s="9">
        <v>239956.36</v>
      </c>
      <c r="P10" s="7">
        <v>0</v>
      </c>
      <c r="Q10" s="7">
        <f t="shared" si="0"/>
        <v>239956.36</v>
      </c>
      <c r="R10" s="6" t="s">
        <v>1</v>
      </c>
      <c r="S10" s="5" t="s">
        <v>4</v>
      </c>
      <c r="T10" s="5"/>
      <c r="U10" s="5" t="s">
        <v>84</v>
      </c>
      <c r="V10" s="1"/>
      <c r="W10" s="1"/>
      <c r="X10" s="1"/>
      <c r="Y10" s="1"/>
      <c r="Z10" s="4">
        <v>42370</v>
      </c>
      <c r="AA10" s="1"/>
      <c r="AB10" s="1"/>
      <c r="AC10" s="1"/>
      <c r="AD10" s="8" t="s">
        <v>1843</v>
      </c>
    </row>
    <row r="11" spans="2:30" ht="15" customHeight="1" outlineLevel="5" x14ac:dyDescent="0.25">
      <c r="B11" s="3"/>
      <c r="C11" s="1"/>
      <c r="D11" s="1"/>
      <c r="E11" s="1"/>
      <c r="F11" s="1"/>
      <c r="G11" s="183" t="s">
        <v>1842</v>
      </c>
      <c r="H11" s="188">
        <v>42370</v>
      </c>
      <c r="I11" s="1" t="s">
        <v>14</v>
      </c>
      <c r="J11" s="2" t="s">
        <v>29</v>
      </c>
      <c r="K11" s="1" t="s">
        <v>9</v>
      </c>
      <c r="L11" s="1" t="s">
        <v>10</v>
      </c>
      <c r="M11" s="1" t="s">
        <v>10</v>
      </c>
      <c r="N11" s="1" t="s">
        <v>11</v>
      </c>
      <c r="O11" s="9">
        <v>53420.24</v>
      </c>
      <c r="P11" s="7">
        <v>0</v>
      </c>
      <c r="Q11" s="7">
        <f t="shared" si="0"/>
        <v>53420.24</v>
      </c>
      <c r="R11" s="6" t="s">
        <v>1</v>
      </c>
      <c r="S11" s="5" t="s">
        <v>4</v>
      </c>
      <c r="T11" s="5"/>
      <c r="U11" s="5" t="s">
        <v>86</v>
      </c>
      <c r="V11" s="1"/>
      <c r="W11" s="1"/>
      <c r="X11" s="1"/>
      <c r="Y11" s="1"/>
      <c r="Z11" s="4">
        <v>42370</v>
      </c>
      <c r="AA11" s="1"/>
      <c r="AB11" s="1"/>
      <c r="AC11" s="1"/>
      <c r="AD11" s="8" t="s">
        <v>1843</v>
      </c>
    </row>
    <row r="12" spans="2:30" ht="15" customHeight="1" outlineLevel="5" x14ac:dyDescent="0.25">
      <c r="B12" s="3"/>
      <c r="C12" s="1"/>
      <c r="D12" s="1"/>
      <c r="E12" s="1"/>
      <c r="F12" s="1"/>
      <c r="G12" s="183" t="s">
        <v>1842</v>
      </c>
      <c r="H12" s="188">
        <v>42370</v>
      </c>
      <c r="I12" s="1" t="s">
        <v>14</v>
      </c>
      <c r="J12" s="2" t="s">
        <v>29</v>
      </c>
      <c r="K12" s="1" t="s">
        <v>9</v>
      </c>
      <c r="L12" s="1" t="s">
        <v>10</v>
      </c>
      <c r="M12" s="1" t="s">
        <v>10</v>
      </c>
      <c r="N12" s="1" t="s">
        <v>11</v>
      </c>
      <c r="O12" s="9">
        <v>6131.03</v>
      </c>
      <c r="P12" s="7">
        <v>0</v>
      </c>
      <c r="Q12" s="7">
        <f t="shared" si="0"/>
        <v>6131.03</v>
      </c>
      <c r="R12" s="6" t="s">
        <v>1</v>
      </c>
      <c r="S12" s="5" t="s">
        <v>4</v>
      </c>
      <c r="T12" s="5"/>
      <c r="U12" s="5" t="s">
        <v>91</v>
      </c>
      <c r="V12" s="1"/>
      <c r="W12" s="1"/>
      <c r="X12" s="1"/>
      <c r="Y12" s="1"/>
      <c r="Z12" s="4">
        <v>42370</v>
      </c>
      <c r="AA12" s="1"/>
      <c r="AB12" s="1"/>
      <c r="AC12" s="1"/>
      <c r="AD12" s="8" t="s">
        <v>1843</v>
      </c>
    </row>
    <row r="13" spans="2:30" ht="15" customHeight="1" outlineLevel="5" x14ac:dyDescent="0.25">
      <c r="B13" s="3"/>
      <c r="C13" s="1"/>
      <c r="D13" s="1"/>
      <c r="E13" s="1"/>
      <c r="F13" s="1"/>
      <c r="G13" s="183" t="s">
        <v>1842</v>
      </c>
      <c r="H13" s="188">
        <v>42370</v>
      </c>
      <c r="I13" s="1" t="s">
        <v>14</v>
      </c>
      <c r="J13" s="2" t="s">
        <v>29</v>
      </c>
      <c r="K13" s="1" t="s">
        <v>9</v>
      </c>
      <c r="L13" s="1" t="s">
        <v>10</v>
      </c>
      <c r="M13" s="1" t="s">
        <v>10</v>
      </c>
      <c r="N13" s="1" t="s">
        <v>11</v>
      </c>
      <c r="O13" s="9">
        <v>24286</v>
      </c>
      <c r="P13" s="7">
        <v>0</v>
      </c>
      <c r="Q13" s="7">
        <f t="shared" si="0"/>
        <v>24286</v>
      </c>
      <c r="R13" s="6" t="s">
        <v>1</v>
      </c>
      <c r="S13" s="5" t="s">
        <v>4</v>
      </c>
      <c r="T13" s="5"/>
      <c r="U13" s="5" t="s">
        <v>96</v>
      </c>
      <c r="V13" s="1"/>
      <c r="W13" s="1"/>
      <c r="X13" s="1"/>
      <c r="Y13" s="1"/>
      <c r="Z13" s="4">
        <v>42370</v>
      </c>
      <c r="AA13" s="1"/>
      <c r="AB13" s="1"/>
      <c r="AC13" s="1"/>
      <c r="AD13" s="8" t="s">
        <v>1843</v>
      </c>
    </row>
    <row r="14" spans="2:30" ht="15" customHeight="1" outlineLevel="5" x14ac:dyDescent="0.25">
      <c r="B14" s="3"/>
      <c r="C14" s="1"/>
      <c r="D14" s="1"/>
      <c r="E14" s="1"/>
      <c r="F14" s="1"/>
      <c r="G14" s="183" t="s">
        <v>1842</v>
      </c>
      <c r="H14" s="188">
        <v>42370</v>
      </c>
      <c r="I14" s="1" t="s">
        <v>14</v>
      </c>
      <c r="J14" s="2" t="s">
        <v>29</v>
      </c>
      <c r="K14" s="1" t="s">
        <v>9</v>
      </c>
      <c r="L14" s="1" t="s">
        <v>10</v>
      </c>
      <c r="M14" s="1" t="s">
        <v>10</v>
      </c>
      <c r="N14" s="1" t="s">
        <v>11</v>
      </c>
      <c r="O14" s="9">
        <v>353128.79</v>
      </c>
      <c r="P14" s="7">
        <v>0</v>
      </c>
      <c r="Q14" s="7">
        <f t="shared" si="0"/>
        <v>353128.79</v>
      </c>
      <c r="R14" s="6" t="s">
        <v>1</v>
      </c>
      <c r="S14" s="5" t="s">
        <v>4</v>
      </c>
      <c r="T14" s="5"/>
      <c r="U14" s="5" t="s">
        <v>100</v>
      </c>
      <c r="V14" s="1"/>
      <c r="W14" s="1"/>
      <c r="X14" s="1"/>
      <c r="Y14" s="1"/>
      <c r="Z14" s="4">
        <v>42370</v>
      </c>
      <c r="AA14" s="1"/>
      <c r="AB14" s="1"/>
      <c r="AC14" s="1"/>
      <c r="AD14" s="8" t="s">
        <v>1843</v>
      </c>
    </row>
    <row r="15" spans="2:30" ht="15" customHeight="1" outlineLevel="5" x14ac:dyDescent="0.25">
      <c r="B15" s="3"/>
      <c r="C15" s="1"/>
      <c r="D15" s="1"/>
      <c r="E15" s="1"/>
      <c r="F15" s="1"/>
      <c r="G15" s="183" t="s">
        <v>1842</v>
      </c>
      <c r="H15" s="188">
        <v>42370</v>
      </c>
      <c r="I15" s="1" t="s">
        <v>14</v>
      </c>
      <c r="J15" s="2" t="s">
        <v>29</v>
      </c>
      <c r="K15" s="1" t="s">
        <v>9</v>
      </c>
      <c r="L15" s="1" t="s">
        <v>10</v>
      </c>
      <c r="M15" s="1" t="s">
        <v>10</v>
      </c>
      <c r="N15" s="1" t="s">
        <v>11</v>
      </c>
      <c r="O15" s="9">
        <v>239194.59</v>
      </c>
      <c r="P15" s="7">
        <v>0</v>
      </c>
      <c r="Q15" s="7">
        <f t="shared" si="0"/>
        <v>239194.59</v>
      </c>
      <c r="R15" s="6" t="s">
        <v>1</v>
      </c>
      <c r="S15" s="5" t="s">
        <v>4</v>
      </c>
      <c r="T15" s="5"/>
      <c r="U15" s="5" t="s">
        <v>1347</v>
      </c>
      <c r="V15" s="1"/>
      <c r="W15" s="1"/>
      <c r="X15" s="1"/>
      <c r="Y15" s="1"/>
      <c r="Z15" s="4">
        <v>42370</v>
      </c>
      <c r="AA15" s="1"/>
      <c r="AB15" s="1"/>
      <c r="AC15" s="1"/>
      <c r="AD15" s="8" t="s">
        <v>1843</v>
      </c>
    </row>
    <row r="16" spans="2:30" outlineLevel="4" x14ac:dyDescent="0.25">
      <c r="B16" s="220"/>
      <c r="C16" s="2"/>
      <c r="D16" s="2"/>
      <c r="E16" s="2"/>
      <c r="F16" s="2"/>
      <c r="G16" s="294"/>
      <c r="H16" s="228"/>
      <c r="I16" s="2"/>
      <c r="J16" s="2" t="s">
        <v>29</v>
      </c>
      <c r="K16" s="2"/>
      <c r="L16" s="2"/>
      <c r="M16" s="2"/>
      <c r="N16" s="2"/>
      <c r="O16" s="221"/>
      <c r="P16" s="221"/>
      <c r="Q16" s="221"/>
      <c r="R16" s="222"/>
      <c r="S16" s="223"/>
      <c r="T16" s="223"/>
      <c r="U16" s="223"/>
      <c r="V16" s="2"/>
      <c r="W16" s="2"/>
      <c r="X16" s="2"/>
      <c r="Y16" s="2"/>
      <c r="Z16" s="224"/>
      <c r="AA16" s="2"/>
      <c r="AB16" s="2"/>
      <c r="AC16" s="2"/>
      <c r="AD16" s="225"/>
    </row>
    <row r="17" spans="2:30" outlineLevel="3" x14ac:dyDescent="0.25">
      <c r="B17" s="220"/>
      <c r="C17" s="2"/>
      <c r="D17" s="2"/>
      <c r="E17" s="2" t="s">
        <v>37</v>
      </c>
      <c r="F17" s="2" t="s">
        <v>38</v>
      </c>
      <c r="G17" s="294"/>
      <c r="H17" s="228"/>
      <c r="I17" s="2"/>
      <c r="J17" s="2" t="s">
        <v>37</v>
      </c>
      <c r="K17" s="2"/>
      <c r="L17" s="2"/>
      <c r="M17" s="2"/>
      <c r="N17" s="2"/>
      <c r="O17" s="221">
        <f>SUM(O18:O30)/2</f>
        <v>1107303.04</v>
      </c>
      <c r="P17" s="221">
        <f>SUM(P18:P30)/2</f>
        <v>0</v>
      </c>
      <c r="Q17" s="221">
        <f>O17-P17</f>
        <v>1107303.04</v>
      </c>
      <c r="R17" s="222"/>
      <c r="S17" s="223"/>
      <c r="T17" s="223"/>
      <c r="U17" s="223"/>
      <c r="V17" s="2"/>
      <c r="W17" s="2"/>
      <c r="X17" s="2"/>
      <c r="Y17" s="2"/>
      <c r="Z17" s="224"/>
      <c r="AA17" s="2"/>
      <c r="AB17" s="2"/>
      <c r="AC17" s="2"/>
      <c r="AD17" s="225"/>
    </row>
    <row r="18" spans="2:30" outlineLevel="4" x14ac:dyDescent="0.25">
      <c r="B18" s="220"/>
      <c r="C18" s="2"/>
      <c r="D18" s="2"/>
      <c r="E18" s="2"/>
      <c r="F18" s="2" t="s">
        <v>12</v>
      </c>
      <c r="G18" s="294" t="s">
        <v>13</v>
      </c>
      <c r="H18" s="228"/>
      <c r="I18" s="2"/>
      <c r="J18" s="2" t="s">
        <v>37</v>
      </c>
      <c r="K18" s="2"/>
      <c r="L18" s="2"/>
      <c r="M18" s="2"/>
      <c r="N18" s="2"/>
      <c r="O18" s="221">
        <f>SUM(O19:O30)</f>
        <v>1107303.04</v>
      </c>
      <c r="P18" s="221">
        <f>SUM(P19:P30)</f>
        <v>0</v>
      </c>
      <c r="Q18" s="221">
        <f>O18-P18</f>
        <v>1107303.04</v>
      </c>
      <c r="R18" s="222"/>
      <c r="S18" s="223"/>
      <c r="T18" s="223"/>
      <c r="U18" s="223"/>
      <c r="V18" s="2"/>
      <c r="W18" s="2"/>
      <c r="X18" s="2"/>
      <c r="Y18" s="2"/>
      <c r="Z18" s="224"/>
      <c r="AA18" s="2"/>
      <c r="AB18" s="2"/>
      <c r="AC18" s="2"/>
      <c r="AD18" s="225"/>
    </row>
    <row r="19" spans="2:30" ht="15" customHeight="1" outlineLevel="5" x14ac:dyDescent="0.25">
      <c r="B19" s="3"/>
      <c r="C19" s="1"/>
      <c r="D19" s="1"/>
      <c r="E19" s="1"/>
      <c r="F19" s="1"/>
      <c r="G19" s="183" t="s">
        <v>1842</v>
      </c>
      <c r="H19" s="188">
        <v>42370</v>
      </c>
      <c r="I19" s="1" t="s">
        <v>14</v>
      </c>
      <c r="J19" s="2" t="s">
        <v>37</v>
      </c>
      <c r="K19" s="1" t="s">
        <v>9</v>
      </c>
      <c r="L19" s="1" t="s">
        <v>10</v>
      </c>
      <c r="M19" s="1" t="s">
        <v>10</v>
      </c>
      <c r="N19" s="1" t="s">
        <v>11</v>
      </c>
      <c r="O19" s="249">
        <v>152.66</v>
      </c>
      <c r="P19" s="7">
        <v>0</v>
      </c>
      <c r="Q19" s="7">
        <f t="shared" ref="Q19:Q29" si="1">O19-P19</f>
        <v>152.66</v>
      </c>
      <c r="R19" s="6" t="s">
        <v>1</v>
      </c>
      <c r="S19" s="5" t="s">
        <v>4</v>
      </c>
      <c r="T19" s="5"/>
      <c r="U19" s="5" t="s">
        <v>153</v>
      </c>
      <c r="V19" s="1"/>
      <c r="W19" s="1"/>
      <c r="X19" s="1"/>
      <c r="Y19" s="1"/>
      <c r="Z19" s="4">
        <v>42370</v>
      </c>
      <c r="AA19" s="1"/>
      <c r="AB19" s="1"/>
      <c r="AC19" s="1"/>
      <c r="AD19" s="8" t="s">
        <v>1843</v>
      </c>
    </row>
    <row r="20" spans="2:30" ht="15" customHeight="1" outlineLevel="5" x14ac:dyDescent="0.25">
      <c r="B20" s="3"/>
      <c r="C20" s="1"/>
      <c r="D20" s="1"/>
      <c r="E20" s="1"/>
      <c r="F20" s="1"/>
      <c r="G20" s="183" t="s">
        <v>1842</v>
      </c>
      <c r="H20" s="188">
        <v>42370</v>
      </c>
      <c r="I20" s="1" t="s">
        <v>14</v>
      </c>
      <c r="J20" s="2" t="s">
        <v>37</v>
      </c>
      <c r="K20" s="1" t="s">
        <v>9</v>
      </c>
      <c r="L20" s="1" t="s">
        <v>10</v>
      </c>
      <c r="M20" s="1" t="s">
        <v>10</v>
      </c>
      <c r="N20" s="1" t="s">
        <v>11</v>
      </c>
      <c r="O20" s="249">
        <v>2292.5</v>
      </c>
      <c r="P20" s="7">
        <v>0</v>
      </c>
      <c r="Q20" s="7">
        <f t="shared" si="1"/>
        <v>2292.5</v>
      </c>
      <c r="R20" s="6" t="s">
        <v>1</v>
      </c>
      <c r="S20" s="5" t="s">
        <v>4</v>
      </c>
      <c r="T20" s="5"/>
      <c r="U20" s="5" t="s">
        <v>83</v>
      </c>
      <c r="V20" s="1"/>
      <c r="W20" s="1"/>
      <c r="X20" s="1"/>
      <c r="Y20" s="1"/>
      <c r="Z20" s="4">
        <v>42370</v>
      </c>
      <c r="AA20" s="1"/>
      <c r="AB20" s="1"/>
      <c r="AC20" s="1"/>
      <c r="AD20" s="8" t="s">
        <v>1843</v>
      </c>
    </row>
    <row r="21" spans="2:30" ht="15" customHeight="1" outlineLevel="5" x14ac:dyDescent="0.25">
      <c r="B21" s="3"/>
      <c r="C21" s="1"/>
      <c r="D21" s="1"/>
      <c r="E21" s="1"/>
      <c r="F21" s="1"/>
      <c r="G21" s="183" t="s">
        <v>1842</v>
      </c>
      <c r="H21" s="188">
        <v>42370</v>
      </c>
      <c r="I21" s="1" t="s">
        <v>14</v>
      </c>
      <c r="J21" s="2" t="s">
        <v>37</v>
      </c>
      <c r="K21" s="1" t="s">
        <v>9</v>
      </c>
      <c r="L21" s="1" t="s">
        <v>10</v>
      </c>
      <c r="M21" s="1" t="s">
        <v>10</v>
      </c>
      <c r="N21" s="1" t="s">
        <v>11</v>
      </c>
      <c r="O21" s="249">
        <v>282346.96000000002</v>
      </c>
      <c r="P21" s="7">
        <v>0</v>
      </c>
      <c r="Q21" s="7">
        <f t="shared" si="1"/>
        <v>282346.96000000002</v>
      </c>
      <c r="R21" s="6" t="s">
        <v>1</v>
      </c>
      <c r="S21" s="5" t="s">
        <v>4</v>
      </c>
      <c r="T21" s="5"/>
      <c r="U21" s="5" t="s">
        <v>84</v>
      </c>
      <c r="V21" s="1"/>
      <c r="W21" s="1"/>
      <c r="X21" s="1"/>
      <c r="Y21" s="1"/>
      <c r="Z21" s="4">
        <v>42370</v>
      </c>
      <c r="AA21" s="1"/>
      <c r="AB21" s="1"/>
      <c r="AC21" s="1"/>
      <c r="AD21" s="8" t="s">
        <v>1843</v>
      </c>
    </row>
    <row r="22" spans="2:30" ht="15" customHeight="1" outlineLevel="5" x14ac:dyDescent="0.25">
      <c r="B22" s="3"/>
      <c r="C22" s="1"/>
      <c r="D22" s="1"/>
      <c r="E22" s="1"/>
      <c r="F22" s="1"/>
      <c r="G22" s="183" t="s">
        <v>1842</v>
      </c>
      <c r="H22" s="188">
        <v>42370</v>
      </c>
      <c r="I22" s="1" t="s">
        <v>14</v>
      </c>
      <c r="J22" s="2" t="s">
        <v>37</v>
      </c>
      <c r="K22" s="1" t="s">
        <v>9</v>
      </c>
      <c r="L22" s="1" t="s">
        <v>10</v>
      </c>
      <c r="M22" s="1" t="s">
        <v>10</v>
      </c>
      <c r="N22" s="1" t="s">
        <v>11</v>
      </c>
      <c r="O22" s="249">
        <v>2644.5</v>
      </c>
      <c r="P22" s="7">
        <v>0</v>
      </c>
      <c r="Q22" s="7">
        <f t="shared" si="1"/>
        <v>2644.5</v>
      </c>
      <c r="R22" s="6" t="s">
        <v>1</v>
      </c>
      <c r="S22" s="5" t="s">
        <v>4</v>
      </c>
      <c r="T22" s="5"/>
      <c r="U22" s="5" t="s">
        <v>101</v>
      </c>
      <c r="V22" s="1"/>
      <c r="W22" s="1"/>
      <c r="X22" s="1"/>
      <c r="Y22" s="1"/>
      <c r="Z22" s="4">
        <v>42370</v>
      </c>
      <c r="AA22" s="1"/>
      <c r="AB22" s="1"/>
      <c r="AC22" s="1"/>
      <c r="AD22" s="8" t="s">
        <v>1843</v>
      </c>
    </row>
    <row r="23" spans="2:30" ht="15" customHeight="1" outlineLevel="5" x14ac:dyDescent="0.25">
      <c r="B23" s="3"/>
      <c r="C23" s="1"/>
      <c r="D23" s="1"/>
      <c r="E23" s="1"/>
      <c r="F23" s="1"/>
      <c r="G23" s="183" t="s">
        <v>1842</v>
      </c>
      <c r="H23" s="188">
        <v>42370</v>
      </c>
      <c r="I23" s="1" t="s">
        <v>14</v>
      </c>
      <c r="J23" s="2" t="s">
        <v>37</v>
      </c>
      <c r="K23" s="1" t="s">
        <v>9</v>
      </c>
      <c r="L23" s="1" t="s">
        <v>10</v>
      </c>
      <c r="M23" s="1" t="s">
        <v>10</v>
      </c>
      <c r="N23" s="1" t="s">
        <v>11</v>
      </c>
      <c r="O23" s="249">
        <v>2365</v>
      </c>
      <c r="P23" s="7">
        <v>0</v>
      </c>
      <c r="Q23" s="7">
        <f t="shared" si="1"/>
        <v>2365</v>
      </c>
      <c r="R23" s="6" t="s">
        <v>1</v>
      </c>
      <c r="S23" s="5" t="s">
        <v>4</v>
      </c>
      <c r="T23" s="5"/>
      <c r="U23" s="5" t="s">
        <v>102</v>
      </c>
      <c r="V23" s="1"/>
      <c r="W23" s="1"/>
      <c r="X23" s="1"/>
      <c r="Y23" s="1"/>
      <c r="Z23" s="4">
        <v>42370</v>
      </c>
      <c r="AA23" s="1"/>
      <c r="AB23" s="1"/>
      <c r="AC23" s="1"/>
      <c r="AD23" s="8" t="s">
        <v>1843</v>
      </c>
    </row>
    <row r="24" spans="2:30" ht="15" customHeight="1" outlineLevel="5" x14ac:dyDescent="0.25">
      <c r="B24" s="3"/>
      <c r="C24" s="1"/>
      <c r="D24" s="1"/>
      <c r="E24" s="1"/>
      <c r="F24" s="1"/>
      <c r="G24" s="183" t="s">
        <v>1842</v>
      </c>
      <c r="H24" s="188">
        <v>42370</v>
      </c>
      <c r="I24" s="1" t="s">
        <v>14</v>
      </c>
      <c r="J24" s="2" t="s">
        <v>37</v>
      </c>
      <c r="K24" s="1" t="s">
        <v>9</v>
      </c>
      <c r="L24" s="1" t="s">
        <v>10</v>
      </c>
      <c r="M24" s="1" t="s">
        <v>10</v>
      </c>
      <c r="N24" s="1" t="s">
        <v>11</v>
      </c>
      <c r="O24" s="249">
        <v>95250.8</v>
      </c>
      <c r="P24" s="7">
        <v>0</v>
      </c>
      <c r="Q24" s="7">
        <f t="shared" si="1"/>
        <v>95250.8</v>
      </c>
      <c r="R24" s="6" t="s">
        <v>1</v>
      </c>
      <c r="S24" s="5" t="s">
        <v>4</v>
      </c>
      <c r="T24" s="5"/>
      <c r="U24" s="5" t="s">
        <v>86</v>
      </c>
      <c r="V24" s="1"/>
      <c r="W24" s="1"/>
      <c r="X24" s="1"/>
      <c r="Y24" s="1"/>
      <c r="Z24" s="4">
        <v>42370</v>
      </c>
      <c r="AA24" s="1"/>
      <c r="AB24" s="1"/>
      <c r="AC24" s="1"/>
      <c r="AD24" s="8" t="s">
        <v>1843</v>
      </c>
    </row>
    <row r="25" spans="2:30" ht="15" customHeight="1" outlineLevel="5" x14ac:dyDescent="0.25">
      <c r="B25" s="3"/>
      <c r="C25" s="1"/>
      <c r="D25" s="1"/>
      <c r="E25" s="1"/>
      <c r="F25" s="1"/>
      <c r="G25" s="183" t="s">
        <v>1842</v>
      </c>
      <c r="H25" s="188">
        <v>42370</v>
      </c>
      <c r="I25" s="1" t="s">
        <v>14</v>
      </c>
      <c r="J25" s="2" t="s">
        <v>37</v>
      </c>
      <c r="K25" s="1" t="s">
        <v>9</v>
      </c>
      <c r="L25" s="1" t="s">
        <v>10</v>
      </c>
      <c r="M25" s="1" t="s">
        <v>10</v>
      </c>
      <c r="N25" s="1" t="s">
        <v>11</v>
      </c>
      <c r="O25" s="249">
        <v>114637.41</v>
      </c>
      <c r="P25" s="7">
        <v>0</v>
      </c>
      <c r="Q25" s="7">
        <f t="shared" si="1"/>
        <v>114637.41</v>
      </c>
      <c r="R25" s="6" t="s">
        <v>1</v>
      </c>
      <c r="S25" s="5" t="s">
        <v>4</v>
      </c>
      <c r="T25" s="5"/>
      <c r="U25" s="5" t="s">
        <v>91</v>
      </c>
      <c r="V25" s="1"/>
      <c r="W25" s="1"/>
      <c r="X25" s="1"/>
      <c r="Y25" s="1"/>
      <c r="Z25" s="4">
        <v>42370</v>
      </c>
      <c r="AA25" s="1"/>
      <c r="AB25" s="1"/>
      <c r="AC25" s="1"/>
      <c r="AD25" s="8" t="s">
        <v>1843</v>
      </c>
    </row>
    <row r="26" spans="2:30" ht="15" customHeight="1" outlineLevel="5" x14ac:dyDescent="0.25">
      <c r="B26" s="3"/>
      <c r="C26" s="1"/>
      <c r="D26" s="1"/>
      <c r="E26" s="1"/>
      <c r="F26" s="1"/>
      <c r="G26" s="183" t="s">
        <v>1842</v>
      </c>
      <c r="H26" s="188">
        <v>42370</v>
      </c>
      <c r="I26" s="1" t="s">
        <v>14</v>
      </c>
      <c r="J26" s="2" t="s">
        <v>37</v>
      </c>
      <c r="K26" s="1" t="s">
        <v>9</v>
      </c>
      <c r="L26" s="1" t="s">
        <v>10</v>
      </c>
      <c r="M26" s="1" t="s">
        <v>10</v>
      </c>
      <c r="N26" s="1" t="s">
        <v>11</v>
      </c>
      <c r="O26" s="249">
        <v>69935</v>
      </c>
      <c r="P26" s="7">
        <v>0</v>
      </c>
      <c r="Q26" s="7">
        <f t="shared" si="1"/>
        <v>69935</v>
      </c>
      <c r="R26" s="6" t="s">
        <v>1</v>
      </c>
      <c r="S26" s="5" t="s">
        <v>4</v>
      </c>
      <c r="T26" s="5"/>
      <c r="U26" s="5" t="s">
        <v>96</v>
      </c>
      <c r="V26" s="1"/>
      <c r="W26" s="1"/>
      <c r="X26" s="1"/>
      <c r="Y26" s="1"/>
      <c r="Z26" s="4">
        <v>42370</v>
      </c>
      <c r="AA26" s="1"/>
      <c r="AB26" s="1"/>
      <c r="AC26" s="1"/>
      <c r="AD26" s="8" t="s">
        <v>1843</v>
      </c>
    </row>
    <row r="27" spans="2:30" ht="15" customHeight="1" outlineLevel="5" x14ac:dyDescent="0.25">
      <c r="B27" s="3"/>
      <c r="C27" s="1"/>
      <c r="D27" s="1"/>
      <c r="E27" s="1"/>
      <c r="F27" s="1"/>
      <c r="G27" s="183" t="s">
        <v>1842</v>
      </c>
      <c r="H27" s="188">
        <v>42370</v>
      </c>
      <c r="I27" s="1" t="s">
        <v>14</v>
      </c>
      <c r="J27" s="2" t="s">
        <v>37</v>
      </c>
      <c r="K27" s="1" t="s">
        <v>9</v>
      </c>
      <c r="L27" s="1" t="s">
        <v>10</v>
      </c>
      <c r="M27" s="1" t="s">
        <v>10</v>
      </c>
      <c r="N27" s="1" t="s">
        <v>11</v>
      </c>
      <c r="O27" s="249">
        <v>990</v>
      </c>
      <c r="P27" s="7">
        <v>0</v>
      </c>
      <c r="Q27" s="7">
        <f t="shared" si="1"/>
        <v>990</v>
      </c>
      <c r="R27" s="6" t="s">
        <v>1</v>
      </c>
      <c r="S27" s="5" t="s">
        <v>4</v>
      </c>
      <c r="T27" s="5"/>
      <c r="U27" s="5" t="s">
        <v>704</v>
      </c>
      <c r="V27" s="1"/>
      <c r="W27" s="1"/>
      <c r="X27" s="1"/>
      <c r="Y27" s="1"/>
      <c r="Z27" s="4">
        <v>42370</v>
      </c>
      <c r="AA27" s="1"/>
      <c r="AB27" s="1"/>
      <c r="AC27" s="1"/>
      <c r="AD27" s="8" t="s">
        <v>1843</v>
      </c>
    </row>
    <row r="28" spans="2:30" ht="15" customHeight="1" outlineLevel="5" x14ac:dyDescent="0.25">
      <c r="B28" s="3"/>
      <c r="C28" s="1"/>
      <c r="D28" s="1"/>
      <c r="E28" s="1"/>
      <c r="F28" s="1"/>
      <c r="G28" s="183" t="s">
        <v>1842</v>
      </c>
      <c r="H28" s="188">
        <v>42370</v>
      </c>
      <c r="I28" s="1" t="s">
        <v>14</v>
      </c>
      <c r="J28" s="2" t="s">
        <v>37</v>
      </c>
      <c r="K28" s="1" t="s">
        <v>9</v>
      </c>
      <c r="L28" s="1" t="s">
        <v>10</v>
      </c>
      <c r="M28" s="1" t="s">
        <v>10</v>
      </c>
      <c r="N28" s="1" t="s">
        <v>11</v>
      </c>
      <c r="O28" s="249">
        <v>428832</v>
      </c>
      <c r="P28" s="7">
        <v>0</v>
      </c>
      <c r="Q28" s="7">
        <f t="shared" si="1"/>
        <v>428832</v>
      </c>
      <c r="R28" s="6" t="s">
        <v>1</v>
      </c>
      <c r="S28" s="5" t="s">
        <v>4</v>
      </c>
      <c r="T28" s="5"/>
      <c r="U28" s="5" t="s">
        <v>100</v>
      </c>
      <c r="V28" s="1"/>
      <c r="W28" s="1"/>
      <c r="X28" s="1"/>
      <c r="Y28" s="1"/>
      <c r="Z28" s="4">
        <v>42370</v>
      </c>
      <c r="AA28" s="1"/>
      <c r="AB28" s="1"/>
      <c r="AC28" s="1"/>
      <c r="AD28" s="8" t="s">
        <v>1843</v>
      </c>
    </row>
    <row r="29" spans="2:30" ht="15" customHeight="1" outlineLevel="5" x14ac:dyDescent="0.25">
      <c r="B29" s="3"/>
      <c r="C29" s="1"/>
      <c r="D29" s="1"/>
      <c r="E29" s="1"/>
      <c r="F29" s="1"/>
      <c r="G29" s="183" t="s">
        <v>1842</v>
      </c>
      <c r="H29" s="188">
        <v>42370</v>
      </c>
      <c r="I29" s="1" t="s">
        <v>14</v>
      </c>
      <c r="J29" s="2" t="s">
        <v>37</v>
      </c>
      <c r="K29" s="1" t="s">
        <v>9</v>
      </c>
      <c r="L29" s="1" t="s">
        <v>10</v>
      </c>
      <c r="M29" s="1" t="s">
        <v>10</v>
      </c>
      <c r="N29" s="1" t="s">
        <v>11</v>
      </c>
      <c r="O29" s="249">
        <v>107856.21</v>
      </c>
      <c r="P29" s="7">
        <v>0</v>
      </c>
      <c r="Q29" s="7">
        <f t="shared" si="1"/>
        <v>107856.21</v>
      </c>
      <c r="R29" s="6" t="s">
        <v>1</v>
      </c>
      <c r="S29" s="5" t="s">
        <v>4</v>
      </c>
      <c r="T29" s="5"/>
      <c r="U29" s="5" t="s">
        <v>1347</v>
      </c>
      <c r="V29" s="1"/>
      <c r="W29" s="1"/>
      <c r="X29" s="1"/>
      <c r="Y29" s="1"/>
      <c r="Z29" s="4">
        <v>42370</v>
      </c>
      <c r="AA29" s="1"/>
      <c r="AB29" s="1"/>
      <c r="AC29" s="1"/>
      <c r="AD29" s="8" t="s">
        <v>1843</v>
      </c>
    </row>
    <row r="30" spans="2:30" outlineLevel="4" x14ac:dyDescent="0.25">
      <c r="B30" s="220"/>
      <c r="C30" s="2"/>
      <c r="D30" s="2"/>
      <c r="E30" s="2"/>
      <c r="F30" s="2"/>
      <c r="G30" s="294"/>
      <c r="H30" s="228"/>
      <c r="I30" s="2"/>
      <c r="J30" s="2" t="s">
        <v>37</v>
      </c>
      <c r="K30" s="2"/>
      <c r="L30" s="2"/>
      <c r="M30" s="2"/>
      <c r="N30" s="2"/>
      <c r="O30" s="221"/>
      <c r="P30" s="221"/>
      <c r="Q30" s="221"/>
      <c r="R30" s="222"/>
      <c r="S30" s="223"/>
      <c r="T30" s="223"/>
      <c r="U30" s="223"/>
      <c r="V30" s="2"/>
      <c r="W30" s="2"/>
      <c r="X30" s="2"/>
      <c r="Y30" s="2"/>
      <c r="Z30" s="224"/>
      <c r="AA30" s="2"/>
      <c r="AB30" s="2"/>
      <c r="AC30" s="2"/>
      <c r="AD30" s="225"/>
    </row>
    <row r="31" spans="2:30" outlineLevel="3" x14ac:dyDescent="0.25">
      <c r="B31" s="220"/>
      <c r="C31" s="2"/>
      <c r="D31" s="2"/>
      <c r="E31" s="2" t="s">
        <v>39</v>
      </c>
      <c r="F31" s="2" t="s">
        <v>40</v>
      </c>
      <c r="G31" s="294"/>
      <c r="H31" s="228"/>
      <c r="I31" s="2"/>
      <c r="J31" s="2" t="s">
        <v>39</v>
      </c>
      <c r="K31" s="2"/>
      <c r="L31" s="2"/>
      <c r="M31" s="2"/>
      <c r="N31" s="2"/>
      <c r="O31" s="221">
        <f>SUM(O32:O42)/2</f>
        <v>469999.79</v>
      </c>
      <c r="P31" s="221">
        <f>SUM(P32:P42)/2</f>
        <v>0</v>
      </c>
      <c r="Q31" s="221">
        <f>O31-P31</f>
        <v>469999.79</v>
      </c>
      <c r="R31" s="222"/>
      <c r="S31" s="223"/>
      <c r="T31" s="223"/>
      <c r="U31" s="223"/>
      <c r="V31" s="2"/>
      <c r="W31" s="2"/>
      <c r="X31" s="2"/>
      <c r="Y31" s="2"/>
      <c r="Z31" s="224"/>
      <c r="AA31" s="2"/>
      <c r="AB31" s="2"/>
      <c r="AC31" s="2"/>
      <c r="AD31" s="225"/>
    </row>
    <row r="32" spans="2:30" outlineLevel="4" x14ac:dyDescent="0.25">
      <c r="B32" s="220"/>
      <c r="C32" s="2"/>
      <c r="D32" s="2"/>
      <c r="E32" s="2"/>
      <c r="F32" s="2" t="s">
        <v>12</v>
      </c>
      <c r="G32" s="294" t="s">
        <v>13</v>
      </c>
      <c r="H32" s="228"/>
      <c r="I32" s="2"/>
      <c r="J32" s="2" t="s">
        <v>39</v>
      </c>
      <c r="K32" s="2"/>
      <c r="L32" s="2"/>
      <c r="M32" s="2"/>
      <c r="N32" s="2"/>
      <c r="O32" s="221">
        <f>SUM(O33:O42)</f>
        <v>469999.79</v>
      </c>
      <c r="P32" s="221">
        <f>SUM(P33:P42)</f>
        <v>0</v>
      </c>
      <c r="Q32" s="221">
        <f>O32-P32</f>
        <v>469999.79</v>
      </c>
      <c r="R32" s="222"/>
      <c r="S32" s="223"/>
      <c r="T32" s="223"/>
      <c r="U32" s="223"/>
      <c r="V32" s="2"/>
      <c r="W32" s="2"/>
      <c r="X32" s="2"/>
      <c r="Y32" s="2"/>
      <c r="Z32" s="224"/>
      <c r="AA32" s="2"/>
      <c r="AB32" s="2"/>
      <c r="AC32" s="2"/>
      <c r="AD32" s="225"/>
    </row>
    <row r="33" spans="2:30" ht="15" customHeight="1" outlineLevel="5" x14ac:dyDescent="0.25">
      <c r="B33" s="3"/>
      <c r="C33" s="1"/>
      <c r="D33" s="1"/>
      <c r="E33" s="1"/>
      <c r="F33" s="1"/>
      <c r="G33" s="183" t="s">
        <v>1842</v>
      </c>
      <c r="H33" s="188">
        <v>42370</v>
      </c>
      <c r="I33" s="1" t="s">
        <v>14</v>
      </c>
      <c r="J33" s="2" t="s">
        <v>39</v>
      </c>
      <c r="K33" s="1" t="s">
        <v>9</v>
      </c>
      <c r="L33" s="1" t="s">
        <v>10</v>
      </c>
      <c r="M33" s="1" t="s">
        <v>10</v>
      </c>
      <c r="N33" s="1" t="s">
        <v>11</v>
      </c>
      <c r="O33" s="249">
        <v>10415.629999999999</v>
      </c>
      <c r="P33" s="7">
        <v>0</v>
      </c>
      <c r="Q33" s="7">
        <f t="shared" ref="Q33:Q41" si="2">O33-P33</f>
        <v>10415.629999999999</v>
      </c>
      <c r="R33" s="6" t="s">
        <v>1</v>
      </c>
      <c r="S33" s="5" t="s">
        <v>4</v>
      </c>
      <c r="T33" s="5"/>
      <c r="U33" s="5" t="s">
        <v>83</v>
      </c>
      <c r="V33" s="1"/>
      <c r="W33" s="1"/>
      <c r="X33" s="1"/>
      <c r="Y33" s="1"/>
      <c r="Z33" s="4">
        <v>42370</v>
      </c>
      <c r="AA33" s="1"/>
      <c r="AB33" s="1"/>
      <c r="AC33" s="1"/>
      <c r="AD33" s="8" t="s">
        <v>1843</v>
      </c>
    </row>
    <row r="34" spans="2:30" ht="15" customHeight="1" outlineLevel="5" x14ac:dyDescent="0.25">
      <c r="B34" s="3"/>
      <c r="C34" s="1"/>
      <c r="D34" s="1"/>
      <c r="E34" s="1"/>
      <c r="F34" s="1"/>
      <c r="G34" s="183" t="s">
        <v>1842</v>
      </c>
      <c r="H34" s="188">
        <v>42370</v>
      </c>
      <c r="I34" s="1" t="s">
        <v>14</v>
      </c>
      <c r="J34" s="2" t="s">
        <v>39</v>
      </c>
      <c r="K34" s="1" t="s">
        <v>9</v>
      </c>
      <c r="L34" s="1" t="s">
        <v>10</v>
      </c>
      <c r="M34" s="1" t="s">
        <v>10</v>
      </c>
      <c r="N34" s="1" t="s">
        <v>11</v>
      </c>
      <c r="O34" s="249">
        <v>49437.09</v>
      </c>
      <c r="P34" s="7">
        <v>0</v>
      </c>
      <c r="Q34" s="7">
        <f t="shared" si="2"/>
        <v>49437.09</v>
      </c>
      <c r="R34" s="6" t="s">
        <v>1</v>
      </c>
      <c r="S34" s="5" t="s">
        <v>4</v>
      </c>
      <c r="T34" s="5"/>
      <c r="U34" s="5" t="s">
        <v>84</v>
      </c>
      <c r="V34" s="1"/>
      <c r="W34" s="1"/>
      <c r="X34" s="1"/>
      <c r="Y34" s="1"/>
      <c r="Z34" s="4">
        <v>42370</v>
      </c>
      <c r="AA34" s="1"/>
      <c r="AB34" s="1"/>
      <c r="AC34" s="1"/>
      <c r="AD34" s="8" t="s">
        <v>1843</v>
      </c>
    </row>
    <row r="35" spans="2:30" ht="15" customHeight="1" outlineLevel="5" x14ac:dyDescent="0.25">
      <c r="B35" s="3"/>
      <c r="C35" s="1"/>
      <c r="D35" s="1"/>
      <c r="E35" s="1"/>
      <c r="F35" s="1"/>
      <c r="G35" s="183" t="s">
        <v>1842</v>
      </c>
      <c r="H35" s="188">
        <v>42370</v>
      </c>
      <c r="I35" s="1" t="s">
        <v>14</v>
      </c>
      <c r="J35" s="2" t="s">
        <v>39</v>
      </c>
      <c r="K35" s="1" t="s">
        <v>9</v>
      </c>
      <c r="L35" s="1" t="s">
        <v>10</v>
      </c>
      <c r="M35" s="1" t="s">
        <v>10</v>
      </c>
      <c r="N35" s="1" t="s">
        <v>11</v>
      </c>
      <c r="O35" s="249">
        <v>2038</v>
      </c>
      <c r="P35" s="7">
        <v>0</v>
      </c>
      <c r="Q35" s="7">
        <f t="shared" si="2"/>
        <v>2038</v>
      </c>
      <c r="R35" s="6" t="s">
        <v>1</v>
      </c>
      <c r="S35" s="5" t="s">
        <v>4</v>
      </c>
      <c r="T35" s="5"/>
      <c r="U35" s="5" t="s">
        <v>101</v>
      </c>
      <c r="V35" s="1"/>
      <c r="W35" s="1"/>
      <c r="X35" s="1"/>
      <c r="Y35" s="1"/>
      <c r="Z35" s="4">
        <v>42370</v>
      </c>
      <c r="AA35" s="1"/>
      <c r="AB35" s="1"/>
      <c r="AC35" s="1"/>
      <c r="AD35" s="8" t="s">
        <v>1843</v>
      </c>
    </row>
    <row r="36" spans="2:30" ht="15" customHeight="1" outlineLevel="5" x14ac:dyDescent="0.25">
      <c r="B36" s="3"/>
      <c r="C36" s="1"/>
      <c r="D36" s="1"/>
      <c r="E36" s="1"/>
      <c r="F36" s="1"/>
      <c r="G36" s="183" t="s">
        <v>1842</v>
      </c>
      <c r="H36" s="188">
        <v>42370</v>
      </c>
      <c r="I36" s="1" t="s">
        <v>14</v>
      </c>
      <c r="J36" s="2" t="s">
        <v>39</v>
      </c>
      <c r="K36" s="1" t="s">
        <v>9</v>
      </c>
      <c r="L36" s="1" t="s">
        <v>10</v>
      </c>
      <c r="M36" s="1" t="s">
        <v>10</v>
      </c>
      <c r="N36" s="1" t="s">
        <v>11</v>
      </c>
      <c r="O36" s="249">
        <v>9236</v>
      </c>
      <c r="P36" s="7">
        <v>0</v>
      </c>
      <c r="Q36" s="7">
        <f t="shared" si="2"/>
        <v>9236</v>
      </c>
      <c r="R36" s="6" t="s">
        <v>1</v>
      </c>
      <c r="S36" s="5" t="s">
        <v>4</v>
      </c>
      <c r="T36" s="5"/>
      <c r="U36" s="5" t="s">
        <v>102</v>
      </c>
      <c r="V36" s="1"/>
      <c r="W36" s="1"/>
      <c r="X36" s="1"/>
      <c r="Y36" s="1"/>
      <c r="Z36" s="4">
        <v>42370</v>
      </c>
      <c r="AA36" s="1"/>
      <c r="AB36" s="1"/>
      <c r="AC36" s="1"/>
      <c r="AD36" s="8" t="s">
        <v>1843</v>
      </c>
    </row>
    <row r="37" spans="2:30" ht="15" customHeight="1" outlineLevel="5" x14ac:dyDescent="0.25">
      <c r="B37" s="3"/>
      <c r="C37" s="1"/>
      <c r="D37" s="1"/>
      <c r="E37" s="1"/>
      <c r="F37" s="1"/>
      <c r="G37" s="183" t="s">
        <v>1842</v>
      </c>
      <c r="H37" s="188">
        <v>42370</v>
      </c>
      <c r="I37" s="1" t="s">
        <v>14</v>
      </c>
      <c r="J37" s="2" t="s">
        <v>39</v>
      </c>
      <c r="K37" s="1" t="s">
        <v>9</v>
      </c>
      <c r="L37" s="1" t="s">
        <v>10</v>
      </c>
      <c r="M37" s="1" t="s">
        <v>10</v>
      </c>
      <c r="N37" s="1" t="s">
        <v>11</v>
      </c>
      <c r="O37" s="249">
        <v>40509.120000000003</v>
      </c>
      <c r="P37" s="7">
        <v>0</v>
      </c>
      <c r="Q37" s="7">
        <f t="shared" si="2"/>
        <v>40509.120000000003</v>
      </c>
      <c r="R37" s="6" t="s">
        <v>1</v>
      </c>
      <c r="S37" s="5" t="s">
        <v>4</v>
      </c>
      <c r="T37" s="5"/>
      <c r="U37" s="5" t="s">
        <v>86</v>
      </c>
      <c r="V37" s="1"/>
      <c r="W37" s="1"/>
      <c r="X37" s="1"/>
      <c r="Y37" s="1"/>
      <c r="Z37" s="4">
        <v>42370</v>
      </c>
      <c r="AA37" s="1"/>
      <c r="AB37" s="1"/>
      <c r="AC37" s="1"/>
      <c r="AD37" s="8" t="s">
        <v>1843</v>
      </c>
    </row>
    <row r="38" spans="2:30" ht="15" customHeight="1" outlineLevel="5" x14ac:dyDescent="0.25">
      <c r="B38" s="3"/>
      <c r="C38" s="1"/>
      <c r="D38" s="1"/>
      <c r="E38" s="1"/>
      <c r="F38" s="1"/>
      <c r="G38" s="183" t="s">
        <v>1842</v>
      </c>
      <c r="H38" s="188">
        <v>42370</v>
      </c>
      <c r="I38" s="1" t="s">
        <v>14</v>
      </c>
      <c r="J38" s="2" t="s">
        <v>39</v>
      </c>
      <c r="K38" s="1" t="s">
        <v>9</v>
      </c>
      <c r="L38" s="1" t="s">
        <v>10</v>
      </c>
      <c r="M38" s="1" t="s">
        <v>10</v>
      </c>
      <c r="N38" s="1" t="s">
        <v>11</v>
      </c>
      <c r="O38" s="249">
        <v>200747.15</v>
      </c>
      <c r="P38" s="7">
        <v>0</v>
      </c>
      <c r="Q38" s="7">
        <f t="shared" si="2"/>
        <v>200747.15</v>
      </c>
      <c r="R38" s="6" t="s">
        <v>1</v>
      </c>
      <c r="S38" s="5" t="s">
        <v>4</v>
      </c>
      <c r="T38" s="5"/>
      <c r="U38" s="5" t="s">
        <v>91</v>
      </c>
      <c r="V38" s="1"/>
      <c r="W38" s="1"/>
      <c r="X38" s="1"/>
      <c r="Y38" s="1"/>
      <c r="Z38" s="4">
        <v>42370</v>
      </c>
      <c r="AA38" s="1"/>
      <c r="AB38" s="1"/>
      <c r="AC38" s="1"/>
      <c r="AD38" s="8" t="s">
        <v>1843</v>
      </c>
    </row>
    <row r="39" spans="2:30" ht="15" customHeight="1" outlineLevel="5" x14ac:dyDescent="0.25">
      <c r="B39" s="3"/>
      <c r="C39" s="1"/>
      <c r="D39" s="1"/>
      <c r="E39" s="1"/>
      <c r="F39" s="1"/>
      <c r="G39" s="183" t="s">
        <v>1842</v>
      </c>
      <c r="H39" s="188">
        <v>42370</v>
      </c>
      <c r="I39" s="1" t="s">
        <v>14</v>
      </c>
      <c r="J39" s="2" t="s">
        <v>39</v>
      </c>
      <c r="K39" s="1" t="s">
        <v>9</v>
      </c>
      <c r="L39" s="1" t="s">
        <v>10</v>
      </c>
      <c r="M39" s="1" t="s">
        <v>10</v>
      </c>
      <c r="N39" s="1" t="s">
        <v>11</v>
      </c>
      <c r="O39" s="249">
        <v>9058.4500000000007</v>
      </c>
      <c r="P39" s="7">
        <v>0</v>
      </c>
      <c r="Q39" s="7">
        <f t="shared" si="2"/>
        <v>9058.4500000000007</v>
      </c>
      <c r="R39" s="6" t="s">
        <v>1</v>
      </c>
      <c r="S39" s="5" t="s">
        <v>4</v>
      </c>
      <c r="T39" s="5"/>
      <c r="U39" s="5" t="s">
        <v>96</v>
      </c>
      <c r="V39" s="1"/>
      <c r="W39" s="1"/>
      <c r="X39" s="1"/>
      <c r="Y39" s="1"/>
      <c r="Z39" s="4">
        <v>42370</v>
      </c>
      <c r="AA39" s="1"/>
      <c r="AB39" s="1"/>
      <c r="AC39" s="1"/>
      <c r="AD39" s="8" t="s">
        <v>1843</v>
      </c>
    </row>
    <row r="40" spans="2:30" ht="15" customHeight="1" outlineLevel="5" x14ac:dyDescent="0.25">
      <c r="B40" s="3"/>
      <c r="C40" s="1"/>
      <c r="D40" s="1"/>
      <c r="E40" s="1"/>
      <c r="F40" s="1"/>
      <c r="G40" s="183" t="s">
        <v>1842</v>
      </c>
      <c r="H40" s="188">
        <v>42370</v>
      </c>
      <c r="I40" s="1" t="s">
        <v>14</v>
      </c>
      <c r="J40" s="2" t="s">
        <v>39</v>
      </c>
      <c r="K40" s="1" t="s">
        <v>9</v>
      </c>
      <c r="L40" s="1" t="s">
        <v>10</v>
      </c>
      <c r="M40" s="1" t="s">
        <v>10</v>
      </c>
      <c r="N40" s="1" t="s">
        <v>11</v>
      </c>
      <c r="O40" s="249">
        <v>87533.9</v>
      </c>
      <c r="P40" s="7">
        <v>0</v>
      </c>
      <c r="Q40" s="7">
        <f t="shared" si="2"/>
        <v>87533.9</v>
      </c>
      <c r="R40" s="6" t="s">
        <v>1</v>
      </c>
      <c r="S40" s="5" t="s">
        <v>4</v>
      </c>
      <c r="T40" s="5"/>
      <c r="U40" s="5" t="s">
        <v>100</v>
      </c>
      <c r="V40" s="1"/>
      <c r="W40" s="1"/>
      <c r="X40" s="1"/>
      <c r="Y40" s="1"/>
      <c r="Z40" s="4">
        <v>42370</v>
      </c>
      <c r="AA40" s="1"/>
      <c r="AB40" s="1"/>
      <c r="AC40" s="1"/>
      <c r="AD40" s="8" t="s">
        <v>1843</v>
      </c>
    </row>
    <row r="41" spans="2:30" ht="15" customHeight="1" outlineLevel="5" x14ac:dyDescent="0.25">
      <c r="B41" s="3"/>
      <c r="C41" s="1"/>
      <c r="D41" s="1"/>
      <c r="E41" s="1"/>
      <c r="F41" s="1"/>
      <c r="G41" s="183" t="s">
        <v>1842</v>
      </c>
      <c r="H41" s="188">
        <v>42370</v>
      </c>
      <c r="I41" s="1" t="s">
        <v>14</v>
      </c>
      <c r="J41" s="2" t="s">
        <v>39</v>
      </c>
      <c r="K41" s="1" t="s">
        <v>9</v>
      </c>
      <c r="L41" s="1" t="s">
        <v>10</v>
      </c>
      <c r="M41" s="1" t="s">
        <v>10</v>
      </c>
      <c r="N41" s="1" t="s">
        <v>11</v>
      </c>
      <c r="O41" s="249">
        <v>61024.45</v>
      </c>
      <c r="P41" s="7">
        <v>0</v>
      </c>
      <c r="Q41" s="7">
        <f t="shared" si="2"/>
        <v>61024.45</v>
      </c>
      <c r="R41" s="6" t="s">
        <v>1</v>
      </c>
      <c r="S41" s="5" t="s">
        <v>4</v>
      </c>
      <c r="T41" s="5"/>
      <c r="U41" s="5" t="s">
        <v>1347</v>
      </c>
      <c r="V41" s="1"/>
      <c r="W41" s="1"/>
      <c r="X41" s="1"/>
      <c r="Y41" s="1"/>
      <c r="Z41" s="4">
        <v>42370</v>
      </c>
      <c r="AA41" s="1"/>
      <c r="AB41" s="1"/>
      <c r="AC41" s="1"/>
      <c r="AD41" s="8" t="s">
        <v>1843</v>
      </c>
    </row>
    <row r="42" spans="2:30" outlineLevel="4" x14ac:dyDescent="0.25">
      <c r="B42" s="220"/>
      <c r="C42" s="2"/>
      <c r="D42" s="2"/>
      <c r="E42" s="2"/>
      <c r="F42" s="2"/>
      <c r="G42" s="294"/>
      <c r="H42" s="228"/>
      <c r="I42" s="2"/>
      <c r="J42" s="2" t="s">
        <v>39</v>
      </c>
      <c r="K42" s="2"/>
      <c r="L42" s="2"/>
      <c r="M42" s="2"/>
      <c r="N42" s="2"/>
      <c r="O42" s="221"/>
      <c r="P42" s="221"/>
      <c r="Q42" s="221"/>
      <c r="R42" s="222"/>
      <c r="S42" s="223"/>
      <c r="T42" s="223"/>
      <c r="U42" s="223"/>
      <c r="V42" s="2"/>
      <c r="W42" s="2"/>
      <c r="X42" s="2"/>
      <c r="Y42" s="2"/>
      <c r="Z42" s="224"/>
      <c r="AA42" s="2"/>
      <c r="AB42" s="2"/>
      <c r="AC42" s="2"/>
      <c r="AD42" s="225"/>
    </row>
    <row r="43" spans="2:30" outlineLevel="3" x14ac:dyDescent="0.25">
      <c r="B43" s="220"/>
      <c r="C43" s="2"/>
      <c r="D43" s="2"/>
      <c r="E43" s="2" t="s">
        <v>41</v>
      </c>
      <c r="F43" s="2" t="s">
        <v>22</v>
      </c>
      <c r="G43" s="294"/>
      <c r="H43" s="228"/>
      <c r="I43" s="2"/>
      <c r="J43" s="2" t="s">
        <v>41</v>
      </c>
      <c r="K43" s="2"/>
      <c r="L43" s="2"/>
      <c r="M43" s="2"/>
      <c r="N43" s="2"/>
      <c r="O43" s="221">
        <f>SUM(O44:O81)/2</f>
        <v>3404657.5399999996</v>
      </c>
      <c r="P43" s="221">
        <f>SUM(P44:P81)/2</f>
        <v>0</v>
      </c>
      <c r="Q43" s="221">
        <f>O43-P43</f>
        <v>3404657.5399999996</v>
      </c>
      <c r="R43" s="222"/>
      <c r="S43" s="223"/>
      <c r="T43" s="223"/>
      <c r="U43" s="223"/>
      <c r="V43" s="2"/>
      <c r="W43" s="2"/>
      <c r="X43" s="2"/>
      <c r="Y43" s="2"/>
      <c r="Z43" s="224"/>
      <c r="AA43" s="2"/>
      <c r="AB43" s="2"/>
      <c r="AC43" s="2"/>
      <c r="AD43" s="225"/>
    </row>
    <row r="44" spans="2:30" outlineLevel="4" x14ac:dyDescent="0.25">
      <c r="B44" s="220"/>
      <c r="C44" s="2"/>
      <c r="D44" s="2"/>
      <c r="E44" s="2"/>
      <c r="F44" s="2" t="s">
        <v>12</v>
      </c>
      <c r="G44" s="294" t="s">
        <v>13</v>
      </c>
      <c r="H44" s="228"/>
      <c r="I44" s="2"/>
      <c r="J44" s="2" t="s">
        <v>41</v>
      </c>
      <c r="K44" s="2"/>
      <c r="L44" s="2"/>
      <c r="M44" s="2"/>
      <c r="N44" s="2"/>
      <c r="O44" s="221">
        <f>SUM(O45:O81)</f>
        <v>3404657.54</v>
      </c>
      <c r="P44" s="221">
        <f>SUM(P45:P81)</f>
        <v>0</v>
      </c>
      <c r="Q44" s="221">
        <f>O44-P44</f>
        <v>3404657.54</v>
      </c>
      <c r="R44" s="222"/>
      <c r="S44" s="223"/>
      <c r="T44" s="223"/>
      <c r="U44" s="223"/>
      <c r="V44" s="2"/>
      <c r="W44" s="2"/>
      <c r="X44" s="2"/>
      <c r="Y44" s="2"/>
      <c r="Z44" s="224"/>
      <c r="AA44" s="2"/>
      <c r="AB44" s="2"/>
      <c r="AC44" s="2"/>
      <c r="AD44" s="225"/>
    </row>
    <row r="45" spans="2:30" ht="15" customHeight="1" outlineLevel="5" x14ac:dyDescent="0.25">
      <c r="B45" s="3"/>
      <c r="C45" s="1"/>
      <c r="D45" s="1"/>
      <c r="E45" s="1"/>
      <c r="F45" s="1"/>
      <c r="G45" s="183" t="s">
        <v>1842</v>
      </c>
      <c r="H45" s="188">
        <v>42370</v>
      </c>
      <c r="I45" s="1" t="s">
        <v>14</v>
      </c>
      <c r="J45" s="2" t="s">
        <v>41</v>
      </c>
      <c r="K45" s="1" t="s">
        <v>9</v>
      </c>
      <c r="L45" s="1" t="s">
        <v>10</v>
      </c>
      <c r="M45" s="1" t="s">
        <v>10</v>
      </c>
      <c r="N45" s="1" t="s">
        <v>11</v>
      </c>
      <c r="O45" s="249">
        <v>-715673.33</v>
      </c>
      <c r="P45" s="7">
        <v>0</v>
      </c>
      <c r="Q45" s="7">
        <f t="shared" ref="Q45:Q69" si="3">O45-P45</f>
        <v>-715673.33</v>
      </c>
      <c r="R45" s="6" t="s">
        <v>1</v>
      </c>
      <c r="S45" s="5" t="s">
        <v>4</v>
      </c>
      <c r="T45" s="5"/>
      <c r="U45" s="233" t="s">
        <v>103</v>
      </c>
      <c r="V45" s="1"/>
      <c r="W45" s="1"/>
      <c r="X45" s="1"/>
      <c r="Y45" s="1"/>
      <c r="Z45" s="4">
        <v>42370</v>
      </c>
      <c r="AA45" s="1"/>
      <c r="AB45" s="1"/>
      <c r="AC45" s="1"/>
      <c r="AD45" s="8" t="s">
        <v>1843</v>
      </c>
    </row>
    <row r="46" spans="2:30" ht="15" customHeight="1" outlineLevel="5" x14ac:dyDescent="0.25">
      <c r="B46" s="3"/>
      <c r="C46" s="1"/>
      <c r="D46" s="1"/>
      <c r="E46" s="1"/>
      <c r="F46" s="1"/>
      <c r="G46" s="183" t="s">
        <v>1842</v>
      </c>
      <c r="H46" s="188">
        <v>42370</v>
      </c>
      <c r="I46" s="1" t="s">
        <v>14</v>
      </c>
      <c r="J46" s="2" t="s">
        <v>41</v>
      </c>
      <c r="K46" s="1" t="s">
        <v>9</v>
      </c>
      <c r="L46" s="1" t="s">
        <v>10</v>
      </c>
      <c r="M46" s="1" t="s">
        <v>10</v>
      </c>
      <c r="N46" s="1" t="s">
        <v>11</v>
      </c>
      <c r="O46" s="249">
        <v>566.4</v>
      </c>
      <c r="P46" s="7">
        <v>0</v>
      </c>
      <c r="Q46" s="7">
        <f t="shared" si="3"/>
        <v>566.4</v>
      </c>
      <c r="R46" s="6" t="s">
        <v>1</v>
      </c>
      <c r="S46" s="5" t="s">
        <v>4</v>
      </c>
      <c r="T46" s="5"/>
      <c r="U46" s="279" t="s">
        <v>104</v>
      </c>
      <c r="V46" s="278"/>
      <c r="W46" s="1"/>
      <c r="X46" s="1"/>
      <c r="Y46" s="1"/>
      <c r="Z46" s="4">
        <v>42370</v>
      </c>
      <c r="AA46" s="1"/>
      <c r="AB46" s="1"/>
      <c r="AC46" s="1"/>
      <c r="AD46" s="8" t="s">
        <v>1843</v>
      </c>
    </row>
    <row r="47" spans="2:30" ht="15" customHeight="1" outlineLevel="5" x14ac:dyDescent="0.25">
      <c r="B47" s="3"/>
      <c r="C47" s="1"/>
      <c r="D47" s="1"/>
      <c r="E47" s="1"/>
      <c r="F47" s="1"/>
      <c r="G47" s="183" t="s">
        <v>1842</v>
      </c>
      <c r="H47" s="188">
        <v>42370</v>
      </c>
      <c r="I47" s="1" t="s">
        <v>14</v>
      </c>
      <c r="J47" s="2" t="s">
        <v>41</v>
      </c>
      <c r="K47" s="1" t="s">
        <v>9</v>
      </c>
      <c r="L47" s="1" t="s">
        <v>10</v>
      </c>
      <c r="M47" s="1" t="s">
        <v>10</v>
      </c>
      <c r="N47" s="1" t="s">
        <v>11</v>
      </c>
      <c r="O47" s="249">
        <v>4164.8999999999996</v>
      </c>
      <c r="P47" s="7">
        <v>0</v>
      </c>
      <c r="Q47" s="7">
        <f t="shared" si="3"/>
        <v>4164.8999999999996</v>
      </c>
      <c r="R47" s="6" t="s">
        <v>1</v>
      </c>
      <c r="S47" s="5" t="s">
        <v>4</v>
      </c>
      <c r="T47" s="5"/>
      <c r="U47" s="279" t="s">
        <v>106</v>
      </c>
      <c r="V47" s="280"/>
      <c r="W47" s="1"/>
      <c r="X47" s="1"/>
      <c r="Y47" s="1"/>
      <c r="Z47" s="4">
        <v>42370</v>
      </c>
      <c r="AA47" s="1"/>
      <c r="AB47" s="1"/>
      <c r="AC47" s="1"/>
      <c r="AD47" s="8" t="s">
        <v>1843</v>
      </c>
    </row>
    <row r="48" spans="2:30" ht="15" customHeight="1" outlineLevel="5" x14ac:dyDescent="0.25">
      <c r="B48" s="3"/>
      <c r="C48" s="1"/>
      <c r="D48" s="1"/>
      <c r="E48" s="1"/>
      <c r="F48" s="1"/>
      <c r="G48" s="183" t="s">
        <v>1842</v>
      </c>
      <c r="H48" s="188">
        <v>42370</v>
      </c>
      <c r="I48" s="1" t="s">
        <v>14</v>
      </c>
      <c r="J48" s="2" t="s">
        <v>41</v>
      </c>
      <c r="K48" s="1" t="s">
        <v>9</v>
      </c>
      <c r="L48" s="1" t="s">
        <v>10</v>
      </c>
      <c r="M48" s="1" t="s">
        <v>10</v>
      </c>
      <c r="N48" s="1" t="s">
        <v>11</v>
      </c>
      <c r="O48" s="249">
        <v>3238.83</v>
      </c>
      <c r="P48" s="7">
        <v>0</v>
      </c>
      <c r="Q48" s="7">
        <f t="shared" si="3"/>
        <v>3238.83</v>
      </c>
      <c r="R48" s="6" t="s">
        <v>1</v>
      </c>
      <c r="S48" s="5" t="s">
        <v>4</v>
      </c>
      <c r="T48" s="5"/>
      <c r="U48" s="279" t="s">
        <v>108</v>
      </c>
      <c r="V48" s="280"/>
      <c r="W48" s="1"/>
      <c r="X48" s="1"/>
      <c r="Y48" s="1"/>
      <c r="Z48" s="4">
        <v>42370</v>
      </c>
      <c r="AA48" s="1"/>
      <c r="AB48" s="1"/>
      <c r="AC48" s="1"/>
      <c r="AD48" s="8" t="s">
        <v>1843</v>
      </c>
    </row>
    <row r="49" spans="2:30" ht="15" customHeight="1" outlineLevel="5" x14ac:dyDescent="0.25">
      <c r="B49" s="3"/>
      <c r="C49" s="1"/>
      <c r="D49" s="1"/>
      <c r="E49" s="1"/>
      <c r="F49" s="1"/>
      <c r="G49" s="183" t="s">
        <v>1842</v>
      </c>
      <c r="H49" s="188">
        <v>42370</v>
      </c>
      <c r="I49" s="1" t="s">
        <v>14</v>
      </c>
      <c r="J49" s="2" t="s">
        <v>41</v>
      </c>
      <c r="K49" s="1" t="s">
        <v>9</v>
      </c>
      <c r="L49" s="1" t="s">
        <v>10</v>
      </c>
      <c r="M49" s="1" t="s">
        <v>10</v>
      </c>
      <c r="N49" s="1" t="s">
        <v>11</v>
      </c>
      <c r="O49" s="249">
        <v>2464</v>
      </c>
      <c r="P49" s="7">
        <v>0</v>
      </c>
      <c r="Q49" s="7">
        <f t="shared" si="3"/>
        <v>2464</v>
      </c>
      <c r="R49" s="6" t="s">
        <v>1</v>
      </c>
      <c r="S49" s="5" t="s">
        <v>4</v>
      </c>
      <c r="T49" s="5"/>
      <c r="U49" s="498" t="s">
        <v>110</v>
      </c>
      <c r="V49" s="499"/>
      <c r="W49" s="1"/>
      <c r="X49" s="1"/>
      <c r="Y49" s="1"/>
      <c r="Z49" s="4">
        <v>42370</v>
      </c>
      <c r="AA49" s="1"/>
      <c r="AB49" s="1"/>
      <c r="AC49" s="1"/>
      <c r="AD49" s="8" t="s">
        <v>1843</v>
      </c>
    </row>
    <row r="50" spans="2:30" ht="15" customHeight="1" outlineLevel="5" x14ac:dyDescent="0.25">
      <c r="B50" s="3"/>
      <c r="C50" s="1"/>
      <c r="D50" s="1"/>
      <c r="E50" s="1"/>
      <c r="F50" s="1"/>
      <c r="G50" s="183" t="s">
        <v>1842</v>
      </c>
      <c r="H50" s="188">
        <v>42370</v>
      </c>
      <c r="I50" s="1" t="s">
        <v>14</v>
      </c>
      <c r="J50" s="2" t="s">
        <v>41</v>
      </c>
      <c r="K50" s="1" t="s">
        <v>9</v>
      </c>
      <c r="L50" s="1" t="s">
        <v>10</v>
      </c>
      <c r="M50" s="1" t="s">
        <v>10</v>
      </c>
      <c r="N50" s="1" t="s">
        <v>11</v>
      </c>
      <c r="O50" s="249">
        <v>1997</v>
      </c>
      <c r="P50" s="7">
        <v>0</v>
      </c>
      <c r="Q50" s="7">
        <f t="shared" si="3"/>
        <v>1997</v>
      </c>
      <c r="R50" s="6" t="s">
        <v>1</v>
      </c>
      <c r="S50" s="5" t="s">
        <v>4</v>
      </c>
      <c r="T50" s="5"/>
      <c r="U50" s="281" t="s">
        <v>112</v>
      </c>
      <c r="V50" s="282"/>
      <c r="W50" s="1"/>
      <c r="X50" s="1"/>
      <c r="Y50" s="1"/>
      <c r="Z50" s="4">
        <v>42370</v>
      </c>
      <c r="AA50" s="1"/>
      <c r="AB50" s="1"/>
      <c r="AC50" s="1"/>
      <c r="AD50" s="8" t="s">
        <v>1843</v>
      </c>
    </row>
    <row r="51" spans="2:30" ht="15" customHeight="1" outlineLevel="5" x14ac:dyDescent="0.25">
      <c r="B51" s="3"/>
      <c r="C51" s="1"/>
      <c r="D51" s="1"/>
      <c r="E51" s="1"/>
      <c r="F51" s="1"/>
      <c r="G51" s="183" t="s">
        <v>1842</v>
      </c>
      <c r="H51" s="188">
        <v>42370</v>
      </c>
      <c r="I51" s="1" t="s">
        <v>14</v>
      </c>
      <c r="J51" s="2" t="s">
        <v>41</v>
      </c>
      <c r="K51" s="1" t="s">
        <v>9</v>
      </c>
      <c r="L51" s="1" t="s">
        <v>10</v>
      </c>
      <c r="M51" s="1" t="s">
        <v>10</v>
      </c>
      <c r="N51" s="1" t="s">
        <v>11</v>
      </c>
      <c r="O51" s="249">
        <v>2375</v>
      </c>
      <c r="P51" s="7">
        <v>0</v>
      </c>
      <c r="Q51" s="7">
        <f t="shared" si="3"/>
        <v>2375</v>
      </c>
      <c r="R51" s="6" t="s">
        <v>1</v>
      </c>
      <c r="S51" s="5" t="s">
        <v>4</v>
      </c>
      <c r="T51" s="5"/>
      <c r="U51" s="279" t="s">
        <v>114</v>
      </c>
      <c r="V51" s="280"/>
      <c r="W51" s="1"/>
      <c r="X51" s="1"/>
      <c r="Y51" s="1"/>
      <c r="Z51" s="4">
        <v>42370</v>
      </c>
      <c r="AA51" s="1"/>
      <c r="AB51" s="1"/>
      <c r="AC51" s="1"/>
      <c r="AD51" s="8" t="s">
        <v>1843</v>
      </c>
    </row>
    <row r="52" spans="2:30" ht="15" customHeight="1" outlineLevel="5" x14ac:dyDescent="0.25">
      <c r="B52" s="3"/>
      <c r="C52" s="1"/>
      <c r="D52" s="1"/>
      <c r="E52" s="1"/>
      <c r="F52" s="1"/>
      <c r="G52" s="183" t="s">
        <v>1842</v>
      </c>
      <c r="H52" s="188">
        <v>42370</v>
      </c>
      <c r="I52" s="1" t="s">
        <v>14</v>
      </c>
      <c r="J52" s="2" t="s">
        <v>41</v>
      </c>
      <c r="K52" s="1" t="s">
        <v>9</v>
      </c>
      <c r="L52" s="1" t="s">
        <v>10</v>
      </c>
      <c r="M52" s="1" t="s">
        <v>10</v>
      </c>
      <c r="N52" s="1" t="s">
        <v>11</v>
      </c>
      <c r="O52" s="249">
        <v>1947.1</v>
      </c>
      <c r="P52" s="7">
        <v>0</v>
      </c>
      <c r="Q52" s="7">
        <f t="shared" si="3"/>
        <v>1947.1</v>
      </c>
      <c r="R52" s="6" t="s">
        <v>1</v>
      </c>
      <c r="S52" s="5" t="s">
        <v>4</v>
      </c>
      <c r="T52" s="5"/>
      <c r="U52" s="285" t="s">
        <v>116</v>
      </c>
      <c r="V52" s="286"/>
      <c r="W52" s="1"/>
      <c r="X52" s="1"/>
      <c r="Y52" s="1"/>
      <c r="Z52" s="4">
        <v>42370</v>
      </c>
      <c r="AA52" s="1"/>
      <c r="AB52" s="1"/>
      <c r="AC52" s="1"/>
      <c r="AD52" s="8" t="s">
        <v>1843</v>
      </c>
    </row>
    <row r="53" spans="2:30" ht="15" customHeight="1" outlineLevel="5" x14ac:dyDescent="0.25">
      <c r="B53" s="3"/>
      <c r="C53" s="1"/>
      <c r="D53" s="1"/>
      <c r="E53" s="1"/>
      <c r="F53" s="1"/>
      <c r="G53" s="183" t="s">
        <v>1842</v>
      </c>
      <c r="H53" s="188">
        <v>42370</v>
      </c>
      <c r="I53" s="1" t="s">
        <v>14</v>
      </c>
      <c r="J53" s="2" t="s">
        <v>41</v>
      </c>
      <c r="K53" s="1" t="s">
        <v>9</v>
      </c>
      <c r="L53" s="1" t="s">
        <v>10</v>
      </c>
      <c r="M53" s="1" t="s">
        <v>10</v>
      </c>
      <c r="N53" s="1" t="s">
        <v>11</v>
      </c>
      <c r="O53" s="249">
        <v>1539</v>
      </c>
      <c r="P53" s="7">
        <v>0</v>
      </c>
      <c r="Q53" s="7">
        <f t="shared" si="3"/>
        <v>1539</v>
      </c>
      <c r="R53" s="6" t="s">
        <v>1</v>
      </c>
      <c r="S53" s="5" t="s">
        <v>4</v>
      </c>
      <c r="T53" s="5"/>
      <c r="U53" s="287" t="s">
        <v>118</v>
      </c>
      <c r="V53" s="288"/>
      <c r="W53" s="1"/>
      <c r="X53" s="1"/>
      <c r="Y53" s="1"/>
      <c r="Z53" s="4">
        <v>42370</v>
      </c>
      <c r="AA53" s="1"/>
      <c r="AB53" s="1"/>
      <c r="AC53" s="1"/>
      <c r="AD53" s="8" t="s">
        <v>1843</v>
      </c>
    </row>
    <row r="54" spans="2:30" ht="15" customHeight="1" outlineLevel="5" x14ac:dyDescent="0.25">
      <c r="B54" s="3"/>
      <c r="C54" s="1"/>
      <c r="D54" s="1"/>
      <c r="E54" s="1"/>
      <c r="F54" s="1"/>
      <c r="G54" s="183" t="s">
        <v>1842</v>
      </c>
      <c r="H54" s="188">
        <v>42370</v>
      </c>
      <c r="I54" s="1" t="s">
        <v>14</v>
      </c>
      <c r="J54" s="2" t="s">
        <v>41</v>
      </c>
      <c r="K54" s="1" t="s">
        <v>9</v>
      </c>
      <c r="L54" s="1" t="s">
        <v>10</v>
      </c>
      <c r="M54" s="1" t="s">
        <v>10</v>
      </c>
      <c r="N54" s="1" t="s">
        <v>11</v>
      </c>
      <c r="O54" s="249">
        <v>3789.5</v>
      </c>
      <c r="P54" s="7">
        <v>0</v>
      </c>
      <c r="Q54" s="7">
        <f t="shared" si="3"/>
        <v>3789.5</v>
      </c>
      <c r="R54" s="6" t="s">
        <v>1</v>
      </c>
      <c r="S54" s="5" t="s">
        <v>4</v>
      </c>
      <c r="T54" s="5"/>
      <c r="U54" s="283" t="s">
        <v>120</v>
      </c>
      <c r="V54" s="284"/>
      <c r="W54" s="1"/>
      <c r="X54" s="1"/>
      <c r="Y54" s="1"/>
      <c r="Z54" s="4">
        <v>42370</v>
      </c>
      <c r="AA54" s="1"/>
      <c r="AB54" s="1"/>
      <c r="AC54" s="1"/>
      <c r="AD54" s="8" t="s">
        <v>1843</v>
      </c>
    </row>
    <row r="55" spans="2:30" ht="15" customHeight="1" outlineLevel="5" x14ac:dyDescent="0.25">
      <c r="B55" s="3"/>
      <c r="C55" s="1"/>
      <c r="D55" s="1"/>
      <c r="E55" s="1"/>
      <c r="F55" s="1"/>
      <c r="G55" s="183" t="s">
        <v>1842</v>
      </c>
      <c r="H55" s="188">
        <v>42370</v>
      </c>
      <c r="I55" s="1" t="s">
        <v>14</v>
      </c>
      <c r="J55" s="2" t="s">
        <v>41</v>
      </c>
      <c r="K55" s="1" t="s">
        <v>9</v>
      </c>
      <c r="L55" s="1" t="s">
        <v>10</v>
      </c>
      <c r="M55" s="1" t="s">
        <v>10</v>
      </c>
      <c r="N55" s="1" t="s">
        <v>11</v>
      </c>
      <c r="O55" s="249">
        <v>950.8</v>
      </c>
      <c r="P55" s="7">
        <v>0</v>
      </c>
      <c r="Q55" s="7">
        <f t="shared" si="3"/>
        <v>950.8</v>
      </c>
      <c r="R55" s="6" t="s">
        <v>1</v>
      </c>
      <c r="S55" s="5" t="s">
        <v>4</v>
      </c>
      <c r="T55" s="5"/>
      <c r="U55" s="287" t="s">
        <v>122</v>
      </c>
      <c r="V55" s="288"/>
      <c r="W55" s="1"/>
      <c r="X55" s="1"/>
      <c r="Y55" s="1"/>
      <c r="Z55" s="4">
        <v>42370</v>
      </c>
      <c r="AA55" s="1"/>
      <c r="AB55" s="1"/>
      <c r="AC55" s="1"/>
      <c r="AD55" s="8" t="s">
        <v>1843</v>
      </c>
    </row>
    <row r="56" spans="2:30" ht="15" customHeight="1" outlineLevel="5" x14ac:dyDescent="0.25">
      <c r="B56" s="3"/>
      <c r="C56" s="1"/>
      <c r="D56" s="1"/>
      <c r="E56" s="1"/>
      <c r="F56" s="1"/>
      <c r="G56" s="183" t="s">
        <v>1842</v>
      </c>
      <c r="H56" s="188">
        <v>42370</v>
      </c>
      <c r="I56" s="1" t="s">
        <v>14</v>
      </c>
      <c r="J56" s="2" t="s">
        <v>41</v>
      </c>
      <c r="K56" s="1" t="s">
        <v>9</v>
      </c>
      <c r="L56" s="1" t="s">
        <v>10</v>
      </c>
      <c r="M56" s="1" t="s">
        <v>10</v>
      </c>
      <c r="N56" s="1" t="s">
        <v>11</v>
      </c>
      <c r="O56" s="249">
        <v>1722</v>
      </c>
      <c r="P56" s="7">
        <v>0</v>
      </c>
      <c r="Q56" s="7">
        <f t="shared" si="3"/>
        <v>1722</v>
      </c>
      <c r="R56" s="6" t="s">
        <v>1</v>
      </c>
      <c r="S56" s="5" t="s">
        <v>4</v>
      </c>
      <c r="T56" s="5"/>
      <c r="U56" s="287" t="s">
        <v>124</v>
      </c>
      <c r="V56" s="288"/>
      <c r="W56" s="1"/>
      <c r="X56" s="1"/>
      <c r="Y56" s="1"/>
      <c r="Z56" s="4">
        <v>42370</v>
      </c>
      <c r="AA56" s="1"/>
      <c r="AB56" s="1"/>
      <c r="AC56" s="1"/>
      <c r="AD56" s="8" t="s">
        <v>1843</v>
      </c>
    </row>
    <row r="57" spans="2:30" ht="15" customHeight="1" outlineLevel="5" x14ac:dyDescent="0.25">
      <c r="B57" s="3"/>
      <c r="C57" s="1"/>
      <c r="D57" s="1"/>
      <c r="E57" s="1"/>
      <c r="F57" s="1"/>
      <c r="G57" s="183" t="s">
        <v>1842</v>
      </c>
      <c r="H57" s="188">
        <v>42370</v>
      </c>
      <c r="I57" s="1" t="s">
        <v>14</v>
      </c>
      <c r="J57" s="2" t="s">
        <v>41</v>
      </c>
      <c r="K57" s="1" t="s">
        <v>9</v>
      </c>
      <c r="L57" s="1" t="s">
        <v>10</v>
      </c>
      <c r="M57" s="1" t="s">
        <v>10</v>
      </c>
      <c r="N57" s="1" t="s">
        <v>11</v>
      </c>
      <c r="O57" s="249">
        <v>2870.86</v>
      </c>
      <c r="P57" s="7">
        <v>0</v>
      </c>
      <c r="Q57" s="7">
        <f t="shared" si="3"/>
        <v>2870.86</v>
      </c>
      <c r="R57" s="6" t="s">
        <v>1</v>
      </c>
      <c r="S57" s="5" t="s">
        <v>4</v>
      </c>
      <c r="T57" s="5"/>
      <c r="U57" s="283" t="s">
        <v>126</v>
      </c>
      <c r="V57" s="284"/>
      <c r="W57" s="1"/>
      <c r="X57" s="1"/>
      <c r="Y57" s="1"/>
      <c r="Z57" s="4">
        <v>42370</v>
      </c>
      <c r="AA57" s="1"/>
      <c r="AB57" s="1"/>
      <c r="AC57" s="1"/>
      <c r="AD57" s="8" t="s">
        <v>1843</v>
      </c>
    </row>
    <row r="58" spans="2:30" ht="15" customHeight="1" outlineLevel="5" x14ac:dyDescent="0.25">
      <c r="B58" s="3"/>
      <c r="C58" s="1"/>
      <c r="D58" s="1"/>
      <c r="E58" s="1"/>
      <c r="F58" s="1"/>
      <c r="G58" s="183" t="s">
        <v>1842</v>
      </c>
      <c r="H58" s="188">
        <v>42370</v>
      </c>
      <c r="I58" s="1" t="s">
        <v>14</v>
      </c>
      <c r="J58" s="2" t="s">
        <v>41</v>
      </c>
      <c r="K58" s="1" t="s">
        <v>9</v>
      </c>
      <c r="L58" s="1" t="s">
        <v>10</v>
      </c>
      <c r="M58" s="1" t="s">
        <v>10</v>
      </c>
      <c r="N58" s="1" t="s">
        <v>11</v>
      </c>
      <c r="O58" s="249">
        <v>1262</v>
      </c>
      <c r="P58" s="7">
        <v>0</v>
      </c>
      <c r="Q58" s="7">
        <f t="shared" si="3"/>
        <v>1262</v>
      </c>
      <c r="R58" s="6" t="s">
        <v>1</v>
      </c>
      <c r="S58" s="5" t="s">
        <v>4</v>
      </c>
      <c r="T58" s="5"/>
      <c r="U58" s="283" t="s">
        <v>718</v>
      </c>
      <c r="V58" s="284"/>
      <c r="W58" s="1"/>
      <c r="X58" s="1"/>
      <c r="Y58" s="1"/>
      <c r="Z58" s="4">
        <v>42370</v>
      </c>
      <c r="AA58" s="1"/>
      <c r="AB58" s="1"/>
      <c r="AC58" s="1"/>
      <c r="AD58" s="8" t="s">
        <v>1843</v>
      </c>
    </row>
    <row r="59" spans="2:30" ht="15" customHeight="1" outlineLevel="5" x14ac:dyDescent="0.25">
      <c r="B59" s="3"/>
      <c r="C59" s="1"/>
      <c r="D59" s="1"/>
      <c r="E59" s="1"/>
      <c r="F59" s="1"/>
      <c r="G59" s="183" t="s">
        <v>1842</v>
      </c>
      <c r="H59" s="188">
        <v>42370</v>
      </c>
      <c r="I59" s="1" t="s">
        <v>14</v>
      </c>
      <c r="J59" s="2" t="s">
        <v>41</v>
      </c>
      <c r="K59" s="1" t="s">
        <v>9</v>
      </c>
      <c r="L59" s="1" t="s">
        <v>10</v>
      </c>
      <c r="M59" s="1" t="s">
        <v>10</v>
      </c>
      <c r="N59" s="1" t="s">
        <v>11</v>
      </c>
      <c r="O59" s="249">
        <v>38</v>
      </c>
      <c r="P59" s="7">
        <v>0</v>
      </c>
      <c r="Q59" s="7">
        <f t="shared" si="3"/>
        <v>38</v>
      </c>
      <c r="R59" s="6" t="s">
        <v>1</v>
      </c>
      <c r="S59" s="5" t="s">
        <v>4</v>
      </c>
      <c r="T59" s="5"/>
      <c r="U59" s="287" t="s">
        <v>129</v>
      </c>
      <c r="V59" s="288"/>
      <c r="W59" s="1"/>
      <c r="X59" s="1"/>
      <c r="Y59" s="1"/>
      <c r="Z59" s="4">
        <v>42370</v>
      </c>
      <c r="AA59" s="1"/>
      <c r="AB59" s="1"/>
      <c r="AC59" s="1"/>
      <c r="AD59" s="8" t="s">
        <v>1843</v>
      </c>
    </row>
    <row r="60" spans="2:30" ht="15" customHeight="1" outlineLevel="5" x14ac:dyDescent="0.25">
      <c r="B60" s="3"/>
      <c r="C60" s="1"/>
      <c r="D60" s="1"/>
      <c r="E60" s="1"/>
      <c r="F60" s="1"/>
      <c r="G60" s="183" t="s">
        <v>1842</v>
      </c>
      <c r="H60" s="188">
        <v>42370</v>
      </c>
      <c r="I60" s="1" t="s">
        <v>14</v>
      </c>
      <c r="J60" s="2" t="s">
        <v>41</v>
      </c>
      <c r="K60" s="1" t="s">
        <v>9</v>
      </c>
      <c r="L60" s="1" t="s">
        <v>10</v>
      </c>
      <c r="M60" s="1" t="s">
        <v>10</v>
      </c>
      <c r="N60" s="1" t="s">
        <v>11</v>
      </c>
      <c r="O60" s="249">
        <v>89301.81</v>
      </c>
      <c r="P60" s="7">
        <v>0</v>
      </c>
      <c r="Q60" s="7">
        <f t="shared" si="3"/>
        <v>89301.81</v>
      </c>
      <c r="R60" s="6" t="s">
        <v>1</v>
      </c>
      <c r="S60" s="5" t="s">
        <v>4</v>
      </c>
      <c r="T60" s="5"/>
      <c r="U60" s="287" t="s">
        <v>131</v>
      </c>
      <c r="V60" s="288"/>
      <c r="W60" s="1"/>
      <c r="X60" s="1"/>
      <c r="Y60" s="1"/>
      <c r="Z60" s="4">
        <v>42370</v>
      </c>
      <c r="AA60" s="1"/>
      <c r="AB60" s="1"/>
      <c r="AC60" s="1"/>
      <c r="AD60" s="8" t="s">
        <v>1843</v>
      </c>
    </row>
    <row r="61" spans="2:30" ht="15" customHeight="1" outlineLevel="5" x14ac:dyDescent="0.25">
      <c r="B61" s="3"/>
      <c r="C61" s="1"/>
      <c r="D61" s="1"/>
      <c r="E61" s="1"/>
      <c r="F61" s="1"/>
      <c r="G61" s="183" t="s">
        <v>1842</v>
      </c>
      <c r="H61" s="188">
        <v>42370</v>
      </c>
      <c r="I61" s="1" t="s">
        <v>14</v>
      </c>
      <c r="J61" s="2" t="s">
        <v>41</v>
      </c>
      <c r="K61" s="1" t="s">
        <v>9</v>
      </c>
      <c r="L61" s="1" t="s">
        <v>10</v>
      </c>
      <c r="M61" s="1" t="s">
        <v>10</v>
      </c>
      <c r="N61" s="1" t="s">
        <v>11</v>
      </c>
      <c r="O61" s="249">
        <v>21478.67</v>
      </c>
      <c r="P61" s="7">
        <v>0</v>
      </c>
      <c r="Q61" s="7">
        <f t="shared" si="3"/>
        <v>21478.67</v>
      </c>
      <c r="R61" s="6" t="s">
        <v>1</v>
      </c>
      <c r="S61" s="5" t="s">
        <v>4</v>
      </c>
      <c r="T61" s="5"/>
      <c r="U61" s="287" t="s">
        <v>132</v>
      </c>
      <c r="V61" s="288"/>
      <c r="W61" s="1"/>
      <c r="X61" s="1"/>
      <c r="Y61" s="1"/>
      <c r="Z61" s="4">
        <v>42370</v>
      </c>
      <c r="AA61" s="1"/>
      <c r="AB61" s="1"/>
      <c r="AC61" s="1"/>
      <c r="AD61" s="8" t="s">
        <v>1843</v>
      </c>
    </row>
    <row r="62" spans="2:30" ht="15" customHeight="1" outlineLevel="5" x14ac:dyDescent="0.25">
      <c r="B62" s="3"/>
      <c r="C62" s="1"/>
      <c r="D62" s="1"/>
      <c r="E62" s="1"/>
      <c r="F62" s="1"/>
      <c r="G62" s="183" t="s">
        <v>1842</v>
      </c>
      <c r="H62" s="188">
        <v>42370</v>
      </c>
      <c r="I62" s="1" t="s">
        <v>14</v>
      </c>
      <c r="J62" s="2" t="s">
        <v>41</v>
      </c>
      <c r="K62" s="1" t="s">
        <v>9</v>
      </c>
      <c r="L62" s="1" t="s">
        <v>10</v>
      </c>
      <c r="M62" s="1" t="s">
        <v>10</v>
      </c>
      <c r="N62" s="1" t="s">
        <v>11</v>
      </c>
      <c r="O62" s="249">
        <v>16055.07</v>
      </c>
      <c r="P62" s="7">
        <v>0</v>
      </c>
      <c r="Q62" s="7">
        <f t="shared" si="3"/>
        <v>16055.07</v>
      </c>
      <c r="R62" s="6" t="s">
        <v>1</v>
      </c>
      <c r="S62" s="5" t="s">
        <v>4</v>
      </c>
      <c r="T62" s="5"/>
      <c r="U62" s="279" t="s">
        <v>2466</v>
      </c>
      <c r="V62" s="280"/>
      <c r="W62" s="1"/>
      <c r="X62" s="1"/>
      <c r="Y62" s="1"/>
      <c r="Z62" s="4">
        <v>42370</v>
      </c>
      <c r="AA62" s="1"/>
      <c r="AB62" s="1"/>
      <c r="AC62" s="1"/>
      <c r="AD62" s="8" t="s">
        <v>1843</v>
      </c>
    </row>
    <row r="63" spans="2:30" ht="15" customHeight="1" outlineLevel="5" x14ac:dyDescent="0.25">
      <c r="B63" s="3"/>
      <c r="C63" s="1"/>
      <c r="D63" s="1"/>
      <c r="E63" s="1"/>
      <c r="F63" s="1"/>
      <c r="G63" s="183" t="s">
        <v>1842</v>
      </c>
      <c r="H63" s="188">
        <v>42370</v>
      </c>
      <c r="I63" s="1" t="s">
        <v>14</v>
      </c>
      <c r="J63" s="2" t="s">
        <v>41</v>
      </c>
      <c r="K63" s="1" t="s">
        <v>9</v>
      </c>
      <c r="L63" s="1" t="s">
        <v>10</v>
      </c>
      <c r="M63" s="1" t="s">
        <v>10</v>
      </c>
      <c r="N63" s="1" t="s">
        <v>11</v>
      </c>
      <c r="O63" s="249">
        <v>7147.01</v>
      </c>
      <c r="P63" s="7">
        <v>0</v>
      </c>
      <c r="Q63" s="7">
        <f t="shared" ref="Q63" si="4">O63-P63</f>
        <v>7147.01</v>
      </c>
      <c r="R63" s="6" t="s">
        <v>1</v>
      </c>
      <c r="S63" s="5" t="s">
        <v>4</v>
      </c>
      <c r="T63" s="5"/>
      <c r="U63" s="279" t="s">
        <v>135</v>
      </c>
      <c r="V63" s="280"/>
      <c r="W63" s="1"/>
      <c r="X63" s="1"/>
      <c r="Y63" s="1"/>
      <c r="Z63" s="4">
        <v>42370</v>
      </c>
      <c r="AA63" s="1"/>
      <c r="AB63" s="1"/>
      <c r="AC63" s="1"/>
      <c r="AD63" s="8" t="s">
        <v>1843</v>
      </c>
    </row>
    <row r="64" spans="2:30" ht="15" customHeight="1" outlineLevel="5" x14ac:dyDescent="0.25">
      <c r="B64" s="3"/>
      <c r="C64" s="1"/>
      <c r="D64" s="1"/>
      <c r="E64" s="1"/>
      <c r="F64" s="1"/>
      <c r="G64" s="183" t="s">
        <v>1842</v>
      </c>
      <c r="H64" s="188">
        <v>42370</v>
      </c>
      <c r="I64" s="1" t="s">
        <v>14</v>
      </c>
      <c r="J64" s="2" t="s">
        <v>41</v>
      </c>
      <c r="K64" s="1" t="s">
        <v>9</v>
      </c>
      <c r="L64" s="1" t="s">
        <v>10</v>
      </c>
      <c r="M64" s="1" t="s">
        <v>10</v>
      </c>
      <c r="N64" s="1" t="s">
        <v>11</v>
      </c>
      <c r="O64" s="249">
        <v>6574.98</v>
      </c>
      <c r="P64" s="7">
        <v>0</v>
      </c>
      <c r="Q64" s="7">
        <f t="shared" si="3"/>
        <v>6574.98</v>
      </c>
      <c r="R64" s="6" t="s">
        <v>1</v>
      </c>
      <c r="S64" s="5" t="s">
        <v>4</v>
      </c>
      <c r="T64" s="5"/>
      <c r="U64" s="496" t="s">
        <v>137</v>
      </c>
      <c r="V64" s="497"/>
      <c r="W64" s="1"/>
      <c r="X64" s="1"/>
      <c r="Y64" s="1"/>
      <c r="Z64" s="4">
        <v>42370</v>
      </c>
      <c r="AA64" s="1"/>
      <c r="AB64" s="1"/>
      <c r="AC64" s="1"/>
      <c r="AD64" s="8" t="s">
        <v>1843</v>
      </c>
    </row>
    <row r="65" spans="2:30" ht="15" customHeight="1" outlineLevel="5" x14ac:dyDescent="0.25">
      <c r="B65" s="3"/>
      <c r="C65" s="1"/>
      <c r="D65" s="1"/>
      <c r="E65" s="1"/>
      <c r="F65" s="1"/>
      <c r="G65" s="183" t="s">
        <v>1842</v>
      </c>
      <c r="H65" s="188">
        <v>42370</v>
      </c>
      <c r="I65" s="1" t="s">
        <v>14</v>
      </c>
      <c r="J65" s="2" t="s">
        <v>41</v>
      </c>
      <c r="K65" s="1" t="s">
        <v>9</v>
      </c>
      <c r="L65" s="1" t="s">
        <v>10</v>
      </c>
      <c r="M65" s="1" t="s">
        <v>10</v>
      </c>
      <c r="N65" s="1" t="s">
        <v>11</v>
      </c>
      <c r="O65" s="249">
        <v>15027.57</v>
      </c>
      <c r="P65" s="7">
        <v>0</v>
      </c>
      <c r="Q65" s="7">
        <f t="shared" si="3"/>
        <v>15027.57</v>
      </c>
      <c r="R65" s="6" t="s">
        <v>1</v>
      </c>
      <c r="S65" s="5" t="s">
        <v>4</v>
      </c>
      <c r="T65" s="5"/>
      <c r="U65" s="496" t="s">
        <v>139</v>
      </c>
      <c r="V65" s="497"/>
      <c r="W65" s="1"/>
      <c r="X65" s="1"/>
      <c r="Y65" s="1"/>
      <c r="Z65" s="4">
        <v>42370</v>
      </c>
      <c r="AA65" s="1"/>
      <c r="AB65" s="1"/>
      <c r="AC65" s="1"/>
      <c r="AD65" s="8" t="s">
        <v>1843</v>
      </c>
    </row>
    <row r="66" spans="2:30" ht="15" customHeight="1" outlineLevel="5" x14ac:dyDescent="0.25">
      <c r="B66" s="3"/>
      <c r="C66" s="1"/>
      <c r="D66" s="1"/>
      <c r="E66" s="1"/>
      <c r="F66" s="1"/>
      <c r="G66" s="183" t="s">
        <v>1842</v>
      </c>
      <c r="H66" s="188">
        <v>42370</v>
      </c>
      <c r="I66" s="1" t="s">
        <v>14</v>
      </c>
      <c r="J66" s="2" t="s">
        <v>41</v>
      </c>
      <c r="K66" s="1" t="s">
        <v>9</v>
      </c>
      <c r="L66" s="1" t="s">
        <v>10</v>
      </c>
      <c r="M66" s="1" t="s">
        <v>10</v>
      </c>
      <c r="N66" s="1" t="s">
        <v>11</v>
      </c>
      <c r="O66" s="249">
        <v>17275.439999999999</v>
      </c>
      <c r="P66" s="7">
        <v>0</v>
      </c>
      <c r="Q66" s="7">
        <f t="shared" si="3"/>
        <v>17275.439999999999</v>
      </c>
      <c r="R66" s="6" t="s">
        <v>1</v>
      </c>
      <c r="S66" s="5" t="s">
        <v>4</v>
      </c>
      <c r="T66" s="5"/>
      <c r="U66" s="496" t="s">
        <v>141</v>
      </c>
      <c r="V66" s="497"/>
      <c r="W66" s="1"/>
      <c r="X66" s="1"/>
      <c r="Y66" s="1"/>
      <c r="Z66" s="4">
        <v>42370</v>
      </c>
      <c r="AA66" s="1"/>
      <c r="AB66" s="1"/>
      <c r="AC66" s="1"/>
      <c r="AD66" s="8" t="s">
        <v>1843</v>
      </c>
    </row>
    <row r="67" spans="2:30" ht="15" customHeight="1" outlineLevel="5" x14ac:dyDescent="0.25">
      <c r="B67" s="3"/>
      <c r="C67" s="1"/>
      <c r="D67" s="1"/>
      <c r="E67" s="1"/>
      <c r="F67" s="1"/>
      <c r="G67" s="183" t="s">
        <v>1842</v>
      </c>
      <c r="H67" s="188">
        <v>42370</v>
      </c>
      <c r="I67" s="1" t="s">
        <v>14</v>
      </c>
      <c r="J67" s="2" t="s">
        <v>41</v>
      </c>
      <c r="K67" s="1" t="s">
        <v>9</v>
      </c>
      <c r="L67" s="1" t="s">
        <v>10</v>
      </c>
      <c r="M67" s="1" t="s">
        <v>10</v>
      </c>
      <c r="N67" s="1" t="s">
        <v>11</v>
      </c>
      <c r="O67" s="249">
        <v>17347.349999999999</v>
      </c>
      <c r="P67" s="7">
        <v>0</v>
      </c>
      <c r="Q67" s="7">
        <f t="shared" si="3"/>
        <v>17347.349999999999</v>
      </c>
      <c r="R67" s="6" t="s">
        <v>1</v>
      </c>
      <c r="S67" s="5" t="s">
        <v>4</v>
      </c>
      <c r="T67" s="5"/>
      <c r="U67" s="283" t="s">
        <v>143</v>
      </c>
      <c r="V67" s="284"/>
      <c r="W67" s="1"/>
      <c r="X67" s="1"/>
      <c r="Y67" s="1"/>
      <c r="Z67" s="4">
        <v>42370</v>
      </c>
      <c r="AA67" s="1"/>
      <c r="AB67" s="1"/>
      <c r="AC67" s="1"/>
      <c r="AD67" s="8" t="s">
        <v>1843</v>
      </c>
    </row>
    <row r="68" spans="2:30" ht="15" customHeight="1" outlineLevel="5" x14ac:dyDescent="0.25">
      <c r="B68" s="3"/>
      <c r="C68" s="1"/>
      <c r="D68" s="1"/>
      <c r="E68" s="1"/>
      <c r="F68" s="1"/>
      <c r="G68" s="183" t="s">
        <v>1842</v>
      </c>
      <c r="H68" s="188">
        <v>42370</v>
      </c>
      <c r="I68" s="1" t="s">
        <v>14</v>
      </c>
      <c r="J68" s="2" t="s">
        <v>41</v>
      </c>
      <c r="K68" s="1" t="s">
        <v>9</v>
      </c>
      <c r="L68" s="1" t="s">
        <v>10</v>
      </c>
      <c r="M68" s="1" t="s">
        <v>10</v>
      </c>
      <c r="N68" s="1" t="s">
        <v>11</v>
      </c>
      <c r="O68" s="249">
        <v>12150.03</v>
      </c>
      <c r="P68" s="7">
        <v>0</v>
      </c>
      <c r="Q68" s="7">
        <f t="shared" si="3"/>
        <v>12150.03</v>
      </c>
      <c r="R68" s="6" t="s">
        <v>1</v>
      </c>
      <c r="S68" s="5" t="s">
        <v>4</v>
      </c>
      <c r="T68" s="5"/>
      <c r="U68" s="287" t="s">
        <v>145</v>
      </c>
      <c r="V68" s="288"/>
      <c r="W68" s="1"/>
      <c r="X68" s="1"/>
      <c r="Y68" s="1"/>
      <c r="Z68" s="4">
        <v>42370</v>
      </c>
      <c r="AA68" s="1"/>
      <c r="AB68" s="1"/>
      <c r="AC68" s="1"/>
      <c r="AD68" s="8" t="s">
        <v>1843</v>
      </c>
    </row>
    <row r="69" spans="2:30" ht="15" customHeight="1" outlineLevel="5" x14ac:dyDescent="0.25">
      <c r="B69" s="3"/>
      <c r="C69" s="1"/>
      <c r="D69" s="1"/>
      <c r="E69" s="1"/>
      <c r="F69" s="1"/>
      <c r="G69" s="183" t="s">
        <v>1842</v>
      </c>
      <c r="H69" s="188">
        <v>42370</v>
      </c>
      <c r="I69" s="1" t="s">
        <v>14</v>
      </c>
      <c r="J69" s="2" t="s">
        <v>41</v>
      </c>
      <c r="K69" s="1" t="s">
        <v>9</v>
      </c>
      <c r="L69" s="1" t="s">
        <v>10</v>
      </c>
      <c r="M69" s="1" t="s">
        <v>10</v>
      </c>
      <c r="N69" s="1" t="s">
        <v>11</v>
      </c>
      <c r="O69" s="249">
        <v>961.6</v>
      </c>
      <c r="P69" s="7">
        <v>0</v>
      </c>
      <c r="Q69" s="7">
        <f t="shared" si="3"/>
        <v>961.6</v>
      </c>
      <c r="R69" s="6" t="s">
        <v>1</v>
      </c>
      <c r="S69" s="5" t="s">
        <v>4</v>
      </c>
      <c r="T69" s="5"/>
      <c r="U69" s="287" t="s">
        <v>146</v>
      </c>
      <c r="V69" s="288"/>
      <c r="W69" s="1"/>
      <c r="X69" s="1"/>
      <c r="Y69" s="1"/>
      <c r="Z69" s="4">
        <v>42370</v>
      </c>
      <c r="AA69" s="1"/>
      <c r="AB69" s="1"/>
      <c r="AC69" s="1"/>
      <c r="AD69" s="8" t="s">
        <v>1843</v>
      </c>
    </row>
    <row r="70" spans="2:30" ht="15" customHeight="1" outlineLevel="5" x14ac:dyDescent="0.25">
      <c r="B70" s="3"/>
      <c r="C70" s="1"/>
      <c r="D70" s="1"/>
      <c r="E70" s="1"/>
      <c r="F70" s="1"/>
      <c r="G70" s="183" t="s">
        <v>1842</v>
      </c>
      <c r="H70" s="188">
        <v>42370</v>
      </c>
      <c r="I70" s="1" t="s">
        <v>14</v>
      </c>
      <c r="J70" s="2" t="s">
        <v>41</v>
      </c>
      <c r="K70" s="1" t="s">
        <v>9</v>
      </c>
      <c r="L70" s="1" t="s">
        <v>10</v>
      </c>
      <c r="M70" s="1" t="s">
        <v>10</v>
      </c>
      <c r="N70" s="1" t="s">
        <v>11</v>
      </c>
      <c r="O70" s="249">
        <v>907495.85</v>
      </c>
      <c r="P70" s="7">
        <v>0</v>
      </c>
      <c r="Q70" s="7">
        <f t="shared" ref="Q70:Q80" si="5">O70-P70</f>
        <v>907495.85</v>
      </c>
      <c r="R70" s="6" t="s">
        <v>1</v>
      </c>
      <c r="S70" s="5" t="s">
        <v>4</v>
      </c>
      <c r="T70" s="5"/>
      <c r="U70" s="287" t="s">
        <v>148</v>
      </c>
      <c r="V70" s="288"/>
      <c r="W70" s="1"/>
      <c r="X70" s="1"/>
      <c r="Y70" s="1"/>
      <c r="Z70" s="4">
        <v>42370</v>
      </c>
      <c r="AA70" s="1"/>
      <c r="AB70" s="1"/>
      <c r="AC70" s="1"/>
      <c r="AD70" s="8" t="s">
        <v>1843</v>
      </c>
    </row>
    <row r="71" spans="2:30" ht="15" customHeight="1" outlineLevel="5" x14ac:dyDescent="0.25">
      <c r="B71" s="3"/>
      <c r="C71" s="1"/>
      <c r="D71" s="1"/>
      <c r="E71" s="1"/>
      <c r="F71" s="1"/>
      <c r="G71" s="183" t="s">
        <v>1842</v>
      </c>
      <c r="H71" s="188">
        <v>42370</v>
      </c>
      <c r="I71" s="1" t="s">
        <v>14</v>
      </c>
      <c r="J71" s="2" t="s">
        <v>41</v>
      </c>
      <c r="K71" s="1" t="s">
        <v>9</v>
      </c>
      <c r="L71" s="1" t="s">
        <v>10</v>
      </c>
      <c r="M71" s="1" t="s">
        <v>10</v>
      </c>
      <c r="N71" s="1" t="s">
        <v>11</v>
      </c>
      <c r="O71" s="249">
        <v>359310.38</v>
      </c>
      <c r="P71" s="7">
        <v>0</v>
      </c>
      <c r="Q71" s="7">
        <f t="shared" si="5"/>
        <v>359310.38</v>
      </c>
      <c r="R71" s="6" t="s">
        <v>1</v>
      </c>
      <c r="S71" s="5" t="s">
        <v>4</v>
      </c>
      <c r="T71" s="5"/>
      <c r="U71" s="289" t="s">
        <v>149</v>
      </c>
      <c r="V71" s="290"/>
      <c r="W71" s="1"/>
      <c r="X71" s="1"/>
      <c r="Y71" s="1"/>
      <c r="Z71" s="4">
        <v>42370</v>
      </c>
      <c r="AA71" s="1"/>
      <c r="AB71" s="1"/>
      <c r="AC71" s="1"/>
      <c r="AD71" s="8" t="s">
        <v>1843</v>
      </c>
    </row>
    <row r="72" spans="2:30" ht="15" customHeight="1" outlineLevel="5" x14ac:dyDescent="0.25">
      <c r="B72" s="3"/>
      <c r="C72" s="1"/>
      <c r="D72" s="1"/>
      <c r="E72" s="1"/>
      <c r="F72" s="1"/>
      <c r="G72" s="183" t="s">
        <v>1842</v>
      </c>
      <c r="H72" s="188">
        <v>42370</v>
      </c>
      <c r="I72" s="1" t="s">
        <v>14</v>
      </c>
      <c r="J72" s="2" t="s">
        <v>41</v>
      </c>
      <c r="K72" s="1" t="s">
        <v>9</v>
      </c>
      <c r="L72" s="1" t="s">
        <v>10</v>
      </c>
      <c r="M72" s="1" t="s">
        <v>10</v>
      </c>
      <c r="N72" s="1" t="s">
        <v>11</v>
      </c>
      <c r="O72" s="249">
        <v>412507.33</v>
      </c>
      <c r="P72" s="7">
        <v>0</v>
      </c>
      <c r="Q72" s="7">
        <f t="shared" si="5"/>
        <v>412507.33</v>
      </c>
      <c r="R72" s="6" t="s">
        <v>1</v>
      </c>
      <c r="S72" s="5" t="s">
        <v>4</v>
      </c>
      <c r="T72" s="5"/>
      <c r="U72" s="289" t="s">
        <v>150</v>
      </c>
      <c r="V72" s="290"/>
      <c r="W72" s="1"/>
      <c r="X72" s="1"/>
      <c r="Y72" s="1"/>
      <c r="Z72" s="4">
        <v>42370</v>
      </c>
      <c r="AA72" s="1"/>
      <c r="AB72" s="1"/>
      <c r="AC72" s="1"/>
      <c r="AD72" s="8" t="s">
        <v>1843</v>
      </c>
    </row>
    <row r="73" spans="2:30" ht="15" customHeight="1" outlineLevel="5" x14ac:dyDescent="0.25">
      <c r="B73" s="3"/>
      <c r="C73" s="1"/>
      <c r="D73" s="1"/>
      <c r="E73" s="1"/>
      <c r="F73" s="1"/>
      <c r="G73" s="183" t="s">
        <v>1842</v>
      </c>
      <c r="H73" s="188">
        <v>42370</v>
      </c>
      <c r="I73" s="1" t="s">
        <v>14</v>
      </c>
      <c r="J73" s="2" t="s">
        <v>41</v>
      </c>
      <c r="K73" s="1" t="s">
        <v>9</v>
      </c>
      <c r="L73" s="1" t="s">
        <v>10</v>
      </c>
      <c r="M73" s="1" t="s">
        <v>10</v>
      </c>
      <c r="N73" s="1" t="s">
        <v>11</v>
      </c>
      <c r="O73" s="249">
        <v>342980.45</v>
      </c>
      <c r="P73" s="7">
        <v>0</v>
      </c>
      <c r="Q73" s="7">
        <f t="shared" si="5"/>
        <v>342980.45</v>
      </c>
      <c r="R73" s="6" t="s">
        <v>1</v>
      </c>
      <c r="S73" s="5" t="s">
        <v>4</v>
      </c>
      <c r="T73" s="5"/>
      <c r="U73" s="287" t="s">
        <v>151</v>
      </c>
      <c r="V73" s="288"/>
      <c r="W73" s="1"/>
      <c r="X73" s="1"/>
      <c r="Y73" s="1"/>
      <c r="Z73" s="4">
        <v>42370</v>
      </c>
      <c r="AA73" s="1"/>
      <c r="AB73" s="1"/>
      <c r="AC73" s="1"/>
      <c r="AD73" s="8" t="s">
        <v>1843</v>
      </c>
    </row>
    <row r="74" spans="2:30" ht="15" customHeight="1" outlineLevel="5" x14ac:dyDescent="0.25">
      <c r="B74" s="3"/>
      <c r="C74" s="1"/>
      <c r="D74" s="1"/>
      <c r="E74" s="1"/>
      <c r="F74" s="1"/>
      <c r="G74" s="183" t="s">
        <v>1842</v>
      </c>
      <c r="H74" s="188">
        <v>42370</v>
      </c>
      <c r="I74" s="1" t="s">
        <v>14</v>
      </c>
      <c r="J74" s="2" t="s">
        <v>41</v>
      </c>
      <c r="K74" s="1" t="s">
        <v>9</v>
      </c>
      <c r="L74" s="1" t="s">
        <v>10</v>
      </c>
      <c r="M74" s="1" t="s">
        <v>10</v>
      </c>
      <c r="N74" s="1" t="s">
        <v>11</v>
      </c>
      <c r="O74" s="249">
        <v>330638.74</v>
      </c>
      <c r="P74" s="7">
        <v>0</v>
      </c>
      <c r="Q74" s="7">
        <f t="shared" si="5"/>
        <v>330638.74</v>
      </c>
      <c r="R74" s="6" t="s">
        <v>1</v>
      </c>
      <c r="S74" s="5" t="s">
        <v>4</v>
      </c>
      <c r="T74" s="5"/>
      <c r="U74" s="496" t="s">
        <v>152</v>
      </c>
      <c r="V74" s="497"/>
      <c r="W74" s="1"/>
      <c r="X74" s="1"/>
      <c r="Y74" s="1"/>
      <c r="Z74" s="4">
        <v>42370</v>
      </c>
      <c r="AA74" s="1"/>
      <c r="AB74" s="1"/>
      <c r="AC74" s="1"/>
      <c r="AD74" s="8" t="s">
        <v>1843</v>
      </c>
    </row>
    <row r="75" spans="2:30" ht="15" customHeight="1" outlineLevel="5" x14ac:dyDescent="0.25">
      <c r="B75" s="3"/>
      <c r="C75" s="1"/>
      <c r="D75" s="1"/>
      <c r="E75" s="1"/>
      <c r="F75" s="1"/>
      <c r="G75" s="183" t="s">
        <v>1842</v>
      </c>
      <c r="H75" s="188">
        <v>42370</v>
      </c>
      <c r="I75" s="1" t="s">
        <v>14</v>
      </c>
      <c r="J75" s="2" t="s">
        <v>41</v>
      </c>
      <c r="K75" s="1" t="s">
        <v>9</v>
      </c>
      <c r="L75" s="1" t="s">
        <v>10</v>
      </c>
      <c r="M75" s="1" t="s">
        <v>10</v>
      </c>
      <c r="N75" s="1" t="s">
        <v>11</v>
      </c>
      <c r="O75" s="249">
        <v>14836.86</v>
      </c>
      <c r="P75" s="7">
        <v>0</v>
      </c>
      <c r="Q75" s="7">
        <f t="shared" si="5"/>
        <v>14836.86</v>
      </c>
      <c r="R75" s="6" t="s">
        <v>1</v>
      </c>
      <c r="S75" s="5" t="s">
        <v>4</v>
      </c>
      <c r="T75" s="5"/>
      <c r="U75" s="283" t="s">
        <v>153</v>
      </c>
      <c r="V75" s="284"/>
      <c r="W75" s="1"/>
      <c r="X75" s="1"/>
      <c r="Y75" s="1"/>
      <c r="Z75" s="4">
        <v>42370</v>
      </c>
      <c r="AA75" s="1"/>
      <c r="AB75" s="1"/>
      <c r="AC75" s="1"/>
      <c r="AD75" s="8" t="s">
        <v>1843</v>
      </c>
    </row>
    <row r="76" spans="2:30" ht="15" customHeight="1" outlineLevel="5" x14ac:dyDescent="0.25">
      <c r="B76" s="3"/>
      <c r="C76" s="1"/>
      <c r="D76" s="1"/>
      <c r="E76" s="1"/>
      <c r="F76" s="1"/>
      <c r="G76" s="183" t="s">
        <v>1842</v>
      </c>
      <c r="H76" s="188">
        <v>42370</v>
      </c>
      <c r="I76" s="1" t="s">
        <v>14</v>
      </c>
      <c r="J76" s="2" t="s">
        <v>41</v>
      </c>
      <c r="K76" s="1" t="s">
        <v>9</v>
      </c>
      <c r="L76" s="1" t="s">
        <v>10</v>
      </c>
      <c r="M76" s="1" t="s">
        <v>10</v>
      </c>
      <c r="N76" s="1" t="s">
        <v>11</v>
      </c>
      <c r="O76" s="249">
        <v>961734.39</v>
      </c>
      <c r="P76" s="7">
        <v>0</v>
      </c>
      <c r="Q76" s="7">
        <f t="shared" si="5"/>
        <v>961734.39</v>
      </c>
      <c r="R76" s="6" t="s">
        <v>1</v>
      </c>
      <c r="S76" s="5" t="s">
        <v>4</v>
      </c>
      <c r="T76" s="5"/>
      <c r="U76" s="283" t="s">
        <v>154</v>
      </c>
      <c r="V76" s="284"/>
      <c r="W76" s="1"/>
      <c r="X76" s="1"/>
      <c r="Y76" s="1"/>
      <c r="Z76" s="4">
        <v>42370</v>
      </c>
      <c r="AA76" s="1"/>
      <c r="AB76" s="1"/>
      <c r="AC76" s="1"/>
      <c r="AD76" s="8" t="s">
        <v>1843</v>
      </c>
    </row>
    <row r="77" spans="2:30" ht="15" customHeight="1" outlineLevel="5" x14ac:dyDescent="0.25">
      <c r="B77" s="3"/>
      <c r="C77" s="1"/>
      <c r="D77" s="1"/>
      <c r="E77" s="1"/>
      <c r="F77" s="1"/>
      <c r="G77" s="183" t="s">
        <v>1842</v>
      </c>
      <c r="H77" s="188">
        <v>42370</v>
      </c>
      <c r="I77" s="1" t="s">
        <v>14</v>
      </c>
      <c r="J77" s="2" t="s">
        <v>41</v>
      </c>
      <c r="K77" s="1" t="s">
        <v>9</v>
      </c>
      <c r="L77" s="1" t="s">
        <v>10</v>
      </c>
      <c r="M77" s="1" t="s">
        <v>10</v>
      </c>
      <c r="N77" s="1" t="s">
        <v>11</v>
      </c>
      <c r="O77" s="249">
        <v>2174.8000000000002</v>
      </c>
      <c r="P77" s="7">
        <v>0</v>
      </c>
      <c r="Q77" s="7">
        <f t="shared" si="5"/>
        <v>2174.8000000000002</v>
      </c>
      <c r="R77" s="6" t="s">
        <v>1</v>
      </c>
      <c r="S77" s="5" t="s">
        <v>4</v>
      </c>
      <c r="T77" s="5"/>
      <c r="U77" s="291" t="s">
        <v>566</v>
      </c>
      <c r="V77" s="1"/>
      <c r="W77" s="1"/>
      <c r="X77" s="1"/>
      <c r="Y77" s="1"/>
      <c r="Z77" s="4">
        <v>42370</v>
      </c>
      <c r="AA77" s="1"/>
      <c r="AB77" s="1"/>
      <c r="AC77" s="1"/>
      <c r="AD77" s="8" t="s">
        <v>1843</v>
      </c>
    </row>
    <row r="78" spans="2:30" ht="15" customHeight="1" outlineLevel="5" x14ac:dyDescent="0.25">
      <c r="B78" s="3"/>
      <c r="C78" s="1"/>
      <c r="D78" s="1"/>
      <c r="E78" s="1"/>
      <c r="F78" s="1"/>
      <c r="G78" s="183" t="s">
        <v>1842</v>
      </c>
      <c r="H78" s="188">
        <v>42370</v>
      </c>
      <c r="I78" s="1" t="s">
        <v>14</v>
      </c>
      <c r="J78" s="2" t="s">
        <v>41</v>
      </c>
      <c r="K78" s="1" t="s">
        <v>9</v>
      </c>
      <c r="L78" s="1" t="s">
        <v>10</v>
      </c>
      <c r="M78" s="1" t="s">
        <v>10</v>
      </c>
      <c r="N78" s="1" t="s">
        <v>11</v>
      </c>
      <c r="O78" s="249">
        <v>517698.29</v>
      </c>
      <c r="P78" s="7">
        <v>0</v>
      </c>
      <c r="Q78" s="7">
        <f t="shared" si="5"/>
        <v>517698.29</v>
      </c>
      <c r="R78" s="6" t="s">
        <v>1</v>
      </c>
      <c r="S78" s="5" t="s">
        <v>4</v>
      </c>
      <c r="T78" s="5"/>
      <c r="U78" s="5" t="s">
        <v>83</v>
      </c>
      <c r="V78" s="1"/>
      <c r="W78" s="1"/>
      <c r="X78" s="1"/>
      <c r="Y78" s="1"/>
      <c r="Z78" s="4">
        <v>42370</v>
      </c>
      <c r="AA78" s="1"/>
      <c r="AB78" s="1"/>
      <c r="AC78" s="1"/>
      <c r="AD78" s="8" t="s">
        <v>1843</v>
      </c>
    </row>
    <row r="79" spans="2:30" ht="15" customHeight="1" outlineLevel="5" x14ac:dyDescent="0.25">
      <c r="B79" s="3"/>
      <c r="C79" s="1"/>
      <c r="D79" s="1"/>
      <c r="E79" s="1"/>
      <c r="F79" s="1"/>
      <c r="G79" s="183" t="s">
        <v>1842</v>
      </c>
      <c r="H79" s="188">
        <v>42370</v>
      </c>
      <c r="I79" s="1" t="s">
        <v>14</v>
      </c>
      <c r="J79" s="2" t="s">
        <v>41</v>
      </c>
      <c r="K79" s="1" t="s">
        <v>9</v>
      </c>
      <c r="L79" s="1" t="s">
        <v>10</v>
      </c>
      <c r="M79" s="1" t="s">
        <v>10</v>
      </c>
      <c r="N79" s="1" t="s">
        <v>11</v>
      </c>
      <c r="O79" s="249">
        <v>420</v>
      </c>
      <c r="P79" s="7">
        <v>0</v>
      </c>
      <c r="Q79" s="7">
        <f t="shared" si="5"/>
        <v>420</v>
      </c>
      <c r="R79" s="6" t="s">
        <v>1</v>
      </c>
      <c r="S79" s="5" t="s">
        <v>4</v>
      </c>
      <c r="T79" s="5"/>
      <c r="U79" s="5" t="s">
        <v>84</v>
      </c>
      <c r="V79" s="1"/>
      <c r="W79" s="1"/>
      <c r="X79" s="1"/>
      <c r="Y79" s="1"/>
      <c r="Z79" s="4">
        <v>42370</v>
      </c>
      <c r="AA79" s="1"/>
      <c r="AB79" s="1"/>
      <c r="AC79" s="1"/>
      <c r="AD79" s="8" t="s">
        <v>1843</v>
      </c>
    </row>
    <row r="80" spans="2:30" ht="15" customHeight="1" outlineLevel="5" x14ac:dyDescent="0.25">
      <c r="B80" s="3"/>
      <c r="C80" s="1"/>
      <c r="D80" s="1"/>
      <c r="E80" s="1"/>
      <c r="F80" s="1"/>
      <c r="G80" s="183" t="s">
        <v>1842</v>
      </c>
      <c r="H80" s="188">
        <v>42370</v>
      </c>
      <c r="I80" s="1" t="s">
        <v>14</v>
      </c>
      <c r="J80" s="2" t="s">
        <v>41</v>
      </c>
      <c r="K80" s="1" t="s">
        <v>9</v>
      </c>
      <c r="L80" s="1" t="s">
        <v>10</v>
      </c>
      <c r="M80" s="1" t="s">
        <v>10</v>
      </c>
      <c r="N80" s="1" t="s">
        <v>11</v>
      </c>
      <c r="O80" s="249">
        <v>38288.86</v>
      </c>
      <c r="P80" s="7">
        <v>0</v>
      </c>
      <c r="Q80" s="7">
        <f t="shared" si="5"/>
        <v>38288.86</v>
      </c>
      <c r="R80" s="6" t="s">
        <v>1</v>
      </c>
      <c r="S80" s="5" t="s">
        <v>4</v>
      </c>
      <c r="T80" s="5"/>
      <c r="U80" s="5" t="s">
        <v>91</v>
      </c>
      <c r="V80" s="1"/>
      <c r="W80" s="1"/>
      <c r="X80" s="1"/>
      <c r="Y80" s="1"/>
      <c r="Z80" s="4">
        <v>42370</v>
      </c>
      <c r="AA80" s="1"/>
      <c r="AB80" s="1"/>
      <c r="AC80" s="1"/>
      <c r="AD80" s="8" t="s">
        <v>1843</v>
      </c>
    </row>
    <row r="81" spans="2:30" outlineLevel="3" x14ac:dyDescent="0.25">
      <c r="B81" s="220"/>
      <c r="C81" s="2"/>
      <c r="D81" s="2"/>
      <c r="E81" s="2"/>
      <c r="F81" s="2"/>
      <c r="G81" s="294"/>
      <c r="H81" s="228"/>
      <c r="I81" s="2"/>
      <c r="J81" s="2" t="s">
        <v>41</v>
      </c>
      <c r="K81" s="2"/>
      <c r="L81" s="2"/>
      <c r="M81" s="2"/>
      <c r="N81" s="2"/>
      <c r="O81" s="221"/>
      <c r="P81" s="221"/>
      <c r="Q81" s="221"/>
      <c r="R81" s="222"/>
      <c r="S81" s="223"/>
      <c r="T81" s="223"/>
      <c r="U81" s="223"/>
      <c r="V81" s="2"/>
      <c r="W81" s="2"/>
      <c r="X81" s="2"/>
      <c r="Y81" s="2"/>
      <c r="Z81" s="224"/>
      <c r="AA81" s="2"/>
      <c r="AB81" s="2"/>
      <c r="AC81" s="2"/>
      <c r="AD81" s="225"/>
    </row>
    <row r="82" spans="2:30" outlineLevel="2" x14ac:dyDescent="0.25">
      <c r="B82" s="214"/>
      <c r="C82" s="215"/>
      <c r="D82" s="215" t="s">
        <v>42</v>
      </c>
      <c r="E82" s="215" t="s">
        <v>15</v>
      </c>
      <c r="F82" s="215"/>
      <c r="G82" s="293"/>
      <c r="H82" s="227"/>
      <c r="I82" s="215"/>
      <c r="J82" s="215" t="s">
        <v>42</v>
      </c>
      <c r="K82" s="215"/>
      <c r="L82" s="215"/>
      <c r="M82" s="215"/>
      <c r="N82" s="215"/>
      <c r="O82" s="216">
        <f>SUM(O83:O1055)/3</f>
        <v>150844351.63000035</v>
      </c>
      <c r="P82" s="216">
        <f>SUM(P83:P1055)/3</f>
        <v>59807.350000000006</v>
      </c>
      <c r="Q82" s="216">
        <f>O82-P82</f>
        <v>150784544.28000036</v>
      </c>
      <c r="R82" s="217"/>
      <c r="S82" s="218"/>
      <c r="T82" s="218"/>
      <c r="U82" s="218"/>
      <c r="V82" s="215"/>
      <c r="W82" s="215"/>
      <c r="X82" s="215"/>
      <c r="Y82" s="215"/>
      <c r="Z82" s="247"/>
      <c r="AA82" s="215"/>
      <c r="AB82" s="215"/>
      <c r="AC82" s="215"/>
      <c r="AD82" s="219"/>
    </row>
    <row r="83" spans="2:30" outlineLevel="3" x14ac:dyDescent="0.25">
      <c r="B83" s="220"/>
      <c r="C83" s="2"/>
      <c r="D83" s="2"/>
      <c r="E83" s="2" t="s">
        <v>43</v>
      </c>
      <c r="F83" s="2" t="s">
        <v>44</v>
      </c>
      <c r="G83" s="294"/>
      <c r="H83" s="228"/>
      <c r="I83" s="2"/>
      <c r="J83" s="2" t="s">
        <v>43</v>
      </c>
      <c r="K83" s="2"/>
      <c r="L83" s="2"/>
      <c r="M83" s="2"/>
      <c r="N83" s="2"/>
      <c r="O83" s="221">
        <f>SUM(O84:O117)/2</f>
        <v>52392619.549999997</v>
      </c>
      <c r="P83" s="221">
        <f>SUM(P84:P117)/2</f>
        <v>59790.94</v>
      </c>
      <c r="Q83" s="221">
        <f>O83-P83</f>
        <v>52332828.609999999</v>
      </c>
      <c r="R83" s="222"/>
      <c r="S83" s="223"/>
      <c r="T83" s="223"/>
      <c r="U83" s="223"/>
      <c r="V83" s="2"/>
      <c r="W83" s="2"/>
      <c r="X83" s="2"/>
      <c r="Y83" s="2"/>
      <c r="Z83" s="224"/>
      <c r="AA83" s="2"/>
      <c r="AB83" s="2"/>
      <c r="AC83" s="2"/>
      <c r="AD83" s="225"/>
    </row>
    <row r="84" spans="2:30" outlineLevel="4" x14ac:dyDescent="0.25">
      <c r="B84" s="220"/>
      <c r="C84" s="2"/>
      <c r="D84" s="2"/>
      <c r="E84" s="2"/>
      <c r="F84" s="2" t="s">
        <v>12</v>
      </c>
      <c r="G84" s="294" t="s">
        <v>13</v>
      </c>
      <c r="H84" s="228"/>
      <c r="I84" s="2"/>
      <c r="J84" s="2" t="s">
        <v>43</v>
      </c>
      <c r="K84" s="2"/>
      <c r="L84" s="2"/>
      <c r="M84" s="2"/>
      <c r="N84" s="2"/>
      <c r="O84" s="221">
        <f>SUM(O85:O108)</f>
        <v>51373959.079999998</v>
      </c>
      <c r="P84" s="221">
        <f>SUM(P85:P108)</f>
        <v>0</v>
      </c>
      <c r="Q84" s="221">
        <f>O84-P84</f>
        <v>51373959.079999998</v>
      </c>
      <c r="R84" s="222"/>
      <c r="S84" s="223"/>
      <c r="T84" s="223"/>
      <c r="U84" s="223"/>
      <c r="V84" s="2"/>
      <c r="W84" s="2"/>
      <c r="X84" s="2"/>
      <c r="Y84" s="2"/>
      <c r="Z84" s="224"/>
      <c r="AA84" s="2"/>
      <c r="AB84" s="2"/>
      <c r="AC84" s="2"/>
      <c r="AD84" s="225"/>
    </row>
    <row r="85" spans="2:30" ht="15" customHeight="1" outlineLevel="5" x14ac:dyDescent="0.25">
      <c r="B85" s="3"/>
      <c r="C85" s="1"/>
      <c r="D85" s="1"/>
      <c r="E85" s="1"/>
      <c r="F85" s="1"/>
      <c r="G85" s="183" t="s">
        <v>1842</v>
      </c>
      <c r="H85" s="188">
        <v>42370</v>
      </c>
      <c r="I85" s="1" t="s">
        <v>14</v>
      </c>
      <c r="J85" s="2" t="s">
        <v>43</v>
      </c>
      <c r="K85" s="1" t="s">
        <v>9</v>
      </c>
      <c r="L85" s="1" t="s">
        <v>10</v>
      </c>
      <c r="M85" s="1" t="s">
        <v>10</v>
      </c>
      <c r="N85" s="1" t="s">
        <v>11</v>
      </c>
      <c r="O85" s="249">
        <v>40400.04</v>
      </c>
      <c r="P85" s="7">
        <v>0</v>
      </c>
      <c r="Q85" s="7">
        <f t="shared" ref="Q85:Q103" si="6">O85-P85</f>
        <v>40400.04</v>
      </c>
      <c r="R85" s="6" t="s">
        <v>1</v>
      </c>
      <c r="S85" s="5" t="s">
        <v>4</v>
      </c>
      <c r="T85" s="5"/>
      <c r="U85" s="5" t="s">
        <v>159</v>
      </c>
      <c r="V85" s="1"/>
      <c r="W85" s="1"/>
      <c r="X85" s="1"/>
      <c r="Y85" s="1"/>
      <c r="Z85" s="4">
        <v>42370</v>
      </c>
      <c r="AA85" s="1"/>
      <c r="AB85" s="1"/>
      <c r="AC85" s="1"/>
      <c r="AD85" s="8" t="s">
        <v>1843</v>
      </c>
    </row>
    <row r="86" spans="2:30" ht="15" customHeight="1" outlineLevel="5" x14ac:dyDescent="0.25">
      <c r="B86" s="3"/>
      <c r="C86" s="1"/>
      <c r="D86" s="1"/>
      <c r="E86" s="1"/>
      <c r="F86" s="1"/>
      <c r="G86" s="183" t="s">
        <v>1842</v>
      </c>
      <c r="H86" s="188">
        <v>42370</v>
      </c>
      <c r="I86" s="1" t="s">
        <v>14</v>
      </c>
      <c r="J86" s="2" t="s">
        <v>43</v>
      </c>
      <c r="K86" s="1" t="s">
        <v>9</v>
      </c>
      <c r="L86" s="1" t="s">
        <v>10</v>
      </c>
      <c r="M86" s="1" t="s">
        <v>10</v>
      </c>
      <c r="N86" s="1" t="s">
        <v>11</v>
      </c>
      <c r="O86" s="249">
        <v>3606176.6</v>
      </c>
      <c r="P86" s="7">
        <v>0</v>
      </c>
      <c r="Q86" s="7">
        <f t="shared" si="6"/>
        <v>3606176.6</v>
      </c>
      <c r="R86" s="6" t="s">
        <v>1</v>
      </c>
      <c r="S86" s="5" t="s">
        <v>4</v>
      </c>
      <c r="T86" s="5"/>
      <c r="U86" s="5" t="s">
        <v>160</v>
      </c>
      <c r="V86" s="1"/>
      <c r="W86" s="1"/>
      <c r="X86" s="1"/>
      <c r="Y86" s="1"/>
      <c r="Z86" s="4">
        <v>42370</v>
      </c>
      <c r="AA86" s="1"/>
      <c r="AB86" s="1"/>
      <c r="AC86" s="1"/>
      <c r="AD86" s="8" t="s">
        <v>1843</v>
      </c>
    </row>
    <row r="87" spans="2:30" ht="15" customHeight="1" outlineLevel="5" x14ac:dyDescent="0.25">
      <c r="B87" s="3"/>
      <c r="C87" s="1"/>
      <c r="D87" s="1"/>
      <c r="E87" s="1"/>
      <c r="F87" s="1"/>
      <c r="G87" s="183" t="s">
        <v>1842</v>
      </c>
      <c r="H87" s="188">
        <v>42370</v>
      </c>
      <c r="I87" s="1" t="s">
        <v>14</v>
      </c>
      <c r="J87" s="2" t="s">
        <v>43</v>
      </c>
      <c r="K87" s="1" t="s">
        <v>9</v>
      </c>
      <c r="L87" s="1" t="s">
        <v>10</v>
      </c>
      <c r="M87" s="1" t="s">
        <v>10</v>
      </c>
      <c r="N87" s="1" t="s">
        <v>11</v>
      </c>
      <c r="O87" s="249">
        <v>2005316.82</v>
      </c>
      <c r="P87" s="7">
        <v>0</v>
      </c>
      <c r="Q87" s="7">
        <f t="shared" si="6"/>
        <v>2005316.82</v>
      </c>
      <c r="R87" s="6" t="s">
        <v>1</v>
      </c>
      <c r="S87" s="5" t="s">
        <v>4</v>
      </c>
      <c r="T87" s="5"/>
      <c r="U87" s="5" t="s">
        <v>161</v>
      </c>
      <c r="V87" s="1"/>
      <c r="W87" s="1"/>
      <c r="X87" s="1"/>
      <c r="Y87" s="1"/>
      <c r="Z87" s="4">
        <v>42370</v>
      </c>
      <c r="AA87" s="1"/>
      <c r="AB87" s="1"/>
      <c r="AC87" s="1"/>
      <c r="AD87" s="8" t="s">
        <v>1843</v>
      </c>
    </row>
    <row r="88" spans="2:30" ht="15" customHeight="1" outlineLevel="5" x14ac:dyDescent="0.25">
      <c r="B88" s="3"/>
      <c r="C88" s="1"/>
      <c r="D88" s="1"/>
      <c r="E88" s="1"/>
      <c r="F88" s="1"/>
      <c r="G88" s="183" t="s">
        <v>1842</v>
      </c>
      <c r="H88" s="188">
        <v>42370</v>
      </c>
      <c r="I88" s="1" t="s">
        <v>14</v>
      </c>
      <c r="J88" s="2" t="s">
        <v>43</v>
      </c>
      <c r="K88" s="1" t="s">
        <v>9</v>
      </c>
      <c r="L88" s="1" t="s">
        <v>10</v>
      </c>
      <c r="M88" s="1" t="s">
        <v>10</v>
      </c>
      <c r="N88" s="1" t="s">
        <v>11</v>
      </c>
      <c r="O88" s="249">
        <v>636922.5</v>
      </c>
      <c r="P88" s="7">
        <v>0</v>
      </c>
      <c r="Q88" s="7">
        <f t="shared" si="6"/>
        <v>636922.5</v>
      </c>
      <c r="R88" s="6" t="s">
        <v>1</v>
      </c>
      <c r="S88" s="5" t="s">
        <v>4</v>
      </c>
      <c r="T88" s="5"/>
      <c r="U88" s="5" t="s">
        <v>162</v>
      </c>
      <c r="V88" s="1"/>
      <c r="W88" s="1"/>
      <c r="X88" s="1"/>
      <c r="Y88" s="1"/>
      <c r="Z88" s="4">
        <v>42370</v>
      </c>
      <c r="AA88" s="1"/>
      <c r="AB88" s="1"/>
      <c r="AC88" s="1"/>
      <c r="AD88" s="8" t="s">
        <v>1843</v>
      </c>
    </row>
    <row r="89" spans="2:30" ht="15" customHeight="1" outlineLevel="5" x14ac:dyDescent="0.25">
      <c r="B89" s="3"/>
      <c r="C89" s="1"/>
      <c r="D89" s="1"/>
      <c r="E89" s="1"/>
      <c r="F89" s="1"/>
      <c r="G89" s="183" t="s">
        <v>1842</v>
      </c>
      <c r="H89" s="188">
        <v>42370</v>
      </c>
      <c r="I89" s="1" t="s">
        <v>14</v>
      </c>
      <c r="J89" s="2" t="s">
        <v>43</v>
      </c>
      <c r="K89" s="1" t="s">
        <v>9</v>
      </c>
      <c r="L89" s="1" t="s">
        <v>10</v>
      </c>
      <c r="M89" s="1" t="s">
        <v>10</v>
      </c>
      <c r="N89" s="1" t="s">
        <v>11</v>
      </c>
      <c r="O89" s="249">
        <v>350926.4</v>
      </c>
      <c r="P89" s="7">
        <v>0</v>
      </c>
      <c r="Q89" s="7">
        <f t="shared" si="6"/>
        <v>350926.4</v>
      </c>
      <c r="R89" s="6" t="s">
        <v>1</v>
      </c>
      <c r="S89" s="5" t="s">
        <v>4</v>
      </c>
      <c r="T89" s="5"/>
      <c r="U89" s="5" t="s">
        <v>163</v>
      </c>
      <c r="V89" s="1"/>
      <c r="W89" s="1"/>
      <c r="X89" s="1"/>
      <c r="Y89" s="1"/>
      <c r="Z89" s="4">
        <v>42370</v>
      </c>
      <c r="AA89" s="1"/>
      <c r="AB89" s="1"/>
      <c r="AC89" s="1"/>
      <c r="AD89" s="8" t="s">
        <v>1843</v>
      </c>
    </row>
    <row r="90" spans="2:30" ht="15" customHeight="1" outlineLevel="5" x14ac:dyDescent="0.25">
      <c r="B90" s="3"/>
      <c r="C90" s="1"/>
      <c r="D90" s="1"/>
      <c r="E90" s="1"/>
      <c r="F90" s="1"/>
      <c r="G90" s="183" t="s">
        <v>1842</v>
      </c>
      <c r="H90" s="188">
        <v>42370</v>
      </c>
      <c r="I90" s="1" t="s">
        <v>14</v>
      </c>
      <c r="J90" s="2" t="s">
        <v>43</v>
      </c>
      <c r="K90" s="1" t="s">
        <v>9</v>
      </c>
      <c r="L90" s="1" t="s">
        <v>10</v>
      </c>
      <c r="M90" s="1" t="s">
        <v>10</v>
      </c>
      <c r="N90" s="1" t="s">
        <v>11</v>
      </c>
      <c r="O90" s="249">
        <v>2196872.79</v>
      </c>
      <c r="P90" s="7">
        <v>0</v>
      </c>
      <c r="Q90" s="7">
        <f t="shared" si="6"/>
        <v>2196872.79</v>
      </c>
      <c r="R90" s="6" t="s">
        <v>1</v>
      </c>
      <c r="S90" s="5" t="s">
        <v>4</v>
      </c>
      <c r="T90" s="5"/>
      <c r="U90" s="5" t="s">
        <v>164</v>
      </c>
      <c r="V90" s="1"/>
      <c r="W90" s="1"/>
      <c r="X90" s="1"/>
      <c r="Y90" s="1"/>
      <c r="Z90" s="4">
        <v>42370</v>
      </c>
      <c r="AA90" s="1"/>
      <c r="AB90" s="1"/>
      <c r="AC90" s="1"/>
      <c r="AD90" s="8" t="s">
        <v>1843</v>
      </c>
    </row>
    <row r="91" spans="2:30" ht="15" customHeight="1" outlineLevel="5" x14ac:dyDescent="0.25">
      <c r="B91" s="3"/>
      <c r="C91" s="1"/>
      <c r="D91" s="1"/>
      <c r="E91" s="1"/>
      <c r="F91" s="1"/>
      <c r="G91" s="183" t="s">
        <v>1842</v>
      </c>
      <c r="H91" s="188">
        <v>42370</v>
      </c>
      <c r="I91" s="1" t="s">
        <v>14</v>
      </c>
      <c r="J91" s="2" t="s">
        <v>43</v>
      </c>
      <c r="K91" s="1" t="s">
        <v>9</v>
      </c>
      <c r="L91" s="1" t="s">
        <v>10</v>
      </c>
      <c r="M91" s="1" t="s">
        <v>10</v>
      </c>
      <c r="N91" s="1" t="s">
        <v>11</v>
      </c>
      <c r="O91" s="249">
        <v>1821546.61</v>
      </c>
      <c r="P91" s="7">
        <v>0</v>
      </c>
      <c r="Q91" s="7">
        <f t="shared" si="6"/>
        <v>1821546.61</v>
      </c>
      <c r="R91" s="6" t="s">
        <v>1</v>
      </c>
      <c r="S91" s="5" t="s">
        <v>4</v>
      </c>
      <c r="T91" s="5"/>
      <c r="U91" s="5" t="s">
        <v>165</v>
      </c>
      <c r="V91" s="1"/>
      <c r="W91" s="1"/>
      <c r="X91" s="1"/>
      <c r="Y91" s="1"/>
      <c r="Z91" s="4">
        <v>42370</v>
      </c>
      <c r="AA91" s="1"/>
      <c r="AB91" s="1"/>
      <c r="AC91" s="1"/>
      <c r="AD91" s="8" t="s">
        <v>1843</v>
      </c>
    </row>
    <row r="92" spans="2:30" ht="15" customHeight="1" outlineLevel="5" x14ac:dyDescent="0.25">
      <c r="B92" s="3"/>
      <c r="C92" s="1"/>
      <c r="D92" s="1"/>
      <c r="E92" s="1"/>
      <c r="F92" s="1"/>
      <c r="G92" s="183" t="s">
        <v>1842</v>
      </c>
      <c r="H92" s="188">
        <v>42370</v>
      </c>
      <c r="I92" s="1" t="s">
        <v>14</v>
      </c>
      <c r="J92" s="2" t="s">
        <v>43</v>
      </c>
      <c r="K92" s="1" t="s">
        <v>9</v>
      </c>
      <c r="L92" s="1" t="s">
        <v>10</v>
      </c>
      <c r="M92" s="1" t="s">
        <v>10</v>
      </c>
      <c r="N92" s="1" t="s">
        <v>11</v>
      </c>
      <c r="O92" s="249">
        <v>2227513.86</v>
      </c>
      <c r="P92" s="7">
        <v>0</v>
      </c>
      <c r="Q92" s="7">
        <f t="shared" si="6"/>
        <v>2227513.86</v>
      </c>
      <c r="R92" s="6" t="s">
        <v>1</v>
      </c>
      <c r="S92" s="5" t="s">
        <v>4</v>
      </c>
      <c r="T92" s="5"/>
      <c r="U92" s="5" t="s">
        <v>1349</v>
      </c>
      <c r="V92" s="1"/>
      <c r="W92" s="1"/>
      <c r="X92" s="1"/>
      <c r="Y92" s="1"/>
      <c r="Z92" s="4">
        <v>42370</v>
      </c>
      <c r="AA92" s="1"/>
      <c r="AB92" s="1"/>
      <c r="AC92" s="1"/>
      <c r="AD92" s="8" t="s">
        <v>1843</v>
      </c>
    </row>
    <row r="93" spans="2:30" ht="15" customHeight="1" outlineLevel="5" x14ac:dyDescent="0.25">
      <c r="B93" s="3"/>
      <c r="C93" s="1"/>
      <c r="D93" s="1"/>
      <c r="E93" s="1"/>
      <c r="F93" s="1"/>
      <c r="G93" s="183" t="s">
        <v>1842</v>
      </c>
      <c r="H93" s="188">
        <v>42370</v>
      </c>
      <c r="I93" s="1" t="s">
        <v>14</v>
      </c>
      <c r="J93" s="2" t="s">
        <v>43</v>
      </c>
      <c r="K93" s="1" t="s">
        <v>9</v>
      </c>
      <c r="L93" s="1" t="s">
        <v>10</v>
      </c>
      <c r="M93" s="1" t="s">
        <v>10</v>
      </c>
      <c r="N93" s="1" t="s">
        <v>11</v>
      </c>
      <c r="O93" s="249">
        <v>1931346.06</v>
      </c>
      <c r="P93" s="7">
        <v>0</v>
      </c>
      <c r="Q93" s="7">
        <f t="shared" si="6"/>
        <v>1931346.06</v>
      </c>
      <c r="R93" s="6" t="s">
        <v>1</v>
      </c>
      <c r="S93" s="5" t="s">
        <v>4</v>
      </c>
      <c r="T93" s="5"/>
      <c r="U93" s="5" t="s">
        <v>1350</v>
      </c>
      <c r="V93" s="1"/>
      <c r="W93" s="1"/>
      <c r="X93" s="1"/>
      <c r="Y93" s="1"/>
      <c r="Z93" s="4">
        <v>42370</v>
      </c>
      <c r="AA93" s="1"/>
      <c r="AB93" s="1"/>
      <c r="AC93" s="1"/>
      <c r="AD93" s="8" t="s">
        <v>1843</v>
      </c>
    </row>
    <row r="94" spans="2:30" ht="15" customHeight="1" outlineLevel="5" x14ac:dyDescent="0.25">
      <c r="B94" s="3"/>
      <c r="C94" s="1"/>
      <c r="D94" s="1"/>
      <c r="E94" s="1"/>
      <c r="F94" s="1"/>
      <c r="G94" s="183" t="s">
        <v>1842</v>
      </c>
      <c r="H94" s="188">
        <v>42370</v>
      </c>
      <c r="I94" s="1" t="s">
        <v>14</v>
      </c>
      <c r="J94" s="2" t="s">
        <v>43</v>
      </c>
      <c r="K94" s="1" t="s">
        <v>9</v>
      </c>
      <c r="L94" s="1" t="s">
        <v>10</v>
      </c>
      <c r="M94" s="1" t="s">
        <v>10</v>
      </c>
      <c r="N94" s="1" t="s">
        <v>11</v>
      </c>
      <c r="O94" s="249">
        <v>587505.19999999995</v>
      </c>
      <c r="P94" s="7">
        <v>0</v>
      </c>
      <c r="Q94" s="7">
        <f t="shared" si="6"/>
        <v>587505.19999999995</v>
      </c>
      <c r="R94" s="6" t="s">
        <v>1</v>
      </c>
      <c r="S94" s="5" t="s">
        <v>4</v>
      </c>
      <c r="T94" s="5"/>
      <c r="U94" s="5" t="s">
        <v>1351</v>
      </c>
      <c r="V94" s="1"/>
      <c r="W94" s="1"/>
      <c r="X94" s="1"/>
      <c r="Y94" s="1"/>
      <c r="Z94" s="4">
        <v>42370</v>
      </c>
      <c r="AA94" s="1"/>
      <c r="AB94" s="1"/>
      <c r="AC94" s="1"/>
      <c r="AD94" s="8" t="s">
        <v>1843</v>
      </c>
    </row>
    <row r="95" spans="2:30" ht="15" customHeight="1" outlineLevel="5" x14ac:dyDescent="0.25">
      <c r="B95" s="3"/>
      <c r="C95" s="1"/>
      <c r="D95" s="1"/>
      <c r="E95" s="1"/>
      <c r="F95" s="1"/>
      <c r="G95" s="183" t="s">
        <v>1842</v>
      </c>
      <c r="H95" s="188">
        <v>42370</v>
      </c>
      <c r="I95" s="1" t="s">
        <v>14</v>
      </c>
      <c r="J95" s="2" t="s">
        <v>43</v>
      </c>
      <c r="K95" s="1" t="s">
        <v>9</v>
      </c>
      <c r="L95" s="1" t="s">
        <v>10</v>
      </c>
      <c r="M95" s="1" t="s">
        <v>10</v>
      </c>
      <c r="N95" s="1" t="s">
        <v>11</v>
      </c>
      <c r="O95" s="249">
        <v>740060.2</v>
      </c>
      <c r="P95" s="7">
        <v>0</v>
      </c>
      <c r="Q95" s="7">
        <f t="shared" si="6"/>
        <v>740060.2</v>
      </c>
      <c r="R95" s="6" t="s">
        <v>1</v>
      </c>
      <c r="S95" s="5" t="s">
        <v>4</v>
      </c>
      <c r="T95" s="5"/>
      <c r="U95" s="5" t="s">
        <v>1352</v>
      </c>
      <c r="V95" s="1"/>
      <c r="W95" s="1"/>
      <c r="X95" s="1"/>
      <c r="Y95" s="1"/>
      <c r="Z95" s="4">
        <v>42370</v>
      </c>
      <c r="AA95" s="1"/>
      <c r="AB95" s="1"/>
      <c r="AC95" s="1"/>
      <c r="AD95" s="8" t="s">
        <v>1843</v>
      </c>
    </row>
    <row r="96" spans="2:30" ht="15" customHeight="1" outlineLevel="5" x14ac:dyDescent="0.25">
      <c r="B96" s="3"/>
      <c r="C96" s="1"/>
      <c r="D96" s="1"/>
      <c r="E96" s="1"/>
      <c r="F96" s="1"/>
      <c r="G96" s="183" t="s">
        <v>1842</v>
      </c>
      <c r="H96" s="188">
        <v>42370</v>
      </c>
      <c r="I96" s="1" t="s">
        <v>14</v>
      </c>
      <c r="J96" s="2" t="s">
        <v>43</v>
      </c>
      <c r="K96" s="1" t="s">
        <v>9</v>
      </c>
      <c r="L96" s="1" t="s">
        <v>10</v>
      </c>
      <c r="M96" s="1" t="s">
        <v>10</v>
      </c>
      <c r="N96" s="1" t="s">
        <v>11</v>
      </c>
      <c r="O96" s="249">
        <v>7724431.9299999997</v>
      </c>
      <c r="P96" s="7">
        <v>0</v>
      </c>
      <c r="Q96" s="7">
        <f t="shared" si="6"/>
        <v>7724431.9299999997</v>
      </c>
      <c r="R96" s="6" t="s">
        <v>1</v>
      </c>
      <c r="S96" s="5" t="s">
        <v>4</v>
      </c>
      <c r="T96" s="5"/>
      <c r="U96" s="5" t="s">
        <v>1353</v>
      </c>
      <c r="V96" s="1"/>
      <c r="W96" s="1"/>
      <c r="X96" s="1"/>
      <c r="Y96" s="1"/>
      <c r="Z96" s="4">
        <v>42370</v>
      </c>
      <c r="AA96" s="1"/>
      <c r="AB96" s="1"/>
      <c r="AC96" s="1"/>
      <c r="AD96" s="8" t="s">
        <v>1843</v>
      </c>
    </row>
    <row r="97" spans="2:30" ht="15" customHeight="1" outlineLevel="5" x14ac:dyDescent="0.25">
      <c r="B97" s="3"/>
      <c r="C97" s="1"/>
      <c r="D97" s="1"/>
      <c r="E97" s="1"/>
      <c r="F97" s="1"/>
      <c r="G97" s="183" t="s">
        <v>1842</v>
      </c>
      <c r="H97" s="188">
        <v>42370</v>
      </c>
      <c r="I97" s="1" t="s">
        <v>14</v>
      </c>
      <c r="J97" s="2" t="s">
        <v>43</v>
      </c>
      <c r="K97" s="1" t="s">
        <v>9</v>
      </c>
      <c r="L97" s="1" t="s">
        <v>10</v>
      </c>
      <c r="M97" s="1" t="s">
        <v>10</v>
      </c>
      <c r="N97" s="1" t="s">
        <v>11</v>
      </c>
      <c r="O97" s="249">
        <v>831790.21</v>
      </c>
      <c r="P97" s="7">
        <v>0</v>
      </c>
      <c r="Q97" s="7">
        <f t="shared" si="6"/>
        <v>831790.21</v>
      </c>
      <c r="R97" s="6" t="s">
        <v>1</v>
      </c>
      <c r="S97" s="5" t="s">
        <v>4</v>
      </c>
      <c r="T97" s="5"/>
      <c r="U97" s="5" t="s">
        <v>2467</v>
      </c>
      <c r="V97" s="1"/>
      <c r="W97" s="1"/>
      <c r="X97" s="1"/>
      <c r="Y97" s="1"/>
      <c r="Z97" s="4">
        <v>42370</v>
      </c>
      <c r="AA97" s="1"/>
      <c r="AB97" s="1"/>
      <c r="AC97" s="1"/>
      <c r="AD97" s="8" t="s">
        <v>1843</v>
      </c>
    </row>
    <row r="98" spans="2:30" ht="15" customHeight="1" outlineLevel="5" x14ac:dyDescent="0.25">
      <c r="B98" s="3"/>
      <c r="C98" s="1"/>
      <c r="D98" s="1"/>
      <c r="E98" s="1"/>
      <c r="F98" s="1"/>
      <c r="G98" s="183" t="s">
        <v>1842</v>
      </c>
      <c r="H98" s="188">
        <v>42370</v>
      </c>
      <c r="I98" s="1" t="s">
        <v>14</v>
      </c>
      <c r="J98" s="2" t="s">
        <v>43</v>
      </c>
      <c r="K98" s="1" t="s">
        <v>9</v>
      </c>
      <c r="L98" s="1" t="s">
        <v>10</v>
      </c>
      <c r="M98" s="1" t="s">
        <v>10</v>
      </c>
      <c r="N98" s="1" t="s">
        <v>11</v>
      </c>
      <c r="O98" s="249">
        <v>2095828.98</v>
      </c>
      <c r="P98" s="7">
        <v>0</v>
      </c>
      <c r="Q98" s="7">
        <f t="shared" si="6"/>
        <v>2095828.98</v>
      </c>
      <c r="R98" s="6" t="s">
        <v>1</v>
      </c>
      <c r="S98" s="5" t="s">
        <v>4</v>
      </c>
      <c r="T98" s="5"/>
      <c r="U98" s="5" t="s">
        <v>1354</v>
      </c>
      <c r="V98" s="1"/>
      <c r="W98" s="1"/>
      <c r="X98" s="1"/>
      <c r="Y98" s="1"/>
      <c r="Z98" s="4">
        <v>42370</v>
      </c>
      <c r="AA98" s="1"/>
      <c r="AB98" s="1"/>
      <c r="AC98" s="1"/>
      <c r="AD98" s="8" t="s">
        <v>1843</v>
      </c>
    </row>
    <row r="99" spans="2:30" ht="15" customHeight="1" outlineLevel="5" x14ac:dyDescent="0.25">
      <c r="B99" s="3"/>
      <c r="C99" s="1"/>
      <c r="D99" s="1"/>
      <c r="E99" s="1"/>
      <c r="F99" s="1"/>
      <c r="G99" s="183" t="s">
        <v>1842</v>
      </c>
      <c r="H99" s="188">
        <v>42370</v>
      </c>
      <c r="I99" s="1" t="s">
        <v>14</v>
      </c>
      <c r="J99" s="2" t="s">
        <v>43</v>
      </c>
      <c r="K99" s="1" t="s">
        <v>9</v>
      </c>
      <c r="L99" s="1" t="s">
        <v>10</v>
      </c>
      <c r="M99" s="1" t="s">
        <v>10</v>
      </c>
      <c r="N99" s="1" t="s">
        <v>11</v>
      </c>
      <c r="O99" s="249">
        <v>780260.51</v>
      </c>
      <c r="P99" s="7">
        <v>0</v>
      </c>
      <c r="Q99" s="7">
        <f t="shared" si="6"/>
        <v>780260.51</v>
      </c>
      <c r="R99" s="6" t="s">
        <v>1</v>
      </c>
      <c r="S99" s="5" t="s">
        <v>4</v>
      </c>
      <c r="T99" s="5"/>
      <c r="U99" s="5" t="s">
        <v>1355</v>
      </c>
      <c r="V99" s="1"/>
      <c r="W99" s="1"/>
      <c r="X99" s="1"/>
      <c r="Y99" s="1"/>
      <c r="Z99" s="4">
        <v>42370</v>
      </c>
      <c r="AA99" s="1"/>
      <c r="AB99" s="1"/>
      <c r="AC99" s="1"/>
      <c r="AD99" s="8" t="s">
        <v>1843</v>
      </c>
    </row>
    <row r="100" spans="2:30" ht="15" customHeight="1" outlineLevel="5" x14ac:dyDescent="0.25">
      <c r="B100" s="3"/>
      <c r="C100" s="1"/>
      <c r="D100" s="1"/>
      <c r="E100" s="1"/>
      <c r="F100" s="1"/>
      <c r="G100" s="183" t="s">
        <v>1842</v>
      </c>
      <c r="H100" s="188">
        <v>42370</v>
      </c>
      <c r="I100" s="1" t="s">
        <v>14</v>
      </c>
      <c r="J100" s="2" t="s">
        <v>43</v>
      </c>
      <c r="K100" s="1" t="s">
        <v>9</v>
      </c>
      <c r="L100" s="1" t="s">
        <v>10</v>
      </c>
      <c r="M100" s="1" t="s">
        <v>10</v>
      </c>
      <c r="N100" s="1" t="s">
        <v>11</v>
      </c>
      <c r="O100" s="249">
        <v>909538.74</v>
      </c>
      <c r="P100" s="7">
        <v>0</v>
      </c>
      <c r="Q100" s="7">
        <f t="shared" si="6"/>
        <v>909538.74</v>
      </c>
      <c r="R100" s="6" t="s">
        <v>1</v>
      </c>
      <c r="S100" s="5" t="s">
        <v>4</v>
      </c>
      <c r="T100" s="5"/>
      <c r="U100" s="5" t="s">
        <v>1356</v>
      </c>
      <c r="V100" s="1"/>
      <c r="W100" s="1"/>
      <c r="X100" s="1"/>
      <c r="Y100" s="1"/>
      <c r="Z100" s="4">
        <v>42370</v>
      </c>
      <c r="AA100" s="1"/>
      <c r="AB100" s="1"/>
      <c r="AC100" s="1"/>
      <c r="AD100" s="8" t="s">
        <v>1843</v>
      </c>
    </row>
    <row r="101" spans="2:30" ht="15" customHeight="1" outlineLevel="5" x14ac:dyDescent="0.25">
      <c r="B101" s="3"/>
      <c r="C101" s="1"/>
      <c r="D101" s="1"/>
      <c r="E101" s="1"/>
      <c r="F101" s="1"/>
      <c r="G101" s="183" t="s">
        <v>1842</v>
      </c>
      <c r="H101" s="188">
        <v>42370</v>
      </c>
      <c r="I101" s="1" t="s">
        <v>14</v>
      </c>
      <c r="J101" s="2" t="s">
        <v>43</v>
      </c>
      <c r="K101" s="1" t="s">
        <v>9</v>
      </c>
      <c r="L101" s="1" t="s">
        <v>10</v>
      </c>
      <c r="M101" s="1" t="s">
        <v>10</v>
      </c>
      <c r="N101" s="1" t="s">
        <v>11</v>
      </c>
      <c r="O101" s="249">
        <v>2248148.2200000002</v>
      </c>
      <c r="P101" s="7">
        <v>0</v>
      </c>
      <c r="Q101" s="7">
        <f t="shared" si="6"/>
        <v>2248148.2200000002</v>
      </c>
      <c r="R101" s="6" t="s">
        <v>1</v>
      </c>
      <c r="S101" s="5" t="s">
        <v>4</v>
      </c>
      <c r="T101" s="5"/>
      <c r="U101" s="5" t="s">
        <v>2468</v>
      </c>
      <c r="V101" s="1"/>
      <c r="W101" s="1"/>
      <c r="X101" s="1"/>
      <c r="Y101" s="1"/>
      <c r="Z101" s="4">
        <v>42370</v>
      </c>
      <c r="AA101" s="1"/>
      <c r="AB101" s="1"/>
      <c r="AC101" s="1"/>
      <c r="AD101" s="8" t="s">
        <v>1843</v>
      </c>
    </row>
    <row r="102" spans="2:30" ht="15" customHeight="1" outlineLevel="5" x14ac:dyDescent="0.25">
      <c r="B102" s="3"/>
      <c r="C102" s="1"/>
      <c r="D102" s="1"/>
      <c r="E102" s="1"/>
      <c r="F102" s="1"/>
      <c r="G102" s="183" t="s">
        <v>1842</v>
      </c>
      <c r="H102" s="188">
        <v>42370</v>
      </c>
      <c r="I102" s="1" t="s">
        <v>14</v>
      </c>
      <c r="J102" s="2" t="s">
        <v>43</v>
      </c>
      <c r="K102" s="1" t="s">
        <v>9</v>
      </c>
      <c r="L102" s="1" t="s">
        <v>10</v>
      </c>
      <c r="M102" s="1" t="s">
        <v>10</v>
      </c>
      <c r="N102" s="1" t="s">
        <v>11</v>
      </c>
      <c r="O102" s="249">
        <v>2479540.81</v>
      </c>
      <c r="P102" s="7">
        <v>0</v>
      </c>
      <c r="Q102" s="7">
        <f t="shared" si="6"/>
        <v>2479540.81</v>
      </c>
      <c r="R102" s="6" t="s">
        <v>1</v>
      </c>
      <c r="S102" s="5" t="s">
        <v>4</v>
      </c>
      <c r="T102" s="5"/>
      <c r="U102" s="5" t="s">
        <v>2469</v>
      </c>
      <c r="V102" s="1"/>
      <c r="W102" s="1"/>
      <c r="X102" s="1"/>
      <c r="Y102" s="1"/>
      <c r="Z102" s="4">
        <v>42370</v>
      </c>
      <c r="AA102" s="1"/>
      <c r="AB102" s="1"/>
      <c r="AC102" s="1"/>
      <c r="AD102" s="8" t="s">
        <v>1843</v>
      </c>
    </row>
    <row r="103" spans="2:30" ht="15" customHeight="1" outlineLevel="5" x14ac:dyDescent="0.25">
      <c r="B103" s="3"/>
      <c r="C103" s="1"/>
      <c r="D103" s="1"/>
      <c r="E103" s="1"/>
      <c r="F103" s="1"/>
      <c r="G103" s="183" t="s">
        <v>1842</v>
      </c>
      <c r="H103" s="188">
        <v>42370</v>
      </c>
      <c r="I103" s="1" t="s">
        <v>14</v>
      </c>
      <c r="J103" s="2" t="s">
        <v>43</v>
      </c>
      <c r="K103" s="1" t="s">
        <v>9</v>
      </c>
      <c r="L103" s="1" t="s">
        <v>10</v>
      </c>
      <c r="M103" s="1" t="s">
        <v>10</v>
      </c>
      <c r="N103" s="1" t="s">
        <v>11</v>
      </c>
      <c r="O103" s="249">
        <v>2340773.1</v>
      </c>
      <c r="P103" s="7">
        <v>0</v>
      </c>
      <c r="Q103" s="7">
        <f t="shared" si="6"/>
        <v>2340773.1</v>
      </c>
      <c r="R103" s="6" t="s">
        <v>1</v>
      </c>
      <c r="S103" s="5" t="s">
        <v>4</v>
      </c>
      <c r="T103" s="5"/>
      <c r="U103" s="5" t="s">
        <v>2470</v>
      </c>
      <c r="V103" s="1"/>
      <c r="W103" s="1"/>
      <c r="X103" s="1"/>
      <c r="Y103" s="1"/>
      <c r="Z103" s="4">
        <v>42370</v>
      </c>
      <c r="AA103" s="1"/>
      <c r="AB103" s="1"/>
      <c r="AC103" s="1"/>
      <c r="AD103" s="8" t="s">
        <v>1843</v>
      </c>
    </row>
    <row r="104" spans="2:30" ht="15" customHeight="1" outlineLevel="5" x14ac:dyDescent="0.25">
      <c r="B104" s="3"/>
      <c r="C104" s="1"/>
      <c r="D104" s="1"/>
      <c r="E104" s="1"/>
      <c r="F104" s="1"/>
      <c r="G104" s="183" t="s">
        <v>1842</v>
      </c>
      <c r="H104" s="188">
        <v>42370</v>
      </c>
      <c r="I104" s="1" t="s">
        <v>14</v>
      </c>
      <c r="J104" s="2" t="s">
        <v>43</v>
      </c>
      <c r="K104" s="1" t="s">
        <v>9</v>
      </c>
      <c r="L104" s="1" t="s">
        <v>10</v>
      </c>
      <c r="M104" s="1" t="s">
        <v>10</v>
      </c>
      <c r="N104" s="1" t="s">
        <v>11</v>
      </c>
      <c r="O104" s="249">
        <v>3108962.75</v>
      </c>
      <c r="P104" s="7">
        <v>0</v>
      </c>
      <c r="Q104" s="7">
        <f t="shared" ref="Q104:Q107" si="7">O104-P104</f>
        <v>3108962.75</v>
      </c>
      <c r="R104" s="6" t="s">
        <v>1</v>
      </c>
      <c r="S104" s="5" t="s">
        <v>4</v>
      </c>
      <c r="T104" s="5"/>
      <c r="U104" s="5" t="s">
        <v>2471</v>
      </c>
      <c r="V104" s="1"/>
      <c r="W104" s="1"/>
      <c r="X104" s="1"/>
      <c r="Y104" s="1"/>
      <c r="Z104" s="4">
        <v>42370</v>
      </c>
      <c r="AA104" s="1"/>
      <c r="AB104" s="1"/>
      <c r="AC104" s="1"/>
      <c r="AD104" s="8" t="s">
        <v>1843</v>
      </c>
    </row>
    <row r="105" spans="2:30" ht="15" customHeight="1" outlineLevel="5" x14ac:dyDescent="0.25">
      <c r="B105" s="3"/>
      <c r="C105" s="1"/>
      <c r="D105" s="1"/>
      <c r="E105" s="1"/>
      <c r="F105" s="1"/>
      <c r="G105" s="183" t="s">
        <v>1842</v>
      </c>
      <c r="H105" s="188">
        <v>42370</v>
      </c>
      <c r="I105" s="1" t="s">
        <v>14</v>
      </c>
      <c r="J105" s="2" t="s">
        <v>43</v>
      </c>
      <c r="K105" s="1" t="s">
        <v>9</v>
      </c>
      <c r="L105" s="1" t="s">
        <v>10</v>
      </c>
      <c r="M105" s="1" t="s">
        <v>10</v>
      </c>
      <c r="N105" s="1" t="s">
        <v>11</v>
      </c>
      <c r="O105" s="249">
        <v>8763899.3599999994</v>
      </c>
      <c r="P105" s="7">
        <v>0</v>
      </c>
      <c r="Q105" s="7">
        <f t="shared" si="7"/>
        <v>8763899.3599999994</v>
      </c>
      <c r="R105" s="6" t="s">
        <v>1</v>
      </c>
      <c r="S105" s="5" t="s">
        <v>4</v>
      </c>
      <c r="T105" s="5"/>
      <c r="U105" s="5" t="s">
        <v>2472</v>
      </c>
      <c r="V105" s="1"/>
      <c r="W105" s="1"/>
      <c r="X105" s="1"/>
      <c r="Y105" s="1"/>
      <c r="Z105" s="4">
        <v>42370</v>
      </c>
      <c r="AA105" s="1"/>
      <c r="AB105" s="1"/>
      <c r="AC105" s="1"/>
      <c r="AD105" s="8" t="s">
        <v>1843</v>
      </c>
    </row>
    <row r="106" spans="2:30" ht="15" customHeight="1" outlineLevel="5" x14ac:dyDescent="0.25">
      <c r="B106" s="3"/>
      <c r="C106" s="1"/>
      <c r="D106" s="1"/>
      <c r="E106" s="1"/>
      <c r="F106" s="1"/>
      <c r="G106" s="183" t="s">
        <v>1842</v>
      </c>
      <c r="H106" s="188">
        <v>42370</v>
      </c>
      <c r="I106" s="1" t="s">
        <v>14</v>
      </c>
      <c r="J106" s="2" t="s">
        <v>43</v>
      </c>
      <c r="K106" s="1" t="s">
        <v>9</v>
      </c>
      <c r="L106" s="1" t="s">
        <v>10</v>
      </c>
      <c r="M106" s="1" t="s">
        <v>10</v>
      </c>
      <c r="N106" s="1" t="s">
        <v>11</v>
      </c>
      <c r="O106" s="249">
        <v>2458516.27</v>
      </c>
      <c r="P106" s="7">
        <v>0</v>
      </c>
      <c r="Q106" s="7">
        <f t="shared" si="7"/>
        <v>2458516.27</v>
      </c>
      <c r="R106" s="6" t="s">
        <v>1</v>
      </c>
      <c r="S106" s="5" t="s">
        <v>4</v>
      </c>
      <c r="T106" s="5"/>
      <c r="U106" s="5" t="s">
        <v>2473</v>
      </c>
      <c r="V106" s="1"/>
      <c r="W106" s="1"/>
      <c r="X106" s="1"/>
      <c r="Y106" s="1"/>
      <c r="Z106" s="4">
        <v>42370</v>
      </c>
      <c r="AA106" s="1"/>
      <c r="AB106" s="1"/>
      <c r="AC106" s="1"/>
      <c r="AD106" s="8" t="s">
        <v>1843</v>
      </c>
    </row>
    <row r="107" spans="2:30" ht="15" customHeight="1" outlineLevel="5" x14ac:dyDescent="0.25">
      <c r="B107" s="3"/>
      <c r="C107" s="1"/>
      <c r="D107" s="1"/>
      <c r="E107" s="1"/>
      <c r="F107" s="1"/>
      <c r="G107" s="183" t="s">
        <v>1842</v>
      </c>
      <c r="H107" s="188">
        <v>42370</v>
      </c>
      <c r="I107" s="1" t="s">
        <v>14</v>
      </c>
      <c r="J107" s="2" t="s">
        <v>43</v>
      </c>
      <c r="K107" s="1" t="s">
        <v>9</v>
      </c>
      <c r="L107" s="1" t="s">
        <v>10</v>
      </c>
      <c r="M107" s="1" t="s">
        <v>10</v>
      </c>
      <c r="N107" s="1" t="s">
        <v>11</v>
      </c>
      <c r="O107" s="249">
        <v>1487681.12</v>
      </c>
      <c r="P107" s="7">
        <v>0</v>
      </c>
      <c r="Q107" s="7">
        <f t="shared" si="7"/>
        <v>1487681.12</v>
      </c>
      <c r="R107" s="6" t="s">
        <v>1</v>
      </c>
      <c r="S107" s="5" t="s">
        <v>4</v>
      </c>
      <c r="T107" s="5"/>
      <c r="U107" s="5" t="s">
        <v>2474</v>
      </c>
      <c r="V107" s="1"/>
      <c r="W107" s="1"/>
      <c r="X107" s="1"/>
      <c r="Y107" s="1"/>
      <c r="Z107" s="4">
        <v>42370</v>
      </c>
      <c r="AA107" s="1"/>
      <c r="AB107" s="1"/>
      <c r="AC107" s="1"/>
      <c r="AD107" s="8" t="s">
        <v>1843</v>
      </c>
    </row>
    <row r="108" spans="2:30" outlineLevel="5" x14ac:dyDescent="0.25">
      <c r="B108" s="220"/>
      <c r="C108" s="2"/>
      <c r="D108" s="2"/>
      <c r="E108" s="2"/>
      <c r="F108" s="2"/>
      <c r="G108" s="294"/>
      <c r="H108" s="228"/>
      <c r="I108" s="2"/>
      <c r="J108" s="2" t="s">
        <v>43</v>
      </c>
      <c r="K108" s="2"/>
      <c r="L108" s="2"/>
      <c r="M108" s="2"/>
      <c r="N108" s="2"/>
      <c r="O108" s="221"/>
      <c r="P108" s="221"/>
      <c r="Q108" s="221"/>
      <c r="R108" s="222"/>
      <c r="S108" s="223"/>
      <c r="T108" s="223"/>
      <c r="U108" s="223"/>
      <c r="V108" s="2"/>
      <c r="W108" s="2"/>
      <c r="X108" s="2"/>
      <c r="Y108" s="2"/>
      <c r="Z108" s="224"/>
      <c r="AA108" s="2"/>
      <c r="AB108" s="2"/>
      <c r="AC108" s="2"/>
      <c r="AD108" s="225"/>
    </row>
    <row r="109" spans="2:30" outlineLevel="4" x14ac:dyDescent="0.25">
      <c r="B109" s="220"/>
      <c r="C109" s="2"/>
      <c r="D109" s="2"/>
      <c r="E109" s="2"/>
      <c r="F109" s="2" t="s">
        <v>3</v>
      </c>
      <c r="G109" s="294" t="s">
        <v>46</v>
      </c>
      <c r="H109" s="228"/>
      <c r="I109" s="2"/>
      <c r="J109" s="2" t="s">
        <v>43</v>
      </c>
      <c r="K109" s="2"/>
      <c r="L109" s="2"/>
      <c r="M109" s="2"/>
      <c r="N109" s="2"/>
      <c r="O109" s="221">
        <f>SUM(O110:O113)</f>
        <v>567004.03</v>
      </c>
      <c r="P109" s="221">
        <f>SUM(P110:P113)</f>
        <v>59790.94</v>
      </c>
      <c r="Q109" s="221">
        <f>O109-P109</f>
        <v>507213.09</v>
      </c>
      <c r="R109" s="222"/>
      <c r="S109" s="223"/>
      <c r="T109" s="223"/>
      <c r="U109" s="223"/>
      <c r="V109" s="2"/>
      <c r="W109" s="2"/>
      <c r="X109" s="2"/>
      <c r="Y109" s="2"/>
      <c r="Z109" s="224"/>
      <c r="AA109" s="2"/>
      <c r="AB109" s="2"/>
      <c r="AC109" s="2"/>
      <c r="AD109" s="225"/>
    </row>
    <row r="110" spans="2:30" ht="15" customHeight="1" outlineLevel="5" x14ac:dyDescent="0.25">
      <c r="B110" s="3"/>
      <c r="C110" s="1"/>
      <c r="D110" s="1"/>
      <c r="E110" s="1"/>
      <c r="F110" s="1"/>
      <c r="G110" s="183" t="s">
        <v>1842</v>
      </c>
      <c r="H110" s="188">
        <v>42402</v>
      </c>
      <c r="I110" s="1" t="s">
        <v>1844</v>
      </c>
      <c r="J110" s="2" t="s">
        <v>43</v>
      </c>
      <c r="K110" s="1" t="s">
        <v>36</v>
      </c>
      <c r="L110" s="1" t="s">
        <v>20</v>
      </c>
      <c r="M110" s="1" t="s">
        <v>21</v>
      </c>
      <c r="N110" s="1" t="s">
        <v>11</v>
      </c>
      <c r="O110" s="7">
        <v>174110.85</v>
      </c>
      <c r="P110" s="7">
        <v>0</v>
      </c>
      <c r="Q110" s="7">
        <f>O110-P110</f>
        <v>174110.85</v>
      </c>
      <c r="R110" s="6" t="s">
        <v>47</v>
      </c>
      <c r="S110" s="5" t="s">
        <v>25</v>
      </c>
      <c r="T110" s="5" t="s">
        <v>711</v>
      </c>
      <c r="U110" s="5" t="s">
        <v>1845</v>
      </c>
      <c r="V110" s="1" t="s">
        <v>48</v>
      </c>
      <c r="W110" s="1" t="s">
        <v>1846</v>
      </c>
      <c r="X110" s="1" t="s">
        <v>712</v>
      </c>
      <c r="Y110" s="1" t="s">
        <v>713</v>
      </c>
      <c r="Z110" s="4">
        <v>42402</v>
      </c>
      <c r="AA110" s="1" t="s">
        <v>45</v>
      </c>
      <c r="AB110" s="1" t="s">
        <v>1847</v>
      </c>
      <c r="AC110" s="1" t="s">
        <v>1848</v>
      </c>
      <c r="AD110" s="8" t="s">
        <v>1849</v>
      </c>
    </row>
    <row r="111" spans="2:30" ht="15" customHeight="1" outlineLevel="5" x14ac:dyDescent="0.25">
      <c r="B111" s="3"/>
      <c r="C111" s="1"/>
      <c r="D111" s="1"/>
      <c r="E111" s="1"/>
      <c r="F111" s="1"/>
      <c r="G111" s="183" t="s">
        <v>1842</v>
      </c>
      <c r="H111" s="188">
        <v>42429</v>
      </c>
      <c r="I111" s="1" t="s">
        <v>1850</v>
      </c>
      <c r="J111" s="2" t="s">
        <v>43</v>
      </c>
      <c r="K111" s="1" t="s">
        <v>36</v>
      </c>
      <c r="L111" s="1" t="s">
        <v>20</v>
      </c>
      <c r="M111" s="1" t="s">
        <v>21</v>
      </c>
      <c r="N111" s="1" t="s">
        <v>11</v>
      </c>
      <c r="O111" s="7">
        <v>392893.18</v>
      </c>
      <c r="P111" s="7">
        <v>0</v>
      </c>
      <c r="Q111" s="7">
        <f>O111-P111</f>
        <v>392893.18</v>
      </c>
      <c r="R111" s="6" t="s">
        <v>47</v>
      </c>
      <c r="S111" s="5" t="s">
        <v>25</v>
      </c>
      <c r="T111" s="5" t="s">
        <v>707</v>
      </c>
      <c r="U111" s="5" t="s">
        <v>1851</v>
      </c>
      <c r="V111" s="1" t="s">
        <v>48</v>
      </c>
      <c r="W111" s="1" t="s">
        <v>1852</v>
      </c>
      <c r="X111" s="1" t="s">
        <v>708</v>
      </c>
      <c r="Y111" s="1" t="s">
        <v>709</v>
      </c>
      <c r="Z111" s="4">
        <v>42429</v>
      </c>
      <c r="AA111" s="1" t="s">
        <v>45</v>
      </c>
      <c r="AB111" s="1" t="s">
        <v>1853</v>
      </c>
      <c r="AC111" s="1" t="s">
        <v>1854</v>
      </c>
      <c r="AD111" s="8" t="s">
        <v>1855</v>
      </c>
    </row>
    <row r="112" spans="2:30" ht="15" customHeight="1" outlineLevel="5" x14ac:dyDescent="0.25">
      <c r="B112" s="3"/>
      <c r="C112" s="1"/>
      <c r="D112" s="1"/>
      <c r="E112" s="1"/>
      <c r="F112" s="1"/>
      <c r="G112" s="183" t="s">
        <v>1842</v>
      </c>
      <c r="H112" s="188">
        <v>42429</v>
      </c>
      <c r="I112" s="1" t="s">
        <v>1850</v>
      </c>
      <c r="J112" s="2" t="s">
        <v>43</v>
      </c>
      <c r="K112" s="1" t="s">
        <v>36</v>
      </c>
      <c r="L112" s="1" t="s">
        <v>20</v>
      </c>
      <c r="M112" s="1" t="s">
        <v>20</v>
      </c>
      <c r="N112" s="1" t="s">
        <v>1445</v>
      </c>
      <c r="O112" s="7">
        <v>0</v>
      </c>
      <c r="P112" s="7">
        <v>59790.94</v>
      </c>
      <c r="Q112" s="7">
        <f>O112-P112</f>
        <v>-59790.94</v>
      </c>
      <c r="R112" s="6" t="s">
        <v>47</v>
      </c>
      <c r="S112" s="5" t="s">
        <v>25</v>
      </c>
      <c r="T112" s="5" t="s">
        <v>707</v>
      </c>
      <c r="U112" s="5" t="s">
        <v>1851</v>
      </c>
      <c r="V112" s="1" t="s">
        <v>48</v>
      </c>
      <c r="W112" s="1" t="s">
        <v>1852</v>
      </c>
      <c r="X112" s="1" t="s">
        <v>708</v>
      </c>
      <c r="Y112" s="1" t="s">
        <v>709</v>
      </c>
      <c r="Z112" s="4">
        <v>42429</v>
      </c>
      <c r="AA112" s="1" t="s">
        <v>45</v>
      </c>
      <c r="AB112" s="1" t="s">
        <v>1853</v>
      </c>
      <c r="AC112" s="1" t="s">
        <v>1854</v>
      </c>
      <c r="AD112" s="8" t="s">
        <v>1855</v>
      </c>
    </row>
    <row r="113" spans="2:30" outlineLevel="5" x14ac:dyDescent="0.25">
      <c r="B113" s="220"/>
      <c r="C113" s="2"/>
      <c r="D113" s="2"/>
      <c r="E113" s="2"/>
      <c r="F113" s="2"/>
      <c r="G113" s="294"/>
      <c r="H113" s="228"/>
      <c r="I113" s="2"/>
      <c r="J113" s="2" t="s">
        <v>43</v>
      </c>
      <c r="K113" s="2"/>
      <c r="L113" s="2"/>
      <c r="M113" s="2"/>
      <c r="N113" s="2"/>
      <c r="O113" s="221"/>
      <c r="P113" s="221"/>
      <c r="Q113" s="221"/>
      <c r="R113" s="222"/>
      <c r="S113" s="223"/>
      <c r="T113" s="223"/>
      <c r="U113" s="223"/>
      <c r="V113" s="2"/>
      <c r="W113" s="2"/>
      <c r="X113" s="2"/>
      <c r="Y113" s="2"/>
      <c r="Z113" s="224"/>
      <c r="AA113" s="2"/>
      <c r="AB113" s="2"/>
      <c r="AC113" s="2"/>
      <c r="AD113" s="225"/>
    </row>
    <row r="114" spans="2:30" outlineLevel="4" x14ac:dyDescent="0.25">
      <c r="B114" s="220"/>
      <c r="C114" s="2"/>
      <c r="D114" s="2"/>
      <c r="E114" s="2"/>
      <c r="F114" s="2" t="s">
        <v>5</v>
      </c>
      <c r="G114" s="294" t="s">
        <v>30</v>
      </c>
      <c r="H114" s="228"/>
      <c r="I114" s="2"/>
      <c r="J114" s="2" t="s">
        <v>43</v>
      </c>
      <c r="K114" s="2"/>
      <c r="L114" s="2"/>
      <c r="M114" s="2"/>
      <c r="N114" s="2"/>
      <c r="O114" s="221">
        <f>SUM(O115:O117)</f>
        <v>451656.44</v>
      </c>
      <c r="P114" s="221">
        <f>SUM(P115:P117)</f>
        <v>0</v>
      </c>
      <c r="Q114" s="221">
        <f>O114-P114</f>
        <v>451656.44</v>
      </c>
      <c r="R114" s="222"/>
      <c r="S114" s="223"/>
      <c r="T114" s="223"/>
      <c r="U114" s="223"/>
      <c r="V114" s="2"/>
      <c r="W114" s="2"/>
      <c r="X114" s="2"/>
      <c r="Y114" s="2"/>
      <c r="Z114" s="224"/>
      <c r="AA114" s="2"/>
      <c r="AB114" s="2"/>
      <c r="AC114" s="2"/>
      <c r="AD114" s="225"/>
    </row>
    <row r="115" spans="2:30" outlineLevel="5" x14ac:dyDescent="0.25">
      <c r="B115" s="3"/>
      <c r="C115" s="1"/>
      <c r="D115" s="1"/>
      <c r="E115" s="1"/>
      <c r="F115" s="1"/>
      <c r="G115" s="183" t="s">
        <v>1842</v>
      </c>
      <c r="H115" s="188">
        <v>42437</v>
      </c>
      <c r="I115" s="1" t="s">
        <v>1285</v>
      </c>
      <c r="J115" s="2" t="s">
        <v>43</v>
      </c>
      <c r="K115" s="1" t="s">
        <v>36</v>
      </c>
      <c r="L115" s="1" t="s">
        <v>20</v>
      </c>
      <c r="M115" s="1" t="s">
        <v>21</v>
      </c>
      <c r="N115" s="1" t="s">
        <v>11</v>
      </c>
      <c r="O115" s="7">
        <v>283520.74</v>
      </c>
      <c r="P115" s="7">
        <v>0</v>
      </c>
      <c r="Q115" s="7">
        <f>O115-P115</f>
        <v>283520.74</v>
      </c>
      <c r="R115" s="6" t="s">
        <v>47</v>
      </c>
      <c r="S115" s="5" t="s">
        <v>25</v>
      </c>
      <c r="T115" s="5" t="s">
        <v>711</v>
      </c>
      <c r="U115" s="5" t="s">
        <v>1845</v>
      </c>
      <c r="V115" s="1" t="s">
        <v>48</v>
      </c>
      <c r="W115" s="1" t="s">
        <v>1856</v>
      </c>
      <c r="X115" s="1" t="s">
        <v>712</v>
      </c>
      <c r="Y115" s="1" t="s">
        <v>713</v>
      </c>
      <c r="Z115" s="4">
        <v>42437</v>
      </c>
      <c r="AA115" s="1" t="s">
        <v>45</v>
      </c>
      <c r="AB115" s="1" t="s">
        <v>1857</v>
      </c>
      <c r="AC115" s="1" t="s">
        <v>1858</v>
      </c>
      <c r="AD115" s="8"/>
    </row>
    <row r="116" spans="2:30" ht="15" customHeight="1" outlineLevel="5" x14ac:dyDescent="0.25">
      <c r="B116" s="3"/>
      <c r="C116" s="1"/>
      <c r="D116" s="1"/>
      <c r="E116" s="1"/>
      <c r="F116" s="1"/>
      <c r="G116" s="183" t="s">
        <v>1842</v>
      </c>
      <c r="H116" s="188">
        <v>42460</v>
      </c>
      <c r="I116" s="1" t="s">
        <v>1859</v>
      </c>
      <c r="J116" s="2" t="s">
        <v>43</v>
      </c>
      <c r="K116" s="1" t="s">
        <v>36</v>
      </c>
      <c r="L116" s="1" t="s">
        <v>20</v>
      </c>
      <c r="M116" s="1" t="s">
        <v>21</v>
      </c>
      <c r="N116" s="1" t="s">
        <v>11</v>
      </c>
      <c r="O116" s="7">
        <v>168135.7</v>
      </c>
      <c r="P116" s="7">
        <v>0</v>
      </c>
      <c r="Q116" s="7">
        <f>O116-P116</f>
        <v>168135.7</v>
      </c>
      <c r="R116" s="6" t="s">
        <v>47</v>
      </c>
      <c r="S116" s="5" t="s">
        <v>25</v>
      </c>
      <c r="T116" s="5" t="s">
        <v>711</v>
      </c>
      <c r="U116" s="5" t="s">
        <v>1845</v>
      </c>
      <c r="V116" s="1" t="s">
        <v>48</v>
      </c>
      <c r="W116" s="1" t="s">
        <v>1860</v>
      </c>
      <c r="X116" s="1" t="s">
        <v>712</v>
      </c>
      <c r="Y116" s="1" t="s">
        <v>713</v>
      </c>
      <c r="Z116" s="4">
        <v>42460</v>
      </c>
      <c r="AA116" s="1" t="s">
        <v>45</v>
      </c>
      <c r="AB116" s="1" t="s">
        <v>1766</v>
      </c>
      <c r="AC116" s="1" t="s">
        <v>1861</v>
      </c>
      <c r="AD116" s="8" t="s">
        <v>1862</v>
      </c>
    </row>
    <row r="117" spans="2:30" outlineLevel="5" x14ac:dyDescent="0.25">
      <c r="B117" s="220"/>
      <c r="C117" s="2"/>
      <c r="D117" s="2"/>
      <c r="E117" s="2"/>
      <c r="F117" s="2"/>
      <c r="G117" s="294"/>
      <c r="H117" s="228"/>
      <c r="I117" s="2"/>
      <c r="J117" s="2" t="s">
        <v>43</v>
      </c>
      <c r="K117" s="2"/>
      <c r="L117" s="2"/>
      <c r="M117" s="2"/>
      <c r="N117" s="2"/>
      <c r="O117" s="221"/>
      <c r="P117" s="221"/>
      <c r="Q117" s="221"/>
      <c r="R117" s="222"/>
      <c r="S117" s="223"/>
      <c r="T117" s="223"/>
      <c r="U117" s="223"/>
      <c r="V117" s="2"/>
      <c r="W117" s="2"/>
      <c r="X117" s="2"/>
      <c r="Y117" s="2"/>
      <c r="Z117" s="224"/>
      <c r="AA117" s="2"/>
      <c r="AB117" s="2"/>
      <c r="AC117" s="2"/>
      <c r="AD117" s="225"/>
    </row>
    <row r="118" spans="2:30" outlineLevel="3" x14ac:dyDescent="0.25">
      <c r="B118" s="220"/>
      <c r="C118" s="2"/>
      <c r="D118" s="2"/>
      <c r="E118" s="2" t="s">
        <v>49</v>
      </c>
      <c r="F118" s="2" t="s">
        <v>19</v>
      </c>
      <c r="G118" s="294"/>
      <c r="H118" s="228"/>
      <c r="I118" s="2"/>
      <c r="J118" s="2" t="s">
        <v>49</v>
      </c>
      <c r="K118" s="2"/>
      <c r="L118" s="2"/>
      <c r="M118" s="2"/>
      <c r="N118" s="2"/>
      <c r="O118" s="221">
        <f>SUM(O119:O306)/2</f>
        <v>32783686.650000025</v>
      </c>
      <c r="P118" s="221">
        <f>SUM(P119:P306)/2</f>
        <v>16.41</v>
      </c>
      <c r="Q118" s="221">
        <f>O118-P118</f>
        <v>32783670.240000024</v>
      </c>
      <c r="R118" s="222"/>
      <c r="S118" s="223"/>
      <c r="T118" s="223"/>
      <c r="U118" s="223"/>
      <c r="V118" s="2"/>
      <c r="W118" s="2"/>
      <c r="X118" s="2"/>
      <c r="Y118" s="2"/>
      <c r="Z118" s="224"/>
      <c r="AA118" s="2"/>
      <c r="AB118" s="2"/>
      <c r="AC118" s="2"/>
      <c r="AD118" s="225"/>
    </row>
    <row r="119" spans="2:30" outlineLevel="4" x14ac:dyDescent="0.25">
      <c r="B119" s="220"/>
      <c r="C119" s="2"/>
      <c r="D119" s="2"/>
      <c r="E119" s="2"/>
      <c r="F119" s="2" t="s">
        <v>12</v>
      </c>
      <c r="G119" s="294" t="s">
        <v>13</v>
      </c>
      <c r="H119" s="228"/>
      <c r="I119" s="2"/>
      <c r="J119" s="2" t="s">
        <v>49</v>
      </c>
      <c r="K119" s="2"/>
      <c r="L119" s="2"/>
      <c r="M119" s="2"/>
      <c r="N119" s="2"/>
      <c r="O119" s="221">
        <f>SUM(O120:O249)</f>
        <v>31162016.200000007</v>
      </c>
      <c r="P119" s="221">
        <f>SUM(P120:P249)</f>
        <v>0</v>
      </c>
      <c r="Q119" s="221">
        <f>O119-P119</f>
        <v>31162016.200000007</v>
      </c>
      <c r="R119" s="222"/>
      <c r="S119" s="223"/>
      <c r="T119" s="223"/>
      <c r="U119" s="223"/>
      <c r="V119" s="2"/>
      <c r="W119" s="2"/>
      <c r="X119" s="2"/>
      <c r="Y119" s="2"/>
      <c r="Z119" s="224"/>
      <c r="AA119" s="2"/>
      <c r="AB119" s="2"/>
      <c r="AC119" s="2"/>
      <c r="AD119" s="225"/>
    </row>
    <row r="120" spans="2:30" ht="15" customHeight="1" outlineLevel="5" x14ac:dyDescent="0.25">
      <c r="B120" s="3"/>
      <c r="C120" s="1"/>
      <c r="D120" s="1"/>
      <c r="E120" s="1"/>
      <c r="F120" s="1"/>
      <c r="G120" s="183" t="s">
        <v>1842</v>
      </c>
      <c r="H120" s="188">
        <v>42370</v>
      </c>
      <c r="I120" s="1" t="s">
        <v>14</v>
      </c>
      <c r="J120" s="2" t="s">
        <v>49</v>
      </c>
      <c r="K120" s="1" t="s">
        <v>9</v>
      </c>
      <c r="L120" s="1" t="s">
        <v>10</v>
      </c>
      <c r="M120" s="1" t="s">
        <v>10</v>
      </c>
      <c r="N120" s="1" t="s">
        <v>11</v>
      </c>
      <c r="O120" s="249">
        <v>261</v>
      </c>
      <c r="P120" s="7">
        <v>0</v>
      </c>
      <c r="Q120" s="7">
        <f t="shared" ref="Q120:Q147" si="8">O120-P120</f>
        <v>261</v>
      </c>
      <c r="R120" s="6" t="s">
        <v>1</v>
      </c>
      <c r="S120" s="5" t="s">
        <v>4</v>
      </c>
      <c r="T120" s="5"/>
      <c r="U120" s="5" t="s">
        <v>166</v>
      </c>
      <c r="V120" s="1"/>
      <c r="W120" s="1"/>
      <c r="X120" s="1"/>
      <c r="Y120" s="1"/>
      <c r="Z120" s="4">
        <v>42370</v>
      </c>
      <c r="AA120" s="1"/>
      <c r="AB120" s="1"/>
      <c r="AC120" s="1"/>
      <c r="AD120" s="8" t="s">
        <v>1843</v>
      </c>
    </row>
    <row r="121" spans="2:30" ht="15" customHeight="1" outlineLevel="5" x14ac:dyDescent="0.25">
      <c r="B121" s="3"/>
      <c r="C121" s="1"/>
      <c r="D121" s="1"/>
      <c r="E121" s="1"/>
      <c r="F121" s="1"/>
      <c r="G121" s="183" t="s">
        <v>1842</v>
      </c>
      <c r="H121" s="188">
        <v>42370</v>
      </c>
      <c r="I121" s="1" t="s">
        <v>14</v>
      </c>
      <c r="J121" s="2" t="s">
        <v>49</v>
      </c>
      <c r="K121" s="1" t="s">
        <v>9</v>
      </c>
      <c r="L121" s="1" t="s">
        <v>10</v>
      </c>
      <c r="M121" s="1" t="s">
        <v>10</v>
      </c>
      <c r="N121" s="1" t="s">
        <v>11</v>
      </c>
      <c r="O121" s="249">
        <v>49124.480000000003</v>
      </c>
      <c r="P121" s="7">
        <v>0</v>
      </c>
      <c r="Q121" s="7">
        <f t="shared" si="8"/>
        <v>49124.480000000003</v>
      </c>
      <c r="R121" s="6" t="s">
        <v>1</v>
      </c>
      <c r="S121" s="5" t="s">
        <v>4</v>
      </c>
      <c r="T121" s="5"/>
      <c r="U121" s="5" t="s">
        <v>168</v>
      </c>
      <c r="V121" s="1"/>
      <c r="W121" s="1"/>
      <c r="X121" s="1"/>
      <c r="Y121" s="1"/>
      <c r="Z121" s="4">
        <v>42370</v>
      </c>
      <c r="AA121" s="1"/>
      <c r="AB121" s="1"/>
      <c r="AC121" s="1"/>
      <c r="AD121" s="8" t="s">
        <v>1843</v>
      </c>
    </row>
    <row r="122" spans="2:30" ht="15" customHeight="1" outlineLevel="5" x14ac:dyDescent="0.25">
      <c r="B122" s="3"/>
      <c r="C122" s="1"/>
      <c r="D122" s="1"/>
      <c r="E122" s="1"/>
      <c r="F122" s="1"/>
      <c r="G122" s="183" t="s">
        <v>1842</v>
      </c>
      <c r="H122" s="188">
        <v>42370</v>
      </c>
      <c r="I122" s="1" t="s">
        <v>14</v>
      </c>
      <c r="J122" s="2" t="s">
        <v>49</v>
      </c>
      <c r="K122" s="1" t="s">
        <v>9</v>
      </c>
      <c r="L122" s="1" t="s">
        <v>10</v>
      </c>
      <c r="M122" s="1" t="s">
        <v>10</v>
      </c>
      <c r="N122" s="1" t="s">
        <v>11</v>
      </c>
      <c r="O122" s="249">
        <v>330</v>
      </c>
      <c r="P122" s="7">
        <v>0</v>
      </c>
      <c r="Q122" s="7">
        <f t="shared" si="8"/>
        <v>330</v>
      </c>
      <c r="R122" s="6" t="s">
        <v>1</v>
      </c>
      <c r="S122" s="5" t="s">
        <v>4</v>
      </c>
      <c r="T122" s="5"/>
      <c r="U122" s="5" t="s">
        <v>169</v>
      </c>
      <c r="V122" s="1"/>
      <c r="W122" s="1"/>
      <c r="X122" s="1"/>
      <c r="Y122" s="1"/>
      <c r="Z122" s="4">
        <v>42370</v>
      </c>
      <c r="AA122" s="1"/>
      <c r="AB122" s="1"/>
      <c r="AC122" s="1"/>
      <c r="AD122" s="8" t="s">
        <v>1843</v>
      </c>
    </row>
    <row r="123" spans="2:30" ht="15" customHeight="1" outlineLevel="5" x14ac:dyDescent="0.25">
      <c r="B123" s="3"/>
      <c r="C123" s="1"/>
      <c r="D123" s="1"/>
      <c r="E123" s="1"/>
      <c r="F123" s="1"/>
      <c r="G123" s="183" t="s">
        <v>1842</v>
      </c>
      <c r="H123" s="188">
        <v>42370</v>
      </c>
      <c r="I123" s="1" t="s">
        <v>14</v>
      </c>
      <c r="J123" s="2" t="s">
        <v>49</v>
      </c>
      <c r="K123" s="1" t="s">
        <v>9</v>
      </c>
      <c r="L123" s="1" t="s">
        <v>10</v>
      </c>
      <c r="M123" s="1" t="s">
        <v>10</v>
      </c>
      <c r="N123" s="1" t="s">
        <v>11</v>
      </c>
      <c r="O123" s="249">
        <v>9595</v>
      </c>
      <c r="P123" s="7">
        <v>0</v>
      </c>
      <c r="Q123" s="7">
        <f t="shared" si="8"/>
        <v>9595</v>
      </c>
      <c r="R123" s="6" t="s">
        <v>1</v>
      </c>
      <c r="S123" s="5" t="s">
        <v>4</v>
      </c>
      <c r="T123" s="5"/>
      <c r="U123" s="5" t="s">
        <v>170</v>
      </c>
      <c r="V123" s="1"/>
      <c r="W123" s="1"/>
      <c r="X123" s="1"/>
      <c r="Y123" s="1"/>
      <c r="Z123" s="4">
        <v>42370</v>
      </c>
      <c r="AA123" s="1"/>
      <c r="AB123" s="1"/>
      <c r="AC123" s="1"/>
      <c r="AD123" s="8" t="s">
        <v>1843</v>
      </c>
    </row>
    <row r="124" spans="2:30" ht="15" customHeight="1" outlineLevel="5" x14ac:dyDescent="0.25">
      <c r="B124" s="3"/>
      <c r="C124" s="1"/>
      <c r="D124" s="1"/>
      <c r="E124" s="1"/>
      <c r="F124" s="1"/>
      <c r="G124" s="183" t="s">
        <v>1842</v>
      </c>
      <c r="H124" s="188">
        <v>42370</v>
      </c>
      <c r="I124" s="1" t="s">
        <v>14</v>
      </c>
      <c r="J124" s="2" t="s">
        <v>49</v>
      </c>
      <c r="K124" s="1" t="s">
        <v>9</v>
      </c>
      <c r="L124" s="1" t="s">
        <v>10</v>
      </c>
      <c r="M124" s="1" t="s">
        <v>10</v>
      </c>
      <c r="N124" s="1" t="s">
        <v>11</v>
      </c>
      <c r="O124" s="249">
        <v>45496.98</v>
      </c>
      <c r="P124" s="7">
        <v>0</v>
      </c>
      <c r="Q124" s="7">
        <f t="shared" si="8"/>
        <v>45496.98</v>
      </c>
      <c r="R124" s="6" t="s">
        <v>1</v>
      </c>
      <c r="S124" s="5" t="s">
        <v>4</v>
      </c>
      <c r="T124" s="5"/>
      <c r="U124" s="5" t="s">
        <v>171</v>
      </c>
      <c r="V124" s="1"/>
      <c r="W124" s="1"/>
      <c r="X124" s="1"/>
      <c r="Y124" s="1"/>
      <c r="Z124" s="4">
        <v>42370</v>
      </c>
      <c r="AA124" s="1"/>
      <c r="AB124" s="1"/>
      <c r="AC124" s="1"/>
      <c r="AD124" s="8" t="s">
        <v>1843</v>
      </c>
    </row>
    <row r="125" spans="2:30" ht="15" customHeight="1" outlineLevel="5" x14ac:dyDescent="0.25">
      <c r="B125" s="3"/>
      <c r="C125" s="1"/>
      <c r="D125" s="1"/>
      <c r="E125" s="1"/>
      <c r="F125" s="1"/>
      <c r="G125" s="183" t="s">
        <v>1842</v>
      </c>
      <c r="H125" s="188">
        <v>42370</v>
      </c>
      <c r="I125" s="1" t="s">
        <v>14</v>
      </c>
      <c r="J125" s="2" t="s">
        <v>49</v>
      </c>
      <c r="K125" s="1" t="s">
        <v>9</v>
      </c>
      <c r="L125" s="1" t="s">
        <v>10</v>
      </c>
      <c r="M125" s="1" t="s">
        <v>10</v>
      </c>
      <c r="N125" s="1" t="s">
        <v>11</v>
      </c>
      <c r="O125" s="249">
        <v>4750</v>
      </c>
      <c r="P125" s="7">
        <v>0</v>
      </c>
      <c r="Q125" s="7">
        <f t="shared" si="8"/>
        <v>4750</v>
      </c>
      <c r="R125" s="6" t="s">
        <v>1</v>
      </c>
      <c r="S125" s="5" t="s">
        <v>4</v>
      </c>
      <c r="T125" s="5"/>
      <c r="U125" s="5" t="s">
        <v>85</v>
      </c>
      <c r="V125" s="1"/>
      <c r="W125" s="1"/>
      <c r="X125" s="1"/>
      <c r="Y125" s="1"/>
      <c r="Z125" s="4">
        <v>42370</v>
      </c>
      <c r="AA125" s="1"/>
      <c r="AB125" s="1"/>
      <c r="AC125" s="1"/>
      <c r="AD125" s="8" t="s">
        <v>1843</v>
      </c>
    </row>
    <row r="126" spans="2:30" ht="15" customHeight="1" outlineLevel="5" x14ac:dyDescent="0.25">
      <c r="B126" s="3"/>
      <c r="C126" s="1"/>
      <c r="D126" s="1"/>
      <c r="E126" s="1"/>
      <c r="F126" s="1"/>
      <c r="G126" s="183" t="s">
        <v>1842</v>
      </c>
      <c r="H126" s="188">
        <v>42370</v>
      </c>
      <c r="I126" s="1" t="s">
        <v>14</v>
      </c>
      <c r="J126" s="2" t="s">
        <v>49</v>
      </c>
      <c r="K126" s="1" t="s">
        <v>9</v>
      </c>
      <c r="L126" s="1" t="s">
        <v>10</v>
      </c>
      <c r="M126" s="1" t="s">
        <v>10</v>
      </c>
      <c r="N126" s="1" t="s">
        <v>11</v>
      </c>
      <c r="O126" s="249">
        <v>48871.49</v>
      </c>
      <c r="P126" s="7">
        <v>0</v>
      </c>
      <c r="Q126" s="7">
        <f t="shared" si="8"/>
        <v>48871.49</v>
      </c>
      <c r="R126" s="6" t="s">
        <v>1</v>
      </c>
      <c r="S126" s="5" t="s">
        <v>4</v>
      </c>
      <c r="T126" s="5"/>
      <c r="U126" s="5" t="s">
        <v>159</v>
      </c>
      <c r="V126" s="1"/>
      <c r="W126" s="1"/>
      <c r="X126" s="1"/>
      <c r="Y126" s="1"/>
      <c r="Z126" s="4">
        <v>42370</v>
      </c>
      <c r="AA126" s="1"/>
      <c r="AB126" s="1"/>
      <c r="AC126" s="1"/>
      <c r="AD126" s="8" t="s">
        <v>1843</v>
      </c>
    </row>
    <row r="127" spans="2:30" ht="15" customHeight="1" outlineLevel="5" x14ac:dyDescent="0.25">
      <c r="B127" s="3"/>
      <c r="C127" s="1"/>
      <c r="D127" s="1"/>
      <c r="E127" s="1"/>
      <c r="F127" s="1"/>
      <c r="G127" s="183" t="s">
        <v>1842</v>
      </c>
      <c r="H127" s="188">
        <v>42370</v>
      </c>
      <c r="I127" s="1" t="s">
        <v>14</v>
      </c>
      <c r="J127" s="2" t="s">
        <v>49</v>
      </c>
      <c r="K127" s="1" t="s">
        <v>9</v>
      </c>
      <c r="L127" s="1" t="s">
        <v>10</v>
      </c>
      <c r="M127" s="1" t="s">
        <v>10</v>
      </c>
      <c r="N127" s="1" t="s">
        <v>11</v>
      </c>
      <c r="O127" s="249">
        <v>683368.52</v>
      </c>
      <c r="P127" s="7">
        <v>0</v>
      </c>
      <c r="Q127" s="7">
        <f t="shared" si="8"/>
        <v>683368.52</v>
      </c>
      <c r="R127" s="6" t="s">
        <v>1</v>
      </c>
      <c r="S127" s="5" t="s">
        <v>4</v>
      </c>
      <c r="T127" s="5"/>
      <c r="U127" s="5" t="s">
        <v>172</v>
      </c>
      <c r="V127" s="1"/>
      <c r="W127" s="1"/>
      <c r="X127" s="1"/>
      <c r="Y127" s="1"/>
      <c r="Z127" s="4">
        <v>42370</v>
      </c>
      <c r="AA127" s="1"/>
      <c r="AB127" s="1"/>
      <c r="AC127" s="1"/>
      <c r="AD127" s="8" t="s">
        <v>1843</v>
      </c>
    </row>
    <row r="128" spans="2:30" ht="15" customHeight="1" outlineLevel="5" x14ac:dyDescent="0.25">
      <c r="B128" s="3"/>
      <c r="C128" s="1"/>
      <c r="D128" s="1"/>
      <c r="E128" s="1"/>
      <c r="F128" s="1"/>
      <c r="G128" s="183" t="s">
        <v>1842</v>
      </c>
      <c r="H128" s="188">
        <v>42370</v>
      </c>
      <c r="I128" s="1" t="s">
        <v>14</v>
      </c>
      <c r="J128" s="2" t="s">
        <v>49</v>
      </c>
      <c r="K128" s="1" t="s">
        <v>9</v>
      </c>
      <c r="L128" s="1" t="s">
        <v>10</v>
      </c>
      <c r="M128" s="1" t="s">
        <v>10</v>
      </c>
      <c r="N128" s="1" t="s">
        <v>11</v>
      </c>
      <c r="O128" s="249">
        <v>690</v>
      </c>
      <c r="P128" s="7">
        <v>0</v>
      </c>
      <c r="Q128" s="7">
        <f t="shared" si="8"/>
        <v>690</v>
      </c>
      <c r="R128" s="6" t="s">
        <v>1</v>
      </c>
      <c r="S128" s="5" t="s">
        <v>4</v>
      </c>
      <c r="T128" s="5"/>
      <c r="U128" s="5" t="s">
        <v>173</v>
      </c>
      <c r="V128" s="1"/>
      <c r="W128" s="1"/>
      <c r="X128" s="1"/>
      <c r="Y128" s="1"/>
      <c r="Z128" s="4">
        <v>42370</v>
      </c>
      <c r="AA128" s="1"/>
      <c r="AB128" s="1"/>
      <c r="AC128" s="1"/>
      <c r="AD128" s="8" t="s">
        <v>1843</v>
      </c>
    </row>
    <row r="129" spans="2:30" ht="15" customHeight="1" outlineLevel="5" x14ac:dyDescent="0.25">
      <c r="B129" s="3"/>
      <c r="C129" s="1"/>
      <c r="D129" s="1"/>
      <c r="E129" s="1"/>
      <c r="F129" s="1"/>
      <c r="G129" s="183" t="s">
        <v>1842</v>
      </c>
      <c r="H129" s="188">
        <v>42370</v>
      </c>
      <c r="I129" s="1" t="s">
        <v>14</v>
      </c>
      <c r="J129" s="2" t="s">
        <v>49</v>
      </c>
      <c r="K129" s="1" t="s">
        <v>9</v>
      </c>
      <c r="L129" s="1" t="s">
        <v>10</v>
      </c>
      <c r="M129" s="1" t="s">
        <v>10</v>
      </c>
      <c r="N129" s="1" t="s">
        <v>11</v>
      </c>
      <c r="O129" s="249">
        <v>119586.67</v>
      </c>
      <c r="P129" s="7">
        <v>0</v>
      </c>
      <c r="Q129" s="7">
        <f t="shared" si="8"/>
        <v>119586.67</v>
      </c>
      <c r="R129" s="6" t="s">
        <v>1</v>
      </c>
      <c r="S129" s="5" t="s">
        <v>4</v>
      </c>
      <c r="T129" s="5"/>
      <c r="U129" s="5" t="s">
        <v>174</v>
      </c>
      <c r="V129" s="1"/>
      <c r="W129" s="1"/>
      <c r="X129" s="1"/>
      <c r="Y129" s="1"/>
      <c r="Z129" s="4">
        <v>42370</v>
      </c>
      <c r="AA129" s="1"/>
      <c r="AB129" s="1"/>
      <c r="AC129" s="1"/>
      <c r="AD129" s="8" t="s">
        <v>1843</v>
      </c>
    </row>
    <row r="130" spans="2:30" ht="15" customHeight="1" outlineLevel="5" x14ac:dyDescent="0.25">
      <c r="B130" s="3"/>
      <c r="C130" s="1"/>
      <c r="D130" s="1"/>
      <c r="E130" s="1"/>
      <c r="F130" s="1"/>
      <c r="G130" s="183" t="s">
        <v>1842</v>
      </c>
      <c r="H130" s="188">
        <v>42370</v>
      </c>
      <c r="I130" s="1" t="s">
        <v>14</v>
      </c>
      <c r="J130" s="2" t="s">
        <v>49</v>
      </c>
      <c r="K130" s="1" t="s">
        <v>9</v>
      </c>
      <c r="L130" s="1" t="s">
        <v>10</v>
      </c>
      <c r="M130" s="1" t="s">
        <v>10</v>
      </c>
      <c r="N130" s="1" t="s">
        <v>11</v>
      </c>
      <c r="O130" s="249">
        <v>121188.38</v>
      </c>
      <c r="P130" s="7">
        <v>0</v>
      </c>
      <c r="Q130" s="7">
        <f t="shared" si="8"/>
        <v>121188.38</v>
      </c>
      <c r="R130" s="6" t="s">
        <v>1</v>
      </c>
      <c r="S130" s="5" t="s">
        <v>4</v>
      </c>
      <c r="T130" s="5"/>
      <c r="U130" s="5" t="s">
        <v>175</v>
      </c>
      <c r="V130" s="1"/>
      <c r="W130" s="1"/>
      <c r="X130" s="1"/>
      <c r="Y130" s="1"/>
      <c r="Z130" s="4">
        <v>42370</v>
      </c>
      <c r="AA130" s="1"/>
      <c r="AB130" s="1"/>
      <c r="AC130" s="1"/>
      <c r="AD130" s="8" t="s">
        <v>1843</v>
      </c>
    </row>
    <row r="131" spans="2:30" ht="15" customHeight="1" outlineLevel="5" x14ac:dyDescent="0.25">
      <c r="B131" s="3"/>
      <c r="C131" s="1"/>
      <c r="D131" s="1"/>
      <c r="E131" s="1"/>
      <c r="F131" s="1"/>
      <c r="G131" s="183" t="s">
        <v>1842</v>
      </c>
      <c r="H131" s="188">
        <v>42370</v>
      </c>
      <c r="I131" s="1" t="s">
        <v>14</v>
      </c>
      <c r="J131" s="2" t="s">
        <v>49</v>
      </c>
      <c r="K131" s="1" t="s">
        <v>9</v>
      </c>
      <c r="L131" s="1" t="s">
        <v>10</v>
      </c>
      <c r="M131" s="1" t="s">
        <v>10</v>
      </c>
      <c r="N131" s="1" t="s">
        <v>11</v>
      </c>
      <c r="O131" s="249">
        <v>269099.37</v>
      </c>
      <c r="P131" s="7">
        <v>0</v>
      </c>
      <c r="Q131" s="7">
        <f t="shared" si="8"/>
        <v>269099.37</v>
      </c>
      <c r="R131" s="6" t="s">
        <v>1</v>
      </c>
      <c r="S131" s="5" t="s">
        <v>4</v>
      </c>
      <c r="T131" s="5"/>
      <c r="U131" s="5" t="s">
        <v>176</v>
      </c>
      <c r="V131" s="1"/>
      <c r="W131" s="1"/>
      <c r="X131" s="1"/>
      <c r="Y131" s="1"/>
      <c r="Z131" s="4">
        <v>42370</v>
      </c>
      <c r="AA131" s="1"/>
      <c r="AB131" s="1"/>
      <c r="AC131" s="1"/>
      <c r="AD131" s="8" t="s">
        <v>1843</v>
      </c>
    </row>
    <row r="132" spans="2:30" ht="15" customHeight="1" outlineLevel="5" x14ac:dyDescent="0.25">
      <c r="B132" s="3"/>
      <c r="C132" s="1"/>
      <c r="D132" s="1"/>
      <c r="E132" s="1"/>
      <c r="F132" s="1"/>
      <c r="G132" s="183" t="s">
        <v>1842</v>
      </c>
      <c r="H132" s="188">
        <v>42370</v>
      </c>
      <c r="I132" s="1" t="s">
        <v>14</v>
      </c>
      <c r="J132" s="2" t="s">
        <v>49</v>
      </c>
      <c r="K132" s="1" t="s">
        <v>9</v>
      </c>
      <c r="L132" s="1" t="s">
        <v>10</v>
      </c>
      <c r="M132" s="1" t="s">
        <v>10</v>
      </c>
      <c r="N132" s="1" t="s">
        <v>11</v>
      </c>
      <c r="O132" s="249">
        <v>228840.15</v>
      </c>
      <c r="P132" s="7">
        <v>0</v>
      </c>
      <c r="Q132" s="7">
        <f t="shared" si="8"/>
        <v>228840.15</v>
      </c>
      <c r="R132" s="6" t="s">
        <v>1</v>
      </c>
      <c r="S132" s="5" t="s">
        <v>4</v>
      </c>
      <c r="T132" s="5"/>
      <c r="U132" s="5" t="s">
        <v>177</v>
      </c>
      <c r="V132" s="1"/>
      <c r="W132" s="1"/>
      <c r="X132" s="1"/>
      <c r="Y132" s="1"/>
      <c r="Z132" s="4">
        <v>42370</v>
      </c>
      <c r="AA132" s="1"/>
      <c r="AB132" s="1"/>
      <c r="AC132" s="1"/>
      <c r="AD132" s="8" t="s">
        <v>1843</v>
      </c>
    </row>
    <row r="133" spans="2:30" ht="15" customHeight="1" outlineLevel="5" x14ac:dyDescent="0.25">
      <c r="B133" s="3"/>
      <c r="C133" s="1"/>
      <c r="D133" s="1"/>
      <c r="E133" s="1"/>
      <c r="F133" s="1"/>
      <c r="G133" s="183" t="s">
        <v>1842</v>
      </c>
      <c r="H133" s="188">
        <v>42370</v>
      </c>
      <c r="I133" s="1" t="s">
        <v>14</v>
      </c>
      <c r="J133" s="2" t="s">
        <v>49</v>
      </c>
      <c r="K133" s="1" t="s">
        <v>9</v>
      </c>
      <c r="L133" s="1" t="s">
        <v>10</v>
      </c>
      <c r="M133" s="1" t="s">
        <v>10</v>
      </c>
      <c r="N133" s="1" t="s">
        <v>11</v>
      </c>
      <c r="O133" s="249">
        <v>64621.46</v>
      </c>
      <c r="P133" s="7">
        <v>0</v>
      </c>
      <c r="Q133" s="7">
        <f t="shared" si="8"/>
        <v>64621.46</v>
      </c>
      <c r="R133" s="6" t="s">
        <v>1</v>
      </c>
      <c r="S133" s="5" t="s">
        <v>4</v>
      </c>
      <c r="T133" s="5"/>
      <c r="U133" s="5" t="s">
        <v>178</v>
      </c>
      <c r="V133" s="1"/>
      <c r="W133" s="1"/>
      <c r="X133" s="1"/>
      <c r="Y133" s="1"/>
      <c r="Z133" s="4">
        <v>42370</v>
      </c>
      <c r="AA133" s="1"/>
      <c r="AB133" s="1"/>
      <c r="AC133" s="1"/>
      <c r="AD133" s="8" t="s">
        <v>1843</v>
      </c>
    </row>
    <row r="134" spans="2:30" ht="15" customHeight="1" outlineLevel="5" x14ac:dyDescent="0.25">
      <c r="B134" s="3"/>
      <c r="C134" s="1"/>
      <c r="D134" s="1"/>
      <c r="E134" s="1"/>
      <c r="F134" s="1"/>
      <c r="G134" s="183" t="s">
        <v>1842</v>
      </c>
      <c r="H134" s="188">
        <v>42370</v>
      </c>
      <c r="I134" s="1" t="s">
        <v>14</v>
      </c>
      <c r="J134" s="2" t="s">
        <v>49</v>
      </c>
      <c r="K134" s="1" t="s">
        <v>9</v>
      </c>
      <c r="L134" s="1" t="s">
        <v>10</v>
      </c>
      <c r="M134" s="1" t="s">
        <v>10</v>
      </c>
      <c r="N134" s="1" t="s">
        <v>11</v>
      </c>
      <c r="O134" s="249">
        <v>45820.58</v>
      </c>
      <c r="P134" s="7">
        <v>0</v>
      </c>
      <c r="Q134" s="7">
        <f t="shared" si="8"/>
        <v>45820.58</v>
      </c>
      <c r="R134" s="6" t="s">
        <v>1</v>
      </c>
      <c r="S134" s="5" t="s">
        <v>4</v>
      </c>
      <c r="T134" s="5"/>
      <c r="U134" s="5" t="s">
        <v>179</v>
      </c>
      <c r="V134" s="1"/>
      <c r="W134" s="1"/>
      <c r="X134" s="1"/>
      <c r="Y134" s="1"/>
      <c r="Z134" s="4">
        <v>42370</v>
      </c>
      <c r="AA134" s="1"/>
      <c r="AB134" s="1"/>
      <c r="AC134" s="1"/>
      <c r="AD134" s="8" t="s">
        <v>1843</v>
      </c>
    </row>
    <row r="135" spans="2:30" ht="15" customHeight="1" outlineLevel="5" x14ac:dyDescent="0.25">
      <c r="B135" s="3"/>
      <c r="C135" s="1"/>
      <c r="D135" s="1"/>
      <c r="E135" s="1"/>
      <c r="F135" s="1"/>
      <c r="G135" s="183" t="s">
        <v>1842</v>
      </c>
      <c r="H135" s="188">
        <v>42370</v>
      </c>
      <c r="I135" s="1" t="s">
        <v>14</v>
      </c>
      <c r="J135" s="2" t="s">
        <v>49</v>
      </c>
      <c r="K135" s="1" t="s">
        <v>9</v>
      </c>
      <c r="L135" s="1" t="s">
        <v>10</v>
      </c>
      <c r="M135" s="1" t="s">
        <v>10</v>
      </c>
      <c r="N135" s="1" t="s">
        <v>11</v>
      </c>
      <c r="O135" s="249">
        <v>299983.15000000002</v>
      </c>
      <c r="P135" s="7">
        <v>0</v>
      </c>
      <c r="Q135" s="7">
        <f t="shared" si="8"/>
        <v>299983.15000000002</v>
      </c>
      <c r="R135" s="6" t="s">
        <v>1</v>
      </c>
      <c r="S135" s="5" t="s">
        <v>4</v>
      </c>
      <c r="T135" s="5"/>
      <c r="U135" s="5" t="s">
        <v>180</v>
      </c>
      <c r="V135" s="1"/>
      <c r="W135" s="1"/>
      <c r="X135" s="1"/>
      <c r="Y135" s="1"/>
      <c r="Z135" s="4">
        <v>42370</v>
      </c>
      <c r="AA135" s="1"/>
      <c r="AB135" s="1"/>
      <c r="AC135" s="1"/>
      <c r="AD135" s="8" t="s">
        <v>1843</v>
      </c>
    </row>
    <row r="136" spans="2:30" ht="15" customHeight="1" outlineLevel="5" x14ac:dyDescent="0.25">
      <c r="B136" s="3"/>
      <c r="C136" s="1"/>
      <c r="D136" s="1"/>
      <c r="E136" s="1"/>
      <c r="F136" s="1"/>
      <c r="G136" s="183" t="s">
        <v>1842</v>
      </c>
      <c r="H136" s="188">
        <v>42370</v>
      </c>
      <c r="I136" s="1" t="s">
        <v>14</v>
      </c>
      <c r="J136" s="2" t="s">
        <v>49</v>
      </c>
      <c r="K136" s="1" t="s">
        <v>9</v>
      </c>
      <c r="L136" s="1" t="s">
        <v>10</v>
      </c>
      <c r="M136" s="1" t="s">
        <v>10</v>
      </c>
      <c r="N136" s="1" t="s">
        <v>11</v>
      </c>
      <c r="O136" s="249">
        <v>274303.98</v>
      </c>
      <c r="P136" s="7">
        <v>0</v>
      </c>
      <c r="Q136" s="7">
        <f t="shared" si="8"/>
        <v>274303.98</v>
      </c>
      <c r="R136" s="6" t="s">
        <v>1</v>
      </c>
      <c r="S136" s="5" t="s">
        <v>4</v>
      </c>
      <c r="T136" s="5"/>
      <c r="U136" s="5" t="s">
        <v>181</v>
      </c>
      <c r="V136" s="1"/>
      <c r="W136" s="1"/>
      <c r="X136" s="1"/>
      <c r="Y136" s="1"/>
      <c r="Z136" s="4">
        <v>42370</v>
      </c>
      <c r="AA136" s="1"/>
      <c r="AB136" s="1"/>
      <c r="AC136" s="1"/>
      <c r="AD136" s="8" t="s">
        <v>1843</v>
      </c>
    </row>
    <row r="137" spans="2:30" ht="15" customHeight="1" outlineLevel="5" x14ac:dyDescent="0.25">
      <c r="B137" s="3"/>
      <c r="C137" s="1"/>
      <c r="D137" s="1"/>
      <c r="E137" s="1"/>
      <c r="F137" s="1"/>
      <c r="G137" s="183" t="s">
        <v>1842</v>
      </c>
      <c r="H137" s="188">
        <v>42370</v>
      </c>
      <c r="I137" s="1" t="s">
        <v>14</v>
      </c>
      <c r="J137" s="2" t="s">
        <v>49</v>
      </c>
      <c r="K137" s="1" t="s">
        <v>9</v>
      </c>
      <c r="L137" s="1" t="s">
        <v>10</v>
      </c>
      <c r="M137" s="1" t="s">
        <v>10</v>
      </c>
      <c r="N137" s="1" t="s">
        <v>11</v>
      </c>
      <c r="O137" s="249">
        <v>217868.44</v>
      </c>
      <c r="P137" s="7">
        <v>0</v>
      </c>
      <c r="Q137" s="7">
        <f t="shared" si="8"/>
        <v>217868.44</v>
      </c>
      <c r="R137" s="6" t="s">
        <v>1</v>
      </c>
      <c r="S137" s="5" t="s">
        <v>4</v>
      </c>
      <c r="T137" s="5"/>
      <c r="U137" s="5" t="s">
        <v>182</v>
      </c>
      <c r="V137" s="1"/>
      <c r="W137" s="1"/>
      <c r="X137" s="1"/>
      <c r="Y137" s="1"/>
      <c r="Z137" s="4">
        <v>42370</v>
      </c>
      <c r="AA137" s="1"/>
      <c r="AB137" s="1"/>
      <c r="AC137" s="1"/>
      <c r="AD137" s="8" t="s">
        <v>1843</v>
      </c>
    </row>
    <row r="138" spans="2:30" ht="15" customHeight="1" outlineLevel="5" x14ac:dyDescent="0.25">
      <c r="B138" s="3"/>
      <c r="C138" s="1"/>
      <c r="D138" s="1"/>
      <c r="E138" s="1"/>
      <c r="F138" s="1"/>
      <c r="G138" s="183" t="s">
        <v>1842</v>
      </c>
      <c r="H138" s="188">
        <v>42370</v>
      </c>
      <c r="I138" s="1" t="s">
        <v>14</v>
      </c>
      <c r="J138" s="2" t="s">
        <v>49</v>
      </c>
      <c r="K138" s="1" t="s">
        <v>9</v>
      </c>
      <c r="L138" s="1" t="s">
        <v>10</v>
      </c>
      <c r="M138" s="1" t="s">
        <v>10</v>
      </c>
      <c r="N138" s="1" t="s">
        <v>11</v>
      </c>
      <c r="O138" s="249">
        <v>622381.56999999995</v>
      </c>
      <c r="P138" s="7">
        <v>0</v>
      </c>
      <c r="Q138" s="7">
        <f t="shared" si="8"/>
        <v>622381.56999999995</v>
      </c>
      <c r="R138" s="6" t="s">
        <v>1</v>
      </c>
      <c r="S138" s="5" t="s">
        <v>4</v>
      </c>
      <c r="T138" s="5"/>
      <c r="U138" s="5" t="s">
        <v>183</v>
      </c>
      <c r="V138" s="1"/>
      <c r="W138" s="1"/>
      <c r="X138" s="1"/>
      <c r="Y138" s="1"/>
      <c r="Z138" s="4">
        <v>42370</v>
      </c>
      <c r="AA138" s="1"/>
      <c r="AB138" s="1"/>
      <c r="AC138" s="1"/>
      <c r="AD138" s="8" t="s">
        <v>1843</v>
      </c>
    </row>
    <row r="139" spans="2:30" ht="15" customHeight="1" outlineLevel="5" x14ac:dyDescent="0.25">
      <c r="B139" s="3"/>
      <c r="C139" s="1"/>
      <c r="D139" s="1"/>
      <c r="E139" s="1"/>
      <c r="F139" s="1"/>
      <c r="G139" s="183" t="s">
        <v>1842</v>
      </c>
      <c r="H139" s="188">
        <v>42370</v>
      </c>
      <c r="I139" s="1" t="s">
        <v>14</v>
      </c>
      <c r="J139" s="2" t="s">
        <v>49</v>
      </c>
      <c r="K139" s="1" t="s">
        <v>9</v>
      </c>
      <c r="L139" s="1" t="s">
        <v>10</v>
      </c>
      <c r="M139" s="1" t="s">
        <v>10</v>
      </c>
      <c r="N139" s="1" t="s">
        <v>11</v>
      </c>
      <c r="O139" s="249">
        <v>781322.7</v>
      </c>
      <c r="P139" s="7">
        <v>0</v>
      </c>
      <c r="Q139" s="7">
        <f t="shared" si="8"/>
        <v>781322.7</v>
      </c>
      <c r="R139" s="6" t="s">
        <v>1</v>
      </c>
      <c r="S139" s="5" t="s">
        <v>4</v>
      </c>
      <c r="T139" s="5"/>
      <c r="U139" s="5" t="s">
        <v>184</v>
      </c>
      <c r="V139" s="1"/>
      <c r="W139" s="1"/>
      <c r="X139" s="1"/>
      <c r="Y139" s="1"/>
      <c r="Z139" s="4">
        <v>42370</v>
      </c>
      <c r="AA139" s="1"/>
      <c r="AB139" s="1"/>
      <c r="AC139" s="1"/>
      <c r="AD139" s="8" t="s">
        <v>1843</v>
      </c>
    </row>
    <row r="140" spans="2:30" ht="15" customHeight="1" outlineLevel="5" x14ac:dyDescent="0.25">
      <c r="B140" s="3"/>
      <c r="C140" s="1"/>
      <c r="D140" s="1"/>
      <c r="E140" s="1"/>
      <c r="F140" s="1"/>
      <c r="G140" s="183" t="s">
        <v>1842</v>
      </c>
      <c r="H140" s="188">
        <v>42370</v>
      </c>
      <c r="I140" s="1" t="s">
        <v>14</v>
      </c>
      <c r="J140" s="2" t="s">
        <v>49</v>
      </c>
      <c r="K140" s="1" t="s">
        <v>9</v>
      </c>
      <c r="L140" s="1" t="s">
        <v>10</v>
      </c>
      <c r="M140" s="1" t="s">
        <v>10</v>
      </c>
      <c r="N140" s="1" t="s">
        <v>11</v>
      </c>
      <c r="O140" s="249">
        <v>301350.56</v>
      </c>
      <c r="P140" s="7">
        <v>0</v>
      </c>
      <c r="Q140" s="7">
        <f t="shared" si="8"/>
        <v>301350.56</v>
      </c>
      <c r="R140" s="6" t="s">
        <v>1</v>
      </c>
      <c r="S140" s="5" t="s">
        <v>4</v>
      </c>
      <c r="T140" s="5"/>
      <c r="U140" s="5" t="s">
        <v>185</v>
      </c>
      <c r="V140" s="1"/>
      <c r="W140" s="1"/>
      <c r="X140" s="1"/>
      <c r="Y140" s="1"/>
      <c r="Z140" s="4">
        <v>42370</v>
      </c>
      <c r="AA140" s="1"/>
      <c r="AB140" s="1"/>
      <c r="AC140" s="1"/>
      <c r="AD140" s="8" t="s">
        <v>1843</v>
      </c>
    </row>
    <row r="141" spans="2:30" ht="15" customHeight="1" outlineLevel="5" x14ac:dyDescent="0.25">
      <c r="B141" s="3"/>
      <c r="C141" s="1"/>
      <c r="D141" s="1"/>
      <c r="E141" s="1"/>
      <c r="F141" s="1"/>
      <c r="G141" s="183" t="s">
        <v>1842</v>
      </c>
      <c r="H141" s="188">
        <v>42370</v>
      </c>
      <c r="I141" s="1" t="s">
        <v>14</v>
      </c>
      <c r="J141" s="2" t="s">
        <v>49</v>
      </c>
      <c r="K141" s="1" t="s">
        <v>9</v>
      </c>
      <c r="L141" s="1" t="s">
        <v>10</v>
      </c>
      <c r="M141" s="1" t="s">
        <v>10</v>
      </c>
      <c r="N141" s="1" t="s">
        <v>11</v>
      </c>
      <c r="O141" s="249">
        <v>141243.54</v>
      </c>
      <c r="P141" s="7">
        <v>0</v>
      </c>
      <c r="Q141" s="7">
        <f t="shared" si="8"/>
        <v>141243.54</v>
      </c>
      <c r="R141" s="6" t="s">
        <v>1</v>
      </c>
      <c r="S141" s="5" t="s">
        <v>4</v>
      </c>
      <c r="T141" s="5"/>
      <c r="U141" s="5" t="s">
        <v>186</v>
      </c>
      <c r="V141" s="1"/>
      <c r="W141" s="1"/>
      <c r="X141" s="1"/>
      <c r="Y141" s="1"/>
      <c r="Z141" s="4">
        <v>42370</v>
      </c>
      <c r="AA141" s="1"/>
      <c r="AB141" s="1"/>
      <c r="AC141" s="1"/>
      <c r="AD141" s="8" t="s">
        <v>1843</v>
      </c>
    </row>
    <row r="142" spans="2:30" ht="15" customHeight="1" outlineLevel="5" x14ac:dyDescent="0.25">
      <c r="B142" s="3"/>
      <c r="C142" s="1"/>
      <c r="D142" s="1"/>
      <c r="E142" s="1"/>
      <c r="F142" s="1"/>
      <c r="G142" s="183" t="s">
        <v>1842</v>
      </c>
      <c r="H142" s="188">
        <v>42370</v>
      </c>
      <c r="I142" s="1" t="s">
        <v>14</v>
      </c>
      <c r="J142" s="2" t="s">
        <v>49</v>
      </c>
      <c r="K142" s="1" t="s">
        <v>9</v>
      </c>
      <c r="L142" s="1" t="s">
        <v>10</v>
      </c>
      <c r="M142" s="1" t="s">
        <v>10</v>
      </c>
      <c r="N142" s="1" t="s">
        <v>11</v>
      </c>
      <c r="O142" s="249">
        <v>187390.65</v>
      </c>
      <c r="P142" s="7">
        <v>0</v>
      </c>
      <c r="Q142" s="7">
        <f t="shared" si="8"/>
        <v>187390.65</v>
      </c>
      <c r="R142" s="6" t="s">
        <v>1</v>
      </c>
      <c r="S142" s="5" t="s">
        <v>4</v>
      </c>
      <c r="T142" s="5"/>
      <c r="U142" s="5" t="s">
        <v>187</v>
      </c>
      <c r="V142" s="1"/>
      <c r="W142" s="1"/>
      <c r="X142" s="1"/>
      <c r="Y142" s="1"/>
      <c r="Z142" s="4">
        <v>42370</v>
      </c>
      <c r="AA142" s="1"/>
      <c r="AB142" s="1"/>
      <c r="AC142" s="1"/>
      <c r="AD142" s="8" t="s">
        <v>1843</v>
      </c>
    </row>
    <row r="143" spans="2:30" ht="15" customHeight="1" outlineLevel="5" x14ac:dyDescent="0.25">
      <c r="B143" s="3"/>
      <c r="C143" s="1"/>
      <c r="D143" s="1"/>
      <c r="E143" s="1"/>
      <c r="F143" s="1"/>
      <c r="G143" s="183" t="s">
        <v>1842</v>
      </c>
      <c r="H143" s="188">
        <v>42370</v>
      </c>
      <c r="I143" s="1" t="s">
        <v>14</v>
      </c>
      <c r="J143" s="2" t="s">
        <v>49</v>
      </c>
      <c r="K143" s="1" t="s">
        <v>9</v>
      </c>
      <c r="L143" s="1" t="s">
        <v>10</v>
      </c>
      <c r="M143" s="1" t="s">
        <v>10</v>
      </c>
      <c r="N143" s="1" t="s">
        <v>11</v>
      </c>
      <c r="O143" s="249">
        <v>102451.96</v>
      </c>
      <c r="P143" s="7">
        <v>0</v>
      </c>
      <c r="Q143" s="7">
        <f t="shared" si="8"/>
        <v>102451.96</v>
      </c>
      <c r="R143" s="6" t="s">
        <v>1</v>
      </c>
      <c r="S143" s="5" t="s">
        <v>4</v>
      </c>
      <c r="T143" s="5"/>
      <c r="U143" s="5" t="s">
        <v>188</v>
      </c>
      <c r="V143" s="1"/>
      <c r="W143" s="1"/>
      <c r="X143" s="1"/>
      <c r="Y143" s="1"/>
      <c r="Z143" s="4">
        <v>42370</v>
      </c>
      <c r="AA143" s="1"/>
      <c r="AB143" s="1"/>
      <c r="AC143" s="1"/>
      <c r="AD143" s="8" t="s">
        <v>1843</v>
      </c>
    </row>
    <row r="144" spans="2:30" ht="15" customHeight="1" outlineLevel="5" x14ac:dyDescent="0.25">
      <c r="B144" s="3"/>
      <c r="C144" s="1"/>
      <c r="D144" s="1"/>
      <c r="E144" s="1"/>
      <c r="F144" s="1"/>
      <c r="G144" s="183" t="s">
        <v>1842</v>
      </c>
      <c r="H144" s="188">
        <v>42370</v>
      </c>
      <c r="I144" s="1" t="s">
        <v>14</v>
      </c>
      <c r="J144" s="2" t="s">
        <v>49</v>
      </c>
      <c r="K144" s="1" t="s">
        <v>9</v>
      </c>
      <c r="L144" s="1" t="s">
        <v>10</v>
      </c>
      <c r="M144" s="1" t="s">
        <v>10</v>
      </c>
      <c r="N144" s="1" t="s">
        <v>11</v>
      </c>
      <c r="O144" s="249">
        <v>69572.679999999993</v>
      </c>
      <c r="P144" s="7">
        <v>0</v>
      </c>
      <c r="Q144" s="7">
        <f t="shared" si="8"/>
        <v>69572.679999999993</v>
      </c>
      <c r="R144" s="6" t="s">
        <v>1</v>
      </c>
      <c r="S144" s="5" t="s">
        <v>4</v>
      </c>
      <c r="T144" s="5"/>
      <c r="U144" s="5" t="s">
        <v>160</v>
      </c>
      <c r="V144" s="1"/>
      <c r="W144" s="1"/>
      <c r="X144" s="1"/>
      <c r="Y144" s="1"/>
      <c r="Z144" s="4">
        <v>42370</v>
      </c>
      <c r="AA144" s="1"/>
      <c r="AB144" s="1"/>
      <c r="AC144" s="1"/>
      <c r="AD144" s="8" t="s">
        <v>1843</v>
      </c>
    </row>
    <row r="145" spans="2:30" ht="15" customHeight="1" outlineLevel="5" x14ac:dyDescent="0.25">
      <c r="B145" s="3"/>
      <c r="C145" s="1"/>
      <c r="D145" s="1"/>
      <c r="E145" s="1"/>
      <c r="F145" s="1"/>
      <c r="G145" s="183" t="s">
        <v>1842</v>
      </c>
      <c r="H145" s="188">
        <v>42370</v>
      </c>
      <c r="I145" s="1" t="s">
        <v>14</v>
      </c>
      <c r="J145" s="2" t="s">
        <v>49</v>
      </c>
      <c r="K145" s="1" t="s">
        <v>9</v>
      </c>
      <c r="L145" s="1" t="s">
        <v>10</v>
      </c>
      <c r="M145" s="1" t="s">
        <v>10</v>
      </c>
      <c r="N145" s="1" t="s">
        <v>11</v>
      </c>
      <c r="O145" s="249">
        <v>630406.52</v>
      </c>
      <c r="P145" s="7">
        <v>0</v>
      </c>
      <c r="Q145" s="7">
        <f t="shared" si="8"/>
        <v>630406.52</v>
      </c>
      <c r="R145" s="6" t="s">
        <v>1</v>
      </c>
      <c r="S145" s="5" t="s">
        <v>4</v>
      </c>
      <c r="T145" s="5"/>
      <c r="U145" s="5" t="s">
        <v>87</v>
      </c>
      <c r="V145" s="1"/>
      <c r="W145" s="1"/>
      <c r="X145" s="1"/>
      <c r="Y145" s="1"/>
      <c r="Z145" s="4">
        <v>42370</v>
      </c>
      <c r="AA145" s="1"/>
      <c r="AB145" s="1"/>
      <c r="AC145" s="1"/>
      <c r="AD145" s="8" t="s">
        <v>1843</v>
      </c>
    </row>
    <row r="146" spans="2:30" ht="15" customHeight="1" outlineLevel="5" x14ac:dyDescent="0.25">
      <c r="B146" s="3"/>
      <c r="C146" s="1"/>
      <c r="D146" s="1"/>
      <c r="E146" s="1"/>
      <c r="F146" s="1"/>
      <c r="G146" s="183" t="s">
        <v>1842</v>
      </c>
      <c r="H146" s="188">
        <v>42370</v>
      </c>
      <c r="I146" s="1" t="s">
        <v>14</v>
      </c>
      <c r="J146" s="2" t="s">
        <v>49</v>
      </c>
      <c r="K146" s="1" t="s">
        <v>9</v>
      </c>
      <c r="L146" s="1" t="s">
        <v>10</v>
      </c>
      <c r="M146" s="1" t="s">
        <v>10</v>
      </c>
      <c r="N146" s="1" t="s">
        <v>11</v>
      </c>
      <c r="O146" s="249">
        <v>377408.74</v>
      </c>
      <c r="P146" s="7">
        <v>0</v>
      </c>
      <c r="Q146" s="7">
        <f t="shared" si="8"/>
        <v>377408.74</v>
      </c>
      <c r="R146" s="6" t="s">
        <v>1</v>
      </c>
      <c r="S146" s="5" t="s">
        <v>4</v>
      </c>
      <c r="T146" s="5"/>
      <c r="U146" s="5" t="s">
        <v>189</v>
      </c>
      <c r="V146" s="1"/>
      <c r="W146" s="1"/>
      <c r="X146" s="1"/>
      <c r="Y146" s="1"/>
      <c r="Z146" s="4">
        <v>42370</v>
      </c>
      <c r="AA146" s="1"/>
      <c r="AB146" s="1"/>
      <c r="AC146" s="1"/>
      <c r="AD146" s="8" t="s">
        <v>1843</v>
      </c>
    </row>
    <row r="147" spans="2:30" ht="15" customHeight="1" outlineLevel="5" x14ac:dyDescent="0.25">
      <c r="B147" s="3"/>
      <c r="C147" s="1"/>
      <c r="D147" s="1"/>
      <c r="E147" s="1"/>
      <c r="F147" s="1"/>
      <c r="G147" s="183" t="s">
        <v>1842</v>
      </c>
      <c r="H147" s="188">
        <v>42370</v>
      </c>
      <c r="I147" s="1" t="s">
        <v>14</v>
      </c>
      <c r="J147" s="2" t="s">
        <v>49</v>
      </c>
      <c r="K147" s="1" t="s">
        <v>9</v>
      </c>
      <c r="L147" s="1" t="s">
        <v>10</v>
      </c>
      <c r="M147" s="1" t="s">
        <v>10</v>
      </c>
      <c r="N147" s="1" t="s">
        <v>11</v>
      </c>
      <c r="O147" s="249">
        <v>324708.57</v>
      </c>
      <c r="P147" s="7">
        <v>0</v>
      </c>
      <c r="Q147" s="7">
        <f t="shared" si="8"/>
        <v>324708.57</v>
      </c>
      <c r="R147" s="6" t="s">
        <v>1</v>
      </c>
      <c r="S147" s="5" t="s">
        <v>4</v>
      </c>
      <c r="T147" s="5"/>
      <c r="U147" s="5" t="s">
        <v>190</v>
      </c>
      <c r="V147" s="1"/>
      <c r="W147" s="1"/>
      <c r="X147" s="1"/>
      <c r="Y147" s="1"/>
      <c r="Z147" s="4">
        <v>42370</v>
      </c>
      <c r="AA147" s="1"/>
      <c r="AB147" s="1"/>
      <c r="AC147" s="1"/>
      <c r="AD147" s="8" t="s">
        <v>1843</v>
      </c>
    </row>
    <row r="148" spans="2:30" ht="15" customHeight="1" outlineLevel="5" x14ac:dyDescent="0.25">
      <c r="B148" s="3"/>
      <c r="C148" s="1"/>
      <c r="D148" s="1"/>
      <c r="E148" s="1"/>
      <c r="F148" s="1"/>
      <c r="G148" s="183" t="s">
        <v>1842</v>
      </c>
      <c r="H148" s="188">
        <v>42370</v>
      </c>
      <c r="I148" s="1" t="s">
        <v>14</v>
      </c>
      <c r="J148" s="2" t="s">
        <v>49</v>
      </c>
      <c r="K148" s="1" t="s">
        <v>9</v>
      </c>
      <c r="L148" s="1" t="s">
        <v>10</v>
      </c>
      <c r="M148" s="1" t="s">
        <v>10</v>
      </c>
      <c r="N148" s="1" t="s">
        <v>11</v>
      </c>
      <c r="O148" s="249">
        <v>367502.98</v>
      </c>
      <c r="P148" s="7">
        <v>0</v>
      </c>
      <c r="Q148" s="7">
        <f t="shared" ref="Q148:Q197" si="9">O148-P148</f>
        <v>367502.98</v>
      </c>
      <c r="R148" s="6" t="s">
        <v>1</v>
      </c>
      <c r="S148" s="5" t="s">
        <v>4</v>
      </c>
      <c r="T148" s="5"/>
      <c r="U148" s="5" t="s">
        <v>191</v>
      </c>
      <c r="V148" s="1"/>
      <c r="W148" s="1"/>
      <c r="X148" s="1"/>
      <c r="Y148" s="1"/>
      <c r="Z148" s="4">
        <v>42370</v>
      </c>
      <c r="AA148" s="1"/>
      <c r="AB148" s="1"/>
      <c r="AC148" s="1"/>
      <c r="AD148" s="8" t="s">
        <v>1843</v>
      </c>
    </row>
    <row r="149" spans="2:30" ht="15" customHeight="1" outlineLevel="5" x14ac:dyDescent="0.25">
      <c r="B149" s="3"/>
      <c r="C149" s="1"/>
      <c r="D149" s="1"/>
      <c r="E149" s="1"/>
      <c r="F149" s="1"/>
      <c r="G149" s="183" t="s">
        <v>1842</v>
      </c>
      <c r="H149" s="188">
        <v>42370</v>
      </c>
      <c r="I149" s="1" t="s">
        <v>14</v>
      </c>
      <c r="J149" s="2" t="s">
        <v>49</v>
      </c>
      <c r="K149" s="1" t="s">
        <v>9</v>
      </c>
      <c r="L149" s="1" t="s">
        <v>10</v>
      </c>
      <c r="M149" s="1" t="s">
        <v>10</v>
      </c>
      <c r="N149" s="1" t="s">
        <v>11</v>
      </c>
      <c r="O149" s="7">
        <v>639772.6</v>
      </c>
      <c r="P149" s="7"/>
      <c r="Q149" s="7">
        <f t="shared" si="9"/>
        <v>639772.6</v>
      </c>
      <c r="R149" s="6" t="s">
        <v>1</v>
      </c>
      <c r="S149" s="5" t="s">
        <v>4</v>
      </c>
      <c r="T149" s="5"/>
      <c r="U149" s="5" t="s">
        <v>192</v>
      </c>
      <c r="V149" s="1"/>
      <c r="W149" s="1"/>
      <c r="X149" s="1"/>
      <c r="Y149" s="1"/>
      <c r="Z149" s="4">
        <v>42370</v>
      </c>
      <c r="AA149" s="1"/>
      <c r="AB149" s="1"/>
      <c r="AC149" s="1"/>
      <c r="AD149" s="8" t="s">
        <v>1843</v>
      </c>
    </row>
    <row r="150" spans="2:30" ht="15" customHeight="1" outlineLevel="5" x14ac:dyDescent="0.25">
      <c r="B150" s="3"/>
      <c r="C150" s="1"/>
      <c r="D150" s="1"/>
      <c r="E150" s="1"/>
      <c r="F150" s="1"/>
      <c r="G150" s="183" t="s">
        <v>1842</v>
      </c>
      <c r="H150" s="188">
        <v>42370</v>
      </c>
      <c r="I150" s="1" t="s">
        <v>14</v>
      </c>
      <c r="J150" s="2" t="s">
        <v>49</v>
      </c>
      <c r="K150" s="1" t="s">
        <v>9</v>
      </c>
      <c r="L150" s="1" t="s">
        <v>10</v>
      </c>
      <c r="M150" s="1" t="s">
        <v>10</v>
      </c>
      <c r="N150" s="1" t="s">
        <v>11</v>
      </c>
      <c r="O150" s="249">
        <v>170975.57</v>
      </c>
      <c r="P150" s="7">
        <v>0</v>
      </c>
      <c r="Q150" s="7">
        <f t="shared" si="9"/>
        <v>170975.57</v>
      </c>
      <c r="R150" s="6" t="s">
        <v>1</v>
      </c>
      <c r="S150" s="5" t="s">
        <v>4</v>
      </c>
      <c r="T150" s="5"/>
      <c r="U150" s="5" t="s">
        <v>88</v>
      </c>
      <c r="V150" s="1"/>
      <c r="W150" s="1"/>
      <c r="X150" s="1"/>
      <c r="Y150" s="1"/>
      <c r="Z150" s="4">
        <v>42370</v>
      </c>
      <c r="AA150" s="1"/>
      <c r="AB150" s="1"/>
      <c r="AC150" s="1"/>
      <c r="AD150" s="8" t="s">
        <v>1843</v>
      </c>
    </row>
    <row r="151" spans="2:30" ht="15" customHeight="1" outlineLevel="5" x14ac:dyDescent="0.25">
      <c r="B151" s="3"/>
      <c r="C151" s="1"/>
      <c r="D151" s="1"/>
      <c r="E151" s="1"/>
      <c r="F151" s="1"/>
      <c r="G151" s="183" t="s">
        <v>1842</v>
      </c>
      <c r="H151" s="188">
        <v>42370</v>
      </c>
      <c r="I151" s="1" t="s">
        <v>14</v>
      </c>
      <c r="J151" s="2" t="s">
        <v>49</v>
      </c>
      <c r="K151" s="1" t="s">
        <v>9</v>
      </c>
      <c r="L151" s="1" t="s">
        <v>10</v>
      </c>
      <c r="M151" s="1" t="s">
        <v>10</v>
      </c>
      <c r="N151" s="1" t="s">
        <v>11</v>
      </c>
      <c r="O151" s="249">
        <v>136075.15</v>
      </c>
      <c r="P151" s="7">
        <v>0</v>
      </c>
      <c r="Q151" s="7">
        <f t="shared" si="9"/>
        <v>136075.15</v>
      </c>
      <c r="R151" s="6" t="s">
        <v>1</v>
      </c>
      <c r="S151" s="5" t="s">
        <v>4</v>
      </c>
      <c r="T151" s="5"/>
      <c r="U151" s="5" t="s">
        <v>193</v>
      </c>
      <c r="V151" s="1"/>
      <c r="W151" s="1"/>
      <c r="X151" s="1"/>
      <c r="Y151" s="1"/>
      <c r="Z151" s="4">
        <v>42370</v>
      </c>
      <c r="AA151" s="1"/>
      <c r="AB151" s="1"/>
      <c r="AC151" s="1"/>
      <c r="AD151" s="8" t="s">
        <v>1843</v>
      </c>
    </row>
    <row r="152" spans="2:30" ht="15" customHeight="1" outlineLevel="5" x14ac:dyDescent="0.25">
      <c r="B152" s="3"/>
      <c r="C152" s="1"/>
      <c r="D152" s="1"/>
      <c r="E152" s="1"/>
      <c r="F152" s="1"/>
      <c r="G152" s="183" t="s">
        <v>1842</v>
      </c>
      <c r="H152" s="188">
        <v>42370</v>
      </c>
      <c r="I152" s="1" t="s">
        <v>14</v>
      </c>
      <c r="J152" s="2" t="s">
        <v>49</v>
      </c>
      <c r="K152" s="1" t="s">
        <v>9</v>
      </c>
      <c r="L152" s="1" t="s">
        <v>10</v>
      </c>
      <c r="M152" s="1" t="s">
        <v>10</v>
      </c>
      <c r="N152" s="1" t="s">
        <v>11</v>
      </c>
      <c r="O152" s="249">
        <v>439933.42</v>
      </c>
      <c r="P152" s="7">
        <v>0</v>
      </c>
      <c r="Q152" s="7">
        <f t="shared" si="9"/>
        <v>439933.42</v>
      </c>
      <c r="R152" s="6" t="s">
        <v>1</v>
      </c>
      <c r="S152" s="5" t="s">
        <v>4</v>
      </c>
      <c r="T152" s="5"/>
      <c r="U152" s="5" t="s">
        <v>194</v>
      </c>
      <c r="V152" s="1"/>
      <c r="W152" s="1"/>
      <c r="X152" s="1"/>
      <c r="Y152" s="1"/>
      <c r="Z152" s="4">
        <v>42370</v>
      </c>
      <c r="AA152" s="1"/>
      <c r="AB152" s="1"/>
      <c r="AC152" s="1"/>
      <c r="AD152" s="8" t="s">
        <v>1843</v>
      </c>
    </row>
    <row r="153" spans="2:30" ht="15" customHeight="1" outlineLevel="5" x14ac:dyDescent="0.25">
      <c r="B153" s="3"/>
      <c r="C153" s="1"/>
      <c r="D153" s="1"/>
      <c r="E153" s="1"/>
      <c r="F153" s="1"/>
      <c r="G153" s="183" t="s">
        <v>1842</v>
      </c>
      <c r="H153" s="188">
        <v>42370</v>
      </c>
      <c r="I153" s="1" t="s">
        <v>14</v>
      </c>
      <c r="J153" s="2" t="s">
        <v>49</v>
      </c>
      <c r="K153" s="1" t="s">
        <v>9</v>
      </c>
      <c r="L153" s="1" t="s">
        <v>10</v>
      </c>
      <c r="M153" s="1" t="s">
        <v>10</v>
      </c>
      <c r="N153" s="1" t="s">
        <v>11</v>
      </c>
      <c r="O153" s="249">
        <v>63806.67</v>
      </c>
      <c r="P153" s="7">
        <v>0</v>
      </c>
      <c r="Q153" s="7">
        <f t="shared" si="9"/>
        <v>63806.67</v>
      </c>
      <c r="R153" s="6" t="s">
        <v>1</v>
      </c>
      <c r="S153" s="5" t="s">
        <v>4</v>
      </c>
      <c r="T153" s="5"/>
      <c r="U153" s="5" t="s">
        <v>195</v>
      </c>
      <c r="V153" s="1"/>
      <c r="W153" s="1"/>
      <c r="X153" s="1"/>
      <c r="Y153" s="1"/>
      <c r="Z153" s="4">
        <v>42370</v>
      </c>
      <c r="AA153" s="1"/>
      <c r="AB153" s="1"/>
      <c r="AC153" s="1"/>
      <c r="AD153" s="8" t="s">
        <v>1843</v>
      </c>
    </row>
    <row r="154" spans="2:30" ht="15" customHeight="1" outlineLevel="5" x14ac:dyDescent="0.25">
      <c r="B154" s="3"/>
      <c r="C154" s="1"/>
      <c r="D154" s="1"/>
      <c r="E154" s="1"/>
      <c r="F154" s="1"/>
      <c r="G154" s="183" t="s">
        <v>1842</v>
      </c>
      <c r="H154" s="188">
        <v>42370</v>
      </c>
      <c r="I154" s="1" t="s">
        <v>14</v>
      </c>
      <c r="J154" s="2" t="s">
        <v>49</v>
      </c>
      <c r="K154" s="1" t="s">
        <v>9</v>
      </c>
      <c r="L154" s="1" t="s">
        <v>10</v>
      </c>
      <c r="M154" s="1" t="s">
        <v>10</v>
      </c>
      <c r="N154" s="1" t="s">
        <v>11</v>
      </c>
      <c r="O154" s="249">
        <v>32301.919999999998</v>
      </c>
      <c r="P154" s="7">
        <v>0</v>
      </c>
      <c r="Q154" s="7">
        <f t="shared" si="9"/>
        <v>32301.919999999998</v>
      </c>
      <c r="R154" s="6" t="s">
        <v>1</v>
      </c>
      <c r="S154" s="5" t="s">
        <v>4</v>
      </c>
      <c r="T154" s="5"/>
      <c r="U154" s="5" t="s">
        <v>196</v>
      </c>
      <c r="V154" s="1"/>
      <c r="W154" s="1"/>
      <c r="X154" s="1"/>
      <c r="Y154" s="1"/>
      <c r="Z154" s="4">
        <v>42370</v>
      </c>
      <c r="AA154" s="1"/>
      <c r="AB154" s="1"/>
      <c r="AC154" s="1"/>
      <c r="AD154" s="8" t="s">
        <v>1843</v>
      </c>
    </row>
    <row r="155" spans="2:30" ht="15" customHeight="1" outlineLevel="5" x14ac:dyDescent="0.25">
      <c r="B155" s="3"/>
      <c r="C155" s="1"/>
      <c r="D155" s="1"/>
      <c r="E155" s="1"/>
      <c r="F155" s="1"/>
      <c r="G155" s="183" t="s">
        <v>1842</v>
      </c>
      <c r="H155" s="188">
        <v>42370</v>
      </c>
      <c r="I155" s="1" t="s">
        <v>14</v>
      </c>
      <c r="J155" s="2" t="s">
        <v>49</v>
      </c>
      <c r="K155" s="1" t="s">
        <v>9</v>
      </c>
      <c r="L155" s="1" t="s">
        <v>10</v>
      </c>
      <c r="M155" s="1" t="s">
        <v>10</v>
      </c>
      <c r="N155" s="1" t="s">
        <v>11</v>
      </c>
      <c r="O155" s="249">
        <v>120170.25</v>
      </c>
      <c r="P155" s="7">
        <v>0</v>
      </c>
      <c r="Q155" s="7">
        <f t="shared" si="9"/>
        <v>120170.25</v>
      </c>
      <c r="R155" s="6" t="s">
        <v>1</v>
      </c>
      <c r="S155" s="5" t="s">
        <v>4</v>
      </c>
      <c r="T155" s="5"/>
      <c r="U155" s="5" t="s">
        <v>197</v>
      </c>
      <c r="V155" s="1"/>
      <c r="W155" s="1"/>
      <c r="X155" s="1"/>
      <c r="Y155" s="1"/>
      <c r="Z155" s="4">
        <v>42370</v>
      </c>
      <c r="AA155" s="1"/>
      <c r="AB155" s="1"/>
      <c r="AC155" s="1"/>
      <c r="AD155" s="8" t="s">
        <v>1843</v>
      </c>
    </row>
    <row r="156" spans="2:30" ht="15" customHeight="1" outlineLevel="5" x14ac:dyDescent="0.25">
      <c r="B156" s="3"/>
      <c r="C156" s="1"/>
      <c r="D156" s="1"/>
      <c r="E156" s="1"/>
      <c r="F156" s="1"/>
      <c r="G156" s="183" t="s">
        <v>1842</v>
      </c>
      <c r="H156" s="188">
        <v>42370</v>
      </c>
      <c r="I156" s="1" t="s">
        <v>14</v>
      </c>
      <c r="J156" s="2" t="s">
        <v>49</v>
      </c>
      <c r="K156" s="1" t="s">
        <v>9</v>
      </c>
      <c r="L156" s="1" t="s">
        <v>10</v>
      </c>
      <c r="M156" s="1" t="s">
        <v>10</v>
      </c>
      <c r="N156" s="1" t="s">
        <v>11</v>
      </c>
      <c r="O156" s="249">
        <v>324026.87</v>
      </c>
      <c r="P156" s="7">
        <v>0</v>
      </c>
      <c r="Q156" s="7">
        <f t="shared" si="9"/>
        <v>324026.87</v>
      </c>
      <c r="R156" s="6" t="s">
        <v>1</v>
      </c>
      <c r="S156" s="5" t="s">
        <v>4</v>
      </c>
      <c r="T156" s="5"/>
      <c r="U156" s="5" t="s">
        <v>198</v>
      </c>
      <c r="V156" s="1"/>
      <c r="W156" s="1"/>
      <c r="X156" s="1"/>
      <c r="Y156" s="1"/>
      <c r="Z156" s="4">
        <v>42370</v>
      </c>
      <c r="AA156" s="1"/>
      <c r="AB156" s="1"/>
      <c r="AC156" s="1"/>
      <c r="AD156" s="8" t="s">
        <v>1843</v>
      </c>
    </row>
    <row r="157" spans="2:30" ht="15" customHeight="1" outlineLevel="5" x14ac:dyDescent="0.25">
      <c r="B157" s="3"/>
      <c r="C157" s="1"/>
      <c r="D157" s="1"/>
      <c r="E157" s="1"/>
      <c r="F157" s="1"/>
      <c r="G157" s="183" t="s">
        <v>1842</v>
      </c>
      <c r="H157" s="188">
        <v>42370</v>
      </c>
      <c r="I157" s="1" t="s">
        <v>14</v>
      </c>
      <c r="J157" s="2" t="s">
        <v>49</v>
      </c>
      <c r="K157" s="1" t="s">
        <v>9</v>
      </c>
      <c r="L157" s="1" t="s">
        <v>10</v>
      </c>
      <c r="M157" s="1" t="s">
        <v>10</v>
      </c>
      <c r="N157" s="1" t="s">
        <v>11</v>
      </c>
      <c r="O157" s="249">
        <v>204213.44</v>
      </c>
      <c r="P157" s="7">
        <v>0</v>
      </c>
      <c r="Q157" s="7">
        <f t="shared" si="9"/>
        <v>204213.44</v>
      </c>
      <c r="R157" s="6" t="s">
        <v>1</v>
      </c>
      <c r="S157" s="5" t="s">
        <v>4</v>
      </c>
      <c r="T157" s="5"/>
      <c r="U157" s="5" t="s">
        <v>199</v>
      </c>
      <c r="V157" s="1"/>
      <c r="W157" s="1"/>
      <c r="X157" s="1"/>
      <c r="Y157" s="1"/>
      <c r="Z157" s="4">
        <v>42370</v>
      </c>
      <c r="AA157" s="1"/>
      <c r="AB157" s="1"/>
      <c r="AC157" s="1"/>
      <c r="AD157" s="8" t="s">
        <v>1843</v>
      </c>
    </row>
    <row r="158" spans="2:30" ht="15" customHeight="1" outlineLevel="5" x14ac:dyDescent="0.25">
      <c r="B158" s="3"/>
      <c r="C158" s="1"/>
      <c r="D158" s="1"/>
      <c r="E158" s="1"/>
      <c r="F158" s="1"/>
      <c r="G158" s="183" t="s">
        <v>1842</v>
      </c>
      <c r="H158" s="188">
        <v>42370</v>
      </c>
      <c r="I158" s="1" t="s">
        <v>14</v>
      </c>
      <c r="J158" s="2" t="s">
        <v>49</v>
      </c>
      <c r="K158" s="1" t="s">
        <v>9</v>
      </c>
      <c r="L158" s="1" t="s">
        <v>10</v>
      </c>
      <c r="M158" s="1" t="s">
        <v>10</v>
      </c>
      <c r="N158" s="1" t="s">
        <v>11</v>
      </c>
      <c r="O158" s="249">
        <v>8048.59</v>
      </c>
      <c r="P158" s="7">
        <v>0</v>
      </c>
      <c r="Q158" s="7">
        <f t="shared" si="9"/>
        <v>8048.59</v>
      </c>
      <c r="R158" s="6" t="s">
        <v>1</v>
      </c>
      <c r="S158" s="5" t="s">
        <v>4</v>
      </c>
      <c r="T158" s="5"/>
      <c r="U158" s="5" t="s">
        <v>89</v>
      </c>
      <c r="V158" s="1"/>
      <c r="W158" s="1"/>
      <c r="X158" s="1"/>
      <c r="Y158" s="1"/>
      <c r="Z158" s="4">
        <v>42370</v>
      </c>
      <c r="AA158" s="1"/>
      <c r="AB158" s="1"/>
      <c r="AC158" s="1"/>
      <c r="AD158" s="8" t="s">
        <v>1843</v>
      </c>
    </row>
    <row r="159" spans="2:30" ht="15" customHeight="1" outlineLevel="5" x14ac:dyDescent="0.25">
      <c r="B159" s="3"/>
      <c r="C159" s="1"/>
      <c r="D159" s="1"/>
      <c r="E159" s="1"/>
      <c r="F159" s="1"/>
      <c r="G159" s="183" t="s">
        <v>1842</v>
      </c>
      <c r="H159" s="188">
        <v>42370</v>
      </c>
      <c r="I159" s="1" t="s">
        <v>14</v>
      </c>
      <c r="J159" s="2" t="s">
        <v>49</v>
      </c>
      <c r="K159" s="1" t="s">
        <v>9</v>
      </c>
      <c r="L159" s="1" t="s">
        <v>10</v>
      </c>
      <c r="M159" s="1" t="s">
        <v>10</v>
      </c>
      <c r="N159" s="1" t="s">
        <v>11</v>
      </c>
      <c r="O159" s="249">
        <v>117903.64</v>
      </c>
      <c r="P159" s="7">
        <v>0</v>
      </c>
      <c r="Q159" s="7">
        <f t="shared" si="9"/>
        <v>117903.64</v>
      </c>
      <c r="R159" s="6" t="s">
        <v>1</v>
      </c>
      <c r="S159" s="5" t="s">
        <v>4</v>
      </c>
      <c r="T159" s="5"/>
      <c r="U159" s="5" t="s">
        <v>90</v>
      </c>
      <c r="V159" s="1"/>
      <c r="W159" s="1"/>
      <c r="X159" s="1"/>
      <c r="Y159" s="1"/>
      <c r="Z159" s="4">
        <v>42370</v>
      </c>
      <c r="AA159" s="1"/>
      <c r="AB159" s="1"/>
      <c r="AC159" s="1"/>
      <c r="AD159" s="8" t="s">
        <v>1843</v>
      </c>
    </row>
    <row r="160" spans="2:30" ht="15" customHeight="1" outlineLevel="5" x14ac:dyDescent="0.25">
      <c r="B160" s="3"/>
      <c r="C160" s="1"/>
      <c r="D160" s="1"/>
      <c r="E160" s="1"/>
      <c r="F160" s="1"/>
      <c r="G160" s="183" t="s">
        <v>1842</v>
      </c>
      <c r="H160" s="188">
        <v>42370</v>
      </c>
      <c r="I160" s="1" t="s">
        <v>14</v>
      </c>
      <c r="J160" s="2" t="s">
        <v>49</v>
      </c>
      <c r="K160" s="1" t="s">
        <v>9</v>
      </c>
      <c r="L160" s="1" t="s">
        <v>10</v>
      </c>
      <c r="M160" s="1" t="s">
        <v>10</v>
      </c>
      <c r="N160" s="1" t="s">
        <v>11</v>
      </c>
      <c r="O160" s="249">
        <v>150867.42000000001</v>
      </c>
      <c r="P160" s="7">
        <v>0</v>
      </c>
      <c r="Q160" s="7">
        <f t="shared" si="9"/>
        <v>150867.42000000001</v>
      </c>
      <c r="R160" s="6" t="s">
        <v>1</v>
      </c>
      <c r="S160" s="5" t="s">
        <v>4</v>
      </c>
      <c r="T160" s="5"/>
      <c r="U160" s="5" t="s">
        <v>200</v>
      </c>
      <c r="V160" s="1"/>
      <c r="W160" s="1"/>
      <c r="X160" s="1"/>
      <c r="Y160" s="1"/>
      <c r="Z160" s="4">
        <v>42370</v>
      </c>
      <c r="AA160" s="1"/>
      <c r="AB160" s="1"/>
      <c r="AC160" s="1"/>
      <c r="AD160" s="8" t="s">
        <v>1843</v>
      </c>
    </row>
    <row r="161" spans="2:30" ht="15" customHeight="1" outlineLevel="5" x14ac:dyDescent="0.25">
      <c r="B161" s="3"/>
      <c r="C161" s="1"/>
      <c r="D161" s="1"/>
      <c r="E161" s="1"/>
      <c r="F161" s="1"/>
      <c r="G161" s="183" t="s">
        <v>1842</v>
      </c>
      <c r="H161" s="188">
        <v>42370</v>
      </c>
      <c r="I161" s="1" t="s">
        <v>14</v>
      </c>
      <c r="J161" s="2" t="s">
        <v>49</v>
      </c>
      <c r="K161" s="1" t="s">
        <v>9</v>
      </c>
      <c r="L161" s="1" t="s">
        <v>10</v>
      </c>
      <c r="M161" s="1" t="s">
        <v>10</v>
      </c>
      <c r="N161" s="1" t="s">
        <v>11</v>
      </c>
      <c r="O161" s="249">
        <v>205706.12</v>
      </c>
      <c r="P161" s="7">
        <v>0</v>
      </c>
      <c r="Q161" s="7">
        <f t="shared" si="9"/>
        <v>205706.12</v>
      </c>
      <c r="R161" s="6" t="s">
        <v>1</v>
      </c>
      <c r="S161" s="5" t="s">
        <v>4</v>
      </c>
      <c r="T161" s="5"/>
      <c r="U161" s="5" t="s">
        <v>201</v>
      </c>
      <c r="V161" s="1"/>
      <c r="W161" s="1"/>
      <c r="X161" s="1"/>
      <c r="Y161" s="1"/>
      <c r="Z161" s="4">
        <v>42370</v>
      </c>
      <c r="AA161" s="1"/>
      <c r="AB161" s="1"/>
      <c r="AC161" s="1"/>
      <c r="AD161" s="8" t="s">
        <v>1843</v>
      </c>
    </row>
    <row r="162" spans="2:30" ht="15" customHeight="1" outlineLevel="5" x14ac:dyDescent="0.25">
      <c r="B162" s="3"/>
      <c r="C162" s="1"/>
      <c r="D162" s="1"/>
      <c r="E162" s="1"/>
      <c r="F162" s="1"/>
      <c r="G162" s="183" t="s">
        <v>1842</v>
      </c>
      <c r="H162" s="188">
        <v>42370</v>
      </c>
      <c r="I162" s="1" t="s">
        <v>14</v>
      </c>
      <c r="J162" s="2" t="s">
        <v>49</v>
      </c>
      <c r="K162" s="1" t="s">
        <v>9</v>
      </c>
      <c r="L162" s="1" t="s">
        <v>10</v>
      </c>
      <c r="M162" s="1" t="s">
        <v>10</v>
      </c>
      <c r="N162" s="1" t="s">
        <v>11</v>
      </c>
      <c r="O162" s="249">
        <v>21241.49</v>
      </c>
      <c r="P162" s="7">
        <v>0</v>
      </c>
      <c r="Q162" s="7">
        <f t="shared" si="9"/>
        <v>21241.49</v>
      </c>
      <c r="R162" s="6" t="s">
        <v>1</v>
      </c>
      <c r="S162" s="5" t="s">
        <v>4</v>
      </c>
      <c r="T162" s="5"/>
      <c r="U162" s="5" t="s">
        <v>202</v>
      </c>
      <c r="V162" s="1"/>
      <c r="W162" s="1"/>
      <c r="X162" s="1"/>
      <c r="Y162" s="1"/>
      <c r="Z162" s="4">
        <v>42370</v>
      </c>
      <c r="AA162" s="1"/>
      <c r="AB162" s="1"/>
      <c r="AC162" s="1"/>
      <c r="AD162" s="8" t="s">
        <v>1843</v>
      </c>
    </row>
    <row r="163" spans="2:30" ht="15" customHeight="1" outlineLevel="5" x14ac:dyDescent="0.25">
      <c r="B163" s="3"/>
      <c r="C163" s="1"/>
      <c r="D163" s="1"/>
      <c r="E163" s="1"/>
      <c r="F163" s="1"/>
      <c r="G163" s="183" t="s">
        <v>1842</v>
      </c>
      <c r="H163" s="188">
        <v>42370</v>
      </c>
      <c r="I163" s="1" t="s">
        <v>14</v>
      </c>
      <c r="J163" s="2" t="s">
        <v>49</v>
      </c>
      <c r="K163" s="1" t="s">
        <v>9</v>
      </c>
      <c r="L163" s="1" t="s">
        <v>10</v>
      </c>
      <c r="M163" s="1" t="s">
        <v>10</v>
      </c>
      <c r="N163" s="1" t="s">
        <v>11</v>
      </c>
      <c r="O163" s="249">
        <v>28470.34</v>
      </c>
      <c r="P163" s="7">
        <v>0</v>
      </c>
      <c r="Q163" s="7">
        <f t="shared" si="9"/>
        <v>28470.34</v>
      </c>
      <c r="R163" s="6" t="s">
        <v>1</v>
      </c>
      <c r="S163" s="5" t="s">
        <v>4</v>
      </c>
      <c r="T163" s="5"/>
      <c r="U163" s="5" t="s">
        <v>203</v>
      </c>
      <c r="V163" s="1"/>
      <c r="W163" s="1"/>
      <c r="X163" s="1"/>
      <c r="Y163" s="1"/>
      <c r="Z163" s="4">
        <v>42370</v>
      </c>
      <c r="AA163" s="1"/>
      <c r="AB163" s="1"/>
      <c r="AC163" s="1"/>
      <c r="AD163" s="8" t="s">
        <v>1843</v>
      </c>
    </row>
    <row r="164" spans="2:30" ht="15" customHeight="1" outlineLevel="5" x14ac:dyDescent="0.25">
      <c r="B164" s="3"/>
      <c r="C164" s="1"/>
      <c r="D164" s="1"/>
      <c r="E164" s="1"/>
      <c r="F164" s="1"/>
      <c r="G164" s="183" t="s">
        <v>1842</v>
      </c>
      <c r="H164" s="188">
        <v>42370</v>
      </c>
      <c r="I164" s="1" t="s">
        <v>14</v>
      </c>
      <c r="J164" s="2" t="s">
        <v>49</v>
      </c>
      <c r="K164" s="1" t="s">
        <v>9</v>
      </c>
      <c r="L164" s="1" t="s">
        <v>10</v>
      </c>
      <c r="M164" s="1" t="s">
        <v>10</v>
      </c>
      <c r="N164" s="1" t="s">
        <v>11</v>
      </c>
      <c r="O164" s="249">
        <v>16868</v>
      </c>
      <c r="P164" s="7">
        <v>0</v>
      </c>
      <c r="Q164" s="7">
        <f t="shared" si="9"/>
        <v>16868</v>
      </c>
      <c r="R164" s="6" t="s">
        <v>1</v>
      </c>
      <c r="S164" s="5" t="s">
        <v>4</v>
      </c>
      <c r="T164" s="5"/>
      <c r="U164" s="5" t="s">
        <v>161</v>
      </c>
      <c r="V164" s="1"/>
      <c r="W164" s="1"/>
      <c r="X164" s="1"/>
      <c r="Y164" s="1"/>
      <c r="Z164" s="4">
        <v>42370</v>
      </c>
      <c r="AA164" s="1"/>
      <c r="AB164" s="1"/>
      <c r="AC164" s="1"/>
      <c r="AD164" s="8" t="s">
        <v>1843</v>
      </c>
    </row>
    <row r="165" spans="2:30" ht="15" customHeight="1" outlineLevel="5" x14ac:dyDescent="0.25">
      <c r="B165" s="3"/>
      <c r="C165" s="1"/>
      <c r="D165" s="1"/>
      <c r="E165" s="1"/>
      <c r="F165" s="1"/>
      <c r="G165" s="183" t="s">
        <v>1842</v>
      </c>
      <c r="H165" s="188">
        <v>42370</v>
      </c>
      <c r="I165" s="1" t="s">
        <v>14</v>
      </c>
      <c r="J165" s="2" t="s">
        <v>49</v>
      </c>
      <c r="K165" s="1" t="s">
        <v>9</v>
      </c>
      <c r="L165" s="1" t="s">
        <v>10</v>
      </c>
      <c r="M165" s="1" t="s">
        <v>10</v>
      </c>
      <c r="N165" s="1" t="s">
        <v>11</v>
      </c>
      <c r="O165" s="249">
        <v>1328097.6000000001</v>
      </c>
      <c r="P165" s="7">
        <v>0</v>
      </c>
      <c r="Q165" s="7">
        <f t="shared" si="9"/>
        <v>1328097.6000000001</v>
      </c>
      <c r="R165" s="6" t="s">
        <v>1</v>
      </c>
      <c r="S165" s="5" t="s">
        <v>4</v>
      </c>
      <c r="T165" s="5"/>
      <c r="U165" s="5" t="s">
        <v>204</v>
      </c>
      <c r="V165" s="1"/>
      <c r="W165" s="1"/>
      <c r="X165" s="1"/>
      <c r="Y165" s="1"/>
      <c r="Z165" s="4">
        <v>42370</v>
      </c>
      <c r="AA165" s="1"/>
      <c r="AB165" s="1"/>
      <c r="AC165" s="1"/>
      <c r="AD165" s="8" t="s">
        <v>1843</v>
      </c>
    </row>
    <row r="166" spans="2:30" ht="15" customHeight="1" outlineLevel="5" x14ac:dyDescent="0.25">
      <c r="B166" s="3"/>
      <c r="C166" s="1"/>
      <c r="D166" s="1"/>
      <c r="E166" s="1"/>
      <c r="F166" s="1"/>
      <c r="G166" s="183" t="s">
        <v>1842</v>
      </c>
      <c r="H166" s="188">
        <v>42370</v>
      </c>
      <c r="I166" s="1" t="s">
        <v>14</v>
      </c>
      <c r="J166" s="2" t="s">
        <v>49</v>
      </c>
      <c r="K166" s="1" t="s">
        <v>9</v>
      </c>
      <c r="L166" s="1" t="s">
        <v>10</v>
      </c>
      <c r="M166" s="1" t="s">
        <v>10</v>
      </c>
      <c r="N166" s="1" t="s">
        <v>11</v>
      </c>
      <c r="O166" s="249">
        <v>653771.59</v>
      </c>
      <c r="P166" s="7">
        <v>0</v>
      </c>
      <c r="Q166" s="7">
        <f t="shared" si="9"/>
        <v>653771.59</v>
      </c>
      <c r="R166" s="6" t="s">
        <v>1</v>
      </c>
      <c r="S166" s="5" t="s">
        <v>4</v>
      </c>
      <c r="T166" s="5"/>
      <c r="U166" s="5" t="s">
        <v>205</v>
      </c>
      <c r="V166" s="1"/>
      <c r="W166" s="1"/>
      <c r="X166" s="1"/>
      <c r="Y166" s="1"/>
      <c r="Z166" s="4">
        <v>42370</v>
      </c>
      <c r="AA166" s="1"/>
      <c r="AB166" s="1"/>
      <c r="AC166" s="1"/>
      <c r="AD166" s="8" t="s">
        <v>1843</v>
      </c>
    </row>
    <row r="167" spans="2:30" ht="15" customHeight="1" outlineLevel="5" x14ac:dyDescent="0.25">
      <c r="B167" s="3"/>
      <c r="C167" s="1"/>
      <c r="D167" s="1"/>
      <c r="E167" s="1"/>
      <c r="F167" s="1"/>
      <c r="G167" s="183" t="s">
        <v>1842</v>
      </c>
      <c r="H167" s="188">
        <v>42370</v>
      </c>
      <c r="I167" s="1" t="s">
        <v>14</v>
      </c>
      <c r="J167" s="2" t="s">
        <v>49</v>
      </c>
      <c r="K167" s="1" t="s">
        <v>9</v>
      </c>
      <c r="L167" s="1" t="s">
        <v>10</v>
      </c>
      <c r="M167" s="1" t="s">
        <v>10</v>
      </c>
      <c r="N167" s="1" t="s">
        <v>11</v>
      </c>
      <c r="O167" s="249">
        <v>1355664.42</v>
      </c>
      <c r="P167" s="7">
        <v>0</v>
      </c>
      <c r="Q167" s="7">
        <f t="shared" si="9"/>
        <v>1355664.42</v>
      </c>
      <c r="R167" s="6" t="s">
        <v>1</v>
      </c>
      <c r="S167" s="5" t="s">
        <v>4</v>
      </c>
      <c r="T167" s="5"/>
      <c r="U167" s="5" t="s">
        <v>206</v>
      </c>
      <c r="V167" s="1"/>
      <c r="W167" s="1"/>
      <c r="X167" s="1"/>
      <c r="Y167" s="1"/>
      <c r="Z167" s="4">
        <v>42370</v>
      </c>
      <c r="AA167" s="1"/>
      <c r="AB167" s="1"/>
      <c r="AC167" s="1"/>
      <c r="AD167" s="8" t="s">
        <v>1843</v>
      </c>
    </row>
    <row r="168" spans="2:30" ht="15" customHeight="1" outlineLevel="5" x14ac:dyDescent="0.25">
      <c r="B168" s="3"/>
      <c r="C168" s="1"/>
      <c r="D168" s="1"/>
      <c r="E168" s="1"/>
      <c r="F168" s="1"/>
      <c r="G168" s="183" t="s">
        <v>1842</v>
      </c>
      <c r="H168" s="188">
        <v>42370</v>
      </c>
      <c r="I168" s="1" t="s">
        <v>14</v>
      </c>
      <c r="J168" s="2" t="s">
        <v>49</v>
      </c>
      <c r="K168" s="1" t="s">
        <v>9</v>
      </c>
      <c r="L168" s="1" t="s">
        <v>10</v>
      </c>
      <c r="M168" s="1" t="s">
        <v>10</v>
      </c>
      <c r="N168" s="1" t="s">
        <v>11</v>
      </c>
      <c r="O168" s="249">
        <v>13965.52</v>
      </c>
      <c r="P168" s="7">
        <v>0</v>
      </c>
      <c r="Q168" s="7">
        <f t="shared" si="9"/>
        <v>13965.52</v>
      </c>
      <c r="R168" s="6" t="s">
        <v>1</v>
      </c>
      <c r="S168" s="5" t="s">
        <v>4</v>
      </c>
      <c r="T168" s="5"/>
      <c r="U168" s="5" t="s">
        <v>207</v>
      </c>
      <c r="V168" s="1"/>
      <c r="W168" s="1"/>
      <c r="X168" s="1"/>
      <c r="Y168" s="1"/>
      <c r="Z168" s="4">
        <v>42370</v>
      </c>
      <c r="AA168" s="1"/>
      <c r="AB168" s="1"/>
      <c r="AC168" s="1"/>
      <c r="AD168" s="8" t="s">
        <v>1843</v>
      </c>
    </row>
    <row r="169" spans="2:30" ht="15" customHeight="1" outlineLevel="5" x14ac:dyDescent="0.25">
      <c r="B169" s="3"/>
      <c r="C169" s="1"/>
      <c r="D169" s="1"/>
      <c r="E169" s="1"/>
      <c r="F169" s="1"/>
      <c r="G169" s="183" t="s">
        <v>1842</v>
      </c>
      <c r="H169" s="188">
        <v>42370</v>
      </c>
      <c r="I169" s="1" t="s">
        <v>14</v>
      </c>
      <c r="J169" s="2" t="s">
        <v>49</v>
      </c>
      <c r="K169" s="1" t="s">
        <v>9</v>
      </c>
      <c r="L169" s="1" t="s">
        <v>10</v>
      </c>
      <c r="M169" s="1" t="s">
        <v>10</v>
      </c>
      <c r="N169" s="1" t="s">
        <v>11</v>
      </c>
      <c r="O169" s="249">
        <v>6104.03</v>
      </c>
      <c r="P169" s="7">
        <v>0</v>
      </c>
      <c r="Q169" s="7">
        <f t="shared" si="9"/>
        <v>6104.03</v>
      </c>
      <c r="R169" s="6" t="s">
        <v>1</v>
      </c>
      <c r="S169" s="5" t="s">
        <v>4</v>
      </c>
      <c r="T169" s="5"/>
      <c r="U169" s="5" t="s">
        <v>208</v>
      </c>
      <c r="V169" s="1"/>
      <c r="W169" s="1"/>
      <c r="X169" s="1"/>
      <c r="Y169" s="1"/>
      <c r="Z169" s="4">
        <v>42370</v>
      </c>
      <c r="AA169" s="1"/>
      <c r="AB169" s="1"/>
      <c r="AC169" s="1"/>
      <c r="AD169" s="8" t="s">
        <v>1843</v>
      </c>
    </row>
    <row r="170" spans="2:30" ht="15" customHeight="1" outlineLevel="5" x14ac:dyDescent="0.25">
      <c r="B170" s="3"/>
      <c r="C170" s="1"/>
      <c r="D170" s="1"/>
      <c r="E170" s="1"/>
      <c r="F170" s="1"/>
      <c r="G170" s="183" t="s">
        <v>1842</v>
      </c>
      <c r="H170" s="188">
        <v>42370</v>
      </c>
      <c r="I170" s="1" t="s">
        <v>14</v>
      </c>
      <c r="J170" s="2" t="s">
        <v>49</v>
      </c>
      <c r="K170" s="1" t="s">
        <v>9</v>
      </c>
      <c r="L170" s="1" t="s">
        <v>10</v>
      </c>
      <c r="M170" s="1" t="s">
        <v>10</v>
      </c>
      <c r="N170" s="1" t="s">
        <v>11</v>
      </c>
      <c r="O170" s="249">
        <v>416426.82</v>
      </c>
      <c r="P170" s="7">
        <v>0</v>
      </c>
      <c r="Q170" s="7">
        <f t="shared" si="9"/>
        <v>416426.82</v>
      </c>
      <c r="R170" s="6" t="s">
        <v>1</v>
      </c>
      <c r="S170" s="5" t="s">
        <v>4</v>
      </c>
      <c r="T170" s="5"/>
      <c r="U170" s="5" t="s">
        <v>209</v>
      </c>
      <c r="V170" s="1"/>
      <c r="W170" s="1"/>
      <c r="X170" s="1"/>
      <c r="Y170" s="1"/>
      <c r="Z170" s="4">
        <v>42370</v>
      </c>
      <c r="AA170" s="1"/>
      <c r="AB170" s="1"/>
      <c r="AC170" s="1"/>
      <c r="AD170" s="8" t="s">
        <v>1843</v>
      </c>
    </row>
    <row r="171" spans="2:30" ht="15" customHeight="1" outlineLevel="5" x14ac:dyDescent="0.25">
      <c r="B171" s="3"/>
      <c r="C171" s="1"/>
      <c r="D171" s="1"/>
      <c r="E171" s="1"/>
      <c r="F171" s="1"/>
      <c r="G171" s="183" t="s">
        <v>1842</v>
      </c>
      <c r="H171" s="188">
        <v>42370</v>
      </c>
      <c r="I171" s="1" t="s">
        <v>14</v>
      </c>
      <c r="J171" s="2" t="s">
        <v>49</v>
      </c>
      <c r="K171" s="1" t="s">
        <v>9</v>
      </c>
      <c r="L171" s="1" t="s">
        <v>10</v>
      </c>
      <c r="M171" s="1" t="s">
        <v>10</v>
      </c>
      <c r="N171" s="1" t="s">
        <v>11</v>
      </c>
      <c r="O171" s="249">
        <v>142962.47</v>
      </c>
      <c r="P171" s="7">
        <v>0</v>
      </c>
      <c r="Q171" s="7">
        <f t="shared" si="9"/>
        <v>142962.47</v>
      </c>
      <c r="R171" s="6" t="s">
        <v>1</v>
      </c>
      <c r="S171" s="5" t="s">
        <v>4</v>
      </c>
      <c r="T171" s="5"/>
      <c r="U171" s="5" t="s">
        <v>92</v>
      </c>
      <c r="V171" s="1"/>
      <c r="W171" s="1"/>
      <c r="X171" s="1"/>
      <c r="Y171" s="1"/>
      <c r="Z171" s="4">
        <v>42370</v>
      </c>
      <c r="AA171" s="1"/>
      <c r="AB171" s="1"/>
      <c r="AC171" s="1"/>
      <c r="AD171" s="8" t="s">
        <v>1843</v>
      </c>
    </row>
    <row r="172" spans="2:30" ht="15" customHeight="1" outlineLevel="5" x14ac:dyDescent="0.25">
      <c r="B172" s="3"/>
      <c r="C172" s="1"/>
      <c r="D172" s="1"/>
      <c r="E172" s="1"/>
      <c r="F172" s="1"/>
      <c r="G172" s="183" t="s">
        <v>1842</v>
      </c>
      <c r="H172" s="188">
        <v>42370</v>
      </c>
      <c r="I172" s="1" t="s">
        <v>14</v>
      </c>
      <c r="J172" s="2" t="s">
        <v>49</v>
      </c>
      <c r="K172" s="1" t="s">
        <v>9</v>
      </c>
      <c r="L172" s="1" t="s">
        <v>10</v>
      </c>
      <c r="M172" s="1" t="s">
        <v>10</v>
      </c>
      <c r="N172" s="1" t="s">
        <v>11</v>
      </c>
      <c r="O172" s="249">
        <v>18318.91</v>
      </c>
      <c r="P172" s="7">
        <v>0</v>
      </c>
      <c r="Q172" s="7">
        <f t="shared" si="9"/>
        <v>18318.91</v>
      </c>
      <c r="R172" s="6" t="s">
        <v>1</v>
      </c>
      <c r="S172" s="5" t="s">
        <v>4</v>
      </c>
      <c r="T172" s="5"/>
      <c r="U172" s="5" t="s">
        <v>210</v>
      </c>
      <c r="V172" s="1"/>
      <c r="W172" s="1"/>
      <c r="X172" s="1"/>
      <c r="Y172" s="1"/>
      <c r="Z172" s="4">
        <v>42370</v>
      </c>
      <c r="AA172" s="1"/>
      <c r="AB172" s="1"/>
      <c r="AC172" s="1"/>
      <c r="AD172" s="8" t="s">
        <v>1843</v>
      </c>
    </row>
    <row r="173" spans="2:30" ht="15" customHeight="1" outlineLevel="5" x14ac:dyDescent="0.25">
      <c r="B173" s="3"/>
      <c r="C173" s="1"/>
      <c r="D173" s="1"/>
      <c r="E173" s="1"/>
      <c r="F173" s="1"/>
      <c r="G173" s="183" t="s">
        <v>1842</v>
      </c>
      <c r="H173" s="188">
        <v>42370</v>
      </c>
      <c r="I173" s="1" t="s">
        <v>14</v>
      </c>
      <c r="J173" s="2" t="s">
        <v>49</v>
      </c>
      <c r="K173" s="1" t="s">
        <v>9</v>
      </c>
      <c r="L173" s="1" t="s">
        <v>10</v>
      </c>
      <c r="M173" s="1" t="s">
        <v>10</v>
      </c>
      <c r="N173" s="1" t="s">
        <v>11</v>
      </c>
      <c r="O173" s="249">
        <v>132448.79</v>
      </c>
      <c r="P173" s="7">
        <v>0</v>
      </c>
      <c r="Q173" s="7">
        <f t="shared" si="9"/>
        <v>132448.79</v>
      </c>
      <c r="R173" s="6" t="s">
        <v>1</v>
      </c>
      <c r="S173" s="5" t="s">
        <v>4</v>
      </c>
      <c r="T173" s="5"/>
      <c r="U173" s="5" t="s">
        <v>211</v>
      </c>
      <c r="V173" s="1"/>
      <c r="W173" s="1"/>
      <c r="X173" s="1"/>
      <c r="Y173" s="1"/>
      <c r="Z173" s="4">
        <v>42370</v>
      </c>
      <c r="AA173" s="1"/>
      <c r="AB173" s="1"/>
      <c r="AC173" s="1"/>
      <c r="AD173" s="8" t="s">
        <v>1843</v>
      </c>
    </row>
    <row r="174" spans="2:30" ht="15" customHeight="1" outlineLevel="5" x14ac:dyDescent="0.25">
      <c r="B174" s="3"/>
      <c r="C174" s="1"/>
      <c r="D174" s="1"/>
      <c r="E174" s="1"/>
      <c r="F174" s="1"/>
      <c r="G174" s="183" t="s">
        <v>1842</v>
      </c>
      <c r="H174" s="188">
        <v>42370</v>
      </c>
      <c r="I174" s="1" t="s">
        <v>14</v>
      </c>
      <c r="J174" s="2" t="s">
        <v>49</v>
      </c>
      <c r="K174" s="1" t="s">
        <v>9</v>
      </c>
      <c r="L174" s="1" t="s">
        <v>10</v>
      </c>
      <c r="M174" s="1" t="s">
        <v>10</v>
      </c>
      <c r="N174" s="1" t="s">
        <v>11</v>
      </c>
      <c r="O174" s="249">
        <v>616983.38</v>
      </c>
      <c r="P174" s="7">
        <v>0</v>
      </c>
      <c r="Q174" s="7">
        <f t="shared" si="9"/>
        <v>616983.38</v>
      </c>
      <c r="R174" s="6" t="s">
        <v>1</v>
      </c>
      <c r="S174" s="5" t="s">
        <v>4</v>
      </c>
      <c r="T174" s="5"/>
      <c r="U174" s="5" t="s">
        <v>212</v>
      </c>
      <c r="V174" s="1"/>
      <c r="W174" s="1"/>
      <c r="X174" s="1"/>
      <c r="Y174" s="1"/>
      <c r="Z174" s="4">
        <v>42370</v>
      </c>
      <c r="AA174" s="1"/>
      <c r="AB174" s="1"/>
      <c r="AC174" s="1"/>
      <c r="AD174" s="8" t="s">
        <v>1843</v>
      </c>
    </row>
    <row r="175" spans="2:30" ht="15" customHeight="1" outlineLevel="5" x14ac:dyDescent="0.25">
      <c r="B175" s="3"/>
      <c r="C175" s="1"/>
      <c r="D175" s="1"/>
      <c r="E175" s="1"/>
      <c r="F175" s="1"/>
      <c r="G175" s="183" t="s">
        <v>1842</v>
      </c>
      <c r="H175" s="188">
        <v>42370</v>
      </c>
      <c r="I175" s="1" t="s">
        <v>14</v>
      </c>
      <c r="J175" s="2" t="s">
        <v>49</v>
      </c>
      <c r="K175" s="1" t="s">
        <v>9</v>
      </c>
      <c r="L175" s="1" t="s">
        <v>10</v>
      </c>
      <c r="M175" s="1" t="s">
        <v>10</v>
      </c>
      <c r="N175" s="1" t="s">
        <v>11</v>
      </c>
      <c r="O175" s="249">
        <v>347245.62</v>
      </c>
      <c r="P175" s="7">
        <v>0</v>
      </c>
      <c r="Q175" s="7">
        <f t="shared" si="9"/>
        <v>347245.62</v>
      </c>
      <c r="R175" s="6" t="s">
        <v>1</v>
      </c>
      <c r="S175" s="5" t="s">
        <v>4</v>
      </c>
      <c r="T175" s="5"/>
      <c r="U175" s="5" t="s">
        <v>213</v>
      </c>
      <c r="V175" s="1"/>
      <c r="W175" s="1"/>
      <c r="X175" s="1"/>
      <c r="Y175" s="1"/>
      <c r="Z175" s="4">
        <v>42370</v>
      </c>
      <c r="AA175" s="1"/>
      <c r="AB175" s="1"/>
      <c r="AC175" s="1"/>
      <c r="AD175" s="8" t="s">
        <v>1843</v>
      </c>
    </row>
    <row r="176" spans="2:30" ht="15" customHeight="1" outlineLevel="5" x14ac:dyDescent="0.25">
      <c r="B176" s="3"/>
      <c r="C176" s="1"/>
      <c r="D176" s="1"/>
      <c r="E176" s="1"/>
      <c r="F176" s="1"/>
      <c r="G176" s="183" t="s">
        <v>1842</v>
      </c>
      <c r="H176" s="188">
        <v>42370</v>
      </c>
      <c r="I176" s="1" t="s">
        <v>14</v>
      </c>
      <c r="J176" s="2" t="s">
        <v>49</v>
      </c>
      <c r="K176" s="1" t="s">
        <v>9</v>
      </c>
      <c r="L176" s="1" t="s">
        <v>10</v>
      </c>
      <c r="M176" s="1" t="s">
        <v>10</v>
      </c>
      <c r="N176" s="1" t="s">
        <v>11</v>
      </c>
      <c r="O176" s="249">
        <v>60034.18</v>
      </c>
      <c r="P176" s="7">
        <v>0</v>
      </c>
      <c r="Q176" s="7">
        <f t="shared" si="9"/>
        <v>60034.18</v>
      </c>
      <c r="R176" s="6" t="s">
        <v>1</v>
      </c>
      <c r="S176" s="5" t="s">
        <v>4</v>
      </c>
      <c r="T176" s="5"/>
      <c r="U176" s="5" t="s">
        <v>214</v>
      </c>
      <c r="V176" s="1"/>
      <c r="W176" s="1"/>
      <c r="X176" s="1"/>
      <c r="Y176" s="1"/>
      <c r="Z176" s="4">
        <v>42370</v>
      </c>
      <c r="AA176" s="1"/>
      <c r="AB176" s="1"/>
      <c r="AC176" s="1"/>
      <c r="AD176" s="8" t="s">
        <v>1843</v>
      </c>
    </row>
    <row r="177" spans="2:30" ht="15" customHeight="1" outlineLevel="5" x14ac:dyDescent="0.25">
      <c r="B177" s="3"/>
      <c r="C177" s="1"/>
      <c r="D177" s="1"/>
      <c r="E177" s="1"/>
      <c r="F177" s="1"/>
      <c r="G177" s="183" t="s">
        <v>1842</v>
      </c>
      <c r="H177" s="188">
        <v>42370</v>
      </c>
      <c r="I177" s="1" t="s">
        <v>14</v>
      </c>
      <c r="J177" s="2" t="s">
        <v>49</v>
      </c>
      <c r="K177" s="1" t="s">
        <v>9</v>
      </c>
      <c r="L177" s="1" t="s">
        <v>10</v>
      </c>
      <c r="M177" s="1" t="s">
        <v>10</v>
      </c>
      <c r="N177" s="1" t="s">
        <v>11</v>
      </c>
      <c r="O177" s="249">
        <v>6660.21</v>
      </c>
      <c r="P177" s="7">
        <v>0</v>
      </c>
      <c r="Q177" s="7">
        <f t="shared" si="9"/>
        <v>6660.21</v>
      </c>
      <c r="R177" s="6" t="s">
        <v>1</v>
      </c>
      <c r="S177" s="5" t="s">
        <v>4</v>
      </c>
      <c r="T177" s="5"/>
      <c r="U177" s="5" t="s">
        <v>93</v>
      </c>
      <c r="V177" s="1"/>
      <c r="W177" s="1"/>
      <c r="X177" s="1"/>
      <c r="Y177" s="1"/>
      <c r="Z177" s="4">
        <v>42370</v>
      </c>
      <c r="AA177" s="1"/>
      <c r="AB177" s="1"/>
      <c r="AC177" s="1"/>
      <c r="AD177" s="8" t="s">
        <v>1843</v>
      </c>
    </row>
    <row r="178" spans="2:30" ht="15" customHeight="1" outlineLevel="5" x14ac:dyDescent="0.25">
      <c r="B178" s="3"/>
      <c r="C178" s="1"/>
      <c r="D178" s="1"/>
      <c r="E178" s="1"/>
      <c r="F178" s="1"/>
      <c r="G178" s="183" t="s">
        <v>1842</v>
      </c>
      <c r="H178" s="188">
        <v>42370</v>
      </c>
      <c r="I178" s="1" t="s">
        <v>14</v>
      </c>
      <c r="J178" s="2" t="s">
        <v>49</v>
      </c>
      <c r="K178" s="1" t="s">
        <v>9</v>
      </c>
      <c r="L178" s="1" t="s">
        <v>10</v>
      </c>
      <c r="M178" s="1" t="s">
        <v>10</v>
      </c>
      <c r="N178" s="1" t="s">
        <v>11</v>
      </c>
      <c r="O178" s="249">
        <v>67828.77</v>
      </c>
      <c r="P178" s="7">
        <v>0</v>
      </c>
      <c r="Q178" s="7">
        <f t="shared" si="9"/>
        <v>67828.77</v>
      </c>
      <c r="R178" s="6" t="s">
        <v>1</v>
      </c>
      <c r="S178" s="5" t="s">
        <v>4</v>
      </c>
      <c r="T178" s="5"/>
      <c r="U178" s="5" t="s">
        <v>94</v>
      </c>
      <c r="V178" s="1"/>
      <c r="W178" s="1"/>
      <c r="X178" s="1"/>
      <c r="Y178" s="1"/>
      <c r="Z178" s="4">
        <v>42370</v>
      </c>
      <c r="AA178" s="1"/>
      <c r="AB178" s="1"/>
      <c r="AC178" s="1"/>
      <c r="AD178" s="8" t="s">
        <v>1843</v>
      </c>
    </row>
    <row r="179" spans="2:30" ht="15" customHeight="1" outlineLevel="5" x14ac:dyDescent="0.25">
      <c r="B179" s="3"/>
      <c r="C179" s="1"/>
      <c r="D179" s="1"/>
      <c r="E179" s="1"/>
      <c r="F179" s="1"/>
      <c r="G179" s="183" t="s">
        <v>1842</v>
      </c>
      <c r="H179" s="188">
        <v>42370</v>
      </c>
      <c r="I179" s="1" t="s">
        <v>14</v>
      </c>
      <c r="J179" s="2" t="s">
        <v>49</v>
      </c>
      <c r="K179" s="1" t="s">
        <v>9</v>
      </c>
      <c r="L179" s="1" t="s">
        <v>10</v>
      </c>
      <c r="M179" s="1" t="s">
        <v>10</v>
      </c>
      <c r="N179" s="1" t="s">
        <v>11</v>
      </c>
      <c r="O179" s="249">
        <v>186431.02</v>
      </c>
      <c r="P179" s="7">
        <v>0</v>
      </c>
      <c r="Q179" s="7">
        <f t="shared" si="9"/>
        <v>186431.02</v>
      </c>
      <c r="R179" s="6" t="s">
        <v>1</v>
      </c>
      <c r="S179" s="5" t="s">
        <v>4</v>
      </c>
      <c r="T179" s="5"/>
      <c r="U179" s="5" t="s">
        <v>95</v>
      </c>
      <c r="V179" s="1"/>
      <c r="W179" s="1"/>
      <c r="X179" s="1"/>
      <c r="Y179" s="1"/>
      <c r="Z179" s="4">
        <v>42370</v>
      </c>
      <c r="AA179" s="1"/>
      <c r="AB179" s="1"/>
      <c r="AC179" s="1"/>
      <c r="AD179" s="8" t="s">
        <v>1843</v>
      </c>
    </row>
    <row r="180" spans="2:30" ht="15" customHeight="1" outlineLevel="5" x14ac:dyDescent="0.25">
      <c r="B180" s="3"/>
      <c r="C180" s="1"/>
      <c r="D180" s="1"/>
      <c r="E180" s="1"/>
      <c r="F180" s="1"/>
      <c r="G180" s="183" t="s">
        <v>1842</v>
      </c>
      <c r="H180" s="188">
        <v>42370</v>
      </c>
      <c r="I180" s="1" t="s">
        <v>14</v>
      </c>
      <c r="J180" s="2" t="s">
        <v>49</v>
      </c>
      <c r="K180" s="1" t="s">
        <v>9</v>
      </c>
      <c r="L180" s="1" t="s">
        <v>10</v>
      </c>
      <c r="M180" s="1" t="s">
        <v>10</v>
      </c>
      <c r="N180" s="1" t="s">
        <v>11</v>
      </c>
      <c r="O180" s="249">
        <v>50801.93</v>
      </c>
      <c r="P180" s="7">
        <v>0</v>
      </c>
      <c r="Q180" s="7">
        <f t="shared" si="9"/>
        <v>50801.93</v>
      </c>
      <c r="R180" s="6" t="s">
        <v>1</v>
      </c>
      <c r="S180" s="5" t="s">
        <v>4</v>
      </c>
      <c r="T180" s="5"/>
      <c r="U180" s="5" t="s">
        <v>215</v>
      </c>
      <c r="V180" s="1"/>
      <c r="W180" s="1"/>
      <c r="X180" s="1"/>
      <c r="Y180" s="1"/>
      <c r="Z180" s="4">
        <v>42370</v>
      </c>
      <c r="AA180" s="1"/>
      <c r="AB180" s="1"/>
      <c r="AC180" s="1"/>
      <c r="AD180" s="8" t="s">
        <v>1843</v>
      </c>
    </row>
    <row r="181" spans="2:30" ht="15" customHeight="1" outlineLevel="5" x14ac:dyDescent="0.25">
      <c r="B181" s="3"/>
      <c r="C181" s="1"/>
      <c r="D181" s="1"/>
      <c r="E181" s="1"/>
      <c r="F181" s="1"/>
      <c r="G181" s="183" t="s">
        <v>1842</v>
      </c>
      <c r="H181" s="188">
        <v>42370</v>
      </c>
      <c r="I181" s="1" t="s">
        <v>14</v>
      </c>
      <c r="J181" s="2" t="s">
        <v>49</v>
      </c>
      <c r="K181" s="1" t="s">
        <v>9</v>
      </c>
      <c r="L181" s="1" t="s">
        <v>10</v>
      </c>
      <c r="M181" s="1" t="s">
        <v>10</v>
      </c>
      <c r="N181" s="1" t="s">
        <v>11</v>
      </c>
      <c r="O181" s="249">
        <v>46011.83</v>
      </c>
      <c r="P181" s="7">
        <v>0</v>
      </c>
      <c r="Q181" s="7">
        <f t="shared" si="9"/>
        <v>46011.83</v>
      </c>
      <c r="R181" s="6" t="s">
        <v>1</v>
      </c>
      <c r="S181" s="5" t="s">
        <v>4</v>
      </c>
      <c r="T181" s="5"/>
      <c r="U181" s="5" t="s">
        <v>216</v>
      </c>
      <c r="V181" s="1"/>
      <c r="W181" s="1"/>
      <c r="X181" s="1"/>
      <c r="Y181" s="1"/>
      <c r="Z181" s="4">
        <v>42370</v>
      </c>
      <c r="AA181" s="1"/>
      <c r="AB181" s="1"/>
      <c r="AC181" s="1"/>
      <c r="AD181" s="8" t="s">
        <v>1843</v>
      </c>
    </row>
    <row r="182" spans="2:30" ht="15" customHeight="1" outlineLevel="5" x14ac:dyDescent="0.25">
      <c r="B182" s="3"/>
      <c r="C182" s="1"/>
      <c r="D182" s="1"/>
      <c r="E182" s="1"/>
      <c r="F182" s="1"/>
      <c r="G182" s="183" t="s">
        <v>1842</v>
      </c>
      <c r="H182" s="188">
        <v>42370</v>
      </c>
      <c r="I182" s="1" t="s">
        <v>14</v>
      </c>
      <c r="J182" s="2" t="s">
        <v>49</v>
      </c>
      <c r="K182" s="1" t="s">
        <v>9</v>
      </c>
      <c r="L182" s="1" t="s">
        <v>10</v>
      </c>
      <c r="M182" s="1" t="s">
        <v>10</v>
      </c>
      <c r="N182" s="1" t="s">
        <v>11</v>
      </c>
      <c r="O182" s="249">
        <v>3803.77</v>
      </c>
      <c r="P182" s="7">
        <v>0</v>
      </c>
      <c r="Q182" s="7">
        <f t="shared" si="9"/>
        <v>3803.77</v>
      </c>
      <c r="R182" s="6" t="s">
        <v>1</v>
      </c>
      <c r="S182" s="5" t="s">
        <v>4</v>
      </c>
      <c r="T182" s="5"/>
      <c r="U182" s="5" t="s">
        <v>97</v>
      </c>
      <c r="V182" s="1"/>
      <c r="W182" s="1"/>
      <c r="X182" s="1"/>
      <c r="Y182" s="1"/>
      <c r="Z182" s="4">
        <v>42370</v>
      </c>
      <c r="AA182" s="1"/>
      <c r="AB182" s="1"/>
      <c r="AC182" s="1"/>
      <c r="AD182" s="8" t="s">
        <v>1843</v>
      </c>
    </row>
    <row r="183" spans="2:30" ht="15" customHeight="1" outlineLevel="5" x14ac:dyDescent="0.25">
      <c r="B183" s="3"/>
      <c r="C183" s="1"/>
      <c r="D183" s="1"/>
      <c r="E183" s="1"/>
      <c r="F183" s="1"/>
      <c r="G183" s="183" t="s">
        <v>1842</v>
      </c>
      <c r="H183" s="188">
        <v>42370</v>
      </c>
      <c r="I183" s="1" t="s">
        <v>14</v>
      </c>
      <c r="J183" s="2" t="s">
        <v>49</v>
      </c>
      <c r="K183" s="1" t="s">
        <v>9</v>
      </c>
      <c r="L183" s="1" t="s">
        <v>10</v>
      </c>
      <c r="M183" s="1" t="s">
        <v>10</v>
      </c>
      <c r="N183" s="1" t="s">
        <v>11</v>
      </c>
      <c r="O183" s="249">
        <v>29963.1</v>
      </c>
      <c r="P183" s="7">
        <v>0</v>
      </c>
      <c r="Q183" s="7">
        <f t="shared" si="9"/>
        <v>29963.1</v>
      </c>
      <c r="R183" s="6" t="s">
        <v>1</v>
      </c>
      <c r="S183" s="5" t="s">
        <v>4</v>
      </c>
      <c r="T183" s="5"/>
      <c r="U183" s="5" t="s">
        <v>98</v>
      </c>
      <c r="V183" s="1"/>
      <c r="W183" s="1"/>
      <c r="X183" s="1"/>
      <c r="Y183" s="1"/>
      <c r="Z183" s="4">
        <v>42370</v>
      </c>
      <c r="AA183" s="1"/>
      <c r="AB183" s="1"/>
      <c r="AC183" s="1"/>
      <c r="AD183" s="8" t="s">
        <v>1843</v>
      </c>
    </row>
    <row r="184" spans="2:30" ht="15.75" customHeight="1" outlineLevel="5" x14ac:dyDescent="0.25">
      <c r="B184" s="3"/>
      <c r="C184" s="1"/>
      <c r="D184" s="1"/>
      <c r="E184" s="1"/>
      <c r="F184" s="1"/>
      <c r="G184" s="183" t="s">
        <v>1842</v>
      </c>
      <c r="H184" s="188">
        <v>42370</v>
      </c>
      <c r="I184" s="1" t="s">
        <v>14</v>
      </c>
      <c r="J184" s="2" t="s">
        <v>49</v>
      </c>
      <c r="K184" s="1" t="s">
        <v>9</v>
      </c>
      <c r="L184" s="1" t="s">
        <v>10</v>
      </c>
      <c r="M184" s="1" t="s">
        <v>10</v>
      </c>
      <c r="N184" s="1" t="s">
        <v>11</v>
      </c>
      <c r="O184" s="249">
        <v>197484.46</v>
      </c>
      <c r="P184" s="7">
        <v>0</v>
      </c>
      <c r="Q184" s="7">
        <f t="shared" si="9"/>
        <v>197484.46</v>
      </c>
      <c r="R184" s="6" t="s">
        <v>1</v>
      </c>
      <c r="S184" s="5" t="s">
        <v>4</v>
      </c>
      <c r="T184" s="5"/>
      <c r="U184" s="5" t="s">
        <v>217</v>
      </c>
      <c r="V184" s="1"/>
      <c r="W184" s="1"/>
      <c r="X184" s="1"/>
      <c r="Y184" s="1"/>
      <c r="Z184" s="4">
        <v>42370</v>
      </c>
      <c r="AA184" s="1"/>
      <c r="AB184" s="1"/>
      <c r="AC184" s="1"/>
      <c r="AD184" s="8" t="s">
        <v>1843</v>
      </c>
    </row>
    <row r="185" spans="2:30" ht="15" customHeight="1" outlineLevel="5" x14ac:dyDescent="0.25">
      <c r="B185" s="3"/>
      <c r="C185" s="1"/>
      <c r="D185" s="1"/>
      <c r="E185" s="1"/>
      <c r="F185" s="1"/>
      <c r="G185" s="183" t="s">
        <v>1842</v>
      </c>
      <c r="H185" s="188">
        <v>42370</v>
      </c>
      <c r="I185" s="1" t="s">
        <v>14</v>
      </c>
      <c r="J185" s="2" t="s">
        <v>49</v>
      </c>
      <c r="K185" s="1" t="s">
        <v>9</v>
      </c>
      <c r="L185" s="1" t="s">
        <v>10</v>
      </c>
      <c r="M185" s="1" t="s">
        <v>10</v>
      </c>
      <c r="N185" s="1" t="s">
        <v>11</v>
      </c>
      <c r="O185" s="249">
        <v>29658.95</v>
      </c>
      <c r="P185" s="7">
        <v>0</v>
      </c>
      <c r="Q185" s="7">
        <f t="shared" si="9"/>
        <v>29658.95</v>
      </c>
      <c r="R185" s="6" t="s">
        <v>1</v>
      </c>
      <c r="S185" s="5" t="s">
        <v>4</v>
      </c>
      <c r="T185" s="5"/>
      <c r="U185" s="5" t="s">
        <v>99</v>
      </c>
      <c r="V185" s="1"/>
      <c r="W185" s="1"/>
      <c r="X185" s="1"/>
      <c r="Y185" s="1"/>
      <c r="Z185" s="4">
        <v>42370</v>
      </c>
      <c r="AA185" s="1"/>
      <c r="AB185" s="1"/>
      <c r="AC185" s="1"/>
      <c r="AD185" s="8" t="s">
        <v>1843</v>
      </c>
    </row>
    <row r="186" spans="2:30" ht="15" customHeight="1" outlineLevel="5" x14ac:dyDescent="0.25">
      <c r="B186" s="3"/>
      <c r="C186" s="1"/>
      <c r="D186" s="1"/>
      <c r="E186" s="1"/>
      <c r="F186" s="1"/>
      <c r="G186" s="183" t="s">
        <v>1842</v>
      </c>
      <c r="H186" s="188">
        <v>42370</v>
      </c>
      <c r="I186" s="1" t="s">
        <v>14</v>
      </c>
      <c r="J186" s="2" t="s">
        <v>49</v>
      </c>
      <c r="K186" s="1" t="s">
        <v>9</v>
      </c>
      <c r="L186" s="1" t="s">
        <v>10</v>
      </c>
      <c r="M186" s="1" t="s">
        <v>10</v>
      </c>
      <c r="N186" s="1" t="s">
        <v>11</v>
      </c>
      <c r="O186" s="249">
        <v>210327.46</v>
      </c>
      <c r="P186" s="7">
        <v>0</v>
      </c>
      <c r="Q186" s="7">
        <f t="shared" si="9"/>
        <v>210327.46</v>
      </c>
      <c r="R186" s="6" t="s">
        <v>1</v>
      </c>
      <c r="S186" s="5" t="s">
        <v>4</v>
      </c>
      <c r="T186" s="5"/>
      <c r="U186" s="5" t="s">
        <v>218</v>
      </c>
      <c r="V186" s="1"/>
      <c r="W186" s="1"/>
      <c r="X186" s="1"/>
      <c r="Y186" s="1"/>
      <c r="Z186" s="4">
        <v>42370</v>
      </c>
      <c r="AA186" s="1"/>
      <c r="AB186" s="1"/>
      <c r="AC186" s="1"/>
      <c r="AD186" s="8" t="s">
        <v>1843</v>
      </c>
    </row>
    <row r="187" spans="2:30" ht="15" customHeight="1" outlineLevel="5" x14ac:dyDescent="0.25">
      <c r="B187" s="3"/>
      <c r="C187" s="1"/>
      <c r="D187" s="1"/>
      <c r="E187" s="1"/>
      <c r="F187" s="1"/>
      <c r="G187" s="183" t="s">
        <v>1842</v>
      </c>
      <c r="H187" s="188">
        <v>42370</v>
      </c>
      <c r="I187" s="1" t="s">
        <v>14</v>
      </c>
      <c r="J187" s="2" t="s">
        <v>49</v>
      </c>
      <c r="K187" s="1" t="s">
        <v>9</v>
      </c>
      <c r="L187" s="1" t="s">
        <v>10</v>
      </c>
      <c r="M187" s="1" t="s">
        <v>10</v>
      </c>
      <c r="N187" s="1" t="s">
        <v>11</v>
      </c>
      <c r="O187" s="249">
        <v>32608.68</v>
      </c>
      <c r="P187" s="7">
        <v>0</v>
      </c>
      <c r="Q187" s="7">
        <f t="shared" si="9"/>
        <v>32608.68</v>
      </c>
      <c r="R187" s="6" t="s">
        <v>1</v>
      </c>
      <c r="S187" s="5" t="s">
        <v>4</v>
      </c>
      <c r="T187" s="5"/>
      <c r="U187" s="5" t="s">
        <v>219</v>
      </c>
      <c r="V187" s="1"/>
      <c r="W187" s="1"/>
      <c r="X187" s="1"/>
      <c r="Y187" s="1"/>
      <c r="Z187" s="4">
        <v>42370</v>
      </c>
      <c r="AA187" s="1"/>
      <c r="AB187" s="1"/>
      <c r="AC187" s="1"/>
      <c r="AD187" s="8" t="s">
        <v>1843</v>
      </c>
    </row>
    <row r="188" spans="2:30" ht="15" customHeight="1" outlineLevel="5" x14ac:dyDescent="0.25">
      <c r="B188" s="3"/>
      <c r="C188" s="1"/>
      <c r="D188" s="1"/>
      <c r="E188" s="1"/>
      <c r="F188" s="1"/>
      <c r="G188" s="183" t="s">
        <v>1842</v>
      </c>
      <c r="H188" s="188">
        <v>42370</v>
      </c>
      <c r="I188" s="1" t="s">
        <v>14</v>
      </c>
      <c r="J188" s="2" t="s">
        <v>49</v>
      </c>
      <c r="K188" s="1" t="s">
        <v>9</v>
      </c>
      <c r="L188" s="1" t="s">
        <v>10</v>
      </c>
      <c r="M188" s="1" t="s">
        <v>10</v>
      </c>
      <c r="N188" s="1" t="s">
        <v>11</v>
      </c>
      <c r="O188" s="249">
        <v>582966.88</v>
      </c>
      <c r="P188" s="7">
        <v>0</v>
      </c>
      <c r="Q188" s="7">
        <f t="shared" si="9"/>
        <v>582966.88</v>
      </c>
      <c r="R188" s="6" t="s">
        <v>1</v>
      </c>
      <c r="S188" s="5" t="s">
        <v>4</v>
      </c>
      <c r="T188" s="5"/>
      <c r="U188" s="5" t="s">
        <v>220</v>
      </c>
      <c r="V188" s="1"/>
      <c r="W188" s="1"/>
      <c r="X188" s="1"/>
      <c r="Y188" s="1"/>
      <c r="Z188" s="4">
        <v>42370</v>
      </c>
      <c r="AA188" s="1"/>
      <c r="AB188" s="1"/>
      <c r="AC188" s="1"/>
      <c r="AD188" s="8" t="s">
        <v>1843</v>
      </c>
    </row>
    <row r="189" spans="2:30" ht="15" customHeight="1" outlineLevel="5" x14ac:dyDescent="0.25">
      <c r="B189" s="3"/>
      <c r="C189" s="1"/>
      <c r="D189" s="1"/>
      <c r="E189" s="1"/>
      <c r="F189" s="1"/>
      <c r="G189" s="183" t="s">
        <v>1842</v>
      </c>
      <c r="H189" s="188">
        <v>42370</v>
      </c>
      <c r="I189" s="1" t="s">
        <v>14</v>
      </c>
      <c r="J189" s="2" t="s">
        <v>49</v>
      </c>
      <c r="K189" s="1" t="s">
        <v>9</v>
      </c>
      <c r="L189" s="1" t="s">
        <v>10</v>
      </c>
      <c r="M189" s="1" t="s">
        <v>10</v>
      </c>
      <c r="N189" s="1" t="s">
        <v>11</v>
      </c>
      <c r="O189" s="249">
        <v>709014.91</v>
      </c>
      <c r="P189" s="7">
        <v>0</v>
      </c>
      <c r="Q189" s="7">
        <f t="shared" si="9"/>
        <v>709014.91</v>
      </c>
      <c r="R189" s="6" t="s">
        <v>1</v>
      </c>
      <c r="S189" s="5" t="s">
        <v>4</v>
      </c>
      <c r="T189" s="5"/>
      <c r="U189" s="5" t="s">
        <v>221</v>
      </c>
      <c r="V189" s="1"/>
      <c r="W189" s="1"/>
      <c r="X189" s="1"/>
      <c r="Y189" s="1"/>
      <c r="Z189" s="4">
        <v>42370</v>
      </c>
      <c r="AA189" s="1"/>
      <c r="AB189" s="1"/>
      <c r="AC189" s="1"/>
      <c r="AD189" s="8" t="s">
        <v>1843</v>
      </c>
    </row>
    <row r="190" spans="2:30" ht="15" customHeight="1" outlineLevel="5" x14ac:dyDescent="0.25">
      <c r="B190" s="3"/>
      <c r="C190" s="1"/>
      <c r="D190" s="1"/>
      <c r="E190" s="1"/>
      <c r="F190" s="1"/>
      <c r="G190" s="183" t="s">
        <v>1842</v>
      </c>
      <c r="H190" s="188">
        <v>42370</v>
      </c>
      <c r="I190" s="1" t="s">
        <v>14</v>
      </c>
      <c r="J190" s="2" t="s">
        <v>49</v>
      </c>
      <c r="K190" s="1" t="s">
        <v>9</v>
      </c>
      <c r="L190" s="1" t="s">
        <v>10</v>
      </c>
      <c r="M190" s="1" t="s">
        <v>10</v>
      </c>
      <c r="N190" s="1" t="s">
        <v>11</v>
      </c>
      <c r="O190" s="249">
        <v>147390.37</v>
      </c>
      <c r="P190" s="7">
        <v>0</v>
      </c>
      <c r="Q190" s="7">
        <f t="shared" si="9"/>
        <v>147390.37</v>
      </c>
      <c r="R190" s="6" t="s">
        <v>1</v>
      </c>
      <c r="S190" s="5" t="s">
        <v>4</v>
      </c>
      <c r="T190" s="5"/>
      <c r="U190" s="5" t="s">
        <v>222</v>
      </c>
      <c r="V190" s="1"/>
      <c r="W190" s="1"/>
      <c r="X190" s="1"/>
      <c r="Y190" s="1"/>
      <c r="Z190" s="4">
        <v>42370</v>
      </c>
      <c r="AA190" s="1"/>
      <c r="AB190" s="1"/>
      <c r="AC190" s="1"/>
      <c r="AD190" s="8" t="s">
        <v>1843</v>
      </c>
    </row>
    <row r="191" spans="2:30" ht="15" customHeight="1" outlineLevel="5" x14ac:dyDescent="0.25">
      <c r="B191" s="3"/>
      <c r="C191" s="1"/>
      <c r="D191" s="1"/>
      <c r="E191" s="1"/>
      <c r="F191" s="1"/>
      <c r="G191" s="183" t="s">
        <v>1842</v>
      </c>
      <c r="H191" s="188">
        <v>42370</v>
      </c>
      <c r="I191" s="1" t="s">
        <v>14</v>
      </c>
      <c r="J191" s="2" t="s">
        <v>49</v>
      </c>
      <c r="K191" s="1" t="s">
        <v>9</v>
      </c>
      <c r="L191" s="1" t="s">
        <v>10</v>
      </c>
      <c r="M191" s="1" t="s">
        <v>10</v>
      </c>
      <c r="N191" s="1" t="s">
        <v>11</v>
      </c>
      <c r="O191" s="249">
        <v>193861.87</v>
      </c>
      <c r="P191" s="7">
        <v>0</v>
      </c>
      <c r="Q191" s="7">
        <f t="shared" si="9"/>
        <v>193861.87</v>
      </c>
      <c r="R191" s="6" t="s">
        <v>1</v>
      </c>
      <c r="S191" s="5" t="s">
        <v>4</v>
      </c>
      <c r="T191" s="5"/>
      <c r="U191" s="5" t="s">
        <v>223</v>
      </c>
      <c r="V191" s="1"/>
      <c r="W191" s="1"/>
      <c r="X191" s="1"/>
      <c r="Y191" s="1"/>
      <c r="Z191" s="4">
        <v>42370</v>
      </c>
      <c r="AA191" s="1"/>
      <c r="AB191" s="1"/>
      <c r="AC191" s="1"/>
      <c r="AD191" s="8" t="s">
        <v>1843</v>
      </c>
    </row>
    <row r="192" spans="2:30" ht="15" customHeight="1" outlineLevel="5" x14ac:dyDescent="0.25">
      <c r="B192" s="3"/>
      <c r="C192" s="1"/>
      <c r="D192" s="1"/>
      <c r="E192" s="1"/>
      <c r="F192" s="1"/>
      <c r="G192" s="183" t="s">
        <v>1842</v>
      </c>
      <c r="H192" s="188">
        <v>42370</v>
      </c>
      <c r="I192" s="1" t="s">
        <v>14</v>
      </c>
      <c r="J192" s="2" t="s">
        <v>49</v>
      </c>
      <c r="K192" s="1" t="s">
        <v>9</v>
      </c>
      <c r="L192" s="1" t="s">
        <v>10</v>
      </c>
      <c r="M192" s="1" t="s">
        <v>10</v>
      </c>
      <c r="N192" s="1" t="s">
        <v>11</v>
      </c>
      <c r="O192" s="249">
        <v>448405.64</v>
      </c>
      <c r="P192" s="7">
        <v>0</v>
      </c>
      <c r="Q192" s="7">
        <f t="shared" si="9"/>
        <v>448405.64</v>
      </c>
      <c r="R192" s="6" t="s">
        <v>1</v>
      </c>
      <c r="S192" s="5" t="s">
        <v>4</v>
      </c>
      <c r="T192" s="5"/>
      <c r="U192" s="5" t="s">
        <v>224</v>
      </c>
      <c r="V192" s="1"/>
      <c r="W192" s="1"/>
      <c r="X192" s="1"/>
      <c r="Y192" s="1"/>
      <c r="Z192" s="4">
        <v>42370</v>
      </c>
      <c r="AA192" s="1"/>
      <c r="AB192" s="1"/>
      <c r="AC192" s="1"/>
      <c r="AD192" s="8" t="s">
        <v>1843</v>
      </c>
    </row>
    <row r="193" spans="2:30" ht="15" customHeight="1" outlineLevel="5" x14ac:dyDescent="0.25">
      <c r="B193" s="3"/>
      <c r="C193" s="1"/>
      <c r="D193" s="1"/>
      <c r="E193" s="1"/>
      <c r="F193" s="1"/>
      <c r="G193" s="183" t="s">
        <v>1842</v>
      </c>
      <c r="H193" s="188">
        <v>42370</v>
      </c>
      <c r="I193" s="1" t="s">
        <v>14</v>
      </c>
      <c r="J193" s="2" t="s">
        <v>49</v>
      </c>
      <c r="K193" s="1" t="s">
        <v>9</v>
      </c>
      <c r="L193" s="1" t="s">
        <v>10</v>
      </c>
      <c r="M193" s="1" t="s">
        <v>10</v>
      </c>
      <c r="N193" s="1" t="s">
        <v>11</v>
      </c>
      <c r="O193" s="249">
        <v>213191.49</v>
      </c>
      <c r="P193" s="7">
        <v>0</v>
      </c>
      <c r="Q193" s="7">
        <f t="shared" si="9"/>
        <v>213191.49</v>
      </c>
      <c r="R193" s="6" t="s">
        <v>1</v>
      </c>
      <c r="S193" s="5" t="s">
        <v>4</v>
      </c>
      <c r="T193" s="5"/>
      <c r="U193" s="5" t="s">
        <v>702</v>
      </c>
      <c r="V193" s="1"/>
      <c r="W193" s="1"/>
      <c r="X193" s="1"/>
      <c r="Y193" s="1"/>
      <c r="Z193" s="4">
        <v>42370</v>
      </c>
      <c r="AA193" s="1"/>
      <c r="AB193" s="1"/>
      <c r="AC193" s="1"/>
      <c r="AD193" s="8" t="s">
        <v>1843</v>
      </c>
    </row>
    <row r="194" spans="2:30" ht="15" customHeight="1" outlineLevel="5" x14ac:dyDescent="0.25">
      <c r="B194" s="3"/>
      <c r="C194" s="1"/>
      <c r="D194" s="1"/>
      <c r="E194" s="1"/>
      <c r="F194" s="1"/>
      <c r="G194" s="183" t="s">
        <v>1842</v>
      </c>
      <c r="H194" s="188">
        <v>42370</v>
      </c>
      <c r="I194" s="1" t="s">
        <v>14</v>
      </c>
      <c r="J194" s="2" t="s">
        <v>49</v>
      </c>
      <c r="K194" s="1" t="s">
        <v>9</v>
      </c>
      <c r="L194" s="1" t="s">
        <v>10</v>
      </c>
      <c r="M194" s="1" t="s">
        <v>10</v>
      </c>
      <c r="N194" s="1" t="s">
        <v>11</v>
      </c>
      <c r="O194" s="249">
        <v>468428.88</v>
      </c>
      <c r="P194" s="7">
        <v>0</v>
      </c>
      <c r="Q194" s="7">
        <f t="shared" si="9"/>
        <v>468428.88</v>
      </c>
      <c r="R194" s="6" t="s">
        <v>1</v>
      </c>
      <c r="S194" s="5" t="s">
        <v>4</v>
      </c>
      <c r="T194" s="5"/>
      <c r="U194" s="5" t="s">
        <v>225</v>
      </c>
      <c r="V194" s="1"/>
      <c r="W194" s="1"/>
      <c r="X194" s="1"/>
      <c r="Y194" s="1"/>
      <c r="Z194" s="4">
        <v>42370</v>
      </c>
      <c r="AA194" s="1"/>
      <c r="AB194" s="1"/>
      <c r="AC194" s="1"/>
      <c r="AD194" s="8" t="s">
        <v>1843</v>
      </c>
    </row>
    <row r="195" spans="2:30" ht="15" customHeight="1" outlineLevel="5" x14ac:dyDescent="0.25">
      <c r="B195" s="3"/>
      <c r="C195" s="1"/>
      <c r="D195" s="1"/>
      <c r="E195" s="1"/>
      <c r="F195" s="1"/>
      <c r="G195" s="183" t="s">
        <v>1842</v>
      </c>
      <c r="H195" s="188">
        <v>42370</v>
      </c>
      <c r="I195" s="1" t="s">
        <v>14</v>
      </c>
      <c r="J195" s="2" t="s">
        <v>49</v>
      </c>
      <c r="K195" s="1" t="s">
        <v>9</v>
      </c>
      <c r="L195" s="1" t="s">
        <v>10</v>
      </c>
      <c r="M195" s="1" t="s">
        <v>10</v>
      </c>
      <c r="N195" s="1" t="s">
        <v>11</v>
      </c>
      <c r="O195" s="249">
        <v>63814.01</v>
      </c>
      <c r="P195" s="7">
        <v>0</v>
      </c>
      <c r="Q195" s="7">
        <f t="shared" si="9"/>
        <v>63814.01</v>
      </c>
      <c r="R195" s="6" t="s">
        <v>1</v>
      </c>
      <c r="S195" s="5" t="s">
        <v>4</v>
      </c>
      <c r="T195" s="5"/>
      <c r="U195" s="5" t="s">
        <v>226</v>
      </c>
      <c r="V195" s="1"/>
      <c r="W195" s="1"/>
      <c r="X195" s="1"/>
      <c r="Y195" s="1"/>
      <c r="Z195" s="4">
        <v>42370</v>
      </c>
      <c r="AA195" s="1"/>
      <c r="AB195" s="1"/>
      <c r="AC195" s="1"/>
      <c r="AD195" s="8" t="s">
        <v>1843</v>
      </c>
    </row>
    <row r="196" spans="2:30" ht="15" customHeight="1" outlineLevel="5" x14ac:dyDescent="0.25">
      <c r="B196" s="3"/>
      <c r="C196" s="1"/>
      <c r="D196" s="1"/>
      <c r="E196" s="1"/>
      <c r="F196" s="1"/>
      <c r="G196" s="183" t="s">
        <v>1842</v>
      </c>
      <c r="H196" s="188">
        <v>42370</v>
      </c>
      <c r="I196" s="1" t="s">
        <v>14</v>
      </c>
      <c r="J196" s="2" t="s">
        <v>49</v>
      </c>
      <c r="K196" s="1" t="s">
        <v>9</v>
      </c>
      <c r="L196" s="1" t="s">
        <v>10</v>
      </c>
      <c r="M196" s="1" t="s">
        <v>10</v>
      </c>
      <c r="N196" s="1" t="s">
        <v>11</v>
      </c>
      <c r="O196" s="249">
        <v>419051.3</v>
      </c>
      <c r="P196" s="7">
        <v>0</v>
      </c>
      <c r="Q196" s="7">
        <f t="shared" si="9"/>
        <v>419051.3</v>
      </c>
      <c r="R196" s="6" t="s">
        <v>1</v>
      </c>
      <c r="S196" s="5" t="s">
        <v>4</v>
      </c>
      <c r="T196" s="5"/>
      <c r="U196" s="5" t="s">
        <v>227</v>
      </c>
      <c r="V196" s="1"/>
      <c r="W196" s="1"/>
      <c r="X196" s="1"/>
      <c r="Y196" s="1"/>
      <c r="Z196" s="4">
        <v>42370</v>
      </c>
      <c r="AA196" s="1"/>
      <c r="AB196" s="1"/>
      <c r="AC196" s="1"/>
      <c r="AD196" s="8" t="s">
        <v>1843</v>
      </c>
    </row>
    <row r="197" spans="2:30" ht="15" customHeight="1" outlineLevel="5" x14ac:dyDescent="0.25">
      <c r="B197" s="3"/>
      <c r="C197" s="1"/>
      <c r="D197" s="1"/>
      <c r="E197" s="1"/>
      <c r="F197" s="1"/>
      <c r="G197" s="183" t="s">
        <v>1842</v>
      </c>
      <c r="H197" s="188">
        <v>42370</v>
      </c>
      <c r="I197" s="1" t="s">
        <v>14</v>
      </c>
      <c r="J197" s="2" t="s">
        <v>49</v>
      </c>
      <c r="K197" s="1" t="s">
        <v>9</v>
      </c>
      <c r="L197" s="1" t="s">
        <v>10</v>
      </c>
      <c r="M197" s="1" t="s">
        <v>10</v>
      </c>
      <c r="N197" s="1" t="s">
        <v>11</v>
      </c>
      <c r="O197" s="249">
        <v>143134.72</v>
      </c>
      <c r="P197" s="7">
        <v>0</v>
      </c>
      <c r="Q197" s="7">
        <f t="shared" si="9"/>
        <v>143134.72</v>
      </c>
      <c r="R197" s="6" t="s">
        <v>1</v>
      </c>
      <c r="S197" s="5" t="s">
        <v>4</v>
      </c>
      <c r="T197" s="5"/>
      <c r="U197" s="5" t="s">
        <v>228</v>
      </c>
      <c r="V197" s="1"/>
      <c r="W197" s="1"/>
      <c r="X197" s="1"/>
      <c r="Y197" s="1"/>
      <c r="Z197" s="4">
        <v>42370</v>
      </c>
      <c r="AA197" s="1"/>
      <c r="AB197" s="1"/>
      <c r="AC197" s="1"/>
      <c r="AD197" s="8" t="s">
        <v>1843</v>
      </c>
    </row>
    <row r="198" spans="2:30" ht="15" customHeight="1" outlineLevel="5" x14ac:dyDescent="0.25">
      <c r="B198" s="3"/>
      <c r="C198" s="1"/>
      <c r="D198" s="1"/>
      <c r="E198" s="1"/>
      <c r="F198" s="1"/>
      <c r="G198" s="183" t="s">
        <v>1842</v>
      </c>
      <c r="H198" s="188">
        <v>42370</v>
      </c>
      <c r="I198" s="1" t="s">
        <v>14</v>
      </c>
      <c r="J198" s="2" t="s">
        <v>49</v>
      </c>
      <c r="K198" s="1" t="s">
        <v>9</v>
      </c>
      <c r="L198" s="1" t="s">
        <v>10</v>
      </c>
      <c r="M198" s="1" t="s">
        <v>10</v>
      </c>
      <c r="N198" s="1" t="s">
        <v>11</v>
      </c>
      <c r="O198" s="249">
        <v>171256.62</v>
      </c>
      <c r="P198" s="7">
        <v>0</v>
      </c>
      <c r="Q198" s="7">
        <f t="shared" ref="Q198:Q217" si="10">O198-P198</f>
        <v>171256.62</v>
      </c>
      <c r="R198" s="6" t="s">
        <v>1</v>
      </c>
      <c r="S198" s="5" t="s">
        <v>4</v>
      </c>
      <c r="T198" s="5"/>
      <c r="U198" s="5" t="s">
        <v>229</v>
      </c>
      <c r="V198" s="1"/>
      <c r="W198" s="1"/>
      <c r="X198" s="1"/>
      <c r="Y198" s="1"/>
      <c r="Z198" s="4">
        <v>42370</v>
      </c>
      <c r="AA198" s="1"/>
      <c r="AB198" s="1"/>
      <c r="AC198" s="1"/>
      <c r="AD198" s="8" t="s">
        <v>1843</v>
      </c>
    </row>
    <row r="199" spans="2:30" ht="15" customHeight="1" outlineLevel="5" x14ac:dyDescent="0.25">
      <c r="B199" s="3"/>
      <c r="C199" s="1"/>
      <c r="D199" s="1"/>
      <c r="E199" s="1"/>
      <c r="F199" s="1"/>
      <c r="G199" s="183" t="s">
        <v>1842</v>
      </c>
      <c r="H199" s="188">
        <v>42370</v>
      </c>
      <c r="I199" s="1" t="s">
        <v>14</v>
      </c>
      <c r="J199" s="2" t="s">
        <v>49</v>
      </c>
      <c r="K199" s="1" t="s">
        <v>9</v>
      </c>
      <c r="L199" s="1" t="s">
        <v>10</v>
      </c>
      <c r="M199" s="1" t="s">
        <v>10</v>
      </c>
      <c r="N199" s="1" t="s">
        <v>11</v>
      </c>
      <c r="O199" s="249">
        <v>200280.35</v>
      </c>
      <c r="P199" s="7">
        <v>0</v>
      </c>
      <c r="Q199" s="7">
        <f t="shared" si="10"/>
        <v>200280.35</v>
      </c>
      <c r="R199" s="6" t="s">
        <v>1</v>
      </c>
      <c r="S199" s="5" t="s">
        <v>4</v>
      </c>
      <c r="T199" s="5"/>
      <c r="U199" s="5" t="s">
        <v>230</v>
      </c>
      <c r="V199" s="1"/>
      <c r="W199" s="1"/>
      <c r="X199" s="1"/>
      <c r="Y199" s="1"/>
      <c r="Z199" s="4">
        <v>42370</v>
      </c>
      <c r="AA199" s="1"/>
      <c r="AB199" s="1"/>
      <c r="AC199" s="1"/>
      <c r="AD199" s="8" t="s">
        <v>1843</v>
      </c>
    </row>
    <row r="200" spans="2:30" ht="15" customHeight="1" outlineLevel="5" x14ac:dyDescent="0.25">
      <c r="B200" s="3"/>
      <c r="C200" s="1"/>
      <c r="D200" s="1"/>
      <c r="E200" s="1"/>
      <c r="F200" s="1"/>
      <c r="G200" s="183" t="s">
        <v>1842</v>
      </c>
      <c r="H200" s="188">
        <v>42370</v>
      </c>
      <c r="I200" s="1" t="s">
        <v>14</v>
      </c>
      <c r="J200" s="2" t="s">
        <v>49</v>
      </c>
      <c r="K200" s="1" t="s">
        <v>9</v>
      </c>
      <c r="L200" s="1" t="s">
        <v>10</v>
      </c>
      <c r="M200" s="1" t="s">
        <v>10</v>
      </c>
      <c r="N200" s="1" t="s">
        <v>11</v>
      </c>
      <c r="O200" s="249">
        <v>53937.67</v>
      </c>
      <c r="P200" s="7">
        <v>0</v>
      </c>
      <c r="Q200" s="7">
        <f t="shared" si="10"/>
        <v>53937.67</v>
      </c>
      <c r="R200" s="6" t="s">
        <v>1</v>
      </c>
      <c r="S200" s="5" t="s">
        <v>4</v>
      </c>
      <c r="T200" s="5"/>
      <c r="U200" s="5" t="s">
        <v>231</v>
      </c>
      <c r="V200" s="1"/>
      <c r="W200" s="1"/>
      <c r="X200" s="1"/>
      <c r="Y200" s="1"/>
      <c r="Z200" s="4">
        <v>42370</v>
      </c>
      <c r="AA200" s="1"/>
      <c r="AB200" s="1"/>
      <c r="AC200" s="1"/>
      <c r="AD200" s="8" t="s">
        <v>1843</v>
      </c>
    </row>
    <row r="201" spans="2:30" ht="15" customHeight="1" outlineLevel="5" x14ac:dyDescent="0.25">
      <c r="B201" s="3"/>
      <c r="C201" s="1"/>
      <c r="D201" s="1"/>
      <c r="E201" s="1"/>
      <c r="F201" s="1"/>
      <c r="G201" s="183" t="s">
        <v>1842</v>
      </c>
      <c r="H201" s="188">
        <v>42370</v>
      </c>
      <c r="I201" s="1" t="s">
        <v>14</v>
      </c>
      <c r="J201" s="2" t="s">
        <v>49</v>
      </c>
      <c r="K201" s="1" t="s">
        <v>9</v>
      </c>
      <c r="L201" s="1" t="s">
        <v>10</v>
      </c>
      <c r="M201" s="1" t="s">
        <v>10</v>
      </c>
      <c r="N201" s="1" t="s">
        <v>11</v>
      </c>
      <c r="O201" s="249">
        <v>617945.07999999996</v>
      </c>
      <c r="P201" s="7">
        <v>0</v>
      </c>
      <c r="Q201" s="7">
        <f t="shared" si="10"/>
        <v>617945.07999999996</v>
      </c>
      <c r="R201" s="6" t="s">
        <v>1</v>
      </c>
      <c r="S201" s="5" t="s">
        <v>4</v>
      </c>
      <c r="T201" s="5"/>
      <c r="U201" s="5" t="s">
        <v>232</v>
      </c>
      <c r="V201" s="1"/>
      <c r="W201" s="1"/>
      <c r="X201" s="1"/>
      <c r="Y201" s="1"/>
      <c r="Z201" s="4">
        <v>42370</v>
      </c>
      <c r="AA201" s="1"/>
      <c r="AB201" s="1"/>
      <c r="AC201" s="1"/>
      <c r="AD201" s="8" t="s">
        <v>1843</v>
      </c>
    </row>
    <row r="202" spans="2:30" ht="15" customHeight="1" outlineLevel="5" x14ac:dyDescent="0.25">
      <c r="B202" s="3"/>
      <c r="C202" s="1"/>
      <c r="D202" s="1"/>
      <c r="E202" s="1"/>
      <c r="F202" s="1"/>
      <c r="G202" s="183" t="s">
        <v>1842</v>
      </c>
      <c r="H202" s="188">
        <v>42370</v>
      </c>
      <c r="I202" s="1" t="s">
        <v>14</v>
      </c>
      <c r="J202" s="2" t="s">
        <v>49</v>
      </c>
      <c r="K202" s="1" t="s">
        <v>9</v>
      </c>
      <c r="L202" s="1" t="s">
        <v>10</v>
      </c>
      <c r="M202" s="1" t="s">
        <v>10</v>
      </c>
      <c r="N202" s="1" t="s">
        <v>11</v>
      </c>
      <c r="O202" s="249">
        <v>7300</v>
      </c>
      <c r="P202" s="7">
        <v>0</v>
      </c>
      <c r="Q202" s="7">
        <f t="shared" si="10"/>
        <v>7300</v>
      </c>
      <c r="R202" s="6" t="s">
        <v>1</v>
      </c>
      <c r="S202" s="5" t="s">
        <v>4</v>
      </c>
      <c r="T202" s="5"/>
      <c r="U202" s="5" t="s">
        <v>2475</v>
      </c>
      <c r="V202" s="1"/>
      <c r="W202" s="1"/>
      <c r="X202" s="1"/>
      <c r="Y202" s="1"/>
      <c r="Z202" s="4">
        <v>42370</v>
      </c>
      <c r="AA202" s="1"/>
      <c r="AB202" s="1"/>
      <c r="AC202" s="1"/>
      <c r="AD202" s="8" t="s">
        <v>1843</v>
      </c>
    </row>
    <row r="203" spans="2:30" ht="15" customHeight="1" outlineLevel="5" x14ac:dyDescent="0.25">
      <c r="B203" s="3"/>
      <c r="C203" s="1"/>
      <c r="D203" s="1"/>
      <c r="E203" s="1"/>
      <c r="F203" s="1"/>
      <c r="G203" s="183" t="s">
        <v>1842</v>
      </c>
      <c r="H203" s="188">
        <v>42370</v>
      </c>
      <c r="I203" s="1" t="s">
        <v>14</v>
      </c>
      <c r="J203" s="2" t="s">
        <v>49</v>
      </c>
      <c r="K203" s="1" t="s">
        <v>9</v>
      </c>
      <c r="L203" s="1" t="s">
        <v>10</v>
      </c>
      <c r="M203" s="1" t="s">
        <v>10</v>
      </c>
      <c r="N203" s="1" t="s">
        <v>11</v>
      </c>
      <c r="O203" s="249">
        <v>22807.21</v>
      </c>
      <c r="P203" s="7">
        <v>0</v>
      </c>
      <c r="Q203" s="7">
        <f t="shared" si="10"/>
        <v>22807.21</v>
      </c>
      <c r="R203" s="6" t="s">
        <v>1</v>
      </c>
      <c r="S203" s="5" t="s">
        <v>4</v>
      </c>
      <c r="T203" s="5"/>
      <c r="U203" s="5" t="s">
        <v>234</v>
      </c>
      <c r="V203" s="1"/>
      <c r="W203" s="1"/>
      <c r="X203" s="1"/>
      <c r="Y203" s="1"/>
      <c r="Z203" s="4">
        <v>42370</v>
      </c>
      <c r="AA203" s="1"/>
      <c r="AB203" s="1"/>
      <c r="AC203" s="1"/>
      <c r="AD203" s="8" t="s">
        <v>1843</v>
      </c>
    </row>
    <row r="204" spans="2:30" ht="15" customHeight="1" outlineLevel="5" x14ac:dyDescent="0.25">
      <c r="B204" s="3"/>
      <c r="C204" s="1"/>
      <c r="D204" s="1"/>
      <c r="E204" s="1"/>
      <c r="F204" s="1"/>
      <c r="G204" s="183" t="s">
        <v>1842</v>
      </c>
      <c r="H204" s="188">
        <v>42370</v>
      </c>
      <c r="I204" s="1" t="s">
        <v>14</v>
      </c>
      <c r="J204" s="2" t="s">
        <v>49</v>
      </c>
      <c r="K204" s="1" t="s">
        <v>9</v>
      </c>
      <c r="L204" s="1" t="s">
        <v>10</v>
      </c>
      <c r="M204" s="1" t="s">
        <v>10</v>
      </c>
      <c r="N204" s="1" t="s">
        <v>11</v>
      </c>
      <c r="O204" s="249">
        <v>60009.32</v>
      </c>
      <c r="P204" s="7">
        <v>0</v>
      </c>
      <c r="Q204" s="7">
        <f t="shared" si="10"/>
        <v>60009.32</v>
      </c>
      <c r="R204" s="6" t="s">
        <v>1</v>
      </c>
      <c r="S204" s="5" t="s">
        <v>4</v>
      </c>
      <c r="T204" s="5"/>
      <c r="U204" s="5" t="s">
        <v>235</v>
      </c>
      <c r="V204" s="1"/>
      <c r="W204" s="1"/>
      <c r="X204" s="1"/>
      <c r="Y204" s="1"/>
      <c r="Z204" s="4">
        <v>42370</v>
      </c>
      <c r="AA204" s="1"/>
      <c r="AB204" s="1"/>
      <c r="AC204" s="1"/>
      <c r="AD204" s="8" t="s">
        <v>1843</v>
      </c>
    </row>
    <row r="205" spans="2:30" ht="15" customHeight="1" outlineLevel="5" x14ac:dyDescent="0.25">
      <c r="B205" s="3"/>
      <c r="C205" s="1"/>
      <c r="D205" s="1"/>
      <c r="E205" s="1"/>
      <c r="F205" s="1"/>
      <c r="G205" s="183" t="s">
        <v>1842</v>
      </c>
      <c r="H205" s="188">
        <v>42370</v>
      </c>
      <c r="I205" s="1" t="s">
        <v>14</v>
      </c>
      <c r="J205" s="2" t="s">
        <v>49</v>
      </c>
      <c r="K205" s="1" t="s">
        <v>9</v>
      </c>
      <c r="L205" s="1" t="s">
        <v>10</v>
      </c>
      <c r="M205" s="1" t="s">
        <v>10</v>
      </c>
      <c r="N205" s="1" t="s">
        <v>11</v>
      </c>
      <c r="O205" s="249">
        <v>33071.160000000003</v>
      </c>
      <c r="P205" s="7">
        <v>0</v>
      </c>
      <c r="Q205" s="7">
        <f t="shared" si="10"/>
        <v>33071.160000000003</v>
      </c>
      <c r="R205" s="6" t="s">
        <v>1</v>
      </c>
      <c r="S205" s="5" t="s">
        <v>4</v>
      </c>
      <c r="T205" s="5"/>
      <c r="U205" s="5" t="s">
        <v>703</v>
      </c>
      <c r="V205" s="1"/>
      <c r="W205" s="1"/>
      <c r="X205" s="1"/>
      <c r="Y205" s="1"/>
      <c r="Z205" s="4">
        <v>42370</v>
      </c>
      <c r="AA205" s="1"/>
      <c r="AB205" s="1"/>
      <c r="AC205" s="1"/>
      <c r="AD205" s="8" t="s">
        <v>1843</v>
      </c>
    </row>
    <row r="206" spans="2:30" ht="15" customHeight="1" outlineLevel="5" x14ac:dyDescent="0.25">
      <c r="B206" s="3"/>
      <c r="C206" s="1"/>
      <c r="D206" s="1"/>
      <c r="E206" s="1"/>
      <c r="F206" s="1"/>
      <c r="G206" s="183" t="s">
        <v>1842</v>
      </c>
      <c r="H206" s="188">
        <v>42370</v>
      </c>
      <c r="I206" s="1" t="s">
        <v>14</v>
      </c>
      <c r="J206" s="2" t="s">
        <v>49</v>
      </c>
      <c r="K206" s="1" t="s">
        <v>9</v>
      </c>
      <c r="L206" s="1" t="s">
        <v>10</v>
      </c>
      <c r="M206" s="1" t="s">
        <v>10</v>
      </c>
      <c r="N206" s="1" t="s">
        <v>11</v>
      </c>
      <c r="O206" s="249">
        <v>35098</v>
      </c>
      <c r="P206" s="7">
        <v>0</v>
      </c>
      <c r="Q206" s="7">
        <f t="shared" si="10"/>
        <v>35098</v>
      </c>
      <c r="R206" s="6" t="s">
        <v>1</v>
      </c>
      <c r="S206" s="5" t="s">
        <v>4</v>
      </c>
      <c r="T206" s="5"/>
      <c r="U206" s="5" t="s">
        <v>236</v>
      </c>
      <c r="V206" s="1"/>
      <c r="W206" s="1"/>
      <c r="X206" s="1"/>
      <c r="Y206" s="1"/>
      <c r="Z206" s="4">
        <v>42370</v>
      </c>
      <c r="AA206" s="1"/>
      <c r="AB206" s="1"/>
      <c r="AC206" s="1"/>
      <c r="AD206" s="8" t="s">
        <v>1843</v>
      </c>
    </row>
    <row r="207" spans="2:30" ht="15" customHeight="1" outlineLevel="5" x14ac:dyDescent="0.25">
      <c r="B207" s="3"/>
      <c r="C207" s="1"/>
      <c r="D207" s="1"/>
      <c r="E207" s="1"/>
      <c r="F207" s="1"/>
      <c r="G207" s="183" t="s">
        <v>1842</v>
      </c>
      <c r="H207" s="188">
        <v>42370</v>
      </c>
      <c r="I207" s="1" t="s">
        <v>14</v>
      </c>
      <c r="J207" s="2" t="s">
        <v>49</v>
      </c>
      <c r="K207" s="1" t="s">
        <v>9</v>
      </c>
      <c r="L207" s="1" t="s">
        <v>10</v>
      </c>
      <c r="M207" s="1" t="s">
        <v>10</v>
      </c>
      <c r="N207" s="1" t="s">
        <v>11</v>
      </c>
      <c r="O207" s="249">
        <v>45993.7</v>
      </c>
      <c r="P207" s="7">
        <v>0</v>
      </c>
      <c r="Q207" s="7">
        <f t="shared" si="10"/>
        <v>45993.7</v>
      </c>
      <c r="R207" s="6" t="s">
        <v>1</v>
      </c>
      <c r="S207" s="5" t="s">
        <v>4</v>
      </c>
      <c r="T207" s="5"/>
      <c r="U207" s="5" t="s">
        <v>237</v>
      </c>
      <c r="V207" s="1"/>
      <c r="W207" s="1"/>
      <c r="X207" s="1"/>
      <c r="Y207" s="1"/>
      <c r="Z207" s="4">
        <v>42370</v>
      </c>
      <c r="AA207" s="1"/>
      <c r="AB207" s="1"/>
      <c r="AC207" s="1"/>
      <c r="AD207" s="8" t="s">
        <v>1843</v>
      </c>
    </row>
    <row r="208" spans="2:30" ht="15" customHeight="1" outlineLevel="5" x14ac:dyDescent="0.25">
      <c r="B208" s="3"/>
      <c r="C208" s="1"/>
      <c r="D208" s="1"/>
      <c r="E208" s="1"/>
      <c r="F208" s="1"/>
      <c r="G208" s="183" t="s">
        <v>1842</v>
      </c>
      <c r="H208" s="188">
        <v>42370</v>
      </c>
      <c r="I208" s="1" t="s">
        <v>14</v>
      </c>
      <c r="J208" s="2" t="s">
        <v>49</v>
      </c>
      <c r="K208" s="1" t="s">
        <v>9</v>
      </c>
      <c r="L208" s="1" t="s">
        <v>10</v>
      </c>
      <c r="M208" s="1" t="s">
        <v>10</v>
      </c>
      <c r="N208" s="1" t="s">
        <v>11</v>
      </c>
      <c r="O208" s="249">
        <v>7000</v>
      </c>
      <c r="P208" s="7">
        <v>0</v>
      </c>
      <c r="Q208" s="7">
        <f t="shared" si="10"/>
        <v>7000</v>
      </c>
      <c r="R208" s="6" t="s">
        <v>1</v>
      </c>
      <c r="S208" s="5" t="s">
        <v>4</v>
      </c>
      <c r="T208" s="5"/>
      <c r="U208" s="5" t="s">
        <v>238</v>
      </c>
      <c r="V208" s="1"/>
      <c r="W208" s="1"/>
      <c r="X208" s="1"/>
      <c r="Y208" s="1"/>
      <c r="Z208" s="4">
        <v>42370</v>
      </c>
      <c r="AA208" s="1"/>
      <c r="AB208" s="1"/>
      <c r="AC208" s="1"/>
      <c r="AD208" s="8" t="s">
        <v>1843</v>
      </c>
    </row>
    <row r="209" spans="2:30" ht="15" customHeight="1" outlineLevel="5" x14ac:dyDescent="0.25">
      <c r="B209" s="3"/>
      <c r="C209" s="1"/>
      <c r="D209" s="1"/>
      <c r="E209" s="1"/>
      <c r="F209" s="1"/>
      <c r="G209" s="183" t="s">
        <v>1842</v>
      </c>
      <c r="H209" s="188">
        <v>42370</v>
      </c>
      <c r="I209" s="1" t="s">
        <v>14</v>
      </c>
      <c r="J209" s="2" t="s">
        <v>49</v>
      </c>
      <c r="K209" s="1" t="s">
        <v>9</v>
      </c>
      <c r="L209" s="1" t="s">
        <v>10</v>
      </c>
      <c r="M209" s="1" t="s">
        <v>10</v>
      </c>
      <c r="N209" s="1" t="s">
        <v>11</v>
      </c>
      <c r="O209" s="249">
        <v>75032</v>
      </c>
      <c r="P209" s="7">
        <v>0</v>
      </c>
      <c r="Q209" s="7">
        <f t="shared" si="10"/>
        <v>75032</v>
      </c>
      <c r="R209" s="6" t="s">
        <v>1</v>
      </c>
      <c r="S209" s="5" t="s">
        <v>4</v>
      </c>
      <c r="T209" s="5"/>
      <c r="U209" s="5" t="s">
        <v>239</v>
      </c>
      <c r="V209" s="1"/>
      <c r="W209" s="1"/>
      <c r="X209" s="1"/>
      <c r="Y209" s="1"/>
      <c r="Z209" s="4">
        <v>42370</v>
      </c>
      <c r="AA209" s="1"/>
      <c r="AB209" s="1"/>
      <c r="AC209" s="1"/>
      <c r="AD209" s="8" t="s">
        <v>1843</v>
      </c>
    </row>
    <row r="210" spans="2:30" ht="15" customHeight="1" outlineLevel="5" x14ac:dyDescent="0.25">
      <c r="B210" s="3"/>
      <c r="C210" s="1"/>
      <c r="D210" s="1"/>
      <c r="E210" s="1"/>
      <c r="F210" s="1"/>
      <c r="G210" s="183" t="s">
        <v>1842</v>
      </c>
      <c r="H210" s="188">
        <v>42370</v>
      </c>
      <c r="I210" s="1" t="s">
        <v>14</v>
      </c>
      <c r="J210" s="2" t="s">
        <v>49</v>
      </c>
      <c r="K210" s="1" t="s">
        <v>9</v>
      </c>
      <c r="L210" s="1" t="s">
        <v>10</v>
      </c>
      <c r="M210" s="1" t="s">
        <v>10</v>
      </c>
      <c r="N210" s="1" t="s">
        <v>11</v>
      </c>
      <c r="O210" s="249">
        <v>34406.239999999998</v>
      </c>
      <c r="P210" s="7">
        <v>0</v>
      </c>
      <c r="Q210" s="7">
        <f t="shared" si="10"/>
        <v>34406.239999999998</v>
      </c>
      <c r="R210" s="6" t="s">
        <v>1</v>
      </c>
      <c r="S210" s="5" t="s">
        <v>4</v>
      </c>
      <c r="T210" s="5"/>
      <c r="U210" s="5" t="s">
        <v>240</v>
      </c>
      <c r="V210" s="1"/>
      <c r="W210" s="1"/>
      <c r="X210" s="1"/>
      <c r="Y210" s="1"/>
      <c r="Z210" s="4">
        <v>42370</v>
      </c>
      <c r="AA210" s="1"/>
      <c r="AB210" s="1"/>
      <c r="AC210" s="1"/>
      <c r="AD210" s="8" t="s">
        <v>1843</v>
      </c>
    </row>
    <row r="211" spans="2:30" ht="15" customHeight="1" outlineLevel="5" x14ac:dyDescent="0.25">
      <c r="B211" s="3"/>
      <c r="C211" s="1"/>
      <c r="D211" s="1"/>
      <c r="E211" s="1"/>
      <c r="F211" s="1"/>
      <c r="G211" s="183" t="s">
        <v>1842</v>
      </c>
      <c r="H211" s="188">
        <v>42370</v>
      </c>
      <c r="I211" s="1" t="s">
        <v>14</v>
      </c>
      <c r="J211" s="2" t="s">
        <v>49</v>
      </c>
      <c r="K211" s="1" t="s">
        <v>9</v>
      </c>
      <c r="L211" s="1" t="s">
        <v>10</v>
      </c>
      <c r="M211" s="1" t="s">
        <v>10</v>
      </c>
      <c r="N211" s="1" t="s">
        <v>11</v>
      </c>
      <c r="O211" s="249">
        <v>17984.16</v>
      </c>
      <c r="P211" s="7">
        <v>0</v>
      </c>
      <c r="Q211" s="7">
        <f t="shared" si="10"/>
        <v>17984.16</v>
      </c>
      <c r="R211" s="6" t="s">
        <v>1</v>
      </c>
      <c r="S211" s="5" t="s">
        <v>4</v>
      </c>
      <c r="T211" s="5"/>
      <c r="U211" s="5" t="s">
        <v>241</v>
      </c>
      <c r="V211" s="1"/>
      <c r="W211" s="1"/>
      <c r="X211" s="1"/>
      <c r="Y211" s="1"/>
      <c r="Z211" s="4">
        <v>42370</v>
      </c>
      <c r="AA211" s="1"/>
      <c r="AB211" s="1"/>
      <c r="AC211" s="1"/>
      <c r="AD211" s="8" t="s">
        <v>1843</v>
      </c>
    </row>
    <row r="212" spans="2:30" ht="15" customHeight="1" outlineLevel="5" x14ac:dyDescent="0.25">
      <c r="B212" s="3"/>
      <c r="C212" s="1"/>
      <c r="D212" s="1"/>
      <c r="E212" s="1"/>
      <c r="F212" s="1"/>
      <c r="G212" s="183" t="s">
        <v>1842</v>
      </c>
      <c r="H212" s="188">
        <v>42370</v>
      </c>
      <c r="I212" s="1" t="s">
        <v>14</v>
      </c>
      <c r="J212" s="2" t="s">
        <v>49</v>
      </c>
      <c r="K212" s="1" t="s">
        <v>9</v>
      </c>
      <c r="L212" s="1" t="s">
        <v>10</v>
      </c>
      <c r="M212" s="1" t="s">
        <v>10</v>
      </c>
      <c r="N212" s="1" t="s">
        <v>11</v>
      </c>
      <c r="O212" s="249">
        <v>53035.53</v>
      </c>
      <c r="P212" s="7">
        <v>0</v>
      </c>
      <c r="Q212" s="7">
        <f t="shared" si="10"/>
        <v>53035.53</v>
      </c>
      <c r="R212" s="6" t="s">
        <v>1</v>
      </c>
      <c r="S212" s="5" t="s">
        <v>4</v>
      </c>
      <c r="T212" s="5"/>
      <c r="U212" s="5" t="s">
        <v>242</v>
      </c>
      <c r="V212" s="1"/>
      <c r="W212" s="1"/>
      <c r="X212" s="1"/>
      <c r="Y212" s="1"/>
      <c r="Z212" s="4">
        <v>42370</v>
      </c>
      <c r="AA212" s="1"/>
      <c r="AB212" s="1"/>
      <c r="AC212" s="1"/>
      <c r="AD212" s="8" t="s">
        <v>1843</v>
      </c>
    </row>
    <row r="213" spans="2:30" ht="15" customHeight="1" outlineLevel="5" x14ac:dyDescent="0.25">
      <c r="B213" s="3"/>
      <c r="C213" s="1"/>
      <c r="D213" s="1"/>
      <c r="E213" s="1"/>
      <c r="F213" s="1"/>
      <c r="G213" s="183" t="s">
        <v>1842</v>
      </c>
      <c r="H213" s="188">
        <v>42370</v>
      </c>
      <c r="I213" s="1" t="s">
        <v>14</v>
      </c>
      <c r="J213" s="2" t="s">
        <v>49</v>
      </c>
      <c r="K213" s="1" t="s">
        <v>9</v>
      </c>
      <c r="L213" s="1" t="s">
        <v>10</v>
      </c>
      <c r="M213" s="1" t="s">
        <v>10</v>
      </c>
      <c r="N213" s="1" t="s">
        <v>11</v>
      </c>
      <c r="O213" s="249">
        <v>32989.14</v>
      </c>
      <c r="P213" s="7">
        <v>0</v>
      </c>
      <c r="Q213" s="7">
        <f t="shared" si="10"/>
        <v>32989.14</v>
      </c>
      <c r="R213" s="6" t="s">
        <v>1</v>
      </c>
      <c r="S213" s="5" t="s">
        <v>4</v>
      </c>
      <c r="T213" s="5"/>
      <c r="U213" s="5" t="s">
        <v>243</v>
      </c>
      <c r="V213" s="1"/>
      <c r="W213" s="1"/>
      <c r="X213" s="1"/>
      <c r="Y213" s="1"/>
      <c r="Z213" s="4">
        <v>42370</v>
      </c>
      <c r="AA213" s="1"/>
      <c r="AB213" s="1"/>
      <c r="AC213" s="1"/>
      <c r="AD213" s="8" t="s">
        <v>1843</v>
      </c>
    </row>
    <row r="214" spans="2:30" ht="15" customHeight="1" outlineLevel="5" x14ac:dyDescent="0.25">
      <c r="B214" s="3"/>
      <c r="C214" s="1"/>
      <c r="D214" s="1"/>
      <c r="E214" s="1"/>
      <c r="F214" s="1"/>
      <c r="G214" s="183" t="s">
        <v>1842</v>
      </c>
      <c r="H214" s="188">
        <v>42370</v>
      </c>
      <c r="I214" s="1" t="s">
        <v>14</v>
      </c>
      <c r="J214" s="2" t="s">
        <v>49</v>
      </c>
      <c r="K214" s="1" t="s">
        <v>9</v>
      </c>
      <c r="L214" s="1" t="s">
        <v>10</v>
      </c>
      <c r="M214" s="1" t="s">
        <v>10</v>
      </c>
      <c r="N214" s="1" t="s">
        <v>11</v>
      </c>
      <c r="O214" s="249">
        <v>63675.03</v>
      </c>
      <c r="P214" s="7">
        <v>0</v>
      </c>
      <c r="Q214" s="7">
        <f t="shared" si="10"/>
        <v>63675.03</v>
      </c>
      <c r="R214" s="6" t="s">
        <v>1</v>
      </c>
      <c r="S214" s="5" t="s">
        <v>4</v>
      </c>
      <c r="T214" s="5"/>
      <c r="U214" s="5" t="s">
        <v>244</v>
      </c>
      <c r="V214" s="1"/>
      <c r="W214" s="1"/>
      <c r="X214" s="1"/>
      <c r="Y214" s="1"/>
      <c r="Z214" s="4">
        <v>42370</v>
      </c>
      <c r="AA214" s="1"/>
      <c r="AB214" s="1"/>
      <c r="AC214" s="1"/>
      <c r="AD214" s="8" t="s">
        <v>1843</v>
      </c>
    </row>
    <row r="215" spans="2:30" ht="15" customHeight="1" outlineLevel="5" x14ac:dyDescent="0.25">
      <c r="B215" s="3"/>
      <c r="C215" s="1"/>
      <c r="D215" s="1"/>
      <c r="E215" s="1"/>
      <c r="F215" s="1"/>
      <c r="G215" s="183" t="s">
        <v>1842</v>
      </c>
      <c r="H215" s="188">
        <v>42370</v>
      </c>
      <c r="I215" s="1" t="s">
        <v>14</v>
      </c>
      <c r="J215" s="2" t="s">
        <v>49</v>
      </c>
      <c r="K215" s="1" t="s">
        <v>9</v>
      </c>
      <c r="L215" s="1" t="s">
        <v>10</v>
      </c>
      <c r="M215" s="1" t="s">
        <v>10</v>
      </c>
      <c r="N215" s="1" t="s">
        <v>11</v>
      </c>
      <c r="O215" s="249">
        <v>329983.42</v>
      </c>
      <c r="P215" s="7">
        <v>0</v>
      </c>
      <c r="Q215" s="7">
        <f t="shared" si="10"/>
        <v>329983.42</v>
      </c>
      <c r="R215" s="6" t="s">
        <v>1</v>
      </c>
      <c r="S215" s="5" t="s">
        <v>4</v>
      </c>
      <c r="T215" s="5"/>
      <c r="U215" s="5" t="s">
        <v>245</v>
      </c>
      <c r="V215" s="1"/>
      <c r="W215" s="1"/>
      <c r="X215" s="1"/>
      <c r="Y215" s="1"/>
      <c r="Z215" s="4">
        <v>42370</v>
      </c>
      <c r="AA215" s="1"/>
      <c r="AB215" s="1"/>
      <c r="AC215" s="1"/>
      <c r="AD215" s="8" t="s">
        <v>1843</v>
      </c>
    </row>
    <row r="216" spans="2:30" ht="15" customHeight="1" outlineLevel="5" x14ac:dyDescent="0.25">
      <c r="B216" s="3"/>
      <c r="C216" s="1"/>
      <c r="D216" s="1"/>
      <c r="E216" s="1"/>
      <c r="F216" s="1"/>
      <c r="G216" s="183" t="s">
        <v>1842</v>
      </c>
      <c r="H216" s="188">
        <v>42370</v>
      </c>
      <c r="I216" s="1" t="s">
        <v>14</v>
      </c>
      <c r="J216" s="2" t="s">
        <v>49</v>
      </c>
      <c r="K216" s="1" t="s">
        <v>9</v>
      </c>
      <c r="L216" s="1" t="s">
        <v>10</v>
      </c>
      <c r="M216" s="1" t="s">
        <v>10</v>
      </c>
      <c r="N216" s="1" t="s">
        <v>11</v>
      </c>
      <c r="O216" s="249">
        <v>181080.3</v>
      </c>
      <c r="P216" s="7">
        <v>0</v>
      </c>
      <c r="Q216" s="7">
        <f t="shared" si="10"/>
        <v>181080.3</v>
      </c>
      <c r="R216" s="6" t="s">
        <v>1</v>
      </c>
      <c r="S216" s="5" t="s">
        <v>4</v>
      </c>
      <c r="T216" s="5"/>
      <c r="U216" s="5" t="s">
        <v>246</v>
      </c>
      <c r="V216" s="1"/>
      <c r="W216" s="1"/>
      <c r="X216" s="1"/>
      <c r="Y216" s="1"/>
      <c r="Z216" s="4">
        <v>42370</v>
      </c>
      <c r="AA216" s="1"/>
      <c r="AB216" s="1"/>
      <c r="AC216" s="1"/>
      <c r="AD216" s="8" t="s">
        <v>1843</v>
      </c>
    </row>
    <row r="217" spans="2:30" ht="15" customHeight="1" outlineLevel="5" x14ac:dyDescent="0.25">
      <c r="B217" s="3"/>
      <c r="C217" s="1"/>
      <c r="D217" s="1"/>
      <c r="E217" s="1"/>
      <c r="F217" s="1"/>
      <c r="G217" s="183" t="s">
        <v>1842</v>
      </c>
      <c r="H217" s="188">
        <v>42370</v>
      </c>
      <c r="I217" s="1" t="s">
        <v>14</v>
      </c>
      <c r="J217" s="2" t="s">
        <v>49</v>
      </c>
      <c r="K217" s="1" t="s">
        <v>9</v>
      </c>
      <c r="L217" s="1" t="s">
        <v>10</v>
      </c>
      <c r="M217" s="1" t="s">
        <v>10</v>
      </c>
      <c r="N217" s="1" t="s">
        <v>11</v>
      </c>
      <c r="O217" s="249">
        <v>43923.93</v>
      </c>
      <c r="P217" s="7">
        <v>0</v>
      </c>
      <c r="Q217" s="7">
        <f t="shared" si="10"/>
        <v>43923.93</v>
      </c>
      <c r="R217" s="6" t="s">
        <v>1</v>
      </c>
      <c r="S217" s="5" t="s">
        <v>4</v>
      </c>
      <c r="T217" s="5"/>
      <c r="U217" s="5" t="s">
        <v>247</v>
      </c>
      <c r="V217" s="1"/>
      <c r="W217" s="1"/>
      <c r="X217" s="1"/>
      <c r="Y217" s="1"/>
      <c r="Z217" s="4">
        <v>42370</v>
      </c>
      <c r="AA217" s="1"/>
      <c r="AB217" s="1"/>
      <c r="AC217" s="1"/>
      <c r="AD217" s="8" t="s">
        <v>1843</v>
      </c>
    </row>
    <row r="218" spans="2:30" ht="15" customHeight="1" outlineLevel="5" x14ac:dyDescent="0.25">
      <c r="B218" s="3"/>
      <c r="C218" s="1"/>
      <c r="D218" s="1"/>
      <c r="E218" s="1"/>
      <c r="F218" s="1"/>
      <c r="G218" s="183" t="s">
        <v>1842</v>
      </c>
      <c r="H218" s="188">
        <v>42370</v>
      </c>
      <c r="I218" s="1" t="s">
        <v>14</v>
      </c>
      <c r="J218" s="2" t="s">
        <v>49</v>
      </c>
      <c r="K218" s="1" t="s">
        <v>9</v>
      </c>
      <c r="L218" s="1" t="s">
        <v>10</v>
      </c>
      <c r="M218" s="1" t="s">
        <v>10</v>
      </c>
      <c r="N218" s="1" t="s">
        <v>11</v>
      </c>
      <c r="O218" s="249">
        <v>30336.05</v>
      </c>
      <c r="P218" s="7">
        <v>0</v>
      </c>
      <c r="Q218" s="7">
        <f t="shared" ref="Q218:Q242" si="11">O218-P218</f>
        <v>30336.05</v>
      </c>
      <c r="R218" s="6" t="s">
        <v>1</v>
      </c>
      <c r="S218" s="5" t="s">
        <v>4</v>
      </c>
      <c r="T218" s="5"/>
      <c r="U218" s="5" t="s">
        <v>248</v>
      </c>
      <c r="V218" s="1"/>
      <c r="W218" s="1"/>
      <c r="X218" s="1"/>
      <c r="Y218" s="1"/>
      <c r="Z218" s="4">
        <v>42370</v>
      </c>
      <c r="AA218" s="1"/>
      <c r="AB218" s="1"/>
      <c r="AC218" s="1"/>
      <c r="AD218" s="8" t="s">
        <v>1843</v>
      </c>
    </row>
    <row r="219" spans="2:30" ht="15" customHeight="1" outlineLevel="5" x14ac:dyDescent="0.25">
      <c r="B219" s="3"/>
      <c r="C219" s="1"/>
      <c r="D219" s="1"/>
      <c r="E219" s="1"/>
      <c r="F219" s="1"/>
      <c r="G219" s="183" t="s">
        <v>1842</v>
      </c>
      <c r="H219" s="188">
        <v>42370</v>
      </c>
      <c r="I219" s="1" t="s">
        <v>14</v>
      </c>
      <c r="J219" s="2" t="s">
        <v>49</v>
      </c>
      <c r="K219" s="1" t="s">
        <v>9</v>
      </c>
      <c r="L219" s="1" t="s">
        <v>10</v>
      </c>
      <c r="M219" s="1" t="s">
        <v>10</v>
      </c>
      <c r="N219" s="1" t="s">
        <v>11</v>
      </c>
      <c r="O219" s="249">
        <v>394688.48</v>
      </c>
      <c r="P219" s="7">
        <v>0</v>
      </c>
      <c r="Q219" s="7">
        <f t="shared" si="11"/>
        <v>394688.48</v>
      </c>
      <c r="R219" s="6" t="s">
        <v>1</v>
      </c>
      <c r="S219" s="5" t="s">
        <v>4</v>
      </c>
      <c r="T219" s="5"/>
      <c r="U219" s="5" t="s">
        <v>249</v>
      </c>
      <c r="V219" s="1"/>
      <c r="W219" s="1"/>
      <c r="X219" s="1"/>
      <c r="Y219" s="1"/>
      <c r="Z219" s="4">
        <v>42370</v>
      </c>
      <c r="AA219" s="1"/>
      <c r="AB219" s="1"/>
      <c r="AC219" s="1"/>
      <c r="AD219" s="8" t="s">
        <v>1843</v>
      </c>
    </row>
    <row r="220" spans="2:30" ht="15" customHeight="1" outlineLevel="5" x14ac:dyDescent="0.25">
      <c r="B220" s="3"/>
      <c r="C220" s="1"/>
      <c r="D220" s="1"/>
      <c r="E220" s="1"/>
      <c r="F220" s="1"/>
      <c r="G220" s="183" t="s">
        <v>1842</v>
      </c>
      <c r="H220" s="188">
        <v>42370</v>
      </c>
      <c r="I220" s="1" t="s">
        <v>14</v>
      </c>
      <c r="J220" s="2" t="s">
        <v>49</v>
      </c>
      <c r="K220" s="1" t="s">
        <v>9</v>
      </c>
      <c r="L220" s="1" t="s">
        <v>10</v>
      </c>
      <c r="M220" s="1" t="s">
        <v>10</v>
      </c>
      <c r="N220" s="1" t="s">
        <v>11</v>
      </c>
      <c r="O220" s="249">
        <v>179090.02</v>
      </c>
      <c r="P220" s="7">
        <v>0</v>
      </c>
      <c r="Q220" s="7">
        <f t="shared" si="11"/>
        <v>179090.02</v>
      </c>
      <c r="R220" s="6" t="s">
        <v>1</v>
      </c>
      <c r="S220" s="5" t="s">
        <v>4</v>
      </c>
      <c r="T220" s="5"/>
      <c r="U220" s="5" t="s">
        <v>1550</v>
      </c>
      <c r="V220" s="1"/>
      <c r="W220" s="1"/>
      <c r="X220" s="1"/>
      <c r="Y220" s="1"/>
      <c r="Z220" s="4">
        <v>42370</v>
      </c>
      <c r="AA220" s="1"/>
      <c r="AB220" s="1"/>
      <c r="AC220" s="1"/>
      <c r="AD220" s="8" t="s">
        <v>1843</v>
      </c>
    </row>
    <row r="221" spans="2:30" ht="15" customHeight="1" outlineLevel="5" x14ac:dyDescent="0.25">
      <c r="B221" s="3"/>
      <c r="C221" s="1"/>
      <c r="D221" s="1"/>
      <c r="E221" s="1"/>
      <c r="F221" s="1"/>
      <c r="G221" s="183" t="s">
        <v>1842</v>
      </c>
      <c r="H221" s="188">
        <v>42370</v>
      </c>
      <c r="I221" s="1" t="s">
        <v>14</v>
      </c>
      <c r="J221" s="2" t="s">
        <v>49</v>
      </c>
      <c r="K221" s="1" t="s">
        <v>9</v>
      </c>
      <c r="L221" s="1" t="s">
        <v>10</v>
      </c>
      <c r="M221" s="1" t="s">
        <v>10</v>
      </c>
      <c r="N221" s="1" t="s">
        <v>11</v>
      </c>
      <c r="O221" s="249">
        <v>1428913.01</v>
      </c>
      <c r="P221" s="7">
        <v>0</v>
      </c>
      <c r="Q221" s="7">
        <f t="shared" si="11"/>
        <v>1428913.01</v>
      </c>
      <c r="R221" s="6" t="s">
        <v>1</v>
      </c>
      <c r="S221" s="5" t="s">
        <v>4</v>
      </c>
      <c r="T221" s="5"/>
      <c r="U221" s="5" t="s">
        <v>1552</v>
      </c>
      <c r="V221" s="1"/>
      <c r="W221" s="1"/>
      <c r="X221" s="1"/>
      <c r="Y221" s="1"/>
      <c r="Z221" s="4">
        <v>42370</v>
      </c>
      <c r="AA221" s="1"/>
      <c r="AB221" s="1"/>
      <c r="AC221" s="1"/>
      <c r="AD221" s="8" t="s">
        <v>1843</v>
      </c>
    </row>
    <row r="222" spans="2:30" ht="15" customHeight="1" outlineLevel="5" x14ac:dyDescent="0.25">
      <c r="B222" s="3"/>
      <c r="C222" s="1"/>
      <c r="D222" s="1"/>
      <c r="E222" s="1"/>
      <c r="F222" s="1"/>
      <c r="G222" s="183" t="s">
        <v>1842</v>
      </c>
      <c r="H222" s="188">
        <v>42370</v>
      </c>
      <c r="I222" s="1" t="s">
        <v>14</v>
      </c>
      <c r="J222" s="2" t="s">
        <v>49</v>
      </c>
      <c r="K222" s="1" t="s">
        <v>9</v>
      </c>
      <c r="L222" s="1" t="s">
        <v>10</v>
      </c>
      <c r="M222" s="1" t="s">
        <v>10</v>
      </c>
      <c r="N222" s="1" t="s">
        <v>11</v>
      </c>
      <c r="O222" s="249">
        <v>826055.52</v>
      </c>
      <c r="P222" s="7">
        <v>0</v>
      </c>
      <c r="Q222" s="7">
        <f t="shared" si="11"/>
        <v>826055.52</v>
      </c>
      <c r="R222" s="6" t="s">
        <v>1</v>
      </c>
      <c r="S222" s="5" t="s">
        <v>4</v>
      </c>
      <c r="T222" s="5"/>
      <c r="U222" s="5" t="s">
        <v>1549</v>
      </c>
      <c r="V222" s="1"/>
      <c r="W222" s="1"/>
      <c r="X222" s="1"/>
      <c r="Y222" s="1"/>
      <c r="Z222" s="4">
        <v>42370</v>
      </c>
      <c r="AA222" s="1"/>
      <c r="AB222" s="1"/>
      <c r="AC222" s="1"/>
      <c r="AD222" s="8" t="s">
        <v>1843</v>
      </c>
    </row>
    <row r="223" spans="2:30" ht="15" customHeight="1" outlineLevel="5" x14ac:dyDescent="0.25">
      <c r="B223" s="3"/>
      <c r="C223" s="1"/>
      <c r="D223" s="1"/>
      <c r="E223" s="1"/>
      <c r="F223" s="1"/>
      <c r="G223" s="183" t="s">
        <v>1842</v>
      </c>
      <c r="H223" s="188">
        <v>42370</v>
      </c>
      <c r="I223" s="1" t="s">
        <v>14</v>
      </c>
      <c r="J223" s="2" t="s">
        <v>49</v>
      </c>
      <c r="K223" s="1" t="s">
        <v>9</v>
      </c>
      <c r="L223" s="1" t="s">
        <v>10</v>
      </c>
      <c r="M223" s="1" t="s">
        <v>10</v>
      </c>
      <c r="N223" s="1" t="s">
        <v>11</v>
      </c>
      <c r="O223" s="249">
        <v>162179.76</v>
      </c>
      <c r="P223" s="7">
        <v>0</v>
      </c>
      <c r="Q223" s="7">
        <f t="shared" si="11"/>
        <v>162179.76</v>
      </c>
      <c r="R223" s="6" t="s">
        <v>1</v>
      </c>
      <c r="S223" s="5" t="s">
        <v>4</v>
      </c>
      <c r="T223" s="5"/>
      <c r="U223" s="5" t="s">
        <v>1357</v>
      </c>
      <c r="V223" s="1"/>
      <c r="W223" s="1"/>
      <c r="X223" s="1"/>
      <c r="Y223" s="1"/>
      <c r="Z223" s="4">
        <v>42370</v>
      </c>
      <c r="AA223" s="1"/>
      <c r="AB223" s="1"/>
      <c r="AC223" s="1"/>
      <c r="AD223" s="8" t="s">
        <v>1843</v>
      </c>
    </row>
    <row r="224" spans="2:30" ht="15" customHeight="1" outlineLevel="5" x14ac:dyDescent="0.25">
      <c r="B224" s="3"/>
      <c r="C224" s="1"/>
      <c r="D224" s="1"/>
      <c r="E224" s="1"/>
      <c r="F224" s="1"/>
      <c r="G224" s="183" t="s">
        <v>1842</v>
      </c>
      <c r="H224" s="188">
        <v>42370</v>
      </c>
      <c r="I224" s="1" t="s">
        <v>14</v>
      </c>
      <c r="J224" s="2" t="s">
        <v>49</v>
      </c>
      <c r="K224" s="1" t="s">
        <v>9</v>
      </c>
      <c r="L224" s="1" t="s">
        <v>10</v>
      </c>
      <c r="M224" s="1" t="s">
        <v>10</v>
      </c>
      <c r="N224" s="1" t="s">
        <v>11</v>
      </c>
      <c r="O224" s="249">
        <v>313242.65999999997</v>
      </c>
      <c r="P224" s="7">
        <v>0</v>
      </c>
      <c r="Q224" s="7">
        <f t="shared" si="11"/>
        <v>313242.65999999997</v>
      </c>
      <c r="R224" s="6" t="s">
        <v>1</v>
      </c>
      <c r="S224" s="5" t="s">
        <v>4</v>
      </c>
      <c r="T224" s="5"/>
      <c r="U224" s="5" t="s">
        <v>1358</v>
      </c>
      <c r="V224" s="1"/>
      <c r="W224" s="1"/>
      <c r="X224" s="1"/>
      <c r="Y224" s="1"/>
      <c r="Z224" s="4">
        <v>42370</v>
      </c>
      <c r="AA224" s="1"/>
      <c r="AB224" s="1"/>
      <c r="AC224" s="1"/>
      <c r="AD224" s="8" t="s">
        <v>1843</v>
      </c>
    </row>
    <row r="225" spans="2:30" ht="15" customHeight="1" outlineLevel="5" x14ac:dyDescent="0.25">
      <c r="B225" s="3"/>
      <c r="C225" s="1"/>
      <c r="D225" s="1"/>
      <c r="E225" s="1"/>
      <c r="F225" s="1"/>
      <c r="G225" s="183" t="s">
        <v>1842</v>
      </c>
      <c r="H225" s="188">
        <v>42370</v>
      </c>
      <c r="I225" s="1" t="s">
        <v>14</v>
      </c>
      <c r="J225" s="2" t="s">
        <v>49</v>
      </c>
      <c r="K225" s="1" t="s">
        <v>9</v>
      </c>
      <c r="L225" s="1" t="s">
        <v>10</v>
      </c>
      <c r="M225" s="1" t="s">
        <v>10</v>
      </c>
      <c r="N225" s="1" t="s">
        <v>11</v>
      </c>
      <c r="O225" s="249">
        <v>129854.15</v>
      </c>
      <c r="P225" s="7">
        <v>0</v>
      </c>
      <c r="Q225" s="7">
        <f t="shared" si="11"/>
        <v>129854.15</v>
      </c>
      <c r="R225" s="6" t="s">
        <v>1</v>
      </c>
      <c r="S225" s="5" t="s">
        <v>4</v>
      </c>
      <c r="T225" s="5"/>
      <c r="U225" s="5" t="s">
        <v>1359</v>
      </c>
      <c r="V225" s="1"/>
      <c r="W225" s="1"/>
      <c r="X225" s="1"/>
      <c r="Y225" s="1"/>
      <c r="Z225" s="4">
        <v>42370</v>
      </c>
      <c r="AA225" s="1"/>
      <c r="AB225" s="1"/>
      <c r="AC225" s="1"/>
      <c r="AD225" s="8" t="s">
        <v>1843</v>
      </c>
    </row>
    <row r="226" spans="2:30" ht="15" customHeight="1" outlineLevel="5" x14ac:dyDescent="0.25">
      <c r="B226" s="3"/>
      <c r="C226" s="1"/>
      <c r="D226" s="1"/>
      <c r="E226" s="1"/>
      <c r="F226" s="1"/>
      <c r="G226" s="183" t="s">
        <v>1842</v>
      </c>
      <c r="H226" s="188">
        <v>42370</v>
      </c>
      <c r="I226" s="1" t="s">
        <v>14</v>
      </c>
      <c r="J226" s="2" t="s">
        <v>49</v>
      </c>
      <c r="K226" s="1" t="s">
        <v>9</v>
      </c>
      <c r="L226" s="1" t="s">
        <v>10</v>
      </c>
      <c r="M226" s="1" t="s">
        <v>10</v>
      </c>
      <c r="N226" s="1" t="s">
        <v>11</v>
      </c>
      <c r="O226" s="249">
        <v>206326.92</v>
      </c>
      <c r="P226" s="7">
        <v>0</v>
      </c>
      <c r="Q226" s="7">
        <f t="shared" si="11"/>
        <v>206326.92</v>
      </c>
      <c r="R226" s="6" t="s">
        <v>1</v>
      </c>
      <c r="S226" s="5" t="s">
        <v>4</v>
      </c>
      <c r="T226" s="5"/>
      <c r="U226" s="5" t="s">
        <v>1360</v>
      </c>
      <c r="V226" s="1"/>
      <c r="W226" s="1"/>
      <c r="X226" s="1"/>
      <c r="Y226" s="1"/>
      <c r="Z226" s="4">
        <v>42370</v>
      </c>
      <c r="AA226" s="1"/>
      <c r="AB226" s="1"/>
      <c r="AC226" s="1"/>
      <c r="AD226" s="8" t="s">
        <v>1843</v>
      </c>
    </row>
    <row r="227" spans="2:30" ht="15" customHeight="1" outlineLevel="5" x14ac:dyDescent="0.25">
      <c r="B227" s="3"/>
      <c r="C227" s="1"/>
      <c r="D227" s="1"/>
      <c r="E227" s="1"/>
      <c r="F227" s="1"/>
      <c r="G227" s="183" t="s">
        <v>1842</v>
      </c>
      <c r="H227" s="188">
        <v>42370</v>
      </c>
      <c r="I227" s="1" t="s">
        <v>14</v>
      </c>
      <c r="J227" s="2" t="s">
        <v>49</v>
      </c>
      <c r="K227" s="1" t="s">
        <v>9</v>
      </c>
      <c r="L227" s="1" t="s">
        <v>10</v>
      </c>
      <c r="M227" s="1" t="s">
        <v>10</v>
      </c>
      <c r="N227" s="1" t="s">
        <v>11</v>
      </c>
      <c r="O227" s="249">
        <v>11083.97</v>
      </c>
      <c r="P227" s="7">
        <v>0</v>
      </c>
      <c r="Q227" s="7">
        <f t="shared" si="11"/>
        <v>11083.97</v>
      </c>
      <c r="R227" s="6" t="s">
        <v>1</v>
      </c>
      <c r="S227" s="5" t="s">
        <v>4</v>
      </c>
      <c r="T227" s="5"/>
      <c r="U227" s="5" t="s">
        <v>1361</v>
      </c>
      <c r="V227" s="1"/>
      <c r="W227" s="1"/>
      <c r="X227" s="1"/>
      <c r="Y227" s="1"/>
      <c r="Z227" s="4">
        <v>42370</v>
      </c>
      <c r="AA227" s="1"/>
      <c r="AB227" s="1"/>
      <c r="AC227" s="1"/>
      <c r="AD227" s="8" t="s">
        <v>1843</v>
      </c>
    </row>
    <row r="228" spans="2:30" ht="15" customHeight="1" outlineLevel="5" x14ac:dyDescent="0.25">
      <c r="B228" s="3"/>
      <c r="C228" s="1"/>
      <c r="D228" s="1"/>
      <c r="E228" s="1"/>
      <c r="F228" s="1"/>
      <c r="G228" s="183" t="s">
        <v>1842</v>
      </c>
      <c r="H228" s="188">
        <v>42370</v>
      </c>
      <c r="I228" s="1" t="s">
        <v>14</v>
      </c>
      <c r="J228" s="2" t="s">
        <v>49</v>
      </c>
      <c r="K228" s="1" t="s">
        <v>9</v>
      </c>
      <c r="L228" s="1" t="s">
        <v>10</v>
      </c>
      <c r="M228" s="1" t="s">
        <v>10</v>
      </c>
      <c r="N228" s="1" t="s">
        <v>11</v>
      </c>
      <c r="O228" s="249">
        <v>232143.04</v>
      </c>
      <c r="P228" s="7">
        <v>0</v>
      </c>
      <c r="Q228" s="7">
        <f t="shared" si="11"/>
        <v>232143.04</v>
      </c>
      <c r="R228" s="6" t="s">
        <v>1</v>
      </c>
      <c r="S228" s="5" t="s">
        <v>4</v>
      </c>
      <c r="T228" s="5"/>
      <c r="U228" s="5" t="s">
        <v>1362</v>
      </c>
      <c r="V228" s="1"/>
      <c r="W228" s="1"/>
      <c r="X228" s="1"/>
      <c r="Y228" s="1"/>
      <c r="Z228" s="4">
        <v>42370</v>
      </c>
      <c r="AA228" s="1"/>
      <c r="AB228" s="1"/>
      <c r="AC228" s="1"/>
      <c r="AD228" s="8" t="s">
        <v>1843</v>
      </c>
    </row>
    <row r="229" spans="2:30" ht="15" customHeight="1" outlineLevel="5" x14ac:dyDescent="0.25">
      <c r="B229" s="3"/>
      <c r="C229" s="1"/>
      <c r="D229" s="1"/>
      <c r="E229" s="1"/>
      <c r="F229" s="1"/>
      <c r="G229" s="183" t="s">
        <v>1842</v>
      </c>
      <c r="H229" s="188">
        <v>42370</v>
      </c>
      <c r="I229" s="1" t="s">
        <v>14</v>
      </c>
      <c r="J229" s="2" t="s">
        <v>49</v>
      </c>
      <c r="K229" s="1" t="s">
        <v>9</v>
      </c>
      <c r="L229" s="1" t="s">
        <v>10</v>
      </c>
      <c r="M229" s="1" t="s">
        <v>10</v>
      </c>
      <c r="N229" s="1" t="s">
        <v>11</v>
      </c>
      <c r="O229" s="249">
        <v>216159.17</v>
      </c>
      <c r="P229" s="7">
        <v>0</v>
      </c>
      <c r="Q229" s="7">
        <f t="shared" si="11"/>
        <v>216159.17</v>
      </c>
      <c r="R229" s="6" t="s">
        <v>1</v>
      </c>
      <c r="S229" s="5" t="s">
        <v>4</v>
      </c>
      <c r="T229" s="5"/>
      <c r="U229" s="5" t="s">
        <v>1363</v>
      </c>
      <c r="V229" s="1"/>
      <c r="W229" s="1"/>
      <c r="X229" s="1"/>
      <c r="Y229" s="1"/>
      <c r="Z229" s="4">
        <v>42370</v>
      </c>
      <c r="AA229" s="1"/>
      <c r="AB229" s="1"/>
      <c r="AC229" s="1"/>
      <c r="AD229" s="8" t="s">
        <v>1843</v>
      </c>
    </row>
    <row r="230" spans="2:30" ht="15" customHeight="1" outlineLevel="5" x14ac:dyDescent="0.25">
      <c r="B230" s="3"/>
      <c r="C230" s="1"/>
      <c r="D230" s="1"/>
      <c r="E230" s="1"/>
      <c r="F230" s="1"/>
      <c r="G230" s="183" t="s">
        <v>1842</v>
      </c>
      <c r="H230" s="188">
        <v>42370</v>
      </c>
      <c r="I230" s="1" t="s">
        <v>14</v>
      </c>
      <c r="J230" s="2" t="s">
        <v>49</v>
      </c>
      <c r="K230" s="1" t="s">
        <v>9</v>
      </c>
      <c r="L230" s="1" t="s">
        <v>10</v>
      </c>
      <c r="M230" s="1" t="s">
        <v>10</v>
      </c>
      <c r="N230" s="1" t="s">
        <v>11</v>
      </c>
      <c r="O230" s="249">
        <v>34928.71</v>
      </c>
      <c r="P230" s="7">
        <v>0</v>
      </c>
      <c r="Q230" s="7">
        <f t="shared" si="11"/>
        <v>34928.71</v>
      </c>
      <c r="R230" s="6" t="s">
        <v>1</v>
      </c>
      <c r="S230" s="5" t="s">
        <v>4</v>
      </c>
      <c r="T230" s="5"/>
      <c r="U230" s="5" t="s">
        <v>1364</v>
      </c>
      <c r="V230" s="1"/>
      <c r="W230" s="1"/>
      <c r="X230" s="1"/>
      <c r="Y230" s="1"/>
      <c r="Z230" s="4">
        <v>42370</v>
      </c>
      <c r="AA230" s="1"/>
      <c r="AB230" s="1"/>
      <c r="AC230" s="1"/>
      <c r="AD230" s="8" t="s">
        <v>1843</v>
      </c>
    </row>
    <row r="231" spans="2:30" ht="15" customHeight="1" outlineLevel="5" x14ac:dyDescent="0.25">
      <c r="B231" s="3"/>
      <c r="C231" s="1"/>
      <c r="D231" s="1"/>
      <c r="E231" s="1"/>
      <c r="F231" s="1"/>
      <c r="G231" s="183" t="s">
        <v>1842</v>
      </c>
      <c r="H231" s="188">
        <v>42370</v>
      </c>
      <c r="I231" s="1" t="s">
        <v>14</v>
      </c>
      <c r="J231" s="2" t="s">
        <v>49</v>
      </c>
      <c r="K231" s="1" t="s">
        <v>9</v>
      </c>
      <c r="L231" s="1" t="s">
        <v>10</v>
      </c>
      <c r="M231" s="1" t="s">
        <v>10</v>
      </c>
      <c r="N231" s="1" t="s">
        <v>11</v>
      </c>
      <c r="O231" s="249">
        <v>618147.46</v>
      </c>
      <c r="P231" s="7">
        <v>0</v>
      </c>
      <c r="Q231" s="7">
        <f t="shared" si="11"/>
        <v>618147.46</v>
      </c>
      <c r="R231" s="6" t="s">
        <v>1</v>
      </c>
      <c r="S231" s="5" t="s">
        <v>4</v>
      </c>
      <c r="T231" s="5"/>
      <c r="U231" s="5" t="s">
        <v>1365</v>
      </c>
      <c r="V231" s="1"/>
      <c r="W231" s="1"/>
      <c r="X231" s="1"/>
      <c r="Y231" s="1"/>
      <c r="Z231" s="4">
        <v>42370</v>
      </c>
      <c r="AA231" s="1"/>
      <c r="AB231" s="1"/>
      <c r="AC231" s="1"/>
      <c r="AD231" s="8" t="s">
        <v>1843</v>
      </c>
    </row>
    <row r="232" spans="2:30" ht="15" customHeight="1" outlineLevel="5" x14ac:dyDescent="0.25">
      <c r="B232" s="3"/>
      <c r="C232" s="1"/>
      <c r="D232" s="1"/>
      <c r="E232" s="1"/>
      <c r="F232" s="1"/>
      <c r="G232" s="183" t="s">
        <v>1842</v>
      </c>
      <c r="H232" s="188">
        <v>42370</v>
      </c>
      <c r="I232" s="1" t="s">
        <v>14</v>
      </c>
      <c r="J232" s="2" t="s">
        <v>49</v>
      </c>
      <c r="K232" s="1" t="s">
        <v>9</v>
      </c>
      <c r="L232" s="1" t="s">
        <v>10</v>
      </c>
      <c r="M232" s="1" t="s">
        <v>10</v>
      </c>
      <c r="N232" s="1" t="s">
        <v>11</v>
      </c>
      <c r="O232" s="249">
        <v>3000.2</v>
      </c>
      <c r="P232" s="7">
        <v>0</v>
      </c>
      <c r="Q232" s="7">
        <f t="shared" si="11"/>
        <v>3000.2</v>
      </c>
      <c r="R232" s="6" t="s">
        <v>1</v>
      </c>
      <c r="S232" s="5" t="s">
        <v>4</v>
      </c>
      <c r="T232" s="5"/>
      <c r="U232" s="5" t="s">
        <v>1348</v>
      </c>
      <c r="V232" s="1"/>
      <c r="W232" s="1"/>
      <c r="X232" s="1"/>
      <c r="Y232" s="1"/>
      <c r="Z232" s="4">
        <v>42370</v>
      </c>
      <c r="AA232" s="1"/>
      <c r="AB232" s="1"/>
      <c r="AC232" s="1"/>
      <c r="AD232" s="8" t="s">
        <v>1843</v>
      </c>
    </row>
    <row r="233" spans="2:30" ht="15" customHeight="1" outlineLevel="5" x14ac:dyDescent="0.25">
      <c r="B233" s="3"/>
      <c r="C233" s="1"/>
      <c r="D233" s="1"/>
      <c r="E233" s="1"/>
      <c r="F233" s="1"/>
      <c r="G233" s="183" t="s">
        <v>1842</v>
      </c>
      <c r="H233" s="188">
        <v>42370</v>
      </c>
      <c r="I233" s="1" t="s">
        <v>14</v>
      </c>
      <c r="J233" s="2" t="s">
        <v>49</v>
      </c>
      <c r="K233" s="1" t="s">
        <v>9</v>
      </c>
      <c r="L233" s="1" t="s">
        <v>10</v>
      </c>
      <c r="M233" s="1" t="s">
        <v>10</v>
      </c>
      <c r="N233" s="1" t="s">
        <v>11</v>
      </c>
      <c r="O233" s="249">
        <v>9540</v>
      </c>
      <c r="P233" s="7">
        <v>0</v>
      </c>
      <c r="Q233" s="7">
        <f t="shared" si="11"/>
        <v>9540</v>
      </c>
      <c r="R233" s="6" t="s">
        <v>1</v>
      </c>
      <c r="S233" s="5" t="s">
        <v>4</v>
      </c>
      <c r="T233" s="5"/>
      <c r="U233" s="5" t="s">
        <v>1366</v>
      </c>
      <c r="V233" s="1"/>
      <c r="W233" s="1"/>
      <c r="X233" s="1"/>
      <c r="Y233" s="1"/>
      <c r="Z233" s="4">
        <v>42370</v>
      </c>
      <c r="AA233" s="1"/>
      <c r="AB233" s="1"/>
      <c r="AC233" s="1"/>
      <c r="AD233" s="8" t="s">
        <v>1843</v>
      </c>
    </row>
    <row r="234" spans="2:30" ht="15" customHeight="1" outlineLevel="5" x14ac:dyDescent="0.25">
      <c r="B234" s="3"/>
      <c r="C234" s="1"/>
      <c r="D234" s="1"/>
      <c r="E234" s="1"/>
      <c r="F234" s="1"/>
      <c r="G234" s="183" t="s">
        <v>1842</v>
      </c>
      <c r="H234" s="188">
        <v>42370</v>
      </c>
      <c r="I234" s="1" t="s">
        <v>14</v>
      </c>
      <c r="J234" s="2" t="s">
        <v>49</v>
      </c>
      <c r="K234" s="1" t="s">
        <v>9</v>
      </c>
      <c r="L234" s="1" t="s">
        <v>10</v>
      </c>
      <c r="M234" s="1" t="s">
        <v>10</v>
      </c>
      <c r="N234" s="1" t="s">
        <v>11</v>
      </c>
      <c r="O234" s="249">
        <v>45598.1</v>
      </c>
      <c r="P234" s="7">
        <v>0</v>
      </c>
      <c r="Q234" s="7">
        <f t="shared" si="11"/>
        <v>45598.1</v>
      </c>
      <c r="R234" s="6" t="s">
        <v>1</v>
      </c>
      <c r="S234" s="5" t="s">
        <v>4</v>
      </c>
      <c r="T234" s="5"/>
      <c r="U234" s="5" t="s">
        <v>1367</v>
      </c>
      <c r="V234" s="1"/>
      <c r="W234" s="1"/>
      <c r="X234" s="1"/>
      <c r="Y234" s="1"/>
      <c r="Z234" s="4">
        <v>42370</v>
      </c>
      <c r="AA234" s="1"/>
      <c r="AB234" s="1"/>
      <c r="AC234" s="1"/>
      <c r="AD234" s="8" t="s">
        <v>1843</v>
      </c>
    </row>
    <row r="235" spans="2:30" ht="15" customHeight="1" outlineLevel="5" x14ac:dyDescent="0.25">
      <c r="B235" s="3"/>
      <c r="C235" s="1"/>
      <c r="D235" s="1"/>
      <c r="E235" s="1"/>
      <c r="F235" s="1"/>
      <c r="G235" s="183" t="s">
        <v>1842</v>
      </c>
      <c r="H235" s="188">
        <v>42370</v>
      </c>
      <c r="I235" s="1" t="s">
        <v>14</v>
      </c>
      <c r="J235" s="2" t="s">
        <v>49</v>
      </c>
      <c r="K235" s="1" t="s">
        <v>9</v>
      </c>
      <c r="L235" s="1" t="s">
        <v>10</v>
      </c>
      <c r="M235" s="1" t="s">
        <v>10</v>
      </c>
      <c r="N235" s="1" t="s">
        <v>11</v>
      </c>
      <c r="O235" s="249">
        <v>82905</v>
      </c>
      <c r="P235" s="7">
        <v>0</v>
      </c>
      <c r="Q235" s="7">
        <f t="shared" si="11"/>
        <v>82905</v>
      </c>
      <c r="R235" s="6" t="s">
        <v>1</v>
      </c>
      <c r="S235" s="5" t="s">
        <v>4</v>
      </c>
      <c r="T235" s="5"/>
      <c r="U235" s="5" t="s">
        <v>1368</v>
      </c>
      <c r="V235" s="1"/>
      <c r="W235" s="1"/>
      <c r="X235" s="1"/>
      <c r="Y235" s="1"/>
      <c r="Z235" s="4">
        <v>42370</v>
      </c>
      <c r="AA235" s="1"/>
      <c r="AB235" s="1"/>
      <c r="AC235" s="1"/>
      <c r="AD235" s="8" t="s">
        <v>1843</v>
      </c>
    </row>
    <row r="236" spans="2:30" ht="15" customHeight="1" outlineLevel="5" x14ac:dyDescent="0.25">
      <c r="B236" s="3"/>
      <c r="C236" s="1"/>
      <c r="D236" s="1"/>
      <c r="E236" s="1"/>
      <c r="F236" s="1"/>
      <c r="G236" s="183" t="s">
        <v>1842</v>
      </c>
      <c r="H236" s="188">
        <v>42370</v>
      </c>
      <c r="I236" s="1" t="s">
        <v>14</v>
      </c>
      <c r="J236" s="2" t="s">
        <v>49</v>
      </c>
      <c r="K236" s="1" t="s">
        <v>9</v>
      </c>
      <c r="L236" s="1" t="s">
        <v>10</v>
      </c>
      <c r="M236" s="1" t="s">
        <v>10</v>
      </c>
      <c r="N236" s="1" t="s">
        <v>11</v>
      </c>
      <c r="O236" s="249">
        <v>17673.32</v>
      </c>
      <c r="P236" s="7">
        <v>0</v>
      </c>
      <c r="Q236" s="7">
        <f t="shared" si="11"/>
        <v>17673.32</v>
      </c>
      <c r="R236" s="6" t="s">
        <v>1</v>
      </c>
      <c r="S236" s="5" t="s">
        <v>4</v>
      </c>
      <c r="T236" s="5"/>
      <c r="U236" s="5" t="s">
        <v>1369</v>
      </c>
      <c r="V236" s="1"/>
      <c r="W236" s="1"/>
      <c r="X236" s="1"/>
      <c r="Y236" s="1"/>
      <c r="Z236" s="4">
        <v>42370</v>
      </c>
      <c r="AA236" s="1"/>
      <c r="AB236" s="1"/>
      <c r="AC236" s="1"/>
      <c r="AD236" s="8" t="s">
        <v>1843</v>
      </c>
    </row>
    <row r="237" spans="2:30" ht="15" customHeight="1" outlineLevel="5" x14ac:dyDescent="0.25">
      <c r="B237" s="3"/>
      <c r="C237" s="1"/>
      <c r="D237" s="1"/>
      <c r="E237" s="1"/>
      <c r="F237" s="1"/>
      <c r="G237" s="183" t="s">
        <v>1842</v>
      </c>
      <c r="H237" s="188">
        <v>42370</v>
      </c>
      <c r="I237" s="1" t="s">
        <v>14</v>
      </c>
      <c r="J237" s="2" t="s">
        <v>49</v>
      </c>
      <c r="K237" s="1" t="s">
        <v>9</v>
      </c>
      <c r="L237" s="1" t="s">
        <v>10</v>
      </c>
      <c r="M237" s="1" t="s">
        <v>10</v>
      </c>
      <c r="N237" s="1" t="s">
        <v>11</v>
      </c>
      <c r="O237" s="249">
        <v>236500.27</v>
      </c>
      <c r="P237" s="7">
        <v>0</v>
      </c>
      <c r="Q237" s="7">
        <f t="shared" si="11"/>
        <v>236500.27</v>
      </c>
      <c r="R237" s="6" t="s">
        <v>1</v>
      </c>
      <c r="S237" s="5" t="s">
        <v>4</v>
      </c>
      <c r="T237" s="5"/>
      <c r="U237" s="5" t="s">
        <v>1370</v>
      </c>
      <c r="V237" s="1"/>
      <c r="W237" s="1"/>
      <c r="X237" s="1"/>
      <c r="Y237" s="1"/>
      <c r="Z237" s="4">
        <v>42370</v>
      </c>
      <c r="AA237" s="1"/>
      <c r="AB237" s="1"/>
      <c r="AC237" s="1"/>
      <c r="AD237" s="8" t="s">
        <v>1843</v>
      </c>
    </row>
    <row r="238" spans="2:30" ht="15" customHeight="1" outlineLevel="5" x14ac:dyDescent="0.25">
      <c r="B238" s="3"/>
      <c r="C238" s="1"/>
      <c r="D238" s="1"/>
      <c r="E238" s="1"/>
      <c r="F238" s="1"/>
      <c r="G238" s="183" t="s">
        <v>1842</v>
      </c>
      <c r="H238" s="188">
        <v>42370</v>
      </c>
      <c r="I238" s="1" t="s">
        <v>14</v>
      </c>
      <c r="J238" s="2" t="s">
        <v>49</v>
      </c>
      <c r="K238" s="1" t="s">
        <v>9</v>
      </c>
      <c r="L238" s="1" t="s">
        <v>10</v>
      </c>
      <c r="M238" s="1" t="s">
        <v>10</v>
      </c>
      <c r="N238" s="1" t="s">
        <v>11</v>
      </c>
      <c r="O238" s="249">
        <v>19542</v>
      </c>
      <c r="P238" s="7">
        <v>0</v>
      </c>
      <c r="Q238" s="7">
        <f t="shared" si="11"/>
        <v>19542</v>
      </c>
      <c r="R238" s="6" t="s">
        <v>1</v>
      </c>
      <c r="S238" s="5" t="s">
        <v>4</v>
      </c>
      <c r="T238" s="5"/>
      <c r="U238" s="5" t="s">
        <v>2469</v>
      </c>
      <c r="V238" s="1"/>
      <c r="W238" s="1"/>
      <c r="X238" s="1"/>
      <c r="Y238" s="1"/>
      <c r="Z238" s="4">
        <v>42370</v>
      </c>
      <c r="AA238" s="1"/>
      <c r="AB238" s="1"/>
      <c r="AC238" s="1"/>
      <c r="AD238" s="8" t="s">
        <v>1843</v>
      </c>
    </row>
    <row r="239" spans="2:30" ht="15" customHeight="1" outlineLevel="5" x14ac:dyDescent="0.25">
      <c r="B239" s="3"/>
      <c r="C239" s="1"/>
      <c r="D239" s="1"/>
      <c r="E239" s="1"/>
      <c r="F239" s="1"/>
      <c r="G239" s="183" t="s">
        <v>1842</v>
      </c>
      <c r="H239" s="188">
        <v>42370</v>
      </c>
      <c r="I239" s="1" t="s">
        <v>14</v>
      </c>
      <c r="J239" s="2" t="s">
        <v>49</v>
      </c>
      <c r="K239" s="1" t="s">
        <v>9</v>
      </c>
      <c r="L239" s="1" t="s">
        <v>10</v>
      </c>
      <c r="M239" s="1" t="s">
        <v>10</v>
      </c>
      <c r="N239" s="1" t="s">
        <v>11</v>
      </c>
      <c r="O239" s="249">
        <v>23472.83</v>
      </c>
      <c r="P239" s="7">
        <v>0</v>
      </c>
      <c r="Q239" s="7">
        <f t="shared" si="11"/>
        <v>23472.83</v>
      </c>
      <c r="R239" s="6" t="s">
        <v>1</v>
      </c>
      <c r="S239" s="5" t="s">
        <v>4</v>
      </c>
      <c r="T239" s="5"/>
      <c r="U239" s="5" t="s">
        <v>2474</v>
      </c>
      <c r="V239" s="1"/>
      <c r="W239" s="1"/>
      <c r="X239" s="1"/>
      <c r="Y239" s="1"/>
      <c r="Z239" s="4">
        <v>42370</v>
      </c>
      <c r="AA239" s="1"/>
      <c r="AB239" s="1"/>
      <c r="AC239" s="1"/>
      <c r="AD239" s="8" t="s">
        <v>1843</v>
      </c>
    </row>
    <row r="240" spans="2:30" ht="15" customHeight="1" outlineLevel="5" x14ac:dyDescent="0.25">
      <c r="B240" s="3"/>
      <c r="C240" s="1"/>
      <c r="D240" s="1"/>
      <c r="E240" s="1"/>
      <c r="F240" s="1"/>
      <c r="G240" s="183" t="s">
        <v>1842</v>
      </c>
      <c r="H240" s="188">
        <v>42370</v>
      </c>
      <c r="I240" s="1" t="s">
        <v>14</v>
      </c>
      <c r="J240" s="2" t="s">
        <v>49</v>
      </c>
      <c r="K240" s="1" t="s">
        <v>9</v>
      </c>
      <c r="L240" s="1" t="s">
        <v>10</v>
      </c>
      <c r="M240" s="1" t="s">
        <v>10</v>
      </c>
      <c r="N240" s="1" t="s">
        <v>11</v>
      </c>
      <c r="O240" s="249">
        <v>1469399.27</v>
      </c>
      <c r="P240" s="7">
        <v>0</v>
      </c>
      <c r="Q240" s="7">
        <f t="shared" si="11"/>
        <v>1469399.27</v>
      </c>
      <c r="R240" s="6" t="s">
        <v>1</v>
      </c>
      <c r="S240" s="5" t="s">
        <v>4</v>
      </c>
      <c r="T240" s="5"/>
      <c r="U240" s="5" t="s">
        <v>2476</v>
      </c>
      <c r="V240" s="1"/>
      <c r="W240" s="1"/>
      <c r="X240" s="1"/>
      <c r="Y240" s="1"/>
      <c r="Z240" s="4">
        <v>42370</v>
      </c>
      <c r="AA240" s="1"/>
      <c r="AB240" s="1"/>
      <c r="AC240" s="1"/>
      <c r="AD240" s="8" t="s">
        <v>1843</v>
      </c>
    </row>
    <row r="241" spans="2:30" ht="15" customHeight="1" outlineLevel="5" x14ac:dyDescent="0.25">
      <c r="B241" s="3"/>
      <c r="C241" s="1"/>
      <c r="D241" s="1"/>
      <c r="E241" s="1"/>
      <c r="F241" s="1"/>
      <c r="G241" s="183" t="s">
        <v>1842</v>
      </c>
      <c r="H241" s="188">
        <v>42370</v>
      </c>
      <c r="I241" s="1" t="s">
        <v>14</v>
      </c>
      <c r="J241" s="2" t="s">
        <v>49</v>
      </c>
      <c r="K241" s="1" t="s">
        <v>9</v>
      </c>
      <c r="L241" s="1" t="s">
        <v>10</v>
      </c>
      <c r="M241" s="1" t="s">
        <v>10</v>
      </c>
      <c r="N241" s="1" t="s">
        <v>11</v>
      </c>
      <c r="O241" s="249">
        <v>466206.89</v>
      </c>
      <c r="P241" s="7">
        <v>0</v>
      </c>
      <c r="Q241" s="7">
        <f t="shared" si="11"/>
        <v>466206.89</v>
      </c>
      <c r="R241" s="6" t="s">
        <v>1</v>
      </c>
      <c r="S241" s="5" t="s">
        <v>4</v>
      </c>
      <c r="T241" s="5"/>
      <c r="U241" s="5" t="s">
        <v>2477</v>
      </c>
      <c r="V241" s="1"/>
      <c r="W241" s="1"/>
      <c r="X241" s="1"/>
      <c r="Y241" s="1"/>
      <c r="Z241" s="4">
        <v>42370</v>
      </c>
      <c r="AA241" s="1"/>
      <c r="AB241" s="1"/>
      <c r="AC241" s="1"/>
      <c r="AD241" s="8" t="s">
        <v>1843</v>
      </c>
    </row>
    <row r="242" spans="2:30" ht="15" customHeight="1" outlineLevel="5" x14ac:dyDescent="0.25">
      <c r="B242" s="3"/>
      <c r="C242" s="1"/>
      <c r="D242" s="1"/>
      <c r="E242" s="1"/>
      <c r="F242" s="1"/>
      <c r="G242" s="183" t="s">
        <v>1842</v>
      </c>
      <c r="H242" s="188">
        <v>42370</v>
      </c>
      <c r="I242" s="1" t="s">
        <v>14</v>
      </c>
      <c r="J242" s="2" t="s">
        <v>49</v>
      </c>
      <c r="K242" s="1" t="s">
        <v>9</v>
      </c>
      <c r="L242" s="1" t="s">
        <v>10</v>
      </c>
      <c r="M242" s="1" t="s">
        <v>10</v>
      </c>
      <c r="N242" s="1" t="s">
        <v>11</v>
      </c>
      <c r="O242" s="249">
        <v>1322041.9099999999</v>
      </c>
      <c r="P242" s="7">
        <v>0</v>
      </c>
      <c r="Q242" s="7">
        <f t="shared" si="11"/>
        <v>1322041.9099999999</v>
      </c>
      <c r="R242" s="6" t="s">
        <v>1</v>
      </c>
      <c r="S242" s="5" t="s">
        <v>4</v>
      </c>
      <c r="T242" s="5"/>
      <c r="U242" s="5" t="s">
        <v>1827</v>
      </c>
      <c r="V242" s="1"/>
      <c r="W242" s="1"/>
      <c r="X242" s="1"/>
      <c r="Y242" s="1"/>
      <c r="Z242" s="4">
        <v>42370</v>
      </c>
      <c r="AA242" s="1"/>
      <c r="AB242" s="1"/>
      <c r="AC242" s="1"/>
      <c r="AD242" s="8" t="s">
        <v>1843</v>
      </c>
    </row>
    <row r="243" spans="2:30" ht="15" customHeight="1" outlineLevel="5" x14ac:dyDescent="0.25">
      <c r="B243" s="3"/>
      <c r="C243" s="1"/>
      <c r="D243" s="1"/>
      <c r="E243" s="1"/>
      <c r="F243" s="1"/>
      <c r="G243" s="183" t="s">
        <v>1842</v>
      </c>
      <c r="H243" s="188">
        <v>42370</v>
      </c>
      <c r="I243" s="1" t="s">
        <v>14</v>
      </c>
      <c r="J243" s="2" t="s">
        <v>49</v>
      </c>
      <c r="K243" s="1" t="s">
        <v>9</v>
      </c>
      <c r="L243" s="1" t="s">
        <v>10</v>
      </c>
      <c r="M243" s="1" t="s">
        <v>10</v>
      </c>
      <c r="N243" s="1" t="s">
        <v>11</v>
      </c>
      <c r="O243" s="249">
        <v>1288696.2</v>
      </c>
      <c r="P243" s="7">
        <v>0</v>
      </c>
      <c r="Q243" s="7">
        <f t="shared" ref="Q243:Q248" si="12">O243-P243</f>
        <v>1288696.2</v>
      </c>
      <c r="R243" s="6" t="s">
        <v>1</v>
      </c>
      <c r="S243" s="5" t="s">
        <v>4</v>
      </c>
      <c r="T243" s="5"/>
      <c r="U243" s="5" t="s">
        <v>2478</v>
      </c>
      <c r="V243" s="1"/>
      <c r="W243" s="1"/>
      <c r="X243" s="1"/>
      <c r="Y243" s="1"/>
      <c r="Z243" s="4">
        <v>42370</v>
      </c>
      <c r="AA243" s="1"/>
      <c r="AB243" s="1"/>
      <c r="AC243" s="1"/>
      <c r="AD243" s="8" t="s">
        <v>1843</v>
      </c>
    </row>
    <row r="244" spans="2:30" ht="15" customHeight="1" outlineLevel="5" x14ac:dyDescent="0.25">
      <c r="B244" s="3"/>
      <c r="C244" s="1"/>
      <c r="D244" s="1"/>
      <c r="E244" s="1"/>
      <c r="F244" s="1"/>
      <c r="G244" s="183" t="s">
        <v>1842</v>
      </c>
      <c r="H244" s="188">
        <v>42370</v>
      </c>
      <c r="I244" s="1" t="s">
        <v>14</v>
      </c>
      <c r="J244" s="2" t="s">
        <v>49</v>
      </c>
      <c r="K244" s="1" t="s">
        <v>9</v>
      </c>
      <c r="L244" s="1" t="s">
        <v>10</v>
      </c>
      <c r="M244" s="1" t="s">
        <v>10</v>
      </c>
      <c r="N244" s="1" t="s">
        <v>11</v>
      </c>
      <c r="O244" s="249">
        <v>43719.5</v>
      </c>
      <c r="P244" s="7">
        <v>0</v>
      </c>
      <c r="Q244" s="7">
        <f t="shared" si="12"/>
        <v>43719.5</v>
      </c>
      <c r="R244" s="6" t="s">
        <v>1</v>
      </c>
      <c r="S244" s="5" t="s">
        <v>4</v>
      </c>
      <c r="T244" s="5"/>
      <c r="U244" s="5" t="s">
        <v>2479</v>
      </c>
      <c r="V244" s="1"/>
      <c r="W244" s="1"/>
      <c r="X244" s="1"/>
      <c r="Y244" s="1"/>
      <c r="Z244" s="4">
        <v>42370</v>
      </c>
      <c r="AA244" s="1"/>
      <c r="AB244" s="1"/>
      <c r="AC244" s="1"/>
      <c r="AD244" s="8" t="s">
        <v>1843</v>
      </c>
    </row>
    <row r="245" spans="2:30" ht="15" customHeight="1" outlineLevel="5" x14ac:dyDescent="0.25">
      <c r="B245" s="3"/>
      <c r="C245" s="1"/>
      <c r="D245" s="1"/>
      <c r="E245" s="1"/>
      <c r="F245" s="1"/>
      <c r="G245" s="183" t="s">
        <v>1842</v>
      </c>
      <c r="H245" s="188">
        <v>42370</v>
      </c>
      <c r="I245" s="1" t="s">
        <v>14</v>
      </c>
      <c r="J245" s="2" t="s">
        <v>49</v>
      </c>
      <c r="K245" s="1" t="s">
        <v>9</v>
      </c>
      <c r="L245" s="1" t="s">
        <v>10</v>
      </c>
      <c r="M245" s="1" t="s">
        <v>10</v>
      </c>
      <c r="N245" s="1" t="s">
        <v>11</v>
      </c>
      <c r="O245" s="249">
        <v>184973.73</v>
      </c>
      <c r="P245" s="7">
        <v>0</v>
      </c>
      <c r="Q245" s="7">
        <f t="shared" si="12"/>
        <v>184973.73</v>
      </c>
      <c r="R245" s="6" t="s">
        <v>1</v>
      </c>
      <c r="S245" s="5" t="s">
        <v>4</v>
      </c>
      <c r="T245" s="5"/>
      <c r="U245" s="5" t="s">
        <v>2480</v>
      </c>
      <c r="V245" s="1"/>
      <c r="W245" s="1"/>
      <c r="X245" s="1"/>
      <c r="Y245" s="1"/>
      <c r="Z245" s="4">
        <v>42370</v>
      </c>
      <c r="AA245" s="1"/>
      <c r="AB245" s="1"/>
      <c r="AC245" s="1"/>
      <c r="AD245" s="8" t="s">
        <v>1843</v>
      </c>
    </row>
    <row r="246" spans="2:30" ht="15" customHeight="1" outlineLevel="5" x14ac:dyDescent="0.25">
      <c r="B246" s="3"/>
      <c r="C246" s="1"/>
      <c r="D246" s="1"/>
      <c r="E246" s="1"/>
      <c r="F246" s="1"/>
      <c r="G246" s="183" t="s">
        <v>1842</v>
      </c>
      <c r="H246" s="188">
        <v>42370</v>
      </c>
      <c r="I246" s="1" t="s">
        <v>14</v>
      </c>
      <c r="J246" s="2" t="s">
        <v>49</v>
      </c>
      <c r="K246" s="1" t="s">
        <v>9</v>
      </c>
      <c r="L246" s="1" t="s">
        <v>10</v>
      </c>
      <c r="M246" s="1" t="s">
        <v>10</v>
      </c>
      <c r="N246" s="1" t="s">
        <v>11</v>
      </c>
      <c r="O246" s="249">
        <v>145182.51999999999</v>
      </c>
      <c r="P246" s="7">
        <v>0</v>
      </c>
      <c r="Q246" s="7">
        <f t="shared" si="12"/>
        <v>145182.51999999999</v>
      </c>
      <c r="R246" s="6" t="s">
        <v>1</v>
      </c>
      <c r="S246" s="5" t="s">
        <v>4</v>
      </c>
      <c r="T246" s="5"/>
      <c r="U246" s="5" t="s">
        <v>2481</v>
      </c>
      <c r="V246" s="1"/>
      <c r="W246" s="1"/>
      <c r="X246" s="1"/>
      <c r="Y246" s="1"/>
      <c r="Z246" s="4">
        <v>42370</v>
      </c>
      <c r="AA246" s="1"/>
      <c r="AB246" s="1"/>
      <c r="AC246" s="1"/>
      <c r="AD246" s="8" t="s">
        <v>1843</v>
      </c>
    </row>
    <row r="247" spans="2:30" ht="15" customHeight="1" outlineLevel="5" x14ac:dyDescent="0.25">
      <c r="B247" s="3"/>
      <c r="C247" s="1"/>
      <c r="D247" s="1"/>
      <c r="E247" s="1"/>
      <c r="F247" s="1"/>
      <c r="G247" s="183" t="s">
        <v>1842</v>
      </c>
      <c r="H247" s="188">
        <v>42370</v>
      </c>
      <c r="I247" s="1" t="s">
        <v>14</v>
      </c>
      <c r="J247" s="2" t="s">
        <v>49</v>
      </c>
      <c r="K247" s="1" t="s">
        <v>9</v>
      </c>
      <c r="L247" s="1" t="s">
        <v>10</v>
      </c>
      <c r="M247" s="1" t="s">
        <v>10</v>
      </c>
      <c r="N247" s="1" t="s">
        <v>11</v>
      </c>
      <c r="O247" s="249">
        <v>283608.45</v>
      </c>
      <c r="P247" s="7">
        <v>0</v>
      </c>
      <c r="Q247" s="7">
        <f t="shared" si="12"/>
        <v>283608.45</v>
      </c>
      <c r="R247" s="6" t="s">
        <v>1</v>
      </c>
      <c r="S247" s="5" t="s">
        <v>4</v>
      </c>
      <c r="T247" s="5"/>
      <c r="U247" s="5" t="s">
        <v>2482</v>
      </c>
      <c r="V247" s="1"/>
      <c r="W247" s="1"/>
      <c r="X247" s="1"/>
      <c r="Y247" s="1"/>
      <c r="Z247" s="4">
        <v>42370</v>
      </c>
      <c r="AA247" s="1"/>
      <c r="AB247" s="1"/>
      <c r="AC247" s="1"/>
      <c r="AD247" s="8" t="s">
        <v>1843</v>
      </c>
    </row>
    <row r="248" spans="2:30" ht="15" customHeight="1" outlineLevel="5" x14ac:dyDescent="0.25">
      <c r="B248" s="3"/>
      <c r="C248" s="1"/>
      <c r="D248" s="1"/>
      <c r="E248" s="1"/>
      <c r="F248" s="1"/>
      <c r="G248" s="183" t="s">
        <v>1842</v>
      </c>
      <c r="H248" s="188">
        <v>42370</v>
      </c>
      <c r="I248" s="1" t="s">
        <v>14</v>
      </c>
      <c r="J248" s="2" t="s">
        <v>49</v>
      </c>
      <c r="K248" s="1" t="s">
        <v>9</v>
      </c>
      <c r="L248" s="1" t="s">
        <v>10</v>
      </c>
      <c r="M248" s="1" t="s">
        <v>10</v>
      </c>
      <c r="N248" s="1" t="s">
        <v>11</v>
      </c>
      <c r="O248" s="249">
        <v>237213.04</v>
      </c>
      <c r="P248" s="7">
        <v>0</v>
      </c>
      <c r="Q248" s="7">
        <f t="shared" si="12"/>
        <v>237213.04</v>
      </c>
      <c r="R248" s="6" t="s">
        <v>1</v>
      </c>
      <c r="S248" s="5" t="s">
        <v>4</v>
      </c>
      <c r="T248" s="5"/>
      <c r="U248" s="5" t="s">
        <v>2483</v>
      </c>
      <c r="V248" s="1"/>
      <c r="W248" s="1"/>
      <c r="X248" s="1"/>
      <c r="Y248" s="1"/>
      <c r="Z248" s="4">
        <v>42370</v>
      </c>
      <c r="AA248" s="1"/>
      <c r="AB248" s="1"/>
      <c r="AC248" s="1"/>
      <c r="AD248" s="8" t="s">
        <v>1843</v>
      </c>
    </row>
    <row r="249" spans="2:30" outlineLevel="5" x14ac:dyDescent="0.25">
      <c r="B249" s="220"/>
      <c r="C249" s="2"/>
      <c r="D249" s="2"/>
      <c r="E249" s="2"/>
      <c r="F249" s="2"/>
      <c r="G249" s="294"/>
      <c r="H249" s="228"/>
      <c r="I249" s="2"/>
      <c r="J249" s="2" t="s">
        <v>49</v>
      </c>
      <c r="K249" s="2"/>
      <c r="L249" s="2"/>
      <c r="M249" s="2"/>
      <c r="N249" s="2"/>
      <c r="O249" s="221"/>
      <c r="P249" s="221"/>
      <c r="Q249" s="221"/>
      <c r="R249" s="222"/>
      <c r="S249" s="223"/>
      <c r="T249" s="223"/>
      <c r="U249" s="223"/>
      <c r="V249" s="2"/>
      <c r="W249" s="2"/>
      <c r="X249" s="2"/>
      <c r="Y249" s="2"/>
      <c r="Z249" s="224"/>
      <c r="AA249" s="2"/>
      <c r="AB249" s="2"/>
      <c r="AC249" s="2"/>
      <c r="AD249" s="225"/>
    </row>
    <row r="250" spans="2:30" outlineLevel="4" x14ac:dyDescent="0.25">
      <c r="B250" s="220"/>
      <c r="C250" s="2"/>
      <c r="D250" s="2"/>
      <c r="E250" s="2"/>
      <c r="F250" s="2" t="s">
        <v>0</v>
      </c>
      <c r="G250" s="294" t="s">
        <v>7</v>
      </c>
      <c r="H250" s="228"/>
      <c r="I250" s="2"/>
      <c r="J250" s="2" t="s">
        <v>49</v>
      </c>
      <c r="K250" s="2"/>
      <c r="L250" s="2"/>
      <c r="M250" s="2"/>
      <c r="N250" s="2"/>
      <c r="O250" s="221">
        <f>SUM(O251:O264)</f>
        <v>242361.62999999995</v>
      </c>
      <c r="P250" s="221">
        <f>SUM(P251:P264)</f>
        <v>0</v>
      </c>
      <c r="Q250" s="221">
        <f t="shared" ref="Q250:Q263" si="13">O250-P250</f>
        <v>242361.62999999995</v>
      </c>
      <c r="R250" s="222"/>
      <c r="S250" s="223"/>
      <c r="T250" s="223"/>
      <c r="U250" s="223"/>
      <c r="V250" s="2"/>
      <c r="W250" s="2"/>
      <c r="X250" s="2"/>
      <c r="Y250" s="2"/>
      <c r="Z250" s="224"/>
      <c r="AA250" s="2"/>
      <c r="AB250" s="2"/>
      <c r="AC250" s="2"/>
      <c r="AD250" s="225"/>
    </row>
    <row r="251" spans="2:30" outlineLevel="5" x14ac:dyDescent="0.25">
      <c r="B251" s="3"/>
      <c r="C251" s="1"/>
      <c r="D251" s="1"/>
      <c r="E251" s="1"/>
      <c r="F251" s="1"/>
      <c r="G251" s="183" t="s">
        <v>1842</v>
      </c>
      <c r="H251" s="188">
        <v>42396</v>
      </c>
      <c r="I251" s="1" t="s">
        <v>1863</v>
      </c>
      <c r="J251" s="2" t="s">
        <v>49</v>
      </c>
      <c r="K251" s="1" t="s">
        <v>36</v>
      </c>
      <c r="L251" s="1" t="s">
        <v>20</v>
      </c>
      <c r="M251" s="1" t="s">
        <v>21</v>
      </c>
      <c r="N251" s="1" t="s">
        <v>11</v>
      </c>
      <c r="O251" s="7">
        <v>9797.32</v>
      </c>
      <c r="P251" s="7">
        <v>0</v>
      </c>
      <c r="Q251" s="7">
        <f t="shared" si="13"/>
        <v>9797.32</v>
      </c>
      <c r="R251" s="6" t="s">
        <v>31</v>
      </c>
      <c r="S251" s="5" t="s">
        <v>32</v>
      </c>
      <c r="T251" s="5" t="s">
        <v>57</v>
      </c>
      <c r="U251" s="5" t="s">
        <v>1864</v>
      </c>
      <c r="V251" s="1" t="s">
        <v>28</v>
      </c>
      <c r="W251" s="1" t="s">
        <v>1865</v>
      </c>
      <c r="X251" s="1"/>
      <c r="Y251" s="1"/>
      <c r="Z251" s="4">
        <v>42396</v>
      </c>
      <c r="AA251" s="1" t="s">
        <v>2</v>
      </c>
      <c r="AB251" s="1" t="s">
        <v>1866</v>
      </c>
      <c r="AC251" s="1" t="s">
        <v>1867</v>
      </c>
      <c r="AD251" s="8"/>
    </row>
    <row r="252" spans="2:30" outlineLevel="5" x14ac:dyDescent="0.25">
      <c r="B252" s="3"/>
      <c r="C252" s="1"/>
      <c r="D252" s="1"/>
      <c r="E252" s="1"/>
      <c r="F252" s="1"/>
      <c r="G252" s="183" t="s">
        <v>1842</v>
      </c>
      <c r="H252" s="188">
        <v>42396</v>
      </c>
      <c r="I252" s="1" t="s">
        <v>1868</v>
      </c>
      <c r="J252" s="2" t="s">
        <v>49</v>
      </c>
      <c r="K252" s="1" t="s">
        <v>36</v>
      </c>
      <c r="L252" s="1" t="s">
        <v>20</v>
      </c>
      <c r="M252" s="1" t="s">
        <v>21</v>
      </c>
      <c r="N252" s="1" t="s">
        <v>11</v>
      </c>
      <c r="O252" s="7">
        <v>50274.68</v>
      </c>
      <c r="P252" s="7">
        <v>0</v>
      </c>
      <c r="Q252" s="7">
        <f t="shared" si="13"/>
        <v>50274.68</v>
      </c>
      <c r="R252" s="6" t="s">
        <v>31</v>
      </c>
      <c r="S252" s="5" t="s">
        <v>32</v>
      </c>
      <c r="T252" s="5" t="s">
        <v>57</v>
      </c>
      <c r="U252" s="5" t="s">
        <v>1864</v>
      </c>
      <c r="V252" s="1" t="s">
        <v>28</v>
      </c>
      <c r="W252" s="1" t="s">
        <v>1864</v>
      </c>
      <c r="X252" s="1"/>
      <c r="Y252" s="1"/>
      <c r="Z252" s="4">
        <v>42396</v>
      </c>
      <c r="AA252" s="1" t="s">
        <v>2</v>
      </c>
      <c r="AB252" s="1" t="s">
        <v>1866</v>
      </c>
      <c r="AC252" s="1" t="s">
        <v>1869</v>
      </c>
      <c r="AD252" s="8"/>
    </row>
    <row r="253" spans="2:30" outlineLevel="5" x14ac:dyDescent="0.25">
      <c r="B253" s="3"/>
      <c r="C253" s="1"/>
      <c r="D253" s="1"/>
      <c r="E253" s="1"/>
      <c r="F253" s="1"/>
      <c r="G253" s="183" t="s">
        <v>1842</v>
      </c>
      <c r="H253" s="188">
        <v>42396</v>
      </c>
      <c r="I253" s="1" t="s">
        <v>1870</v>
      </c>
      <c r="J253" s="2" t="s">
        <v>49</v>
      </c>
      <c r="K253" s="1" t="s">
        <v>36</v>
      </c>
      <c r="L253" s="1" t="s">
        <v>20</v>
      </c>
      <c r="M253" s="1" t="s">
        <v>21</v>
      </c>
      <c r="N253" s="1" t="s">
        <v>11</v>
      </c>
      <c r="O253" s="7">
        <v>73963.740000000005</v>
      </c>
      <c r="P253" s="7">
        <v>0</v>
      </c>
      <c r="Q253" s="7">
        <f t="shared" si="13"/>
        <v>73963.740000000005</v>
      </c>
      <c r="R253" s="6" t="s">
        <v>31</v>
      </c>
      <c r="S253" s="5" t="s">
        <v>32</v>
      </c>
      <c r="T253" s="5" t="s">
        <v>58</v>
      </c>
      <c r="U253" s="5" t="s">
        <v>710</v>
      </c>
      <c r="V253" s="1" t="s">
        <v>28</v>
      </c>
      <c r="W253" s="1" t="s">
        <v>1871</v>
      </c>
      <c r="X253" s="1"/>
      <c r="Y253" s="1"/>
      <c r="Z253" s="4">
        <v>42396</v>
      </c>
      <c r="AA253" s="1" t="s">
        <v>2</v>
      </c>
      <c r="AB253" s="1" t="s">
        <v>1866</v>
      </c>
      <c r="AC253" s="1" t="s">
        <v>1872</v>
      </c>
      <c r="AD253" s="8"/>
    </row>
    <row r="254" spans="2:30" outlineLevel="5" x14ac:dyDescent="0.25">
      <c r="B254" s="3"/>
      <c r="C254" s="1"/>
      <c r="D254" s="1"/>
      <c r="E254" s="1"/>
      <c r="F254" s="1"/>
      <c r="G254" s="183" t="s">
        <v>1842</v>
      </c>
      <c r="H254" s="188">
        <v>42396</v>
      </c>
      <c r="I254" s="1" t="s">
        <v>1873</v>
      </c>
      <c r="J254" s="2" t="s">
        <v>49</v>
      </c>
      <c r="K254" s="1" t="s">
        <v>36</v>
      </c>
      <c r="L254" s="1" t="s">
        <v>20</v>
      </c>
      <c r="M254" s="1" t="s">
        <v>21</v>
      </c>
      <c r="N254" s="1" t="s">
        <v>11</v>
      </c>
      <c r="O254" s="7">
        <v>14225.22</v>
      </c>
      <c r="P254" s="7">
        <v>0</v>
      </c>
      <c r="Q254" s="7">
        <f t="shared" si="13"/>
        <v>14225.22</v>
      </c>
      <c r="R254" s="6" t="s">
        <v>31</v>
      </c>
      <c r="S254" s="5" t="s">
        <v>32</v>
      </c>
      <c r="T254" s="5" t="s">
        <v>58</v>
      </c>
      <c r="U254" s="5" t="s">
        <v>710</v>
      </c>
      <c r="V254" s="1" t="s">
        <v>28</v>
      </c>
      <c r="W254" s="1" t="s">
        <v>1874</v>
      </c>
      <c r="X254" s="1"/>
      <c r="Y254" s="1"/>
      <c r="Z254" s="4">
        <v>42396</v>
      </c>
      <c r="AA254" s="1" t="s">
        <v>2</v>
      </c>
      <c r="AB254" s="1" t="s">
        <v>1866</v>
      </c>
      <c r="AC254" s="1" t="s">
        <v>1875</v>
      </c>
      <c r="AD254" s="8"/>
    </row>
    <row r="255" spans="2:30" outlineLevel="5" x14ac:dyDescent="0.25">
      <c r="B255" s="3"/>
      <c r="C255" s="1"/>
      <c r="D255" s="1"/>
      <c r="E255" s="1"/>
      <c r="F255" s="1"/>
      <c r="G255" s="183" t="s">
        <v>1842</v>
      </c>
      <c r="H255" s="188">
        <v>42397</v>
      </c>
      <c r="I255" s="1" t="s">
        <v>1876</v>
      </c>
      <c r="J255" s="2" t="s">
        <v>49</v>
      </c>
      <c r="K255" s="1" t="s">
        <v>36</v>
      </c>
      <c r="L255" s="1" t="s">
        <v>20</v>
      </c>
      <c r="M255" s="1" t="s">
        <v>21</v>
      </c>
      <c r="N255" s="1" t="s">
        <v>11</v>
      </c>
      <c r="O255" s="7">
        <v>22635.83</v>
      </c>
      <c r="P255" s="7">
        <v>0</v>
      </c>
      <c r="Q255" s="7">
        <f t="shared" si="13"/>
        <v>22635.83</v>
      </c>
      <c r="R255" s="6" t="s">
        <v>31</v>
      </c>
      <c r="S255" s="5" t="s">
        <v>32</v>
      </c>
      <c r="T255" s="5" t="s">
        <v>1592</v>
      </c>
      <c r="U255" s="5" t="s">
        <v>1874</v>
      </c>
      <c r="V255" s="1" t="s">
        <v>28</v>
      </c>
      <c r="W255" s="1" t="s">
        <v>1877</v>
      </c>
      <c r="X255" s="1"/>
      <c r="Y255" s="1"/>
      <c r="Z255" s="4">
        <v>42397</v>
      </c>
      <c r="AA255" s="1" t="s">
        <v>2</v>
      </c>
      <c r="AB255" s="1" t="s">
        <v>1866</v>
      </c>
      <c r="AC255" s="1" t="s">
        <v>1878</v>
      </c>
      <c r="AD255" s="8"/>
    </row>
    <row r="256" spans="2:30" outlineLevel="5" x14ac:dyDescent="0.25">
      <c r="B256" s="3"/>
      <c r="C256" s="1"/>
      <c r="D256" s="1"/>
      <c r="E256" s="1"/>
      <c r="F256" s="1"/>
      <c r="G256" s="183" t="s">
        <v>1842</v>
      </c>
      <c r="H256" s="188">
        <v>42397</v>
      </c>
      <c r="I256" s="1" t="s">
        <v>1879</v>
      </c>
      <c r="J256" s="2" t="s">
        <v>49</v>
      </c>
      <c r="K256" s="1" t="s">
        <v>36</v>
      </c>
      <c r="L256" s="1" t="s">
        <v>20</v>
      </c>
      <c r="M256" s="1" t="s">
        <v>21</v>
      </c>
      <c r="N256" s="1" t="s">
        <v>11</v>
      </c>
      <c r="O256" s="7">
        <v>10016.1</v>
      </c>
      <c r="P256" s="7">
        <v>0</v>
      </c>
      <c r="Q256" s="7">
        <f t="shared" si="13"/>
        <v>10016.1</v>
      </c>
      <c r="R256" s="6" t="s">
        <v>31</v>
      </c>
      <c r="S256" s="5" t="s">
        <v>32</v>
      </c>
      <c r="T256" s="5" t="s">
        <v>1592</v>
      </c>
      <c r="U256" s="5" t="s">
        <v>1874</v>
      </c>
      <c r="V256" s="1" t="s">
        <v>28</v>
      </c>
      <c r="W256" s="1" t="s">
        <v>1880</v>
      </c>
      <c r="X256" s="1"/>
      <c r="Y256" s="1"/>
      <c r="Z256" s="4">
        <v>42397</v>
      </c>
      <c r="AA256" s="1" t="s">
        <v>2</v>
      </c>
      <c r="AB256" s="1" t="s">
        <v>1866</v>
      </c>
      <c r="AC256" s="1" t="s">
        <v>1881</v>
      </c>
      <c r="AD256" s="8"/>
    </row>
    <row r="257" spans="2:30" outlineLevel="5" x14ac:dyDescent="0.25">
      <c r="B257" s="3"/>
      <c r="C257" s="1"/>
      <c r="D257" s="1"/>
      <c r="E257" s="1"/>
      <c r="F257" s="1"/>
      <c r="G257" s="183" t="s">
        <v>1842</v>
      </c>
      <c r="H257" s="188">
        <v>42398</v>
      </c>
      <c r="I257" s="1" t="s">
        <v>1882</v>
      </c>
      <c r="J257" s="2" t="s">
        <v>49</v>
      </c>
      <c r="K257" s="1" t="s">
        <v>36</v>
      </c>
      <c r="L257" s="1" t="s">
        <v>20</v>
      </c>
      <c r="M257" s="1" t="s">
        <v>21</v>
      </c>
      <c r="N257" s="1" t="s">
        <v>11</v>
      </c>
      <c r="O257" s="7">
        <v>16621.77</v>
      </c>
      <c r="P257" s="7">
        <v>0</v>
      </c>
      <c r="Q257" s="7">
        <f t="shared" si="13"/>
        <v>16621.77</v>
      </c>
      <c r="R257" s="6" t="s">
        <v>31</v>
      </c>
      <c r="S257" s="5" t="s">
        <v>32</v>
      </c>
      <c r="T257" s="5" t="s">
        <v>1705</v>
      </c>
      <c r="U257" s="5" t="s">
        <v>1883</v>
      </c>
      <c r="V257" s="1" t="s">
        <v>28</v>
      </c>
      <c r="W257" s="1" t="s">
        <v>1883</v>
      </c>
      <c r="X257" s="1"/>
      <c r="Y257" s="1"/>
      <c r="Z257" s="4">
        <v>42398</v>
      </c>
      <c r="AA257" s="1" t="s">
        <v>2</v>
      </c>
      <c r="AB257" s="1" t="s">
        <v>1866</v>
      </c>
      <c r="AC257" s="1" t="s">
        <v>1884</v>
      </c>
      <c r="AD257" s="8"/>
    </row>
    <row r="258" spans="2:30" outlineLevel="5" x14ac:dyDescent="0.25">
      <c r="B258" s="3"/>
      <c r="C258" s="1"/>
      <c r="D258" s="1"/>
      <c r="E258" s="1"/>
      <c r="F258" s="1"/>
      <c r="G258" s="183" t="s">
        <v>1842</v>
      </c>
      <c r="H258" s="188">
        <v>42398</v>
      </c>
      <c r="I258" s="1" t="s">
        <v>1885</v>
      </c>
      <c r="J258" s="2" t="s">
        <v>49</v>
      </c>
      <c r="K258" s="1" t="s">
        <v>36</v>
      </c>
      <c r="L258" s="1" t="s">
        <v>20</v>
      </c>
      <c r="M258" s="1" t="s">
        <v>21</v>
      </c>
      <c r="N258" s="1" t="s">
        <v>11</v>
      </c>
      <c r="O258" s="7">
        <v>11070.69</v>
      </c>
      <c r="P258" s="7">
        <v>0</v>
      </c>
      <c r="Q258" s="7">
        <f t="shared" si="13"/>
        <v>11070.69</v>
      </c>
      <c r="R258" s="6" t="s">
        <v>31</v>
      </c>
      <c r="S258" s="5" t="s">
        <v>32</v>
      </c>
      <c r="T258" s="5" t="s">
        <v>1705</v>
      </c>
      <c r="U258" s="5" t="s">
        <v>1883</v>
      </c>
      <c r="V258" s="1" t="s">
        <v>28</v>
      </c>
      <c r="W258" s="1" t="s">
        <v>1845</v>
      </c>
      <c r="X258" s="1"/>
      <c r="Y258" s="1"/>
      <c r="Z258" s="4">
        <v>42398</v>
      </c>
      <c r="AA258" s="1" t="s">
        <v>2</v>
      </c>
      <c r="AB258" s="1" t="s">
        <v>1866</v>
      </c>
      <c r="AC258" s="1" t="s">
        <v>1886</v>
      </c>
      <c r="AD258" s="8"/>
    </row>
    <row r="259" spans="2:30" outlineLevel="5" x14ac:dyDescent="0.25">
      <c r="B259" s="3"/>
      <c r="C259" s="1"/>
      <c r="D259" s="1"/>
      <c r="E259" s="1"/>
      <c r="F259" s="1"/>
      <c r="G259" s="183" t="s">
        <v>1842</v>
      </c>
      <c r="H259" s="188">
        <v>42398</v>
      </c>
      <c r="I259" s="1" t="s">
        <v>1887</v>
      </c>
      <c r="J259" s="2" t="s">
        <v>49</v>
      </c>
      <c r="K259" s="1" t="s">
        <v>36</v>
      </c>
      <c r="L259" s="1" t="s">
        <v>20</v>
      </c>
      <c r="M259" s="1" t="s">
        <v>21</v>
      </c>
      <c r="N259" s="1" t="s">
        <v>11</v>
      </c>
      <c r="O259" s="7">
        <v>824.68</v>
      </c>
      <c r="P259" s="7">
        <v>0</v>
      </c>
      <c r="Q259" s="7">
        <f t="shared" si="13"/>
        <v>824.68</v>
      </c>
      <c r="R259" s="6" t="s">
        <v>31</v>
      </c>
      <c r="S259" s="5" t="s">
        <v>32</v>
      </c>
      <c r="T259" s="5" t="s">
        <v>1705</v>
      </c>
      <c r="U259" s="5" t="s">
        <v>1883</v>
      </c>
      <c r="V259" s="1" t="s">
        <v>28</v>
      </c>
      <c r="W259" s="1" t="s">
        <v>1888</v>
      </c>
      <c r="X259" s="1"/>
      <c r="Y259" s="1"/>
      <c r="Z259" s="4">
        <v>42398</v>
      </c>
      <c r="AA259" s="1" t="s">
        <v>2</v>
      </c>
      <c r="AB259" s="1" t="s">
        <v>1889</v>
      </c>
      <c r="AC259" s="1" t="s">
        <v>1890</v>
      </c>
      <c r="AD259" s="8"/>
    </row>
    <row r="260" spans="2:30" outlineLevel="5" x14ac:dyDescent="0.25">
      <c r="B260" s="3"/>
      <c r="C260" s="1"/>
      <c r="D260" s="1"/>
      <c r="E260" s="1"/>
      <c r="F260" s="1"/>
      <c r="G260" s="183" t="s">
        <v>1842</v>
      </c>
      <c r="H260" s="188">
        <v>42398</v>
      </c>
      <c r="I260" s="1" t="s">
        <v>1891</v>
      </c>
      <c r="J260" s="2" t="s">
        <v>49</v>
      </c>
      <c r="K260" s="1" t="s">
        <v>36</v>
      </c>
      <c r="L260" s="1" t="s">
        <v>20</v>
      </c>
      <c r="M260" s="1" t="s">
        <v>21</v>
      </c>
      <c r="N260" s="1" t="s">
        <v>11</v>
      </c>
      <c r="O260" s="7">
        <v>2744.32</v>
      </c>
      <c r="P260" s="7">
        <v>0</v>
      </c>
      <c r="Q260" s="7">
        <f t="shared" si="13"/>
        <v>2744.32</v>
      </c>
      <c r="R260" s="6" t="s">
        <v>31</v>
      </c>
      <c r="S260" s="5" t="s">
        <v>32</v>
      </c>
      <c r="T260" s="5" t="s">
        <v>57</v>
      </c>
      <c r="U260" s="5" t="s">
        <v>1864</v>
      </c>
      <c r="V260" s="1" t="s">
        <v>28</v>
      </c>
      <c r="W260" s="1" t="s">
        <v>68</v>
      </c>
      <c r="X260" s="1"/>
      <c r="Y260" s="1"/>
      <c r="Z260" s="4">
        <v>42398</v>
      </c>
      <c r="AA260" s="1" t="s">
        <v>2</v>
      </c>
      <c r="AB260" s="1" t="s">
        <v>1866</v>
      </c>
      <c r="AC260" s="1" t="s">
        <v>1892</v>
      </c>
      <c r="AD260" s="8"/>
    </row>
    <row r="261" spans="2:30" outlineLevel="5" x14ac:dyDescent="0.25">
      <c r="B261" s="3"/>
      <c r="C261" s="1"/>
      <c r="D261" s="1"/>
      <c r="E261" s="1"/>
      <c r="F261" s="1"/>
      <c r="G261" s="183" t="s">
        <v>1842</v>
      </c>
      <c r="H261" s="188">
        <v>42398</v>
      </c>
      <c r="I261" s="1" t="s">
        <v>1893</v>
      </c>
      <c r="J261" s="2" t="s">
        <v>49</v>
      </c>
      <c r="K261" s="1" t="s">
        <v>36</v>
      </c>
      <c r="L261" s="1" t="s">
        <v>20</v>
      </c>
      <c r="M261" s="1" t="s">
        <v>21</v>
      </c>
      <c r="N261" s="1" t="s">
        <v>11</v>
      </c>
      <c r="O261" s="7">
        <v>1439.96</v>
      </c>
      <c r="P261" s="7">
        <v>0</v>
      </c>
      <c r="Q261" s="7">
        <f t="shared" si="13"/>
        <v>1439.96</v>
      </c>
      <c r="R261" s="6" t="s">
        <v>31</v>
      </c>
      <c r="S261" s="5" t="s">
        <v>32</v>
      </c>
      <c r="T261" s="5" t="s">
        <v>58</v>
      </c>
      <c r="U261" s="5" t="s">
        <v>710</v>
      </c>
      <c r="V261" s="1" t="s">
        <v>28</v>
      </c>
      <c r="W261" s="1" t="s">
        <v>1780</v>
      </c>
      <c r="X261" s="1"/>
      <c r="Y261" s="1"/>
      <c r="Z261" s="4">
        <v>42398</v>
      </c>
      <c r="AA261" s="1" t="s">
        <v>2</v>
      </c>
      <c r="AB261" s="1" t="s">
        <v>1866</v>
      </c>
      <c r="AC261" s="1" t="s">
        <v>1894</v>
      </c>
      <c r="AD261" s="8"/>
    </row>
    <row r="262" spans="2:30" outlineLevel="5" x14ac:dyDescent="0.25">
      <c r="B262" s="3"/>
      <c r="C262" s="1"/>
      <c r="D262" s="1"/>
      <c r="E262" s="1"/>
      <c r="F262" s="1"/>
      <c r="G262" s="183" t="s">
        <v>1842</v>
      </c>
      <c r="H262" s="188">
        <v>42398</v>
      </c>
      <c r="I262" s="1" t="s">
        <v>1895</v>
      </c>
      <c r="J262" s="2" t="s">
        <v>49</v>
      </c>
      <c r="K262" s="1" t="s">
        <v>36</v>
      </c>
      <c r="L262" s="1" t="s">
        <v>20</v>
      </c>
      <c r="M262" s="1" t="s">
        <v>21</v>
      </c>
      <c r="N262" s="1" t="s">
        <v>11</v>
      </c>
      <c r="O262" s="7">
        <v>3627.08</v>
      </c>
      <c r="P262" s="7">
        <v>0</v>
      </c>
      <c r="Q262" s="7">
        <f t="shared" si="13"/>
        <v>3627.08</v>
      </c>
      <c r="R262" s="6" t="s">
        <v>31</v>
      </c>
      <c r="S262" s="5" t="s">
        <v>32</v>
      </c>
      <c r="T262" s="5" t="s">
        <v>58</v>
      </c>
      <c r="U262" s="5" t="s">
        <v>710</v>
      </c>
      <c r="V262" s="1" t="s">
        <v>28</v>
      </c>
      <c r="W262" s="1" t="s">
        <v>1896</v>
      </c>
      <c r="X262" s="1"/>
      <c r="Y262" s="1"/>
      <c r="Z262" s="4">
        <v>42398</v>
      </c>
      <c r="AA262" s="1" t="s">
        <v>2</v>
      </c>
      <c r="AB262" s="1" t="s">
        <v>1866</v>
      </c>
      <c r="AC262" s="1" t="s">
        <v>1434</v>
      </c>
      <c r="AD262" s="8"/>
    </row>
    <row r="263" spans="2:30" outlineLevel="5" x14ac:dyDescent="0.25">
      <c r="B263" s="3"/>
      <c r="C263" s="1"/>
      <c r="D263" s="1"/>
      <c r="E263" s="1"/>
      <c r="F263" s="1"/>
      <c r="G263" s="183" t="s">
        <v>1842</v>
      </c>
      <c r="H263" s="188">
        <v>42399</v>
      </c>
      <c r="I263" s="1" t="s">
        <v>1897</v>
      </c>
      <c r="J263" s="2" t="s">
        <v>49</v>
      </c>
      <c r="K263" s="1" t="s">
        <v>36</v>
      </c>
      <c r="L263" s="1" t="s">
        <v>20</v>
      </c>
      <c r="M263" s="1" t="s">
        <v>21</v>
      </c>
      <c r="N263" s="1" t="s">
        <v>11</v>
      </c>
      <c r="O263" s="7">
        <v>25120.240000000002</v>
      </c>
      <c r="P263" s="7">
        <v>0</v>
      </c>
      <c r="Q263" s="7">
        <f t="shared" si="13"/>
        <v>25120.240000000002</v>
      </c>
      <c r="R263" s="6" t="s">
        <v>31</v>
      </c>
      <c r="S263" s="5" t="s">
        <v>32</v>
      </c>
      <c r="T263" s="5" t="s">
        <v>1705</v>
      </c>
      <c r="U263" s="5" t="s">
        <v>710</v>
      </c>
      <c r="V263" s="1" t="s">
        <v>28</v>
      </c>
      <c r="W263" s="1" t="s">
        <v>1898</v>
      </c>
      <c r="X263" s="1"/>
      <c r="Y263" s="1"/>
      <c r="Z263" s="4">
        <v>42399</v>
      </c>
      <c r="AA263" s="1" t="s">
        <v>2</v>
      </c>
      <c r="AB263" s="1" t="s">
        <v>1899</v>
      </c>
      <c r="AC263" s="1" t="s">
        <v>1900</v>
      </c>
      <c r="AD263" s="8"/>
    </row>
    <row r="264" spans="2:30" outlineLevel="5" x14ac:dyDescent="0.25">
      <c r="B264" s="220"/>
      <c r="C264" s="2"/>
      <c r="D264" s="2"/>
      <c r="E264" s="2"/>
      <c r="F264" s="2"/>
      <c r="G264" s="294"/>
      <c r="H264" s="228"/>
      <c r="I264" s="2"/>
      <c r="J264" s="2" t="s">
        <v>49</v>
      </c>
      <c r="K264" s="2"/>
      <c r="L264" s="2"/>
      <c r="M264" s="2"/>
      <c r="N264" s="2"/>
      <c r="O264" s="221"/>
      <c r="P264" s="221"/>
      <c r="Q264" s="221"/>
      <c r="R264" s="222"/>
      <c r="S264" s="223"/>
      <c r="T264" s="223"/>
      <c r="U264" s="223"/>
      <c r="V264" s="2"/>
      <c r="W264" s="2"/>
      <c r="X264" s="2"/>
      <c r="Y264" s="2"/>
      <c r="Z264" s="224"/>
      <c r="AA264" s="2"/>
      <c r="AB264" s="2"/>
      <c r="AC264" s="2"/>
      <c r="AD264" s="225"/>
    </row>
    <row r="265" spans="2:30" outlineLevel="4" x14ac:dyDescent="0.25">
      <c r="B265" s="220"/>
      <c r="C265" s="2"/>
      <c r="D265" s="2"/>
      <c r="E265" s="2"/>
      <c r="F265" s="2" t="s">
        <v>3</v>
      </c>
      <c r="G265" s="294" t="s">
        <v>46</v>
      </c>
      <c r="H265" s="228"/>
      <c r="I265" s="2"/>
      <c r="J265" s="2" t="s">
        <v>49</v>
      </c>
      <c r="K265" s="2"/>
      <c r="L265" s="2"/>
      <c r="M265" s="2"/>
      <c r="N265" s="2"/>
      <c r="O265" s="221">
        <f>SUM(O266:O283)</f>
        <v>494880.12000000011</v>
      </c>
      <c r="P265" s="221">
        <f>SUM(P266:P283)</f>
        <v>16.41</v>
      </c>
      <c r="Q265" s="221">
        <f t="shared" ref="Q265:Q282" si="14">O265-P265</f>
        <v>494863.71000000014</v>
      </c>
      <c r="R265" s="222"/>
      <c r="S265" s="223"/>
      <c r="T265" s="223"/>
      <c r="U265" s="223"/>
      <c r="V265" s="2"/>
      <c r="W265" s="2"/>
      <c r="X265" s="2"/>
      <c r="Y265" s="2"/>
      <c r="Z265" s="224"/>
      <c r="AA265" s="2"/>
      <c r="AB265" s="2"/>
      <c r="AC265" s="2"/>
      <c r="AD265" s="225"/>
    </row>
    <row r="266" spans="2:30" outlineLevel="5" x14ac:dyDescent="0.25">
      <c r="B266" s="3"/>
      <c r="C266" s="1"/>
      <c r="D266" s="1"/>
      <c r="E266" s="1"/>
      <c r="F266" s="1"/>
      <c r="G266" s="183" t="s">
        <v>8</v>
      </c>
      <c r="H266" s="188">
        <v>42411</v>
      </c>
      <c r="I266" s="1" t="s">
        <v>1676</v>
      </c>
      <c r="J266" s="2" t="s">
        <v>49</v>
      </c>
      <c r="K266" s="1" t="s">
        <v>36</v>
      </c>
      <c r="L266" s="1" t="s">
        <v>20</v>
      </c>
      <c r="M266" s="1" t="s">
        <v>20</v>
      </c>
      <c r="N266" s="1" t="s">
        <v>1445</v>
      </c>
      <c r="O266" s="7">
        <v>0</v>
      </c>
      <c r="P266" s="7">
        <v>16.41</v>
      </c>
      <c r="Q266" s="7">
        <f t="shared" si="14"/>
        <v>-16.41</v>
      </c>
      <c r="R266" s="6" t="s">
        <v>31</v>
      </c>
      <c r="S266" s="5" t="s">
        <v>25</v>
      </c>
      <c r="T266" s="5"/>
      <c r="U266" s="5" t="s">
        <v>1549</v>
      </c>
      <c r="V266" s="1" t="s">
        <v>28</v>
      </c>
      <c r="W266" s="1" t="s">
        <v>1585</v>
      </c>
      <c r="X266" s="1"/>
      <c r="Y266" s="1"/>
      <c r="Z266" s="4">
        <v>42411</v>
      </c>
      <c r="AA266" s="1" t="s">
        <v>2</v>
      </c>
      <c r="AB266" s="1" t="s">
        <v>1901</v>
      </c>
      <c r="AC266" s="1" t="s">
        <v>1902</v>
      </c>
      <c r="AD266" s="8"/>
    </row>
    <row r="267" spans="2:30" outlineLevel="5" x14ac:dyDescent="0.25">
      <c r="B267" s="3"/>
      <c r="C267" s="1"/>
      <c r="D267" s="1"/>
      <c r="E267" s="1"/>
      <c r="F267" s="1"/>
      <c r="G267" s="183" t="s">
        <v>1842</v>
      </c>
      <c r="H267" s="188">
        <v>42425</v>
      </c>
      <c r="I267" s="1" t="s">
        <v>1903</v>
      </c>
      <c r="J267" s="2" t="s">
        <v>49</v>
      </c>
      <c r="K267" s="1" t="s">
        <v>36</v>
      </c>
      <c r="L267" s="1" t="s">
        <v>20</v>
      </c>
      <c r="M267" s="1" t="s">
        <v>21</v>
      </c>
      <c r="N267" s="1" t="s">
        <v>11</v>
      </c>
      <c r="O267" s="7">
        <v>166663.04999999999</v>
      </c>
      <c r="P267" s="7">
        <v>0</v>
      </c>
      <c r="Q267" s="7">
        <f t="shared" si="14"/>
        <v>166663.04999999999</v>
      </c>
      <c r="R267" s="6" t="s">
        <v>31</v>
      </c>
      <c r="S267" s="5" t="s">
        <v>32</v>
      </c>
      <c r="T267" s="5" t="s">
        <v>58</v>
      </c>
      <c r="U267" s="5" t="s">
        <v>710</v>
      </c>
      <c r="V267" s="1" t="s">
        <v>28</v>
      </c>
      <c r="W267" s="1" t="s">
        <v>1904</v>
      </c>
      <c r="X267" s="1"/>
      <c r="Y267" s="1"/>
      <c r="Z267" s="4">
        <v>42425</v>
      </c>
      <c r="AA267" s="1" t="s">
        <v>2</v>
      </c>
      <c r="AB267" s="1" t="s">
        <v>1708</v>
      </c>
      <c r="AC267" s="1" t="s">
        <v>1905</v>
      </c>
      <c r="AD267" s="8"/>
    </row>
    <row r="268" spans="2:30" outlineLevel="5" x14ac:dyDescent="0.25">
      <c r="B268" s="3"/>
      <c r="C268" s="1"/>
      <c r="D268" s="1"/>
      <c r="E268" s="1"/>
      <c r="F268" s="1"/>
      <c r="G268" s="183" t="s">
        <v>1842</v>
      </c>
      <c r="H268" s="188">
        <v>42425</v>
      </c>
      <c r="I268" s="1" t="s">
        <v>1906</v>
      </c>
      <c r="J268" s="2" t="s">
        <v>49</v>
      </c>
      <c r="K268" s="1" t="s">
        <v>36</v>
      </c>
      <c r="L268" s="1" t="s">
        <v>20</v>
      </c>
      <c r="M268" s="1" t="s">
        <v>21</v>
      </c>
      <c r="N268" s="1" t="s">
        <v>11</v>
      </c>
      <c r="O268" s="7">
        <v>1685.7</v>
      </c>
      <c r="P268" s="7">
        <v>0</v>
      </c>
      <c r="Q268" s="7">
        <f t="shared" si="14"/>
        <v>1685.7</v>
      </c>
      <c r="R268" s="6" t="s">
        <v>31</v>
      </c>
      <c r="S268" s="5" t="s">
        <v>32</v>
      </c>
      <c r="T268" s="5" t="s">
        <v>58</v>
      </c>
      <c r="U268" s="5" t="s">
        <v>710</v>
      </c>
      <c r="V268" s="1" t="s">
        <v>28</v>
      </c>
      <c r="W268" s="1" t="s">
        <v>1274</v>
      </c>
      <c r="X268" s="1"/>
      <c r="Y268" s="1"/>
      <c r="Z268" s="4">
        <v>42425</v>
      </c>
      <c r="AA268" s="1" t="s">
        <v>2</v>
      </c>
      <c r="AB268" s="1" t="s">
        <v>1866</v>
      </c>
      <c r="AC268" s="1" t="s">
        <v>1907</v>
      </c>
      <c r="AD268" s="8"/>
    </row>
    <row r="269" spans="2:30" outlineLevel="5" x14ac:dyDescent="0.25">
      <c r="B269" s="3"/>
      <c r="C269" s="1"/>
      <c r="D269" s="1"/>
      <c r="E269" s="1"/>
      <c r="F269" s="1"/>
      <c r="G269" s="183" t="s">
        <v>1842</v>
      </c>
      <c r="H269" s="188">
        <v>42425</v>
      </c>
      <c r="I269" s="1" t="s">
        <v>1908</v>
      </c>
      <c r="J269" s="2" t="s">
        <v>49</v>
      </c>
      <c r="K269" s="1" t="s">
        <v>36</v>
      </c>
      <c r="L269" s="1" t="s">
        <v>20</v>
      </c>
      <c r="M269" s="1" t="s">
        <v>21</v>
      </c>
      <c r="N269" s="1" t="s">
        <v>11</v>
      </c>
      <c r="O269" s="7">
        <v>19391.78</v>
      </c>
      <c r="P269" s="7">
        <v>0</v>
      </c>
      <c r="Q269" s="7">
        <f t="shared" si="14"/>
        <v>19391.78</v>
      </c>
      <c r="R269" s="6" t="s">
        <v>31</v>
      </c>
      <c r="S269" s="5" t="s">
        <v>32</v>
      </c>
      <c r="T269" s="5" t="s">
        <v>58</v>
      </c>
      <c r="U269" s="5" t="s">
        <v>710</v>
      </c>
      <c r="V269" s="1" t="s">
        <v>28</v>
      </c>
      <c r="W269" s="1" t="s">
        <v>1909</v>
      </c>
      <c r="X269" s="1"/>
      <c r="Y269" s="1"/>
      <c r="Z269" s="4">
        <v>42425</v>
      </c>
      <c r="AA269" s="1" t="s">
        <v>2</v>
      </c>
      <c r="AB269" s="1" t="s">
        <v>1866</v>
      </c>
      <c r="AC269" s="1" t="s">
        <v>1910</v>
      </c>
      <c r="AD269" s="8"/>
    </row>
    <row r="270" spans="2:30" outlineLevel="5" x14ac:dyDescent="0.25">
      <c r="B270" s="3"/>
      <c r="C270" s="1"/>
      <c r="D270" s="1"/>
      <c r="E270" s="1"/>
      <c r="F270" s="1"/>
      <c r="G270" s="183" t="s">
        <v>1842</v>
      </c>
      <c r="H270" s="188">
        <v>42425</v>
      </c>
      <c r="I270" s="1" t="s">
        <v>1911</v>
      </c>
      <c r="J270" s="2" t="s">
        <v>49</v>
      </c>
      <c r="K270" s="1" t="s">
        <v>36</v>
      </c>
      <c r="L270" s="1" t="s">
        <v>20</v>
      </c>
      <c r="M270" s="1" t="s">
        <v>21</v>
      </c>
      <c r="N270" s="1" t="s">
        <v>11</v>
      </c>
      <c r="O270" s="7">
        <v>87359.99</v>
      </c>
      <c r="P270" s="7">
        <v>0</v>
      </c>
      <c r="Q270" s="7">
        <f t="shared" si="14"/>
        <v>87359.99</v>
      </c>
      <c r="R270" s="6" t="s">
        <v>31</v>
      </c>
      <c r="S270" s="5" t="s">
        <v>32</v>
      </c>
      <c r="T270" s="5" t="s">
        <v>57</v>
      </c>
      <c r="U270" s="5" t="s">
        <v>1864</v>
      </c>
      <c r="V270" s="1" t="s">
        <v>28</v>
      </c>
      <c r="W270" s="1" t="s">
        <v>1279</v>
      </c>
      <c r="X270" s="1"/>
      <c r="Y270" s="1"/>
      <c r="Z270" s="4">
        <v>42425</v>
      </c>
      <c r="AA270" s="1" t="s">
        <v>2</v>
      </c>
      <c r="AB270" s="1" t="s">
        <v>1866</v>
      </c>
      <c r="AC270" s="1" t="s">
        <v>1912</v>
      </c>
      <c r="AD270" s="8"/>
    </row>
    <row r="271" spans="2:30" outlineLevel="5" x14ac:dyDescent="0.25">
      <c r="B271" s="3"/>
      <c r="C271" s="1"/>
      <c r="D271" s="1"/>
      <c r="E271" s="1"/>
      <c r="F271" s="1"/>
      <c r="G271" s="183" t="s">
        <v>1842</v>
      </c>
      <c r="H271" s="188">
        <v>42425</v>
      </c>
      <c r="I271" s="1" t="s">
        <v>1913</v>
      </c>
      <c r="J271" s="2" t="s">
        <v>49</v>
      </c>
      <c r="K271" s="1" t="s">
        <v>36</v>
      </c>
      <c r="L271" s="1" t="s">
        <v>20</v>
      </c>
      <c r="M271" s="1" t="s">
        <v>21</v>
      </c>
      <c r="N271" s="1" t="s">
        <v>11</v>
      </c>
      <c r="O271" s="7">
        <v>5691</v>
      </c>
      <c r="P271" s="7">
        <v>0</v>
      </c>
      <c r="Q271" s="7">
        <f t="shared" si="14"/>
        <v>5691</v>
      </c>
      <c r="R271" s="6" t="s">
        <v>31</v>
      </c>
      <c r="S271" s="5" t="s">
        <v>32</v>
      </c>
      <c r="T271" s="5" t="s">
        <v>57</v>
      </c>
      <c r="U271" s="5" t="s">
        <v>1864</v>
      </c>
      <c r="V271" s="1" t="s">
        <v>28</v>
      </c>
      <c r="W271" s="1" t="s">
        <v>1282</v>
      </c>
      <c r="X271" s="1"/>
      <c r="Y271" s="1"/>
      <c r="Z271" s="4">
        <v>42425</v>
      </c>
      <c r="AA271" s="1" t="s">
        <v>2</v>
      </c>
      <c r="AB271" s="1" t="s">
        <v>1866</v>
      </c>
      <c r="AC271" s="1" t="s">
        <v>1914</v>
      </c>
      <c r="AD271" s="8"/>
    </row>
    <row r="272" spans="2:30" outlineLevel="5" x14ac:dyDescent="0.25">
      <c r="B272" s="3"/>
      <c r="C272" s="1"/>
      <c r="D272" s="1"/>
      <c r="E272" s="1"/>
      <c r="F272" s="1"/>
      <c r="G272" s="183" t="s">
        <v>1842</v>
      </c>
      <c r="H272" s="188">
        <v>42426</v>
      </c>
      <c r="I272" s="1" t="s">
        <v>1915</v>
      </c>
      <c r="J272" s="2" t="s">
        <v>49</v>
      </c>
      <c r="K272" s="1" t="s">
        <v>36</v>
      </c>
      <c r="L272" s="1" t="s">
        <v>20</v>
      </c>
      <c r="M272" s="1" t="s">
        <v>21</v>
      </c>
      <c r="N272" s="1" t="s">
        <v>11</v>
      </c>
      <c r="O272" s="7">
        <v>38390.5</v>
      </c>
      <c r="P272" s="7">
        <v>0</v>
      </c>
      <c r="Q272" s="7">
        <f t="shared" si="14"/>
        <v>38390.5</v>
      </c>
      <c r="R272" s="6" t="s">
        <v>31</v>
      </c>
      <c r="S272" s="5" t="s">
        <v>32</v>
      </c>
      <c r="T272" s="5" t="s">
        <v>1592</v>
      </c>
      <c r="U272" s="5" t="s">
        <v>1874</v>
      </c>
      <c r="V272" s="1" t="s">
        <v>28</v>
      </c>
      <c r="W272" s="1" t="s">
        <v>1448</v>
      </c>
      <c r="X272" s="1"/>
      <c r="Y272" s="1"/>
      <c r="Z272" s="4">
        <v>42426</v>
      </c>
      <c r="AA272" s="1" t="s">
        <v>2</v>
      </c>
      <c r="AB272" s="1" t="s">
        <v>1708</v>
      </c>
      <c r="AC272" s="1" t="s">
        <v>1916</v>
      </c>
      <c r="AD272" s="8"/>
    </row>
    <row r="273" spans="2:30" outlineLevel="5" x14ac:dyDescent="0.25">
      <c r="B273" s="3"/>
      <c r="C273" s="1"/>
      <c r="D273" s="1"/>
      <c r="E273" s="1"/>
      <c r="F273" s="1"/>
      <c r="G273" s="183" t="s">
        <v>1842</v>
      </c>
      <c r="H273" s="188">
        <v>42426</v>
      </c>
      <c r="I273" s="1" t="s">
        <v>1917</v>
      </c>
      <c r="J273" s="2" t="s">
        <v>49</v>
      </c>
      <c r="K273" s="1" t="s">
        <v>36</v>
      </c>
      <c r="L273" s="1" t="s">
        <v>20</v>
      </c>
      <c r="M273" s="1" t="s">
        <v>21</v>
      </c>
      <c r="N273" s="1" t="s">
        <v>11</v>
      </c>
      <c r="O273" s="7">
        <v>8537.09</v>
      </c>
      <c r="P273" s="7">
        <v>0</v>
      </c>
      <c r="Q273" s="7">
        <f t="shared" si="14"/>
        <v>8537.09</v>
      </c>
      <c r="R273" s="6" t="s">
        <v>31</v>
      </c>
      <c r="S273" s="5" t="s">
        <v>32</v>
      </c>
      <c r="T273" s="5" t="s">
        <v>1592</v>
      </c>
      <c r="U273" s="5" t="s">
        <v>1874</v>
      </c>
      <c r="V273" s="1" t="s">
        <v>28</v>
      </c>
      <c r="W273" s="1" t="s">
        <v>1449</v>
      </c>
      <c r="X273" s="1"/>
      <c r="Y273" s="1"/>
      <c r="Z273" s="4">
        <v>42426</v>
      </c>
      <c r="AA273" s="1" t="s">
        <v>2</v>
      </c>
      <c r="AB273" s="1" t="s">
        <v>1708</v>
      </c>
      <c r="AC273" s="1" t="s">
        <v>1918</v>
      </c>
      <c r="AD273" s="8"/>
    </row>
    <row r="274" spans="2:30" outlineLevel="5" x14ac:dyDescent="0.25">
      <c r="B274" s="3"/>
      <c r="C274" s="1"/>
      <c r="D274" s="1"/>
      <c r="E274" s="1"/>
      <c r="F274" s="1"/>
      <c r="G274" s="183" t="s">
        <v>1842</v>
      </c>
      <c r="H274" s="188">
        <v>42429</v>
      </c>
      <c r="I274" s="1" t="s">
        <v>1919</v>
      </c>
      <c r="J274" s="2" t="s">
        <v>49</v>
      </c>
      <c r="K274" s="1" t="s">
        <v>36</v>
      </c>
      <c r="L274" s="1" t="s">
        <v>20</v>
      </c>
      <c r="M274" s="1" t="s">
        <v>21</v>
      </c>
      <c r="N274" s="1" t="s">
        <v>11</v>
      </c>
      <c r="O274" s="7">
        <v>1026.6400000000001</v>
      </c>
      <c r="P274" s="7">
        <v>0</v>
      </c>
      <c r="Q274" s="7">
        <f t="shared" si="14"/>
        <v>1026.6400000000001</v>
      </c>
      <c r="R274" s="6" t="s">
        <v>31</v>
      </c>
      <c r="S274" s="5" t="s">
        <v>32</v>
      </c>
      <c r="T274" s="5" t="s">
        <v>1705</v>
      </c>
      <c r="U274" s="5" t="s">
        <v>1883</v>
      </c>
      <c r="V274" s="1" t="s">
        <v>28</v>
      </c>
      <c r="W274" s="1" t="s">
        <v>1278</v>
      </c>
      <c r="X274" s="1"/>
      <c r="Y274" s="1"/>
      <c r="Z274" s="4">
        <v>42429</v>
      </c>
      <c r="AA274" s="1" t="s">
        <v>2</v>
      </c>
      <c r="AB274" s="1" t="s">
        <v>1708</v>
      </c>
      <c r="AC274" s="1" t="s">
        <v>1920</v>
      </c>
      <c r="AD274" s="8"/>
    </row>
    <row r="275" spans="2:30" outlineLevel="5" x14ac:dyDescent="0.25">
      <c r="B275" s="3"/>
      <c r="C275" s="1"/>
      <c r="D275" s="1"/>
      <c r="E275" s="1"/>
      <c r="F275" s="1"/>
      <c r="G275" s="183" t="s">
        <v>1842</v>
      </c>
      <c r="H275" s="188">
        <v>42429</v>
      </c>
      <c r="I275" s="1" t="s">
        <v>1921</v>
      </c>
      <c r="J275" s="2" t="s">
        <v>49</v>
      </c>
      <c r="K275" s="1" t="s">
        <v>36</v>
      </c>
      <c r="L275" s="1" t="s">
        <v>20</v>
      </c>
      <c r="M275" s="1" t="s">
        <v>21</v>
      </c>
      <c r="N275" s="1" t="s">
        <v>11</v>
      </c>
      <c r="O275" s="7">
        <v>53500.02</v>
      </c>
      <c r="P275" s="7">
        <v>0</v>
      </c>
      <c r="Q275" s="7">
        <f t="shared" si="14"/>
        <v>53500.02</v>
      </c>
      <c r="R275" s="6" t="s">
        <v>31</v>
      </c>
      <c r="S275" s="5" t="s">
        <v>32</v>
      </c>
      <c r="T275" s="5" t="s">
        <v>1705</v>
      </c>
      <c r="U275" s="5" t="s">
        <v>1883</v>
      </c>
      <c r="V275" s="1" t="s">
        <v>28</v>
      </c>
      <c r="W275" s="1" t="s">
        <v>1280</v>
      </c>
      <c r="X275" s="1"/>
      <c r="Y275" s="1"/>
      <c r="Z275" s="4">
        <v>42429</v>
      </c>
      <c r="AA275" s="1" t="s">
        <v>2</v>
      </c>
      <c r="AB275" s="1" t="s">
        <v>1866</v>
      </c>
      <c r="AC275" s="1" t="s">
        <v>1922</v>
      </c>
      <c r="AD275" s="8"/>
    </row>
    <row r="276" spans="2:30" outlineLevel="5" x14ac:dyDescent="0.25">
      <c r="B276" s="3"/>
      <c r="C276" s="1"/>
      <c r="D276" s="1"/>
      <c r="E276" s="1"/>
      <c r="F276" s="1"/>
      <c r="G276" s="183" t="s">
        <v>1842</v>
      </c>
      <c r="H276" s="188">
        <v>42429</v>
      </c>
      <c r="I276" s="1" t="s">
        <v>1923</v>
      </c>
      <c r="J276" s="2" t="s">
        <v>49</v>
      </c>
      <c r="K276" s="1" t="s">
        <v>36</v>
      </c>
      <c r="L276" s="1" t="s">
        <v>20</v>
      </c>
      <c r="M276" s="1" t="s">
        <v>21</v>
      </c>
      <c r="N276" s="1" t="s">
        <v>11</v>
      </c>
      <c r="O276" s="7">
        <v>10750.28</v>
      </c>
      <c r="P276" s="7">
        <v>0</v>
      </c>
      <c r="Q276" s="7">
        <f t="shared" si="14"/>
        <v>10750.28</v>
      </c>
      <c r="R276" s="6" t="s">
        <v>31</v>
      </c>
      <c r="S276" s="5" t="s">
        <v>32</v>
      </c>
      <c r="T276" s="5" t="s">
        <v>1705</v>
      </c>
      <c r="U276" s="5" t="s">
        <v>1883</v>
      </c>
      <c r="V276" s="1" t="s">
        <v>28</v>
      </c>
      <c r="W276" s="1" t="s">
        <v>1283</v>
      </c>
      <c r="X276" s="1"/>
      <c r="Y276" s="1"/>
      <c r="Z276" s="4">
        <v>42429</v>
      </c>
      <c r="AA276" s="1" t="s">
        <v>2</v>
      </c>
      <c r="AB276" s="1" t="s">
        <v>1708</v>
      </c>
      <c r="AC276" s="1" t="s">
        <v>1924</v>
      </c>
      <c r="AD276" s="8"/>
    </row>
    <row r="277" spans="2:30" outlineLevel="5" x14ac:dyDescent="0.25">
      <c r="B277" s="3"/>
      <c r="C277" s="1"/>
      <c r="D277" s="1"/>
      <c r="E277" s="1"/>
      <c r="F277" s="1"/>
      <c r="G277" s="183" t="s">
        <v>1842</v>
      </c>
      <c r="H277" s="188">
        <v>42429</v>
      </c>
      <c r="I277" s="1" t="s">
        <v>1925</v>
      </c>
      <c r="J277" s="2" t="s">
        <v>49</v>
      </c>
      <c r="K277" s="1" t="s">
        <v>36</v>
      </c>
      <c r="L277" s="1" t="s">
        <v>20</v>
      </c>
      <c r="M277" s="1" t="s">
        <v>21</v>
      </c>
      <c r="N277" s="1" t="s">
        <v>11</v>
      </c>
      <c r="O277" s="7">
        <v>10960.1</v>
      </c>
      <c r="P277" s="7">
        <v>0</v>
      </c>
      <c r="Q277" s="7">
        <f t="shared" si="14"/>
        <v>10960.1</v>
      </c>
      <c r="R277" s="6" t="s">
        <v>31</v>
      </c>
      <c r="S277" s="5" t="s">
        <v>32</v>
      </c>
      <c r="T277" s="5" t="s">
        <v>1705</v>
      </c>
      <c r="U277" s="5" t="s">
        <v>1883</v>
      </c>
      <c r="V277" s="1" t="s">
        <v>28</v>
      </c>
      <c r="W277" s="1" t="s">
        <v>1284</v>
      </c>
      <c r="X277" s="1"/>
      <c r="Y277" s="1"/>
      <c r="Z277" s="4">
        <v>42429</v>
      </c>
      <c r="AA277" s="1" t="s">
        <v>2</v>
      </c>
      <c r="AB277" s="1" t="s">
        <v>1708</v>
      </c>
      <c r="AC277" s="1" t="s">
        <v>1926</v>
      </c>
      <c r="AD277" s="8"/>
    </row>
    <row r="278" spans="2:30" outlineLevel="5" x14ac:dyDescent="0.25">
      <c r="B278" s="3"/>
      <c r="C278" s="1"/>
      <c r="D278" s="1"/>
      <c r="E278" s="1"/>
      <c r="F278" s="1"/>
      <c r="G278" s="183" t="s">
        <v>1842</v>
      </c>
      <c r="H278" s="188">
        <v>42429</v>
      </c>
      <c r="I278" s="1" t="s">
        <v>1927</v>
      </c>
      <c r="J278" s="2" t="s">
        <v>49</v>
      </c>
      <c r="K278" s="1" t="s">
        <v>36</v>
      </c>
      <c r="L278" s="1" t="s">
        <v>20</v>
      </c>
      <c r="M278" s="1" t="s">
        <v>21</v>
      </c>
      <c r="N278" s="1" t="s">
        <v>11</v>
      </c>
      <c r="O278" s="7">
        <v>48131.17</v>
      </c>
      <c r="P278" s="7">
        <v>0</v>
      </c>
      <c r="Q278" s="7">
        <f t="shared" si="14"/>
        <v>48131.17</v>
      </c>
      <c r="R278" s="6" t="s">
        <v>31</v>
      </c>
      <c r="S278" s="5" t="s">
        <v>32</v>
      </c>
      <c r="T278" s="5" t="s">
        <v>1704</v>
      </c>
      <c r="U278" s="5" t="s">
        <v>1280</v>
      </c>
      <c r="V278" s="1" t="s">
        <v>28</v>
      </c>
      <c r="W278" s="1" t="s">
        <v>1928</v>
      </c>
      <c r="X278" s="1"/>
      <c r="Y278" s="1"/>
      <c r="Z278" s="4">
        <v>42429</v>
      </c>
      <c r="AA278" s="1" t="s">
        <v>2</v>
      </c>
      <c r="AB278" s="1" t="s">
        <v>1708</v>
      </c>
      <c r="AC278" s="1" t="s">
        <v>1929</v>
      </c>
      <c r="AD278" s="8"/>
    </row>
    <row r="279" spans="2:30" outlineLevel="5" x14ac:dyDescent="0.25">
      <c r="B279" s="3"/>
      <c r="C279" s="1"/>
      <c r="D279" s="1"/>
      <c r="E279" s="1"/>
      <c r="F279" s="1"/>
      <c r="G279" s="183" t="s">
        <v>1842</v>
      </c>
      <c r="H279" s="188">
        <v>42429</v>
      </c>
      <c r="I279" s="1" t="s">
        <v>1930</v>
      </c>
      <c r="J279" s="2" t="s">
        <v>49</v>
      </c>
      <c r="K279" s="1" t="s">
        <v>36</v>
      </c>
      <c r="L279" s="1" t="s">
        <v>20</v>
      </c>
      <c r="M279" s="1" t="s">
        <v>21</v>
      </c>
      <c r="N279" s="1" t="s">
        <v>11</v>
      </c>
      <c r="O279" s="7">
        <v>4510.6499999999996</v>
      </c>
      <c r="P279" s="7">
        <v>0</v>
      </c>
      <c r="Q279" s="7">
        <f t="shared" si="14"/>
        <v>4510.6499999999996</v>
      </c>
      <c r="R279" s="6" t="s">
        <v>31</v>
      </c>
      <c r="S279" s="5" t="s">
        <v>32</v>
      </c>
      <c r="T279" s="5" t="s">
        <v>57</v>
      </c>
      <c r="U279" s="5" t="s">
        <v>1864</v>
      </c>
      <c r="V279" s="1" t="s">
        <v>28</v>
      </c>
      <c r="W279" s="1" t="s">
        <v>1450</v>
      </c>
      <c r="X279" s="1"/>
      <c r="Y279" s="1"/>
      <c r="Z279" s="4">
        <v>42429</v>
      </c>
      <c r="AA279" s="1" t="s">
        <v>2</v>
      </c>
      <c r="AB279" s="1" t="s">
        <v>1708</v>
      </c>
      <c r="AC279" s="1" t="s">
        <v>1931</v>
      </c>
      <c r="AD279" s="8"/>
    </row>
    <row r="280" spans="2:30" outlineLevel="5" x14ac:dyDescent="0.25">
      <c r="B280" s="3"/>
      <c r="C280" s="1"/>
      <c r="D280" s="1"/>
      <c r="E280" s="1"/>
      <c r="F280" s="1"/>
      <c r="G280" s="183" t="s">
        <v>1842</v>
      </c>
      <c r="H280" s="188">
        <v>42429</v>
      </c>
      <c r="I280" s="1" t="s">
        <v>1932</v>
      </c>
      <c r="J280" s="2" t="s">
        <v>49</v>
      </c>
      <c r="K280" s="1" t="s">
        <v>36</v>
      </c>
      <c r="L280" s="1" t="s">
        <v>20</v>
      </c>
      <c r="M280" s="1" t="s">
        <v>21</v>
      </c>
      <c r="N280" s="1" t="s">
        <v>11</v>
      </c>
      <c r="O280" s="7">
        <v>7108.15</v>
      </c>
      <c r="P280" s="7">
        <v>0</v>
      </c>
      <c r="Q280" s="7">
        <f t="shared" si="14"/>
        <v>7108.15</v>
      </c>
      <c r="R280" s="6" t="s">
        <v>31</v>
      </c>
      <c r="S280" s="5" t="s">
        <v>32</v>
      </c>
      <c r="T280" s="5" t="s">
        <v>1704</v>
      </c>
      <c r="U280" s="5" t="s">
        <v>1280</v>
      </c>
      <c r="V280" s="1" t="s">
        <v>28</v>
      </c>
      <c r="W280" s="1" t="s">
        <v>1933</v>
      </c>
      <c r="X280" s="1"/>
      <c r="Y280" s="1"/>
      <c r="Z280" s="4">
        <v>42429</v>
      </c>
      <c r="AA280" s="1" t="s">
        <v>2</v>
      </c>
      <c r="AB280" s="1" t="s">
        <v>1708</v>
      </c>
      <c r="AC280" s="1" t="s">
        <v>1934</v>
      </c>
      <c r="AD280" s="8"/>
    </row>
    <row r="281" spans="2:30" outlineLevel="5" x14ac:dyDescent="0.25">
      <c r="B281" s="3"/>
      <c r="C281" s="1"/>
      <c r="D281" s="1"/>
      <c r="E281" s="1"/>
      <c r="F281" s="1"/>
      <c r="G281" s="183" t="s">
        <v>1842</v>
      </c>
      <c r="H281" s="188">
        <v>42429</v>
      </c>
      <c r="I281" s="1" t="s">
        <v>1935</v>
      </c>
      <c r="J281" s="2" t="s">
        <v>49</v>
      </c>
      <c r="K281" s="1" t="s">
        <v>36</v>
      </c>
      <c r="L281" s="1" t="s">
        <v>20</v>
      </c>
      <c r="M281" s="1" t="s">
        <v>21</v>
      </c>
      <c r="N281" s="1" t="s">
        <v>11</v>
      </c>
      <c r="O281" s="7">
        <v>12862</v>
      </c>
      <c r="P281" s="7">
        <v>0</v>
      </c>
      <c r="Q281" s="7">
        <f t="shared" si="14"/>
        <v>12862</v>
      </c>
      <c r="R281" s="6" t="s">
        <v>31</v>
      </c>
      <c r="S281" s="5" t="s">
        <v>32</v>
      </c>
      <c r="T281" s="5" t="s">
        <v>1705</v>
      </c>
      <c r="U281" s="5" t="s">
        <v>1883</v>
      </c>
      <c r="V281" s="1" t="s">
        <v>28</v>
      </c>
      <c r="W281" s="1" t="s">
        <v>1936</v>
      </c>
      <c r="X281" s="1"/>
      <c r="Y281" s="1"/>
      <c r="Z281" s="4">
        <v>42429</v>
      </c>
      <c r="AA281" s="1" t="s">
        <v>2</v>
      </c>
      <c r="AB281" s="1" t="s">
        <v>1937</v>
      </c>
      <c r="AC281" s="1" t="s">
        <v>1938</v>
      </c>
      <c r="AD281" s="8"/>
    </row>
    <row r="282" spans="2:30" outlineLevel="5" x14ac:dyDescent="0.25">
      <c r="B282" s="3"/>
      <c r="C282" s="1"/>
      <c r="D282" s="1"/>
      <c r="E282" s="1"/>
      <c r="F282" s="1"/>
      <c r="G282" s="183" t="s">
        <v>1842</v>
      </c>
      <c r="H282" s="188">
        <v>42429</v>
      </c>
      <c r="I282" s="1" t="s">
        <v>1939</v>
      </c>
      <c r="J282" s="2" t="s">
        <v>49</v>
      </c>
      <c r="K282" s="1" t="s">
        <v>36</v>
      </c>
      <c r="L282" s="1" t="s">
        <v>20</v>
      </c>
      <c r="M282" s="1" t="s">
        <v>21</v>
      </c>
      <c r="N282" s="1" t="s">
        <v>11</v>
      </c>
      <c r="O282" s="7">
        <v>18312</v>
      </c>
      <c r="P282" s="7">
        <v>0</v>
      </c>
      <c r="Q282" s="7">
        <f t="shared" si="14"/>
        <v>18312</v>
      </c>
      <c r="R282" s="6" t="s">
        <v>31</v>
      </c>
      <c r="S282" s="5" t="s">
        <v>32</v>
      </c>
      <c r="T282" s="5" t="s">
        <v>57</v>
      </c>
      <c r="U282" s="5" t="s">
        <v>710</v>
      </c>
      <c r="V282" s="1" t="s">
        <v>28</v>
      </c>
      <c r="W282" s="1" t="s">
        <v>1940</v>
      </c>
      <c r="X282" s="1"/>
      <c r="Y282" s="1"/>
      <c r="Z282" s="4">
        <v>42429</v>
      </c>
      <c r="AA282" s="1" t="s">
        <v>2</v>
      </c>
      <c r="AB282" s="1" t="s">
        <v>1941</v>
      </c>
      <c r="AC282" s="1" t="s">
        <v>1942</v>
      </c>
      <c r="AD282" s="8"/>
    </row>
    <row r="283" spans="2:30" outlineLevel="5" x14ac:dyDescent="0.25">
      <c r="B283" s="220"/>
      <c r="C283" s="2"/>
      <c r="D283" s="2"/>
      <c r="E283" s="2"/>
      <c r="F283" s="2"/>
      <c r="G283" s="294"/>
      <c r="H283" s="228"/>
      <c r="I283" s="2"/>
      <c r="J283" s="2" t="s">
        <v>49</v>
      </c>
      <c r="K283" s="2"/>
      <c r="L283" s="2"/>
      <c r="M283" s="2"/>
      <c r="N283" s="2"/>
      <c r="O283" s="221"/>
      <c r="P283" s="221"/>
      <c r="Q283" s="221"/>
      <c r="R283" s="222"/>
      <c r="S283" s="223"/>
      <c r="T283" s="223"/>
      <c r="U283" s="223"/>
      <c r="V283" s="2"/>
      <c r="W283" s="2"/>
      <c r="X283" s="2"/>
      <c r="Y283" s="2"/>
      <c r="Z283" s="224"/>
      <c r="AA283" s="2"/>
      <c r="AB283" s="2"/>
      <c r="AC283" s="2"/>
      <c r="AD283" s="225"/>
    </row>
    <row r="284" spans="2:30" outlineLevel="4" x14ac:dyDescent="0.25">
      <c r="B284" s="220"/>
      <c r="C284" s="2"/>
      <c r="D284" s="2"/>
      <c r="E284" s="2"/>
      <c r="F284" s="2" t="s">
        <v>5</v>
      </c>
      <c r="G284" s="294" t="s">
        <v>30</v>
      </c>
      <c r="H284" s="228"/>
      <c r="I284" s="2"/>
      <c r="J284" s="2" t="s">
        <v>49</v>
      </c>
      <c r="K284" s="2"/>
      <c r="L284" s="2"/>
      <c r="M284" s="2"/>
      <c r="N284" s="2"/>
      <c r="O284" s="221">
        <f>SUM(O285:O305)</f>
        <v>884428.70000000007</v>
      </c>
      <c r="P284" s="221">
        <f>SUM(P285:P305)</f>
        <v>0</v>
      </c>
      <c r="Q284" s="221">
        <f t="shared" ref="Q284:Q304" si="15">O284-P284</f>
        <v>884428.70000000007</v>
      </c>
      <c r="R284" s="222"/>
      <c r="S284" s="223"/>
      <c r="T284" s="223"/>
      <c r="U284" s="223"/>
      <c r="V284" s="2"/>
      <c r="W284" s="2"/>
      <c r="X284" s="2"/>
      <c r="Y284" s="2"/>
      <c r="Z284" s="224"/>
      <c r="AA284" s="2"/>
      <c r="AB284" s="2"/>
      <c r="AC284" s="2"/>
      <c r="AD284" s="225"/>
    </row>
    <row r="285" spans="2:30" outlineLevel="5" x14ac:dyDescent="0.25">
      <c r="B285" s="3"/>
      <c r="C285" s="1"/>
      <c r="D285" s="1"/>
      <c r="E285" s="1"/>
      <c r="F285" s="1"/>
      <c r="G285" s="183" t="s">
        <v>1842</v>
      </c>
      <c r="H285" s="188">
        <v>42439</v>
      </c>
      <c r="I285" s="1" t="s">
        <v>1943</v>
      </c>
      <c r="J285" s="2" t="s">
        <v>49</v>
      </c>
      <c r="K285" s="1" t="s">
        <v>36</v>
      </c>
      <c r="L285" s="1" t="s">
        <v>20</v>
      </c>
      <c r="M285" s="1" t="s">
        <v>21</v>
      </c>
      <c r="N285" s="1" t="s">
        <v>11</v>
      </c>
      <c r="O285" s="7">
        <v>149883.63</v>
      </c>
      <c r="P285" s="7">
        <v>0</v>
      </c>
      <c r="Q285" s="7">
        <f t="shared" si="15"/>
        <v>149883.63</v>
      </c>
      <c r="R285" s="6" t="s">
        <v>31</v>
      </c>
      <c r="S285" s="5" t="s">
        <v>25</v>
      </c>
      <c r="T285" s="5" t="s">
        <v>1437</v>
      </c>
      <c r="U285" s="5" t="s">
        <v>1904</v>
      </c>
      <c r="V285" s="1" t="s">
        <v>28</v>
      </c>
      <c r="W285" s="1" t="s">
        <v>1944</v>
      </c>
      <c r="X285" s="1"/>
      <c r="Y285" s="1"/>
      <c r="Z285" s="4">
        <v>42439</v>
      </c>
      <c r="AA285" s="1" t="s">
        <v>2</v>
      </c>
      <c r="AB285" s="1" t="s">
        <v>1708</v>
      </c>
      <c r="AC285" s="1" t="s">
        <v>1945</v>
      </c>
      <c r="AD285" s="8"/>
    </row>
    <row r="286" spans="2:30" outlineLevel="5" x14ac:dyDescent="0.25">
      <c r="B286" s="3"/>
      <c r="C286" s="1"/>
      <c r="D286" s="1"/>
      <c r="E286" s="1"/>
      <c r="F286" s="1"/>
      <c r="G286" s="183" t="s">
        <v>1842</v>
      </c>
      <c r="H286" s="188">
        <v>42439</v>
      </c>
      <c r="I286" s="1" t="s">
        <v>1946</v>
      </c>
      <c r="J286" s="2" t="s">
        <v>49</v>
      </c>
      <c r="K286" s="1" t="s">
        <v>36</v>
      </c>
      <c r="L286" s="1" t="s">
        <v>20</v>
      </c>
      <c r="M286" s="1" t="s">
        <v>21</v>
      </c>
      <c r="N286" s="1" t="s">
        <v>11</v>
      </c>
      <c r="O286" s="7">
        <v>12633.71</v>
      </c>
      <c r="P286" s="7">
        <v>0</v>
      </c>
      <c r="Q286" s="7">
        <f t="shared" si="15"/>
        <v>12633.71</v>
      </c>
      <c r="R286" s="6" t="s">
        <v>31</v>
      </c>
      <c r="S286" s="5" t="s">
        <v>25</v>
      </c>
      <c r="T286" s="5" t="s">
        <v>1437</v>
      </c>
      <c r="U286" s="5" t="s">
        <v>1904</v>
      </c>
      <c r="V286" s="1" t="s">
        <v>28</v>
      </c>
      <c r="W286" s="1" t="s">
        <v>1947</v>
      </c>
      <c r="X286" s="1"/>
      <c r="Y286" s="1"/>
      <c r="Z286" s="4">
        <v>42439</v>
      </c>
      <c r="AA286" s="1" t="s">
        <v>2</v>
      </c>
      <c r="AB286" s="1" t="s">
        <v>1708</v>
      </c>
      <c r="AC286" s="1" t="s">
        <v>1948</v>
      </c>
      <c r="AD286" s="8"/>
    </row>
    <row r="287" spans="2:30" outlineLevel="5" x14ac:dyDescent="0.25">
      <c r="B287" s="3"/>
      <c r="C287" s="1"/>
      <c r="D287" s="1"/>
      <c r="E287" s="1"/>
      <c r="F287" s="1"/>
      <c r="G287" s="183" t="s">
        <v>1842</v>
      </c>
      <c r="H287" s="188">
        <v>42444</v>
      </c>
      <c r="I287" s="1" t="s">
        <v>1949</v>
      </c>
      <c r="J287" s="2" t="s">
        <v>49</v>
      </c>
      <c r="K287" s="1" t="s">
        <v>36</v>
      </c>
      <c r="L287" s="1" t="s">
        <v>20</v>
      </c>
      <c r="M287" s="1" t="s">
        <v>21</v>
      </c>
      <c r="N287" s="1" t="s">
        <v>11</v>
      </c>
      <c r="O287" s="7">
        <v>11953.77</v>
      </c>
      <c r="P287" s="7">
        <v>0</v>
      </c>
      <c r="Q287" s="7">
        <f t="shared" si="15"/>
        <v>11953.77</v>
      </c>
      <c r="R287" s="6" t="s">
        <v>31</v>
      </c>
      <c r="S287" s="5" t="s">
        <v>25</v>
      </c>
      <c r="T287" s="5" t="s">
        <v>1437</v>
      </c>
      <c r="U287" s="5" t="s">
        <v>1904</v>
      </c>
      <c r="V287" s="1" t="s">
        <v>28</v>
      </c>
      <c r="W287" s="1" t="s">
        <v>1950</v>
      </c>
      <c r="X287" s="1"/>
      <c r="Y287" s="1"/>
      <c r="Z287" s="4">
        <v>42444</v>
      </c>
      <c r="AA287" s="1" t="s">
        <v>2</v>
      </c>
      <c r="AB287" s="1" t="s">
        <v>1951</v>
      </c>
      <c r="AC287" s="1" t="s">
        <v>1952</v>
      </c>
      <c r="AD287" s="8"/>
    </row>
    <row r="288" spans="2:30" outlineLevel="5" x14ac:dyDescent="0.25">
      <c r="B288" s="3"/>
      <c r="C288" s="1"/>
      <c r="D288" s="1"/>
      <c r="E288" s="1"/>
      <c r="F288" s="1"/>
      <c r="G288" s="183" t="s">
        <v>1842</v>
      </c>
      <c r="H288" s="188">
        <v>42444</v>
      </c>
      <c r="I288" s="1" t="s">
        <v>1953</v>
      </c>
      <c r="J288" s="2" t="s">
        <v>49</v>
      </c>
      <c r="K288" s="1" t="s">
        <v>36</v>
      </c>
      <c r="L288" s="1" t="s">
        <v>20</v>
      </c>
      <c r="M288" s="1" t="s">
        <v>21</v>
      </c>
      <c r="N288" s="1" t="s">
        <v>11</v>
      </c>
      <c r="O288" s="7">
        <v>253382.07</v>
      </c>
      <c r="P288" s="7">
        <v>0</v>
      </c>
      <c r="Q288" s="7">
        <f t="shared" si="15"/>
        <v>253382.07</v>
      </c>
      <c r="R288" s="6" t="s">
        <v>31</v>
      </c>
      <c r="S288" s="5" t="s">
        <v>25</v>
      </c>
      <c r="T288" s="5" t="s">
        <v>1437</v>
      </c>
      <c r="U288" s="5" t="s">
        <v>1904</v>
      </c>
      <c r="V288" s="1" t="s">
        <v>28</v>
      </c>
      <c r="W288" s="1" t="s">
        <v>1954</v>
      </c>
      <c r="X288" s="1"/>
      <c r="Y288" s="1"/>
      <c r="Z288" s="4">
        <v>42444</v>
      </c>
      <c r="AA288" s="1" t="s">
        <v>2</v>
      </c>
      <c r="AB288" s="1" t="s">
        <v>1955</v>
      </c>
      <c r="AC288" s="1" t="s">
        <v>1956</v>
      </c>
      <c r="AD288" s="8"/>
    </row>
    <row r="289" spans="2:30" outlineLevel="5" x14ac:dyDescent="0.25">
      <c r="B289" s="3"/>
      <c r="C289" s="1"/>
      <c r="D289" s="1"/>
      <c r="E289" s="1"/>
      <c r="F289" s="1"/>
      <c r="G289" s="183" t="s">
        <v>1842</v>
      </c>
      <c r="H289" s="188">
        <v>42458</v>
      </c>
      <c r="I289" s="1" t="s">
        <v>1957</v>
      </c>
      <c r="J289" s="2" t="s">
        <v>49</v>
      </c>
      <c r="K289" s="1" t="s">
        <v>36</v>
      </c>
      <c r="L289" s="1" t="s">
        <v>51</v>
      </c>
      <c r="M289" s="1" t="s">
        <v>21</v>
      </c>
      <c r="N289" s="1" t="s">
        <v>11</v>
      </c>
      <c r="O289" s="7">
        <v>8720</v>
      </c>
      <c r="P289" s="7">
        <v>0</v>
      </c>
      <c r="Q289" s="7">
        <f t="shared" si="15"/>
        <v>8720</v>
      </c>
      <c r="R289" s="6" t="s">
        <v>31</v>
      </c>
      <c r="S289" s="5" t="s">
        <v>25</v>
      </c>
      <c r="T289" s="5" t="s">
        <v>1437</v>
      </c>
      <c r="U289" s="5" t="s">
        <v>1904</v>
      </c>
      <c r="V289" s="1" t="s">
        <v>28</v>
      </c>
      <c r="W289" s="1" t="s">
        <v>1958</v>
      </c>
      <c r="X289" s="1"/>
      <c r="Y289" s="1"/>
      <c r="Z289" s="4">
        <v>42458</v>
      </c>
      <c r="AA289" s="1" t="s">
        <v>2</v>
      </c>
      <c r="AB289" s="1" t="s">
        <v>1959</v>
      </c>
      <c r="AC289" s="1" t="s">
        <v>1960</v>
      </c>
      <c r="AD289" s="8"/>
    </row>
    <row r="290" spans="2:30" outlineLevel="5" x14ac:dyDescent="0.25">
      <c r="B290" s="3"/>
      <c r="C290" s="1"/>
      <c r="D290" s="1"/>
      <c r="E290" s="1"/>
      <c r="F290" s="1"/>
      <c r="G290" s="183" t="s">
        <v>1842</v>
      </c>
      <c r="H290" s="188">
        <v>42458</v>
      </c>
      <c r="I290" s="1" t="s">
        <v>1961</v>
      </c>
      <c r="J290" s="2" t="s">
        <v>49</v>
      </c>
      <c r="K290" s="1" t="s">
        <v>36</v>
      </c>
      <c r="L290" s="1" t="s">
        <v>20</v>
      </c>
      <c r="M290" s="1" t="s">
        <v>21</v>
      </c>
      <c r="N290" s="1" t="s">
        <v>11</v>
      </c>
      <c r="O290" s="7">
        <v>5333.33</v>
      </c>
      <c r="P290" s="7">
        <v>0</v>
      </c>
      <c r="Q290" s="7">
        <f t="shared" si="15"/>
        <v>5333.33</v>
      </c>
      <c r="R290" s="6" t="s">
        <v>31</v>
      </c>
      <c r="S290" s="5" t="s">
        <v>25</v>
      </c>
      <c r="T290" s="5" t="s">
        <v>1437</v>
      </c>
      <c r="U290" s="5" t="s">
        <v>1904</v>
      </c>
      <c r="V290" s="1" t="s">
        <v>28</v>
      </c>
      <c r="W290" s="1" t="s">
        <v>1962</v>
      </c>
      <c r="X290" s="1"/>
      <c r="Y290" s="1"/>
      <c r="Z290" s="4">
        <v>42458</v>
      </c>
      <c r="AA290" s="1" t="s">
        <v>2</v>
      </c>
      <c r="AB290" s="1" t="s">
        <v>1963</v>
      </c>
      <c r="AC290" s="1" t="s">
        <v>1964</v>
      </c>
      <c r="AD290" s="8"/>
    </row>
    <row r="291" spans="2:30" outlineLevel="5" x14ac:dyDescent="0.25">
      <c r="B291" s="3"/>
      <c r="C291" s="1"/>
      <c r="D291" s="1"/>
      <c r="E291" s="1"/>
      <c r="F291" s="1"/>
      <c r="G291" s="183" t="s">
        <v>1842</v>
      </c>
      <c r="H291" s="188">
        <v>42458</v>
      </c>
      <c r="I291" s="1" t="s">
        <v>1965</v>
      </c>
      <c r="J291" s="2" t="s">
        <v>49</v>
      </c>
      <c r="K291" s="1" t="s">
        <v>36</v>
      </c>
      <c r="L291" s="1" t="s">
        <v>20</v>
      </c>
      <c r="M291" s="1" t="s">
        <v>21</v>
      </c>
      <c r="N291" s="1" t="s">
        <v>11</v>
      </c>
      <c r="O291" s="7">
        <v>8000</v>
      </c>
      <c r="P291" s="7">
        <v>0</v>
      </c>
      <c r="Q291" s="7">
        <f t="shared" si="15"/>
        <v>8000</v>
      </c>
      <c r="R291" s="6" t="s">
        <v>31</v>
      </c>
      <c r="S291" s="5" t="s">
        <v>25</v>
      </c>
      <c r="T291" s="5" t="s">
        <v>1437</v>
      </c>
      <c r="U291" s="5" t="s">
        <v>1904</v>
      </c>
      <c r="V291" s="1" t="s">
        <v>28</v>
      </c>
      <c r="W291" s="1" t="s">
        <v>1966</v>
      </c>
      <c r="X291" s="1"/>
      <c r="Y291" s="1"/>
      <c r="Z291" s="4">
        <v>42458</v>
      </c>
      <c r="AA291" s="1" t="s">
        <v>2</v>
      </c>
      <c r="AB291" s="1" t="s">
        <v>1967</v>
      </c>
      <c r="AC291" s="1" t="s">
        <v>1968</v>
      </c>
      <c r="AD291" s="8"/>
    </row>
    <row r="292" spans="2:30" outlineLevel="5" x14ac:dyDescent="0.25">
      <c r="B292" s="3"/>
      <c r="C292" s="1"/>
      <c r="D292" s="1"/>
      <c r="E292" s="1"/>
      <c r="F292" s="1"/>
      <c r="G292" s="183" t="s">
        <v>1842</v>
      </c>
      <c r="H292" s="188">
        <v>42459</v>
      </c>
      <c r="I292" s="1" t="s">
        <v>1969</v>
      </c>
      <c r="J292" s="2" t="s">
        <v>49</v>
      </c>
      <c r="K292" s="1" t="s">
        <v>36</v>
      </c>
      <c r="L292" s="1" t="s">
        <v>20</v>
      </c>
      <c r="M292" s="1" t="s">
        <v>21</v>
      </c>
      <c r="N292" s="1" t="s">
        <v>11</v>
      </c>
      <c r="O292" s="7">
        <v>27964.19</v>
      </c>
      <c r="P292" s="7">
        <v>0</v>
      </c>
      <c r="Q292" s="7">
        <f t="shared" si="15"/>
        <v>27964.19</v>
      </c>
      <c r="R292" s="6" t="s">
        <v>31</v>
      </c>
      <c r="S292" s="5" t="s">
        <v>32</v>
      </c>
      <c r="T292" s="5" t="s">
        <v>58</v>
      </c>
      <c r="U292" s="5" t="s">
        <v>710</v>
      </c>
      <c r="V292" s="1" t="s">
        <v>28</v>
      </c>
      <c r="W292" s="1" t="s">
        <v>1970</v>
      </c>
      <c r="X292" s="1"/>
      <c r="Y292" s="1"/>
      <c r="Z292" s="4">
        <v>42459</v>
      </c>
      <c r="AA292" s="1" t="s">
        <v>2</v>
      </c>
      <c r="AB292" s="1" t="s">
        <v>1971</v>
      </c>
      <c r="AC292" s="1" t="s">
        <v>1972</v>
      </c>
      <c r="AD292" s="8"/>
    </row>
    <row r="293" spans="2:30" outlineLevel="5" x14ac:dyDescent="0.25">
      <c r="B293" s="3"/>
      <c r="C293" s="1"/>
      <c r="D293" s="1"/>
      <c r="E293" s="1"/>
      <c r="F293" s="1"/>
      <c r="G293" s="183" t="s">
        <v>1842</v>
      </c>
      <c r="H293" s="188">
        <v>42459</v>
      </c>
      <c r="I293" s="1" t="s">
        <v>1973</v>
      </c>
      <c r="J293" s="2" t="s">
        <v>49</v>
      </c>
      <c r="K293" s="1" t="s">
        <v>36</v>
      </c>
      <c r="L293" s="1" t="s">
        <v>20</v>
      </c>
      <c r="M293" s="1" t="s">
        <v>21</v>
      </c>
      <c r="N293" s="1" t="s">
        <v>11</v>
      </c>
      <c r="O293" s="7">
        <v>161991.64000000001</v>
      </c>
      <c r="P293" s="7">
        <v>0</v>
      </c>
      <c r="Q293" s="7">
        <f t="shared" si="15"/>
        <v>161991.64000000001</v>
      </c>
      <c r="R293" s="6" t="s">
        <v>31</v>
      </c>
      <c r="S293" s="5" t="s">
        <v>32</v>
      </c>
      <c r="T293" s="5" t="s">
        <v>58</v>
      </c>
      <c r="U293" s="5" t="s">
        <v>710</v>
      </c>
      <c r="V293" s="1" t="s">
        <v>28</v>
      </c>
      <c r="W293" s="1" t="s">
        <v>1706</v>
      </c>
      <c r="X293" s="1"/>
      <c r="Y293" s="1"/>
      <c r="Z293" s="4">
        <v>42459</v>
      </c>
      <c r="AA293" s="1" t="s">
        <v>2</v>
      </c>
      <c r="AB293" s="1" t="s">
        <v>1974</v>
      </c>
      <c r="AC293" s="1" t="s">
        <v>1975</v>
      </c>
      <c r="AD293" s="8"/>
    </row>
    <row r="294" spans="2:30" outlineLevel="5" x14ac:dyDescent="0.25">
      <c r="B294" s="3"/>
      <c r="C294" s="1"/>
      <c r="D294" s="1"/>
      <c r="E294" s="1"/>
      <c r="F294" s="1"/>
      <c r="G294" s="183" t="s">
        <v>1842</v>
      </c>
      <c r="H294" s="188">
        <v>42460</v>
      </c>
      <c r="I294" s="1" t="s">
        <v>1976</v>
      </c>
      <c r="J294" s="2" t="s">
        <v>49</v>
      </c>
      <c r="K294" s="1" t="s">
        <v>36</v>
      </c>
      <c r="L294" s="1" t="s">
        <v>20</v>
      </c>
      <c r="M294" s="1" t="s">
        <v>21</v>
      </c>
      <c r="N294" s="1" t="s">
        <v>11</v>
      </c>
      <c r="O294" s="7">
        <v>10559.56</v>
      </c>
      <c r="P294" s="7">
        <v>0</v>
      </c>
      <c r="Q294" s="7">
        <f t="shared" si="15"/>
        <v>10559.56</v>
      </c>
      <c r="R294" s="6" t="s">
        <v>31</v>
      </c>
      <c r="S294" s="5" t="s">
        <v>32</v>
      </c>
      <c r="T294" s="5" t="s">
        <v>57</v>
      </c>
      <c r="U294" s="5" t="s">
        <v>1864</v>
      </c>
      <c r="V294" s="1" t="s">
        <v>28</v>
      </c>
      <c r="W294" s="1" t="s">
        <v>1977</v>
      </c>
      <c r="X294" s="1"/>
      <c r="Y294" s="1"/>
      <c r="Z294" s="4">
        <v>42460</v>
      </c>
      <c r="AA294" s="1" t="s">
        <v>2</v>
      </c>
      <c r="AB294" s="1" t="s">
        <v>1978</v>
      </c>
      <c r="AC294" s="1" t="s">
        <v>1979</v>
      </c>
      <c r="AD294" s="8"/>
    </row>
    <row r="295" spans="2:30" outlineLevel="5" x14ac:dyDescent="0.25">
      <c r="B295" s="3"/>
      <c r="C295" s="1"/>
      <c r="D295" s="1"/>
      <c r="E295" s="1"/>
      <c r="F295" s="1"/>
      <c r="G295" s="183" t="s">
        <v>1842</v>
      </c>
      <c r="H295" s="188">
        <v>42459</v>
      </c>
      <c r="I295" s="1" t="s">
        <v>1980</v>
      </c>
      <c r="J295" s="2" t="s">
        <v>49</v>
      </c>
      <c r="K295" s="1" t="s">
        <v>36</v>
      </c>
      <c r="L295" s="1" t="s">
        <v>20</v>
      </c>
      <c r="M295" s="1" t="s">
        <v>21</v>
      </c>
      <c r="N295" s="1" t="s">
        <v>11</v>
      </c>
      <c r="O295" s="7">
        <v>71679.179999999993</v>
      </c>
      <c r="P295" s="7">
        <v>0</v>
      </c>
      <c r="Q295" s="7">
        <f t="shared" si="15"/>
        <v>71679.179999999993</v>
      </c>
      <c r="R295" s="6" t="s">
        <v>31</v>
      </c>
      <c r="S295" s="5" t="s">
        <v>32</v>
      </c>
      <c r="T295" s="5" t="s">
        <v>57</v>
      </c>
      <c r="U295" s="5" t="s">
        <v>1864</v>
      </c>
      <c r="V295" s="1" t="s">
        <v>28</v>
      </c>
      <c r="W295" s="1" t="s">
        <v>1981</v>
      </c>
      <c r="X295" s="1"/>
      <c r="Y295" s="1"/>
      <c r="Z295" s="4">
        <v>42459</v>
      </c>
      <c r="AA295" s="1" t="s">
        <v>2</v>
      </c>
      <c r="AB295" s="1" t="s">
        <v>1982</v>
      </c>
      <c r="AC295" s="1" t="s">
        <v>1983</v>
      </c>
      <c r="AD295" s="8"/>
    </row>
    <row r="296" spans="2:30" outlineLevel="5" x14ac:dyDescent="0.25">
      <c r="B296" s="3"/>
      <c r="C296" s="1"/>
      <c r="D296" s="1"/>
      <c r="E296" s="1"/>
      <c r="F296" s="1"/>
      <c r="G296" s="183" t="s">
        <v>1842</v>
      </c>
      <c r="H296" s="188">
        <v>42459</v>
      </c>
      <c r="I296" s="1" t="s">
        <v>1984</v>
      </c>
      <c r="J296" s="2" t="s">
        <v>49</v>
      </c>
      <c r="K296" s="1" t="s">
        <v>36</v>
      </c>
      <c r="L296" s="1" t="s">
        <v>20</v>
      </c>
      <c r="M296" s="1" t="s">
        <v>21</v>
      </c>
      <c r="N296" s="1" t="s">
        <v>11</v>
      </c>
      <c r="O296" s="7">
        <v>14938.23</v>
      </c>
      <c r="P296" s="7">
        <v>0</v>
      </c>
      <c r="Q296" s="7">
        <f t="shared" si="15"/>
        <v>14938.23</v>
      </c>
      <c r="R296" s="6" t="s">
        <v>31</v>
      </c>
      <c r="S296" s="5" t="s">
        <v>32</v>
      </c>
      <c r="T296" s="5" t="s">
        <v>1705</v>
      </c>
      <c r="U296" s="5" t="s">
        <v>1883</v>
      </c>
      <c r="V296" s="1" t="s">
        <v>28</v>
      </c>
      <c r="W296" s="1" t="s">
        <v>1985</v>
      </c>
      <c r="X296" s="1"/>
      <c r="Y296" s="1"/>
      <c r="Z296" s="4">
        <v>42459</v>
      </c>
      <c r="AA296" s="1" t="s">
        <v>2</v>
      </c>
      <c r="AB296" s="1" t="s">
        <v>1986</v>
      </c>
      <c r="AC296" s="1" t="s">
        <v>1987</v>
      </c>
      <c r="AD296" s="8"/>
    </row>
    <row r="297" spans="2:30" outlineLevel="5" x14ac:dyDescent="0.25">
      <c r="B297" s="3"/>
      <c r="C297" s="1"/>
      <c r="D297" s="1"/>
      <c r="E297" s="1"/>
      <c r="F297" s="1"/>
      <c r="G297" s="183" t="s">
        <v>1842</v>
      </c>
      <c r="H297" s="188">
        <v>42459</v>
      </c>
      <c r="I297" s="1" t="s">
        <v>1988</v>
      </c>
      <c r="J297" s="2" t="s">
        <v>49</v>
      </c>
      <c r="K297" s="1" t="s">
        <v>36</v>
      </c>
      <c r="L297" s="1" t="s">
        <v>20</v>
      </c>
      <c r="M297" s="1" t="s">
        <v>21</v>
      </c>
      <c r="N297" s="1" t="s">
        <v>11</v>
      </c>
      <c r="O297" s="7">
        <v>36161.72</v>
      </c>
      <c r="P297" s="7">
        <v>0</v>
      </c>
      <c r="Q297" s="7">
        <f t="shared" si="15"/>
        <v>36161.72</v>
      </c>
      <c r="R297" s="6" t="s">
        <v>31</v>
      </c>
      <c r="S297" s="5" t="s">
        <v>32</v>
      </c>
      <c r="T297" s="5" t="s">
        <v>1592</v>
      </c>
      <c r="U297" s="5" t="s">
        <v>1874</v>
      </c>
      <c r="V297" s="1" t="s">
        <v>28</v>
      </c>
      <c r="W297" s="1" t="s">
        <v>1989</v>
      </c>
      <c r="X297" s="1"/>
      <c r="Y297" s="1"/>
      <c r="Z297" s="4">
        <v>42459</v>
      </c>
      <c r="AA297" s="1" t="s">
        <v>2</v>
      </c>
      <c r="AB297" s="1" t="s">
        <v>1990</v>
      </c>
      <c r="AC297" s="1" t="s">
        <v>1991</v>
      </c>
      <c r="AD297" s="8"/>
    </row>
    <row r="298" spans="2:30" outlineLevel="5" x14ac:dyDescent="0.25">
      <c r="B298" s="3"/>
      <c r="C298" s="1"/>
      <c r="D298" s="1"/>
      <c r="E298" s="1"/>
      <c r="F298" s="1"/>
      <c r="G298" s="183" t="s">
        <v>1842</v>
      </c>
      <c r="H298" s="188">
        <v>42458</v>
      </c>
      <c r="I298" s="1" t="s">
        <v>1992</v>
      </c>
      <c r="J298" s="2" t="s">
        <v>49</v>
      </c>
      <c r="K298" s="1" t="s">
        <v>36</v>
      </c>
      <c r="L298" s="1" t="s">
        <v>20</v>
      </c>
      <c r="M298" s="1" t="s">
        <v>21</v>
      </c>
      <c r="N298" s="1" t="s">
        <v>11</v>
      </c>
      <c r="O298" s="7">
        <v>9125.11</v>
      </c>
      <c r="P298" s="7">
        <v>0</v>
      </c>
      <c r="Q298" s="7">
        <f t="shared" si="15"/>
        <v>9125.11</v>
      </c>
      <c r="R298" s="6" t="s">
        <v>31</v>
      </c>
      <c r="S298" s="5" t="s">
        <v>32</v>
      </c>
      <c r="T298" s="5" t="s">
        <v>1592</v>
      </c>
      <c r="U298" s="5" t="s">
        <v>1874</v>
      </c>
      <c r="V298" s="1" t="s">
        <v>28</v>
      </c>
      <c r="W298" s="1" t="s">
        <v>1993</v>
      </c>
      <c r="X298" s="1"/>
      <c r="Y298" s="1"/>
      <c r="Z298" s="4">
        <v>42458</v>
      </c>
      <c r="AA298" s="1" t="s">
        <v>2</v>
      </c>
      <c r="AB298" s="1" t="s">
        <v>1994</v>
      </c>
      <c r="AC298" s="1" t="s">
        <v>1995</v>
      </c>
      <c r="AD298" s="8"/>
    </row>
    <row r="299" spans="2:30" outlineLevel="5" x14ac:dyDescent="0.25">
      <c r="B299" s="3"/>
      <c r="C299" s="1"/>
      <c r="D299" s="1"/>
      <c r="E299" s="1"/>
      <c r="F299" s="1"/>
      <c r="G299" s="183" t="s">
        <v>1842</v>
      </c>
      <c r="H299" s="188">
        <v>42459</v>
      </c>
      <c r="I299" s="1" t="s">
        <v>1524</v>
      </c>
      <c r="J299" s="2" t="s">
        <v>49</v>
      </c>
      <c r="K299" s="1" t="s">
        <v>36</v>
      </c>
      <c r="L299" s="1" t="s">
        <v>20</v>
      </c>
      <c r="M299" s="1" t="s">
        <v>21</v>
      </c>
      <c r="N299" s="1" t="s">
        <v>11</v>
      </c>
      <c r="O299" s="7">
        <v>65826.94</v>
      </c>
      <c r="P299" s="7">
        <v>0</v>
      </c>
      <c r="Q299" s="7">
        <f t="shared" si="15"/>
        <v>65826.94</v>
      </c>
      <c r="R299" s="6" t="s">
        <v>31</v>
      </c>
      <c r="S299" s="5" t="s">
        <v>32</v>
      </c>
      <c r="T299" s="5" t="s">
        <v>1705</v>
      </c>
      <c r="U299" s="5" t="s">
        <v>1883</v>
      </c>
      <c r="V299" s="1" t="s">
        <v>28</v>
      </c>
      <c r="W299" s="1" t="s">
        <v>1996</v>
      </c>
      <c r="X299" s="1"/>
      <c r="Y299" s="1"/>
      <c r="Z299" s="4">
        <v>42459</v>
      </c>
      <c r="AA299" s="1" t="s">
        <v>2</v>
      </c>
      <c r="AB299" s="1" t="s">
        <v>1997</v>
      </c>
      <c r="AC299" s="1" t="s">
        <v>1998</v>
      </c>
      <c r="AD299" s="8"/>
    </row>
    <row r="300" spans="2:30" outlineLevel="5" x14ac:dyDescent="0.25">
      <c r="B300" s="3"/>
      <c r="C300" s="1"/>
      <c r="D300" s="1"/>
      <c r="E300" s="1"/>
      <c r="F300" s="1"/>
      <c r="G300" s="183" t="s">
        <v>1842</v>
      </c>
      <c r="H300" s="188">
        <v>42460</v>
      </c>
      <c r="I300" s="1" t="s">
        <v>1999</v>
      </c>
      <c r="J300" s="2" t="s">
        <v>49</v>
      </c>
      <c r="K300" s="1" t="s">
        <v>36</v>
      </c>
      <c r="L300" s="1" t="s">
        <v>51</v>
      </c>
      <c r="M300" s="1" t="s">
        <v>21</v>
      </c>
      <c r="N300" s="1" t="s">
        <v>11</v>
      </c>
      <c r="O300" s="7">
        <v>2341.29</v>
      </c>
      <c r="P300" s="7">
        <v>0</v>
      </c>
      <c r="Q300" s="7">
        <f t="shared" si="15"/>
        <v>2341.29</v>
      </c>
      <c r="R300" s="6" t="s">
        <v>31</v>
      </c>
      <c r="S300" s="5" t="s">
        <v>32</v>
      </c>
      <c r="T300" s="5" t="s">
        <v>57</v>
      </c>
      <c r="U300" s="5" t="s">
        <v>1864</v>
      </c>
      <c r="V300" s="1" t="s">
        <v>28</v>
      </c>
      <c r="W300" s="1" t="s">
        <v>2000</v>
      </c>
      <c r="X300" s="1"/>
      <c r="Y300" s="1"/>
      <c r="Z300" s="4">
        <v>42460</v>
      </c>
      <c r="AA300" s="1" t="s">
        <v>2</v>
      </c>
      <c r="AB300" s="1" t="s">
        <v>1708</v>
      </c>
      <c r="AC300" s="1" t="s">
        <v>2001</v>
      </c>
      <c r="AD300" s="8"/>
    </row>
    <row r="301" spans="2:30" outlineLevel="5" x14ac:dyDescent="0.25">
      <c r="B301" s="3"/>
      <c r="C301" s="1"/>
      <c r="D301" s="1"/>
      <c r="E301" s="1"/>
      <c r="F301" s="1"/>
      <c r="G301" s="183" t="s">
        <v>1842</v>
      </c>
      <c r="H301" s="188">
        <v>42460</v>
      </c>
      <c r="I301" s="1" t="s">
        <v>2002</v>
      </c>
      <c r="J301" s="2" t="s">
        <v>49</v>
      </c>
      <c r="K301" s="1" t="s">
        <v>36</v>
      </c>
      <c r="L301" s="1" t="s">
        <v>20</v>
      </c>
      <c r="M301" s="1" t="s">
        <v>21</v>
      </c>
      <c r="N301" s="1" t="s">
        <v>11</v>
      </c>
      <c r="O301" s="7">
        <v>11009</v>
      </c>
      <c r="P301" s="7">
        <v>0</v>
      </c>
      <c r="Q301" s="7">
        <f t="shared" si="15"/>
        <v>11009</v>
      </c>
      <c r="R301" s="6" t="s">
        <v>31</v>
      </c>
      <c r="S301" s="5" t="s">
        <v>32</v>
      </c>
      <c r="T301" s="5" t="s">
        <v>1705</v>
      </c>
      <c r="U301" s="5" t="s">
        <v>1883</v>
      </c>
      <c r="V301" s="1" t="s">
        <v>28</v>
      </c>
      <c r="W301" s="1" t="s">
        <v>1438</v>
      </c>
      <c r="X301" s="1"/>
      <c r="Y301" s="1"/>
      <c r="Z301" s="4">
        <v>42460</v>
      </c>
      <c r="AA301" s="1" t="s">
        <v>2</v>
      </c>
      <c r="AB301" s="1" t="s">
        <v>2003</v>
      </c>
      <c r="AC301" s="1" t="s">
        <v>2004</v>
      </c>
      <c r="AD301" s="8"/>
    </row>
    <row r="302" spans="2:30" outlineLevel="5" x14ac:dyDescent="0.25">
      <c r="B302" s="3"/>
      <c r="C302" s="1"/>
      <c r="D302" s="1"/>
      <c r="E302" s="1"/>
      <c r="F302" s="1"/>
      <c r="G302" s="183" t="s">
        <v>1842</v>
      </c>
      <c r="H302" s="188">
        <v>42460</v>
      </c>
      <c r="I302" s="1" t="s">
        <v>2005</v>
      </c>
      <c r="J302" s="2" t="s">
        <v>49</v>
      </c>
      <c r="K302" s="1" t="s">
        <v>36</v>
      </c>
      <c r="L302" s="1" t="s">
        <v>20</v>
      </c>
      <c r="M302" s="1" t="s">
        <v>21</v>
      </c>
      <c r="N302" s="1" t="s">
        <v>11</v>
      </c>
      <c r="O302" s="7">
        <v>1853</v>
      </c>
      <c r="P302" s="7">
        <v>0</v>
      </c>
      <c r="Q302" s="7">
        <f t="shared" si="15"/>
        <v>1853</v>
      </c>
      <c r="R302" s="6" t="s">
        <v>31</v>
      </c>
      <c r="S302" s="5" t="s">
        <v>32</v>
      </c>
      <c r="T302" s="5" t="s">
        <v>57</v>
      </c>
      <c r="U302" s="5" t="s">
        <v>1864</v>
      </c>
      <c r="V302" s="1" t="s">
        <v>28</v>
      </c>
      <c r="W302" s="1" t="s">
        <v>2006</v>
      </c>
      <c r="X302" s="1"/>
      <c r="Y302" s="1"/>
      <c r="Z302" s="4">
        <v>42460</v>
      </c>
      <c r="AA302" s="1" t="s">
        <v>2</v>
      </c>
      <c r="AB302" s="1" t="s">
        <v>2007</v>
      </c>
      <c r="AC302" s="1" t="s">
        <v>2008</v>
      </c>
      <c r="AD302" s="8"/>
    </row>
    <row r="303" spans="2:30" outlineLevel="5" x14ac:dyDescent="0.25">
      <c r="B303" s="3"/>
      <c r="C303" s="1"/>
      <c r="D303" s="1"/>
      <c r="E303" s="1"/>
      <c r="F303" s="1"/>
      <c r="G303" s="183" t="s">
        <v>1842</v>
      </c>
      <c r="H303" s="188">
        <v>42460</v>
      </c>
      <c r="I303" s="1" t="s">
        <v>2009</v>
      </c>
      <c r="J303" s="2" t="s">
        <v>49</v>
      </c>
      <c r="K303" s="1" t="s">
        <v>36</v>
      </c>
      <c r="L303" s="1" t="s">
        <v>20</v>
      </c>
      <c r="M303" s="1" t="s">
        <v>21</v>
      </c>
      <c r="N303" s="1" t="s">
        <v>11</v>
      </c>
      <c r="O303" s="7">
        <v>7739</v>
      </c>
      <c r="P303" s="7">
        <v>0</v>
      </c>
      <c r="Q303" s="7">
        <f t="shared" si="15"/>
        <v>7739</v>
      </c>
      <c r="R303" s="6" t="s">
        <v>31</v>
      </c>
      <c r="S303" s="5" t="s">
        <v>32</v>
      </c>
      <c r="T303" s="5" t="s">
        <v>58</v>
      </c>
      <c r="U303" s="5" t="s">
        <v>710</v>
      </c>
      <c r="V303" s="1" t="s">
        <v>28</v>
      </c>
      <c r="W303" s="1" t="s">
        <v>2010</v>
      </c>
      <c r="X303" s="1"/>
      <c r="Y303" s="1"/>
      <c r="Z303" s="4">
        <v>42460</v>
      </c>
      <c r="AA303" s="1" t="s">
        <v>2</v>
      </c>
      <c r="AB303" s="1" t="s">
        <v>2011</v>
      </c>
      <c r="AC303" s="1" t="s">
        <v>2012</v>
      </c>
      <c r="AD303" s="8"/>
    </row>
    <row r="304" spans="2:30" outlineLevel="5" x14ac:dyDescent="0.25">
      <c r="B304" s="3"/>
      <c r="C304" s="1"/>
      <c r="D304" s="1"/>
      <c r="E304" s="1"/>
      <c r="F304" s="1"/>
      <c r="G304" s="183" t="s">
        <v>1842</v>
      </c>
      <c r="H304" s="188">
        <v>42460</v>
      </c>
      <c r="I304" s="1" t="s">
        <v>1506</v>
      </c>
      <c r="J304" s="2" t="s">
        <v>49</v>
      </c>
      <c r="K304" s="1" t="s">
        <v>36</v>
      </c>
      <c r="L304" s="1" t="s">
        <v>51</v>
      </c>
      <c r="M304" s="1" t="s">
        <v>21</v>
      </c>
      <c r="N304" s="1" t="s">
        <v>11</v>
      </c>
      <c r="O304" s="7">
        <v>13333.33</v>
      </c>
      <c r="P304" s="7">
        <v>0</v>
      </c>
      <c r="Q304" s="7">
        <f t="shared" si="15"/>
        <v>13333.33</v>
      </c>
      <c r="R304" s="6" t="s">
        <v>31</v>
      </c>
      <c r="S304" s="5" t="s">
        <v>32</v>
      </c>
      <c r="T304" s="5" t="s">
        <v>1704</v>
      </c>
      <c r="U304" s="5" t="s">
        <v>1280</v>
      </c>
      <c r="V304" s="1" t="s">
        <v>28</v>
      </c>
      <c r="W304" s="1" t="s">
        <v>2013</v>
      </c>
      <c r="X304" s="1"/>
      <c r="Y304" s="1"/>
      <c r="Z304" s="4">
        <v>42460</v>
      </c>
      <c r="AA304" s="1" t="s">
        <v>2</v>
      </c>
      <c r="AB304" s="1" t="s">
        <v>2014</v>
      </c>
      <c r="AC304" s="1" t="s">
        <v>2015</v>
      </c>
      <c r="AD304" s="8"/>
    </row>
    <row r="305" spans="2:30" outlineLevel="5" x14ac:dyDescent="0.25">
      <c r="B305" s="220"/>
      <c r="C305" s="2"/>
      <c r="D305" s="2"/>
      <c r="E305" s="2"/>
      <c r="F305" s="2"/>
      <c r="G305" s="294"/>
      <c r="H305" s="228"/>
      <c r="I305" s="2"/>
      <c r="J305" s="2" t="s">
        <v>49</v>
      </c>
      <c r="K305" s="2"/>
      <c r="L305" s="2"/>
      <c r="M305" s="2"/>
      <c r="N305" s="2"/>
      <c r="O305" s="221"/>
      <c r="P305" s="221"/>
      <c r="Q305" s="221"/>
      <c r="R305" s="222"/>
      <c r="S305" s="223"/>
      <c r="T305" s="223"/>
      <c r="U305" s="223"/>
      <c r="V305" s="2"/>
      <c r="W305" s="2"/>
      <c r="X305" s="2"/>
      <c r="Y305" s="2"/>
      <c r="Z305" s="224"/>
      <c r="AA305" s="2"/>
      <c r="AB305" s="2"/>
      <c r="AC305" s="2"/>
      <c r="AD305" s="225"/>
    </row>
    <row r="306" spans="2:30" outlineLevel="4" x14ac:dyDescent="0.25">
      <c r="B306" s="220"/>
      <c r="C306" s="2"/>
      <c r="D306" s="2"/>
      <c r="E306" s="2"/>
      <c r="F306" s="2"/>
      <c r="G306" s="294"/>
      <c r="H306" s="228"/>
      <c r="I306" s="2"/>
      <c r="J306" s="2"/>
      <c r="K306" s="2"/>
      <c r="L306" s="2"/>
      <c r="M306" s="2"/>
      <c r="N306" s="2"/>
      <c r="O306" s="221"/>
      <c r="P306" s="221"/>
      <c r="Q306" s="221"/>
      <c r="R306" s="222"/>
      <c r="S306" s="223"/>
      <c r="T306" s="223"/>
      <c r="U306" s="223"/>
      <c r="V306" s="2"/>
      <c r="W306" s="2"/>
      <c r="X306" s="2"/>
      <c r="Y306" s="2"/>
      <c r="Z306" s="224"/>
      <c r="AA306" s="2"/>
      <c r="AB306" s="2"/>
      <c r="AC306" s="2"/>
      <c r="AD306" s="225"/>
    </row>
    <row r="307" spans="2:30" outlineLevel="3" x14ac:dyDescent="0.25">
      <c r="B307" s="220"/>
      <c r="C307" s="2"/>
      <c r="D307" s="2"/>
      <c r="E307" s="2" t="s">
        <v>59</v>
      </c>
      <c r="F307" s="2" t="s">
        <v>38</v>
      </c>
      <c r="G307" s="294"/>
      <c r="H307" s="228"/>
      <c r="I307" s="2"/>
      <c r="J307" s="2" t="s">
        <v>59</v>
      </c>
      <c r="K307" s="2"/>
      <c r="L307" s="2"/>
      <c r="M307" s="2"/>
      <c r="N307" s="2"/>
      <c r="O307" s="221">
        <f>SUM(O308:O576)/2</f>
        <v>37799388.75</v>
      </c>
      <c r="P307" s="221">
        <f>SUM(P308:P576)/2</f>
        <v>0</v>
      </c>
      <c r="Q307" s="221">
        <f>O307-P307</f>
        <v>37799388.75</v>
      </c>
      <c r="R307" s="222"/>
      <c r="S307" s="223"/>
      <c r="T307" s="223"/>
      <c r="U307" s="223"/>
      <c r="V307" s="2"/>
      <c r="W307" s="2"/>
      <c r="X307" s="2"/>
      <c r="Y307" s="2"/>
      <c r="Z307" s="224"/>
      <c r="AA307" s="2"/>
      <c r="AB307" s="2"/>
      <c r="AC307" s="2"/>
      <c r="AD307" s="225"/>
    </row>
    <row r="308" spans="2:30" outlineLevel="4" x14ac:dyDescent="0.25">
      <c r="B308" s="220"/>
      <c r="C308" s="2"/>
      <c r="D308" s="2"/>
      <c r="E308" s="2"/>
      <c r="F308" s="2" t="s">
        <v>12</v>
      </c>
      <c r="G308" s="294" t="s">
        <v>13</v>
      </c>
      <c r="H308" s="228"/>
      <c r="I308" s="2"/>
      <c r="J308" s="2" t="s">
        <v>59</v>
      </c>
      <c r="K308" s="2"/>
      <c r="L308" s="2"/>
      <c r="M308" s="2"/>
      <c r="N308" s="2"/>
      <c r="O308" s="221">
        <f>SUM(O309:O480)</f>
        <v>37071177.840000026</v>
      </c>
      <c r="P308" s="221">
        <f>SUM(P309:P480)</f>
        <v>0</v>
      </c>
      <c r="Q308" s="221">
        <f>O308-P308</f>
        <v>37071177.840000026</v>
      </c>
      <c r="R308" s="222"/>
      <c r="S308" s="223"/>
      <c r="T308" s="223"/>
      <c r="U308" s="223"/>
      <c r="V308" s="2"/>
      <c r="W308" s="2"/>
      <c r="X308" s="2"/>
      <c r="Y308" s="2"/>
      <c r="Z308" s="224"/>
      <c r="AA308" s="2"/>
      <c r="AB308" s="2"/>
      <c r="AC308" s="2"/>
      <c r="AD308" s="225"/>
    </row>
    <row r="309" spans="2:30" ht="15" customHeight="1" outlineLevel="5" x14ac:dyDescent="0.25">
      <c r="B309" s="3"/>
      <c r="C309" s="1"/>
      <c r="D309" s="1"/>
      <c r="E309" s="1"/>
      <c r="F309" s="1"/>
      <c r="G309" s="183" t="s">
        <v>1842</v>
      </c>
      <c r="H309" s="188">
        <v>42370</v>
      </c>
      <c r="I309" s="1" t="s">
        <v>14</v>
      </c>
      <c r="J309" s="2" t="s">
        <v>59</v>
      </c>
      <c r="K309" s="1" t="s">
        <v>9</v>
      </c>
      <c r="L309" s="1" t="s">
        <v>10</v>
      </c>
      <c r="M309" s="1" t="s">
        <v>10</v>
      </c>
      <c r="N309" s="1" t="s">
        <v>11</v>
      </c>
      <c r="O309" s="249">
        <v>0.9</v>
      </c>
      <c r="P309" s="7">
        <v>0</v>
      </c>
      <c r="Q309" s="7">
        <f t="shared" ref="Q309:Q337" si="16">O309-P309</f>
        <v>0.9</v>
      </c>
      <c r="R309" s="6" t="s">
        <v>1</v>
      </c>
      <c r="S309" s="5" t="s">
        <v>4</v>
      </c>
      <c r="T309" s="5"/>
      <c r="U309" s="233" t="s">
        <v>2487</v>
      </c>
      <c r="V309" s="1"/>
      <c r="W309" s="1"/>
      <c r="X309" s="1"/>
      <c r="Y309" s="1"/>
      <c r="Z309" s="4">
        <v>42370</v>
      </c>
      <c r="AA309" s="1"/>
      <c r="AB309" s="1"/>
      <c r="AC309" s="1"/>
      <c r="AD309" s="8" t="s">
        <v>1843</v>
      </c>
    </row>
    <row r="310" spans="2:30" ht="15" customHeight="1" outlineLevel="5" x14ac:dyDescent="0.25">
      <c r="B310" s="3"/>
      <c r="C310" s="1"/>
      <c r="D310" s="1"/>
      <c r="E310" s="1"/>
      <c r="F310" s="1"/>
      <c r="G310" s="183" t="s">
        <v>1842</v>
      </c>
      <c r="H310" s="188">
        <v>42370</v>
      </c>
      <c r="I310" s="1" t="s">
        <v>14</v>
      </c>
      <c r="J310" s="2" t="s">
        <v>59</v>
      </c>
      <c r="K310" s="1" t="s">
        <v>9</v>
      </c>
      <c r="L310" s="1" t="s">
        <v>10</v>
      </c>
      <c r="M310" s="1" t="s">
        <v>10</v>
      </c>
      <c r="N310" s="1" t="s">
        <v>11</v>
      </c>
      <c r="O310" s="249">
        <v>862.9</v>
      </c>
      <c r="P310" s="7">
        <v>0</v>
      </c>
      <c r="Q310" s="7">
        <f t="shared" ref="Q310" si="17">O310-P310</f>
        <v>862.9</v>
      </c>
      <c r="R310" s="6" t="s">
        <v>1</v>
      </c>
      <c r="S310" s="5" t="s">
        <v>4</v>
      </c>
      <c r="T310" s="5"/>
      <c r="U310" s="233" t="s">
        <v>2486</v>
      </c>
      <c r="V310" s="1"/>
      <c r="W310" s="1"/>
      <c r="X310" s="1"/>
      <c r="Y310" s="1"/>
      <c r="Z310" s="4">
        <v>42370</v>
      </c>
      <c r="AA310" s="1"/>
      <c r="AB310" s="1"/>
      <c r="AC310" s="1"/>
      <c r="AD310" s="8" t="s">
        <v>1843</v>
      </c>
    </row>
    <row r="311" spans="2:30" ht="15" customHeight="1" outlineLevel="5" x14ac:dyDescent="0.25">
      <c r="B311" s="3"/>
      <c r="C311" s="1"/>
      <c r="D311" s="1"/>
      <c r="E311" s="1"/>
      <c r="F311" s="1"/>
      <c r="G311" s="183" t="s">
        <v>1842</v>
      </c>
      <c r="H311" s="188">
        <v>42370</v>
      </c>
      <c r="I311" s="1" t="s">
        <v>14</v>
      </c>
      <c r="J311" s="2" t="s">
        <v>59</v>
      </c>
      <c r="K311" s="1" t="s">
        <v>9</v>
      </c>
      <c r="L311" s="1" t="s">
        <v>10</v>
      </c>
      <c r="M311" s="1" t="s">
        <v>10</v>
      </c>
      <c r="N311" s="1" t="s">
        <v>11</v>
      </c>
      <c r="O311" s="249">
        <v>1500</v>
      </c>
      <c r="P311" s="7">
        <v>0</v>
      </c>
      <c r="Q311" s="7">
        <f t="shared" ref="Q311" si="18">O311-P311</f>
        <v>1500</v>
      </c>
      <c r="R311" s="6" t="s">
        <v>1</v>
      </c>
      <c r="S311" s="5" t="s">
        <v>4</v>
      </c>
      <c r="T311" s="5"/>
      <c r="U311" s="233" t="s">
        <v>1288</v>
      </c>
      <c r="V311" s="1"/>
      <c r="W311" s="1"/>
      <c r="X311" s="1"/>
      <c r="Y311" s="1"/>
      <c r="Z311" s="4">
        <v>42370</v>
      </c>
      <c r="AA311" s="1"/>
      <c r="AB311" s="1"/>
      <c r="AC311" s="1"/>
      <c r="AD311" s="8" t="s">
        <v>1843</v>
      </c>
    </row>
    <row r="312" spans="2:30" ht="15" customHeight="1" outlineLevel="5" x14ac:dyDescent="0.25">
      <c r="B312" s="3"/>
      <c r="C312" s="1"/>
      <c r="D312" s="1"/>
      <c r="E312" s="1"/>
      <c r="F312" s="1"/>
      <c r="G312" s="183" t="s">
        <v>1842</v>
      </c>
      <c r="H312" s="188">
        <v>42370</v>
      </c>
      <c r="I312" s="1" t="s">
        <v>14</v>
      </c>
      <c r="J312" s="2" t="s">
        <v>59</v>
      </c>
      <c r="K312" s="1" t="s">
        <v>9</v>
      </c>
      <c r="L312" s="1" t="s">
        <v>10</v>
      </c>
      <c r="M312" s="1" t="s">
        <v>10</v>
      </c>
      <c r="N312" s="1" t="s">
        <v>11</v>
      </c>
      <c r="O312" s="249">
        <v>6681.85</v>
      </c>
      <c r="P312" s="7">
        <v>0</v>
      </c>
      <c r="Q312" s="7">
        <f t="shared" ref="Q312" si="19">O312-P312</f>
        <v>6681.85</v>
      </c>
      <c r="R312" s="6" t="s">
        <v>1</v>
      </c>
      <c r="S312" s="5" t="s">
        <v>4</v>
      </c>
      <c r="T312" s="5"/>
      <c r="U312" s="233" t="s">
        <v>2484</v>
      </c>
      <c r="V312" s="1"/>
      <c r="W312" s="1"/>
      <c r="X312" s="1"/>
      <c r="Y312" s="1"/>
      <c r="Z312" s="4">
        <v>42370</v>
      </c>
      <c r="AA312" s="1"/>
      <c r="AB312" s="1"/>
      <c r="AC312" s="1"/>
      <c r="AD312" s="8" t="s">
        <v>1843</v>
      </c>
    </row>
    <row r="313" spans="2:30" ht="15" customHeight="1" outlineLevel="5" x14ac:dyDescent="0.25">
      <c r="B313" s="3"/>
      <c r="C313" s="1"/>
      <c r="D313" s="1"/>
      <c r="E313" s="1"/>
      <c r="F313" s="1"/>
      <c r="G313" s="183" t="s">
        <v>1842</v>
      </c>
      <c r="H313" s="188">
        <v>42370</v>
      </c>
      <c r="I313" s="1" t="s">
        <v>14</v>
      </c>
      <c r="J313" s="2" t="s">
        <v>59</v>
      </c>
      <c r="K313" s="1" t="s">
        <v>9</v>
      </c>
      <c r="L313" s="1" t="s">
        <v>10</v>
      </c>
      <c r="M313" s="1" t="s">
        <v>10</v>
      </c>
      <c r="N313" s="1" t="s">
        <v>11</v>
      </c>
      <c r="O313" s="249">
        <v>480.3</v>
      </c>
      <c r="P313" s="7">
        <v>0</v>
      </c>
      <c r="Q313" s="7">
        <f t="shared" si="16"/>
        <v>480.3</v>
      </c>
      <c r="R313" s="6" t="s">
        <v>1</v>
      </c>
      <c r="S313" s="5" t="s">
        <v>4</v>
      </c>
      <c r="T313" s="5"/>
      <c r="U313" s="5" t="s">
        <v>250</v>
      </c>
      <c r="V313" s="1"/>
      <c r="W313" s="1"/>
      <c r="X313" s="1"/>
      <c r="Y313" s="1"/>
      <c r="Z313" s="4">
        <v>42370</v>
      </c>
      <c r="AA313" s="1"/>
      <c r="AB313" s="1"/>
      <c r="AC313" s="1"/>
      <c r="AD313" s="8" t="s">
        <v>1843</v>
      </c>
    </row>
    <row r="314" spans="2:30" ht="15" customHeight="1" outlineLevel="5" x14ac:dyDescent="0.25">
      <c r="B314" s="3"/>
      <c r="C314" s="1"/>
      <c r="D314" s="1"/>
      <c r="E314" s="1"/>
      <c r="F314" s="1"/>
      <c r="G314" s="183" t="s">
        <v>1842</v>
      </c>
      <c r="H314" s="188">
        <v>42370</v>
      </c>
      <c r="I314" s="1" t="s">
        <v>14</v>
      </c>
      <c r="J314" s="2" t="s">
        <v>59</v>
      </c>
      <c r="K314" s="1" t="s">
        <v>9</v>
      </c>
      <c r="L314" s="1" t="s">
        <v>10</v>
      </c>
      <c r="M314" s="1" t="s">
        <v>10</v>
      </c>
      <c r="N314" s="1" t="s">
        <v>11</v>
      </c>
      <c r="O314" s="249">
        <v>1962</v>
      </c>
      <c r="P314" s="7">
        <v>0</v>
      </c>
      <c r="Q314" s="7">
        <f t="shared" si="16"/>
        <v>1962</v>
      </c>
      <c r="R314" s="6" t="s">
        <v>1</v>
      </c>
      <c r="S314" s="5" t="s">
        <v>4</v>
      </c>
      <c r="T314" s="5"/>
      <c r="U314" s="5" t="s">
        <v>156</v>
      </c>
      <c r="V314" s="1"/>
      <c r="W314" s="1"/>
      <c r="X314" s="1"/>
      <c r="Y314" s="1"/>
      <c r="Z314" s="4">
        <v>42370</v>
      </c>
      <c r="AA314" s="1"/>
      <c r="AB314" s="1"/>
      <c r="AC314" s="1"/>
      <c r="AD314" s="8" t="s">
        <v>1843</v>
      </c>
    </row>
    <row r="315" spans="2:30" ht="15" customHeight="1" outlineLevel="5" x14ac:dyDescent="0.25">
      <c r="B315" s="3"/>
      <c r="C315" s="1"/>
      <c r="D315" s="1"/>
      <c r="E315" s="1"/>
      <c r="F315" s="1"/>
      <c r="G315" s="183" t="s">
        <v>1842</v>
      </c>
      <c r="H315" s="188">
        <v>42370</v>
      </c>
      <c r="I315" s="1" t="s">
        <v>14</v>
      </c>
      <c r="J315" s="2" t="s">
        <v>59</v>
      </c>
      <c r="K315" s="1" t="s">
        <v>9</v>
      </c>
      <c r="L315" s="1" t="s">
        <v>10</v>
      </c>
      <c r="M315" s="1" t="s">
        <v>10</v>
      </c>
      <c r="N315" s="1" t="s">
        <v>11</v>
      </c>
      <c r="O315" s="249">
        <v>991.01</v>
      </c>
      <c r="P315" s="7">
        <v>0</v>
      </c>
      <c r="Q315" s="7">
        <f t="shared" ref="Q315" si="20">O315-P315</f>
        <v>991.01</v>
      </c>
      <c r="R315" s="6" t="s">
        <v>1</v>
      </c>
      <c r="S315" s="5" t="s">
        <v>4</v>
      </c>
      <c r="T315" s="5"/>
      <c r="U315" s="5" t="s">
        <v>157</v>
      </c>
      <c r="V315" s="1"/>
      <c r="W315" s="1"/>
      <c r="X315" s="1"/>
      <c r="Y315" s="1"/>
      <c r="Z315" s="4">
        <v>42370</v>
      </c>
      <c r="AA315" s="1"/>
      <c r="AB315" s="1"/>
      <c r="AC315" s="1"/>
      <c r="AD315" s="8" t="s">
        <v>1843</v>
      </c>
    </row>
    <row r="316" spans="2:30" ht="15" customHeight="1" outlineLevel="5" x14ac:dyDescent="0.25">
      <c r="B316" s="3"/>
      <c r="C316" s="1"/>
      <c r="D316" s="1"/>
      <c r="E316" s="1"/>
      <c r="F316" s="1"/>
      <c r="G316" s="183" t="s">
        <v>1842</v>
      </c>
      <c r="H316" s="188">
        <v>42370</v>
      </c>
      <c r="I316" s="1" t="s">
        <v>14</v>
      </c>
      <c r="J316" s="2" t="s">
        <v>59</v>
      </c>
      <c r="K316" s="1" t="s">
        <v>9</v>
      </c>
      <c r="L316" s="1" t="s">
        <v>10</v>
      </c>
      <c r="M316" s="1" t="s">
        <v>10</v>
      </c>
      <c r="N316" s="1" t="s">
        <v>11</v>
      </c>
      <c r="O316" s="249">
        <v>-27550</v>
      </c>
      <c r="P316" s="7">
        <v>0</v>
      </c>
      <c r="Q316" s="7">
        <f t="shared" si="16"/>
        <v>-27550</v>
      </c>
      <c r="R316" s="6" t="s">
        <v>1</v>
      </c>
      <c r="S316" s="5" t="s">
        <v>4</v>
      </c>
      <c r="T316" s="5"/>
      <c r="U316" s="5" t="s">
        <v>251</v>
      </c>
      <c r="V316" s="1"/>
      <c r="W316" s="1"/>
      <c r="X316" s="1"/>
      <c r="Y316" s="1"/>
      <c r="Z316" s="4">
        <v>42370</v>
      </c>
      <c r="AA316" s="1"/>
      <c r="AB316" s="1"/>
      <c r="AC316" s="1"/>
      <c r="AD316" s="8" t="s">
        <v>1843</v>
      </c>
    </row>
    <row r="317" spans="2:30" ht="15" customHeight="1" outlineLevel="5" x14ac:dyDescent="0.25">
      <c r="B317" s="3"/>
      <c r="C317" s="1"/>
      <c r="D317" s="1"/>
      <c r="E317" s="1"/>
      <c r="F317" s="1"/>
      <c r="G317" s="183" t="s">
        <v>1842</v>
      </c>
      <c r="H317" s="188">
        <v>42370</v>
      </c>
      <c r="I317" s="1" t="s">
        <v>14</v>
      </c>
      <c r="J317" s="2" t="s">
        <v>59</v>
      </c>
      <c r="K317" s="1" t="s">
        <v>9</v>
      </c>
      <c r="L317" s="1" t="s">
        <v>10</v>
      </c>
      <c r="M317" s="1" t="s">
        <v>10</v>
      </c>
      <c r="N317" s="1" t="s">
        <v>11</v>
      </c>
      <c r="O317" s="249">
        <v>10639.2</v>
      </c>
      <c r="P317" s="7">
        <v>0</v>
      </c>
      <c r="Q317" s="7">
        <f t="shared" si="16"/>
        <v>10639.2</v>
      </c>
      <c r="R317" s="6" t="s">
        <v>1</v>
      </c>
      <c r="S317" s="5" t="s">
        <v>4</v>
      </c>
      <c r="T317" s="5"/>
      <c r="U317" s="5" t="s">
        <v>252</v>
      </c>
      <c r="V317" s="1"/>
      <c r="W317" s="1"/>
      <c r="X317" s="1"/>
      <c r="Y317" s="1"/>
      <c r="Z317" s="4">
        <v>42370</v>
      </c>
      <c r="AA317" s="1"/>
      <c r="AB317" s="1"/>
      <c r="AC317" s="1"/>
      <c r="AD317" s="8" t="s">
        <v>1843</v>
      </c>
    </row>
    <row r="318" spans="2:30" ht="15" customHeight="1" outlineLevel="5" x14ac:dyDescent="0.25">
      <c r="B318" s="3"/>
      <c r="C318" s="1"/>
      <c r="D318" s="1"/>
      <c r="E318" s="1"/>
      <c r="F318" s="1"/>
      <c r="G318" s="183" t="s">
        <v>1842</v>
      </c>
      <c r="H318" s="188">
        <v>42370</v>
      </c>
      <c r="I318" s="1" t="s">
        <v>14</v>
      </c>
      <c r="J318" s="2" t="s">
        <v>59</v>
      </c>
      <c r="K318" s="1" t="s">
        <v>9</v>
      </c>
      <c r="L318" s="1" t="s">
        <v>10</v>
      </c>
      <c r="M318" s="1" t="s">
        <v>10</v>
      </c>
      <c r="N318" s="1" t="s">
        <v>11</v>
      </c>
      <c r="O318" s="249">
        <v>-13300.12</v>
      </c>
      <c r="P318" s="7">
        <v>0</v>
      </c>
      <c r="Q318" s="7">
        <f t="shared" si="16"/>
        <v>-13300.12</v>
      </c>
      <c r="R318" s="6" t="s">
        <v>1</v>
      </c>
      <c r="S318" s="5" t="s">
        <v>4</v>
      </c>
      <c r="T318" s="5"/>
      <c r="U318" s="5" t="s">
        <v>167</v>
      </c>
      <c r="V318" s="1"/>
      <c r="W318" s="1"/>
      <c r="X318" s="1"/>
      <c r="Y318" s="1"/>
      <c r="Z318" s="4">
        <v>42370</v>
      </c>
      <c r="AA318" s="1"/>
      <c r="AB318" s="1"/>
      <c r="AC318" s="1"/>
      <c r="AD318" s="8" t="s">
        <v>1843</v>
      </c>
    </row>
    <row r="319" spans="2:30" ht="15" customHeight="1" outlineLevel="5" x14ac:dyDescent="0.25">
      <c r="B319" s="3"/>
      <c r="C319" s="1"/>
      <c r="D319" s="1"/>
      <c r="E319" s="1"/>
      <c r="F319" s="1"/>
      <c r="G319" s="183" t="s">
        <v>1842</v>
      </c>
      <c r="H319" s="188">
        <v>42370</v>
      </c>
      <c r="I319" s="1" t="s">
        <v>14</v>
      </c>
      <c r="J319" s="2" t="s">
        <v>59</v>
      </c>
      <c r="K319" s="1" t="s">
        <v>9</v>
      </c>
      <c r="L319" s="1" t="s">
        <v>10</v>
      </c>
      <c r="M319" s="1" t="s">
        <v>10</v>
      </c>
      <c r="N319" s="1" t="s">
        <v>11</v>
      </c>
      <c r="O319" s="249">
        <v>95598.5</v>
      </c>
      <c r="P319" s="7">
        <v>0</v>
      </c>
      <c r="Q319" s="7">
        <f t="shared" si="16"/>
        <v>95598.5</v>
      </c>
      <c r="R319" s="6" t="s">
        <v>1</v>
      </c>
      <c r="S319" s="5" t="s">
        <v>4</v>
      </c>
      <c r="T319" s="5"/>
      <c r="U319" s="5" t="s">
        <v>168</v>
      </c>
      <c r="V319" s="1"/>
      <c r="W319" s="1"/>
      <c r="X319" s="1"/>
      <c r="Y319" s="1"/>
      <c r="Z319" s="4">
        <v>42370</v>
      </c>
      <c r="AA319" s="1"/>
      <c r="AB319" s="1"/>
      <c r="AC319" s="1"/>
      <c r="AD319" s="8" t="s">
        <v>1843</v>
      </c>
    </row>
    <row r="320" spans="2:30" ht="15" customHeight="1" outlineLevel="5" x14ac:dyDescent="0.25">
      <c r="B320" s="3"/>
      <c r="C320" s="1"/>
      <c r="D320" s="1"/>
      <c r="E320" s="1"/>
      <c r="F320" s="1"/>
      <c r="G320" s="183" t="s">
        <v>1842</v>
      </c>
      <c r="H320" s="188">
        <v>42370</v>
      </c>
      <c r="I320" s="1" t="s">
        <v>14</v>
      </c>
      <c r="J320" s="2" t="s">
        <v>59</v>
      </c>
      <c r="K320" s="1" t="s">
        <v>9</v>
      </c>
      <c r="L320" s="1" t="s">
        <v>10</v>
      </c>
      <c r="M320" s="1" t="s">
        <v>10</v>
      </c>
      <c r="N320" s="1" t="s">
        <v>11</v>
      </c>
      <c r="O320" s="249">
        <v>3304.5</v>
      </c>
      <c r="P320" s="7">
        <v>0</v>
      </c>
      <c r="Q320" s="7">
        <f t="shared" si="16"/>
        <v>3304.5</v>
      </c>
      <c r="R320" s="6" t="s">
        <v>1</v>
      </c>
      <c r="S320" s="5" t="s">
        <v>4</v>
      </c>
      <c r="T320" s="5"/>
      <c r="U320" s="5" t="s">
        <v>169</v>
      </c>
      <c r="V320" s="1"/>
      <c r="W320" s="1"/>
      <c r="X320" s="1"/>
      <c r="Y320" s="1"/>
      <c r="Z320" s="4">
        <v>42370</v>
      </c>
      <c r="AA320" s="1"/>
      <c r="AB320" s="1"/>
      <c r="AC320" s="1"/>
      <c r="AD320" s="8" t="s">
        <v>1843</v>
      </c>
    </row>
    <row r="321" spans="2:30" ht="15" customHeight="1" outlineLevel="5" x14ac:dyDescent="0.25">
      <c r="B321" s="3"/>
      <c r="C321" s="1"/>
      <c r="D321" s="1"/>
      <c r="E321" s="1"/>
      <c r="F321" s="1"/>
      <c r="G321" s="183" t="s">
        <v>1842</v>
      </c>
      <c r="H321" s="188">
        <v>42370</v>
      </c>
      <c r="I321" s="1" t="s">
        <v>14</v>
      </c>
      <c r="J321" s="2" t="s">
        <v>59</v>
      </c>
      <c r="K321" s="1" t="s">
        <v>9</v>
      </c>
      <c r="L321" s="1" t="s">
        <v>10</v>
      </c>
      <c r="M321" s="1" t="s">
        <v>10</v>
      </c>
      <c r="N321" s="1" t="s">
        <v>11</v>
      </c>
      <c r="O321" s="249">
        <v>4774.68</v>
      </c>
      <c r="P321" s="7">
        <v>0</v>
      </c>
      <c r="Q321" s="7">
        <f t="shared" si="16"/>
        <v>4774.68</v>
      </c>
      <c r="R321" s="6" t="s">
        <v>1</v>
      </c>
      <c r="S321" s="5" t="s">
        <v>4</v>
      </c>
      <c r="T321" s="5"/>
      <c r="U321" s="5" t="s">
        <v>253</v>
      </c>
      <c r="V321" s="1"/>
      <c r="W321" s="1"/>
      <c r="X321" s="1"/>
      <c r="Y321" s="1"/>
      <c r="Z321" s="4">
        <v>42370</v>
      </c>
      <c r="AA321" s="1"/>
      <c r="AB321" s="1"/>
      <c r="AC321" s="1"/>
      <c r="AD321" s="8" t="s">
        <v>1843</v>
      </c>
    </row>
    <row r="322" spans="2:30" ht="15" customHeight="1" outlineLevel="5" x14ac:dyDescent="0.25">
      <c r="B322" s="3"/>
      <c r="C322" s="1"/>
      <c r="D322" s="1"/>
      <c r="E322" s="1"/>
      <c r="F322" s="1"/>
      <c r="G322" s="183" t="s">
        <v>1842</v>
      </c>
      <c r="H322" s="188">
        <v>42370</v>
      </c>
      <c r="I322" s="1" t="s">
        <v>14</v>
      </c>
      <c r="J322" s="2" t="s">
        <v>59</v>
      </c>
      <c r="K322" s="1" t="s">
        <v>9</v>
      </c>
      <c r="L322" s="1" t="s">
        <v>10</v>
      </c>
      <c r="M322" s="1" t="s">
        <v>10</v>
      </c>
      <c r="N322" s="1" t="s">
        <v>11</v>
      </c>
      <c r="O322" s="249">
        <v>96550.66</v>
      </c>
      <c r="P322" s="7">
        <v>0</v>
      </c>
      <c r="Q322" s="7">
        <f t="shared" si="16"/>
        <v>96550.66</v>
      </c>
      <c r="R322" s="6" t="s">
        <v>1</v>
      </c>
      <c r="S322" s="5" t="s">
        <v>4</v>
      </c>
      <c r="T322" s="5"/>
      <c r="U322" s="5" t="s">
        <v>171</v>
      </c>
      <c r="V322" s="1"/>
      <c r="W322" s="1"/>
      <c r="X322" s="1"/>
      <c r="Y322" s="1"/>
      <c r="Z322" s="4">
        <v>42370</v>
      </c>
      <c r="AA322" s="1"/>
      <c r="AB322" s="1"/>
      <c r="AC322" s="1"/>
      <c r="AD322" s="8" t="s">
        <v>1843</v>
      </c>
    </row>
    <row r="323" spans="2:30" ht="15" customHeight="1" outlineLevel="5" x14ac:dyDescent="0.25">
      <c r="B323" s="3"/>
      <c r="C323" s="1"/>
      <c r="D323" s="1"/>
      <c r="E323" s="1"/>
      <c r="F323" s="1"/>
      <c r="G323" s="183" t="s">
        <v>1842</v>
      </c>
      <c r="H323" s="188">
        <v>42370</v>
      </c>
      <c r="I323" s="1" t="s">
        <v>14</v>
      </c>
      <c r="J323" s="2" t="s">
        <v>59</v>
      </c>
      <c r="K323" s="1" t="s">
        <v>9</v>
      </c>
      <c r="L323" s="1" t="s">
        <v>10</v>
      </c>
      <c r="M323" s="1" t="s">
        <v>10</v>
      </c>
      <c r="N323" s="1" t="s">
        <v>11</v>
      </c>
      <c r="O323" s="249">
        <v>41589.25</v>
      </c>
      <c r="P323" s="7">
        <v>0</v>
      </c>
      <c r="Q323" s="7">
        <f t="shared" si="16"/>
        <v>41589.25</v>
      </c>
      <c r="R323" s="6" t="s">
        <v>1</v>
      </c>
      <c r="S323" s="5" t="s">
        <v>4</v>
      </c>
      <c r="T323" s="5"/>
      <c r="U323" s="5" t="s">
        <v>255</v>
      </c>
      <c r="V323" s="1"/>
      <c r="W323" s="1"/>
      <c r="X323" s="1"/>
      <c r="Y323" s="1"/>
      <c r="Z323" s="4">
        <v>42370</v>
      </c>
      <c r="AA323" s="1"/>
      <c r="AB323" s="1"/>
      <c r="AC323" s="1"/>
      <c r="AD323" s="8" t="s">
        <v>1843</v>
      </c>
    </row>
    <row r="324" spans="2:30" ht="15" customHeight="1" outlineLevel="5" x14ac:dyDescent="0.25">
      <c r="B324" s="3"/>
      <c r="C324" s="1"/>
      <c r="D324" s="1"/>
      <c r="E324" s="1"/>
      <c r="F324" s="1"/>
      <c r="G324" s="183" t="s">
        <v>1842</v>
      </c>
      <c r="H324" s="188">
        <v>42370</v>
      </c>
      <c r="I324" s="1" t="s">
        <v>14</v>
      </c>
      <c r="J324" s="2" t="s">
        <v>59</v>
      </c>
      <c r="K324" s="1" t="s">
        <v>9</v>
      </c>
      <c r="L324" s="1" t="s">
        <v>10</v>
      </c>
      <c r="M324" s="1" t="s">
        <v>10</v>
      </c>
      <c r="N324" s="1" t="s">
        <v>11</v>
      </c>
      <c r="O324" s="249">
        <v>772</v>
      </c>
      <c r="P324" s="7">
        <v>0</v>
      </c>
      <c r="Q324" s="7">
        <f t="shared" si="16"/>
        <v>772</v>
      </c>
      <c r="R324" s="6" t="s">
        <v>1</v>
      </c>
      <c r="S324" s="5" t="s">
        <v>4</v>
      </c>
      <c r="T324" s="5"/>
      <c r="U324" s="5" t="s">
        <v>256</v>
      </c>
      <c r="V324" s="1"/>
      <c r="W324" s="1"/>
      <c r="X324" s="1"/>
      <c r="Y324" s="1"/>
      <c r="Z324" s="4">
        <v>42370</v>
      </c>
      <c r="AA324" s="1"/>
      <c r="AB324" s="1"/>
      <c r="AC324" s="1"/>
      <c r="AD324" s="8" t="s">
        <v>1843</v>
      </c>
    </row>
    <row r="325" spans="2:30" ht="15" customHeight="1" outlineLevel="5" x14ac:dyDescent="0.25">
      <c r="B325" s="3"/>
      <c r="C325" s="1"/>
      <c r="D325" s="1"/>
      <c r="E325" s="1"/>
      <c r="F325" s="1"/>
      <c r="G325" s="183" t="s">
        <v>1842</v>
      </c>
      <c r="H325" s="188">
        <v>42370</v>
      </c>
      <c r="I325" s="1" t="s">
        <v>14</v>
      </c>
      <c r="J325" s="2" t="s">
        <v>59</v>
      </c>
      <c r="K325" s="1" t="s">
        <v>9</v>
      </c>
      <c r="L325" s="1" t="s">
        <v>10</v>
      </c>
      <c r="M325" s="1" t="s">
        <v>10</v>
      </c>
      <c r="N325" s="1" t="s">
        <v>11</v>
      </c>
      <c r="O325" s="249">
        <v>8083.66</v>
      </c>
      <c r="P325" s="7">
        <v>0</v>
      </c>
      <c r="Q325" s="7">
        <f t="shared" si="16"/>
        <v>8083.66</v>
      </c>
      <c r="R325" s="6" t="s">
        <v>1</v>
      </c>
      <c r="S325" s="5" t="s">
        <v>4</v>
      </c>
      <c r="T325" s="5"/>
      <c r="U325" s="5" t="s">
        <v>85</v>
      </c>
      <c r="V325" s="1"/>
      <c r="W325" s="1"/>
      <c r="X325" s="1"/>
      <c r="Y325" s="1"/>
      <c r="Z325" s="4">
        <v>42370</v>
      </c>
      <c r="AA325" s="1"/>
      <c r="AB325" s="1"/>
      <c r="AC325" s="1"/>
      <c r="AD325" s="8" t="s">
        <v>1843</v>
      </c>
    </row>
    <row r="326" spans="2:30" ht="15" customHeight="1" outlineLevel="5" x14ac:dyDescent="0.25">
      <c r="B326" s="3"/>
      <c r="C326" s="1"/>
      <c r="D326" s="1"/>
      <c r="E326" s="1"/>
      <c r="F326" s="1"/>
      <c r="G326" s="183" t="s">
        <v>1842</v>
      </c>
      <c r="H326" s="188">
        <v>42370</v>
      </c>
      <c r="I326" s="1" t="s">
        <v>14</v>
      </c>
      <c r="J326" s="2" t="s">
        <v>59</v>
      </c>
      <c r="K326" s="1" t="s">
        <v>9</v>
      </c>
      <c r="L326" s="1" t="s">
        <v>10</v>
      </c>
      <c r="M326" s="1" t="s">
        <v>10</v>
      </c>
      <c r="N326" s="1" t="s">
        <v>11</v>
      </c>
      <c r="O326" s="249">
        <v>100</v>
      </c>
      <c r="P326" s="7">
        <v>0</v>
      </c>
      <c r="Q326" s="7">
        <f t="shared" si="16"/>
        <v>100</v>
      </c>
      <c r="R326" s="6" t="s">
        <v>1</v>
      </c>
      <c r="S326" s="5" t="s">
        <v>4</v>
      </c>
      <c r="T326" s="5"/>
      <c r="U326" s="5" t="s">
        <v>257</v>
      </c>
      <c r="V326" s="1"/>
      <c r="W326" s="1"/>
      <c r="X326" s="1"/>
      <c r="Y326" s="1"/>
      <c r="Z326" s="4">
        <v>42370</v>
      </c>
      <c r="AA326" s="1"/>
      <c r="AB326" s="1"/>
      <c r="AC326" s="1"/>
      <c r="AD326" s="8" t="s">
        <v>1843</v>
      </c>
    </row>
    <row r="327" spans="2:30" ht="15" customHeight="1" outlineLevel="5" x14ac:dyDescent="0.25">
      <c r="B327" s="3"/>
      <c r="C327" s="1"/>
      <c r="D327" s="1"/>
      <c r="E327" s="1"/>
      <c r="F327" s="1"/>
      <c r="G327" s="183" t="s">
        <v>1842</v>
      </c>
      <c r="H327" s="188">
        <v>42370</v>
      </c>
      <c r="I327" s="1" t="s">
        <v>14</v>
      </c>
      <c r="J327" s="2" t="s">
        <v>59</v>
      </c>
      <c r="K327" s="1" t="s">
        <v>9</v>
      </c>
      <c r="L327" s="1" t="s">
        <v>10</v>
      </c>
      <c r="M327" s="1" t="s">
        <v>10</v>
      </c>
      <c r="N327" s="1" t="s">
        <v>11</v>
      </c>
      <c r="O327" s="249">
        <v>5000</v>
      </c>
      <c r="P327" s="7">
        <v>0</v>
      </c>
      <c r="Q327" s="7">
        <f t="shared" si="16"/>
        <v>5000</v>
      </c>
      <c r="R327" s="6" t="s">
        <v>1</v>
      </c>
      <c r="S327" s="5" t="s">
        <v>4</v>
      </c>
      <c r="T327" s="5"/>
      <c r="U327" s="5" t="s">
        <v>561</v>
      </c>
      <c r="V327" s="1"/>
      <c r="W327" s="1"/>
      <c r="X327" s="1"/>
      <c r="Y327" s="1"/>
      <c r="Z327" s="4">
        <v>42370</v>
      </c>
      <c r="AA327" s="1"/>
      <c r="AB327" s="1"/>
      <c r="AC327" s="1"/>
      <c r="AD327" s="8" t="s">
        <v>1843</v>
      </c>
    </row>
    <row r="328" spans="2:30" ht="15" customHeight="1" outlineLevel="5" x14ac:dyDescent="0.25">
      <c r="B328" s="3"/>
      <c r="C328" s="1"/>
      <c r="D328" s="1"/>
      <c r="E328" s="1"/>
      <c r="F328" s="1"/>
      <c r="G328" s="183" t="s">
        <v>1842</v>
      </c>
      <c r="H328" s="188">
        <v>42370</v>
      </c>
      <c r="I328" s="1" t="s">
        <v>14</v>
      </c>
      <c r="J328" s="2" t="s">
        <v>59</v>
      </c>
      <c r="K328" s="1" t="s">
        <v>9</v>
      </c>
      <c r="L328" s="1" t="s">
        <v>10</v>
      </c>
      <c r="M328" s="1" t="s">
        <v>10</v>
      </c>
      <c r="N328" s="1" t="s">
        <v>11</v>
      </c>
      <c r="O328" s="249">
        <v>664</v>
      </c>
      <c r="P328" s="7">
        <v>0</v>
      </c>
      <c r="Q328" s="7">
        <f t="shared" si="16"/>
        <v>664</v>
      </c>
      <c r="R328" s="6" t="s">
        <v>1</v>
      </c>
      <c r="S328" s="5" t="s">
        <v>4</v>
      </c>
      <c r="T328" s="5"/>
      <c r="U328" s="5" t="s">
        <v>258</v>
      </c>
      <c r="V328" s="1"/>
      <c r="W328" s="1"/>
      <c r="X328" s="1"/>
      <c r="Y328" s="1"/>
      <c r="Z328" s="4">
        <v>42370</v>
      </c>
      <c r="AA328" s="1"/>
      <c r="AB328" s="1"/>
      <c r="AC328" s="1"/>
      <c r="AD328" s="8" t="s">
        <v>1843</v>
      </c>
    </row>
    <row r="329" spans="2:30" ht="15" customHeight="1" outlineLevel="5" x14ac:dyDescent="0.25">
      <c r="B329" s="3"/>
      <c r="C329" s="1"/>
      <c r="D329" s="1"/>
      <c r="E329" s="1"/>
      <c r="F329" s="1"/>
      <c r="G329" s="183" t="s">
        <v>1842</v>
      </c>
      <c r="H329" s="188">
        <v>42370</v>
      </c>
      <c r="I329" s="1" t="s">
        <v>14</v>
      </c>
      <c r="J329" s="2" t="s">
        <v>59</v>
      </c>
      <c r="K329" s="1" t="s">
        <v>9</v>
      </c>
      <c r="L329" s="1" t="s">
        <v>10</v>
      </c>
      <c r="M329" s="1" t="s">
        <v>10</v>
      </c>
      <c r="N329" s="1" t="s">
        <v>11</v>
      </c>
      <c r="O329" s="249">
        <v>98219.01</v>
      </c>
      <c r="P329" s="7">
        <v>0</v>
      </c>
      <c r="Q329" s="7">
        <f t="shared" si="16"/>
        <v>98219.01</v>
      </c>
      <c r="R329" s="6" t="s">
        <v>1</v>
      </c>
      <c r="S329" s="5" t="s">
        <v>4</v>
      </c>
      <c r="T329" s="5"/>
      <c r="U329" s="5" t="s">
        <v>159</v>
      </c>
      <c r="V329" s="1"/>
      <c r="W329" s="1"/>
      <c r="X329" s="1"/>
      <c r="Y329" s="1"/>
      <c r="Z329" s="4">
        <v>42370</v>
      </c>
      <c r="AA329" s="1"/>
      <c r="AB329" s="1"/>
      <c r="AC329" s="1"/>
      <c r="AD329" s="8" t="s">
        <v>1843</v>
      </c>
    </row>
    <row r="330" spans="2:30" ht="15" customHeight="1" outlineLevel="5" x14ac:dyDescent="0.25">
      <c r="B330" s="3"/>
      <c r="C330" s="1"/>
      <c r="D330" s="1"/>
      <c r="E330" s="1"/>
      <c r="F330" s="1"/>
      <c r="G330" s="183" t="s">
        <v>1842</v>
      </c>
      <c r="H330" s="188">
        <v>42370</v>
      </c>
      <c r="I330" s="1" t="s">
        <v>14</v>
      </c>
      <c r="J330" s="2" t="s">
        <v>59</v>
      </c>
      <c r="K330" s="1" t="s">
        <v>9</v>
      </c>
      <c r="L330" s="1" t="s">
        <v>10</v>
      </c>
      <c r="M330" s="1" t="s">
        <v>10</v>
      </c>
      <c r="N330" s="1" t="s">
        <v>11</v>
      </c>
      <c r="O330" s="249">
        <v>3044.2</v>
      </c>
      <c r="P330" s="7">
        <v>0</v>
      </c>
      <c r="Q330" s="7">
        <f t="shared" si="16"/>
        <v>3044.2</v>
      </c>
      <c r="R330" s="6" t="s">
        <v>1</v>
      </c>
      <c r="S330" s="5" t="s">
        <v>4</v>
      </c>
      <c r="T330" s="5"/>
      <c r="U330" s="5" t="s">
        <v>259</v>
      </c>
      <c r="V330" s="1"/>
      <c r="W330" s="1"/>
      <c r="X330" s="1"/>
      <c r="Y330" s="1"/>
      <c r="Z330" s="4">
        <v>42370</v>
      </c>
      <c r="AA330" s="1"/>
      <c r="AB330" s="1"/>
      <c r="AC330" s="1"/>
      <c r="AD330" s="8" t="s">
        <v>1843</v>
      </c>
    </row>
    <row r="331" spans="2:30" ht="15" customHeight="1" outlineLevel="5" x14ac:dyDescent="0.25">
      <c r="B331" s="3"/>
      <c r="C331" s="1"/>
      <c r="D331" s="1"/>
      <c r="E331" s="1"/>
      <c r="F331" s="1"/>
      <c r="G331" s="183" t="s">
        <v>1842</v>
      </c>
      <c r="H331" s="188">
        <v>42370</v>
      </c>
      <c r="I331" s="1" t="s">
        <v>14</v>
      </c>
      <c r="J331" s="2" t="s">
        <v>59</v>
      </c>
      <c r="K331" s="1" t="s">
        <v>9</v>
      </c>
      <c r="L331" s="1" t="s">
        <v>10</v>
      </c>
      <c r="M331" s="1" t="s">
        <v>10</v>
      </c>
      <c r="N331" s="1" t="s">
        <v>11</v>
      </c>
      <c r="O331" s="249">
        <v>5000</v>
      </c>
      <c r="P331" s="7">
        <v>0</v>
      </c>
      <c r="Q331" s="7">
        <f t="shared" si="16"/>
        <v>5000</v>
      </c>
      <c r="R331" s="6" t="s">
        <v>1</v>
      </c>
      <c r="S331" s="5" t="s">
        <v>4</v>
      </c>
      <c r="T331" s="5"/>
      <c r="U331" s="5" t="s">
        <v>260</v>
      </c>
      <c r="V331" s="1"/>
      <c r="W331" s="1"/>
      <c r="X331" s="1"/>
      <c r="Y331" s="1"/>
      <c r="Z331" s="4">
        <v>42370</v>
      </c>
      <c r="AA331" s="1"/>
      <c r="AB331" s="1"/>
      <c r="AC331" s="1"/>
      <c r="AD331" s="8" t="s">
        <v>1843</v>
      </c>
    </row>
    <row r="332" spans="2:30" ht="15" customHeight="1" outlineLevel="5" x14ac:dyDescent="0.25">
      <c r="B332" s="3"/>
      <c r="C332" s="1"/>
      <c r="D332" s="1"/>
      <c r="E332" s="1"/>
      <c r="F332" s="1"/>
      <c r="G332" s="183" t="s">
        <v>1842</v>
      </c>
      <c r="H332" s="188">
        <v>42370</v>
      </c>
      <c r="I332" s="1" t="s">
        <v>14</v>
      </c>
      <c r="J332" s="2" t="s">
        <v>59</v>
      </c>
      <c r="K332" s="1" t="s">
        <v>9</v>
      </c>
      <c r="L332" s="1" t="s">
        <v>10</v>
      </c>
      <c r="M332" s="1" t="s">
        <v>10</v>
      </c>
      <c r="N332" s="1" t="s">
        <v>11</v>
      </c>
      <c r="O332" s="249">
        <v>5000</v>
      </c>
      <c r="P332" s="7"/>
      <c r="Q332" s="7">
        <f t="shared" si="16"/>
        <v>5000</v>
      </c>
      <c r="R332" s="6" t="s">
        <v>1</v>
      </c>
      <c r="S332" s="5" t="s">
        <v>4</v>
      </c>
      <c r="T332" s="5"/>
      <c r="U332" s="5" t="s">
        <v>261</v>
      </c>
      <c r="V332" s="1"/>
      <c r="W332" s="1"/>
      <c r="X332" s="1"/>
      <c r="Y332" s="1"/>
      <c r="Z332" s="4">
        <v>42370</v>
      </c>
      <c r="AA332" s="1"/>
      <c r="AB332" s="1"/>
      <c r="AC332" s="1"/>
      <c r="AD332" s="8" t="s">
        <v>1843</v>
      </c>
    </row>
    <row r="333" spans="2:30" ht="15" customHeight="1" outlineLevel="5" x14ac:dyDescent="0.25">
      <c r="B333" s="3"/>
      <c r="C333" s="1"/>
      <c r="D333" s="1"/>
      <c r="E333" s="1"/>
      <c r="F333" s="1"/>
      <c r="G333" s="183" t="s">
        <v>1842</v>
      </c>
      <c r="H333" s="188">
        <v>42370</v>
      </c>
      <c r="I333" s="1" t="s">
        <v>14</v>
      </c>
      <c r="J333" s="2" t="s">
        <v>59</v>
      </c>
      <c r="K333" s="1" t="s">
        <v>9</v>
      </c>
      <c r="L333" s="1" t="s">
        <v>10</v>
      </c>
      <c r="M333" s="1" t="s">
        <v>10</v>
      </c>
      <c r="N333" s="1" t="s">
        <v>11</v>
      </c>
      <c r="O333" s="249">
        <v>30912.46</v>
      </c>
      <c r="P333" s="7">
        <v>0</v>
      </c>
      <c r="Q333" s="7">
        <f t="shared" si="16"/>
        <v>30912.46</v>
      </c>
      <c r="R333" s="6" t="s">
        <v>1</v>
      </c>
      <c r="S333" s="5" t="s">
        <v>4</v>
      </c>
      <c r="T333" s="5"/>
      <c r="U333" s="5" t="s">
        <v>263</v>
      </c>
      <c r="V333" s="1"/>
      <c r="W333" s="1"/>
      <c r="X333" s="1"/>
      <c r="Y333" s="1"/>
      <c r="Z333" s="4">
        <v>42370</v>
      </c>
      <c r="AA333" s="1"/>
      <c r="AB333" s="1"/>
      <c r="AC333" s="1"/>
      <c r="AD333" s="8" t="s">
        <v>1843</v>
      </c>
    </row>
    <row r="334" spans="2:30" ht="15" customHeight="1" outlineLevel="5" x14ac:dyDescent="0.25">
      <c r="B334" s="3"/>
      <c r="C334" s="1"/>
      <c r="D334" s="1"/>
      <c r="E334" s="1"/>
      <c r="F334" s="1"/>
      <c r="G334" s="183" t="s">
        <v>1842</v>
      </c>
      <c r="H334" s="188">
        <v>42370</v>
      </c>
      <c r="I334" s="1" t="s">
        <v>14</v>
      </c>
      <c r="J334" s="2" t="s">
        <v>59</v>
      </c>
      <c r="K334" s="1" t="s">
        <v>9</v>
      </c>
      <c r="L334" s="1" t="s">
        <v>10</v>
      </c>
      <c r="M334" s="1" t="s">
        <v>10</v>
      </c>
      <c r="N334" s="1" t="s">
        <v>11</v>
      </c>
      <c r="O334" s="249">
        <v>1090313.04</v>
      </c>
      <c r="P334" s="7">
        <v>0</v>
      </c>
      <c r="Q334" s="7">
        <f t="shared" si="16"/>
        <v>1090313.04</v>
      </c>
      <c r="R334" s="6" t="s">
        <v>1</v>
      </c>
      <c r="S334" s="5" t="s">
        <v>4</v>
      </c>
      <c r="T334" s="5"/>
      <c r="U334" s="5" t="s">
        <v>172</v>
      </c>
      <c r="V334" s="1"/>
      <c r="W334" s="1"/>
      <c r="X334" s="1"/>
      <c r="Y334" s="1"/>
      <c r="Z334" s="4">
        <v>42370</v>
      </c>
      <c r="AA334" s="1"/>
      <c r="AB334" s="1"/>
      <c r="AC334" s="1"/>
      <c r="AD334" s="8" t="s">
        <v>1843</v>
      </c>
    </row>
    <row r="335" spans="2:30" ht="15" customHeight="1" outlineLevel="5" x14ac:dyDescent="0.25">
      <c r="B335" s="3"/>
      <c r="C335" s="1"/>
      <c r="D335" s="1"/>
      <c r="E335" s="1"/>
      <c r="F335" s="1"/>
      <c r="G335" s="183" t="s">
        <v>1842</v>
      </c>
      <c r="H335" s="188">
        <v>42370</v>
      </c>
      <c r="I335" s="1" t="s">
        <v>14</v>
      </c>
      <c r="J335" s="2" t="s">
        <v>59</v>
      </c>
      <c r="K335" s="1" t="s">
        <v>9</v>
      </c>
      <c r="L335" s="1" t="s">
        <v>10</v>
      </c>
      <c r="M335" s="1" t="s">
        <v>10</v>
      </c>
      <c r="N335" s="1" t="s">
        <v>11</v>
      </c>
      <c r="O335" s="249">
        <v>485</v>
      </c>
      <c r="P335" s="7">
        <v>0</v>
      </c>
      <c r="Q335" s="7">
        <f t="shared" si="16"/>
        <v>485</v>
      </c>
      <c r="R335" s="6" t="s">
        <v>1</v>
      </c>
      <c r="S335" s="5" t="s">
        <v>4</v>
      </c>
      <c r="T335" s="5"/>
      <c r="U335" s="5" t="s">
        <v>173</v>
      </c>
      <c r="V335" s="1"/>
      <c r="W335" s="1"/>
      <c r="X335" s="1"/>
      <c r="Y335" s="1"/>
      <c r="Z335" s="4">
        <v>42370</v>
      </c>
      <c r="AA335" s="1"/>
      <c r="AB335" s="1"/>
      <c r="AC335" s="1"/>
      <c r="AD335" s="8" t="s">
        <v>1843</v>
      </c>
    </row>
    <row r="336" spans="2:30" ht="15" customHeight="1" outlineLevel="5" x14ac:dyDescent="0.25">
      <c r="B336" s="3"/>
      <c r="C336" s="1"/>
      <c r="D336" s="1"/>
      <c r="E336" s="1"/>
      <c r="F336" s="1"/>
      <c r="G336" s="183" t="s">
        <v>1842</v>
      </c>
      <c r="H336" s="188">
        <v>42370</v>
      </c>
      <c r="I336" s="1" t="s">
        <v>14</v>
      </c>
      <c r="J336" s="2" t="s">
        <v>59</v>
      </c>
      <c r="K336" s="1" t="s">
        <v>9</v>
      </c>
      <c r="L336" s="1" t="s">
        <v>10</v>
      </c>
      <c r="M336" s="1" t="s">
        <v>10</v>
      </c>
      <c r="N336" s="1" t="s">
        <v>11</v>
      </c>
      <c r="O336" s="249">
        <v>328054.8</v>
      </c>
      <c r="P336" s="7">
        <v>0</v>
      </c>
      <c r="Q336" s="7">
        <f t="shared" si="16"/>
        <v>328054.8</v>
      </c>
      <c r="R336" s="6" t="s">
        <v>1</v>
      </c>
      <c r="S336" s="5" t="s">
        <v>4</v>
      </c>
      <c r="T336" s="5"/>
      <c r="U336" s="5" t="s">
        <v>174</v>
      </c>
      <c r="V336" s="1"/>
      <c r="W336" s="1"/>
      <c r="X336" s="1"/>
      <c r="Y336" s="1"/>
      <c r="Z336" s="4">
        <v>42370</v>
      </c>
      <c r="AA336" s="1"/>
      <c r="AB336" s="1"/>
      <c r="AC336" s="1"/>
      <c r="AD336" s="8" t="s">
        <v>1843</v>
      </c>
    </row>
    <row r="337" spans="2:30" ht="15" customHeight="1" outlineLevel="5" x14ac:dyDescent="0.25">
      <c r="B337" s="3"/>
      <c r="C337" s="1"/>
      <c r="D337" s="1"/>
      <c r="E337" s="1"/>
      <c r="F337" s="1"/>
      <c r="G337" s="183" t="s">
        <v>1842</v>
      </c>
      <c r="H337" s="188">
        <v>42370</v>
      </c>
      <c r="I337" s="1" t="s">
        <v>14</v>
      </c>
      <c r="J337" s="2" t="s">
        <v>59</v>
      </c>
      <c r="K337" s="1" t="s">
        <v>9</v>
      </c>
      <c r="L337" s="1" t="s">
        <v>10</v>
      </c>
      <c r="M337" s="1" t="s">
        <v>10</v>
      </c>
      <c r="N337" s="1" t="s">
        <v>11</v>
      </c>
      <c r="O337" s="249">
        <v>214428.5</v>
      </c>
      <c r="P337" s="7">
        <v>0</v>
      </c>
      <c r="Q337" s="7">
        <f t="shared" si="16"/>
        <v>214428.5</v>
      </c>
      <c r="R337" s="6" t="s">
        <v>1</v>
      </c>
      <c r="S337" s="5" t="s">
        <v>4</v>
      </c>
      <c r="T337" s="5"/>
      <c r="U337" s="5" t="s">
        <v>175</v>
      </c>
      <c r="V337" s="1"/>
      <c r="W337" s="1"/>
      <c r="X337" s="1"/>
      <c r="Y337" s="1"/>
      <c r="Z337" s="4">
        <v>42370</v>
      </c>
      <c r="AA337" s="1"/>
      <c r="AB337" s="1"/>
      <c r="AC337" s="1"/>
      <c r="AD337" s="8" t="s">
        <v>1843</v>
      </c>
    </row>
    <row r="338" spans="2:30" ht="15" customHeight="1" outlineLevel="5" x14ac:dyDescent="0.25">
      <c r="B338" s="3"/>
      <c r="C338" s="1"/>
      <c r="D338" s="1"/>
      <c r="E338" s="1"/>
      <c r="F338" s="1"/>
      <c r="G338" s="183" t="s">
        <v>1842</v>
      </c>
      <c r="H338" s="188">
        <v>42370</v>
      </c>
      <c r="I338" s="1" t="s">
        <v>14</v>
      </c>
      <c r="J338" s="2" t="s">
        <v>59</v>
      </c>
      <c r="K338" s="1" t="s">
        <v>9</v>
      </c>
      <c r="L338" s="1" t="s">
        <v>10</v>
      </c>
      <c r="M338" s="1" t="s">
        <v>10</v>
      </c>
      <c r="N338" s="1" t="s">
        <v>11</v>
      </c>
      <c r="O338" s="249">
        <v>638995.12</v>
      </c>
      <c r="P338" s="7">
        <v>0</v>
      </c>
      <c r="Q338" s="7">
        <f t="shared" ref="Q338:Q352" si="21">O338-P338</f>
        <v>638995.12</v>
      </c>
      <c r="R338" s="6" t="s">
        <v>1</v>
      </c>
      <c r="S338" s="5" t="s">
        <v>4</v>
      </c>
      <c r="T338" s="5"/>
      <c r="U338" s="5" t="s">
        <v>176</v>
      </c>
      <c r="V338" s="1"/>
      <c r="W338" s="1"/>
      <c r="X338" s="1"/>
      <c r="Y338" s="1"/>
      <c r="Z338" s="4">
        <v>42370</v>
      </c>
      <c r="AA338" s="1"/>
      <c r="AB338" s="1"/>
      <c r="AC338" s="1"/>
      <c r="AD338" s="8" t="s">
        <v>1843</v>
      </c>
    </row>
    <row r="339" spans="2:30" ht="15" customHeight="1" outlineLevel="5" x14ac:dyDescent="0.25">
      <c r="B339" s="3"/>
      <c r="C339" s="1"/>
      <c r="D339" s="1"/>
      <c r="E339" s="1"/>
      <c r="F339" s="1"/>
      <c r="G339" s="183" t="s">
        <v>1842</v>
      </c>
      <c r="H339" s="188">
        <v>42370</v>
      </c>
      <c r="I339" s="1" t="s">
        <v>14</v>
      </c>
      <c r="J339" s="2" t="s">
        <v>59</v>
      </c>
      <c r="K339" s="1" t="s">
        <v>9</v>
      </c>
      <c r="L339" s="1" t="s">
        <v>10</v>
      </c>
      <c r="M339" s="1" t="s">
        <v>10</v>
      </c>
      <c r="N339" s="1" t="s">
        <v>11</v>
      </c>
      <c r="O339" s="249">
        <v>548958.23</v>
      </c>
      <c r="P339" s="7">
        <v>0</v>
      </c>
      <c r="Q339" s="7">
        <f t="shared" si="21"/>
        <v>548958.23</v>
      </c>
      <c r="R339" s="6" t="s">
        <v>1</v>
      </c>
      <c r="S339" s="5" t="s">
        <v>4</v>
      </c>
      <c r="T339" s="5"/>
      <c r="U339" s="5" t="s">
        <v>177</v>
      </c>
      <c r="V339" s="1"/>
      <c r="W339" s="1"/>
      <c r="X339" s="1"/>
      <c r="Y339" s="1"/>
      <c r="Z339" s="4">
        <v>42370</v>
      </c>
      <c r="AA339" s="1"/>
      <c r="AB339" s="1"/>
      <c r="AC339" s="1"/>
      <c r="AD339" s="8" t="s">
        <v>1843</v>
      </c>
    </row>
    <row r="340" spans="2:30" ht="15" customHeight="1" outlineLevel="5" x14ac:dyDescent="0.25">
      <c r="B340" s="3"/>
      <c r="C340" s="1"/>
      <c r="D340" s="1"/>
      <c r="E340" s="1"/>
      <c r="F340" s="1"/>
      <c r="G340" s="183" t="s">
        <v>1842</v>
      </c>
      <c r="H340" s="188">
        <v>42370</v>
      </c>
      <c r="I340" s="1" t="s">
        <v>14</v>
      </c>
      <c r="J340" s="2" t="s">
        <v>59</v>
      </c>
      <c r="K340" s="1" t="s">
        <v>9</v>
      </c>
      <c r="L340" s="1" t="s">
        <v>10</v>
      </c>
      <c r="M340" s="1" t="s">
        <v>10</v>
      </c>
      <c r="N340" s="1" t="s">
        <v>11</v>
      </c>
      <c r="O340" s="249">
        <v>132153.71</v>
      </c>
      <c r="P340" s="7">
        <v>0</v>
      </c>
      <c r="Q340" s="7">
        <f t="shared" si="21"/>
        <v>132153.71</v>
      </c>
      <c r="R340" s="6" t="s">
        <v>1</v>
      </c>
      <c r="S340" s="5" t="s">
        <v>4</v>
      </c>
      <c r="T340" s="5"/>
      <c r="U340" s="5" t="s">
        <v>178</v>
      </c>
      <c r="V340" s="1"/>
      <c r="W340" s="1"/>
      <c r="X340" s="1"/>
      <c r="Y340" s="1"/>
      <c r="Z340" s="4">
        <v>42370</v>
      </c>
      <c r="AA340" s="1"/>
      <c r="AB340" s="1"/>
      <c r="AC340" s="1"/>
      <c r="AD340" s="8" t="s">
        <v>1843</v>
      </c>
    </row>
    <row r="341" spans="2:30" ht="15" customHeight="1" outlineLevel="5" x14ac:dyDescent="0.25">
      <c r="B341" s="3"/>
      <c r="C341" s="1"/>
      <c r="D341" s="1"/>
      <c r="E341" s="1"/>
      <c r="F341" s="1"/>
      <c r="G341" s="183" t="s">
        <v>1842</v>
      </c>
      <c r="H341" s="188">
        <v>42370</v>
      </c>
      <c r="I341" s="1" t="s">
        <v>14</v>
      </c>
      <c r="J341" s="2" t="s">
        <v>59</v>
      </c>
      <c r="K341" s="1" t="s">
        <v>9</v>
      </c>
      <c r="L341" s="1" t="s">
        <v>10</v>
      </c>
      <c r="M341" s="1" t="s">
        <v>10</v>
      </c>
      <c r="N341" s="1" t="s">
        <v>11</v>
      </c>
      <c r="O341" s="249">
        <v>471100.3</v>
      </c>
      <c r="P341" s="7">
        <v>0</v>
      </c>
      <c r="Q341" s="7">
        <f t="shared" si="21"/>
        <v>471100.3</v>
      </c>
      <c r="R341" s="6" t="s">
        <v>1</v>
      </c>
      <c r="S341" s="5" t="s">
        <v>4</v>
      </c>
      <c r="T341" s="5"/>
      <c r="U341" s="5" t="s">
        <v>179</v>
      </c>
      <c r="V341" s="1"/>
      <c r="W341" s="1"/>
      <c r="X341" s="1"/>
      <c r="Y341" s="1"/>
      <c r="Z341" s="4">
        <v>42370</v>
      </c>
      <c r="AA341" s="1"/>
      <c r="AB341" s="1"/>
      <c r="AC341" s="1"/>
      <c r="AD341" s="8" t="s">
        <v>1843</v>
      </c>
    </row>
    <row r="342" spans="2:30" ht="15" customHeight="1" outlineLevel="5" x14ac:dyDescent="0.25">
      <c r="B342" s="3"/>
      <c r="C342" s="1"/>
      <c r="D342" s="1"/>
      <c r="E342" s="1"/>
      <c r="F342" s="1"/>
      <c r="G342" s="183" t="s">
        <v>1842</v>
      </c>
      <c r="H342" s="188">
        <v>42370</v>
      </c>
      <c r="I342" s="1" t="s">
        <v>14</v>
      </c>
      <c r="J342" s="2" t="s">
        <v>59</v>
      </c>
      <c r="K342" s="1" t="s">
        <v>9</v>
      </c>
      <c r="L342" s="1" t="s">
        <v>10</v>
      </c>
      <c r="M342" s="1" t="s">
        <v>10</v>
      </c>
      <c r="N342" s="1" t="s">
        <v>11</v>
      </c>
      <c r="O342" s="249">
        <v>555825</v>
      </c>
      <c r="P342" s="7">
        <v>0</v>
      </c>
      <c r="Q342" s="7">
        <f t="shared" si="21"/>
        <v>555825</v>
      </c>
      <c r="R342" s="6" t="s">
        <v>1</v>
      </c>
      <c r="S342" s="5" t="s">
        <v>4</v>
      </c>
      <c r="T342" s="5"/>
      <c r="U342" s="5" t="s">
        <v>180</v>
      </c>
      <c r="V342" s="1"/>
      <c r="W342" s="1"/>
      <c r="X342" s="1"/>
      <c r="Y342" s="1"/>
      <c r="Z342" s="4">
        <v>42370</v>
      </c>
      <c r="AA342" s="1"/>
      <c r="AB342" s="1"/>
      <c r="AC342" s="1"/>
      <c r="AD342" s="8" t="s">
        <v>1843</v>
      </c>
    </row>
    <row r="343" spans="2:30" ht="15" customHeight="1" outlineLevel="5" x14ac:dyDescent="0.25">
      <c r="B343" s="3"/>
      <c r="C343" s="1"/>
      <c r="D343" s="1"/>
      <c r="E343" s="1"/>
      <c r="F343" s="1"/>
      <c r="G343" s="183" t="s">
        <v>1842</v>
      </c>
      <c r="H343" s="188">
        <v>42370</v>
      </c>
      <c r="I343" s="1" t="s">
        <v>14</v>
      </c>
      <c r="J343" s="2" t="s">
        <v>59</v>
      </c>
      <c r="K343" s="1" t="s">
        <v>9</v>
      </c>
      <c r="L343" s="1" t="s">
        <v>10</v>
      </c>
      <c r="M343" s="1" t="s">
        <v>10</v>
      </c>
      <c r="N343" s="1" t="s">
        <v>11</v>
      </c>
      <c r="O343" s="249">
        <v>386378.06</v>
      </c>
      <c r="P343" s="7">
        <v>0</v>
      </c>
      <c r="Q343" s="7">
        <f t="shared" si="21"/>
        <v>386378.06</v>
      </c>
      <c r="R343" s="6" t="s">
        <v>1</v>
      </c>
      <c r="S343" s="5" t="s">
        <v>4</v>
      </c>
      <c r="T343" s="5"/>
      <c r="U343" s="5" t="s">
        <v>181</v>
      </c>
      <c r="V343" s="1"/>
      <c r="W343" s="1"/>
      <c r="X343" s="1"/>
      <c r="Y343" s="1"/>
      <c r="Z343" s="4">
        <v>42370</v>
      </c>
      <c r="AA343" s="1"/>
      <c r="AB343" s="1"/>
      <c r="AC343" s="1"/>
      <c r="AD343" s="8" t="s">
        <v>1843</v>
      </c>
    </row>
    <row r="344" spans="2:30" ht="15" customHeight="1" outlineLevel="5" x14ac:dyDescent="0.25">
      <c r="B344" s="3"/>
      <c r="C344" s="1"/>
      <c r="D344" s="1"/>
      <c r="E344" s="1"/>
      <c r="F344" s="1"/>
      <c r="G344" s="183" t="s">
        <v>1842</v>
      </c>
      <c r="H344" s="188">
        <v>42370</v>
      </c>
      <c r="I344" s="1" t="s">
        <v>14</v>
      </c>
      <c r="J344" s="2" t="s">
        <v>59</v>
      </c>
      <c r="K344" s="1" t="s">
        <v>9</v>
      </c>
      <c r="L344" s="1" t="s">
        <v>10</v>
      </c>
      <c r="M344" s="1" t="s">
        <v>10</v>
      </c>
      <c r="N344" s="1" t="s">
        <v>11</v>
      </c>
      <c r="O344" s="249">
        <v>274600.23</v>
      </c>
      <c r="P344" s="7">
        <v>0</v>
      </c>
      <c r="Q344" s="7">
        <f t="shared" si="21"/>
        <v>274600.23</v>
      </c>
      <c r="R344" s="6" t="s">
        <v>1</v>
      </c>
      <c r="S344" s="5" t="s">
        <v>4</v>
      </c>
      <c r="T344" s="5"/>
      <c r="U344" s="5" t="s">
        <v>182</v>
      </c>
      <c r="V344" s="1"/>
      <c r="W344" s="1"/>
      <c r="X344" s="1"/>
      <c r="Y344" s="1"/>
      <c r="Z344" s="4">
        <v>42370</v>
      </c>
      <c r="AA344" s="1"/>
      <c r="AB344" s="1"/>
      <c r="AC344" s="1"/>
      <c r="AD344" s="8" t="s">
        <v>1843</v>
      </c>
    </row>
    <row r="345" spans="2:30" ht="15" customHeight="1" outlineLevel="5" x14ac:dyDescent="0.25">
      <c r="B345" s="3"/>
      <c r="C345" s="1"/>
      <c r="D345" s="1"/>
      <c r="E345" s="1"/>
      <c r="F345" s="1"/>
      <c r="G345" s="183" t="s">
        <v>1842</v>
      </c>
      <c r="H345" s="188">
        <v>42370</v>
      </c>
      <c r="I345" s="1" t="s">
        <v>14</v>
      </c>
      <c r="J345" s="2" t="s">
        <v>59</v>
      </c>
      <c r="K345" s="1" t="s">
        <v>9</v>
      </c>
      <c r="L345" s="1" t="s">
        <v>10</v>
      </c>
      <c r="M345" s="1" t="s">
        <v>10</v>
      </c>
      <c r="N345" s="1" t="s">
        <v>11</v>
      </c>
      <c r="O345" s="249">
        <v>884027.23</v>
      </c>
      <c r="P345" s="7">
        <v>0</v>
      </c>
      <c r="Q345" s="7">
        <f t="shared" si="21"/>
        <v>884027.23</v>
      </c>
      <c r="R345" s="6" t="s">
        <v>1</v>
      </c>
      <c r="S345" s="5" t="s">
        <v>4</v>
      </c>
      <c r="T345" s="5"/>
      <c r="U345" s="5" t="s">
        <v>183</v>
      </c>
      <c r="V345" s="1"/>
      <c r="W345" s="1"/>
      <c r="X345" s="1"/>
      <c r="Y345" s="1"/>
      <c r="Z345" s="4">
        <v>42370</v>
      </c>
      <c r="AA345" s="1"/>
      <c r="AB345" s="1"/>
      <c r="AC345" s="1"/>
      <c r="AD345" s="8" t="s">
        <v>1843</v>
      </c>
    </row>
    <row r="346" spans="2:30" ht="15" customHeight="1" outlineLevel="5" x14ac:dyDescent="0.25">
      <c r="B346" s="3"/>
      <c r="C346" s="1"/>
      <c r="D346" s="1"/>
      <c r="E346" s="1"/>
      <c r="F346" s="1"/>
      <c r="G346" s="183" t="s">
        <v>1842</v>
      </c>
      <c r="H346" s="188">
        <v>42370</v>
      </c>
      <c r="I346" s="1" t="s">
        <v>14</v>
      </c>
      <c r="J346" s="2" t="s">
        <v>59</v>
      </c>
      <c r="K346" s="1" t="s">
        <v>9</v>
      </c>
      <c r="L346" s="1" t="s">
        <v>10</v>
      </c>
      <c r="M346" s="1" t="s">
        <v>10</v>
      </c>
      <c r="N346" s="1" t="s">
        <v>11</v>
      </c>
      <c r="O346" s="249">
        <v>1223479.06</v>
      </c>
      <c r="P346" s="7">
        <v>0</v>
      </c>
      <c r="Q346" s="7">
        <f t="shared" si="21"/>
        <v>1223479.06</v>
      </c>
      <c r="R346" s="6" t="s">
        <v>1</v>
      </c>
      <c r="S346" s="5" t="s">
        <v>4</v>
      </c>
      <c r="T346" s="5"/>
      <c r="U346" s="5" t="s">
        <v>184</v>
      </c>
      <c r="V346" s="1"/>
      <c r="W346" s="1"/>
      <c r="X346" s="1"/>
      <c r="Y346" s="1"/>
      <c r="Z346" s="4">
        <v>42370</v>
      </c>
      <c r="AA346" s="1"/>
      <c r="AB346" s="1"/>
      <c r="AC346" s="1"/>
      <c r="AD346" s="8" t="s">
        <v>1843</v>
      </c>
    </row>
    <row r="347" spans="2:30" ht="15" customHeight="1" outlineLevel="5" x14ac:dyDescent="0.25">
      <c r="B347" s="3"/>
      <c r="C347" s="1"/>
      <c r="D347" s="1"/>
      <c r="E347" s="1"/>
      <c r="F347" s="1"/>
      <c r="G347" s="183" t="s">
        <v>1842</v>
      </c>
      <c r="H347" s="188">
        <v>42370</v>
      </c>
      <c r="I347" s="1" t="s">
        <v>14</v>
      </c>
      <c r="J347" s="2" t="s">
        <v>59</v>
      </c>
      <c r="K347" s="1" t="s">
        <v>9</v>
      </c>
      <c r="L347" s="1" t="s">
        <v>10</v>
      </c>
      <c r="M347" s="1" t="s">
        <v>10</v>
      </c>
      <c r="N347" s="1" t="s">
        <v>11</v>
      </c>
      <c r="O347" s="249">
        <v>5391</v>
      </c>
      <c r="P347" s="7">
        <v>0</v>
      </c>
      <c r="Q347" s="7">
        <f t="shared" si="21"/>
        <v>5391</v>
      </c>
      <c r="R347" s="6" t="s">
        <v>1</v>
      </c>
      <c r="S347" s="5" t="s">
        <v>4</v>
      </c>
      <c r="T347" s="5"/>
      <c r="U347" s="5" t="s">
        <v>264</v>
      </c>
      <c r="V347" s="1"/>
      <c r="W347" s="1"/>
      <c r="X347" s="1"/>
      <c r="Y347" s="1"/>
      <c r="Z347" s="4">
        <v>42370</v>
      </c>
      <c r="AA347" s="1"/>
      <c r="AB347" s="1"/>
      <c r="AC347" s="1"/>
      <c r="AD347" s="8" t="s">
        <v>1843</v>
      </c>
    </row>
    <row r="348" spans="2:30" ht="15" customHeight="1" outlineLevel="5" x14ac:dyDescent="0.25">
      <c r="B348" s="3"/>
      <c r="C348" s="1"/>
      <c r="D348" s="1"/>
      <c r="E348" s="1"/>
      <c r="F348" s="1"/>
      <c r="G348" s="183" t="s">
        <v>1842</v>
      </c>
      <c r="H348" s="188">
        <v>42370</v>
      </c>
      <c r="I348" s="1" t="s">
        <v>14</v>
      </c>
      <c r="J348" s="2" t="s">
        <v>59</v>
      </c>
      <c r="K348" s="1" t="s">
        <v>9</v>
      </c>
      <c r="L348" s="1" t="s">
        <v>10</v>
      </c>
      <c r="M348" s="1" t="s">
        <v>10</v>
      </c>
      <c r="N348" s="1" t="s">
        <v>11</v>
      </c>
      <c r="O348" s="249">
        <v>2984.59</v>
      </c>
      <c r="P348" s="7">
        <v>0</v>
      </c>
      <c r="Q348" s="7">
        <f t="shared" si="21"/>
        <v>2984.59</v>
      </c>
      <c r="R348" s="6" t="s">
        <v>1</v>
      </c>
      <c r="S348" s="5" t="s">
        <v>4</v>
      </c>
      <c r="T348" s="5"/>
      <c r="U348" s="5" t="s">
        <v>265</v>
      </c>
      <c r="V348" s="1"/>
      <c r="W348" s="1"/>
      <c r="X348" s="1"/>
      <c r="Y348" s="1"/>
      <c r="Z348" s="4">
        <v>42370</v>
      </c>
      <c r="AA348" s="1"/>
      <c r="AB348" s="1"/>
      <c r="AC348" s="1"/>
      <c r="AD348" s="8" t="s">
        <v>1843</v>
      </c>
    </row>
    <row r="349" spans="2:30" ht="15" customHeight="1" outlineLevel="5" x14ac:dyDescent="0.25">
      <c r="B349" s="3"/>
      <c r="C349" s="1"/>
      <c r="D349" s="1"/>
      <c r="E349" s="1"/>
      <c r="F349" s="1"/>
      <c r="G349" s="183" t="s">
        <v>1842</v>
      </c>
      <c r="H349" s="188">
        <v>42370</v>
      </c>
      <c r="I349" s="1" t="s">
        <v>14</v>
      </c>
      <c r="J349" s="2" t="s">
        <v>59</v>
      </c>
      <c r="K349" s="1" t="s">
        <v>9</v>
      </c>
      <c r="L349" s="1" t="s">
        <v>10</v>
      </c>
      <c r="M349" s="1" t="s">
        <v>10</v>
      </c>
      <c r="N349" s="1" t="s">
        <v>11</v>
      </c>
      <c r="O349" s="249">
        <v>571195.76</v>
      </c>
      <c r="P349" s="7">
        <v>0</v>
      </c>
      <c r="Q349" s="7">
        <f t="shared" si="21"/>
        <v>571195.76</v>
      </c>
      <c r="R349" s="6" t="s">
        <v>1</v>
      </c>
      <c r="S349" s="5" t="s">
        <v>4</v>
      </c>
      <c r="T349" s="5"/>
      <c r="U349" s="5" t="s">
        <v>185</v>
      </c>
      <c r="V349" s="1"/>
      <c r="W349" s="1"/>
      <c r="X349" s="1"/>
      <c r="Y349" s="1"/>
      <c r="Z349" s="4">
        <v>42370</v>
      </c>
      <c r="AA349" s="1"/>
      <c r="AB349" s="1"/>
      <c r="AC349" s="1"/>
      <c r="AD349" s="8" t="s">
        <v>1843</v>
      </c>
    </row>
    <row r="350" spans="2:30" ht="15" customHeight="1" outlineLevel="5" x14ac:dyDescent="0.25">
      <c r="B350" s="3"/>
      <c r="C350" s="1"/>
      <c r="D350" s="1"/>
      <c r="E350" s="1"/>
      <c r="F350" s="1"/>
      <c r="G350" s="183" t="s">
        <v>1842</v>
      </c>
      <c r="H350" s="188">
        <v>42370</v>
      </c>
      <c r="I350" s="1" t="s">
        <v>14</v>
      </c>
      <c r="J350" s="2" t="s">
        <v>59</v>
      </c>
      <c r="K350" s="1" t="s">
        <v>9</v>
      </c>
      <c r="L350" s="1" t="s">
        <v>10</v>
      </c>
      <c r="M350" s="1" t="s">
        <v>10</v>
      </c>
      <c r="N350" s="1" t="s">
        <v>11</v>
      </c>
      <c r="O350" s="249">
        <v>148349</v>
      </c>
      <c r="P350" s="7">
        <v>0</v>
      </c>
      <c r="Q350" s="7">
        <f t="shared" si="21"/>
        <v>148349</v>
      </c>
      <c r="R350" s="6" t="s">
        <v>1</v>
      </c>
      <c r="S350" s="5" t="s">
        <v>4</v>
      </c>
      <c r="T350" s="5"/>
      <c r="U350" s="5" t="s">
        <v>266</v>
      </c>
      <c r="V350" s="1"/>
      <c r="W350" s="1"/>
      <c r="X350" s="1"/>
      <c r="Y350" s="1"/>
      <c r="Z350" s="4">
        <v>42370</v>
      </c>
      <c r="AA350" s="1"/>
      <c r="AB350" s="1"/>
      <c r="AC350" s="1"/>
      <c r="AD350" s="8" t="s">
        <v>1843</v>
      </c>
    </row>
    <row r="351" spans="2:30" ht="15" customHeight="1" outlineLevel="5" x14ac:dyDescent="0.25">
      <c r="B351" s="3"/>
      <c r="C351" s="1"/>
      <c r="D351" s="1"/>
      <c r="E351" s="1"/>
      <c r="F351" s="1"/>
      <c r="G351" s="183" t="s">
        <v>1842</v>
      </c>
      <c r="H351" s="188">
        <v>42370</v>
      </c>
      <c r="I351" s="1" t="s">
        <v>14</v>
      </c>
      <c r="J351" s="2" t="s">
        <v>59</v>
      </c>
      <c r="K351" s="1" t="s">
        <v>9</v>
      </c>
      <c r="L351" s="1" t="s">
        <v>10</v>
      </c>
      <c r="M351" s="1" t="s">
        <v>10</v>
      </c>
      <c r="N351" s="1" t="s">
        <v>11</v>
      </c>
      <c r="O351" s="249">
        <v>21923.73</v>
      </c>
      <c r="P351" s="7">
        <v>0</v>
      </c>
      <c r="Q351" s="7">
        <f t="shared" si="21"/>
        <v>21923.73</v>
      </c>
      <c r="R351" s="6" t="s">
        <v>1</v>
      </c>
      <c r="S351" s="5" t="s">
        <v>4</v>
      </c>
      <c r="T351" s="5"/>
      <c r="U351" s="5" t="s">
        <v>267</v>
      </c>
      <c r="V351" s="1"/>
      <c r="W351" s="1"/>
      <c r="X351" s="1"/>
      <c r="Y351" s="1"/>
      <c r="Z351" s="4">
        <v>42370</v>
      </c>
      <c r="AA351" s="1"/>
      <c r="AB351" s="1"/>
      <c r="AC351" s="1"/>
      <c r="AD351" s="8" t="s">
        <v>1843</v>
      </c>
    </row>
    <row r="352" spans="2:30" ht="15" customHeight="1" outlineLevel="5" x14ac:dyDescent="0.25">
      <c r="B352" s="3"/>
      <c r="C352" s="1"/>
      <c r="D352" s="1"/>
      <c r="E352" s="1"/>
      <c r="F352" s="1"/>
      <c r="G352" s="183" t="s">
        <v>1842</v>
      </c>
      <c r="H352" s="188">
        <v>42370</v>
      </c>
      <c r="I352" s="1" t="s">
        <v>14</v>
      </c>
      <c r="J352" s="2" t="s">
        <v>59</v>
      </c>
      <c r="K352" s="1" t="s">
        <v>9</v>
      </c>
      <c r="L352" s="1" t="s">
        <v>10</v>
      </c>
      <c r="M352" s="1" t="s">
        <v>10</v>
      </c>
      <c r="N352" s="1" t="s">
        <v>11</v>
      </c>
      <c r="O352" s="249">
        <v>2254.2199999999998</v>
      </c>
      <c r="P352" s="7">
        <v>0</v>
      </c>
      <c r="Q352" s="7">
        <f t="shared" si="21"/>
        <v>2254.2199999999998</v>
      </c>
      <c r="R352" s="6" t="s">
        <v>1</v>
      </c>
      <c r="S352" s="5" t="s">
        <v>4</v>
      </c>
      <c r="T352" s="5"/>
      <c r="U352" s="5" t="s">
        <v>268</v>
      </c>
      <c r="V352" s="1"/>
      <c r="W352" s="1"/>
      <c r="X352" s="1"/>
      <c r="Y352" s="1"/>
      <c r="Z352" s="4">
        <v>42370</v>
      </c>
      <c r="AA352" s="1"/>
      <c r="AB352" s="1"/>
      <c r="AC352" s="1"/>
      <c r="AD352" s="8" t="s">
        <v>1843</v>
      </c>
    </row>
    <row r="353" spans="2:30" ht="15" customHeight="1" outlineLevel="5" x14ac:dyDescent="0.25">
      <c r="B353" s="3"/>
      <c r="C353" s="1"/>
      <c r="D353" s="1"/>
      <c r="E353" s="1"/>
      <c r="F353" s="1"/>
      <c r="G353" s="183" t="s">
        <v>1842</v>
      </c>
      <c r="H353" s="188">
        <v>42370</v>
      </c>
      <c r="I353" s="1" t="s">
        <v>14</v>
      </c>
      <c r="J353" s="2" t="s">
        <v>59</v>
      </c>
      <c r="K353" s="1" t="s">
        <v>9</v>
      </c>
      <c r="L353" s="1" t="s">
        <v>10</v>
      </c>
      <c r="M353" s="1" t="s">
        <v>10</v>
      </c>
      <c r="N353" s="1" t="s">
        <v>11</v>
      </c>
      <c r="O353" s="249">
        <v>450418.44</v>
      </c>
      <c r="P353" s="7">
        <v>0</v>
      </c>
      <c r="Q353" s="7">
        <f t="shared" ref="Q353:Q369" si="22">O353-P353</f>
        <v>450418.44</v>
      </c>
      <c r="R353" s="6" t="s">
        <v>1</v>
      </c>
      <c r="S353" s="5" t="s">
        <v>4</v>
      </c>
      <c r="T353" s="5"/>
      <c r="U353" s="5" t="s">
        <v>186</v>
      </c>
      <c r="V353" s="1"/>
      <c r="W353" s="1"/>
      <c r="X353" s="1"/>
      <c r="Y353" s="1"/>
      <c r="Z353" s="4">
        <v>42370</v>
      </c>
      <c r="AA353" s="1"/>
      <c r="AB353" s="1"/>
      <c r="AC353" s="1"/>
      <c r="AD353" s="8" t="s">
        <v>1843</v>
      </c>
    </row>
    <row r="354" spans="2:30" ht="15" customHeight="1" outlineLevel="5" x14ac:dyDescent="0.25">
      <c r="B354" s="3"/>
      <c r="C354" s="1"/>
      <c r="D354" s="1"/>
      <c r="E354" s="1"/>
      <c r="F354" s="1"/>
      <c r="G354" s="183" t="s">
        <v>1842</v>
      </c>
      <c r="H354" s="188">
        <v>42370</v>
      </c>
      <c r="I354" s="1" t="s">
        <v>14</v>
      </c>
      <c r="J354" s="2" t="s">
        <v>59</v>
      </c>
      <c r="K354" s="1" t="s">
        <v>9</v>
      </c>
      <c r="L354" s="1" t="s">
        <v>10</v>
      </c>
      <c r="M354" s="1" t="s">
        <v>10</v>
      </c>
      <c r="N354" s="1" t="s">
        <v>11</v>
      </c>
      <c r="O354" s="249">
        <v>319720.71999999997</v>
      </c>
      <c r="P354" s="7">
        <v>0</v>
      </c>
      <c r="Q354" s="7">
        <f t="shared" si="22"/>
        <v>319720.71999999997</v>
      </c>
      <c r="R354" s="6" t="s">
        <v>1</v>
      </c>
      <c r="S354" s="5" t="s">
        <v>4</v>
      </c>
      <c r="T354" s="5"/>
      <c r="U354" s="5" t="s">
        <v>187</v>
      </c>
      <c r="V354" s="1"/>
      <c r="W354" s="1"/>
      <c r="X354" s="1"/>
      <c r="Y354" s="1"/>
      <c r="Z354" s="4">
        <v>42370</v>
      </c>
      <c r="AA354" s="1"/>
      <c r="AB354" s="1"/>
      <c r="AC354" s="1"/>
      <c r="AD354" s="8" t="s">
        <v>1843</v>
      </c>
    </row>
    <row r="355" spans="2:30" ht="15" customHeight="1" outlineLevel="5" x14ac:dyDescent="0.25">
      <c r="B355" s="3"/>
      <c r="C355" s="1"/>
      <c r="D355" s="1"/>
      <c r="E355" s="1"/>
      <c r="F355" s="1"/>
      <c r="G355" s="183" t="s">
        <v>1842</v>
      </c>
      <c r="H355" s="188">
        <v>42370</v>
      </c>
      <c r="I355" s="1" t="s">
        <v>14</v>
      </c>
      <c r="J355" s="2" t="s">
        <v>59</v>
      </c>
      <c r="K355" s="1" t="s">
        <v>9</v>
      </c>
      <c r="L355" s="1" t="s">
        <v>10</v>
      </c>
      <c r="M355" s="1" t="s">
        <v>10</v>
      </c>
      <c r="N355" s="1" t="s">
        <v>11</v>
      </c>
      <c r="O355" s="249">
        <v>5300</v>
      </c>
      <c r="P355" s="7">
        <v>0</v>
      </c>
      <c r="Q355" s="7">
        <f t="shared" si="22"/>
        <v>5300</v>
      </c>
      <c r="R355" s="6" t="s">
        <v>1</v>
      </c>
      <c r="S355" s="5" t="s">
        <v>4</v>
      </c>
      <c r="T355" s="5"/>
      <c r="U355" s="5" t="s">
        <v>269</v>
      </c>
      <c r="V355" s="1"/>
      <c r="W355" s="1"/>
      <c r="X355" s="1"/>
      <c r="Y355" s="1"/>
      <c r="Z355" s="4">
        <v>42370</v>
      </c>
      <c r="AA355" s="1"/>
      <c r="AB355" s="1"/>
      <c r="AC355" s="1"/>
      <c r="AD355" s="8" t="s">
        <v>1843</v>
      </c>
    </row>
    <row r="356" spans="2:30" ht="15" customHeight="1" outlineLevel="5" x14ac:dyDescent="0.25">
      <c r="B356" s="3"/>
      <c r="C356" s="1"/>
      <c r="D356" s="1"/>
      <c r="E356" s="1"/>
      <c r="F356" s="1"/>
      <c r="G356" s="183" t="s">
        <v>1842</v>
      </c>
      <c r="H356" s="188">
        <v>42370</v>
      </c>
      <c r="I356" s="1" t="s">
        <v>14</v>
      </c>
      <c r="J356" s="2" t="s">
        <v>59</v>
      </c>
      <c r="K356" s="1" t="s">
        <v>9</v>
      </c>
      <c r="L356" s="1" t="s">
        <v>10</v>
      </c>
      <c r="M356" s="1" t="s">
        <v>10</v>
      </c>
      <c r="N356" s="1" t="s">
        <v>11</v>
      </c>
      <c r="O356" s="249">
        <v>5400</v>
      </c>
      <c r="P356" s="7">
        <v>0</v>
      </c>
      <c r="Q356" s="7">
        <f t="shared" si="22"/>
        <v>5400</v>
      </c>
      <c r="R356" s="6" t="s">
        <v>1</v>
      </c>
      <c r="S356" s="5" t="s">
        <v>4</v>
      </c>
      <c r="T356" s="5"/>
      <c r="U356" s="5" t="s">
        <v>270</v>
      </c>
      <c r="V356" s="1"/>
      <c r="W356" s="1"/>
      <c r="X356" s="1"/>
      <c r="Y356" s="1"/>
      <c r="Z356" s="4">
        <v>42370</v>
      </c>
      <c r="AA356" s="1"/>
      <c r="AB356" s="1"/>
      <c r="AC356" s="1"/>
      <c r="AD356" s="8" t="s">
        <v>1843</v>
      </c>
    </row>
    <row r="357" spans="2:30" ht="15" customHeight="1" outlineLevel="5" x14ac:dyDescent="0.25">
      <c r="B357" s="3"/>
      <c r="C357" s="1"/>
      <c r="D357" s="1"/>
      <c r="E357" s="1"/>
      <c r="F357" s="1"/>
      <c r="G357" s="183" t="s">
        <v>1842</v>
      </c>
      <c r="H357" s="188">
        <v>42370</v>
      </c>
      <c r="I357" s="1" t="s">
        <v>14</v>
      </c>
      <c r="J357" s="2" t="s">
        <v>59</v>
      </c>
      <c r="K357" s="1" t="s">
        <v>9</v>
      </c>
      <c r="L357" s="1" t="s">
        <v>10</v>
      </c>
      <c r="M357" s="1" t="s">
        <v>10</v>
      </c>
      <c r="N357" s="1" t="s">
        <v>11</v>
      </c>
      <c r="O357" s="249">
        <v>107147.59</v>
      </c>
      <c r="P357" s="7">
        <v>0</v>
      </c>
      <c r="Q357" s="7">
        <f t="shared" si="22"/>
        <v>107147.59</v>
      </c>
      <c r="R357" s="6" t="s">
        <v>1</v>
      </c>
      <c r="S357" s="5" t="s">
        <v>4</v>
      </c>
      <c r="T357" s="5"/>
      <c r="U357" s="5" t="s">
        <v>188</v>
      </c>
      <c r="V357" s="1"/>
      <c r="W357" s="1"/>
      <c r="X357" s="1"/>
      <c r="Y357" s="1"/>
      <c r="Z357" s="4">
        <v>42370</v>
      </c>
      <c r="AA357" s="1"/>
      <c r="AB357" s="1"/>
      <c r="AC357" s="1"/>
      <c r="AD357" s="8" t="s">
        <v>1843</v>
      </c>
    </row>
    <row r="358" spans="2:30" ht="15" customHeight="1" outlineLevel="5" x14ac:dyDescent="0.25">
      <c r="B358" s="3"/>
      <c r="C358" s="1"/>
      <c r="D358" s="1"/>
      <c r="E358" s="1"/>
      <c r="F358" s="1"/>
      <c r="G358" s="183" t="s">
        <v>1842</v>
      </c>
      <c r="H358" s="188">
        <v>42370</v>
      </c>
      <c r="I358" s="1" t="s">
        <v>14</v>
      </c>
      <c r="J358" s="2" t="s">
        <v>59</v>
      </c>
      <c r="K358" s="1" t="s">
        <v>9</v>
      </c>
      <c r="L358" s="1" t="s">
        <v>10</v>
      </c>
      <c r="M358" s="1" t="s">
        <v>10</v>
      </c>
      <c r="N358" s="1" t="s">
        <v>11</v>
      </c>
      <c r="O358" s="249">
        <v>12618</v>
      </c>
      <c r="P358" s="7">
        <v>0</v>
      </c>
      <c r="Q358" s="7">
        <f t="shared" si="22"/>
        <v>12618</v>
      </c>
      <c r="R358" s="6" t="s">
        <v>1</v>
      </c>
      <c r="S358" s="5" t="s">
        <v>4</v>
      </c>
      <c r="T358" s="5"/>
      <c r="U358" s="5" t="s">
        <v>160</v>
      </c>
      <c r="V358" s="1"/>
      <c r="W358" s="1"/>
      <c r="X358" s="1"/>
      <c r="Y358" s="1"/>
      <c r="Z358" s="4">
        <v>42370</v>
      </c>
      <c r="AA358" s="1"/>
      <c r="AB358" s="1"/>
      <c r="AC358" s="1"/>
      <c r="AD358" s="8" t="s">
        <v>1843</v>
      </c>
    </row>
    <row r="359" spans="2:30" ht="15" customHeight="1" outlineLevel="5" x14ac:dyDescent="0.25">
      <c r="B359" s="3"/>
      <c r="C359" s="1"/>
      <c r="D359" s="1"/>
      <c r="E359" s="1"/>
      <c r="F359" s="1"/>
      <c r="G359" s="183" t="s">
        <v>1842</v>
      </c>
      <c r="H359" s="188">
        <v>42370</v>
      </c>
      <c r="I359" s="1" t="s">
        <v>14</v>
      </c>
      <c r="J359" s="2" t="s">
        <v>59</v>
      </c>
      <c r="K359" s="1" t="s">
        <v>9</v>
      </c>
      <c r="L359" s="1" t="s">
        <v>10</v>
      </c>
      <c r="M359" s="1" t="s">
        <v>10</v>
      </c>
      <c r="N359" s="1" t="s">
        <v>11</v>
      </c>
      <c r="O359" s="249">
        <v>1226146.42</v>
      </c>
      <c r="P359" s="7">
        <v>0</v>
      </c>
      <c r="Q359" s="7">
        <f t="shared" si="22"/>
        <v>1226146.42</v>
      </c>
      <c r="R359" s="6" t="s">
        <v>1</v>
      </c>
      <c r="S359" s="5" t="s">
        <v>4</v>
      </c>
      <c r="T359" s="5"/>
      <c r="U359" s="5" t="s">
        <v>87</v>
      </c>
      <c r="V359" s="1"/>
      <c r="W359" s="1"/>
      <c r="X359" s="1"/>
      <c r="Y359" s="1"/>
      <c r="Z359" s="4">
        <v>42370</v>
      </c>
      <c r="AA359" s="1"/>
      <c r="AB359" s="1"/>
      <c r="AC359" s="1"/>
      <c r="AD359" s="8" t="s">
        <v>1843</v>
      </c>
    </row>
    <row r="360" spans="2:30" ht="15" customHeight="1" outlineLevel="5" x14ac:dyDescent="0.25">
      <c r="B360" s="3"/>
      <c r="C360" s="1"/>
      <c r="D360" s="1"/>
      <c r="E360" s="1"/>
      <c r="F360" s="1"/>
      <c r="G360" s="183" t="s">
        <v>1842</v>
      </c>
      <c r="H360" s="188">
        <v>42370</v>
      </c>
      <c r="I360" s="1" t="s">
        <v>14</v>
      </c>
      <c r="J360" s="2" t="s">
        <v>59</v>
      </c>
      <c r="K360" s="1" t="s">
        <v>9</v>
      </c>
      <c r="L360" s="1" t="s">
        <v>10</v>
      </c>
      <c r="M360" s="1" t="s">
        <v>10</v>
      </c>
      <c r="N360" s="1" t="s">
        <v>11</v>
      </c>
      <c r="O360" s="249">
        <v>504592.16</v>
      </c>
      <c r="P360" s="7">
        <v>0</v>
      </c>
      <c r="Q360" s="7">
        <f t="shared" si="22"/>
        <v>504592.16</v>
      </c>
      <c r="R360" s="6" t="s">
        <v>1</v>
      </c>
      <c r="S360" s="5" t="s">
        <v>4</v>
      </c>
      <c r="T360" s="5"/>
      <c r="U360" s="5" t="s">
        <v>189</v>
      </c>
      <c r="V360" s="1"/>
      <c r="W360" s="1"/>
      <c r="X360" s="1"/>
      <c r="Y360" s="1"/>
      <c r="Z360" s="4">
        <v>42370</v>
      </c>
      <c r="AA360" s="1"/>
      <c r="AB360" s="1"/>
      <c r="AC360" s="1"/>
      <c r="AD360" s="8" t="s">
        <v>1843</v>
      </c>
    </row>
    <row r="361" spans="2:30" ht="15" customHeight="1" outlineLevel="5" x14ac:dyDescent="0.25">
      <c r="B361" s="3"/>
      <c r="C361" s="1"/>
      <c r="D361" s="1"/>
      <c r="E361" s="1"/>
      <c r="F361" s="1"/>
      <c r="G361" s="183" t="s">
        <v>1842</v>
      </c>
      <c r="H361" s="188">
        <v>42370</v>
      </c>
      <c r="I361" s="1" t="s">
        <v>14</v>
      </c>
      <c r="J361" s="2" t="s">
        <v>59</v>
      </c>
      <c r="K361" s="1" t="s">
        <v>9</v>
      </c>
      <c r="L361" s="1" t="s">
        <v>10</v>
      </c>
      <c r="M361" s="1" t="s">
        <v>10</v>
      </c>
      <c r="N361" s="1" t="s">
        <v>11</v>
      </c>
      <c r="O361" s="249">
        <v>1219920.1200000001</v>
      </c>
      <c r="P361" s="7">
        <v>0</v>
      </c>
      <c r="Q361" s="7">
        <f t="shared" si="22"/>
        <v>1219920.1200000001</v>
      </c>
      <c r="R361" s="6" t="s">
        <v>1</v>
      </c>
      <c r="S361" s="5" t="s">
        <v>4</v>
      </c>
      <c r="T361" s="5"/>
      <c r="U361" s="5" t="s">
        <v>190</v>
      </c>
      <c r="V361" s="1"/>
      <c r="W361" s="1"/>
      <c r="X361" s="1"/>
      <c r="Y361" s="1"/>
      <c r="Z361" s="4">
        <v>42370</v>
      </c>
      <c r="AA361" s="1"/>
      <c r="AB361" s="1"/>
      <c r="AC361" s="1"/>
      <c r="AD361" s="8" t="s">
        <v>1843</v>
      </c>
    </row>
    <row r="362" spans="2:30" ht="15" customHeight="1" outlineLevel="5" x14ac:dyDescent="0.25">
      <c r="B362" s="3"/>
      <c r="C362" s="1"/>
      <c r="D362" s="1"/>
      <c r="E362" s="1"/>
      <c r="F362" s="1"/>
      <c r="G362" s="183" t="s">
        <v>1842</v>
      </c>
      <c r="H362" s="188">
        <v>42370</v>
      </c>
      <c r="I362" s="1" t="s">
        <v>14</v>
      </c>
      <c r="J362" s="2" t="s">
        <v>59</v>
      </c>
      <c r="K362" s="1" t="s">
        <v>9</v>
      </c>
      <c r="L362" s="1" t="s">
        <v>10</v>
      </c>
      <c r="M362" s="1" t="s">
        <v>10</v>
      </c>
      <c r="N362" s="1" t="s">
        <v>11</v>
      </c>
      <c r="O362" s="249">
        <v>304421.55</v>
      </c>
      <c r="P362" s="7">
        <v>0</v>
      </c>
      <c r="Q362" s="7">
        <f t="shared" si="22"/>
        <v>304421.55</v>
      </c>
      <c r="R362" s="6" t="s">
        <v>1</v>
      </c>
      <c r="S362" s="5" t="s">
        <v>4</v>
      </c>
      <c r="T362" s="5"/>
      <c r="U362" s="5" t="s">
        <v>191</v>
      </c>
      <c r="V362" s="1"/>
      <c r="W362" s="1"/>
      <c r="X362" s="1"/>
      <c r="Y362" s="1"/>
      <c r="Z362" s="4">
        <v>42370</v>
      </c>
      <c r="AA362" s="1"/>
      <c r="AB362" s="1"/>
      <c r="AC362" s="1"/>
      <c r="AD362" s="8" t="s">
        <v>1843</v>
      </c>
    </row>
    <row r="363" spans="2:30" ht="15" customHeight="1" outlineLevel="5" x14ac:dyDescent="0.25">
      <c r="B363" s="3"/>
      <c r="C363" s="1"/>
      <c r="D363" s="1"/>
      <c r="E363" s="1"/>
      <c r="F363" s="1"/>
      <c r="G363" s="183" t="s">
        <v>1842</v>
      </c>
      <c r="H363" s="188">
        <v>42370</v>
      </c>
      <c r="I363" s="1" t="s">
        <v>14</v>
      </c>
      <c r="J363" s="2" t="s">
        <v>59</v>
      </c>
      <c r="K363" s="1" t="s">
        <v>9</v>
      </c>
      <c r="L363" s="1" t="s">
        <v>10</v>
      </c>
      <c r="M363" s="1" t="s">
        <v>10</v>
      </c>
      <c r="N363" s="1" t="s">
        <v>11</v>
      </c>
      <c r="O363" s="249">
        <v>735668.18</v>
      </c>
      <c r="P363" s="7">
        <v>0</v>
      </c>
      <c r="Q363" s="7">
        <f t="shared" si="22"/>
        <v>735668.18</v>
      </c>
      <c r="R363" s="6" t="s">
        <v>1</v>
      </c>
      <c r="S363" s="5" t="s">
        <v>4</v>
      </c>
      <c r="T363" s="5"/>
      <c r="U363" s="5" t="s">
        <v>192</v>
      </c>
      <c r="V363" s="1"/>
      <c r="W363" s="1"/>
      <c r="X363" s="1"/>
      <c r="Y363" s="1"/>
      <c r="Z363" s="4">
        <v>42370</v>
      </c>
      <c r="AA363" s="1"/>
      <c r="AB363" s="1"/>
      <c r="AC363" s="1"/>
      <c r="AD363" s="8" t="s">
        <v>1843</v>
      </c>
    </row>
    <row r="364" spans="2:30" ht="15" customHeight="1" outlineLevel="5" x14ac:dyDescent="0.25">
      <c r="B364" s="3"/>
      <c r="C364" s="1"/>
      <c r="D364" s="1"/>
      <c r="E364" s="1"/>
      <c r="F364" s="1"/>
      <c r="G364" s="183" t="s">
        <v>1842</v>
      </c>
      <c r="H364" s="188">
        <v>42370</v>
      </c>
      <c r="I364" s="1" t="s">
        <v>14</v>
      </c>
      <c r="J364" s="2" t="s">
        <v>59</v>
      </c>
      <c r="K364" s="1" t="s">
        <v>9</v>
      </c>
      <c r="L364" s="1" t="s">
        <v>10</v>
      </c>
      <c r="M364" s="1" t="s">
        <v>10</v>
      </c>
      <c r="N364" s="1" t="s">
        <v>11</v>
      </c>
      <c r="O364" s="249">
        <v>339690.18</v>
      </c>
      <c r="P364" s="7">
        <v>0</v>
      </c>
      <c r="Q364" s="7">
        <f t="shared" si="22"/>
        <v>339690.18</v>
      </c>
      <c r="R364" s="6" t="s">
        <v>1</v>
      </c>
      <c r="S364" s="5" t="s">
        <v>4</v>
      </c>
      <c r="T364" s="5"/>
      <c r="U364" s="5" t="s">
        <v>88</v>
      </c>
      <c r="V364" s="1"/>
      <c r="W364" s="1"/>
      <c r="X364" s="1"/>
      <c r="Y364" s="1"/>
      <c r="Z364" s="4">
        <v>42370</v>
      </c>
      <c r="AA364" s="1"/>
      <c r="AB364" s="1"/>
      <c r="AC364" s="1"/>
      <c r="AD364" s="8" t="s">
        <v>1843</v>
      </c>
    </row>
    <row r="365" spans="2:30" ht="15" customHeight="1" outlineLevel="5" x14ac:dyDescent="0.25">
      <c r="B365" s="3"/>
      <c r="C365" s="1"/>
      <c r="D365" s="1"/>
      <c r="E365" s="1"/>
      <c r="F365" s="1"/>
      <c r="G365" s="183" t="s">
        <v>1842</v>
      </c>
      <c r="H365" s="188">
        <v>42370</v>
      </c>
      <c r="I365" s="1" t="s">
        <v>14</v>
      </c>
      <c r="J365" s="2" t="s">
        <v>59</v>
      </c>
      <c r="K365" s="1" t="s">
        <v>9</v>
      </c>
      <c r="L365" s="1" t="s">
        <v>10</v>
      </c>
      <c r="M365" s="1" t="s">
        <v>10</v>
      </c>
      <c r="N365" s="1" t="s">
        <v>11</v>
      </c>
      <c r="O365" s="249">
        <v>56066.47</v>
      </c>
      <c r="P365" s="7">
        <v>0</v>
      </c>
      <c r="Q365" s="7">
        <f t="shared" si="22"/>
        <v>56066.47</v>
      </c>
      <c r="R365" s="6" t="s">
        <v>1</v>
      </c>
      <c r="S365" s="5" t="s">
        <v>4</v>
      </c>
      <c r="T365" s="5"/>
      <c r="U365" s="5" t="s">
        <v>193</v>
      </c>
      <c r="V365" s="1"/>
      <c r="W365" s="1"/>
      <c r="X365" s="1"/>
      <c r="Y365" s="1"/>
      <c r="Z365" s="4">
        <v>42370</v>
      </c>
      <c r="AA365" s="1"/>
      <c r="AB365" s="1"/>
      <c r="AC365" s="1"/>
      <c r="AD365" s="8" t="s">
        <v>1843</v>
      </c>
    </row>
    <row r="366" spans="2:30" ht="15" customHeight="1" outlineLevel="5" x14ac:dyDescent="0.25">
      <c r="B366" s="3"/>
      <c r="C366" s="1"/>
      <c r="D366" s="1"/>
      <c r="E366" s="1"/>
      <c r="F366" s="1"/>
      <c r="G366" s="183" t="s">
        <v>1842</v>
      </c>
      <c r="H366" s="188">
        <v>42370</v>
      </c>
      <c r="I366" s="1" t="s">
        <v>14</v>
      </c>
      <c r="J366" s="2" t="s">
        <v>59</v>
      </c>
      <c r="K366" s="1" t="s">
        <v>9</v>
      </c>
      <c r="L366" s="1" t="s">
        <v>10</v>
      </c>
      <c r="M366" s="1" t="s">
        <v>10</v>
      </c>
      <c r="N366" s="1" t="s">
        <v>11</v>
      </c>
      <c r="O366" s="249">
        <v>238126.29</v>
      </c>
      <c r="P366" s="7">
        <v>0</v>
      </c>
      <c r="Q366" s="7">
        <f t="shared" si="22"/>
        <v>238126.29</v>
      </c>
      <c r="R366" s="6" t="s">
        <v>1</v>
      </c>
      <c r="S366" s="5" t="s">
        <v>4</v>
      </c>
      <c r="T366" s="5"/>
      <c r="U366" s="5" t="s">
        <v>194</v>
      </c>
      <c r="V366" s="1"/>
      <c r="W366" s="1"/>
      <c r="X366" s="1"/>
      <c r="Y366" s="1"/>
      <c r="Z366" s="4">
        <v>42370</v>
      </c>
      <c r="AA366" s="1"/>
      <c r="AB366" s="1"/>
      <c r="AC366" s="1"/>
      <c r="AD366" s="8" t="s">
        <v>1843</v>
      </c>
    </row>
    <row r="367" spans="2:30" ht="15" customHeight="1" outlineLevel="5" x14ac:dyDescent="0.25">
      <c r="B367" s="3"/>
      <c r="C367" s="1"/>
      <c r="D367" s="1"/>
      <c r="E367" s="1"/>
      <c r="F367" s="1"/>
      <c r="G367" s="183" t="s">
        <v>1842</v>
      </c>
      <c r="H367" s="188">
        <v>42370</v>
      </c>
      <c r="I367" s="1" t="s">
        <v>14</v>
      </c>
      <c r="J367" s="2" t="s">
        <v>59</v>
      </c>
      <c r="K367" s="1" t="s">
        <v>9</v>
      </c>
      <c r="L367" s="1" t="s">
        <v>10</v>
      </c>
      <c r="M367" s="1" t="s">
        <v>10</v>
      </c>
      <c r="N367" s="1" t="s">
        <v>11</v>
      </c>
      <c r="O367" s="249">
        <v>28960.01</v>
      </c>
      <c r="P367" s="7">
        <v>0</v>
      </c>
      <c r="Q367" s="7">
        <f t="shared" si="22"/>
        <v>28960.01</v>
      </c>
      <c r="R367" s="6" t="s">
        <v>1</v>
      </c>
      <c r="S367" s="5" t="s">
        <v>4</v>
      </c>
      <c r="T367" s="5"/>
      <c r="U367" s="5" t="s">
        <v>195</v>
      </c>
      <c r="V367" s="1"/>
      <c r="W367" s="1"/>
      <c r="X367" s="1"/>
      <c r="Y367" s="1"/>
      <c r="Z367" s="4">
        <v>42370</v>
      </c>
      <c r="AA367" s="1"/>
      <c r="AB367" s="1"/>
      <c r="AC367" s="1"/>
      <c r="AD367" s="8" t="s">
        <v>1843</v>
      </c>
    </row>
    <row r="368" spans="2:30" ht="15" customHeight="1" outlineLevel="5" x14ac:dyDescent="0.25">
      <c r="B368" s="3"/>
      <c r="C368" s="1"/>
      <c r="D368" s="1"/>
      <c r="E368" s="1"/>
      <c r="F368" s="1"/>
      <c r="G368" s="183" t="s">
        <v>1842</v>
      </c>
      <c r="H368" s="188">
        <v>42370</v>
      </c>
      <c r="I368" s="1" t="s">
        <v>14</v>
      </c>
      <c r="J368" s="2" t="s">
        <v>59</v>
      </c>
      <c r="K368" s="1" t="s">
        <v>9</v>
      </c>
      <c r="L368" s="1" t="s">
        <v>10</v>
      </c>
      <c r="M368" s="1" t="s">
        <v>10</v>
      </c>
      <c r="N368" s="1" t="s">
        <v>11</v>
      </c>
      <c r="O368" s="249">
        <v>1712</v>
      </c>
      <c r="P368" s="7">
        <v>0</v>
      </c>
      <c r="Q368" s="7">
        <f t="shared" si="22"/>
        <v>1712</v>
      </c>
      <c r="R368" s="6" t="s">
        <v>1</v>
      </c>
      <c r="S368" s="5" t="s">
        <v>4</v>
      </c>
      <c r="T368" s="5"/>
      <c r="U368" s="5" t="s">
        <v>271</v>
      </c>
      <c r="V368" s="1"/>
      <c r="W368" s="1"/>
      <c r="X368" s="1"/>
      <c r="Y368" s="1"/>
      <c r="Z368" s="4">
        <v>42370</v>
      </c>
      <c r="AA368" s="1"/>
      <c r="AB368" s="1"/>
      <c r="AC368" s="1"/>
      <c r="AD368" s="8" t="s">
        <v>1843</v>
      </c>
    </row>
    <row r="369" spans="2:30" ht="15" customHeight="1" outlineLevel="5" x14ac:dyDescent="0.25">
      <c r="B369" s="3"/>
      <c r="C369" s="1"/>
      <c r="D369" s="1"/>
      <c r="E369" s="1"/>
      <c r="F369" s="1"/>
      <c r="G369" s="183" t="s">
        <v>1842</v>
      </c>
      <c r="H369" s="188">
        <v>42370</v>
      </c>
      <c r="I369" s="1" t="s">
        <v>14</v>
      </c>
      <c r="J369" s="2" t="s">
        <v>59</v>
      </c>
      <c r="K369" s="1" t="s">
        <v>9</v>
      </c>
      <c r="L369" s="1" t="s">
        <v>10</v>
      </c>
      <c r="M369" s="1" t="s">
        <v>10</v>
      </c>
      <c r="N369" s="1" t="s">
        <v>11</v>
      </c>
      <c r="O369" s="249">
        <v>12738.8</v>
      </c>
      <c r="P369" s="7">
        <v>0</v>
      </c>
      <c r="Q369" s="7">
        <f t="shared" si="22"/>
        <v>12738.8</v>
      </c>
      <c r="R369" s="6" t="s">
        <v>1</v>
      </c>
      <c r="S369" s="5" t="s">
        <v>4</v>
      </c>
      <c r="T369" s="5"/>
      <c r="U369" s="5" t="s">
        <v>196</v>
      </c>
      <c r="V369" s="1"/>
      <c r="W369" s="1"/>
      <c r="X369" s="1"/>
      <c r="Y369" s="1"/>
      <c r="Z369" s="4">
        <v>42370</v>
      </c>
      <c r="AA369" s="1"/>
      <c r="AB369" s="1"/>
      <c r="AC369" s="1"/>
      <c r="AD369" s="8" t="s">
        <v>1843</v>
      </c>
    </row>
    <row r="370" spans="2:30" ht="15" customHeight="1" outlineLevel="5" x14ac:dyDescent="0.25">
      <c r="B370" s="3"/>
      <c r="C370" s="1"/>
      <c r="D370" s="1"/>
      <c r="E370" s="1"/>
      <c r="F370" s="1"/>
      <c r="G370" s="183" t="s">
        <v>1842</v>
      </c>
      <c r="H370" s="188">
        <v>42370</v>
      </c>
      <c r="I370" s="1" t="s">
        <v>14</v>
      </c>
      <c r="J370" s="2" t="s">
        <v>59</v>
      </c>
      <c r="K370" s="1" t="s">
        <v>9</v>
      </c>
      <c r="L370" s="1" t="s">
        <v>10</v>
      </c>
      <c r="M370" s="1" t="s">
        <v>10</v>
      </c>
      <c r="N370" s="1" t="s">
        <v>11</v>
      </c>
      <c r="O370" s="249">
        <v>33050.94</v>
      </c>
      <c r="P370" s="7">
        <v>0</v>
      </c>
      <c r="Q370" s="7">
        <f t="shared" ref="Q370:Q386" si="23">O370-P370</f>
        <v>33050.94</v>
      </c>
      <c r="R370" s="6" t="s">
        <v>1</v>
      </c>
      <c r="S370" s="5" t="s">
        <v>4</v>
      </c>
      <c r="T370" s="5"/>
      <c r="U370" s="5" t="s">
        <v>197</v>
      </c>
      <c r="V370" s="1"/>
      <c r="W370" s="1"/>
      <c r="X370" s="1"/>
      <c r="Y370" s="1"/>
      <c r="Z370" s="4">
        <v>42370</v>
      </c>
      <c r="AA370" s="1"/>
      <c r="AB370" s="1"/>
      <c r="AC370" s="1"/>
      <c r="AD370" s="8" t="s">
        <v>1843</v>
      </c>
    </row>
    <row r="371" spans="2:30" ht="15" customHeight="1" outlineLevel="5" x14ac:dyDescent="0.25">
      <c r="B371" s="3"/>
      <c r="C371" s="1"/>
      <c r="D371" s="1"/>
      <c r="E371" s="1"/>
      <c r="F371" s="1"/>
      <c r="G371" s="183" t="s">
        <v>1842</v>
      </c>
      <c r="H371" s="188">
        <v>42370</v>
      </c>
      <c r="I371" s="1" t="s">
        <v>14</v>
      </c>
      <c r="J371" s="2" t="s">
        <v>59</v>
      </c>
      <c r="K371" s="1" t="s">
        <v>9</v>
      </c>
      <c r="L371" s="1" t="s">
        <v>10</v>
      </c>
      <c r="M371" s="1" t="s">
        <v>10</v>
      </c>
      <c r="N371" s="1" t="s">
        <v>11</v>
      </c>
      <c r="O371" s="249">
        <v>336037.35</v>
      </c>
      <c r="P371" s="7">
        <v>0</v>
      </c>
      <c r="Q371" s="7">
        <f t="shared" si="23"/>
        <v>336037.35</v>
      </c>
      <c r="R371" s="6" t="s">
        <v>1</v>
      </c>
      <c r="S371" s="5" t="s">
        <v>4</v>
      </c>
      <c r="T371" s="5"/>
      <c r="U371" s="5" t="s">
        <v>198</v>
      </c>
      <c r="V371" s="1"/>
      <c r="W371" s="1"/>
      <c r="X371" s="1"/>
      <c r="Y371" s="1"/>
      <c r="Z371" s="4">
        <v>42370</v>
      </c>
      <c r="AA371" s="1"/>
      <c r="AB371" s="1"/>
      <c r="AC371" s="1"/>
      <c r="AD371" s="8" t="s">
        <v>1843</v>
      </c>
    </row>
    <row r="372" spans="2:30" ht="15" customHeight="1" outlineLevel="5" x14ac:dyDescent="0.25">
      <c r="B372" s="3"/>
      <c r="C372" s="1"/>
      <c r="D372" s="1"/>
      <c r="E372" s="1"/>
      <c r="F372" s="1"/>
      <c r="G372" s="183" t="s">
        <v>1842</v>
      </c>
      <c r="H372" s="188">
        <v>42370</v>
      </c>
      <c r="I372" s="1" t="s">
        <v>14</v>
      </c>
      <c r="J372" s="2" t="s">
        <v>59</v>
      </c>
      <c r="K372" s="1" t="s">
        <v>9</v>
      </c>
      <c r="L372" s="1" t="s">
        <v>10</v>
      </c>
      <c r="M372" s="1" t="s">
        <v>10</v>
      </c>
      <c r="N372" s="1" t="s">
        <v>11</v>
      </c>
      <c r="O372" s="249">
        <v>157303.43</v>
      </c>
      <c r="P372" s="7">
        <v>0</v>
      </c>
      <c r="Q372" s="7">
        <f t="shared" si="23"/>
        <v>157303.43</v>
      </c>
      <c r="R372" s="6" t="s">
        <v>1</v>
      </c>
      <c r="S372" s="5" t="s">
        <v>4</v>
      </c>
      <c r="T372" s="5"/>
      <c r="U372" s="5" t="s">
        <v>199</v>
      </c>
      <c r="V372" s="1"/>
      <c r="W372" s="1"/>
      <c r="X372" s="1"/>
      <c r="Y372" s="1"/>
      <c r="Z372" s="4">
        <v>42370</v>
      </c>
      <c r="AA372" s="1"/>
      <c r="AB372" s="1"/>
      <c r="AC372" s="1"/>
      <c r="AD372" s="8" t="s">
        <v>1843</v>
      </c>
    </row>
    <row r="373" spans="2:30" ht="15" customHeight="1" outlineLevel="5" x14ac:dyDescent="0.25">
      <c r="B373" s="3"/>
      <c r="C373" s="1"/>
      <c r="D373" s="1"/>
      <c r="E373" s="1"/>
      <c r="F373" s="1"/>
      <c r="G373" s="183" t="s">
        <v>1842</v>
      </c>
      <c r="H373" s="188">
        <v>42370</v>
      </c>
      <c r="I373" s="1" t="s">
        <v>14</v>
      </c>
      <c r="J373" s="2" t="s">
        <v>59</v>
      </c>
      <c r="K373" s="1" t="s">
        <v>9</v>
      </c>
      <c r="L373" s="1" t="s">
        <v>10</v>
      </c>
      <c r="M373" s="1" t="s">
        <v>10</v>
      </c>
      <c r="N373" s="1" t="s">
        <v>11</v>
      </c>
      <c r="O373" s="249">
        <v>39403</v>
      </c>
      <c r="P373" s="7">
        <v>0</v>
      </c>
      <c r="Q373" s="7">
        <f t="shared" si="23"/>
        <v>39403</v>
      </c>
      <c r="R373" s="6" t="s">
        <v>1</v>
      </c>
      <c r="S373" s="5" t="s">
        <v>4</v>
      </c>
      <c r="T373" s="5"/>
      <c r="U373" s="5" t="s">
        <v>89</v>
      </c>
      <c r="V373" s="1"/>
      <c r="W373" s="1"/>
      <c r="X373" s="1"/>
      <c r="Y373" s="1"/>
      <c r="Z373" s="4">
        <v>42370</v>
      </c>
      <c r="AA373" s="1"/>
      <c r="AB373" s="1"/>
      <c r="AC373" s="1"/>
      <c r="AD373" s="8" t="s">
        <v>1843</v>
      </c>
    </row>
    <row r="374" spans="2:30" ht="15" customHeight="1" outlineLevel="5" x14ac:dyDescent="0.25">
      <c r="B374" s="3"/>
      <c r="C374" s="1"/>
      <c r="D374" s="1"/>
      <c r="E374" s="1"/>
      <c r="F374" s="1"/>
      <c r="G374" s="183" t="s">
        <v>1842</v>
      </c>
      <c r="H374" s="188">
        <v>42370</v>
      </c>
      <c r="I374" s="1" t="s">
        <v>14</v>
      </c>
      <c r="J374" s="2" t="s">
        <v>59</v>
      </c>
      <c r="K374" s="1" t="s">
        <v>9</v>
      </c>
      <c r="L374" s="1" t="s">
        <v>10</v>
      </c>
      <c r="M374" s="1" t="s">
        <v>10</v>
      </c>
      <c r="N374" s="1" t="s">
        <v>11</v>
      </c>
      <c r="O374" s="249">
        <v>227307.84</v>
      </c>
      <c r="P374" s="7">
        <v>0</v>
      </c>
      <c r="Q374" s="7">
        <f t="shared" si="23"/>
        <v>227307.84</v>
      </c>
      <c r="R374" s="6" t="s">
        <v>1</v>
      </c>
      <c r="S374" s="5" t="s">
        <v>4</v>
      </c>
      <c r="T374" s="5"/>
      <c r="U374" s="5" t="s">
        <v>90</v>
      </c>
      <c r="V374" s="1"/>
      <c r="W374" s="1"/>
      <c r="X374" s="1"/>
      <c r="Y374" s="1"/>
      <c r="Z374" s="4">
        <v>42370</v>
      </c>
      <c r="AA374" s="1"/>
      <c r="AB374" s="1"/>
      <c r="AC374" s="1"/>
      <c r="AD374" s="8" t="s">
        <v>1843</v>
      </c>
    </row>
    <row r="375" spans="2:30" ht="15" customHeight="1" outlineLevel="5" x14ac:dyDescent="0.25">
      <c r="B375" s="3"/>
      <c r="C375" s="1"/>
      <c r="D375" s="1"/>
      <c r="E375" s="1"/>
      <c r="F375" s="1"/>
      <c r="G375" s="183" t="s">
        <v>1842</v>
      </c>
      <c r="H375" s="188">
        <v>42370</v>
      </c>
      <c r="I375" s="1" t="s">
        <v>14</v>
      </c>
      <c r="J375" s="2" t="s">
        <v>59</v>
      </c>
      <c r="K375" s="1" t="s">
        <v>9</v>
      </c>
      <c r="L375" s="1" t="s">
        <v>10</v>
      </c>
      <c r="M375" s="1" t="s">
        <v>10</v>
      </c>
      <c r="N375" s="1" t="s">
        <v>11</v>
      </c>
      <c r="O375" s="249">
        <v>85010.25</v>
      </c>
      <c r="P375" s="7">
        <v>0</v>
      </c>
      <c r="Q375" s="7">
        <f t="shared" si="23"/>
        <v>85010.25</v>
      </c>
      <c r="R375" s="6" t="s">
        <v>1</v>
      </c>
      <c r="S375" s="5" t="s">
        <v>4</v>
      </c>
      <c r="T375" s="5"/>
      <c r="U375" s="5" t="s">
        <v>200</v>
      </c>
      <c r="V375" s="1"/>
      <c r="W375" s="1"/>
      <c r="X375" s="1"/>
      <c r="Y375" s="1"/>
      <c r="Z375" s="4">
        <v>42370</v>
      </c>
      <c r="AA375" s="1"/>
      <c r="AB375" s="1"/>
      <c r="AC375" s="1"/>
      <c r="AD375" s="8" t="s">
        <v>1843</v>
      </c>
    </row>
    <row r="376" spans="2:30" ht="15" customHeight="1" outlineLevel="5" x14ac:dyDescent="0.25">
      <c r="B376" s="3"/>
      <c r="C376" s="1"/>
      <c r="D376" s="1"/>
      <c r="E376" s="1"/>
      <c r="F376" s="1"/>
      <c r="G376" s="183" t="s">
        <v>1842</v>
      </c>
      <c r="H376" s="188">
        <v>42370</v>
      </c>
      <c r="I376" s="1" t="s">
        <v>14</v>
      </c>
      <c r="J376" s="2" t="s">
        <v>59</v>
      </c>
      <c r="K376" s="1" t="s">
        <v>9</v>
      </c>
      <c r="L376" s="1" t="s">
        <v>10</v>
      </c>
      <c r="M376" s="1" t="s">
        <v>10</v>
      </c>
      <c r="N376" s="1" t="s">
        <v>11</v>
      </c>
      <c r="O376" s="249">
        <v>117600.33</v>
      </c>
      <c r="P376" s="7">
        <v>0</v>
      </c>
      <c r="Q376" s="7">
        <f t="shared" si="23"/>
        <v>117600.33</v>
      </c>
      <c r="R376" s="6" t="s">
        <v>1</v>
      </c>
      <c r="S376" s="5" t="s">
        <v>4</v>
      </c>
      <c r="T376" s="5"/>
      <c r="U376" s="5" t="s">
        <v>201</v>
      </c>
      <c r="V376" s="1"/>
      <c r="W376" s="1"/>
      <c r="X376" s="1"/>
      <c r="Y376" s="1"/>
      <c r="Z376" s="4">
        <v>42370</v>
      </c>
      <c r="AA376" s="1"/>
      <c r="AB376" s="1"/>
      <c r="AC376" s="1"/>
      <c r="AD376" s="8" t="s">
        <v>1843</v>
      </c>
    </row>
    <row r="377" spans="2:30" ht="15" customHeight="1" outlineLevel="5" x14ac:dyDescent="0.25">
      <c r="B377" s="3"/>
      <c r="C377" s="1"/>
      <c r="D377" s="1"/>
      <c r="E377" s="1"/>
      <c r="F377" s="1"/>
      <c r="G377" s="183" t="s">
        <v>1842</v>
      </c>
      <c r="H377" s="188">
        <v>42370</v>
      </c>
      <c r="I377" s="1" t="s">
        <v>14</v>
      </c>
      <c r="J377" s="2" t="s">
        <v>59</v>
      </c>
      <c r="K377" s="1" t="s">
        <v>9</v>
      </c>
      <c r="L377" s="1" t="s">
        <v>10</v>
      </c>
      <c r="M377" s="1" t="s">
        <v>10</v>
      </c>
      <c r="N377" s="1" t="s">
        <v>11</v>
      </c>
      <c r="O377" s="249">
        <v>55161.25</v>
      </c>
      <c r="P377" s="7">
        <v>0</v>
      </c>
      <c r="Q377" s="7">
        <f t="shared" si="23"/>
        <v>55161.25</v>
      </c>
      <c r="R377" s="6" t="s">
        <v>1</v>
      </c>
      <c r="S377" s="5" t="s">
        <v>4</v>
      </c>
      <c r="T377" s="5"/>
      <c r="U377" s="5" t="s">
        <v>272</v>
      </c>
      <c r="V377" s="1"/>
      <c r="W377" s="1"/>
      <c r="X377" s="1"/>
      <c r="Y377" s="1"/>
      <c r="Z377" s="4">
        <v>42370</v>
      </c>
      <c r="AA377" s="1"/>
      <c r="AB377" s="1"/>
      <c r="AC377" s="1"/>
      <c r="AD377" s="8" t="s">
        <v>1843</v>
      </c>
    </row>
    <row r="378" spans="2:30" ht="15" customHeight="1" outlineLevel="5" x14ac:dyDescent="0.25">
      <c r="B378" s="3"/>
      <c r="C378" s="1"/>
      <c r="D378" s="1"/>
      <c r="E378" s="1"/>
      <c r="F378" s="1"/>
      <c r="G378" s="183" t="s">
        <v>1842</v>
      </c>
      <c r="H378" s="188">
        <v>42370</v>
      </c>
      <c r="I378" s="1" t="s">
        <v>14</v>
      </c>
      <c r="J378" s="2" t="s">
        <v>59</v>
      </c>
      <c r="K378" s="1" t="s">
        <v>9</v>
      </c>
      <c r="L378" s="1" t="s">
        <v>10</v>
      </c>
      <c r="M378" s="1" t="s">
        <v>10</v>
      </c>
      <c r="N378" s="1" t="s">
        <v>11</v>
      </c>
      <c r="O378" s="249">
        <v>224974.35</v>
      </c>
      <c r="P378" s="7">
        <v>0</v>
      </c>
      <c r="Q378" s="7">
        <f t="shared" si="23"/>
        <v>224974.35</v>
      </c>
      <c r="R378" s="6" t="s">
        <v>1</v>
      </c>
      <c r="S378" s="5" t="s">
        <v>4</v>
      </c>
      <c r="T378" s="5"/>
      <c r="U378" s="5" t="s">
        <v>273</v>
      </c>
      <c r="V378" s="1"/>
      <c r="W378" s="1"/>
      <c r="X378" s="1"/>
      <c r="Y378" s="1"/>
      <c r="Z378" s="4">
        <v>42370</v>
      </c>
      <c r="AA378" s="1"/>
      <c r="AB378" s="1"/>
      <c r="AC378" s="1"/>
      <c r="AD378" s="8" t="s">
        <v>1843</v>
      </c>
    </row>
    <row r="379" spans="2:30" ht="15" customHeight="1" outlineLevel="5" x14ac:dyDescent="0.25">
      <c r="B379" s="3"/>
      <c r="C379" s="1"/>
      <c r="D379" s="1"/>
      <c r="E379" s="1"/>
      <c r="F379" s="1"/>
      <c r="G379" s="183" t="s">
        <v>1842</v>
      </c>
      <c r="H379" s="188">
        <v>42370</v>
      </c>
      <c r="I379" s="1" t="s">
        <v>14</v>
      </c>
      <c r="J379" s="2" t="s">
        <v>59</v>
      </c>
      <c r="K379" s="1" t="s">
        <v>9</v>
      </c>
      <c r="L379" s="1" t="s">
        <v>10</v>
      </c>
      <c r="M379" s="1" t="s">
        <v>10</v>
      </c>
      <c r="N379" s="1" t="s">
        <v>11</v>
      </c>
      <c r="O379" s="249">
        <v>-4291.6000000000004</v>
      </c>
      <c r="P379" s="7">
        <v>0</v>
      </c>
      <c r="Q379" s="7">
        <f t="shared" si="23"/>
        <v>-4291.6000000000004</v>
      </c>
      <c r="R379" s="6" t="s">
        <v>1</v>
      </c>
      <c r="S379" s="5" t="s">
        <v>4</v>
      </c>
      <c r="T379" s="5"/>
      <c r="U379" s="5" t="s">
        <v>274</v>
      </c>
      <c r="V379" s="1"/>
      <c r="W379" s="1"/>
      <c r="X379" s="1"/>
      <c r="Y379" s="1"/>
      <c r="Z379" s="4">
        <v>42370</v>
      </c>
      <c r="AA379" s="1"/>
      <c r="AB379" s="1"/>
      <c r="AC379" s="1"/>
      <c r="AD379" s="8" t="s">
        <v>1843</v>
      </c>
    </row>
    <row r="380" spans="2:30" ht="15" customHeight="1" outlineLevel="5" x14ac:dyDescent="0.25">
      <c r="B380" s="3"/>
      <c r="C380" s="1"/>
      <c r="D380" s="1"/>
      <c r="E380" s="1"/>
      <c r="F380" s="1"/>
      <c r="G380" s="183" t="s">
        <v>1842</v>
      </c>
      <c r="H380" s="188">
        <v>42370</v>
      </c>
      <c r="I380" s="1" t="s">
        <v>14</v>
      </c>
      <c r="J380" s="2" t="s">
        <v>59</v>
      </c>
      <c r="K380" s="1" t="s">
        <v>9</v>
      </c>
      <c r="L380" s="1" t="s">
        <v>10</v>
      </c>
      <c r="M380" s="1" t="s">
        <v>10</v>
      </c>
      <c r="N380" s="1" t="s">
        <v>11</v>
      </c>
      <c r="O380" s="249">
        <v>17269.5</v>
      </c>
      <c r="P380" s="7">
        <v>0</v>
      </c>
      <c r="Q380" s="7">
        <f t="shared" si="23"/>
        <v>17269.5</v>
      </c>
      <c r="R380" s="6" t="s">
        <v>1</v>
      </c>
      <c r="S380" s="5" t="s">
        <v>4</v>
      </c>
      <c r="T380" s="5"/>
      <c r="U380" s="5" t="s">
        <v>202</v>
      </c>
      <c r="V380" s="1"/>
      <c r="W380" s="1"/>
      <c r="X380" s="1"/>
      <c r="Y380" s="1"/>
      <c r="Z380" s="4">
        <v>42370</v>
      </c>
      <c r="AA380" s="1"/>
      <c r="AB380" s="1"/>
      <c r="AC380" s="1"/>
      <c r="AD380" s="8" t="s">
        <v>1843</v>
      </c>
    </row>
    <row r="381" spans="2:30" ht="15" customHeight="1" outlineLevel="5" x14ac:dyDescent="0.25">
      <c r="B381" s="3"/>
      <c r="C381" s="1"/>
      <c r="D381" s="1"/>
      <c r="E381" s="1"/>
      <c r="F381" s="1"/>
      <c r="G381" s="183" t="s">
        <v>1842</v>
      </c>
      <c r="H381" s="188">
        <v>42370</v>
      </c>
      <c r="I381" s="1" t="s">
        <v>14</v>
      </c>
      <c r="J381" s="2" t="s">
        <v>59</v>
      </c>
      <c r="K381" s="1" t="s">
        <v>9</v>
      </c>
      <c r="L381" s="1" t="s">
        <v>10</v>
      </c>
      <c r="M381" s="1" t="s">
        <v>10</v>
      </c>
      <c r="N381" s="1" t="s">
        <v>11</v>
      </c>
      <c r="O381" s="249">
        <v>20037.599999999999</v>
      </c>
      <c r="P381" s="7">
        <v>0</v>
      </c>
      <c r="Q381" s="7">
        <f t="shared" si="23"/>
        <v>20037.599999999999</v>
      </c>
      <c r="R381" s="6" t="s">
        <v>1</v>
      </c>
      <c r="S381" s="5" t="s">
        <v>4</v>
      </c>
      <c r="T381" s="5"/>
      <c r="U381" s="5" t="s">
        <v>203</v>
      </c>
      <c r="V381" s="1"/>
      <c r="W381" s="1"/>
      <c r="X381" s="1"/>
      <c r="Y381" s="1"/>
      <c r="Z381" s="4">
        <v>42370</v>
      </c>
      <c r="AA381" s="1"/>
      <c r="AB381" s="1"/>
      <c r="AC381" s="1"/>
      <c r="AD381" s="8" t="s">
        <v>1843</v>
      </c>
    </row>
    <row r="382" spans="2:30" ht="15" customHeight="1" outlineLevel="5" x14ac:dyDescent="0.25">
      <c r="B382" s="3"/>
      <c r="C382" s="1"/>
      <c r="D382" s="1"/>
      <c r="E382" s="1"/>
      <c r="F382" s="1"/>
      <c r="G382" s="183" t="s">
        <v>1842</v>
      </c>
      <c r="H382" s="188">
        <v>42370</v>
      </c>
      <c r="I382" s="1" t="s">
        <v>14</v>
      </c>
      <c r="J382" s="2" t="s">
        <v>59</v>
      </c>
      <c r="K382" s="1" t="s">
        <v>9</v>
      </c>
      <c r="L382" s="1" t="s">
        <v>10</v>
      </c>
      <c r="M382" s="1" t="s">
        <v>10</v>
      </c>
      <c r="N382" s="1" t="s">
        <v>11</v>
      </c>
      <c r="O382" s="249">
        <v>-108</v>
      </c>
      <c r="P382" s="7">
        <v>0</v>
      </c>
      <c r="Q382" s="7">
        <f t="shared" si="23"/>
        <v>-108</v>
      </c>
      <c r="R382" s="6" t="s">
        <v>1</v>
      </c>
      <c r="S382" s="5" t="s">
        <v>4</v>
      </c>
      <c r="T382" s="5"/>
      <c r="U382" s="5" t="s">
        <v>275</v>
      </c>
      <c r="V382" s="1"/>
      <c r="W382" s="1"/>
      <c r="X382" s="1"/>
      <c r="Y382" s="1"/>
      <c r="Z382" s="4">
        <v>42370</v>
      </c>
      <c r="AA382" s="1"/>
      <c r="AB382" s="1"/>
      <c r="AC382" s="1"/>
      <c r="AD382" s="8" t="s">
        <v>1843</v>
      </c>
    </row>
    <row r="383" spans="2:30" ht="15" customHeight="1" outlineLevel="5" x14ac:dyDescent="0.25">
      <c r="B383" s="3"/>
      <c r="C383" s="1"/>
      <c r="D383" s="1"/>
      <c r="E383" s="1"/>
      <c r="F383" s="1"/>
      <c r="G383" s="183" t="s">
        <v>1842</v>
      </c>
      <c r="H383" s="188">
        <v>42370</v>
      </c>
      <c r="I383" s="1" t="s">
        <v>14</v>
      </c>
      <c r="J383" s="2" t="s">
        <v>59</v>
      </c>
      <c r="K383" s="1" t="s">
        <v>9</v>
      </c>
      <c r="L383" s="1" t="s">
        <v>10</v>
      </c>
      <c r="M383" s="1" t="s">
        <v>10</v>
      </c>
      <c r="N383" s="1" t="s">
        <v>11</v>
      </c>
      <c r="O383" s="249">
        <v>3439</v>
      </c>
      <c r="P383" s="7">
        <v>0</v>
      </c>
      <c r="Q383" s="7">
        <f t="shared" si="23"/>
        <v>3439</v>
      </c>
      <c r="R383" s="6" t="s">
        <v>1</v>
      </c>
      <c r="S383" s="5" t="s">
        <v>4</v>
      </c>
      <c r="T383" s="5"/>
      <c r="U383" s="5" t="s">
        <v>276</v>
      </c>
      <c r="V383" s="1"/>
      <c r="W383" s="1"/>
      <c r="X383" s="1"/>
      <c r="Y383" s="1"/>
      <c r="Z383" s="4">
        <v>42370</v>
      </c>
      <c r="AA383" s="1"/>
      <c r="AB383" s="1"/>
      <c r="AC383" s="1"/>
      <c r="AD383" s="8" t="s">
        <v>1843</v>
      </c>
    </row>
    <row r="384" spans="2:30" ht="15" customHeight="1" outlineLevel="5" x14ac:dyDescent="0.25">
      <c r="B384" s="3"/>
      <c r="C384" s="1"/>
      <c r="D384" s="1"/>
      <c r="E384" s="1"/>
      <c r="F384" s="1"/>
      <c r="G384" s="183" t="s">
        <v>1842</v>
      </c>
      <c r="H384" s="188">
        <v>42370</v>
      </c>
      <c r="I384" s="1" t="s">
        <v>14</v>
      </c>
      <c r="J384" s="2" t="s">
        <v>59</v>
      </c>
      <c r="K384" s="1" t="s">
        <v>9</v>
      </c>
      <c r="L384" s="1" t="s">
        <v>10</v>
      </c>
      <c r="M384" s="1" t="s">
        <v>10</v>
      </c>
      <c r="N384" s="1" t="s">
        <v>11</v>
      </c>
      <c r="O384" s="249">
        <v>1019493.35</v>
      </c>
      <c r="P384" s="7">
        <v>0</v>
      </c>
      <c r="Q384" s="7">
        <f t="shared" si="23"/>
        <v>1019493.35</v>
      </c>
      <c r="R384" s="6" t="s">
        <v>1</v>
      </c>
      <c r="S384" s="5" t="s">
        <v>4</v>
      </c>
      <c r="T384" s="5"/>
      <c r="U384" s="5" t="s">
        <v>204</v>
      </c>
      <c r="V384" s="1"/>
      <c r="W384" s="1"/>
      <c r="X384" s="1"/>
      <c r="Y384" s="1"/>
      <c r="Z384" s="4">
        <v>42370</v>
      </c>
      <c r="AA384" s="1"/>
      <c r="AB384" s="1"/>
      <c r="AC384" s="1"/>
      <c r="AD384" s="8" t="s">
        <v>1843</v>
      </c>
    </row>
    <row r="385" spans="2:30" ht="15" customHeight="1" outlineLevel="5" x14ac:dyDescent="0.25">
      <c r="B385" s="3"/>
      <c r="C385" s="1"/>
      <c r="D385" s="1"/>
      <c r="E385" s="1"/>
      <c r="F385" s="1"/>
      <c r="G385" s="183" t="s">
        <v>1842</v>
      </c>
      <c r="H385" s="188">
        <v>42370</v>
      </c>
      <c r="I385" s="1" t="s">
        <v>14</v>
      </c>
      <c r="J385" s="2" t="s">
        <v>59</v>
      </c>
      <c r="K385" s="1" t="s">
        <v>9</v>
      </c>
      <c r="L385" s="1" t="s">
        <v>10</v>
      </c>
      <c r="M385" s="1" t="s">
        <v>10</v>
      </c>
      <c r="N385" s="1" t="s">
        <v>11</v>
      </c>
      <c r="O385" s="249">
        <v>560773.79</v>
      </c>
      <c r="P385" s="7">
        <v>0</v>
      </c>
      <c r="Q385" s="7">
        <f t="shared" si="23"/>
        <v>560773.79</v>
      </c>
      <c r="R385" s="6" t="s">
        <v>1</v>
      </c>
      <c r="S385" s="5" t="s">
        <v>4</v>
      </c>
      <c r="T385" s="5"/>
      <c r="U385" s="5" t="s">
        <v>205</v>
      </c>
      <c r="V385" s="1"/>
      <c r="W385" s="1"/>
      <c r="X385" s="1"/>
      <c r="Y385" s="1"/>
      <c r="Z385" s="4">
        <v>42370</v>
      </c>
      <c r="AA385" s="1"/>
      <c r="AB385" s="1"/>
      <c r="AC385" s="1"/>
      <c r="AD385" s="8" t="s">
        <v>1843</v>
      </c>
    </row>
    <row r="386" spans="2:30" ht="15" customHeight="1" outlineLevel="5" x14ac:dyDescent="0.25">
      <c r="B386" s="3"/>
      <c r="C386" s="1"/>
      <c r="D386" s="1"/>
      <c r="E386" s="1"/>
      <c r="F386" s="1"/>
      <c r="G386" s="183" t="s">
        <v>1842</v>
      </c>
      <c r="H386" s="188">
        <v>42370</v>
      </c>
      <c r="I386" s="1" t="s">
        <v>14</v>
      </c>
      <c r="J386" s="2" t="s">
        <v>59</v>
      </c>
      <c r="K386" s="1" t="s">
        <v>9</v>
      </c>
      <c r="L386" s="1" t="s">
        <v>10</v>
      </c>
      <c r="M386" s="1" t="s">
        <v>10</v>
      </c>
      <c r="N386" s="1" t="s">
        <v>11</v>
      </c>
      <c r="O386" s="249">
        <v>1866234.97</v>
      </c>
      <c r="P386" s="7">
        <v>0</v>
      </c>
      <c r="Q386" s="7">
        <f t="shared" si="23"/>
        <v>1866234.97</v>
      </c>
      <c r="R386" s="6" t="s">
        <v>1</v>
      </c>
      <c r="S386" s="5" t="s">
        <v>4</v>
      </c>
      <c r="T386" s="5"/>
      <c r="U386" s="5" t="s">
        <v>206</v>
      </c>
      <c r="V386" s="1"/>
      <c r="W386" s="1"/>
      <c r="X386" s="1"/>
      <c r="Y386" s="1"/>
      <c r="Z386" s="4">
        <v>42370</v>
      </c>
      <c r="AA386" s="1"/>
      <c r="AB386" s="1"/>
      <c r="AC386" s="1"/>
      <c r="AD386" s="8" t="s">
        <v>1843</v>
      </c>
    </row>
    <row r="387" spans="2:30" ht="15" customHeight="1" outlineLevel="5" x14ac:dyDescent="0.25">
      <c r="B387" s="3"/>
      <c r="C387" s="1"/>
      <c r="D387" s="1"/>
      <c r="E387" s="1"/>
      <c r="F387" s="1"/>
      <c r="G387" s="183" t="s">
        <v>1842</v>
      </c>
      <c r="H387" s="188">
        <v>42370</v>
      </c>
      <c r="I387" s="1" t="s">
        <v>14</v>
      </c>
      <c r="J387" s="2" t="s">
        <v>59</v>
      </c>
      <c r="K387" s="1" t="s">
        <v>9</v>
      </c>
      <c r="L387" s="1" t="s">
        <v>10</v>
      </c>
      <c r="M387" s="1" t="s">
        <v>10</v>
      </c>
      <c r="N387" s="1" t="s">
        <v>11</v>
      </c>
      <c r="O387" s="249">
        <v>61941</v>
      </c>
      <c r="P387" s="7">
        <v>0</v>
      </c>
      <c r="Q387" s="7">
        <f t="shared" ref="Q387:Q406" si="24">O387-P387</f>
        <v>61941</v>
      </c>
      <c r="R387" s="6" t="s">
        <v>1</v>
      </c>
      <c r="S387" s="5" t="s">
        <v>4</v>
      </c>
      <c r="T387" s="5"/>
      <c r="U387" s="5" t="s">
        <v>207</v>
      </c>
      <c r="V387" s="1"/>
      <c r="W387" s="1"/>
      <c r="X387" s="1"/>
      <c r="Y387" s="1"/>
      <c r="Z387" s="4">
        <v>42370</v>
      </c>
      <c r="AA387" s="1"/>
      <c r="AB387" s="1"/>
      <c r="AC387" s="1"/>
      <c r="AD387" s="8" t="s">
        <v>1843</v>
      </c>
    </row>
    <row r="388" spans="2:30" ht="15" customHeight="1" outlineLevel="5" x14ac:dyDescent="0.25">
      <c r="B388" s="3"/>
      <c r="C388" s="1"/>
      <c r="D388" s="1"/>
      <c r="E388" s="1"/>
      <c r="F388" s="1"/>
      <c r="G388" s="183" t="s">
        <v>1842</v>
      </c>
      <c r="H388" s="188">
        <v>42370</v>
      </c>
      <c r="I388" s="1" t="s">
        <v>14</v>
      </c>
      <c r="J388" s="2" t="s">
        <v>59</v>
      </c>
      <c r="K388" s="1" t="s">
        <v>9</v>
      </c>
      <c r="L388" s="1" t="s">
        <v>10</v>
      </c>
      <c r="M388" s="1" t="s">
        <v>10</v>
      </c>
      <c r="N388" s="1" t="s">
        <v>11</v>
      </c>
      <c r="O388" s="249">
        <v>20325.32</v>
      </c>
      <c r="P388" s="7">
        <v>0</v>
      </c>
      <c r="Q388" s="7">
        <f t="shared" si="24"/>
        <v>20325.32</v>
      </c>
      <c r="R388" s="6" t="s">
        <v>1</v>
      </c>
      <c r="S388" s="5" t="s">
        <v>4</v>
      </c>
      <c r="T388" s="5"/>
      <c r="U388" s="5" t="s">
        <v>208</v>
      </c>
      <c r="V388" s="1"/>
      <c r="W388" s="1"/>
      <c r="X388" s="1"/>
      <c r="Y388" s="1"/>
      <c r="Z388" s="4">
        <v>42370</v>
      </c>
      <c r="AA388" s="1"/>
      <c r="AB388" s="1"/>
      <c r="AC388" s="1"/>
      <c r="AD388" s="8" t="s">
        <v>1843</v>
      </c>
    </row>
    <row r="389" spans="2:30" ht="15" customHeight="1" outlineLevel="5" x14ac:dyDescent="0.25">
      <c r="B389" s="3"/>
      <c r="C389" s="1"/>
      <c r="D389" s="1"/>
      <c r="E389" s="1"/>
      <c r="F389" s="1"/>
      <c r="G389" s="183" t="s">
        <v>1842</v>
      </c>
      <c r="H389" s="188">
        <v>42370</v>
      </c>
      <c r="I389" s="1" t="s">
        <v>14</v>
      </c>
      <c r="J389" s="2" t="s">
        <v>59</v>
      </c>
      <c r="K389" s="1" t="s">
        <v>9</v>
      </c>
      <c r="L389" s="1" t="s">
        <v>10</v>
      </c>
      <c r="M389" s="1" t="s">
        <v>10</v>
      </c>
      <c r="N389" s="1" t="s">
        <v>11</v>
      </c>
      <c r="O389" s="249">
        <v>521683.35</v>
      </c>
      <c r="P389" s="7">
        <v>0</v>
      </c>
      <c r="Q389" s="7">
        <f t="shared" si="24"/>
        <v>521683.35</v>
      </c>
      <c r="R389" s="6" t="s">
        <v>1</v>
      </c>
      <c r="S389" s="5" t="s">
        <v>4</v>
      </c>
      <c r="T389" s="5"/>
      <c r="U389" s="5" t="s">
        <v>209</v>
      </c>
      <c r="V389" s="1"/>
      <c r="W389" s="1"/>
      <c r="X389" s="1"/>
      <c r="Y389" s="1"/>
      <c r="Z389" s="4">
        <v>42370</v>
      </c>
      <c r="AA389" s="1"/>
      <c r="AB389" s="1"/>
      <c r="AC389" s="1"/>
      <c r="AD389" s="8" t="s">
        <v>1843</v>
      </c>
    </row>
    <row r="390" spans="2:30" ht="15" customHeight="1" outlineLevel="5" x14ac:dyDescent="0.25">
      <c r="B390" s="3"/>
      <c r="C390" s="1"/>
      <c r="D390" s="1"/>
      <c r="E390" s="1"/>
      <c r="F390" s="1"/>
      <c r="G390" s="183" t="s">
        <v>1842</v>
      </c>
      <c r="H390" s="188">
        <v>42370</v>
      </c>
      <c r="I390" s="1" t="s">
        <v>14</v>
      </c>
      <c r="J390" s="2" t="s">
        <v>59</v>
      </c>
      <c r="K390" s="1" t="s">
        <v>9</v>
      </c>
      <c r="L390" s="1" t="s">
        <v>10</v>
      </c>
      <c r="M390" s="1" t="s">
        <v>10</v>
      </c>
      <c r="N390" s="1" t="s">
        <v>11</v>
      </c>
      <c r="O390" s="249">
        <v>7229</v>
      </c>
      <c r="P390" s="7">
        <v>0</v>
      </c>
      <c r="Q390" s="7">
        <f t="shared" si="24"/>
        <v>7229</v>
      </c>
      <c r="R390" s="6" t="s">
        <v>1</v>
      </c>
      <c r="S390" s="5" t="s">
        <v>4</v>
      </c>
      <c r="T390" s="5"/>
      <c r="U390" s="5" t="s">
        <v>278</v>
      </c>
      <c r="V390" s="1"/>
      <c r="W390" s="1"/>
      <c r="X390" s="1"/>
      <c r="Y390" s="1"/>
      <c r="Z390" s="4">
        <v>42370</v>
      </c>
      <c r="AA390" s="1"/>
      <c r="AB390" s="1"/>
      <c r="AC390" s="1"/>
      <c r="AD390" s="8" t="s">
        <v>1843</v>
      </c>
    </row>
    <row r="391" spans="2:30" ht="15" customHeight="1" outlineLevel="5" x14ac:dyDescent="0.25">
      <c r="B391" s="3"/>
      <c r="C391" s="1"/>
      <c r="D391" s="1"/>
      <c r="E391" s="1"/>
      <c r="F391" s="1"/>
      <c r="G391" s="183" t="s">
        <v>1842</v>
      </c>
      <c r="H391" s="188">
        <v>42370</v>
      </c>
      <c r="I391" s="1" t="s">
        <v>14</v>
      </c>
      <c r="J391" s="2" t="s">
        <v>59</v>
      </c>
      <c r="K391" s="1" t="s">
        <v>9</v>
      </c>
      <c r="L391" s="1" t="s">
        <v>10</v>
      </c>
      <c r="M391" s="1" t="s">
        <v>10</v>
      </c>
      <c r="N391" s="1" t="s">
        <v>11</v>
      </c>
      <c r="O391" s="249">
        <v>162449.35</v>
      </c>
      <c r="P391" s="7">
        <v>0</v>
      </c>
      <c r="Q391" s="7">
        <f t="shared" si="24"/>
        <v>162449.35</v>
      </c>
      <c r="R391" s="6" t="s">
        <v>1</v>
      </c>
      <c r="S391" s="5" t="s">
        <v>4</v>
      </c>
      <c r="T391" s="5"/>
      <c r="U391" s="5" t="s">
        <v>92</v>
      </c>
      <c r="V391" s="1"/>
      <c r="W391" s="1"/>
      <c r="X391" s="1"/>
      <c r="Y391" s="1"/>
      <c r="Z391" s="4">
        <v>42370</v>
      </c>
      <c r="AA391" s="1"/>
      <c r="AB391" s="1"/>
      <c r="AC391" s="1"/>
      <c r="AD391" s="8" t="s">
        <v>1843</v>
      </c>
    </row>
    <row r="392" spans="2:30" ht="15" customHeight="1" outlineLevel="5" x14ac:dyDescent="0.25">
      <c r="B392" s="3"/>
      <c r="C392" s="1"/>
      <c r="D392" s="1"/>
      <c r="E392" s="1"/>
      <c r="F392" s="1"/>
      <c r="G392" s="183" t="s">
        <v>1842</v>
      </c>
      <c r="H392" s="188">
        <v>42370</v>
      </c>
      <c r="I392" s="1" t="s">
        <v>14</v>
      </c>
      <c r="J392" s="2" t="s">
        <v>59</v>
      </c>
      <c r="K392" s="1" t="s">
        <v>9</v>
      </c>
      <c r="L392" s="1" t="s">
        <v>10</v>
      </c>
      <c r="M392" s="1" t="s">
        <v>10</v>
      </c>
      <c r="N392" s="1" t="s">
        <v>11</v>
      </c>
      <c r="O392" s="249">
        <v>40821.9</v>
      </c>
      <c r="P392" s="7">
        <v>0</v>
      </c>
      <c r="Q392" s="7">
        <f t="shared" si="24"/>
        <v>40821.9</v>
      </c>
      <c r="R392" s="6" t="s">
        <v>1</v>
      </c>
      <c r="S392" s="5" t="s">
        <v>4</v>
      </c>
      <c r="T392" s="5"/>
      <c r="U392" s="5" t="s">
        <v>210</v>
      </c>
      <c r="V392" s="1"/>
      <c r="W392" s="1"/>
      <c r="X392" s="1"/>
      <c r="Y392" s="1"/>
      <c r="Z392" s="4">
        <v>42370</v>
      </c>
      <c r="AA392" s="1"/>
      <c r="AB392" s="1"/>
      <c r="AC392" s="1"/>
      <c r="AD392" s="8" t="s">
        <v>1843</v>
      </c>
    </row>
    <row r="393" spans="2:30" ht="15" customHeight="1" outlineLevel="5" x14ac:dyDescent="0.25">
      <c r="B393" s="3"/>
      <c r="C393" s="1"/>
      <c r="D393" s="1"/>
      <c r="E393" s="1"/>
      <c r="F393" s="1"/>
      <c r="G393" s="183" t="s">
        <v>1842</v>
      </c>
      <c r="H393" s="188">
        <v>42370</v>
      </c>
      <c r="I393" s="1" t="s">
        <v>14</v>
      </c>
      <c r="J393" s="2" t="s">
        <v>59</v>
      </c>
      <c r="K393" s="1" t="s">
        <v>9</v>
      </c>
      <c r="L393" s="1" t="s">
        <v>10</v>
      </c>
      <c r="M393" s="1" t="s">
        <v>10</v>
      </c>
      <c r="N393" s="1" t="s">
        <v>11</v>
      </c>
      <c r="O393" s="249">
        <v>1859</v>
      </c>
      <c r="P393" s="7">
        <v>0</v>
      </c>
      <c r="Q393" s="7">
        <f t="shared" si="24"/>
        <v>1859</v>
      </c>
      <c r="R393" s="6" t="s">
        <v>1</v>
      </c>
      <c r="S393" s="5" t="s">
        <v>4</v>
      </c>
      <c r="T393" s="5"/>
      <c r="U393" s="5" t="s">
        <v>279</v>
      </c>
      <c r="V393" s="1"/>
      <c r="W393" s="1"/>
      <c r="X393" s="1"/>
      <c r="Y393" s="1"/>
      <c r="Z393" s="4">
        <v>42370</v>
      </c>
      <c r="AA393" s="1"/>
      <c r="AB393" s="1"/>
      <c r="AC393" s="1"/>
      <c r="AD393" s="8" t="s">
        <v>1843</v>
      </c>
    </row>
    <row r="394" spans="2:30" ht="15" customHeight="1" outlineLevel="5" x14ac:dyDescent="0.25">
      <c r="B394" s="3"/>
      <c r="C394" s="1"/>
      <c r="D394" s="1"/>
      <c r="E394" s="1"/>
      <c r="F394" s="1"/>
      <c r="G394" s="183" t="s">
        <v>1842</v>
      </c>
      <c r="H394" s="188">
        <v>42370</v>
      </c>
      <c r="I394" s="1" t="s">
        <v>14</v>
      </c>
      <c r="J394" s="2" t="s">
        <v>59</v>
      </c>
      <c r="K394" s="1" t="s">
        <v>9</v>
      </c>
      <c r="L394" s="1" t="s">
        <v>10</v>
      </c>
      <c r="M394" s="1" t="s">
        <v>10</v>
      </c>
      <c r="N394" s="1" t="s">
        <v>11</v>
      </c>
      <c r="O394" s="249">
        <v>329863.09999999998</v>
      </c>
      <c r="P394" s="7">
        <v>0</v>
      </c>
      <c r="Q394" s="7">
        <f t="shared" si="24"/>
        <v>329863.09999999998</v>
      </c>
      <c r="R394" s="6" t="s">
        <v>1</v>
      </c>
      <c r="S394" s="5" t="s">
        <v>4</v>
      </c>
      <c r="T394" s="5"/>
      <c r="U394" s="5" t="s">
        <v>211</v>
      </c>
      <c r="V394" s="1"/>
      <c r="W394" s="1"/>
      <c r="X394" s="1"/>
      <c r="Y394" s="1"/>
      <c r="Z394" s="4">
        <v>42370</v>
      </c>
      <c r="AA394" s="1"/>
      <c r="AB394" s="1"/>
      <c r="AC394" s="1"/>
      <c r="AD394" s="8" t="s">
        <v>1843</v>
      </c>
    </row>
    <row r="395" spans="2:30" ht="15" customHeight="1" outlineLevel="5" x14ac:dyDescent="0.25">
      <c r="B395" s="3"/>
      <c r="C395" s="1"/>
      <c r="D395" s="1"/>
      <c r="E395" s="1"/>
      <c r="F395" s="1"/>
      <c r="G395" s="183" t="s">
        <v>1842</v>
      </c>
      <c r="H395" s="188">
        <v>42370</v>
      </c>
      <c r="I395" s="1" t="s">
        <v>14</v>
      </c>
      <c r="J395" s="2" t="s">
        <v>59</v>
      </c>
      <c r="K395" s="1" t="s">
        <v>9</v>
      </c>
      <c r="L395" s="1" t="s">
        <v>10</v>
      </c>
      <c r="M395" s="1" t="s">
        <v>10</v>
      </c>
      <c r="N395" s="1" t="s">
        <v>11</v>
      </c>
      <c r="O395" s="249">
        <v>717595.17</v>
      </c>
      <c r="P395" s="7">
        <v>0</v>
      </c>
      <c r="Q395" s="7">
        <f t="shared" si="24"/>
        <v>717595.17</v>
      </c>
      <c r="R395" s="6" t="s">
        <v>1</v>
      </c>
      <c r="S395" s="5" t="s">
        <v>4</v>
      </c>
      <c r="T395" s="5"/>
      <c r="U395" s="5" t="s">
        <v>212</v>
      </c>
      <c r="V395" s="1"/>
      <c r="W395" s="1"/>
      <c r="X395" s="1"/>
      <c r="Y395" s="1"/>
      <c r="Z395" s="4">
        <v>42370</v>
      </c>
      <c r="AA395" s="1"/>
      <c r="AB395" s="1"/>
      <c r="AC395" s="1"/>
      <c r="AD395" s="8" t="s">
        <v>1843</v>
      </c>
    </row>
    <row r="396" spans="2:30" ht="15" customHeight="1" outlineLevel="5" x14ac:dyDescent="0.25">
      <c r="B396" s="3"/>
      <c r="C396" s="1"/>
      <c r="D396" s="1"/>
      <c r="E396" s="1"/>
      <c r="F396" s="1"/>
      <c r="G396" s="183" t="s">
        <v>1842</v>
      </c>
      <c r="H396" s="188">
        <v>42370</v>
      </c>
      <c r="I396" s="1" t="s">
        <v>14</v>
      </c>
      <c r="J396" s="2" t="s">
        <v>59</v>
      </c>
      <c r="K396" s="1" t="s">
        <v>9</v>
      </c>
      <c r="L396" s="1" t="s">
        <v>10</v>
      </c>
      <c r="M396" s="1" t="s">
        <v>10</v>
      </c>
      <c r="N396" s="1" t="s">
        <v>11</v>
      </c>
      <c r="O396" s="249">
        <v>565433.21</v>
      </c>
      <c r="P396" s="7">
        <v>0</v>
      </c>
      <c r="Q396" s="7">
        <f t="shared" si="24"/>
        <v>565433.21</v>
      </c>
      <c r="R396" s="6" t="s">
        <v>1</v>
      </c>
      <c r="S396" s="5" t="s">
        <v>4</v>
      </c>
      <c r="T396" s="5"/>
      <c r="U396" s="5" t="s">
        <v>213</v>
      </c>
      <c r="V396" s="1"/>
      <c r="W396" s="1"/>
      <c r="X396" s="1"/>
      <c r="Y396" s="1"/>
      <c r="Z396" s="4">
        <v>42370</v>
      </c>
      <c r="AA396" s="1"/>
      <c r="AB396" s="1"/>
      <c r="AC396" s="1"/>
      <c r="AD396" s="8" t="s">
        <v>1843</v>
      </c>
    </row>
    <row r="397" spans="2:30" ht="15" customHeight="1" outlineLevel="5" x14ac:dyDescent="0.25">
      <c r="B397" s="3"/>
      <c r="C397" s="1"/>
      <c r="D397" s="1"/>
      <c r="E397" s="1"/>
      <c r="F397" s="1"/>
      <c r="G397" s="183" t="s">
        <v>1842</v>
      </c>
      <c r="H397" s="188">
        <v>42370</v>
      </c>
      <c r="I397" s="1" t="s">
        <v>14</v>
      </c>
      <c r="J397" s="2" t="s">
        <v>59</v>
      </c>
      <c r="K397" s="1" t="s">
        <v>9</v>
      </c>
      <c r="L397" s="1" t="s">
        <v>10</v>
      </c>
      <c r="M397" s="1" t="s">
        <v>10</v>
      </c>
      <c r="N397" s="1" t="s">
        <v>11</v>
      </c>
      <c r="O397" s="249">
        <v>147726.95000000001</v>
      </c>
      <c r="P397" s="7">
        <v>0</v>
      </c>
      <c r="Q397" s="7">
        <f t="shared" si="24"/>
        <v>147726.95000000001</v>
      </c>
      <c r="R397" s="6" t="s">
        <v>1</v>
      </c>
      <c r="S397" s="5" t="s">
        <v>4</v>
      </c>
      <c r="T397" s="5"/>
      <c r="U397" s="5" t="s">
        <v>214</v>
      </c>
      <c r="V397" s="1"/>
      <c r="W397" s="1"/>
      <c r="X397" s="1"/>
      <c r="Y397" s="1"/>
      <c r="Z397" s="4">
        <v>42370</v>
      </c>
      <c r="AA397" s="1"/>
      <c r="AB397" s="1"/>
      <c r="AC397" s="1"/>
      <c r="AD397" s="8" t="s">
        <v>1843</v>
      </c>
    </row>
    <row r="398" spans="2:30" ht="15" customHeight="1" outlineLevel="5" x14ac:dyDescent="0.25">
      <c r="B398" s="3"/>
      <c r="C398" s="1"/>
      <c r="D398" s="1"/>
      <c r="E398" s="1"/>
      <c r="F398" s="1"/>
      <c r="G398" s="183" t="s">
        <v>1842</v>
      </c>
      <c r="H398" s="188">
        <v>42370</v>
      </c>
      <c r="I398" s="1" t="s">
        <v>14</v>
      </c>
      <c r="J398" s="2" t="s">
        <v>59</v>
      </c>
      <c r="K398" s="1" t="s">
        <v>9</v>
      </c>
      <c r="L398" s="1" t="s">
        <v>10</v>
      </c>
      <c r="M398" s="1" t="s">
        <v>10</v>
      </c>
      <c r="N398" s="1" t="s">
        <v>11</v>
      </c>
      <c r="O398" s="249">
        <v>32150</v>
      </c>
      <c r="P398" s="7">
        <v>0</v>
      </c>
      <c r="Q398" s="7">
        <f t="shared" si="24"/>
        <v>32150</v>
      </c>
      <c r="R398" s="6" t="s">
        <v>1</v>
      </c>
      <c r="S398" s="5" t="s">
        <v>4</v>
      </c>
      <c r="T398" s="5"/>
      <c r="U398" s="5" t="s">
        <v>93</v>
      </c>
      <c r="V398" s="1"/>
      <c r="W398" s="1"/>
      <c r="X398" s="1"/>
      <c r="Y398" s="1"/>
      <c r="Z398" s="4">
        <v>42370</v>
      </c>
      <c r="AA398" s="1"/>
      <c r="AB398" s="1"/>
      <c r="AC398" s="1"/>
      <c r="AD398" s="8" t="s">
        <v>1843</v>
      </c>
    </row>
    <row r="399" spans="2:30" ht="15" customHeight="1" outlineLevel="5" x14ac:dyDescent="0.25">
      <c r="B399" s="3"/>
      <c r="C399" s="1"/>
      <c r="D399" s="1"/>
      <c r="E399" s="1"/>
      <c r="F399" s="1"/>
      <c r="G399" s="183" t="s">
        <v>1842</v>
      </c>
      <c r="H399" s="188">
        <v>42370</v>
      </c>
      <c r="I399" s="1" t="s">
        <v>14</v>
      </c>
      <c r="J399" s="2" t="s">
        <v>59</v>
      </c>
      <c r="K399" s="1" t="s">
        <v>9</v>
      </c>
      <c r="L399" s="1" t="s">
        <v>10</v>
      </c>
      <c r="M399" s="1" t="s">
        <v>10</v>
      </c>
      <c r="N399" s="1" t="s">
        <v>11</v>
      </c>
      <c r="O399" s="249">
        <v>76030.67</v>
      </c>
      <c r="P399" s="7">
        <v>0</v>
      </c>
      <c r="Q399" s="7">
        <f t="shared" si="24"/>
        <v>76030.67</v>
      </c>
      <c r="R399" s="6" t="s">
        <v>1</v>
      </c>
      <c r="S399" s="5" t="s">
        <v>4</v>
      </c>
      <c r="T399" s="5"/>
      <c r="U399" s="5" t="s">
        <v>94</v>
      </c>
      <c r="V399" s="1"/>
      <c r="W399" s="1"/>
      <c r="X399" s="1"/>
      <c r="Y399" s="1"/>
      <c r="Z399" s="4">
        <v>42370</v>
      </c>
      <c r="AA399" s="1"/>
      <c r="AB399" s="1"/>
      <c r="AC399" s="1"/>
      <c r="AD399" s="8" t="s">
        <v>1843</v>
      </c>
    </row>
    <row r="400" spans="2:30" ht="15" customHeight="1" outlineLevel="5" x14ac:dyDescent="0.25">
      <c r="B400" s="3"/>
      <c r="C400" s="1"/>
      <c r="D400" s="1"/>
      <c r="E400" s="1"/>
      <c r="F400" s="1"/>
      <c r="G400" s="183" t="s">
        <v>1842</v>
      </c>
      <c r="H400" s="188">
        <v>42370</v>
      </c>
      <c r="I400" s="1" t="s">
        <v>14</v>
      </c>
      <c r="J400" s="2" t="s">
        <v>59</v>
      </c>
      <c r="K400" s="1" t="s">
        <v>9</v>
      </c>
      <c r="L400" s="1" t="s">
        <v>10</v>
      </c>
      <c r="M400" s="1" t="s">
        <v>10</v>
      </c>
      <c r="N400" s="1" t="s">
        <v>11</v>
      </c>
      <c r="O400" s="249">
        <v>287998.96999999997</v>
      </c>
      <c r="P400" s="7">
        <v>0</v>
      </c>
      <c r="Q400" s="7">
        <f t="shared" si="24"/>
        <v>287998.96999999997</v>
      </c>
      <c r="R400" s="6" t="s">
        <v>1</v>
      </c>
      <c r="S400" s="5" t="s">
        <v>4</v>
      </c>
      <c r="T400" s="5"/>
      <c r="U400" s="5" t="s">
        <v>95</v>
      </c>
      <c r="V400" s="1"/>
      <c r="W400" s="1"/>
      <c r="X400" s="1"/>
      <c r="Y400" s="1"/>
      <c r="Z400" s="4">
        <v>42370</v>
      </c>
      <c r="AA400" s="1"/>
      <c r="AB400" s="1"/>
      <c r="AC400" s="1"/>
      <c r="AD400" s="8" t="s">
        <v>1843</v>
      </c>
    </row>
    <row r="401" spans="2:30" ht="15" customHeight="1" outlineLevel="5" x14ac:dyDescent="0.25">
      <c r="B401" s="3"/>
      <c r="C401" s="1"/>
      <c r="D401" s="1"/>
      <c r="E401" s="1"/>
      <c r="F401" s="1"/>
      <c r="G401" s="183" t="s">
        <v>1842</v>
      </c>
      <c r="H401" s="188">
        <v>42370</v>
      </c>
      <c r="I401" s="1" t="s">
        <v>14</v>
      </c>
      <c r="J401" s="2" t="s">
        <v>59</v>
      </c>
      <c r="K401" s="1" t="s">
        <v>9</v>
      </c>
      <c r="L401" s="1" t="s">
        <v>10</v>
      </c>
      <c r="M401" s="1" t="s">
        <v>10</v>
      </c>
      <c r="N401" s="1" t="s">
        <v>11</v>
      </c>
      <c r="O401" s="249">
        <v>81340.31</v>
      </c>
      <c r="P401" s="7">
        <v>0</v>
      </c>
      <c r="Q401" s="7">
        <f t="shared" si="24"/>
        <v>81340.31</v>
      </c>
      <c r="R401" s="6" t="s">
        <v>1</v>
      </c>
      <c r="S401" s="5" t="s">
        <v>4</v>
      </c>
      <c r="T401" s="5"/>
      <c r="U401" s="5" t="s">
        <v>215</v>
      </c>
      <c r="V401" s="1"/>
      <c r="W401" s="1"/>
      <c r="X401" s="1"/>
      <c r="Y401" s="1"/>
      <c r="Z401" s="4">
        <v>42370</v>
      </c>
      <c r="AA401" s="1"/>
      <c r="AB401" s="1"/>
      <c r="AC401" s="1"/>
      <c r="AD401" s="8" t="s">
        <v>1843</v>
      </c>
    </row>
    <row r="402" spans="2:30" ht="15" customHeight="1" outlineLevel="5" x14ac:dyDescent="0.25">
      <c r="B402" s="3"/>
      <c r="C402" s="1"/>
      <c r="D402" s="1"/>
      <c r="E402" s="1"/>
      <c r="F402" s="1"/>
      <c r="G402" s="183" t="s">
        <v>1842</v>
      </c>
      <c r="H402" s="188">
        <v>42370</v>
      </c>
      <c r="I402" s="1" t="s">
        <v>14</v>
      </c>
      <c r="J402" s="2" t="s">
        <v>59</v>
      </c>
      <c r="K402" s="1" t="s">
        <v>9</v>
      </c>
      <c r="L402" s="1" t="s">
        <v>10</v>
      </c>
      <c r="M402" s="1" t="s">
        <v>10</v>
      </c>
      <c r="N402" s="1" t="s">
        <v>11</v>
      </c>
      <c r="O402" s="249">
        <v>164932.32</v>
      </c>
      <c r="P402" s="7">
        <v>0</v>
      </c>
      <c r="Q402" s="7">
        <f t="shared" si="24"/>
        <v>164932.32</v>
      </c>
      <c r="R402" s="6" t="s">
        <v>1</v>
      </c>
      <c r="S402" s="5" t="s">
        <v>4</v>
      </c>
      <c r="T402" s="5"/>
      <c r="U402" s="5" t="s">
        <v>216</v>
      </c>
      <c r="V402" s="1"/>
      <c r="W402" s="1"/>
      <c r="X402" s="1"/>
      <c r="Y402" s="1"/>
      <c r="Z402" s="4">
        <v>42370</v>
      </c>
      <c r="AA402" s="1"/>
      <c r="AB402" s="1"/>
      <c r="AC402" s="1"/>
      <c r="AD402" s="8" t="s">
        <v>1843</v>
      </c>
    </row>
    <row r="403" spans="2:30" ht="15" customHeight="1" outlineLevel="5" x14ac:dyDescent="0.25">
      <c r="B403" s="3"/>
      <c r="C403" s="1"/>
      <c r="D403" s="1"/>
      <c r="E403" s="1"/>
      <c r="F403" s="1"/>
      <c r="G403" s="183" t="s">
        <v>1842</v>
      </c>
      <c r="H403" s="188">
        <v>42370</v>
      </c>
      <c r="I403" s="1" t="s">
        <v>14</v>
      </c>
      <c r="J403" s="2" t="s">
        <v>59</v>
      </c>
      <c r="K403" s="1" t="s">
        <v>9</v>
      </c>
      <c r="L403" s="1" t="s">
        <v>10</v>
      </c>
      <c r="M403" s="1" t="s">
        <v>10</v>
      </c>
      <c r="N403" s="1" t="s">
        <v>11</v>
      </c>
      <c r="O403" s="249">
        <v>3277.3</v>
      </c>
      <c r="P403" s="7">
        <v>0</v>
      </c>
      <c r="Q403" s="7">
        <f t="shared" si="24"/>
        <v>3277.3</v>
      </c>
      <c r="R403" s="6" t="s">
        <v>1</v>
      </c>
      <c r="S403" s="5" t="s">
        <v>4</v>
      </c>
      <c r="T403" s="5"/>
      <c r="U403" s="5" t="s">
        <v>280</v>
      </c>
      <c r="V403" s="1"/>
      <c r="W403" s="1"/>
      <c r="X403" s="1"/>
      <c r="Y403" s="1"/>
      <c r="Z403" s="4">
        <v>42370</v>
      </c>
      <c r="AA403" s="1"/>
      <c r="AB403" s="1"/>
      <c r="AC403" s="1"/>
      <c r="AD403" s="8" t="s">
        <v>1843</v>
      </c>
    </row>
    <row r="404" spans="2:30" ht="15" customHeight="1" outlineLevel="5" x14ac:dyDescent="0.25">
      <c r="B404" s="3"/>
      <c r="C404" s="1"/>
      <c r="D404" s="1"/>
      <c r="E404" s="1"/>
      <c r="F404" s="1"/>
      <c r="G404" s="183" t="s">
        <v>1842</v>
      </c>
      <c r="H404" s="188">
        <v>42370</v>
      </c>
      <c r="I404" s="1" t="s">
        <v>14</v>
      </c>
      <c r="J404" s="2" t="s">
        <v>59</v>
      </c>
      <c r="K404" s="1" t="s">
        <v>9</v>
      </c>
      <c r="L404" s="1" t="s">
        <v>10</v>
      </c>
      <c r="M404" s="1" t="s">
        <v>10</v>
      </c>
      <c r="N404" s="1" t="s">
        <v>11</v>
      </c>
      <c r="O404" s="249">
        <v>3738.85</v>
      </c>
      <c r="P404" s="7">
        <v>0</v>
      </c>
      <c r="Q404" s="7">
        <f t="shared" si="24"/>
        <v>3738.85</v>
      </c>
      <c r="R404" s="6" t="s">
        <v>1</v>
      </c>
      <c r="S404" s="5" t="s">
        <v>4</v>
      </c>
      <c r="T404" s="5"/>
      <c r="U404" s="5" t="s">
        <v>97</v>
      </c>
      <c r="V404" s="1"/>
      <c r="W404" s="1"/>
      <c r="X404" s="1"/>
      <c r="Y404" s="1"/>
      <c r="Z404" s="4">
        <v>42370</v>
      </c>
      <c r="AA404" s="1"/>
      <c r="AB404" s="1"/>
      <c r="AC404" s="1"/>
      <c r="AD404" s="8" t="s">
        <v>1843</v>
      </c>
    </row>
    <row r="405" spans="2:30" ht="15" customHeight="1" outlineLevel="5" x14ac:dyDescent="0.25">
      <c r="B405" s="3"/>
      <c r="C405" s="1"/>
      <c r="D405" s="1"/>
      <c r="E405" s="1"/>
      <c r="F405" s="1"/>
      <c r="G405" s="183" t="s">
        <v>1842</v>
      </c>
      <c r="H405" s="188">
        <v>42370</v>
      </c>
      <c r="I405" s="1" t="s">
        <v>14</v>
      </c>
      <c r="J405" s="2" t="s">
        <v>59</v>
      </c>
      <c r="K405" s="1" t="s">
        <v>9</v>
      </c>
      <c r="L405" s="1" t="s">
        <v>10</v>
      </c>
      <c r="M405" s="1" t="s">
        <v>10</v>
      </c>
      <c r="N405" s="1" t="s">
        <v>11</v>
      </c>
      <c r="O405" s="249">
        <v>87985.51</v>
      </c>
      <c r="P405" s="7">
        <v>0</v>
      </c>
      <c r="Q405" s="7">
        <f t="shared" si="24"/>
        <v>87985.51</v>
      </c>
      <c r="R405" s="6" t="s">
        <v>1</v>
      </c>
      <c r="S405" s="5" t="s">
        <v>4</v>
      </c>
      <c r="T405" s="5"/>
      <c r="U405" s="5" t="s">
        <v>98</v>
      </c>
      <c r="V405" s="1"/>
      <c r="W405" s="1"/>
      <c r="X405" s="1"/>
      <c r="Y405" s="1"/>
      <c r="Z405" s="4">
        <v>42370</v>
      </c>
      <c r="AA405" s="1"/>
      <c r="AB405" s="1"/>
      <c r="AC405" s="1"/>
      <c r="AD405" s="8" t="s">
        <v>1843</v>
      </c>
    </row>
    <row r="406" spans="2:30" ht="15" customHeight="1" outlineLevel="5" x14ac:dyDescent="0.25">
      <c r="B406" s="3"/>
      <c r="C406" s="1"/>
      <c r="D406" s="1"/>
      <c r="E406" s="1"/>
      <c r="F406" s="1"/>
      <c r="G406" s="183" t="s">
        <v>1842</v>
      </c>
      <c r="H406" s="188">
        <v>42370</v>
      </c>
      <c r="I406" s="1" t="s">
        <v>14</v>
      </c>
      <c r="J406" s="2" t="s">
        <v>59</v>
      </c>
      <c r="K406" s="1" t="s">
        <v>9</v>
      </c>
      <c r="L406" s="1" t="s">
        <v>10</v>
      </c>
      <c r="M406" s="1" t="s">
        <v>10</v>
      </c>
      <c r="N406" s="1" t="s">
        <v>11</v>
      </c>
      <c r="O406" s="249">
        <v>181917.75</v>
      </c>
      <c r="P406" s="7">
        <v>0</v>
      </c>
      <c r="Q406" s="7">
        <f t="shared" si="24"/>
        <v>181917.75</v>
      </c>
      <c r="R406" s="6" t="s">
        <v>1</v>
      </c>
      <c r="S406" s="5" t="s">
        <v>4</v>
      </c>
      <c r="T406" s="5"/>
      <c r="U406" s="5" t="s">
        <v>217</v>
      </c>
      <c r="V406" s="1"/>
      <c r="W406" s="1"/>
      <c r="X406" s="1"/>
      <c r="Y406" s="1"/>
      <c r="Z406" s="4">
        <v>42370</v>
      </c>
      <c r="AA406" s="1"/>
      <c r="AB406" s="1"/>
      <c r="AC406" s="1"/>
      <c r="AD406" s="8" t="s">
        <v>1843</v>
      </c>
    </row>
    <row r="407" spans="2:30" ht="15" customHeight="1" outlineLevel="5" x14ac:dyDescent="0.25">
      <c r="B407" s="3"/>
      <c r="C407" s="1"/>
      <c r="D407" s="1"/>
      <c r="E407" s="1"/>
      <c r="F407" s="1"/>
      <c r="G407" s="183" t="s">
        <v>1842</v>
      </c>
      <c r="H407" s="188">
        <v>42370</v>
      </c>
      <c r="I407" s="1" t="s">
        <v>14</v>
      </c>
      <c r="J407" s="2" t="s">
        <v>59</v>
      </c>
      <c r="K407" s="1" t="s">
        <v>9</v>
      </c>
      <c r="L407" s="1" t="s">
        <v>10</v>
      </c>
      <c r="M407" s="1" t="s">
        <v>10</v>
      </c>
      <c r="N407" s="1" t="s">
        <v>11</v>
      </c>
      <c r="O407" s="249">
        <v>151031.29</v>
      </c>
      <c r="P407" s="7">
        <v>0</v>
      </c>
      <c r="Q407" s="7">
        <f t="shared" ref="Q407:Q426" si="25">O407-P407</f>
        <v>151031.29</v>
      </c>
      <c r="R407" s="6" t="s">
        <v>1</v>
      </c>
      <c r="S407" s="5" t="s">
        <v>4</v>
      </c>
      <c r="T407" s="5"/>
      <c r="U407" s="5" t="s">
        <v>99</v>
      </c>
      <c r="V407" s="1"/>
      <c r="W407" s="1"/>
      <c r="X407" s="1"/>
      <c r="Y407" s="1"/>
      <c r="Z407" s="4">
        <v>42370</v>
      </c>
      <c r="AA407" s="1"/>
      <c r="AB407" s="1"/>
      <c r="AC407" s="1"/>
      <c r="AD407" s="8" t="s">
        <v>1843</v>
      </c>
    </row>
    <row r="408" spans="2:30" ht="15" customHeight="1" outlineLevel="5" x14ac:dyDescent="0.25">
      <c r="B408" s="3"/>
      <c r="C408" s="1"/>
      <c r="D408" s="1"/>
      <c r="E408" s="1"/>
      <c r="F408" s="1"/>
      <c r="G408" s="183" t="s">
        <v>1842</v>
      </c>
      <c r="H408" s="188">
        <v>42370</v>
      </c>
      <c r="I408" s="1" t="s">
        <v>14</v>
      </c>
      <c r="J408" s="2" t="s">
        <v>59</v>
      </c>
      <c r="K408" s="1" t="s">
        <v>9</v>
      </c>
      <c r="L408" s="1" t="s">
        <v>10</v>
      </c>
      <c r="M408" s="1" t="s">
        <v>10</v>
      </c>
      <c r="N408" s="1" t="s">
        <v>11</v>
      </c>
      <c r="O408" s="249">
        <v>326590.96000000002</v>
      </c>
      <c r="P408" s="7">
        <v>0</v>
      </c>
      <c r="Q408" s="7">
        <f t="shared" si="25"/>
        <v>326590.96000000002</v>
      </c>
      <c r="R408" s="6" t="s">
        <v>1</v>
      </c>
      <c r="S408" s="5" t="s">
        <v>4</v>
      </c>
      <c r="T408" s="5"/>
      <c r="U408" s="5" t="s">
        <v>218</v>
      </c>
      <c r="V408" s="1"/>
      <c r="W408" s="1"/>
      <c r="X408" s="1"/>
      <c r="Y408" s="1"/>
      <c r="Z408" s="4">
        <v>42370</v>
      </c>
      <c r="AA408" s="1"/>
      <c r="AB408" s="1"/>
      <c r="AC408" s="1"/>
      <c r="AD408" s="8" t="s">
        <v>1843</v>
      </c>
    </row>
    <row r="409" spans="2:30" ht="15" customHeight="1" outlineLevel="5" x14ac:dyDescent="0.25">
      <c r="B409" s="3"/>
      <c r="C409" s="1"/>
      <c r="D409" s="1"/>
      <c r="E409" s="1"/>
      <c r="F409" s="1"/>
      <c r="G409" s="183" t="s">
        <v>1842</v>
      </c>
      <c r="H409" s="188">
        <v>42370</v>
      </c>
      <c r="I409" s="1" t="s">
        <v>14</v>
      </c>
      <c r="J409" s="2" t="s">
        <v>59</v>
      </c>
      <c r="K409" s="1" t="s">
        <v>9</v>
      </c>
      <c r="L409" s="1" t="s">
        <v>10</v>
      </c>
      <c r="M409" s="1" t="s">
        <v>10</v>
      </c>
      <c r="N409" s="1" t="s">
        <v>11</v>
      </c>
      <c r="O409" s="249">
        <v>118114.56</v>
      </c>
      <c r="P409" s="7">
        <v>0</v>
      </c>
      <c r="Q409" s="7">
        <f t="shared" si="25"/>
        <v>118114.56</v>
      </c>
      <c r="R409" s="6" t="s">
        <v>1</v>
      </c>
      <c r="S409" s="5" t="s">
        <v>4</v>
      </c>
      <c r="T409" s="5"/>
      <c r="U409" s="5" t="s">
        <v>219</v>
      </c>
      <c r="V409" s="1"/>
      <c r="W409" s="1"/>
      <c r="X409" s="1"/>
      <c r="Y409" s="1"/>
      <c r="Z409" s="4">
        <v>42370</v>
      </c>
      <c r="AA409" s="1"/>
      <c r="AB409" s="1"/>
      <c r="AC409" s="1"/>
      <c r="AD409" s="8" t="s">
        <v>1843</v>
      </c>
    </row>
    <row r="410" spans="2:30" ht="15" customHeight="1" outlineLevel="5" x14ac:dyDescent="0.25">
      <c r="B410" s="3"/>
      <c r="C410" s="1"/>
      <c r="D410" s="1"/>
      <c r="E410" s="1"/>
      <c r="F410" s="1"/>
      <c r="G410" s="183" t="s">
        <v>1842</v>
      </c>
      <c r="H410" s="188">
        <v>42370</v>
      </c>
      <c r="I410" s="1" t="s">
        <v>14</v>
      </c>
      <c r="J410" s="2" t="s">
        <v>59</v>
      </c>
      <c r="K410" s="1" t="s">
        <v>9</v>
      </c>
      <c r="L410" s="1" t="s">
        <v>10</v>
      </c>
      <c r="M410" s="1" t="s">
        <v>10</v>
      </c>
      <c r="N410" s="1" t="s">
        <v>11</v>
      </c>
      <c r="O410" s="249">
        <v>6240.8</v>
      </c>
      <c r="P410" s="7">
        <v>0</v>
      </c>
      <c r="Q410" s="7">
        <f t="shared" si="25"/>
        <v>6240.8</v>
      </c>
      <c r="R410" s="6" t="s">
        <v>1</v>
      </c>
      <c r="S410" s="5" t="s">
        <v>4</v>
      </c>
      <c r="T410" s="5"/>
      <c r="U410" s="5" t="s">
        <v>281</v>
      </c>
      <c r="V410" s="1"/>
      <c r="W410" s="1"/>
      <c r="X410" s="1"/>
      <c r="Y410" s="1"/>
      <c r="Z410" s="4">
        <v>42370</v>
      </c>
      <c r="AA410" s="1"/>
      <c r="AB410" s="1"/>
      <c r="AC410" s="1"/>
      <c r="AD410" s="8" t="s">
        <v>1843</v>
      </c>
    </row>
    <row r="411" spans="2:30" ht="15" customHeight="1" outlineLevel="5" x14ac:dyDescent="0.25">
      <c r="B411" s="3"/>
      <c r="C411" s="1"/>
      <c r="D411" s="1"/>
      <c r="E411" s="1"/>
      <c r="F411" s="1"/>
      <c r="G411" s="183" t="s">
        <v>1842</v>
      </c>
      <c r="H411" s="188">
        <v>42370</v>
      </c>
      <c r="I411" s="1" t="s">
        <v>14</v>
      </c>
      <c r="J411" s="2" t="s">
        <v>59</v>
      </c>
      <c r="K411" s="1" t="s">
        <v>9</v>
      </c>
      <c r="L411" s="1" t="s">
        <v>10</v>
      </c>
      <c r="M411" s="1" t="s">
        <v>10</v>
      </c>
      <c r="N411" s="1" t="s">
        <v>11</v>
      </c>
      <c r="O411" s="249">
        <v>663.55</v>
      </c>
      <c r="P411" s="7">
        <v>0</v>
      </c>
      <c r="Q411" s="7">
        <f t="shared" si="25"/>
        <v>663.55</v>
      </c>
      <c r="R411" s="6" t="s">
        <v>1</v>
      </c>
      <c r="S411" s="5" t="s">
        <v>4</v>
      </c>
      <c r="T411" s="5"/>
      <c r="U411" s="5" t="s">
        <v>282</v>
      </c>
      <c r="V411" s="1"/>
      <c r="W411" s="1"/>
      <c r="X411" s="1"/>
      <c r="Y411" s="1"/>
      <c r="Z411" s="4">
        <v>42370</v>
      </c>
      <c r="AA411" s="1"/>
      <c r="AB411" s="1"/>
      <c r="AC411" s="1"/>
      <c r="AD411" s="8" t="s">
        <v>1843</v>
      </c>
    </row>
    <row r="412" spans="2:30" ht="15" customHeight="1" outlineLevel="5" x14ac:dyDescent="0.25">
      <c r="B412" s="3"/>
      <c r="C412" s="1"/>
      <c r="D412" s="1"/>
      <c r="E412" s="1"/>
      <c r="F412" s="1"/>
      <c r="G412" s="183" t="s">
        <v>1842</v>
      </c>
      <c r="H412" s="188">
        <v>42370</v>
      </c>
      <c r="I412" s="1" t="s">
        <v>14</v>
      </c>
      <c r="J412" s="2" t="s">
        <v>59</v>
      </c>
      <c r="K412" s="1" t="s">
        <v>9</v>
      </c>
      <c r="L412" s="1" t="s">
        <v>10</v>
      </c>
      <c r="M412" s="1" t="s">
        <v>10</v>
      </c>
      <c r="N412" s="1" t="s">
        <v>11</v>
      </c>
      <c r="O412" s="249">
        <v>9490.7999999999993</v>
      </c>
      <c r="P412" s="7">
        <v>0</v>
      </c>
      <c r="Q412" s="7">
        <f t="shared" si="25"/>
        <v>9490.7999999999993</v>
      </c>
      <c r="R412" s="6" t="s">
        <v>1</v>
      </c>
      <c r="S412" s="5" t="s">
        <v>4</v>
      </c>
      <c r="T412" s="5"/>
      <c r="U412" s="5" t="s">
        <v>283</v>
      </c>
      <c r="V412" s="1"/>
      <c r="W412" s="1"/>
      <c r="X412" s="1"/>
      <c r="Y412" s="1"/>
      <c r="Z412" s="4">
        <v>42370</v>
      </c>
      <c r="AA412" s="1"/>
      <c r="AB412" s="1"/>
      <c r="AC412" s="1"/>
      <c r="AD412" s="8" t="s">
        <v>1843</v>
      </c>
    </row>
    <row r="413" spans="2:30" ht="15" customHeight="1" outlineLevel="5" x14ac:dyDescent="0.25">
      <c r="B413" s="3"/>
      <c r="C413" s="1"/>
      <c r="D413" s="1"/>
      <c r="E413" s="1"/>
      <c r="F413" s="1"/>
      <c r="G413" s="183" t="s">
        <v>1842</v>
      </c>
      <c r="H413" s="188">
        <v>42370</v>
      </c>
      <c r="I413" s="1" t="s">
        <v>14</v>
      </c>
      <c r="J413" s="2" t="s">
        <v>59</v>
      </c>
      <c r="K413" s="1" t="s">
        <v>9</v>
      </c>
      <c r="L413" s="1" t="s">
        <v>10</v>
      </c>
      <c r="M413" s="1" t="s">
        <v>10</v>
      </c>
      <c r="N413" s="1" t="s">
        <v>11</v>
      </c>
      <c r="O413" s="249">
        <v>812832.67</v>
      </c>
      <c r="P413" s="7">
        <v>0</v>
      </c>
      <c r="Q413" s="7">
        <f t="shared" si="25"/>
        <v>812832.67</v>
      </c>
      <c r="R413" s="6" t="s">
        <v>1</v>
      </c>
      <c r="S413" s="5" t="s">
        <v>4</v>
      </c>
      <c r="T413" s="5"/>
      <c r="U413" s="5" t="s">
        <v>220</v>
      </c>
      <c r="V413" s="1"/>
      <c r="W413" s="1"/>
      <c r="X413" s="1"/>
      <c r="Y413" s="1"/>
      <c r="Z413" s="4">
        <v>42370</v>
      </c>
      <c r="AA413" s="1"/>
      <c r="AB413" s="1"/>
      <c r="AC413" s="1"/>
      <c r="AD413" s="8" t="s">
        <v>1843</v>
      </c>
    </row>
    <row r="414" spans="2:30" ht="15" customHeight="1" outlineLevel="5" x14ac:dyDescent="0.25">
      <c r="B414" s="3"/>
      <c r="C414" s="1"/>
      <c r="D414" s="1"/>
      <c r="E414" s="1"/>
      <c r="F414" s="1"/>
      <c r="G414" s="183" t="s">
        <v>1842</v>
      </c>
      <c r="H414" s="188">
        <v>42370</v>
      </c>
      <c r="I414" s="1" t="s">
        <v>14</v>
      </c>
      <c r="J414" s="2" t="s">
        <v>59</v>
      </c>
      <c r="K414" s="1" t="s">
        <v>9</v>
      </c>
      <c r="L414" s="1" t="s">
        <v>10</v>
      </c>
      <c r="M414" s="1" t="s">
        <v>10</v>
      </c>
      <c r="N414" s="1" t="s">
        <v>11</v>
      </c>
      <c r="O414" s="249">
        <v>916207.26</v>
      </c>
      <c r="P414" s="7">
        <v>0</v>
      </c>
      <c r="Q414" s="7">
        <f t="shared" si="25"/>
        <v>916207.26</v>
      </c>
      <c r="R414" s="6" t="s">
        <v>1</v>
      </c>
      <c r="S414" s="5" t="s">
        <v>4</v>
      </c>
      <c r="T414" s="5"/>
      <c r="U414" s="5" t="s">
        <v>221</v>
      </c>
      <c r="V414" s="1"/>
      <c r="W414" s="1"/>
      <c r="X414" s="1"/>
      <c r="Y414" s="1"/>
      <c r="Z414" s="4">
        <v>42370</v>
      </c>
      <c r="AA414" s="1"/>
      <c r="AB414" s="1"/>
      <c r="AC414" s="1"/>
      <c r="AD414" s="8" t="s">
        <v>1843</v>
      </c>
    </row>
    <row r="415" spans="2:30" ht="15" customHeight="1" outlineLevel="5" x14ac:dyDescent="0.25">
      <c r="B415" s="3"/>
      <c r="C415" s="1"/>
      <c r="D415" s="1"/>
      <c r="E415" s="1"/>
      <c r="F415" s="1"/>
      <c r="G415" s="183" t="s">
        <v>1842</v>
      </c>
      <c r="H415" s="188">
        <v>42370</v>
      </c>
      <c r="I415" s="1" t="s">
        <v>14</v>
      </c>
      <c r="J415" s="2" t="s">
        <v>59</v>
      </c>
      <c r="K415" s="1" t="s">
        <v>9</v>
      </c>
      <c r="L415" s="1" t="s">
        <v>10</v>
      </c>
      <c r="M415" s="1" t="s">
        <v>10</v>
      </c>
      <c r="N415" s="1" t="s">
        <v>11</v>
      </c>
      <c r="O415" s="249">
        <v>167157.76999999999</v>
      </c>
      <c r="P415" s="7">
        <v>0</v>
      </c>
      <c r="Q415" s="7">
        <f t="shared" si="25"/>
        <v>167157.76999999999</v>
      </c>
      <c r="R415" s="6" t="s">
        <v>1</v>
      </c>
      <c r="S415" s="5" t="s">
        <v>4</v>
      </c>
      <c r="T415" s="5"/>
      <c r="U415" s="5" t="s">
        <v>222</v>
      </c>
      <c r="V415" s="1"/>
      <c r="W415" s="1"/>
      <c r="X415" s="1"/>
      <c r="Y415" s="1"/>
      <c r="Z415" s="4">
        <v>42370</v>
      </c>
      <c r="AA415" s="1"/>
      <c r="AB415" s="1"/>
      <c r="AC415" s="1"/>
      <c r="AD415" s="8" t="s">
        <v>1843</v>
      </c>
    </row>
    <row r="416" spans="2:30" ht="15" customHeight="1" outlineLevel="5" x14ac:dyDescent="0.25">
      <c r="B416" s="3"/>
      <c r="C416" s="1"/>
      <c r="D416" s="1"/>
      <c r="E416" s="1"/>
      <c r="F416" s="1"/>
      <c r="G416" s="183" t="s">
        <v>1842</v>
      </c>
      <c r="H416" s="188">
        <v>42370</v>
      </c>
      <c r="I416" s="1" t="s">
        <v>14</v>
      </c>
      <c r="J416" s="2" t="s">
        <v>59</v>
      </c>
      <c r="K416" s="1" t="s">
        <v>9</v>
      </c>
      <c r="L416" s="1" t="s">
        <v>10</v>
      </c>
      <c r="M416" s="1" t="s">
        <v>10</v>
      </c>
      <c r="N416" s="1" t="s">
        <v>11</v>
      </c>
      <c r="O416" s="249">
        <v>140399.66</v>
      </c>
      <c r="P416" s="7">
        <v>0</v>
      </c>
      <c r="Q416" s="7">
        <f t="shared" si="25"/>
        <v>140399.66</v>
      </c>
      <c r="R416" s="6" t="s">
        <v>1</v>
      </c>
      <c r="S416" s="5" t="s">
        <v>4</v>
      </c>
      <c r="T416" s="5"/>
      <c r="U416" s="5" t="s">
        <v>223</v>
      </c>
      <c r="V416" s="1"/>
      <c r="W416" s="1"/>
      <c r="X416" s="1"/>
      <c r="Y416" s="1"/>
      <c r="Z416" s="4">
        <v>42370</v>
      </c>
      <c r="AA416" s="1"/>
      <c r="AB416" s="1"/>
      <c r="AC416" s="1"/>
      <c r="AD416" s="8" t="s">
        <v>1843</v>
      </c>
    </row>
    <row r="417" spans="2:30" ht="15" customHeight="1" outlineLevel="5" x14ac:dyDescent="0.25">
      <c r="B417" s="3"/>
      <c r="C417" s="1"/>
      <c r="D417" s="1"/>
      <c r="E417" s="1"/>
      <c r="F417" s="1"/>
      <c r="G417" s="183" t="s">
        <v>1842</v>
      </c>
      <c r="H417" s="188">
        <v>42370</v>
      </c>
      <c r="I417" s="1" t="s">
        <v>14</v>
      </c>
      <c r="J417" s="2" t="s">
        <v>59</v>
      </c>
      <c r="K417" s="1" t="s">
        <v>9</v>
      </c>
      <c r="L417" s="1" t="s">
        <v>10</v>
      </c>
      <c r="M417" s="1" t="s">
        <v>10</v>
      </c>
      <c r="N417" s="1" t="s">
        <v>11</v>
      </c>
      <c r="O417" s="249">
        <v>572904.80000000005</v>
      </c>
      <c r="P417" s="7">
        <v>0</v>
      </c>
      <c r="Q417" s="7">
        <f t="shared" si="25"/>
        <v>572904.80000000005</v>
      </c>
      <c r="R417" s="6" t="s">
        <v>1</v>
      </c>
      <c r="S417" s="5" t="s">
        <v>4</v>
      </c>
      <c r="T417" s="5"/>
      <c r="U417" s="5" t="s">
        <v>224</v>
      </c>
      <c r="V417" s="1"/>
      <c r="W417" s="1"/>
      <c r="X417" s="1"/>
      <c r="Y417" s="1"/>
      <c r="Z417" s="4">
        <v>42370</v>
      </c>
      <c r="AA417" s="1"/>
      <c r="AB417" s="1"/>
      <c r="AC417" s="1"/>
      <c r="AD417" s="8" t="s">
        <v>1843</v>
      </c>
    </row>
    <row r="418" spans="2:30" ht="15" customHeight="1" outlineLevel="5" x14ac:dyDescent="0.25">
      <c r="B418" s="3"/>
      <c r="C418" s="1"/>
      <c r="D418" s="1"/>
      <c r="E418" s="1"/>
      <c r="F418" s="1"/>
      <c r="G418" s="183" t="s">
        <v>1842</v>
      </c>
      <c r="H418" s="188">
        <v>42370</v>
      </c>
      <c r="I418" s="1" t="s">
        <v>14</v>
      </c>
      <c r="J418" s="2" t="s">
        <v>59</v>
      </c>
      <c r="K418" s="1" t="s">
        <v>9</v>
      </c>
      <c r="L418" s="1" t="s">
        <v>10</v>
      </c>
      <c r="M418" s="1" t="s">
        <v>10</v>
      </c>
      <c r="N418" s="1" t="s">
        <v>11</v>
      </c>
      <c r="O418" s="249">
        <v>323514.5</v>
      </c>
      <c r="P418" s="7">
        <v>0</v>
      </c>
      <c r="Q418" s="7">
        <f t="shared" si="25"/>
        <v>323514.5</v>
      </c>
      <c r="R418" s="6" t="s">
        <v>1</v>
      </c>
      <c r="S418" s="5" t="s">
        <v>4</v>
      </c>
      <c r="T418" s="5"/>
      <c r="U418" s="5" t="s">
        <v>702</v>
      </c>
      <c r="V418" s="1"/>
      <c r="W418" s="1"/>
      <c r="X418" s="1"/>
      <c r="Y418" s="1"/>
      <c r="Z418" s="4">
        <v>42370</v>
      </c>
      <c r="AA418" s="1"/>
      <c r="AB418" s="1"/>
      <c r="AC418" s="1"/>
      <c r="AD418" s="8" t="s">
        <v>1843</v>
      </c>
    </row>
    <row r="419" spans="2:30" ht="15" customHeight="1" outlineLevel="5" x14ac:dyDescent="0.25">
      <c r="B419" s="3"/>
      <c r="C419" s="1"/>
      <c r="D419" s="1"/>
      <c r="E419" s="1"/>
      <c r="F419" s="1"/>
      <c r="G419" s="183" t="s">
        <v>1842</v>
      </c>
      <c r="H419" s="188">
        <v>42370</v>
      </c>
      <c r="I419" s="1" t="s">
        <v>14</v>
      </c>
      <c r="J419" s="2" t="s">
        <v>59</v>
      </c>
      <c r="K419" s="1" t="s">
        <v>9</v>
      </c>
      <c r="L419" s="1" t="s">
        <v>10</v>
      </c>
      <c r="M419" s="1" t="s">
        <v>10</v>
      </c>
      <c r="N419" s="1" t="s">
        <v>11</v>
      </c>
      <c r="O419" s="249">
        <v>365168.2</v>
      </c>
      <c r="P419" s="7">
        <v>0</v>
      </c>
      <c r="Q419" s="7">
        <f t="shared" si="25"/>
        <v>365168.2</v>
      </c>
      <c r="R419" s="6" t="s">
        <v>1</v>
      </c>
      <c r="S419" s="5" t="s">
        <v>4</v>
      </c>
      <c r="T419" s="5"/>
      <c r="U419" s="5" t="s">
        <v>225</v>
      </c>
      <c r="V419" s="1"/>
      <c r="W419" s="1"/>
      <c r="X419" s="1"/>
      <c r="Y419" s="1"/>
      <c r="Z419" s="4">
        <v>42370</v>
      </c>
      <c r="AA419" s="1"/>
      <c r="AB419" s="1"/>
      <c r="AC419" s="1"/>
      <c r="AD419" s="8" t="s">
        <v>1843</v>
      </c>
    </row>
    <row r="420" spans="2:30" ht="15" customHeight="1" outlineLevel="5" x14ac:dyDescent="0.25">
      <c r="B420" s="3"/>
      <c r="C420" s="1"/>
      <c r="D420" s="1"/>
      <c r="E420" s="1"/>
      <c r="F420" s="1"/>
      <c r="G420" s="183" t="s">
        <v>1842</v>
      </c>
      <c r="H420" s="188">
        <v>42370</v>
      </c>
      <c r="I420" s="1" t="s">
        <v>14</v>
      </c>
      <c r="J420" s="2" t="s">
        <v>59</v>
      </c>
      <c r="K420" s="1" t="s">
        <v>9</v>
      </c>
      <c r="L420" s="1" t="s">
        <v>10</v>
      </c>
      <c r="M420" s="1" t="s">
        <v>10</v>
      </c>
      <c r="N420" s="1" t="s">
        <v>11</v>
      </c>
      <c r="O420" s="249">
        <v>19887.5</v>
      </c>
      <c r="P420" s="7">
        <v>0</v>
      </c>
      <c r="Q420" s="7">
        <f t="shared" si="25"/>
        <v>19887.5</v>
      </c>
      <c r="R420" s="6" t="s">
        <v>1</v>
      </c>
      <c r="S420" s="5" t="s">
        <v>4</v>
      </c>
      <c r="T420" s="5"/>
      <c r="U420" s="5" t="s">
        <v>226</v>
      </c>
      <c r="V420" s="1"/>
      <c r="W420" s="1"/>
      <c r="X420" s="1"/>
      <c r="Y420" s="1"/>
      <c r="Z420" s="4">
        <v>42370</v>
      </c>
      <c r="AA420" s="1"/>
      <c r="AB420" s="1"/>
      <c r="AC420" s="1"/>
      <c r="AD420" s="8" t="s">
        <v>1843</v>
      </c>
    </row>
    <row r="421" spans="2:30" ht="15" customHeight="1" outlineLevel="5" x14ac:dyDescent="0.25">
      <c r="B421" s="3"/>
      <c r="C421" s="1"/>
      <c r="D421" s="1"/>
      <c r="E421" s="1"/>
      <c r="F421" s="1"/>
      <c r="G421" s="183" t="s">
        <v>1842</v>
      </c>
      <c r="H421" s="188">
        <v>42370</v>
      </c>
      <c r="I421" s="1" t="s">
        <v>14</v>
      </c>
      <c r="J421" s="2" t="s">
        <v>59</v>
      </c>
      <c r="K421" s="1" t="s">
        <v>9</v>
      </c>
      <c r="L421" s="1" t="s">
        <v>10</v>
      </c>
      <c r="M421" s="1" t="s">
        <v>10</v>
      </c>
      <c r="N421" s="1" t="s">
        <v>11</v>
      </c>
      <c r="O421" s="249">
        <v>271611.59000000003</v>
      </c>
      <c r="P421" s="7">
        <v>0</v>
      </c>
      <c r="Q421" s="7">
        <f t="shared" si="25"/>
        <v>271611.59000000003</v>
      </c>
      <c r="R421" s="6" t="s">
        <v>1</v>
      </c>
      <c r="S421" s="5" t="s">
        <v>4</v>
      </c>
      <c r="T421" s="5"/>
      <c r="U421" s="5" t="s">
        <v>227</v>
      </c>
      <c r="V421" s="1"/>
      <c r="W421" s="1"/>
      <c r="X421" s="1"/>
      <c r="Y421" s="1"/>
      <c r="Z421" s="4">
        <v>42370</v>
      </c>
      <c r="AA421" s="1"/>
      <c r="AB421" s="1"/>
      <c r="AC421" s="1"/>
      <c r="AD421" s="8" t="s">
        <v>1843</v>
      </c>
    </row>
    <row r="422" spans="2:30" ht="15" customHeight="1" outlineLevel="5" x14ac:dyDescent="0.25">
      <c r="B422" s="3"/>
      <c r="C422" s="1"/>
      <c r="D422" s="1"/>
      <c r="E422" s="1"/>
      <c r="F422" s="1"/>
      <c r="G422" s="183" t="s">
        <v>1842</v>
      </c>
      <c r="H422" s="188">
        <v>42370</v>
      </c>
      <c r="I422" s="1" t="s">
        <v>14</v>
      </c>
      <c r="J422" s="2" t="s">
        <v>59</v>
      </c>
      <c r="K422" s="1" t="s">
        <v>9</v>
      </c>
      <c r="L422" s="1" t="s">
        <v>10</v>
      </c>
      <c r="M422" s="1" t="s">
        <v>10</v>
      </c>
      <c r="N422" s="1" t="s">
        <v>11</v>
      </c>
      <c r="O422" s="249">
        <v>74686.5</v>
      </c>
      <c r="P422" s="7">
        <v>0</v>
      </c>
      <c r="Q422" s="7">
        <f t="shared" si="25"/>
        <v>74686.5</v>
      </c>
      <c r="R422" s="6" t="s">
        <v>1</v>
      </c>
      <c r="S422" s="5" t="s">
        <v>4</v>
      </c>
      <c r="T422" s="5"/>
      <c r="U422" s="5" t="s">
        <v>228</v>
      </c>
      <c r="V422" s="1"/>
      <c r="W422" s="1"/>
      <c r="X422" s="1"/>
      <c r="Y422" s="1"/>
      <c r="Z422" s="4">
        <v>42370</v>
      </c>
      <c r="AA422" s="1"/>
      <c r="AB422" s="1"/>
      <c r="AC422" s="1"/>
      <c r="AD422" s="8" t="s">
        <v>1843</v>
      </c>
    </row>
    <row r="423" spans="2:30" ht="15" customHeight="1" outlineLevel="5" x14ac:dyDescent="0.25">
      <c r="B423" s="3"/>
      <c r="C423" s="1"/>
      <c r="D423" s="1"/>
      <c r="E423" s="1"/>
      <c r="F423" s="1"/>
      <c r="G423" s="183" t="s">
        <v>1842</v>
      </c>
      <c r="H423" s="188">
        <v>42370</v>
      </c>
      <c r="I423" s="1" t="s">
        <v>14</v>
      </c>
      <c r="J423" s="2" t="s">
        <v>59</v>
      </c>
      <c r="K423" s="1" t="s">
        <v>9</v>
      </c>
      <c r="L423" s="1" t="s">
        <v>10</v>
      </c>
      <c r="M423" s="1" t="s">
        <v>10</v>
      </c>
      <c r="N423" s="1" t="s">
        <v>11</v>
      </c>
      <c r="O423" s="249">
        <v>70129.53</v>
      </c>
      <c r="P423" s="7">
        <v>0</v>
      </c>
      <c r="Q423" s="7">
        <f t="shared" si="25"/>
        <v>70129.53</v>
      </c>
      <c r="R423" s="6" t="s">
        <v>1</v>
      </c>
      <c r="S423" s="5" t="s">
        <v>4</v>
      </c>
      <c r="T423" s="5"/>
      <c r="U423" s="5" t="s">
        <v>229</v>
      </c>
      <c r="V423" s="1"/>
      <c r="W423" s="1"/>
      <c r="X423" s="1"/>
      <c r="Y423" s="1"/>
      <c r="Z423" s="4">
        <v>42370</v>
      </c>
      <c r="AA423" s="1"/>
      <c r="AB423" s="1"/>
      <c r="AC423" s="1"/>
      <c r="AD423" s="8" t="s">
        <v>1843</v>
      </c>
    </row>
    <row r="424" spans="2:30" ht="15" customHeight="1" outlineLevel="5" x14ac:dyDescent="0.25">
      <c r="B424" s="3"/>
      <c r="C424" s="1"/>
      <c r="D424" s="1"/>
      <c r="E424" s="1"/>
      <c r="F424" s="1"/>
      <c r="G424" s="183" t="s">
        <v>1842</v>
      </c>
      <c r="H424" s="188">
        <v>42370</v>
      </c>
      <c r="I424" s="1" t="s">
        <v>14</v>
      </c>
      <c r="J424" s="2" t="s">
        <v>59</v>
      </c>
      <c r="K424" s="1" t="s">
        <v>9</v>
      </c>
      <c r="L424" s="1" t="s">
        <v>10</v>
      </c>
      <c r="M424" s="1" t="s">
        <v>10</v>
      </c>
      <c r="N424" s="1" t="s">
        <v>11</v>
      </c>
      <c r="O424" s="249">
        <v>79988.639999999999</v>
      </c>
      <c r="P424" s="7">
        <v>0</v>
      </c>
      <c r="Q424" s="7">
        <f t="shared" si="25"/>
        <v>79988.639999999999</v>
      </c>
      <c r="R424" s="6" t="s">
        <v>1</v>
      </c>
      <c r="S424" s="5" t="s">
        <v>4</v>
      </c>
      <c r="T424" s="5"/>
      <c r="U424" s="5" t="s">
        <v>230</v>
      </c>
      <c r="V424" s="1"/>
      <c r="W424" s="1"/>
      <c r="X424" s="1"/>
      <c r="Y424" s="1"/>
      <c r="Z424" s="4">
        <v>42370</v>
      </c>
      <c r="AA424" s="1"/>
      <c r="AB424" s="1"/>
      <c r="AC424" s="1"/>
      <c r="AD424" s="8" t="s">
        <v>1843</v>
      </c>
    </row>
    <row r="425" spans="2:30" ht="15" customHeight="1" outlineLevel="5" x14ac:dyDescent="0.25">
      <c r="B425" s="3"/>
      <c r="C425" s="1"/>
      <c r="D425" s="1"/>
      <c r="E425" s="1"/>
      <c r="F425" s="1"/>
      <c r="G425" s="183" t="s">
        <v>1842</v>
      </c>
      <c r="H425" s="188">
        <v>42370</v>
      </c>
      <c r="I425" s="1" t="s">
        <v>14</v>
      </c>
      <c r="J425" s="2" t="s">
        <v>59</v>
      </c>
      <c r="K425" s="1" t="s">
        <v>9</v>
      </c>
      <c r="L425" s="1" t="s">
        <v>10</v>
      </c>
      <c r="M425" s="1" t="s">
        <v>10</v>
      </c>
      <c r="N425" s="1" t="s">
        <v>11</v>
      </c>
      <c r="O425" s="249">
        <v>21571.8</v>
      </c>
      <c r="P425" s="7">
        <v>0</v>
      </c>
      <c r="Q425" s="7">
        <f t="shared" si="25"/>
        <v>21571.8</v>
      </c>
      <c r="R425" s="6" t="s">
        <v>1</v>
      </c>
      <c r="S425" s="5" t="s">
        <v>4</v>
      </c>
      <c r="T425" s="5"/>
      <c r="U425" s="5" t="s">
        <v>231</v>
      </c>
      <c r="V425" s="1"/>
      <c r="W425" s="1"/>
      <c r="X425" s="1"/>
      <c r="Y425" s="1"/>
      <c r="Z425" s="4">
        <v>42370</v>
      </c>
      <c r="AA425" s="1"/>
      <c r="AB425" s="1"/>
      <c r="AC425" s="1"/>
      <c r="AD425" s="8" t="s">
        <v>1843</v>
      </c>
    </row>
    <row r="426" spans="2:30" ht="15" customHeight="1" outlineLevel="5" x14ac:dyDescent="0.25">
      <c r="B426" s="3"/>
      <c r="C426" s="1"/>
      <c r="D426" s="1"/>
      <c r="E426" s="1"/>
      <c r="F426" s="1"/>
      <c r="G426" s="183" t="s">
        <v>1842</v>
      </c>
      <c r="H426" s="188">
        <v>42370</v>
      </c>
      <c r="I426" s="1" t="s">
        <v>14</v>
      </c>
      <c r="J426" s="2" t="s">
        <v>59</v>
      </c>
      <c r="K426" s="1" t="s">
        <v>9</v>
      </c>
      <c r="L426" s="1" t="s">
        <v>10</v>
      </c>
      <c r="M426" s="1" t="s">
        <v>10</v>
      </c>
      <c r="N426" s="1" t="s">
        <v>11</v>
      </c>
      <c r="O426" s="249">
        <v>380579.01</v>
      </c>
      <c r="P426" s="7">
        <v>0</v>
      </c>
      <c r="Q426" s="7">
        <f t="shared" si="25"/>
        <v>380579.01</v>
      </c>
      <c r="R426" s="6" t="s">
        <v>1</v>
      </c>
      <c r="S426" s="5" t="s">
        <v>4</v>
      </c>
      <c r="T426" s="5"/>
      <c r="U426" s="5" t="s">
        <v>232</v>
      </c>
      <c r="V426" s="1"/>
      <c r="W426" s="1"/>
      <c r="X426" s="1"/>
      <c r="Y426" s="1"/>
      <c r="Z426" s="4">
        <v>42370</v>
      </c>
      <c r="AA426" s="1"/>
      <c r="AB426" s="1"/>
      <c r="AC426" s="1"/>
      <c r="AD426" s="8" t="s">
        <v>1843</v>
      </c>
    </row>
    <row r="427" spans="2:30" ht="15" customHeight="1" outlineLevel="5" x14ac:dyDescent="0.25">
      <c r="B427" s="3"/>
      <c r="C427" s="1"/>
      <c r="D427" s="1"/>
      <c r="E427" s="1"/>
      <c r="F427" s="1"/>
      <c r="G427" s="183" t="s">
        <v>1842</v>
      </c>
      <c r="H427" s="188">
        <v>42370</v>
      </c>
      <c r="I427" s="1" t="s">
        <v>14</v>
      </c>
      <c r="J427" s="2" t="s">
        <v>59</v>
      </c>
      <c r="K427" s="1" t="s">
        <v>9</v>
      </c>
      <c r="L427" s="1" t="s">
        <v>10</v>
      </c>
      <c r="M427" s="1" t="s">
        <v>10</v>
      </c>
      <c r="N427" s="1" t="s">
        <v>11</v>
      </c>
      <c r="O427" s="249">
        <v>17501.41</v>
      </c>
      <c r="P427" s="7">
        <v>0</v>
      </c>
      <c r="Q427" s="7">
        <f t="shared" ref="Q427:Q451" si="26">O427-P427</f>
        <v>17501.41</v>
      </c>
      <c r="R427" s="6" t="s">
        <v>1</v>
      </c>
      <c r="S427" s="5" t="s">
        <v>4</v>
      </c>
      <c r="T427" s="5"/>
      <c r="U427" s="5" t="s">
        <v>233</v>
      </c>
      <c r="V427" s="1"/>
      <c r="W427" s="1"/>
      <c r="X427" s="1"/>
      <c r="Y427" s="1"/>
      <c r="Z427" s="4">
        <v>42370</v>
      </c>
      <c r="AA427" s="1"/>
      <c r="AB427" s="1"/>
      <c r="AC427" s="1"/>
      <c r="AD427" s="8" t="s">
        <v>1843</v>
      </c>
    </row>
    <row r="428" spans="2:30" ht="15" customHeight="1" outlineLevel="5" x14ac:dyDescent="0.25">
      <c r="B428" s="3"/>
      <c r="C428" s="1"/>
      <c r="D428" s="1"/>
      <c r="E428" s="1"/>
      <c r="F428" s="1"/>
      <c r="G428" s="183" t="s">
        <v>1842</v>
      </c>
      <c r="H428" s="188">
        <v>42370</v>
      </c>
      <c r="I428" s="1" t="s">
        <v>14</v>
      </c>
      <c r="J428" s="2" t="s">
        <v>59</v>
      </c>
      <c r="K428" s="1" t="s">
        <v>9</v>
      </c>
      <c r="L428" s="1" t="s">
        <v>10</v>
      </c>
      <c r="M428" s="1" t="s">
        <v>10</v>
      </c>
      <c r="N428" s="1" t="s">
        <v>11</v>
      </c>
      <c r="O428" s="249">
        <v>2440</v>
      </c>
      <c r="P428" s="7">
        <v>0</v>
      </c>
      <c r="Q428" s="7">
        <f t="shared" si="26"/>
        <v>2440</v>
      </c>
      <c r="R428" s="6" t="s">
        <v>1</v>
      </c>
      <c r="S428" s="5" t="s">
        <v>4</v>
      </c>
      <c r="T428" s="5"/>
      <c r="U428" s="5" t="s">
        <v>284</v>
      </c>
      <c r="V428" s="1"/>
      <c r="W428" s="1"/>
      <c r="X428" s="1"/>
      <c r="Y428" s="1"/>
      <c r="Z428" s="4">
        <v>42370</v>
      </c>
      <c r="AA428" s="1"/>
      <c r="AB428" s="1"/>
      <c r="AC428" s="1"/>
      <c r="AD428" s="8" t="s">
        <v>1843</v>
      </c>
    </row>
    <row r="429" spans="2:30" ht="15" customHeight="1" outlineLevel="5" x14ac:dyDescent="0.25">
      <c r="B429" s="3"/>
      <c r="C429" s="1"/>
      <c r="D429" s="1"/>
      <c r="E429" s="1"/>
      <c r="F429" s="1"/>
      <c r="G429" s="183" t="s">
        <v>1842</v>
      </c>
      <c r="H429" s="188">
        <v>42370</v>
      </c>
      <c r="I429" s="1" t="s">
        <v>14</v>
      </c>
      <c r="J429" s="2" t="s">
        <v>59</v>
      </c>
      <c r="K429" s="1" t="s">
        <v>9</v>
      </c>
      <c r="L429" s="1" t="s">
        <v>10</v>
      </c>
      <c r="M429" s="1" t="s">
        <v>10</v>
      </c>
      <c r="N429" s="1" t="s">
        <v>11</v>
      </c>
      <c r="O429" s="249">
        <v>8583</v>
      </c>
      <c r="P429" s="7">
        <v>0</v>
      </c>
      <c r="Q429" s="7">
        <f t="shared" si="26"/>
        <v>8583</v>
      </c>
      <c r="R429" s="6" t="s">
        <v>1</v>
      </c>
      <c r="S429" s="5" t="s">
        <v>4</v>
      </c>
      <c r="T429" s="5"/>
      <c r="U429" s="5" t="s">
        <v>234</v>
      </c>
      <c r="V429" s="1"/>
      <c r="W429" s="1"/>
      <c r="X429" s="1"/>
      <c r="Y429" s="1"/>
      <c r="Z429" s="4">
        <v>42370</v>
      </c>
      <c r="AA429" s="1"/>
      <c r="AB429" s="1"/>
      <c r="AC429" s="1"/>
      <c r="AD429" s="8" t="s">
        <v>1843</v>
      </c>
    </row>
    <row r="430" spans="2:30" ht="15" customHeight="1" outlineLevel="5" x14ac:dyDescent="0.25">
      <c r="B430" s="3"/>
      <c r="C430" s="1"/>
      <c r="D430" s="1"/>
      <c r="E430" s="1"/>
      <c r="F430" s="1"/>
      <c r="G430" s="183" t="s">
        <v>1842</v>
      </c>
      <c r="H430" s="188">
        <v>42370</v>
      </c>
      <c r="I430" s="1" t="s">
        <v>14</v>
      </c>
      <c r="J430" s="2" t="s">
        <v>59</v>
      </c>
      <c r="K430" s="1" t="s">
        <v>9</v>
      </c>
      <c r="L430" s="1" t="s">
        <v>10</v>
      </c>
      <c r="M430" s="1" t="s">
        <v>10</v>
      </c>
      <c r="N430" s="1" t="s">
        <v>11</v>
      </c>
      <c r="O430" s="249">
        <v>4500</v>
      </c>
      <c r="P430" s="7">
        <v>0</v>
      </c>
      <c r="Q430" s="7">
        <f t="shared" si="26"/>
        <v>4500</v>
      </c>
      <c r="R430" s="6" t="s">
        <v>1</v>
      </c>
      <c r="S430" s="5" t="s">
        <v>4</v>
      </c>
      <c r="T430" s="5"/>
      <c r="U430" s="5" t="s">
        <v>717</v>
      </c>
      <c r="V430" s="1"/>
      <c r="W430" s="1"/>
      <c r="X430" s="1"/>
      <c r="Y430" s="1"/>
      <c r="Z430" s="4">
        <v>42370</v>
      </c>
      <c r="AA430" s="1"/>
      <c r="AB430" s="1"/>
      <c r="AC430" s="1"/>
      <c r="AD430" s="8" t="s">
        <v>1843</v>
      </c>
    </row>
    <row r="431" spans="2:30" ht="15" customHeight="1" outlineLevel="5" x14ac:dyDescent="0.25">
      <c r="B431" s="3"/>
      <c r="C431" s="1"/>
      <c r="D431" s="1"/>
      <c r="E431" s="1"/>
      <c r="F431" s="1"/>
      <c r="G431" s="183" t="s">
        <v>1842</v>
      </c>
      <c r="H431" s="188">
        <v>42370</v>
      </c>
      <c r="I431" s="1" t="s">
        <v>14</v>
      </c>
      <c r="J431" s="2" t="s">
        <v>59</v>
      </c>
      <c r="K431" s="1" t="s">
        <v>9</v>
      </c>
      <c r="L431" s="1" t="s">
        <v>10</v>
      </c>
      <c r="M431" s="1" t="s">
        <v>10</v>
      </c>
      <c r="N431" s="1" t="s">
        <v>11</v>
      </c>
      <c r="O431" s="249">
        <v>16493.95</v>
      </c>
      <c r="P431" s="7">
        <v>0</v>
      </c>
      <c r="Q431" s="7">
        <f t="shared" si="26"/>
        <v>16493.95</v>
      </c>
      <c r="R431" s="6" t="s">
        <v>1</v>
      </c>
      <c r="S431" s="5" t="s">
        <v>4</v>
      </c>
      <c r="T431" s="5"/>
      <c r="U431" s="5" t="s">
        <v>235</v>
      </c>
      <c r="V431" s="1"/>
      <c r="W431" s="1"/>
      <c r="X431" s="1"/>
      <c r="Y431" s="1"/>
      <c r="Z431" s="4">
        <v>42370</v>
      </c>
      <c r="AA431" s="1"/>
      <c r="AB431" s="1"/>
      <c r="AC431" s="1"/>
      <c r="AD431" s="8" t="s">
        <v>1843</v>
      </c>
    </row>
    <row r="432" spans="2:30" ht="15" customHeight="1" outlineLevel="5" x14ac:dyDescent="0.25">
      <c r="B432" s="3"/>
      <c r="C432" s="1"/>
      <c r="D432" s="1"/>
      <c r="E432" s="1"/>
      <c r="F432" s="1"/>
      <c r="G432" s="183" t="s">
        <v>1842</v>
      </c>
      <c r="H432" s="188">
        <v>42370</v>
      </c>
      <c r="I432" s="1" t="s">
        <v>14</v>
      </c>
      <c r="J432" s="2" t="s">
        <v>59</v>
      </c>
      <c r="K432" s="1" t="s">
        <v>9</v>
      </c>
      <c r="L432" s="1" t="s">
        <v>10</v>
      </c>
      <c r="M432" s="1" t="s">
        <v>10</v>
      </c>
      <c r="N432" s="1" t="s">
        <v>11</v>
      </c>
      <c r="O432" s="249">
        <v>63135</v>
      </c>
      <c r="P432" s="7">
        <v>0</v>
      </c>
      <c r="Q432" s="7">
        <f t="shared" si="26"/>
        <v>63135</v>
      </c>
      <c r="R432" s="6" t="s">
        <v>1</v>
      </c>
      <c r="S432" s="5" t="s">
        <v>4</v>
      </c>
      <c r="T432" s="5"/>
      <c r="U432" s="5" t="s">
        <v>703</v>
      </c>
      <c r="V432" s="1"/>
      <c r="W432" s="1"/>
      <c r="X432" s="1"/>
      <c r="Y432" s="1"/>
      <c r="Z432" s="4">
        <v>42370</v>
      </c>
      <c r="AA432" s="1"/>
      <c r="AB432" s="1"/>
      <c r="AC432" s="1"/>
      <c r="AD432" s="8" t="s">
        <v>1843</v>
      </c>
    </row>
    <row r="433" spans="2:30" ht="15" customHeight="1" outlineLevel="5" x14ac:dyDescent="0.25">
      <c r="B433" s="3"/>
      <c r="C433" s="1"/>
      <c r="D433" s="1"/>
      <c r="E433" s="1"/>
      <c r="F433" s="1"/>
      <c r="G433" s="183" t="s">
        <v>1842</v>
      </c>
      <c r="H433" s="188">
        <v>42370</v>
      </c>
      <c r="I433" s="1" t="s">
        <v>14</v>
      </c>
      <c r="J433" s="2" t="s">
        <v>59</v>
      </c>
      <c r="K433" s="1" t="s">
        <v>9</v>
      </c>
      <c r="L433" s="1" t="s">
        <v>10</v>
      </c>
      <c r="M433" s="1" t="s">
        <v>10</v>
      </c>
      <c r="N433" s="1" t="s">
        <v>11</v>
      </c>
      <c r="O433" s="249">
        <v>19019.2</v>
      </c>
      <c r="P433" s="7">
        <v>0</v>
      </c>
      <c r="Q433" s="7">
        <f t="shared" si="26"/>
        <v>19019.2</v>
      </c>
      <c r="R433" s="6" t="s">
        <v>1</v>
      </c>
      <c r="S433" s="5" t="s">
        <v>4</v>
      </c>
      <c r="T433" s="5"/>
      <c r="U433" s="5" t="s">
        <v>236</v>
      </c>
      <c r="V433" s="1"/>
      <c r="W433" s="1"/>
      <c r="X433" s="1"/>
      <c r="Y433" s="1"/>
      <c r="Z433" s="4">
        <v>42370</v>
      </c>
      <c r="AA433" s="1"/>
      <c r="AB433" s="1"/>
      <c r="AC433" s="1"/>
      <c r="AD433" s="8" t="s">
        <v>1843</v>
      </c>
    </row>
    <row r="434" spans="2:30" ht="15" customHeight="1" outlineLevel="5" x14ac:dyDescent="0.25">
      <c r="B434" s="3"/>
      <c r="C434" s="1"/>
      <c r="D434" s="1"/>
      <c r="E434" s="1"/>
      <c r="F434" s="1"/>
      <c r="G434" s="183" t="s">
        <v>1842</v>
      </c>
      <c r="H434" s="188">
        <v>42370</v>
      </c>
      <c r="I434" s="1" t="s">
        <v>14</v>
      </c>
      <c r="J434" s="2" t="s">
        <v>59</v>
      </c>
      <c r="K434" s="1" t="s">
        <v>9</v>
      </c>
      <c r="L434" s="1" t="s">
        <v>10</v>
      </c>
      <c r="M434" s="1" t="s">
        <v>10</v>
      </c>
      <c r="N434" s="1" t="s">
        <v>11</v>
      </c>
      <c r="O434" s="249">
        <v>97833.45</v>
      </c>
      <c r="P434" s="7">
        <v>0</v>
      </c>
      <c r="Q434" s="7">
        <f t="shared" si="26"/>
        <v>97833.45</v>
      </c>
      <c r="R434" s="6" t="s">
        <v>1</v>
      </c>
      <c r="S434" s="5" t="s">
        <v>4</v>
      </c>
      <c r="T434" s="5"/>
      <c r="U434" s="5" t="s">
        <v>237</v>
      </c>
      <c r="V434" s="1"/>
      <c r="W434" s="1"/>
      <c r="X434" s="1"/>
      <c r="Y434" s="1"/>
      <c r="Z434" s="4">
        <v>42370</v>
      </c>
      <c r="AA434" s="1"/>
      <c r="AB434" s="1"/>
      <c r="AC434" s="1"/>
      <c r="AD434" s="8" t="s">
        <v>1843</v>
      </c>
    </row>
    <row r="435" spans="2:30" ht="15" customHeight="1" outlineLevel="5" x14ac:dyDescent="0.25">
      <c r="B435" s="3"/>
      <c r="C435" s="1"/>
      <c r="D435" s="1"/>
      <c r="E435" s="1"/>
      <c r="F435" s="1"/>
      <c r="G435" s="183" t="s">
        <v>1842</v>
      </c>
      <c r="H435" s="188">
        <v>42370</v>
      </c>
      <c r="I435" s="1" t="s">
        <v>14</v>
      </c>
      <c r="J435" s="2" t="s">
        <v>59</v>
      </c>
      <c r="K435" s="1" t="s">
        <v>9</v>
      </c>
      <c r="L435" s="1" t="s">
        <v>10</v>
      </c>
      <c r="M435" s="1" t="s">
        <v>10</v>
      </c>
      <c r="N435" s="1" t="s">
        <v>11</v>
      </c>
      <c r="O435" s="249">
        <v>11437.22</v>
      </c>
      <c r="P435" s="7">
        <v>0</v>
      </c>
      <c r="Q435" s="7">
        <f t="shared" si="26"/>
        <v>11437.22</v>
      </c>
      <c r="R435" s="6" t="s">
        <v>1</v>
      </c>
      <c r="S435" s="5" t="s">
        <v>4</v>
      </c>
      <c r="T435" s="5"/>
      <c r="U435" s="5" t="s">
        <v>238</v>
      </c>
      <c r="V435" s="1"/>
      <c r="W435" s="1"/>
      <c r="X435" s="1"/>
      <c r="Y435" s="1"/>
      <c r="Z435" s="4">
        <v>42370</v>
      </c>
      <c r="AA435" s="1"/>
      <c r="AB435" s="1"/>
      <c r="AC435" s="1"/>
      <c r="AD435" s="8" t="s">
        <v>1843</v>
      </c>
    </row>
    <row r="436" spans="2:30" ht="15" customHeight="1" outlineLevel="5" x14ac:dyDescent="0.25">
      <c r="B436" s="3"/>
      <c r="C436" s="1"/>
      <c r="D436" s="1"/>
      <c r="E436" s="1"/>
      <c r="F436" s="1"/>
      <c r="G436" s="183" t="s">
        <v>1842</v>
      </c>
      <c r="H436" s="188">
        <v>42370</v>
      </c>
      <c r="I436" s="1" t="s">
        <v>14</v>
      </c>
      <c r="J436" s="2" t="s">
        <v>59</v>
      </c>
      <c r="K436" s="1" t="s">
        <v>9</v>
      </c>
      <c r="L436" s="1" t="s">
        <v>10</v>
      </c>
      <c r="M436" s="1" t="s">
        <v>10</v>
      </c>
      <c r="N436" s="1" t="s">
        <v>11</v>
      </c>
      <c r="O436" s="249">
        <v>25165.5</v>
      </c>
      <c r="P436" s="7">
        <v>0</v>
      </c>
      <c r="Q436" s="7">
        <f t="shared" si="26"/>
        <v>25165.5</v>
      </c>
      <c r="R436" s="6" t="s">
        <v>1</v>
      </c>
      <c r="S436" s="5" t="s">
        <v>4</v>
      </c>
      <c r="T436" s="5"/>
      <c r="U436" s="5" t="s">
        <v>239</v>
      </c>
      <c r="V436" s="1"/>
      <c r="W436" s="1"/>
      <c r="X436" s="1"/>
      <c r="Y436" s="1"/>
      <c r="Z436" s="4">
        <v>42370</v>
      </c>
      <c r="AA436" s="1"/>
      <c r="AB436" s="1"/>
      <c r="AC436" s="1"/>
      <c r="AD436" s="8" t="s">
        <v>1843</v>
      </c>
    </row>
    <row r="437" spans="2:30" ht="15" customHeight="1" outlineLevel="5" x14ac:dyDescent="0.25">
      <c r="B437" s="3"/>
      <c r="C437" s="1"/>
      <c r="D437" s="1"/>
      <c r="E437" s="1"/>
      <c r="F437" s="1"/>
      <c r="G437" s="183" t="s">
        <v>1842</v>
      </c>
      <c r="H437" s="188">
        <v>42370</v>
      </c>
      <c r="I437" s="1" t="s">
        <v>14</v>
      </c>
      <c r="J437" s="2" t="s">
        <v>59</v>
      </c>
      <c r="K437" s="1" t="s">
        <v>9</v>
      </c>
      <c r="L437" s="1" t="s">
        <v>10</v>
      </c>
      <c r="M437" s="1" t="s">
        <v>10</v>
      </c>
      <c r="N437" s="1" t="s">
        <v>11</v>
      </c>
      <c r="O437" s="249">
        <v>25165.5</v>
      </c>
      <c r="P437" s="7">
        <v>0</v>
      </c>
      <c r="Q437" s="7">
        <f t="shared" si="26"/>
        <v>25165.5</v>
      </c>
      <c r="R437" s="6" t="s">
        <v>1</v>
      </c>
      <c r="S437" s="5" t="s">
        <v>4</v>
      </c>
      <c r="T437" s="5"/>
      <c r="U437" s="5" t="s">
        <v>240</v>
      </c>
      <c r="V437" s="1"/>
      <c r="W437" s="1"/>
      <c r="X437" s="1"/>
      <c r="Y437" s="1"/>
      <c r="Z437" s="4">
        <v>42370</v>
      </c>
      <c r="AA437" s="1"/>
      <c r="AB437" s="1"/>
      <c r="AC437" s="1"/>
      <c r="AD437" s="8" t="s">
        <v>1843</v>
      </c>
    </row>
    <row r="438" spans="2:30" ht="15" customHeight="1" outlineLevel="5" x14ac:dyDescent="0.25">
      <c r="B438" s="3"/>
      <c r="C438" s="1"/>
      <c r="D438" s="1"/>
      <c r="E438" s="1"/>
      <c r="F438" s="1"/>
      <c r="G438" s="183" t="s">
        <v>1842</v>
      </c>
      <c r="H438" s="188">
        <v>42370</v>
      </c>
      <c r="I438" s="1" t="s">
        <v>14</v>
      </c>
      <c r="J438" s="2" t="s">
        <v>59</v>
      </c>
      <c r="K438" s="1" t="s">
        <v>9</v>
      </c>
      <c r="L438" s="1" t="s">
        <v>10</v>
      </c>
      <c r="M438" s="1" t="s">
        <v>10</v>
      </c>
      <c r="N438" s="1" t="s">
        <v>11</v>
      </c>
      <c r="O438" s="249">
        <v>16577.5</v>
      </c>
      <c r="P438" s="7">
        <v>0</v>
      </c>
      <c r="Q438" s="7">
        <f t="shared" si="26"/>
        <v>16577.5</v>
      </c>
      <c r="R438" s="6" t="s">
        <v>1</v>
      </c>
      <c r="S438" s="5" t="s">
        <v>4</v>
      </c>
      <c r="T438" s="5"/>
      <c r="U438" s="5" t="s">
        <v>241</v>
      </c>
      <c r="V438" s="1"/>
      <c r="W438" s="1"/>
      <c r="X438" s="1"/>
      <c r="Y438" s="1"/>
      <c r="Z438" s="4">
        <v>42370</v>
      </c>
      <c r="AA438" s="1"/>
      <c r="AB438" s="1"/>
      <c r="AC438" s="1"/>
      <c r="AD438" s="8" t="s">
        <v>1843</v>
      </c>
    </row>
    <row r="439" spans="2:30" ht="15" customHeight="1" outlineLevel="5" x14ac:dyDescent="0.25">
      <c r="B439" s="3"/>
      <c r="C439" s="1"/>
      <c r="D439" s="1"/>
      <c r="E439" s="1"/>
      <c r="F439" s="1"/>
      <c r="G439" s="183" t="s">
        <v>1842</v>
      </c>
      <c r="H439" s="188">
        <v>42370</v>
      </c>
      <c r="I439" s="1" t="s">
        <v>14</v>
      </c>
      <c r="J439" s="2" t="s">
        <v>59</v>
      </c>
      <c r="K439" s="1" t="s">
        <v>9</v>
      </c>
      <c r="L439" s="1" t="s">
        <v>10</v>
      </c>
      <c r="M439" s="1" t="s">
        <v>10</v>
      </c>
      <c r="N439" s="1" t="s">
        <v>11</v>
      </c>
      <c r="O439" s="249">
        <v>19382.5</v>
      </c>
      <c r="P439" s="7">
        <v>0</v>
      </c>
      <c r="Q439" s="7">
        <f t="shared" si="26"/>
        <v>19382.5</v>
      </c>
      <c r="R439" s="6" t="s">
        <v>1</v>
      </c>
      <c r="S439" s="5" t="s">
        <v>4</v>
      </c>
      <c r="T439" s="5"/>
      <c r="U439" s="5" t="s">
        <v>242</v>
      </c>
      <c r="V439" s="1"/>
      <c r="W439" s="1"/>
      <c r="X439" s="1"/>
      <c r="Y439" s="1"/>
      <c r="Z439" s="4">
        <v>42370</v>
      </c>
      <c r="AA439" s="1"/>
      <c r="AB439" s="1"/>
      <c r="AC439" s="1"/>
      <c r="AD439" s="8" t="s">
        <v>1843</v>
      </c>
    </row>
    <row r="440" spans="2:30" ht="15" customHeight="1" outlineLevel="5" x14ac:dyDescent="0.25">
      <c r="B440" s="3"/>
      <c r="C440" s="1"/>
      <c r="D440" s="1"/>
      <c r="E440" s="1"/>
      <c r="F440" s="1"/>
      <c r="G440" s="183" t="s">
        <v>1842</v>
      </c>
      <c r="H440" s="188">
        <v>42370</v>
      </c>
      <c r="I440" s="1" t="s">
        <v>14</v>
      </c>
      <c r="J440" s="2" t="s">
        <v>59</v>
      </c>
      <c r="K440" s="1" t="s">
        <v>9</v>
      </c>
      <c r="L440" s="1" t="s">
        <v>10</v>
      </c>
      <c r="M440" s="1" t="s">
        <v>10</v>
      </c>
      <c r="N440" s="1" t="s">
        <v>11</v>
      </c>
      <c r="O440" s="249">
        <v>17107.5</v>
      </c>
      <c r="P440" s="7">
        <v>0</v>
      </c>
      <c r="Q440" s="7">
        <f t="shared" si="26"/>
        <v>17107.5</v>
      </c>
      <c r="R440" s="6" t="s">
        <v>1</v>
      </c>
      <c r="S440" s="5" t="s">
        <v>4</v>
      </c>
      <c r="T440" s="5"/>
      <c r="U440" s="5" t="s">
        <v>243</v>
      </c>
      <c r="V440" s="1"/>
      <c r="W440" s="1"/>
      <c r="X440" s="1"/>
      <c r="Y440" s="1"/>
      <c r="Z440" s="4">
        <v>42370</v>
      </c>
      <c r="AA440" s="1"/>
      <c r="AB440" s="1"/>
      <c r="AC440" s="1"/>
      <c r="AD440" s="8" t="s">
        <v>1843</v>
      </c>
    </row>
    <row r="441" spans="2:30" ht="15" customHeight="1" outlineLevel="5" x14ac:dyDescent="0.25">
      <c r="B441" s="3"/>
      <c r="C441" s="1"/>
      <c r="D441" s="1"/>
      <c r="E441" s="1"/>
      <c r="F441" s="1"/>
      <c r="G441" s="183" t="s">
        <v>1842</v>
      </c>
      <c r="H441" s="188">
        <v>42370</v>
      </c>
      <c r="I441" s="1" t="s">
        <v>14</v>
      </c>
      <c r="J441" s="2" t="s">
        <v>59</v>
      </c>
      <c r="K441" s="1" t="s">
        <v>9</v>
      </c>
      <c r="L441" s="1" t="s">
        <v>10</v>
      </c>
      <c r="M441" s="1" t="s">
        <v>10</v>
      </c>
      <c r="N441" s="1" t="s">
        <v>11</v>
      </c>
      <c r="O441" s="249">
        <v>1775.6</v>
      </c>
      <c r="P441" s="7">
        <v>0</v>
      </c>
      <c r="Q441" s="7">
        <f t="shared" si="26"/>
        <v>1775.6</v>
      </c>
      <c r="R441" s="6" t="s">
        <v>1</v>
      </c>
      <c r="S441" s="5" t="s">
        <v>4</v>
      </c>
      <c r="T441" s="5"/>
      <c r="U441" s="5" t="s">
        <v>285</v>
      </c>
      <c r="V441" s="1"/>
      <c r="W441" s="1"/>
      <c r="X441" s="1"/>
      <c r="Y441" s="1"/>
      <c r="Z441" s="4">
        <v>42370</v>
      </c>
      <c r="AA441" s="1"/>
      <c r="AB441" s="1"/>
      <c r="AC441" s="1"/>
      <c r="AD441" s="8" t="s">
        <v>1843</v>
      </c>
    </row>
    <row r="442" spans="2:30" ht="15" customHeight="1" outlineLevel="5" x14ac:dyDescent="0.25">
      <c r="B442" s="3"/>
      <c r="C442" s="1"/>
      <c r="D442" s="1"/>
      <c r="E442" s="1"/>
      <c r="F442" s="1"/>
      <c r="G442" s="183" t="s">
        <v>1842</v>
      </c>
      <c r="H442" s="188">
        <v>42370</v>
      </c>
      <c r="I442" s="1" t="s">
        <v>14</v>
      </c>
      <c r="J442" s="2" t="s">
        <v>59</v>
      </c>
      <c r="K442" s="1" t="s">
        <v>9</v>
      </c>
      <c r="L442" s="1" t="s">
        <v>10</v>
      </c>
      <c r="M442" s="1" t="s">
        <v>10</v>
      </c>
      <c r="N442" s="1" t="s">
        <v>11</v>
      </c>
      <c r="O442" s="249">
        <v>20493.2</v>
      </c>
      <c r="P442" s="7">
        <v>0</v>
      </c>
      <c r="Q442" s="7">
        <f t="shared" si="26"/>
        <v>20493.2</v>
      </c>
      <c r="R442" s="6" t="s">
        <v>1</v>
      </c>
      <c r="S442" s="5" t="s">
        <v>4</v>
      </c>
      <c r="T442" s="5"/>
      <c r="U442" s="5" t="s">
        <v>244</v>
      </c>
      <c r="V442" s="1"/>
      <c r="W442" s="1"/>
      <c r="X442" s="1"/>
      <c r="Y442" s="1"/>
      <c r="Z442" s="4">
        <v>42370</v>
      </c>
      <c r="AA442" s="1"/>
      <c r="AB442" s="1"/>
      <c r="AC442" s="1"/>
      <c r="AD442" s="8" t="s">
        <v>1843</v>
      </c>
    </row>
    <row r="443" spans="2:30" ht="15" customHeight="1" outlineLevel="5" x14ac:dyDescent="0.25">
      <c r="B443" s="3"/>
      <c r="C443" s="1"/>
      <c r="D443" s="1"/>
      <c r="E443" s="1"/>
      <c r="F443" s="1"/>
      <c r="G443" s="183" t="s">
        <v>1842</v>
      </c>
      <c r="H443" s="188">
        <v>42370</v>
      </c>
      <c r="I443" s="1" t="s">
        <v>14</v>
      </c>
      <c r="J443" s="2" t="s">
        <v>59</v>
      </c>
      <c r="K443" s="1" t="s">
        <v>9</v>
      </c>
      <c r="L443" s="1" t="s">
        <v>10</v>
      </c>
      <c r="M443" s="1" t="s">
        <v>10</v>
      </c>
      <c r="N443" s="1" t="s">
        <v>11</v>
      </c>
      <c r="O443" s="249">
        <v>803.3</v>
      </c>
      <c r="P443" s="7">
        <v>0</v>
      </c>
      <c r="Q443" s="7">
        <f t="shared" si="26"/>
        <v>803.3</v>
      </c>
      <c r="R443" s="6" t="s">
        <v>1</v>
      </c>
      <c r="S443" s="5" t="s">
        <v>4</v>
      </c>
      <c r="T443" s="5"/>
      <c r="U443" s="5" t="s">
        <v>286</v>
      </c>
      <c r="V443" s="1"/>
      <c r="W443" s="1"/>
      <c r="X443" s="1"/>
      <c r="Y443" s="1"/>
      <c r="Z443" s="4">
        <v>42370</v>
      </c>
      <c r="AA443" s="1"/>
      <c r="AB443" s="1"/>
      <c r="AC443" s="1"/>
      <c r="AD443" s="8" t="s">
        <v>1843</v>
      </c>
    </row>
    <row r="444" spans="2:30" ht="15" customHeight="1" outlineLevel="5" x14ac:dyDescent="0.25">
      <c r="B444" s="3"/>
      <c r="C444" s="1"/>
      <c r="D444" s="1"/>
      <c r="E444" s="1"/>
      <c r="F444" s="1"/>
      <c r="G444" s="183" t="s">
        <v>1842</v>
      </c>
      <c r="H444" s="188">
        <v>42370</v>
      </c>
      <c r="I444" s="1" t="s">
        <v>14</v>
      </c>
      <c r="J444" s="2" t="s">
        <v>59</v>
      </c>
      <c r="K444" s="1" t="s">
        <v>9</v>
      </c>
      <c r="L444" s="1" t="s">
        <v>10</v>
      </c>
      <c r="M444" s="1" t="s">
        <v>10</v>
      </c>
      <c r="N444" s="1" t="s">
        <v>11</v>
      </c>
      <c r="O444" s="249">
        <v>234374.21</v>
      </c>
      <c r="P444" s="7">
        <v>0</v>
      </c>
      <c r="Q444" s="7">
        <f t="shared" si="26"/>
        <v>234374.21</v>
      </c>
      <c r="R444" s="6" t="s">
        <v>1</v>
      </c>
      <c r="S444" s="5" t="s">
        <v>4</v>
      </c>
      <c r="T444" s="5"/>
      <c r="U444" s="5" t="s">
        <v>245</v>
      </c>
      <c r="V444" s="1"/>
      <c r="W444" s="1"/>
      <c r="X444" s="1"/>
      <c r="Y444" s="1"/>
      <c r="Z444" s="4">
        <v>42370</v>
      </c>
      <c r="AA444" s="1"/>
      <c r="AB444" s="1"/>
      <c r="AC444" s="1"/>
      <c r="AD444" s="8" t="s">
        <v>1843</v>
      </c>
    </row>
    <row r="445" spans="2:30" ht="15" customHeight="1" outlineLevel="5" x14ac:dyDescent="0.25">
      <c r="B445" s="3"/>
      <c r="C445" s="1"/>
      <c r="D445" s="1"/>
      <c r="E445" s="1"/>
      <c r="F445" s="1"/>
      <c r="G445" s="183" t="s">
        <v>1842</v>
      </c>
      <c r="H445" s="188">
        <v>42370</v>
      </c>
      <c r="I445" s="1" t="s">
        <v>14</v>
      </c>
      <c r="J445" s="2" t="s">
        <v>59</v>
      </c>
      <c r="K445" s="1" t="s">
        <v>9</v>
      </c>
      <c r="L445" s="1" t="s">
        <v>10</v>
      </c>
      <c r="M445" s="1" t="s">
        <v>10</v>
      </c>
      <c r="N445" s="1" t="s">
        <v>11</v>
      </c>
      <c r="O445" s="249">
        <v>201196.42</v>
      </c>
      <c r="P445" s="7">
        <v>0</v>
      </c>
      <c r="Q445" s="7">
        <f t="shared" si="26"/>
        <v>201196.42</v>
      </c>
      <c r="R445" s="6" t="s">
        <v>1</v>
      </c>
      <c r="S445" s="5" t="s">
        <v>4</v>
      </c>
      <c r="T445" s="5"/>
      <c r="U445" s="5" t="s">
        <v>246</v>
      </c>
      <c r="V445" s="1"/>
      <c r="W445" s="1"/>
      <c r="X445" s="1"/>
      <c r="Y445" s="1"/>
      <c r="Z445" s="4">
        <v>42370</v>
      </c>
      <c r="AA445" s="1"/>
      <c r="AB445" s="1"/>
      <c r="AC445" s="1"/>
      <c r="AD445" s="8" t="s">
        <v>1843</v>
      </c>
    </row>
    <row r="446" spans="2:30" ht="15" customHeight="1" outlineLevel="5" x14ac:dyDescent="0.25">
      <c r="B446" s="3"/>
      <c r="C446" s="1"/>
      <c r="D446" s="1"/>
      <c r="E446" s="1"/>
      <c r="F446" s="1"/>
      <c r="G446" s="183" t="s">
        <v>1842</v>
      </c>
      <c r="H446" s="188">
        <v>42370</v>
      </c>
      <c r="I446" s="1" t="s">
        <v>14</v>
      </c>
      <c r="J446" s="2" t="s">
        <v>59</v>
      </c>
      <c r="K446" s="1" t="s">
        <v>9</v>
      </c>
      <c r="L446" s="1" t="s">
        <v>10</v>
      </c>
      <c r="M446" s="1" t="s">
        <v>10</v>
      </c>
      <c r="N446" s="1" t="s">
        <v>11</v>
      </c>
      <c r="O446" s="249">
        <v>87689.8</v>
      </c>
      <c r="P446" s="7">
        <v>0</v>
      </c>
      <c r="Q446" s="7">
        <f t="shared" si="26"/>
        <v>87689.8</v>
      </c>
      <c r="R446" s="6" t="s">
        <v>1</v>
      </c>
      <c r="S446" s="5" t="s">
        <v>4</v>
      </c>
      <c r="T446" s="5"/>
      <c r="U446" s="5" t="s">
        <v>247</v>
      </c>
      <c r="V446" s="1"/>
      <c r="W446" s="1"/>
      <c r="X446" s="1"/>
      <c r="Y446" s="1"/>
      <c r="Z446" s="4">
        <v>42370</v>
      </c>
      <c r="AA446" s="1"/>
      <c r="AB446" s="1"/>
      <c r="AC446" s="1"/>
      <c r="AD446" s="8" t="s">
        <v>1843</v>
      </c>
    </row>
    <row r="447" spans="2:30" ht="15" customHeight="1" outlineLevel="5" x14ac:dyDescent="0.25">
      <c r="B447" s="3"/>
      <c r="C447" s="1"/>
      <c r="D447" s="1"/>
      <c r="E447" s="1"/>
      <c r="F447" s="1"/>
      <c r="G447" s="183" t="s">
        <v>1842</v>
      </c>
      <c r="H447" s="188">
        <v>42370</v>
      </c>
      <c r="I447" s="1" t="s">
        <v>14</v>
      </c>
      <c r="J447" s="2" t="s">
        <v>59</v>
      </c>
      <c r="K447" s="1" t="s">
        <v>9</v>
      </c>
      <c r="L447" s="1" t="s">
        <v>10</v>
      </c>
      <c r="M447" s="1" t="s">
        <v>10</v>
      </c>
      <c r="N447" s="1" t="s">
        <v>11</v>
      </c>
      <c r="O447" s="249">
        <v>52405</v>
      </c>
      <c r="P447" s="7">
        <v>0</v>
      </c>
      <c r="Q447" s="7">
        <f t="shared" si="26"/>
        <v>52405</v>
      </c>
      <c r="R447" s="6" t="s">
        <v>1</v>
      </c>
      <c r="S447" s="5" t="s">
        <v>4</v>
      </c>
      <c r="T447" s="5"/>
      <c r="U447" s="5" t="s">
        <v>248</v>
      </c>
      <c r="V447" s="1"/>
      <c r="W447" s="1"/>
      <c r="X447" s="1"/>
      <c r="Y447" s="1"/>
      <c r="Z447" s="4">
        <v>42370</v>
      </c>
      <c r="AA447" s="1"/>
      <c r="AB447" s="1"/>
      <c r="AC447" s="1"/>
      <c r="AD447" s="8" t="s">
        <v>1843</v>
      </c>
    </row>
    <row r="448" spans="2:30" ht="15" customHeight="1" outlineLevel="5" x14ac:dyDescent="0.25">
      <c r="B448" s="3"/>
      <c r="C448" s="1"/>
      <c r="D448" s="1"/>
      <c r="E448" s="1"/>
      <c r="F448" s="1"/>
      <c r="G448" s="183" t="s">
        <v>1842</v>
      </c>
      <c r="H448" s="188">
        <v>42370</v>
      </c>
      <c r="I448" s="1" t="s">
        <v>14</v>
      </c>
      <c r="J448" s="2" t="s">
        <v>59</v>
      </c>
      <c r="K448" s="1" t="s">
        <v>9</v>
      </c>
      <c r="L448" s="1" t="s">
        <v>10</v>
      </c>
      <c r="M448" s="1" t="s">
        <v>10</v>
      </c>
      <c r="N448" s="1" t="s">
        <v>11</v>
      </c>
      <c r="O448" s="249">
        <v>238907.75</v>
      </c>
      <c r="P448" s="7">
        <v>0</v>
      </c>
      <c r="Q448" s="7">
        <f t="shared" si="26"/>
        <v>238907.75</v>
      </c>
      <c r="R448" s="6" t="s">
        <v>1</v>
      </c>
      <c r="S448" s="5" t="s">
        <v>4</v>
      </c>
      <c r="T448" s="5"/>
      <c r="U448" s="5" t="s">
        <v>249</v>
      </c>
      <c r="V448" s="1"/>
      <c r="W448" s="1"/>
      <c r="X448" s="1"/>
      <c r="Y448" s="1"/>
      <c r="Z448" s="4">
        <v>42370</v>
      </c>
      <c r="AA448" s="1"/>
      <c r="AB448" s="1"/>
      <c r="AC448" s="1"/>
      <c r="AD448" s="8" t="s">
        <v>1843</v>
      </c>
    </row>
    <row r="449" spans="2:30" ht="15" customHeight="1" outlineLevel="5" x14ac:dyDescent="0.25">
      <c r="B449" s="3"/>
      <c r="C449" s="1"/>
      <c r="D449" s="1"/>
      <c r="E449" s="1"/>
      <c r="F449" s="1"/>
      <c r="G449" s="183" t="s">
        <v>1842</v>
      </c>
      <c r="H449" s="188">
        <v>42370</v>
      </c>
      <c r="I449" s="1" t="s">
        <v>14</v>
      </c>
      <c r="J449" s="2" t="s">
        <v>59</v>
      </c>
      <c r="K449" s="1" t="s">
        <v>9</v>
      </c>
      <c r="L449" s="1" t="s">
        <v>10</v>
      </c>
      <c r="M449" s="1" t="s">
        <v>10</v>
      </c>
      <c r="N449" s="1" t="s">
        <v>11</v>
      </c>
      <c r="O449" s="249">
        <v>259050.36</v>
      </c>
      <c r="P449" s="7">
        <v>0</v>
      </c>
      <c r="Q449" s="7">
        <f t="shared" si="26"/>
        <v>259050.36</v>
      </c>
      <c r="R449" s="6" t="s">
        <v>1</v>
      </c>
      <c r="S449" s="5" t="s">
        <v>4</v>
      </c>
      <c r="T449" s="5"/>
      <c r="U449" s="5" t="s">
        <v>1550</v>
      </c>
      <c r="V449" s="1"/>
      <c r="W449" s="1"/>
      <c r="X449" s="1"/>
      <c r="Y449" s="1"/>
      <c r="Z449" s="4">
        <v>42370</v>
      </c>
      <c r="AA449" s="1"/>
      <c r="AB449" s="1"/>
      <c r="AC449" s="1"/>
      <c r="AD449" s="8" t="s">
        <v>1843</v>
      </c>
    </row>
    <row r="450" spans="2:30" ht="15" customHeight="1" outlineLevel="5" x14ac:dyDescent="0.25">
      <c r="B450" s="3"/>
      <c r="C450" s="1"/>
      <c r="D450" s="1"/>
      <c r="E450" s="1"/>
      <c r="F450" s="1"/>
      <c r="G450" s="183" t="s">
        <v>1842</v>
      </c>
      <c r="H450" s="188">
        <v>42370</v>
      </c>
      <c r="I450" s="1" t="s">
        <v>14</v>
      </c>
      <c r="J450" s="2" t="s">
        <v>59</v>
      </c>
      <c r="K450" s="1" t="s">
        <v>9</v>
      </c>
      <c r="L450" s="1" t="s">
        <v>10</v>
      </c>
      <c r="M450" s="1" t="s">
        <v>10</v>
      </c>
      <c r="N450" s="1" t="s">
        <v>11</v>
      </c>
      <c r="O450" s="249">
        <v>1769185.06</v>
      </c>
      <c r="P450" s="7">
        <v>0</v>
      </c>
      <c r="Q450" s="7">
        <f t="shared" si="26"/>
        <v>1769185.06</v>
      </c>
      <c r="R450" s="6" t="s">
        <v>1</v>
      </c>
      <c r="S450" s="5" t="s">
        <v>4</v>
      </c>
      <c r="T450" s="5"/>
      <c r="U450" s="5" t="s">
        <v>1552</v>
      </c>
      <c r="V450" s="1"/>
      <c r="W450" s="1"/>
      <c r="X450" s="1"/>
      <c r="Y450" s="1"/>
      <c r="Z450" s="4">
        <v>42370</v>
      </c>
      <c r="AA450" s="1"/>
      <c r="AB450" s="1"/>
      <c r="AC450" s="1"/>
      <c r="AD450" s="8" t="s">
        <v>1843</v>
      </c>
    </row>
    <row r="451" spans="2:30" ht="15" customHeight="1" outlineLevel="5" x14ac:dyDescent="0.25">
      <c r="B451" s="3"/>
      <c r="C451" s="1"/>
      <c r="D451" s="1"/>
      <c r="E451" s="1"/>
      <c r="F451" s="1"/>
      <c r="G451" s="183" t="s">
        <v>1842</v>
      </c>
      <c r="H451" s="188">
        <v>42370</v>
      </c>
      <c r="I451" s="1" t="s">
        <v>14</v>
      </c>
      <c r="J451" s="2" t="s">
        <v>59</v>
      </c>
      <c r="K451" s="1" t="s">
        <v>9</v>
      </c>
      <c r="L451" s="1" t="s">
        <v>10</v>
      </c>
      <c r="M451" s="1" t="s">
        <v>10</v>
      </c>
      <c r="N451" s="1" t="s">
        <v>11</v>
      </c>
      <c r="O451" s="249">
        <v>801265.56</v>
      </c>
      <c r="P451" s="7">
        <v>0</v>
      </c>
      <c r="Q451" s="7">
        <f t="shared" si="26"/>
        <v>801265.56</v>
      </c>
      <c r="R451" s="6" t="s">
        <v>1</v>
      </c>
      <c r="S451" s="5" t="s">
        <v>4</v>
      </c>
      <c r="T451" s="5"/>
      <c r="U451" s="5" t="s">
        <v>1549</v>
      </c>
      <c r="V451" s="1"/>
      <c r="W451" s="1"/>
      <c r="X451" s="1"/>
      <c r="Y451" s="1"/>
      <c r="Z451" s="4">
        <v>42370</v>
      </c>
      <c r="AA451" s="1"/>
      <c r="AB451" s="1"/>
      <c r="AC451" s="1"/>
      <c r="AD451" s="8" t="s">
        <v>1843</v>
      </c>
    </row>
    <row r="452" spans="2:30" ht="15" customHeight="1" outlineLevel="5" x14ac:dyDescent="0.25">
      <c r="B452" s="3"/>
      <c r="C452" s="1"/>
      <c r="D452" s="1"/>
      <c r="E452" s="1"/>
      <c r="F452" s="1"/>
      <c r="G452" s="183" t="s">
        <v>1842</v>
      </c>
      <c r="H452" s="188">
        <v>42370</v>
      </c>
      <c r="I452" s="1" t="s">
        <v>14</v>
      </c>
      <c r="J452" s="2" t="s">
        <v>59</v>
      </c>
      <c r="K452" s="1" t="s">
        <v>9</v>
      </c>
      <c r="L452" s="1" t="s">
        <v>10</v>
      </c>
      <c r="M452" s="1" t="s">
        <v>10</v>
      </c>
      <c r="N452" s="1" t="s">
        <v>11</v>
      </c>
      <c r="O452" s="249">
        <v>28994.91</v>
      </c>
      <c r="P452" s="7">
        <v>0</v>
      </c>
      <c r="Q452" s="7">
        <f t="shared" ref="Q452:Q479" si="27">O452-P452</f>
        <v>28994.91</v>
      </c>
      <c r="R452" s="6" t="s">
        <v>1</v>
      </c>
      <c r="S452" s="5" t="s">
        <v>4</v>
      </c>
      <c r="T452" s="5"/>
      <c r="U452" s="5" t="s">
        <v>1357</v>
      </c>
      <c r="V452" s="1"/>
      <c r="W452" s="1"/>
      <c r="X452" s="1"/>
      <c r="Y452" s="1"/>
      <c r="Z452" s="4">
        <v>42370</v>
      </c>
      <c r="AA452" s="1"/>
      <c r="AB452" s="1"/>
      <c r="AC452" s="1"/>
      <c r="AD452" s="8" t="s">
        <v>1843</v>
      </c>
    </row>
    <row r="453" spans="2:30" ht="15" customHeight="1" outlineLevel="5" x14ac:dyDescent="0.25">
      <c r="B453" s="3"/>
      <c r="C453" s="1"/>
      <c r="D453" s="1"/>
      <c r="E453" s="1"/>
      <c r="F453" s="1"/>
      <c r="G453" s="183" t="s">
        <v>1842</v>
      </c>
      <c r="H453" s="188">
        <v>42370</v>
      </c>
      <c r="I453" s="1" t="s">
        <v>14</v>
      </c>
      <c r="J453" s="2" t="s">
        <v>59</v>
      </c>
      <c r="K453" s="1" t="s">
        <v>9</v>
      </c>
      <c r="L453" s="1" t="s">
        <v>10</v>
      </c>
      <c r="M453" s="1" t="s">
        <v>10</v>
      </c>
      <c r="N453" s="1" t="s">
        <v>11</v>
      </c>
      <c r="O453" s="249">
        <v>324945.27</v>
      </c>
      <c r="P453" s="7">
        <v>0</v>
      </c>
      <c r="Q453" s="7">
        <f t="shared" si="27"/>
        <v>324945.27</v>
      </c>
      <c r="R453" s="6" t="s">
        <v>1</v>
      </c>
      <c r="S453" s="5" t="s">
        <v>4</v>
      </c>
      <c r="T453" s="5"/>
      <c r="U453" s="5" t="s">
        <v>1358</v>
      </c>
      <c r="V453" s="1"/>
      <c r="W453" s="1"/>
      <c r="X453" s="1"/>
      <c r="Y453" s="1"/>
      <c r="Z453" s="4">
        <v>42370</v>
      </c>
      <c r="AA453" s="1"/>
      <c r="AB453" s="1"/>
      <c r="AC453" s="1"/>
      <c r="AD453" s="8" t="s">
        <v>1843</v>
      </c>
    </row>
    <row r="454" spans="2:30" ht="15" customHeight="1" outlineLevel="5" x14ac:dyDescent="0.25">
      <c r="B454" s="3"/>
      <c r="C454" s="1"/>
      <c r="D454" s="1"/>
      <c r="E454" s="1"/>
      <c r="F454" s="1"/>
      <c r="G454" s="183" t="s">
        <v>1842</v>
      </c>
      <c r="H454" s="188">
        <v>42370</v>
      </c>
      <c r="I454" s="1" t="s">
        <v>14</v>
      </c>
      <c r="J454" s="2" t="s">
        <v>59</v>
      </c>
      <c r="K454" s="1" t="s">
        <v>9</v>
      </c>
      <c r="L454" s="1" t="s">
        <v>10</v>
      </c>
      <c r="M454" s="1" t="s">
        <v>10</v>
      </c>
      <c r="N454" s="1" t="s">
        <v>11</v>
      </c>
      <c r="O454" s="249">
        <v>15107.5</v>
      </c>
      <c r="P454" s="7">
        <v>0</v>
      </c>
      <c r="Q454" s="7">
        <f t="shared" si="27"/>
        <v>15107.5</v>
      </c>
      <c r="R454" s="6" t="s">
        <v>1</v>
      </c>
      <c r="S454" s="5" t="s">
        <v>4</v>
      </c>
      <c r="T454" s="5"/>
      <c r="U454" s="5" t="s">
        <v>1359</v>
      </c>
      <c r="V454" s="1"/>
      <c r="W454" s="1"/>
      <c r="X454" s="1"/>
      <c r="Y454" s="1"/>
      <c r="Z454" s="4">
        <v>42370</v>
      </c>
      <c r="AA454" s="1"/>
      <c r="AB454" s="1"/>
      <c r="AC454" s="1"/>
      <c r="AD454" s="8" t="s">
        <v>1843</v>
      </c>
    </row>
    <row r="455" spans="2:30" ht="15" customHeight="1" outlineLevel="5" x14ac:dyDescent="0.25">
      <c r="B455" s="3"/>
      <c r="C455" s="1"/>
      <c r="D455" s="1"/>
      <c r="E455" s="1"/>
      <c r="F455" s="1"/>
      <c r="G455" s="183" t="s">
        <v>1842</v>
      </c>
      <c r="H455" s="188">
        <v>42370</v>
      </c>
      <c r="I455" s="1" t="s">
        <v>14</v>
      </c>
      <c r="J455" s="2" t="s">
        <v>59</v>
      </c>
      <c r="K455" s="1" t="s">
        <v>9</v>
      </c>
      <c r="L455" s="1" t="s">
        <v>10</v>
      </c>
      <c r="M455" s="1" t="s">
        <v>10</v>
      </c>
      <c r="N455" s="1" t="s">
        <v>11</v>
      </c>
      <c r="O455" s="249">
        <v>70323.7</v>
      </c>
      <c r="P455" s="7">
        <v>0</v>
      </c>
      <c r="Q455" s="7">
        <f t="shared" si="27"/>
        <v>70323.7</v>
      </c>
      <c r="R455" s="6" t="s">
        <v>1</v>
      </c>
      <c r="S455" s="5" t="s">
        <v>4</v>
      </c>
      <c r="T455" s="5"/>
      <c r="U455" s="5" t="s">
        <v>1360</v>
      </c>
      <c r="V455" s="1"/>
      <c r="W455" s="1"/>
      <c r="X455" s="1"/>
      <c r="Y455" s="1"/>
      <c r="Z455" s="4">
        <v>42370</v>
      </c>
      <c r="AA455" s="1"/>
      <c r="AB455" s="1"/>
      <c r="AC455" s="1"/>
      <c r="AD455" s="8" t="s">
        <v>1843</v>
      </c>
    </row>
    <row r="456" spans="2:30" ht="15" customHeight="1" outlineLevel="5" x14ac:dyDescent="0.25">
      <c r="B456" s="3"/>
      <c r="C456" s="1"/>
      <c r="D456" s="1"/>
      <c r="E456" s="1"/>
      <c r="F456" s="1"/>
      <c r="G456" s="183" t="s">
        <v>1842</v>
      </c>
      <c r="H456" s="188">
        <v>42370</v>
      </c>
      <c r="I456" s="1" t="s">
        <v>14</v>
      </c>
      <c r="J456" s="2" t="s">
        <v>59</v>
      </c>
      <c r="K456" s="1" t="s">
        <v>9</v>
      </c>
      <c r="L456" s="1" t="s">
        <v>10</v>
      </c>
      <c r="M456" s="1" t="s">
        <v>10</v>
      </c>
      <c r="N456" s="1" t="s">
        <v>11</v>
      </c>
      <c r="O456" s="249">
        <v>1740</v>
      </c>
      <c r="P456" s="7">
        <v>0</v>
      </c>
      <c r="Q456" s="7">
        <f t="shared" si="27"/>
        <v>1740</v>
      </c>
      <c r="R456" s="6" t="s">
        <v>1</v>
      </c>
      <c r="S456" s="5" t="s">
        <v>4</v>
      </c>
      <c r="T456" s="5"/>
      <c r="U456" s="5" t="s">
        <v>1551</v>
      </c>
      <c r="V456" s="1"/>
      <c r="W456" s="1"/>
      <c r="X456" s="1"/>
      <c r="Y456" s="1"/>
      <c r="Z456" s="4">
        <v>42370</v>
      </c>
      <c r="AA456" s="1"/>
      <c r="AB456" s="1"/>
      <c r="AC456" s="1"/>
      <c r="AD456" s="8" t="s">
        <v>1843</v>
      </c>
    </row>
    <row r="457" spans="2:30" ht="15" customHeight="1" outlineLevel="5" x14ac:dyDescent="0.25">
      <c r="B457" s="3"/>
      <c r="C457" s="1"/>
      <c r="D457" s="1"/>
      <c r="E457" s="1"/>
      <c r="F457" s="1"/>
      <c r="G457" s="183" t="s">
        <v>1842</v>
      </c>
      <c r="H457" s="188">
        <v>42370</v>
      </c>
      <c r="I457" s="1" t="s">
        <v>14</v>
      </c>
      <c r="J457" s="2" t="s">
        <v>59</v>
      </c>
      <c r="K457" s="1" t="s">
        <v>9</v>
      </c>
      <c r="L457" s="1" t="s">
        <v>10</v>
      </c>
      <c r="M457" s="1" t="s">
        <v>10</v>
      </c>
      <c r="N457" s="1" t="s">
        <v>11</v>
      </c>
      <c r="O457" s="249">
        <v>173096.82</v>
      </c>
      <c r="P457" s="7">
        <v>0</v>
      </c>
      <c r="Q457" s="7">
        <f t="shared" si="27"/>
        <v>173096.82</v>
      </c>
      <c r="R457" s="6" t="s">
        <v>1</v>
      </c>
      <c r="S457" s="5" t="s">
        <v>4</v>
      </c>
      <c r="T457" s="5"/>
      <c r="U457" s="5" t="s">
        <v>1362</v>
      </c>
      <c r="V457" s="1"/>
      <c r="W457" s="1"/>
      <c r="X457" s="1"/>
      <c r="Y457" s="1"/>
      <c r="Z457" s="4">
        <v>42370</v>
      </c>
      <c r="AA457" s="1"/>
      <c r="AB457" s="1"/>
      <c r="AC457" s="1"/>
      <c r="AD457" s="8" t="s">
        <v>1843</v>
      </c>
    </row>
    <row r="458" spans="2:30" ht="15" customHeight="1" outlineLevel="5" x14ac:dyDescent="0.25">
      <c r="B458" s="3"/>
      <c r="C458" s="1"/>
      <c r="D458" s="1"/>
      <c r="E458" s="1"/>
      <c r="F458" s="1"/>
      <c r="G458" s="183" t="s">
        <v>1842</v>
      </c>
      <c r="H458" s="188">
        <v>42370</v>
      </c>
      <c r="I458" s="1" t="s">
        <v>14</v>
      </c>
      <c r="J458" s="2" t="s">
        <v>59</v>
      </c>
      <c r="K458" s="1" t="s">
        <v>9</v>
      </c>
      <c r="L458" s="1" t="s">
        <v>10</v>
      </c>
      <c r="M458" s="1" t="s">
        <v>10</v>
      </c>
      <c r="N458" s="1" t="s">
        <v>11</v>
      </c>
      <c r="O458" s="249">
        <v>37823.5</v>
      </c>
      <c r="P458" s="7">
        <v>0</v>
      </c>
      <c r="Q458" s="7">
        <f t="shared" si="27"/>
        <v>37823.5</v>
      </c>
      <c r="R458" s="6" t="s">
        <v>1</v>
      </c>
      <c r="S458" s="5" t="s">
        <v>4</v>
      </c>
      <c r="T458" s="5"/>
      <c r="U458" s="5" t="s">
        <v>1363</v>
      </c>
      <c r="V458" s="1"/>
      <c r="W458" s="1"/>
      <c r="X458" s="1"/>
      <c r="Y458" s="1"/>
      <c r="Z458" s="4">
        <v>42370</v>
      </c>
      <c r="AA458" s="1"/>
      <c r="AB458" s="1"/>
      <c r="AC458" s="1"/>
      <c r="AD458" s="8" t="s">
        <v>1843</v>
      </c>
    </row>
    <row r="459" spans="2:30" ht="15" customHeight="1" outlineLevel="5" x14ac:dyDescent="0.25">
      <c r="B459" s="3"/>
      <c r="C459" s="1"/>
      <c r="D459" s="1"/>
      <c r="E459" s="1"/>
      <c r="F459" s="1"/>
      <c r="G459" s="183" t="s">
        <v>1842</v>
      </c>
      <c r="H459" s="188">
        <v>42370</v>
      </c>
      <c r="I459" s="1" t="s">
        <v>14</v>
      </c>
      <c r="J459" s="2" t="s">
        <v>59</v>
      </c>
      <c r="K459" s="1" t="s">
        <v>9</v>
      </c>
      <c r="L459" s="1" t="s">
        <v>10</v>
      </c>
      <c r="M459" s="1" t="s">
        <v>10</v>
      </c>
      <c r="N459" s="1" t="s">
        <v>11</v>
      </c>
      <c r="O459" s="249">
        <v>24926.9</v>
      </c>
      <c r="P459" s="7">
        <v>0</v>
      </c>
      <c r="Q459" s="7">
        <f t="shared" si="27"/>
        <v>24926.9</v>
      </c>
      <c r="R459" s="6" t="s">
        <v>1</v>
      </c>
      <c r="S459" s="5" t="s">
        <v>4</v>
      </c>
      <c r="T459" s="5"/>
      <c r="U459" s="5" t="s">
        <v>1364</v>
      </c>
      <c r="V459" s="1"/>
      <c r="W459" s="1"/>
      <c r="X459" s="1"/>
      <c r="Y459" s="1"/>
      <c r="Z459" s="4">
        <v>42370</v>
      </c>
      <c r="AA459" s="1"/>
      <c r="AB459" s="1"/>
      <c r="AC459" s="1"/>
      <c r="AD459" s="8" t="s">
        <v>1843</v>
      </c>
    </row>
    <row r="460" spans="2:30" ht="15" customHeight="1" outlineLevel="5" x14ac:dyDescent="0.25">
      <c r="B460" s="3"/>
      <c r="C460" s="1"/>
      <c r="D460" s="1"/>
      <c r="E460" s="1"/>
      <c r="F460" s="1"/>
      <c r="G460" s="183" t="s">
        <v>1842</v>
      </c>
      <c r="H460" s="188">
        <v>42370</v>
      </c>
      <c r="I460" s="1" t="s">
        <v>14</v>
      </c>
      <c r="J460" s="2" t="s">
        <v>59</v>
      </c>
      <c r="K460" s="1" t="s">
        <v>9</v>
      </c>
      <c r="L460" s="1" t="s">
        <v>10</v>
      </c>
      <c r="M460" s="1" t="s">
        <v>10</v>
      </c>
      <c r="N460" s="1" t="s">
        <v>11</v>
      </c>
      <c r="O460" s="249">
        <v>617159.17000000004</v>
      </c>
      <c r="P460" s="7">
        <v>0</v>
      </c>
      <c r="Q460" s="7">
        <f t="shared" si="27"/>
        <v>617159.17000000004</v>
      </c>
      <c r="R460" s="6" t="s">
        <v>1</v>
      </c>
      <c r="S460" s="5" t="s">
        <v>4</v>
      </c>
      <c r="T460" s="5"/>
      <c r="U460" s="5" t="s">
        <v>1365</v>
      </c>
      <c r="V460" s="1"/>
      <c r="W460" s="1"/>
      <c r="X460" s="1"/>
      <c r="Y460" s="1"/>
      <c r="Z460" s="4">
        <v>42370</v>
      </c>
      <c r="AA460" s="1"/>
      <c r="AB460" s="1"/>
      <c r="AC460" s="1"/>
      <c r="AD460" s="8" t="s">
        <v>1843</v>
      </c>
    </row>
    <row r="461" spans="2:30" ht="15" customHeight="1" outlineLevel="5" x14ac:dyDescent="0.25">
      <c r="B461" s="3"/>
      <c r="C461" s="1"/>
      <c r="D461" s="1"/>
      <c r="E461" s="1"/>
      <c r="F461" s="1"/>
      <c r="G461" s="183" t="s">
        <v>1842</v>
      </c>
      <c r="H461" s="188">
        <v>42370</v>
      </c>
      <c r="I461" s="1" t="s">
        <v>14</v>
      </c>
      <c r="J461" s="2" t="s">
        <v>59</v>
      </c>
      <c r="K461" s="1" t="s">
        <v>9</v>
      </c>
      <c r="L461" s="1" t="s">
        <v>10</v>
      </c>
      <c r="M461" s="1" t="s">
        <v>10</v>
      </c>
      <c r="N461" s="1" t="s">
        <v>11</v>
      </c>
      <c r="O461" s="249">
        <v>4000</v>
      </c>
      <c r="P461" s="7">
        <v>0</v>
      </c>
      <c r="Q461" s="7">
        <f t="shared" si="27"/>
        <v>4000</v>
      </c>
      <c r="R461" s="6" t="s">
        <v>1</v>
      </c>
      <c r="S461" s="5" t="s">
        <v>4</v>
      </c>
      <c r="T461" s="5"/>
      <c r="U461" s="5" t="s">
        <v>1348</v>
      </c>
      <c r="V461" s="1"/>
      <c r="W461" s="1"/>
      <c r="X461" s="1"/>
      <c r="Y461" s="1"/>
      <c r="Z461" s="4">
        <v>42370</v>
      </c>
      <c r="AA461" s="1"/>
      <c r="AB461" s="1"/>
      <c r="AC461" s="1"/>
      <c r="AD461" s="8" t="s">
        <v>1843</v>
      </c>
    </row>
    <row r="462" spans="2:30" ht="15" customHeight="1" outlineLevel="5" x14ac:dyDescent="0.25">
      <c r="B462" s="3"/>
      <c r="C462" s="1"/>
      <c r="D462" s="1"/>
      <c r="E462" s="1"/>
      <c r="F462" s="1"/>
      <c r="G462" s="183" t="s">
        <v>1842</v>
      </c>
      <c r="H462" s="188">
        <v>42370</v>
      </c>
      <c r="I462" s="1" t="s">
        <v>14</v>
      </c>
      <c r="J462" s="2" t="s">
        <v>59</v>
      </c>
      <c r="K462" s="1" t="s">
        <v>9</v>
      </c>
      <c r="L462" s="1" t="s">
        <v>10</v>
      </c>
      <c r="M462" s="1" t="s">
        <v>10</v>
      </c>
      <c r="N462" s="1" t="s">
        <v>11</v>
      </c>
      <c r="O462" s="249">
        <v>101293.49</v>
      </c>
      <c r="P462" s="7">
        <v>0</v>
      </c>
      <c r="Q462" s="7">
        <f t="shared" si="27"/>
        <v>101293.49</v>
      </c>
      <c r="R462" s="6" t="s">
        <v>1</v>
      </c>
      <c r="S462" s="5" t="s">
        <v>4</v>
      </c>
      <c r="T462" s="5"/>
      <c r="U462" s="5" t="s">
        <v>1366</v>
      </c>
      <c r="V462" s="1"/>
      <c r="W462" s="1"/>
      <c r="X462" s="1"/>
      <c r="Y462" s="1"/>
      <c r="Z462" s="4">
        <v>42370</v>
      </c>
      <c r="AA462" s="1"/>
      <c r="AB462" s="1"/>
      <c r="AC462" s="1"/>
      <c r="AD462" s="8" t="s">
        <v>1843</v>
      </c>
    </row>
    <row r="463" spans="2:30" ht="15" customHeight="1" outlineLevel="5" x14ac:dyDescent="0.25">
      <c r="B463" s="3"/>
      <c r="C463" s="1"/>
      <c r="D463" s="1"/>
      <c r="E463" s="1"/>
      <c r="F463" s="1"/>
      <c r="G463" s="183" t="s">
        <v>1842</v>
      </c>
      <c r="H463" s="188">
        <v>42370</v>
      </c>
      <c r="I463" s="1" t="s">
        <v>14</v>
      </c>
      <c r="J463" s="2" t="s">
        <v>59</v>
      </c>
      <c r="K463" s="1" t="s">
        <v>9</v>
      </c>
      <c r="L463" s="1" t="s">
        <v>10</v>
      </c>
      <c r="M463" s="1" t="s">
        <v>10</v>
      </c>
      <c r="N463" s="1" t="s">
        <v>11</v>
      </c>
      <c r="O463" s="249">
        <v>7749.4</v>
      </c>
      <c r="P463" s="7">
        <v>0</v>
      </c>
      <c r="Q463" s="7">
        <f t="shared" si="27"/>
        <v>7749.4</v>
      </c>
      <c r="R463" s="6" t="s">
        <v>1</v>
      </c>
      <c r="S463" s="5" t="s">
        <v>4</v>
      </c>
      <c r="T463" s="5"/>
      <c r="U463" s="5" t="s">
        <v>1367</v>
      </c>
      <c r="V463" s="1"/>
      <c r="W463" s="1"/>
      <c r="X463" s="1"/>
      <c r="Y463" s="1"/>
      <c r="Z463" s="4">
        <v>42370</v>
      </c>
      <c r="AA463" s="1"/>
      <c r="AB463" s="1"/>
      <c r="AC463" s="1"/>
      <c r="AD463" s="8" t="s">
        <v>1843</v>
      </c>
    </row>
    <row r="464" spans="2:30" ht="15" customHeight="1" outlineLevel="5" x14ac:dyDescent="0.25">
      <c r="B464" s="3"/>
      <c r="C464" s="1"/>
      <c r="D464" s="1"/>
      <c r="E464" s="1"/>
      <c r="F464" s="1"/>
      <c r="G464" s="183" t="s">
        <v>1842</v>
      </c>
      <c r="H464" s="188">
        <v>42370</v>
      </c>
      <c r="I464" s="1" t="s">
        <v>14</v>
      </c>
      <c r="J464" s="2" t="s">
        <v>59</v>
      </c>
      <c r="K464" s="1" t="s">
        <v>9</v>
      </c>
      <c r="L464" s="1" t="s">
        <v>10</v>
      </c>
      <c r="M464" s="1" t="s">
        <v>10</v>
      </c>
      <c r="N464" s="1" t="s">
        <v>11</v>
      </c>
      <c r="O464" s="249">
        <v>106122.35</v>
      </c>
      <c r="P464" s="7">
        <v>0</v>
      </c>
      <c r="Q464" s="7">
        <f t="shared" si="27"/>
        <v>106122.35</v>
      </c>
      <c r="R464" s="6" t="s">
        <v>1</v>
      </c>
      <c r="S464" s="5" t="s">
        <v>4</v>
      </c>
      <c r="T464" s="5"/>
      <c r="U464" s="5" t="s">
        <v>1369</v>
      </c>
      <c r="V464" s="1"/>
      <c r="W464" s="1"/>
      <c r="X464" s="1"/>
      <c r="Y464" s="1"/>
      <c r="Z464" s="4">
        <v>42370</v>
      </c>
      <c r="AA464" s="1"/>
      <c r="AB464" s="1"/>
      <c r="AC464" s="1"/>
      <c r="AD464" s="8" t="s">
        <v>1843</v>
      </c>
    </row>
    <row r="465" spans="2:30" ht="15" customHeight="1" outlineLevel="5" x14ac:dyDescent="0.25">
      <c r="B465" s="3"/>
      <c r="C465" s="1"/>
      <c r="D465" s="1"/>
      <c r="E465" s="1"/>
      <c r="F465" s="1"/>
      <c r="G465" s="183" t="s">
        <v>1842</v>
      </c>
      <c r="H465" s="188">
        <v>42370</v>
      </c>
      <c r="I465" s="1" t="s">
        <v>14</v>
      </c>
      <c r="J465" s="2" t="s">
        <v>59</v>
      </c>
      <c r="K465" s="1" t="s">
        <v>9</v>
      </c>
      <c r="L465" s="1" t="s">
        <v>10</v>
      </c>
      <c r="M465" s="1" t="s">
        <v>10</v>
      </c>
      <c r="N465" s="1" t="s">
        <v>11</v>
      </c>
      <c r="O465" s="249">
        <v>224155.58</v>
      </c>
      <c r="P465" s="7">
        <v>0</v>
      </c>
      <c r="Q465" s="7">
        <f t="shared" si="27"/>
        <v>224155.58</v>
      </c>
      <c r="R465" s="6" t="s">
        <v>1</v>
      </c>
      <c r="S465" s="5" t="s">
        <v>4</v>
      </c>
      <c r="T465" s="5"/>
      <c r="U465" s="5" t="s">
        <v>1370</v>
      </c>
      <c r="V465" s="1"/>
      <c r="W465" s="1"/>
      <c r="X465" s="1"/>
      <c r="Y465" s="1"/>
      <c r="Z465" s="4">
        <v>42370</v>
      </c>
      <c r="AA465" s="1"/>
      <c r="AB465" s="1"/>
      <c r="AC465" s="1"/>
      <c r="AD465" s="8" t="s">
        <v>1843</v>
      </c>
    </row>
    <row r="466" spans="2:30" ht="15" customHeight="1" outlineLevel="5" x14ac:dyDescent="0.25">
      <c r="B466" s="3"/>
      <c r="C466" s="1"/>
      <c r="D466" s="1"/>
      <c r="E466" s="1"/>
      <c r="F466" s="1"/>
      <c r="G466" s="183" t="s">
        <v>1842</v>
      </c>
      <c r="H466" s="188">
        <v>42370</v>
      </c>
      <c r="I466" s="1" t="s">
        <v>14</v>
      </c>
      <c r="J466" s="2" t="s">
        <v>59</v>
      </c>
      <c r="K466" s="1" t="s">
        <v>9</v>
      </c>
      <c r="L466" s="1" t="s">
        <v>10</v>
      </c>
      <c r="M466" s="1" t="s">
        <v>10</v>
      </c>
      <c r="N466" s="1" t="s">
        <v>11</v>
      </c>
      <c r="O466" s="249">
        <v>790</v>
      </c>
      <c r="P466" s="7">
        <v>0</v>
      </c>
      <c r="Q466" s="7">
        <f t="shared" si="27"/>
        <v>790</v>
      </c>
      <c r="R466" s="6" t="s">
        <v>1</v>
      </c>
      <c r="S466" s="5" t="s">
        <v>4</v>
      </c>
      <c r="T466" s="5"/>
      <c r="U466" s="5" t="s">
        <v>1686</v>
      </c>
      <c r="V466" s="1"/>
      <c r="W466" s="1"/>
      <c r="X466" s="1"/>
      <c r="Y466" s="1"/>
      <c r="Z466" s="4">
        <v>42370</v>
      </c>
      <c r="AA466" s="1"/>
      <c r="AB466" s="1"/>
      <c r="AC466" s="1"/>
      <c r="AD466" s="8" t="s">
        <v>1843</v>
      </c>
    </row>
    <row r="467" spans="2:30" ht="15" customHeight="1" outlineLevel="5" x14ac:dyDescent="0.25">
      <c r="B467" s="3"/>
      <c r="C467" s="1"/>
      <c r="D467" s="1"/>
      <c r="E467" s="1"/>
      <c r="F467" s="1"/>
      <c r="G467" s="183" t="s">
        <v>1842</v>
      </c>
      <c r="H467" s="188">
        <v>42370</v>
      </c>
      <c r="I467" s="1" t="s">
        <v>14</v>
      </c>
      <c r="J467" s="2" t="s">
        <v>59</v>
      </c>
      <c r="K467" s="1" t="s">
        <v>9</v>
      </c>
      <c r="L467" s="1" t="s">
        <v>10</v>
      </c>
      <c r="M467" s="1" t="s">
        <v>10</v>
      </c>
      <c r="N467" s="1" t="s">
        <v>11</v>
      </c>
      <c r="O467" s="249">
        <v>1230</v>
      </c>
      <c r="P467" s="7">
        <v>0</v>
      </c>
      <c r="Q467" s="7">
        <f t="shared" si="27"/>
        <v>1230</v>
      </c>
      <c r="R467" s="6" t="s">
        <v>1</v>
      </c>
      <c r="S467" s="5" t="s">
        <v>4</v>
      </c>
      <c r="T467" s="5"/>
      <c r="U467" s="5" t="s">
        <v>1371</v>
      </c>
      <c r="V467" s="1"/>
      <c r="W467" s="1"/>
      <c r="X467" s="1"/>
      <c r="Y467" s="1"/>
      <c r="Z467" s="4">
        <v>42370</v>
      </c>
      <c r="AA467" s="1"/>
      <c r="AB467" s="1"/>
      <c r="AC467" s="1"/>
      <c r="AD467" s="8" t="s">
        <v>1843</v>
      </c>
    </row>
    <row r="468" spans="2:30" ht="15" customHeight="1" outlineLevel="5" x14ac:dyDescent="0.25">
      <c r="B468" s="3"/>
      <c r="C468" s="1"/>
      <c r="D468" s="1"/>
      <c r="E468" s="1"/>
      <c r="F468" s="1"/>
      <c r="G468" s="183" t="s">
        <v>1842</v>
      </c>
      <c r="H468" s="188">
        <v>42370</v>
      </c>
      <c r="I468" s="1" t="s">
        <v>14</v>
      </c>
      <c r="J468" s="2" t="s">
        <v>59</v>
      </c>
      <c r="K468" s="1" t="s">
        <v>9</v>
      </c>
      <c r="L468" s="1" t="s">
        <v>10</v>
      </c>
      <c r="M468" s="1" t="s">
        <v>10</v>
      </c>
      <c r="N468" s="1" t="s">
        <v>11</v>
      </c>
      <c r="O468" s="249">
        <v>1140</v>
      </c>
      <c r="P468" s="7">
        <v>0</v>
      </c>
      <c r="Q468" s="7">
        <f t="shared" si="27"/>
        <v>1140</v>
      </c>
      <c r="R468" s="6" t="s">
        <v>1</v>
      </c>
      <c r="S468" s="5" t="s">
        <v>4</v>
      </c>
      <c r="T468" s="5"/>
      <c r="U468" s="5" t="s">
        <v>2468</v>
      </c>
      <c r="V468" s="1"/>
      <c r="W468" s="1"/>
      <c r="X468" s="1"/>
      <c r="Y468" s="1"/>
      <c r="Z468" s="4">
        <v>42370</v>
      </c>
      <c r="AA468" s="1"/>
      <c r="AB468" s="1"/>
      <c r="AC468" s="1"/>
      <c r="AD468" s="8" t="s">
        <v>1843</v>
      </c>
    </row>
    <row r="469" spans="2:30" ht="15" customHeight="1" outlineLevel="5" x14ac:dyDescent="0.25">
      <c r="B469" s="3"/>
      <c r="C469" s="1"/>
      <c r="D469" s="1"/>
      <c r="E469" s="1"/>
      <c r="F469" s="1"/>
      <c r="G469" s="183" t="s">
        <v>1842</v>
      </c>
      <c r="H469" s="188">
        <v>42370</v>
      </c>
      <c r="I469" s="1" t="s">
        <v>14</v>
      </c>
      <c r="J469" s="2" t="s">
        <v>59</v>
      </c>
      <c r="K469" s="1" t="s">
        <v>9</v>
      </c>
      <c r="L469" s="1" t="s">
        <v>10</v>
      </c>
      <c r="M469" s="1" t="s">
        <v>10</v>
      </c>
      <c r="N469" s="1" t="s">
        <v>11</v>
      </c>
      <c r="O469" s="249">
        <v>9850</v>
      </c>
      <c r="P469" s="7"/>
      <c r="Q469" s="7">
        <f t="shared" si="27"/>
        <v>9850</v>
      </c>
      <c r="R469" s="6" t="s">
        <v>1</v>
      </c>
      <c r="S469" s="5" t="s">
        <v>4</v>
      </c>
      <c r="T469" s="5"/>
      <c r="U469" s="5" t="s">
        <v>2472</v>
      </c>
      <c r="V469" s="1"/>
      <c r="W469" s="1"/>
      <c r="X469" s="1"/>
      <c r="Y469" s="1"/>
      <c r="Z469" s="4">
        <v>42370</v>
      </c>
      <c r="AA469" s="1"/>
      <c r="AB469" s="1"/>
      <c r="AC469" s="1"/>
      <c r="AD469" s="8" t="s">
        <v>1843</v>
      </c>
    </row>
    <row r="470" spans="2:30" ht="15" customHeight="1" outlineLevel="5" x14ac:dyDescent="0.25">
      <c r="B470" s="3"/>
      <c r="C470" s="1"/>
      <c r="D470" s="1"/>
      <c r="E470" s="1"/>
      <c r="F470" s="1"/>
      <c r="G470" s="183" t="s">
        <v>1842</v>
      </c>
      <c r="H470" s="188">
        <v>42370</v>
      </c>
      <c r="I470" s="1" t="s">
        <v>14</v>
      </c>
      <c r="J470" s="2" t="s">
        <v>59</v>
      </c>
      <c r="K470" s="1" t="s">
        <v>9</v>
      </c>
      <c r="L470" s="1" t="s">
        <v>10</v>
      </c>
      <c r="M470" s="1" t="s">
        <v>10</v>
      </c>
      <c r="N470" s="1" t="s">
        <v>11</v>
      </c>
      <c r="O470" s="249">
        <v>4050</v>
      </c>
      <c r="P470" s="7">
        <v>0</v>
      </c>
      <c r="Q470" s="7">
        <f t="shared" si="27"/>
        <v>4050</v>
      </c>
      <c r="R470" s="6" t="s">
        <v>1</v>
      </c>
      <c r="S470" s="5" t="s">
        <v>4</v>
      </c>
      <c r="T470" s="5"/>
      <c r="U470" s="5" t="s">
        <v>2474</v>
      </c>
      <c r="V470" s="1"/>
      <c r="W470" s="1"/>
      <c r="X470" s="1"/>
      <c r="Y470" s="1"/>
      <c r="Z470" s="4">
        <v>42370</v>
      </c>
      <c r="AA470" s="1"/>
      <c r="AB470" s="1"/>
      <c r="AC470" s="1"/>
      <c r="AD470" s="8" t="s">
        <v>1843</v>
      </c>
    </row>
    <row r="471" spans="2:30" ht="15" customHeight="1" outlineLevel="5" x14ac:dyDescent="0.25">
      <c r="B471" s="3"/>
      <c r="C471" s="1"/>
      <c r="D471" s="1"/>
      <c r="E471" s="1"/>
      <c r="F471" s="1"/>
      <c r="G471" s="183" t="s">
        <v>1842</v>
      </c>
      <c r="H471" s="188">
        <v>42370</v>
      </c>
      <c r="I471" s="1" t="s">
        <v>14</v>
      </c>
      <c r="J471" s="2" t="s">
        <v>59</v>
      </c>
      <c r="K471" s="1" t="s">
        <v>9</v>
      </c>
      <c r="L471" s="1" t="s">
        <v>10</v>
      </c>
      <c r="M471" s="1" t="s">
        <v>10</v>
      </c>
      <c r="N471" s="1" t="s">
        <v>11</v>
      </c>
      <c r="O471" s="249">
        <v>848085.45</v>
      </c>
      <c r="P471" s="7">
        <v>0</v>
      </c>
      <c r="Q471" s="7">
        <f t="shared" si="27"/>
        <v>848085.45</v>
      </c>
      <c r="R471" s="6" t="s">
        <v>1</v>
      </c>
      <c r="S471" s="5" t="s">
        <v>4</v>
      </c>
      <c r="T471" s="5"/>
      <c r="U471" s="5" t="s">
        <v>2476</v>
      </c>
      <c r="V471" s="1"/>
      <c r="W471" s="1"/>
      <c r="X471" s="1"/>
      <c r="Y471" s="1"/>
      <c r="Z471" s="4">
        <v>42370</v>
      </c>
      <c r="AA471" s="1"/>
      <c r="AB471" s="1"/>
      <c r="AC471" s="1"/>
      <c r="AD471" s="8" t="s">
        <v>1843</v>
      </c>
    </row>
    <row r="472" spans="2:30" ht="15" customHeight="1" outlineLevel="5" x14ac:dyDescent="0.25">
      <c r="B472" s="3"/>
      <c r="C472" s="1"/>
      <c r="D472" s="1"/>
      <c r="E472" s="1"/>
      <c r="F472" s="1"/>
      <c r="G472" s="183" t="s">
        <v>1842</v>
      </c>
      <c r="H472" s="188">
        <v>42370</v>
      </c>
      <c r="I472" s="1" t="s">
        <v>14</v>
      </c>
      <c r="J472" s="2" t="s">
        <v>59</v>
      </c>
      <c r="K472" s="1" t="s">
        <v>9</v>
      </c>
      <c r="L472" s="1" t="s">
        <v>10</v>
      </c>
      <c r="M472" s="1" t="s">
        <v>10</v>
      </c>
      <c r="N472" s="1" t="s">
        <v>11</v>
      </c>
      <c r="O472" s="249">
        <v>346096.22</v>
      </c>
      <c r="P472" s="7">
        <v>0</v>
      </c>
      <c r="Q472" s="7">
        <f t="shared" si="27"/>
        <v>346096.22</v>
      </c>
      <c r="R472" s="6" t="s">
        <v>1</v>
      </c>
      <c r="S472" s="5" t="s">
        <v>4</v>
      </c>
      <c r="T472" s="5"/>
      <c r="U472" s="5" t="s">
        <v>2477</v>
      </c>
      <c r="V472" s="1"/>
      <c r="W472" s="1"/>
      <c r="X472" s="1"/>
      <c r="Y472" s="1"/>
      <c r="Z472" s="4">
        <v>42370</v>
      </c>
      <c r="AA472" s="1"/>
      <c r="AB472" s="1"/>
      <c r="AC472" s="1"/>
      <c r="AD472" s="8" t="s">
        <v>1843</v>
      </c>
    </row>
    <row r="473" spans="2:30" ht="15" customHeight="1" outlineLevel="5" x14ac:dyDescent="0.25">
      <c r="B473" s="3"/>
      <c r="C473" s="1"/>
      <c r="D473" s="1"/>
      <c r="E473" s="1"/>
      <c r="F473" s="1"/>
      <c r="G473" s="183" t="s">
        <v>1842</v>
      </c>
      <c r="H473" s="188">
        <v>42370</v>
      </c>
      <c r="I473" s="1" t="s">
        <v>14</v>
      </c>
      <c r="J473" s="2" t="s">
        <v>59</v>
      </c>
      <c r="K473" s="1" t="s">
        <v>9</v>
      </c>
      <c r="L473" s="1" t="s">
        <v>10</v>
      </c>
      <c r="M473" s="1" t="s">
        <v>10</v>
      </c>
      <c r="N473" s="1" t="s">
        <v>11</v>
      </c>
      <c r="O473" s="249">
        <v>1127096.8400000001</v>
      </c>
      <c r="P473" s="7">
        <v>0</v>
      </c>
      <c r="Q473" s="7">
        <f t="shared" si="27"/>
        <v>1127096.8400000001</v>
      </c>
      <c r="R473" s="6" t="s">
        <v>1</v>
      </c>
      <c r="S473" s="5" t="s">
        <v>4</v>
      </c>
      <c r="T473" s="5"/>
      <c r="U473" s="5" t="s">
        <v>1827</v>
      </c>
      <c r="V473" s="1"/>
      <c r="W473" s="1"/>
      <c r="X473" s="1"/>
      <c r="Y473" s="1"/>
      <c r="Z473" s="4">
        <v>42370</v>
      </c>
      <c r="AA473" s="1"/>
      <c r="AB473" s="1"/>
      <c r="AC473" s="1"/>
      <c r="AD473" s="8" t="s">
        <v>1843</v>
      </c>
    </row>
    <row r="474" spans="2:30" ht="15" customHeight="1" outlineLevel="5" x14ac:dyDescent="0.25">
      <c r="B474" s="3"/>
      <c r="C474" s="1"/>
      <c r="D474" s="1"/>
      <c r="E474" s="1"/>
      <c r="F474" s="1"/>
      <c r="G474" s="183" t="s">
        <v>1842</v>
      </c>
      <c r="H474" s="188">
        <v>42370</v>
      </c>
      <c r="I474" s="1" t="s">
        <v>14</v>
      </c>
      <c r="J474" s="2" t="s">
        <v>59</v>
      </c>
      <c r="K474" s="1" t="s">
        <v>9</v>
      </c>
      <c r="L474" s="1" t="s">
        <v>10</v>
      </c>
      <c r="M474" s="1" t="s">
        <v>10</v>
      </c>
      <c r="N474" s="1" t="s">
        <v>11</v>
      </c>
      <c r="O474" s="249">
        <v>1238670.02</v>
      </c>
      <c r="P474" s="7">
        <v>0</v>
      </c>
      <c r="Q474" s="7">
        <f t="shared" si="27"/>
        <v>1238670.02</v>
      </c>
      <c r="R474" s="6" t="s">
        <v>1</v>
      </c>
      <c r="S474" s="5" t="s">
        <v>4</v>
      </c>
      <c r="T474" s="5"/>
      <c r="U474" s="5" t="s">
        <v>2478</v>
      </c>
      <c r="V474" s="1"/>
      <c r="W474" s="1"/>
      <c r="X474" s="1"/>
      <c r="Y474" s="1"/>
      <c r="Z474" s="4">
        <v>42370</v>
      </c>
      <c r="AA474" s="1"/>
      <c r="AB474" s="1"/>
      <c r="AC474" s="1"/>
      <c r="AD474" s="8" t="s">
        <v>1843</v>
      </c>
    </row>
    <row r="475" spans="2:30" ht="15" customHeight="1" outlineLevel="5" x14ac:dyDescent="0.25">
      <c r="B475" s="3"/>
      <c r="C475" s="1"/>
      <c r="D475" s="1"/>
      <c r="E475" s="1"/>
      <c r="F475" s="1"/>
      <c r="G475" s="183" t="s">
        <v>1842</v>
      </c>
      <c r="H475" s="188">
        <v>42370</v>
      </c>
      <c r="I475" s="1" t="s">
        <v>14</v>
      </c>
      <c r="J475" s="2" t="s">
        <v>59</v>
      </c>
      <c r="K475" s="1" t="s">
        <v>9</v>
      </c>
      <c r="L475" s="1" t="s">
        <v>10</v>
      </c>
      <c r="M475" s="1" t="s">
        <v>10</v>
      </c>
      <c r="N475" s="1" t="s">
        <v>11</v>
      </c>
      <c r="O475" s="249">
        <v>2684</v>
      </c>
      <c r="P475" s="7">
        <v>0</v>
      </c>
      <c r="Q475" s="7">
        <f t="shared" si="27"/>
        <v>2684</v>
      </c>
      <c r="R475" s="6" t="s">
        <v>1</v>
      </c>
      <c r="S475" s="5" t="s">
        <v>4</v>
      </c>
      <c r="T475" s="5"/>
      <c r="U475" s="5" t="s">
        <v>2479</v>
      </c>
      <c r="V475" s="1"/>
      <c r="W475" s="1"/>
      <c r="X475" s="1"/>
      <c r="Y475" s="1"/>
      <c r="Z475" s="4">
        <v>42370</v>
      </c>
      <c r="AA475" s="1"/>
      <c r="AB475" s="1"/>
      <c r="AC475" s="1"/>
      <c r="AD475" s="8" t="s">
        <v>1843</v>
      </c>
    </row>
    <row r="476" spans="2:30" ht="15" customHeight="1" outlineLevel="5" x14ac:dyDescent="0.25">
      <c r="B476" s="3"/>
      <c r="C476" s="1"/>
      <c r="D476" s="1"/>
      <c r="E476" s="1"/>
      <c r="F476" s="1"/>
      <c r="G476" s="183" t="s">
        <v>1842</v>
      </c>
      <c r="H476" s="188">
        <v>42370</v>
      </c>
      <c r="I476" s="1" t="s">
        <v>14</v>
      </c>
      <c r="J476" s="2" t="s">
        <v>59</v>
      </c>
      <c r="K476" s="1" t="s">
        <v>9</v>
      </c>
      <c r="L476" s="1" t="s">
        <v>10</v>
      </c>
      <c r="M476" s="1" t="s">
        <v>10</v>
      </c>
      <c r="N476" s="1" t="s">
        <v>11</v>
      </c>
      <c r="O476" s="249">
        <v>271450.81</v>
      </c>
      <c r="P476" s="7">
        <v>0</v>
      </c>
      <c r="Q476" s="7">
        <f t="shared" si="27"/>
        <v>271450.81</v>
      </c>
      <c r="R476" s="6" t="s">
        <v>1</v>
      </c>
      <c r="S476" s="5" t="s">
        <v>4</v>
      </c>
      <c r="T476" s="5"/>
      <c r="U476" s="5" t="s">
        <v>2480</v>
      </c>
      <c r="V476" s="1"/>
      <c r="W476" s="1"/>
      <c r="X476" s="1"/>
      <c r="Y476" s="1"/>
      <c r="Z476" s="4">
        <v>42370</v>
      </c>
      <c r="AA476" s="1"/>
      <c r="AB476" s="1"/>
      <c r="AC476" s="1"/>
      <c r="AD476" s="8" t="s">
        <v>1843</v>
      </c>
    </row>
    <row r="477" spans="2:30" ht="15" customHeight="1" outlineLevel="5" x14ac:dyDescent="0.25">
      <c r="B477" s="3"/>
      <c r="C477" s="1"/>
      <c r="D477" s="1"/>
      <c r="E477" s="1"/>
      <c r="F477" s="1"/>
      <c r="G477" s="183" t="s">
        <v>1842</v>
      </c>
      <c r="H477" s="188">
        <v>42370</v>
      </c>
      <c r="I477" s="1" t="s">
        <v>14</v>
      </c>
      <c r="J477" s="2" t="s">
        <v>59</v>
      </c>
      <c r="K477" s="1" t="s">
        <v>9</v>
      </c>
      <c r="L477" s="1" t="s">
        <v>10</v>
      </c>
      <c r="M477" s="1" t="s">
        <v>10</v>
      </c>
      <c r="N477" s="1" t="s">
        <v>11</v>
      </c>
      <c r="O477" s="249">
        <v>298614.38</v>
      </c>
      <c r="P477" s="7">
        <v>0</v>
      </c>
      <c r="Q477" s="7">
        <f t="shared" si="27"/>
        <v>298614.38</v>
      </c>
      <c r="R477" s="6" t="s">
        <v>1</v>
      </c>
      <c r="S477" s="5" t="s">
        <v>4</v>
      </c>
      <c r="T477" s="5"/>
      <c r="U477" s="5" t="s">
        <v>2481</v>
      </c>
      <c r="V477" s="1"/>
      <c r="W477" s="1"/>
      <c r="X477" s="1"/>
      <c r="Y477" s="1"/>
      <c r="Z477" s="4">
        <v>42370</v>
      </c>
      <c r="AA477" s="1"/>
      <c r="AB477" s="1"/>
      <c r="AC477" s="1"/>
      <c r="AD477" s="8" t="s">
        <v>1843</v>
      </c>
    </row>
    <row r="478" spans="2:30" ht="15" customHeight="1" outlineLevel="5" x14ac:dyDescent="0.25">
      <c r="B478" s="3"/>
      <c r="C478" s="1"/>
      <c r="D478" s="1"/>
      <c r="E478" s="1"/>
      <c r="F478" s="1"/>
      <c r="G478" s="183" t="s">
        <v>1842</v>
      </c>
      <c r="H478" s="188">
        <v>42370</v>
      </c>
      <c r="I478" s="1" t="s">
        <v>14</v>
      </c>
      <c r="J478" s="2" t="s">
        <v>59</v>
      </c>
      <c r="K478" s="1" t="s">
        <v>9</v>
      </c>
      <c r="L478" s="1" t="s">
        <v>10</v>
      </c>
      <c r="M478" s="1" t="s">
        <v>10</v>
      </c>
      <c r="N478" s="1" t="s">
        <v>11</v>
      </c>
      <c r="O478" s="249">
        <v>362958.42</v>
      </c>
      <c r="P478" s="7">
        <v>0</v>
      </c>
      <c r="Q478" s="7">
        <f t="shared" si="27"/>
        <v>362958.42</v>
      </c>
      <c r="R478" s="6" t="s">
        <v>1</v>
      </c>
      <c r="S478" s="5" t="s">
        <v>4</v>
      </c>
      <c r="T478" s="5"/>
      <c r="U478" s="5" t="s">
        <v>2482</v>
      </c>
      <c r="V478" s="1"/>
      <c r="W478" s="1"/>
      <c r="X478" s="1"/>
      <c r="Y478" s="1"/>
      <c r="Z478" s="4">
        <v>42370</v>
      </c>
      <c r="AA478" s="1"/>
      <c r="AB478" s="1"/>
      <c r="AC478" s="1"/>
      <c r="AD478" s="8" t="s">
        <v>1843</v>
      </c>
    </row>
    <row r="479" spans="2:30" ht="15" customHeight="1" outlineLevel="5" x14ac:dyDescent="0.25">
      <c r="B479" s="3"/>
      <c r="C479" s="1"/>
      <c r="D479" s="1"/>
      <c r="E479" s="1"/>
      <c r="F479" s="1"/>
      <c r="G479" s="183" t="s">
        <v>1842</v>
      </c>
      <c r="H479" s="188">
        <v>42370</v>
      </c>
      <c r="I479" s="1" t="s">
        <v>14</v>
      </c>
      <c r="J479" s="2" t="s">
        <v>59</v>
      </c>
      <c r="K479" s="1" t="s">
        <v>9</v>
      </c>
      <c r="L479" s="1" t="s">
        <v>10</v>
      </c>
      <c r="M479" s="1" t="s">
        <v>10</v>
      </c>
      <c r="N479" s="1" t="s">
        <v>11</v>
      </c>
      <c r="O479" s="249">
        <v>275342.88</v>
      </c>
      <c r="P479" s="7">
        <v>0</v>
      </c>
      <c r="Q479" s="7">
        <f t="shared" si="27"/>
        <v>275342.88</v>
      </c>
      <c r="R479" s="6" t="s">
        <v>1</v>
      </c>
      <c r="S479" s="5" t="s">
        <v>4</v>
      </c>
      <c r="T479" s="5"/>
      <c r="U479" s="5" t="s">
        <v>2483</v>
      </c>
      <c r="V479" s="1"/>
      <c r="W479" s="1"/>
      <c r="X479" s="1"/>
      <c r="Y479" s="1"/>
      <c r="Z479" s="4">
        <v>42370</v>
      </c>
      <c r="AA479" s="1"/>
      <c r="AB479" s="1"/>
      <c r="AC479" s="1"/>
      <c r="AD479" s="8" t="s">
        <v>1843</v>
      </c>
    </row>
    <row r="480" spans="2:30" outlineLevel="5" x14ac:dyDescent="0.25">
      <c r="B480" s="220"/>
      <c r="C480" s="2"/>
      <c r="D480" s="2"/>
      <c r="E480" s="2"/>
      <c r="F480" s="2"/>
      <c r="G480" s="294"/>
      <c r="H480" s="228"/>
      <c r="I480" s="2"/>
      <c r="J480" s="2" t="s">
        <v>59</v>
      </c>
      <c r="K480" s="2"/>
      <c r="L480" s="2"/>
      <c r="M480" s="2"/>
      <c r="N480" s="2"/>
      <c r="O480" s="221"/>
      <c r="P480" s="221"/>
      <c r="Q480" s="221"/>
      <c r="R480" s="222"/>
      <c r="S480" s="223"/>
      <c r="T480" s="223"/>
      <c r="U480" s="223"/>
      <c r="V480" s="2"/>
      <c r="W480" s="2"/>
      <c r="X480" s="2"/>
      <c r="Y480" s="2"/>
      <c r="Z480" s="224"/>
      <c r="AA480" s="2"/>
      <c r="AB480" s="2"/>
      <c r="AC480" s="2"/>
      <c r="AD480" s="225"/>
    </row>
    <row r="481" spans="2:30" outlineLevel="4" x14ac:dyDescent="0.25">
      <c r="B481" s="220"/>
      <c r="C481" s="2"/>
      <c r="D481" s="2"/>
      <c r="E481" s="2"/>
      <c r="F481" s="2" t="s">
        <v>0</v>
      </c>
      <c r="G481" s="294" t="s">
        <v>7</v>
      </c>
      <c r="H481" s="228"/>
      <c r="I481" s="2"/>
      <c r="J481" s="2" t="s">
        <v>59</v>
      </c>
      <c r="K481" s="2"/>
      <c r="L481" s="2"/>
      <c r="M481" s="2"/>
      <c r="N481" s="2"/>
      <c r="O481" s="221">
        <f>SUM(O482:O485)</f>
        <v>2036.4</v>
      </c>
      <c r="P481" s="221">
        <f>SUM(P482:P485)</f>
        <v>0</v>
      </c>
      <c r="Q481" s="221">
        <f>O481-P481</f>
        <v>2036.4</v>
      </c>
      <c r="R481" s="222"/>
      <c r="S481" s="223"/>
      <c r="T481" s="223"/>
      <c r="U481" s="223"/>
      <c r="V481" s="2"/>
      <c r="W481" s="2"/>
      <c r="X481" s="2"/>
      <c r="Y481" s="2"/>
      <c r="Z481" s="224"/>
      <c r="AA481" s="2"/>
      <c r="AB481" s="2"/>
      <c r="AC481" s="2"/>
      <c r="AD481" s="225"/>
    </row>
    <row r="482" spans="2:30" outlineLevel="5" x14ac:dyDescent="0.25">
      <c r="B482" s="3"/>
      <c r="C482" s="1"/>
      <c r="D482" s="1"/>
      <c r="E482" s="1"/>
      <c r="F482" s="1"/>
      <c r="G482" s="183" t="s">
        <v>1344</v>
      </c>
      <c r="H482" s="188">
        <v>42384</v>
      </c>
      <c r="I482" s="1" t="s">
        <v>1711</v>
      </c>
      <c r="J482" s="2" t="s">
        <v>59</v>
      </c>
      <c r="K482" s="1" t="s">
        <v>33</v>
      </c>
      <c r="L482" s="1" t="s">
        <v>60</v>
      </c>
      <c r="M482" s="1" t="s">
        <v>21</v>
      </c>
      <c r="N482" s="1" t="s">
        <v>11</v>
      </c>
      <c r="O482" s="7">
        <v>41.9</v>
      </c>
      <c r="P482" s="7">
        <v>0</v>
      </c>
      <c r="Q482" s="7">
        <f>O482-P482</f>
        <v>41.9</v>
      </c>
      <c r="R482" s="6" t="s">
        <v>61</v>
      </c>
      <c r="S482" s="5" t="s">
        <v>25</v>
      </c>
      <c r="T482" s="5"/>
      <c r="U482" s="5" t="s">
        <v>2476</v>
      </c>
      <c r="V482" s="1" t="s">
        <v>35</v>
      </c>
      <c r="W482" s="1"/>
      <c r="X482" s="1"/>
      <c r="Y482" s="1"/>
      <c r="Z482" s="4">
        <v>42384</v>
      </c>
      <c r="AA482" s="1" t="s">
        <v>26</v>
      </c>
      <c r="AB482" s="1" t="s">
        <v>2016</v>
      </c>
      <c r="AC482" s="1" t="s">
        <v>1712</v>
      </c>
      <c r="AD482" s="8"/>
    </row>
    <row r="483" spans="2:30" outlineLevel="5" x14ac:dyDescent="0.25">
      <c r="B483" s="3"/>
      <c r="C483" s="1"/>
      <c r="D483" s="1"/>
      <c r="E483" s="1"/>
      <c r="F483" s="1"/>
      <c r="G483" s="183" t="s">
        <v>1344</v>
      </c>
      <c r="H483" s="188">
        <v>42384</v>
      </c>
      <c r="I483" s="1" t="s">
        <v>1637</v>
      </c>
      <c r="J483" s="2" t="s">
        <v>59</v>
      </c>
      <c r="K483" s="1" t="s">
        <v>33</v>
      </c>
      <c r="L483" s="1" t="s">
        <v>1432</v>
      </c>
      <c r="M483" s="1" t="s">
        <v>21</v>
      </c>
      <c r="N483" s="1" t="s">
        <v>11</v>
      </c>
      <c r="O483" s="7">
        <v>1129.5</v>
      </c>
      <c r="P483" s="7">
        <v>0</v>
      </c>
      <c r="Q483" s="7">
        <f>O483-P483</f>
        <v>1129.5</v>
      </c>
      <c r="R483" s="6" t="s">
        <v>61</v>
      </c>
      <c r="S483" s="5" t="s">
        <v>32</v>
      </c>
      <c r="T483" s="5"/>
      <c r="U483" s="5" t="s">
        <v>2478</v>
      </c>
      <c r="V483" s="1" t="s">
        <v>52</v>
      </c>
      <c r="W483" s="1"/>
      <c r="X483" s="1"/>
      <c r="Y483" s="1"/>
      <c r="Z483" s="4">
        <v>42384</v>
      </c>
      <c r="AA483" s="1" t="s">
        <v>26</v>
      </c>
      <c r="AB483" s="1" t="s">
        <v>2017</v>
      </c>
      <c r="AC483" s="1" t="s">
        <v>1639</v>
      </c>
      <c r="AD483" s="8"/>
    </row>
    <row r="484" spans="2:30" outlineLevel="5" x14ac:dyDescent="0.25">
      <c r="B484" s="3"/>
      <c r="C484" s="1"/>
      <c r="D484" s="1"/>
      <c r="E484" s="1"/>
      <c r="F484" s="1"/>
      <c r="G484" s="183" t="s">
        <v>1344</v>
      </c>
      <c r="H484" s="188">
        <v>42384</v>
      </c>
      <c r="I484" s="1" t="s">
        <v>1713</v>
      </c>
      <c r="J484" s="2" t="s">
        <v>59</v>
      </c>
      <c r="K484" s="1" t="s">
        <v>33</v>
      </c>
      <c r="L484" s="1" t="s">
        <v>60</v>
      </c>
      <c r="M484" s="1" t="s">
        <v>21</v>
      </c>
      <c r="N484" s="1" t="s">
        <v>11</v>
      </c>
      <c r="O484" s="7">
        <v>865</v>
      </c>
      <c r="P484" s="7">
        <v>0</v>
      </c>
      <c r="Q484" s="7">
        <f>O484-P484</f>
        <v>865</v>
      </c>
      <c r="R484" s="6" t="s">
        <v>61</v>
      </c>
      <c r="S484" s="5" t="s">
        <v>32</v>
      </c>
      <c r="T484" s="5"/>
      <c r="U484" s="5" t="s">
        <v>1827</v>
      </c>
      <c r="V484" s="1" t="s">
        <v>52</v>
      </c>
      <c r="W484" s="1"/>
      <c r="X484" s="1"/>
      <c r="Y484" s="1"/>
      <c r="Z484" s="4">
        <v>42384</v>
      </c>
      <c r="AA484" s="1" t="s">
        <v>26</v>
      </c>
      <c r="AB484" s="1" t="s">
        <v>2018</v>
      </c>
      <c r="AC484" s="1" t="s">
        <v>1714</v>
      </c>
      <c r="AD484" s="8"/>
    </row>
    <row r="485" spans="2:30" outlineLevel="5" x14ac:dyDescent="0.25">
      <c r="B485" s="220"/>
      <c r="C485" s="2"/>
      <c r="D485" s="2"/>
      <c r="E485" s="2"/>
      <c r="F485" s="2"/>
      <c r="G485" s="294"/>
      <c r="H485" s="228"/>
      <c r="I485" s="2"/>
      <c r="J485" s="2" t="s">
        <v>59</v>
      </c>
      <c r="K485" s="2"/>
      <c r="L485" s="2"/>
      <c r="M485" s="2"/>
      <c r="N485" s="2"/>
      <c r="O485" s="221"/>
      <c r="P485" s="221"/>
      <c r="Q485" s="221"/>
      <c r="R485" s="222"/>
      <c r="S485" s="223"/>
      <c r="T485" s="223"/>
      <c r="U485" s="223"/>
      <c r="V485" s="2"/>
      <c r="W485" s="2"/>
      <c r="X485" s="2"/>
      <c r="Y485" s="2"/>
      <c r="Z485" s="224"/>
      <c r="AA485" s="2"/>
      <c r="AB485" s="2"/>
      <c r="AC485" s="2"/>
      <c r="AD485" s="225"/>
    </row>
    <row r="486" spans="2:30" outlineLevel="4" x14ac:dyDescent="0.25">
      <c r="B486" s="220"/>
      <c r="C486" s="2"/>
      <c r="D486" s="2"/>
      <c r="E486" s="2"/>
      <c r="F486" s="2" t="s">
        <v>3</v>
      </c>
      <c r="G486" s="294" t="s">
        <v>46</v>
      </c>
      <c r="H486" s="228"/>
      <c r="I486" s="2"/>
      <c r="J486" s="2" t="s">
        <v>59</v>
      </c>
      <c r="K486" s="2"/>
      <c r="L486" s="2"/>
      <c r="M486" s="2"/>
      <c r="N486" s="2"/>
      <c r="O486" s="221">
        <f>SUM(O487:O528)</f>
        <v>354151.64999999997</v>
      </c>
      <c r="P486" s="221">
        <f>SUM(P487:P528)</f>
        <v>0</v>
      </c>
      <c r="Q486" s="221">
        <f t="shared" ref="Q486:Q527" si="28">O486-P486</f>
        <v>354151.64999999997</v>
      </c>
      <c r="R486" s="222"/>
      <c r="S486" s="223"/>
      <c r="T486" s="223"/>
      <c r="U486" s="223"/>
      <c r="V486" s="2"/>
      <c r="W486" s="2"/>
      <c r="X486" s="2"/>
      <c r="Y486" s="2"/>
      <c r="Z486" s="224"/>
      <c r="AA486" s="2"/>
      <c r="AB486" s="2"/>
      <c r="AC486" s="2"/>
      <c r="AD486" s="225"/>
    </row>
    <row r="487" spans="2:30" outlineLevel="5" x14ac:dyDescent="0.25">
      <c r="B487" s="3"/>
      <c r="C487" s="1"/>
      <c r="D487" s="1"/>
      <c r="E487" s="1"/>
      <c r="F487" s="1"/>
      <c r="G487" s="183" t="s">
        <v>1842</v>
      </c>
      <c r="H487" s="188">
        <v>42412</v>
      </c>
      <c r="I487" s="1" t="s">
        <v>2019</v>
      </c>
      <c r="J487" s="2" t="s">
        <v>59</v>
      </c>
      <c r="K487" s="1" t="s">
        <v>36</v>
      </c>
      <c r="L487" s="1" t="s">
        <v>20</v>
      </c>
      <c r="M487" s="1" t="s">
        <v>21</v>
      </c>
      <c r="N487" s="1" t="s">
        <v>11</v>
      </c>
      <c r="O487" s="7">
        <v>410</v>
      </c>
      <c r="P487" s="7">
        <v>0</v>
      </c>
      <c r="Q487" s="7">
        <f t="shared" si="28"/>
        <v>410</v>
      </c>
      <c r="R487" s="6" t="s">
        <v>47</v>
      </c>
      <c r="S487" s="5" t="s">
        <v>32</v>
      </c>
      <c r="T487" s="5" t="s">
        <v>58</v>
      </c>
      <c r="U487" s="5" t="s">
        <v>710</v>
      </c>
      <c r="V487" s="1" t="s">
        <v>56</v>
      </c>
      <c r="W487" s="1" t="s">
        <v>2020</v>
      </c>
      <c r="X487" s="1" t="s">
        <v>1483</v>
      </c>
      <c r="Y487" s="1" t="s">
        <v>1484</v>
      </c>
      <c r="Z487" s="4">
        <v>42412</v>
      </c>
      <c r="AA487" s="1" t="s">
        <v>45</v>
      </c>
      <c r="AB487" s="1" t="s">
        <v>2021</v>
      </c>
      <c r="AC487" s="1" t="s">
        <v>2022</v>
      </c>
      <c r="AD487" s="8"/>
    </row>
    <row r="488" spans="2:30" outlineLevel="5" x14ac:dyDescent="0.25">
      <c r="B488" s="3"/>
      <c r="C488" s="1"/>
      <c r="D488" s="1"/>
      <c r="E488" s="1"/>
      <c r="F488" s="1"/>
      <c r="G488" s="183" t="s">
        <v>1842</v>
      </c>
      <c r="H488" s="188">
        <v>42412</v>
      </c>
      <c r="I488" s="1" t="s">
        <v>2023</v>
      </c>
      <c r="J488" s="2" t="s">
        <v>59</v>
      </c>
      <c r="K488" s="1" t="s">
        <v>36</v>
      </c>
      <c r="L488" s="1" t="s">
        <v>20</v>
      </c>
      <c r="M488" s="1" t="s">
        <v>21</v>
      </c>
      <c r="N488" s="1" t="s">
        <v>11</v>
      </c>
      <c r="O488" s="7">
        <v>2350</v>
      </c>
      <c r="P488" s="7">
        <v>0</v>
      </c>
      <c r="Q488" s="7">
        <f t="shared" si="28"/>
        <v>2350</v>
      </c>
      <c r="R488" s="6" t="s">
        <v>47</v>
      </c>
      <c r="S488" s="5" t="s">
        <v>32</v>
      </c>
      <c r="T488" s="5" t="s">
        <v>58</v>
      </c>
      <c r="U488" s="5" t="s">
        <v>710</v>
      </c>
      <c r="V488" s="1" t="s">
        <v>56</v>
      </c>
      <c r="W488" s="1" t="s">
        <v>2024</v>
      </c>
      <c r="X488" s="1" t="s">
        <v>1615</v>
      </c>
      <c r="Y488" s="1" t="s">
        <v>1616</v>
      </c>
      <c r="Z488" s="4">
        <v>42412</v>
      </c>
      <c r="AA488" s="1" t="s">
        <v>56</v>
      </c>
      <c r="AB488" s="1" t="s">
        <v>2025</v>
      </c>
      <c r="AC488" s="1" t="s">
        <v>2026</v>
      </c>
      <c r="AD488" s="8"/>
    </row>
    <row r="489" spans="2:30" outlineLevel="5" x14ac:dyDescent="0.25">
      <c r="B489" s="3"/>
      <c r="C489" s="1"/>
      <c r="D489" s="1"/>
      <c r="E489" s="1"/>
      <c r="F489" s="1"/>
      <c r="G489" s="183" t="s">
        <v>1842</v>
      </c>
      <c r="H489" s="188">
        <v>42412</v>
      </c>
      <c r="I489" s="1" t="s">
        <v>2027</v>
      </c>
      <c r="J489" s="2" t="s">
        <v>59</v>
      </c>
      <c r="K489" s="1" t="s">
        <v>36</v>
      </c>
      <c r="L489" s="1" t="s">
        <v>20</v>
      </c>
      <c r="M489" s="1" t="s">
        <v>21</v>
      </c>
      <c r="N489" s="1" t="s">
        <v>11</v>
      </c>
      <c r="O489" s="7">
        <v>13360</v>
      </c>
      <c r="P489" s="7">
        <v>0</v>
      </c>
      <c r="Q489" s="7">
        <f t="shared" si="28"/>
        <v>13360</v>
      </c>
      <c r="R489" s="6" t="s">
        <v>47</v>
      </c>
      <c r="S489" s="5" t="s">
        <v>32</v>
      </c>
      <c r="T489" s="5" t="s">
        <v>57</v>
      </c>
      <c r="U489" s="5" t="s">
        <v>1864</v>
      </c>
      <c r="V489" s="1" t="s">
        <v>56</v>
      </c>
      <c r="W489" s="1" t="s">
        <v>2028</v>
      </c>
      <c r="X489" s="1" t="s">
        <v>1615</v>
      </c>
      <c r="Y489" s="1" t="s">
        <v>1616</v>
      </c>
      <c r="Z489" s="4">
        <v>42412</v>
      </c>
      <c r="AA489" s="1" t="s">
        <v>45</v>
      </c>
      <c r="AB489" s="1" t="s">
        <v>2029</v>
      </c>
      <c r="AC489" s="1" t="s">
        <v>2030</v>
      </c>
      <c r="AD489" s="8"/>
    </row>
    <row r="490" spans="2:30" outlineLevel="5" x14ac:dyDescent="0.25">
      <c r="B490" s="3"/>
      <c r="C490" s="1"/>
      <c r="D490" s="1"/>
      <c r="E490" s="1"/>
      <c r="F490" s="1"/>
      <c r="G490" s="183" t="s">
        <v>1842</v>
      </c>
      <c r="H490" s="188">
        <v>42408</v>
      </c>
      <c r="I490" s="1" t="s">
        <v>2031</v>
      </c>
      <c r="J490" s="2" t="s">
        <v>59</v>
      </c>
      <c r="K490" s="1" t="s">
        <v>36</v>
      </c>
      <c r="L490" s="1" t="s">
        <v>20</v>
      </c>
      <c r="M490" s="1" t="s">
        <v>21</v>
      </c>
      <c r="N490" s="1" t="s">
        <v>11</v>
      </c>
      <c r="O490" s="7">
        <v>9380</v>
      </c>
      <c r="P490" s="7">
        <v>0</v>
      </c>
      <c r="Q490" s="7">
        <f t="shared" si="28"/>
        <v>9380</v>
      </c>
      <c r="R490" s="6" t="s">
        <v>47</v>
      </c>
      <c r="S490" s="5" t="s">
        <v>32</v>
      </c>
      <c r="T490" s="5" t="s">
        <v>57</v>
      </c>
      <c r="U490" s="5" t="s">
        <v>1864</v>
      </c>
      <c r="V490" s="1" t="s">
        <v>56</v>
      </c>
      <c r="W490" s="1" t="s">
        <v>2032</v>
      </c>
      <c r="X490" s="1" t="s">
        <v>1458</v>
      </c>
      <c r="Y490" s="1" t="s">
        <v>1459</v>
      </c>
      <c r="Z490" s="4">
        <v>42408</v>
      </c>
      <c r="AA490" s="1" t="s">
        <v>45</v>
      </c>
      <c r="AB490" s="1" t="s">
        <v>2033</v>
      </c>
      <c r="AC490" s="1" t="s">
        <v>2034</v>
      </c>
      <c r="AD490" s="8"/>
    </row>
    <row r="491" spans="2:30" outlineLevel="5" x14ac:dyDescent="0.25">
      <c r="B491" s="3"/>
      <c r="C491" s="1"/>
      <c r="D491" s="1"/>
      <c r="E491" s="1"/>
      <c r="F491" s="1"/>
      <c r="G491" s="183" t="s">
        <v>1842</v>
      </c>
      <c r="H491" s="188">
        <v>42415</v>
      </c>
      <c r="I491" s="1" t="s">
        <v>2035</v>
      </c>
      <c r="J491" s="2" t="s">
        <v>59</v>
      </c>
      <c r="K491" s="1" t="s">
        <v>36</v>
      </c>
      <c r="L491" s="1" t="s">
        <v>20</v>
      </c>
      <c r="M491" s="1" t="s">
        <v>21</v>
      </c>
      <c r="N491" s="1" t="s">
        <v>11</v>
      </c>
      <c r="O491" s="7">
        <v>23512.5</v>
      </c>
      <c r="P491" s="7">
        <v>0</v>
      </c>
      <c r="Q491" s="7">
        <f t="shared" si="28"/>
        <v>23512.5</v>
      </c>
      <c r="R491" s="6" t="s">
        <v>47</v>
      </c>
      <c r="S491" s="5" t="s">
        <v>32</v>
      </c>
      <c r="T491" s="5" t="s">
        <v>1705</v>
      </c>
      <c r="U491" s="5" t="s">
        <v>1883</v>
      </c>
      <c r="V491" s="1" t="s">
        <v>56</v>
      </c>
      <c r="W491" s="1" t="s">
        <v>2036</v>
      </c>
      <c r="X491" s="1" t="s">
        <v>1631</v>
      </c>
      <c r="Y491" s="1" t="s">
        <v>1632</v>
      </c>
      <c r="Z491" s="4">
        <v>42415</v>
      </c>
      <c r="AA491" s="1" t="s">
        <v>45</v>
      </c>
      <c r="AB491" s="1" t="s">
        <v>2037</v>
      </c>
      <c r="AC491" s="1" t="s">
        <v>2038</v>
      </c>
      <c r="AD491" s="8"/>
    </row>
    <row r="492" spans="2:30" outlineLevel="5" x14ac:dyDescent="0.25">
      <c r="B492" s="3"/>
      <c r="C492" s="1"/>
      <c r="D492" s="1"/>
      <c r="E492" s="1"/>
      <c r="F492" s="1"/>
      <c r="G492" s="183" t="s">
        <v>1842</v>
      </c>
      <c r="H492" s="188">
        <v>42412</v>
      </c>
      <c r="I492" s="1" t="s">
        <v>2039</v>
      </c>
      <c r="J492" s="2" t="s">
        <v>59</v>
      </c>
      <c r="K492" s="1" t="s">
        <v>36</v>
      </c>
      <c r="L492" s="1" t="s">
        <v>20</v>
      </c>
      <c r="M492" s="1" t="s">
        <v>21</v>
      </c>
      <c r="N492" s="1" t="s">
        <v>11</v>
      </c>
      <c r="O492" s="7">
        <v>552</v>
      </c>
      <c r="P492" s="7">
        <v>0</v>
      </c>
      <c r="Q492" s="7">
        <f t="shared" si="28"/>
        <v>552</v>
      </c>
      <c r="R492" s="6" t="s">
        <v>47</v>
      </c>
      <c r="S492" s="5" t="s">
        <v>32</v>
      </c>
      <c r="T492" s="5" t="s">
        <v>57</v>
      </c>
      <c r="U492" s="5" t="s">
        <v>1864</v>
      </c>
      <c r="V492" s="1" t="s">
        <v>56</v>
      </c>
      <c r="W492" s="1" t="s">
        <v>2040</v>
      </c>
      <c r="X492" s="1" t="s">
        <v>1615</v>
      </c>
      <c r="Y492" s="1" t="s">
        <v>1616</v>
      </c>
      <c r="Z492" s="4">
        <v>42412</v>
      </c>
      <c r="AA492" s="1" t="s">
        <v>45</v>
      </c>
      <c r="AB492" s="1" t="s">
        <v>2041</v>
      </c>
      <c r="AC492" s="1" t="s">
        <v>2042</v>
      </c>
      <c r="AD492" s="8"/>
    </row>
    <row r="493" spans="2:30" outlineLevel="5" x14ac:dyDescent="0.25">
      <c r="B493" s="3"/>
      <c r="C493" s="1"/>
      <c r="D493" s="1"/>
      <c r="E493" s="1"/>
      <c r="F493" s="1"/>
      <c r="G493" s="183" t="s">
        <v>1842</v>
      </c>
      <c r="H493" s="188">
        <v>42412</v>
      </c>
      <c r="I493" s="1" t="s">
        <v>2043</v>
      </c>
      <c r="J493" s="2" t="s">
        <v>59</v>
      </c>
      <c r="K493" s="1" t="s">
        <v>36</v>
      </c>
      <c r="L493" s="1" t="s">
        <v>20</v>
      </c>
      <c r="M493" s="1" t="s">
        <v>21</v>
      </c>
      <c r="N493" s="1" t="s">
        <v>11</v>
      </c>
      <c r="O493" s="7">
        <v>747.6</v>
      </c>
      <c r="P493" s="7">
        <v>0</v>
      </c>
      <c r="Q493" s="7">
        <f t="shared" si="28"/>
        <v>747.6</v>
      </c>
      <c r="R493" s="6" t="s">
        <v>47</v>
      </c>
      <c r="S493" s="5" t="s">
        <v>32</v>
      </c>
      <c r="T493" s="5" t="s">
        <v>57</v>
      </c>
      <c r="U493" s="5" t="s">
        <v>1864</v>
      </c>
      <c r="V493" s="1" t="s">
        <v>56</v>
      </c>
      <c r="W493" s="1" t="s">
        <v>2044</v>
      </c>
      <c r="X493" s="1" t="s">
        <v>1458</v>
      </c>
      <c r="Y493" s="1" t="s">
        <v>1459</v>
      </c>
      <c r="Z493" s="4">
        <v>42412</v>
      </c>
      <c r="AA493" s="1" t="s">
        <v>45</v>
      </c>
      <c r="AB493" s="1" t="s">
        <v>2045</v>
      </c>
      <c r="AC493" s="1" t="s">
        <v>2046</v>
      </c>
      <c r="AD493" s="8"/>
    </row>
    <row r="494" spans="2:30" outlineLevel="5" x14ac:dyDescent="0.25">
      <c r="B494" s="3"/>
      <c r="C494" s="1"/>
      <c r="D494" s="1"/>
      <c r="E494" s="1"/>
      <c r="F494" s="1"/>
      <c r="G494" s="183" t="s">
        <v>1842</v>
      </c>
      <c r="H494" s="188">
        <v>42412</v>
      </c>
      <c r="I494" s="1" t="s">
        <v>2047</v>
      </c>
      <c r="J494" s="2" t="s">
        <v>59</v>
      </c>
      <c r="K494" s="1" t="s">
        <v>36</v>
      </c>
      <c r="L494" s="1" t="s">
        <v>20</v>
      </c>
      <c r="M494" s="1" t="s">
        <v>21</v>
      </c>
      <c r="N494" s="1" t="s">
        <v>11</v>
      </c>
      <c r="O494" s="7">
        <v>2292</v>
      </c>
      <c r="P494" s="7">
        <v>0</v>
      </c>
      <c r="Q494" s="7">
        <f t="shared" si="28"/>
        <v>2292</v>
      </c>
      <c r="R494" s="6" t="s">
        <v>47</v>
      </c>
      <c r="S494" s="5" t="s">
        <v>32</v>
      </c>
      <c r="T494" s="5" t="s">
        <v>1705</v>
      </c>
      <c r="U494" s="5" t="s">
        <v>1883</v>
      </c>
      <c r="V494" s="1" t="s">
        <v>56</v>
      </c>
      <c r="W494" s="1" t="s">
        <v>2048</v>
      </c>
      <c r="X494" s="1" t="s">
        <v>1458</v>
      </c>
      <c r="Y494" s="1" t="s">
        <v>1459</v>
      </c>
      <c r="Z494" s="4">
        <v>42412</v>
      </c>
      <c r="AA494" s="1" t="s">
        <v>56</v>
      </c>
      <c r="AB494" s="1" t="s">
        <v>2049</v>
      </c>
      <c r="AC494" s="1" t="s">
        <v>2050</v>
      </c>
      <c r="AD494" s="8"/>
    </row>
    <row r="495" spans="2:30" outlineLevel="5" x14ac:dyDescent="0.25">
      <c r="B495" s="3"/>
      <c r="C495" s="1"/>
      <c r="D495" s="1"/>
      <c r="E495" s="1"/>
      <c r="F495" s="1"/>
      <c r="G495" s="183" t="s">
        <v>1842</v>
      </c>
      <c r="H495" s="188">
        <v>42412</v>
      </c>
      <c r="I495" s="1" t="s">
        <v>2051</v>
      </c>
      <c r="J495" s="2" t="s">
        <v>59</v>
      </c>
      <c r="K495" s="1" t="s">
        <v>36</v>
      </c>
      <c r="L495" s="1" t="s">
        <v>20</v>
      </c>
      <c r="M495" s="1" t="s">
        <v>21</v>
      </c>
      <c r="N495" s="1" t="s">
        <v>11</v>
      </c>
      <c r="O495" s="7">
        <v>1400</v>
      </c>
      <c r="P495" s="7">
        <v>0</v>
      </c>
      <c r="Q495" s="7">
        <f t="shared" si="28"/>
        <v>1400</v>
      </c>
      <c r="R495" s="6" t="s">
        <v>47</v>
      </c>
      <c r="S495" s="5" t="s">
        <v>32</v>
      </c>
      <c r="T495" s="5" t="s">
        <v>1705</v>
      </c>
      <c r="U495" s="5" t="s">
        <v>1883</v>
      </c>
      <c r="V495" s="1" t="s">
        <v>56</v>
      </c>
      <c r="W495" s="1" t="s">
        <v>2052</v>
      </c>
      <c r="X495" s="1" t="s">
        <v>1743</v>
      </c>
      <c r="Y495" s="1" t="s">
        <v>1744</v>
      </c>
      <c r="Z495" s="4">
        <v>42412</v>
      </c>
      <c r="AA495" s="1" t="s">
        <v>45</v>
      </c>
      <c r="AB495" s="1" t="s">
        <v>1733</v>
      </c>
      <c r="AC495" s="1" t="s">
        <v>2053</v>
      </c>
      <c r="AD495" s="8"/>
    </row>
    <row r="496" spans="2:30" outlineLevel="5" x14ac:dyDescent="0.25">
      <c r="B496" s="3"/>
      <c r="C496" s="1"/>
      <c r="D496" s="1"/>
      <c r="E496" s="1"/>
      <c r="F496" s="1"/>
      <c r="G496" s="183" t="s">
        <v>1842</v>
      </c>
      <c r="H496" s="188">
        <v>42412</v>
      </c>
      <c r="I496" s="1" t="s">
        <v>2054</v>
      </c>
      <c r="J496" s="2" t="s">
        <v>59</v>
      </c>
      <c r="K496" s="1" t="s">
        <v>36</v>
      </c>
      <c r="L496" s="1" t="s">
        <v>20</v>
      </c>
      <c r="M496" s="1" t="s">
        <v>21</v>
      </c>
      <c r="N496" s="1" t="s">
        <v>11</v>
      </c>
      <c r="O496" s="7">
        <v>30821</v>
      </c>
      <c r="P496" s="7">
        <v>0</v>
      </c>
      <c r="Q496" s="7">
        <f t="shared" si="28"/>
        <v>30821</v>
      </c>
      <c r="R496" s="6" t="s">
        <v>47</v>
      </c>
      <c r="S496" s="5" t="s">
        <v>32</v>
      </c>
      <c r="T496" s="5" t="s">
        <v>1705</v>
      </c>
      <c r="U496" s="5" t="s">
        <v>1883</v>
      </c>
      <c r="V496" s="1" t="s">
        <v>56</v>
      </c>
      <c r="W496" s="1" t="s">
        <v>2055</v>
      </c>
      <c r="X496" s="1" t="s">
        <v>1615</v>
      </c>
      <c r="Y496" s="1" t="s">
        <v>1616</v>
      </c>
      <c r="Z496" s="4">
        <v>42412</v>
      </c>
      <c r="AA496" s="1" t="s">
        <v>45</v>
      </c>
      <c r="AB496" s="1" t="s">
        <v>2056</v>
      </c>
      <c r="AC496" s="1" t="s">
        <v>2057</v>
      </c>
      <c r="AD496" s="8"/>
    </row>
    <row r="497" spans="2:30" outlineLevel="5" x14ac:dyDescent="0.25">
      <c r="B497" s="3"/>
      <c r="C497" s="1"/>
      <c r="D497" s="1"/>
      <c r="E497" s="1"/>
      <c r="F497" s="1"/>
      <c r="G497" s="183" t="s">
        <v>1842</v>
      </c>
      <c r="H497" s="188">
        <v>42417</v>
      </c>
      <c r="I497" s="1" t="s">
        <v>2058</v>
      </c>
      <c r="J497" s="2" t="s">
        <v>59</v>
      </c>
      <c r="K497" s="1" t="s">
        <v>36</v>
      </c>
      <c r="L497" s="1" t="s">
        <v>20</v>
      </c>
      <c r="M497" s="1" t="s">
        <v>21</v>
      </c>
      <c r="N497" s="1" t="s">
        <v>11</v>
      </c>
      <c r="O497" s="7">
        <v>28620</v>
      </c>
      <c r="P497" s="7">
        <v>0</v>
      </c>
      <c r="Q497" s="7">
        <f t="shared" si="28"/>
        <v>28620</v>
      </c>
      <c r="R497" s="6" t="s">
        <v>47</v>
      </c>
      <c r="S497" s="5" t="s">
        <v>32</v>
      </c>
      <c r="T497" s="5" t="s">
        <v>58</v>
      </c>
      <c r="U497" s="5" t="s">
        <v>710</v>
      </c>
      <c r="V497" s="1" t="s">
        <v>56</v>
      </c>
      <c r="W497" s="1" t="s">
        <v>2059</v>
      </c>
      <c r="X497" s="1" t="s">
        <v>1460</v>
      </c>
      <c r="Y497" s="1" t="s">
        <v>1461</v>
      </c>
      <c r="Z497" s="4">
        <v>42417</v>
      </c>
      <c r="AA497" s="1" t="s">
        <v>45</v>
      </c>
      <c r="AB497" s="1" t="s">
        <v>1826</v>
      </c>
      <c r="AC497" s="1" t="s">
        <v>2060</v>
      </c>
      <c r="AD497" s="8"/>
    </row>
    <row r="498" spans="2:30" outlineLevel="5" x14ac:dyDescent="0.25">
      <c r="B498" s="3"/>
      <c r="C498" s="1"/>
      <c r="D498" s="1"/>
      <c r="E498" s="1"/>
      <c r="F498" s="1"/>
      <c r="G498" s="183" t="s">
        <v>1842</v>
      </c>
      <c r="H498" s="188">
        <v>42416</v>
      </c>
      <c r="I498" s="1" t="s">
        <v>2061</v>
      </c>
      <c r="J498" s="2" t="s">
        <v>59</v>
      </c>
      <c r="K498" s="1" t="s">
        <v>36</v>
      </c>
      <c r="L498" s="1" t="s">
        <v>20</v>
      </c>
      <c r="M498" s="1" t="s">
        <v>21</v>
      </c>
      <c r="N498" s="1" t="s">
        <v>11</v>
      </c>
      <c r="O498" s="7">
        <v>5880.8</v>
      </c>
      <c r="P498" s="7">
        <v>0</v>
      </c>
      <c r="Q498" s="7">
        <f t="shared" si="28"/>
        <v>5880.8</v>
      </c>
      <c r="R498" s="6" t="s">
        <v>47</v>
      </c>
      <c r="S498" s="5" t="s">
        <v>32</v>
      </c>
      <c r="T498" s="5" t="s">
        <v>1592</v>
      </c>
      <c r="U498" s="5" t="s">
        <v>1874</v>
      </c>
      <c r="V498" s="1" t="s">
        <v>56</v>
      </c>
      <c r="W498" s="1" t="s">
        <v>2062</v>
      </c>
      <c r="X498" s="1" t="s">
        <v>1727</v>
      </c>
      <c r="Y498" s="1" t="s">
        <v>1728</v>
      </c>
      <c r="Z498" s="4">
        <v>42416</v>
      </c>
      <c r="AA498" s="1" t="s">
        <v>45</v>
      </c>
      <c r="AB498" s="1" t="s">
        <v>2063</v>
      </c>
      <c r="AC498" s="1" t="s">
        <v>2064</v>
      </c>
      <c r="AD498" s="8"/>
    </row>
    <row r="499" spans="2:30" outlineLevel="5" x14ac:dyDescent="0.25">
      <c r="B499" s="3"/>
      <c r="C499" s="1"/>
      <c r="D499" s="1"/>
      <c r="E499" s="1"/>
      <c r="F499" s="1"/>
      <c r="G499" s="183" t="s">
        <v>1842</v>
      </c>
      <c r="H499" s="188">
        <v>42412</v>
      </c>
      <c r="I499" s="1" t="s">
        <v>2065</v>
      </c>
      <c r="J499" s="2" t="s">
        <v>59</v>
      </c>
      <c r="K499" s="1" t="s">
        <v>36</v>
      </c>
      <c r="L499" s="1" t="s">
        <v>20</v>
      </c>
      <c r="M499" s="1" t="s">
        <v>21</v>
      </c>
      <c r="N499" s="1" t="s">
        <v>11</v>
      </c>
      <c r="O499" s="7">
        <v>6200</v>
      </c>
      <c r="P499" s="7">
        <v>0</v>
      </c>
      <c r="Q499" s="7">
        <f t="shared" si="28"/>
        <v>6200</v>
      </c>
      <c r="R499" s="6" t="s">
        <v>47</v>
      </c>
      <c r="S499" s="5" t="s">
        <v>32</v>
      </c>
      <c r="T499" s="5" t="s">
        <v>1592</v>
      </c>
      <c r="U499" s="5" t="s">
        <v>1874</v>
      </c>
      <c r="V499" s="1" t="s">
        <v>56</v>
      </c>
      <c r="W499" s="1" t="s">
        <v>2066</v>
      </c>
      <c r="X499" s="1" t="s">
        <v>1743</v>
      </c>
      <c r="Y499" s="1" t="s">
        <v>1744</v>
      </c>
      <c r="Z499" s="4">
        <v>42412</v>
      </c>
      <c r="AA499" s="1" t="s">
        <v>45</v>
      </c>
      <c r="AB499" s="1" t="s">
        <v>1629</v>
      </c>
      <c r="AC499" s="1" t="s">
        <v>2067</v>
      </c>
      <c r="AD499" s="8"/>
    </row>
    <row r="500" spans="2:30" outlineLevel="5" x14ac:dyDescent="0.25">
      <c r="B500" s="3"/>
      <c r="C500" s="1"/>
      <c r="D500" s="1"/>
      <c r="E500" s="1"/>
      <c r="F500" s="1"/>
      <c r="G500" s="183" t="s">
        <v>1842</v>
      </c>
      <c r="H500" s="188">
        <v>42412</v>
      </c>
      <c r="I500" s="1" t="s">
        <v>2068</v>
      </c>
      <c r="J500" s="2" t="s">
        <v>59</v>
      </c>
      <c r="K500" s="1" t="s">
        <v>36</v>
      </c>
      <c r="L500" s="1" t="s">
        <v>20</v>
      </c>
      <c r="M500" s="1" t="s">
        <v>21</v>
      </c>
      <c r="N500" s="1" t="s">
        <v>11</v>
      </c>
      <c r="O500" s="7">
        <v>17550</v>
      </c>
      <c r="P500" s="7">
        <v>0</v>
      </c>
      <c r="Q500" s="7">
        <f t="shared" si="28"/>
        <v>17550</v>
      </c>
      <c r="R500" s="6" t="s">
        <v>47</v>
      </c>
      <c r="S500" s="5" t="s">
        <v>32</v>
      </c>
      <c r="T500" s="5" t="s">
        <v>1592</v>
      </c>
      <c r="U500" s="5" t="s">
        <v>1874</v>
      </c>
      <c r="V500" s="1" t="s">
        <v>56</v>
      </c>
      <c r="W500" s="1" t="s">
        <v>2069</v>
      </c>
      <c r="X500" s="1" t="s">
        <v>1631</v>
      </c>
      <c r="Y500" s="1" t="s">
        <v>1632</v>
      </c>
      <c r="Z500" s="4">
        <v>42412</v>
      </c>
      <c r="AA500" s="1" t="s">
        <v>45</v>
      </c>
      <c r="AB500" s="1" t="s">
        <v>2070</v>
      </c>
      <c r="AC500" s="1" t="s">
        <v>2071</v>
      </c>
      <c r="AD500" s="8"/>
    </row>
    <row r="501" spans="2:30" outlineLevel="5" x14ac:dyDescent="0.25">
      <c r="B501" s="3"/>
      <c r="C501" s="1"/>
      <c r="D501" s="1"/>
      <c r="E501" s="1"/>
      <c r="F501" s="1"/>
      <c r="G501" s="183" t="s">
        <v>1842</v>
      </c>
      <c r="H501" s="188">
        <v>42411</v>
      </c>
      <c r="I501" s="1" t="s">
        <v>2072</v>
      </c>
      <c r="J501" s="2" t="s">
        <v>59</v>
      </c>
      <c r="K501" s="1" t="s">
        <v>36</v>
      </c>
      <c r="L501" s="1" t="s">
        <v>20</v>
      </c>
      <c r="M501" s="1" t="s">
        <v>21</v>
      </c>
      <c r="N501" s="1" t="s">
        <v>11</v>
      </c>
      <c r="O501" s="7">
        <v>31350</v>
      </c>
      <c r="P501" s="7">
        <v>0</v>
      </c>
      <c r="Q501" s="7">
        <f t="shared" si="28"/>
        <v>31350</v>
      </c>
      <c r="R501" s="6" t="s">
        <v>47</v>
      </c>
      <c r="S501" s="5" t="s">
        <v>32</v>
      </c>
      <c r="T501" s="5" t="s">
        <v>1592</v>
      </c>
      <c r="U501" s="5" t="s">
        <v>1874</v>
      </c>
      <c r="V501" s="1" t="s">
        <v>56</v>
      </c>
      <c r="W501" s="1" t="s">
        <v>2073</v>
      </c>
      <c r="X501" s="1" t="s">
        <v>1615</v>
      </c>
      <c r="Y501" s="1" t="s">
        <v>1616</v>
      </c>
      <c r="Z501" s="4">
        <v>42411</v>
      </c>
      <c r="AA501" s="1" t="s">
        <v>45</v>
      </c>
      <c r="AB501" s="1" t="s">
        <v>2074</v>
      </c>
      <c r="AC501" s="1" t="s">
        <v>2075</v>
      </c>
      <c r="AD501" s="8"/>
    </row>
    <row r="502" spans="2:30" outlineLevel="5" x14ac:dyDescent="0.25">
      <c r="B502" s="3"/>
      <c r="C502" s="1"/>
      <c r="D502" s="1"/>
      <c r="E502" s="1"/>
      <c r="F502" s="1"/>
      <c r="G502" s="183" t="s">
        <v>1842</v>
      </c>
      <c r="H502" s="188">
        <v>42412</v>
      </c>
      <c r="I502" s="1" t="s">
        <v>2076</v>
      </c>
      <c r="J502" s="2" t="s">
        <v>59</v>
      </c>
      <c r="K502" s="1" t="s">
        <v>36</v>
      </c>
      <c r="L502" s="1" t="s">
        <v>20</v>
      </c>
      <c r="M502" s="1" t="s">
        <v>21</v>
      </c>
      <c r="N502" s="1" t="s">
        <v>11</v>
      </c>
      <c r="O502" s="7">
        <v>2643</v>
      </c>
      <c r="P502" s="7">
        <v>0</v>
      </c>
      <c r="Q502" s="7">
        <f t="shared" si="28"/>
        <v>2643</v>
      </c>
      <c r="R502" s="6" t="s">
        <v>47</v>
      </c>
      <c r="S502" s="5" t="s">
        <v>32</v>
      </c>
      <c r="T502" s="5" t="s">
        <v>1592</v>
      </c>
      <c r="U502" s="5" t="s">
        <v>1874</v>
      </c>
      <c r="V502" s="1" t="s">
        <v>56</v>
      </c>
      <c r="W502" s="1" t="s">
        <v>2077</v>
      </c>
      <c r="X502" s="1" t="s">
        <v>1460</v>
      </c>
      <c r="Y502" s="1" t="s">
        <v>1461</v>
      </c>
      <c r="Z502" s="4">
        <v>42412</v>
      </c>
      <c r="AA502" s="1" t="s">
        <v>45</v>
      </c>
      <c r="AB502" s="1" t="s">
        <v>2078</v>
      </c>
      <c r="AC502" s="1" t="s">
        <v>2079</v>
      </c>
      <c r="AD502" s="8"/>
    </row>
    <row r="503" spans="2:30" outlineLevel="5" x14ac:dyDescent="0.25">
      <c r="B503" s="3"/>
      <c r="C503" s="1"/>
      <c r="D503" s="1"/>
      <c r="E503" s="1"/>
      <c r="F503" s="1"/>
      <c r="G503" s="183" t="s">
        <v>1842</v>
      </c>
      <c r="H503" s="188">
        <v>42411</v>
      </c>
      <c r="I503" s="1" t="s">
        <v>2080</v>
      </c>
      <c r="J503" s="2" t="s">
        <v>59</v>
      </c>
      <c r="K503" s="1" t="s">
        <v>36</v>
      </c>
      <c r="L503" s="1" t="s">
        <v>20</v>
      </c>
      <c r="M503" s="1" t="s">
        <v>21</v>
      </c>
      <c r="N503" s="1" t="s">
        <v>11</v>
      </c>
      <c r="O503" s="7">
        <v>12555</v>
      </c>
      <c r="P503" s="7">
        <v>0</v>
      </c>
      <c r="Q503" s="7">
        <f t="shared" si="28"/>
        <v>12555</v>
      </c>
      <c r="R503" s="6" t="s">
        <v>47</v>
      </c>
      <c r="S503" s="5" t="s">
        <v>32</v>
      </c>
      <c r="T503" s="5" t="s">
        <v>1705</v>
      </c>
      <c r="U503" s="5" t="s">
        <v>1883</v>
      </c>
      <c r="V503" s="1" t="s">
        <v>56</v>
      </c>
      <c r="W503" s="1" t="s">
        <v>2081</v>
      </c>
      <c r="X503" s="1" t="s">
        <v>1460</v>
      </c>
      <c r="Y503" s="1" t="s">
        <v>1461</v>
      </c>
      <c r="Z503" s="4">
        <v>42411</v>
      </c>
      <c r="AA503" s="1" t="s">
        <v>56</v>
      </c>
      <c r="AB503" s="1" t="s">
        <v>2082</v>
      </c>
      <c r="AC503" s="1" t="s">
        <v>2083</v>
      </c>
      <c r="AD503" s="8"/>
    </row>
    <row r="504" spans="2:30" outlineLevel="5" x14ac:dyDescent="0.25">
      <c r="B504" s="3"/>
      <c r="C504" s="1"/>
      <c r="D504" s="1"/>
      <c r="E504" s="1"/>
      <c r="F504" s="1"/>
      <c r="G504" s="183" t="s">
        <v>1842</v>
      </c>
      <c r="H504" s="188">
        <v>42415</v>
      </c>
      <c r="I504" s="1" t="s">
        <v>2084</v>
      </c>
      <c r="J504" s="2" t="s">
        <v>59</v>
      </c>
      <c r="K504" s="1" t="s">
        <v>36</v>
      </c>
      <c r="L504" s="1" t="s">
        <v>20</v>
      </c>
      <c r="M504" s="1" t="s">
        <v>21</v>
      </c>
      <c r="N504" s="1" t="s">
        <v>11</v>
      </c>
      <c r="O504" s="7">
        <v>1108.7</v>
      </c>
      <c r="P504" s="7">
        <v>0</v>
      </c>
      <c r="Q504" s="7">
        <f t="shared" si="28"/>
        <v>1108.7</v>
      </c>
      <c r="R504" s="6" t="s">
        <v>47</v>
      </c>
      <c r="S504" s="5" t="s">
        <v>32</v>
      </c>
      <c r="T504" s="5" t="s">
        <v>58</v>
      </c>
      <c r="U504" s="5" t="s">
        <v>710</v>
      </c>
      <c r="V504" s="1" t="s">
        <v>56</v>
      </c>
      <c r="W504" s="1" t="s">
        <v>2085</v>
      </c>
      <c r="X504" s="1" t="s">
        <v>1473</v>
      </c>
      <c r="Y504" s="1" t="s">
        <v>1474</v>
      </c>
      <c r="Z504" s="4">
        <v>42415</v>
      </c>
      <c r="AA504" s="1" t="s">
        <v>45</v>
      </c>
      <c r="AB504" s="1" t="s">
        <v>2086</v>
      </c>
      <c r="AC504" s="1" t="s">
        <v>2087</v>
      </c>
      <c r="AD504" s="8"/>
    </row>
    <row r="505" spans="2:30" outlineLevel="5" x14ac:dyDescent="0.25">
      <c r="B505" s="3"/>
      <c r="C505" s="1"/>
      <c r="D505" s="1"/>
      <c r="E505" s="1"/>
      <c r="F505" s="1"/>
      <c r="G505" s="183" t="s">
        <v>1842</v>
      </c>
      <c r="H505" s="188">
        <v>42408</v>
      </c>
      <c r="I505" s="1" t="s">
        <v>2088</v>
      </c>
      <c r="J505" s="2" t="s">
        <v>59</v>
      </c>
      <c r="K505" s="1" t="s">
        <v>36</v>
      </c>
      <c r="L505" s="1" t="s">
        <v>20</v>
      </c>
      <c r="M505" s="1" t="s">
        <v>21</v>
      </c>
      <c r="N505" s="1" t="s">
        <v>11</v>
      </c>
      <c r="O505" s="7">
        <v>340</v>
      </c>
      <c r="P505" s="7">
        <v>0</v>
      </c>
      <c r="Q505" s="7">
        <f t="shared" si="28"/>
        <v>340</v>
      </c>
      <c r="R505" s="6" t="s">
        <v>47</v>
      </c>
      <c r="S505" s="5" t="s">
        <v>32</v>
      </c>
      <c r="T505" s="5" t="s">
        <v>58</v>
      </c>
      <c r="U505" s="5" t="s">
        <v>710</v>
      </c>
      <c r="V505" s="1" t="s">
        <v>56</v>
      </c>
      <c r="W505" s="1" t="s">
        <v>2089</v>
      </c>
      <c r="X505" s="1" t="s">
        <v>1483</v>
      </c>
      <c r="Y505" s="1" t="s">
        <v>1484</v>
      </c>
      <c r="Z505" s="4">
        <v>42408</v>
      </c>
      <c r="AA505" s="1" t="s">
        <v>45</v>
      </c>
      <c r="AB505" s="1" t="s">
        <v>1703</v>
      </c>
      <c r="AC505" s="1" t="s">
        <v>2090</v>
      </c>
      <c r="AD505" s="8"/>
    </row>
    <row r="506" spans="2:30" outlineLevel="5" x14ac:dyDescent="0.25">
      <c r="B506" s="3"/>
      <c r="C506" s="1"/>
      <c r="D506" s="1"/>
      <c r="E506" s="1"/>
      <c r="F506" s="1"/>
      <c r="G506" s="183" t="s">
        <v>1842</v>
      </c>
      <c r="H506" s="188">
        <v>42411</v>
      </c>
      <c r="I506" s="1" t="s">
        <v>2091</v>
      </c>
      <c r="J506" s="2" t="s">
        <v>59</v>
      </c>
      <c r="K506" s="1" t="s">
        <v>36</v>
      </c>
      <c r="L506" s="1" t="s">
        <v>20</v>
      </c>
      <c r="M506" s="1" t="s">
        <v>21</v>
      </c>
      <c r="N506" s="1" t="s">
        <v>11</v>
      </c>
      <c r="O506" s="7">
        <v>1899</v>
      </c>
      <c r="P506" s="7">
        <v>0</v>
      </c>
      <c r="Q506" s="7">
        <f t="shared" si="28"/>
        <v>1899</v>
      </c>
      <c r="R506" s="6" t="s">
        <v>47</v>
      </c>
      <c r="S506" s="5" t="s">
        <v>32</v>
      </c>
      <c r="T506" s="5" t="s">
        <v>58</v>
      </c>
      <c r="U506" s="5" t="s">
        <v>710</v>
      </c>
      <c r="V506" s="1" t="s">
        <v>56</v>
      </c>
      <c r="W506" s="1" t="s">
        <v>2092</v>
      </c>
      <c r="X506" s="1" t="s">
        <v>1458</v>
      </c>
      <c r="Y506" s="1" t="s">
        <v>1459</v>
      </c>
      <c r="Z506" s="4">
        <v>42411</v>
      </c>
      <c r="AA506" s="1" t="s">
        <v>45</v>
      </c>
      <c r="AB506" s="1" t="s">
        <v>2093</v>
      </c>
      <c r="AC506" s="1" t="s">
        <v>2094</v>
      </c>
      <c r="AD506" s="8"/>
    </row>
    <row r="507" spans="2:30" outlineLevel="5" x14ac:dyDescent="0.25">
      <c r="B507" s="3"/>
      <c r="C507" s="1"/>
      <c r="D507" s="1"/>
      <c r="E507" s="1"/>
      <c r="F507" s="1"/>
      <c r="G507" s="183" t="s">
        <v>1842</v>
      </c>
      <c r="H507" s="188">
        <v>42408</v>
      </c>
      <c r="I507" s="1" t="s">
        <v>2095</v>
      </c>
      <c r="J507" s="2" t="s">
        <v>59</v>
      </c>
      <c r="K507" s="1" t="s">
        <v>36</v>
      </c>
      <c r="L507" s="1" t="s">
        <v>20</v>
      </c>
      <c r="M507" s="1" t="s">
        <v>21</v>
      </c>
      <c r="N507" s="1" t="s">
        <v>11</v>
      </c>
      <c r="O507" s="7">
        <v>10400</v>
      </c>
      <c r="P507" s="7">
        <v>0</v>
      </c>
      <c r="Q507" s="7">
        <f t="shared" si="28"/>
        <v>10400</v>
      </c>
      <c r="R507" s="6" t="s">
        <v>47</v>
      </c>
      <c r="S507" s="5" t="s">
        <v>32</v>
      </c>
      <c r="T507" s="5" t="s">
        <v>58</v>
      </c>
      <c r="U507" s="5" t="s">
        <v>710</v>
      </c>
      <c r="V507" s="1" t="s">
        <v>56</v>
      </c>
      <c r="W507" s="1" t="s">
        <v>2096</v>
      </c>
      <c r="X507" s="1" t="s">
        <v>1483</v>
      </c>
      <c r="Y507" s="1" t="s">
        <v>1484</v>
      </c>
      <c r="Z507" s="4">
        <v>42408</v>
      </c>
      <c r="AA507" s="1" t="s">
        <v>45</v>
      </c>
      <c r="AB507" s="1" t="s">
        <v>2097</v>
      </c>
      <c r="AC507" s="1" t="s">
        <v>2098</v>
      </c>
      <c r="AD507" s="8"/>
    </row>
    <row r="508" spans="2:30" outlineLevel="5" x14ac:dyDescent="0.25">
      <c r="B508" s="3"/>
      <c r="C508" s="1"/>
      <c r="D508" s="1"/>
      <c r="E508" s="1"/>
      <c r="F508" s="1"/>
      <c r="G508" s="183" t="s">
        <v>1842</v>
      </c>
      <c r="H508" s="188">
        <v>42415</v>
      </c>
      <c r="I508" s="1" t="s">
        <v>2099</v>
      </c>
      <c r="J508" s="2" t="s">
        <v>59</v>
      </c>
      <c r="K508" s="1" t="s">
        <v>36</v>
      </c>
      <c r="L508" s="1" t="s">
        <v>20</v>
      </c>
      <c r="M508" s="1" t="s">
        <v>21</v>
      </c>
      <c r="N508" s="1" t="s">
        <v>11</v>
      </c>
      <c r="O508" s="7">
        <v>789</v>
      </c>
      <c r="P508" s="7">
        <v>0</v>
      </c>
      <c r="Q508" s="7">
        <f t="shared" si="28"/>
        <v>789</v>
      </c>
      <c r="R508" s="6" t="s">
        <v>47</v>
      </c>
      <c r="S508" s="5" t="s">
        <v>32</v>
      </c>
      <c r="T508" s="5" t="s">
        <v>1705</v>
      </c>
      <c r="U508" s="5" t="s">
        <v>1883</v>
      </c>
      <c r="V508" s="1" t="s">
        <v>56</v>
      </c>
      <c r="W508" s="1" t="s">
        <v>2100</v>
      </c>
      <c r="X508" s="1" t="s">
        <v>1473</v>
      </c>
      <c r="Y508" s="1" t="s">
        <v>1474</v>
      </c>
      <c r="Z508" s="4">
        <v>42415</v>
      </c>
      <c r="AA508" s="1" t="s">
        <v>45</v>
      </c>
      <c r="AB508" s="1" t="s">
        <v>2101</v>
      </c>
      <c r="AC508" s="1" t="s">
        <v>2102</v>
      </c>
      <c r="AD508" s="8"/>
    </row>
    <row r="509" spans="2:30" outlineLevel="5" x14ac:dyDescent="0.25">
      <c r="B509" s="3"/>
      <c r="C509" s="1"/>
      <c r="D509" s="1"/>
      <c r="E509" s="1"/>
      <c r="F509" s="1"/>
      <c r="G509" s="183" t="s">
        <v>1842</v>
      </c>
      <c r="H509" s="188">
        <v>42412</v>
      </c>
      <c r="I509" s="1" t="s">
        <v>2103</v>
      </c>
      <c r="J509" s="2" t="s">
        <v>59</v>
      </c>
      <c r="K509" s="1" t="s">
        <v>36</v>
      </c>
      <c r="L509" s="1" t="s">
        <v>20</v>
      </c>
      <c r="M509" s="1" t="s">
        <v>21</v>
      </c>
      <c r="N509" s="1" t="s">
        <v>11</v>
      </c>
      <c r="O509" s="7">
        <v>1490</v>
      </c>
      <c r="P509" s="7">
        <v>0</v>
      </c>
      <c r="Q509" s="7">
        <f t="shared" si="28"/>
        <v>1490</v>
      </c>
      <c r="R509" s="6" t="s">
        <v>47</v>
      </c>
      <c r="S509" s="5" t="s">
        <v>32</v>
      </c>
      <c r="T509" s="5" t="s">
        <v>1705</v>
      </c>
      <c r="U509" s="5" t="s">
        <v>1883</v>
      </c>
      <c r="V509" s="1" t="s">
        <v>56</v>
      </c>
      <c r="W509" s="1" t="s">
        <v>2104</v>
      </c>
      <c r="X509" s="1" t="s">
        <v>1615</v>
      </c>
      <c r="Y509" s="1" t="s">
        <v>1616</v>
      </c>
      <c r="Z509" s="4">
        <v>42412</v>
      </c>
      <c r="AA509" s="1" t="s">
        <v>45</v>
      </c>
      <c r="AB509" s="1" t="s">
        <v>2105</v>
      </c>
      <c r="AC509" s="1" t="s">
        <v>2106</v>
      </c>
      <c r="AD509" s="8"/>
    </row>
    <row r="510" spans="2:30" outlineLevel="5" x14ac:dyDescent="0.25">
      <c r="B510" s="3"/>
      <c r="C510" s="1"/>
      <c r="D510" s="1"/>
      <c r="E510" s="1"/>
      <c r="F510" s="1"/>
      <c r="G510" s="183" t="s">
        <v>1842</v>
      </c>
      <c r="H510" s="188">
        <v>42412</v>
      </c>
      <c r="I510" s="1" t="s">
        <v>2107</v>
      </c>
      <c r="J510" s="2" t="s">
        <v>59</v>
      </c>
      <c r="K510" s="1" t="s">
        <v>36</v>
      </c>
      <c r="L510" s="1" t="s">
        <v>20</v>
      </c>
      <c r="M510" s="1" t="s">
        <v>21</v>
      </c>
      <c r="N510" s="1" t="s">
        <v>11</v>
      </c>
      <c r="O510" s="7">
        <v>570</v>
      </c>
      <c r="P510" s="7">
        <v>0</v>
      </c>
      <c r="Q510" s="7">
        <f t="shared" si="28"/>
        <v>570</v>
      </c>
      <c r="R510" s="6" t="s">
        <v>47</v>
      </c>
      <c r="S510" s="5" t="s">
        <v>32</v>
      </c>
      <c r="T510" s="5" t="s">
        <v>1705</v>
      </c>
      <c r="U510" s="5" t="s">
        <v>1883</v>
      </c>
      <c r="V510" s="1" t="s">
        <v>56</v>
      </c>
      <c r="W510" s="1" t="s">
        <v>2108</v>
      </c>
      <c r="X510" s="1" t="s">
        <v>1483</v>
      </c>
      <c r="Y510" s="1" t="s">
        <v>1484</v>
      </c>
      <c r="Z510" s="4">
        <v>42412</v>
      </c>
      <c r="AA510" s="1" t="s">
        <v>45</v>
      </c>
      <c r="AB510" s="1" t="s">
        <v>1730</v>
      </c>
      <c r="AC510" s="1" t="s">
        <v>2109</v>
      </c>
      <c r="AD510" s="8"/>
    </row>
    <row r="511" spans="2:30" outlineLevel="5" x14ac:dyDescent="0.25">
      <c r="B511" s="3"/>
      <c r="C511" s="1"/>
      <c r="D511" s="1"/>
      <c r="E511" s="1"/>
      <c r="F511" s="1"/>
      <c r="G511" s="183" t="s">
        <v>1842</v>
      </c>
      <c r="H511" s="188">
        <v>42411</v>
      </c>
      <c r="I511" s="1" t="s">
        <v>2110</v>
      </c>
      <c r="J511" s="2" t="s">
        <v>59</v>
      </c>
      <c r="K511" s="1" t="s">
        <v>36</v>
      </c>
      <c r="L511" s="1" t="s">
        <v>20</v>
      </c>
      <c r="M511" s="1" t="s">
        <v>21</v>
      </c>
      <c r="N511" s="1" t="s">
        <v>11</v>
      </c>
      <c r="O511" s="7">
        <v>788.9</v>
      </c>
      <c r="P511" s="7">
        <v>0</v>
      </c>
      <c r="Q511" s="7">
        <f t="shared" si="28"/>
        <v>788.9</v>
      </c>
      <c r="R511" s="6" t="s">
        <v>47</v>
      </c>
      <c r="S511" s="5" t="s">
        <v>32</v>
      </c>
      <c r="T511" s="5" t="s">
        <v>1705</v>
      </c>
      <c r="U511" s="5" t="s">
        <v>1883</v>
      </c>
      <c r="V511" s="1" t="s">
        <v>56</v>
      </c>
      <c r="W511" s="1" t="s">
        <v>2111</v>
      </c>
      <c r="X511" s="1" t="s">
        <v>1460</v>
      </c>
      <c r="Y511" s="1" t="s">
        <v>1461</v>
      </c>
      <c r="Z511" s="4">
        <v>42411</v>
      </c>
      <c r="AA511" s="1" t="s">
        <v>56</v>
      </c>
      <c r="AB511" s="1" t="s">
        <v>2112</v>
      </c>
      <c r="AC511" s="1" t="s">
        <v>2113</v>
      </c>
      <c r="AD511" s="8"/>
    </row>
    <row r="512" spans="2:30" outlineLevel="5" x14ac:dyDescent="0.25">
      <c r="B512" s="3"/>
      <c r="C512" s="1"/>
      <c r="D512" s="1"/>
      <c r="E512" s="1"/>
      <c r="F512" s="1"/>
      <c r="G512" s="183" t="s">
        <v>1842</v>
      </c>
      <c r="H512" s="188">
        <v>42416</v>
      </c>
      <c r="I512" s="1" t="s">
        <v>2114</v>
      </c>
      <c r="J512" s="2" t="s">
        <v>59</v>
      </c>
      <c r="K512" s="1" t="s">
        <v>36</v>
      </c>
      <c r="L512" s="1" t="s">
        <v>20</v>
      </c>
      <c r="M512" s="1" t="s">
        <v>21</v>
      </c>
      <c r="N512" s="1" t="s">
        <v>11</v>
      </c>
      <c r="O512" s="7">
        <v>8032.5</v>
      </c>
      <c r="P512" s="7">
        <v>0</v>
      </c>
      <c r="Q512" s="7">
        <f t="shared" si="28"/>
        <v>8032.5</v>
      </c>
      <c r="R512" s="6" t="s">
        <v>47</v>
      </c>
      <c r="S512" s="5" t="s">
        <v>32</v>
      </c>
      <c r="T512" s="5" t="s">
        <v>1705</v>
      </c>
      <c r="U512" s="5" t="s">
        <v>1883</v>
      </c>
      <c r="V512" s="1" t="s">
        <v>56</v>
      </c>
      <c r="W512" s="1" t="s">
        <v>2115</v>
      </c>
      <c r="X512" s="1" t="s">
        <v>2116</v>
      </c>
      <c r="Y512" s="1" t="s">
        <v>2117</v>
      </c>
      <c r="Z512" s="4">
        <v>42416</v>
      </c>
      <c r="AA512" s="1" t="s">
        <v>45</v>
      </c>
      <c r="AB512" s="1" t="s">
        <v>2118</v>
      </c>
      <c r="AC512" s="1" t="s">
        <v>2119</v>
      </c>
      <c r="AD512" s="8"/>
    </row>
    <row r="513" spans="2:30" outlineLevel="5" x14ac:dyDescent="0.25">
      <c r="B513" s="3"/>
      <c r="C513" s="1"/>
      <c r="D513" s="1"/>
      <c r="E513" s="1"/>
      <c r="F513" s="1"/>
      <c r="G513" s="183" t="s">
        <v>1842</v>
      </c>
      <c r="H513" s="188">
        <v>42411</v>
      </c>
      <c r="I513" s="1" t="s">
        <v>2120</v>
      </c>
      <c r="J513" s="2" t="s">
        <v>59</v>
      </c>
      <c r="K513" s="1" t="s">
        <v>36</v>
      </c>
      <c r="L513" s="1" t="s">
        <v>20</v>
      </c>
      <c r="M513" s="1" t="s">
        <v>21</v>
      </c>
      <c r="N513" s="1" t="s">
        <v>11</v>
      </c>
      <c r="O513" s="7">
        <v>30160</v>
      </c>
      <c r="P513" s="7">
        <v>0</v>
      </c>
      <c r="Q513" s="7">
        <f t="shared" si="28"/>
        <v>30160</v>
      </c>
      <c r="R513" s="6" t="s">
        <v>47</v>
      </c>
      <c r="S513" s="5" t="s">
        <v>32</v>
      </c>
      <c r="T513" s="5" t="s">
        <v>1705</v>
      </c>
      <c r="U513" s="5" t="s">
        <v>1883</v>
      </c>
      <c r="V513" s="1" t="s">
        <v>56</v>
      </c>
      <c r="W513" s="1" t="s">
        <v>2121</v>
      </c>
      <c r="X513" s="1" t="s">
        <v>2116</v>
      </c>
      <c r="Y513" s="1" t="s">
        <v>2117</v>
      </c>
      <c r="Z513" s="4">
        <v>42411</v>
      </c>
      <c r="AA513" s="1" t="s">
        <v>56</v>
      </c>
      <c r="AB513" s="1" t="s">
        <v>2122</v>
      </c>
      <c r="AC513" s="1" t="s">
        <v>2123</v>
      </c>
      <c r="AD513" s="8"/>
    </row>
    <row r="514" spans="2:30" outlineLevel="5" x14ac:dyDescent="0.25">
      <c r="B514" s="3"/>
      <c r="C514" s="1"/>
      <c r="D514" s="1"/>
      <c r="E514" s="1"/>
      <c r="F514" s="1"/>
      <c r="G514" s="183" t="s">
        <v>1842</v>
      </c>
      <c r="H514" s="188">
        <v>42418</v>
      </c>
      <c r="I514" s="1" t="s">
        <v>2124</v>
      </c>
      <c r="J514" s="2" t="s">
        <v>59</v>
      </c>
      <c r="K514" s="1" t="s">
        <v>36</v>
      </c>
      <c r="L514" s="1" t="s">
        <v>20</v>
      </c>
      <c r="M514" s="1" t="s">
        <v>21</v>
      </c>
      <c r="N514" s="1" t="s">
        <v>11</v>
      </c>
      <c r="O514" s="7">
        <v>24175</v>
      </c>
      <c r="P514" s="7">
        <v>0</v>
      </c>
      <c r="Q514" s="7">
        <f t="shared" si="28"/>
        <v>24175</v>
      </c>
      <c r="R514" s="6" t="s">
        <v>47</v>
      </c>
      <c r="S514" s="5" t="s">
        <v>32</v>
      </c>
      <c r="T514" s="5" t="s">
        <v>1592</v>
      </c>
      <c r="U514" s="5" t="s">
        <v>1874</v>
      </c>
      <c r="V514" s="1" t="s">
        <v>56</v>
      </c>
      <c r="W514" s="1" t="s">
        <v>2125</v>
      </c>
      <c r="X514" s="1" t="s">
        <v>2126</v>
      </c>
      <c r="Y514" s="1" t="s">
        <v>2127</v>
      </c>
      <c r="Z514" s="4">
        <v>42418</v>
      </c>
      <c r="AA514" s="1" t="s">
        <v>45</v>
      </c>
      <c r="AB514" s="1" t="s">
        <v>2128</v>
      </c>
      <c r="AC514" s="1" t="s">
        <v>2129</v>
      </c>
      <c r="AD514" s="8"/>
    </row>
    <row r="515" spans="2:30" outlineLevel="5" x14ac:dyDescent="0.25">
      <c r="B515" s="3"/>
      <c r="C515" s="1"/>
      <c r="D515" s="1"/>
      <c r="E515" s="1"/>
      <c r="F515" s="1"/>
      <c r="G515" s="183" t="s">
        <v>1842</v>
      </c>
      <c r="H515" s="188">
        <v>42411</v>
      </c>
      <c r="I515" s="1" t="s">
        <v>2130</v>
      </c>
      <c r="J515" s="2" t="s">
        <v>59</v>
      </c>
      <c r="K515" s="1" t="s">
        <v>36</v>
      </c>
      <c r="L515" s="1" t="s">
        <v>20</v>
      </c>
      <c r="M515" s="1" t="s">
        <v>21</v>
      </c>
      <c r="N515" s="1" t="s">
        <v>11</v>
      </c>
      <c r="O515" s="7">
        <v>3480.8</v>
      </c>
      <c r="P515" s="7">
        <v>0</v>
      </c>
      <c r="Q515" s="7">
        <f t="shared" si="28"/>
        <v>3480.8</v>
      </c>
      <c r="R515" s="6" t="s">
        <v>47</v>
      </c>
      <c r="S515" s="5" t="s">
        <v>32</v>
      </c>
      <c r="T515" s="5" t="s">
        <v>1592</v>
      </c>
      <c r="U515" s="5" t="s">
        <v>1874</v>
      </c>
      <c r="V515" s="1" t="s">
        <v>56</v>
      </c>
      <c r="W515" s="1" t="s">
        <v>2131</v>
      </c>
      <c r="X515" s="1" t="s">
        <v>1483</v>
      </c>
      <c r="Y515" s="1" t="s">
        <v>1484</v>
      </c>
      <c r="Z515" s="4">
        <v>42411</v>
      </c>
      <c r="AA515" s="1" t="s">
        <v>45</v>
      </c>
      <c r="AB515" s="1" t="s">
        <v>2132</v>
      </c>
      <c r="AC515" s="1" t="s">
        <v>2133</v>
      </c>
      <c r="AD515" s="8"/>
    </row>
    <row r="516" spans="2:30" outlineLevel="5" x14ac:dyDescent="0.25">
      <c r="B516" s="3"/>
      <c r="C516" s="1"/>
      <c r="D516" s="1"/>
      <c r="E516" s="1"/>
      <c r="F516" s="1"/>
      <c r="G516" s="183" t="s">
        <v>1842</v>
      </c>
      <c r="H516" s="188">
        <v>42412</v>
      </c>
      <c r="I516" s="1" t="s">
        <v>2134</v>
      </c>
      <c r="J516" s="2" t="s">
        <v>59</v>
      </c>
      <c r="K516" s="1" t="s">
        <v>36</v>
      </c>
      <c r="L516" s="1" t="s">
        <v>20</v>
      </c>
      <c r="M516" s="1" t="s">
        <v>21</v>
      </c>
      <c r="N516" s="1" t="s">
        <v>11</v>
      </c>
      <c r="O516" s="7">
        <v>28875.5</v>
      </c>
      <c r="P516" s="7">
        <v>0</v>
      </c>
      <c r="Q516" s="7">
        <f t="shared" si="28"/>
        <v>28875.5</v>
      </c>
      <c r="R516" s="6" t="s">
        <v>47</v>
      </c>
      <c r="S516" s="5" t="s">
        <v>32</v>
      </c>
      <c r="T516" s="5" t="s">
        <v>1592</v>
      </c>
      <c r="U516" s="5" t="s">
        <v>1874</v>
      </c>
      <c r="V516" s="1" t="s">
        <v>56</v>
      </c>
      <c r="W516" s="1" t="s">
        <v>2135</v>
      </c>
      <c r="X516" s="1" t="s">
        <v>1631</v>
      </c>
      <c r="Y516" s="1" t="s">
        <v>1632</v>
      </c>
      <c r="Z516" s="4">
        <v>42412</v>
      </c>
      <c r="AA516" s="1" t="s">
        <v>45</v>
      </c>
      <c r="AB516" s="1" t="s">
        <v>2136</v>
      </c>
      <c r="AC516" s="1" t="s">
        <v>2137</v>
      </c>
      <c r="AD516" s="8"/>
    </row>
    <row r="517" spans="2:30" outlineLevel="5" x14ac:dyDescent="0.25">
      <c r="B517" s="3"/>
      <c r="C517" s="1"/>
      <c r="D517" s="1"/>
      <c r="E517" s="1"/>
      <c r="F517" s="1"/>
      <c r="G517" s="183" t="s">
        <v>1842</v>
      </c>
      <c r="H517" s="188">
        <v>42412</v>
      </c>
      <c r="I517" s="1" t="s">
        <v>2138</v>
      </c>
      <c r="J517" s="2" t="s">
        <v>59</v>
      </c>
      <c r="K517" s="1" t="s">
        <v>36</v>
      </c>
      <c r="L517" s="1" t="s">
        <v>20</v>
      </c>
      <c r="M517" s="1" t="s">
        <v>21</v>
      </c>
      <c r="N517" s="1" t="s">
        <v>11</v>
      </c>
      <c r="O517" s="7">
        <v>1438.8</v>
      </c>
      <c r="P517" s="7">
        <v>0</v>
      </c>
      <c r="Q517" s="7">
        <f t="shared" si="28"/>
        <v>1438.8</v>
      </c>
      <c r="R517" s="6" t="s">
        <v>47</v>
      </c>
      <c r="S517" s="5" t="s">
        <v>32</v>
      </c>
      <c r="T517" s="5" t="s">
        <v>58</v>
      </c>
      <c r="U517" s="5" t="s">
        <v>710</v>
      </c>
      <c r="V517" s="1" t="s">
        <v>56</v>
      </c>
      <c r="W517" s="1" t="s">
        <v>2139</v>
      </c>
      <c r="X517" s="1" t="s">
        <v>1458</v>
      </c>
      <c r="Y517" s="1" t="s">
        <v>1459</v>
      </c>
      <c r="Z517" s="4">
        <v>42412</v>
      </c>
      <c r="AA517" s="1" t="s">
        <v>45</v>
      </c>
      <c r="AB517" s="1" t="s">
        <v>2140</v>
      </c>
      <c r="AC517" s="1" t="s">
        <v>2141</v>
      </c>
      <c r="AD517" s="8"/>
    </row>
    <row r="518" spans="2:30" outlineLevel="5" x14ac:dyDescent="0.25">
      <c r="B518" s="3"/>
      <c r="C518" s="1"/>
      <c r="D518" s="1"/>
      <c r="E518" s="1"/>
      <c r="F518" s="1"/>
      <c r="G518" s="183" t="s">
        <v>1842</v>
      </c>
      <c r="H518" s="188">
        <v>42419</v>
      </c>
      <c r="I518" s="1" t="s">
        <v>2142</v>
      </c>
      <c r="J518" s="2" t="s">
        <v>59</v>
      </c>
      <c r="K518" s="1" t="s">
        <v>36</v>
      </c>
      <c r="L518" s="1" t="s">
        <v>20</v>
      </c>
      <c r="M518" s="1" t="s">
        <v>21</v>
      </c>
      <c r="N518" s="1" t="s">
        <v>11</v>
      </c>
      <c r="O518" s="7">
        <v>1525</v>
      </c>
      <c r="P518" s="7">
        <v>0</v>
      </c>
      <c r="Q518" s="7">
        <f t="shared" si="28"/>
        <v>1525</v>
      </c>
      <c r="R518" s="6" t="s">
        <v>47</v>
      </c>
      <c r="S518" s="5" t="s">
        <v>32</v>
      </c>
      <c r="T518" s="5" t="s">
        <v>57</v>
      </c>
      <c r="U518" s="5" t="s">
        <v>1864</v>
      </c>
      <c r="V518" s="1" t="s">
        <v>56</v>
      </c>
      <c r="W518" s="1" t="s">
        <v>2143</v>
      </c>
      <c r="X518" s="1" t="s">
        <v>1615</v>
      </c>
      <c r="Y518" s="1" t="s">
        <v>1616</v>
      </c>
      <c r="Z518" s="4">
        <v>42419</v>
      </c>
      <c r="AA518" s="1" t="s">
        <v>45</v>
      </c>
      <c r="AB518" s="1" t="s">
        <v>2144</v>
      </c>
      <c r="AC518" s="1" t="s">
        <v>2145</v>
      </c>
      <c r="AD518" s="8"/>
    </row>
    <row r="519" spans="2:30" outlineLevel="5" x14ac:dyDescent="0.25">
      <c r="B519" s="3"/>
      <c r="C519" s="1"/>
      <c r="D519" s="1"/>
      <c r="E519" s="1"/>
      <c r="F519" s="1"/>
      <c r="G519" s="183" t="s">
        <v>1842</v>
      </c>
      <c r="H519" s="188">
        <v>42417</v>
      </c>
      <c r="I519" s="1" t="s">
        <v>2146</v>
      </c>
      <c r="J519" s="2" t="s">
        <v>59</v>
      </c>
      <c r="K519" s="1" t="s">
        <v>36</v>
      </c>
      <c r="L519" s="1" t="s">
        <v>20</v>
      </c>
      <c r="M519" s="1" t="s">
        <v>21</v>
      </c>
      <c r="N519" s="1" t="s">
        <v>11</v>
      </c>
      <c r="O519" s="7">
        <v>569.95000000000005</v>
      </c>
      <c r="P519" s="7">
        <v>0</v>
      </c>
      <c r="Q519" s="7">
        <f t="shared" si="28"/>
        <v>569.95000000000005</v>
      </c>
      <c r="R519" s="6" t="s">
        <v>47</v>
      </c>
      <c r="S519" s="5" t="s">
        <v>32</v>
      </c>
      <c r="T519" s="5" t="s">
        <v>57</v>
      </c>
      <c r="U519" s="5" t="s">
        <v>1864</v>
      </c>
      <c r="V519" s="1" t="s">
        <v>56</v>
      </c>
      <c r="W519" s="1" t="s">
        <v>2147</v>
      </c>
      <c r="X519" s="1" t="s">
        <v>1618</v>
      </c>
      <c r="Y519" s="1" t="s">
        <v>1619</v>
      </c>
      <c r="Z519" s="4">
        <v>42417</v>
      </c>
      <c r="AA519" s="1" t="s">
        <v>45</v>
      </c>
      <c r="AB519" s="1" t="s">
        <v>2148</v>
      </c>
      <c r="AC519" s="1" t="s">
        <v>2149</v>
      </c>
      <c r="AD519" s="8"/>
    </row>
    <row r="520" spans="2:30" outlineLevel="5" x14ac:dyDescent="0.25">
      <c r="B520" s="3"/>
      <c r="C520" s="1"/>
      <c r="D520" s="1"/>
      <c r="E520" s="1"/>
      <c r="F520" s="1"/>
      <c r="G520" s="183" t="s">
        <v>1842</v>
      </c>
      <c r="H520" s="188">
        <v>42418</v>
      </c>
      <c r="I520" s="1" t="s">
        <v>2150</v>
      </c>
      <c r="J520" s="2" t="s">
        <v>59</v>
      </c>
      <c r="K520" s="1" t="s">
        <v>36</v>
      </c>
      <c r="L520" s="1" t="s">
        <v>20</v>
      </c>
      <c r="M520" s="1" t="s">
        <v>21</v>
      </c>
      <c r="N520" s="1" t="s">
        <v>11</v>
      </c>
      <c r="O520" s="7">
        <v>15639.6</v>
      </c>
      <c r="P520" s="7">
        <v>0</v>
      </c>
      <c r="Q520" s="7">
        <f t="shared" si="28"/>
        <v>15639.6</v>
      </c>
      <c r="R520" s="6" t="s">
        <v>47</v>
      </c>
      <c r="S520" s="5" t="s">
        <v>32</v>
      </c>
      <c r="T520" s="5" t="s">
        <v>58</v>
      </c>
      <c r="U520" s="5" t="s">
        <v>710</v>
      </c>
      <c r="V520" s="1" t="s">
        <v>56</v>
      </c>
      <c r="W520" s="1" t="s">
        <v>2151</v>
      </c>
      <c r="X520" s="1" t="s">
        <v>1460</v>
      </c>
      <c r="Y520" s="1" t="s">
        <v>1461</v>
      </c>
      <c r="Z520" s="4">
        <v>42418</v>
      </c>
      <c r="AA520" s="1" t="s">
        <v>45</v>
      </c>
      <c r="AB520" s="1" t="s">
        <v>2152</v>
      </c>
      <c r="AC520" s="1" t="s">
        <v>2153</v>
      </c>
      <c r="AD520" s="8"/>
    </row>
    <row r="521" spans="2:30" outlineLevel="5" x14ac:dyDescent="0.25">
      <c r="B521" s="3"/>
      <c r="C521" s="1"/>
      <c r="D521" s="1"/>
      <c r="E521" s="1"/>
      <c r="F521" s="1"/>
      <c r="G521" s="183" t="s">
        <v>1842</v>
      </c>
      <c r="H521" s="188">
        <v>42424</v>
      </c>
      <c r="I521" s="1" t="s">
        <v>2154</v>
      </c>
      <c r="J521" s="2" t="s">
        <v>59</v>
      </c>
      <c r="K521" s="1" t="s">
        <v>36</v>
      </c>
      <c r="L521" s="1" t="s">
        <v>20</v>
      </c>
      <c r="M521" s="1" t="s">
        <v>21</v>
      </c>
      <c r="N521" s="1" t="s">
        <v>11</v>
      </c>
      <c r="O521" s="7">
        <v>8025</v>
      </c>
      <c r="P521" s="7">
        <v>0</v>
      </c>
      <c r="Q521" s="7">
        <f t="shared" si="28"/>
        <v>8025</v>
      </c>
      <c r="R521" s="6" t="s">
        <v>47</v>
      </c>
      <c r="S521" s="5" t="s">
        <v>32</v>
      </c>
      <c r="T521" s="5" t="s">
        <v>57</v>
      </c>
      <c r="U521" s="5" t="s">
        <v>1864</v>
      </c>
      <c r="V521" s="1" t="s">
        <v>56</v>
      </c>
      <c r="W521" s="1" t="s">
        <v>2155</v>
      </c>
      <c r="X521" s="1" t="s">
        <v>1477</v>
      </c>
      <c r="Y521" s="1" t="s">
        <v>1478</v>
      </c>
      <c r="Z521" s="4">
        <v>42424</v>
      </c>
      <c r="AA521" s="1" t="s">
        <v>1472</v>
      </c>
      <c r="AB521" s="1" t="s">
        <v>2156</v>
      </c>
      <c r="AC521" s="1" t="s">
        <v>2157</v>
      </c>
      <c r="AD521" s="8"/>
    </row>
    <row r="522" spans="2:30" outlineLevel="5" x14ac:dyDescent="0.25">
      <c r="B522" s="3"/>
      <c r="C522" s="1"/>
      <c r="D522" s="1"/>
      <c r="E522" s="1"/>
      <c r="F522" s="1"/>
      <c r="G522" s="183" t="s">
        <v>1842</v>
      </c>
      <c r="H522" s="188">
        <v>42422</v>
      </c>
      <c r="I522" s="1" t="s">
        <v>2158</v>
      </c>
      <c r="J522" s="2" t="s">
        <v>59</v>
      </c>
      <c r="K522" s="1" t="s">
        <v>36</v>
      </c>
      <c r="L522" s="1" t="s">
        <v>20</v>
      </c>
      <c r="M522" s="1" t="s">
        <v>21</v>
      </c>
      <c r="N522" s="1" t="s">
        <v>11</v>
      </c>
      <c r="O522" s="7">
        <v>456.31</v>
      </c>
      <c r="P522" s="7">
        <v>0</v>
      </c>
      <c r="Q522" s="7">
        <f t="shared" si="28"/>
        <v>456.31</v>
      </c>
      <c r="R522" s="6" t="s">
        <v>47</v>
      </c>
      <c r="S522" s="5" t="s">
        <v>32</v>
      </c>
      <c r="T522" s="5" t="s">
        <v>57</v>
      </c>
      <c r="U522" s="5" t="s">
        <v>1864</v>
      </c>
      <c r="V522" s="1" t="s">
        <v>1710</v>
      </c>
      <c r="W522" s="1" t="s">
        <v>2159</v>
      </c>
      <c r="X522" s="1" t="s">
        <v>1718</v>
      </c>
      <c r="Y522" s="1" t="s">
        <v>1719</v>
      </c>
      <c r="Z522" s="4">
        <v>42422</v>
      </c>
      <c r="AA522" s="1" t="s">
        <v>45</v>
      </c>
      <c r="AB522" s="1" t="s">
        <v>2160</v>
      </c>
      <c r="AC522" s="1" t="s">
        <v>2161</v>
      </c>
      <c r="AD522" s="8"/>
    </row>
    <row r="523" spans="2:30" outlineLevel="5" x14ac:dyDescent="0.25">
      <c r="B523" s="3"/>
      <c r="C523" s="1"/>
      <c r="D523" s="1"/>
      <c r="E523" s="1"/>
      <c r="F523" s="1"/>
      <c r="G523" s="183" t="s">
        <v>1842</v>
      </c>
      <c r="H523" s="188">
        <v>42416</v>
      </c>
      <c r="I523" s="1" t="s">
        <v>2162</v>
      </c>
      <c r="J523" s="2" t="s">
        <v>59</v>
      </c>
      <c r="K523" s="1" t="s">
        <v>36</v>
      </c>
      <c r="L523" s="1" t="s">
        <v>20</v>
      </c>
      <c r="M523" s="1" t="s">
        <v>21</v>
      </c>
      <c r="N523" s="1" t="s">
        <v>11</v>
      </c>
      <c r="O523" s="7">
        <v>6004.5</v>
      </c>
      <c r="P523" s="7">
        <v>0</v>
      </c>
      <c r="Q523" s="7">
        <f t="shared" si="28"/>
        <v>6004.5</v>
      </c>
      <c r="R523" s="6" t="s">
        <v>47</v>
      </c>
      <c r="S523" s="5" t="s">
        <v>32</v>
      </c>
      <c r="T523" s="5" t="s">
        <v>57</v>
      </c>
      <c r="U523" s="5" t="s">
        <v>1864</v>
      </c>
      <c r="V523" s="1" t="s">
        <v>56</v>
      </c>
      <c r="W523" s="1" t="s">
        <v>1746</v>
      </c>
      <c r="X523" s="1" t="s">
        <v>1483</v>
      </c>
      <c r="Y523" s="1" t="s">
        <v>1484</v>
      </c>
      <c r="Z523" s="4">
        <v>42416</v>
      </c>
      <c r="AA523" s="1" t="s">
        <v>45</v>
      </c>
      <c r="AB523" s="1" t="s">
        <v>2163</v>
      </c>
      <c r="AC523" s="1" t="s">
        <v>2164</v>
      </c>
      <c r="AD523" s="8"/>
    </row>
    <row r="524" spans="2:30" outlineLevel="5" x14ac:dyDescent="0.25">
      <c r="B524" s="3"/>
      <c r="C524" s="1"/>
      <c r="D524" s="1"/>
      <c r="E524" s="1"/>
      <c r="F524" s="1"/>
      <c r="G524" s="183" t="s">
        <v>1842</v>
      </c>
      <c r="H524" s="188">
        <v>42429</v>
      </c>
      <c r="I524" s="1" t="s">
        <v>2165</v>
      </c>
      <c r="J524" s="2" t="s">
        <v>59</v>
      </c>
      <c r="K524" s="1" t="s">
        <v>36</v>
      </c>
      <c r="L524" s="1" t="s">
        <v>20</v>
      </c>
      <c r="M524" s="1" t="s">
        <v>21</v>
      </c>
      <c r="N524" s="1" t="s">
        <v>11</v>
      </c>
      <c r="O524" s="7">
        <v>8060</v>
      </c>
      <c r="P524" s="7">
        <v>0</v>
      </c>
      <c r="Q524" s="7">
        <f t="shared" si="28"/>
        <v>8060</v>
      </c>
      <c r="R524" s="6" t="s">
        <v>47</v>
      </c>
      <c r="S524" s="5" t="s">
        <v>32</v>
      </c>
      <c r="T524" s="5" t="s">
        <v>57</v>
      </c>
      <c r="U524" s="5" t="s">
        <v>1864</v>
      </c>
      <c r="V524" s="1" t="s">
        <v>56</v>
      </c>
      <c r="W524" s="1" t="s">
        <v>1466</v>
      </c>
      <c r="X524" s="1" t="s">
        <v>2166</v>
      </c>
      <c r="Y524" s="1" t="s">
        <v>2167</v>
      </c>
      <c r="Z524" s="4">
        <v>42429</v>
      </c>
      <c r="AA524" s="1" t="s">
        <v>45</v>
      </c>
      <c r="AB524" s="1" t="s">
        <v>2168</v>
      </c>
      <c r="AC524" s="1" t="s">
        <v>2169</v>
      </c>
      <c r="AD524" s="8"/>
    </row>
    <row r="525" spans="2:30" outlineLevel="5" x14ac:dyDescent="0.25">
      <c r="B525" s="3"/>
      <c r="C525" s="1"/>
      <c r="D525" s="1"/>
      <c r="E525" s="1"/>
      <c r="F525" s="1"/>
      <c r="G525" s="183" t="s">
        <v>1842</v>
      </c>
      <c r="H525" s="188">
        <v>42423</v>
      </c>
      <c r="I525" s="1" t="s">
        <v>2170</v>
      </c>
      <c r="J525" s="2" t="s">
        <v>59</v>
      </c>
      <c r="K525" s="1" t="s">
        <v>36</v>
      </c>
      <c r="L525" s="1" t="s">
        <v>20</v>
      </c>
      <c r="M525" s="1" t="s">
        <v>21</v>
      </c>
      <c r="N525" s="1" t="s">
        <v>11</v>
      </c>
      <c r="O525" s="7">
        <v>8910</v>
      </c>
      <c r="P525" s="7">
        <v>0</v>
      </c>
      <c r="Q525" s="7">
        <f t="shared" si="28"/>
        <v>8910</v>
      </c>
      <c r="R525" s="6" t="s">
        <v>47</v>
      </c>
      <c r="S525" s="5" t="s">
        <v>32</v>
      </c>
      <c r="T525" s="5" t="s">
        <v>58</v>
      </c>
      <c r="U525" s="5" t="s">
        <v>710</v>
      </c>
      <c r="V525" s="1" t="s">
        <v>56</v>
      </c>
      <c r="W525" s="1" t="s">
        <v>1455</v>
      </c>
      <c r="X525" s="1" t="s">
        <v>1654</v>
      </c>
      <c r="Y525" s="1" t="s">
        <v>1655</v>
      </c>
      <c r="Z525" s="4">
        <v>42423</v>
      </c>
      <c r="AA525" s="1" t="s">
        <v>45</v>
      </c>
      <c r="AB525" s="1" t="s">
        <v>2171</v>
      </c>
      <c r="AC525" s="1" t="s">
        <v>2172</v>
      </c>
      <c r="AD525" s="8"/>
    </row>
    <row r="526" spans="2:30" outlineLevel="5" x14ac:dyDescent="0.25">
      <c r="B526" s="3"/>
      <c r="C526" s="1"/>
      <c r="D526" s="1"/>
      <c r="E526" s="1"/>
      <c r="F526" s="1"/>
      <c r="G526" s="183" t="s">
        <v>1842</v>
      </c>
      <c r="H526" s="188">
        <v>42424</v>
      </c>
      <c r="I526" s="1" t="s">
        <v>2173</v>
      </c>
      <c r="J526" s="2" t="s">
        <v>59</v>
      </c>
      <c r="K526" s="1" t="s">
        <v>36</v>
      </c>
      <c r="L526" s="1" t="s">
        <v>20</v>
      </c>
      <c r="M526" s="1" t="s">
        <v>21</v>
      </c>
      <c r="N526" s="1" t="s">
        <v>11</v>
      </c>
      <c r="O526" s="7">
        <v>596.4</v>
      </c>
      <c r="P526" s="7">
        <v>0</v>
      </c>
      <c r="Q526" s="7">
        <f t="shared" si="28"/>
        <v>596.4</v>
      </c>
      <c r="R526" s="6" t="s">
        <v>47</v>
      </c>
      <c r="S526" s="5" t="s">
        <v>32</v>
      </c>
      <c r="T526" s="5" t="s">
        <v>1705</v>
      </c>
      <c r="U526" s="5" t="s">
        <v>1883</v>
      </c>
      <c r="V526" s="1" t="s">
        <v>1710</v>
      </c>
      <c r="W526" s="1" t="s">
        <v>2174</v>
      </c>
      <c r="X526" s="1" t="s">
        <v>2175</v>
      </c>
      <c r="Y526" s="1" t="s">
        <v>2176</v>
      </c>
      <c r="Z526" s="4">
        <v>42424</v>
      </c>
      <c r="AA526" s="1" t="s">
        <v>45</v>
      </c>
      <c r="AB526" s="1" t="s">
        <v>2177</v>
      </c>
      <c r="AC526" s="1" t="s">
        <v>2178</v>
      </c>
      <c r="AD526" s="8"/>
    </row>
    <row r="527" spans="2:30" outlineLevel="5" x14ac:dyDescent="0.25">
      <c r="B527" s="3"/>
      <c r="C527" s="1"/>
      <c r="D527" s="1"/>
      <c r="E527" s="1"/>
      <c r="F527" s="1"/>
      <c r="G527" s="183" t="s">
        <v>1842</v>
      </c>
      <c r="H527" s="188">
        <v>42424</v>
      </c>
      <c r="I527" s="1" t="s">
        <v>2179</v>
      </c>
      <c r="J527" s="2" t="s">
        <v>59</v>
      </c>
      <c r="K527" s="1" t="s">
        <v>36</v>
      </c>
      <c r="L527" s="1" t="s">
        <v>20</v>
      </c>
      <c r="M527" s="1" t="s">
        <v>21</v>
      </c>
      <c r="N527" s="1" t="s">
        <v>11</v>
      </c>
      <c r="O527" s="7">
        <v>1192.79</v>
      </c>
      <c r="P527" s="7">
        <v>0</v>
      </c>
      <c r="Q527" s="7">
        <f t="shared" si="28"/>
        <v>1192.79</v>
      </c>
      <c r="R527" s="6" t="s">
        <v>47</v>
      </c>
      <c r="S527" s="5" t="s">
        <v>32</v>
      </c>
      <c r="T527" s="5" t="s">
        <v>1592</v>
      </c>
      <c r="U527" s="5" t="s">
        <v>1874</v>
      </c>
      <c r="V527" s="1" t="s">
        <v>1710</v>
      </c>
      <c r="W527" s="1" t="s">
        <v>2180</v>
      </c>
      <c r="X527" s="1" t="s">
        <v>2175</v>
      </c>
      <c r="Y527" s="1" t="s">
        <v>2176</v>
      </c>
      <c r="Z527" s="4">
        <v>42424</v>
      </c>
      <c r="AA527" s="1" t="s">
        <v>45</v>
      </c>
      <c r="AB527" s="1" t="s">
        <v>2181</v>
      </c>
      <c r="AC527" s="1" t="s">
        <v>2182</v>
      </c>
      <c r="AD527" s="8"/>
    </row>
    <row r="528" spans="2:30" outlineLevel="5" x14ac:dyDescent="0.25">
      <c r="B528" s="220"/>
      <c r="C528" s="2"/>
      <c r="D528" s="2"/>
      <c r="E528" s="2"/>
      <c r="F528" s="2"/>
      <c r="G528" s="294"/>
      <c r="H528" s="228"/>
      <c r="I528" s="2"/>
      <c r="J528" s="2" t="s">
        <v>59</v>
      </c>
      <c r="K528" s="2"/>
      <c r="L528" s="2"/>
      <c r="M528" s="2"/>
      <c r="N528" s="2"/>
      <c r="O528" s="221"/>
      <c r="P528" s="221"/>
      <c r="Q528" s="221"/>
      <c r="R528" s="222"/>
      <c r="S528" s="223"/>
      <c r="T528" s="223"/>
      <c r="U528" s="223"/>
      <c r="V528" s="2"/>
      <c r="W528" s="2"/>
      <c r="X528" s="2"/>
      <c r="Y528" s="2"/>
      <c r="Z528" s="224"/>
      <c r="AA528" s="2"/>
      <c r="AB528" s="2"/>
      <c r="AC528" s="2"/>
      <c r="AD528" s="225"/>
    </row>
    <row r="529" spans="2:30" outlineLevel="4" x14ac:dyDescent="0.25">
      <c r="B529" s="220"/>
      <c r="C529" s="2"/>
      <c r="D529" s="2"/>
      <c r="E529" s="2"/>
      <c r="F529" s="2" t="s">
        <v>5</v>
      </c>
      <c r="G529" s="294" t="s">
        <v>30</v>
      </c>
      <c r="H529" s="228"/>
      <c r="I529" s="2"/>
      <c r="J529" s="2" t="s">
        <v>59</v>
      </c>
      <c r="K529" s="2"/>
      <c r="L529" s="2"/>
      <c r="M529" s="2"/>
      <c r="N529" s="2"/>
      <c r="O529" s="221">
        <f>SUM(O530:O575)</f>
        <v>372022.85999999993</v>
      </c>
      <c r="P529" s="221">
        <f>SUM(P530:P575)</f>
        <v>0</v>
      </c>
      <c r="Q529" s="221">
        <f t="shared" ref="Q529:Q574" si="29">O529-P529</f>
        <v>372022.85999999993</v>
      </c>
      <c r="R529" s="222"/>
      <c r="S529" s="223"/>
      <c r="T529" s="223"/>
      <c r="U529" s="223"/>
      <c r="V529" s="2"/>
      <c r="W529" s="2"/>
      <c r="X529" s="2"/>
      <c r="Y529" s="2"/>
      <c r="Z529" s="224"/>
      <c r="AA529" s="2"/>
      <c r="AB529" s="2"/>
      <c r="AC529" s="2"/>
      <c r="AD529" s="225"/>
    </row>
    <row r="530" spans="2:30" outlineLevel="5" x14ac:dyDescent="0.25">
      <c r="B530" s="3"/>
      <c r="C530" s="1"/>
      <c r="D530" s="1"/>
      <c r="E530" s="1"/>
      <c r="F530" s="1"/>
      <c r="G530" s="183" t="s">
        <v>1842</v>
      </c>
      <c r="H530" s="188">
        <v>42439</v>
      </c>
      <c r="I530" s="1" t="s">
        <v>2183</v>
      </c>
      <c r="J530" s="2" t="s">
        <v>59</v>
      </c>
      <c r="K530" s="1" t="s">
        <v>36</v>
      </c>
      <c r="L530" s="1" t="s">
        <v>20</v>
      </c>
      <c r="M530" s="1" t="s">
        <v>21</v>
      </c>
      <c r="N530" s="1" t="s">
        <v>11</v>
      </c>
      <c r="O530" s="7">
        <v>7540</v>
      </c>
      <c r="P530" s="7">
        <v>0</v>
      </c>
      <c r="Q530" s="7">
        <f t="shared" si="29"/>
        <v>7540</v>
      </c>
      <c r="R530" s="6" t="s">
        <v>47</v>
      </c>
      <c r="S530" s="5" t="s">
        <v>32</v>
      </c>
      <c r="T530" s="5" t="s">
        <v>58</v>
      </c>
      <c r="U530" s="5" t="s">
        <v>710</v>
      </c>
      <c r="V530" s="1" t="s">
        <v>56</v>
      </c>
      <c r="W530" s="1" t="s">
        <v>2184</v>
      </c>
      <c r="X530" s="1" t="s">
        <v>1723</v>
      </c>
      <c r="Y530" s="1" t="s">
        <v>1724</v>
      </c>
      <c r="Z530" s="4">
        <v>42439</v>
      </c>
      <c r="AA530" s="1" t="s">
        <v>45</v>
      </c>
      <c r="AB530" s="1" t="s">
        <v>2185</v>
      </c>
      <c r="AC530" s="1" t="s">
        <v>2186</v>
      </c>
      <c r="AD530" s="8"/>
    </row>
    <row r="531" spans="2:30" outlineLevel="5" x14ac:dyDescent="0.25">
      <c r="B531" s="3"/>
      <c r="C531" s="1"/>
      <c r="D531" s="1"/>
      <c r="E531" s="1"/>
      <c r="F531" s="1"/>
      <c r="G531" s="183" t="s">
        <v>1842</v>
      </c>
      <c r="H531" s="188">
        <v>42440</v>
      </c>
      <c r="I531" s="1" t="s">
        <v>2187</v>
      </c>
      <c r="J531" s="2" t="s">
        <v>59</v>
      </c>
      <c r="K531" s="1" t="s">
        <v>36</v>
      </c>
      <c r="L531" s="1" t="s">
        <v>20</v>
      </c>
      <c r="M531" s="1" t="s">
        <v>21</v>
      </c>
      <c r="N531" s="1" t="s">
        <v>11</v>
      </c>
      <c r="O531" s="7">
        <v>14676</v>
      </c>
      <c r="P531" s="7">
        <v>0</v>
      </c>
      <c r="Q531" s="7">
        <f t="shared" si="29"/>
        <v>14676</v>
      </c>
      <c r="R531" s="6" t="s">
        <v>47</v>
      </c>
      <c r="S531" s="5" t="s">
        <v>32</v>
      </c>
      <c r="T531" s="5" t="s">
        <v>1592</v>
      </c>
      <c r="U531" s="5" t="s">
        <v>1874</v>
      </c>
      <c r="V531" s="1" t="s">
        <v>56</v>
      </c>
      <c r="W531" s="1" t="s">
        <v>2188</v>
      </c>
      <c r="X531" s="1" t="s">
        <v>1739</v>
      </c>
      <c r="Y531" s="1" t="s">
        <v>1740</v>
      </c>
      <c r="Z531" s="4">
        <v>42440</v>
      </c>
      <c r="AA531" s="1" t="s">
        <v>45</v>
      </c>
      <c r="AB531" s="1" t="s">
        <v>2189</v>
      </c>
      <c r="AC531" s="1" t="s">
        <v>2190</v>
      </c>
      <c r="AD531" s="8"/>
    </row>
    <row r="532" spans="2:30" outlineLevel="5" x14ac:dyDescent="0.25">
      <c r="B532" s="3"/>
      <c r="C532" s="1"/>
      <c r="D532" s="1"/>
      <c r="E532" s="1"/>
      <c r="F532" s="1"/>
      <c r="G532" s="183" t="s">
        <v>1842</v>
      </c>
      <c r="H532" s="188">
        <v>42438</v>
      </c>
      <c r="I532" s="1" t="s">
        <v>2191</v>
      </c>
      <c r="J532" s="2" t="s">
        <v>59</v>
      </c>
      <c r="K532" s="1" t="s">
        <v>36</v>
      </c>
      <c r="L532" s="1" t="s">
        <v>20</v>
      </c>
      <c r="M532" s="1" t="s">
        <v>21</v>
      </c>
      <c r="N532" s="1" t="s">
        <v>11</v>
      </c>
      <c r="O532" s="7">
        <v>22800</v>
      </c>
      <c r="P532" s="7">
        <v>0</v>
      </c>
      <c r="Q532" s="7">
        <f t="shared" si="29"/>
        <v>22800</v>
      </c>
      <c r="R532" s="6" t="s">
        <v>47</v>
      </c>
      <c r="S532" s="5" t="s">
        <v>32</v>
      </c>
      <c r="T532" s="5" t="s">
        <v>1592</v>
      </c>
      <c r="U532" s="5" t="s">
        <v>1874</v>
      </c>
      <c r="V532" s="1" t="s">
        <v>56</v>
      </c>
      <c r="W532" s="1" t="s">
        <v>2192</v>
      </c>
      <c r="X532" s="1" t="s">
        <v>2126</v>
      </c>
      <c r="Y532" s="1" t="s">
        <v>2127</v>
      </c>
      <c r="Z532" s="4">
        <v>42438</v>
      </c>
      <c r="AA532" s="1" t="s">
        <v>45</v>
      </c>
      <c r="AB532" s="1" t="s">
        <v>2193</v>
      </c>
      <c r="AC532" s="1" t="s">
        <v>2194</v>
      </c>
      <c r="AD532" s="8"/>
    </row>
    <row r="533" spans="2:30" outlineLevel="5" x14ac:dyDescent="0.25">
      <c r="B533" s="3"/>
      <c r="C533" s="1"/>
      <c r="D533" s="1"/>
      <c r="E533" s="1"/>
      <c r="F533" s="1"/>
      <c r="G533" s="183" t="s">
        <v>1842</v>
      </c>
      <c r="H533" s="188">
        <v>42440</v>
      </c>
      <c r="I533" s="1" t="s">
        <v>2195</v>
      </c>
      <c r="J533" s="2" t="s">
        <v>59</v>
      </c>
      <c r="K533" s="1" t="s">
        <v>36</v>
      </c>
      <c r="L533" s="1" t="s">
        <v>20</v>
      </c>
      <c r="M533" s="1" t="s">
        <v>21</v>
      </c>
      <c r="N533" s="1" t="s">
        <v>11</v>
      </c>
      <c r="O533" s="7">
        <v>3177</v>
      </c>
      <c r="P533" s="7">
        <v>0</v>
      </c>
      <c r="Q533" s="7">
        <f t="shared" si="29"/>
        <v>3177</v>
      </c>
      <c r="R533" s="6" t="s">
        <v>47</v>
      </c>
      <c r="S533" s="5" t="s">
        <v>32</v>
      </c>
      <c r="T533" s="5" t="s">
        <v>58</v>
      </c>
      <c r="U533" s="5" t="s">
        <v>710</v>
      </c>
      <c r="V533" s="1" t="s">
        <v>56</v>
      </c>
      <c r="W533" s="1" t="s">
        <v>2196</v>
      </c>
      <c r="X533" s="1" t="s">
        <v>1631</v>
      </c>
      <c r="Y533" s="1" t="s">
        <v>1632</v>
      </c>
      <c r="Z533" s="4">
        <v>42440</v>
      </c>
      <c r="AA533" s="1" t="s">
        <v>45</v>
      </c>
      <c r="AB533" s="1" t="s">
        <v>2197</v>
      </c>
      <c r="AC533" s="1" t="s">
        <v>2198</v>
      </c>
      <c r="AD533" s="8"/>
    </row>
    <row r="534" spans="2:30" outlineLevel="5" x14ac:dyDescent="0.25">
      <c r="B534" s="3"/>
      <c r="C534" s="1"/>
      <c r="D534" s="1"/>
      <c r="E534" s="1"/>
      <c r="F534" s="1"/>
      <c r="G534" s="183" t="s">
        <v>1842</v>
      </c>
      <c r="H534" s="188">
        <v>42452</v>
      </c>
      <c r="I534" s="1" t="s">
        <v>2199</v>
      </c>
      <c r="J534" s="2" t="s">
        <v>59</v>
      </c>
      <c r="K534" s="1" t="s">
        <v>36</v>
      </c>
      <c r="L534" s="1" t="s">
        <v>20</v>
      </c>
      <c r="M534" s="1" t="s">
        <v>21</v>
      </c>
      <c r="N534" s="1" t="s">
        <v>11</v>
      </c>
      <c r="O534" s="7">
        <v>18150</v>
      </c>
      <c r="P534" s="7">
        <v>0</v>
      </c>
      <c r="Q534" s="7">
        <f t="shared" si="29"/>
        <v>18150</v>
      </c>
      <c r="R534" s="6" t="s">
        <v>47</v>
      </c>
      <c r="S534" s="5" t="s">
        <v>32</v>
      </c>
      <c r="T534" s="5" t="s">
        <v>1705</v>
      </c>
      <c r="U534" s="5" t="s">
        <v>1883</v>
      </c>
      <c r="V534" s="1" t="s">
        <v>56</v>
      </c>
      <c r="W534" s="1" t="s">
        <v>2200</v>
      </c>
      <c r="X534" s="1" t="s">
        <v>2201</v>
      </c>
      <c r="Y534" s="1" t="s">
        <v>2202</v>
      </c>
      <c r="Z534" s="4">
        <v>42452</v>
      </c>
      <c r="AA534" s="1" t="s">
        <v>45</v>
      </c>
      <c r="AB534" s="1" t="s">
        <v>2203</v>
      </c>
      <c r="AC534" s="1" t="s">
        <v>2204</v>
      </c>
      <c r="AD534" s="8"/>
    </row>
    <row r="535" spans="2:30" outlineLevel="5" x14ac:dyDescent="0.25">
      <c r="B535" s="3"/>
      <c r="C535" s="1"/>
      <c r="D535" s="1"/>
      <c r="E535" s="1"/>
      <c r="F535" s="1"/>
      <c r="G535" s="183" t="s">
        <v>1842</v>
      </c>
      <c r="H535" s="188">
        <v>42458</v>
      </c>
      <c r="I535" s="1" t="s">
        <v>2205</v>
      </c>
      <c r="J535" s="2" t="s">
        <v>59</v>
      </c>
      <c r="K535" s="1" t="s">
        <v>36</v>
      </c>
      <c r="L535" s="1" t="s">
        <v>20</v>
      </c>
      <c r="M535" s="1" t="s">
        <v>21</v>
      </c>
      <c r="N535" s="1" t="s">
        <v>11</v>
      </c>
      <c r="O535" s="7">
        <v>6800</v>
      </c>
      <c r="P535" s="7">
        <v>0</v>
      </c>
      <c r="Q535" s="7">
        <f t="shared" si="29"/>
        <v>6800</v>
      </c>
      <c r="R535" s="6" t="s">
        <v>47</v>
      </c>
      <c r="S535" s="5" t="s">
        <v>32</v>
      </c>
      <c r="T535" s="5" t="s">
        <v>57</v>
      </c>
      <c r="U535" s="5" t="s">
        <v>1864</v>
      </c>
      <c r="V535" s="1" t="s">
        <v>56</v>
      </c>
      <c r="W535" s="1" t="s">
        <v>2206</v>
      </c>
      <c r="X535" s="1" t="s">
        <v>1460</v>
      </c>
      <c r="Y535" s="1" t="s">
        <v>1461</v>
      </c>
      <c r="Z535" s="4">
        <v>42458</v>
      </c>
      <c r="AA535" s="1" t="s">
        <v>45</v>
      </c>
      <c r="AB535" s="1" t="s">
        <v>2207</v>
      </c>
      <c r="AC535" s="1" t="s">
        <v>2208</v>
      </c>
      <c r="AD535" s="8"/>
    </row>
    <row r="536" spans="2:30" outlineLevel="5" x14ac:dyDescent="0.25">
      <c r="B536" s="3"/>
      <c r="C536" s="1"/>
      <c r="D536" s="1"/>
      <c r="E536" s="1"/>
      <c r="F536" s="1"/>
      <c r="G536" s="183" t="s">
        <v>1842</v>
      </c>
      <c r="H536" s="188">
        <v>42446</v>
      </c>
      <c r="I536" s="1" t="s">
        <v>2209</v>
      </c>
      <c r="J536" s="2" t="s">
        <v>59</v>
      </c>
      <c r="K536" s="1" t="s">
        <v>36</v>
      </c>
      <c r="L536" s="1" t="s">
        <v>20</v>
      </c>
      <c r="M536" s="1" t="s">
        <v>21</v>
      </c>
      <c r="N536" s="1" t="s">
        <v>11</v>
      </c>
      <c r="O536" s="7">
        <v>31500</v>
      </c>
      <c r="P536" s="7">
        <v>0</v>
      </c>
      <c r="Q536" s="7">
        <f t="shared" si="29"/>
        <v>31500</v>
      </c>
      <c r="R536" s="6" t="s">
        <v>47</v>
      </c>
      <c r="S536" s="5" t="s">
        <v>32</v>
      </c>
      <c r="T536" s="5" t="s">
        <v>58</v>
      </c>
      <c r="U536" s="5" t="s">
        <v>710</v>
      </c>
      <c r="V536" s="1" t="s">
        <v>56</v>
      </c>
      <c r="W536" s="1" t="s">
        <v>2210</v>
      </c>
      <c r="X536" s="1" t="s">
        <v>1467</v>
      </c>
      <c r="Y536" s="1" t="s">
        <v>1468</v>
      </c>
      <c r="Z536" s="4">
        <v>42446</v>
      </c>
      <c r="AA536" s="1" t="s">
        <v>45</v>
      </c>
      <c r="AB536" s="1" t="s">
        <v>2211</v>
      </c>
      <c r="AC536" s="1" t="s">
        <v>2212</v>
      </c>
      <c r="AD536" s="8"/>
    </row>
    <row r="537" spans="2:30" outlineLevel="5" x14ac:dyDescent="0.25">
      <c r="B537" s="3"/>
      <c r="C537" s="1"/>
      <c r="D537" s="1"/>
      <c r="E537" s="1"/>
      <c r="F537" s="1"/>
      <c r="G537" s="183" t="s">
        <v>1842</v>
      </c>
      <c r="H537" s="188">
        <v>42446</v>
      </c>
      <c r="I537" s="1" t="s">
        <v>2213</v>
      </c>
      <c r="J537" s="2" t="s">
        <v>59</v>
      </c>
      <c r="K537" s="1" t="s">
        <v>36</v>
      </c>
      <c r="L537" s="1" t="s">
        <v>20</v>
      </c>
      <c r="M537" s="1" t="s">
        <v>21</v>
      </c>
      <c r="N537" s="1" t="s">
        <v>11</v>
      </c>
      <c r="O537" s="7">
        <v>29250</v>
      </c>
      <c r="P537" s="7">
        <v>0</v>
      </c>
      <c r="Q537" s="7">
        <f t="shared" si="29"/>
        <v>29250</v>
      </c>
      <c r="R537" s="6" t="s">
        <v>47</v>
      </c>
      <c r="S537" s="5" t="s">
        <v>32</v>
      </c>
      <c r="T537" s="5" t="s">
        <v>57</v>
      </c>
      <c r="U537" s="5" t="s">
        <v>1864</v>
      </c>
      <c r="V537" s="1" t="s">
        <v>56</v>
      </c>
      <c r="W537" s="1" t="s">
        <v>1469</v>
      </c>
      <c r="X537" s="1" t="s">
        <v>1467</v>
      </c>
      <c r="Y537" s="1" t="s">
        <v>1468</v>
      </c>
      <c r="Z537" s="4">
        <v>42446</v>
      </c>
      <c r="AA537" s="1" t="s">
        <v>45</v>
      </c>
      <c r="AB537" s="1" t="s">
        <v>2214</v>
      </c>
      <c r="AC537" s="1" t="s">
        <v>2215</v>
      </c>
      <c r="AD537" s="8"/>
    </row>
    <row r="538" spans="2:30" outlineLevel="5" x14ac:dyDescent="0.25">
      <c r="B538" s="3"/>
      <c r="C538" s="1"/>
      <c r="D538" s="1"/>
      <c r="E538" s="1"/>
      <c r="F538" s="1"/>
      <c r="G538" s="183" t="s">
        <v>1842</v>
      </c>
      <c r="H538" s="188">
        <v>42452</v>
      </c>
      <c r="I538" s="1" t="s">
        <v>2216</v>
      </c>
      <c r="J538" s="2" t="s">
        <v>59</v>
      </c>
      <c r="K538" s="1" t="s">
        <v>36</v>
      </c>
      <c r="L538" s="1" t="s">
        <v>20</v>
      </c>
      <c r="M538" s="1" t="s">
        <v>21</v>
      </c>
      <c r="N538" s="1" t="s">
        <v>11</v>
      </c>
      <c r="O538" s="7">
        <v>15750</v>
      </c>
      <c r="P538" s="7">
        <v>0</v>
      </c>
      <c r="Q538" s="7">
        <f t="shared" si="29"/>
        <v>15750</v>
      </c>
      <c r="R538" s="6" t="s">
        <v>47</v>
      </c>
      <c r="S538" s="5" t="s">
        <v>32</v>
      </c>
      <c r="T538" s="5" t="s">
        <v>57</v>
      </c>
      <c r="U538" s="5" t="s">
        <v>1864</v>
      </c>
      <c r="V538" s="1" t="s">
        <v>56</v>
      </c>
      <c r="W538" s="1" t="s">
        <v>2217</v>
      </c>
      <c r="X538" s="1" t="s">
        <v>1654</v>
      </c>
      <c r="Y538" s="1" t="s">
        <v>1655</v>
      </c>
      <c r="Z538" s="4">
        <v>42452</v>
      </c>
      <c r="AA538" s="1" t="s">
        <v>45</v>
      </c>
      <c r="AB538" s="1" t="s">
        <v>2218</v>
      </c>
      <c r="AC538" s="1" t="s">
        <v>2219</v>
      </c>
      <c r="AD538" s="8"/>
    </row>
    <row r="539" spans="2:30" outlineLevel="5" x14ac:dyDescent="0.25">
      <c r="B539" s="3"/>
      <c r="C539" s="1"/>
      <c r="D539" s="1"/>
      <c r="E539" s="1"/>
      <c r="F539" s="1"/>
      <c r="G539" s="183" t="s">
        <v>1842</v>
      </c>
      <c r="H539" s="188">
        <v>42452</v>
      </c>
      <c r="I539" s="1" t="s">
        <v>2220</v>
      </c>
      <c r="J539" s="2" t="s">
        <v>59</v>
      </c>
      <c r="K539" s="1" t="s">
        <v>36</v>
      </c>
      <c r="L539" s="1" t="s">
        <v>20</v>
      </c>
      <c r="M539" s="1" t="s">
        <v>21</v>
      </c>
      <c r="N539" s="1" t="s">
        <v>11</v>
      </c>
      <c r="O539" s="7">
        <v>14632</v>
      </c>
      <c r="P539" s="7">
        <v>0</v>
      </c>
      <c r="Q539" s="7">
        <f t="shared" si="29"/>
        <v>14632</v>
      </c>
      <c r="R539" s="6" t="s">
        <v>47</v>
      </c>
      <c r="S539" s="5" t="s">
        <v>32</v>
      </c>
      <c r="T539" s="5" t="s">
        <v>57</v>
      </c>
      <c r="U539" s="5" t="s">
        <v>1864</v>
      </c>
      <c r="V539" s="1" t="s">
        <v>56</v>
      </c>
      <c r="W539" s="1" t="s">
        <v>2221</v>
      </c>
      <c r="X539" s="1" t="s">
        <v>1618</v>
      </c>
      <c r="Y539" s="1" t="s">
        <v>1619</v>
      </c>
      <c r="Z539" s="4">
        <v>42452</v>
      </c>
      <c r="AA539" s="1" t="s">
        <v>45</v>
      </c>
      <c r="AB539" s="1" t="s">
        <v>2222</v>
      </c>
      <c r="AC539" s="1" t="s">
        <v>2223</v>
      </c>
      <c r="AD539" s="8"/>
    </row>
    <row r="540" spans="2:30" outlineLevel="5" x14ac:dyDescent="0.25">
      <c r="B540" s="3"/>
      <c r="C540" s="1"/>
      <c r="D540" s="1"/>
      <c r="E540" s="1"/>
      <c r="F540" s="1"/>
      <c r="G540" s="183" t="s">
        <v>1842</v>
      </c>
      <c r="H540" s="188">
        <v>42446</v>
      </c>
      <c r="I540" s="1" t="s">
        <v>2224</v>
      </c>
      <c r="J540" s="2" t="s">
        <v>59</v>
      </c>
      <c r="K540" s="1" t="s">
        <v>36</v>
      </c>
      <c r="L540" s="1" t="s">
        <v>20</v>
      </c>
      <c r="M540" s="1" t="s">
        <v>21</v>
      </c>
      <c r="N540" s="1" t="s">
        <v>11</v>
      </c>
      <c r="O540" s="7">
        <v>1019.8</v>
      </c>
      <c r="P540" s="7">
        <v>0</v>
      </c>
      <c r="Q540" s="7">
        <f t="shared" si="29"/>
        <v>1019.8</v>
      </c>
      <c r="R540" s="6" t="s">
        <v>47</v>
      </c>
      <c r="S540" s="5" t="s">
        <v>32</v>
      </c>
      <c r="T540" s="5" t="s">
        <v>1705</v>
      </c>
      <c r="U540" s="5" t="s">
        <v>1883</v>
      </c>
      <c r="V540" s="1" t="s">
        <v>56</v>
      </c>
      <c r="W540" s="1" t="s">
        <v>2225</v>
      </c>
      <c r="X540" s="1" t="s">
        <v>1654</v>
      </c>
      <c r="Y540" s="1" t="s">
        <v>1655</v>
      </c>
      <c r="Z540" s="4">
        <v>42446</v>
      </c>
      <c r="AA540" s="1" t="s">
        <v>45</v>
      </c>
      <c r="AB540" s="1" t="s">
        <v>2226</v>
      </c>
      <c r="AC540" s="1" t="s">
        <v>2227</v>
      </c>
      <c r="AD540" s="8"/>
    </row>
    <row r="541" spans="2:30" outlineLevel="5" x14ac:dyDescent="0.25">
      <c r="B541" s="3"/>
      <c r="C541" s="1"/>
      <c r="D541" s="1"/>
      <c r="E541" s="1"/>
      <c r="F541" s="1"/>
      <c r="G541" s="183" t="s">
        <v>1842</v>
      </c>
      <c r="H541" s="188">
        <v>42447</v>
      </c>
      <c r="I541" s="1" t="s">
        <v>2228</v>
      </c>
      <c r="J541" s="2" t="s">
        <v>59</v>
      </c>
      <c r="K541" s="1" t="s">
        <v>36</v>
      </c>
      <c r="L541" s="1" t="s">
        <v>20</v>
      </c>
      <c r="M541" s="1" t="s">
        <v>21</v>
      </c>
      <c r="N541" s="1" t="s">
        <v>11</v>
      </c>
      <c r="O541" s="7">
        <v>2999.2</v>
      </c>
      <c r="P541" s="7">
        <v>0</v>
      </c>
      <c r="Q541" s="7">
        <f t="shared" si="29"/>
        <v>2999.2</v>
      </c>
      <c r="R541" s="6" t="s">
        <v>47</v>
      </c>
      <c r="S541" s="5" t="s">
        <v>32</v>
      </c>
      <c r="T541" s="5" t="s">
        <v>1705</v>
      </c>
      <c r="U541" s="5" t="s">
        <v>1883</v>
      </c>
      <c r="V541" s="1" t="s">
        <v>56</v>
      </c>
      <c r="W541" s="1" t="s">
        <v>2229</v>
      </c>
      <c r="X541" s="1" t="s">
        <v>1725</v>
      </c>
      <c r="Y541" s="1" t="s">
        <v>1726</v>
      </c>
      <c r="Z541" s="4">
        <v>42447</v>
      </c>
      <c r="AA541" s="1" t="s">
        <v>1472</v>
      </c>
      <c r="AB541" s="1" t="s">
        <v>2230</v>
      </c>
      <c r="AC541" s="1" t="s">
        <v>2231</v>
      </c>
      <c r="AD541" s="8"/>
    </row>
    <row r="542" spans="2:30" outlineLevel="5" x14ac:dyDescent="0.25">
      <c r="B542" s="3"/>
      <c r="C542" s="1"/>
      <c r="D542" s="1"/>
      <c r="E542" s="1"/>
      <c r="F542" s="1"/>
      <c r="G542" s="183" t="s">
        <v>1842</v>
      </c>
      <c r="H542" s="188">
        <v>42440</v>
      </c>
      <c r="I542" s="1" t="s">
        <v>2232</v>
      </c>
      <c r="J542" s="2" t="s">
        <v>59</v>
      </c>
      <c r="K542" s="1" t="s">
        <v>36</v>
      </c>
      <c r="L542" s="1" t="s">
        <v>20</v>
      </c>
      <c r="M542" s="1" t="s">
        <v>21</v>
      </c>
      <c r="N542" s="1" t="s">
        <v>11</v>
      </c>
      <c r="O542" s="7">
        <v>9400</v>
      </c>
      <c r="P542" s="7">
        <v>0</v>
      </c>
      <c r="Q542" s="7">
        <f t="shared" si="29"/>
        <v>9400</v>
      </c>
      <c r="R542" s="6" t="s">
        <v>47</v>
      </c>
      <c r="S542" s="5" t="s">
        <v>32</v>
      </c>
      <c r="T542" s="5" t="s">
        <v>58</v>
      </c>
      <c r="U542" s="5" t="s">
        <v>710</v>
      </c>
      <c r="V542" s="1" t="s">
        <v>56</v>
      </c>
      <c r="W542" s="1" t="s">
        <v>2233</v>
      </c>
      <c r="X542" s="1" t="s">
        <v>2234</v>
      </c>
      <c r="Y542" s="1" t="s">
        <v>2235</v>
      </c>
      <c r="Z542" s="4">
        <v>42440</v>
      </c>
      <c r="AA542" s="1" t="s">
        <v>45</v>
      </c>
      <c r="AB542" s="1" t="s">
        <v>2236</v>
      </c>
      <c r="AC542" s="1" t="s">
        <v>2237</v>
      </c>
      <c r="AD542" s="8"/>
    </row>
    <row r="543" spans="2:30" outlineLevel="5" x14ac:dyDescent="0.25">
      <c r="B543" s="3"/>
      <c r="C543" s="1"/>
      <c r="D543" s="1"/>
      <c r="E543" s="1"/>
      <c r="F543" s="1"/>
      <c r="G543" s="183" t="s">
        <v>1842</v>
      </c>
      <c r="H543" s="188">
        <v>42440</v>
      </c>
      <c r="I543" s="1" t="s">
        <v>2238</v>
      </c>
      <c r="J543" s="2" t="s">
        <v>59</v>
      </c>
      <c r="K543" s="1" t="s">
        <v>36</v>
      </c>
      <c r="L543" s="1" t="s">
        <v>20</v>
      </c>
      <c r="M543" s="1" t="s">
        <v>21</v>
      </c>
      <c r="N543" s="1" t="s">
        <v>11</v>
      </c>
      <c r="O543" s="7">
        <v>5700</v>
      </c>
      <c r="P543" s="7">
        <v>0</v>
      </c>
      <c r="Q543" s="7">
        <f t="shared" si="29"/>
        <v>5700</v>
      </c>
      <c r="R543" s="6" t="s">
        <v>47</v>
      </c>
      <c r="S543" s="5" t="s">
        <v>32</v>
      </c>
      <c r="T543" s="5" t="s">
        <v>58</v>
      </c>
      <c r="U543" s="5" t="s">
        <v>710</v>
      </c>
      <c r="V543" s="1" t="s">
        <v>56</v>
      </c>
      <c r="W543" s="1" t="s">
        <v>2239</v>
      </c>
      <c r="X543" s="1" t="s">
        <v>1501</v>
      </c>
      <c r="Y543" s="1" t="s">
        <v>1502</v>
      </c>
      <c r="Z543" s="4">
        <v>42440</v>
      </c>
      <c r="AA543" s="1" t="s">
        <v>45</v>
      </c>
      <c r="AB543" s="1" t="s">
        <v>2240</v>
      </c>
      <c r="AC543" s="1" t="s">
        <v>2241</v>
      </c>
      <c r="AD543" s="8"/>
    </row>
    <row r="544" spans="2:30" ht="15" customHeight="1" outlineLevel="5" x14ac:dyDescent="0.25">
      <c r="B544" s="3"/>
      <c r="C544" s="1"/>
      <c r="D544" s="1"/>
      <c r="E544" s="1"/>
      <c r="F544" s="1"/>
      <c r="G544" s="183" t="s">
        <v>1842</v>
      </c>
      <c r="H544" s="188">
        <v>42458</v>
      </c>
      <c r="I544" s="1" t="s">
        <v>1636</v>
      </c>
      <c r="J544" s="2" t="s">
        <v>59</v>
      </c>
      <c r="K544" s="1" t="s">
        <v>36</v>
      </c>
      <c r="L544" s="1" t="s">
        <v>20</v>
      </c>
      <c r="M544" s="1" t="s">
        <v>21</v>
      </c>
      <c r="N544" s="1" t="s">
        <v>11</v>
      </c>
      <c r="O544" s="7">
        <v>5411</v>
      </c>
      <c r="P544" s="7">
        <v>0</v>
      </c>
      <c r="Q544" s="7">
        <f t="shared" si="29"/>
        <v>5411</v>
      </c>
      <c r="R544" s="6" t="s">
        <v>47</v>
      </c>
      <c r="S544" s="5" t="s">
        <v>32</v>
      </c>
      <c r="T544" s="5" t="s">
        <v>57</v>
      </c>
      <c r="U544" s="5" t="s">
        <v>1864</v>
      </c>
      <c r="V544" s="1" t="s">
        <v>56</v>
      </c>
      <c r="W544" s="1" t="s">
        <v>2242</v>
      </c>
      <c r="X544" s="1" t="s">
        <v>1462</v>
      </c>
      <c r="Y544" s="1" t="s">
        <v>1463</v>
      </c>
      <c r="Z544" s="4">
        <v>42458</v>
      </c>
      <c r="AA544" s="1" t="s">
        <v>45</v>
      </c>
      <c r="AB544" s="1" t="s">
        <v>2243</v>
      </c>
      <c r="AC544" s="1" t="s">
        <v>2244</v>
      </c>
      <c r="AD544" s="8" t="s">
        <v>2245</v>
      </c>
    </row>
    <row r="545" spans="2:30" outlineLevel="5" x14ac:dyDescent="0.25">
      <c r="B545" s="3"/>
      <c r="C545" s="1"/>
      <c r="D545" s="1"/>
      <c r="E545" s="1"/>
      <c r="F545" s="1"/>
      <c r="G545" s="183" t="s">
        <v>1842</v>
      </c>
      <c r="H545" s="188">
        <v>42459</v>
      </c>
      <c r="I545" s="1" t="s">
        <v>2246</v>
      </c>
      <c r="J545" s="2" t="s">
        <v>59</v>
      </c>
      <c r="K545" s="1" t="s">
        <v>36</v>
      </c>
      <c r="L545" s="1" t="s">
        <v>20</v>
      </c>
      <c r="M545" s="1" t="s">
        <v>21</v>
      </c>
      <c r="N545" s="1" t="s">
        <v>11</v>
      </c>
      <c r="O545" s="7">
        <v>247.81</v>
      </c>
      <c r="P545" s="7">
        <v>0</v>
      </c>
      <c r="Q545" s="7">
        <f t="shared" si="29"/>
        <v>247.81</v>
      </c>
      <c r="R545" s="6" t="s">
        <v>47</v>
      </c>
      <c r="S545" s="5" t="s">
        <v>32</v>
      </c>
      <c r="T545" s="5" t="s">
        <v>1705</v>
      </c>
      <c r="U545" s="5" t="s">
        <v>1883</v>
      </c>
      <c r="V545" s="1" t="s">
        <v>1710</v>
      </c>
      <c r="W545" s="1" t="s">
        <v>2247</v>
      </c>
      <c r="X545" s="1" t="s">
        <v>2248</v>
      </c>
      <c r="Y545" s="1" t="s">
        <v>2249</v>
      </c>
      <c r="Z545" s="4">
        <v>42459</v>
      </c>
      <c r="AA545" s="1" t="s">
        <v>45</v>
      </c>
      <c r="AB545" s="1" t="s">
        <v>2250</v>
      </c>
      <c r="AC545" s="1" t="s">
        <v>2251</v>
      </c>
      <c r="AD545" s="8"/>
    </row>
    <row r="546" spans="2:30" outlineLevel="5" x14ac:dyDescent="0.25">
      <c r="B546" s="3"/>
      <c r="C546" s="1"/>
      <c r="D546" s="1"/>
      <c r="E546" s="1"/>
      <c r="F546" s="1"/>
      <c r="G546" s="183" t="s">
        <v>1842</v>
      </c>
      <c r="H546" s="188">
        <v>42458</v>
      </c>
      <c r="I546" s="1" t="s">
        <v>2252</v>
      </c>
      <c r="J546" s="2" t="s">
        <v>59</v>
      </c>
      <c r="K546" s="1" t="s">
        <v>36</v>
      </c>
      <c r="L546" s="1" t="s">
        <v>20</v>
      </c>
      <c r="M546" s="1" t="s">
        <v>21</v>
      </c>
      <c r="N546" s="1" t="s">
        <v>11</v>
      </c>
      <c r="O546" s="7">
        <v>495.63</v>
      </c>
      <c r="P546" s="7">
        <v>0</v>
      </c>
      <c r="Q546" s="7">
        <f t="shared" si="29"/>
        <v>495.63</v>
      </c>
      <c r="R546" s="6" t="s">
        <v>47</v>
      </c>
      <c r="S546" s="5" t="s">
        <v>32</v>
      </c>
      <c r="T546" s="5" t="s">
        <v>57</v>
      </c>
      <c r="U546" s="5" t="s">
        <v>1864</v>
      </c>
      <c r="V546" s="1" t="s">
        <v>1710</v>
      </c>
      <c r="W546" s="1" t="s">
        <v>2253</v>
      </c>
      <c r="X546" s="1" t="s">
        <v>2248</v>
      </c>
      <c r="Y546" s="1" t="s">
        <v>2249</v>
      </c>
      <c r="Z546" s="4">
        <v>42458</v>
      </c>
      <c r="AA546" s="1" t="s">
        <v>45</v>
      </c>
      <c r="AB546" s="1" t="s">
        <v>2254</v>
      </c>
      <c r="AC546" s="1" t="s">
        <v>2255</v>
      </c>
      <c r="AD546" s="8"/>
    </row>
    <row r="547" spans="2:30" outlineLevel="5" x14ac:dyDescent="0.25">
      <c r="B547" s="3"/>
      <c r="C547" s="1"/>
      <c r="D547" s="1"/>
      <c r="E547" s="1"/>
      <c r="F547" s="1"/>
      <c r="G547" s="183" t="s">
        <v>1842</v>
      </c>
      <c r="H547" s="188">
        <v>42446</v>
      </c>
      <c r="I547" s="1" t="s">
        <v>2256</v>
      </c>
      <c r="J547" s="2" t="s">
        <v>59</v>
      </c>
      <c r="K547" s="1" t="s">
        <v>36</v>
      </c>
      <c r="L547" s="1" t="s">
        <v>20</v>
      </c>
      <c r="M547" s="1" t="s">
        <v>21</v>
      </c>
      <c r="N547" s="1" t="s">
        <v>11</v>
      </c>
      <c r="O547" s="7">
        <v>5925</v>
      </c>
      <c r="P547" s="7">
        <v>0</v>
      </c>
      <c r="Q547" s="7">
        <f t="shared" si="29"/>
        <v>5925</v>
      </c>
      <c r="R547" s="6" t="s">
        <v>47</v>
      </c>
      <c r="S547" s="5" t="s">
        <v>32</v>
      </c>
      <c r="T547" s="5" t="s">
        <v>57</v>
      </c>
      <c r="U547" s="5" t="s">
        <v>1864</v>
      </c>
      <c r="V547" s="1" t="s">
        <v>56</v>
      </c>
      <c r="W547" s="1" t="s">
        <v>2257</v>
      </c>
      <c r="X547" s="1" t="s">
        <v>1743</v>
      </c>
      <c r="Y547" s="1" t="s">
        <v>1744</v>
      </c>
      <c r="Z547" s="4">
        <v>42446</v>
      </c>
      <c r="AA547" s="1" t="s">
        <v>45</v>
      </c>
      <c r="AB547" s="1" t="s">
        <v>2258</v>
      </c>
      <c r="AC547" s="1" t="s">
        <v>2259</v>
      </c>
      <c r="AD547" s="8"/>
    </row>
    <row r="548" spans="2:30" outlineLevel="5" x14ac:dyDescent="0.25">
      <c r="B548" s="3"/>
      <c r="C548" s="1"/>
      <c r="D548" s="1"/>
      <c r="E548" s="1"/>
      <c r="F548" s="1"/>
      <c r="G548" s="183" t="s">
        <v>1842</v>
      </c>
      <c r="H548" s="188">
        <v>42437</v>
      </c>
      <c r="I548" s="1" t="s">
        <v>2260</v>
      </c>
      <c r="J548" s="2" t="s">
        <v>59</v>
      </c>
      <c r="K548" s="1" t="s">
        <v>36</v>
      </c>
      <c r="L548" s="1" t="s">
        <v>20</v>
      </c>
      <c r="M548" s="1" t="s">
        <v>21</v>
      </c>
      <c r="N548" s="1" t="s">
        <v>11</v>
      </c>
      <c r="O548" s="7">
        <v>303.39999999999998</v>
      </c>
      <c r="P548" s="7">
        <v>0</v>
      </c>
      <c r="Q548" s="7">
        <f t="shared" si="29"/>
        <v>303.39999999999998</v>
      </c>
      <c r="R548" s="6" t="s">
        <v>47</v>
      </c>
      <c r="S548" s="5" t="s">
        <v>32</v>
      </c>
      <c r="T548" s="5" t="s">
        <v>57</v>
      </c>
      <c r="U548" s="5" t="s">
        <v>1864</v>
      </c>
      <c r="V548" s="1" t="s">
        <v>1710</v>
      </c>
      <c r="W548" s="1" t="s">
        <v>2261</v>
      </c>
      <c r="X548" s="1" t="s">
        <v>1485</v>
      </c>
      <c r="Y548" s="1" t="s">
        <v>1486</v>
      </c>
      <c r="Z548" s="4">
        <v>42437</v>
      </c>
      <c r="AA548" s="1" t="s">
        <v>45</v>
      </c>
      <c r="AB548" s="1" t="s">
        <v>2262</v>
      </c>
      <c r="AC548" s="1" t="s">
        <v>2263</v>
      </c>
      <c r="AD548" s="8"/>
    </row>
    <row r="549" spans="2:30" outlineLevel="5" x14ac:dyDescent="0.25">
      <c r="B549" s="3"/>
      <c r="C549" s="1"/>
      <c r="D549" s="1"/>
      <c r="E549" s="1"/>
      <c r="F549" s="1"/>
      <c r="G549" s="183" t="s">
        <v>1842</v>
      </c>
      <c r="H549" s="188">
        <v>42437</v>
      </c>
      <c r="I549" s="1" t="s">
        <v>2264</v>
      </c>
      <c r="J549" s="2" t="s">
        <v>59</v>
      </c>
      <c r="K549" s="1" t="s">
        <v>36</v>
      </c>
      <c r="L549" s="1" t="s">
        <v>20</v>
      </c>
      <c r="M549" s="1" t="s">
        <v>21</v>
      </c>
      <c r="N549" s="1" t="s">
        <v>11</v>
      </c>
      <c r="O549" s="7">
        <v>408.14</v>
      </c>
      <c r="P549" s="7">
        <v>0</v>
      </c>
      <c r="Q549" s="7">
        <f t="shared" si="29"/>
        <v>408.14</v>
      </c>
      <c r="R549" s="6" t="s">
        <v>47</v>
      </c>
      <c r="S549" s="5" t="s">
        <v>32</v>
      </c>
      <c r="T549" s="5" t="s">
        <v>58</v>
      </c>
      <c r="U549" s="5" t="s">
        <v>710</v>
      </c>
      <c r="V549" s="1" t="s">
        <v>1710</v>
      </c>
      <c r="W549" s="1" t="s">
        <v>2265</v>
      </c>
      <c r="X549" s="1" t="s">
        <v>1485</v>
      </c>
      <c r="Y549" s="1" t="s">
        <v>1486</v>
      </c>
      <c r="Z549" s="4">
        <v>42437</v>
      </c>
      <c r="AA549" s="1" t="s">
        <v>45</v>
      </c>
      <c r="AB549" s="1" t="s">
        <v>2266</v>
      </c>
      <c r="AC549" s="1" t="s">
        <v>2267</v>
      </c>
      <c r="AD549" s="8"/>
    </row>
    <row r="550" spans="2:30" outlineLevel="5" x14ac:dyDescent="0.25">
      <c r="B550" s="3"/>
      <c r="C550" s="1"/>
      <c r="D550" s="1"/>
      <c r="E550" s="1"/>
      <c r="F550" s="1"/>
      <c r="G550" s="183" t="s">
        <v>1842</v>
      </c>
      <c r="H550" s="188">
        <v>42446</v>
      </c>
      <c r="I550" s="1" t="s">
        <v>1431</v>
      </c>
      <c r="J550" s="2" t="s">
        <v>59</v>
      </c>
      <c r="K550" s="1" t="s">
        <v>36</v>
      </c>
      <c r="L550" s="1" t="s">
        <v>20</v>
      </c>
      <c r="M550" s="1" t="s">
        <v>21</v>
      </c>
      <c r="N550" s="1" t="s">
        <v>11</v>
      </c>
      <c r="O550" s="7">
        <v>435</v>
      </c>
      <c r="P550" s="7">
        <v>0</v>
      </c>
      <c r="Q550" s="7">
        <f t="shared" si="29"/>
        <v>435</v>
      </c>
      <c r="R550" s="6" t="s">
        <v>47</v>
      </c>
      <c r="S550" s="5" t="s">
        <v>32</v>
      </c>
      <c r="T550" s="5" t="s">
        <v>57</v>
      </c>
      <c r="U550" s="5" t="s">
        <v>1864</v>
      </c>
      <c r="V550" s="1" t="s">
        <v>56</v>
      </c>
      <c r="W550" s="1" t="s">
        <v>2268</v>
      </c>
      <c r="X550" s="1" t="s">
        <v>2116</v>
      </c>
      <c r="Y550" s="1" t="s">
        <v>2117</v>
      </c>
      <c r="Z550" s="4">
        <v>42446</v>
      </c>
      <c r="AA550" s="1" t="s">
        <v>45</v>
      </c>
      <c r="AB550" s="1" t="s">
        <v>2269</v>
      </c>
      <c r="AC550" s="1" t="s">
        <v>2270</v>
      </c>
      <c r="AD550" s="8"/>
    </row>
    <row r="551" spans="2:30" outlineLevel="5" x14ac:dyDescent="0.25">
      <c r="B551" s="3"/>
      <c r="C551" s="1"/>
      <c r="D551" s="1"/>
      <c r="E551" s="1"/>
      <c r="F551" s="1"/>
      <c r="G551" s="183" t="s">
        <v>1842</v>
      </c>
      <c r="H551" s="188">
        <v>42433</v>
      </c>
      <c r="I551" s="1" t="s">
        <v>2271</v>
      </c>
      <c r="J551" s="2" t="s">
        <v>59</v>
      </c>
      <c r="K551" s="1" t="s">
        <v>36</v>
      </c>
      <c r="L551" s="1" t="s">
        <v>20</v>
      </c>
      <c r="M551" s="1" t="s">
        <v>21</v>
      </c>
      <c r="N551" s="1" t="s">
        <v>11</v>
      </c>
      <c r="O551" s="7">
        <v>267.14999999999998</v>
      </c>
      <c r="P551" s="7">
        <v>0</v>
      </c>
      <c r="Q551" s="7">
        <f t="shared" si="29"/>
        <v>267.14999999999998</v>
      </c>
      <c r="R551" s="6" t="s">
        <v>47</v>
      </c>
      <c r="S551" s="5" t="s">
        <v>32</v>
      </c>
      <c r="T551" s="5" t="s">
        <v>57</v>
      </c>
      <c r="U551" s="5" t="s">
        <v>1864</v>
      </c>
      <c r="V551" s="1" t="s">
        <v>1710</v>
      </c>
      <c r="W551" s="1" t="s">
        <v>1276</v>
      </c>
      <c r="X551" s="1" t="s">
        <v>1485</v>
      </c>
      <c r="Y551" s="1" t="s">
        <v>1486</v>
      </c>
      <c r="Z551" s="4">
        <v>42433</v>
      </c>
      <c r="AA551" s="1" t="s">
        <v>45</v>
      </c>
      <c r="AB551" s="1" t="s">
        <v>2272</v>
      </c>
      <c r="AC551" s="1" t="s">
        <v>2273</v>
      </c>
      <c r="AD551" s="8"/>
    </row>
    <row r="552" spans="2:30" outlineLevel="5" x14ac:dyDescent="0.25">
      <c r="B552" s="3"/>
      <c r="C552" s="1"/>
      <c r="D552" s="1"/>
      <c r="E552" s="1"/>
      <c r="F552" s="1"/>
      <c r="G552" s="183" t="s">
        <v>1842</v>
      </c>
      <c r="H552" s="188">
        <v>42433</v>
      </c>
      <c r="I552" s="1" t="s">
        <v>2274</v>
      </c>
      <c r="J552" s="2" t="s">
        <v>59</v>
      </c>
      <c r="K552" s="1" t="s">
        <v>36</v>
      </c>
      <c r="L552" s="1" t="s">
        <v>20</v>
      </c>
      <c r="M552" s="1" t="s">
        <v>21</v>
      </c>
      <c r="N552" s="1" t="s">
        <v>11</v>
      </c>
      <c r="O552" s="7">
        <v>267.14999999999998</v>
      </c>
      <c r="P552" s="7">
        <v>0</v>
      </c>
      <c r="Q552" s="7">
        <f t="shared" si="29"/>
        <v>267.14999999999998</v>
      </c>
      <c r="R552" s="6" t="s">
        <v>47</v>
      </c>
      <c r="S552" s="5" t="s">
        <v>32</v>
      </c>
      <c r="T552" s="5" t="s">
        <v>58</v>
      </c>
      <c r="U552" s="5" t="s">
        <v>710</v>
      </c>
      <c r="V552" s="1" t="s">
        <v>1710</v>
      </c>
      <c r="W552" s="1" t="s">
        <v>1273</v>
      </c>
      <c r="X552" s="1" t="s">
        <v>1485</v>
      </c>
      <c r="Y552" s="1" t="s">
        <v>1486</v>
      </c>
      <c r="Z552" s="4">
        <v>42433</v>
      </c>
      <c r="AA552" s="1" t="s">
        <v>45</v>
      </c>
      <c r="AB552" s="1" t="s">
        <v>2275</v>
      </c>
      <c r="AC552" s="1" t="s">
        <v>2276</v>
      </c>
      <c r="AD552" s="8"/>
    </row>
    <row r="553" spans="2:30" outlineLevel="5" x14ac:dyDescent="0.25">
      <c r="B553" s="3"/>
      <c r="C553" s="1"/>
      <c r="D553" s="1"/>
      <c r="E553" s="1"/>
      <c r="F553" s="1"/>
      <c r="G553" s="183" t="s">
        <v>1842</v>
      </c>
      <c r="H553" s="188">
        <v>42440</v>
      </c>
      <c r="I553" s="1" t="s">
        <v>2277</v>
      </c>
      <c r="J553" s="2" t="s">
        <v>59</v>
      </c>
      <c r="K553" s="1" t="s">
        <v>36</v>
      </c>
      <c r="L553" s="1" t="s">
        <v>20</v>
      </c>
      <c r="M553" s="1" t="s">
        <v>21</v>
      </c>
      <c r="N553" s="1" t="s">
        <v>11</v>
      </c>
      <c r="O553" s="7">
        <v>133.58000000000001</v>
      </c>
      <c r="P553" s="7">
        <v>0</v>
      </c>
      <c r="Q553" s="7">
        <f t="shared" si="29"/>
        <v>133.58000000000001</v>
      </c>
      <c r="R553" s="6" t="s">
        <v>47</v>
      </c>
      <c r="S553" s="5" t="s">
        <v>32</v>
      </c>
      <c r="T553" s="5" t="s">
        <v>1592</v>
      </c>
      <c r="U553" s="5" t="s">
        <v>1874</v>
      </c>
      <c r="V553" s="1" t="s">
        <v>1710</v>
      </c>
      <c r="W553" s="1" t="s">
        <v>1275</v>
      </c>
      <c r="X553" s="1" t="s">
        <v>1485</v>
      </c>
      <c r="Y553" s="1" t="s">
        <v>1486</v>
      </c>
      <c r="Z553" s="4">
        <v>42440</v>
      </c>
      <c r="AA553" s="1" t="s">
        <v>45</v>
      </c>
      <c r="AB553" s="1" t="s">
        <v>2278</v>
      </c>
      <c r="AC553" s="1" t="s">
        <v>2279</v>
      </c>
      <c r="AD553" s="8"/>
    </row>
    <row r="554" spans="2:30" outlineLevel="5" x14ac:dyDescent="0.25">
      <c r="B554" s="3"/>
      <c r="C554" s="1"/>
      <c r="D554" s="1"/>
      <c r="E554" s="1"/>
      <c r="F554" s="1"/>
      <c r="G554" s="183" t="s">
        <v>1842</v>
      </c>
      <c r="H554" s="188">
        <v>42440</v>
      </c>
      <c r="I554" s="1" t="s">
        <v>2280</v>
      </c>
      <c r="J554" s="2" t="s">
        <v>59</v>
      </c>
      <c r="K554" s="1" t="s">
        <v>36</v>
      </c>
      <c r="L554" s="1" t="s">
        <v>20</v>
      </c>
      <c r="M554" s="1" t="s">
        <v>21</v>
      </c>
      <c r="N554" s="1" t="s">
        <v>11</v>
      </c>
      <c r="O554" s="7">
        <v>1758</v>
      </c>
      <c r="P554" s="7">
        <v>0</v>
      </c>
      <c r="Q554" s="7">
        <f t="shared" si="29"/>
        <v>1758</v>
      </c>
      <c r="R554" s="6" t="s">
        <v>47</v>
      </c>
      <c r="S554" s="5" t="s">
        <v>32</v>
      </c>
      <c r="T554" s="5" t="s">
        <v>1592</v>
      </c>
      <c r="U554" s="5" t="s">
        <v>1874</v>
      </c>
      <c r="V554" s="1" t="s">
        <v>56</v>
      </c>
      <c r="W554" s="1" t="s">
        <v>1479</v>
      </c>
      <c r="X554" s="1" t="s">
        <v>2116</v>
      </c>
      <c r="Y554" s="1" t="s">
        <v>2117</v>
      </c>
      <c r="Z554" s="4">
        <v>42440</v>
      </c>
      <c r="AA554" s="1" t="s">
        <v>45</v>
      </c>
      <c r="AB554" s="1" t="s">
        <v>2281</v>
      </c>
      <c r="AC554" s="1" t="s">
        <v>2282</v>
      </c>
      <c r="AD554" s="8"/>
    </row>
    <row r="555" spans="2:30" outlineLevel="5" x14ac:dyDescent="0.25">
      <c r="B555" s="3"/>
      <c r="C555" s="1"/>
      <c r="D555" s="1"/>
      <c r="E555" s="1"/>
      <c r="F555" s="1"/>
      <c r="G555" s="183" t="s">
        <v>1842</v>
      </c>
      <c r="H555" s="188">
        <v>42438</v>
      </c>
      <c r="I555" s="1" t="s">
        <v>2283</v>
      </c>
      <c r="J555" s="2" t="s">
        <v>59</v>
      </c>
      <c r="K555" s="1" t="s">
        <v>36</v>
      </c>
      <c r="L555" s="1" t="s">
        <v>20</v>
      </c>
      <c r="M555" s="1" t="s">
        <v>21</v>
      </c>
      <c r="N555" s="1" t="s">
        <v>11</v>
      </c>
      <c r="O555" s="7">
        <v>1666</v>
      </c>
      <c r="P555" s="7">
        <v>0</v>
      </c>
      <c r="Q555" s="7">
        <f t="shared" si="29"/>
        <v>1666</v>
      </c>
      <c r="R555" s="6" t="s">
        <v>47</v>
      </c>
      <c r="S555" s="5" t="s">
        <v>32</v>
      </c>
      <c r="T555" s="5" t="s">
        <v>1592</v>
      </c>
      <c r="U555" s="5" t="s">
        <v>1874</v>
      </c>
      <c r="V555" s="1" t="s">
        <v>56</v>
      </c>
      <c r="W555" s="1" t="s">
        <v>1277</v>
      </c>
      <c r="X555" s="1" t="s">
        <v>1743</v>
      </c>
      <c r="Y555" s="1" t="s">
        <v>1744</v>
      </c>
      <c r="Z555" s="4">
        <v>42438</v>
      </c>
      <c r="AA555" s="1" t="s">
        <v>45</v>
      </c>
      <c r="AB555" s="1" t="s">
        <v>1741</v>
      </c>
      <c r="AC555" s="1" t="s">
        <v>2284</v>
      </c>
      <c r="AD555" s="8"/>
    </row>
    <row r="556" spans="2:30" outlineLevel="5" x14ac:dyDescent="0.25">
      <c r="B556" s="3"/>
      <c r="C556" s="1"/>
      <c r="D556" s="1"/>
      <c r="E556" s="1"/>
      <c r="F556" s="1"/>
      <c r="G556" s="183" t="s">
        <v>1842</v>
      </c>
      <c r="H556" s="188">
        <v>42460</v>
      </c>
      <c r="I556" s="1" t="s">
        <v>1272</v>
      </c>
      <c r="J556" s="2" t="s">
        <v>59</v>
      </c>
      <c r="K556" s="1" t="s">
        <v>36</v>
      </c>
      <c r="L556" s="1" t="s">
        <v>20</v>
      </c>
      <c r="M556" s="1" t="s">
        <v>21</v>
      </c>
      <c r="N556" s="1" t="s">
        <v>11</v>
      </c>
      <c r="O556" s="7">
        <v>26725.3</v>
      </c>
      <c r="P556" s="7">
        <v>0</v>
      </c>
      <c r="Q556" s="7">
        <f t="shared" si="29"/>
        <v>26725.3</v>
      </c>
      <c r="R556" s="6" t="s">
        <v>47</v>
      </c>
      <c r="S556" s="5" t="s">
        <v>32</v>
      </c>
      <c r="T556" s="5" t="s">
        <v>1705</v>
      </c>
      <c r="U556" s="5" t="s">
        <v>1883</v>
      </c>
      <c r="V556" s="1" t="s">
        <v>56</v>
      </c>
      <c r="W556" s="1" t="s">
        <v>1505</v>
      </c>
      <c r="X556" s="1" t="s">
        <v>1761</v>
      </c>
      <c r="Y556" s="1" t="s">
        <v>1762</v>
      </c>
      <c r="Z556" s="4">
        <v>42460</v>
      </c>
      <c r="AA556" s="1" t="s">
        <v>45</v>
      </c>
      <c r="AB556" s="1" t="s">
        <v>2285</v>
      </c>
      <c r="AC556" s="1" t="s">
        <v>2286</v>
      </c>
      <c r="AD556" s="8"/>
    </row>
    <row r="557" spans="2:30" outlineLevel="5" x14ac:dyDescent="0.25">
      <c r="B557" s="3"/>
      <c r="C557" s="1"/>
      <c r="D557" s="1"/>
      <c r="E557" s="1"/>
      <c r="F557" s="1"/>
      <c r="G557" s="183" t="s">
        <v>1842</v>
      </c>
      <c r="H557" s="188">
        <v>42452</v>
      </c>
      <c r="I557" s="1" t="s">
        <v>2287</v>
      </c>
      <c r="J557" s="2" t="s">
        <v>59</v>
      </c>
      <c r="K557" s="1" t="s">
        <v>36</v>
      </c>
      <c r="L557" s="1" t="s">
        <v>20</v>
      </c>
      <c r="M557" s="1" t="s">
        <v>21</v>
      </c>
      <c r="N557" s="1" t="s">
        <v>11</v>
      </c>
      <c r="O557" s="7">
        <v>5070</v>
      </c>
      <c r="P557" s="7">
        <v>0</v>
      </c>
      <c r="Q557" s="7">
        <f t="shared" si="29"/>
        <v>5070</v>
      </c>
      <c r="R557" s="6" t="s">
        <v>47</v>
      </c>
      <c r="S557" s="5" t="s">
        <v>32</v>
      </c>
      <c r="T557" s="5" t="s">
        <v>58</v>
      </c>
      <c r="U557" s="5" t="s">
        <v>710</v>
      </c>
      <c r="V557" s="1" t="s">
        <v>56</v>
      </c>
      <c r="W557" s="1" t="s">
        <v>1503</v>
      </c>
      <c r="X557" s="1" t="s">
        <v>1513</v>
      </c>
      <c r="Y557" s="1" t="s">
        <v>1514</v>
      </c>
      <c r="Z557" s="4">
        <v>42452</v>
      </c>
      <c r="AA557" s="1" t="s">
        <v>45</v>
      </c>
      <c r="AB557" s="1" t="s">
        <v>2288</v>
      </c>
      <c r="AC557" s="1" t="s">
        <v>2289</v>
      </c>
      <c r="AD557" s="8"/>
    </row>
    <row r="558" spans="2:30" outlineLevel="5" x14ac:dyDescent="0.25">
      <c r="B558" s="3"/>
      <c r="C558" s="1"/>
      <c r="D558" s="1"/>
      <c r="E558" s="1"/>
      <c r="F558" s="1"/>
      <c r="G558" s="183" t="s">
        <v>1842</v>
      </c>
      <c r="H558" s="188">
        <v>42446</v>
      </c>
      <c r="I558" s="1" t="s">
        <v>2290</v>
      </c>
      <c r="J558" s="2" t="s">
        <v>59</v>
      </c>
      <c r="K558" s="1" t="s">
        <v>36</v>
      </c>
      <c r="L558" s="1" t="s">
        <v>20</v>
      </c>
      <c r="M558" s="1" t="s">
        <v>21</v>
      </c>
      <c r="N558" s="1" t="s">
        <v>11</v>
      </c>
      <c r="O558" s="7">
        <v>900</v>
      </c>
      <c r="P558" s="7">
        <v>0</v>
      </c>
      <c r="Q558" s="7">
        <f t="shared" si="29"/>
        <v>900</v>
      </c>
      <c r="R558" s="6" t="s">
        <v>47</v>
      </c>
      <c r="S558" s="5" t="s">
        <v>32</v>
      </c>
      <c r="T558" s="5" t="s">
        <v>1592</v>
      </c>
      <c r="U558" s="5" t="s">
        <v>1874</v>
      </c>
      <c r="V558" s="1" t="s">
        <v>56</v>
      </c>
      <c r="W558" s="1" t="s">
        <v>2291</v>
      </c>
      <c r="X558" s="1" t="s">
        <v>1510</v>
      </c>
      <c r="Y558" s="1" t="s">
        <v>1511</v>
      </c>
      <c r="Z558" s="4">
        <v>42446</v>
      </c>
      <c r="AA558" s="1" t="s">
        <v>45</v>
      </c>
      <c r="AB558" s="1" t="s">
        <v>2292</v>
      </c>
      <c r="AC558" s="1" t="s">
        <v>2293</v>
      </c>
      <c r="AD558" s="8"/>
    </row>
    <row r="559" spans="2:30" outlineLevel="5" x14ac:dyDescent="0.25">
      <c r="B559" s="3"/>
      <c r="C559" s="1"/>
      <c r="D559" s="1"/>
      <c r="E559" s="1"/>
      <c r="F559" s="1"/>
      <c r="G559" s="183" t="s">
        <v>1842</v>
      </c>
      <c r="H559" s="188">
        <v>42446</v>
      </c>
      <c r="I559" s="1" t="s">
        <v>2294</v>
      </c>
      <c r="J559" s="2" t="s">
        <v>59</v>
      </c>
      <c r="K559" s="1" t="s">
        <v>36</v>
      </c>
      <c r="L559" s="1" t="s">
        <v>20</v>
      </c>
      <c r="M559" s="1" t="s">
        <v>21</v>
      </c>
      <c r="N559" s="1" t="s">
        <v>11</v>
      </c>
      <c r="O559" s="7">
        <v>11742.5</v>
      </c>
      <c r="P559" s="7">
        <v>0</v>
      </c>
      <c r="Q559" s="7">
        <f t="shared" si="29"/>
        <v>11742.5</v>
      </c>
      <c r="R559" s="6" t="s">
        <v>47</v>
      </c>
      <c r="S559" s="5" t="s">
        <v>32</v>
      </c>
      <c r="T559" s="5" t="s">
        <v>1592</v>
      </c>
      <c r="U559" s="5" t="s">
        <v>1874</v>
      </c>
      <c r="V559" s="1" t="s">
        <v>56</v>
      </c>
      <c r="W559" s="1" t="s">
        <v>1482</v>
      </c>
      <c r="X559" s="1" t="s">
        <v>2116</v>
      </c>
      <c r="Y559" s="1" t="s">
        <v>2117</v>
      </c>
      <c r="Z559" s="4">
        <v>42446</v>
      </c>
      <c r="AA559" s="1" t="s">
        <v>45</v>
      </c>
      <c r="AB559" s="1" t="s">
        <v>2295</v>
      </c>
      <c r="AC559" s="1" t="s">
        <v>2296</v>
      </c>
      <c r="AD559" s="8"/>
    </row>
    <row r="560" spans="2:30" outlineLevel="5" x14ac:dyDescent="0.25">
      <c r="B560" s="3"/>
      <c r="C560" s="1"/>
      <c r="D560" s="1"/>
      <c r="E560" s="1"/>
      <c r="F560" s="1"/>
      <c r="G560" s="183" t="s">
        <v>1842</v>
      </c>
      <c r="H560" s="188">
        <v>42458</v>
      </c>
      <c r="I560" s="1" t="s">
        <v>2297</v>
      </c>
      <c r="J560" s="2" t="s">
        <v>59</v>
      </c>
      <c r="K560" s="1" t="s">
        <v>36</v>
      </c>
      <c r="L560" s="1" t="s">
        <v>20</v>
      </c>
      <c r="M560" s="1" t="s">
        <v>21</v>
      </c>
      <c r="N560" s="1" t="s">
        <v>11</v>
      </c>
      <c r="O560" s="7">
        <v>5750</v>
      </c>
      <c r="P560" s="7">
        <v>0</v>
      </c>
      <c r="Q560" s="7">
        <f t="shared" si="29"/>
        <v>5750</v>
      </c>
      <c r="R560" s="6" t="s">
        <v>47</v>
      </c>
      <c r="S560" s="5" t="s">
        <v>32</v>
      </c>
      <c r="T560" s="5" t="s">
        <v>1705</v>
      </c>
      <c r="U560" s="5" t="s">
        <v>1883</v>
      </c>
      <c r="V560" s="1" t="s">
        <v>56</v>
      </c>
      <c r="W560" s="1" t="s">
        <v>2298</v>
      </c>
      <c r="X560" s="1" t="s">
        <v>1501</v>
      </c>
      <c r="Y560" s="1" t="s">
        <v>1502</v>
      </c>
      <c r="Z560" s="4">
        <v>42458</v>
      </c>
      <c r="AA560" s="1" t="s">
        <v>45</v>
      </c>
      <c r="AB560" s="1" t="s">
        <v>1814</v>
      </c>
      <c r="AC560" s="1" t="s">
        <v>2299</v>
      </c>
      <c r="AD560" s="8"/>
    </row>
    <row r="561" spans="2:30" outlineLevel="5" x14ac:dyDescent="0.25">
      <c r="B561" s="3"/>
      <c r="C561" s="1"/>
      <c r="D561" s="1"/>
      <c r="E561" s="1"/>
      <c r="F561" s="1"/>
      <c r="G561" s="183" t="s">
        <v>1842</v>
      </c>
      <c r="H561" s="188">
        <v>42447</v>
      </c>
      <c r="I561" s="1" t="s">
        <v>2300</v>
      </c>
      <c r="J561" s="2" t="s">
        <v>59</v>
      </c>
      <c r="K561" s="1" t="s">
        <v>36</v>
      </c>
      <c r="L561" s="1" t="s">
        <v>20</v>
      </c>
      <c r="M561" s="1" t="s">
        <v>21</v>
      </c>
      <c r="N561" s="1" t="s">
        <v>11</v>
      </c>
      <c r="O561" s="7">
        <v>5637.5</v>
      </c>
      <c r="P561" s="7">
        <v>0</v>
      </c>
      <c r="Q561" s="7">
        <f t="shared" si="29"/>
        <v>5637.5</v>
      </c>
      <c r="R561" s="6" t="s">
        <v>47</v>
      </c>
      <c r="S561" s="5" t="s">
        <v>32</v>
      </c>
      <c r="T561" s="5" t="s">
        <v>1705</v>
      </c>
      <c r="U561" s="5" t="s">
        <v>1883</v>
      </c>
      <c r="V561" s="1" t="s">
        <v>56</v>
      </c>
      <c r="W561" s="1" t="s">
        <v>1507</v>
      </c>
      <c r="X561" s="1" t="s">
        <v>1480</v>
      </c>
      <c r="Y561" s="1" t="s">
        <v>1481</v>
      </c>
      <c r="Z561" s="4">
        <v>42447</v>
      </c>
      <c r="AA561" s="1" t="s">
        <v>45</v>
      </c>
      <c r="AB561" s="1" t="s">
        <v>2301</v>
      </c>
      <c r="AC561" s="1" t="s">
        <v>2302</v>
      </c>
      <c r="AD561" s="8"/>
    </row>
    <row r="562" spans="2:30" outlineLevel="5" x14ac:dyDescent="0.25">
      <c r="B562" s="3"/>
      <c r="C562" s="1"/>
      <c r="D562" s="1"/>
      <c r="E562" s="1"/>
      <c r="F562" s="1"/>
      <c r="G562" s="183" t="s">
        <v>1842</v>
      </c>
      <c r="H562" s="188">
        <v>42447</v>
      </c>
      <c r="I562" s="1" t="s">
        <v>2303</v>
      </c>
      <c r="J562" s="2" t="s">
        <v>59</v>
      </c>
      <c r="K562" s="1" t="s">
        <v>36</v>
      </c>
      <c r="L562" s="1" t="s">
        <v>20</v>
      </c>
      <c r="M562" s="1" t="s">
        <v>21</v>
      </c>
      <c r="N562" s="1" t="s">
        <v>11</v>
      </c>
      <c r="O562" s="7">
        <v>26660</v>
      </c>
      <c r="P562" s="7">
        <v>0</v>
      </c>
      <c r="Q562" s="7">
        <f t="shared" si="29"/>
        <v>26660</v>
      </c>
      <c r="R562" s="6" t="s">
        <v>47</v>
      </c>
      <c r="S562" s="5" t="s">
        <v>32</v>
      </c>
      <c r="T562" s="5" t="s">
        <v>1705</v>
      </c>
      <c r="U562" s="5" t="s">
        <v>1883</v>
      </c>
      <c r="V562" s="1" t="s">
        <v>56</v>
      </c>
      <c r="W562" s="1" t="s">
        <v>2304</v>
      </c>
      <c r="X562" s="1" t="s">
        <v>1491</v>
      </c>
      <c r="Y562" s="1" t="s">
        <v>1492</v>
      </c>
      <c r="Z562" s="4">
        <v>42447</v>
      </c>
      <c r="AA562" s="1" t="s">
        <v>1472</v>
      </c>
      <c r="AB562" s="1" t="s">
        <v>2305</v>
      </c>
      <c r="AC562" s="1" t="s">
        <v>2306</v>
      </c>
      <c r="AD562" s="8"/>
    </row>
    <row r="563" spans="2:30" outlineLevel="5" x14ac:dyDescent="0.25">
      <c r="B563" s="3"/>
      <c r="C563" s="1"/>
      <c r="D563" s="1"/>
      <c r="E563" s="1"/>
      <c r="F563" s="1"/>
      <c r="G563" s="183" t="s">
        <v>1842</v>
      </c>
      <c r="H563" s="188">
        <v>42452</v>
      </c>
      <c r="I563" s="1" t="s">
        <v>2307</v>
      </c>
      <c r="J563" s="2" t="s">
        <v>59</v>
      </c>
      <c r="K563" s="1" t="s">
        <v>36</v>
      </c>
      <c r="L563" s="1" t="s">
        <v>20</v>
      </c>
      <c r="M563" s="1" t="s">
        <v>21</v>
      </c>
      <c r="N563" s="1" t="s">
        <v>11</v>
      </c>
      <c r="O563" s="7">
        <v>15579.3</v>
      </c>
      <c r="P563" s="7">
        <v>0</v>
      </c>
      <c r="Q563" s="7">
        <f t="shared" si="29"/>
        <v>15579.3</v>
      </c>
      <c r="R563" s="6" t="s">
        <v>47</v>
      </c>
      <c r="S563" s="5" t="s">
        <v>32</v>
      </c>
      <c r="T563" s="5" t="s">
        <v>58</v>
      </c>
      <c r="U563" s="5" t="s">
        <v>710</v>
      </c>
      <c r="V563" s="1" t="s">
        <v>56</v>
      </c>
      <c r="W563" s="1" t="s">
        <v>1536</v>
      </c>
      <c r="X563" s="1" t="s">
        <v>1460</v>
      </c>
      <c r="Y563" s="1" t="s">
        <v>1461</v>
      </c>
      <c r="Z563" s="4">
        <v>42452</v>
      </c>
      <c r="AA563" s="1" t="s">
        <v>45</v>
      </c>
      <c r="AB563" s="1" t="s">
        <v>2308</v>
      </c>
      <c r="AC563" s="1" t="s">
        <v>2309</v>
      </c>
      <c r="AD563" s="8"/>
    </row>
    <row r="564" spans="2:30" outlineLevel="5" x14ac:dyDescent="0.25">
      <c r="B564" s="3"/>
      <c r="C564" s="1"/>
      <c r="D564" s="1"/>
      <c r="E564" s="1"/>
      <c r="F564" s="1"/>
      <c r="G564" s="183" t="s">
        <v>1842</v>
      </c>
      <c r="H564" s="188">
        <v>42452</v>
      </c>
      <c r="I564" s="1" t="s">
        <v>2310</v>
      </c>
      <c r="J564" s="2" t="s">
        <v>59</v>
      </c>
      <c r="K564" s="1" t="s">
        <v>36</v>
      </c>
      <c r="L564" s="1" t="s">
        <v>20</v>
      </c>
      <c r="M564" s="1" t="s">
        <v>21</v>
      </c>
      <c r="N564" s="1" t="s">
        <v>11</v>
      </c>
      <c r="O564" s="7">
        <v>9266</v>
      </c>
      <c r="P564" s="7">
        <v>0</v>
      </c>
      <c r="Q564" s="7">
        <f t="shared" si="29"/>
        <v>9266</v>
      </c>
      <c r="R564" s="6" t="s">
        <v>47</v>
      </c>
      <c r="S564" s="5" t="s">
        <v>32</v>
      </c>
      <c r="T564" s="5" t="s">
        <v>58</v>
      </c>
      <c r="U564" s="5" t="s">
        <v>710</v>
      </c>
      <c r="V564" s="1" t="s">
        <v>56</v>
      </c>
      <c r="W564" s="1" t="s">
        <v>2311</v>
      </c>
      <c r="X564" s="1" t="s">
        <v>1498</v>
      </c>
      <c r="Y564" s="1" t="s">
        <v>1499</v>
      </c>
      <c r="Z564" s="4">
        <v>42452</v>
      </c>
      <c r="AA564" s="1" t="s">
        <v>45</v>
      </c>
      <c r="AB564" s="1" t="s">
        <v>1702</v>
      </c>
      <c r="AC564" s="1" t="s">
        <v>2312</v>
      </c>
      <c r="AD564" s="8"/>
    </row>
    <row r="565" spans="2:30" outlineLevel="5" x14ac:dyDescent="0.25">
      <c r="B565" s="3"/>
      <c r="C565" s="1"/>
      <c r="D565" s="1"/>
      <c r="E565" s="1"/>
      <c r="F565" s="1"/>
      <c r="G565" s="183" t="s">
        <v>1842</v>
      </c>
      <c r="H565" s="188">
        <v>42460</v>
      </c>
      <c r="I565" s="1" t="s">
        <v>2313</v>
      </c>
      <c r="J565" s="2" t="s">
        <v>59</v>
      </c>
      <c r="K565" s="1" t="s">
        <v>36</v>
      </c>
      <c r="L565" s="1" t="s">
        <v>20</v>
      </c>
      <c r="M565" s="1" t="s">
        <v>21</v>
      </c>
      <c r="N565" s="1" t="s">
        <v>11</v>
      </c>
      <c r="O565" s="7">
        <v>700</v>
      </c>
      <c r="P565" s="7">
        <v>0</v>
      </c>
      <c r="Q565" s="7">
        <f t="shared" si="29"/>
        <v>700</v>
      </c>
      <c r="R565" s="6" t="s">
        <v>47</v>
      </c>
      <c r="S565" s="5" t="s">
        <v>32</v>
      </c>
      <c r="T565" s="5" t="s">
        <v>1705</v>
      </c>
      <c r="U565" s="5" t="s">
        <v>1883</v>
      </c>
      <c r="V565" s="1" t="s">
        <v>56</v>
      </c>
      <c r="W565" s="1" t="s">
        <v>2314</v>
      </c>
      <c r="X565" s="1" t="s">
        <v>1460</v>
      </c>
      <c r="Y565" s="1" t="s">
        <v>1461</v>
      </c>
      <c r="Z565" s="4">
        <v>42460</v>
      </c>
      <c r="AA565" s="1" t="s">
        <v>45</v>
      </c>
      <c r="AB565" s="1" t="s">
        <v>2315</v>
      </c>
      <c r="AC565" s="1" t="s">
        <v>2316</v>
      </c>
      <c r="AD565" s="8"/>
    </row>
    <row r="566" spans="2:30" outlineLevel="5" x14ac:dyDescent="0.25">
      <c r="B566" s="3"/>
      <c r="C566" s="1"/>
      <c r="D566" s="1"/>
      <c r="E566" s="1"/>
      <c r="F566" s="1"/>
      <c r="G566" s="183" t="s">
        <v>1842</v>
      </c>
      <c r="H566" s="188">
        <v>42452</v>
      </c>
      <c r="I566" s="1" t="s">
        <v>2317</v>
      </c>
      <c r="J566" s="2" t="s">
        <v>59</v>
      </c>
      <c r="K566" s="1" t="s">
        <v>36</v>
      </c>
      <c r="L566" s="1" t="s">
        <v>20</v>
      </c>
      <c r="M566" s="1" t="s">
        <v>21</v>
      </c>
      <c r="N566" s="1" t="s">
        <v>11</v>
      </c>
      <c r="O566" s="7">
        <v>30355</v>
      </c>
      <c r="P566" s="7">
        <v>0</v>
      </c>
      <c r="Q566" s="7">
        <f t="shared" si="29"/>
        <v>30355</v>
      </c>
      <c r="R566" s="6" t="s">
        <v>47</v>
      </c>
      <c r="S566" s="5" t="s">
        <v>32</v>
      </c>
      <c r="T566" s="5" t="s">
        <v>1705</v>
      </c>
      <c r="U566" s="5" t="s">
        <v>1883</v>
      </c>
      <c r="V566" s="1" t="s">
        <v>56</v>
      </c>
      <c r="W566" s="1" t="s">
        <v>2318</v>
      </c>
      <c r="X566" s="1" t="s">
        <v>1631</v>
      </c>
      <c r="Y566" s="1" t="s">
        <v>1632</v>
      </c>
      <c r="Z566" s="4">
        <v>42452</v>
      </c>
      <c r="AA566" s="1" t="s">
        <v>45</v>
      </c>
      <c r="AB566" s="1" t="s">
        <v>2319</v>
      </c>
      <c r="AC566" s="1" t="s">
        <v>2320</v>
      </c>
      <c r="AD566" s="8"/>
    </row>
    <row r="567" spans="2:30" outlineLevel="5" x14ac:dyDescent="0.25">
      <c r="B567" s="3"/>
      <c r="C567" s="1"/>
      <c r="D567" s="1"/>
      <c r="E567" s="1"/>
      <c r="F567" s="1"/>
      <c r="G567" s="183" t="s">
        <v>1842</v>
      </c>
      <c r="H567" s="188">
        <v>42452</v>
      </c>
      <c r="I567" s="1" t="s">
        <v>2321</v>
      </c>
      <c r="J567" s="2" t="s">
        <v>59</v>
      </c>
      <c r="K567" s="1" t="s">
        <v>36</v>
      </c>
      <c r="L567" s="1" t="s">
        <v>20</v>
      </c>
      <c r="M567" s="1" t="s">
        <v>21</v>
      </c>
      <c r="N567" s="1" t="s">
        <v>11</v>
      </c>
      <c r="O567" s="7">
        <v>3460</v>
      </c>
      <c r="P567" s="7">
        <v>0</v>
      </c>
      <c r="Q567" s="7">
        <f t="shared" si="29"/>
        <v>3460</v>
      </c>
      <c r="R567" s="6" t="s">
        <v>47</v>
      </c>
      <c r="S567" s="5" t="s">
        <v>32</v>
      </c>
      <c r="T567" s="5" t="s">
        <v>57</v>
      </c>
      <c r="U567" s="5" t="s">
        <v>1864</v>
      </c>
      <c r="V567" s="1" t="s">
        <v>56</v>
      </c>
      <c r="W567" s="1" t="s">
        <v>2322</v>
      </c>
      <c r="X567" s="1" t="s">
        <v>2323</v>
      </c>
      <c r="Y567" s="1" t="s">
        <v>2324</v>
      </c>
      <c r="Z567" s="4">
        <v>42452</v>
      </c>
      <c r="AA567" s="1" t="s">
        <v>45</v>
      </c>
      <c r="AB567" s="1" t="s">
        <v>2325</v>
      </c>
      <c r="AC567" s="1" t="s">
        <v>2326</v>
      </c>
      <c r="AD567" s="8"/>
    </row>
    <row r="568" spans="2:30" outlineLevel="5" x14ac:dyDescent="0.25">
      <c r="B568" s="3"/>
      <c r="C568" s="1"/>
      <c r="D568" s="1"/>
      <c r="E568" s="1"/>
      <c r="F568" s="1"/>
      <c r="G568" s="183" t="s">
        <v>1842</v>
      </c>
      <c r="H568" s="188">
        <v>42452</v>
      </c>
      <c r="I568" s="1" t="s">
        <v>2327</v>
      </c>
      <c r="J568" s="2" t="s">
        <v>59</v>
      </c>
      <c r="K568" s="1" t="s">
        <v>36</v>
      </c>
      <c r="L568" s="1" t="s">
        <v>20</v>
      </c>
      <c r="M568" s="1" t="s">
        <v>21</v>
      </c>
      <c r="N568" s="1" t="s">
        <v>11</v>
      </c>
      <c r="O568" s="7">
        <v>20384</v>
      </c>
      <c r="P568" s="7">
        <v>0</v>
      </c>
      <c r="Q568" s="7">
        <f t="shared" si="29"/>
        <v>20384</v>
      </c>
      <c r="R568" s="6" t="s">
        <v>47</v>
      </c>
      <c r="S568" s="5" t="s">
        <v>32</v>
      </c>
      <c r="T568" s="5" t="s">
        <v>1592</v>
      </c>
      <c r="U568" s="5" t="s">
        <v>1874</v>
      </c>
      <c r="V568" s="1" t="s">
        <v>56</v>
      </c>
      <c r="W568" s="1" t="s">
        <v>2328</v>
      </c>
      <c r="X568" s="1" t="s">
        <v>1716</v>
      </c>
      <c r="Y568" s="1" t="s">
        <v>1717</v>
      </c>
      <c r="Z568" s="4">
        <v>42452</v>
      </c>
      <c r="AA568" s="1" t="s">
        <v>45</v>
      </c>
      <c r="AB568" s="1" t="s">
        <v>2329</v>
      </c>
      <c r="AC568" s="1" t="s">
        <v>2330</v>
      </c>
      <c r="AD568" s="8"/>
    </row>
    <row r="569" spans="2:30" ht="15" customHeight="1" outlineLevel="5" x14ac:dyDescent="0.25">
      <c r="B569" s="3"/>
      <c r="C569" s="1"/>
      <c r="D569" s="1"/>
      <c r="E569" s="1"/>
      <c r="F569" s="1"/>
      <c r="G569" s="183" t="s">
        <v>1842</v>
      </c>
      <c r="H569" s="188">
        <v>42458</v>
      </c>
      <c r="I569" s="1" t="s">
        <v>2331</v>
      </c>
      <c r="J569" s="2" t="s">
        <v>59</v>
      </c>
      <c r="K569" s="1" t="s">
        <v>36</v>
      </c>
      <c r="L569" s="1" t="s">
        <v>20</v>
      </c>
      <c r="M569" s="1" t="s">
        <v>21</v>
      </c>
      <c r="N569" s="1" t="s">
        <v>11</v>
      </c>
      <c r="O569" s="7">
        <v>887</v>
      </c>
      <c r="P569" s="7">
        <v>0</v>
      </c>
      <c r="Q569" s="7">
        <f t="shared" si="29"/>
        <v>887</v>
      </c>
      <c r="R569" s="6" t="s">
        <v>47</v>
      </c>
      <c r="S569" s="5" t="s">
        <v>32</v>
      </c>
      <c r="T569" s="5" t="s">
        <v>1592</v>
      </c>
      <c r="U569" s="5" t="s">
        <v>1874</v>
      </c>
      <c r="V569" s="1" t="s">
        <v>56</v>
      </c>
      <c r="W569" s="1" t="s">
        <v>2332</v>
      </c>
      <c r="X569" s="1" t="s">
        <v>1731</v>
      </c>
      <c r="Y569" s="1" t="s">
        <v>1732</v>
      </c>
      <c r="Z569" s="4">
        <v>42458</v>
      </c>
      <c r="AA569" s="1" t="s">
        <v>45</v>
      </c>
      <c r="AB569" s="1" t="s">
        <v>2333</v>
      </c>
      <c r="AC569" s="1" t="s">
        <v>2334</v>
      </c>
      <c r="AD569" s="8" t="s">
        <v>2335</v>
      </c>
    </row>
    <row r="570" spans="2:30" ht="15" customHeight="1" outlineLevel="5" x14ac:dyDescent="0.25">
      <c r="B570" s="3"/>
      <c r="C570" s="1"/>
      <c r="D570" s="1"/>
      <c r="E570" s="1"/>
      <c r="F570" s="1"/>
      <c r="G570" s="183" t="s">
        <v>1842</v>
      </c>
      <c r="H570" s="188">
        <v>42458</v>
      </c>
      <c r="I570" s="1" t="s">
        <v>2336</v>
      </c>
      <c r="J570" s="2" t="s">
        <v>59</v>
      </c>
      <c r="K570" s="1" t="s">
        <v>36</v>
      </c>
      <c r="L570" s="1" t="s">
        <v>20</v>
      </c>
      <c r="M570" s="1" t="s">
        <v>21</v>
      </c>
      <c r="N570" s="1" t="s">
        <v>11</v>
      </c>
      <c r="O570" s="7">
        <v>1333.5</v>
      </c>
      <c r="P570" s="7">
        <v>0</v>
      </c>
      <c r="Q570" s="7">
        <f t="shared" si="29"/>
        <v>1333.5</v>
      </c>
      <c r="R570" s="6" t="s">
        <v>47</v>
      </c>
      <c r="S570" s="5" t="s">
        <v>32</v>
      </c>
      <c r="T570" s="5" t="s">
        <v>1592</v>
      </c>
      <c r="U570" s="5" t="s">
        <v>1874</v>
      </c>
      <c r="V570" s="1" t="s">
        <v>56</v>
      </c>
      <c r="W570" s="1" t="s">
        <v>2337</v>
      </c>
      <c r="X570" s="1" t="s">
        <v>1731</v>
      </c>
      <c r="Y570" s="1" t="s">
        <v>1732</v>
      </c>
      <c r="Z570" s="4">
        <v>42458</v>
      </c>
      <c r="AA570" s="1" t="s">
        <v>45</v>
      </c>
      <c r="AB570" s="1" t="s">
        <v>2338</v>
      </c>
      <c r="AC570" s="1" t="s">
        <v>2339</v>
      </c>
      <c r="AD570" s="8" t="s">
        <v>2340</v>
      </c>
    </row>
    <row r="571" spans="2:30" outlineLevel="5" x14ac:dyDescent="0.25">
      <c r="B571" s="3"/>
      <c r="C571" s="1"/>
      <c r="D571" s="1"/>
      <c r="E571" s="1"/>
      <c r="F571" s="1"/>
      <c r="G571" s="183" t="s">
        <v>1842</v>
      </c>
      <c r="H571" s="188">
        <v>42458</v>
      </c>
      <c r="I571" s="1" t="s">
        <v>2341</v>
      </c>
      <c r="J571" s="2" t="s">
        <v>59</v>
      </c>
      <c r="K571" s="1" t="s">
        <v>36</v>
      </c>
      <c r="L571" s="1" t="s">
        <v>20</v>
      </c>
      <c r="M571" s="1" t="s">
        <v>21</v>
      </c>
      <c r="N571" s="1" t="s">
        <v>11</v>
      </c>
      <c r="O571" s="7">
        <v>293.3</v>
      </c>
      <c r="P571" s="7">
        <v>0</v>
      </c>
      <c r="Q571" s="7">
        <f t="shared" si="29"/>
        <v>293.3</v>
      </c>
      <c r="R571" s="6" t="s">
        <v>47</v>
      </c>
      <c r="S571" s="5" t="s">
        <v>25</v>
      </c>
      <c r="T571" s="5" t="s">
        <v>1437</v>
      </c>
      <c r="U571" s="5" t="s">
        <v>1904</v>
      </c>
      <c r="V571" s="1" t="s">
        <v>56</v>
      </c>
      <c r="W571" s="1" t="s">
        <v>2342</v>
      </c>
      <c r="X571" s="1" t="s">
        <v>1743</v>
      </c>
      <c r="Y571" s="1" t="s">
        <v>1744</v>
      </c>
      <c r="Z571" s="4">
        <v>42458</v>
      </c>
      <c r="AA571" s="1" t="s">
        <v>45</v>
      </c>
      <c r="AB571" s="1" t="s">
        <v>2343</v>
      </c>
      <c r="AC571" s="1" t="s">
        <v>2344</v>
      </c>
      <c r="AD571" s="8"/>
    </row>
    <row r="572" spans="2:30" outlineLevel="5" x14ac:dyDescent="0.25">
      <c r="B572" s="3"/>
      <c r="C572" s="1"/>
      <c r="D572" s="1"/>
      <c r="E572" s="1"/>
      <c r="F572" s="1"/>
      <c r="G572" s="183" t="s">
        <v>1842</v>
      </c>
      <c r="H572" s="188">
        <v>42460</v>
      </c>
      <c r="I572" s="1" t="s">
        <v>2345</v>
      </c>
      <c r="J572" s="2" t="s">
        <v>59</v>
      </c>
      <c r="K572" s="1" t="s">
        <v>36</v>
      </c>
      <c r="L572" s="1" t="s">
        <v>20</v>
      </c>
      <c r="M572" s="1" t="s">
        <v>21</v>
      </c>
      <c r="N572" s="1" t="s">
        <v>11</v>
      </c>
      <c r="O572" s="7">
        <v>2410</v>
      </c>
      <c r="P572" s="7">
        <v>0</v>
      </c>
      <c r="Q572" s="7">
        <f t="shared" si="29"/>
        <v>2410</v>
      </c>
      <c r="R572" s="6" t="s">
        <v>47</v>
      </c>
      <c r="S572" s="5" t="s">
        <v>25</v>
      </c>
      <c r="T572" s="5" t="s">
        <v>1437</v>
      </c>
      <c r="U572" s="5" t="s">
        <v>1904</v>
      </c>
      <c r="V572" s="1" t="s">
        <v>56</v>
      </c>
      <c r="W572" s="1" t="s">
        <v>2346</v>
      </c>
      <c r="X572" s="1" t="s">
        <v>1460</v>
      </c>
      <c r="Y572" s="1" t="s">
        <v>1461</v>
      </c>
      <c r="Z572" s="4">
        <v>42460</v>
      </c>
      <c r="AA572" s="1" t="s">
        <v>45</v>
      </c>
      <c r="AB572" s="1" t="s">
        <v>2347</v>
      </c>
      <c r="AC572" s="1" t="s">
        <v>2348</v>
      </c>
      <c r="AD572" s="8"/>
    </row>
    <row r="573" spans="2:30" outlineLevel="5" x14ac:dyDescent="0.25">
      <c r="B573" s="3"/>
      <c r="C573" s="1"/>
      <c r="D573" s="1"/>
      <c r="E573" s="1"/>
      <c r="F573" s="1"/>
      <c r="G573" s="183" t="s">
        <v>1842</v>
      </c>
      <c r="H573" s="188">
        <v>42460</v>
      </c>
      <c r="I573" s="1" t="s">
        <v>2349</v>
      </c>
      <c r="J573" s="2" t="s">
        <v>59</v>
      </c>
      <c r="K573" s="1" t="s">
        <v>36</v>
      </c>
      <c r="L573" s="1" t="s">
        <v>20</v>
      </c>
      <c r="M573" s="1" t="s">
        <v>21</v>
      </c>
      <c r="N573" s="1" t="s">
        <v>11</v>
      </c>
      <c r="O573" s="7">
        <v>1725</v>
      </c>
      <c r="P573" s="7">
        <v>0</v>
      </c>
      <c r="Q573" s="7">
        <f t="shared" si="29"/>
        <v>1725</v>
      </c>
      <c r="R573" s="6" t="s">
        <v>47</v>
      </c>
      <c r="S573" s="5" t="s">
        <v>25</v>
      </c>
      <c r="T573" s="5" t="s">
        <v>1437</v>
      </c>
      <c r="U573" s="5" t="s">
        <v>1904</v>
      </c>
      <c r="V573" s="1" t="s">
        <v>56</v>
      </c>
      <c r="W573" s="1" t="s">
        <v>2350</v>
      </c>
      <c r="X573" s="1" t="s">
        <v>1460</v>
      </c>
      <c r="Y573" s="1" t="s">
        <v>1461</v>
      </c>
      <c r="Z573" s="4">
        <v>42460</v>
      </c>
      <c r="AA573" s="1" t="s">
        <v>45</v>
      </c>
      <c r="AB573" s="1" t="s">
        <v>2351</v>
      </c>
      <c r="AC573" s="1" t="s">
        <v>2352</v>
      </c>
      <c r="AD573" s="8"/>
    </row>
    <row r="574" spans="2:30" outlineLevel="5" x14ac:dyDescent="0.25">
      <c r="B574" s="3"/>
      <c r="C574" s="1"/>
      <c r="D574" s="1"/>
      <c r="E574" s="1"/>
      <c r="F574" s="1"/>
      <c r="G574" s="183" t="s">
        <v>1842</v>
      </c>
      <c r="H574" s="188">
        <v>42458</v>
      </c>
      <c r="I574" s="1" t="s">
        <v>2353</v>
      </c>
      <c r="J574" s="2" t="s">
        <v>59</v>
      </c>
      <c r="K574" s="1" t="s">
        <v>36</v>
      </c>
      <c r="L574" s="1" t="s">
        <v>20</v>
      </c>
      <c r="M574" s="1" t="s">
        <v>21</v>
      </c>
      <c r="N574" s="1" t="s">
        <v>11</v>
      </c>
      <c r="O574" s="7">
        <v>2432.6</v>
      </c>
      <c r="P574" s="7">
        <v>0</v>
      </c>
      <c r="Q574" s="7">
        <f t="shared" si="29"/>
        <v>2432.6</v>
      </c>
      <c r="R574" s="6" t="s">
        <v>47</v>
      </c>
      <c r="S574" s="5" t="s">
        <v>32</v>
      </c>
      <c r="T574" s="5" t="s">
        <v>58</v>
      </c>
      <c r="U574" s="5" t="s">
        <v>710</v>
      </c>
      <c r="V574" s="1" t="s">
        <v>56</v>
      </c>
      <c r="W574" s="1" t="s">
        <v>2354</v>
      </c>
      <c r="X574" s="1" t="s">
        <v>1458</v>
      </c>
      <c r="Y574" s="1" t="s">
        <v>1459</v>
      </c>
      <c r="Z574" s="4">
        <v>42458</v>
      </c>
      <c r="AA574" s="1" t="s">
        <v>45</v>
      </c>
      <c r="AB574" s="1" t="s">
        <v>2355</v>
      </c>
      <c r="AC574" s="1" t="s">
        <v>2356</v>
      </c>
      <c r="AD574" s="8"/>
    </row>
    <row r="575" spans="2:30" outlineLevel="5" x14ac:dyDescent="0.25">
      <c r="B575" s="220"/>
      <c r="C575" s="2"/>
      <c r="D575" s="2"/>
      <c r="E575" s="2"/>
      <c r="F575" s="2"/>
      <c r="G575" s="294"/>
      <c r="H575" s="228"/>
      <c r="I575" s="2"/>
      <c r="J575" s="2" t="s">
        <v>59</v>
      </c>
      <c r="K575" s="2"/>
      <c r="L575" s="2"/>
      <c r="M575" s="2"/>
      <c r="N575" s="2"/>
      <c r="O575" s="221"/>
      <c r="P575" s="221"/>
      <c r="Q575" s="221"/>
      <c r="R575" s="222"/>
      <c r="S575" s="223"/>
      <c r="T575" s="223"/>
      <c r="U575" s="223"/>
      <c r="V575" s="2"/>
      <c r="W575" s="2"/>
      <c r="X575" s="2"/>
      <c r="Y575" s="2"/>
      <c r="Z575" s="224"/>
      <c r="AA575" s="2"/>
      <c r="AB575" s="2"/>
      <c r="AC575" s="2"/>
      <c r="AD575" s="225"/>
    </row>
    <row r="576" spans="2:30" outlineLevel="4" x14ac:dyDescent="0.25">
      <c r="B576" s="220"/>
      <c r="C576" s="2"/>
      <c r="D576" s="2"/>
      <c r="E576" s="2"/>
      <c r="F576" s="2"/>
      <c r="G576" s="294"/>
      <c r="H576" s="228"/>
      <c r="I576" s="2"/>
      <c r="J576" s="2"/>
      <c r="K576" s="2"/>
      <c r="L576" s="2"/>
      <c r="M576" s="2"/>
      <c r="N576" s="2"/>
      <c r="O576" s="221"/>
      <c r="P576" s="221"/>
      <c r="Q576" s="221"/>
      <c r="R576" s="222"/>
      <c r="S576" s="223"/>
      <c r="T576" s="223"/>
      <c r="U576" s="223"/>
      <c r="V576" s="2"/>
      <c r="W576" s="2"/>
      <c r="X576" s="2"/>
      <c r="Y576" s="2"/>
      <c r="Z576" s="224"/>
      <c r="AA576" s="2"/>
      <c r="AB576" s="2"/>
      <c r="AC576" s="2"/>
      <c r="AD576" s="225"/>
    </row>
    <row r="577" spans="2:30" outlineLevel="3" x14ac:dyDescent="0.25">
      <c r="B577" s="220"/>
      <c r="C577" s="2"/>
      <c r="D577" s="2"/>
      <c r="E577" s="2" t="s">
        <v>63</v>
      </c>
      <c r="F577" s="2" t="s">
        <v>40</v>
      </c>
      <c r="G577" s="294"/>
      <c r="H577" s="228"/>
      <c r="I577" s="2"/>
      <c r="J577" s="2" t="s">
        <v>63</v>
      </c>
      <c r="K577" s="2"/>
      <c r="L577" s="2"/>
      <c r="M577" s="2"/>
      <c r="N577" s="2"/>
      <c r="O577" s="221">
        <f>SUM(O578:O754)/2</f>
        <v>10452785.189999996</v>
      </c>
      <c r="P577" s="221">
        <f>SUM(P578:P754)/2</f>
        <v>0</v>
      </c>
      <c r="Q577" s="221">
        <f>O577-P577</f>
        <v>10452785.189999996</v>
      </c>
      <c r="R577" s="222"/>
      <c r="S577" s="223"/>
      <c r="T577" s="223"/>
      <c r="U577" s="223"/>
      <c r="V577" s="2"/>
      <c r="W577" s="2"/>
      <c r="X577" s="2"/>
      <c r="Y577" s="2"/>
      <c r="Z577" s="224"/>
      <c r="AA577" s="2"/>
      <c r="AB577" s="2"/>
      <c r="AC577" s="2"/>
      <c r="AD577" s="225"/>
    </row>
    <row r="578" spans="2:30" outlineLevel="4" x14ac:dyDescent="0.25">
      <c r="B578" s="220"/>
      <c r="C578" s="2"/>
      <c r="D578" s="2"/>
      <c r="E578" s="2"/>
      <c r="F578" s="2" t="s">
        <v>12</v>
      </c>
      <c r="G578" s="294" t="s">
        <v>13</v>
      </c>
      <c r="H578" s="228"/>
      <c r="I578" s="2"/>
      <c r="J578" s="2" t="s">
        <v>63</v>
      </c>
      <c r="K578" s="2"/>
      <c r="L578" s="2"/>
      <c r="M578" s="2"/>
      <c r="N578" s="2"/>
      <c r="O578" s="221">
        <f>SUM(O579:O735)</f>
        <v>10417896.359999998</v>
      </c>
      <c r="P578" s="221">
        <f>SUM(P579:P735)</f>
        <v>0</v>
      </c>
      <c r="Q578" s="221">
        <f>O578-P578</f>
        <v>10417896.359999998</v>
      </c>
      <c r="R578" s="222"/>
      <c r="S578" s="223"/>
      <c r="T578" s="223"/>
      <c r="U578" s="223"/>
      <c r="V578" s="2"/>
      <c r="W578" s="2"/>
      <c r="X578" s="2"/>
      <c r="Y578" s="2"/>
      <c r="Z578" s="224"/>
      <c r="AA578" s="2"/>
      <c r="AB578" s="2"/>
      <c r="AC578" s="2"/>
      <c r="AD578" s="225"/>
    </row>
    <row r="579" spans="2:30" ht="15" customHeight="1" outlineLevel="5" x14ac:dyDescent="0.25">
      <c r="B579" s="3"/>
      <c r="C579" s="1"/>
      <c r="D579" s="1"/>
      <c r="E579" s="1"/>
      <c r="F579" s="1"/>
      <c r="G579" s="183" t="s">
        <v>1842</v>
      </c>
      <c r="H579" s="188">
        <v>42370</v>
      </c>
      <c r="I579" s="1" t="s">
        <v>14</v>
      </c>
      <c r="J579" s="2" t="s">
        <v>63</v>
      </c>
      <c r="K579" s="1" t="s">
        <v>9</v>
      </c>
      <c r="L579" s="1" t="s">
        <v>10</v>
      </c>
      <c r="M579" s="1" t="s">
        <v>10</v>
      </c>
      <c r="N579" s="1" t="s">
        <v>11</v>
      </c>
      <c r="O579" s="249">
        <v>-116813.82</v>
      </c>
      <c r="P579" s="7">
        <v>0</v>
      </c>
      <c r="Q579" s="7">
        <f t="shared" ref="Q579:Q606" si="30">O579-P579</f>
        <v>-116813.82</v>
      </c>
      <c r="R579" s="6" t="s">
        <v>1</v>
      </c>
      <c r="S579" s="5" t="s">
        <v>4</v>
      </c>
      <c r="T579" s="5"/>
      <c r="U579" s="5" t="s">
        <v>1381</v>
      </c>
      <c r="V579" s="1"/>
      <c r="W579" s="1"/>
      <c r="X579" s="1"/>
      <c r="Y579" s="1"/>
      <c r="Z579" s="4">
        <v>42370</v>
      </c>
      <c r="AA579" s="1"/>
      <c r="AB579" s="1"/>
      <c r="AC579" s="1"/>
      <c r="AD579" s="8" t="s">
        <v>1843</v>
      </c>
    </row>
    <row r="580" spans="2:30" ht="15" customHeight="1" outlineLevel="5" x14ac:dyDescent="0.25">
      <c r="B580" s="3"/>
      <c r="C580" s="1"/>
      <c r="D580" s="1"/>
      <c r="E580" s="1"/>
      <c r="F580" s="1"/>
      <c r="G580" s="183" t="s">
        <v>1842</v>
      </c>
      <c r="H580" s="188">
        <v>42370</v>
      </c>
      <c r="I580" s="1" t="s">
        <v>14</v>
      </c>
      <c r="J580" s="2" t="s">
        <v>63</v>
      </c>
      <c r="K580" s="1" t="s">
        <v>9</v>
      </c>
      <c r="L580" s="1" t="s">
        <v>10</v>
      </c>
      <c r="M580" s="1" t="s">
        <v>10</v>
      </c>
      <c r="N580" s="1" t="s">
        <v>11</v>
      </c>
      <c r="O580" s="249">
        <v>6118.7</v>
      </c>
      <c r="P580" s="7">
        <v>0</v>
      </c>
      <c r="Q580" s="7">
        <f t="shared" si="30"/>
        <v>6118.7</v>
      </c>
      <c r="R580" s="6" t="s">
        <v>1</v>
      </c>
      <c r="S580" s="5" t="s">
        <v>4</v>
      </c>
      <c r="T580" s="5"/>
      <c r="U580" s="5" t="s">
        <v>168</v>
      </c>
      <c r="V580" s="1"/>
      <c r="W580" s="1"/>
      <c r="X580" s="1"/>
      <c r="Y580" s="1"/>
      <c r="Z580" s="4">
        <v>42370</v>
      </c>
      <c r="AA580" s="1"/>
      <c r="AB580" s="1"/>
      <c r="AC580" s="1"/>
      <c r="AD580" s="8" t="s">
        <v>1843</v>
      </c>
    </row>
    <row r="581" spans="2:30" ht="15" customHeight="1" outlineLevel="5" x14ac:dyDescent="0.25">
      <c r="B581" s="3"/>
      <c r="C581" s="1"/>
      <c r="D581" s="1"/>
      <c r="E581" s="1"/>
      <c r="F581" s="1"/>
      <c r="G581" s="183" t="s">
        <v>1842</v>
      </c>
      <c r="H581" s="188">
        <v>42370</v>
      </c>
      <c r="I581" s="1" t="s">
        <v>14</v>
      </c>
      <c r="J581" s="2" t="s">
        <v>63</v>
      </c>
      <c r="K581" s="1" t="s">
        <v>9</v>
      </c>
      <c r="L581" s="1" t="s">
        <v>10</v>
      </c>
      <c r="M581" s="1" t="s">
        <v>10</v>
      </c>
      <c r="N581" s="1" t="s">
        <v>11</v>
      </c>
      <c r="O581" s="249">
        <v>13340</v>
      </c>
      <c r="P581" s="7">
        <v>0</v>
      </c>
      <c r="Q581" s="7">
        <f t="shared" si="30"/>
        <v>13340</v>
      </c>
      <c r="R581" s="6" t="s">
        <v>1</v>
      </c>
      <c r="S581" s="5" t="s">
        <v>4</v>
      </c>
      <c r="T581" s="5"/>
      <c r="U581" s="5" t="s">
        <v>170</v>
      </c>
      <c r="V581" s="1"/>
      <c r="W581" s="1"/>
      <c r="X581" s="1"/>
      <c r="Y581" s="1"/>
      <c r="Z581" s="4">
        <v>42370</v>
      </c>
      <c r="AA581" s="1"/>
      <c r="AB581" s="1"/>
      <c r="AC581" s="1"/>
      <c r="AD581" s="8" t="s">
        <v>1843</v>
      </c>
    </row>
    <row r="582" spans="2:30" ht="15" customHeight="1" outlineLevel="5" x14ac:dyDescent="0.25">
      <c r="B582" s="3"/>
      <c r="C582" s="1"/>
      <c r="D582" s="1"/>
      <c r="E582" s="1"/>
      <c r="F582" s="1"/>
      <c r="G582" s="183" t="s">
        <v>1842</v>
      </c>
      <c r="H582" s="188">
        <v>42370</v>
      </c>
      <c r="I582" s="1" t="s">
        <v>14</v>
      </c>
      <c r="J582" s="2" t="s">
        <v>63</v>
      </c>
      <c r="K582" s="1" t="s">
        <v>9</v>
      </c>
      <c r="L582" s="1" t="s">
        <v>10</v>
      </c>
      <c r="M582" s="1" t="s">
        <v>10</v>
      </c>
      <c r="N582" s="1" t="s">
        <v>11</v>
      </c>
      <c r="O582" s="249">
        <v>776</v>
      </c>
      <c r="P582" s="7">
        <v>0</v>
      </c>
      <c r="Q582" s="7">
        <f t="shared" si="30"/>
        <v>776</v>
      </c>
      <c r="R582" s="6" t="s">
        <v>1</v>
      </c>
      <c r="S582" s="5" t="s">
        <v>4</v>
      </c>
      <c r="T582" s="5"/>
      <c r="U582" s="5" t="s">
        <v>287</v>
      </c>
      <c r="V582" s="1"/>
      <c r="W582" s="1"/>
      <c r="X582" s="1"/>
      <c r="Y582" s="1"/>
      <c r="Z582" s="4">
        <v>42370</v>
      </c>
      <c r="AA582" s="1"/>
      <c r="AB582" s="1"/>
      <c r="AC582" s="1"/>
      <c r="AD582" s="8" t="s">
        <v>1843</v>
      </c>
    </row>
    <row r="583" spans="2:30" ht="15" customHeight="1" outlineLevel="5" x14ac:dyDescent="0.25">
      <c r="B583" s="3"/>
      <c r="C583" s="1"/>
      <c r="D583" s="1"/>
      <c r="E583" s="1"/>
      <c r="F583" s="1"/>
      <c r="G583" s="183" t="s">
        <v>1842</v>
      </c>
      <c r="H583" s="188">
        <v>42370</v>
      </c>
      <c r="I583" s="1" t="s">
        <v>14</v>
      </c>
      <c r="J583" s="2" t="s">
        <v>63</v>
      </c>
      <c r="K583" s="1" t="s">
        <v>9</v>
      </c>
      <c r="L583" s="1" t="s">
        <v>10</v>
      </c>
      <c r="M583" s="1" t="s">
        <v>10</v>
      </c>
      <c r="N583" s="1" t="s">
        <v>11</v>
      </c>
      <c r="O583" s="249">
        <v>36242.75</v>
      </c>
      <c r="P583" s="7">
        <v>0</v>
      </c>
      <c r="Q583" s="7">
        <f t="shared" si="30"/>
        <v>36242.75</v>
      </c>
      <c r="R583" s="6" t="s">
        <v>1</v>
      </c>
      <c r="S583" s="5" t="s">
        <v>4</v>
      </c>
      <c r="T583" s="5"/>
      <c r="U583" s="5" t="s">
        <v>171</v>
      </c>
      <c r="V583" s="1"/>
      <c r="W583" s="1"/>
      <c r="X583" s="1"/>
      <c r="Y583" s="1"/>
      <c r="Z583" s="4">
        <v>42370</v>
      </c>
      <c r="AA583" s="1"/>
      <c r="AB583" s="1"/>
      <c r="AC583" s="1"/>
      <c r="AD583" s="8" t="s">
        <v>1843</v>
      </c>
    </row>
    <row r="584" spans="2:30" ht="15" customHeight="1" outlineLevel="5" x14ac:dyDescent="0.25">
      <c r="B584" s="3"/>
      <c r="C584" s="1"/>
      <c r="D584" s="1"/>
      <c r="E584" s="1"/>
      <c r="F584" s="1"/>
      <c r="G584" s="183" t="s">
        <v>1842</v>
      </c>
      <c r="H584" s="188">
        <v>42370</v>
      </c>
      <c r="I584" s="1" t="s">
        <v>14</v>
      </c>
      <c r="J584" s="2" t="s">
        <v>63</v>
      </c>
      <c r="K584" s="1" t="s">
        <v>9</v>
      </c>
      <c r="L584" s="1" t="s">
        <v>10</v>
      </c>
      <c r="M584" s="1" t="s">
        <v>10</v>
      </c>
      <c r="N584" s="1" t="s">
        <v>11</v>
      </c>
      <c r="O584" s="249">
        <v>24186.69</v>
      </c>
      <c r="P584" s="7">
        <v>0</v>
      </c>
      <c r="Q584" s="7">
        <f t="shared" si="30"/>
        <v>24186.69</v>
      </c>
      <c r="R584" s="6" t="s">
        <v>1</v>
      </c>
      <c r="S584" s="5" t="s">
        <v>4</v>
      </c>
      <c r="T584" s="5"/>
      <c r="U584" s="5" t="s">
        <v>255</v>
      </c>
      <c r="V584" s="1"/>
      <c r="W584" s="1"/>
      <c r="X584" s="1"/>
      <c r="Y584" s="1"/>
      <c r="Z584" s="4">
        <v>42370</v>
      </c>
      <c r="AA584" s="1"/>
      <c r="AB584" s="1"/>
      <c r="AC584" s="1"/>
      <c r="AD584" s="8" t="s">
        <v>1843</v>
      </c>
    </row>
    <row r="585" spans="2:30" ht="15" customHeight="1" outlineLevel="5" x14ac:dyDescent="0.25">
      <c r="B585" s="3"/>
      <c r="C585" s="1"/>
      <c r="D585" s="1"/>
      <c r="E585" s="1"/>
      <c r="F585" s="1"/>
      <c r="G585" s="183" t="s">
        <v>1842</v>
      </c>
      <c r="H585" s="188">
        <v>42370</v>
      </c>
      <c r="I585" s="1" t="s">
        <v>14</v>
      </c>
      <c r="J585" s="2" t="s">
        <v>63</v>
      </c>
      <c r="K585" s="1" t="s">
        <v>9</v>
      </c>
      <c r="L585" s="1" t="s">
        <v>10</v>
      </c>
      <c r="M585" s="1" t="s">
        <v>10</v>
      </c>
      <c r="N585" s="1" t="s">
        <v>11</v>
      </c>
      <c r="O585" s="249">
        <v>580</v>
      </c>
      <c r="P585" s="7">
        <v>0</v>
      </c>
      <c r="Q585" s="7">
        <f t="shared" si="30"/>
        <v>580</v>
      </c>
      <c r="R585" s="6" t="s">
        <v>1</v>
      </c>
      <c r="S585" s="5" t="s">
        <v>4</v>
      </c>
      <c r="T585" s="5"/>
      <c r="U585" s="5" t="s">
        <v>256</v>
      </c>
      <c r="V585" s="1"/>
      <c r="W585" s="1"/>
      <c r="X585" s="1"/>
      <c r="Y585" s="1"/>
      <c r="Z585" s="4">
        <v>42370</v>
      </c>
      <c r="AA585" s="1"/>
      <c r="AB585" s="1"/>
      <c r="AC585" s="1"/>
      <c r="AD585" s="8" t="s">
        <v>1843</v>
      </c>
    </row>
    <row r="586" spans="2:30" ht="15" customHeight="1" outlineLevel="5" x14ac:dyDescent="0.25">
      <c r="B586" s="3"/>
      <c r="C586" s="1"/>
      <c r="D586" s="1"/>
      <c r="E586" s="1"/>
      <c r="F586" s="1"/>
      <c r="G586" s="183" t="s">
        <v>1842</v>
      </c>
      <c r="H586" s="188">
        <v>42370</v>
      </c>
      <c r="I586" s="1" t="s">
        <v>14</v>
      </c>
      <c r="J586" s="2" t="s">
        <v>63</v>
      </c>
      <c r="K586" s="1" t="s">
        <v>9</v>
      </c>
      <c r="L586" s="1" t="s">
        <v>10</v>
      </c>
      <c r="M586" s="1" t="s">
        <v>10</v>
      </c>
      <c r="N586" s="1" t="s">
        <v>11</v>
      </c>
      <c r="O586" s="249">
        <v>38924.61</v>
      </c>
      <c r="P586" s="7">
        <v>0</v>
      </c>
      <c r="Q586" s="7">
        <f t="shared" si="30"/>
        <v>38924.61</v>
      </c>
      <c r="R586" s="6" t="s">
        <v>1</v>
      </c>
      <c r="S586" s="5" t="s">
        <v>4</v>
      </c>
      <c r="T586" s="5"/>
      <c r="U586" s="5" t="s">
        <v>85</v>
      </c>
      <c r="V586" s="1"/>
      <c r="W586" s="1"/>
      <c r="X586" s="1"/>
      <c r="Y586" s="1"/>
      <c r="Z586" s="4">
        <v>42370</v>
      </c>
      <c r="AA586" s="1"/>
      <c r="AB586" s="1"/>
      <c r="AC586" s="1"/>
      <c r="AD586" s="8" t="s">
        <v>1843</v>
      </c>
    </row>
    <row r="587" spans="2:30" ht="15" customHeight="1" outlineLevel="5" x14ac:dyDescent="0.25">
      <c r="B587" s="3"/>
      <c r="C587" s="1"/>
      <c r="D587" s="1"/>
      <c r="E587" s="1"/>
      <c r="F587" s="1"/>
      <c r="G587" s="183" t="s">
        <v>1842</v>
      </c>
      <c r="H587" s="188">
        <v>42370</v>
      </c>
      <c r="I587" s="1" t="s">
        <v>14</v>
      </c>
      <c r="J587" s="2" t="s">
        <v>63</v>
      </c>
      <c r="K587" s="1" t="s">
        <v>9</v>
      </c>
      <c r="L587" s="1" t="s">
        <v>10</v>
      </c>
      <c r="M587" s="1" t="s">
        <v>10</v>
      </c>
      <c r="N587" s="1" t="s">
        <v>11</v>
      </c>
      <c r="O587" s="249">
        <v>2956</v>
      </c>
      <c r="P587" s="7">
        <v>0</v>
      </c>
      <c r="Q587" s="7">
        <f t="shared" si="30"/>
        <v>2956</v>
      </c>
      <c r="R587" s="6" t="s">
        <v>1</v>
      </c>
      <c r="S587" s="5" t="s">
        <v>4</v>
      </c>
      <c r="T587" s="5"/>
      <c r="U587" s="5" t="s">
        <v>258</v>
      </c>
      <c r="V587" s="1"/>
      <c r="W587" s="1"/>
      <c r="X587" s="1"/>
      <c r="Y587" s="1"/>
      <c r="Z587" s="4">
        <v>42370</v>
      </c>
      <c r="AA587" s="1"/>
      <c r="AB587" s="1"/>
      <c r="AC587" s="1"/>
      <c r="AD587" s="8" t="s">
        <v>1843</v>
      </c>
    </row>
    <row r="588" spans="2:30" ht="15" customHeight="1" outlineLevel="5" x14ac:dyDescent="0.25">
      <c r="B588" s="3"/>
      <c r="C588" s="1"/>
      <c r="D588" s="1"/>
      <c r="E588" s="1"/>
      <c r="F588" s="1"/>
      <c r="G588" s="183" t="s">
        <v>1842</v>
      </c>
      <c r="H588" s="188">
        <v>42370</v>
      </c>
      <c r="I588" s="1" t="s">
        <v>14</v>
      </c>
      <c r="J588" s="2" t="s">
        <v>63</v>
      </c>
      <c r="K588" s="1" t="s">
        <v>9</v>
      </c>
      <c r="L588" s="1" t="s">
        <v>10</v>
      </c>
      <c r="M588" s="1" t="s">
        <v>10</v>
      </c>
      <c r="N588" s="1" t="s">
        <v>11</v>
      </c>
      <c r="O588" s="249">
        <v>6608</v>
      </c>
      <c r="P588" s="7">
        <v>0</v>
      </c>
      <c r="Q588" s="7">
        <f t="shared" si="30"/>
        <v>6608</v>
      </c>
      <c r="R588" s="6" t="s">
        <v>1</v>
      </c>
      <c r="S588" s="5" t="s">
        <v>4</v>
      </c>
      <c r="T588" s="5"/>
      <c r="U588" s="5" t="s">
        <v>159</v>
      </c>
      <c r="V588" s="1"/>
      <c r="W588" s="1"/>
      <c r="X588" s="1"/>
      <c r="Y588" s="1"/>
      <c r="Z588" s="4">
        <v>42370</v>
      </c>
      <c r="AA588" s="1"/>
      <c r="AB588" s="1"/>
      <c r="AC588" s="1"/>
      <c r="AD588" s="8" t="s">
        <v>1843</v>
      </c>
    </row>
    <row r="589" spans="2:30" ht="15" customHeight="1" outlineLevel="5" x14ac:dyDescent="0.25">
      <c r="B589" s="3"/>
      <c r="C589" s="1"/>
      <c r="D589" s="1"/>
      <c r="E589" s="1"/>
      <c r="F589" s="1"/>
      <c r="G589" s="183" t="s">
        <v>1842</v>
      </c>
      <c r="H589" s="188">
        <v>42370</v>
      </c>
      <c r="I589" s="1" t="s">
        <v>14</v>
      </c>
      <c r="J589" s="2" t="s">
        <v>63</v>
      </c>
      <c r="K589" s="1" t="s">
        <v>9</v>
      </c>
      <c r="L589" s="1" t="s">
        <v>10</v>
      </c>
      <c r="M589" s="1" t="s">
        <v>10</v>
      </c>
      <c r="N589" s="1" t="s">
        <v>11</v>
      </c>
      <c r="O589" s="249">
        <v>1955.8</v>
      </c>
      <c r="P589" s="7">
        <v>0</v>
      </c>
      <c r="Q589" s="7">
        <f t="shared" si="30"/>
        <v>1955.8</v>
      </c>
      <c r="R589" s="6" t="s">
        <v>1</v>
      </c>
      <c r="S589" s="5" t="s">
        <v>4</v>
      </c>
      <c r="T589" s="5"/>
      <c r="U589" s="5" t="s">
        <v>259</v>
      </c>
      <c r="V589" s="1"/>
      <c r="W589" s="1"/>
      <c r="X589" s="1"/>
      <c r="Y589" s="1"/>
      <c r="Z589" s="4">
        <v>42370</v>
      </c>
      <c r="AA589" s="1"/>
      <c r="AB589" s="1"/>
      <c r="AC589" s="1"/>
      <c r="AD589" s="8" t="s">
        <v>1843</v>
      </c>
    </row>
    <row r="590" spans="2:30" ht="15" customHeight="1" outlineLevel="5" x14ac:dyDescent="0.25">
      <c r="B590" s="3"/>
      <c r="C590" s="1"/>
      <c r="D590" s="1"/>
      <c r="E590" s="1"/>
      <c r="F590" s="1"/>
      <c r="G590" s="183" t="s">
        <v>1842</v>
      </c>
      <c r="H590" s="188">
        <v>42370</v>
      </c>
      <c r="I590" s="1" t="s">
        <v>14</v>
      </c>
      <c r="J590" s="2" t="s">
        <v>63</v>
      </c>
      <c r="K590" s="1" t="s">
        <v>9</v>
      </c>
      <c r="L590" s="1" t="s">
        <v>10</v>
      </c>
      <c r="M590" s="1" t="s">
        <v>10</v>
      </c>
      <c r="N590" s="1" t="s">
        <v>11</v>
      </c>
      <c r="O590" s="249">
        <v>4500</v>
      </c>
      <c r="P590" s="7">
        <v>0</v>
      </c>
      <c r="Q590" s="7">
        <f t="shared" si="30"/>
        <v>4500</v>
      </c>
      <c r="R590" s="6" t="s">
        <v>1</v>
      </c>
      <c r="S590" s="5" t="s">
        <v>4</v>
      </c>
      <c r="T590" s="5"/>
      <c r="U590" s="5" t="s">
        <v>263</v>
      </c>
      <c r="V590" s="1"/>
      <c r="W590" s="1"/>
      <c r="X590" s="1"/>
      <c r="Y590" s="1"/>
      <c r="Z590" s="4">
        <v>42370</v>
      </c>
      <c r="AA590" s="1"/>
      <c r="AB590" s="1"/>
      <c r="AC590" s="1"/>
      <c r="AD590" s="8" t="s">
        <v>1843</v>
      </c>
    </row>
    <row r="591" spans="2:30" ht="15" customHeight="1" outlineLevel="5" x14ac:dyDescent="0.25">
      <c r="B591" s="3"/>
      <c r="C591" s="1"/>
      <c r="D591" s="1"/>
      <c r="E591" s="1"/>
      <c r="F591" s="1"/>
      <c r="G591" s="183" t="s">
        <v>1842</v>
      </c>
      <c r="H591" s="188">
        <v>42370</v>
      </c>
      <c r="I591" s="1" t="s">
        <v>14</v>
      </c>
      <c r="J591" s="2" t="s">
        <v>63</v>
      </c>
      <c r="K591" s="1" t="s">
        <v>9</v>
      </c>
      <c r="L591" s="1" t="s">
        <v>10</v>
      </c>
      <c r="M591" s="1" t="s">
        <v>10</v>
      </c>
      <c r="N591" s="1" t="s">
        <v>11</v>
      </c>
      <c r="O591" s="249">
        <v>433414.99</v>
      </c>
      <c r="P591" s="7">
        <v>0</v>
      </c>
      <c r="Q591" s="7">
        <f t="shared" si="30"/>
        <v>433414.99</v>
      </c>
      <c r="R591" s="6" t="s">
        <v>1</v>
      </c>
      <c r="S591" s="5" t="s">
        <v>4</v>
      </c>
      <c r="T591" s="5"/>
      <c r="U591" s="5" t="s">
        <v>172</v>
      </c>
      <c r="V591" s="1"/>
      <c r="W591" s="1"/>
      <c r="X591" s="1"/>
      <c r="Y591" s="1"/>
      <c r="Z591" s="4">
        <v>42370</v>
      </c>
      <c r="AA591" s="1"/>
      <c r="AB591" s="1"/>
      <c r="AC591" s="1"/>
      <c r="AD591" s="8" t="s">
        <v>1843</v>
      </c>
    </row>
    <row r="592" spans="2:30" ht="15" customHeight="1" outlineLevel="5" x14ac:dyDescent="0.25">
      <c r="B592" s="3"/>
      <c r="C592" s="1"/>
      <c r="D592" s="1"/>
      <c r="E592" s="1"/>
      <c r="F592" s="1"/>
      <c r="G592" s="183" t="s">
        <v>1842</v>
      </c>
      <c r="H592" s="188">
        <v>42370</v>
      </c>
      <c r="I592" s="1" t="s">
        <v>14</v>
      </c>
      <c r="J592" s="2" t="s">
        <v>63</v>
      </c>
      <c r="K592" s="1" t="s">
        <v>9</v>
      </c>
      <c r="L592" s="1" t="s">
        <v>10</v>
      </c>
      <c r="M592" s="1" t="s">
        <v>10</v>
      </c>
      <c r="N592" s="1" t="s">
        <v>11</v>
      </c>
      <c r="O592" s="249">
        <v>61100.56</v>
      </c>
      <c r="P592" s="7">
        <v>0</v>
      </c>
      <c r="Q592" s="7">
        <f t="shared" si="30"/>
        <v>61100.56</v>
      </c>
      <c r="R592" s="6" t="s">
        <v>1</v>
      </c>
      <c r="S592" s="5" t="s">
        <v>4</v>
      </c>
      <c r="T592" s="5"/>
      <c r="U592" s="5" t="s">
        <v>174</v>
      </c>
      <c r="V592" s="1"/>
      <c r="W592" s="1"/>
      <c r="X592" s="1"/>
      <c r="Y592" s="1"/>
      <c r="Z592" s="4">
        <v>42370</v>
      </c>
      <c r="AA592" s="1"/>
      <c r="AB592" s="1"/>
      <c r="AC592" s="1"/>
      <c r="AD592" s="8" t="s">
        <v>1843</v>
      </c>
    </row>
    <row r="593" spans="2:30" ht="15" customHeight="1" outlineLevel="5" x14ac:dyDescent="0.25">
      <c r="B593" s="3"/>
      <c r="C593" s="1"/>
      <c r="D593" s="1"/>
      <c r="E593" s="1"/>
      <c r="F593" s="1"/>
      <c r="G593" s="183" t="s">
        <v>1842</v>
      </c>
      <c r="H593" s="188">
        <v>42370</v>
      </c>
      <c r="I593" s="1" t="s">
        <v>14</v>
      </c>
      <c r="J593" s="2" t="s">
        <v>63</v>
      </c>
      <c r="K593" s="1" t="s">
        <v>9</v>
      </c>
      <c r="L593" s="1" t="s">
        <v>10</v>
      </c>
      <c r="M593" s="1" t="s">
        <v>10</v>
      </c>
      <c r="N593" s="1" t="s">
        <v>11</v>
      </c>
      <c r="O593" s="249">
        <v>35205.699999999997</v>
      </c>
      <c r="P593" s="7">
        <v>0</v>
      </c>
      <c r="Q593" s="7">
        <f t="shared" si="30"/>
        <v>35205.699999999997</v>
      </c>
      <c r="R593" s="6" t="s">
        <v>1</v>
      </c>
      <c r="S593" s="5" t="s">
        <v>4</v>
      </c>
      <c r="T593" s="5"/>
      <c r="U593" s="5" t="s">
        <v>175</v>
      </c>
      <c r="V593" s="1"/>
      <c r="W593" s="1"/>
      <c r="X593" s="1"/>
      <c r="Y593" s="1"/>
      <c r="Z593" s="4">
        <v>42370</v>
      </c>
      <c r="AA593" s="1"/>
      <c r="AB593" s="1"/>
      <c r="AC593" s="1"/>
      <c r="AD593" s="8" t="s">
        <v>1843</v>
      </c>
    </row>
    <row r="594" spans="2:30" ht="15" customHeight="1" outlineLevel="5" x14ac:dyDescent="0.25">
      <c r="B594" s="3"/>
      <c r="C594" s="1"/>
      <c r="D594" s="1"/>
      <c r="E594" s="1"/>
      <c r="F594" s="1"/>
      <c r="G594" s="183" t="s">
        <v>1842</v>
      </c>
      <c r="H594" s="188">
        <v>42370</v>
      </c>
      <c r="I594" s="1" t="s">
        <v>14</v>
      </c>
      <c r="J594" s="2" t="s">
        <v>63</v>
      </c>
      <c r="K594" s="1" t="s">
        <v>9</v>
      </c>
      <c r="L594" s="1" t="s">
        <v>10</v>
      </c>
      <c r="M594" s="1" t="s">
        <v>10</v>
      </c>
      <c r="N594" s="1" t="s">
        <v>11</v>
      </c>
      <c r="O594" s="249">
        <v>89002.46</v>
      </c>
      <c r="P594" s="7">
        <v>0</v>
      </c>
      <c r="Q594" s="7">
        <f t="shared" si="30"/>
        <v>89002.46</v>
      </c>
      <c r="R594" s="6" t="s">
        <v>1</v>
      </c>
      <c r="S594" s="5" t="s">
        <v>4</v>
      </c>
      <c r="T594" s="5"/>
      <c r="U594" s="5" t="s">
        <v>176</v>
      </c>
      <c r="V594" s="1"/>
      <c r="W594" s="1"/>
      <c r="X594" s="1"/>
      <c r="Y594" s="1"/>
      <c r="Z594" s="4">
        <v>42370</v>
      </c>
      <c r="AA594" s="1"/>
      <c r="AB594" s="1"/>
      <c r="AC594" s="1"/>
      <c r="AD594" s="8" t="s">
        <v>1843</v>
      </c>
    </row>
    <row r="595" spans="2:30" ht="15" customHeight="1" outlineLevel="5" x14ac:dyDescent="0.25">
      <c r="B595" s="3"/>
      <c r="C595" s="1"/>
      <c r="D595" s="1"/>
      <c r="E595" s="1"/>
      <c r="F595" s="1"/>
      <c r="G595" s="183" t="s">
        <v>1842</v>
      </c>
      <c r="H595" s="188">
        <v>42370</v>
      </c>
      <c r="I595" s="1" t="s">
        <v>14</v>
      </c>
      <c r="J595" s="2" t="s">
        <v>63</v>
      </c>
      <c r="K595" s="1" t="s">
        <v>9</v>
      </c>
      <c r="L595" s="1" t="s">
        <v>10</v>
      </c>
      <c r="M595" s="1" t="s">
        <v>10</v>
      </c>
      <c r="N595" s="1" t="s">
        <v>11</v>
      </c>
      <c r="O595" s="249">
        <v>212479.02</v>
      </c>
      <c r="P595" s="7">
        <v>0</v>
      </c>
      <c r="Q595" s="7">
        <f t="shared" si="30"/>
        <v>212479.02</v>
      </c>
      <c r="R595" s="6" t="s">
        <v>1</v>
      </c>
      <c r="S595" s="5" t="s">
        <v>4</v>
      </c>
      <c r="T595" s="5"/>
      <c r="U595" s="5" t="s">
        <v>177</v>
      </c>
      <c r="V595" s="1"/>
      <c r="W595" s="1"/>
      <c r="X595" s="1"/>
      <c r="Y595" s="1"/>
      <c r="Z595" s="4">
        <v>42370</v>
      </c>
      <c r="AA595" s="1"/>
      <c r="AB595" s="1"/>
      <c r="AC595" s="1"/>
      <c r="AD595" s="8" t="s">
        <v>1843</v>
      </c>
    </row>
    <row r="596" spans="2:30" ht="15" customHeight="1" outlineLevel="5" x14ac:dyDescent="0.25">
      <c r="B596" s="3"/>
      <c r="C596" s="1"/>
      <c r="D596" s="1"/>
      <c r="E596" s="1"/>
      <c r="F596" s="1"/>
      <c r="G596" s="183" t="s">
        <v>1842</v>
      </c>
      <c r="H596" s="188">
        <v>42370</v>
      </c>
      <c r="I596" s="1" t="s">
        <v>14</v>
      </c>
      <c r="J596" s="2" t="s">
        <v>63</v>
      </c>
      <c r="K596" s="1" t="s">
        <v>9</v>
      </c>
      <c r="L596" s="1" t="s">
        <v>10</v>
      </c>
      <c r="M596" s="1" t="s">
        <v>10</v>
      </c>
      <c r="N596" s="1" t="s">
        <v>11</v>
      </c>
      <c r="O596" s="249">
        <v>22351.42</v>
      </c>
      <c r="P596" s="7">
        <v>0</v>
      </c>
      <c r="Q596" s="7">
        <f t="shared" si="30"/>
        <v>22351.42</v>
      </c>
      <c r="R596" s="6" t="s">
        <v>1</v>
      </c>
      <c r="S596" s="5" t="s">
        <v>4</v>
      </c>
      <c r="T596" s="5"/>
      <c r="U596" s="5" t="s">
        <v>178</v>
      </c>
      <c r="V596" s="1"/>
      <c r="W596" s="1"/>
      <c r="X596" s="1"/>
      <c r="Y596" s="1"/>
      <c r="Z596" s="4">
        <v>42370</v>
      </c>
      <c r="AA596" s="1"/>
      <c r="AB596" s="1"/>
      <c r="AC596" s="1"/>
      <c r="AD596" s="8" t="s">
        <v>1843</v>
      </c>
    </row>
    <row r="597" spans="2:30" ht="15" customHeight="1" outlineLevel="5" x14ac:dyDescent="0.25">
      <c r="B597" s="3"/>
      <c r="C597" s="1"/>
      <c r="D597" s="1"/>
      <c r="E597" s="1"/>
      <c r="F597" s="1"/>
      <c r="G597" s="183" t="s">
        <v>1842</v>
      </c>
      <c r="H597" s="188">
        <v>42370</v>
      </c>
      <c r="I597" s="1" t="s">
        <v>14</v>
      </c>
      <c r="J597" s="2" t="s">
        <v>63</v>
      </c>
      <c r="K597" s="1" t="s">
        <v>9</v>
      </c>
      <c r="L597" s="1" t="s">
        <v>10</v>
      </c>
      <c r="M597" s="1" t="s">
        <v>10</v>
      </c>
      <c r="N597" s="1" t="s">
        <v>11</v>
      </c>
      <c r="O597" s="249">
        <v>119284.19</v>
      </c>
      <c r="P597" s="7">
        <v>0</v>
      </c>
      <c r="Q597" s="7">
        <f t="shared" si="30"/>
        <v>119284.19</v>
      </c>
      <c r="R597" s="6" t="s">
        <v>1</v>
      </c>
      <c r="S597" s="5" t="s">
        <v>4</v>
      </c>
      <c r="T597" s="5"/>
      <c r="U597" s="5" t="s">
        <v>179</v>
      </c>
      <c r="V597" s="1"/>
      <c r="W597" s="1"/>
      <c r="X597" s="1"/>
      <c r="Y597" s="1"/>
      <c r="Z597" s="4">
        <v>42370</v>
      </c>
      <c r="AA597" s="1"/>
      <c r="AB597" s="1"/>
      <c r="AC597" s="1"/>
      <c r="AD597" s="8" t="s">
        <v>1843</v>
      </c>
    </row>
    <row r="598" spans="2:30" ht="15" customHeight="1" outlineLevel="5" x14ac:dyDescent="0.25">
      <c r="B598" s="3"/>
      <c r="C598" s="1"/>
      <c r="D598" s="1"/>
      <c r="E598" s="1"/>
      <c r="F598" s="1"/>
      <c r="G598" s="183" t="s">
        <v>1842</v>
      </c>
      <c r="H598" s="188">
        <v>42370</v>
      </c>
      <c r="I598" s="1" t="s">
        <v>14</v>
      </c>
      <c r="J598" s="2" t="s">
        <v>63</v>
      </c>
      <c r="K598" s="1" t="s">
        <v>9</v>
      </c>
      <c r="L598" s="1" t="s">
        <v>10</v>
      </c>
      <c r="M598" s="1" t="s">
        <v>10</v>
      </c>
      <c r="N598" s="1" t="s">
        <v>11</v>
      </c>
      <c r="O598" s="249">
        <v>85227.79</v>
      </c>
      <c r="P598" s="7">
        <v>0</v>
      </c>
      <c r="Q598" s="7">
        <f t="shared" si="30"/>
        <v>85227.79</v>
      </c>
      <c r="R598" s="6" t="s">
        <v>1</v>
      </c>
      <c r="S598" s="5" t="s">
        <v>4</v>
      </c>
      <c r="T598" s="5"/>
      <c r="U598" s="5" t="s">
        <v>180</v>
      </c>
      <c r="V598" s="1"/>
      <c r="W598" s="1"/>
      <c r="X598" s="1"/>
      <c r="Y598" s="1"/>
      <c r="Z598" s="4">
        <v>42370</v>
      </c>
      <c r="AA598" s="1"/>
      <c r="AB598" s="1"/>
      <c r="AC598" s="1"/>
      <c r="AD598" s="8" t="s">
        <v>1843</v>
      </c>
    </row>
    <row r="599" spans="2:30" ht="15" customHeight="1" outlineLevel="5" x14ac:dyDescent="0.25">
      <c r="B599" s="3"/>
      <c r="C599" s="1"/>
      <c r="D599" s="1"/>
      <c r="E599" s="1"/>
      <c r="F599" s="1"/>
      <c r="G599" s="183" t="s">
        <v>1842</v>
      </c>
      <c r="H599" s="188">
        <v>42370</v>
      </c>
      <c r="I599" s="1" t="s">
        <v>14</v>
      </c>
      <c r="J599" s="2" t="s">
        <v>63</v>
      </c>
      <c r="K599" s="1" t="s">
        <v>9</v>
      </c>
      <c r="L599" s="1" t="s">
        <v>10</v>
      </c>
      <c r="M599" s="1" t="s">
        <v>10</v>
      </c>
      <c r="N599" s="1" t="s">
        <v>11</v>
      </c>
      <c r="O599" s="249">
        <v>55508.53</v>
      </c>
      <c r="P599" s="7">
        <v>0</v>
      </c>
      <c r="Q599" s="7">
        <f t="shared" si="30"/>
        <v>55508.53</v>
      </c>
      <c r="R599" s="6" t="s">
        <v>1</v>
      </c>
      <c r="S599" s="5" t="s">
        <v>4</v>
      </c>
      <c r="T599" s="5"/>
      <c r="U599" s="5" t="s">
        <v>181</v>
      </c>
      <c r="V599" s="1"/>
      <c r="W599" s="1"/>
      <c r="X599" s="1"/>
      <c r="Y599" s="1"/>
      <c r="Z599" s="4">
        <v>42370</v>
      </c>
      <c r="AA599" s="1"/>
      <c r="AB599" s="1"/>
      <c r="AC599" s="1"/>
      <c r="AD599" s="8" t="s">
        <v>1843</v>
      </c>
    </row>
    <row r="600" spans="2:30" ht="15" customHeight="1" outlineLevel="5" x14ac:dyDescent="0.25">
      <c r="B600" s="3"/>
      <c r="C600" s="1"/>
      <c r="D600" s="1"/>
      <c r="E600" s="1"/>
      <c r="F600" s="1"/>
      <c r="G600" s="183" t="s">
        <v>1842</v>
      </c>
      <c r="H600" s="188">
        <v>42370</v>
      </c>
      <c r="I600" s="1" t="s">
        <v>14</v>
      </c>
      <c r="J600" s="2" t="s">
        <v>63</v>
      </c>
      <c r="K600" s="1" t="s">
        <v>9</v>
      </c>
      <c r="L600" s="1" t="s">
        <v>10</v>
      </c>
      <c r="M600" s="1" t="s">
        <v>10</v>
      </c>
      <c r="N600" s="1" t="s">
        <v>11</v>
      </c>
      <c r="O600" s="249">
        <v>53894.68</v>
      </c>
      <c r="P600" s="7">
        <v>0</v>
      </c>
      <c r="Q600" s="7">
        <f t="shared" si="30"/>
        <v>53894.68</v>
      </c>
      <c r="R600" s="6" t="s">
        <v>1</v>
      </c>
      <c r="S600" s="5" t="s">
        <v>4</v>
      </c>
      <c r="T600" s="5"/>
      <c r="U600" s="5" t="s">
        <v>182</v>
      </c>
      <c r="V600" s="1"/>
      <c r="W600" s="1"/>
      <c r="X600" s="1"/>
      <c r="Y600" s="1"/>
      <c r="Z600" s="4">
        <v>42370</v>
      </c>
      <c r="AA600" s="1"/>
      <c r="AB600" s="1"/>
      <c r="AC600" s="1"/>
      <c r="AD600" s="8" t="s">
        <v>1843</v>
      </c>
    </row>
    <row r="601" spans="2:30" ht="15" customHeight="1" outlineLevel="5" x14ac:dyDescent="0.25">
      <c r="B601" s="3"/>
      <c r="C601" s="1"/>
      <c r="D601" s="1"/>
      <c r="E601" s="1"/>
      <c r="F601" s="1"/>
      <c r="G601" s="183" t="s">
        <v>1842</v>
      </c>
      <c r="H601" s="188">
        <v>42370</v>
      </c>
      <c r="I601" s="1" t="s">
        <v>14</v>
      </c>
      <c r="J601" s="2" t="s">
        <v>63</v>
      </c>
      <c r="K601" s="1" t="s">
        <v>9</v>
      </c>
      <c r="L601" s="1" t="s">
        <v>10</v>
      </c>
      <c r="M601" s="1" t="s">
        <v>10</v>
      </c>
      <c r="N601" s="1" t="s">
        <v>11</v>
      </c>
      <c r="O601" s="249">
        <v>113274.21</v>
      </c>
      <c r="P601" s="7">
        <v>0</v>
      </c>
      <c r="Q601" s="7">
        <f t="shared" si="30"/>
        <v>113274.21</v>
      </c>
      <c r="R601" s="6" t="s">
        <v>1</v>
      </c>
      <c r="S601" s="5" t="s">
        <v>4</v>
      </c>
      <c r="T601" s="5"/>
      <c r="U601" s="5" t="s">
        <v>183</v>
      </c>
      <c r="V601" s="1"/>
      <c r="W601" s="1"/>
      <c r="X601" s="1"/>
      <c r="Y601" s="1"/>
      <c r="Z601" s="4">
        <v>42370</v>
      </c>
      <c r="AA601" s="1"/>
      <c r="AB601" s="1"/>
      <c r="AC601" s="1"/>
      <c r="AD601" s="8" t="s">
        <v>1843</v>
      </c>
    </row>
    <row r="602" spans="2:30" ht="15" customHeight="1" outlineLevel="5" x14ac:dyDescent="0.25">
      <c r="B602" s="3"/>
      <c r="C602" s="1"/>
      <c r="D602" s="1"/>
      <c r="E602" s="1"/>
      <c r="F602" s="1"/>
      <c r="G602" s="183" t="s">
        <v>1842</v>
      </c>
      <c r="H602" s="188">
        <v>42370</v>
      </c>
      <c r="I602" s="1" t="s">
        <v>14</v>
      </c>
      <c r="J602" s="2" t="s">
        <v>63</v>
      </c>
      <c r="K602" s="1" t="s">
        <v>9</v>
      </c>
      <c r="L602" s="1" t="s">
        <v>10</v>
      </c>
      <c r="M602" s="1" t="s">
        <v>10</v>
      </c>
      <c r="N602" s="1" t="s">
        <v>11</v>
      </c>
      <c r="O602" s="249">
        <v>254966.68</v>
      </c>
      <c r="P602" s="7">
        <v>0</v>
      </c>
      <c r="Q602" s="7">
        <f t="shared" si="30"/>
        <v>254966.68</v>
      </c>
      <c r="R602" s="6" t="s">
        <v>1</v>
      </c>
      <c r="S602" s="5" t="s">
        <v>4</v>
      </c>
      <c r="T602" s="5"/>
      <c r="U602" s="5" t="s">
        <v>184</v>
      </c>
      <c r="V602" s="1"/>
      <c r="W602" s="1"/>
      <c r="X602" s="1"/>
      <c r="Y602" s="1"/>
      <c r="Z602" s="4">
        <v>42370</v>
      </c>
      <c r="AA602" s="1"/>
      <c r="AB602" s="1"/>
      <c r="AC602" s="1"/>
      <c r="AD602" s="8" t="s">
        <v>1843</v>
      </c>
    </row>
    <row r="603" spans="2:30" ht="15" customHeight="1" outlineLevel="5" x14ac:dyDescent="0.25">
      <c r="B603" s="3"/>
      <c r="C603" s="1"/>
      <c r="D603" s="1"/>
      <c r="E603" s="1"/>
      <c r="F603" s="1"/>
      <c r="G603" s="183" t="s">
        <v>1842</v>
      </c>
      <c r="H603" s="188">
        <v>42370</v>
      </c>
      <c r="I603" s="1" t="s">
        <v>14</v>
      </c>
      <c r="J603" s="2" t="s">
        <v>63</v>
      </c>
      <c r="K603" s="1" t="s">
        <v>9</v>
      </c>
      <c r="L603" s="1" t="s">
        <v>10</v>
      </c>
      <c r="M603" s="1" t="s">
        <v>10</v>
      </c>
      <c r="N603" s="1" t="s">
        <v>11</v>
      </c>
      <c r="O603" s="249">
        <v>2220</v>
      </c>
      <c r="P603" s="7">
        <v>0</v>
      </c>
      <c r="Q603" s="7">
        <f t="shared" si="30"/>
        <v>2220</v>
      </c>
      <c r="R603" s="6" t="s">
        <v>1</v>
      </c>
      <c r="S603" s="5" t="s">
        <v>4</v>
      </c>
      <c r="T603" s="5"/>
      <c r="U603" s="5" t="s">
        <v>264</v>
      </c>
      <c r="V603" s="1"/>
      <c r="W603" s="1"/>
      <c r="X603" s="1"/>
      <c r="Y603" s="1"/>
      <c r="Z603" s="4">
        <v>42370</v>
      </c>
      <c r="AA603" s="1"/>
      <c r="AB603" s="1"/>
      <c r="AC603" s="1"/>
      <c r="AD603" s="8" t="s">
        <v>1843</v>
      </c>
    </row>
    <row r="604" spans="2:30" ht="15" customHeight="1" outlineLevel="5" x14ac:dyDescent="0.25">
      <c r="B604" s="3"/>
      <c r="C604" s="1"/>
      <c r="D604" s="1"/>
      <c r="E604" s="1"/>
      <c r="F604" s="1"/>
      <c r="G604" s="183" t="s">
        <v>1842</v>
      </c>
      <c r="H604" s="188">
        <v>42370</v>
      </c>
      <c r="I604" s="1" t="s">
        <v>14</v>
      </c>
      <c r="J604" s="2" t="s">
        <v>63</v>
      </c>
      <c r="K604" s="1" t="s">
        <v>9</v>
      </c>
      <c r="L604" s="1" t="s">
        <v>10</v>
      </c>
      <c r="M604" s="1" t="s">
        <v>10</v>
      </c>
      <c r="N604" s="1" t="s">
        <v>11</v>
      </c>
      <c r="O604" s="249">
        <v>33450</v>
      </c>
      <c r="P604" s="7">
        <v>0</v>
      </c>
      <c r="Q604" s="7">
        <f t="shared" si="30"/>
        <v>33450</v>
      </c>
      <c r="R604" s="6" t="s">
        <v>1</v>
      </c>
      <c r="S604" s="5" t="s">
        <v>4</v>
      </c>
      <c r="T604" s="5"/>
      <c r="U604" s="5" t="s">
        <v>265</v>
      </c>
      <c r="V604" s="1"/>
      <c r="W604" s="1"/>
      <c r="X604" s="1"/>
      <c r="Y604" s="1"/>
      <c r="Z604" s="4">
        <v>42370</v>
      </c>
      <c r="AA604" s="1"/>
      <c r="AB604" s="1"/>
      <c r="AC604" s="1"/>
      <c r="AD604" s="8" t="s">
        <v>1843</v>
      </c>
    </row>
    <row r="605" spans="2:30" ht="15" customHeight="1" outlineLevel="5" x14ac:dyDescent="0.25">
      <c r="B605" s="3"/>
      <c r="C605" s="1"/>
      <c r="D605" s="1"/>
      <c r="E605" s="1"/>
      <c r="F605" s="1"/>
      <c r="G605" s="183" t="s">
        <v>1842</v>
      </c>
      <c r="H605" s="188">
        <v>42370</v>
      </c>
      <c r="I605" s="1" t="s">
        <v>14</v>
      </c>
      <c r="J605" s="2" t="s">
        <v>63</v>
      </c>
      <c r="K605" s="1" t="s">
        <v>9</v>
      </c>
      <c r="L605" s="1" t="s">
        <v>10</v>
      </c>
      <c r="M605" s="1" t="s">
        <v>10</v>
      </c>
      <c r="N605" s="1" t="s">
        <v>11</v>
      </c>
      <c r="O605" s="249">
        <v>98241.61</v>
      </c>
      <c r="P605" s="7">
        <v>0</v>
      </c>
      <c r="Q605" s="7">
        <f t="shared" si="30"/>
        <v>98241.61</v>
      </c>
      <c r="R605" s="6" t="s">
        <v>1</v>
      </c>
      <c r="S605" s="5" t="s">
        <v>4</v>
      </c>
      <c r="T605" s="5"/>
      <c r="U605" s="5" t="s">
        <v>185</v>
      </c>
      <c r="V605" s="1"/>
      <c r="W605" s="1"/>
      <c r="X605" s="1"/>
      <c r="Y605" s="1"/>
      <c r="Z605" s="4">
        <v>42370</v>
      </c>
      <c r="AA605" s="1"/>
      <c r="AB605" s="1"/>
      <c r="AC605" s="1"/>
      <c r="AD605" s="8" t="s">
        <v>1843</v>
      </c>
    </row>
    <row r="606" spans="2:30" ht="15" customHeight="1" outlineLevel="5" x14ac:dyDescent="0.25">
      <c r="B606" s="3"/>
      <c r="C606" s="1"/>
      <c r="D606" s="1"/>
      <c r="E606" s="1"/>
      <c r="F606" s="1"/>
      <c r="G606" s="183" t="s">
        <v>1842</v>
      </c>
      <c r="H606" s="188">
        <v>42370</v>
      </c>
      <c r="I606" s="1" t="s">
        <v>14</v>
      </c>
      <c r="J606" s="2" t="s">
        <v>63</v>
      </c>
      <c r="K606" s="1" t="s">
        <v>9</v>
      </c>
      <c r="L606" s="1" t="s">
        <v>10</v>
      </c>
      <c r="M606" s="1" t="s">
        <v>10</v>
      </c>
      <c r="N606" s="1" t="s">
        <v>11</v>
      </c>
      <c r="O606" s="249">
        <v>11220.75</v>
      </c>
      <c r="P606" s="7">
        <v>0</v>
      </c>
      <c r="Q606" s="7">
        <f t="shared" si="30"/>
        <v>11220.75</v>
      </c>
      <c r="R606" s="6" t="s">
        <v>1</v>
      </c>
      <c r="S606" s="5" t="s">
        <v>4</v>
      </c>
      <c r="T606" s="5"/>
      <c r="U606" s="5" t="s">
        <v>267</v>
      </c>
      <c r="V606" s="1"/>
      <c r="W606" s="1"/>
      <c r="X606" s="1"/>
      <c r="Y606" s="1"/>
      <c r="Z606" s="4">
        <v>42370</v>
      </c>
      <c r="AA606" s="1"/>
      <c r="AB606" s="1"/>
      <c r="AC606" s="1"/>
      <c r="AD606" s="8" t="s">
        <v>1843</v>
      </c>
    </row>
    <row r="607" spans="2:30" ht="15" customHeight="1" outlineLevel="5" x14ac:dyDescent="0.25">
      <c r="B607" s="3"/>
      <c r="C607" s="1"/>
      <c r="D607" s="1"/>
      <c r="E607" s="1"/>
      <c r="F607" s="1"/>
      <c r="G607" s="183" t="s">
        <v>1842</v>
      </c>
      <c r="H607" s="188">
        <v>42370</v>
      </c>
      <c r="I607" s="1" t="s">
        <v>14</v>
      </c>
      <c r="J607" s="2" t="s">
        <v>63</v>
      </c>
      <c r="K607" s="1" t="s">
        <v>9</v>
      </c>
      <c r="L607" s="1" t="s">
        <v>10</v>
      </c>
      <c r="M607" s="1" t="s">
        <v>10</v>
      </c>
      <c r="N607" s="1" t="s">
        <v>11</v>
      </c>
      <c r="O607" s="249">
        <v>31892.9</v>
      </c>
      <c r="P607" s="7">
        <v>0</v>
      </c>
      <c r="Q607" s="7">
        <f t="shared" ref="Q607:Q619" si="31">O607-P607</f>
        <v>31892.9</v>
      </c>
      <c r="R607" s="6" t="s">
        <v>1</v>
      </c>
      <c r="S607" s="5" t="s">
        <v>4</v>
      </c>
      <c r="T607" s="5"/>
      <c r="U607" s="5" t="s">
        <v>268</v>
      </c>
      <c r="V607" s="1"/>
      <c r="W607" s="1"/>
      <c r="X607" s="1"/>
      <c r="Y607" s="1"/>
      <c r="Z607" s="4">
        <v>42370</v>
      </c>
      <c r="AA607" s="1"/>
      <c r="AB607" s="1"/>
      <c r="AC607" s="1"/>
      <c r="AD607" s="8" t="s">
        <v>1843</v>
      </c>
    </row>
    <row r="608" spans="2:30" ht="15" customHeight="1" outlineLevel="5" x14ac:dyDescent="0.25">
      <c r="B608" s="3"/>
      <c r="C608" s="1"/>
      <c r="D608" s="1"/>
      <c r="E608" s="1"/>
      <c r="F608" s="1"/>
      <c r="G608" s="183" t="s">
        <v>1842</v>
      </c>
      <c r="H608" s="188">
        <v>42370</v>
      </c>
      <c r="I608" s="1" t="s">
        <v>14</v>
      </c>
      <c r="J608" s="2" t="s">
        <v>63</v>
      </c>
      <c r="K608" s="1" t="s">
        <v>9</v>
      </c>
      <c r="L608" s="1" t="s">
        <v>10</v>
      </c>
      <c r="M608" s="1" t="s">
        <v>10</v>
      </c>
      <c r="N608" s="1" t="s">
        <v>11</v>
      </c>
      <c r="O608" s="249">
        <v>132234.66</v>
      </c>
      <c r="P608" s="7">
        <v>0</v>
      </c>
      <c r="Q608" s="7">
        <f t="shared" si="31"/>
        <v>132234.66</v>
      </c>
      <c r="R608" s="6" t="s">
        <v>1</v>
      </c>
      <c r="S608" s="5" t="s">
        <v>4</v>
      </c>
      <c r="T608" s="5"/>
      <c r="U608" s="5" t="s">
        <v>186</v>
      </c>
      <c r="V608" s="1"/>
      <c r="W608" s="1"/>
      <c r="X608" s="1"/>
      <c r="Y608" s="1"/>
      <c r="Z608" s="4">
        <v>42370</v>
      </c>
      <c r="AA608" s="1"/>
      <c r="AB608" s="1"/>
      <c r="AC608" s="1"/>
      <c r="AD608" s="8" t="s">
        <v>1843</v>
      </c>
    </row>
    <row r="609" spans="2:30" ht="15" customHeight="1" outlineLevel="5" x14ac:dyDescent="0.25">
      <c r="B609" s="3"/>
      <c r="C609" s="1"/>
      <c r="D609" s="1"/>
      <c r="E609" s="1"/>
      <c r="F609" s="1"/>
      <c r="G609" s="183" t="s">
        <v>1842</v>
      </c>
      <c r="H609" s="188">
        <v>42370</v>
      </c>
      <c r="I609" s="1" t="s">
        <v>14</v>
      </c>
      <c r="J609" s="2" t="s">
        <v>63</v>
      </c>
      <c r="K609" s="1" t="s">
        <v>9</v>
      </c>
      <c r="L609" s="1" t="s">
        <v>10</v>
      </c>
      <c r="M609" s="1" t="s">
        <v>10</v>
      </c>
      <c r="N609" s="1" t="s">
        <v>11</v>
      </c>
      <c r="O609" s="249">
        <v>222616.47</v>
      </c>
      <c r="P609" s="7">
        <v>0</v>
      </c>
      <c r="Q609" s="7">
        <f t="shared" si="31"/>
        <v>222616.47</v>
      </c>
      <c r="R609" s="6" t="s">
        <v>1</v>
      </c>
      <c r="S609" s="5" t="s">
        <v>4</v>
      </c>
      <c r="T609" s="5"/>
      <c r="U609" s="5" t="s">
        <v>187</v>
      </c>
      <c r="V609" s="1"/>
      <c r="W609" s="1"/>
      <c r="X609" s="1"/>
      <c r="Y609" s="1"/>
      <c r="Z609" s="4">
        <v>42370</v>
      </c>
      <c r="AA609" s="1"/>
      <c r="AB609" s="1"/>
      <c r="AC609" s="1"/>
      <c r="AD609" s="8" t="s">
        <v>1843</v>
      </c>
    </row>
    <row r="610" spans="2:30" ht="15" customHeight="1" outlineLevel="5" x14ac:dyDescent="0.25">
      <c r="B610" s="3"/>
      <c r="C610" s="1"/>
      <c r="D610" s="1"/>
      <c r="E610" s="1"/>
      <c r="F610" s="1"/>
      <c r="G610" s="183" t="s">
        <v>1842</v>
      </c>
      <c r="H610" s="188">
        <v>42370</v>
      </c>
      <c r="I610" s="1" t="s">
        <v>14</v>
      </c>
      <c r="J610" s="2" t="s">
        <v>63</v>
      </c>
      <c r="K610" s="1" t="s">
        <v>9</v>
      </c>
      <c r="L610" s="1" t="s">
        <v>10</v>
      </c>
      <c r="M610" s="1" t="s">
        <v>10</v>
      </c>
      <c r="N610" s="1" t="s">
        <v>11</v>
      </c>
      <c r="O610" s="249">
        <v>900</v>
      </c>
      <c r="P610" s="7">
        <v>0</v>
      </c>
      <c r="Q610" s="7">
        <f t="shared" si="31"/>
        <v>900</v>
      </c>
      <c r="R610" s="6" t="s">
        <v>1</v>
      </c>
      <c r="S610" s="5" t="s">
        <v>4</v>
      </c>
      <c r="T610" s="5"/>
      <c r="U610" s="5" t="s">
        <v>288</v>
      </c>
      <c r="V610" s="1"/>
      <c r="W610" s="1"/>
      <c r="X610" s="1"/>
      <c r="Y610" s="1"/>
      <c r="Z610" s="4">
        <v>42370</v>
      </c>
      <c r="AA610" s="1"/>
      <c r="AB610" s="1"/>
      <c r="AC610" s="1"/>
      <c r="AD610" s="8" t="s">
        <v>1843</v>
      </c>
    </row>
    <row r="611" spans="2:30" ht="15" customHeight="1" outlineLevel="5" x14ac:dyDescent="0.25">
      <c r="B611" s="3"/>
      <c r="C611" s="1"/>
      <c r="D611" s="1"/>
      <c r="E611" s="1"/>
      <c r="F611" s="1"/>
      <c r="G611" s="183" t="s">
        <v>1842</v>
      </c>
      <c r="H611" s="188">
        <v>42370</v>
      </c>
      <c r="I611" s="1" t="s">
        <v>14</v>
      </c>
      <c r="J611" s="2" t="s">
        <v>63</v>
      </c>
      <c r="K611" s="1" t="s">
        <v>9</v>
      </c>
      <c r="L611" s="1" t="s">
        <v>10</v>
      </c>
      <c r="M611" s="1" t="s">
        <v>10</v>
      </c>
      <c r="N611" s="1" t="s">
        <v>11</v>
      </c>
      <c r="O611" s="249">
        <v>53214</v>
      </c>
      <c r="P611" s="7">
        <v>0</v>
      </c>
      <c r="Q611" s="7">
        <f t="shared" si="31"/>
        <v>53214</v>
      </c>
      <c r="R611" s="6" t="s">
        <v>1</v>
      </c>
      <c r="S611" s="5" t="s">
        <v>4</v>
      </c>
      <c r="T611" s="5"/>
      <c r="U611" s="5" t="s">
        <v>188</v>
      </c>
      <c r="V611" s="1"/>
      <c r="W611" s="1"/>
      <c r="X611" s="1"/>
      <c r="Y611" s="1"/>
      <c r="Z611" s="4">
        <v>42370</v>
      </c>
      <c r="AA611" s="1"/>
      <c r="AB611" s="1"/>
      <c r="AC611" s="1"/>
      <c r="AD611" s="8" t="s">
        <v>1843</v>
      </c>
    </row>
    <row r="612" spans="2:30" ht="15" customHeight="1" outlineLevel="5" x14ac:dyDescent="0.25">
      <c r="B612" s="3"/>
      <c r="C612" s="1"/>
      <c r="D612" s="1"/>
      <c r="E612" s="1"/>
      <c r="F612" s="1"/>
      <c r="G612" s="183" t="s">
        <v>1842</v>
      </c>
      <c r="H612" s="188">
        <v>42370</v>
      </c>
      <c r="I612" s="1" t="s">
        <v>14</v>
      </c>
      <c r="J612" s="2" t="s">
        <v>63</v>
      </c>
      <c r="K612" s="1" t="s">
        <v>9</v>
      </c>
      <c r="L612" s="1" t="s">
        <v>10</v>
      </c>
      <c r="M612" s="1" t="s">
        <v>10</v>
      </c>
      <c r="N612" s="1" t="s">
        <v>11</v>
      </c>
      <c r="O612" s="249">
        <v>115627.01</v>
      </c>
      <c r="P612" s="7">
        <v>0</v>
      </c>
      <c r="Q612" s="7">
        <f t="shared" si="31"/>
        <v>115627.01</v>
      </c>
      <c r="R612" s="6" t="s">
        <v>1</v>
      </c>
      <c r="S612" s="5" t="s">
        <v>4</v>
      </c>
      <c r="T612" s="5"/>
      <c r="U612" s="5" t="s">
        <v>160</v>
      </c>
      <c r="V612" s="1"/>
      <c r="W612" s="1"/>
      <c r="X612" s="1"/>
      <c r="Y612" s="1"/>
      <c r="Z612" s="4">
        <v>42370</v>
      </c>
      <c r="AA612" s="1"/>
      <c r="AB612" s="1"/>
      <c r="AC612" s="1"/>
      <c r="AD612" s="8" t="s">
        <v>1843</v>
      </c>
    </row>
    <row r="613" spans="2:30" ht="15" customHeight="1" outlineLevel="5" x14ac:dyDescent="0.25">
      <c r="B613" s="3"/>
      <c r="C613" s="1"/>
      <c r="D613" s="1"/>
      <c r="E613" s="1"/>
      <c r="F613" s="1"/>
      <c r="G613" s="183" t="s">
        <v>1842</v>
      </c>
      <c r="H613" s="188">
        <v>42370</v>
      </c>
      <c r="I613" s="1" t="s">
        <v>14</v>
      </c>
      <c r="J613" s="2" t="s">
        <v>63</v>
      </c>
      <c r="K613" s="1" t="s">
        <v>9</v>
      </c>
      <c r="L613" s="1" t="s">
        <v>10</v>
      </c>
      <c r="M613" s="1" t="s">
        <v>10</v>
      </c>
      <c r="N613" s="1" t="s">
        <v>11</v>
      </c>
      <c r="O613" s="249">
        <v>738785.68</v>
      </c>
      <c r="P613" s="7">
        <v>0</v>
      </c>
      <c r="Q613" s="7">
        <f t="shared" si="31"/>
        <v>738785.68</v>
      </c>
      <c r="R613" s="6" t="s">
        <v>1</v>
      </c>
      <c r="S613" s="5" t="s">
        <v>4</v>
      </c>
      <c r="T613" s="5"/>
      <c r="U613" s="5" t="s">
        <v>87</v>
      </c>
      <c r="V613" s="1"/>
      <c r="W613" s="1"/>
      <c r="X613" s="1"/>
      <c r="Y613" s="1"/>
      <c r="Z613" s="4">
        <v>42370</v>
      </c>
      <c r="AA613" s="1"/>
      <c r="AB613" s="1"/>
      <c r="AC613" s="1"/>
      <c r="AD613" s="8" t="s">
        <v>1843</v>
      </c>
    </row>
    <row r="614" spans="2:30" ht="15" customHeight="1" outlineLevel="5" x14ac:dyDescent="0.25">
      <c r="B614" s="3"/>
      <c r="C614" s="1"/>
      <c r="D614" s="1"/>
      <c r="E614" s="1"/>
      <c r="F614" s="1"/>
      <c r="G614" s="183" t="s">
        <v>1842</v>
      </c>
      <c r="H614" s="188">
        <v>42370</v>
      </c>
      <c r="I614" s="1" t="s">
        <v>14</v>
      </c>
      <c r="J614" s="2" t="s">
        <v>63</v>
      </c>
      <c r="K614" s="1" t="s">
        <v>9</v>
      </c>
      <c r="L614" s="1" t="s">
        <v>10</v>
      </c>
      <c r="M614" s="1" t="s">
        <v>10</v>
      </c>
      <c r="N614" s="1" t="s">
        <v>11</v>
      </c>
      <c r="O614" s="249">
        <v>178549.19</v>
      </c>
      <c r="P614" s="7">
        <v>0</v>
      </c>
      <c r="Q614" s="7">
        <f t="shared" si="31"/>
        <v>178549.19</v>
      </c>
      <c r="R614" s="6" t="s">
        <v>1</v>
      </c>
      <c r="S614" s="5" t="s">
        <v>4</v>
      </c>
      <c r="T614" s="5"/>
      <c r="U614" s="5" t="s">
        <v>189</v>
      </c>
      <c r="V614" s="1"/>
      <c r="W614" s="1"/>
      <c r="X614" s="1"/>
      <c r="Y614" s="1"/>
      <c r="Z614" s="4">
        <v>42370</v>
      </c>
      <c r="AA614" s="1"/>
      <c r="AB614" s="1"/>
      <c r="AC614" s="1"/>
      <c r="AD614" s="8" t="s">
        <v>1843</v>
      </c>
    </row>
    <row r="615" spans="2:30" ht="15" customHeight="1" outlineLevel="5" x14ac:dyDescent="0.25">
      <c r="B615" s="3"/>
      <c r="C615" s="1"/>
      <c r="D615" s="1"/>
      <c r="E615" s="1"/>
      <c r="F615" s="1"/>
      <c r="G615" s="183" t="s">
        <v>1842</v>
      </c>
      <c r="H615" s="188">
        <v>42370</v>
      </c>
      <c r="I615" s="1" t="s">
        <v>14</v>
      </c>
      <c r="J615" s="2" t="s">
        <v>63</v>
      </c>
      <c r="K615" s="1" t="s">
        <v>9</v>
      </c>
      <c r="L615" s="1" t="s">
        <v>10</v>
      </c>
      <c r="M615" s="1" t="s">
        <v>10</v>
      </c>
      <c r="N615" s="1" t="s">
        <v>11</v>
      </c>
      <c r="O615" s="249">
        <v>122645.47</v>
      </c>
      <c r="P615" s="7">
        <v>0</v>
      </c>
      <c r="Q615" s="7">
        <f t="shared" si="31"/>
        <v>122645.47</v>
      </c>
      <c r="R615" s="6" t="s">
        <v>1</v>
      </c>
      <c r="S615" s="5" t="s">
        <v>4</v>
      </c>
      <c r="T615" s="5"/>
      <c r="U615" s="5" t="s">
        <v>190</v>
      </c>
      <c r="V615" s="1"/>
      <c r="W615" s="1"/>
      <c r="X615" s="1"/>
      <c r="Y615" s="1"/>
      <c r="Z615" s="4">
        <v>42370</v>
      </c>
      <c r="AA615" s="1"/>
      <c r="AB615" s="1"/>
      <c r="AC615" s="1"/>
      <c r="AD615" s="8" t="s">
        <v>1843</v>
      </c>
    </row>
    <row r="616" spans="2:30" ht="15" customHeight="1" outlineLevel="5" x14ac:dyDescent="0.25">
      <c r="B616" s="3"/>
      <c r="C616" s="1"/>
      <c r="D616" s="1"/>
      <c r="E616" s="1"/>
      <c r="F616" s="1"/>
      <c r="G616" s="183" t="s">
        <v>1842</v>
      </c>
      <c r="H616" s="188">
        <v>42370</v>
      </c>
      <c r="I616" s="1" t="s">
        <v>14</v>
      </c>
      <c r="J616" s="2" t="s">
        <v>63</v>
      </c>
      <c r="K616" s="1" t="s">
        <v>9</v>
      </c>
      <c r="L616" s="1" t="s">
        <v>10</v>
      </c>
      <c r="M616" s="1" t="s">
        <v>10</v>
      </c>
      <c r="N616" s="1" t="s">
        <v>11</v>
      </c>
      <c r="O616" s="249">
        <v>141777.14000000001</v>
      </c>
      <c r="P616" s="7">
        <v>0</v>
      </c>
      <c r="Q616" s="7">
        <f t="shared" si="31"/>
        <v>141777.14000000001</v>
      </c>
      <c r="R616" s="6" t="s">
        <v>1</v>
      </c>
      <c r="S616" s="5" t="s">
        <v>4</v>
      </c>
      <c r="T616" s="5"/>
      <c r="U616" s="5" t="s">
        <v>191</v>
      </c>
      <c r="V616" s="1"/>
      <c r="W616" s="1"/>
      <c r="X616" s="1"/>
      <c r="Y616" s="1"/>
      <c r="Z616" s="4">
        <v>42370</v>
      </c>
      <c r="AA616" s="1"/>
      <c r="AB616" s="1"/>
      <c r="AC616" s="1"/>
      <c r="AD616" s="8" t="s">
        <v>1843</v>
      </c>
    </row>
    <row r="617" spans="2:30" ht="15" customHeight="1" outlineLevel="5" x14ac:dyDescent="0.25">
      <c r="B617" s="3"/>
      <c r="C617" s="1"/>
      <c r="D617" s="1"/>
      <c r="E617" s="1"/>
      <c r="F617" s="1"/>
      <c r="G617" s="183" t="s">
        <v>1842</v>
      </c>
      <c r="H617" s="188">
        <v>42370</v>
      </c>
      <c r="I617" s="1" t="s">
        <v>14</v>
      </c>
      <c r="J617" s="2" t="s">
        <v>63</v>
      </c>
      <c r="K617" s="1" t="s">
        <v>9</v>
      </c>
      <c r="L617" s="1" t="s">
        <v>10</v>
      </c>
      <c r="M617" s="1" t="s">
        <v>10</v>
      </c>
      <c r="N617" s="1" t="s">
        <v>11</v>
      </c>
      <c r="O617" s="249">
        <v>233859.3</v>
      </c>
      <c r="P617" s="7">
        <v>0</v>
      </c>
      <c r="Q617" s="7">
        <f t="shared" si="31"/>
        <v>233859.3</v>
      </c>
      <c r="R617" s="6" t="s">
        <v>1</v>
      </c>
      <c r="S617" s="5" t="s">
        <v>4</v>
      </c>
      <c r="T617" s="5"/>
      <c r="U617" s="5" t="s">
        <v>192</v>
      </c>
      <c r="V617" s="1"/>
      <c r="W617" s="1"/>
      <c r="X617" s="1"/>
      <c r="Y617" s="1"/>
      <c r="Z617" s="4">
        <v>42370</v>
      </c>
      <c r="AA617" s="1"/>
      <c r="AB617" s="1"/>
      <c r="AC617" s="1"/>
      <c r="AD617" s="8" t="s">
        <v>1843</v>
      </c>
    </row>
    <row r="618" spans="2:30" ht="15" customHeight="1" outlineLevel="5" x14ac:dyDescent="0.25">
      <c r="B618" s="3"/>
      <c r="C618" s="1"/>
      <c r="D618" s="1"/>
      <c r="E618" s="1"/>
      <c r="F618" s="1"/>
      <c r="G618" s="183" t="s">
        <v>1842</v>
      </c>
      <c r="H618" s="188">
        <v>42370</v>
      </c>
      <c r="I618" s="1" t="s">
        <v>14</v>
      </c>
      <c r="J618" s="2" t="s">
        <v>63</v>
      </c>
      <c r="K618" s="1" t="s">
        <v>9</v>
      </c>
      <c r="L618" s="1" t="s">
        <v>10</v>
      </c>
      <c r="M618" s="1" t="s">
        <v>10</v>
      </c>
      <c r="N618" s="1" t="s">
        <v>11</v>
      </c>
      <c r="O618" s="249">
        <v>148455.43</v>
      </c>
      <c r="P618" s="7">
        <v>0</v>
      </c>
      <c r="Q618" s="7">
        <f t="shared" si="31"/>
        <v>148455.43</v>
      </c>
      <c r="R618" s="6" t="s">
        <v>1</v>
      </c>
      <c r="S618" s="5" t="s">
        <v>4</v>
      </c>
      <c r="T618" s="5"/>
      <c r="U618" s="5" t="s">
        <v>88</v>
      </c>
      <c r="V618" s="1"/>
      <c r="W618" s="1"/>
      <c r="X618" s="1"/>
      <c r="Y618" s="1"/>
      <c r="Z618" s="4">
        <v>42370</v>
      </c>
      <c r="AA618" s="1"/>
      <c r="AB618" s="1"/>
      <c r="AC618" s="1"/>
      <c r="AD618" s="8" t="s">
        <v>1843</v>
      </c>
    </row>
    <row r="619" spans="2:30" ht="15" customHeight="1" outlineLevel="5" x14ac:dyDescent="0.25">
      <c r="B619" s="3"/>
      <c r="C619" s="1"/>
      <c r="D619" s="1"/>
      <c r="E619" s="1"/>
      <c r="F619" s="1"/>
      <c r="G619" s="183" t="s">
        <v>1842</v>
      </c>
      <c r="H619" s="188">
        <v>42370</v>
      </c>
      <c r="I619" s="1" t="s">
        <v>14</v>
      </c>
      <c r="J619" s="2" t="s">
        <v>63</v>
      </c>
      <c r="K619" s="1" t="s">
        <v>9</v>
      </c>
      <c r="L619" s="1" t="s">
        <v>10</v>
      </c>
      <c r="M619" s="1" t="s">
        <v>10</v>
      </c>
      <c r="N619" s="1" t="s">
        <v>11</v>
      </c>
      <c r="O619" s="249">
        <v>11578.68</v>
      </c>
      <c r="P619" s="7">
        <v>0</v>
      </c>
      <c r="Q619" s="7">
        <f t="shared" si="31"/>
        <v>11578.68</v>
      </c>
      <c r="R619" s="6" t="s">
        <v>1</v>
      </c>
      <c r="S619" s="5" t="s">
        <v>4</v>
      </c>
      <c r="T619" s="5"/>
      <c r="U619" s="5" t="s">
        <v>193</v>
      </c>
      <c r="V619" s="1"/>
      <c r="W619" s="1"/>
      <c r="X619" s="1"/>
      <c r="Y619" s="1"/>
      <c r="Z619" s="4">
        <v>42370</v>
      </c>
      <c r="AA619" s="1"/>
      <c r="AB619" s="1"/>
      <c r="AC619" s="1"/>
      <c r="AD619" s="8" t="s">
        <v>1843</v>
      </c>
    </row>
    <row r="620" spans="2:30" ht="15" customHeight="1" outlineLevel="5" x14ac:dyDescent="0.25">
      <c r="B620" s="3"/>
      <c r="C620" s="1"/>
      <c r="D620" s="1"/>
      <c r="E620" s="1"/>
      <c r="F620" s="1"/>
      <c r="G620" s="183" t="s">
        <v>1842</v>
      </c>
      <c r="H620" s="188">
        <v>42370</v>
      </c>
      <c r="I620" s="1" t="s">
        <v>14</v>
      </c>
      <c r="J620" s="2" t="s">
        <v>63</v>
      </c>
      <c r="K620" s="1" t="s">
        <v>9</v>
      </c>
      <c r="L620" s="1" t="s">
        <v>10</v>
      </c>
      <c r="M620" s="1" t="s">
        <v>10</v>
      </c>
      <c r="N620" s="1" t="s">
        <v>11</v>
      </c>
      <c r="O620" s="249">
        <v>76862.539999999994</v>
      </c>
      <c r="P620" s="7">
        <v>0</v>
      </c>
      <c r="Q620" s="7">
        <f t="shared" ref="Q620:Q631" si="32">O620-P620</f>
        <v>76862.539999999994</v>
      </c>
      <c r="R620" s="6" t="s">
        <v>1</v>
      </c>
      <c r="S620" s="5" t="s">
        <v>4</v>
      </c>
      <c r="T620" s="5"/>
      <c r="U620" s="5" t="s">
        <v>194</v>
      </c>
      <c r="V620" s="1"/>
      <c r="W620" s="1"/>
      <c r="X620" s="1"/>
      <c r="Y620" s="1"/>
      <c r="Z620" s="4">
        <v>42370</v>
      </c>
      <c r="AA620" s="1"/>
      <c r="AB620" s="1"/>
      <c r="AC620" s="1"/>
      <c r="AD620" s="8" t="s">
        <v>1843</v>
      </c>
    </row>
    <row r="621" spans="2:30" ht="15" customHeight="1" outlineLevel="5" x14ac:dyDescent="0.25">
      <c r="B621" s="3"/>
      <c r="C621" s="1"/>
      <c r="D621" s="1"/>
      <c r="E621" s="1"/>
      <c r="F621" s="1"/>
      <c r="G621" s="183" t="s">
        <v>1842</v>
      </c>
      <c r="H621" s="188">
        <v>42370</v>
      </c>
      <c r="I621" s="1" t="s">
        <v>14</v>
      </c>
      <c r="J621" s="2" t="s">
        <v>63</v>
      </c>
      <c r="K621" s="1" t="s">
        <v>9</v>
      </c>
      <c r="L621" s="1" t="s">
        <v>10</v>
      </c>
      <c r="M621" s="1" t="s">
        <v>10</v>
      </c>
      <c r="N621" s="1" t="s">
        <v>11</v>
      </c>
      <c r="O621" s="249">
        <v>62843.68</v>
      </c>
      <c r="P621" s="7">
        <v>0</v>
      </c>
      <c r="Q621" s="7">
        <f t="shared" si="32"/>
        <v>62843.68</v>
      </c>
      <c r="R621" s="6" t="s">
        <v>1</v>
      </c>
      <c r="S621" s="5" t="s">
        <v>4</v>
      </c>
      <c r="T621" s="5"/>
      <c r="U621" s="5" t="s">
        <v>195</v>
      </c>
      <c r="V621" s="1"/>
      <c r="W621" s="1"/>
      <c r="X621" s="1"/>
      <c r="Y621" s="1"/>
      <c r="Z621" s="4">
        <v>42370</v>
      </c>
      <c r="AA621" s="1"/>
      <c r="AB621" s="1"/>
      <c r="AC621" s="1"/>
      <c r="AD621" s="8" t="s">
        <v>1843</v>
      </c>
    </row>
    <row r="622" spans="2:30" ht="15" customHeight="1" outlineLevel="5" x14ac:dyDescent="0.25">
      <c r="B622" s="3"/>
      <c r="C622" s="1"/>
      <c r="D622" s="1"/>
      <c r="E622" s="1"/>
      <c r="F622" s="1"/>
      <c r="G622" s="183" t="s">
        <v>1842</v>
      </c>
      <c r="H622" s="188">
        <v>42370</v>
      </c>
      <c r="I622" s="1" t="s">
        <v>14</v>
      </c>
      <c r="J622" s="2" t="s">
        <v>63</v>
      </c>
      <c r="K622" s="1" t="s">
        <v>9</v>
      </c>
      <c r="L622" s="1" t="s">
        <v>10</v>
      </c>
      <c r="M622" s="1" t="s">
        <v>10</v>
      </c>
      <c r="N622" s="1" t="s">
        <v>11</v>
      </c>
      <c r="O622" s="249">
        <v>5658.54</v>
      </c>
      <c r="P622" s="7">
        <v>0</v>
      </c>
      <c r="Q622" s="7">
        <f t="shared" si="32"/>
        <v>5658.54</v>
      </c>
      <c r="R622" s="6" t="s">
        <v>1</v>
      </c>
      <c r="S622" s="5" t="s">
        <v>4</v>
      </c>
      <c r="T622" s="5"/>
      <c r="U622" s="5" t="s">
        <v>271</v>
      </c>
      <c r="V622" s="1"/>
      <c r="W622" s="1"/>
      <c r="X622" s="1"/>
      <c r="Y622" s="1"/>
      <c r="Z622" s="4">
        <v>42370</v>
      </c>
      <c r="AA622" s="1"/>
      <c r="AB622" s="1"/>
      <c r="AC622" s="1"/>
      <c r="AD622" s="8" t="s">
        <v>1843</v>
      </c>
    </row>
    <row r="623" spans="2:30" ht="15" customHeight="1" outlineLevel="5" x14ac:dyDescent="0.25">
      <c r="B623" s="3"/>
      <c r="C623" s="1"/>
      <c r="D623" s="1"/>
      <c r="E623" s="1"/>
      <c r="F623" s="1"/>
      <c r="G623" s="183" t="s">
        <v>1842</v>
      </c>
      <c r="H623" s="188">
        <v>42370</v>
      </c>
      <c r="I623" s="1" t="s">
        <v>14</v>
      </c>
      <c r="J623" s="2" t="s">
        <v>63</v>
      </c>
      <c r="K623" s="1" t="s">
        <v>9</v>
      </c>
      <c r="L623" s="1" t="s">
        <v>10</v>
      </c>
      <c r="M623" s="1" t="s">
        <v>10</v>
      </c>
      <c r="N623" s="1" t="s">
        <v>11</v>
      </c>
      <c r="O623" s="249">
        <v>77439.509999999995</v>
      </c>
      <c r="P623" s="7">
        <v>0</v>
      </c>
      <c r="Q623" s="7">
        <f t="shared" si="32"/>
        <v>77439.509999999995</v>
      </c>
      <c r="R623" s="6" t="s">
        <v>1</v>
      </c>
      <c r="S623" s="5" t="s">
        <v>4</v>
      </c>
      <c r="T623" s="5"/>
      <c r="U623" s="5" t="s">
        <v>196</v>
      </c>
      <c r="V623" s="1"/>
      <c r="W623" s="1"/>
      <c r="X623" s="1"/>
      <c r="Y623" s="1"/>
      <c r="Z623" s="4">
        <v>42370</v>
      </c>
      <c r="AA623" s="1"/>
      <c r="AB623" s="1"/>
      <c r="AC623" s="1"/>
      <c r="AD623" s="8" t="s">
        <v>1843</v>
      </c>
    </row>
    <row r="624" spans="2:30" ht="15" customHeight="1" outlineLevel="5" x14ac:dyDescent="0.25">
      <c r="B624" s="3"/>
      <c r="C624" s="1"/>
      <c r="D624" s="1"/>
      <c r="E624" s="1"/>
      <c r="F624" s="1"/>
      <c r="G624" s="183" t="s">
        <v>1842</v>
      </c>
      <c r="H624" s="188">
        <v>42370</v>
      </c>
      <c r="I624" s="1" t="s">
        <v>14</v>
      </c>
      <c r="J624" s="2" t="s">
        <v>63</v>
      </c>
      <c r="K624" s="1" t="s">
        <v>9</v>
      </c>
      <c r="L624" s="1" t="s">
        <v>10</v>
      </c>
      <c r="M624" s="1" t="s">
        <v>10</v>
      </c>
      <c r="N624" s="1" t="s">
        <v>11</v>
      </c>
      <c r="O624" s="249">
        <v>13421.2</v>
      </c>
      <c r="P624" s="7">
        <v>0</v>
      </c>
      <c r="Q624" s="7">
        <f t="shared" si="32"/>
        <v>13421.2</v>
      </c>
      <c r="R624" s="6" t="s">
        <v>1</v>
      </c>
      <c r="S624" s="5" t="s">
        <v>4</v>
      </c>
      <c r="T624" s="5"/>
      <c r="U624" s="5" t="s">
        <v>197</v>
      </c>
      <c r="V624" s="1"/>
      <c r="W624" s="1"/>
      <c r="X624" s="1"/>
      <c r="Y624" s="1"/>
      <c r="Z624" s="4">
        <v>42370</v>
      </c>
      <c r="AA624" s="1"/>
      <c r="AB624" s="1"/>
      <c r="AC624" s="1"/>
      <c r="AD624" s="8" t="s">
        <v>1843</v>
      </c>
    </row>
    <row r="625" spans="2:30" ht="15" customHeight="1" outlineLevel="5" x14ac:dyDescent="0.25">
      <c r="B625" s="3"/>
      <c r="C625" s="1"/>
      <c r="D625" s="1"/>
      <c r="E625" s="1"/>
      <c r="F625" s="1"/>
      <c r="G625" s="183" t="s">
        <v>1842</v>
      </c>
      <c r="H625" s="188">
        <v>42370</v>
      </c>
      <c r="I625" s="1" t="s">
        <v>14</v>
      </c>
      <c r="J625" s="2" t="s">
        <v>63</v>
      </c>
      <c r="K625" s="1" t="s">
        <v>9</v>
      </c>
      <c r="L625" s="1" t="s">
        <v>10</v>
      </c>
      <c r="M625" s="1" t="s">
        <v>10</v>
      </c>
      <c r="N625" s="1" t="s">
        <v>11</v>
      </c>
      <c r="O625" s="249">
        <v>96442.61</v>
      </c>
      <c r="P625" s="7">
        <v>0</v>
      </c>
      <c r="Q625" s="7">
        <f t="shared" si="32"/>
        <v>96442.61</v>
      </c>
      <c r="R625" s="6" t="s">
        <v>1</v>
      </c>
      <c r="S625" s="5" t="s">
        <v>4</v>
      </c>
      <c r="T625" s="5"/>
      <c r="U625" s="5" t="s">
        <v>198</v>
      </c>
      <c r="V625" s="1"/>
      <c r="W625" s="1"/>
      <c r="X625" s="1"/>
      <c r="Y625" s="1"/>
      <c r="Z625" s="4">
        <v>42370</v>
      </c>
      <c r="AA625" s="1"/>
      <c r="AB625" s="1"/>
      <c r="AC625" s="1"/>
      <c r="AD625" s="8" t="s">
        <v>1843</v>
      </c>
    </row>
    <row r="626" spans="2:30" ht="15" customHeight="1" outlineLevel="5" x14ac:dyDescent="0.25">
      <c r="B626" s="3"/>
      <c r="C626" s="1"/>
      <c r="D626" s="1"/>
      <c r="E626" s="1"/>
      <c r="F626" s="1"/>
      <c r="G626" s="183" t="s">
        <v>1842</v>
      </c>
      <c r="H626" s="188">
        <v>42370</v>
      </c>
      <c r="I626" s="1" t="s">
        <v>14</v>
      </c>
      <c r="J626" s="2" t="s">
        <v>63</v>
      </c>
      <c r="K626" s="1" t="s">
        <v>9</v>
      </c>
      <c r="L626" s="1" t="s">
        <v>10</v>
      </c>
      <c r="M626" s="1" t="s">
        <v>10</v>
      </c>
      <c r="N626" s="1" t="s">
        <v>11</v>
      </c>
      <c r="O626" s="249">
        <v>122095.25</v>
      </c>
      <c r="P626" s="7">
        <v>0</v>
      </c>
      <c r="Q626" s="7">
        <f t="shared" si="32"/>
        <v>122095.25</v>
      </c>
      <c r="R626" s="6" t="s">
        <v>1</v>
      </c>
      <c r="S626" s="5" t="s">
        <v>4</v>
      </c>
      <c r="T626" s="5"/>
      <c r="U626" s="5" t="s">
        <v>199</v>
      </c>
      <c r="V626" s="1"/>
      <c r="W626" s="1"/>
      <c r="X626" s="1"/>
      <c r="Y626" s="1"/>
      <c r="Z626" s="4">
        <v>42370</v>
      </c>
      <c r="AA626" s="1"/>
      <c r="AB626" s="1"/>
      <c r="AC626" s="1"/>
      <c r="AD626" s="8" t="s">
        <v>1843</v>
      </c>
    </row>
    <row r="627" spans="2:30" ht="15" customHeight="1" outlineLevel="5" x14ac:dyDescent="0.25">
      <c r="B627" s="3"/>
      <c r="C627" s="1"/>
      <c r="D627" s="1"/>
      <c r="E627" s="1"/>
      <c r="F627" s="1"/>
      <c r="G627" s="183" t="s">
        <v>1842</v>
      </c>
      <c r="H627" s="188">
        <v>42370</v>
      </c>
      <c r="I627" s="1" t="s">
        <v>14</v>
      </c>
      <c r="J627" s="2" t="s">
        <v>63</v>
      </c>
      <c r="K627" s="1" t="s">
        <v>9</v>
      </c>
      <c r="L627" s="1" t="s">
        <v>10</v>
      </c>
      <c r="M627" s="1" t="s">
        <v>10</v>
      </c>
      <c r="N627" s="1" t="s">
        <v>11</v>
      </c>
      <c r="O627" s="249">
        <v>26123.759999999998</v>
      </c>
      <c r="P627" s="7">
        <v>0</v>
      </c>
      <c r="Q627" s="7">
        <f t="shared" si="32"/>
        <v>26123.759999999998</v>
      </c>
      <c r="R627" s="6" t="s">
        <v>1</v>
      </c>
      <c r="S627" s="5" t="s">
        <v>4</v>
      </c>
      <c r="T627" s="5"/>
      <c r="U627" s="5" t="s">
        <v>89</v>
      </c>
      <c r="V627" s="1"/>
      <c r="W627" s="1"/>
      <c r="X627" s="1"/>
      <c r="Y627" s="1"/>
      <c r="Z627" s="4">
        <v>42370</v>
      </c>
      <c r="AA627" s="1"/>
      <c r="AB627" s="1"/>
      <c r="AC627" s="1"/>
      <c r="AD627" s="8" t="s">
        <v>1843</v>
      </c>
    </row>
    <row r="628" spans="2:30" ht="15" customHeight="1" outlineLevel="5" x14ac:dyDescent="0.25">
      <c r="B628" s="3"/>
      <c r="C628" s="1"/>
      <c r="D628" s="1"/>
      <c r="E628" s="1"/>
      <c r="F628" s="1"/>
      <c r="G628" s="183" t="s">
        <v>1842</v>
      </c>
      <c r="H628" s="188">
        <v>42370</v>
      </c>
      <c r="I628" s="1" t="s">
        <v>14</v>
      </c>
      <c r="J628" s="2" t="s">
        <v>63</v>
      </c>
      <c r="K628" s="1" t="s">
        <v>9</v>
      </c>
      <c r="L628" s="1" t="s">
        <v>10</v>
      </c>
      <c r="M628" s="1" t="s">
        <v>10</v>
      </c>
      <c r="N628" s="1" t="s">
        <v>11</v>
      </c>
      <c r="O628" s="249">
        <v>122955.34</v>
      </c>
      <c r="P628" s="7">
        <v>0</v>
      </c>
      <c r="Q628" s="7">
        <f t="shared" si="32"/>
        <v>122955.34</v>
      </c>
      <c r="R628" s="6" t="s">
        <v>1</v>
      </c>
      <c r="S628" s="5" t="s">
        <v>4</v>
      </c>
      <c r="T628" s="5"/>
      <c r="U628" s="5" t="s">
        <v>90</v>
      </c>
      <c r="V628" s="1"/>
      <c r="W628" s="1"/>
      <c r="X628" s="1"/>
      <c r="Y628" s="1"/>
      <c r="Z628" s="4">
        <v>42370</v>
      </c>
      <c r="AA628" s="1"/>
      <c r="AB628" s="1"/>
      <c r="AC628" s="1"/>
      <c r="AD628" s="8" t="s">
        <v>1843</v>
      </c>
    </row>
    <row r="629" spans="2:30" ht="15" customHeight="1" outlineLevel="5" x14ac:dyDescent="0.25">
      <c r="B629" s="3"/>
      <c r="C629" s="1"/>
      <c r="D629" s="1"/>
      <c r="E629" s="1"/>
      <c r="F629" s="1"/>
      <c r="G629" s="183" t="s">
        <v>1842</v>
      </c>
      <c r="H629" s="188">
        <v>42370</v>
      </c>
      <c r="I629" s="1" t="s">
        <v>14</v>
      </c>
      <c r="J629" s="2" t="s">
        <v>63</v>
      </c>
      <c r="K629" s="1" t="s">
        <v>9</v>
      </c>
      <c r="L629" s="1" t="s">
        <v>10</v>
      </c>
      <c r="M629" s="1" t="s">
        <v>10</v>
      </c>
      <c r="N629" s="1" t="s">
        <v>11</v>
      </c>
      <c r="O629" s="249">
        <v>101724.41</v>
      </c>
      <c r="P629" s="7">
        <v>0</v>
      </c>
      <c r="Q629" s="7">
        <f t="shared" si="32"/>
        <v>101724.41</v>
      </c>
      <c r="R629" s="6" t="s">
        <v>1</v>
      </c>
      <c r="S629" s="5" t="s">
        <v>4</v>
      </c>
      <c r="T629" s="5"/>
      <c r="U629" s="5" t="s">
        <v>200</v>
      </c>
      <c r="V629" s="1"/>
      <c r="W629" s="1"/>
      <c r="X629" s="1"/>
      <c r="Y629" s="1"/>
      <c r="Z629" s="4">
        <v>42370</v>
      </c>
      <c r="AA629" s="1"/>
      <c r="AB629" s="1"/>
      <c r="AC629" s="1"/>
      <c r="AD629" s="8" t="s">
        <v>1843</v>
      </c>
    </row>
    <row r="630" spans="2:30" ht="15" customHeight="1" outlineLevel="5" x14ac:dyDescent="0.25">
      <c r="B630" s="3"/>
      <c r="C630" s="1"/>
      <c r="D630" s="1"/>
      <c r="E630" s="1"/>
      <c r="F630" s="1"/>
      <c r="G630" s="183" t="s">
        <v>1842</v>
      </c>
      <c r="H630" s="188">
        <v>42370</v>
      </c>
      <c r="I630" s="1" t="s">
        <v>14</v>
      </c>
      <c r="J630" s="2" t="s">
        <v>63</v>
      </c>
      <c r="K630" s="1" t="s">
        <v>9</v>
      </c>
      <c r="L630" s="1" t="s">
        <v>10</v>
      </c>
      <c r="M630" s="1" t="s">
        <v>10</v>
      </c>
      <c r="N630" s="1" t="s">
        <v>11</v>
      </c>
      <c r="O630" s="249">
        <v>800</v>
      </c>
      <c r="P630" s="7">
        <v>0</v>
      </c>
      <c r="Q630" s="7">
        <f t="shared" si="32"/>
        <v>800</v>
      </c>
      <c r="R630" s="6" t="s">
        <v>1</v>
      </c>
      <c r="S630" s="5" t="s">
        <v>4</v>
      </c>
      <c r="T630" s="5"/>
      <c r="U630" s="5" t="s">
        <v>290</v>
      </c>
      <c r="V630" s="1"/>
      <c r="W630" s="1"/>
      <c r="X630" s="1"/>
      <c r="Y630" s="1"/>
      <c r="Z630" s="4">
        <v>42370</v>
      </c>
      <c r="AA630" s="1"/>
      <c r="AB630" s="1"/>
      <c r="AC630" s="1"/>
      <c r="AD630" s="8" t="s">
        <v>1843</v>
      </c>
    </row>
    <row r="631" spans="2:30" ht="15" customHeight="1" outlineLevel="5" x14ac:dyDescent="0.25">
      <c r="B631" s="3"/>
      <c r="C631" s="1"/>
      <c r="D631" s="1"/>
      <c r="E631" s="1"/>
      <c r="F631" s="1"/>
      <c r="G631" s="183" t="s">
        <v>1842</v>
      </c>
      <c r="H631" s="188">
        <v>42370</v>
      </c>
      <c r="I631" s="1" t="s">
        <v>14</v>
      </c>
      <c r="J631" s="2" t="s">
        <v>63</v>
      </c>
      <c r="K631" s="1" t="s">
        <v>9</v>
      </c>
      <c r="L631" s="1" t="s">
        <v>10</v>
      </c>
      <c r="M631" s="1" t="s">
        <v>10</v>
      </c>
      <c r="N631" s="1" t="s">
        <v>11</v>
      </c>
      <c r="O631" s="249">
        <v>27595.7</v>
      </c>
      <c r="P631" s="7">
        <v>0</v>
      </c>
      <c r="Q631" s="7">
        <f t="shared" si="32"/>
        <v>27595.7</v>
      </c>
      <c r="R631" s="6" t="s">
        <v>1</v>
      </c>
      <c r="S631" s="5" t="s">
        <v>4</v>
      </c>
      <c r="T631" s="5"/>
      <c r="U631" s="5" t="s">
        <v>201</v>
      </c>
      <c r="V631" s="1"/>
      <c r="W631" s="1"/>
      <c r="X631" s="1"/>
      <c r="Y631" s="1"/>
      <c r="Z631" s="4">
        <v>42370</v>
      </c>
      <c r="AA631" s="1"/>
      <c r="AB631" s="1"/>
      <c r="AC631" s="1"/>
      <c r="AD631" s="8" t="s">
        <v>1843</v>
      </c>
    </row>
    <row r="632" spans="2:30" ht="15" customHeight="1" outlineLevel="5" x14ac:dyDescent="0.25">
      <c r="B632" s="3"/>
      <c r="C632" s="1"/>
      <c r="D632" s="1"/>
      <c r="E632" s="1"/>
      <c r="F632" s="1"/>
      <c r="G632" s="183" t="s">
        <v>1842</v>
      </c>
      <c r="H632" s="188">
        <v>42370</v>
      </c>
      <c r="I632" s="1" t="s">
        <v>14</v>
      </c>
      <c r="J632" s="2" t="s">
        <v>63</v>
      </c>
      <c r="K632" s="1" t="s">
        <v>9</v>
      </c>
      <c r="L632" s="1" t="s">
        <v>10</v>
      </c>
      <c r="M632" s="1" t="s">
        <v>10</v>
      </c>
      <c r="N632" s="1" t="s">
        <v>11</v>
      </c>
      <c r="O632" s="249">
        <v>69205</v>
      </c>
      <c r="P632" s="7">
        <v>0</v>
      </c>
      <c r="Q632" s="7">
        <f t="shared" ref="Q632:Q650" si="33">O632-P632</f>
        <v>69205</v>
      </c>
      <c r="R632" s="6" t="s">
        <v>1</v>
      </c>
      <c r="S632" s="5" t="s">
        <v>4</v>
      </c>
      <c r="T632" s="5"/>
      <c r="U632" s="5" t="s">
        <v>272</v>
      </c>
      <c r="V632" s="1"/>
      <c r="W632" s="1"/>
      <c r="X632" s="1"/>
      <c r="Y632" s="1"/>
      <c r="Z632" s="4">
        <v>42370</v>
      </c>
      <c r="AA632" s="1"/>
      <c r="AB632" s="1"/>
      <c r="AC632" s="1"/>
      <c r="AD632" s="8" t="s">
        <v>1843</v>
      </c>
    </row>
    <row r="633" spans="2:30" ht="15" customHeight="1" outlineLevel="5" x14ac:dyDescent="0.25">
      <c r="B633" s="3"/>
      <c r="C633" s="1"/>
      <c r="D633" s="1"/>
      <c r="E633" s="1"/>
      <c r="F633" s="1"/>
      <c r="G633" s="183" t="s">
        <v>1842</v>
      </c>
      <c r="H633" s="188">
        <v>42370</v>
      </c>
      <c r="I633" s="1" t="s">
        <v>14</v>
      </c>
      <c r="J633" s="2" t="s">
        <v>63</v>
      </c>
      <c r="K633" s="1" t="s">
        <v>9</v>
      </c>
      <c r="L633" s="1" t="s">
        <v>10</v>
      </c>
      <c r="M633" s="1" t="s">
        <v>10</v>
      </c>
      <c r="N633" s="1" t="s">
        <v>11</v>
      </c>
      <c r="O633" s="249">
        <v>2611.5</v>
      </c>
      <c r="P633" s="7">
        <v>0</v>
      </c>
      <c r="Q633" s="7">
        <f t="shared" si="33"/>
        <v>2611.5</v>
      </c>
      <c r="R633" s="6" t="s">
        <v>1</v>
      </c>
      <c r="S633" s="5" t="s">
        <v>4</v>
      </c>
      <c r="T633" s="5"/>
      <c r="U633" s="5" t="s">
        <v>291</v>
      </c>
      <c r="V633" s="1"/>
      <c r="W633" s="1"/>
      <c r="X633" s="1"/>
      <c r="Y633" s="1"/>
      <c r="Z633" s="4">
        <v>42370</v>
      </c>
      <c r="AA633" s="1"/>
      <c r="AB633" s="1"/>
      <c r="AC633" s="1"/>
      <c r="AD633" s="8" t="s">
        <v>1843</v>
      </c>
    </row>
    <row r="634" spans="2:30" ht="15" customHeight="1" outlineLevel="5" x14ac:dyDescent="0.25">
      <c r="B634" s="3"/>
      <c r="C634" s="1"/>
      <c r="D634" s="1"/>
      <c r="E634" s="1"/>
      <c r="F634" s="1"/>
      <c r="G634" s="183" t="s">
        <v>1842</v>
      </c>
      <c r="H634" s="188">
        <v>42370</v>
      </c>
      <c r="I634" s="1" t="s">
        <v>14</v>
      </c>
      <c r="J634" s="2" t="s">
        <v>63</v>
      </c>
      <c r="K634" s="1" t="s">
        <v>9</v>
      </c>
      <c r="L634" s="1" t="s">
        <v>10</v>
      </c>
      <c r="M634" s="1" t="s">
        <v>10</v>
      </c>
      <c r="N634" s="1" t="s">
        <v>11</v>
      </c>
      <c r="O634" s="249">
        <v>151358.87</v>
      </c>
      <c r="P634" s="7">
        <v>0</v>
      </c>
      <c r="Q634" s="7">
        <f t="shared" si="33"/>
        <v>151358.87</v>
      </c>
      <c r="R634" s="6" t="s">
        <v>1</v>
      </c>
      <c r="S634" s="5" t="s">
        <v>4</v>
      </c>
      <c r="T634" s="5"/>
      <c r="U634" s="5" t="s">
        <v>273</v>
      </c>
      <c r="V634" s="1"/>
      <c r="W634" s="1"/>
      <c r="X634" s="1"/>
      <c r="Y634" s="1"/>
      <c r="Z634" s="4">
        <v>42370</v>
      </c>
      <c r="AA634" s="1"/>
      <c r="AB634" s="1"/>
      <c r="AC634" s="1"/>
      <c r="AD634" s="8" t="s">
        <v>1843</v>
      </c>
    </row>
    <row r="635" spans="2:30" ht="15" customHeight="1" outlineLevel="5" x14ac:dyDescent="0.25">
      <c r="B635" s="3"/>
      <c r="C635" s="1"/>
      <c r="D635" s="1"/>
      <c r="E635" s="1"/>
      <c r="F635" s="1"/>
      <c r="G635" s="183" t="s">
        <v>1842</v>
      </c>
      <c r="H635" s="188">
        <v>42370</v>
      </c>
      <c r="I635" s="1" t="s">
        <v>14</v>
      </c>
      <c r="J635" s="2" t="s">
        <v>63</v>
      </c>
      <c r="K635" s="1" t="s">
        <v>9</v>
      </c>
      <c r="L635" s="1" t="s">
        <v>10</v>
      </c>
      <c r="M635" s="1" t="s">
        <v>10</v>
      </c>
      <c r="N635" s="1" t="s">
        <v>11</v>
      </c>
      <c r="O635" s="249">
        <v>74890.2</v>
      </c>
      <c r="P635" s="7">
        <v>0</v>
      </c>
      <c r="Q635" s="7">
        <f t="shared" si="33"/>
        <v>74890.2</v>
      </c>
      <c r="R635" s="6" t="s">
        <v>1</v>
      </c>
      <c r="S635" s="5" t="s">
        <v>4</v>
      </c>
      <c r="T635" s="5"/>
      <c r="U635" s="5" t="s">
        <v>202</v>
      </c>
      <c r="V635" s="1"/>
      <c r="W635" s="1"/>
      <c r="X635" s="1"/>
      <c r="Y635" s="1"/>
      <c r="Z635" s="4">
        <v>42370</v>
      </c>
      <c r="AA635" s="1"/>
      <c r="AB635" s="1"/>
      <c r="AC635" s="1"/>
      <c r="AD635" s="8" t="s">
        <v>1843</v>
      </c>
    </row>
    <row r="636" spans="2:30" ht="15" customHeight="1" outlineLevel="5" x14ac:dyDescent="0.25">
      <c r="B636" s="3"/>
      <c r="C636" s="1"/>
      <c r="D636" s="1"/>
      <c r="E636" s="1"/>
      <c r="F636" s="1"/>
      <c r="G636" s="183" t="s">
        <v>1842</v>
      </c>
      <c r="H636" s="188">
        <v>42370</v>
      </c>
      <c r="I636" s="1" t="s">
        <v>14</v>
      </c>
      <c r="J636" s="2" t="s">
        <v>63</v>
      </c>
      <c r="K636" s="1" t="s">
        <v>9</v>
      </c>
      <c r="L636" s="1" t="s">
        <v>10</v>
      </c>
      <c r="M636" s="1" t="s">
        <v>10</v>
      </c>
      <c r="N636" s="1" t="s">
        <v>11</v>
      </c>
      <c r="O636" s="249">
        <v>11300</v>
      </c>
      <c r="P636" s="7">
        <v>0</v>
      </c>
      <c r="Q636" s="7">
        <f t="shared" si="33"/>
        <v>11300</v>
      </c>
      <c r="R636" s="6" t="s">
        <v>1</v>
      </c>
      <c r="S636" s="5" t="s">
        <v>4</v>
      </c>
      <c r="T636" s="5"/>
      <c r="U636" s="5" t="s">
        <v>203</v>
      </c>
      <c r="V636" s="1"/>
      <c r="W636" s="1"/>
      <c r="X636" s="1"/>
      <c r="Y636" s="1"/>
      <c r="Z636" s="4">
        <v>42370</v>
      </c>
      <c r="AA636" s="1"/>
      <c r="AB636" s="1"/>
      <c r="AC636" s="1"/>
      <c r="AD636" s="8" t="s">
        <v>1843</v>
      </c>
    </row>
    <row r="637" spans="2:30" ht="15" customHeight="1" outlineLevel="5" x14ac:dyDescent="0.25">
      <c r="B637" s="3"/>
      <c r="C637" s="1"/>
      <c r="D637" s="1"/>
      <c r="E637" s="1"/>
      <c r="F637" s="1"/>
      <c r="G637" s="183" t="s">
        <v>1842</v>
      </c>
      <c r="H637" s="188">
        <v>42370</v>
      </c>
      <c r="I637" s="1" t="s">
        <v>14</v>
      </c>
      <c r="J637" s="2" t="s">
        <v>63</v>
      </c>
      <c r="K637" s="1" t="s">
        <v>9</v>
      </c>
      <c r="L637" s="1" t="s">
        <v>10</v>
      </c>
      <c r="M637" s="1" t="s">
        <v>10</v>
      </c>
      <c r="N637" s="1" t="s">
        <v>11</v>
      </c>
      <c r="O637" s="249">
        <v>-7091.66</v>
      </c>
      <c r="P637" s="7">
        <v>0</v>
      </c>
      <c r="Q637" s="7">
        <f t="shared" si="33"/>
        <v>-7091.66</v>
      </c>
      <c r="R637" s="6" t="s">
        <v>1</v>
      </c>
      <c r="S637" s="5" t="s">
        <v>4</v>
      </c>
      <c r="T637" s="5"/>
      <c r="U637" s="5" t="s">
        <v>293</v>
      </c>
      <c r="V637" s="1"/>
      <c r="W637" s="1"/>
      <c r="X637" s="1"/>
      <c r="Y637" s="1"/>
      <c r="Z637" s="4">
        <v>42370</v>
      </c>
      <c r="AA637" s="1"/>
      <c r="AB637" s="1"/>
      <c r="AC637" s="1"/>
      <c r="AD637" s="8" t="s">
        <v>1843</v>
      </c>
    </row>
    <row r="638" spans="2:30" ht="15" customHeight="1" outlineLevel="5" x14ac:dyDescent="0.25">
      <c r="B638" s="3"/>
      <c r="C638" s="1"/>
      <c r="D638" s="1"/>
      <c r="E638" s="1"/>
      <c r="F638" s="1"/>
      <c r="G638" s="183" t="s">
        <v>1842</v>
      </c>
      <c r="H638" s="188">
        <v>42370</v>
      </c>
      <c r="I638" s="1" t="s">
        <v>14</v>
      </c>
      <c r="J638" s="2" t="s">
        <v>63</v>
      </c>
      <c r="K638" s="1" t="s">
        <v>9</v>
      </c>
      <c r="L638" s="1" t="s">
        <v>10</v>
      </c>
      <c r="M638" s="1" t="s">
        <v>10</v>
      </c>
      <c r="N638" s="1" t="s">
        <v>11</v>
      </c>
      <c r="O638" s="249">
        <v>1000</v>
      </c>
      <c r="P638" s="7">
        <v>0</v>
      </c>
      <c r="Q638" s="7">
        <f t="shared" si="33"/>
        <v>1000</v>
      </c>
      <c r="R638" s="6" t="s">
        <v>1</v>
      </c>
      <c r="S638" s="5" t="s">
        <v>4</v>
      </c>
      <c r="T638" s="5"/>
      <c r="U638" s="5" t="s">
        <v>276</v>
      </c>
      <c r="V638" s="1"/>
      <c r="W638" s="1"/>
      <c r="X638" s="1"/>
      <c r="Y638" s="1"/>
      <c r="Z638" s="4">
        <v>42370</v>
      </c>
      <c r="AA638" s="1"/>
      <c r="AB638" s="1"/>
      <c r="AC638" s="1"/>
      <c r="AD638" s="8" t="s">
        <v>1843</v>
      </c>
    </row>
    <row r="639" spans="2:30" ht="15" customHeight="1" outlineLevel="5" x14ac:dyDescent="0.25">
      <c r="B639" s="3"/>
      <c r="C639" s="1"/>
      <c r="D639" s="1"/>
      <c r="E639" s="1"/>
      <c r="F639" s="1"/>
      <c r="G639" s="183" t="s">
        <v>1842</v>
      </c>
      <c r="H639" s="188">
        <v>42370</v>
      </c>
      <c r="I639" s="1" t="s">
        <v>14</v>
      </c>
      <c r="J639" s="2" t="s">
        <v>63</v>
      </c>
      <c r="K639" s="1" t="s">
        <v>9</v>
      </c>
      <c r="L639" s="1" t="s">
        <v>10</v>
      </c>
      <c r="M639" s="1" t="s">
        <v>10</v>
      </c>
      <c r="N639" s="1" t="s">
        <v>11</v>
      </c>
      <c r="O639" s="249">
        <v>132565.85</v>
      </c>
      <c r="P639" s="7">
        <v>0</v>
      </c>
      <c r="Q639" s="7">
        <f t="shared" si="33"/>
        <v>132565.85</v>
      </c>
      <c r="R639" s="6" t="s">
        <v>1</v>
      </c>
      <c r="S639" s="5" t="s">
        <v>4</v>
      </c>
      <c r="T639" s="5"/>
      <c r="U639" s="5" t="s">
        <v>204</v>
      </c>
      <c r="V639" s="1"/>
      <c r="W639" s="1"/>
      <c r="X639" s="1"/>
      <c r="Y639" s="1"/>
      <c r="Z639" s="4">
        <v>42370</v>
      </c>
      <c r="AA639" s="1"/>
      <c r="AB639" s="1"/>
      <c r="AC639" s="1"/>
      <c r="AD639" s="8" t="s">
        <v>1843</v>
      </c>
    </row>
    <row r="640" spans="2:30" ht="15" customHeight="1" outlineLevel="5" x14ac:dyDescent="0.25">
      <c r="B640" s="3"/>
      <c r="C640" s="1"/>
      <c r="D640" s="1"/>
      <c r="E640" s="1"/>
      <c r="F640" s="1"/>
      <c r="G640" s="183" t="s">
        <v>1842</v>
      </c>
      <c r="H640" s="188">
        <v>42370</v>
      </c>
      <c r="I640" s="1" t="s">
        <v>14</v>
      </c>
      <c r="J640" s="2" t="s">
        <v>63</v>
      </c>
      <c r="K640" s="1" t="s">
        <v>9</v>
      </c>
      <c r="L640" s="1" t="s">
        <v>10</v>
      </c>
      <c r="M640" s="1" t="s">
        <v>10</v>
      </c>
      <c r="N640" s="1" t="s">
        <v>11</v>
      </c>
      <c r="O640" s="249">
        <v>48820.14</v>
      </c>
      <c r="P640" s="7">
        <v>0</v>
      </c>
      <c r="Q640" s="7">
        <f t="shared" si="33"/>
        <v>48820.14</v>
      </c>
      <c r="R640" s="6" t="s">
        <v>1</v>
      </c>
      <c r="S640" s="5" t="s">
        <v>4</v>
      </c>
      <c r="T640" s="5"/>
      <c r="U640" s="5" t="s">
        <v>205</v>
      </c>
      <c r="V640" s="1"/>
      <c r="W640" s="1"/>
      <c r="X640" s="1"/>
      <c r="Y640" s="1"/>
      <c r="Z640" s="4">
        <v>42370</v>
      </c>
      <c r="AA640" s="1"/>
      <c r="AB640" s="1"/>
      <c r="AC640" s="1"/>
      <c r="AD640" s="8" t="s">
        <v>1843</v>
      </c>
    </row>
    <row r="641" spans="2:30" ht="15" customHeight="1" outlineLevel="5" x14ac:dyDescent="0.25">
      <c r="B641" s="3"/>
      <c r="C641" s="1"/>
      <c r="D641" s="1"/>
      <c r="E641" s="1"/>
      <c r="F641" s="1"/>
      <c r="G641" s="183" t="s">
        <v>1842</v>
      </c>
      <c r="H641" s="188">
        <v>42370</v>
      </c>
      <c r="I641" s="1" t="s">
        <v>14</v>
      </c>
      <c r="J641" s="2" t="s">
        <v>63</v>
      </c>
      <c r="K641" s="1" t="s">
        <v>9</v>
      </c>
      <c r="L641" s="1" t="s">
        <v>10</v>
      </c>
      <c r="M641" s="1" t="s">
        <v>10</v>
      </c>
      <c r="N641" s="1" t="s">
        <v>11</v>
      </c>
      <c r="O641" s="249">
        <v>295726.07</v>
      </c>
      <c r="P641" s="7">
        <v>0</v>
      </c>
      <c r="Q641" s="7">
        <f t="shared" si="33"/>
        <v>295726.07</v>
      </c>
      <c r="R641" s="6" t="s">
        <v>1</v>
      </c>
      <c r="S641" s="5" t="s">
        <v>4</v>
      </c>
      <c r="T641" s="5"/>
      <c r="U641" s="5" t="s">
        <v>206</v>
      </c>
      <c r="V641" s="1"/>
      <c r="W641" s="1"/>
      <c r="X641" s="1"/>
      <c r="Y641" s="1"/>
      <c r="Z641" s="4">
        <v>42370</v>
      </c>
      <c r="AA641" s="1"/>
      <c r="AB641" s="1"/>
      <c r="AC641" s="1"/>
      <c r="AD641" s="8" t="s">
        <v>1843</v>
      </c>
    </row>
    <row r="642" spans="2:30" ht="15" customHeight="1" outlineLevel="5" x14ac:dyDescent="0.25">
      <c r="B642" s="3"/>
      <c r="C642" s="1"/>
      <c r="D642" s="1"/>
      <c r="E642" s="1"/>
      <c r="F642" s="1"/>
      <c r="G642" s="183" t="s">
        <v>1842</v>
      </c>
      <c r="H642" s="188">
        <v>42370</v>
      </c>
      <c r="I642" s="1" t="s">
        <v>14</v>
      </c>
      <c r="J642" s="2" t="s">
        <v>63</v>
      </c>
      <c r="K642" s="1" t="s">
        <v>9</v>
      </c>
      <c r="L642" s="1" t="s">
        <v>10</v>
      </c>
      <c r="M642" s="1" t="s">
        <v>10</v>
      </c>
      <c r="N642" s="1" t="s">
        <v>11</v>
      </c>
      <c r="O642" s="249">
        <v>21203.79</v>
      </c>
      <c r="P642" s="7">
        <v>0</v>
      </c>
      <c r="Q642" s="7">
        <f t="shared" si="33"/>
        <v>21203.79</v>
      </c>
      <c r="R642" s="6" t="s">
        <v>1</v>
      </c>
      <c r="S642" s="5" t="s">
        <v>4</v>
      </c>
      <c r="T642" s="5"/>
      <c r="U642" s="5" t="s">
        <v>207</v>
      </c>
      <c r="V642" s="1"/>
      <c r="W642" s="1"/>
      <c r="X642" s="1"/>
      <c r="Y642" s="1"/>
      <c r="Z642" s="4">
        <v>42370</v>
      </c>
      <c r="AA642" s="1"/>
      <c r="AB642" s="1"/>
      <c r="AC642" s="1"/>
      <c r="AD642" s="8" t="s">
        <v>1843</v>
      </c>
    </row>
    <row r="643" spans="2:30" ht="15" customHeight="1" outlineLevel="5" x14ac:dyDescent="0.25">
      <c r="B643" s="3"/>
      <c r="C643" s="1"/>
      <c r="D643" s="1"/>
      <c r="E643" s="1"/>
      <c r="F643" s="1"/>
      <c r="G643" s="183" t="s">
        <v>1842</v>
      </c>
      <c r="H643" s="188">
        <v>42370</v>
      </c>
      <c r="I643" s="1" t="s">
        <v>14</v>
      </c>
      <c r="J643" s="2" t="s">
        <v>63</v>
      </c>
      <c r="K643" s="1" t="s">
        <v>9</v>
      </c>
      <c r="L643" s="1" t="s">
        <v>10</v>
      </c>
      <c r="M643" s="1" t="s">
        <v>10</v>
      </c>
      <c r="N643" s="1" t="s">
        <v>11</v>
      </c>
      <c r="O643" s="249">
        <v>24814</v>
      </c>
      <c r="P643" s="7">
        <v>0</v>
      </c>
      <c r="Q643" s="7">
        <f t="shared" si="33"/>
        <v>24814</v>
      </c>
      <c r="R643" s="6" t="s">
        <v>1</v>
      </c>
      <c r="S643" s="5" t="s">
        <v>4</v>
      </c>
      <c r="T643" s="5"/>
      <c r="U643" s="5" t="s">
        <v>208</v>
      </c>
      <c r="V643" s="1"/>
      <c r="W643" s="1"/>
      <c r="X643" s="1"/>
      <c r="Y643" s="1"/>
      <c r="Z643" s="4">
        <v>42370</v>
      </c>
      <c r="AA643" s="1"/>
      <c r="AB643" s="1"/>
      <c r="AC643" s="1"/>
      <c r="AD643" s="8" t="s">
        <v>1843</v>
      </c>
    </row>
    <row r="644" spans="2:30" ht="15" customHeight="1" outlineLevel="5" x14ac:dyDescent="0.25">
      <c r="B644" s="3"/>
      <c r="C644" s="1"/>
      <c r="D644" s="1"/>
      <c r="E644" s="1"/>
      <c r="F644" s="1"/>
      <c r="G644" s="183" t="s">
        <v>1842</v>
      </c>
      <c r="H644" s="188">
        <v>42370</v>
      </c>
      <c r="I644" s="1" t="s">
        <v>14</v>
      </c>
      <c r="J644" s="2" t="s">
        <v>63</v>
      </c>
      <c r="K644" s="1" t="s">
        <v>9</v>
      </c>
      <c r="L644" s="1" t="s">
        <v>10</v>
      </c>
      <c r="M644" s="1" t="s">
        <v>10</v>
      </c>
      <c r="N644" s="1" t="s">
        <v>11</v>
      </c>
      <c r="O644" s="249">
        <v>221033.89</v>
      </c>
      <c r="P644" s="7">
        <v>0</v>
      </c>
      <c r="Q644" s="7">
        <f t="shared" si="33"/>
        <v>221033.89</v>
      </c>
      <c r="R644" s="6" t="s">
        <v>1</v>
      </c>
      <c r="S644" s="5" t="s">
        <v>4</v>
      </c>
      <c r="T644" s="5"/>
      <c r="U644" s="5" t="s">
        <v>209</v>
      </c>
      <c r="V644" s="1"/>
      <c r="W644" s="1"/>
      <c r="X644" s="1"/>
      <c r="Y644" s="1"/>
      <c r="Z644" s="4">
        <v>42370</v>
      </c>
      <c r="AA644" s="1"/>
      <c r="AB644" s="1"/>
      <c r="AC644" s="1"/>
      <c r="AD644" s="8" t="s">
        <v>1843</v>
      </c>
    </row>
    <row r="645" spans="2:30" ht="15" customHeight="1" outlineLevel="5" x14ac:dyDescent="0.25">
      <c r="B645" s="3"/>
      <c r="C645" s="1"/>
      <c r="D645" s="1"/>
      <c r="E645" s="1"/>
      <c r="F645" s="1"/>
      <c r="G645" s="183" t="s">
        <v>1842</v>
      </c>
      <c r="H645" s="188">
        <v>42370</v>
      </c>
      <c r="I645" s="1" t="s">
        <v>14</v>
      </c>
      <c r="J645" s="2" t="s">
        <v>63</v>
      </c>
      <c r="K645" s="1" t="s">
        <v>9</v>
      </c>
      <c r="L645" s="1" t="s">
        <v>10</v>
      </c>
      <c r="M645" s="1" t="s">
        <v>10</v>
      </c>
      <c r="N645" s="1" t="s">
        <v>11</v>
      </c>
      <c r="O645" s="249">
        <v>4000</v>
      </c>
      <c r="P645" s="7">
        <v>0</v>
      </c>
      <c r="Q645" s="7">
        <f t="shared" si="33"/>
        <v>4000</v>
      </c>
      <c r="R645" s="6" t="s">
        <v>1</v>
      </c>
      <c r="S645" s="5" t="s">
        <v>4</v>
      </c>
      <c r="T645" s="5"/>
      <c r="U645" s="5" t="s">
        <v>278</v>
      </c>
      <c r="V645" s="1"/>
      <c r="W645" s="1"/>
      <c r="X645" s="1"/>
      <c r="Y645" s="1"/>
      <c r="Z645" s="4">
        <v>42370</v>
      </c>
      <c r="AA645" s="1"/>
      <c r="AB645" s="1"/>
      <c r="AC645" s="1"/>
      <c r="AD645" s="8" t="s">
        <v>1843</v>
      </c>
    </row>
    <row r="646" spans="2:30" ht="15" customHeight="1" outlineLevel="5" x14ac:dyDescent="0.25">
      <c r="B646" s="3"/>
      <c r="C646" s="1"/>
      <c r="D646" s="1"/>
      <c r="E646" s="1"/>
      <c r="F646" s="1"/>
      <c r="G646" s="183" t="s">
        <v>1842</v>
      </c>
      <c r="H646" s="188">
        <v>42370</v>
      </c>
      <c r="I646" s="1" t="s">
        <v>14</v>
      </c>
      <c r="J646" s="2" t="s">
        <v>63</v>
      </c>
      <c r="K646" s="1" t="s">
        <v>9</v>
      </c>
      <c r="L646" s="1" t="s">
        <v>10</v>
      </c>
      <c r="M646" s="1" t="s">
        <v>10</v>
      </c>
      <c r="N646" s="1" t="s">
        <v>11</v>
      </c>
      <c r="O646" s="249">
        <v>120899.99</v>
      </c>
      <c r="P646" s="7">
        <v>0</v>
      </c>
      <c r="Q646" s="7">
        <f t="shared" si="33"/>
        <v>120899.99</v>
      </c>
      <c r="R646" s="6" t="s">
        <v>1</v>
      </c>
      <c r="S646" s="5" t="s">
        <v>4</v>
      </c>
      <c r="T646" s="5"/>
      <c r="U646" s="5" t="s">
        <v>92</v>
      </c>
      <c r="V646" s="1"/>
      <c r="W646" s="1"/>
      <c r="X646" s="1"/>
      <c r="Y646" s="1"/>
      <c r="Z646" s="4">
        <v>42370</v>
      </c>
      <c r="AA646" s="1"/>
      <c r="AB646" s="1"/>
      <c r="AC646" s="1"/>
      <c r="AD646" s="8" t="s">
        <v>1843</v>
      </c>
    </row>
    <row r="647" spans="2:30" ht="15" customHeight="1" outlineLevel="5" x14ac:dyDescent="0.25">
      <c r="B647" s="3"/>
      <c r="C647" s="1"/>
      <c r="D647" s="1"/>
      <c r="E647" s="1"/>
      <c r="F647" s="1"/>
      <c r="G647" s="183" t="s">
        <v>1842</v>
      </c>
      <c r="H647" s="188">
        <v>42370</v>
      </c>
      <c r="I647" s="1" t="s">
        <v>14</v>
      </c>
      <c r="J647" s="2" t="s">
        <v>63</v>
      </c>
      <c r="K647" s="1" t="s">
        <v>9</v>
      </c>
      <c r="L647" s="1" t="s">
        <v>10</v>
      </c>
      <c r="M647" s="1" t="s">
        <v>10</v>
      </c>
      <c r="N647" s="1" t="s">
        <v>11</v>
      </c>
      <c r="O647" s="249">
        <v>57811.6</v>
      </c>
      <c r="P647" s="7">
        <v>0</v>
      </c>
      <c r="Q647" s="7">
        <f t="shared" si="33"/>
        <v>57811.6</v>
      </c>
      <c r="R647" s="6" t="s">
        <v>1</v>
      </c>
      <c r="S647" s="5" t="s">
        <v>4</v>
      </c>
      <c r="T647" s="5"/>
      <c r="U647" s="5" t="s">
        <v>210</v>
      </c>
      <c r="V647" s="1"/>
      <c r="W647" s="1"/>
      <c r="X647" s="1"/>
      <c r="Y647" s="1"/>
      <c r="Z647" s="4">
        <v>42370</v>
      </c>
      <c r="AA647" s="1"/>
      <c r="AB647" s="1"/>
      <c r="AC647" s="1"/>
      <c r="AD647" s="8" t="s">
        <v>1843</v>
      </c>
    </row>
    <row r="648" spans="2:30" ht="15" customHeight="1" outlineLevel="5" x14ac:dyDescent="0.25">
      <c r="B648" s="3"/>
      <c r="C648" s="1"/>
      <c r="D648" s="1"/>
      <c r="E648" s="1"/>
      <c r="F648" s="1"/>
      <c r="G648" s="183" t="s">
        <v>1842</v>
      </c>
      <c r="H648" s="188">
        <v>42370</v>
      </c>
      <c r="I648" s="1" t="s">
        <v>14</v>
      </c>
      <c r="J648" s="2" t="s">
        <v>63</v>
      </c>
      <c r="K648" s="1" t="s">
        <v>9</v>
      </c>
      <c r="L648" s="1" t="s">
        <v>10</v>
      </c>
      <c r="M648" s="1" t="s">
        <v>10</v>
      </c>
      <c r="N648" s="1" t="s">
        <v>11</v>
      </c>
      <c r="O648" s="249">
        <v>395213.16</v>
      </c>
      <c r="P648" s="7">
        <v>0</v>
      </c>
      <c r="Q648" s="7">
        <f t="shared" si="33"/>
        <v>395213.16</v>
      </c>
      <c r="R648" s="6" t="s">
        <v>1</v>
      </c>
      <c r="S648" s="5" t="s">
        <v>4</v>
      </c>
      <c r="T648" s="5"/>
      <c r="U648" s="5" t="s">
        <v>211</v>
      </c>
      <c r="V648" s="1"/>
      <c r="W648" s="1"/>
      <c r="X648" s="1"/>
      <c r="Y648" s="1"/>
      <c r="Z648" s="4">
        <v>42370</v>
      </c>
      <c r="AA648" s="1"/>
      <c r="AB648" s="1"/>
      <c r="AC648" s="1"/>
      <c r="AD648" s="8" t="s">
        <v>1843</v>
      </c>
    </row>
    <row r="649" spans="2:30" ht="15" customHeight="1" outlineLevel="5" x14ac:dyDescent="0.25">
      <c r="B649" s="3"/>
      <c r="C649" s="1"/>
      <c r="D649" s="1"/>
      <c r="E649" s="1"/>
      <c r="F649" s="1"/>
      <c r="G649" s="183" t="s">
        <v>1842</v>
      </c>
      <c r="H649" s="188">
        <v>42370</v>
      </c>
      <c r="I649" s="1" t="s">
        <v>14</v>
      </c>
      <c r="J649" s="2" t="s">
        <v>63</v>
      </c>
      <c r="K649" s="1" t="s">
        <v>9</v>
      </c>
      <c r="L649" s="1" t="s">
        <v>10</v>
      </c>
      <c r="M649" s="1" t="s">
        <v>10</v>
      </c>
      <c r="N649" s="1" t="s">
        <v>11</v>
      </c>
      <c r="O649" s="249">
        <v>159780.92000000001</v>
      </c>
      <c r="P649" s="7">
        <v>0</v>
      </c>
      <c r="Q649" s="7">
        <f t="shared" si="33"/>
        <v>159780.92000000001</v>
      </c>
      <c r="R649" s="6" t="s">
        <v>1</v>
      </c>
      <c r="S649" s="5" t="s">
        <v>4</v>
      </c>
      <c r="T649" s="5"/>
      <c r="U649" s="5" t="s">
        <v>212</v>
      </c>
      <c r="V649" s="1"/>
      <c r="W649" s="1"/>
      <c r="X649" s="1"/>
      <c r="Y649" s="1"/>
      <c r="Z649" s="4">
        <v>42370</v>
      </c>
      <c r="AA649" s="1"/>
      <c r="AB649" s="1"/>
      <c r="AC649" s="1"/>
      <c r="AD649" s="8" t="s">
        <v>1843</v>
      </c>
    </row>
    <row r="650" spans="2:30" ht="15" customHeight="1" outlineLevel="5" x14ac:dyDescent="0.25">
      <c r="B650" s="3"/>
      <c r="C650" s="1"/>
      <c r="D650" s="1"/>
      <c r="E650" s="1"/>
      <c r="F650" s="1"/>
      <c r="G650" s="183" t="s">
        <v>1842</v>
      </c>
      <c r="H650" s="188">
        <v>42370</v>
      </c>
      <c r="I650" s="1" t="s">
        <v>14</v>
      </c>
      <c r="J650" s="2" t="s">
        <v>63</v>
      </c>
      <c r="K650" s="1" t="s">
        <v>9</v>
      </c>
      <c r="L650" s="1" t="s">
        <v>10</v>
      </c>
      <c r="M650" s="1" t="s">
        <v>10</v>
      </c>
      <c r="N650" s="1" t="s">
        <v>11</v>
      </c>
      <c r="O650" s="249">
        <v>144612.85</v>
      </c>
      <c r="P650" s="7">
        <v>0</v>
      </c>
      <c r="Q650" s="7">
        <f t="shared" si="33"/>
        <v>144612.85</v>
      </c>
      <c r="R650" s="6" t="s">
        <v>1</v>
      </c>
      <c r="S650" s="5" t="s">
        <v>4</v>
      </c>
      <c r="T650" s="5"/>
      <c r="U650" s="5" t="s">
        <v>213</v>
      </c>
      <c r="V650" s="1"/>
      <c r="W650" s="1"/>
      <c r="X650" s="1"/>
      <c r="Y650" s="1"/>
      <c r="Z650" s="4">
        <v>42370</v>
      </c>
      <c r="AA650" s="1"/>
      <c r="AB650" s="1"/>
      <c r="AC650" s="1"/>
      <c r="AD650" s="8" t="s">
        <v>1843</v>
      </c>
    </row>
    <row r="651" spans="2:30" ht="15" customHeight="1" outlineLevel="5" x14ac:dyDescent="0.25">
      <c r="B651" s="3"/>
      <c r="C651" s="1"/>
      <c r="D651" s="1"/>
      <c r="E651" s="1"/>
      <c r="F651" s="1"/>
      <c r="G651" s="183" t="s">
        <v>1842</v>
      </c>
      <c r="H651" s="188">
        <v>42370</v>
      </c>
      <c r="I651" s="1" t="s">
        <v>14</v>
      </c>
      <c r="J651" s="2" t="s">
        <v>63</v>
      </c>
      <c r="K651" s="1" t="s">
        <v>9</v>
      </c>
      <c r="L651" s="1" t="s">
        <v>10</v>
      </c>
      <c r="M651" s="1" t="s">
        <v>10</v>
      </c>
      <c r="N651" s="1" t="s">
        <v>11</v>
      </c>
      <c r="O651" s="249">
        <v>57043.5</v>
      </c>
      <c r="P651" s="7">
        <v>0</v>
      </c>
      <c r="Q651" s="7">
        <f t="shared" ref="Q651:Q672" si="34">O651-P651</f>
        <v>57043.5</v>
      </c>
      <c r="R651" s="6" t="s">
        <v>1</v>
      </c>
      <c r="S651" s="5" t="s">
        <v>4</v>
      </c>
      <c r="T651" s="5"/>
      <c r="U651" s="5" t="s">
        <v>214</v>
      </c>
      <c r="V651" s="1"/>
      <c r="W651" s="1"/>
      <c r="X651" s="1"/>
      <c r="Y651" s="1"/>
      <c r="Z651" s="4">
        <v>42370</v>
      </c>
      <c r="AA651" s="1"/>
      <c r="AB651" s="1"/>
      <c r="AC651" s="1"/>
      <c r="AD651" s="8" t="s">
        <v>1843</v>
      </c>
    </row>
    <row r="652" spans="2:30" ht="15" customHeight="1" outlineLevel="5" x14ac:dyDescent="0.25">
      <c r="B652" s="3"/>
      <c r="C652" s="1"/>
      <c r="D652" s="1"/>
      <c r="E652" s="1"/>
      <c r="F652" s="1"/>
      <c r="G652" s="183" t="s">
        <v>1842</v>
      </c>
      <c r="H652" s="188">
        <v>42370</v>
      </c>
      <c r="I652" s="1" t="s">
        <v>14</v>
      </c>
      <c r="J652" s="2" t="s">
        <v>63</v>
      </c>
      <c r="K652" s="1" t="s">
        <v>9</v>
      </c>
      <c r="L652" s="1" t="s">
        <v>10</v>
      </c>
      <c r="M652" s="1" t="s">
        <v>10</v>
      </c>
      <c r="N652" s="1" t="s">
        <v>11</v>
      </c>
      <c r="O652" s="249">
        <v>9597</v>
      </c>
      <c r="P652" s="7">
        <v>0</v>
      </c>
      <c r="Q652" s="7">
        <f t="shared" si="34"/>
        <v>9597</v>
      </c>
      <c r="R652" s="6" t="s">
        <v>1</v>
      </c>
      <c r="S652" s="5" t="s">
        <v>4</v>
      </c>
      <c r="T652" s="5"/>
      <c r="U652" s="5" t="s">
        <v>93</v>
      </c>
      <c r="V652" s="1"/>
      <c r="W652" s="1"/>
      <c r="X652" s="1"/>
      <c r="Y652" s="1"/>
      <c r="Z652" s="4">
        <v>42370</v>
      </c>
      <c r="AA652" s="1"/>
      <c r="AB652" s="1"/>
      <c r="AC652" s="1"/>
      <c r="AD652" s="8" t="s">
        <v>1843</v>
      </c>
    </row>
    <row r="653" spans="2:30" ht="15" customHeight="1" outlineLevel="5" x14ac:dyDescent="0.25">
      <c r="B653" s="3"/>
      <c r="C653" s="1"/>
      <c r="D653" s="1"/>
      <c r="E653" s="1"/>
      <c r="F653" s="1"/>
      <c r="G653" s="183" t="s">
        <v>1842</v>
      </c>
      <c r="H653" s="188">
        <v>42370</v>
      </c>
      <c r="I653" s="1" t="s">
        <v>14</v>
      </c>
      <c r="J653" s="2" t="s">
        <v>63</v>
      </c>
      <c r="K653" s="1" t="s">
        <v>9</v>
      </c>
      <c r="L653" s="1" t="s">
        <v>10</v>
      </c>
      <c r="M653" s="1" t="s">
        <v>10</v>
      </c>
      <c r="N653" s="1" t="s">
        <v>11</v>
      </c>
      <c r="O653" s="249">
        <v>9587</v>
      </c>
      <c r="P653" s="7">
        <v>0</v>
      </c>
      <c r="Q653" s="7">
        <f t="shared" si="34"/>
        <v>9587</v>
      </c>
      <c r="R653" s="6" t="s">
        <v>1</v>
      </c>
      <c r="S653" s="5" t="s">
        <v>4</v>
      </c>
      <c r="T653" s="5"/>
      <c r="U653" s="5" t="s">
        <v>94</v>
      </c>
      <c r="V653" s="1"/>
      <c r="W653" s="1"/>
      <c r="X653" s="1"/>
      <c r="Y653" s="1"/>
      <c r="Z653" s="4">
        <v>42370</v>
      </c>
      <c r="AA653" s="1"/>
      <c r="AB653" s="1"/>
      <c r="AC653" s="1"/>
      <c r="AD653" s="8" t="s">
        <v>1843</v>
      </c>
    </row>
    <row r="654" spans="2:30" ht="15" customHeight="1" outlineLevel="5" x14ac:dyDescent="0.25">
      <c r="B654" s="3"/>
      <c r="C654" s="1"/>
      <c r="D654" s="1"/>
      <c r="E654" s="1"/>
      <c r="F654" s="1"/>
      <c r="G654" s="183" t="s">
        <v>1842</v>
      </c>
      <c r="H654" s="188">
        <v>42370</v>
      </c>
      <c r="I654" s="1" t="s">
        <v>14</v>
      </c>
      <c r="J654" s="2" t="s">
        <v>63</v>
      </c>
      <c r="K654" s="1" t="s">
        <v>9</v>
      </c>
      <c r="L654" s="1" t="s">
        <v>10</v>
      </c>
      <c r="M654" s="1" t="s">
        <v>10</v>
      </c>
      <c r="N654" s="1" t="s">
        <v>11</v>
      </c>
      <c r="O654" s="249">
        <v>157204.31</v>
      </c>
      <c r="P654" s="7">
        <v>0</v>
      </c>
      <c r="Q654" s="7">
        <f t="shared" si="34"/>
        <v>157204.31</v>
      </c>
      <c r="R654" s="6" t="s">
        <v>1</v>
      </c>
      <c r="S654" s="5" t="s">
        <v>4</v>
      </c>
      <c r="T654" s="5"/>
      <c r="U654" s="5" t="s">
        <v>95</v>
      </c>
      <c r="V654" s="1"/>
      <c r="W654" s="1"/>
      <c r="X654" s="1"/>
      <c r="Y654" s="1"/>
      <c r="Z654" s="4">
        <v>42370</v>
      </c>
      <c r="AA654" s="1"/>
      <c r="AB654" s="1"/>
      <c r="AC654" s="1"/>
      <c r="AD654" s="8" t="s">
        <v>1843</v>
      </c>
    </row>
    <row r="655" spans="2:30" ht="15" customHeight="1" outlineLevel="5" x14ac:dyDescent="0.25">
      <c r="B655" s="3"/>
      <c r="C655" s="1"/>
      <c r="D655" s="1"/>
      <c r="E655" s="1"/>
      <c r="F655" s="1"/>
      <c r="G655" s="183" t="s">
        <v>1842</v>
      </c>
      <c r="H655" s="188">
        <v>42370</v>
      </c>
      <c r="I655" s="1" t="s">
        <v>14</v>
      </c>
      <c r="J655" s="2" t="s">
        <v>63</v>
      </c>
      <c r="K655" s="1" t="s">
        <v>9</v>
      </c>
      <c r="L655" s="1" t="s">
        <v>10</v>
      </c>
      <c r="M655" s="1" t="s">
        <v>10</v>
      </c>
      <c r="N655" s="1" t="s">
        <v>11</v>
      </c>
      <c r="O655" s="249">
        <v>113522.93</v>
      </c>
      <c r="P655" s="7">
        <v>0</v>
      </c>
      <c r="Q655" s="7">
        <f t="shared" si="34"/>
        <v>113522.93</v>
      </c>
      <c r="R655" s="6" t="s">
        <v>1</v>
      </c>
      <c r="S655" s="5" t="s">
        <v>4</v>
      </c>
      <c r="T655" s="5"/>
      <c r="U655" s="5" t="s">
        <v>215</v>
      </c>
      <c r="V655" s="1"/>
      <c r="W655" s="1"/>
      <c r="X655" s="1"/>
      <c r="Y655" s="1"/>
      <c r="Z655" s="4">
        <v>42370</v>
      </c>
      <c r="AA655" s="1"/>
      <c r="AB655" s="1"/>
      <c r="AC655" s="1"/>
      <c r="AD655" s="8" t="s">
        <v>1843</v>
      </c>
    </row>
    <row r="656" spans="2:30" ht="15" customHeight="1" outlineLevel="5" x14ac:dyDescent="0.25">
      <c r="B656" s="3"/>
      <c r="C656" s="1"/>
      <c r="D656" s="1"/>
      <c r="E656" s="1"/>
      <c r="F656" s="1"/>
      <c r="G656" s="183" t="s">
        <v>1842</v>
      </c>
      <c r="H656" s="188">
        <v>42370</v>
      </c>
      <c r="I656" s="1" t="s">
        <v>14</v>
      </c>
      <c r="J656" s="2" t="s">
        <v>63</v>
      </c>
      <c r="K656" s="1" t="s">
        <v>9</v>
      </c>
      <c r="L656" s="1" t="s">
        <v>10</v>
      </c>
      <c r="M656" s="1" t="s">
        <v>10</v>
      </c>
      <c r="N656" s="1" t="s">
        <v>11</v>
      </c>
      <c r="O656" s="249">
        <v>80158.17</v>
      </c>
      <c r="P656" s="7">
        <v>0</v>
      </c>
      <c r="Q656" s="7">
        <f t="shared" si="34"/>
        <v>80158.17</v>
      </c>
      <c r="R656" s="6" t="s">
        <v>1</v>
      </c>
      <c r="S656" s="5" t="s">
        <v>4</v>
      </c>
      <c r="T656" s="5"/>
      <c r="U656" s="5" t="s">
        <v>216</v>
      </c>
      <c r="V656" s="1"/>
      <c r="W656" s="1"/>
      <c r="X656" s="1"/>
      <c r="Y656" s="1"/>
      <c r="Z656" s="4">
        <v>42370</v>
      </c>
      <c r="AA656" s="1"/>
      <c r="AB656" s="1"/>
      <c r="AC656" s="1"/>
      <c r="AD656" s="8" t="s">
        <v>1843</v>
      </c>
    </row>
    <row r="657" spans="2:30" ht="15" customHeight="1" outlineLevel="5" x14ac:dyDescent="0.25">
      <c r="B657" s="3"/>
      <c r="C657" s="1"/>
      <c r="D657" s="1"/>
      <c r="E657" s="1"/>
      <c r="F657" s="1"/>
      <c r="G657" s="183" t="s">
        <v>1842</v>
      </c>
      <c r="H657" s="188">
        <v>42370</v>
      </c>
      <c r="I657" s="1" t="s">
        <v>14</v>
      </c>
      <c r="J657" s="2" t="s">
        <v>63</v>
      </c>
      <c r="K657" s="1" t="s">
        <v>9</v>
      </c>
      <c r="L657" s="1" t="s">
        <v>10</v>
      </c>
      <c r="M657" s="1" t="s">
        <v>10</v>
      </c>
      <c r="N657" s="1" t="s">
        <v>11</v>
      </c>
      <c r="O657" s="249">
        <v>1465</v>
      </c>
      <c r="P657" s="7">
        <v>0</v>
      </c>
      <c r="Q657" s="7">
        <f t="shared" si="34"/>
        <v>1465</v>
      </c>
      <c r="R657" s="6" t="s">
        <v>1</v>
      </c>
      <c r="S657" s="5" t="s">
        <v>4</v>
      </c>
      <c r="T657" s="5"/>
      <c r="U657" s="5" t="s">
        <v>280</v>
      </c>
      <c r="V657" s="1"/>
      <c r="W657" s="1"/>
      <c r="X657" s="1"/>
      <c r="Y657" s="1"/>
      <c r="Z657" s="4">
        <v>42370</v>
      </c>
      <c r="AA657" s="1"/>
      <c r="AB657" s="1"/>
      <c r="AC657" s="1"/>
      <c r="AD657" s="8" t="s">
        <v>1843</v>
      </c>
    </row>
    <row r="658" spans="2:30" ht="15" customHeight="1" outlineLevel="5" x14ac:dyDescent="0.25">
      <c r="B658" s="3"/>
      <c r="C658" s="1"/>
      <c r="D658" s="1"/>
      <c r="E658" s="1"/>
      <c r="F658" s="1"/>
      <c r="G658" s="183" t="s">
        <v>1842</v>
      </c>
      <c r="H658" s="188">
        <v>42370</v>
      </c>
      <c r="I658" s="1" t="s">
        <v>14</v>
      </c>
      <c r="J658" s="2" t="s">
        <v>63</v>
      </c>
      <c r="K658" s="1" t="s">
        <v>9</v>
      </c>
      <c r="L658" s="1" t="s">
        <v>10</v>
      </c>
      <c r="M658" s="1" t="s">
        <v>10</v>
      </c>
      <c r="N658" s="1" t="s">
        <v>11</v>
      </c>
      <c r="O658" s="249">
        <v>584</v>
      </c>
      <c r="P658" s="7">
        <v>0</v>
      </c>
      <c r="Q658" s="7">
        <f t="shared" si="34"/>
        <v>584</v>
      </c>
      <c r="R658" s="6" t="s">
        <v>1</v>
      </c>
      <c r="S658" s="5" t="s">
        <v>4</v>
      </c>
      <c r="T658" s="5"/>
      <c r="U658" s="5" t="s">
        <v>1687</v>
      </c>
      <c r="V658" s="1"/>
      <c r="W658" s="1"/>
      <c r="X658" s="1"/>
      <c r="Y658" s="1"/>
      <c r="Z658" s="4">
        <v>42370</v>
      </c>
      <c r="AA658" s="1"/>
      <c r="AB658" s="1"/>
      <c r="AC658" s="1"/>
      <c r="AD658" s="8" t="s">
        <v>1843</v>
      </c>
    </row>
    <row r="659" spans="2:30" ht="15" customHeight="1" outlineLevel="5" x14ac:dyDescent="0.25">
      <c r="B659" s="3"/>
      <c r="C659" s="1"/>
      <c r="D659" s="1"/>
      <c r="E659" s="1"/>
      <c r="F659" s="1"/>
      <c r="G659" s="183" t="s">
        <v>1842</v>
      </c>
      <c r="H659" s="188">
        <v>42370</v>
      </c>
      <c r="I659" s="1" t="s">
        <v>14</v>
      </c>
      <c r="J659" s="2" t="s">
        <v>63</v>
      </c>
      <c r="K659" s="1" t="s">
        <v>9</v>
      </c>
      <c r="L659" s="1" t="s">
        <v>10</v>
      </c>
      <c r="M659" s="1" t="s">
        <v>10</v>
      </c>
      <c r="N659" s="1" t="s">
        <v>11</v>
      </c>
      <c r="O659" s="249">
        <v>3442.7</v>
      </c>
      <c r="P659" s="7">
        <v>0</v>
      </c>
      <c r="Q659" s="7">
        <f t="shared" si="34"/>
        <v>3442.7</v>
      </c>
      <c r="R659" s="6" t="s">
        <v>1</v>
      </c>
      <c r="S659" s="5" t="s">
        <v>4</v>
      </c>
      <c r="T659" s="5"/>
      <c r="U659" s="5" t="s">
        <v>97</v>
      </c>
      <c r="V659" s="1"/>
      <c r="W659" s="1"/>
      <c r="X659" s="1"/>
      <c r="Y659" s="1"/>
      <c r="Z659" s="4">
        <v>42370</v>
      </c>
      <c r="AA659" s="1"/>
      <c r="AB659" s="1"/>
      <c r="AC659" s="1"/>
      <c r="AD659" s="8" t="s">
        <v>1843</v>
      </c>
    </row>
    <row r="660" spans="2:30" ht="15" customHeight="1" outlineLevel="5" x14ac:dyDescent="0.25">
      <c r="B660" s="3"/>
      <c r="C660" s="1"/>
      <c r="D660" s="1"/>
      <c r="E660" s="1"/>
      <c r="F660" s="1"/>
      <c r="G660" s="183" t="s">
        <v>1842</v>
      </c>
      <c r="H660" s="188">
        <v>42370</v>
      </c>
      <c r="I660" s="1" t="s">
        <v>14</v>
      </c>
      <c r="J660" s="2" t="s">
        <v>63</v>
      </c>
      <c r="K660" s="1" t="s">
        <v>9</v>
      </c>
      <c r="L660" s="1" t="s">
        <v>10</v>
      </c>
      <c r="M660" s="1" t="s">
        <v>10</v>
      </c>
      <c r="N660" s="1" t="s">
        <v>11</v>
      </c>
      <c r="O660" s="249">
        <v>34571.56</v>
      </c>
      <c r="P660" s="7">
        <v>0</v>
      </c>
      <c r="Q660" s="7">
        <f t="shared" si="34"/>
        <v>34571.56</v>
      </c>
      <c r="R660" s="6" t="s">
        <v>1</v>
      </c>
      <c r="S660" s="5" t="s">
        <v>4</v>
      </c>
      <c r="T660" s="5"/>
      <c r="U660" s="5" t="s">
        <v>98</v>
      </c>
      <c r="V660" s="1"/>
      <c r="W660" s="1"/>
      <c r="X660" s="1"/>
      <c r="Y660" s="1"/>
      <c r="Z660" s="4">
        <v>42370</v>
      </c>
      <c r="AA660" s="1"/>
      <c r="AB660" s="1"/>
      <c r="AC660" s="1"/>
      <c r="AD660" s="8" t="s">
        <v>1843</v>
      </c>
    </row>
    <row r="661" spans="2:30" ht="15" customHeight="1" outlineLevel="5" x14ac:dyDescent="0.25">
      <c r="B661" s="3"/>
      <c r="C661" s="1"/>
      <c r="D661" s="1"/>
      <c r="E661" s="1"/>
      <c r="F661" s="1"/>
      <c r="G661" s="183" t="s">
        <v>1842</v>
      </c>
      <c r="H661" s="188">
        <v>42370</v>
      </c>
      <c r="I661" s="1" t="s">
        <v>14</v>
      </c>
      <c r="J661" s="2" t="s">
        <v>63</v>
      </c>
      <c r="K661" s="1" t="s">
        <v>9</v>
      </c>
      <c r="L661" s="1" t="s">
        <v>10</v>
      </c>
      <c r="M661" s="1" t="s">
        <v>10</v>
      </c>
      <c r="N661" s="1" t="s">
        <v>11</v>
      </c>
      <c r="O661" s="249">
        <v>99239.58</v>
      </c>
      <c r="P661" s="7">
        <v>0</v>
      </c>
      <c r="Q661" s="7">
        <f t="shared" si="34"/>
        <v>99239.58</v>
      </c>
      <c r="R661" s="6" t="s">
        <v>1</v>
      </c>
      <c r="S661" s="5" t="s">
        <v>4</v>
      </c>
      <c r="T661" s="5"/>
      <c r="U661" s="5" t="s">
        <v>217</v>
      </c>
      <c r="V661" s="1"/>
      <c r="W661" s="1"/>
      <c r="X661" s="1"/>
      <c r="Y661" s="1"/>
      <c r="Z661" s="4">
        <v>42370</v>
      </c>
      <c r="AA661" s="1"/>
      <c r="AB661" s="1"/>
      <c r="AC661" s="1"/>
      <c r="AD661" s="8" t="s">
        <v>1843</v>
      </c>
    </row>
    <row r="662" spans="2:30" ht="15" customHeight="1" outlineLevel="5" x14ac:dyDescent="0.25">
      <c r="B662" s="3"/>
      <c r="C662" s="1"/>
      <c r="D662" s="1"/>
      <c r="E662" s="1"/>
      <c r="F662" s="1"/>
      <c r="G662" s="183" t="s">
        <v>1842</v>
      </c>
      <c r="H662" s="188">
        <v>42370</v>
      </c>
      <c r="I662" s="1" t="s">
        <v>14</v>
      </c>
      <c r="J662" s="2" t="s">
        <v>63</v>
      </c>
      <c r="K662" s="1" t="s">
        <v>9</v>
      </c>
      <c r="L662" s="1" t="s">
        <v>10</v>
      </c>
      <c r="M662" s="1" t="s">
        <v>10</v>
      </c>
      <c r="N662" s="1" t="s">
        <v>11</v>
      </c>
      <c r="O662" s="249">
        <v>54106.58</v>
      </c>
      <c r="P662" s="7">
        <v>0</v>
      </c>
      <c r="Q662" s="7">
        <f t="shared" si="34"/>
        <v>54106.58</v>
      </c>
      <c r="R662" s="6" t="s">
        <v>1</v>
      </c>
      <c r="S662" s="5" t="s">
        <v>4</v>
      </c>
      <c r="T662" s="5"/>
      <c r="U662" s="5" t="s">
        <v>99</v>
      </c>
      <c r="V662" s="1"/>
      <c r="W662" s="1"/>
      <c r="X662" s="1"/>
      <c r="Y662" s="1"/>
      <c r="Z662" s="4">
        <v>42370</v>
      </c>
      <c r="AA662" s="1"/>
      <c r="AB662" s="1"/>
      <c r="AC662" s="1"/>
      <c r="AD662" s="8" t="s">
        <v>1843</v>
      </c>
    </row>
    <row r="663" spans="2:30" ht="15" customHeight="1" outlineLevel="5" x14ac:dyDescent="0.25">
      <c r="B663" s="3"/>
      <c r="C663" s="1"/>
      <c r="D663" s="1"/>
      <c r="E663" s="1"/>
      <c r="F663" s="1"/>
      <c r="G663" s="183" t="s">
        <v>1842</v>
      </c>
      <c r="H663" s="188">
        <v>42370</v>
      </c>
      <c r="I663" s="1" t="s">
        <v>14</v>
      </c>
      <c r="J663" s="2" t="s">
        <v>63</v>
      </c>
      <c r="K663" s="1" t="s">
        <v>9</v>
      </c>
      <c r="L663" s="1" t="s">
        <v>10</v>
      </c>
      <c r="M663" s="1" t="s">
        <v>10</v>
      </c>
      <c r="N663" s="1" t="s">
        <v>11</v>
      </c>
      <c r="O663" s="249">
        <v>37016.5</v>
      </c>
      <c r="P663" s="7">
        <v>0</v>
      </c>
      <c r="Q663" s="7">
        <f t="shared" si="34"/>
        <v>37016.5</v>
      </c>
      <c r="R663" s="6" t="s">
        <v>1</v>
      </c>
      <c r="S663" s="5" t="s">
        <v>4</v>
      </c>
      <c r="T663" s="5"/>
      <c r="U663" s="5" t="s">
        <v>218</v>
      </c>
      <c r="V663" s="1"/>
      <c r="W663" s="1"/>
      <c r="X663" s="1"/>
      <c r="Y663" s="1"/>
      <c r="Z663" s="4">
        <v>42370</v>
      </c>
      <c r="AA663" s="1"/>
      <c r="AB663" s="1"/>
      <c r="AC663" s="1"/>
      <c r="AD663" s="8" t="s">
        <v>1843</v>
      </c>
    </row>
    <row r="664" spans="2:30" ht="15" customHeight="1" outlineLevel="5" x14ac:dyDescent="0.25">
      <c r="B664" s="3"/>
      <c r="C664" s="1"/>
      <c r="D664" s="1"/>
      <c r="E664" s="1"/>
      <c r="F664" s="1"/>
      <c r="G664" s="183" t="s">
        <v>1842</v>
      </c>
      <c r="H664" s="188">
        <v>42370</v>
      </c>
      <c r="I664" s="1" t="s">
        <v>14</v>
      </c>
      <c r="J664" s="2" t="s">
        <v>63</v>
      </c>
      <c r="K664" s="1" t="s">
        <v>9</v>
      </c>
      <c r="L664" s="1" t="s">
        <v>10</v>
      </c>
      <c r="M664" s="1" t="s">
        <v>10</v>
      </c>
      <c r="N664" s="1" t="s">
        <v>11</v>
      </c>
      <c r="O664" s="249">
        <v>1200</v>
      </c>
      <c r="P664" s="7">
        <v>0</v>
      </c>
      <c r="Q664" s="7">
        <f t="shared" si="34"/>
        <v>1200</v>
      </c>
      <c r="R664" s="6" t="s">
        <v>1</v>
      </c>
      <c r="S664" s="5" t="s">
        <v>4</v>
      </c>
      <c r="T664" s="5"/>
      <c r="U664" s="5" t="s">
        <v>162</v>
      </c>
      <c r="V664" s="1"/>
      <c r="W664" s="1"/>
      <c r="X664" s="1"/>
      <c r="Y664" s="1"/>
      <c r="Z664" s="4">
        <v>42370</v>
      </c>
      <c r="AA664" s="1"/>
      <c r="AB664" s="1"/>
      <c r="AC664" s="1"/>
      <c r="AD664" s="8" t="s">
        <v>1843</v>
      </c>
    </row>
    <row r="665" spans="2:30" ht="15" customHeight="1" outlineLevel="5" x14ac:dyDescent="0.25">
      <c r="B665" s="3"/>
      <c r="C665" s="1"/>
      <c r="D665" s="1"/>
      <c r="E665" s="1"/>
      <c r="F665" s="1"/>
      <c r="G665" s="183" t="s">
        <v>1842</v>
      </c>
      <c r="H665" s="188">
        <v>42370</v>
      </c>
      <c r="I665" s="1" t="s">
        <v>14</v>
      </c>
      <c r="J665" s="2" t="s">
        <v>63</v>
      </c>
      <c r="K665" s="1" t="s">
        <v>9</v>
      </c>
      <c r="L665" s="1" t="s">
        <v>10</v>
      </c>
      <c r="M665" s="1" t="s">
        <v>10</v>
      </c>
      <c r="N665" s="1" t="s">
        <v>11</v>
      </c>
      <c r="O665" s="249">
        <v>5824.26</v>
      </c>
      <c r="P665" s="7">
        <v>0</v>
      </c>
      <c r="Q665" s="7">
        <f t="shared" si="34"/>
        <v>5824.26</v>
      </c>
      <c r="R665" s="6" t="s">
        <v>1</v>
      </c>
      <c r="S665" s="5" t="s">
        <v>4</v>
      </c>
      <c r="T665" s="5"/>
      <c r="U665" s="5" t="s">
        <v>296</v>
      </c>
      <c r="V665" s="1"/>
      <c r="W665" s="1"/>
      <c r="X665" s="1"/>
      <c r="Y665" s="1"/>
      <c r="Z665" s="4">
        <v>42370</v>
      </c>
      <c r="AA665" s="1"/>
      <c r="AB665" s="1"/>
      <c r="AC665" s="1"/>
      <c r="AD665" s="8" t="s">
        <v>1843</v>
      </c>
    </row>
    <row r="666" spans="2:30" ht="15" customHeight="1" outlineLevel="5" x14ac:dyDescent="0.25">
      <c r="B666" s="3"/>
      <c r="C666" s="1"/>
      <c r="D666" s="1"/>
      <c r="E666" s="1"/>
      <c r="F666" s="1"/>
      <c r="G666" s="183" t="s">
        <v>1842</v>
      </c>
      <c r="H666" s="188">
        <v>42370</v>
      </c>
      <c r="I666" s="1" t="s">
        <v>14</v>
      </c>
      <c r="J666" s="2" t="s">
        <v>63</v>
      </c>
      <c r="K666" s="1" t="s">
        <v>9</v>
      </c>
      <c r="L666" s="1" t="s">
        <v>10</v>
      </c>
      <c r="M666" s="1" t="s">
        <v>10</v>
      </c>
      <c r="N666" s="1" t="s">
        <v>11</v>
      </c>
      <c r="O666" s="249">
        <v>76229.59</v>
      </c>
      <c r="P666" s="7">
        <v>0</v>
      </c>
      <c r="Q666" s="7">
        <f t="shared" si="34"/>
        <v>76229.59</v>
      </c>
      <c r="R666" s="6" t="s">
        <v>1</v>
      </c>
      <c r="S666" s="5" t="s">
        <v>4</v>
      </c>
      <c r="T666" s="5"/>
      <c r="U666" s="5" t="s">
        <v>219</v>
      </c>
      <c r="V666" s="1"/>
      <c r="W666" s="1"/>
      <c r="X666" s="1"/>
      <c r="Y666" s="1"/>
      <c r="Z666" s="4">
        <v>42370</v>
      </c>
      <c r="AA666" s="1"/>
      <c r="AB666" s="1"/>
      <c r="AC666" s="1"/>
      <c r="AD666" s="8" t="s">
        <v>1843</v>
      </c>
    </row>
    <row r="667" spans="2:30" ht="15" customHeight="1" outlineLevel="5" x14ac:dyDescent="0.25">
      <c r="B667" s="3"/>
      <c r="C667" s="1"/>
      <c r="D667" s="1"/>
      <c r="E667" s="1"/>
      <c r="F667" s="1"/>
      <c r="G667" s="183" t="s">
        <v>1842</v>
      </c>
      <c r="H667" s="188">
        <v>42370</v>
      </c>
      <c r="I667" s="1" t="s">
        <v>14</v>
      </c>
      <c r="J667" s="2" t="s">
        <v>63</v>
      </c>
      <c r="K667" s="1" t="s">
        <v>9</v>
      </c>
      <c r="L667" s="1" t="s">
        <v>10</v>
      </c>
      <c r="M667" s="1" t="s">
        <v>10</v>
      </c>
      <c r="N667" s="1" t="s">
        <v>11</v>
      </c>
      <c r="O667" s="249">
        <v>95968.6</v>
      </c>
      <c r="P667" s="7">
        <v>0</v>
      </c>
      <c r="Q667" s="7">
        <f t="shared" si="34"/>
        <v>95968.6</v>
      </c>
      <c r="R667" s="6" t="s">
        <v>1</v>
      </c>
      <c r="S667" s="5" t="s">
        <v>4</v>
      </c>
      <c r="T667" s="5"/>
      <c r="U667" s="5" t="s">
        <v>220</v>
      </c>
      <c r="V667" s="1"/>
      <c r="W667" s="1"/>
      <c r="X667" s="1"/>
      <c r="Y667" s="1"/>
      <c r="Z667" s="4">
        <v>42370</v>
      </c>
      <c r="AA667" s="1"/>
      <c r="AB667" s="1"/>
      <c r="AC667" s="1"/>
      <c r="AD667" s="8" t="s">
        <v>1843</v>
      </c>
    </row>
    <row r="668" spans="2:30" ht="15" customHeight="1" outlineLevel="5" x14ac:dyDescent="0.25">
      <c r="B668" s="3"/>
      <c r="C668" s="1"/>
      <c r="D668" s="1"/>
      <c r="E668" s="1"/>
      <c r="F668" s="1"/>
      <c r="G668" s="183" t="s">
        <v>1842</v>
      </c>
      <c r="H668" s="188">
        <v>42370</v>
      </c>
      <c r="I668" s="1" t="s">
        <v>14</v>
      </c>
      <c r="J668" s="2" t="s">
        <v>63</v>
      </c>
      <c r="K668" s="1" t="s">
        <v>9</v>
      </c>
      <c r="L668" s="1" t="s">
        <v>10</v>
      </c>
      <c r="M668" s="1" t="s">
        <v>10</v>
      </c>
      <c r="N668" s="1" t="s">
        <v>11</v>
      </c>
      <c r="O668" s="295">
        <v>62823.05</v>
      </c>
      <c r="P668" s="7">
        <v>0</v>
      </c>
      <c r="Q668" s="7">
        <f t="shared" si="34"/>
        <v>62823.05</v>
      </c>
      <c r="R668" s="6" t="s">
        <v>1</v>
      </c>
      <c r="S668" s="5" t="s">
        <v>4</v>
      </c>
      <c r="T668" s="5"/>
      <c r="U668" s="5" t="s">
        <v>221</v>
      </c>
      <c r="V668" s="1"/>
      <c r="W668" s="1"/>
      <c r="X668" s="1"/>
      <c r="Y668" s="1"/>
      <c r="Z668" s="4">
        <v>42370</v>
      </c>
      <c r="AA668" s="1"/>
      <c r="AB668" s="1"/>
      <c r="AC668" s="1"/>
      <c r="AD668" s="8" t="s">
        <v>1843</v>
      </c>
    </row>
    <row r="669" spans="2:30" ht="15" customHeight="1" outlineLevel="5" x14ac:dyDescent="0.25">
      <c r="B669" s="3"/>
      <c r="C669" s="1"/>
      <c r="D669" s="1"/>
      <c r="E669" s="1"/>
      <c r="F669" s="1"/>
      <c r="G669" s="183" t="s">
        <v>1842</v>
      </c>
      <c r="H669" s="188">
        <v>42370</v>
      </c>
      <c r="I669" s="1" t="s">
        <v>14</v>
      </c>
      <c r="J669" s="2" t="s">
        <v>63</v>
      </c>
      <c r="K669" s="1" t="s">
        <v>9</v>
      </c>
      <c r="L669" s="1" t="s">
        <v>10</v>
      </c>
      <c r="M669" s="1" t="s">
        <v>10</v>
      </c>
      <c r="N669" s="1" t="s">
        <v>11</v>
      </c>
      <c r="O669" s="249">
        <v>6000</v>
      </c>
      <c r="P669" s="7">
        <v>0</v>
      </c>
      <c r="Q669" s="7">
        <f t="shared" si="34"/>
        <v>6000</v>
      </c>
      <c r="R669" s="6" t="s">
        <v>1</v>
      </c>
      <c r="S669" s="5" t="s">
        <v>4</v>
      </c>
      <c r="T669" s="5"/>
      <c r="U669" s="5" t="s">
        <v>297</v>
      </c>
      <c r="V669" s="1"/>
      <c r="W669" s="1"/>
      <c r="X669" s="1"/>
      <c r="Y669" s="1"/>
      <c r="Z669" s="4">
        <v>42370</v>
      </c>
      <c r="AA669" s="1"/>
      <c r="AB669" s="1"/>
      <c r="AC669" s="1"/>
      <c r="AD669" s="8" t="s">
        <v>1843</v>
      </c>
    </row>
    <row r="670" spans="2:30" ht="15" customHeight="1" outlineLevel="5" x14ac:dyDescent="0.25">
      <c r="B670" s="3"/>
      <c r="C670" s="1"/>
      <c r="D670" s="1"/>
      <c r="E670" s="1"/>
      <c r="F670" s="1"/>
      <c r="G670" s="183" t="s">
        <v>1842</v>
      </c>
      <c r="H670" s="188">
        <v>42370</v>
      </c>
      <c r="I670" s="1" t="s">
        <v>14</v>
      </c>
      <c r="J670" s="2" t="s">
        <v>63</v>
      </c>
      <c r="K670" s="1" t="s">
        <v>9</v>
      </c>
      <c r="L670" s="1" t="s">
        <v>10</v>
      </c>
      <c r="M670" s="1" t="s">
        <v>10</v>
      </c>
      <c r="N670" s="1" t="s">
        <v>11</v>
      </c>
      <c r="O670" s="249">
        <v>101602.5</v>
      </c>
      <c r="P670" s="7">
        <v>0</v>
      </c>
      <c r="Q670" s="7">
        <f t="shared" si="34"/>
        <v>101602.5</v>
      </c>
      <c r="R670" s="6" t="s">
        <v>1</v>
      </c>
      <c r="S670" s="5" t="s">
        <v>4</v>
      </c>
      <c r="T670" s="5"/>
      <c r="U670" s="5" t="s">
        <v>222</v>
      </c>
      <c r="V670" s="1"/>
      <c r="W670" s="1"/>
      <c r="X670" s="1"/>
      <c r="Y670" s="1"/>
      <c r="Z670" s="4">
        <v>42370</v>
      </c>
      <c r="AA670" s="1"/>
      <c r="AB670" s="1"/>
      <c r="AC670" s="1"/>
      <c r="AD670" s="8" t="s">
        <v>1843</v>
      </c>
    </row>
    <row r="671" spans="2:30" ht="15" customHeight="1" outlineLevel="5" x14ac:dyDescent="0.25">
      <c r="B671" s="3"/>
      <c r="C671" s="1"/>
      <c r="D671" s="1"/>
      <c r="E671" s="1"/>
      <c r="F671" s="1"/>
      <c r="G671" s="183" t="s">
        <v>1842</v>
      </c>
      <c r="H671" s="188">
        <v>42370</v>
      </c>
      <c r="I671" s="1" t="s">
        <v>14</v>
      </c>
      <c r="J671" s="2" t="s">
        <v>63</v>
      </c>
      <c r="K671" s="1" t="s">
        <v>9</v>
      </c>
      <c r="L671" s="1" t="s">
        <v>10</v>
      </c>
      <c r="M671" s="1" t="s">
        <v>10</v>
      </c>
      <c r="N671" s="1" t="s">
        <v>11</v>
      </c>
      <c r="O671" s="249">
        <v>40125.79</v>
      </c>
      <c r="P671" s="7">
        <v>0</v>
      </c>
      <c r="Q671" s="7">
        <f t="shared" si="34"/>
        <v>40125.79</v>
      </c>
      <c r="R671" s="6" t="s">
        <v>1</v>
      </c>
      <c r="S671" s="5" t="s">
        <v>4</v>
      </c>
      <c r="T671" s="5"/>
      <c r="U671" s="5" t="s">
        <v>223</v>
      </c>
      <c r="V671" s="1"/>
      <c r="W671" s="1"/>
      <c r="X671" s="1"/>
      <c r="Y671" s="1"/>
      <c r="Z671" s="4">
        <v>42370</v>
      </c>
      <c r="AA671" s="1"/>
      <c r="AB671" s="1"/>
      <c r="AC671" s="1"/>
      <c r="AD671" s="8" t="s">
        <v>1843</v>
      </c>
    </row>
    <row r="672" spans="2:30" ht="15" customHeight="1" outlineLevel="5" x14ac:dyDescent="0.25">
      <c r="B672" s="3"/>
      <c r="C672" s="1"/>
      <c r="D672" s="1"/>
      <c r="E672" s="1"/>
      <c r="F672" s="1"/>
      <c r="G672" s="183" t="s">
        <v>1842</v>
      </c>
      <c r="H672" s="188">
        <v>42370</v>
      </c>
      <c r="I672" s="1" t="s">
        <v>14</v>
      </c>
      <c r="J672" s="2" t="s">
        <v>63</v>
      </c>
      <c r="K672" s="1" t="s">
        <v>9</v>
      </c>
      <c r="L672" s="1" t="s">
        <v>10</v>
      </c>
      <c r="M672" s="1" t="s">
        <v>10</v>
      </c>
      <c r="N672" s="1" t="s">
        <v>11</v>
      </c>
      <c r="O672" s="249">
        <v>64533.9</v>
      </c>
      <c r="P672" s="7">
        <v>0</v>
      </c>
      <c r="Q672" s="7">
        <f t="shared" si="34"/>
        <v>64533.9</v>
      </c>
      <c r="R672" s="6" t="s">
        <v>1</v>
      </c>
      <c r="S672" s="5" t="s">
        <v>4</v>
      </c>
      <c r="T672" s="5"/>
      <c r="U672" s="5" t="s">
        <v>224</v>
      </c>
      <c r="V672" s="1"/>
      <c r="W672" s="1"/>
      <c r="X672" s="1"/>
      <c r="Y672" s="1"/>
      <c r="Z672" s="4">
        <v>42370</v>
      </c>
      <c r="AA672" s="1"/>
      <c r="AB672" s="1"/>
      <c r="AC672" s="1"/>
      <c r="AD672" s="8" t="s">
        <v>1843</v>
      </c>
    </row>
    <row r="673" spans="2:30" ht="15" customHeight="1" outlineLevel="5" x14ac:dyDescent="0.25">
      <c r="B673" s="3"/>
      <c r="C673" s="1"/>
      <c r="D673" s="1"/>
      <c r="E673" s="1"/>
      <c r="F673" s="1"/>
      <c r="G673" s="183" t="s">
        <v>1842</v>
      </c>
      <c r="H673" s="188">
        <v>42370</v>
      </c>
      <c r="I673" s="1" t="s">
        <v>14</v>
      </c>
      <c r="J673" s="2" t="s">
        <v>63</v>
      </c>
      <c r="K673" s="1" t="s">
        <v>9</v>
      </c>
      <c r="L673" s="1" t="s">
        <v>10</v>
      </c>
      <c r="M673" s="1" t="s">
        <v>10</v>
      </c>
      <c r="N673" s="1" t="s">
        <v>11</v>
      </c>
      <c r="O673" s="249">
        <v>145580.69</v>
      </c>
      <c r="P673" s="7">
        <v>0</v>
      </c>
      <c r="Q673" s="7">
        <f t="shared" ref="Q673:Q693" si="35">O673-P673</f>
        <v>145580.69</v>
      </c>
      <c r="R673" s="6" t="s">
        <v>1</v>
      </c>
      <c r="S673" s="5" t="s">
        <v>4</v>
      </c>
      <c r="T673" s="5"/>
      <c r="U673" s="5" t="s">
        <v>702</v>
      </c>
      <c r="V673" s="1"/>
      <c r="W673" s="1"/>
      <c r="X673" s="1"/>
      <c r="Y673" s="1"/>
      <c r="Z673" s="4">
        <v>42370</v>
      </c>
      <c r="AA673" s="1"/>
      <c r="AB673" s="1"/>
      <c r="AC673" s="1"/>
      <c r="AD673" s="8" t="s">
        <v>1843</v>
      </c>
    </row>
    <row r="674" spans="2:30" ht="15" customHeight="1" outlineLevel="5" x14ac:dyDescent="0.25">
      <c r="B674" s="3"/>
      <c r="C674" s="1"/>
      <c r="D674" s="1"/>
      <c r="E674" s="1"/>
      <c r="F674" s="1"/>
      <c r="G674" s="183" t="s">
        <v>1842</v>
      </c>
      <c r="H674" s="188">
        <v>42370</v>
      </c>
      <c r="I674" s="1" t="s">
        <v>14</v>
      </c>
      <c r="J674" s="2" t="s">
        <v>63</v>
      </c>
      <c r="K674" s="1" t="s">
        <v>9</v>
      </c>
      <c r="L674" s="1" t="s">
        <v>10</v>
      </c>
      <c r="M674" s="1" t="s">
        <v>10</v>
      </c>
      <c r="N674" s="1" t="s">
        <v>11</v>
      </c>
      <c r="O674" s="249">
        <v>112180.1</v>
      </c>
      <c r="P674" s="7">
        <v>0</v>
      </c>
      <c r="Q674" s="7">
        <f t="shared" si="35"/>
        <v>112180.1</v>
      </c>
      <c r="R674" s="6" t="s">
        <v>1</v>
      </c>
      <c r="S674" s="5" t="s">
        <v>4</v>
      </c>
      <c r="T674" s="5"/>
      <c r="U674" s="5" t="s">
        <v>225</v>
      </c>
      <c r="V674" s="1"/>
      <c r="W674" s="1"/>
      <c r="X674" s="1"/>
      <c r="Y674" s="1"/>
      <c r="Z674" s="4">
        <v>42370</v>
      </c>
      <c r="AA674" s="1"/>
      <c r="AB674" s="1"/>
      <c r="AC674" s="1"/>
      <c r="AD674" s="8" t="s">
        <v>1843</v>
      </c>
    </row>
    <row r="675" spans="2:30" ht="15" customHeight="1" outlineLevel="5" x14ac:dyDescent="0.25">
      <c r="B675" s="3"/>
      <c r="C675" s="1"/>
      <c r="D675" s="1"/>
      <c r="E675" s="1"/>
      <c r="F675" s="1"/>
      <c r="G675" s="183" t="s">
        <v>1842</v>
      </c>
      <c r="H675" s="188">
        <v>42370</v>
      </c>
      <c r="I675" s="1" t="s">
        <v>14</v>
      </c>
      <c r="J675" s="2" t="s">
        <v>63</v>
      </c>
      <c r="K675" s="1" t="s">
        <v>9</v>
      </c>
      <c r="L675" s="1" t="s">
        <v>10</v>
      </c>
      <c r="M675" s="1" t="s">
        <v>10</v>
      </c>
      <c r="N675" s="1" t="s">
        <v>11</v>
      </c>
      <c r="O675" s="249">
        <v>27406.5</v>
      </c>
      <c r="P675" s="7">
        <v>0</v>
      </c>
      <c r="Q675" s="7">
        <f t="shared" si="35"/>
        <v>27406.5</v>
      </c>
      <c r="R675" s="6" t="s">
        <v>1</v>
      </c>
      <c r="S675" s="5" t="s">
        <v>4</v>
      </c>
      <c r="T675" s="5"/>
      <c r="U675" s="5" t="s">
        <v>226</v>
      </c>
      <c r="V675" s="1"/>
      <c r="W675" s="1"/>
      <c r="X675" s="1"/>
      <c r="Y675" s="1"/>
      <c r="Z675" s="4">
        <v>42370</v>
      </c>
      <c r="AA675" s="1"/>
      <c r="AB675" s="1"/>
      <c r="AC675" s="1"/>
      <c r="AD675" s="8" t="s">
        <v>1843</v>
      </c>
    </row>
    <row r="676" spans="2:30" ht="15" customHeight="1" outlineLevel="5" x14ac:dyDescent="0.25">
      <c r="B676" s="3"/>
      <c r="C676" s="1"/>
      <c r="D676" s="1"/>
      <c r="E676" s="1"/>
      <c r="F676" s="1"/>
      <c r="G676" s="183" t="s">
        <v>1842</v>
      </c>
      <c r="H676" s="188">
        <v>42370</v>
      </c>
      <c r="I676" s="1" t="s">
        <v>14</v>
      </c>
      <c r="J676" s="2" t="s">
        <v>63</v>
      </c>
      <c r="K676" s="1" t="s">
        <v>9</v>
      </c>
      <c r="L676" s="1" t="s">
        <v>10</v>
      </c>
      <c r="M676" s="1" t="s">
        <v>10</v>
      </c>
      <c r="N676" s="1" t="s">
        <v>11</v>
      </c>
      <c r="O676" s="249">
        <v>34944.080000000002</v>
      </c>
      <c r="P676" s="7">
        <v>0</v>
      </c>
      <c r="Q676" s="7">
        <f t="shared" si="35"/>
        <v>34944.080000000002</v>
      </c>
      <c r="R676" s="6" t="s">
        <v>1</v>
      </c>
      <c r="S676" s="5" t="s">
        <v>4</v>
      </c>
      <c r="T676" s="5"/>
      <c r="U676" s="5" t="s">
        <v>227</v>
      </c>
      <c r="V676" s="1"/>
      <c r="W676" s="1"/>
      <c r="X676" s="1"/>
      <c r="Y676" s="1"/>
      <c r="Z676" s="4">
        <v>42370</v>
      </c>
      <c r="AA676" s="1"/>
      <c r="AB676" s="1"/>
      <c r="AC676" s="1"/>
      <c r="AD676" s="8" t="s">
        <v>1843</v>
      </c>
    </row>
    <row r="677" spans="2:30" ht="15" customHeight="1" outlineLevel="5" x14ac:dyDescent="0.25">
      <c r="B677" s="3"/>
      <c r="C677" s="1"/>
      <c r="D677" s="1"/>
      <c r="E677" s="1"/>
      <c r="F677" s="1"/>
      <c r="G677" s="183" t="s">
        <v>1842</v>
      </c>
      <c r="H677" s="188">
        <v>42370</v>
      </c>
      <c r="I677" s="1" t="s">
        <v>14</v>
      </c>
      <c r="J677" s="2" t="s">
        <v>63</v>
      </c>
      <c r="K677" s="1" t="s">
        <v>9</v>
      </c>
      <c r="L677" s="1" t="s">
        <v>10</v>
      </c>
      <c r="M677" s="1" t="s">
        <v>10</v>
      </c>
      <c r="N677" s="1" t="s">
        <v>11</v>
      </c>
      <c r="O677" s="249">
        <v>36096.769999999997</v>
      </c>
      <c r="P677" s="7">
        <v>0</v>
      </c>
      <c r="Q677" s="7">
        <f t="shared" si="35"/>
        <v>36096.769999999997</v>
      </c>
      <c r="R677" s="6" t="s">
        <v>1</v>
      </c>
      <c r="S677" s="5" t="s">
        <v>4</v>
      </c>
      <c r="T677" s="5"/>
      <c r="U677" s="5" t="s">
        <v>228</v>
      </c>
      <c r="V677" s="1"/>
      <c r="W677" s="1"/>
      <c r="X677" s="1"/>
      <c r="Y677" s="1"/>
      <c r="Z677" s="4">
        <v>42370</v>
      </c>
      <c r="AA677" s="1"/>
      <c r="AB677" s="1"/>
      <c r="AC677" s="1"/>
      <c r="AD677" s="8" t="s">
        <v>1843</v>
      </c>
    </row>
    <row r="678" spans="2:30" ht="15" customHeight="1" outlineLevel="5" x14ac:dyDescent="0.25">
      <c r="B678" s="3"/>
      <c r="C678" s="1"/>
      <c r="D678" s="1"/>
      <c r="E678" s="1"/>
      <c r="F678" s="1"/>
      <c r="G678" s="183" t="s">
        <v>1842</v>
      </c>
      <c r="H678" s="188">
        <v>42370</v>
      </c>
      <c r="I678" s="1" t="s">
        <v>14</v>
      </c>
      <c r="J678" s="2" t="s">
        <v>63</v>
      </c>
      <c r="K678" s="1" t="s">
        <v>9</v>
      </c>
      <c r="L678" s="1" t="s">
        <v>10</v>
      </c>
      <c r="M678" s="1" t="s">
        <v>10</v>
      </c>
      <c r="N678" s="1" t="s">
        <v>11</v>
      </c>
      <c r="O678" s="249">
        <v>105053.03</v>
      </c>
      <c r="P678" s="7">
        <v>0</v>
      </c>
      <c r="Q678" s="7">
        <f t="shared" si="35"/>
        <v>105053.03</v>
      </c>
      <c r="R678" s="6" t="s">
        <v>1</v>
      </c>
      <c r="S678" s="5" t="s">
        <v>4</v>
      </c>
      <c r="T678" s="5"/>
      <c r="U678" s="5" t="s">
        <v>229</v>
      </c>
      <c r="V678" s="1"/>
      <c r="W678" s="1"/>
      <c r="X678" s="1"/>
      <c r="Y678" s="1"/>
      <c r="Z678" s="4">
        <v>42370</v>
      </c>
      <c r="AA678" s="1"/>
      <c r="AB678" s="1"/>
      <c r="AC678" s="1"/>
      <c r="AD678" s="8" t="s">
        <v>1843</v>
      </c>
    </row>
    <row r="679" spans="2:30" ht="15" customHeight="1" outlineLevel="5" x14ac:dyDescent="0.25">
      <c r="B679" s="3"/>
      <c r="C679" s="1"/>
      <c r="D679" s="1"/>
      <c r="E679" s="1"/>
      <c r="F679" s="1"/>
      <c r="G679" s="183" t="s">
        <v>1842</v>
      </c>
      <c r="H679" s="188">
        <v>42370</v>
      </c>
      <c r="I679" s="1" t="s">
        <v>14</v>
      </c>
      <c r="J679" s="2" t="s">
        <v>63</v>
      </c>
      <c r="K679" s="1" t="s">
        <v>9</v>
      </c>
      <c r="L679" s="1" t="s">
        <v>10</v>
      </c>
      <c r="M679" s="1" t="s">
        <v>10</v>
      </c>
      <c r="N679" s="1" t="s">
        <v>11</v>
      </c>
      <c r="O679" s="249">
        <v>84.5</v>
      </c>
      <c r="P679" s="7">
        <v>0</v>
      </c>
      <c r="Q679" s="7">
        <f t="shared" si="35"/>
        <v>84.5</v>
      </c>
      <c r="R679" s="6" t="s">
        <v>1</v>
      </c>
      <c r="S679" s="5" t="s">
        <v>4</v>
      </c>
      <c r="T679" s="5"/>
      <c r="U679" s="5" t="s">
        <v>699</v>
      </c>
      <c r="V679" s="1"/>
      <c r="W679" s="1"/>
      <c r="X679" s="1"/>
      <c r="Y679" s="1"/>
      <c r="Z679" s="4">
        <v>42370</v>
      </c>
      <c r="AA679" s="1"/>
      <c r="AB679" s="1"/>
      <c r="AC679" s="1"/>
      <c r="AD679" s="8" t="s">
        <v>1843</v>
      </c>
    </row>
    <row r="680" spans="2:30" ht="15" customHeight="1" outlineLevel="5" x14ac:dyDescent="0.25">
      <c r="B680" s="3"/>
      <c r="C680" s="1"/>
      <c r="D680" s="1"/>
      <c r="E680" s="1"/>
      <c r="F680" s="1"/>
      <c r="G680" s="183" t="s">
        <v>1842</v>
      </c>
      <c r="H680" s="188">
        <v>42370</v>
      </c>
      <c r="I680" s="1" t="s">
        <v>14</v>
      </c>
      <c r="J680" s="2" t="s">
        <v>63</v>
      </c>
      <c r="K680" s="1" t="s">
        <v>9</v>
      </c>
      <c r="L680" s="1" t="s">
        <v>10</v>
      </c>
      <c r="M680" s="1" t="s">
        <v>10</v>
      </c>
      <c r="N680" s="1" t="s">
        <v>11</v>
      </c>
      <c r="O680" s="249">
        <v>46211.5</v>
      </c>
      <c r="P680" s="7">
        <v>0</v>
      </c>
      <c r="Q680" s="7">
        <f t="shared" si="35"/>
        <v>46211.5</v>
      </c>
      <c r="R680" s="6" t="s">
        <v>1</v>
      </c>
      <c r="S680" s="5" t="s">
        <v>4</v>
      </c>
      <c r="T680" s="5"/>
      <c r="U680" s="5" t="s">
        <v>230</v>
      </c>
      <c r="V680" s="1"/>
      <c r="W680" s="1"/>
      <c r="X680" s="1"/>
      <c r="Y680" s="1"/>
      <c r="Z680" s="4">
        <v>42370</v>
      </c>
      <c r="AA680" s="1"/>
      <c r="AB680" s="1"/>
      <c r="AC680" s="1"/>
      <c r="AD680" s="8" t="s">
        <v>1843</v>
      </c>
    </row>
    <row r="681" spans="2:30" ht="15" customHeight="1" outlineLevel="5" x14ac:dyDescent="0.25">
      <c r="B681" s="3"/>
      <c r="C681" s="1"/>
      <c r="D681" s="1"/>
      <c r="E681" s="1"/>
      <c r="F681" s="1"/>
      <c r="G681" s="183" t="s">
        <v>1842</v>
      </c>
      <c r="H681" s="188">
        <v>42370</v>
      </c>
      <c r="I681" s="1" t="s">
        <v>14</v>
      </c>
      <c r="J681" s="2" t="s">
        <v>63</v>
      </c>
      <c r="K681" s="1" t="s">
        <v>9</v>
      </c>
      <c r="L681" s="1" t="s">
        <v>10</v>
      </c>
      <c r="M681" s="1" t="s">
        <v>10</v>
      </c>
      <c r="N681" s="1" t="s">
        <v>11</v>
      </c>
      <c r="O681" s="249">
        <v>12157.8</v>
      </c>
      <c r="P681" s="7">
        <v>0</v>
      </c>
      <c r="Q681" s="7">
        <f t="shared" si="35"/>
        <v>12157.8</v>
      </c>
      <c r="R681" s="6" t="s">
        <v>1</v>
      </c>
      <c r="S681" s="5" t="s">
        <v>4</v>
      </c>
      <c r="T681" s="5"/>
      <c r="U681" s="5" t="s">
        <v>231</v>
      </c>
      <c r="V681" s="1"/>
      <c r="W681" s="1"/>
      <c r="X681" s="1"/>
      <c r="Y681" s="1"/>
      <c r="Z681" s="4">
        <v>42370</v>
      </c>
      <c r="AA681" s="1"/>
      <c r="AB681" s="1"/>
      <c r="AC681" s="1"/>
      <c r="AD681" s="8" t="s">
        <v>1843</v>
      </c>
    </row>
    <row r="682" spans="2:30" ht="15" customHeight="1" outlineLevel="5" x14ac:dyDescent="0.25">
      <c r="B682" s="3"/>
      <c r="C682" s="1"/>
      <c r="D682" s="1"/>
      <c r="E682" s="1"/>
      <c r="F682" s="1"/>
      <c r="G682" s="183" t="s">
        <v>1842</v>
      </c>
      <c r="H682" s="188">
        <v>42370</v>
      </c>
      <c r="I682" s="1" t="s">
        <v>14</v>
      </c>
      <c r="J682" s="2" t="s">
        <v>63</v>
      </c>
      <c r="K682" s="1" t="s">
        <v>9</v>
      </c>
      <c r="L682" s="1" t="s">
        <v>10</v>
      </c>
      <c r="M682" s="1" t="s">
        <v>10</v>
      </c>
      <c r="N682" s="1" t="s">
        <v>11</v>
      </c>
      <c r="O682" s="249">
        <v>365575.74</v>
      </c>
      <c r="P682" s="7">
        <v>0</v>
      </c>
      <c r="Q682" s="7">
        <f t="shared" si="35"/>
        <v>365575.74</v>
      </c>
      <c r="R682" s="6" t="s">
        <v>1</v>
      </c>
      <c r="S682" s="5" t="s">
        <v>4</v>
      </c>
      <c r="T682" s="5"/>
      <c r="U682" s="5" t="s">
        <v>232</v>
      </c>
      <c r="V682" s="1"/>
      <c r="W682" s="1"/>
      <c r="X682" s="1"/>
      <c r="Y682" s="1"/>
      <c r="Z682" s="4">
        <v>42370</v>
      </c>
      <c r="AA682" s="1"/>
      <c r="AB682" s="1"/>
      <c r="AC682" s="1"/>
      <c r="AD682" s="8" t="s">
        <v>1843</v>
      </c>
    </row>
    <row r="683" spans="2:30" ht="15" customHeight="1" outlineLevel="5" x14ac:dyDescent="0.25">
      <c r="B683" s="3"/>
      <c r="C683" s="1"/>
      <c r="D683" s="1"/>
      <c r="E683" s="1"/>
      <c r="F683" s="1"/>
      <c r="G683" s="183" t="s">
        <v>1842</v>
      </c>
      <c r="H683" s="188">
        <v>42370</v>
      </c>
      <c r="I683" s="1" t="s">
        <v>14</v>
      </c>
      <c r="J683" s="2" t="s">
        <v>63</v>
      </c>
      <c r="K683" s="1" t="s">
        <v>9</v>
      </c>
      <c r="L683" s="1" t="s">
        <v>10</v>
      </c>
      <c r="M683" s="1" t="s">
        <v>10</v>
      </c>
      <c r="N683" s="1" t="s">
        <v>11</v>
      </c>
      <c r="O683" s="249">
        <v>33026.6</v>
      </c>
      <c r="P683" s="7">
        <v>0</v>
      </c>
      <c r="Q683" s="7">
        <f t="shared" si="35"/>
        <v>33026.6</v>
      </c>
      <c r="R683" s="6" t="s">
        <v>1</v>
      </c>
      <c r="S683" s="5" t="s">
        <v>4</v>
      </c>
      <c r="T683" s="5"/>
      <c r="U683" s="5" t="s">
        <v>233</v>
      </c>
      <c r="V683" s="1"/>
      <c r="W683" s="1"/>
      <c r="X683" s="1"/>
      <c r="Y683" s="1"/>
      <c r="Z683" s="4">
        <v>42370</v>
      </c>
      <c r="AA683" s="1"/>
      <c r="AB683" s="1"/>
      <c r="AC683" s="1"/>
      <c r="AD683" s="8" t="s">
        <v>1843</v>
      </c>
    </row>
    <row r="684" spans="2:30" ht="15" customHeight="1" outlineLevel="5" x14ac:dyDescent="0.25">
      <c r="B684" s="3"/>
      <c r="C684" s="1"/>
      <c r="D684" s="1"/>
      <c r="E684" s="1"/>
      <c r="F684" s="1"/>
      <c r="G684" s="183" t="s">
        <v>1842</v>
      </c>
      <c r="H684" s="188">
        <v>42370</v>
      </c>
      <c r="I684" s="1" t="s">
        <v>14</v>
      </c>
      <c r="J684" s="2" t="s">
        <v>63</v>
      </c>
      <c r="K684" s="1" t="s">
        <v>9</v>
      </c>
      <c r="L684" s="1" t="s">
        <v>10</v>
      </c>
      <c r="M684" s="1" t="s">
        <v>10</v>
      </c>
      <c r="N684" s="1" t="s">
        <v>11</v>
      </c>
      <c r="O684" s="249">
        <v>800</v>
      </c>
      <c r="P684" s="7">
        <v>0</v>
      </c>
      <c r="Q684" s="7">
        <f t="shared" si="35"/>
        <v>800</v>
      </c>
      <c r="R684" s="6" t="s">
        <v>1</v>
      </c>
      <c r="S684" s="5" t="s">
        <v>4</v>
      </c>
      <c r="T684" s="5"/>
      <c r="U684" s="5" t="s">
        <v>284</v>
      </c>
      <c r="V684" s="1"/>
      <c r="W684" s="1"/>
      <c r="X684" s="1"/>
      <c r="Y684" s="1"/>
      <c r="Z684" s="4">
        <v>42370</v>
      </c>
      <c r="AA684" s="1"/>
      <c r="AB684" s="1"/>
      <c r="AC684" s="1"/>
      <c r="AD684" s="8" t="s">
        <v>1843</v>
      </c>
    </row>
    <row r="685" spans="2:30" ht="15" customHeight="1" outlineLevel="5" x14ac:dyDescent="0.25">
      <c r="B685" s="3"/>
      <c r="C685" s="1"/>
      <c r="D685" s="1"/>
      <c r="E685" s="1"/>
      <c r="F685" s="1"/>
      <c r="G685" s="183" t="s">
        <v>1842</v>
      </c>
      <c r="H685" s="188">
        <v>42370</v>
      </c>
      <c r="I685" s="1" t="s">
        <v>14</v>
      </c>
      <c r="J685" s="2" t="s">
        <v>63</v>
      </c>
      <c r="K685" s="1" t="s">
        <v>9</v>
      </c>
      <c r="L685" s="1" t="s">
        <v>10</v>
      </c>
      <c r="M685" s="1" t="s">
        <v>10</v>
      </c>
      <c r="N685" s="1" t="s">
        <v>11</v>
      </c>
      <c r="O685" s="249">
        <v>6000</v>
      </c>
      <c r="P685" s="7">
        <v>0</v>
      </c>
      <c r="Q685" s="7">
        <f t="shared" si="35"/>
        <v>6000</v>
      </c>
      <c r="R685" s="6" t="s">
        <v>1</v>
      </c>
      <c r="S685" s="5" t="s">
        <v>4</v>
      </c>
      <c r="T685" s="5"/>
      <c r="U685" s="5" t="s">
        <v>298</v>
      </c>
      <c r="V685" s="1"/>
      <c r="W685" s="1"/>
      <c r="X685" s="1"/>
      <c r="Y685" s="1"/>
      <c r="Z685" s="4">
        <v>42370</v>
      </c>
      <c r="AA685" s="1"/>
      <c r="AB685" s="1"/>
      <c r="AC685" s="1"/>
      <c r="AD685" s="8" t="s">
        <v>1843</v>
      </c>
    </row>
    <row r="686" spans="2:30" ht="15" customHeight="1" outlineLevel="5" x14ac:dyDescent="0.25">
      <c r="B686" s="3"/>
      <c r="C686" s="1"/>
      <c r="D686" s="1"/>
      <c r="E686" s="1"/>
      <c r="F686" s="1"/>
      <c r="G686" s="183" t="s">
        <v>1842</v>
      </c>
      <c r="H686" s="188">
        <v>42370</v>
      </c>
      <c r="I686" s="1" t="s">
        <v>14</v>
      </c>
      <c r="J686" s="2" t="s">
        <v>63</v>
      </c>
      <c r="K686" s="1" t="s">
        <v>9</v>
      </c>
      <c r="L686" s="1" t="s">
        <v>10</v>
      </c>
      <c r="M686" s="1" t="s">
        <v>10</v>
      </c>
      <c r="N686" s="1" t="s">
        <v>11</v>
      </c>
      <c r="O686" s="249">
        <v>25793.98</v>
      </c>
      <c r="P686" s="7">
        <v>0</v>
      </c>
      <c r="Q686" s="7">
        <f t="shared" si="35"/>
        <v>25793.98</v>
      </c>
      <c r="R686" s="6" t="s">
        <v>1</v>
      </c>
      <c r="S686" s="5" t="s">
        <v>4</v>
      </c>
      <c r="T686" s="5"/>
      <c r="U686" s="5" t="s">
        <v>234</v>
      </c>
      <c r="V686" s="1"/>
      <c r="W686" s="1"/>
      <c r="X686" s="1"/>
      <c r="Y686" s="1"/>
      <c r="Z686" s="4">
        <v>42370</v>
      </c>
      <c r="AA686" s="1"/>
      <c r="AB686" s="1"/>
      <c r="AC686" s="1"/>
      <c r="AD686" s="8" t="s">
        <v>1843</v>
      </c>
    </row>
    <row r="687" spans="2:30" ht="15" customHeight="1" outlineLevel="5" x14ac:dyDescent="0.25">
      <c r="B687" s="3"/>
      <c r="C687" s="1"/>
      <c r="D687" s="1"/>
      <c r="E687" s="1"/>
      <c r="F687" s="1"/>
      <c r="G687" s="183" t="s">
        <v>1842</v>
      </c>
      <c r="H687" s="188">
        <v>42370</v>
      </c>
      <c r="I687" s="1" t="s">
        <v>14</v>
      </c>
      <c r="J687" s="2" t="s">
        <v>63</v>
      </c>
      <c r="K687" s="1" t="s">
        <v>9</v>
      </c>
      <c r="L687" s="1" t="s">
        <v>10</v>
      </c>
      <c r="M687" s="1" t="s">
        <v>10</v>
      </c>
      <c r="N687" s="1" t="s">
        <v>11</v>
      </c>
      <c r="O687" s="249">
        <v>2574</v>
      </c>
      <c r="P687" s="7">
        <v>0</v>
      </c>
      <c r="Q687" s="7">
        <f t="shared" si="35"/>
        <v>2574</v>
      </c>
      <c r="R687" s="6" t="s">
        <v>1</v>
      </c>
      <c r="S687" s="5" t="s">
        <v>4</v>
      </c>
      <c r="T687" s="5"/>
      <c r="U687" s="5" t="s">
        <v>717</v>
      </c>
      <c r="V687" s="1"/>
      <c r="W687" s="1"/>
      <c r="X687" s="1"/>
      <c r="Y687" s="1"/>
      <c r="Z687" s="4">
        <v>42370</v>
      </c>
      <c r="AA687" s="1"/>
      <c r="AB687" s="1"/>
      <c r="AC687" s="1"/>
      <c r="AD687" s="8" t="s">
        <v>1843</v>
      </c>
    </row>
    <row r="688" spans="2:30" ht="15" customHeight="1" outlineLevel="5" x14ac:dyDescent="0.25">
      <c r="B688" s="3"/>
      <c r="C688" s="1"/>
      <c r="D688" s="1"/>
      <c r="E688" s="1"/>
      <c r="F688" s="1"/>
      <c r="G688" s="183" t="s">
        <v>1842</v>
      </c>
      <c r="H688" s="188">
        <v>42370</v>
      </c>
      <c r="I688" s="1" t="s">
        <v>14</v>
      </c>
      <c r="J688" s="2" t="s">
        <v>63</v>
      </c>
      <c r="K688" s="1" t="s">
        <v>9</v>
      </c>
      <c r="L688" s="1" t="s">
        <v>10</v>
      </c>
      <c r="M688" s="1" t="s">
        <v>10</v>
      </c>
      <c r="N688" s="1" t="s">
        <v>11</v>
      </c>
      <c r="O688" s="249">
        <v>12367</v>
      </c>
      <c r="P688" s="7">
        <v>0</v>
      </c>
      <c r="Q688" s="7">
        <f t="shared" si="35"/>
        <v>12367</v>
      </c>
      <c r="R688" s="6" t="s">
        <v>1</v>
      </c>
      <c r="S688" s="5" t="s">
        <v>4</v>
      </c>
      <c r="T688" s="5"/>
      <c r="U688" s="5" t="s">
        <v>235</v>
      </c>
      <c r="V688" s="1"/>
      <c r="W688" s="1"/>
      <c r="X688" s="1"/>
      <c r="Y688" s="1"/>
      <c r="Z688" s="4">
        <v>42370</v>
      </c>
      <c r="AA688" s="1"/>
      <c r="AB688" s="1"/>
      <c r="AC688" s="1"/>
      <c r="AD688" s="8" t="s">
        <v>1843</v>
      </c>
    </row>
    <row r="689" spans="2:30" ht="15" customHeight="1" outlineLevel="5" x14ac:dyDescent="0.25">
      <c r="B689" s="3"/>
      <c r="C689" s="1"/>
      <c r="D689" s="1"/>
      <c r="E689" s="1"/>
      <c r="F689" s="1"/>
      <c r="G689" s="183" t="s">
        <v>1842</v>
      </c>
      <c r="H689" s="188">
        <v>42370</v>
      </c>
      <c r="I689" s="1" t="s">
        <v>14</v>
      </c>
      <c r="J689" s="2" t="s">
        <v>63</v>
      </c>
      <c r="K689" s="1" t="s">
        <v>9</v>
      </c>
      <c r="L689" s="1" t="s">
        <v>10</v>
      </c>
      <c r="M689" s="1" t="s">
        <v>10</v>
      </c>
      <c r="N689" s="1" t="s">
        <v>11</v>
      </c>
      <c r="O689" s="249">
        <v>74998.649999999994</v>
      </c>
      <c r="P689" s="7">
        <v>0</v>
      </c>
      <c r="Q689" s="7">
        <f t="shared" si="35"/>
        <v>74998.649999999994</v>
      </c>
      <c r="R689" s="6" t="s">
        <v>1</v>
      </c>
      <c r="S689" s="5" t="s">
        <v>4</v>
      </c>
      <c r="T689" s="5"/>
      <c r="U689" s="5" t="s">
        <v>703</v>
      </c>
      <c r="V689" s="1"/>
      <c r="W689" s="1"/>
      <c r="X689" s="1"/>
      <c r="Y689" s="1"/>
      <c r="Z689" s="4">
        <v>42370</v>
      </c>
      <c r="AA689" s="1"/>
      <c r="AB689" s="1"/>
      <c r="AC689" s="1"/>
      <c r="AD689" s="8" t="s">
        <v>1843</v>
      </c>
    </row>
    <row r="690" spans="2:30" ht="15" customHeight="1" outlineLevel="5" x14ac:dyDescent="0.25">
      <c r="B690" s="3"/>
      <c r="C690" s="1"/>
      <c r="D690" s="1"/>
      <c r="E690" s="1"/>
      <c r="F690" s="1"/>
      <c r="G690" s="183" t="s">
        <v>1842</v>
      </c>
      <c r="H690" s="188">
        <v>42370</v>
      </c>
      <c r="I690" s="1" t="s">
        <v>14</v>
      </c>
      <c r="J690" s="2" t="s">
        <v>63</v>
      </c>
      <c r="K690" s="1" t="s">
        <v>9</v>
      </c>
      <c r="L690" s="1" t="s">
        <v>10</v>
      </c>
      <c r="M690" s="1" t="s">
        <v>10</v>
      </c>
      <c r="N690" s="1" t="s">
        <v>11</v>
      </c>
      <c r="O690" s="249">
        <v>21792.6</v>
      </c>
      <c r="P690" s="7">
        <v>0</v>
      </c>
      <c r="Q690" s="7">
        <f t="shared" si="35"/>
        <v>21792.6</v>
      </c>
      <c r="R690" s="6" t="s">
        <v>1</v>
      </c>
      <c r="S690" s="5" t="s">
        <v>4</v>
      </c>
      <c r="T690" s="5"/>
      <c r="U690" s="5" t="s">
        <v>237</v>
      </c>
      <c r="V690" s="1"/>
      <c r="W690" s="1"/>
      <c r="X690" s="1"/>
      <c r="Y690" s="1"/>
      <c r="Z690" s="4">
        <v>42370</v>
      </c>
      <c r="AA690" s="1"/>
      <c r="AB690" s="1"/>
      <c r="AC690" s="1"/>
      <c r="AD690" s="8" t="s">
        <v>1843</v>
      </c>
    </row>
    <row r="691" spans="2:30" ht="15" customHeight="1" outlineLevel="5" x14ac:dyDescent="0.25">
      <c r="B691" s="3"/>
      <c r="C691" s="1"/>
      <c r="D691" s="1"/>
      <c r="E691" s="1"/>
      <c r="F691" s="1"/>
      <c r="G691" s="183" t="s">
        <v>1842</v>
      </c>
      <c r="H691" s="188">
        <v>42370</v>
      </c>
      <c r="I691" s="1" t="s">
        <v>14</v>
      </c>
      <c r="J691" s="2" t="s">
        <v>63</v>
      </c>
      <c r="K691" s="1" t="s">
        <v>9</v>
      </c>
      <c r="L691" s="1" t="s">
        <v>10</v>
      </c>
      <c r="M691" s="1" t="s">
        <v>10</v>
      </c>
      <c r="N691" s="1" t="s">
        <v>11</v>
      </c>
      <c r="O691" s="249">
        <v>7600</v>
      </c>
      <c r="P691" s="7">
        <v>0</v>
      </c>
      <c r="Q691" s="7">
        <f t="shared" si="35"/>
        <v>7600</v>
      </c>
      <c r="R691" s="6" t="s">
        <v>1</v>
      </c>
      <c r="S691" s="5" t="s">
        <v>4</v>
      </c>
      <c r="T691" s="5"/>
      <c r="U691" s="5" t="s">
        <v>238</v>
      </c>
      <c r="V691" s="1"/>
      <c r="W691" s="1"/>
      <c r="X691" s="1"/>
      <c r="Y691" s="1"/>
      <c r="Z691" s="4">
        <v>42370</v>
      </c>
      <c r="AA691" s="1"/>
      <c r="AB691" s="1"/>
      <c r="AC691" s="1"/>
      <c r="AD691" s="8" t="s">
        <v>1843</v>
      </c>
    </row>
    <row r="692" spans="2:30" ht="15" customHeight="1" outlineLevel="5" x14ac:dyDescent="0.25">
      <c r="B692" s="3"/>
      <c r="C692" s="1"/>
      <c r="D692" s="1"/>
      <c r="E692" s="1"/>
      <c r="F692" s="1"/>
      <c r="G692" s="183" t="s">
        <v>1842</v>
      </c>
      <c r="H692" s="188">
        <v>42370</v>
      </c>
      <c r="I692" s="1" t="s">
        <v>14</v>
      </c>
      <c r="J692" s="2" t="s">
        <v>63</v>
      </c>
      <c r="K692" s="1" t="s">
        <v>9</v>
      </c>
      <c r="L692" s="1" t="s">
        <v>10</v>
      </c>
      <c r="M692" s="1" t="s">
        <v>10</v>
      </c>
      <c r="N692" s="1" t="s">
        <v>11</v>
      </c>
      <c r="O692" s="249">
        <v>11160</v>
      </c>
      <c r="P692" s="7">
        <v>0</v>
      </c>
      <c r="Q692" s="7">
        <f t="shared" si="35"/>
        <v>11160</v>
      </c>
      <c r="R692" s="6" t="s">
        <v>1</v>
      </c>
      <c r="S692" s="5" t="s">
        <v>4</v>
      </c>
      <c r="T692" s="5"/>
      <c r="U692" s="5" t="s">
        <v>239</v>
      </c>
      <c r="V692" s="1"/>
      <c r="W692" s="1"/>
      <c r="X692" s="1"/>
      <c r="Y692" s="1"/>
      <c r="Z692" s="4">
        <v>42370</v>
      </c>
      <c r="AA692" s="1"/>
      <c r="AB692" s="1"/>
      <c r="AC692" s="1"/>
      <c r="AD692" s="8" t="s">
        <v>1843</v>
      </c>
    </row>
    <row r="693" spans="2:30" ht="15" customHeight="1" outlineLevel="5" x14ac:dyDescent="0.25">
      <c r="B693" s="3"/>
      <c r="C693" s="1"/>
      <c r="D693" s="1"/>
      <c r="E693" s="1"/>
      <c r="F693" s="1"/>
      <c r="G693" s="183" t="s">
        <v>1842</v>
      </c>
      <c r="H693" s="188">
        <v>42370</v>
      </c>
      <c r="I693" s="1" t="s">
        <v>14</v>
      </c>
      <c r="J693" s="2" t="s">
        <v>63</v>
      </c>
      <c r="K693" s="1" t="s">
        <v>9</v>
      </c>
      <c r="L693" s="1" t="s">
        <v>10</v>
      </c>
      <c r="M693" s="1" t="s">
        <v>10</v>
      </c>
      <c r="N693" s="1" t="s">
        <v>11</v>
      </c>
      <c r="O693" s="249">
        <v>15810</v>
      </c>
      <c r="P693" s="7">
        <v>0</v>
      </c>
      <c r="Q693" s="7">
        <f t="shared" si="35"/>
        <v>15810</v>
      </c>
      <c r="R693" s="6" t="s">
        <v>1</v>
      </c>
      <c r="S693" s="5" t="s">
        <v>4</v>
      </c>
      <c r="T693" s="5"/>
      <c r="U693" s="5" t="s">
        <v>240</v>
      </c>
      <c r="V693" s="1"/>
      <c r="W693" s="1"/>
      <c r="X693" s="1"/>
      <c r="Y693" s="1"/>
      <c r="Z693" s="4">
        <v>42370</v>
      </c>
      <c r="AA693" s="1"/>
      <c r="AB693" s="1"/>
      <c r="AC693" s="1"/>
      <c r="AD693" s="8" t="s">
        <v>1843</v>
      </c>
    </row>
    <row r="694" spans="2:30" ht="15" customHeight="1" outlineLevel="5" x14ac:dyDescent="0.25">
      <c r="B694" s="3"/>
      <c r="C694" s="1"/>
      <c r="D694" s="1"/>
      <c r="E694" s="1"/>
      <c r="F694" s="1"/>
      <c r="G694" s="183" t="s">
        <v>1842</v>
      </c>
      <c r="H694" s="188">
        <v>42370</v>
      </c>
      <c r="I694" s="1" t="s">
        <v>14</v>
      </c>
      <c r="J694" s="2" t="s">
        <v>63</v>
      </c>
      <c r="K694" s="1" t="s">
        <v>9</v>
      </c>
      <c r="L694" s="1" t="s">
        <v>10</v>
      </c>
      <c r="M694" s="1" t="s">
        <v>10</v>
      </c>
      <c r="N694" s="1" t="s">
        <v>11</v>
      </c>
      <c r="O694" s="249">
        <v>22723.7</v>
      </c>
      <c r="P694" s="7">
        <v>0</v>
      </c>
      <c r="Q694" s="7">
        <f t="shared" ref="Q694:Q721" si="36">O694-P694</f>
        <v>22723.7</v>
      </c>
      <c r="R694" s="6" t="s">
        <v>1</v>
      </c>
      <c r="S694" s="5" t="s">
        <v>4</v>
      </c>
      <c r="T694" s="5"/>
      <c r="U694" s="5" t="s">
        <v>241</v>
      </c>
      <c r="V694" s="1"/>
      <c r="W694" s="1"/>
      <c r="X694" s="1"/>
      <c r="Y694" s="1"/>
      <c r="Z694" s="4">
        <v>42370</v>
      </c>
      <c r="AA694" s="1"/>
      <c r="AB694" s="1"/>
      <c r="AC694" s="1"/>
      <c r="AD694" s="8" t="s">
        <v>1843</v>
      </c>
    </row>
    <row r="695" spans="2:30" ht="15" customHeight="1" outlineLevel="5" x14ac:dyDescent="0.25">
      <c r="B695" s="3"/>
      <c r="C695" s="1"/>
      <c r="D695" s="1"/>
      <c r="E695" s="1"/>
      <c r="F695" s="1"/>
      <c r="G695" s="183" t="s">
        <v>1842</v>
      </c>
      <c r="H695" s="188">
        <v>42370</v>
      </c>
      <c r="I695" s="1" t="s">
        <v>14</v>
      </c>
      <c r="J695" s="2" t="s">
        <v>63</v>
      </c>
      <c r="K695" s="1" t="s">
        <v>9</v>
      </c>
      <c r="L695" s="1" t="s">
        <v>10</v>
      </c>
      <c r="M695" s="1" t="s">
        <v>10</v>
      </c>
      <c r="N695" s="1" t="s">
        <v>11</v>
      </c>
      <c r="O695" s="249">
        <v>16232.66</v>
      </c>
      <c r="P695" s="7">
        <v>0</v>
      </c>
      <c r="Q695" s="7">
        <f t="shared" si="36"/>
        <v>16232.66</v>
      </c>
      <c r="R695" s="6" t="s">
        <v>1</v>
      </c>
      <c r="S695" s="5" t="s">
        <v>4</v>
      </c>
      <c r="T695" s="5"/>
      <c r="U695" s="5" t="s">
        <v>242</v>
      </c>
      <c r="V695" s="1"/>
      <c r="W695" s="1"/>
      <c r="X695" s="1"/>
      <c r="Y695" s="1"/>
      <c r="Z695" s="4">
        <v>42370</v>
      </c>
      <c r="AA695" s="1"/>
      <c r="AB695" s="1"/>
      <c r="AC695" s="1"/>
      <c r="AD695" s="8" t="s">
        <v>1843</v>
      </c>
    </row>
    <row r="696" spans="2:30" ht="15" customHeight="1" outlineLevel="5" x14ac:dyDescent="0.25">
      <c r="B696" s="3"/>
      <c r="C696" s="1"/>
      <c r="D696" s="1"/>
      <c r="E696" s="1"/>
      <c r="F696" s="1"/>
      <c r="G696" s="183" t="s">
        <v>1842</v>
      </c>
      <c r="H696" s="188">
        <v>42370</v>
      </c>
      <c r="I696" s="1" t="s">
        <v>14</v>
      </c>
      <c r="J696" s="2" t="s">
        <v>63</v>
      </c>
      <c r="K696" s="1" t="s">
        <v>9</v>
      </c>
      <c r="L696" s="1" t="s">
        <v>10</v>
      </c>
      <c r="M696" s="1" t="s">
        <v>10</v>
      </c>
      <c r="N696" s="1" t="s">
        <v>11</v>
      </c>
      <c r="O696" s="249">
        <v>23472</v>
      </c>
      <c r="P696" s="7">
        <v>0</v>
      </c>
      <c r="Q696" s="7">
        <f t="shared" si="36"/>
        <v>23472</v>
      </c>
      <c r="R696" s="6" t="s">
        <v>1</v>
      </c>
      <c r="S696" s="5" t="s">
        <v>4</v>
      </c>
      <c r="T696" s="5"/>
      <c r="U696" s="5" t="s">
        <v>243</v>
      </c>
      <c r="V696" s="1"/>
      <c r="W696" s="1"/>
      <c r="X696" s="1"/>
      <c r="Y696" s="1"/>
      <c r="Z696" s="4">
        <v>42370</v>
      </c>
      <c r="AA696" s="1"/>
      <c r="AB696" s="1"/>
      <c r="AC696" s="1"/>
      <c r="AD696" s="8" t="s">
        <v>1843</v>
      </c>
    </row>
    <row r="697" spans="2:30" ht="15" customHeight="1" outlineLevel="5" x14ac:dyDescent="0.25">
      <c r="B697" s="3"/>
      <c r="C697" s="1"/>
      <c r="D697" s="1"/>
      <c r="E697" s="1"/>
      <c r="F697" s="1"/>
      <c r="G697" s="183" t="s">
        <v>1842</v>
      </c>
      <c r="H697" s="188">
        <v>42370</v>
      </c>
      <c r="I697" s="1" t="s">
        <v>14</v>
      </c>
      <c r="J697" s="2" t="s">
        <v>63</v>
      </c>
      <c r="K697" s="1" t="s">
        <v>9</v>
      </c>
      <c r="L697" s="1" t="s">
        <v>10</v>
      </c>
      <c r="M697" s="1" t="s">
        <v>10</v>
      </c>
      <c r="N697" s="1" t="s">
        <v>11</v>
      </c>
      <c r="O697" s="249">
        <v>12676</v>
      </c>
      <c r="P697" s="7">
        <v>0</v>
      </c>
      <c r="Q697" s="7">
        <f t="shared" si="36"/>
        <v>12676</v>
      </c>
      <c r="R697" s="6" t="s">
        <v>1</v>
      </c>
      <c r="S697" s="5" t="s">
        <v>4</v>
      </c>
      <c r="T697" s="5"/>
      <c r="U697" s="5" t="s">
        <v>244</v>
      </c>
      <c r="V697" s="1"/>
      <c r="W697" s="1"/>
      <c r="X697" s="1"/>
      <c r="Y697" s="1"/>
      <c r="Z697" s="4">
        <v>42370</v>
      </c>
      <c r="AA697" s="1"/>
      <c r="AB697" s="1"/>
      <c r="AC697" s="1"/>
      <c r="AD697" s="8" t="s">
        <v>1843</v>
      </c>
    </row>
    <row r="698" spans="2:30" ht="15" customHeight="1" outlineLevel="5" x14ac:dyDescent="0.25">
      <c r="B698" s="3"/>
      <c r="C698" s="1"/>
      <c r="D698" s="1"/>
      <c r="E698" s="1"/>
      <c r="F698" s="1"/>
      <c r="G698" s="183" t="s">
        <v>1842</v>
      </c>
      <c r="H698" s="188">
        <v>42370</v>
      </c>
      <c r="I698" s="1" t="s">
        <v>14</v>
      </c>
      <c r="J698" s="2" t="s">
        <v>63</v>
      </c>
      <c r="K698" s="1" t="s">
        <v>9</v>
      </c>
      <c r="L698" s="1" t="s">
        <v>10</v>
      </c>
      <c r="M698" s="1" t="s">
        <v>10</v>
      </c>
      <c r="N698" s="1" t="s">
        <v>11</v>
      </c>
      <c r="O698" s="249">
        <v>7985.4</v>
      </c>
      <c r="P698" s="7">
        <v>0</v>
      </c>
      <c r="Q698" s="7">
        <f t="shared" si="36"/>
        <v>7985.4</v>
      </c>
      <c r="R698" s="6" t="s">
        <v>1</v>
      </c>
      <c r="S698" s="5" t="s">
        <v>4</v>
      </c>
      <c r="T698" s="5"/>
      <c r="U698" s="5" t="s">
        <v>245</v>
      </c>
      <c r="V698" s="1"/>
      <c r="W698" s="1"/>
      <c r="X698" s="1"/>
      <c r="Y698" s="1"/>
      <c r="Z698" s="4">
        <v>42370</v>
      </c>
      <c r="AA698" s="1"/>
      <c r="AB698" s="1"/>
      <c r="AC698" s="1"/>
      <c r="AD698" s="8" t="s">
        <v>1843</v>
      </c>
    </row>
    <row r="699" spans="2:30" ht="15" customHeight="1" outlineLevel="5" x14ac:dyDescent="0.25">
      <c r="B699" s="3"/>
      <c r="C699" s="1"/>
      <c r="D699" s="1"/>
      <c r="E699" s="1"/>
      <c r="F699" s="1"/>
      <c r="G699" s="183" t="s">
        <v>1842</v>
      </c>
      <c r="H699" s="188">
        <v>42370</v>
      </c>
      <c r="I699" s="1" t="s">
        <v>14</v>
      </c>
      <c r="J699" s="2" t="s">
        <v>63</v>
      </c>
      <c r="K699" s="1" t="s">
        <v>9</v>
      </c>
      <c r="L699" s="1" t="s">
        <v>10</v>
      </c>
      <c r="M699" s="1" t="s">
        <v>10</v>
      </c>
      <c r="N699" s="1" t="s">
        <v>11</v>
      </c>
      <c r="O699" s="249">
        <v>2885</v>
      </c>
      <c r="P699" s="7">
        <v>0</v>
      </c>
      <c r="Q699" s="7">
        <f t="shared" si="36"/>
        <v>2885</v>
      </c>
      <c r="R699" s="6" t="s">
        <v>1</v>
      </c>
      <c r="S699" s="5" t="s">
        <v>4</v>
      </c>
      <c r="T699" s="5"/>
      <c r="U699" s="5" t="s">
        <v>299</v>
      </c>
      <c r="V699" s="1"/>
      <c r="W699" s="1"/>
      <c r="X699" s="1"/>
      <c r="Y699" s="1"/>
      <c r="Z699" s="4">
        <v>42370</v>
      </c>
      <c r="AA699" s="1"/>
      <c r="AB699" s="1"/>
      <c r="AC699" s="1"/>
      <c r="AD699" s="8" t="s">
        <v>1843</v>
      </c>
    </row>
    <row r="700" spans="2:30" ht="15" customHeight="1" outlineLevel="5" x14ac:dyDescent="0.25">
      <c r="B700" s="3"/>
      <c r="C700" s="1"/>
      <c r="D700" s="1"/>
      <c r="E700" s="1"/>
      <c r="F700" s="1"/>
      <c r="G700" s="183" t="s">
        <v>1842</v>
      </c>
      <c r="H700" s="188">
        <v>42370</v>
      </c>
      <c r="I700" s="1" t="s">
        <v>14</v>
      </c>
      <c r="J700" s="2" t="s">
        <v>63</v>
      </c>
      <c r="K700" s="1" t="s">
        <v>9</v>
      </c>
      <c r="L700" s="1" t="s">
        <v>10</v>
      </c>
      <c r="M700" s="1" t="s">
        <v>10</v>
      </c>
      <c r="N700" s="1" t="s">
        <v>11</v>
      </c>
      <c r="O700" s="249">
        <v>9000</v>
      </c>
      <c r="P700" s="7">
        <v>0</v>
      </c>
      <c r="Q700" s="7">
        <f t="shared" si="36"/>
        <v>9000</v>
      </c>
      <c r="R700" s="6" t="s">
        <v>1</v>
      </c>
      <c r="S700" s="5" t="s">
        <v>4</v>
      </c>
      <c r="T700" s="5"/>
      <c r="U700" s="5" t="s">
        <v>246</v>
      </c>
      <c r="V700" s="1"/>
      <c r="W700" s="1"/>
      <c r="X700" s="1"/>
      <c r="Y700" s="1"/>
      <c r="Z700" s="4">
        <v>42370</v>
      </c>
      <c r="AA700" s="1"/>
      <c r="AB700" s="1"/>
      <c r="AC700" s="1"/>
      <c r="AD700" s="8" t="s">
        <v>1843</v>
      </c>
    </row>
    <row r="701" spans="2:30" ht="15" customHeight="1" outlineLevel="5" x14ac:dyDescent="0.25">
      <c r="B701" s="3"/>
      <c r="C701" s="1"/>
      <c r="D701" s="1"/>
      <c r="E701" s="1"/>
      <c r="F701" s="1"/>
      <c r="G701" s="183" t="s">
        <v>1842</v>
      </c>
      <c r="H701" s="188">
        <v>42370</v>
      </c>
      <c r="I701" s="1" t="s">
        <v>14</v>
      </c>
      <c r="J701" s="2" t="s">
        <v>63</v>
      </c>
      <c r="K701" s="1" t="s">
        <v>9</v>
      </c>
      <c r="L701" s="1" t="s">
        <v>10</v>
      </c>
      <c r="M701" s="1" t="s">
        <v>10</v>
      </c>
      <c r="N701" s="1" t="s">
        <v>11</v>
      </c>
      <c r="O701" s="249">
        <v>2000</v>
      </c>
      <c r="P701" s="7">
        <v>0</v>
      </c>
      <c r="Q701" s="7">
        <f t="shared" si="36"/>
        <v>2000</v>
      </c>
      <c r="R701" s="6" t="s">
        <v>1</v>
      </c>
      <c r="S701" s="5" t="s">
        <v>4</v>
      </c>
      <c r="T701" s="5"/>
      <c r="U701" s="5" t="s">
        <v>247</v>
      </c>
      <c r="V701" s="1"/>
      <c r="W701" s="1"/>
      <c r="X701" s="1"/>
      <c r="Y701" s="1"/>
      <c r="Z701" s="4">
        <v>42370</v>
      </c>
      <c r="AA701" s="1"/>
      <c r="AB701" s="1"/>
      <c r="AC701" s="1"/>
      <c r="AD701" s="8" t="s">
        <v>1843</v>
      </c>
    </row>
    <row r="702" spans="2:30" ht="15" customHeight="1" outlineLevel="5" x14ac:dyDescent="0.25">
      <c r="B702" s="3"/>
      <c r="C702" s="1"/>
      <c r="D702" s="1"/>
      <c r="E702" s="1"/>
      <c r="F702" s="1"/>
      <c r="G702" s="183" t="s">
        <v>1842</v>
      </c>
      <c r="H702" s="188">
        <v>42370</v>
      </c>
      <c r="I702" s="1" t="s">
        <v>14</v>
      </c>
      <c r="J702" s="2" t="s">
        <v>63</v>
      </c>
      <c r="K702" s="1" t="s">
        <v>9</v>
      </c>
      <c r="L702" s="1" t="s">
        <v>10</v>
      </c>
      <c r="M702" s="1" t="s">
        <v>10</v>
      </c>
      <c r="N702" s="1" t="s">
        <v>11</v>
      </c>
      <c r="O702" s="249">
        <v>141456.91</v>
      </c>
      <c r="P702" s="7">
        <v>0</v>
      </c>
      <c r="Q702" s="7">
        <f t="shared" si="36"/>
        <v>141456.91</v>
      </c>
      <c r="R702" s="6" t="s">
        <v>1</v>
      </c>
      <c r="S702" s="5" t="s">
        <v>4</v>
      </c>
      <c r="T702" s="5"/>
      <c r="U702" s="5" t="s">
        <v>248</v>
      </c>
      <c r="V702" s="1"/>
      <c r="W702" s="1"/>
      <c r="X702" s="1"/>
      <c r="Y702" s="1"/>
      <c r="Z702" s="4">
        <v>42370</v>
      </c>
      <c r="AA702" s="1"/>
      <c r="AB702" s="1"/>
      <c r="AC702" s="1"/>
      <c r="AD702" s="8" t="s">
        <v>1843</v>
      </c>
    </row>
    <row r="703" spans="2:30" ht="15" customHeight="1" outlineLevel="5" x14ac:dyDescent="0.25">
      <c r="B703" s="3"/>
      <c r="C703" s="1"/>
      <c r="D703" s="1"/>
      <c r="E703" s="1"/>
      <c r="F703" s="1"/>
      <c r="G703" s="183" t="s">
        <v>1842</v>
      </c>
      <c r="H703" s="188">
        <v>42370</v>
      </c>
      <c r="I703" s="1" t="s">
        <v>14</v>
      </c>
      <c r="J703" s="2" t="s">
        <v>63</v>
      </c>
      <c r="K703" s="1" t="s">
        <v>9</v>
      </c>
      <c r="L703" s="1" t="s">
        <v>10</v>
      </c>
      <c r="M703" s="1" t="s">
        <v>10</v>
      </c>
      <c r="N703" s="1" t="s">
        <v>11</v>
      </c>
      <c r="O703" s="249">
        <v>25860</v>
      </c>
      <c r="P703" s="7">
        <v>0</v>
      </c>
      <c r="Q703" s="7">
        <f t="shared" si="36"/>
        <v>25860</v>
      </c>
      <c r="R703" s="6" t="s">
        <v>1</v>
      </c>
      <c r="S703" s="5" t="s">
        <v>4</v>
      </c>
      <c r="T703" s="5"/>
      <c r="U703" s="5" t="s">
        <v>249</v>
      </c>
      <c r="V703" s="1"/>
      <c r="W703" s="1"/>
      <c r="X703" s="1"/>
      <c r="Y703" s="1"/>
      <c r="Z703" s="4">
        <v>42370</v>
      </c>
      <c r="AA703" s="1"/>
      <c r="AB703" s="1"/>
      <c r="AC703" s="1"/>
      <c r="AD703" s="8" t="s">
        <v>1843</v>
      </c>
    </row>
    <row r="704" spans="2:30" ht="15" customHeight="1" outlineLevel="5" x14ac:dyDescent="0.25">
      <c r="B704" s="3"/>
      <c r="C704" s="1"/>
      <c r="D704" s="1"/>
      <c r="E704" s="1"/>
      <c r="F704" s="1"/>
      <c r="G704" s="183" t="s">
        <v>1842</v>
      </c>
      <c r="H704" s="188">
        <v>42370</v>
      </c>
      <c r="I704" s="1" t="s">
        <v>14</v>
      </c>
      <c r="J704" s="2" t="s">
        <v>63</v>
      </c>
      <c r="K704" s="1" t="s">
        <v>9</v>
      </c>
      <c r="L704" s="1" t="s">
        <v>10</v>
      </c>
      <c r="M704" s="1" t="s">
        <v>10</v>
      </c>
      <c r="N704" s="1" t="s">
        <v>11</v>
      </c>
      <c r="O704" s="249">
        <v>34400</v>
      </c>
      <c r="P704" s="7">
        <v>0</v>
      </c>
      <c r="Q704" s="7">
        <f t="shared" si="36"/>
        <v>34400</v>
      </c>
      <c r="R704" s="6" t="s">
        <v>1</v>
      </c>
      <c r="S704" s="5" t="s">
        <v>4</v>
      </c>
      <c r="T704" s="5"/>
      <c r="U704" s="5" t="s">
        <v>1350</v>
      </c>
      <c r="V704" s="1"/>
      <c r="W704" s="1"/>
      <c r="X704" s="1"/>
      <c r="Y704" s="1"/>
      <c r="Z704" s="4">
        <v>42370</v>
      </c>
      <c r="AA704" s="1"/>
      <c r="AB704" s="1"/>
      <c r="AC704" s="1"/>
      <c r="AD704" s="8" t="s">
        <v>1843</v>
      </c>
    </row>
    <row r="705" spans="2:30" ht="15" customHeight="1" outlineLevel="5" x14ac:dyDescent="0.25">
      <c r="B705" s="3"/>
      <c r="C705" s="1"/>
      <c r="D705" s="1"/>
      <c r="E705" s="1"/>
      <c r="F705" s="1"/>
      <c r="G705" s="183" t="s">
        <v>1842</v>
      </c>
      <c r="H705" s="188">
        <v>42370</v>
      </c>
      <c r="I705" s="1" t="s">
        <v>14</v>
      </c>
      <c r="J705" s="2" t="s">
        <v>63</v>
      </c>
      <c r="K705" s="1" t="s">
        <v>9</v>
      </c>
      <c r="L705" s="1" t="s">
        <v>10</v>
      </c>
      <c r="M705" s="1" t="s">
        <v>10</v>
      </c>
      <c r="N705" s="1" t="s">
        <v>11</v>
      </c>
      <c r="O705" s="249">
        <v>120035.1</v>
      </c>
      <c r="P705" s="7">
        <v>0</v>
      </c>
      <c r="Q705" s="7">
        <f t="shared" si="36"/>
        <v>120035.1</v>
      </c>
      <c r="R705" s="6" t="s">
        <v>1</v>
      </c>
      <c r="S705" s="5" t="s">
        <v>4</v>
      </c>
      <c r="T705" s="5"/>
      <c r="U705" s="5" t="s">
        <v>1550</v>
      </c>
      <c r="V705" s="1"/>
      <c r="W705" s="1"/>
      <c r="X705" s="1"/>
      <c r="Y705" s="1"/>
      <c r="Z705" s="4">
        <v>42370</v>
      </c>
      <c r="AA705" s="1"/>
      <c r="AB705" s="1"/>
      <c r="AC705" s="1"/>
      <c r="AD705" s="8" t="s">
        <v>1843</v>
      </c>
    </row>
    <row r="706" spans="2:30" ht="15" customHeight="1" outlineLevel="5" x14ac:dyDescent="0.25">
      <c r="B706" s="3"/>
      <c r="C706" s="1"/>
      <c r="D706" s="1"/>
      <c r="E706" s="1"/>
      <c r="F706" s="1"/>
      <c r="G706" s="183" t="s">
        <v>1842</v>
      </c>
      <c r="H706" s="188">
        <v>42370</v>
      </c>
      <c r="I706" s="1" t="s">
        <v>14</v>
      </c>
      <c r="J706" s="2" t="s">
        <v>63</v>
      </c>
      <c r="K706" s="1" t="s">
        <v>9</v>
      </c>
      <c r="L706" s="1" t="s">
        <v>10</v>
      </c>
      <c r="M706" s="1" t="s">
        <v>10</v>
      </c>
      <c r="N706" s="1" t="s">
        <v>11</v>
      </c>
      <c r="O706" s="249">
        <v>114638.74</v>
      </c>
      <c r="P706" s="7">
        <v>0</v>
      </c>
      <c r="Q706" s="7">
        <f t="shared" si="36"/>
        <v>114638.74</v>
      </c>
      <c r="R706" s="6" t="s">
        <v>1</v>
      </c>
      <c r="S706" s="5" t="s">
        <v>4</v>
      </c>
      <c r="T706" s="5"/>
      <c r="U706" s="5" t="s">
        <v>1552</v>
      </c>
      <c r="V706" s="1"/>
      <c r="W706" s="1"/>
      <c r="X706" s="1"/>
      <c r="Y706" s="1"/>
      <c r="Z706" s="4">
        <v>42370</v>
      </c>
      <c r="AA706" s="1"/>
      <c r="AB706" s="1"/>
      <c r="AC706" s="1"/>
      <c r="AD706" s="8" t="s">
        <v>1843</v>
      </c>
    </row>
    <row r="707" spans="2:30" ht="15" customHeight="1" outlineLevel="5" x14ac:dyDescent="0.25">
      <c r="B707" s="3"/>
      <c r="C707" s="1"/>
      <c r="D707" s="1"/>
      <c r="E707" s="1"/>
      <c r="F707" s="1"/>
      <c r="G707" s="183" t="s">
        <v>1842</v>
      </c>
      <c r="H707" s="188">
        <v>42370</v>
      </c>
      <c r="I707" s="1" t="s">
        <v>14</v>
      </c>
      <c r="J707" s="2" t="s">
        <v>63</v>
      </c>
      <c r="K707" s="1" t="s">
        <v>9</v>
      </c>
      <c r="L707" s="1" t="s">
        <v>10</v>
      </c>
      <c r="M707" s="1" t="s">
        <v>10</v>
      </c>
      <c r="N707" s="1" t="s">
        <v>11</v>
      </c>
      <c r="O707" s="249">
        <v>102286.7</v>
      </c>
      <c r="P707" s="7">
        <v>0</v>
      </c>
      <c r="Q707" s="7">
        <f t="shared" si="36"/>
        <v>102286.7</v>
      </c>
      <c r="R707" s="6" t="s">
        <v>1</v>
      </c>
      <c r="S707" s="5" t="s">
        <v>4</v>
      </c>
      <c r="T707" s="5"/>
      <c r="U707" s="5" t="s">
        <v>1549</v>
      </c>
      <c r="V707" s="1"/>
      <c r="W707" s="1"/>
      <c r="X707" s="1"/>
      <c r="Y707" s="1"/>
      <c r="Z707" s="4">
        <v>42370</v>
      </c>
      <c r="AA707" s="1"/>
      <c r="AB707" s="1"/>
      <c r="AC707" s="1"/>
      <c r="AD707" s="8" t="s">
        <v>1843</v>
      </c>
    </row>
    <row r="708" spans="2:30" ht="15" customHeight="1" outlineLevel="5" x14ac:dyDescent="0.25">
      <c r="B708" s="3"/>
      <c r="C708" s="1"/>
      <c r="D708" s="1"/>
      <c r="E708" s="1"/>
      <c r="F708" s="1"/>
      <c r="G708" s="183" t="s">
        <v>1842</v>
      </c>
      <c r="H708" s="188">
        <v>42370</v>
      </c>
      <c r="I708" s="1" t="s">
        <v>14</v>
      </c>
      <c r="J708" s="2" t="s">
        <v>63</v>
      </c>
      <c r="K708" s="1" t="s">
        <v>9</v>
      </c>
      <c r="L708" s="1" t="s">
        <v>10</v>
      </c>
      <c r="M708" s="1" t="s">
        <v>10</v>
      </c>
      <c r="N708" s="1" t="s">
        <v>11</v>
      </c>
      <c r="O708" s="249">
        <v>37153.35</v>
      </c>
      <c r="P708" s="7">
        <v>0</v>
      </c>
      <c r="Q708" s="7">
        <f t="shared" si="36"/>
        <v>37153.35</v>
      </c>
      <c r="R708" s="6" t="s">
        <v>1</v>
      </c>
      <c r="S708" s="5" t="s">
        <v>4</v>
      </c>
      <c r="T708" s="5"/>
      <c r="U708" s="5" t="s">
        <v>1357</v>
      </c>
      <c r="V708" s="1"/>
      <c r="W708" s="1"/>
      <c r="X708" s="1"/>
      <c r="Y708" s="1"/>
      <c r="Z708" s="4">
        <v>42370</v>
      </c>
      <c r="AA708" s="1"/>
      <c r="AB708" s="1"/>
      <c r="AC708" s="1"/>
      <c r="AD708" s="8" t="s">
        <v>1843</v>
      </c>
    </row>
    <row r="709" spans="2:30" ht="15" customHeight="1" outlineLevel="5" x14ac:dyDescent="0.25">
      <c r="B709" s="3"/>
      <c r="C709" s="1"/>
      <c r="D709" s="1"/>
      <c r="E709" s="1"/>
      <c r="F709" s="1"/>
      <c r="G709" s="183" t="s">
        <v>1842</v>
      </c>
      <c r="H709" s="188">
        <v>42370</v>
      </c>
      <c r="I709" s="1" t="s">
        <v>14</v>
      </c>
      <c r="J709" s="2" t="s">
        <v>63</v>
      </c>
      <c r="K709" s="1" t="s">
        <v>9</v>
      </c>
      <c r="L709" s="1" t="s">
        <v>10</v>
      </c>
      <c r="M709" s="1" t="s">
        <v>10</v>
      </c>
      <c r="N709" s="1" t="s">
        <v>11</v>
      </c>
      <c r="O709" s="249">
        <v>56753.4</v>
      </c>
      <c r="P709" s="7">
        <v>0</v>
      </c>
      <c r="Q709" s="7">
        <f t="shared" si="36"/>
        <v>56753.4</v>
      </c>
      <c r="R709" s="6" t="s">
        <v>1</v>
      </c>
      <c r="S709" s="5" t="s">
        <v>4</v>
      </c>
      <c r="T709" s="5"/>
      <c r="U709" s="5" t="s">
        <v>1358</v>
      </c>
      <c r="V709" s="1"/>
      <c r="W709" s="1"/>
      <c r="X709" s="1"/>
      <c r="Y709" s="1"/>
      <c r="Z709" s="4">
        <v>42370</v>
      </c>
      <c r="AA709" s="1"/>
      <c r="AB709" s="1"/>
      <c r="AC709" s="1"/>
      <c r="AD709" s="8" t="s">
        <v>1843</v>
      </c>
    </row>
    <row r="710" spans="2:30" ht="15" customHeight="1" outlineLevel="5" x14ac:dyDescent="0.25">
      <c r="B710" s="3"/>
      <c r="C710" s="1"/>
      <c r="D710" s="1"/>
      <c r="E710" s="1"/>
      <c r="F710" s="1"/>
      <c r="G710" s="183" t="s">
        <v>1842</v>
      </c>
      <c r="H710" s="188">
        <v>42370</v>
      </c>
      <c r="I710" s="1" t="s">
        <v>14</v>
      </c>
      <c r="J710" s="2" t="s">
        <v>63</v>
      </c>
      <c r="K710" s="1" t="s">
        <v>9</v>
      </c>
      <c r="L710" s="1" t="s">
        <v>10</v>
      </c>
      <c r="M710" s="1" t="s">
        <v>10</v>
      </c>
      <c r="N710" s="1" t="s">
        <v>11</v>
      </c>
      <c r="O710" s="249">
        <v>27032.5</v>
      </c>
      <c r="P710" s="7">
        <v>0</v>
      </c>
      <c r="Q710" s="7">
        <f t="shared" si="36"/>
        <v>27032.5</v>
      </c>
      <c r="R710" s="6" t="s">
        <v>1</v>
      </c>
      <c r="S710" s="5" t="s">
        <v>4</v>
      </c>
      <c r="T710" s="5"/>
      <c r="U710" s="5" t="s">
        <v>1359</v>
      </c>
      <c r="V710" s="1"/>
      <c r="W710" s="1"/>
      <c r="X710" s="1"/>
      <c r="Y710" s="1"/>
      <c r="Z710" s="4">
        <v>42370</v>
      </c>
      <c r="AA710" s="1"/>
      <c r="AB710" s="1"/>
      <c r="AC710" s="1"/>
      <c r="AD710" s="8" t="s">
        <v>1843</v>
      </c>
    </row>
    <row r="711" spans="2:30" ht="15" customHeight="1" outlineLevel="5" x14ac:dyDescent="0.25">
      <c r="B711" s="3"/>
      <c r="C711" s="1"/>
      <c r="D711" s="1"/>
      <c r="E711" s="1"/>
      <c r="F711" s="1"/>
      <c r="G711" s="183" t="s">
        <v>1842</v>
      </c>
      <c r="H711" s="188">
        <v>42370</v>
      </c>
      <c r="I711" s="1" t="s">
        <v>14</v>
      </c>
      <c r="J711" s="2" t="s">
        <v>63</v>
      </c>
      <c r="K711" s="1" t="s">
        <v>9</v>
      </c>
      <c r="L711" s="1" t="s">
        <v>10</v>
      </c>
      <c r="M711" s="1" t="s">
        <v>10</v>
      </c>
      <c r="N711" s="1" t="s">
        <v>11</v>
      </c>
      <c r="O711" s="249">
        <v>18944.599999999999</v>
      </c>
      <c r="P711" s="7">
        <v>0</v>
      </c>
      <c r="Q711" s="7">
        <f t="shared" si="36"/>
        <v>18944.599999999999</v>
      </c>
      <c r="R711" s="6" t="s">
        <v>1</v>
      </c>
      <c r="S711" s="5" t="s">
        <v>4</v>
      </c>
      <c r="T711" s="5"/>
      <c r="U711" s="5" t="s">
        <v>1360</v>
      </c>
      <c r="V711" s="1"/>
      <c r="W711" s="1"/>
      <c r="X711" s="1"/>
      <c r="Y711" s="1"/>
      <c r="Z711" s="4">
        <v>42370</v>
      </c>
      <c r="AA711" s="1"/>
      <c r="AB711" s="1"/>
      <c r="AC711" s="1"/>
      <c r="AD711" s="8" t="s">
        <v>1843</v>
      </c>
    </row>
    <row r="712" spans="2:30" ht="15" customHeight="1" outlineLevel="5" x14ac:dyDescent="0.25">
      <c r="B712" s="3"/>
      <c r="C712" s="1"/>
      <c r="D712" s="1"/>
      <c r="E712" s="1"/>
      <c r="F712" s="1"/>
      <c r="G712" s="183" t="s">
        <v>1842</v>
      </c>
      <c r="H712" s="188">
        <v>42370</v>
      </c>
      <c r="I712" s="1" t="s">
        <v>14</v>
      </c>
      <c r="J712" s="2" t="s">
        <v>63</v>
      </c>
      <c r="K712" s="1" t="s">
        <v>9</v>
      </c>
      <c r="L712" s="1" t="s">
        <v>10</v>
      </c>
      <c r="M712" s="1" t="s">
        <v>10</v>
      </c>
      <c r="N712" s="1" t="s">
        <v>11</v>
      </c>
      <c r="O712" s="249">
        <v>3599</v>
      </c>
      <c r="P712" s="7">
        <v>0</v>
      </c>
      <c r="Q712" s="7">
        <f t="shared" si="36"/>
        <v>3599</v>
      </c>
      <c r="R712" s="6" t="s">
        <v>1</v>
      </c>
      <c r="S712" s="5" t="s">
        <v>4</v>
      </c>
      <c r="T712" s="5"/>
      <c r="U712" s="5" t="s">
        <v>1361</v>
      </c>
      <c r="V712" s="1"/>
      <c r="W712" s="1"/>
      <c r="X712" s="1"/>
      <c r="Y712" s="1"/>
      <c r="Z712" s="4">
        <v>42370</v>
      </c>
      <c r="AA712" s="1"/>
      <c r="AB712" s="1"/>
      <c r="AC712" s="1"/>
      <c r="AD712" s="8" t="s">
        <v>1843</v>
      </c>
    </row>
    <row r="713" spans="2:30" ht="15" customHeight="1" outlineLevel="5" x14ac:dyDescent="0.25">
      <c r="B713" s="3"/>
      <c r="C713" s="1"/>
      <c r="D713" s="1"/>
      <c r="E713" s="1"/>
      <c r="F713" s="1"/>
      <c r="G713" s="183" t="s">
        <v>1842</v>
      </c>
      <c r="H713" s="188">
        <v>42370</v>
      </c>
      <c r="I713" s="1" t="s">
        <v>14</v>
      </c>
      <c r="J713" s="2" t="s">
        <v>63</v>
      </c>
      <c r="K713" s="1" t="s">
        <v>9</v>
      </c>
      <c r="L713" s="1" t="s">
        <v>10</v>
      </c>
      <c r="M713" s="1" t="s">
        <v>10</v>
      </c>
      <c r="N713" s="1" t="s">
        <v>11</v>
      </c>
      <c r="O713" s="249">
        <v>33817.08</v>
      </c>
      <c r="P713" s="7">
        <v>0</v>
      </c>
      <c r="Q713" s="7">
        <f t="shared" si="36"/>
        <v>33817.08</v>
      </c>
      <c r="R713" s="6" t="s">
        <v>1</v>
      </c>
      <c r="S713" s="5" t="s">
        <v>4</v>
      </c>
      <c r="T713" s="5"/>
      <c r="U713" s="5" t="s">
        <v>1362</v>
      </c>
      <c r="V713" s="1"/>
      <c r="W713" s="1"/>
      <c r="X713" s="1"/>
      <c r="Y713" s="1"/>
      <c r="Z713" s="4">
        <v>42370</v>
      </c>
      <c r="AA713" s="1"/>
      <c r="AB713" s="1"/>
      <c r="AC713" s="1"/>
      <c r="AD713" s="8" t="s">
        <v>1843</v>
      </c>
    </row>
    <row r="714" spans="2:30" ht="15" customHeight="1" outlineLevel="5" x14ac:dyDescent="0.25">
      <c r="B714" s="3"/>
      <c r="C714" s="1"/>
      <c r="D714" s="1"/>
      <c r="E714" s="1"/>
      <c r="F714" s="1"/>
      <c r="G714" s="183" t="s">
        <v>1842</v>
      </c>
      <c r="H714" s="188">
        <v>42370</v>
      </c>
      <c r="I714" s="1" t="s">
        <v>14</v>
      </c>
      <c r="J714" s="2" t="s">
        <v>63</v>
      </c>
      <c r="K714" s="1" t="s">
        <v>9</v>
      </c>
      <c r="L714" s="1" t="s">
        <v>10</v>
      </c>
      <c r="M714" s="1" t="s">
        <v>10</v>
      </c>
      <c r="N714" s="1" t="s">
        <v>11</v>
      </c>
      <c r="O714" s="249">
        <v>27499.7</v>
      </c>
      <c r="P714" s="7">
        <v>0</v>
      </c>
      <c r="Q714" s="7">
        <f t="shared" si="36"/>
        <v>27499.7</v>
      </c>
      <c r="R714" s="6" t="s">
        <v>1</v>
      </c>
      <c r="S714" s="5" t="s">
        <v>4</v>
      </c>
      <c r="T714" s="5"/>
      <c r="U714" s="5" t="s">
        <v>1363</v>
      </c>
      <c r="V714" s="1"/>
      <c r="W714" s="1"/>
      <c r="X714" s="1"/>
      <c r="Y714" s="1"/>
      <c r="Z714" s="4">
        <v>42370</v>
      </c>
      <c r="AA714" s="1"/>
      <c r="AB714" s="1"/>
      <c r="AC714" s="1"/>
      <c r="AD714" s="8" t="s">
        <v>1843</v>
      </c>
    </row>
    <row r="715" spans="2:30" ht="15" customHeight="1" outlineLevel="5" x14ac:dyDescent="0.25">
      <c r="B715" s="3"/>
      <c r="C715" s="1"/>
      <c r="D715" s="1"/>
      <c r="E715" s="1"/>
      <c r="F715" s="1"/>
      <c r="G715" s="183" t="s">
        <v>1842</v>
      </c>
      <c r="H715" s="188">
        <v>42370</v>
      </c>
      <c r="I715" s="1" t="s">
        <v>14</v>
      </c>
      <c r="J715" s="2" t="s">
        <v>63</v>
      </c>
      <c r="K715" s="1" t="s">
        <v>9</v>
      </c>
      <c r="L715" s="1" t="s">
        <v>10</v>
      </c>
      <c r="M715" s="1" t="s">
        <v>10</v>
      </c>
      <c r="N715" s="1" t="s">
        <v>11</v>
      </c>
      <c r="O715" s="249">
        <v>20918.5</v>
      </c>
      <c r="P715" s="7">
        <v>0</v>
      </c>
      <c r="Q715" s="7">
        <f t="shared" si="36"/>
        <v>20918.5</v>
      </c>
      <c r="R715" s="6" t="s">
        <v>1</v>
      </c>
      <c r="S715" s="5" t="s">
        <v>4</v>
      </c>
      <c r="T715" s="5"/>
      <c r="U715" s="5" t="s">
        <v>1364</v>
      </c>
      <c r="V715" s="1"/>
      <c r="W715" s="1"/>
      <c r="X715" s="1"/>
      <c r="Y715" s="1"/>
      <c r="Z715" s="4">
        <v>42370</v>
      </c>
      <c r="AA715" s="1"/>
      <c r="AB715" s="1"/>
      <c r="AC715" s="1"/>
      <c r="AD715" s="8" t="s">
        <v>1843</v>
      </c>
    </row>
    <row r="716" spans="2:30" ht="15" customHeight="1" outlineLevel="5" x14ac:dyDescent="0.25">
      <c r="B716" s="3"/>
      <c r="C716" s="1"/>
      <c r="D716" s="1"/>
      <c r="E716" s="1"/>
      <c r="F716" s="1"/>
      <c r="G716" s="183" t="s">
        <v>1842</v>
      </c>
      <c r="H716" s="188">
        <v>42370</v>
      </c>
      <c r="I716" s="1" t="s">
        <v>14</v>
      </c>
      <c r="J716" s="2" t="s">
        <v>63</v>
      </c>
      <c r="K716" s="1" t="s">
        <v>9</v>
      </c>
      <c r="L716" s="1" t="s">
        <v>10</v>
      </c>
      <c r="M716" s="1" t="s">
        <v>10</v>
      </c>
      <c r="N716" s="1" t="s">
        <v>11</v>
      </c>
      <c r="O716" s="249">
        <v>59939.6</v>
      </c>
      <c r="P716" s="7">
        <v>0</v>
      </c>
      <c r="Q716" s="7">
        <f t="shared" si="36"/>
        <v>59939.6</v>
      </c>
      <c r="R716" s="6" t="s">
        <v>1</v>
      </c>
      <c r="S716" s="5" t="s">
        <v>4</v>
      </c>
      <c r="T716" s="5"/>
      <c r="U716" s="5" t="s">
        <v>1365</v>
      </c>
      <c r="V716" s="1"/>
      <c r="W716" s="1"/>
      <c r="X716" s="1"/>
      <c r="Y716" s="1"/>
      <c r="Z716" s="4">
        <v>42370</v>
      </c>
      <c r="AA716" s="1"/>
      <c r="AB716" s="1"/>
      <c r="AC716" s="1"/>
      <c r="AD716" s="8" t="s">
        <v>1843</v>
      </c>
    </row>
    <row r="717" spans="2:30" ht="15" customHeight="1" outlineLevel="5" x14ac:dyDescent="0.25">
      <c r="B717" s="3"/>
      <c r="C717" s="1"/>
      <c r="D717" s="1"/>
      <c r="E717" s="1"/>
      <c r="F717" s="1"/>
      <c r="G717" s="183" t="s">
        <v>1842</v>
      </c>
      <c r="H717" s="188">
        <v>42370</v>
      </c>
      <c r="I717" s="1" t="s">
        <v>14</v>
      </c>
      <c r="J717" s="2" t="s">
        <v>63</v>
      </c>
      <c r="K717" s="1" t="s">
        <v>9</v>
      </c>
      <c r="L717" s="1" t="s">
        <v>10</v>
      </c>
      <c r="M717" s="1" t="s">
        <v>10</v>
      </c>
      <c r="N717" s="1" t="s">
        <v>11</v>
      </c>
      <c r="O717" s="249">
        <v>3000</v>
      </c>
      <c r="P717" s="7">
        <v>0</v>
      </c>
      <c r="Q717" s="7">
        <f t="shared" si="36"/>
        <v>3000</v>
      </c>
      <c r="R717" s="6" t="s">
        <v>1</v>
      </c>
      <c r="S717" s="5" t="s">
        <v>4</v>
      </c>
      <c r="T717" s="5"/>
      <c r="U717" s="5" t="s">
        <v>1348</v>
      </c>
      <c r="V717" s="1"/>
      <c r="W717" s="1"/>
      <c r="X717" s="1"/>
      <c r="Y717" s="1"/>
      <c r="Z717" s="4">
        <v>42370</v>
      </c>
      <c r="AA717" s="1"/>
      <c r="AB717" s="1"/>
      <c r="AC717" s="1"/>
      <c r="AD717" s="8" t="s">
        <v>1843</v>
      </c>
    </row>
    <row r="718" spans="2:30" ht="15" customHeight="1" outlineLevel="5" x14ac:dyDescent="0.25">
      <c r="B718" s="3"/>
      <c r="C718" s="1"/>
      <c r="D718" s="1"/>
      <c r="E718" s="1"/>
      <c r="F718" s="1"/>
      <c r="G718" s="183" t="s">
        <v>1842</v>
      </c>
      <c r="H718" s="188">
        <v>42370</v>
      </c>
      <c r="I718" s="1" t="s">
        <v>14</v>
      </c>
      <c r="J718" s="2" t="s">
        <v>63</v>
      </c>
      <c r="K718" s="1" t="s">
        <v>9</v>
      </c>
      <c r="L718" s="1" t="s">
        <v>10</v>
      </c>
      <c r="M718" s="1" t="s">
        <v>10</v>
      </c>
      <c r="N718" s="1" t="s">
        <v>11</v>
      </c>
      <c r="O718" s="249">
        <v>100952.79</v>
      </c>
      <c r="P718" s="7">
        <v>0</v>
      </c>
      <c r="Q718" s="7">
        <f t="shared" si="36"/>
        <v>100952.79</v>
      </c>
      <c r="R718" s="6" t="s">
        <v>1</v>
      </c>
      <c r="S718" s="5" t="s">
        <v>4</v>
      </c>
      <c r="T718" s="5"/>
      <c r="U718" s="5" t="s">
        <v>1366</v>
      </c>
      <c r="V718" s="1"/>
      <c r="W718" s="1"/>
      <c r="X718" s="1"/>
      <c r="Y718" s="1"/>
      <c r="Z718" s="4">
        <v>42370</v>
      </c>
      <c r="AA718" s="1"/>
      <c r="AB718" s="1"/>
      <c r="AC718" s="1"/>
      <c r="AD718" s="8" t="s">
        <v>1843</v>
      </c>
    </row>
    <row r="719" spans="2:30" ht="15" customHeight="1" outlineLevel="5" x14ac:dyDescent="0.25">
      <c r="B719" s="3"/>
      <c r="C719" s="1"/>
      <c r="D719" s="1"/>
      <c r="E719" s="1"/>
      <c r="F719" s="1"/>
      <c r="G719" s="183" t="s">
        <v>1842</v>
      </c>
      <c r="H719" s="188">
        <v>42370</v>
      </c>
      <c r="I719" s="1" t="s">
        <v>14</v>
      </c>
      <c r="J719" s="2" t="s">
        <v>63</v>
      </c>
      <c r="K719" s="1" t="s">
        <v>9</v>
      </c>
      <c r="L719" s="1" t="s">
        <v>10</v>
      </c>
      <c r="M719" s="1" t="s">
        <v>10</v>
      </c>
      <c r="N719" s="1" t="s">
        <v>11</v>
      </c>
      <c r="O719" s="249">
        <v>10723.13</v>
      </c>
      <c r="P719" s="7">
        <v>0</v>
      </c>
      <c r="Q719" s="7">
        <f t="shared" si="36"/>
        <v>10723.13</v>
      </c>
      <c r="R719" s="6" t="s">
        <v>1</v>
      </c>
      <c r="S719" s="5" t="s">
        <v>4</v>
      </c>
      <c r="T719" s="5"/>
      <c r="U719" s="5" t="s">
        <v>1367</v>
      </c>
      <c r="V719" s="1"/>
      <c r="W719" s="1"/>
      <c r="X719" s="1"/>
      <c r="Y719" s="1"/>
      <c r="Z719" s="4">
        <v>42370</v>
      </c>
      <c r="AA719" s="1"/>
      <c r="AB719" s="1"/>
      <c r="AC719" s="1"/>
      <c r="AD719" s="8" t="s">
        <v>1843</v>
      </c>
    </row>
    <row r="720" spans="2:30" ht="15" customHeight="1" outlineLevel="5" x14ac:dyDescent="0.25">
      <c r="B720" s="3"/>
      <c r="C720" s="1"/>
      <c r="D720" s="1"/>
      <c r="E720" s="1"/>
      <c r="F720" s="1"/>
      <c r="G720" s="183" t="s">
        <v>1842</v>
      </c>
      <c r="H720" s="188">
        <v>42370</v>
      </c>
      <c r="I720" s="1" t="s">
        <v>14</v>
      </c>
      <c r="J720" s="2" t="s">
        <v>63</v>
      </c>
      <c r="K720" s="1" t="s">
        <v>9</v>
      </c>
      <c r="L720" s="1" t="s">
        <v>10</v>
      </c>
      <c r="M720" s="1" t="s">
        <v>10</v>
      </c>
      <c r="N720" s="1" t="s">
        <v>11</v>
      </c>
      <c r="O720" s="249">
        <v>3400</v>
      </c>
      <c r="P720" s="7">
        <v>0</v>
      </c>
      <c r="Q720" s="7">
        <f t="shared" si="36"/>
        <v>3400</v>
      </c>
      <c r="R720" s="6" t="s">
        <v>1</v>
      </c>
      <c r="S720" s="5" t="s">
        <v>4</v>
      </c>
      <c r="T720" s="5"/>
      <c r="U720" s="5" t="s">
        <v>1368</v>
      </c>
      <c r="V720" s="1"/>
      <c r="W720" s="1"/>
      <c r="X720" s="1"/>
      <c r="Y720" s="1"/>
      <c r="Z720" s="4">
        <v>42370</v>
      </c>
      <c r="AA720" s="1"/>
      <c r="AB720" s="1"/>
      <c r="AC720" s="1"/>
      <c r="AD720" s="8" t="s">
        <v>1843</v>
      </c>
    </row>
    <row r="721" spans="2:30" ht="15" customHeight="1" outlineLevel="5" x14ac:dyDescent="0.25">
      <c r="B721" s="3"/>
      <c r="C721" s="1"/>
      <c r="D721" s="1"/>
      <c r="E721" s="1"/>
      <c r="F721" s="1"/>
      <c r="G721" s="183" t="s">
        <v>1842</v>
      </c>
      <c r="H721" s="188">
        <v>42370</v>
      </c>
      <c r="I721" s="1" t="s">
        <v>14</v>
      </c>
      <c r="J721" s="2" t="s">
        <v>63</v>
      </c>
      <c r="K721" s="1" t="s">
        <v>9</v>
      </c>
      <c r="L721" s="1" t="s">
        <v>10</v>
      </c>
      <c r="M721" s="1" t="s">
        <v>10</v>
      </c>
      <c r="N721" s="1" t="s">
        <v>11</v>
      </c>
      <c r="O721" s="249">
        <v>33131.050000000003</v>
      </c>
      <c r="P721" s="7">
        <v>0</v>
      </c>
      <c r="Q721" s="7">
        <f t="shared" si="36"/>
        <v>33131.050000000003</v>
      </c>
      <c r="R721" s="6" t="s">
        <v>1</v>
      </c>
      <c r="S721" s="5" t="s">
        <v>4</v>
      </c>
      <c r="T721" s="5"/>
      <c r="U721" s="5" t="s">
        <v>1369</v>
      </c>
      <c r="V721" s="1"/>
      <c r="W721" s="1"/>
      <c r="X721" s="1"/>
      <c r="Y721" s="1"/>
      <c r="Z721" s="4">
        <v>42370</v>
      </c>
      <c r="AA721" s="1"/>
      <c r="AB721" s="1"/>
      <c r="AC721" s="1"/>
      <c r="AD721" s="8" t="s">
        <v>1843</v>
      </c>
    </row>
    <row r="722" spans="2:30" ht="15" customHeight="1" outlineLevel="5" x14ac:dyDescent="0.25">
      <c r="B722" s="3"/>
      <c r="C722" s="1"/>
      <c r="D722" s="1"/>
      <c r="E722" s="1"/>
      <c r="F722" s="1"/>
      <c r="G722" s="183" t="s">
        <v>1842</v>
      </c>
      <c r="H722" s="188">
        <v>42370</v>
      </c>
      <c r="I722" s="1" t="s">
        <v>14</v>
      </c>
      <c r="J722" s="2" t="s">
        <v>63</v>
      </c>
      <c r="K722" s="1" t="s">
        <v>9</v>
      </c>
      <c r="L722" s="1" t="s">
        <v>10</v>
      </c>
      <c r="M722" s="1" t="s">
        <v>10</v>
      </c>
      <c r="N722" s="1" t="s">
        <v>11</v>
      </c>
      <c r="O722" s="249">
        <v>35856.6</v>
      </c>
      <c r="P722" s="7">
        <v>0</v>
      </c>
      <c r="Q722" s="7">
        <f t="shared" ref="Q722:Q734" si="37">O722-P722</f>
        <v>35856.6</v>
      </c>
      <c r="R722" s="6" t="s">
        <v>1</v>
      </c>
      <c r="S722" s="5" t="s">
        <v>4</v>
      </c>
      <c r="T722" s="5"/>
      <c r="U722" s="5" t="s">
        <v>1370</v>
      </c>
      <c r="V722" s="1"/>
      <c r="W722" s="1"/>
      <c r="X722" s="1"/>
      <c r="Y722" s="1"/>
      <c r="Z722" s="4">
        <v>42370</v>
      </c>
      <c r="AA722" s="1"/>
      <c r="AB722" s="1"/>
      <c r="AC722" s="1"/>
      <c r="AD722" s="8" t="s">
        <v>1843</v>
      </c>
    </row>
    <row r="723" spans="2:30" ht="15" customHeight="1" outlineLevel="5" x14ac:dyDescent="0.25">
      <c r="B723" s="3"/>
      <c r="C723" s="1"/>
      <c r="D723" s="1"/>
      <c r="E723" s="1"/>
      <c r="F723" s="1"/>
      <c r="G723" s="183" t="s">
        <v>1842</v>
      </c>
      <c r="H723" s="188">
        <v>42370</v>
      </c>
      <c r="I723" s="1" t="s">
        <v>14</v>
      </c>
      <c r="J723" s="2" t="s">
        <v>63</v>
      </c>
      <c r="K723" s="1" t="s">
        <v>9</v>
      </c>
      <c r="L723" s="1" t="s">
        <v>10</v>
      </c>
      <c r="M723" s="1" t="s">
        <v>10</v>
      </c>
      <c r="N723" s="1" t="s">
        <v>11</v>
      </c>
      <c r="O723" s="249">
        <v>253</v>
      </c>
      <c r="P723" s="7">
        <v>0</v>
      </c>
      <c r="Q723" s="7">
        <f t="shared" si="37"/>
        <v>253</v>
      </c>
      <c r="R723" s="6" t="s">
        <v>1</v>
      </c>
      <c r="S723" s="5" t="s">
        <v>4</v>
      </c>
      <c r="T723" s="5"/>
      <c r="U723" s="5" t="s">
        <v>1822</v>
      </c>
      <c r="V723" s="1"/>
      <c r="W723" s="1"/>
      <c r="X723" s="1"/>
      <c r="Y723" s="1"/>
      <c r="Z723" s="4">
        <v>42370</v>
      </c>
      <c r="AA723" s="1"/>
      <c r="AB723" s="1"/>
      <c r="AC723" s="1"/>
      <c r="AD723" s="8" t="s">
        <v>1843</v>
      </c>
    </row>
    <row r="724" spans="2:30" ht="15" customHeight="1" outlineLevel="5" x14ac:dyDescent="0.25">
      <c r="B724" s="3"/>
      <c r="C724" s="1"/>
      <c r="D724" s="1"/>
      <c r="E724" s="1"/>
      <c r="F724" s="1"/>
      <c r="G724" s="183" t="s">
        <v>1842</v>
      </c>
      <c r="H724" s="188">
        <v>42370</v>
      </c>
      <c r="I724" s="1" t="s">
        <v>14</v>
      </c>
      <c r="J724" s="2" t="s">
        <v>63</v>
      </c>
      <c r="K724" s="1" t="s">
        <v>9</v>
      </c>
      <c r="L724" s="1" t="s">
        <v>10</v>
      </c>
      <c r="M724" s="1" t="s">
        <v>10</v>
      </c>
      <c r="N724" s="1" t="s">
        <v>11</v>
      </c>
      <c r="O724" s="249">
        <v>19150</v>
      </c>
      <c r="P724" s="7">
        <v>0</v>
      </c>
      <c r="Q724" s="7">
        <f t="shared" si="37"/>
        <v>19150</v>
      </c>
      <c r="R724" s="6" t="s">
        <v>1</v>
      </c>
      <c r="S724" s="5" t="s">
        <v>4</v>
      </c>
      <c r="T724" s="5"/>
      <c r="U724" s="5" t="s">
        <v>2469</v>
      </c>
      <c r="V724" s="1"/>
      <c r="W724" s="1"/>
      <c r="X724" s="1"/>
      <c r="Y724" s="1"/>
      <c r="Z724" s="4">
        <v>42370</v>
      </c>
      <c r="AA724" s="1"/>
      <c r="AB724" s="1"/>
      <c r="AC724" s="1"/>
      <c r="AD724" s="8" t="s">
        <v>1843</v>
      </c>
    </row>
    <row r="725" spans="2:30" ht="15" customHeight="1" outlineLevel="5" x14ac:dyDescent="0.25">
      <c r="B725" s="3"/>
      <c r="C725" s="1"/>
      <c r="D725" s="1"/>
      <c r="E725" s="1"/>
      <c r="F725" s="1"/>
      <c r="G725" s="183" t="s">
        <v>1842</v>
      </c>
      <c r="H725" s="188">
        <v>42370</v>
      </c>
      <c r="I725" s="1" t="s">
        <v>14</v>
      </c>
      <c r="J725" s="2" t="s">
        <v>63</v>
      </c>
      <c r="K725" s="1" t="s">
        <v>9</v>
      </c>
      <c r="L725" s="1" t="s">
        <v>10</v>
      </c>
      <c r="M725" s="1" t="s">
        <v>10</v>
      </c>
      <c r="N725" s="1" t="s">
        <v>11</v>
      </c>
      <c r="O725" s="249">
        <v>2000</v>
      </c>
      <c r="P725" s="7">
        <v>0</v>
      </c>
      <c r="Q725" s="7">
        <f t="shared" si="37"/>
        <v>2000</v>
      </c>
      <c r="R725" s="6" t="s">
        <v>1</v>
      </c>
      <c r="S725" s="5" t="s">
        <v>4</v>
      </c>
      <c r="T725" s="5"/>
      <c r="U725" s="5" t="s">
        <v>2474</v>
      </c>
      <c r="V725" s="1"/>
      <c r="W725" s="1"/>
      <c r="X725" s="1"/>
      <c r="Y725" s="1"/>
      <c r="Z725" s="4">
        <v>42370</v>
      </c>
      <c r="AA725" s="1"/>
      <c r="AB725" s="1"/>
      <c r="AC725" s="1"/>
      <c r="AD725" s="8" t="s">
        <v>1843</v>
      </c>
    </row>
    <row r="726" spans="2:30" ht="15" customHeight="1" outlineLevel="5" x14ac:dyDescent="0.25">
      <c r="B726" s="3"/>
      <c r="C726" s="1"/>
      <c r="D726" s="1"/>
      <c r="E726" s="1"/>
      <c r="F726" s="1"/>
      <c r="G726" s="183" t="s">
        <v>1842</v>
      </c>
      <c r="H726" s="188">
        <v>42370</v>
      </c>
      <c r="I726" s="1" t="s">
        <v>14</v>
      </c>
      <c r="J726" s="2" t="s">
        <v>63</v>
      </c>
      <c r="K726" s="1" t="s">
        <v>9</v>
      </c>
      <c r="L726" s="1" t="s">
        <v>10</v>
      </c>
      <c r="M726" s="1" t="s">
        <v>10</v>
      </c>
      <c r="N726" s="1" t="s">
        <v>11</v>
      </c>
      <c r="O726" s="249">
        <v>149470.07</v>
      </c>
      <c r="P726" s="7">
        <v>0</v>
      </c>
      <c r="Q726" s="7">
        <f t="shared" si="37"/>
        <v>149470.07</v>
      </c>
      <c r="R726" s="6" t="s">
        <v>1</v>
      </c>
      <c r="S726" s="5" t="s">
        <v>4</v>
      </c>
      <c r="T726" s="5"/>
      <c r="U726" s="5" t="s">
        <v>2476</v>
      </c>
      <c r="V726" s="1"/>
      <c r="W726" s="1"/>
      <c r="X726" s="1"/>
      <c r="Y726" s="1"/>
      <c r="Z726" s="4">
        <v>42370</v>
      </c>
      <c r="AA726" s="1"/>
      <c r="AB726" s="1"/>
      <c r="AC726" s="1"/>
      <c r="AD726" s="8" t="s">
        <v>1843</v>
      </c>
    </row>
    <row r="727" spans="2:30" ht="15" customHeight="1" outlineLevel="5" x14ac:dyDescent="0.25">
      <c r="B727" s="3"/>
      <c r="C727" s="1"/>
      <c r="D727" s="1"/>
      <c r="E727" s="1"/>
      <c r="F727" s="1"/>
      <c r="G727" s="183" t="s">
        <v>1842</v>
      </c>
      <c r="H727" s="188">
        <v>42370</v>
      </c>
      <c r="I727" s="1" t="s">
        <v>14</v>
      </c>
      <c r="J727" s="2" t="s">
        <v>63</v>
      </c>
      <c r="K727" s="1" t="s">
        <v>9</v>
      </c>
      <c r="L727" s="1" t="s">
        <v>10</v>
      </c>
      <c r="M727" s="1" t="s">
        <v>10</v>
      </c>
      <c r="N727" s="1" t="s">
        <v>11</v>
      </c>
      <c r="O727" s="249">
        <v>75170</v>
      </c>
      <c r="P727" s="7">
        <v>0</v>
      </c>
      <c r="Q727" s="7">
        <f t="shared" si="37"/>
        <v>75170</v>
      </c>
      <c r="R727" s="6" t="s">
        <v>1</v>
      </c>
      <c r="S727" s="5" t="s">
        <v>4</v>
      </c>
      <c r="T727" s="5"/>
      <c r="U727" s="5" t="s">
        <v>2477</v>
      </c>
      <c r="V727" s="1"/>
      <c r="W727" s="1"/>
      <c r="X727" s="1"/>
      <c r="Y727" s="1"/>
      <c r="Z727" s="4">
        <v>42370</v>
      </c>
      <c r="AA727" s="1"/>
      <c r="AB727" s="1"/>
      <c r="AC727" s="1"/>
      <c r="AD727" s="8" t="s">
        <v>1843</v>
      </c>
    </row>
    <row r="728" spans="2:30" ht="15" customHeight="1" outlineLevel="5" x14ac:dyDescent="0.25">
      <c r="B728" s="3"/>
      <c r="C728" s="1"/>
      <c r="D728" s="1"/>
      <c r="E728" s="1"/>
      <c r="F728" s="1"/>
      <c r="G728" s="183" t="s">
        <v>1842</v>
      </c>
      <c r="H728" s="188">
        <v>42370</v>
      </c>
      <c r="I728" s="1" t="s">
        <v>14</v>
      </c>
      <c r="J728" s="2" t="s">
        <v>63</v>
      </c>
      <c r="K728" s="1" t="s">
        <v>9</v>
      </c>
      <c r="L728" s="1" t="s">
        <v>10</v>
      </c>
      <c r="M728" s="1" t="s">
        <v>10</v>
      </c>
      <c r="N728" s="1" t="s">
        <v>11</v>
      </c>
      <c r="O728" s="249">
        <v>100549.8</v>
      </c>
      <c r="P728" s="7">
        <v>0</v>
      </c>
      <c r="Q728" s="7">
        <f t="shared" si="37"/>
        <v>100549.8</v>
      </c>
      <c r="R728" s="6" t="s">
        <v>1</v>
      </c>
      <c r="S728" s="5" t="s">
        <v>4</v>
      </c>
      <c r="T728" s="5"/>
      <c r="U728" s="5" t="s">
        <v>1827</v>
      </c>
      <c r="V728" s="1"/>
      <c r="W728" s="1"/>
      <c r="X728" s="1"/>
      <c r="Y728" s="1"/>
      <c r="Z728" s="4">
        <v>42370</v>
      </c>
      <c r="AA728" s="1"/>
      <c r="AB728" s="1"/>
      <c r="AC728" s="1"/>
      <c r="AD728" s="8" t="s">
        <v>1843</v>
      </c>
    </row>
    <row r="729" spans="2:30" ht="15" customHeight="1" outlineLevel="5" x14ac:dyDescent="0.25">
      <c r="B729" s="3"/>
      <c r="C729" s="1"/>
      <c r="D729" s="1"/>
      <c r="E729" s="1"/>
      <c r="F729" s="1"/>
      <c r="G729" s="183" t="s">
        <v>1842</v>
      </c>
      <c r="H729" s="188">
        <v>42370</v>
      </c>
      <c r="I729" s="1" t="s">
        <v>14</v>
      </c>
      <c r="J729" s="2" t="s">
        <v>63</v>
      </c>
      <c r="K729" s="1" t="s">
        <v>9</v>
      </c>
      <c r="L729" s="1" t="s">
        <v>10</v>
      </c>
      <c r="M729" s="1" t="s">
        <v>10</v>
      </c>
      <c r="N729" s="1" t="s">
        <v>11</v>
      </c>
      <c r="O729" s="249">
        <v>95848.92</v>
      </c>
      <c r="P729" s="7">
        <v>0</v>
      </c>
      <c r="Q729" s="7">
        <f t="shared" si="37"/>
        <v>95848.92</v>
      </c>
      <c r="R729" s="6" t="s">
        <v>1</v>
      </c>
      <c r="S729" s="5" t="s">
        <v>4</v>
      </c>
      <c r="T729" s="5"/>
      <c r="U729" s="5" t="s">
        <v>2478</v>
      </c>
      <c r="V729" s="1"/>
      <c r="W729" s="1"/>
      <c r="X729" s="1"/>
      <c r="Y729" s="1"/>
      <c r="Z729" s="4">
        <v>42370</v>
      </c>
      <c r="AA729" s="1"/>
      <c r="AB729" s="1"/>
      <c r="AC729" s="1"/>
      <c r="AD729" s="8" t="s">
        <v>1843</v>
      </c>
    </row>
    <row r="730" spans="2:30" ht="15" customHeight="1" outlineLevel="5" x14ac:dyDescent="0.25">
      <c r="B730" s="3"/>
      <c r="C730" s="1"/>
      <c r="D730" s="1"/>
      <c r="E730" s="1"/>
      <c r="F730" s="1"/>
      <c r="G730" s="183" t="s">
        <v>1842</v>
      </c>
      <c r="H730" s="188">
        <v>42370</v>
      </c>
      <c r="I730" s="1" t="s">
        <v>14</v>
      </c>
      <c r="J730" s="2" t="s">
        <v>63</v>
      </c>
      <c r="K730" s="1" t="s">
        <v>9</v>
      </c>
      <c r="L730" s="1" t="s">
        <v>10</v>
      </c>
      <c r="M730" s="1" t="s">
        <v>10</v>
      </c>
      <c r="N730" s="1" t="s">
        <v>11</v>
      </c>
      <c r="O730" s="249">
        <v>20244.900000000001</v>
      </c>
      <c r="P730" s="7">
        <v>0</v>
      </c>
      <c r="Q730" s="7">
        <f t="shared" si="37"/>
        <v>20244.900000000001</v>
      </c>
      <c r="R730" s="6" t="s">
        <v>1</v>
      </c>
      <c r="S730" s="5" t="s">
        <v>4</v>
      </c>
      <c r="T730" s="5"/>
      <c r="U730" s="5" t="s">
        <v>2479</v>
      </c>
      <c r="V730" s="1"/>
      <c r="W730" s="1"/>
      <c r="X730" s="1"/>
      <c r="Y730" s="1"/>
      <c r="Z730" s="4">
        <v>42370</v>
      </c>
      <c r="AA730" s="1"/>
      <c r="AB730" s="1"/>
      <c r="AC730" s="1"/>
      <c r="AD730" s="8" t="s">
        <v>1843</v>
      </c>
    </row>
    <row r="731" spans="2:30" ht="15" customHeight="1" outlineLevel="5" x14ac:dyDescent="0.25">
      <c r="B731" s="3"/>
      <c r="C731" s="1"/>
      <c r="D731" s="1"/>
      <c r="E731" s="1"/>
      <c r="F731" s="1"/>
      <c r="G731" s="183" t="s">
        <v>1842</v>
      </c>
      <c r="H731" s="188">
        <v>42370</v>
      </c>
      <c r="I731" s="1" t="s">
        <v>14</v>
      </c>
      <c r="J731" s="2" t="s">
        <v>63</v>
      </c>
      <c r="K731" s="1" t="s">
        <v>9</v>
      </c>
      <c r="L731" s="1" t="s">
        <v>10</v>
      </c>
      <c r="M731" s="1" t="s">
        <v>10</v>
      </c>
      <c r="N731" s="1" t="s">
        <v>11</v>
      </c>
      <c r="O731" s="249">
        <v>10065</v>
      </c>
      <c r="P731" s="7">
        <v>0</v>
      </c>
      <c r="Q731" s="7">
        <f t="shared" si="37"/>
        <v>10065</v>
      </c>
      <c r="R731" s="6" t="s">
        <v>1</v>
      </c>
      <c r="S731" s="5" t="s">
        <v>4</v>
      </c>
      <c r="T731" s="5"/>
      <c r="U731" s="5" t="s">
        <v>2480</v>
      </c>
      <c r="V731" s="1"/>
      <c r="W731" s="1"/>
      <c r="X731" s="1"/>
      <c r="Y731" s="1"/>
      <c r="Z731" s="4">
        <v>42370</v>
      </c>
      <c r="AA731" s="1"/>
      <c r="AB731" s="1"/>
      <c r="AC731" s="1"/>
      <c r="AD731" s="8" t="s">
        <v>1843</v>
      </c>
    </row>
    <row r="732" spans="2:30" ht="15" customHeight="1" outlineLevel="5" x14ac:dyDescent="0.25">
      <c r="B732" s="3"/>
      <c r="C732" s="1"/>
      <c r="D732" s="1"/>
      <c r="E732" s="1"/>
      <c r="F732" s="1"/>
      <c r="G732" s="183" t="s">
        <v>1842</v>
      </c>
      <c r="H732" s="188">
        <v>42370</v>
      </c>
      <c r="I732" s="1" t="s">
        <v>14</v>
      </c>
      <c r="J732" s="2" t="s">
        <v>63</v>
      </c>
      <c r="K732" s="1" t="s">
        <v>9</v>
      </c>
      <c r="L732" s="1" t="s">
        <v>10</v>
      </c>
      <c r="M732" s="1" t="s">
        <v>10</v>
      </c>
      <c r="N732" s="1" t="s">
        <v>11</v>
      </c>
      <c r="O732" s="249">
        <v>22546.1</v>
      </c>
      <c r="P732" s="7">
        <v>0</v>
      </c>
      <c r="Q732" s="7">
        <f t="shared" si="37"/>
        <v>22546.1</v>
      </c>
      <c r="R732" s="6" t="s">
        <v>1</v>
      </c>
      <c r="S732" s="5" t="s">
        <v>4</v>
      </c>
      <c r="T732" s="5"/>
      <c r="U732" s="5" t="s">
        <v>2481</v>
      </c>
      <c r="V732" s="1"/>
      <c r="W732" s="1"/>
      <c r="X732" s="1"/>
      <c r="Y732" s="1"/>
      <c r="Z732" s="4">
        <v>42370</v>
      </c>
      <c r="AA732" s="1"/>
      <c r="AB732" s="1"/>
      <c r="AC732" s="1"/>
      <c r="AD732" s="8" t="s">
        <v>1843</v>
      </c>
    </row>
    <row r="733" spans="2:30" ht="15" customHeight="1" outlineLevel="5" x14ac:dyDescent="0.25">
      <c r="B733" s="3"/>
      <c r="C733" s="1"/>
      <c r="D733" s="1"/>
      <c r="E733" s="1"/>
      <c r="F733" s="1"/>
      <c r="G733" s="183" t="s">
        <v>1842</v>
      </c>
      <c r="H733" s="188">
        <v>42370</v>
      </c>
      <c r="I733" s="1" t="s">
        <v>14</v>
      </c>
      <c r="J733" s="2" t="s">
        <v>63</v>
      </c>
      <c r="K733" s="1" t="s">
        <v>9</v>
      </c>
      <c r="L733" s="1" t="s">
        <v>10</v>
      </c>
      <c r="M733" s="1" t="s">
        <v>10</v>
      </c>
      <c r="N733" s="1" t="s">
        <v>11</v>
      </c>
      <c r="O733" s="249">
        <v>32984.239999999998</v>
      </c>
      <c r="P733" s="7">
        <v>0</v>
      </c>
      <c r="Q733" s="7">
        <f t="shared" si="37"/>
        <v>32984.239999999998</v>
      </c>
      <c r="R733" s="6" t="s">
        <v>1</v>
      </c>
      <c r="S733" s="5" t="s">
        <v>4</v>
      </c>
      <c r="T733" s="5"/>
      <c r="U733" s="5" t="s">
        <v>2482</v>
      </c>
      <c r="V733" s="1"/>
      <c r="W733" s="1"/>
      <c r="X733" s="1"/>
      <c r="Y733" s="1"/>
      <c r="Z733" s="4">
        <v>42370</v>
      </c>
      <c r="AA733" s="1"/>
      <c r="AB733" s="1"/>
      <c r="AC733" s="1"/>
      <c r="AD733" s="8" t="s">
        <v>1843</v>
      </c>
    </row>
    <row r="734" spans="2:30" ht="15" customHeight="1" outlineLevel="5" x14ac:dyDescent="0.25">
      <c r="B734" s="3"/>
      <c r="C734" s="1"/>
      <c r="D734" s="1"/>
      <c r="E734" s="1"/>
      <c r="F734" s="1"/>
      <c r="G734" s="183" t="s">
        <v>1842</v>
      </c>
      <c r="H734" s="188">
        <v>42370</v>
      </c>
      <c r="I734" s="1" t="s">
        <v>14</v>
      </c>
      <c r="J734" s="2" t="s">
        <v>63</v>
      </c>
      <c r="K734" s="1" t="s">
        <v>9</v>
      </c>
      <c r="L734" s="1" t="s">
        <v>10</v>
      </c>
      <c r="M734" s="1" t="s">
        <v>10</v>
      </c>
      <c r="N734" s="1" t="s">
        <v>11</v>
      </c>
      <c r="O734" s="249">
        <v>76108.800000000003</v>
      </c>
      <c r="P734" s="7">
        <v>0</v>
      </c>
      <c r="Q734" s="7">
        <f t="shared" si="37"/>
        <v>76108.800000000003</v>
      </c>
      <c r="R734" s="6" t="s">
        <v>1</v>
      </c>
      <c r="S734" s="5" t="s">
        <v>4</v>
      </c>
      <c r="T734" s="5"/>
      <c r="U734" s="5" t="s">
        <v>2483</v>
      </c>
      <c r="V734" s="1"/>
      <c r="W734" s="1"/>
      <c r="X734" s="1"/>
      <c r="Y734" s="1"/>
      <c r="Z734" s="4">
        <v>42370</v>
      </c>
      <c r="AA734" s="1"/>
      <c r="AB734" s="1"/>
      <c r="AC734" s="1"/>
      <c r="AD734" s="8" t="s">
        <v>1843</v>
      </c>
    </row>
    <row r="735" spans="2:30" outlineLevel="5" x14ac:dyDescent="0.25">
      <c r="B735" s="220"/>
      <c r="C735" s="2"/>
      <c r="D735" s="2"/>
      <c r="E735" s="2"/>
      <c r="F735" s="2"/>
      <c r="G735" s="294"/>
      <c r="H735" s="228"/>
      <c r="I735" s="2"/>
      <c r="J735" s="2" t="s">
        <v>63</v>
      </c>
      <c r="K735" s="2"/>
      <c r="L735" s="2"/>
      <c r="M735" s="2"/>
      <c r="N735" s="2"/>
      <c r="O735" s="221"/>
      <c r="P735" s="221"/>
      <c r="Q735" s="221"/>
      <c r="R735" s="222"/>
      <c r="S735" s="223"/>
      <c r="T735" s="223"/>
      <c r="U735" s="223"/>
      <c r="V735" s="2"/>
      <c r="W735" s="2"/>
      <c r="X735" s="2"/>
      <c r="Y735" s="2"/>
      <c r="Z735" s="224"/>
      <c r="AA735" s="2"/>
      <c r="AB735" s="2"/>
      <c r="AC735" s="2"/>
      <c r="AD735" s="225"/>
    </row>
    <row r="736" spans="2:30" outlineLevel="4" x14ac:dyDescent="0.25">
      <c r="B736" s="220"/>
      <c r="C736" s="2"/>
      <c r="D736" s="2"/>
      <c r="E736" s="2"/>
      <c r="F736" s="2" t="s">
        <v>0</v>
      </c>
      <c r="G736" s="294" t="s">
        <v>7</v>
      </c>
      <c r="H736" s="228"/>
      <c r="I736" s="2"/>
      <c r="J736" s="2" t="s">
        <v>63</v>
      </c>
      <c r="K736" s="2"/>
      <c r="L736" s="2"/>
      <c r="M736" s="2"/>
      <c r="N736" s="2"/>
      <c r="O736" s="221">
        <f>SUM(O737:O742)</f>
        <v>10963.1</v>
      </c>
      <c r="P736" s="221">
        <f>SUM(P737:P742)</f>
        <v>0</v>
      </c>
      <c r="Q736" s="221">
        <f t="shared" ref="Q736:Q741" si="38">O736-P736</f>
        <v>10963.1</v>
      </c>
      <c r="R736" s="222"/>
      <c r="S736" s="223"/>
      <c r="T736" s="223"/>
      <c r="U736" s="223"/>
      <c r="V736" s="2"/>
      <c r="W736" s="2"/>
      <c r="X736" s="2"/>
      <c r="Y736" s="2"/>
      <c r="Z736" s="224"/>
      <c r="AA736" s="2"/>
      <c r="AB736" s="2"/>
      <c r="AC736" s="2"/>
      <c r="AD736" s="225"/>
    </row>
    <row r="737" spans="2:30" outlineLevel="5" x14ac:dyDescent="0.25">
      <c r="B737" s="3"/>
      <c r="C737" s="1"/>
      <c r="D737" s="1"/>
      <c r="E737" s="1"/>
      <c r="F737" s="1"/>
      <c r="G737" s="183" t="s">
        <v>1344</v>
      </c>
      <c r="H737" s="188">
        <v>42384</v>
      </c>
      <c r="I737" s="1" t="s">
        <v>1711</v>
      </c>
      <c r="J737" s="2" t="s">
        <v>63</v>
      </c>
      <c r="K737" s="1" t="s">
        <v>33</v>
      </c>
      <c r="L737" s="1" t="s">
        <v>60</v>
      </c>
      <c r="M737" s="1" t="s">
        <v>21</v>
      </c>
      <c r="N737" s="1" t="s">
        <v>11</v>
      </c>
      <c r="O737" s="7">
        <v>1458.1</v>
      </c>
      <c r="P737" s="7">
        <v>0</v>
      </c>
      <c r="Q737" s="7">
        <f t="shared" si="38"/>
        <v>1458.1</v>
      </c>
      <c r="R737" s="6" t="s">
        <v>61</v>
      </c>
      <c r="S737" s="5" t="s">
        <v>25</v>
      </c>
      <c r="T737" s="5"/>
      <c r="U737" s="5" t="s">
        <v>2476</v>
      </c>
      <c r="V737" s="1" t="s">
        <v>35</v>
      </c>
      <c r="W737" s="1"/>
      <c r="X737" s="1"/>
      <c r="Y737" s="1"/>
      <c r="Z737" s="4">
        <v>42384</v>
      </c>
      <c r="AA737" s="1" t="s">
        <v>26</v>
      </c>
      <c r="AB737" s="1" t="s">
        <v>2016</v>
      </c>
      <c r="AC737" s="1" t="s">
        <v>1712</v>
      </c>
      <c r="AD737" s="8"/>
    </row>
    <row r="738" spans="2:30" outlineLevel="5" x14ac:dyDescent="0.25">
      <c r="B738" s="3"/>
      <c r="C738" s="1"/>
      <c r="D738" s="1"/>
      <c r="E738" s="1"/>
      <c r="F738" s="1"/>
      <c r="G738" s="183" t="s">
        <v>1344</v>
      </c>
      <c r="H738" s="188">
        <v>42384</v>
      </c>
      <c r="I738" s="1" t="s">
        <v>1637</v>
      </c>
      <c r="J738" s="2" t="s">
        <v>63</v>
      </c>
      <c r="K738" s="1" t="s">
        <v>33</v>
      </c>
      <c r="L738" s="1" t="s">
        <v>1432</v>
      </c>
      <c r="M738" s="1" t="s">
        <v>21</v>
      </c>
      <c r="N738" s="1" t="s">
        <v>11</v>
      </c>
      <c r="O738" s="7">
        <v>4170</v>
      </c>
      <c r="P738" s="7">
        <v>0</v>
      </c>
      <c r="Q738" s="7">
        <f t="shared" si="38"/>
        <v>4170</v>
      </c>
      <c r="R738" s="6" t="s">
        <v>61</v>
      </c>
      <c r="S738" s="5" t="s">
        <v>32</v>
      </c>
      <c r="T738" s="5"/>
      <c r="U738" s="5" t="s">
        <v>2478</v>
      </c>
      <c r="V738" s="1" t="s">
        <v>52</v>
      </c>
      <c r="W738" s="1"/>
      <c r="X738" s="1"/>
      <c r="Y738" s="1"/>
      <c r="Z738" s="4">
        <v>42384</v>
      </c>
      <c r="AA738" s="1" t="s">
        <v>26</v>
      </c>
      <c r="AB738" s="1" t="s">
        <v>2017</v>
      </c>
      <c r="AC738" s="1" t="s">
        <v>1639</v>
      </c>
      <c r="AD738" s="8"/>
    </row>
    <row r="739" spans="2:30" outlineLevel="5" x14ac:dyDescent="0.25">
      <c r="B739" s="3"/>
      <c r="C739" s="1"/>
      <c r="D739" s="1"/>
      <c r="E739" s="1"/>
      <c r="F739" s="1"/>
      <c r="G739" s="183" t="s">
        <v>1344</v>
      </c>
      <c r="H739" s="188">
        <v>42384</v>
      </c>
      <c r="I739" s="1" t="s">
        <v>1713</v>
      </c>
      <c r="J739" s="2" t="s">
        <v>63</v>
      </c>
      <c r="K739" s="1" t="s">
        <v>33</v>
      </c>
      <c r="L739" s="1" t="s">
        <v>60</v>
      </c>
      <c r="M739" s="1" t="s">
        <v>21</v>
      </c>
      <c r="N739" s="1" t="s">
        <v>11</v>
      </c>
      <c r="O739" s="7">
        <v>4635</v>
      </c>
      <c r="P739" s="7">
        <v>0</v>
      </c>
      <c r="Q739" s="7">
        <f t="shared" si="38"/>
        <v>4635</v>
      </c>
      <c r="R739" s="6" t="s">
        <v>61</v>
      </c>
      <c r="S739" s="5" t="s">
        <v>32</v>
      </c>
      <c r="T739" s="5"/>
      <c r="U739" s="5" t="s">
        <v>1827</v>
      </c>
      <c r="V739" s="1" t="s">
        <v>52</v>
      </c>
      <c r="W739" s="1"/>
      <c r="X739" s="1"/>
      <c r="Y739" s="1"/>
      <c r="Z739" s="4">
        <v>42384</v>
      </c>
      <c r="AA739" s="1" t="s">
        <v>26</v>
      </c>
      <c r="AB739" s="1" t="s">
        <v>2018</v>
      </c>
      <c r="AC739" s="1" t="s">
        <v>1714</v>
      </c>
      <c r="AD739" s="8"/>
    </row>
    <row r="740" spans="2:30" outlineLevel="5" x14ac:dyDescent="0.25">
      <c r="B740" s="3"/>
      <c r="C740" s="1"/>
      <c r="D740" s="1"/>
      <c r="E740" s="1"/>
      <c r="F740" s="1"/>
      <c r="G740" s="183" t="s">
        <v>1344</v>
      </c>
      <c r="H740" s="188">
        <v>42384</v>
      </c>
      <c r="I740" s="1" t="s">
        <v>2357</v>
      </c>
      <c r="J740" s="2" t="s">
        <v>63</v>
      </c>
      <c r="K740" s="1" t="s">
        <v>33</v>
      </c>
      <c r="L740" s="1" t="s">
        <v>34</v>
      </c>
      <c r="M740" s="1" t="s">
        <v>21</v>
      </c>
      <c r="N740" s="1" t="s">
        <v>11</v>
      </c>
      <c r="O740" s="7">
        <v>280</v>
      </c>
      <c r="P740" s="7">
        <v>0</v>
      </c>
      <c r="Q740" s="7">
        <f t="shared" si="38"/>
        <v>280</v>
      </c>
      <c r="R740" s="6" t="s">
        <v>714</v>
      </c>
      <c r="S740" s="5" t="s">
        <v>25</v>
      </c>
      <c r="T740" s="5"/>
      <c r="U740" s="5" t="s">
        <v>2477</v>
      </c>
      <c r="V740" s="1"/>
      <c r="W740" s="1"/>
      <c r="X740" s="1"/>
      <c r="Y740" s="1"/>
      <c r="Z740" s="4">
        <v>42384</v>
      </c>
      <c r="AA740" s="1" t="s">
        <v>26</v>
      </c>
      <c r="AB740" s="1" t="s">
        <v>2358</v>
      </c>
      <c r="AC740" s="1" t="s">
        <v>2359</v>
      </c>
      <c r="AD740" s="8"/>
    </row>
    <row r="741" spans="2:30" outlineLevel="5" x14ac:dyDescent="0.25">
      <c r="B741" s="3"/>
      <c r="C741" s="1"/>
      <c r="D741" s="1"/>
      <c r="E741" s="1"/>
      <c r="F741" s="1"/>
      <c r="G741" s="183" t="s">
        <v>1344</v>
      </c>
      <c r="H741" s="188">
        <v>42384</v>
      </c>
      <c r="I741" s="1" t="s">
        <v>2360</v>
      </c>
      <c r="J741" s="2" t="s">
        <v>63</v>
      </c>
      <c r="K741" s="1" t="s">
        <v>33</v>
      </c>
      <c r="L741" s="1" t="s">
        <v>34</v>
      </c>
      <c r="M741" s="1" t="s">
        <v>21</v>
      </c>
      <c r="N741" s="1" t="s">
        <v>11</v>
      </c>
      <c r="O741" s="7">
        <v>420</v>
      </c>
      <c r="P741" s="7">
        <v>0</v>
      </c>
      <c r="Q741" s="7">
        <f t="shared" si="38"/>
        <v>420</v>
      </c>
      <c r="R741" s="6" t="s">
        <v>714</v>
      </c>
      <c r="S741" s="5" t="s">
        <v>25</v>
      </c>
      <c r="T741" s="5"/>
      <c r="U741" s="5" t="s">
        <v>2476</v>
      </c>
      <c r="V741" s="1"/>
      <c r="W741" s="1"/>
      <c r="X741" s="1"/>
      <c r="Y741" s="1"/>
      <c r="Z741" s="4">
        <v>42384</v>
      </c>
      <c r="AA741" s="1" t="s">
        <v>26</v>
      </c>
      <c r="AB741" s="1" t="s">
        <v>2361</v>
      </c>
      <c r="AC741" s="1" t="s">
        <v>2362</v>
      </c>
      <c r="AD741" s="8"/>
    </row>
    <row r="742" spans="2:30" outlineLevel="5" x14ac:dyDescent="0.25">
      <c r="B742" s="220"/>
      <c r="C742" s="2"/>
      <c r="D742" s="2"/>
      <c r="E742" s="2"/>
      <c r="F742" s="2"/>
      <c r="G742" s="294"/>
      <c r="H742" s="228"/>
      <c r="I742" s="2"/>
      <c r="J742" s="2" t="s">
        <v>63</v>
      </c>
      <c r="K742" s="2"/>
      <c r="L742" s="2"/>
      <c r="M742" s="2"/>
      <c r="N742" s="2"/>
      <c r="O742" s="221"/>
      <c r="P742" s="221"/>
      <c r="Q742" s="221"/>
      <c r="R742" s="222"/>
      <c r="S742" s="223"/>
      <c r="T742" s="223"/>
      <c r="U742" s="223"/>
      <c r="V742" s="2"/>
      <c r="W742" s="2"/>
      <c r="X742" s="2"/>
      <c r="Y742" s="2"/>
      <c r="Z742" s="224"/>
      <c r="AA742" s="2"/>
      <c r="AB742" s="2"/>
      <c r="AC742" s="2"/>
      <c r="AD742" s="225"/>
    </row>
    <row r="743" spans="2:30" outlineLevel="4" x14ac:dyDescent="0.25">
      <c r="B743" s="220"/>
      <c r="C743" s="2"/>
      <c r="D743" s="2"/>
      <c r="E743" s="2"/>
      <c r="F743" s="2" t="s">
        <v>3</v>
      </c>
      <c r="G743" s="294" t="s">
        <v>46</v>
      </c>
      <c r="H743" s="228"/>
      <c r="I743" s="2"/>
      <c r="J743" s="2" t="s">
        <v>63</v>
      </c>
      <c r="K743" s="2"/>
      <c r="L743" s="2"/>
      <c r="M743" s="2"/>
      <c r="N743" s="2"/>
      <c r="O743" s="221">
        <f>SUM(O744:O749)</f>
        <v>22990.73</v>
      </c>
      <c r="P743" s="221">
        <f>SUM(P744:P749)</f>
        <v>0</v>
      </c>
      <c r="Q743" s="221">
        <f t="shared" ref="Q743:Q748" si="39">O743-P743</f>
        <v>22990.73</v>
      </c>
      <c r="R743" s="222"/>
      <c r="S743" s="223"/>
      <c r="T743" s="223"/>
      <c r="U743" s="223"/>
      <c r="V743" s="2"/>
      <c r="W743" s="2"/>
      <c r="X743" s="2"/>
      <c r="Y743" s="2"/>
      <c r="Z743" s="224"/>
      <c r="AA743" s="2"/>
      <c r="AB743" s="2"/>
      <c r="AC743" s="2"/>
      <c r="AD743" s="225"/>
    </row>
    <row r="744" spans="2:30" outlineLevel="5" x14ac:dyDescent="0.25">
      <c r="B744" s="3"/>
      <c r="C744" s="1"/>
      <c r="D744" s="1"/>
      <c r="E744" s="1"/>
      <c r="F744" s="1"/>
      <c r="G744" s="183" t="s">
        <v>1344</v>
      </c>
      <c r="H744" s="188">
        <v>42415</v>
      </c>
      <c r="I744" s="1" t="s">
        <v>2363</v>
      </c>
      <c r="J744" s="2" t="s">
        <v>63</v>
      </c>
      <c r="K744" s="1" t="s">
        <v>33</v>
      </c>
      <c r="L744" s="1" t="s">
        <v>34</v>
      </c>
      <c r="M744" s="1" t="s">
        <v>21</v>
      </c>
      <c r="N744" s="1" t="s">
        <v>11</v>
      </c>
      <c r="O744" s="7">
        <v>140</v>
      </c>
      <c r="P744" s="7">
        <v>0</v>
      </c>
      <c r="Q744" s="7">
        <f t="shared" si="39"/>
        <v>140</v>
      </c>
      <c r="R744" s="6" t="s">
        <v>714</v>
      </c>
      <c r="S744" s="5" t="s">
        <v>32</v>
      </c>
      <c r="T744" s="5"/>
      <c r="U744" s="5" t="s">
        <v>2480</v>
      </c>
      <c r="V744" s="1"/>
      <c r="W744" s="1"/>
      <c r="X744" s="1"/>
      <c r="Y744" s="1"/>
      <c r="Z744" s="4">
        <v>42415</v>
      </c>
      <c r="AA744" s="1" t="s">
        <v>26</v>
      </c>
      <c r="AB744" s="1" t="s">
        <v>2364</v>
      </c>
      <c r="AC744" s="1" t="s">
        <v>2365</v>
      </c>
      <c r="AD744" s="8"/>
    </row>
    <row r="745" spans="2:30" outlineLevel="5" x14ac:dyDescent="0.25">
      <c r="B745" s="3"/>
      <c r="C745" s="1"/>
      <c r="D745" s="1"/>
      <c r="E745" s="1"/>
      <c r="F745" s="1"/>
      <c r="G745" s="183" t="s">
        <v>1842</v>
      </c>
      <c r="H745" s="188">
        <v>42411</v>
      </c>
      <c r="I745" s="1" t="s">
        <v>2366</v>
      </c>
      <c r="J745" s="2" t="s">
        <v>63</v>
      </c>
      <c r="K745" s="1" t="s">
        <v>36</v>
      </c>
      <c r="L745" s="1" t="s">
        <v>20</v>
      </c>
      <c r="M745" s="1" t="s">
        <v>21</v>
      </c>
      <c r="N745" s="1" t="s">
        <v>11</v>
      </c>
      <c r="O745" s="7">
        <v>10920</v>
      </c>
      <c r="P745" s="7">
        <v>0</v>
      </c>
      <c r="Q745" s="7">
        <f t="shared" si="39"/>
        <v>10920</v>
      </c>
      <c r="R745" s="6" t="s">
        <v>47</v>
      </c>
      <c r="S745" s="5" t="s">
        <v>32</v>
      </c>
      <c r="T745" s="5" t="s">
        <v>1592</v>
      </c>
      <c r="U745" s="5" t="s">
        <v>1874</v>
      </c>
      <c r="V745" s="1" t="s">
        <v>35</v>
      </c>
      <c r="W745" s="1" t="s">
        <v>2092</v>
      </c>
      <c r="X745" s="1" t="s">
        <v>1739</v>
      </c>
      <c r="Y745" s="1" t="s">
        <v>1740</v>
      </c>
      <c r="Z745" s="4">
        <v>42411</v>
      </c>
      <c r="AA745" s="1" t="s">
        <v>45</v>
      </c>
      <c r="AB745" s="1" t="s">
        <v>2367</v>
      </c>
      <c r="AC745" s="1" t="s">
        <v>2368</v>
      </c>
      <c r="AD745" s="8"/>
    </row>
    <row r="746" spans="2:30" outlineLevel="5" x14ac:dyDescent="0.25">
      <c r="B746" s="3"/>
      <c r="C746" s="1"/>
      <c r="D746" s="1"/>
      <c r="E746" s="1"/>
      <c r="F746" s="1"/>
      <c r="G746" s="183" t="s">
        <v>1842</v>
      </c>
      <c r="H746" s="188">
        <v>42410</v>
      </c>
      <c r="I746" s="1" t="s">
        <v>2369</v>
      </c>
      <c r="J746" s="2" t="s">
        <v>63</v>
      </c>
      <c r="K746" s="1" t="s">
        <v>36</v>
      </c>
      <c r="L746" s="1" t="s">
        <v>20</v>
      </c>
      <c r="M746" s="1" t="s">
        <v>21</v>
      </c>
      <c r="N746" s="1" t="s">
        <v>11</v>
      </c>
      <c r="O746" s="7">
        <v>7015.73</v>
      </c>
      <c r="P746" s="7">
        <v>0</v>
      </c>
      <c r="Q746" s="7">
        <f t="shared" si="39"/>
        <v>7015.73</v>
      </c>
      <c r="R746" s="6" t="s">
        <v>47</v>
      </c>
      <c r="S746" s="5" t="s">
        <v>32</v>
      </c>
      <c r="T746" s="5" t="s">
        <v>1705</v>
      </c>
      <c r="U746" s="5" t="s">
        <v>1883</v>
      </c>
      <c r="V746" s="1" t="s">
        <v>35</v>
      </c>
      <c r="W746" s="1" t="s">
        <v>2370</v>
      </c>
      <c r="X746" s="1" t="s">
        <v>1658</v>
      </c>
      <c r="Y746" s="1" t="s">
        <v>1659</v>
      </c>
      <c r="Z746" s="4">
        <v>42410</v>
      </c>
      <c r="AA746" s="1" t="s">
        <v>35</v>
      </c>
      <c r="AB746" s="1" t="s">
        <v>2371</v>
      </c>
      <c r="AC746" s="1" t="s">
        <v>2372</v>
      </c>
      <c r="AD746" s="8"/>
    </row>
    <row r="747" spans="2:30" outlineLevel="5" x14ac:dyDescent="0.25">
      <c r="B747" s="3"/>
      <c r="C747" s="1"/>
      <c r="D747" s="1"/>
      <c r="E747" s="1"/>
      <c r="F747" s="1"/>
      <c r="G747" s="183" t="s">
        <v>1842</v>
      </c>
      <c r="H747" s="188">
        <v>42426</v>
      </c>
      <c r="I747" s="1" t="s">
        <v>1286</v>
      </c>
      <c r="J747" s="2" t="s">
        <v>63</v>
      </c>
      <c r="K747" s="1" t="s">
        <v>36</v>
      </c>
      <c r="L747" s="1" t="s">
        <v>20</v>
      </c>
      <c r="M747" s="1" t="s">
        <v>21</v>
      </c>
      <c r="N747" s="1" t="s">
        <v>11</v>
      </c>
      <c r="O747" s="7">
        <v>1380</v>
      </c>
      <c r="P747" s="7">
        <v>0</v>
      </c>
      <c r="Q747" s="7">
        <f t="shared" si="39"/>
        <v>1380</v>
      </c>
      <c r="R747" s="6" t="s">
        <v>47</v>
      </c>
      <c r="S747" s="5" t="s">
        <v>32</v>
      </c>
      <c r="T747" s="5" t="s">
        <v>57</v>
      </c>
      <c r="U747" s="5" t="s">
        <v>1864</v>
      </c>
      <c r="V747" s="1" t="s">
        <v>35</v>
      </c>
      <c r="W747" s="1" t="s">
        <v>2373</v>
      </c>
      <c r="X747" s="1" t="s">
        <v>1817</v>
      </c>
      <c r="Y747" s="1" t="s">
        <v>1818</v>
      </c>
      <c r="Z747" s="4">
        <v>42426</v>
      </c>
      <c r="AA747" s="1" t="s">
        <v>1472</v>
      </c>
      <c r="AB747" s="1" t="s">
        <v>2070</v>
      </c>
      <c r="AC747" s="1" t="s">
        <v>2374</v>
      </c>
      <c r="AD747" s="8"/>
    </row>
    <row r="748" spans="2:30" outlineLevel="5" x14ac:dyDescent="0.25">
      <c r="B748" s="3"/>
      <c r="C748" s="1"/>
      <c r="D748" s="1"/>
      <c r="E748" s="1"/>
      <c r="F748" s="1"/>
      <c r="G748" s="183" t="s">
        <v>1842</v>
      </c>
      <c r="H748" s="188">
        <v>42426</v>
      </c>
      <c r="I748" s="1" t="s">
        <v>70</v>
      </c>
      <c r="J748" s="2" t="s">
        <v>63</v>
      </c>
      <c r="K748" s="1" t="s">
        <v>36</v>
      </c>
      <c r="L748" s="1" t="s">
        <v>20</v>
      </c>
      <c r="M748" s="1" t="s">
        <v>21</v>
      </c>
      <c r="N748" s="1" t="s">
        <v>11</v>
      </c>
      <c r="O748" s="7">
        <v>3535</v>
      </c>
      <c r="P748" s="7">
        <v>0</v>
      </c>
      <c r="Q748" s="7">
        <f t="shared" si="39"/>
        <v>3535</v>
      </c>
      <c r="R748" s="6" t="s">
        <v>47</v>
      </c>
      <c r="S748" s="5" t="s">
        <v>32</v>
      </c>
      <c r="T748" s="5" t="s">
        <v>1705</v>
      </c>
      <c r="U748" s="5" t="s">
        <v>1883</v>
      </c>
      <c r="V748" s="1" t="s">
        <v>35</v>
      </c>
      <c r="W748" s="1" t="s">
        <v>2375</v>
      </c>
      <c r="X748" s="1" t="s">
        <v>1769</v>
      </c>
      <c r="Y748" s="1" t="s">
        <v>1770</v>
      </c>
      <c r="Z748" s="4">
        <v>42426</v>
      </c>
      <c r="AA748" s="1" t="s">
        <v>45</v>
      </c>
      <c r="AB748" s="1" t="s">
        <v>2376</v>
      </c>
      <c r="AC748" s="1" t="s">
        <v>2377</v>
      </c>
      <c r="AD748" s="8"/>
    </row>
    <row r="749" spans="2:30" outlineLevel="5" x14ac:dyDescent="0.25">
      <c r="B749" s="220"/>
      <c r="C749" s="2"/>
      <c r="D749" s="2"/>
      <c r="E749" s="2"/>
      <c r="F749" s="2"/>
      <c r="G749" s="294"/>
      <c r="H749" s="228"/>
      <c r="I749" s="2"/>
      <c r="J749" s="2" t="s">
        <v>63</v>
      </c>
      <c r="K749" s="2"/>
      <c r="L749" s="2"/>
      <c r="M749" s="2"/>
      <c r="N749" s="2"/>
      <c r="O749" s="221"/>
      <c r="P749" s="221"/>
      <c r="Q749" s="221"/>
      <c r="R749" s="222"/>
      <c r="S749" s="223"/>
      <c r="T749" s="223"/>
      <c r="U749" s="223"/>
      <c r="V749" s="2"/>
      <c r="W749" s="2"/>
      <c r="X749" s="2"/>
      <c r="Y749" s="2"/>
      <c r="Z749" s="224"/>
      <c r="AA749" s="2"/>
      <c r="AB749" s="2"/>
      <c r="AC749" s="2"/>
      <c r="AD749" s="225"/>
    </row>
    <row r="750" spans="2:30" outlineLevel="4" x14ac:dyDescent="0.25">
      <c r="B750" s="220"/>
      <c r="C750" s="2"/>
      <c r="D750" s="2"/>
      <c r="E750" s="2"/>
      <c r="F750" s="2" t="s">
        <v>5</v>
      </c>
      <c r="G750" s="294" t="s">
        <v>30</v>
      </c>
      <c r="H750" s="228"/>
      <c r="I750" s="2"/>
      <c r="J750" s="2" t="s">
        <v>63</v>
      </c>
      <c r="K750" s="2"/>
      <c r="L750" s="2"/>
      <c r="M750" s="2"/>
      <c r="N750" s="2"/>
      <c r="O750" s="221">
        <f>SUM(O751:O753)</f>
        <v>935</v>
      </c>
      <c r="P750" s="221">
        <f>SUM(P751:P753)</f>
        <v>0</v>
      </c>
      <c r="Q750" s="221">
        <f>O750-P750</f>
        <v>935</v>
      </c>
      <c r="R750" s="222"/>
      <c r="S750" s="223"/>
      <c r="T750" s="223"/>
      <c r="U750" s="223"/>
      <c r="V750" s="2"/>
      <c r="W750" s="2"/>
      <c r="X750" s="2"/>
      <c r="Y750" s="2"/>
      <c r="Z750" s="224"/>
      <c r="AA750" s="2"/>
      <c r="AB750" s="2"/>
      <c r="AC750" s="2"/>
      <c r="AD750" s="225"/>
    </row>
    <row r="751" spans="2:30" outlineLevel="5" x14ac:dyDescent="0.25">
      <c r="B751" s="3"/>
      <c r="C751" s="1"/>
      <c r="D751" s="1"/>
      <c r="E751" s="1"/>
      <c r="F751" s="1"/>
      <c r="G751" s="183" t="s">
        <v>8</v>
      </c>
      <c r="H751" s="188">
        <v>42451</v>
      </c>
      <c r="I751" s="1" t="s">
        <v>2378</v>
      </c>
      <c r="J751" s="2" t="s">
        <v>63</v>
      </c>
      <c r="K751" s="1" t="s">
        <v>33</v>
      </c>
      <c r="L751" s="1" t="s">
        <v>34</v>
      </c>
      <c r="M751" s="1" t="s">
        <v>21</v>
      </c>
      <c r="N751" s="1" t="s">
        <v>11</v>
      </c>
      <c r="O751" s="7">
        <v>335</v>
      </c>
      <c r="P751" s="7">
        <v>0</v>
      </c>
      <c r="Q751" s="7">
        <f>O751-P751</f>
        <v>335</v>
      </c>
      <c r="R751" s="6" t="s">
        <v>714</v>
      </c>
      <c r="S751" s="5" t="s">
        <v>32</v>
      </c>
      <c r="T751" s="5"/>
      <c r="U751" s="5" t="s">
        <v>1550</v>
      </c>
      <c r="V751" s="1"/>
      <c r="W751" s="1"/>
      <c r="X751" s="1"/>
      <c r="Y751" s="1"/>
      <c r="Z751" s="4">
        <v>42451</v>
      </c>
      <c r="AA751" s="1" t="s">
        <v>26</v>
      </c>
      <c r="AB751" s="1" t="s">
        <v>2379</v>
      </c>
      <c r="AC751" s="1" t="s">
        <v>2380</v>
      </c>
      <c r="AD751" s="8"/>
    </row>
    <row r="752" spans="2:30" outlineLevel="5" x14ac:dyDescent="0.25">
      <c r="B752" s="3"/>
      <c r="C752" s="1"/>
      <c r="D752" s="1"/>
      <c r="E752" s="1"/>
      <c r="F752" s="1"/>
      <c r="G752" s="183" t="s">
        <v>1842</v>
      </c>
      <c r="H752" s="188">
        <v>42437</v>
      </c>
      <c r="I752" s="1" t="s">
        <v>2381</v>
      </c>
      <c r="J752" s="2" t="s">
        <v>63</v>
      </c>
      <c r="K752" s="1" t="s">
        <v>36</v>
      </c>
      <c r="L752" s="1" t="s">
        <v>20</v>
      </c>
      <c r="M752" s="1" t="s">
        <v>21</v>
      </c>
      <c r="N752" s="1" t="s">
        <v>11</v>
      </c>
      <c r="O752" s="7">
        <v>600</v>
      </c>
      <c r="P752" s="7">
        <v>0</v>
      </c>
      <c r="Q752" s="7">
        <f>O752-P752</f>
        <v>600</v>
      </c>
      <c r="R752" s="6" t="s">
        <v>47</v>
      </c>
      <c r="S752" s="5" t="s">
        <v>32</v>
      </c>
      <c r="T752" s="5" t="s">
        <v>1592</v>
      </c>
      <c r="U752" s="5" t="s">
        <v>1874</v>
      </c>
      <c r="V752" s="1" t="s">
        <v>35</v>
      </c>
      <c r="W752" s="1" t="s">
        <v>2382</v>
      </c>
      <c r="X752" s="1" t="s">
        <v>1777</v>
      </c>
      <c r="Y752" s="1" t="s">
        <v>1778</v>
      </c>
      <c r="Z752" s="4">
        <v>42437</v>
      </c>
      <c r="AA752" s="1" t="s">
        <v>45</v>
      </c>
      <c r="AB752" s="1" t="s">
        <v>2383</v>
      </c>
      <c r="AC752" s="1" t="s">
        <v>2384</v>
      </c>
      <c r="AD752" s="8"/>
    </row>
    <row r="753" spans="2:30" outlineLevel="5" x14ac:dyDescent="0.25">
      <c r="B753" s="220"/>
      <c r="C753" s="2"/>
      <c r="D753" s="2"/>
      <c r="E753" s="2"/>
      <c r="F753" s="2"/>
      <c r="G753" s="294"/>
      <c r="H753" s="228"/>
      <c r="I753" s="2"/>
      <c r="J753" s="2" t="s">
        <v>63</v>
      </c>
      <c r="K753" s="2"/>
      <c r="L753" s="2"/>
      <c r="M753" s="2"/>
      <c r="N753" s="2"/>
      <c r="O753" s="221"/>
      <c r="P753" s="221"/>
      <c r="Q753" s="221"/>
      <c r="R753" s="222"/>
      <c r="S753" s="223"/>
      <c r="T753" s="223"/>
      <c r="U753" s="223"/>
      <c r="V753" s="2"/>
      <c r="W753" s="2"/>
      <c r="X753" s="2"/>
      <c r="Y753" s="2"/>
      <c r="Z753" s="224"/>
      <c r="AA753" s="2"/>
      <c r="AB753" s="2"/>
      <c r="AC753" s="2"/>
      <c r="AD753" s="225"/>
    </row>
    <row r="754" spans="2:30" outlineLevel="4" x14ac:dyDescent="0.25">
      <c r="B754" s="220"/>
      <c r="C754" s="2"/>
      <c r="D754" s="2"/>
      <c r="E754" s="2"/>
      <c r="F754" s="2"/>
      <c r="G754" s="294"/>
      <c r="H754" s="228"/>
      <c r="I754" s="2"/>
      <c r="J754" s="2"/>
      <c r="K754" s="2"/>
      <c r="L754" s="2"/>
      <c r="M754" s="2"/>
      <c r="N754" s="2"/>
      <c r="O754" s="221"/>
      <c r="P754" s="221"/>
      <c r="Q754" s="221"/>
      <c r="R754" s="222"/>
      <c r="S754" s="223"/>
      <c r="T754" s="223"/>
      <c r="U754" s="223"/>
      <c r="V754" s="2"/>
      <c r="W754" s="2"/>
      <c r="X754" s="2"/>
      <c r="Y754" s="2"/>
      <c r="Z754" s="224"/>
      <c r="AA754" s="2"/>
      <c r="AB754" s="2"/>
      <c r="AC754" s="2"/>
      <c r="AD754" s="225"/>
    </row>
    <row r="755" spans="2:30" outlineLevel="3" x14ac:dyDescent="0.25">
      <c r="B755" s="220"/>
      <c r="C755" s="2"/>
      <c r="D755" s="2"/>
      <c r="E755" s="2" t="s">
        <v>64</v>
      </c>
      <c r="F755" s="2" t="s">
        <v>22</v>
      </c>
      <c r="G755" s="294"/>
      <c r="H755" s="228"/>
      <c r="I755" s="2"/>
      <c r="J755" s="2" t="s">
        <v>64</v>
      </c>
      <c r="K755" s="2"/>
      <c r="L755" s="2"/>
      <c r="M755" s="2"/>
      <c r="N755" s="2"/>
      <c r="O755" s="221">
        <f>SUM(O756:O1055)/2</f>
        <v>17415871.490000002</v>
      </c>
      <c r="P755" s="221">
        <f>SUM(P756:P1055)/2</f>
        <v>0</v>
      </c>
      <c r="Q755" s="221">
        <f>O755-P755</f>
        <v>17415871.490000002</v>
      </c>
      <c r="R755" s="222"/>
      <c r="S755" s="223"/>
      <c r="T755" s="223"/>
      <c r="U755" s="223"/>
      <c r="V755" s="2"/>
      <c r="W755" s="2"/>
      <c r="X755" s="2"/>
      <c r="Y755" s="2"/>
      <c r="Z755" s="224"/>
      <c r="AA755" s="2"/>
      <c r="AB755" s="2"/>
      <c r="AC755" s="2"/>
      <c r="AD755" s="225"/>
    </row>
    <row r="756" spans="2:30" outlineLevel="4" x14ac:dyDescent="0.25">
      <c r="B756" s="220"/>
      <c r="C756" s="2"/>
      <c r="D756" s="2"/>
      <c r="E756" s="2"/>
      <c r="F756" s="2" t="s">
        <v>12</v>
      </c>
      <c r="G756" s="294" t="s">
        <v>13</v>
      </c>
      <c r="H756" s="228"/>
      <c r="I756" s="2"/>
      <c r="J756" s="2" t="s">
        <v>64</v>
      </c>
      <c r="K756" s="2"/>
      <c r="L756" s="2"/>
      <c r="M756" s="2"/>
      <c r="N756" s="2"/>
      <c r="O756" s="221">
        <f>SUM(O757:O1055)</f>
        <v>17415871.490000006</v>
      </c>
      <c r="P756" s="221">
        <f>SUM(P757:P1055)</f>
        <v>0</v>
      </c>
      <c r="Q756" s="221">
        <f>O756-P756</f>
        <v>17415871.490000006</v>
      </c>
      <c r="R756" s="222"/>
      <c r="S756" s="223"/>
      <c r="T756" s="223"/>
      <c r="U756" s="223"/>
      <c r="V756" s="2"/>
      <c r="W756" s="2"/>
      <c r="X756" s="2"/>
      <c r="Y756" s="2"/>
      <c r="Z756" s="224"/>
      <c r="AA756" s="2"/>
      <c r="AB756" s="2"/>
      <c r="AC756" s="2"/>
      <c r="AD756" s="225"/>
    </row>
    <row r="757" spans="2:30" ht="15" customHeight="1" outlineLevel="5" x14ac:dyDescent="0.25">
      <c r="B757" s="3"/>
      <c r="C757" s="1"/>
      <c r="D757" s="1"/>
      <c r="E757" s="1"/>
      <c r="F757" s="1"/>
      <c r="G757" s="183" t="s">
        <v>1842</v>
      </c>
      <c r="H757" s="188">
        <v>42370</v>
      </c>
      <c r="I757" s="1" t="s">
        <v>14</v>
      </c>
      <c r="J757" s="2" t="s">
        <v>64</v>
      </c>
      <c r="K757" s="1" t="s">
        <v>9</v>
      </c>
      <c r="L757" s="1" t="s">
        <v>10</v>
      </c>
      <c r="M757" s="1" t="s">
        <v>10</v>
      </c>
      <c r="N757" s="1" t="s">
        <v>11</v>
      </c>
      <c r="O757" s="249">
        <v>-0.9</v>
      </c>
      <c r="P757" s="7">
        <v>0</v>
      </c>
      <c r="Q757" s="7">
        <f t="shared" ref="Q757:Q812" si="40">O757-P757</f>
        <v>-0.9</v>
      </c>
      <c r="R757" s="6" t="s">
        <v>1</v>
      </c>
      <c r="S757" s="5" t="s">
        <v>4</v>
      </c>
      <c r="T757" s="5"/>
      <c r="U757" s="233" t="s">
        <v>2487</v>
      </c>
      <c r="V757" s="1"/>
      <c r="W757" s="1"/>
      <c r="X757" s="1"/>
      <c r="Y757" s="1"/>
      <c r="Z757" s="4">
        <v>42370</v>
      </c>
      <c r="AA757" s="1"/>
      <c r="AB757" s="1"/>
      <c r="AC757" s="1"/>
      <c r="AD757" s="8" t="s">
        <v>1843</v>
      </c>
    </row>
    <row r="758" spans="2:30" ht="15" customHeight="1" outlineLevel="5" x14ac:dyDescent="0.25">
      <c r="B758" s="3"/>
      <c r="C758" s="1"/>
      <c r="D758" s="1"/>
      <c r="E758" s="1"/>
      <c r="F758" s="1"/>
      <c r="G758" s="183" t="s">
        <v>1842</v>
      </c>
      <c r="H758" s="188">
        <v>42370</v>
      </c>
      <c r="I758" s="1" t="s">
        <v>14</v>
      </c>
      <c r="J758" s="2" t="s">
        <v>64</v>
      </c>
      <c r="K758" s="1" t="s">
        <v>9</v>
      </c>
      <c r="L758" s="1" t="s">
        <v>10</v>
      </c>
      <c r="M758" s="1" t="s">
        <v>10</v>
      </c>
      <c r="N758" s="1" t="s">
        <v>11</v>
      </c>
      <c r="O758" s="249">
        <v>-862.9</v>
      </c>
      <c r="P758" s="7">
        <v>0</v>
      </c>
      <c r="Q758" s="7">
        <f t="shared" si="40"/>
        <v>-862.9</v>
      </c>
      <c r="R758" s="6" t="s">
        <v>1</v>
      </c>
      <c r="S758" s="5" t="s">
        <v>4</v>
      </c>
      <c r="T758" s="5"/>
      <c r="U758" s="233" t="s">
        <v>2486</v>
      </c>
      <c r="V758" s="1"/>
      <c r="W758" s="1"/>
      <c r="X758" s="1"/>
      <c r="Y758" s="1"/>
      <c r="Z758" s="4">
        <v>42370</v>
      </c>
      <c r="AA758" s="1"/>
      <c r="AB758" s="1"/>
      <c r="AC758" s="1"/>
      <c r="AD758" s="8" t="s">
        <v>1843</v>
      </c>
    </row>
    <row r="759" spans="2:30" ht="15" customHeight="1" outlineLevel="5" x14ac:dyDescent="0.25">
      <c r="B759" s="3"/>
      <c r="C759" s="1"/>
      <c r="D759" s="1"/>
      <c r="E759" s="1"/>
      <c r="F759" s="1"/>
      <c r="G759" s="183" t="s">
        <v>1842</v>
      </c>
      <c r="H759" s="188">
        <v>42370</v>
      </c>
      <c r="I759" s="1" t="s">
        <v>14</v>
      </c>
      <c r="J759" s="2" t="s">
        <v>64</v>
      </c>
      <c r="K759" s="1" t="s">
        <v>9</v>
      </c>
      <c r="L759" s="1" t="s">
        <v>10</v>
      </c>
      <c r="M759" s="1" t="s">
        <v>10</v>
      </c>
      <c r="N759" s="1" t="s">
        <v>11</v>
      </c>
      <c r="O759" s="249">
        <v>5200</v>
      </c>
      <c r="P759" s="7">
        <v>0</v>
      </c>
      <c r="Q759" s="7">
        <f t="shared" si="40"/>
        <v>5200</v>
      </c>
      <c r="R759" s="6" t="s">
        <v>1</v>
      </c>
      <c r="S759" s="5" t="s">
        <v>4</v>
      </c>
      <c r="T759" s="5"/>
      <c r="U759" s="233" t="s">
        <v>2488</v>
      </c>
      <c r="V759" s="1"/>
      <c r="W759" s="1"/>
      <c r="X759" s="1"/>
      <c r="Y759" s="1"/>
      <c r="Z759" s="4">
        <v>42370</v>
      </c>
      <c r="AA759" s="1"/>
      <c r="AB759" s="1"/>
      <c r="AC759" s="1"/>
      <c r="AD759" s="8" t="s">
        <v>1843</v>
      </c>
    </row>
    <row r="760" spans="2:30" ht="15" customHeight="1" outlineLevel="5" x14ac:dyDescent="0.25">
      <c r="B760" s="3"/>
      <c r="C760" s="1"/>
      <c r="D760" s="1"/>
      <c r="E760" s="1"/>
      <c r="F760" s="1"/>
      <c r="G760" s="183" t="s">
        <v>1842</v>
      </c>
      <c r="H760" s="188">
        <v>42370</v>
      </c>
      <c r="I760" s="1" t="s">
        <v>14</v>
      </c>
      <c r="J760" s="2" t="s">
        <v>64</v>
      </c>
      <c r="K760" s="1" t="s">
        <v>9</v>
      </c>
      <c r="L760" s="1" t="s">
        <v>10</v>
      </c>
      <c r="M760" s="1" t="s">
        <v>10</v>
      </c>
      <c r="N760" s="1" t="s">
        <v>11</v>
      </c>
      <c r="O760" s="249">
        <v>-1180516.99</v>
      </c>
      <c r="P760" s="7">
        <v>0</v>
      </c>
      <c r="Q760" s="7">
        <f t="shared" si="40"/>
        <v>-1180516.99</v>
      </c>
      <c r="R760" s="6" t="s">
        <v>1</v>
      </c>
      <c r="S760" s="5" t="s">
        <v>4</v>
      </c>
      <c r="T760" s="5"/>
      <c r="U760" s="233" t="s">
        <v>300</v>
      </c>
      <c r="V760" s="1"/>
      <c r="W760" s="1"/>
      <c r="X760" s="1"/>
      <c r="Y760" s="1"/>
      <c r="Z760" s="4">
        <v>42370</v>
      </c>
      <c r="AA760" s="1"/>
      <c r="AB760" s="1"/>
      <c r="AC760" s="1"/>
      <c r="AD760" s="8" t="s">
        <v>1843</v>
      </c>
    </row>
    <row r="761" spans="2:30" ht="15" customHeight="1" outlineLevel="5" x14ac:dyDescent="0.25">
      <c r="B761" s="3"/>
      <c r="C761" s="1"/>
      <c r="D761" s="1"/>
      <c r="E761" s="1"/>
      <c r="F761" s="1"/>
      <c r="G761" s="183" t="s">
        <v>1842</v>
      </c>
      <c r="H761" s="188">
        <v>42370</v>
      </c>
      <c r="I761" s="1" t="s">
        <v>14</v>
      </c>
      <c r="J761" s="2" t="s">
        <v>64</v>
      </c>
      <c r="K761" s="1" t="s">
        <v>9</v>
      </c>
      <c r="L761" s="1" t="s">
        <v>10</v>
      </c>
      <c r="M761" s="1" t="s">
        <v>10</v>
      </c>
      <c r="N761" s="1" t="s">
        <v>11</v>
      </c>
      <c r="O761" s="249">
        <v>27959.06</v>
      </c>
      <c r="P761" s="7">
        <v>0</v>
      </c>
      <c r="Q761" s="7">
        <f t="shared" si="40"/>
        <v>27959.06</v>
      </c>
      <c r="R761" s="6" t="s">
        <v>1</v>
      </c>
      <c r="S761" s="5" t="s">
        <v>4</v>
      </c>
      <c r="T761" s="5"/>
      <c r="U761" s="5" t="s">
        <v>301</v>
      </c>
      <c r="V761" s="1"/>
      <c r="W761" s="1"/>
      <c r="X761" s="1"/>
      <c r="Y761" s="1"/>
      <c r="Z761" s="4">
        <v>42370</v>
      </c>
      <c r="AA761" s="1"/>
      <c r="AB761" s="1"/>
      <c r="AC761" s="1"/>
      <c r="AD761" s="8" t="s">
        <v>1843</v>
      </c>
    </row>
    <row r="762" spans="2:30" ht="15" customHeight="1" outlineLevel="5" x14ac:dyDescent="0.25">
      <c r="B762" s="3"/>
      <c r="C762" s="1"/>
      <c r="D762" s="1"/>
      <c r="E762" s="1"/>
      <c r="F762" s="1"/>
      <c r="G762" s="183" t="s">
        <v>1842</v>
      </c>
      <c r="H762" s="188">
        <v>42370</v>
      </c>
      <c r="I762" s="1" t="s">
        <v>14</v>
      </c>
      <c r="J762" s="2" t="s">
        <v>64</v>
      </c>
      <c r="K762" s="1" t="s">
        <v>9</v>
      </c>
      <c r="L762" s="1" t="s">
        <v>10</v>
      </c>
      <c r="M762" s="1" t="s">
        <v>10</v>
      </c>
      <c r="N762" s="1" t="s">
        <v>11</v>
      </c>
      <c r="O762" s="249">
        <v>24739.77</v>
      </c>
      <c r="P762" s="7">
        <v>0</v>
      </c>
      <c r="Q762" s="7">
        <f t="shared" si="40"/>
        <v>24739.77</v>
      </c>
      <c r="R762" s="6" t="s">
        <v>1</v>
      </c>
      <c r="S762" s="5" t="s">
        <v>4</v>
      </c>
      <c r="T762" s="5"/>
      <c r="U762" s="5" t="s">
        <v>302</v>
      </c>
      <c r="V762" s="1"/>
      <c r="W762" s="1"/>
      <c r="X762" s="1"/>
      <c r="Y762" s="1"/>
      <c r="Z762" s="4">
        <v>42370</v>
      </c>
      <c r="AA762" s="1"/>
      <c r="AB762" s="1"/>
      <c r="AC762" s="1"/>
      <c r="AD762" s="8" t="s">
        <v>1843</v>
      </c>
    </row>
    <row r="763" spans="2:30" ht="15" customHeight="1" outlineLevel="5" x14ac:dyDescent="0.25">
      <c r="B763" s="3"/>
      <c r="C763" s="1"/>
      <c r="D763" s="1"/>
      <c r="E763" s="1"/>
      <c r="F763" s="1"/>
      <c r="G763" s="183" t="s">
        <v>1842</v>
      </c>
      <c r="H763" s="188">
        <v>42370</v>
      </c>
      <c r="I763" s="1" t="s">
        <v>14</v>
      </c>
      <c r="J763" s="2" t="s">
        <v>64</v>
      </c>
      <c r="K763" s="1" t="s">
        <v>9</v>
      </c>
      <c r="L763" s="1" t="s">
        <v>10</v>
      </c>
      <c r="M763" s="1" t="s">
        <v>10</v>
      </c>
      <c r="N763" s="1" t="s">
        <v>11</v>
      </c>
      <c r="O763" s="249">
        <v>38100.47</v>
      </c>
      <c r="P763" s="7">
        <v>0</v>
      </c>
      <c r="Q763" s="7">
        <f t="shared" si="40"/>
        <v>38100.47</v>
      </c>
      <c r="R763" s="6" t="s">
        <v>1</v>
      </c>
      <c r="S763" s="5" t="s">
        <v>4</v>
      </c>
      <c r="T763" s="5"/>
      <c r="U763" s="5" t="s">
        <v>303</v>
      </c>
      <c r="V763" s="1"/>
      <c r="W763" s="1"/>
      <c r="X763" s="1"/>
      <c r="Y763" s="1"/>
      <c r="Z763" s="4">
        <v>42370</v>
      </c>
      <c r="AA763" s="1"/>
      <c r="AB763" s="1"/>
      <c r="AC763" s="1"/>
      <c r="AD763" s="8" t="s">
        <v>1843</v>
      </c>
    </row>
    <row r="764" spans="2:30" ht="15" customHeight="1" outlineLevel="5" x14ac:dyDescent="0.25">
      <c r="B764" s="3"/>
      <c r="C764" s="1"/>
      <c r="D764" s="1"/>
      <c r="E764" s="1"/>
      <c r="F764" s="1"/>
      <c r="G764" s="183" t="s">
        <v>1842</v>
      </c>
      <c r="H764" s="188">
        <v>42370</v>
      </c>
      <c r="I764" s="1" t="s">
        <v>14</v>
      </c>
      <c r="J764" s="2" t="s">
        <v>64</v>
      </c>
      <c r="K764" s="1" t="s">
        <v>9</v>
      </c>
      <c r="L764" s="1" t="s">
        <v>10</v>
      </c>
      <c r="M764" s="1" t="s">
        <v>10</v>
      </c>
      <c r="N764" s="1" t="s">
        <v>11</v>
      </c>
      <c r="O764" s="249">
        <v>20380.27</v>
      </c>
      <c r="P764" s="7">
        <v>0</v>
      </c>
      <c r="Q764" s="7">
        <f t="shared" si="40"/>
        <v>20380.27</v>
      </c>
      <c r="R764" s="6" t="s">
        <v>1</v>
      </c>
      <c r="S764" s="5" t="s">
        <v>4</v>
      </c>
      <c r="T764" s="5"/>
      <c r="U764" s="5" t="s">
        <v>304</v>
      </c>
      <c r="V764" s="1"/>
      <c r="W764" s="1"/>
      <c r="X764" s="1"/>
      <c r="Y764" s="1"/>
      <c r="Z764" s="4">
        <v>42370</v>
      </c>
      <c r="AA764" s="1"/>
      <c r="AB764" s="1"/>
      <c r="AC764" s="1"/>
      <c r="AD764" s="8" t="s">
        <v>1843</v>
      </c>
    </row>
    <row r="765" spans="2:30" ht="15" customHeight="1" outlineLevel="5" x14ac:dyDescent="0.25">
      <c r="B765" s="3"/>
      <c r="C765" s="1"/>
      <c r="D765" s="1"/>
      <c r="E765" s="1"/>
      <c r="F765" s="1"/>
      <c r="G765" s="183" t="s">
        <v>1842</v>
      </c>
      <c r="H765" s="188">
        <v>42370</v>
      </c>
      <c r="I765" s="1" t="s">
        <v>14</v>
      </c>
      <c r="J765" s="2" t="s">
        <v>64</v>
      </c>
      <c r="K765" s="1" t="s">
        <v>9</v>
      </c>
      <c r="L765" s="1" t="s">
        <v>10</v>
      </c>
      <c r="M765" s="1" t="s">
        <v>10</v>
      </c>
      <c r="N765" s="1" t="s">
        <v>11</v>
      </c>
      <c r="O765" s="249">
        <v>22405.08</v>
      </c>
      <c r="P765" s="7">
        <v>0</v>
      </c>
      <c r="Q765" s="7">
        <f t="shared" si="40"/>
        <v>22405.08</v>
      </c>
      <c r="R765" s="6" t="s">
        <v>1</v>
      </c>
      <c r="S765" s="5" t="s">
        <v>4</v>
      </c>
      <c r="T765" s="5"/>
      <c r="U765" s="5" t="s">
        <v>305</v>
      </c>
      <c r="V765" s="1"/>
      <c r="W765" s="1"/>
      <c r="X765" s="1"/>
      <c r="Y765" s="1"/>
      <c r="Z765" s="4">
        <v>42370</v>
      </c>
      <c r="AA765" s="1"/>
      <c r="AB765" s="1"/>
      <c r="AC765" s="1"/>
      <c r="AD765" s="8" t="s">
        <v>1843</v>
      </c>
    </row>
    <row r="766" spans="2:30" ht="15" customHeight="1" outlineLevel="5" x14ac:dyDescent="0.25">
      <c r="B766" s="3"/>
      <c r="C766" s="1"/>
      <c r="D766" s="1"/>
      <c r="E766" s="1"/>
      <c r="F766" s="1"/>
      <c r="G766" s="183" t="s">
        <v>1842</v>
      </c>
      <c r="H766" s="188">
        <v>42370</v>
      </c>
      <c r="I766" s="1" t="s">
        <v>14</v>
      </c>
      <c r="J766" s="2" t="s">
        <v>64</v>
      </c>
      <c r="K766" s="1" t="s">
        <v>9</v>
      </c>
      <c r="L766" s="1" t="s">
        <v>10</v>
      </c>
      <c r="M766" s="1" t="s">
        <v>10</v>
      </c>
      <c r="N766" s="1" t="s">
        <v>11</v>
      </c>
      <c r="O766" s="249">
        <v>35219.65</v>
      </c>
      <c r="P766" s="7">
        <v>0</v>
      </c>
      <c r="Q766" s="7">
        <f t="shared" si="40"/>
        <v>35219.65</v>
      </c>
      <c r="R766" s="6" t="s">
        <v>1</v>
      </c>
      <c r="S766" s="5" t="s">
        <v>4</v>
      </c>
      <c r="T766" s="5"/>
      <c r="U766" s="5" t="s">
        <v>306</v>
      </c>
      <c r="V766" s="1"/>
      <c r="W766" s="1"/>
      <c r="X766" s="1"/>
      <c r="Y766" s="1"/>
      <c r="Z766" s="4">
        <v>42370</v>
      </c>
      <c r="AA766" s="1"/>
      <c r="AB766" s="1"/>
      <c r="AC766" s="1"/>
      <c r="AD766" s="8" t="s">
        <v>1843</v>
      </c>
    </row>
    <row r="767" spans="2:30" ht="15" customHeight="1" outlineLevel="5" x14ac:dyDescent="0.25">
      <c r="B767" s="3"/>
      <c r="C767" s="1"/>
      <c r="D767" s="1"/>
      <c r="E767" s="1"/>
      <c r="F767" s="1"/>
      <c r="G767" s="183" t="s">
        <v>1842</v>
      </c>
      <c r="H767" s="188">
        <v>42370</v>
      </c>
      <c r="I767" s="1" t="s">
        <v>14</v>
      </c>
      <c r="J767" s="2" t="s">
        <v>64</v>
      </c>
      <c r="K767" s="1" t="s">
        <v>9</v>
      </c>
      <c r="L767" s="1" t="s">
        <v>10</v>
      </c>
      <c r="M767" s="1" t="s">
        <v>10</v>
      </c>
      <c r="N767" s="1" t="s">
        <v>11</v>
      </c>
      <c r="O767" s="249">
        <v>1961.8</v>
      </c>
      <c r="P767" s="7">
        <v>0</v>
      </c>
      <c r="Q767" s="7">
        <f t="shared" si="40"/>
        <v>1961.8</v>
      </c>
      <c r="R767" s="6" t="s">
        <v>1</v>
      </c>
      <c r="S767" s="5" t="s">
        <v>4</v>
      </c>
      <c r="T767" s="5"/>
      <c r="U767" s="5" t="s">
        <v>307</v>
      </c>
      <c r="V767" s="1"/>
      <c r="W767" s="1"/>
      <c r="X767" s="1"/>
      <c r="Y767" s="1"/>
      <c r="Z767" s="4">
        <v>42370</v>
      </c>
      <c r="AA767" s="1"/>
      <c r="AB767" s="1"/>
      <c r="AC767" s="1"/>
      <c r="AD767" s="8" t="s">
        <v>1843</v>
      </c>
    </row>
    <row r="768" spans="2:30" ht="15" customHeight="1" outlineLevel="5" x14ac:dyDescent="0.25">
      <c r="B768" s="3"/>
      <c r="C768" s="1"/>
      <c r="D768" s="1"/>
      <c r="E768" s="1"/>
      <c r="F768" s="1"/>
      <c r="G768" s="183" t="s">
        <v>1842</v>
      </c>
      <c r="H768" s="188">
        <v>42370</v>
      </c>
      <c r="I768" s="1" t="s">
        <v>14</v>
      </c>
      <c r="J768" s="2" t="s">
        <v>64</v>
      </c>
      <c r="K768" s="1" t="s">
        <v>9</v>
      </c>
      <c r="L768" s="1" t="s">
        <v>10</v>
      </c>
      <c r="M768" s="1" t="s">
        <v>10</v>
      </c>
      <c r="N768" s="1" t="s">
        <v>11</v>
      </c>
      <c r="O768" s="249">
        <v>18383.57</v>
      </c>
      <c r="P768" s="7">
        <v>0</v>
      </c>
      <c r="Q768" s="7">
        <f t="shared" si="40"/>
        <v>18383.57</v>
      </c>
      <c r="R768" s="6" t="s">
        <v>1</v>
      </c>
      <c r="S768" s="5" t="s">
        <v>4</v>
      </c>
      <c r="T768" s="5"/>
      <c r="U768" s="5" t="s">
        <v>308</v>
      </c>
      <c r="V768" s="1"/>
      <c r="W768" s="1"/>
      <c r="X768" s="1"/>
      <c r="Y768" s="1"/>
      <c r="Z768" s="4">
        <v>42370</v>
      </c>
      <c r="AA768" s="1"/>
      <c r="AB768" s="1"/>
      <c r="AC768" s="1"/>
      <c r="AD768" s="8" t="s">
        <v>1843</v>
      </c>
    </row>
    <row r="769" spans="2:30" ht="15" customHeight="1" outlineLevel="5" x14ac:dyDescent="0.25">
      <c r="B769" s="3"/>
      <c r="C769" s="1"/>
      <c r="D769" s="1"/>
      <c r="E769" s="1"/>
      <c r="F769" s="1"/>
      <c r="G769" s="183" t="s">
        <v>1842</v>
      </c>
      <c r="H769" s="188">
        <v>42370</v>
      </c>
      <c r="I769" s="1" t="s">
        <v>14</v>
      </c>
      <c r="J769" s="2" t="s">
        <v>64</v>
      </c>
      <c r="K769" s="1" t="s">
        <v>9</v>
      </c>
      <c r="L769" s="1" t="s">
        <v>10</v>
      </c>
      <c r="M769" s="1" t="s">
        <v>10</v>
      </c>
      <c r="N769" s="1" t="s">
        <v>11</v>
      </c>
      <c r="O769" s="249">
        <v>28978.61</v>
      </c>
      <c r="P769" s="7">
        <v>0</v>
      </c>
      <c r="Q769" s="7">
        <f t="shared" si="40"/>
        <v>28978.61</v>
      </c>
      <c r="R769" s="6" t="s">
        <v>1</v>
      </c>
      <c r="S769" s="5" t="s">
        <v>4</v>
      </c>
      <c r="T769" s="5"/>
      <c r="U769" s="5" t="s">
        <v>309</v>
      </c>
      <c r="V769" s="1"/>
      <c r="W769" s="1"/>
      <c r="X769" s="1"/>
      <c r="Y769" s="1"/>
      <c r="Z769" s="4">
        <v>42370</v>
      </c>
      <c r="AA769" s="1"/>
      <c r="AB769" s="1"/>
      <c r="AC769" s="1"/>
      <c r="AD769" s="8" t="s">
        <v>1843</v>
      </c>
    </row>
    <row r="770" spans="2:30" ht="15" customHeight="1" outlineLevel="5" x14ac:dyDescent="0.25">
      <c r="B770" s="3"/>
      <c r="C770" s="1"/>
      <c r="D770" s="1"/>
      <c r="E770" s="1"/>
      <c r="F770" s="1"/>
      <c r="G770" s="183" t="s">
        <v>1842</v>
      </c>
      <c r="H770" s="188">
        <v>42370</v>
      </c>
      <c r="I770" s="1" t="s">
        <v>14</v>
      </c>
      <c r="J770" s="2" t="s">
        <v>64</v>
      </c>
      <c r="K770" s="1" t="s">
        <v>9</v>
      </c>
      <c r="L770" s="1" t="s">
        <v>10</v>
      </c>
      <c r="M770" s="1" t="s">
        <v>10</v>
      </c>
      <c r="N770" s="1" t="s">
        <v>11</v>
      </c>
      <c r="O770" s="249">
        <v>5074.07</v>
      </c>
      <c r="P770" s="7">
        <v>0</v>
      </c>
      <c r="Q770" s="7">
        <f t="shared" si="40"/>
        <v>5074.07</v>
      </c>
      <c r="R770" s="6" t="s">
        <v>1</v>
      </c>
      <c r="S770" s="5" t="s">
        <v>4</v>
      </c>
      <c r="T770" s="5"/>
      <c r="U770" s="5" t="s">
        <v>2489</v>
      </c>
      <c r="V770" s="1"/>
      <c r="W770" s="1"/>
      <c r="X770" s="1"/>
      <c r="Y770" s="1"/>
      <c r="Z770" s="4">
        <v>42370</v>
      </c>
      <c r="AA770" s="1"/>
      <c r="AB770" s="1"/>
      <c r="AC770" s="1"/>
      <c r="AD770" s="8" t="s">
        <v>1843</v>
      </c>
    </row>
    <row r="771" spans="2:30" ht="15" customHeight="1" outlineLevel="5" x14ac:dyDescent="0.25">
      <c r="B771" s="3"/>
      <c r="C771" s="1"/>
      <c r="D771" s="1"/>
      <c r="E771" s="1"/>
      <c r="F771" s="1"/>
      <c r="G771" s="183" t="s">
        <v>1842</v>
      </c>
      <c r="H771" s="188">
        <v>42370</v>
      </c>
      <c r="I771" s="1" t="s">
        <v>14</v>
      </c>
      <c r="J771" s="2" t="s">
        <v>64</v>
      </c>
      <c r="K771" s="1" t="s">
        <v>9</v>
      </c>
      <c r="L771" s="1" t="s">
        <v>10</v>
      </c>
      <c r="M771" s="1" t="s">
        <v>10</v>
      </c>
      <c r="N771" s="1" t="s">
        <v>11</v>
      </c>
      <c r="O771" s="249">
        <v>55957.62</v>
      </c>
      <c r="P771" s="7">
        <v>0</v>
      </c>
      <c r="Q771" s="7">
        <f t="shared" si="40"/>
        <v>55957.62</v>
      </c>
      <c r="R771" s="6" t="s">
        <v>1</v>
      </c>
      <c r="S771" s="5" t="s">
        <v>4</v>
      </c>
      <c r="T771" s="5"/>
      <c r="U771" s="5" t="s">
        <v>311</v>
      </c>
      <c r="V771" s="1"/>
      <c r="W771" s="1"/>
      <c r="X771" s="1"/>
      <c r="Y771" s="1"/>
      <c r="Z771" s="4">
        <v>42370</v>
      </c>
      <c r="AA771" s="1"/>
      <c r="AB771" s="1"/>
      <c r="AC771" s="1"/>
      <c r="AD771" s="8" t="s">
        <v>1843</v>
      </c>
    </row>
    <row r="772" spans="2:30" ht="15" customHeight="1" outlineLevel="5" x14ac:dyDescent="0.25">
      <c r="B772" s="3"/>
      <c r="C772" s="1"/>
      <c r="D772" s="1"/>
      <c r="E772" s="1"/>
      <c r="F772" s="1"/>
      <c r="G772" s="183" t="s">
        <v>1842</v>
      </c>
      <c r="H772" s="188">
        <v>42370</v>
      </c>
      <c r="I772" s="1" t="s">
        <v>14</v>
      </c>
      <c r="J772" s="2" t="s">
        <v>64</v>
      </c>
      <c r="K772" s="1" t="s">
        <v>9</v>
      </c>
      <c r="L772" s="1" t="s">
        <v>10</v>
      </c>
      <c r="M772" s="1" t="s">
        <v>10</v>
      </c>
      <c r="N772" s="1" t="s">
        <v>11</v>
      </c>
      <c r="O772" s="249">
        <v>75797.56</v>
      </c>
      <c r="P772" s="7">
        <v>0</v>
      </c>
      <c r="Q772" s="7">
        <f t="shared" si="40"/>
        <v>75797.56</v>
      </c>
      <c r="R772" s="6" t="s">
        <v>1</v>
      </c>
      <c r="S772" s="5" t="s">
        <v>4</v>
      </c>
      <c r="T772" s="5"/>
      <c r="U772" s="5" t="s">
        <v>312</v>
      </c>
      <c r="V772" s="1"/>
      <c r="W772" s="1"/>
      <c r="X772" s="1"/>
      <c r="Y772" s="1"/>
      <c r="Z772" s="4">
        <v>42370</v>
      </c>
      <c r="AA772" s="1"/>
      <c r="AB772" s="1"/>
      <c r="AC772" s="1"/>
      <c r="AD772" s="8" t="s">
        <v>1843</v>
      </c>
    </row>
    <row r="773" spans="2:30" ht="15" customHeight="1" outlineLevel="5" x14ac:dyDescent="0.25">
      <c r="B773" s="3"/>
      <c r="C773" s="1"/>
      <c r="D773" s="1"/>
      <c r="E773" s="1"/>
      <c r="F773" s="1"/>
      <c r="G773" s="183" t="s">
        <v>1842</v>
      </c>
      <c r="H773" s="188">
        <v>42370</v>
      </c>
      <c r="I773" s="1" t="s">
        <v>14</v>
      </c>
      <c r="J773" s="2" t="s">
        <v>64</v>
      </c>
      <c r="K773" s="1" t="s">
        <v>9</v>
      </c>
      <c r="L773" s="1" t="s">
        <v>10</v>
      </c>
      <c r="M773" s="1" t="s">
        <v>10</v>
      </c>
      <c r="N773" s="1" t="s">
        <v>11</v>
      </c>
      <c r="O773" s="249">
        <v>5640.12</v>
      </c>
      <c r="P773" s="7">
        <v>0</v>
      </c>
      <c r="Q773" s="7">
        <f t="shared" si="40"/>
        <v>5640.12</v>
      </c>
      <c r="R773" s="6" t="s">
        <v>1</v>
      </c>
      <c r="S773" s="5" t="s">
        <v>4</v>
      </c>
      <c r="T773" s="5"/>
      <c r="U773" s="5" t="s">
        <v>313</v>
      </c>
      <c r="V773" s="1"/>
      <c r="W773" s="1"/>
      <c r="X773" s="1"/>
      <c r="Y773" s="1"/>
      <c r="Z773" s="4">
        <v>42370</v>
      </c>
      <c r="AA773" s="1"/>
      <c r="AB773" s="1"/>
      <c r="AC773" s="1"/>
      <c r="AD773" s="8" t="s">
        <v>1843</v>
      </c>
    </row>
    <row r="774" spans="2:30" ht="15" customHeight="1" outlineLevel="5" x14ac:dyDescent="0.25">
      <c r="B774" s="3"/>
      <c r="C774" s="1"/>
      <c r="D774" s="1"/>
      <c r="E774" s="1"/>
      <c r="F774" s="1"/>
      <c r="G774" s="183" t="s">
        <v>1842</v>
      </c>
      <c r="H774" s="188">
        <v>42370</v>
      </c>
      <c r="I774" s="1" t="s">
        <v>14</v>
      </c>
      <c r="J774" s="2" t="s">
        <v>64</v>
      </c>
      <c r="K774" s="1" t="s">
        <v>9</v>
      </c>
      <c r="L774" s="1" t="s">
        <v>10</v>
      </c>
      <c r="M774" s="1" t="s">
        <v>10</v>
      </c>
      <c r="N774" s="1" t="s">
        <v>11</v>
      </c>
      <c r="O774" s="249">
        <v>1200</v>
      </c>
      <c r="P774" s="7">
        <v>0</v>
      </c>
      <c r="Q774" s="7">
        <f t="shared" si="40"/>
        <v>1200</v>
      </c>
      <c r="R774" s="6" t="s">
        <v>1</v>
      </c>
      <c r="S774" s="5" t="s">
        <v>4</v>
      </c>
      <c r="T774" s="5"/>
      <c r="U774" s="5" t="s">
        <v>314</v>
      </c>
      <c r="V774" s="1"/>
      <c r="W774" s="1"/>
      <c r="X774" s="1"/>
      <c r="Y774" s="1"/>
      <c r="Z774" s="4">
        <v>42370</v>
      </c>
      <c r="AA774" s="1"/>
      <c r="AB774" s="1"/>
      <c r="AC774" s="1"/>
      <c r="AD774" s="8" t="s">
        <v>1843</v>
      </c>
    </row>
    <row r="775" spans="2:30" ht="15" customHeight="1" outlineLevel="5" x14ac:dyDescent="0.25">
      <c r="B775" s="3"/>
      <c r="C775" s="1"/>
      <c r="D775" s="1"/>
      <c r="E775" s="1"/>
      <c r="F775" s="1"/>
      <c r="G775" s="183" t="s">
        <v>1842</v>
      </c>
      <c r="H775" s="188">
        <v>42370</v>
      </c>
      <c r="I775" s="1" t="s">
        <v>14</v>
      </c>
      <c r="J775" s="2" t="s">
        <v>64</v>
      </c>
      <c r="K775" s="1" t="s">
        <v>9</v>
      </c>
      <c r="L775" s="1" t="s">
        <v>10</v>
      </c>
      <c r="M775" s="1" t="s">
        <v>10</v>
      </c>
      <c r="N775" s="1" t="s">
        <v>11</v>
      </c>
      <c r="O775" s="249">
        <v>4566.17</v>
      </c>
      <c r="P775" s="7">
        <v>0</v>
      </c>
      <c r="Q775" s="7">
        <f t="shared" si="40"/>
        <v>4566.17</v>
      </c>
      <c r="R775" s="6" t="s">
        <v>1</v>
      </c>
      <c r="S775" s="5" t="s">
        <v>4</v>
      </c>
      <c r="T775" s="5"/>
      <c r="U775" s="5" t="s">
        <v>315</v>
      </c>
      <c r="V775" s="1"/>
      <c r="W775" s="1"/>
      <c r="X775" s="1"/>
      <c r="Y775" s="1"/>
      <c r="Z775" s="4">
        <v>42370</v>
      </c>
      <c r="AA775" s="1"/>
      <c r="AB775" s="1"/>
      <c r="AC775" s="1"/>
      <c r="AD775" s="8" t="s">
        <v>1843</v>
      </c>
    </row>
    <row r="776" spans="2:30" ht="15" customHeight="1" outlineLevel="5" x14ac:dyDescent="0.25">
      <c r="B776" s="3"/>
      <c r="C776" s="1"/>
      <c r="D776" s="1"/>
      <c r="E776" s="1"/>
      <c r="F776" s="1"/>
      <c r="G776" s="183" t="s">
        <v>1842</v>
      </c>
      <c r="H776" s="188">
        <v>42370</v>
      </c>
      <c r="I776" s="1" t="s">
        <v>14</v>
      </c>
      <c r="J776" s="2" t="s">
        <v>64</v>
      </c>
      <c r="K776" s="1" t="s">
        <v>9</v>
      </c>
      <c r="L776" s="1" t="s">
        <v>10</v>
      </c>
      <c r="M776" s="1" t="s">
        <v>10</v>
      </c>
      <c r="N776" s="1" t="s">
        <v>11</v>
      </c>
      <c r="O776" s="249">
        <v>1640</v>
      </c>
      <c r="P776" s="7">
        <v>0</v>
      </c>
      <c r="Q776" s="7">
        <f t="shared" si="40"/>
        <v>1640</v>
      </c>
      <c r="R776" s="6" t="s">
        <v>1</v>
      </c>
      <c r="S776" s="5" t="s">
        <v>4</v>
      </c>
      <c r="T776" s="5"/>
      <c r="U776" s="5" t="s">
        <v>316</v>
      </c>
      <c r="V776" s="1"/>
      <c r="W776" s="1"/>
      <c r="X776" s="1"/>
      <c r="Y776" s="1"/>
      <c r="Z776" s="4">
        <v>42370</v>
      </c>
      <c r="AA776" s="1"/>
      <c r="AB776" s="1"/>
      <c r="AC776" s="1"/>
      <c r="AD776" s="8" t="s">
        <v>1843</v>
      </c>
    </row>
    <row r="777" spans="2:30" ht="15" customHeight="1" outlineLevel="5" x14ac:dyDescent="0.25">
      <c r="B777" s="3"/>
      <c r="C777" s="1"/>
      <c r="D777" s="1"/>
      <c r="E777" s="1"/>
      <c r="F777" s="1"/>
      <c r="G777" s="183" t="s">
        <v>1842</v>
      </c>
      <c r="H777" s="188">
        <v>42370</v>
      </c>
      <c r="I777" s="1" t="s">
        <v>14</v>
      </c>
      <c r="J777" s="2" t="s">
        <v>64</v>
      </c>
      <c r="K777" s="1" t="s">
        <v>9</v>
      </c>
      <c r="L777" s="1" t="s">
        <v>10</v>
      </c>
      <c r="M777" s="1" t="s">
        <v>10</v>
      </c>
      <c r="N777" s="1" t="s">
        <v>11</v>
      </c>
      <c r="O777" s="249">
        <v>10772.51</v>
      </c>
      <c r="P777" s="7">
        <v>0</v>
      </c>
      <c r="Q777" s="7">
        <f t="shared" si="40"/>
        <v>10772.51</v>
      </c>
      <c r="R777" s="6" t="s">
        <v>1</v>
      </c>
      <c r="S777" s="5" t="s">
        <v>4</v>
      </c>
      <c r="T777" s="5"/>
      <c r="U777" s="5" t="s">
        <v>317</v>
      </c>
      <c r="V777" s="1"/>
      <c r="W777" s="1"/>
      <c r="X777" s="1"/>
      <c r="Y777" s="1"/>
      <c r="Z777" s="4">
        <v>42370</v>
      </c>
      <c r="AA777" s="1"/>
      <c r="AB777" s="1"/>
      <c r="AC777" s="1"/>
      <c r="AD777" s="8" t="s">
        <v>1843</v>
      </c>
    </row>
    <row r="778" spans="2:30" ht="15" customHeight="1" outlineLevel="5" x14ac:dyDescent="0.25">
      <c r="B778" s="3"/>
      <c r="C778" s="1"/>
      <c r="D778" s="1"/>
      <c r="E778" s="1"/>
      <c r="F778" s="1"/>
      <c r="G778" s="183" t="s">
        <v>1842</v>
      </c>
      <c r="H778" s="188">
        <v>42370</v>
      </c>
      <c r="I778" s="1" t="s">
        <v>14</v>
      </c>
      <c r="J778" s="2" t="s">
        <v>64</v>
      </c>
      <c r="K778" s="1" t="s">
        <v>9</v>
      </c>
      <c r="L778" s="1" t="s">
        <v>10</v>
      </c>
      <c r="M778" s="1" t="s">
        <v>10</v>
      </c>
      <c r="N778" s="1" t="s">
        <v>11</v>
      </c>
      <c r="O778" s="249">
        <v>3885</v>
      </c>
      <c r="P778" s="7">
        <v>0</v>
      </c>
      <c r="Q778" s="7">
        <f t="shared" si="40"/>
        <v>3885</v>
      </c>
      <c r="R778" s="6" t="s">
        <v>1</v>
      </c>
      <c r="S778" s="5" t="s">
        <v>4</v>
      </c>
      <c r="T778" s="5"/>
      <c r="U778" s="5" t="s">
        <v>318</v>
      </c>
      <c r="V778" s="1"/>
      <c r="W778" s="1"/>
      <c r="X778" s="1"/>
      <c r="Y778" s="1"/>
      <c r="Z778" s="4">
        <v>42370</v>
      </c>
      <c r="AA778" s="1"/>
      <c r="AB778" s="1"/>
      <c r="AC778" s="1"/>
      <c r="AD778" s="8" t="s">
        <v>1843</v>
      </c>
    </row>
    <row r="779" spans="2:30" ht="15" customHeight="1" outlineLevel="5" x14ac:dyDescent="0.25">
      <c r="B779" s="3"/>
      <c r="C779" s="1"/>
      <c r="D779" s="1"/>
      <c r="E779" s="1"/>
      <c r="F779" s="1"/>
      <c r="G779" s="183" t="s">
        <v>1842</v>
      </c>
      <c r="H779" s="188">
        <v>42370</v>
      </c>
      <c r="I779" s="1" t="s">
        <v>14</v>
      </c>
      <c r="J779" s="2" t="s">
        <v>64</v>
      </c>
      <c r="K779" s="1" t="s">
        <v>9</v>
      </c>
      <c r="L779" s="1" t="s">
        <v>10</v>
      </c>
      <c r="M779" s="1" t="s">
        <v>10</v>
      </c>
      <c r="N779" s="1" t="s">
        <v>11</v>
      </c>
      <c r="O779" s="249">
        <v>117338.46</v>
      </c>
      <c r="P779" s="7">
        <v>0</v>
      </c>
      <c r="Q779" s="7">
        <f t="shared" si="40"/>
        <v>117338.46</v>
      </c>
      <c r="R779" s="6" t="s">
        <v>1</v>
      </c>
      <c r="S779" s="5" t="s">
        <v>4</v>
      </c>
      <c r="T779" s="5"/>
      <c r="U779" s="5" t="s">
        <v>319</v>
      </c>
      <c r="V779" s="1"/>
      <c r="W779" s="1"/>
      <c r="X779" s="1"/>
      <c r="Y779" s="1"/>
      <c r="Z779" s="4">
        <v>42370</v>
      </c>
      <c r="AA779" s="1"/>
      <c r="AB779" s="1"/>
      <c r="AC779" s="1"/>
      <c r="AD779" s="8" t="s">
        <v>1843</v>
      </c>
    </row>
    <row r="780" spans="2:30" ht="15" customHeight="1" outlineLevel="5" x14ac:dyDescent="0.25">
      <c r="B780" s="3"/>
      <c r="C780" s="1"/>
      <c r="D780" s="1"/>
      <c r="E780" s="1"/>
      <c r="F780" s="1"/>
      <c r="G780" s="183" t="s">
        <v>1842</v>
      </c>
      <c r="H780" s="188">
        <v>42370</v>
      </c>
      <c r="I780" s="1" t="s">
        <v>14</v>
      </c>
      <c r="J780" s="2" t="s">
        <v>64</v>
      </c>
      <c r="K780" s="1" t="s">
        <v>9</v>
      </c>
      <c r="L780" s="1" t="s">
        <v>10</v>
      </c>
      <c r="M780" s="1" t="s">
        <v>10</v>
      </c>
      <c r="N780" s="1" t="s">
        <v>11</v>
      </c>
      <c r="O780" s="249">
        <v>5177.0200000000004</v>
      </c>
      <c r="P780" s="7">
        <v>0</v>
      </c>
      <c r="Q780" s="7">
        <f t="shared" si="40"/>
        <v>5177.0200000000004</v>
      </c>
      <c r="R780" s="6" t="s">
        <v>1</v>
      </c>
      <c r="S780" s="5" t="s">
        <v>4</v>
      </c>
      <c r="T780" s="5"/>
      <c r="U780" s="5" t="s">
        <v>320</v>
      </c>
      <c r="V780" s="1"/>
      <c r="W780" s="1"/>
      <c r="X780" s="1"/>
      <c r="Y780" s="1"/>
      <c r="Z780" s="4">
        <v>42370</v>
      </c>
      <c r="AA780" s="1"/>
      <c r="AB780" s="1"/>
      <c r="AC780" s="1"/>
      <c r="AD780" s="8" t="s">
        <v>1843</v>
      </c>
    </row>
    <row r="781" spans="2:30" ht="15" customHeight="1" outlineLevel="5" x14ac:dyDescent="0.25">
      <c r="B781" s="3"/>
      <c r="C781" s="1"/>
      <c r="D781" s="1"/>
      <c r="E781" s="1"/>
      <c r="F781" s="1"/>
      <c r="G781" s="183" t="s">
        <v>1842</v>
      </c>
      <c r="H781" s="188">
        <v>42370</v>
      </c>
      <c r="I781" s="1" t="s">
        <v>14</v>
      </c>
      <c r="J781" s="2" t="s">
        <v>64</v>
      </c>
      <c r="K781" s="1" t="s">
        <v>9</v>
      </c>
      <c r="L781" s="1" t="s">
        <v>10</v>
      </c>
      <c r="M781" s="1" t="s">
        <v>10</v>
      </c>
      <c r="N781" s="1" t="s">
        <v>11</v>
      </c>
      <c r="O781" s="249">
        <v>602</v>
      </c>
      <c r="P781" s="7">
        <v>0</v>
      </c>
      <c r="Q781" s="7">
        <f t="shared" si="40"/>
        <v>602</v>
      </c>
      <c r="R781" s="6" t="s">
        <v>1</v>
      </c>
      <c r="S781" s="5" t="s">
        <v>4</v>
      </c>
      <c r="T781" s="5"/>
      <c r="U781" s="5" t="s">
        <v>321</v>
      </c>
      <c r="V781" s="1"/>
      <c r="W781" s="1"/>
      <c r="X781" s="1"/>
      <c r="Y781" s="1"/>
      <c r="Z781" s="4">
        <v>42370</v>
      </c>
      <c r="AA781" s="1"/>
      <c r="AB781" s="1"/>
      <c r="AC781" s="1"/>
      <c r="AD781" s="8" t="s">
        <v>1843</v>
      </c>
    </row>
    <row r="782" spans="2:30" ht="15" customHeight="1" outlineLevel="5" x14ac:dyDescent="0.25">
      <c r="B782" s="3"/>
      <c r="C782" s="1"/>
      <c r="D782" s="1"/>
      <c r="E782" s="1"/>
      <c r="F782" s="1"/>
      <c r="G782" s="183" t="s">
        <v>1842</v>
      </c>
      <c r="H782" s="188">
        <v>42370</v>
      </c>
      <c r="I782" s="1" t="s">
        <v>14</v>
      </c>
      <c r="J782" s="2" t="s">
        <v>64</v>
      </c>
      <c r="K782" s="1" t="s">
        <v>9</v>
      </c>
      <c r="L782" s="1" t="s">
        <v>10</v>
      </c>
      <c r="M782" s="1" t="s">
        <v>10</v>
      </c>
      <c r="N782" s="1" t="s">
        <v>11</v>
      </c>
      <c r="O782" s="249">
        <v>1154.44</v>
      </c>
      <c r="P782" s="7">
        <v>0</v>
      </c>
      <c r="Q782" s="7">
        <f t="shared" si="40"/>
        <v>1154.44</v>
      </c>
      <c r="R782" s="6" t="s">
        <v>1</v>
      </c>
      <c r="S782" s="5" t="s">
        <v>4</v>
      </c>
      <c r="T782" s="5"/>
      <c r="U782" s="5" t="s">
        <v>322</v>
      </c>
      <c r="V782" s="1"/>
      <c r="W782" s="1"/>
      <c r="X782" s="1"/>
      <c r="Y782" s="1"/>
      <c r="Z782" s="4">
        <v>42370</v>
      </c>
      <c r="AA782" s="1"/>
      <c r="AB782" s="1"/>
      <c r="AC782" s="1"/>
      <c r="AD782" s="8" t="s">
        <v>1843</v>
      </c>
    </row>
    <row r="783" spans="2:30" ht="15" customHeight="1" outlineLevel="5" x14ac:dyDescent="0.25">
      <c r="B783" s="3"/>
      <c r="C783" s="1"/>
      <c r="D783" s="1"/>
      <c r="E783" s="1"/>
      <c r="F783" s="1"/>
      <c r="G783" s="183" t="s">
        <v>1842</v>
      </c>
      <c r="H783" s="188">
        <v>42370</v>
      </c>
      <c r="I783" s="1" t="s">
        <v>14</v>
      </c>
      <c r="J783" s="2" t="s">
        <v>64</v>
      </c>
      <c r="K783" s="1" t="s">
        <v>9</v>
      </c>
      <c r="L783" s="1" t="s">
        <v>10</v>
      </c>
      <c r="M783" s="1" t="s">
        <v>10</v>
      </c>
      <c r="N783" s="1" t="s">
        <v>11</v>
      </c>
      <c r="O783" s="249">
        <v>6136.5</v>
      </c>
      <c r="P783" s="7">
        <v>0</v>
      </c>
      <c r="Q783" s="7">
        <f t="shared" si="40"/>
        <v>6136.5</v>
      </c>
      <c r="R783" s="6" t="s">
        <v>1</v>
      </c>
      <c r="S783" s="5" t="s">
        <v>4</v>
      </c>
      <c r="T783" s="5"/>
      <c r="U783" s="5" t="s">
        <v>323</v>
      </c>
      <c r="V783" s="1"/>
      <c r="W783" s="1"/>
      <c r="X783" s="1"/>
      <c r="Y783" s="1"/>
      <c r="Z783" s="4">
        <v>42370</v>
      </c>
      <c r="AA783" s="1"/>
      <c r="AB783" s="1"/>
      <c r="AC783" s="1"/>
      <c r="AD783" s="8" t="s">
        <v>1843</v>
      </c>
    </row>
    <row r="784" spans="2:30" ht="15" customHeight="1" outlineLevel="5" x14ac:dyDescent="0.25">
      <c r="B784" s="3"/>
      <c r="C784" s="1"/>
      <c r="D784" s="1"/>
      <c r="E784" s="1"/>
      <c r="F784" s="1"/>
      <c r="G784" s="183" t="s">
        <v>1842</v>
      </c>
      <c r="H784" s="188">
        <v>42370</v>
      </c>
      <c r="I784" s="1" t="s">
        <v>14</v>
      </c>
      <c r="J784" s="2" t="s">
        <v>64</v>
      </c>
      <c r="K784" s="1" t="s">
        <v>9</v>
      </c>
      <c r="L784" s="1" t="s">
        <v>10</v>
      </c>
      <c r="M784" s="1" t="s">
        <v>10</v>
      </c>
      <c r="N784" s="1" t="s">
        <v>11</v>
      </c>
      <c r="O784" s="249">
        <v>8525.44</v>
      </c>
      <c r="P784" s="7">
        <v>0</v>
      </c>
      <c r="Q784" s="7">
        <f t="shared" si="40"/>
        <v>8525.44</v>
      </c>
      <c r="R784" s="6" t="s">
        <v>1</v>
      </c>
      <c r="S784" s="5" t="s">
        <v>4</v>
      </c>
      <c r="T784" s="5"/>
      <c r="U784" s="5" t="s">
        <v>2490</v>
      </c>
      <c r="V784" s="1"/>
      <c r="W784" s="1"/>
      <c r="X784" s="1"/>
      <c r="Y784" s="1"/>
      <c r="Z784" s="4">
        <v>42370</v>
      </c>
      <c r="AA784" s="1"/>
      <c r="AB784" s="1"/>
      <c r="AC784" s="1"/>
      <c r="AD784" s="8" t="s">
        <v>1843</v>
      </c>
    </row>
    <row r="785" spans="2:30" ht="15" customHeight="1" outlineLevel="5" x14ac:dyDescent="0.25">
      <c r="B785" s="3"/>
      <c r="C785" s="1"/>
      <c r="D785" s="1"/>
      <c r="E785" s="1"/>
      <c r="F785" s="1"/>
      <c r="G785" s="183" t="s">
        <v>1842</v>
      </c>
      <c r="H785" s="188">
        <v>42370</v>
      </c>
      <c r="I785" s="1" t="s">
        <v>14</v>
      </c>
      <c r="J785" s="2" t="s">
        <v>64</v>
      </c>
      <c r="K785" s="1" t="s">
        <v>9</v>
      </c>
      <c r="L785" s="1" t="s">
        <v>10</v>
      </c>
      <c r="M785" s="1" t="s">
        <v>10</v>
      </c>
      <c r="N785" s="1" t="s">
        <v>11</v>
      </c>
      <c r="O785" s="249">
        <v>848.07</v>
      </c>
      <c r="P785" s="7">
        <v>0</v>
      </c>
      <c r="Q785" s="7">
        <f t="shared" si="40"/>
        <v>848.07</v>
      </c>
      <c r="R785" s="6" t="s">
        <v>1</v>
      </c>
      <c r="S785" s="5" t="s">
        <v>4</v>
      </c>
      <c r="T785" s="5"/>
      <c r="U785" s="5" t="s">
        <v>325</v>
      </c>
      <c r="V785" s="1"/>
      <c r="W785" s="1"/>
      <c r="X785" s="1"/>
      <c r="Y785" s="1"/>
      <c r="Z785" s="4">
        <v>42370</v>
      </c>
      <c r="AA785" s="1"/>
      <c r="AB785" s="1"/>
      <c r="AC785" s="1"/>
      <c r="AD785" s="8" t="s">
        <v>1843</v>
      </c>
    </row>
    <row r="786" spans="2:30" ht="15" customHeight="1" outlineLevel="5" x14ac:dyDescent="0.25">
      <c r="B786" s="3"/>
      <c r="C786" s="1"/>
      <c r="D786" s="1"/>
      <c r="E786" s="1"/>
      <c r="F786" s="1"/>
      <c r="G786" s="183" t="s">
        <v>1842</v>
      </c>
      <c r="H786" s="188">
        <v>42370</v>
      </c>
      <c r="I786" s="1" t="s">
        <v>14</v>
      </c>
      <c r="J786" s="2" t="s">
        <v>64</v>
      </c>
      <c r="K786" s="1" t="s">
        <v>9</v>
      </c>
      <c r="L786" s="1" t="s">
        <v>10</v>
      </c>
      <c r="M786" s="1" t="s">
        <v>10</v>
      </c>
      <c r="N786" s="1" t="s">
        <v>11</v>
      </c>
      <c r="O786" s="249">
        <v>35168.01</v>
      </c>
      <c r="P786" s="7">
        <v>0</v>
      </c>
      <c r="Q786" s="7">
        <f t="shared" si="40"/>
        <v>35168.01</v>
      </c>
      <c r="R786" s="6" t="s">
        <v>1</v>
      </c>
      <c r="S786" s="5" t="s">
        <v>4</v>
      </c>
      <c r="T786" s="5"/>
      <c r="U786" s="5" t="s">
        <v>326</v>
      </c>
      <c r="V786" s="1"/>
      <c r="W786" s="1"/>
      <c r="X786" s="1"/>
      <c r="Y786" s="1"/>
      <c r="Z786" s="4">
        <v>42370</v>
      </c>
      <c r="AA786" s="1"/>
      <c r="AB786" s="1"/>
      <c r="AC786" s="1"/>
      <c r="AD786" s="8" t="s">
        <v>1843</v>
      </c>
    </row>
    <row r="787" spans="2:30" ht="15" customHeight="1" outlineLevel="5" x14ac:dyDescent="0.25">
      <c r="B787" s="3"/>
      <c r="C787" s="1"/>
      <c r="D787" s="1"/>
      <c r="E787" s="1"/>
      <c r="F787" s="1"/>
      <c r="G787" s="183" t="s">
        <v>1842</v>
      </c>
      <c r="H787" s="188">
        <v>42370</v>
      </c>
      <c r="I787" s="1" t="s">
        <v>14</v>
      </c>
      <c r="J787" s="2" t="s">
        <v>64</v>
      </c>
      <c r="K787" s="1" t="s">
        <v>9</v>
      </c>
      <c r="L787" s="1" t="s">
        <v>10</v>
      </c>
      <c r="M787" s="1" t="s">
        <v>10</v>
      </c>
      <c r="N787" s="1" t="s">
        <v>11</v>
      </c>
      <c r="O787" s="249">
        <v>12225.74</v>
      </c>
      <c r="P787" s="7">
        <v>0</v>
      </c>
      <c r="Q787" s="7">
        <f t="shared" si="40"/>
        <v>12225.74</v>
      </c>
      <c r="R787" s="6" t="s">
        <v>1</v>
      </c>
      <c r="S787" s="5" t="s">
        <v>4</v>
      </c>
      <c r="T787" s="5"/>
      <c r="U787" s="5" t="s">
        <v>327</v>
      </c>
      <c r="V787" s="1"/>
      <c r="W787" s="1"/>
      <c r="X787" s="1"/>
      <c r="Y787" s="1"/>
      <c r="Z787" s="4">
        <v>42370</v>
      </c>
      <c r="AA787" s="1"/>
      <c r="AB787" s="1"/>
      <c r="AC787" s="1"/>
      <c r="AD787" s="8" t="s">
        <v>1843</v>
      </c>
    </row>
    <row r="788" spans="2:30" ht="15" customHeight="1" outlineLevel="5" x14ac:dyDescent="0.25">
      <c r="B788" s="3"/>
      <c r="C788" s="1"/>
      <c r="D788" s="1"/>
      <c r="E788" s="1"/>
      <c r="F788" s="1"/>
      <c r="G788" s="183" t="s">
        <v>1842</v>
      </c>
      <c r="H788" s="188">
        <v>42370</v>
      </c>
      <c r="I788" s="1" t="s">
        <v>14</v>
      </c>
      <c r="J788" s="2" t="s">
        <v>64</v>
      </c>
      <c r="K788" s="1" t="s">
        <v>9</v>
      </c>
      <c r="L788" s="1" t="s">
        <v>10</v>
      </c>
      <c r="M788" s="1" t="s">
        <v>10</v>
      </c>
      <c r="N788" s="1" t="s">
        <v>11</v>
      </c>
      <c r="O788" s="249">
        <v>271.89999999999998</v>
      </c>
      <c r="P788" s="7">
        <v>0</v>
      </c>
      <c r="Q788" s="7">
        <f t="shared" si="40"/>
        <v>271.89999999999998</v>
      </c>
      <c r="R788" s="6" t="s">
        <v>1</v>
      </c>
      <c r="S788" s="5" t="s">
        <v>4</v>
      </c>
      <c r="T788" s="5"/>
      <c r="U788" s="5" t="s">
        <v>328</v>
      </c>
      <c r="V788" s="1"/>
      <c r="W788" s="1"/>
      <c r="X788" s="1"/>
      <c r="Y788" s="1"/>
      <c r="Z788" s="4">
        <v>42370</v>
      </c>
      <c r="AA788" s="1"/>
      <c r="AB788" s="1"/>
      <c r="AC788" s="1"/>
      <c r="AD788" s="8" t="s">
        <v>1843</v>
      </c>
    </row>
    <row r="789" spans="2:30" ht="15" customHeight="1" outlineLevel="5" x14ac:dyDescent="0.25">
      <c r="B789" s="3"/>
      <c r="C789" s="1"/>
      <c r="D789" s="1"/>
      <c r="E789" s="1"/>
      <c r="F789" s="1"/>
      <c r="G789" s="183" t="s">
        <v>1842</v>
      </c>
      <c r="H789" s="188">
        <v>42370</v>
      </c>
      <c r="I789" s="1" t="s">
        <v>14</v>
      </c>
      <c r="J789" s="2" t="s">
        <v>64</v>
      </c>
      <c r="K789" s="1" t="s">
        <v>9</v>
      </c>
      <c r="L789" s="1" t="s">
        <v>10</v>
      </c>
      <c r="M789" s="1" t="s">
        <v>10</v>
      </c>
      <c r="N789" s="1" t="s">
        <v>11</v>
      </c>
      <c r="O789" s="249">
        <v>628.67999999999995</v>
      </c>
      <c r="P789" s="7">
        <v>0</v>
      </c>
      <c r="Q789" s="7">
        <f t="shared" si="40"/>
        <v>628.67999999999995</v>
      </c>
      <c r="R789" s="6" t="s">
        <v>1</v>
      </c>
      <c r="S789" s="5" t="s">
        <v>4</v>
      </c>
      <c r="T789" s="5"/>
      <c r="U789" s="5" t="s">
        <v>329</v>
      </c>
      <c r="V789" s="1"/>
      <c r="W789" s="1"/>
      <c r="X789" s="1"/>
      <c r="Y789" s="1"/>
      <c r="Z789" s="4">
        <v>42370</v>
      </c>
      <c r="AA789" s="1"/>
      <c r="AB789" s="1"/>
      <c r="AC789" s="1"/>
      <c r="AD789" s="8" t="s">
        <v>1843</v>
      </c>
    </row>
    <row r="790" spans="2:30" ht="15" customHeight="1" outlineLevel="5" x14ac:dyDescent="0.25">
      <c r="B790" s="3"/>
      <c r="C790" s="1"/>
      <c r="D790" s="1"/>
      <c r="E790" s="1"/>
      <c r="F790" s="1"/>
      <c r="G790" s="183" t="s">
        <v>1842</v>
      </c>
      <c r="H790" s="188">
        <v>42370</v>
      </c>
      <c r="I790" s="1" t="s">
        <v>14</v>
      </c>
      <c r="J790" s="2" t="s">
        <v>64</v>
      </c>
      <c r="K790" s="1" t="s">
        <v>9</v>
      </c>
      <c r="L790" s="1" t="s">
        <v>10</v>
      </c>
      <c r="M790" s="1" t="s">
        <v>10</v>
      </c>
      <c r="N790" s="1" t="s">
        <v>11</v>
      </c>
      <c r="O790" s="249">
        <v>507.7</v>
      </c>
      <c r="P790" s="7">
        <v>0</v>
      </c>
      <c r="Q790" s="7">
        <f t="shared" si="40"/>
        <v>507.7</v>
      </c>
      <c r="R790" s="6" t="s">
        <v>1</v>
      </c>
      <c r="S790" s="5" t="s">
        <v>4</v>
      </c>
      <c r="T790" s="5"/>
      <c r="U790" s="5" t="s">
        <v>330</v>
      </c>
      <c r="V790" s="1"/>
      <c r="W790" s="1"/>
      <c r="X790" s="1"/>
      <c r="Y790" s="1"/>
      <c r="Z790" s="4">
        <v>42370</v>
      </c>
      <c r="AA790" s="1"/>
      <c r="AB790" s="1"/>
      <c r="AC790" s="1"/>
      <c r="AD790" s="8" t="s">
        <v>1843</v>
      </c>
    </row>
    <row r="791" spans="2:30" ht="15" customHeight="1" outlineLevel="5" x14ac:dyDescent="0.25">
      <c r="B791" s="3"/>
      <c r="C791" s="1"/>
      <c r="D791" s="1"/>
      <c r="E791" s="1"/>
      <c r="F791" s="1"/>
      <c r="G791" s="183" t="s">
        <v>1842</v>
      </c>
      <c r="H791" s="188">
        <v>42370</v>
      </c>
      <c r="I791" s="1" t="s">
        <v>14</v>
      </c>
      <c r="J791" s="2" t="s">
        <v>64</v>
      </c>
      <c r="K791" s="1" t="s">
        <v>9</v>
      </c>
      <c r="L791" s="1" t="s">
        <v>10</v>
      </c>
      <c r="M791" s="1" t="s">
        <v>10</v>
      </c>
      <c r="N791" s="1" t="s">
        <v>11</v>
      </c>
      <c r="O791" s="249">
        <v>300</v>
      </c>
      <c r="P791" s="7">
        <v>0</v>
      </c>
      <c r="Q791" s="7">
        <f t="shared" si="40"/>
        <v>300</v>
      </c>
      <c r="R791" s="6" t="s">
        <v>1</v>
      </c>
      <c r="S791" s="5" t="s">
        <v>4</v>
      </c>
      <c r="T791" s="5"/>
      <c r="U791" s="5" t="s">
        <v>2491</v>
      </c>
      <c r="V791" s="1"/>
      <c r="W791" s="1"/>
      <c r="X791" s="1"/>
      <c r="Y791" s="1"/>
      <c r="Z791" s="4">
        <v>42370</v>
      </c>
      <c r="AA791" s="1"/>
      <c r="AB791" s="1"/>
      <c r="AC791" s="1"/>
      <c r="AD791" s="8" t="s">
        <v>1843</v>
      </c>
    </row>
    <row r="792" spans="2:30" ht="15" customHeight="1" outlineLevel="5" x14ac:dyDescent="0.25">
      <c r="B792" s="3"/>
      <c r="C792" s="1"/>
      <c r="D792" s="1"/>
      <c r="E792" s="1"/>
      <c r="F792" s="1"/>
      <c r="G792" s="183" t="s">
        <v>1842</v>
      </c>
      <c r="H792" s="188">
        <v>42370</v>
      </c>
      <c r="I792" s="1" t="s">
        <v>14</v>
      </c>
      <c r="J792" s="2" t="s">
        <v>64</v>
      </c>
      <c r="K792" s="1" t="s">
        <v>9</v>
      </c>
      <c r="L792" s="1" t="s">
        <v>10</v>
      </c>
      <c r="M792" s="1" t="s">
        <v>10</v>
      </c>
      <c r="N792" s="1" t="s">
        <v>11</v>
      </c>
      <c r="O792" s="249">
        <v>5745.45</v>
      </c>
      <c r="P792" s="7">
        <v>0</v>
      </c>
      <c r="Q792" s="7">
        <f t="shared" si="40"/>
        <v>5745.45</v>
      </c>
      <c r="R792" s="6" t="s">
        <v>1</v>
      </c>
      <c r="S792" s="5" t="s">
        <v>4</v>
      </c>
      <c r="T792" s="5"/>
      <c r="U792" s="5" t="s">
        <v>332</v>
      </c>
      <c r="V792" s="1"/>
      <c r="W792" s="1"/>
      <c r="X792" s="1"/>
      <c r="Y792" s="1"/>
      <c r="Z792" s="4">
        <v>42370</v>
      </c>
      <c r="AA792" s="1"/>
      <c r="AB792" s="1"/>
      <c r="AC792" s="1"/>
      <c r="AD792" s="8" t="s">
        <v>1843</v>
      </c>
    </row>
    <row r="793" spans="2:30" ht="15" customHeight="1" outlineLevel="5" x14ac:dyDescent="0.25">
      <c r="B793" s="3"/>
      <c r="C793" s="1"/>
      <c r="D793" s="1"/>
      <c r="E793" s="1"/>
      <c r="F793" s="1"/>
      <c r="G793" s="183" t="s">
        <v>1842</v>
      </c>
      <c r="H793" s="188">
        <v>42370</v>
      </c>
      <c r="I793" s="1" t="s">
        <v>14</v>
      </c>
      <c r="J793" s="2" t="s">
        <v>64</v>
      </c>
      <c r="K793" s="1" t="s">
        <v>9</v>
      </c>
      <c r="L793" s="1" t="s">
        <v>10</v>
      </c>
      <c r="M793" s="1" t="s">
        <v>10</v>
      </c>
      <c r="N793" s="1" t="s">
        <v>11</v>
      </c>
      <c r="O793" s="249">
        <v>44346.15</v>
      </c>
      <c r="P793" s="7">
        <v>0</v>
      </c>
      <c r="Q793" s="7">
        <f t="shared" si="40"/>
        <v>44346.15</v>
      </c>
      <c r="R793" s="6" t="s">
        <v>1</v>
      </c>
      <c r="S793" s="5" t="s">
        <v>4</v>
      </c>
      <c r="T793" s="5"/>
      <c r="U793" s="5" t="s">
        <v>333</v>
      </c>
      <c r="V793" s="1"/>
      <c r="W793" s="1"/>
      <c r="X793" s="1"/>
      <c r="Y793" s="1"/>
      <c r="Z793" s="4">
        <v>42370</v>
      </c>
      <c r="AA793" s="1"/>
      <c r="AB793" s="1"/>
      <c r="AC793" s="1"/>
      <c r="AD793" s="8" t="s">
        <v>1843</v>
      </c>
    </row>
    <row r="794" spans="2:30" ht="15" customHeight="1" outlineLevel="5" x14ac:dyDescent="0.25">
      <c r="B794" s="3"/>
      <c r="C794" s="1"/>
      <c r="D794" s="1"/>
      <c r="E794" s="1"/>
      <c r="F794" s="1"/>
      <c r="G794" s="183" t="s">
        <v>1842</v>
      </c>
      <c r="H794" s="188">
        <v>42370</v>
      </c>
      <c r="I794" s="1" t="s">
        <v>14</v>
      </c>
      <c r="J794" s="2" t="s">
        <v>64</v>
      </c>
      <c r="K794" s="1" t="s">
        <v>9</v>
      </c>
      <c r="L794" s="1" t="s">
        <v>10</v>
      </c>
      <c r="M794" s="1" t="s">
        <v>10</v>
      </c>
      <c r="N794" s="1" t="s">
        <v>11</v>
      </c>
      <c r="O794" s="249">
        <v>11732.91</v>
      </c>
      <c r="P794" s="7">
        <v>0</v>
      </c>
      <c r="Q794" s="7">
        <f t="shared" si="40"/>
        <v>11732.91</v>
      </c>
      <c r="R794" s="6" t="s">
        <v>1</v>
      </c>
      <c r="S794" s="5" t="s">
        <v>4</v>
      </c>
      <c r="T794" s="5"/>
      <c r="U794" s="5" t="s">
        <v>334</v>
      </c>
      <c r="V794" s="1"/>
      <c r="W794" s="1"/>
      <c r="X794" s="1"/>
      <c r="Y794" s="1"/>
      <c r="Z794" s="4">
        <v>42370</v>
      </c>
      <c r="AA794" s="1"/>
      <c r="AB794" s="1"/>
      <c r="AC794" s="1"/>
      <c r="AD794" s="8" t="s">
        <v>1843</v>
      </c>
    </row>
    <row r="795" spans="2:30" ht="15" customHeight="1" outlineLevel="5" x14ac:dyDescent="0.25">
      <c r="B795" s="3"/>
      <c r="C795" s="1"/>
      <c r="D795" s="1"/>
      <c r="E795" s="1"/>
      <c r="F795" s="1"/>
      <c r="G795" s="183" t="s">
        <v>1842</v>
      </c>
      <c r="H795" s="188">
        <v>42370</v>
      </c>
      <c r="I795" s="1" t="s">
        <v>14</v>
      </c>
      <c r="J795" s="2" t="s">
        <v>64</v>
      </c>
      <c r="K795" s="1" t="s">
        <v>9</v>
      </c>
      <c r="L795" s="1" t="s">
        <v>10</v>
      </c>
      <c r="M795" s="1" t="s">
        <v>10</v>
      </c>
      <c r="N795" s="1" t="s">
        <v>11</v>
      </c>
      <c r="O795" s="249">
        <v>107.8</v>
      </c>
      <c r="P795" s="7">
        <v>0</v>
      </c>
      <c r="Q795" s="7">
        <f t="shared" si="40"/>
        <v>107.8</v>
      </c>
      <c r="R795" s="6" t="s">
        <v>1</v>
      </c>
      <c r="S795" s="5" t="s">
        <v>4</v>
      </c>
      <c r="T795" s="5"/>
      <c r="U795" s="5" t="s">
        <v>335</v>
      </c>
      <c r="V795" s="1"/>
      <c r="W795" s="1"/>
      <c r="X795" s="1"/>
      <c r="Y795" s="1"/>
      <c r="Z795" s="4">
        <v>42370</v>
      </c>
      <c r="AA795" s="1"/>
      <c r="AB795" s="1"/>
      <c r="AC795" s="1"/>
      <c r="AD795" s="8" t="s">
        <v>1843</v>
      </c>
    </row>
    <row r="796" spans="2:30" ht="15" customHeight="1" outlineLevel="5" x14ac:dyDescent="0.25">
      <c r="B796" s="3"/>
      <c r="C796" s="1"/>
      <c r="D796" s="1"/>
      <c r="E796" s="1"/>
      <c r="F796" s="1"/>
      <c r="G796" s="183" t="s">
        <v>1842</v>
      </c>
      <c r="H796" s="188">
        <v>42370</v>
      </c>
      <c r="I796" s="1" t="s">
        <v>14</v>
      </c>
      <c r="J796" s="2" t="s">
        <v>64</v>
      </c>
      <c r="K796" s="1" t="s">
        <v>9</v>
      </c>
      <c r="L796" s="1" t="s">
        <v>10</v>
      </c>
      <c r="M796" s="1" t="s">
        <v>10</v>
      </c>
      <c r="N796" s="1" t="s">
        <v>11</v>
      </c>
      <c r="O796" s="249">
        <v>2798.97</v>
      </c>
      <c r="P796" s="7">
        <v>0</v>
      </c>
      <c r="Q796" s="7">
        <f t="shared" si="40"/>
        <v>2798.97</v>
      </c>
      <c r="R796" s="6" t="s">
        <v>1</v>
      </c>
      <c r="S796" s="5" t="s">
        <v>4</v>
      </c>
      <c r="T796" s="5"/>
      <c r="U796" s="5" t="s">
        <v>336</v>
      </c>
      <c r="V796" s="1"/>
      <c r="W796" s="1"/>
      <c r="X796" s="1"/>
      <c r="Y796" s="1"/>
      <c r="Z796" s="4">
        <v>42370</v>
      </c>
      <c r="AA796" s="1"/>
      <c r="AB796" s="1"/>
      <c r="AC796" s="1"/>
      <c r="AD796" s="8" t="s">
        <v>1843</v>
      </c>
    </row>
    <row r="797" spans="2:30" ht="15" customHeight="1" outlineLevel="5" x14ac:dyDescent="0.25">
      <c r="B797" s="3"/>
      <c r="C797" s="1"/>
      <c r="D797" s="1"/>
      <c r="E797" s="1"/>
      <c r="F797" s="1"/>
      <c r="G797" s="183" t="s">
        <v>1842</v>
      </c>
      <c r="H797" s="188">
        <v>42370</v>
      </c>
      <c r="I797" s="1" t="s">
        <v>14</v>
      </c>
      <c r="J797" s="2" t="s">
        <v>64</v>
      </c>
      <c r="K797" s="1" t="s">
        <v>9</v>
      </c>
      <c r="L797" s="1" t="s">
        <v>10</v>
      </c>
      <c r="M797" s="1" t="s">
        <v>10</v>
      </c>
      <c r="N797" s="1" t="s">
        <v>11</v>
      </c>
      <c r="O797" s="249">
        <v>535.5</v>
      </c>
      <c r="P797" s="7">
        <v>0</v>
      </c>
      <c r="Q797" s="7">
        <f t="shared" si="40"/>
        <v>535.5</v>
      </c>
      <c r="R797" s="6" t="s">
        <v>1</v>
      </c>
      <c r="S797" s="5" t="s">
        <v>4</v>
      </c>
      <c r="T797" s="5"/>
      <c r="U797" s="5" t="s">
        <v>337</v>
      </c>
      <c r="V797" s="1"/>
      <c r="W797" s="1"/>
      <c r="X797" s="1"/>
      <c r="Y797" s="1"/>
      <c r="Z797" s="4">
        <v>42370</v>
      </c>
      <c r="AA797" s="1"/>
      <c r="AB797" s="1"/>
      <c r="AC797" s="1"/>
      <c r="AD797" s="8" t="s">
        <v>1843</v>
      </c>
    </row>
    <row r="798" spans="2:30" ht="15" customHeight="1" outlineLevel="5" x14ac:dyDescent="0.25">
      <c r="B798" s="3"/>
      <c r="C798" s="1"/>
      <c r="D798" s="1"/>
      <c r="E798" s="1"/>
      <c r="F798" s="1"/>
      <c r="G798" s="183" t="s">
        <v>1842</v>
      </c>
      <c r="H798" s="188">
        <v>42370</v>
      </c>
      <c r="I798" s="1" t="s">
        <v>14</v>
      </c>
      <c r="J798" s="2" t="s">
        <v>64</v>
      </c>
      <c r="K798" s="1" t="s">
        <v>9</v>
      </c>
      <c r="L798" s="1" t="s">
        <v>10</v>
      </c>
      <c r="M798" s="1" t="s">
        <v>10</v>
      </c>
      <c r="N798" s="1" t="s">
        <v>11</v>
      </c>
      <c r="O798" s="249">
        <v>1439.12</v>
      </c>
      <c r="P798" s="7">
        <v>0</v>
      </c>
      <c r="Q798" s="7">
        <f t="shared" si="40"/>
        <v>1439.12</v>
      </c>
      <c r="R798" s="6" t="s">
        <v>1</v>
      </c>
      <c r="S798" s="5" t="s">
        <v>4</v>
      </c>
      <c r="T798" s="5"/>
      <c r="U798" s="5" t="s">
        <v>338</v>
      </c>
      <c r="V798" s="1"/>
      <c r="W798" s="1"/>
      <c r="X798" s="1"/>
      <c r="Y798" s="1"/>
      <c r="Z798" s="4">
        <v>42370</v>
      </c>
      <c r="AA798" s="1"/>
      <c r="AB798" s="1"/>
      <c r="AC798" s="1"/>
      <c r="AD798" s="8" t="s">
        <v>1843</v>
      </c>
    </row>
    <row r="799" spans="2:30" ht="15" customHeight="1" outlineLevel="5" x14ac:dyDescent="0.25">
      <c r="B799" s="3"/>
      <c r="C799" s="1"/>
      <c r="D799" s="1"/>
      <c r="E799" s="1"/>
      <c r="F799" s="1"/>
      <c r="G799" s="183" t="s">
        <v>1842</v>
      </c>
      <c r="H799" s="188">
        <v>42370</v>
      </c>
      <c r="I799" s="1" t="s">
        <v>14</v>
      </c>
      <c r="J799" s="2" t="s">
        <v>64</v>
      </c>
      <c r="K799" s="1" t="s">
        <v>9</v>
      </c>
      <c r="L799" s="1" t="s">
        <v>10</v>
      </c>
      <c r="M799" s="1" t="s">
        <v>10</v>
      </c>
      <c r="N799" s="1" t="s">
        <v>11</v>
      </c>
      <c r="O799" s="249">
        <v>134.80000000000001</v>
      </c>
      <c r="P799" s="7">
        <v>0</v>
      </c>
      <c r="Q799" s="7">
        <f t="shared" si="40"/>
        <v>134.80000000000001</v>
      </c>
      <c r="R799" s="6" t="s">
        <v>1</v>
      </c>
      <c r="S799" s="5" t="s">
        <v>4</v>
      </c>
      <c r="T799" s="5"/>
      <c r="U799" s="5" t="s">
        <v>339</v>
      </c>
      <c r="V799" s="1"/>
      <c r="W799" s="1"/>
      <c r="X799" s="1"/>
      <c r="Y799" s="1"/>
      <c r="Z799" s="4">
        <v>42370</v>
      </c>
      <c r="AA799" s="1"/>
      <c r="AB799" s="1"/>
      <c r="AC799" s="1"/>
      <c r="AD799" s="8" t="s">
        <v>1843</v>
      </c>
    </row>
    <row r="800" spans="2:30" ht="15" customHeight="1" outlineLevel="5" x14ac:dyDescent="0.25">
      <c r="B800" s="3"/>
      <c r="C800" s="1"/>
      <c r="D800" s="1"/>
      <c r="E800" s="1"/>
      <c r="F800" s="1"/>
      <c r="G800" s="183" t="s">
        <v>1842</v>
      </c>
      <c r="H800" s="188">
        <v>42370</v>
      </c>
      <c r="I800" s="1" t="s">
        <v>14</v>
      </c>
      <c r="J800" s="2" t="s">
        <v>64</v>
      </c>
      <c r="K800" s="1" t="s">
        <v>9</v>
      </c>
      <c r="L800" s="1" t="s">
        <v>10</v>
      </c>
      <c r="M800" s="1" t="s">
        <v>10</v>
      </c>
      <c r="N800" s="1" t="s">
        <v>11</v>
      </c>
      <c r="O800" s="249">
        <v>21977.53</v>
      </c>
      <c r="P800" s="7">
        <v>0</v>
      </c>
      <c r="Q800" s="7">
        <f t="shared" si="40"/>
        <v>21977.53</v>
      </c>
      <c r="R800" s="6" t="s">
        <v>1</v>
      </c>
      <c r="S800" s="5" t="s">
        <v>4</v>
      </c>
      <c r="T800" s="5"/>
      <c r="U800" s="5" t="s">
        <v>340</v>
      </c>
      <c r="V800" s="1"/>
      <c r="W800" s="1"/>
      <c r="X800" s="1"/>
      <c r="Y800" s="1"/>
      <c r="Z800" s="4">
        <v>42370</v>
      </c>
      <c r="AA800" s="1"/>
      <c r="AB800" s="1"/>
      <c r="AC800" s="1"/>
      <c r="AD800" s="8" t="s">
        <v>1843</v>
      </c>
    </row>
    <row r="801" spans="2:30" ht="15" customHeight="1" outlineLevel="5" x14ac:dyDescent="0.25">
      <c r="B801" s="3"/>
      <c r="C801" s="1"/>
      <c r="D801" s="1"/>
      <c r="E801" s="1"/>
      <c r="F801" s="1"/>
      <c r="G801" s="183" t="s">
        <v>1842</v>
      </c>
      <c r="H801" s="188">
        <v>42370</v>
      </c>
      <c r="I801" s="1" t="s">
        <v>14</v>
      </c>
      <c r="J801" s="2" t="s">
        <v>64</v>
      </c>
      <c r="K801" s="1" t="s">
        <v>9</v>
      </c>
      <c r="L801" s="1" t="s">
        <v>10</v>
      </c>
      <c r="M801" s="1" t="s">
        <v>10</v>
      </c>
      <c r="N801" s="1" t="s">
        <v>11</v>
      </c>
      <c r="O801" s="249">
        <v>695.98</v>
      </c>
      <c r="P801" s="7">
        <v>0</v>
      </c>
      <c r="Q801" s="7">
        <f t="shared" si="40"/>
        <v>695.98</v>
      </c>
      <c r="R801" s="6" t="s">
        <v>1</v>
      </c>
      <c r="S801" s="5" t="s">
        <v>4</v>
      </c>
      <c r="T801" s="5"/>
      <c r="U801" s="5" t="s">
        <v>341</v>
      </c>
      <c r="V801" s="1"/>
      <c r="W801" s="1"/>
      <c r="X801" s="1"/>
      <c r="Y801" s="1"/>
      <c r="Z801" s="4">
        <v>42370</v>
      </c>
      <c r="AA801" s="1"/>
      <c r="AB801" s="1"/>
      <c r="AC801" s="1"/>
      <c r="AD801" s="8" t="s">
        <v>1843</v>
      </c>
    </row>
    <row r="802" spans="2:30" ht="15" customHeight="1" outlineLevel="5" x14ac:dyDescent="0.25">
      <c r="B802" s="3"/>
      <c r="C802" s="1"/>
      <c r="D802" s="1"/>
      <c r="E802" s="1"/>
      <c r="F802" s="1"/>
      <c r="G802" s="183" t="s">
        <v>1842</v>
      </c>
      <c r="H802" s="188">
        <v>42370</v>
      </c>
      <c r="I802" s="1" t="s">
        <v>14</v>
      </c>
      <c r="J802" s="2" t="s">
        <v>64</v>
      </c>
      <c r="K802" s="1" t="s">
        <v>9</v>
      </c>
      <c r="L802" s="1" t="s">
        <v>10</v>
      </c>
      <c r="M802" s="1" t="s">
        <v>10</v>
      </c>
      <c r="N802" s="1" t="s">
        <v>11</v>
      </c>
      <c r="O802" s="249">
        <v>312</v>
      </c>
      <c r="P802" s="7">
        <v>0</v>
      </c>
      <c r="Q802" s="7">
        <f t="shared" si="40"/>
        <v>312</v>
      </c>
      <c r="R802" s="6" t="s">
        <v>1</v>
      </c>
      <c r="S802" s="5" t="s">
        <v>4</v>
      </c>
      <c r="T802" s="5"/>
      <c r="U802" s="5" t="s">
        <v>342</v>
      </c>
      <c r="V802" s="1"/>
      <c r="W802" s="1"/>
      <c r="X802" s="1"/>
      <c r="Y802" s="1"/>
      <c r="Z802" s="4">
        <v>42370</v>
      </c>
      <c r="AA802" s="1"/>
      <c r="AB802" s="1"/>
      <c r="AC802" s="1"/>
      <c r="AD802" s="8" t="s">
        <v>1843</v>
      </c>
    </row>
    <row r="803" spans="2:30" ht="15" customHeight="1" outlineLevel="5" x14ac:dyDescent="0.25">
      <c r="B803" s="3"/>
      <c r="C803" s="1"/>
      <c r="D803" s="1"/>
      <c r="E803" s="1"/>
      <c r="F803" s="1"/>
      <c r="G803" s="183" t="s">
        <v>1842</v>
      </c>
      <c r="H803" s="188">
        <v>42370</v>
      </c>
      <c r="I803" s="1" t="s">
        <v>14</v>
      </c>
      <c r="J803" s="2" t="s">
        <v>64</v>
      </c>
      <c r="K803" s="1" t="s">
        <v>9</v>
      </c>
      <c r="L803" s="1" t="s">
        <v>10</v>
      </c>
      <c r="M803" s="1" t="s">
        <v>10</v>
      </c>
      <c r="N803" s="1" t="s">
        <v>11</v>
      </c>
      <c r="O803" s="249">
        <v>84848.29</v>
      </c>
      <c r="P803" s="7">
        <v>0</v>
      </c>
      <c r="Q803" s="7">
        <f t="shared" si="40"/>
        <v>84848.29</v>
      </c>
      <c r="R803" s="6" t="s">
        <v>1</v>
      </c>
      <c r="S803" s="5" t="s">
        <v>4</v>
      </c>
      <c r="T803" s="5"/>
      <c r="U803" s="5" t="s">
        <v>343</v>
      </c>
      <c r="V803" s="1"/>
      <c r="W803" s="1"/>
      <c r="X803" s="1"/>
      <c r="Y803" s="1"/>
      <c r="Z803" s="4">
        <v>42370</v>
      </c>
      <c r="AA803" s="1"/>
      <c r="AB803" s="1"/>
      <c r="AC803" s="1"/>
      <c r="AD803" s="8" t="s">
        <v>1843</v>
      </c>
    </row>
    <row r="804" spans="2:30" ht="15" customHeight="1" outlineLevel="5" x14ac:dyDescent="0.25">
      <c r="B804" s="3"/>
      <c r="C804" s="1"/>
      <c r="D804" s="1"/>
      <c r="E804" s="1"/>
      <c r="F804" s="1"/>
      <c r="G804" s="183" t="s">
        <v>1842</v>
      </c>
      <c r="H804" s="188">
        <v>42370</v>
      </c>
      <c r="I804" s="1" t="s">
        <v>14</v>
      </c>
      <c r="J804" s="2" t="s">
        <v>64</v>
      </c>
      <c r="K804" s="1" t="s">
        <v>9</v>
      </c>
      <c r="L804" s="1" t="s">
        <v>10</v>
      </c>
      <c r="M804" s="1" t="s">
        <v>10</v>
      </c>
      <c r="N804" s="1" t="s">
        <v>11</v>
      </c>
      <c r="O804" s="249">
        <v>20242.3</v>
      </c>
      <c r="P804" s="7">
        <v>0</v>
      </c>
      <c r="Q804" s="7">
        <f t="shared" si="40"/>
        <v>20242.3</v>
      </c>
      <c r="R804" s="6" t="s">
        <v>1</v>
      </c>
      <c r="S804" s="5" t="s">
        <v>4</v>
      </c>
      <c r="T804" s="5"/>
      <c r="U804" s="5" t="s">
        <v>344</v>
      </c>
      <c r="V804" s="1"/>
      <c r="W804" s="1"/>
      <c r="X804" s="1"/>
      <c r="Y804" s="1"/>
      <c r="Z804" s="4">
        <v>42370</v>
      </c>
      <c r="AA804" s="1"/>
      <c r="AB804" s="1"/>
      <c r="AC804" s="1"/>
      <c r="AD804" s="8" t="s">
        <v>1843</v>
      </c>
    </row>
    <row r="805" spans="2:30" ht="15" customHeight="1" outlineLevel="5" x14ac:dyDescent="0.25">
      <c r="B805" s="3"/>
      <c r="C805" s="1"/>
      <c r="D805" s="1"/>
      <c r="E805" s="1"/>
      <c r="F805" s="1"/>
      <c r="G805" s="183" t="s">
        <v>1842</v>
      </c>
      <c r="H805" s="188">
        <v>42370</v>
      </c>
      <c r="I805" s="1" t="s">
        <v>14</v>
      </c>
      <c r="J805" s="2" t="s">
        <v>64</v>
      </c>
      <c r="K805" s="1" t="s">
        <v>9</v>
      </c>
      <c r="L805" s="1" t="s">
        <v>10</v>
      </c>
      <c r="M805" s="1" t="s">
        <v>10</v>
      </c>
      <c r="N805" s="1" t="s">
        <v>11</v>
      </c>
      <c r="O805" s="249">
        <v>49864.13</v>
      </c>
      <c r="P805" s="7">
        <v>0</v>
      </c>
      <c r="Q805" s="7">
        <f t="shared" si="40"/>
        <v>49864.13</v>
      </c>
      <c r="R805" s="6" t="s">
        <v>1</v>
      </c>
      <c r="S805" s="5" t="s">
        <v>4</v>
      </c>
      <c r="T805" s="5"/>
      <c r="U805" s="5" t="s">
        <v>345</v>
      </c>
      <c r="V805" s="1"/>
      <c r="W805" s="1"/>
      <c r="X805" s="1"/>
      <c r="Y805" s="1"/>
      <c r="Z805" s="4">
        <v>42370</v>
      </c>
      <c r="AA805" s="1"/>
      <c r="AB805" s="1"/>
      <c r="AC805" s="1"/>
      <c r="AD805" s="8" t="s">
        <v>1843</v>
      </c>
    </row>
    <row r="806" spans="2:30" ht="15" customHeight="1" outlineLevel="5" x14ac:dyDescent="0.25">
      <c r="B806" s="3"/>
      <c r="C806" s="1"/>
      <c r="D806" s="1"/>
      <c r="E806" s="1"/>
      <c r="F806" s="1"/>
      <c r="G806" s="183" t="s">
        <v>1842</v>
      </c>
      <c r="H806" s="188">
        <v>42370</v>
      </c>
      <c r="I806" s="1" t="s">
        <v>14</v>
      </c>
      <c r="J806" s="2" t="s">
        <v>64</v>
      </c>
      <c r="K806" s="1" t="s">
        <v>9</v>
      </c>
      <c r="L806" s="1" t="s">
        <v>10</v>
      </c>
      <c r="M806" s="1" t="s">
        <v>10</v>
      </c>
      <c r="N806" s="1" t="s">
        <v>11</v>
      </c>
      <c r="O806" s="249">
        <v>84191.71</v>
      </c>
      <c r="P806" s="7">
        <v>0</v>
      </c>
      <c r="Q806" s="7">
        <f t="shared" si="40"/>
        <v>84191.71</v>
      </c>
      <c r="R806" s="6" t="s">
        <v>1</v>
      </c>
      <c r="S806" s="5" t="s">
        <v>4</v>
      </c>
      <c r="T806" s="5"/>
      <c r="U806" s="5" t="s">
        <v>346</v>
      </c>
      <c r="V806" s="1"/>
      <c r="W806" s="1"/>
      <c r="X806" s="1"/>
      <c r="Y806" s="1"/>
      <c r="Z806" s="4">
        <v>42370</v>
      </c>
      <c r="AA806" s="1"/>
      <c r="AB806" s="1"/>
      <c r="AC806" s="1"/>
      <c r="AD806" s="8" t="s">
        <v>1843</v>
      </c>
    </row>
    <row r="807" spans="2:30" ht="15" customHeight="1" outlineLevel="5" x14ac:dyDescent="0.25">
      <c r="B807" s="3"/>
      <c r="C807" s="1"/>
      <c r="D807" s="1"/>
      <c r="E807" s="1"/>
      <c r="F807" s="1"/>
      <c r="G807" s="183" t="s">
        <v>1842</v>
      </c>
      <c r="H807" s="188">
        <v>42370</v>
      </c>
      <c r="I807" s="1" t="s">
        <v>14</v>
      </c>
      <c r="J807" s="2" t="s">
        <v>64</v>
      </c>
      <c r="K807" s="1" t="s">
        <v>9</v>
      </c>
      <c r="L807" s="1" t="s">
        <v>10</v>
      </c>
      <c r="M807" s="1" t="s">
        <v>10</v>
      </c>
      <c r="N807" s="1" t="s">
        <v>11</v>
      </c>
      <c r="O807" s="249">
        <v>11273.46</v>
      </c>
      <c r="P807" s="7">
        <v>0</v>
      </c>
      <c r="Q807" s="7">
        <f t="shared" si="40"/>
        <v>11273.46</v>
      </c>
      <c r="R807" s="6" t="s">
        <v>1</v>
      </c>
      <c r="S807" s="5" t="s">
        <v>4</v>
      </c>
      <c r="T807" s="5"/>
      <c r="U807" s="5" t="s">
        <v>347</v>
      </c>
      <c r="V807" s="1"/>
      <c r="W807" s="1"/>
      <c r="X807" s="1"/>
      <c r="Y807" s="1"/>
      <c r="Z807" s="4">
        <v>42370</v>
      </c>
      <c r="AA807" s="1"/>
      <c r="AB807" s="1"/>
      <c r="AC807" s="1"/>
      <c r="AD807" s="8" t="s">
        <v>1843</v>
      </c>
    </row>
    <row r="808" spans="2:30" ht="15" customHeight="1" outlineLevel="5" x14ac:dyDescent="0.25">
      <c r="B808" s="3"/>
      <c r="C808" s="1"/>
      <c r="D808" s="1"/>
      <c r="E808" s="1"/>
      <c r="F808" s="1"/>
      <c r="G808" s="183" t="s">
        <v>1842</v>
      </c>
      <c r="H808" s="188">
        <v>42370</v>
      </c>
      <c r="I808" s="1" t="s">
        <v>14</v>
      </c>
      <c r="J808" s="2" t="s">
        <v>64</v>
      </c>
      <c r="K808" s="1" t="s">
        <v>9</v>
      </c>
      <c r="L808" s="1" t="s">
        <v>10</v>
      </c>
      <c r="M808" s="1" t="s">
        <v>10</v>
      </c>
      <c r="N808" s="1" t="s">
        <v>11</v>
      </c>
      <c r="O808" s="249">
        <v>15872.24</v>
      </c>
      <c r="P808" s="7">
        <v>0</v>
      </c>
      <c r="Q808" s="7">
        <f t="shared" si="40"/>
        <v>15872.24</v>
      </c>
      <c r="R808" s="6" t="s">
        <v>1</v>
      </c>
      <c r="S808" s="5" t="s">
        <v>4</v>
      </c>
      <c r="T808" s="5"/>
      <c r="U808" s="5" t="s">
        <v>349</v>
      </c>
      <c r="V808" s="1"/>
      <c r="W808" s="1"/>
      <c r="X808" s="1"/>
      <c r="Y808" s="1"/>
      <c r="Z808" s="4">
        <v>42370</v>
      </c>
      <c r="AA808" s="1"/>
      <c r="AB808" s="1"/>
      <c r="AC808" s="1"/>
      <c r="AD808" s="8" t="s">
        <v>1843</v>
      </c>
    </row>
    <row r="809" spans="2:30" ht="15" customHeight="1" outlineLevel="5" x14ac:dyDescent="0.25">
      <c r="B809" s="3"/>
      <c r="C809" s="1"/>
      <c r="D809" s="1"/>
      <c r="E809" s="1"/>
      <c r="F809" s="1"/>
      <c r="G809" s="183" t="s">
        <v>1842</v>
      </c>
      <c r="H809" s="188">
        <v>42370</v>
      </c>
      <c r="I809" s="1" t="s">
        <v>14</v>
      </c>
      <c r="J809" s="2" t="s">
        <v>64</v>
      </c>
      <c r="K809" s="1" t="s">
        <v>9</v>
      </c>
      <c r="L809" s="1" t="s">
        <v>10</v>
      </c>
      <c r="M809" s="1" t="s">
        <v>10</v>
      </c>
      <c r="N809" s="1" t="s">
        <v>11</v>
      </c>
      <c r="O809" s="249">
        <v>7615.41</v>
      </c>
      <c r="P809" s="7">
        <v>0</v>
      </c>
      <c r="Q809" s="7">
        <f t="shared" si="40"/>
        <v>7615.41</v>
      </c>
      <c r="R809" s="6" t="s">
        <v>1</v>
      </c>
      <c r="S809" s="5" t="s">
        <v>4</v>
      </c>
      <c r="T809" s="5"/>
      <c r="U809" s="249" t="s">
        <v>348</v>
      </c>
      <c r="V809" s="1"/>
      <c r="W809" s="1"/>
      <c r="X809" s="1"/>
      <c r="Y809" s="1"/>
      <c r="Z809" s="4">
        <v>42370</v>
      </c>
      <c r="AA809" s="1"/>
      <c r="AB809" s="1"/>
      <c r="AC809" s="1"/>
      <c r="AD809" s="8" t="s">
        <v>1843</v>
      </c>
    </row>
    <row r="810" spans="2:30" ht="15" customHeight="1" outlineLevel="5" x14ac:dyDescent="0.25">
      <c r="B810" s="3"/>
      <c r="C810" s="1"/>
      <c r="D810" s="1"/>
      <c r="E810" s="1"/>
      <c r="F810" s="1"/>
      <c r="G810" s="183" t="s">
        <v>1842</v>
      </c>
      <c r="H810" s="188">
        <v>42370</v>
      </c>
      <c r="I810" s="1" t="s">
        <v>14</v>
      </c>
      <c r="J810" s="2" t="s">
        <v>64</v>
      </c>
      <c r="K810" s="1" t="s">
        <v>9</v>
      </c>
      <c r="L810" s="1" t="s">
        <v>10</v>
      </c>
      <c r="M810" s="1" t="s">
        <v>10</v>
      </c>
      <c r="N810" s="1" t="s">
        <v>11</v>
      </c>
      <c r="O810" s="249">
        <v>1380</v>
      </c>
      <c r="P810" s="7">
        <v>0</v>
      </c>
      <c r="Q810" s="7">
        <f t="shared" si="40"/>
        <v>1380</v>
      </c>
      <c r="R810" s="6" t="s">
        <v>1</v>
      </c>
      <c r="S810" s="5" t="s">
        <v>4</v>
      </c>
      <c r="T810" s="5"/>
      <c r="U810" s="5" t="s">
        <v>350</v>
      </c>
      <c r="V810" s="1"/>
      <c r="W810" s="1"/>
      <c r="X810" s="1"/>
      <c r="Y810" s="1"/>
      <c r="Z810" s="4">
        <v>42370</v>
      </c>
      <c r="AA810" s="1"/>
      <c r="AB810" s="1"/>
      <c r="AC810" s="1"/>
      <c r="AD810" s="8" t="s">
        <v>1843</v>
      </c>
    </row>
    <row r="811" spans="2:30" ht="15" customHeight="1" outlineLevel="5" x14ac:dyDescent="0.25">
      <c r="B811" s="3"/>
      <c r="C811" s="1"/>
      <c r="D811" s="1"/>
      <c r="E811" s="1"/>
      <c r="F811" s="1"/>
      <c r="G811" s="183" t="s">
        <v>1842</v>
      </c>
      <c r="H811" s="188">
        <v>42370</v>
      </c>
      <c r="I811" s="1" t="s">
        <v>14</v>
      </c>
      <c r="J811" s="2" t="s">
        <v>64</v>
      </c>
      <c r="K811" s="1" t="s">
        <v>9</v>
      </c>
      <c r="L811" s="1" t="s">
        <v>10</v>
      </c>
      <c r="M811" s="1" t="s">
        <v>10</v>
      </c>
      <c r="N811" s="1" t="s">
        <v>11</v>
      </c>
      <c r="O811" s="249">
        <v>329</v>
      </c>
      <c r="P811" s="7">
        <v>0</v>
      </c>
      <c r="Q811" s="7">
        <f t="shared" si="40"/>
        <v>329</v>
      </c>
      <c r="R811" s="6" t="s">
        <v>1</v>
      </c>
      <c r="S811" s="5" t="s">
        <v>4</v>
      </c>
      <c r="T811" s="5"/>
      <c r="U811" s="5" t="s">
        <v>351</v>
      </c>
      <c r="V811" s="1"/>
      <c r="W811" s="1"/>
      <c r="X811" s="1"/>
      <c r="Y811" s="1"/>
      <c r="Z811" s="4">
        <v>42370</v>
      </c>
      <c r="AA811" s="1"/>
      <c r="AB811" s="1"/>
      <c r="AC811" s="1"/>
      <c r="AD811" s="8" t="s">
        <v>1843</v>
      </c>
    </row>
    <row r="812" spans="2:30" ht="15" customHeight="1" outlineLevel="5" x14ac:dyDescent="0.25">
      <c r="B812" s="3"/>
      <c r="C812" s="1"/>
      <c r="D812" s="1"/>
      <c r="E812" s="1"/>
      <c r="F812" s="1"/>
      <c r="G812" s="183" t="s">
        <v>1842</v>
      </c>
      <c r="H812" s="188">
        <v>42370</v>
      </c>
      <c r="I812" s="1" t="s">
        <v>14</v>
      </c>
      <c r="J812" s="2" t="s">
        <v>64</v>
      </c>
      <c r="K812" s="1" t="s">
        <v>9</v>
      </c>
      <c r="L812" s="1" t="s">
        <v>10</v>
      </c>
      <c r="M812" s="1" t="s">
        <v>10</v>
      </c>
      <c r="N812" s="1" t="s">
        <v>11</v>
      </c>
      <c r="O812" s="249">
        <v>649</v>
      </c>
      <c r="P812" s="7">
        <v>0</v>
      </c>
      <c r="Q812" s="7">
        <f t="shared" si="40"/>
        <v>649</v>
      </c>
      <c r="R812" s="6" t="s">
        <v>1</v>
      </c>
      <c r="S812" s="5" t="s">
        <v>4</v>
      </c>
      <c r="T812" s="5"/>
      <c r="U812" s="5" t="s">
        <v>352</v>
      </c>
      <c r="V812" s="1"/>
      <c r="W812" s="1"/>
      <c r="X812" s="1"/>
      <c r="Y812" s="1"/>
      <c r="Z812" s="4">
        <v>42370</v>
      </c>
      <c r="AA812" s="1"/>
      <c r="AB812" s="1"/>
      <c r="AC812" s="1"/>
      <c r="AD812" s="8" t="s">
        <v>1843</v>
      </c>
    </row>
    <row r="813" spans="2:30" ht="15" customHeight="1" outlineLevel="5" x14ac:dyDescent="0.25">
      <c r="B813" s="3"/>
      <c r="C813" s="1"/>
      <c r="D813" s="1"/>
      <c r="E813" s="1"/>
      <c r="F813" s="1"/>
      <c r="G813" s="183" t="s">
        <v>1842</v>
      </c>
      <c r="H813" s="188">
        <v>42370</v>
      </c>
      <c r="I813" s="1" t="s">
        <v>14</v>
      </c>
      <c r="J813" s="2" t="s">
        <v>64</v>
      </c>
      <c r="K813" s="1" t="s">
        <v>9</v>
      </c>
      <c r="L813" s="1" t="s">
        <v>10</v>
      </c>
      <c r="M813" s="1" t="s">
        <v>10</v>
      </c>
      <c r="N813" s="1" t="s">
        <v>11</v>
      </c>
      <c r="O813" s="249">
        <v>78.75</v>
      </c>
      <c r="P813" s="7">
        <v>0</v>
      </c>
      <c r="Q813" s="7">
        <f t="shared" ref="Q813:Q843" si="41">O813-P813</f>
        <v>78.75</v>
      </c>
      <c r="R813" s="6" t="s">
        <v>1</v>
      </c>
      <c r="S813" s="5" t="s">
        <v>4</v>
      </c>
      <c r="T813" s="5"/>
      <c r="U813" s="249" t="s">
        <v>353</v>
      </c>
      <c r="V813" s="1"/>
      <c r="W813" s="1"/>
      <c r="X813" s="1"/>
      <c r="Y813" s="1"/>
      <c r="Z813" s="4">
        <v>42370</v>
      </c>
      <c r="AA813" s="1"/>
      <c r="AB813" s="1"/>
      <c r="AC813" s="1"/>
      <c r="AD813" s="8" t="s">
        <v>1843</v>
      </c>
    </row>
    <row r="814" spans="2:30" ht="15" customHeight="1" outlineLevel="5" x14ac:dyDescent="0.25">
      <c r="B814" s="3"/>
      <c r="C814" s="1"/>
      <c r="D814" s="1"/>
      <c r="E814" s="1"/>
      <c r="F814" s="1"/>
      <c r="G814" s="183" t="s">
        <v>1842</v>
      </c>
      <c r="H814" s="188">
        <v>42370</v>
      </c>
      <c r="I814" s="1" t="s">
        <v>14</v>
      </c>
      <c r="J814" s="2" t="s">
        <v>64</v>
      </c>
      <c r="K814" s="1" t="s">
        <v>9</v>
      </c>
      <c r="L814" s="1" t="s">
        <v>10</v>
      </c>
      <c r="M814" s="1" t="s">
        <v>10</v>
      </c>
      <c r="N814" s="1" t="s">
        <v>11</v>
      </c>
      <c r="O814" s="249">
        <v>235730.52</v>
      </c>
      <c r="P814" s="7">
        <v>0</v>
      </c>
      <c r="Q814" s="7">
        <f t="shared" si="41"/>
        <v>235730.52</v>
      </c>
      <c r="R814" s="6" t="s">
        <v>1</v>
      </c>
      <c r="S814" s="5" t="s">
        <v>4</v>
      </c>
      <c r="T814" s="5"/>
      <c r="U814" s="5" t="s">
        <v>354</v>
      </c>
      <c r="V814" s="1"/>
      <c r="W814" s="1"/>
      <c r="X814" s="1"/>
      <c r="Y814" s="1"/>
      <c r="Z814" s="4">
        <v>42370</v>
      </c>
      <c r="AA814" s="1"/>
      <c r="AB814" s="1"/>
      <c r="AC814" s="1"/>
      <c r="AD814" s="8" t="s">
        <v>1843</v>
      </c>
    </row>
    <row r="815" spans="2:30" ht="15" customHeight="1" outlineLevel="5" x14ac:dyDescent="0.25">
      <c r="B815" s="3"/>
      <c r="C815" s="1"/>
      <c r="D815" s="1"/>
      <c r="E815" s="1"/>
      <c r="F815" s="1"/>
      <c r="G815" s="183" t="s">
        <v>1842</v>
      </c>
      <c r="H815" s="188">
        <v>42370</v>
      </c>
      <c r="I815" s="1" t="s">
        <v>14</v>
      </c>
      <c r="J815" s="2" t="s">
        <v>64</v>
      </c>
      <c r="K815" s="1" t="s">
        <v>9</v>
      </c>
      <c r="L815" s="1" t="s">
        <v>10</v>
      </c>
      <c r="M815" s="1" t="s">
        <v>10</v>
      </c>
      <c r="N815" s="1" t="s">
        <v>11</v>
      </c>
      <c r="O815" s="249">
        <v>7539.48</v>
      </c>
      <c r="P815" s="7">
        <v>0</v>
      </c>
      <c r="Q815" s="7">
        <f t="shared" si="41"/>
        <v>7539.48</v>
      </c>
      <c r="R815" s="6" t="s">
        <v>1</v>
      </c>
      <c r="S815" s="5" t="s">
        <v>4</v>
      </c>
      <c r="T815" s="5"/>
      <c r="U815" s="5" t="s">
        <v>355</v>
      </c>
      <c r="V815" s="1"/>
      <c r="W815" s="1"/>
      <c r="X815" s="1"/>
      <c r="Y815" s="1"/>
      <c r="Z815" s="4">
        <v>42370</v>
      </c>
      <c r="AA815" s="1"/>
      <c r="AB815" s="1"/>
      <c r="AC815" s="1"/>
      <c r="AD815" s="8" t="s">
        <v>1843</v>
      </c>
    </row>
    <row r="816" spans="2:30" ht="15" customHeight="1" outlineLevel="5" x14ac:dyDescent="0.25">
      <c r="B816" s="3"/>
      <c r="C816" s="1"/>
      <c r="D816" s="1"/>
      <c r="E816" s="1"/>
      <c r="F816" s="1"/>
      <c r="G816" s="183" t="s">
        <v>1842</v>
      </c>
      <c r="H816" s="188">
        <v>42370</v>
      </c>
      <c r="I816" s="1" t="s">
        <v>14</v>
      </c>
      <c r="J816" s="2" t="s">
        <v>64</v>
      </c>
      <c r="K816" s="1" t="s">
        <v>9</v>
      </c>
      <c r="L816" s="1" t="s">
        <v>10</v>
      </c>
      <c r="M816" s="1" t="s">
        <v>10</v>
      </c>
      <c r="N816" s="1" t="s">
        <v>11</v>
      </c>
      <c r="O816" s="249">
        <v>26852.560000000001</v>
      </c>
      <c r="P816" s="7">
        <v>0</v>
      </c>
      <c r="Q816" s="7">
        <f t="shared" si="41"/>
        <v>26852.560000000001</v>
      </c>
      <c r="R816" s="6" t="s">
        <v>1</v>
      </c>
      <c r="S816" s="5" t="s">
        <v>4</v>
      </c>
      <c r="T816" s="5"/>
      <c r="U816" s="5" t="s">
        <v>356</v>
      </c>
      <c r="V816" s="1"/>
      <c r="W816" s="1"/>
      <c r="X816" s="1"/>
      <c r="Y816" s="1"/>
      <c r="Z816" s="4">
        <v>42370</v>
      </c>
      <c r="AA816" s="1"/>
      <c r="AB816" s="1"/>
      <c r="AC816" s="1"/>
      <c r="AD816" s="8" t="s">
        <v>1843</v>
      </c>
    </row>
    <row r="817" spans="2:30" ht="15" customHeight="1" outlineLevel="5" x14ac:dyDescent="0.25">
      <c r="B817" s="3"/>
      <c r="C817" s="1"/>
      <c r="D817" s="1"/>
      <c r="E817" s="1"/>
      <c r="F817" s="1"/>
      <c r="G817" s="183" t="s">
        <v>1842</v>
      </c>
      <c r="H817" s="188">
        <v>42370</v>
      </c>
      <c r="I817" s="1" t="s">
        <v>14</v>
      </c>
      <c r="J817" s="2" t="s">
        <v>64</v>
      </c>
      <c r="K817" s="1" t="s">
        <v>9</v>
      </c>
      <c r="L817" s="1" t="s">
        <v>10</v>
      </c>
      <c r="M817" s="1" t="s">
        <v>10</v>
      </c>
      <c r="N817" s="1" t="s">
        <v>11</v>
      </c>
      <c r="O817" s="249">
        <v>6129.64</v>
      </c>
      <c r="P817" s="7">
        <v>0</v>
      </c>
      <c r="Q817" s="7">
        <f t="shared" si="41"/>
        <v>6129.64</v>
      </c>
      <c r="R817" s="6" t="s">
        <v>1</v>
      </c>
      <c r="S817" s="5" t="s">
        <v>4</v>
      </c>
      <c r="T817" s="5"/>
      <c r="U817" s="5" t="s">
        <v>357</v>
      </c>
      <c r="V817" s="1"/>
      <c r="W817" s="1"/>
      <c r="X817" s="1"/>
      <c r="Y817" s="1"/>
      <c r="Z817" s="4">
        <v>42370</v>
      </c>
      <c r="AA817" s="1"/>
      <c r="AB817" s="1"/>
      <c r="AC817" s="1"/>
      <c r="AD817" s="8" t="s">
        <v>1843</v>
      </c>
    </row>
    <row r="818" spans="2:30" ht="15" customHeight="1" outlineLevel="5" x14ac:dyDescent="0.25">
      <c r="B818" s="3"/>
      <c r="C818" s="1"/>
      <c r="D818" s="1"/>
      <c r="E818" s="1"/>
      <c r="F818" s="1"/>
      <c r="G818" s="183" t="s">
        <v>1842</v>
      </c>
      <c r="H818" s="188">
        <v>42370</v>
      </c>
      <c r="I818" s="1" t="s">
        <v>14</v>
      </c>
      <c r="J818" s="2" t="s">
        <v>64</v>
      </c>
      <c r="K818" s="1" t="s">
        <v>9</v>
      </c>
      <c r="L818" s="1" t="s">
        <v>10</v>
      </c>
      <c r="M818" s="1" t="s">
        <v>10</v>
      </c>
      <c r="N818" s="1" t="s">
        <v>11</v>
      </c>
      <c r="O818" s="249">
        <v>8814.4500000000007</v>
      </c>
      <c r="P818" s="7">
        <v>0</v>
      </c>
      <c r="Q818" s="7">
        <f t="shared" si="41"/>
        <v>8814.4500000000007</v>
      </c>
      <c r="R818" s="6" t="s">
        <v>1</v>
      </c>
      <c r="S818" s="5" t="s">
        <v>4</v>
      </c>
      <c r="T818" s="5"/>
      <c r="U818" s="5" t="s">
        <v>358</v>
      </c>
      <c r="V818" s="1"/>
      <c r="W818" s="1"/>
      <c r="X818" s="1"/>
      <c r="Y818" s="1"/>
      <c r="Z818" s="4">
        <v>42370</v>
      </c>
      <c r="AA818" s="1"/>
      <c r="AB818" s="1"/>
      <c r="AC818" s="1"/>
      <c r="AD818" s="8" t="s">
        <v>1843</v>
      </c>
    </row>
    <row r="819" spans="2:30" ht="15" customHeight="1" outlineLevel="5" x14ac:dyDescent="0.25">
      <c r="B819" s="3"/>
      <c r="C819" s="1"/>
      <c r="D819" s="1"/>
      <c r="E819" s="1"/>
      <c r="F819" s="1"/>
      <c r="G819" s="183" t="s">
        <v>1842</v>
      </c>
      <c r="H819" s="188">
        <v>42370</v>
      </c>
      <c r="I819" s="1" t="s">
        <v>14</v>
      </c>
      <c r="J819" s="2" t="s">
        <v>64</v>
      </c>
      <c r="K819" s="1" t="s">
        <v>9</v>
      </c>
      <c r="L819" s="1" t="s">
        <v>10</v>
      </c>
      <c r="M819" s="1" t="s">
        <v>10</v>
      </c>
      <c r="N819" s="1" t="s">
        <v>11</v>
      </c>
      <c r="O819" s="249">
        <v>33316.65</v>
      </c>
      <c r="P819" s="7">
        <v>0</v>
      </c>
      <c r="Q819" s="7">
        <f t="shared" si="41"/>
        <v>33316.65</v>
      </c>
      <c r="R819" s="6" t="s">
        <v>1</v>
      </c>
      <c r="S819" s="5" t="s">
        <v>4</v>
      </c>
      <c r="T819" s="5"/>
      <c r="U819" s="5" t="s">
        <v>359</v>
      </c>
      <c r="V819" s="1"/>
      <c r="W819" s="1"/>
      <c r="X819" s="1"/>
      <c r="Y819" s="1"/>
      <c r="Z819" s="4">
        <v>42370</v>
      </c>
      <c r="AA819" s="1"/>
      <c r="AB819" s="1"/>
      <c r="AC819" s="1"/>
      <c r="AD819" s="8" t="s">
        <v>1843</v>
      </c>
    </row>
    <row r="820" spans="2:30" ht="15" customHeight="1" outlineLevel="5" x14ac:dyDescent="0.25">
      <c r="B820" s="3"/>
      <c r="C820" s="1"/>
      <c r="D820" s="1"/>
      <c r="E820" s="1"/>
      <c r="F820" s="1"/>
      <c r="G820" s="183" t="s">
        <v>1842</v>
      </c>
      <c r="H820" s="188">
        <v>42370</v>
      </c>
      <c r="I820" s="1" t="s">
        <v>14</v>
      </c>
      <c r="J820" s="2" t="s">
        <v>64</v>
      </c>
      <c r="K820" s="1" t="s">
        <v>9</v>
      </c>
      <c r="L820" s="1" t="s">
        <v>10</v>
      </c>
      <c r="M820" s="1" t="s">
        <v>10</v>
      </c>
      <c r="N820" s="1" t="s">
        <v>11</v>
      </c>
      <c r="O820" s="249">
        <v>4672.72</v>
      </c>
      <c r="P820" s="7">
        <v>0</v>
      </c>
      <c r="Q820" s="7">
        <f t="shared" si="41"/>
        <v>4672.72</v>
      </c>
      <c r="R820" s="6" t="s">
        <v>1</v>
      </c>
      <c r="S820" s="5" t="s">
        <v>4</v>
      </c>
      <c r="T820" s="5"/>
      <c r="U820" s="5" t="s">
        <v>360</v>
      </c>
      <c r="V820" s="1"/>
      <c r="W820" s="1"/>
      <c r="X820" s="1"/>
      <c r="Y820" s="1"/>
      <c r="Z820" s="4">
        <v>42370</v>
      </c>
      <c r="AA820" s="1"/>
      <c r="AB820" s="1"/>
      <c r="AC820" s="1"/>
      <c r="AD820" s="8" t="s">
        <v>1843</v>
      </c>
    </row>
    <row r="821" spans="2:30" ht="15" customHeight="1" outlineLevel="5" x14ac:dyDescent="0.25">
      <c r="B821" s="3"/>
      <c r="C821" s="1"/>
      <c r="D821" s="1"/>
      <c r="E821" s="1"/>
      <c r="F821" s="1"/>
      <c r="G821" s="183" t="s">
        <v>1842</v>
      </c>
      <c r="H821" s="188">
        <v>42370</v>
      </c>
      <c r="I821" s="1" t="s">
        <v>14</v>
      </c>
      <c r="J821" s="2" t="s">
        <v>64</v>
      </c>
      <c r="K821" s="1" t="s">
        <v>9</v>
      </c>
      <c r="L821" s="1" t="s">
        <v>10</v>
      </c>
      <c r="M821" s="1" t="s">
        <v>10</v>
      </c>
      <c r="N821" s="1" t="s">
        <v>11</v>
      </c>
      <c r="O821" s="249">
        <v>156</v>
      </c>
      <c r="P821" s="7">
        <v>0</v>
      </c>
      <c r="Q821" s="7">
        <f t="shared" si="41"/>
        <v>156</v>
      </c>
      <c r="R821" s="6" t="s">
        <v>1</v>
      </c>
      <c r="S821" s="5" t="s">
        <v>4</v>
      </c>
      <c r="T821" s="5"/>
      <c r="U821" s="5" t="s">
        <v>361</v>
      </c>
      <c r="V821" s="1"/>
      <c r="W821" s="1"/>
      <c r="X821" s="1"/>
      <c r="Y821" s="1"/>
      <c r="Z821" s="4">
        <v>42370</v>
      </c>
      <c r="AA821" s="1"/>
      <c r="AB821" s="1"/>
      <c r="AC821" s="1"/>
      <c r="AD821" s="8" t="s">
        <v>1843</v>
      </c>
    </row>
    <row r="822" spans="2:30" ht="15" customHeight="1" outlineLevel="5" x14ac:dyDescent="0.25">
      <c r="B822" s="3"/>
      <c r="C822" s="1"/>
      <c r="D822" s="1"/>
      <c r="E822" s="1"/>
      <c r="F822" s="1"/>
      <c r="G822" s="183" t="s">
        <v>1842</v>
      </c>
      <c r="H822" s="188">
        <v>42370</v>
      </c>
      <c r="I822" s="1" t="s">
        <v>14</v>
      </c>
      <c r="J822" s="2" t="s">
        <v>64</v>
      </c>
      <c r="K822" s="1" t="s">
        <v>9</v>
      </c>
      <c r="L822" s="1" t="s">
        <v>10</v>
      </c>
      <c r="M822" s="1" t="s">
        <v>10</v>
      </c>
      <c r="N822" s="1" t="s">
        <v>11</v>
      </c>
      <c r="O822" s="249">
        <v>41060.660000000003</v>
      </c>
      <c r="P822" s="7">
        <v>0</v>
      </c>
      <c r="Q822" s="7">
        <f t="shared" si="41"/>
        <v>41060.660000000003</v>
      </c>
      <c r="R822" s="6" t="s">
        <v>1</v>
      </c>
      <c r="S822" s="5" t="s">
        <v>4</v>
      </c>
      <c r="T822" s="5"/>
      <c r="U822" s="5" t="s">
        <v>362</v>
      </c>
      <c r="V822" s="1"/>
      <c r="W822" s="1"/>
      <c r="X822" s="1"/>
      <c r="Y822" s="1"/>
      <c r="Z822" s="4">
        <v>42370</v>
      </c>
      <c r="AA822" s="1"/>
      <c r="AB822" s="1"/>
      <c r="AC822" s="1"/>
      <c r="AD822" s="8" t="s">
        <v>1843</v>
      </c>
    </row>
    <row r="823" spans="2:30" ht="15" customHeight="1" outlineLevel="5" x14ac:dyDescent="0.25">
      <c r="B823" s="3"/>
      <c r="C823" s="1"/>
      <c r="D823" s="1"/>
      <c r="E823" s="1"/>
      <c r="F823" s="1"/>
      <c r="G823" s="183" t="s">
        <v>1842</v>
      </c>
      <c r="H823" s="188">
        <v>42370</v>
      </c>
      <c r="I823" s="1" t="s">
        <v>14</v>
      </c>
      <c r="J823" s="2" t="s">
        <v>64</v>
      </c>
      <c r="K823" s="1" t="s">
        <v>9</v>
      </c>
      <c r="L823" s="1" t="s">
        <v>10</v>
      </c>
      <c r="M823" s="1" t="s">
        <v>10</v>
      </c>
      <c r="N823" s="1" t="s">
        <v>11</v>
      </c>
      <c r="O823" s="249">
        <v>209.5</v>
      </c>
      <c r="P823" s="7">
        <v>0</v>
      </c>
      <c r="Q823" s="7">
        <f t="shared" si="41"/>
        <v>209.5</v>
      </c>
      <c r="R823" s="6" t="s">
        <v>1</v>
      </c>
      <c r="S823" s="5" t="s">
        <v>4</v>
      </c>
      <c r="T823" s="5"/>
      <c r="U823" s="5" t="s">
        <v>363</v>
      </c>
      <c r="V823" s="1"/>
      <c r="W823" s="1"/>
      <c r="X823" s="1"/>
      <c r="Y823" s="1"/>
      <c r="Z823" s="4">
        <v>42370</v>
      </c>
      <c r="AA823" s="1"/>
      <c r="AB823" s="1"/>
      <c r="AC823" s="1"/>
      <c r="AD823" s="8" t="s">
        <v>1843</v>
      </c>
    </row>
    <row r="824" spans="2:30" ht="15" customHeight="1" outlineLevel="5" x14ac:dyDescent="0.25">
      <c r="B824" s="3"/>
      <c r="C824" s="1"/>
      <c r="D824" s="1"/>
      <c r="E824" s="1"/>
      <c r="F824" s="1"/>
      <c r="G824" s="183" t="s">
        <v>1842</v>
      </c>
      <c r="H824" s="188">
        <v>42370</v>
      </c>
      <c r="I824" s="1" t="s">
        <v>14</v>
      </c>
      <c r="J824" s="2" t="s">
        <v>64</v>
      </c>
      <c r="K824" s="1" t="s">
        <v>9</v>
      </c>
      <c r="L824" s="1" t="s">
        <v>10</v>
      </c>
      <c r="M824" s="1" t="s">
        <v>10</v>
      </c>
      <c r="N824" s="1" t="s">
        <v>11</v>
      </c>
      <c r="O824" s="249">
        <v>55907.81</v>
      </c>
      <c r="P824" s="7">
        <v>0</v>
      </c>
      <c r="Q824" s="7">
        <f t="shared" si="41"/>
        <v>55907.81</v>
      </c>
      <c r="R824" s="6" t="s">
        <v>1</v>
      </c>
      <c r="S824" s="5" t="s">
        <v>4</v>
      </c>
      <c r="T824" s="5"/>
      <c r="U824" s="5" t="s">
        <v>364</v>
      </c>
      <c r="V824" s="1"/>
      <c r="W824" s="1"/>
      <c r="X824" s="1"/>
      <c r="Y824" s="1"/>
      <c r="Z824" s="4">
        <v>42370</v>
      </c>
      <c r="AA824" s="1"/>
      <c r="AB824" s="1"/>
      <c r="AC824" s="1"/>
      <c r="AD824" s="8" t="s">
        <v>1843</v>
      </c>
    </row>
    <row r="825" spans="2:30" ht="15" customHeight="1" outlineLevel="5" x14ac:dyDescent="0.25">
      <c r="B825" s="3"/>
      <c r="C825" s="1"/>
      <c r="D825" s="1"/>
      <c r="E825" s="1"/>
      <c r="F825" s="1"/>
      <c r="G825" s="183" t="s">
        <v>1842</v>
      </c>
      <c r="H825" s="188">
        <v>42370</v>
      </c>
      <c r="I825" s="1" t="s">
        <v>14</v>
      </c>
      <c r="J825" s="2" t="s">
        <v>64</v>
      </c>
      <c r="K825" s="1" t="s">
        <v>9</v>
      </c>
      <c r="L825" s="1" t="s">
        <v>10</v>
      </c>
      <c r="M825" s="1" t="s">
        <v>10</v>
      </c>
      <c r="N825" s="1" t="s">
        <v>11</v>
      </c>
      <c r="O825" s="249">
        <v>23200.94</v>
      </c>
      <c r="P825" s="7">
        <v>0</v>
      </c>
      <c r="Q825" s="7">
        <f t="shared" si="41"/>
        <v>23200.94</v>
      </c>
      <c r="R825" s="6" t="s">
        <v>1</v>
      </c>
      <c r="S825" s="5" t="s">
        <v>4</v>
      </c>
      <c r="T825" s="5"/>
      <c r="U825" s="5" t="s">
        <v>365</v>
      </c>
      <c r="V825" s="1"/>
      <c r="W825" s="1"/>
      <c r="X825" s="1"/>
      <c r="Y825" s="1"/>
      <c r="Z825" s="4">
        <v>42370</v>
      </c>
      <c r="AA825" s="1"/>
      <c r="AB825" s="1"/>
      <c r="AC825" s="1"/>
      <c r="AD825" s="8" t="s">
        <v>1843</v>
      </c>
    </row>
    <row r="826" spans="2:30" ht="15" customHeight="1" outlineLevel="5" x14ac:dyDescent="0.25">
      <c r="B826" s="3"/>
      <c r="C826" s="1"/>
      <c r="D826" s="1"/>
      <c r="E826" s="1"/>
      <c r="F826" s="1"/>
      <c r="G826" s="183" t="s">
        <v>1842</v>
      </c>
      <c r="H826" s="188">
        <v>42370</v>
      </c>
      <c r="I826" s="1" t="s">
        <v>14</v>
      </c>
      <c r="J826" s="2" t="s">
        <v>64</v>
      </c>
      <c r="K826" s="1" t="s">
        <v>9</v>
      </c>
      <c r="L826" s="1" t="s">
        <v>10</v>
      </c>
      <c r="M826" s="1" t="s">
        <v>10</v>
      </c>
      <c r="N826" s="1" t="s">
        <v>11</v>
      </c>
      <c r="O826" s="249">
        <v>13918.74</v>
      </c>
      <c r="P826" s="7">
        <v>0</v>
      </c>
      <c r="Q826" s="7">
        <f t="shared" si="41"/>
        <v>13918.74</v>
      </c>
      <c r="R826" s="6" t="s">
        <v>1</v>
      </c>
      <c r="S826" s="5" t="s">
        <v>4</v>
      </c>
      <c r="T826" s="5"/>
      <c r="U826" s="5" t="s">
        <v>366</v>
      </c>
      <c r="V826" s="1"/>
      <c r="W826" s="1"/>
      <c r="X826" s="1"/>
      <c r="Y826" s="1"/>
      <c r="Z826" s="4">
        <v>42370</v>
      </c>
      <c r="AA826" s="1"/>
      <c r="AB826" s="1"/>
      <c r="AC826" s="1"/>
      <c r="AD826" s="8" t="s">
        <v>1843</v>
      </c>
    </row>
    <row r="827" spans="2:30" ht="15" customHeight="1" outlineLevel="5" x14ac:dyDescent="0.25">
      <c r="B827" s="3"/>
      <c r="C827" s="1"/>
      <c r="D827" s="1"/>
      <c r="E827" s="1"/>
      <c r="F827" s="1"/>
      <c r="G827" s="183" t="s">
        <v>1842</v>
      </c>
      <c r="H827" s="188">
        <v>42370</v>
      </c>
      <c r="I827" s="1" t="s">
        <v>14</v>
      </c>
      <c r="J827" s="2" t="s">
        <v>64</v>
      </c>
      <c r="K827" s="1" t="s">
        <v>9</v>
      </c>
      <c r="L827" s="1" t="s">
        <v>10</v>
      </c>
      <c r="M827" s="1" t="s">
        <v>10</v>
      </c>
      <c r="N827" s="1" t="s">
        <v>11</v>
      </c>
      <c r="O827" s="249">
        <v>2178.98</v>
      </c>
      <c r="P827" s="7">
        <v>0</v>
      </c>
      <c r="Q827" s="7">
        <f t="shared" si="41"/>
        <v>2178.98</v>
      </c>
      <c r="R827" s="6" t="s">
        <v>1</v>
      </c>
      <c r="S827" s="5" t="s">
        <v>4</v>
      </c>
      <c r="T827" s="5"/>
      <c r="U827" s="5" t="s">
        <v>367</v>
      </c>
      <c r="V827" s="1"/>
      <c r="W827" s="1"/>
      <c r="X827" s="1"/>
      <c r="Y827" s="1"/>
      <c r="Z827" s="4">
        <v>42370</v>
      </c>
      <c r="AA827" s="1"/>
      <c r="AB827" s="1"/>
      <c r="AC827" s="1"/>
      <c r="AD827" s="8" t="s">
        <v>1843</v>
      </c>
    </row>
    <row r="828" spans="2:30" ht="15" customHeight="1" outlineLevel="5" x14ac:dyDescent="0.25">
      <c r="B828" s="3"/>
      <c r="C828" s="1"/>
      <c r="D828" s="1"/>
      <c r="E828" s="1"/>
      <c r="F828" s="1"/>
      <c r="G828" s="183" t="s">
        <v>1842</v>
      </c>
      <c r="H828" s="188">
        <v>42370</v>
      </c>
      <c r="I828" s="1" t="s">
        <v>14</v>
      </c>
      <c r="J828" s="2" t="s">
        <v>64</v>
      </c>
      <c r="K828" s="1" t="s">
        <v>9</v>
      </c>
      <c r="L828" s="1" t="s">
        <v>10</v>
      </c>
      <c r="M828" s="1" t="s">
        <v>10</v>
      </c>
      <c r="N828" s="1" t="s">
        <v>11</v>
      </c>
      <c r="O828" s="249">
        <v>6119.68</v>
      </c>
      <c r="P828" s="7">
        <v>0</v>
      </c>
      <c r="Q828" s="7">
        <f t="shared" si="41"/>
        <v>6119.68</v>
      </c>
      <c r="R828" s="6" t="s">
        <v>1</v>
      </c>
      <c r="S828" s="5" t="s">
        <v>4</v>
      </c>
      <c r="T828" s="5"/>
      <c r="U828" s="5" t="s">
        <v>368</v>
      </c>
      <c r="V828" s="1"/>
      <c r="W828" s="1"/>
      <c r="X828" s="1"/>
      <c r="Y828" s="1"/>
      <c r="Z828" s="4">
        <v>42370</v>
      </c>
      <c r="AA828" s="1"/>
      <c r="AB828" s="1"/>
      <c r="AC828" s="1"/>
      <c r="AD828" s="8" t="s">
        <v>1843</v>
      </c>
    </row>
    <row r="829" spans="2:30" ht="15" customHeight="1" outlineLevel="5" x14ac:dyDescent="0.25">
      <c r="B829" s="3"/>
      <c r="C829" s="1"/>
      <c r="D829" s="1"/>
      <c r="E829" s="1"/>
      <c r="F829" s="1"/>
      <c r="G829" s="183" t="s">
        <v>1842</v>
      </c>
      <c r="H829" s="188">
        <v>42370</v>
      </c>
      <c r="I829" s="1" t="s">
        <v>14</v>
      </c>
      <c r="J829" s="2" t="s">
        <v>64</v>
      </c>
      <c r="K829" s="1" t="s">
        <v>9</v>
      </c>
      <c r="L829" s="1" t="s">
        <v>10</v>
      </c>
      <c r="M829" s="1" t="s">
        <v>10</v>
      </c>
      <c r="N829" s="1" t="s">
        <v>11</v>
      </c>
      <c r="O829" s="249">
        <v>122.11</v>
      </c>
      <c r="P829" s="7">
        <v>0</v>
      </c>
      <c r="Q829" s="7">
        <f t="shared" si="41"/>
        <v>122.11</v>
      </c>
      <c r="R829" s="6" t="s">
        <v>1</v>
      </c>
      <c r="S829" s="5" t="s">
        <v>4</v>
      </c>
      <c r="T829" s="5"/>
      <c r="U829" s="5" t="s">
        <v>369</v>
      </c>
      <c r="V829" s="1"/>
      <c r="W829" s="1"/>
      <c r="X829" s="1"/>
      <c r="Y829" s="1"/>
      <c r="Z829" s="4">
        <v>42370</v>
      </c>
      <c r="AA829" s="1"/>
      <c r="AB829" s="1"/>
      <c r="AC829" s="1"/>
      <c r="AD829" s="8" t="s">
        <v>1843</v>
      </c>
    </row>
    <row r="830" spans="2:30" ht="15" customHeight="1" outlineLevel="5" x14ac:dyDescent="0.25">
      <c r="B830" s="3"/>
      <c r="C830" s="1"/>
      <c r="D830" s="1"/>
      <c r="E830" s="1"/>
      <c r="F830" s="1"/>
      <c r="G830" s="183" t="s">
        <v>1842</v>
      </c>
      <c r="H830" s="188">
        <v>42370</v>
      </c>
      <c r="I830" s="1" t="s">
        <v>14</v>
      </c>
      <c r="J830" s="2" t="s">
        <v>64</v>
      </c>
      <c r="K830" s="1" t="s">
        <v>9</v>
      </c>
      <c r="L830" s="1" t="s">
        <v>10</v>
      </c>
      <c r="M830" s="1" t="s">
        <v>10</v>
      </c>
      <c r="N830" s="1" t="s">
        <v>11</v>
      </c>
      <c r="O830" s="249">
        <v>5369.1</v>
      </c>
      <c r="P830" s="7">
        <v>0</v>
      </c>
      <c r="Q830" s="7">
        <f t="shared" si="41"/>
        <v>5369.1</v>
      </c>
      <c r="R830" s="6" t="s">
        <v>1</v>
      </c>
      <c r="S830" s="5" t="s">
        <v>4</v>
      </c>
      <c r="T830" s="5"/>
      <c r="U830" s="5" t="s">
        <v>370</v>
      </c>
      <c r="V830" s="1"/>
      <c r="W830" s="1"/>
      <c r="X830" s="1"/>
      <c r="Y830" s="1"/>
      <c r="Z830" s="4">
        <v>42370</v>
      </c>
      <c r="AA830" s="1"/>
      <c r="AB830" s="1"/>
      <c r="AC830" s="1"/>
      <c r="AD830" s="8" t="s">
        <v>1843</v>
      </c>
    </row>
    <row r="831" spans="2:30" ht="15" customHeight="1" outlineLevel="5" x14ac:dyDescent="0.25">
      <c r="B831" s="3"/>
      <c r="C831" s="1"/>
      <c r="D831" s="1"/>
      <c r="E831" s="1"/>
      <c r="F831" s="1"/>
      <c r="G831" s="183" t="s">
        <v>1842</v>
      </c>
      <c r="H831" s="188">
        <v>42370</v>
      </c>
      <c r="I831" s="1" t="s">
        <v>14</v>
      </c>
      <c r="J831" s="2" t="s">
        <v>64</v>
      </c>
      <c r="K831" s="1" t="s">
        <v>9</v>
      </c>
      <c r="L831" s="1" t="s">
        <v>10</v>
      </c>
      <c r="M831" s="1" t="s">
        <v>10</v>
      </c>
      <c r="N831" s="1" t="s">
        <v>11</v>
      </c>
      <c r="O831" s="249">
        <v>38055.11</v>
      </c>
      <c r="P831" s="7">
        <v>0</v>
      </c>
      <c r="Q831" s="7">
        <f t="shared" si="41"/>
        <v>38055.11</v>
      </c>
      <c r="R831" s="6" t="s">
        <v>1</v>
      </c>
      <c r="S831" s="5" t="s">
        <v>4</v>
      </c>
      <c r="T831" s="5"/>
      <c r="U831" s="5" t="s">
        <v>371</v>
      </c>
      <c r="V831" s="1"/>
      <c r="W831" s="1"/>
      <c r="X831" s="1"/>
      <c r="Y831" s="1"/>
      <c r="Z831" s="4">
        <v>42370</v>
      </c>
      <c r="AA831" s="1"/>
      <c r="AB831" s="1"/>
      <c r="AC831" s="1"/>
      <c r="AD831" s="8" t="s">
        <v>1843</v>
      </c>
    </row>
    <row r="832" spans="2:30" ht="15" customHeight="1" outlineLevel="5" x14ac:dyDescent="0.25">
      <c r="B832" s="3"/>
      <c r="C832" s="1"/>
      <c r="D832" s="1"/>
      <c r="E832" s="1"/>
      <c r="F832" s="1"/>
      <c r="G832" s="183" t="s">
        <v>1842</v>
      </c>
      <c r="H832" s="188">
        <v>42370</v>
      </c>
      <c r="I832" s="1" t="s">
        <v>14</v>
      </c>
      <c r="J832" s="2" t="s">
        <v>64</v>
      </c>
      <c r="K832" s="1" t="s">
        <v>9</v>
      </c>
      <c r="L832" s="1" t="s">
        <v>10</v>
      </c>
      <c r="M832" s="1" t="s">
        <v>10</v>
      </c>
      <c r="N832" s="1" t="s">
        <v>11</v>
      </c>
      <c r="O832" s="249">
        <v>3360.24</v>
      </c>
      <c r="P832" s="7">
        <v>0</v>
      </c>
      <c r="Q832" s="7">
        <f t="shared" si="41"/>
        <v>3360.24</v>
      </c>
      <c r="R832" s="6" t="s">
        <v>1</v>
      </c>
      <c r="S832" s="5" t="s">
        <v>4</v>
      </c>
      <c r="T832" s="5"/>
      <c r="U832" s="5" t="s">
        <v>372</v>
      </c>
      <c r="V832" s="1"/>
      <c r="W832" s="1"/>
      <c r="X832" s="1"/>
      <c r="Y832" s="1"/>
      <c r="Z832" s="4">
        <v>42370</v>
      </c>
      <c r="AA832" s="1"/>
      <c r="AB832" s="1"/>
      <c r="AC832" s="1"/>
      <c r="AD832" s="8" t="s">
        <v>1843</v>
      </c>
    </row>
    <row r="833" spans="2:30" ht="15" customHeight="1" outlineLevel="5" x14ac:dyDescent="0.25">
      <c r="B833" s="3"/>
      <c r="C833" s="1"/>
      <c r="D833" s="1"/>
      <c r="E833" s="1"/>
      <c r="F833" s="1"/>
      <c r="G833" s="183" t="s">
        <v>1842</v>
      </c>
      <c r="H833" s="188">
        <v>42370</v>
      </c>
      <c r="I833" s="1" t="s">
        <v>14</v>
      </c>
      <c r="J833" s="2" t="s">
        <v>64</v>
      </c>
      <c r="K833" s="1" t="s">
        <v>9</v>
      </c>
      <c r="L833" s="1" t="s">
        <v>10</v>
      </c>
      <c r="M833" s="1" t="s">
        <v>10</v>
      </c>
      <c r="N833" s="1" t="s">
        <v>11</v>
      </c>
      <c r="O833" s="249">
        <v>29675.23</v>
      </c>
      <c r="P833" s="7">
        <v>0</v>
      </c>
      <c r="Q833" s="7">
        <f t="shared" si="41"/>
        <v>29675.23</v>
      </c>
      <c r="R833" s="6" t="s">
        <v>1</v>
      </c>
      <c r="S833" s="5" t="s">
        <v>4</v>
      </c>
      <c r="T833" s="5"/>
      <c r="U833" s="5" t="s">
        <v>373</v>
      </c>
      <c r="V833" s="1"/>
      <c r="W833" s="1"/>
      <c r="X833" s="1"/>
      <c r="Y833" s="1"/>
      <c r="Z833" s="4">
        <v>42370</v>
      </c>
      <c r="AA833" s="1"/>
      <c r="AB833" s="1"/>
      <c r="AC833" s="1"/>
      <c r="AD833" s="8" t="s">
        <v>1843</v>
      </c>
    </row>
    <row r="834" spans="2:30" ht="15" customHeight="1" outlineLevel="5" x14ac:dyDescent="0.25">
      <c r="B834" s="3"/>
      <c r="C834" s="1"/>
      <c r="D834" s="1"/>
      <c r="E834" s="1"/>
      <c r="F834" s="1"/>
      <c r="G834" s="183" t="s">
        <v>1842</v>
      </c>
      <c r="H834" s="188">
        <v>42370</v>
      </c>
      <c r="I834" s="1" t="s">
        <v>14</v>
      </c>
      <c r="J834" s="2" t="s">
        <v>64</v>
      </c>
      <c r="K834" s="1" t="s">
        <v>9</v>
      </c>
      <c r="L834" s="1" t="s">
        <v>10</v>
      </c>
      <c r="M834" s="1" t="s">
        <v>10</v>
      </c>
      <c r="N834" s="1" t="s">
        <v>11</v>
      </c>
      <c r="O834" s="249">
        <v>59.5</v>
      </c>
      <c r="P834" s="7">
        <v>0</v>
      </c>
      <c r="Q834" s="7">
        <f t="shared" si="41"/>
        <v>59.5</v>
      </c>
      <c r="R834" s="6" t="s">
        <v>1</v>
      </c>
      <c r="S834" s="5" t="s">
        <v>4</v>
      </c>
      <c r="T834" s="5"/>
      <c r="U834" s="5" t="s">
        <v>374</v>
      </c>
      <c r="V834" s="1"/>
      <c r="W834" s="1"/>
      <c r="X834" s="1"/>
      <c r="Y834" s="1"/>
      <c r="Z834" s="4">
        <v>42370</v>
      </c>
      <c r="AA834" s="1"/>
      <c r="AB834" s="1"/>
      <c r="AC834" s="1"/>
      <c r="AD834" s="8" t="s">
        <v>1843</v>
      </c>
    </row>
    <row r="835" spans="2:30" ht="15" customHeight="1" outlineLevel="5" x14ac:dyDescent="0.25">
      <c r="B835" s="3"/>
      <c r="C835" s="1"/>
      <c r="D835" s="1"/>
      <c r="E835" s="1"/>
      <c r="F835" s="1"/>
      <c r="G835" s="183" t="s">
        <v>1842</v>
      </c>
      <c r="H835" s="188">
        <v>42370</v>
      </c>
      <c r="I835" s="1" t="s">
        <v>14</v>
      </c>
      <c r="J835" s="2" t="s">
        <v>64</v>
      </c>
      <c r="K835" s="1" t="s">
        <v>9</v>
      </c>
      <c r="L835" s="1" t="s">
        <v>10</v>
      </c>
      <c r="M835" s="1" t="s">
        <v>10</v>
      </c>
      <c r="N835" s="1" t="s">
        <v>11</v>
      </c>
      <c r="O835" s="249">
        <v>780</v>
      </c>
      <c r="P835" s="7">
        <v>0</v>
      </c>
      <c r="Q835" s="7">
        <f t="shared" si="41"/>
        <v>780</v>
      </c>
      <c r="R835" s="6" t="s">
        <v>1</v>
      </c>
      <c r="S835" s="5" t="s">
        <v>4</v>
      </c>
      <c r="T835" s="5"/>
      <c r="U835" s="5" t="s">
        <v>375</v>
      </c>
      <c r="V835" s="1"/>
      <c r="W835" s="1"/>
      <c r="X835" s="1"/>
      <c r="Y835" s="1"/>
      <c r="Z835" s="4">
        <v>42370</v>
      </c>
      <c r="AA835" s="1"/>
      <c r="AB835" s="1"/>
      <c r="AC835" s="1"/>
      <c r="AD835" s="8" t="s">
        <v>1843</v>
      </c>
    </row>
    <row r="836" spans="2:30" ht="15" customHeight="1" outlineLevel="5" x14ac:dyDescent="0.25">
      <c r="B836" s="3"/>
      <c r="C836" s="1"/>
      <c r="D836" s="1"/>
      <c r="E836" s="1"/>
      <c r="F836" s="1"/>
      <c r="G836" s="183" t="s">
        <v>1842</v>
      </c>
      <c r="H836" s="188">
        <v>42370</v>
      </c>
      <c r="I836" s="1" t="s">
        <v>14</v>
      </c>
      <c r="J836" s="2" t="s">
        <v>64</v>
      </c>
      <c r="K836" s="1" t="s">
        <v>9</v>
      </c>
      <c r="L836" s="1" t="s">
        <v>10</v>
      </c>
      <c r="M836" s="1" t="s">
        <v>10</v>
      </c>
      <c r="N836" s="1" t="s">
        <v>11</v>
      </c>
      <c r="O836" s="249">
        <v>3012</v>
      </c>
      <c r="P836" s="7">
        <v>0</v>
      </c>
      <c r="Q836" s="7">
        <f t="shared" si="41"/>
        <v>3012</v>
      </c>
      <c r="R836" s="6" t="s">
        <v>1</v>
      </c>
      <c r="S836" s="5" t="s">
        <v>4</v>
      </c>
      <c r="T836" s="5"/>
      <c r="U836" s="5" t="s">
        <v>376</v>
      </c>
      <c r="V836" s="1"/>
      <c r="W836" s="1"/>
      <c r="X836" s="1"/>
      <c r="Y836" s="1"/>
      <c r="Z836" s="4">
        <v>42370</v>
      </c>
      <c r="AA836" s="1"/>
      <c r="AB836" s="1"/>
      <c r="AC836" s="1"/>
      <c r="AD836" s="8" t="s">
        <v>1843</v>
      </c>
    </row>
    <row r="837" spans="2:30" ht="15" customHeight="1" outlineLevel="5" x14ac:dyDescent="0.25">
      <c r="B837" s="3"/>
      <c r="C837" s="1"/>
      <c r="D837" s="1"/>
      <c r="E837" s="1"/>
      <c r="F837" s="1"/>
      <c r="G837" s="183" t="s">
        <v>1842</v>
      </c>
      <c r="H837" s="188">
        <v>42370</v>
      </c>
      <c r="I837" s="1" t="s">
        <v>14</v>
      </c>
      <c r="J837" s="2" t="s">
        <v>64</v>
      </c>
      <c r="K837" s="1" t="s">
        <v>9</v>
      </c>
      <c r="L837" s="1" t="s">
        <v>10</v>
      </c>
      <c r="M837" s="1" t="s">
        <v>10</v>
      </c>
      <c r="N837" s="1" t="s">
        <v>11</v>
      </c>
      <c r="O837" s="249">
        <v>675</v>
      </c>
      <c r="P837" s="7">
        <v>0</v>
      </c>
      <c r="Q837" s="7">
        <f t="shared" si="41"/>
        <v>675</v>
      </c>
      <c r="R837" s="6" t="s">
        <v>1</v>
      </c>
      <c r="S837" s="5" t="s">
        <v>4</v>
      </c>
      <c r="T837" s="5"/>
      <c r="U837" s="5" t="s">
        <v>377</v>
      </c>
      <c r="V837" s="1"/>
      <c r="W837" s="1"/>
      <c r="X837" s="1"/>
      <c r="Y837" s="1"/>
      <c r="Z837" s="4">
        <v>42370</v>
      </c>
      <c r="AA837" s="1"/>
      <c r="AB837" s="1"/>
      <c r="AC837" s="1"/>
      <c r="AD837" s="8" t="s">
        <v>1843</v>
      </c>
    </row>
    <row r="838" spans="2:30" ht="15" customHeight="1" outlineLevel="5" x14ac:dyDescent="0.25">
      <c r="B838" s="3"/>
      <c r="C838" s="1"/>
      <c r="D838" s="1"/>
      <c r="E838" s="1"/>
      <c r="F838" s="1"/>
      <c r="G838" s="183" t="s">
        <v>1842</v>
      </c>
      <c r="H838" s="188">
        <v>42370</v>
      </c>
      <c r="I838" s="1" t="s">
        <v>14</v>
      </c>
      <c r="J838" s="2" t="s">
        <v>64</v>
      </c>
      <c r="K838" s="1" t="s">
        <v>9</v>
      </c>
      <c r="L838" s="1" t="s">
        <v>10</v>
      </c>
      <c r="M838" s="1" t="s">
        <v>10</v>
      </c>
      <c r="N838" s="1" t="s">
        <v>11</v>
      </c>
      <c r="O838" s="249">
        <v>70180.539999999994</v>
      </c>
      <c r="P838" s="7">
        <v>0</v>
      </c>
      <c r="Q838" s="7">
        <f t="shared" si="41"/>
        <v>70180.539999999994</v>
      </c>
      <c r="R838" s="6" t="s">
        <v>1</v>
      </c>
      <c r="S838" s="5" t="s">
        <v>4</v>
      </c>
      <c r="T838" s="5"/>
      <c r="U838" s="5" t="s">
        <v>378</v>
      </c>
      <c r="V838" s="1"/>
      <c r="W838" s="1"/>
      <c r="X838" s="1"/>
      <c r="Y838" s="1"/>
      <c r="Z838" s="4">
        <v>42370</v>
      </c>
      <c r="AA838" s="1"/>
      <c r="AB838" s="1"/>
      <c r="AC838" s="1"/>
      <c r="AD838" s="8" t="s">
        <v>1843</v>
      </c>
    </row>
    <row r="839" spans="2:30" ht="15" customHeight="1" outlineLevel="5" x14ac:dyDescent="0.25">
      <c r="B839" s="3"/>
      <c r="C839" s="1"/>
      <c r="D839" s="1"/>
      <c r="E839" s="1"/>
      <c r="F839" s="1"/>
      <c r="G839" s="183" t="s">
        <v>1842</v>
      </c>
      <c r="H839" s="188">
        <v>42370</v>
      </c>
      <c r="I839" s="1" t="s">
        <v>14</v>
      </c>
      <c r="J839" s="2" t="s">
        <v>64</v>
      </c>
      <c r="K839" s="1" t="s">
        <v>9</v>
      </c>
      <c r="L839" s="1" t="s">
        <v>10</v>
      </c>
      <c r="M839" s="1" t="s">
        <v>10</v>
      </c>
      <c r="N839" s="1" t="s">
        <v>11</v>
      </c>
      <c r="O839" s="249">
        <v>140.18</v>
      </c>
      <c r="P839" s="7">
        <v>0</v>
      </c>
      <c r="Q839" s="7">
        <f t="shared" si="41"/>
        <v>140.18</v>
      </c>
      <c r="R839" s="6" t="s">
        <v>1</v>
      </c>
      <c r="S839" s="5" t="s">
        <v>4</v>
      </c>
      <c r="T839" s="5"/>
      <c r="U839" s="5" t="s">
        <v>379</v>
      </c>
      <c r="V839" s="1"/>
      <c r="W839" s="1"/>
      <c r="X839" s="1"/>
      <c r="Y839" s="1"/>
      <c r="Z839" s="4">
        <v>42370</v>
      </c>
      <c r="AA839" s="1"/>
      <c r="AB839" s="1"/>
      <c r="AC839" s="1"/>
      <c r="AD839" s="8" t="s">
        <v>1843</v>
      </c>
    </row>
    <row r="840" spans="2:30" ht="15" customHeight="1" outlineLevel="5" x14ac:dyDescent="0.25">
      <c r="B840" s="3"/>
      <c r="C840" s="1"/>
      <c r="D840" s="1"/>
      <c r="E840" s="1"/>
      <c r="F840" s="1"/>
      <c r="G840" s="183" t="s">
        <v>1842</v>
      </c>
      <c r="H840" s="188">
        <v>42370</v>
      </c>
      <c r="I840" s="1" t="s">
        <v>14</v>
      </c>
      <c r="J840" s="2" t="s">
        <v>64</v>
      </c>
      <c r="K840" s="1" t="s">
        <v>9</v>
      </c>
      <c r="L840" s="1" t="s">
        <v>10</v>
      </c>
      <c r="M840" s="1" t="s">
        <v>10</v>
      </c>
      <c r="N840" s="1" t="s">
        <v>11</v>
      </c>
      <c r="O840" s="249">
        <v>60178.82</v>
      </c>
      <c r="P840" s="7">
        <v>0</v>
      </c>
      <c r="Q840" s="7">
        <f t="shared" si="41"/>
        <v>60178.82</v>
      </c>
      <c r="R840" s="6" t="s">
        <v>1</v>
      </c>
      <c r="S840" s="5" t="s">
        <v>4</v>
      </c>
      <c r="T840" s="5"/>
      <c r="U840" s="5" t="s">
        <v>380</v>
      </c>
      <c r="V840" s="1"/>
      <c r="W840" s="1"/>
      <c r="X840" s="1"/>
      <c r="Y840" s="1"/>
      <c r="Z840" s="4">
        <v>42370</v>
      </c>
      <c r="AA840" s="1"/>
      <c r="AB840" s="1"/>
      <c r="AC840" s="1"/>
      <c r="AD840" s="8" t="s">
        <v>1843</v>
      </c>
    </row>
    <row r="841" spans="2:30" ht="15" customHeight="1" outlineLevel="5" x14ac:dyDescent="0.25">
      <c r="B841" s="3"/>
      <c r="C841" s="1"/>
      <c r="D841" s="1"/>
      <c r="E841" s="1"/>
      <c r="F841" s="1"/>
      <c r="G841" s="183" t="s">
        <v>1842</v>
      </c>
      <c r="H841" s="188">
        <v>42370</v>
      </c>
      <c r="I841" s="1" t="s">
        <v>14</v>
      </c>
      <c r="J841" s="2" t="s">
        <v>64</v>
      </c>
      <c r="K841" s="1" t="s">
        <v>9</v>
      </c>
      <c r="L841" s="1" t="s">
        <v>10</v>
      </c>
      <c r="M841" s="1" t="s">
        <v>10</v>
      </c>
      <c r="N841" s="1" t="s">
        <v>11</v>
      </c>
      <c r="O841" s="249">
        <v>6013.98</v>
      </c>
      <c r="P841" s="7">
        <v>0</v>
      </c>
      <c r="Q841" s="7">
        <f t="shared" si="41"/>
        <v>6013.98</v>
      </c>
      <c r="R841" s="6" t="s">
        <v>1</v>
      </c>
      <c r="S841" s="5" t="s">
        <v>4</v>
      </c>
      <c r="T841" s="5"/>
      <c r="U841" s="5" t="s">
        <v>381</v>
      </c>
      <c r="V841" s="1"/>
      <c r="W841" s="1"/>
      <c r="X841" s="1"/>
      <c r="Y841" s="1"/>
      <c r="Z841" s="4">
        <v>42370</v>
      </c>
      <c r="AA841" s="1"/>
      <c r="AB841" s="1"/>
      <c r="AC841" s="1"/>
      <c r="AD841" s="8" t="s">
        <v>1843</v>
      </c>
    </row>
    <row r="842" spans="2:30" ht="15" customHeight="1" outlineLevel="5" x14ac:dyDescent="0.25">
      <c r="B842" s="3"/>
      <c r="C842" s="1"/>
      <c r="D842" s="1"/>
      <c r="E842" s="1"/>
      <c r="F842" s="1"/>
      <c r="G842" s="183" t="s">
        <v>1842</v>
      </c>
      <c r="H842" s="188">
        <v>42370</v>
      </c>
      <c r="I842" s="1" t="s">
        <v>14</v>
      </c>
      <c r="J842" s="2" t="s">
        <v>64</v>
      </c>
      <c r="K842" s="1" t="s">
        <v>9</v>
      </c>
      <c r="L842" s="1" t="s">
        <v>10</v>
      </c>
      <c r="M842" s="1" t="s">
        <v>10</v>
      </c>
      <c r="N842" s="1" t="s">
        <v>11</v>
      </c>
      <c r="O842" s="249">
        <v>2688.7</v>
      </c>
      <c r="P842" s="7">
        <v>0</v>
      </c>
      <c r="Q842" s="7">
        <f t="shared" si="41"/>
        <v>2688.7</v>
      </c>
      <c r="R842" s="6" t="s">
        <v>1</v>
      </c>
      <c r="S842" s="5" t="s">
        <v>4</v>
      </c>
      <c r="T842" s="5"/>
      <c r="U842" s="5" t="s">
        <v>382</v>
      </c>
      <c r="V842" s="1"/>
      <c r="W842" s="1"/>
      <c r="X842" s="1"/>
      <c r="Y842" s="1"/>
      <c r="Z842" s="4">
        <v>42370</v>
      </c>
      <c r="AA842" s="1"/>
      <c r="AB842" s="1"/>
      <c r="AC842" s="1"/>
      <c r="AD842" s="8" t="s">
        <v>1843</v>
      </c>
    </row>
    <row r="843" spans="2:30" ht="15" customHeight="1" outlineLevel="5" x14ac:dyDescent="0.25">
      <c r="B843" s="3"/>
      <c r="C843" s="1"/>
      <c r="D843" s="1"/>
      <c r="E843" s="1"/>
      <c r="F843" s="1"/>
      <c r="G843" s="183" t="s">
        <v>1842</v>
      </c>
      <c r="H843" s="188">
        <v>42370</v>
      </c>
      <c r="I843" s="1" t="s">
        <v>14</v>
      </c>
      <c r="J843" s="2" t="s">
        <v>64</v>
      </c>
      <c r="K843" s="1" t="s">
        <v>9</v>
      </c>
      <c r="L843" s="1" t="s">
        <v>10</v>
      </c>
      <c r="M843" s="1" t="s">
        <v>10</v>
      </c>
      <c r="N843" s="1" t="s">
        <v>11</v>
      </c>
      <c r="O843" s="249">
        <v>2299</v>
      </c>
      <c r="P843" s="7">
        <v>0</v>
      </c>
      <c r="Q843" s="7">
        <f t="shared" si="41"/>
        <v>2299</v>
      </c>
      <c r="R843" s="6" t="s">
        <v>1</v>
      </c>
      <c r="S843" s="5" t="s">
        <v>4</v>
      </c>
      <c r="T843" s="5"/>
      <c r="U843" s="5" t="s">
        <v>383</v>
      </c>
      <c r="V843" s="1"/>
      <c r="W843" s="1"/>
      <c r="X843" s="1"/>
      <c r="Y843" s="1"/>
      <c r="Z843" s="4">
        <v>42370</v>
      </c>
      <c r="AA843" s="1"/>
      <c r="AB843" s="1"/>
      <c r="AC843" s="1"/>
      <c r="AD843" s="8" t="s">
        <v>1843</v>
      </c>
    </row>
    <row r="844" spans="2:30" ht="15" customHeight="1" outlineLevel="5" x14ac:dyDescent="0.25">
      <c r="B844" s="3"/>
      <c r="C844" s="1"/>
      <c r="D844" s="1"/>
      <c r="E844" s="1"/>
      <c r="F844" s="1"/>
      <c r="G844" s="183" t="s">
        <v>1842</v>
      </c>
      <c r="H844" s="188">
        <v>42370</v>
      </c>
      <c r="I844" s="1" t="s">
        <v>14</v>
      </c>
      <c r="J844" s="2" t="s">
        <v>64</v>
      </c>
      <c r="K844" s="1" t="s">
        <v>9</v>
      </c>
      <c r="L844" s="1" t="s">
        <v>10</v>
      </c>
      <c r="M844" s="1" t="s">
        <v>10</v>
      </c>
      <c r="N844" s="1" t="s">
        <v>11</v>
      </c>
      <c r="O844" s="249">
        <v>86235.19</v>
      </c>
      <c r="P844" s="7">
        <v>0</v>
      </c>
      <c r="Q844" s="7">
        <f t="shared" ref="Q844:Q874" si="42">O844-P844</f>
        <v>86235.19</v>
      </c>
      <c r="R844" s="6" t="s">
        <v>1</v>
      </c>
      <c r="S844" s="5" t="s">
        <v>4</v>
      </c>
      <c r="T844" s="5"/>
      <c r="U844" s="5" t="s">
        <v>384</v>
      </c>
      <c r="V844" s="1"/>
      <c r="W844" s="1"/>
      <c r="X844" s="1"/>
      <c r="Y844" s="1"/>
      <c r="Z844" s="4">
        <v>42370</v>
      </c>
      <c r="AA844" s="1"/>
      <c r="AB844" s="1"/>
      <c r="AC844" s="1"/>
      <c r="AD844" s="8" t="s">
        <v>1843</v>
      </c>
    </row>
    <row r="845" spans="2:30" ht="15" customHeight="1" outlineLevel="5" x14ac:dyDescent="0.25">
      <c r="B845" s="3"/>
      <c r="C845" s="1"/>
      <c r="D845" s="1"/>
      <c r="E845" s="1"/>
      <c r="F845" s="1"/>
      <c r="G845" s="183" t="s">
        <v>1842</v>
      </c>
      <c r="H845" s="188">
        <v>42370</v>
      </c>
      <c r="I845" s="1" t="s">
        <v>14</v>
      </c>
      <c r="J845" s="2" t="s">
        <v>64</v>
      </c>
      <c r="K845" s="1" t="s">
        <v>9</v>
      </c>
      <c r="L845" s="1" t="s">
        <v>10</v>
      </c>
      <c r="M845" s="1" t="s">
        <v>10</v>
      </c>
      <c r="N845" s="1" t="s">
        <v>11</v>
      </c>
      <c r="O845" s="249">
        <v>9320.11</v>
      </c>
      <c r="P845" s="7">
        <v>0</v>
      </c>
      <c r="Q845" s="7">
        <f t="shared" si="42"/>
        <v>9320.11</v>
      </c>
      <c r="R845" s="6" t="s">
        <v>1</v>
      </c>
      <c r="S845" s="5" t="s">
        <v>4</v>
      </c>
      <c r="T845" s="5"/>
      <c r="U845" s="5" t="s">
        <v>385</v>
      </c>
      <c r="V845" s="1"/>
      <c r="W845" s="1"/>
      <c r="X845" s="1"/>
      <c r="Y845" s="1"/>
      <c r="Z845" s="4">
        <v>42370</v>
      </c>
      <c r="AA845" s="1"/>
      <c r="AB845" s="1"/>
      <c r="AC845" s="1"/>
      <c r="AD845" s="8" t="s">
        <v>1843</v>
      </c>
    </row>
    <row r="846" spans="2:30" ht="15" customHeight="1" outlineLevel="5" x14ac:dyDescent="0.25">
      <c r="B846" s="3"/>
      <c r="C846" s="1"/>
      <c r="D846" s="1"/>
      <c r="E846" s="1"/>
      <c r="F846" s="1"/>
      <c r="G846" s="183" t="s">
        <v>1842</v>
      </c>
      <c r="H846" s="188">
        <v>42370</v>
      </c>
      <c r="I846" s="1" t="s">
        <v>14</v>
      </c>
      <c r="J846" s="2" t="s">
        <v>64</v>
      </c>
      <c r="K846" s="1" t="s">
        <v>9</v>
      </c>
      <c r="L846" s="1" t="s">
        <v>10</v>
      </c>
      <c r="M846" s="1" t="s">
        <v>10</v>
      </c>
      <c r="N846" s="1" t="s">
        <v>11</v>
      </c>
      <c r="O846" s="249">
        <v>174</v>
      </c>
      <c r="P846" s="7">
        <v>0</v>
      </c>
      <c r="Q846" s="7">
        <f t="shared" si="42"/>
        <v>174</v>
      </c>
      <c r="R846" s="6" t="s">
        <v>1</v>
      </c>
      <c r="S846" s="5" t="s">
        <v>4</v>
      </c>
      <c r="T846" s="5"/>
      <c r="U846" s="5" t="s">
        <v>386</v>
      </c>
      <c r="V846" s="1"/>
      <c r="W846" s="1"/>
      <c r="X846" s="1"/>
      <c r="Y846" s="1"/>
      <c r="Z846" s="4">
        <v>42370</v>
      </c>
      <c r="AA846" s="1"/>
      <c r="AB846" s="1"/>
      <c r="AC846" s="1"/>
      <c r="AD846" s="8" t="s">
        <v>1843</v>
      </c>
    </row>
    <row r="847" spans="2:30" ht="15" customHeight="1" outlineLevel="5" x14ac:dyDescent="0.25">
      <c r="B847" s="3"/>
      <c r="C847" s="1"/>
      <c r="D847" s="1"/>
      <c r="E847" s="1"/>
      <c r="F847" s="1"/>
      <c r="G847" s="183" t="s">
        <v>1842</v>
      </c>
      <c r="H847" s="188">
        <v>42370</v>
      </c>
      <c r="I847" s="1" t="s">
        <v>14</v>
      </c>
      <c r="J847" s="2" t="s">
        <v>64</v>
      </c>
      <c r="K847" s="1" t="s">
        <v>9</v>
      </c>
      <c r="L847" s="1" t="s">
        <v>10</v>
      </c>
      <c r="M847" s="1" t="s">
        <v>10</v>
      </c>
      <c r="N847" s="1" t="s">
        <v>11</v>
      </c>
      <c r="O847" s="249">
        <v>6901.04</v>
      </c>
      <c r="P847" s="7">
        <v>0</v>
      </c>
      <c r="Q847" s="7">
        <f t="shared" si="42"/>
        <v>6901.04</v>
      </c>
      <c r="R847" s="6" t="s">
        <v>1</v>
      </c>
      <c r="S847" s="5" t="s">
        <v>4</v>
      </c>
      <c r="T847" s="5"/>
      <c r="U847" s="5" t="s">
        <v>387</v>
      </c>
      <c r="V847" s="1"/>
      <c r="W847" s="1"/>
      <c r="X847" s="1"/>
      <c r="Y847" s="1"/>
      <c r="Z847" s="4">
        <v>42370</v>
      </c>
      <c r="AA847" s="1"/>
      <c r="AB847" s="1"/>
      <c r="AC847" s="1"/>
      <c r="AD847" s="8" t="s">
        <v>1843</v>
      </c>
    </row>
    <row r="848" spans="2:30" ht="15" customHeight="1" outlineLevel="5" x14ac:dyDescent="0.25">
      <c r="B848" s="3"/>
      <c r="C848" s="1"/>
      <c r="D848" s="1"/>
      <c r="E848" s="1"/>
      <c r="F848" s="1"/>
      <c r="G848" s="183" t="s">
        <v>1842</v>
      </c>
      <c r="H848" s="188">
        <v>42370</v>
      </c>
      <c r="I848" s="1" t="s">
        <v>14</v>
      </c>
      <c r="J848" s="2" t="s">
        <v>64</v>
      </c>
      <c r="K848" s="1" t="s">
        <v>9</v>
      </c>
      <c r="L848" s="1" t="s">
        <v>10</v>
      </c>
      <c r="M848" s="1" t="s">
        <v>10</v>
      </c>
      <c r="N848" s="1" t="s">
        <v>11</v>
      </c>
      <c r="O848" s="249">
        <v>224</v>
      </c>
      <c r="P848" s="7">
        <v>0</v>
      </c>
      <c r="Q848" s="7">
        <f t="shared" si="42"/>
        <v>224</v>
      </c>
      <c r="R848" s="6" t="s">
        <v>1</v>
      </c>
      <c r="S848" s="5" t="s">
        <v>4</v>
      </c>
      <c r="T848" s="5"/>
      <c r="U848" s="5" t="s">
        <v>388</v>
      </c>
      <c r="V848" s="1"/>
      <c r="W848" s="1"/>
      <c r="X848" s="1"/>
      <c r="Y848" s="1"/>
      <c r="Z848" s="4">
        <v>42370</v>
      </c>
      <c r="AA848" s="1"/>
      <c r="AB848" s="1"/>
      <c r="AC848" s="1"/>
      <c r="AD848" s="8" t="s">
        <v>1843</v>
      </c>
    </row>
    <row r="849" spans="2:30" ht="15" customHeight="1" outlineLevel="5" x14ac:dyDescent="0.25">
      <c r="B849" s="3"/>
      <c r="C849" s="1"/>
      <c r="D849" s="1"/>
      <c r="E849" s="1"/>
      <c r="F849" s="1"/>
      <c r="G849" s="183" t="s">
        <v>1842</v>
      </c>
      <c r="H849" s="188">
        <v>42370</v>
      </c>
      <c r="I849" s="1" t="s">
        <v>14</v>
      </c>
      <c r="J849" s="2" t="s">
        <v>64</v>
      </c>
      <c r="K849" s="1" t="s">
        <v>9</v>
      </c>
      <c r="L849" s="1" t="s">
        <v>10</v>
      </c>
      <c r="M849" s="1" t="s">
        <v>10</v>
      </c>
      <c r="N849" s="1" t="s">
        <v>11</v>
      </c>
      <c r="O849" s="249">
        <v>105920.83</v>
      </c>
      <c r="P849" s="7">
        <v>0</v>
      </c>
      <c r="Q849" s="7">
        <f t="shared" si="42"/>
        <v>105920.83</v>
      </c>
      <c r="R849" s="6" t="s">
        <v>1</v>
      </c>
      <c r="S849" s="5" t="s">
        <v>4</v>
      </c>
      <c r="T849" s="5"/>
      <c r="U849" s="5" t="s">
        <v>389</v>
      </c>
      <c r="V849" s="1"/>
      <c r="W849" s="1"/>
      <c r="X849" s="1"/>
      <c r="Y849" s="1"/>
      <c r="Z849" s="4">
        <v>42370</v>
      </c>
      <c r="AA849" s="1"/>
      <c r="AB849" s="1"/>
      <c r="AC849" s="1"/>
      <c r="AD849" s="8" t="s">
        <v>1843</v>
      </c>
    </row>
    <row r="850" spans="2:30" ht="15" customHeight="1" outlineLevel="5" x14ac:dyDescent="0.25">
      <c r="B850" s="3"/>
      <c r="C850" s="1"/>
      <c r="D850" s="1"/>
      <c r="E850" s="1"/>
      <c r="F850" s="1"/>
      <c r="G850" s="183" t="s">
        <v>1842</v>
      </c>
      <c r="H850" s="188">
        <v>42370</v>
      </c>
      <c r="I850" s="1" t="s">
        <v>14</v>
      </c>
      <c r="J850" s="2" t="s">
        <v>64</v>
      </c>
      <c r="K850" s="1" t="s">
        <v>9</v>
      </c>
      <c r="L850" s="1" t="s">
        <v>10</v>
      </c>
      <c r="M850" s="1" t="s">
        <v>10</v>
      </c>
      <c r="N850" s="1" t="s">
        <v>11</v>
      </c>
      <c r="O850" s="249">
        <v>260</v>
      </c>
      <c r="P850" s="7">
        <v>0</v>
      </c>
      <c r="Q850" s="7">
        <f t="shared" si="42"/>
        <v>260</v>
      </c>
      <c r="R850" s="6" t="s">
        <v>1</v>
      </c>
      <c r="S850" s="5" t="s">
        <v>4</v>
      </c>
      <c r="T850" s="5"/>
      <c r="U850" s="5" t="s">
        <v>390</v>
      </c>
      <c r="V850" s="1"/>
      <c r="W850" s="1"/>
      <c r="X850" s="1"/>
      <c r="Y850" s="1"/>
      <c r="Z850" s="4">
        <v>42370</v>
      </c>
      <c r="AA850" s="1"/>
      <c r="AB850" s="1"/>
      <c r="AC850" s="1"/>
      <c r="AD850" s="8" t="s">
        <v>1843</v>
      </c>
    </row>
    <row r="851" spans="2:30" ht="15" customHeight="1" outlineLevel="5" x14ac:dyDescent="0.25">
      <c r="B851" s="3"/>
      <c r="C851" s="1"/>
      <c r="D851" s="1"/>
      <c r="E851" s="1"/>
      <c r="F851" s="1"/>
      <c r="G851" s="183" t="s">
        <v>1842</v>
      </c>
      <c r="H851" s="188">
        <v>42370</v>
      </c>
      <c r="I851" s="1" t="s">
        <v>14</v>
      </c>
      <c r="J851" s="2" t="s">
        <v>64</v>
      </c>
      <c r="K851" s="1" t="s">
        <v>9</v>
      </c>
      <c r="L851" s="1" t="s">
        <v>10</v>
      </c>
      <c r="M851" s="1" t="s">
        <v>10</v>
      </c>
      <c r="N851" s="1" t="s">
        <v>11</v>
      </c>
      <c r="O851" s="249">
        <v>72735.039999999994</v>
      </c>
      <c r="P851" s="7">
        <v>0</v>
      </c>
      <c r="Q851" s="7">
        <f t="shared" si="42"/>
        <v>72735.039999999994</v>
      </c>
      <c r="R851" s="6" t="s">
        <v>1</v>
      </c>
      <c r="S851" s="5" t="s">
        <v>4</v>
      </c>
      <c r="T851" s="5"/>
      <c r="U851" s="5" t="s">
        <v>391</v>
      </c>
      <c r="V851" s="1"/>
      <c r="W851" s="1"/>
      <c r="X851" s="1"/>
      <c r="Y851" s="1"/>
      <c r="Z851" s="4">
        <v>42370</v>
      </c>
      <c r="AA851" s="1"/>
      <c r="AB851" s="1"/>
      <c r="AC851" s="1"/>
      <c r="AD851" s="8" t="s">
        <v>1843</v>
      </c>
    </row>
    <row r="852" spans="2:30" ht="15" customHeight="1" outlineLevel="5" x14ac:dyDescent="0.25">
      <c r="B852" s="3"/>
      <c r="C852" s="1"/>
      <c r="D852" s="1"/>
      <c r="E852" s="1"/>
      <c r="F852" s="1"/>
      <c r="G852" s="183" t="s">
        <v>1842</v>
      </c>
      <c r="H852" s="188">
        <v>42370</v>
      </c>
      <c r="I852" s="1" t="s">
        <v>14</v>
      </c>
      <c r="J852" s="2" t="s">
        <v>64</v>
      </c>
      <c r="K852" s="1" t="s">
        <v>9</v>
      </c>
      <c r="L852" s="1" t="s">
        <v>10</v>
      </c>
      <c r="M852" s="1" t="s">
        <v>10</v>
      </c>
      <c r="N852" s="1" t="s">
        <v>11</v>
      </c>
      <c r="O852" s="249">
        <v>12654.44</v>
      </c>
      <c r="P852" s="7">
        <v>0</v>
      </c>
      <c r="Q852" s="7">
        <f t="shared" si="42"/>
        <v>12654.44</v>
      </c>
      <c r="R852" s="6" t="s">
        <v>1</v>
      </c>
      <c r="S852" s="5" t="s">
        <v>4</v>
      </c>
      <c r="T852" s="5"/>
      <c r="U852" s="5" t="s">
        <v>392</v>
      </c>
      <c r="V852" s="1"/>
      <c r="W852" s="1"/>
      <c r="X852" s="1"/>
      <c r="Y852" s="1"/>
      <c r="Z852" s="4">
        <v>42370</v>
      </c>
      <c r="AA852" s="1"/>
      <c r="AB852" s="1"/>
      <c r="AC852" s="1"/>
      <c r="AD852" s="8" t="s">
        <v>1843</v>
      </c>
    </row>
    <row r="853" spans="2:30" ht="15" customHeight="1" outlineLevel="5" x14ac:dyDescent="0.25">
      <c r="B853" s="3"/>
      <c r="C853" s="1"/>
      <c r="D853" s="1"/>
      <c r="E853" s="1"/>
      <c r="F853" s="1"/>
      <c r="G853" s="183" t="s">
        <v>1842</v>
      </c>
      <c r="H853" s="188">
        <v>42370</v>
      </c>
      <c r="I853" s="1" t="s">
        <v>14</v>
      </c>
      <c r="J853" s="2" t="s">
        <v>64</v>
      </c>
      <c r="K853" s="1" t="s">
        <v>9</v>
      </c>
      <c r="L853" s="1" t="s">
        <v>10</v>
      </c>
      <c r="M853" s="1" t="s">
        <v>10</v>
      </c>
      <c r="N853" s="1" t="s">
        <v>11</v>
      </c>
      <c r="O853" s="249">
        <v>27816.95</v>
      </c>
      <c r="P853" s="7">
        <v>0</v>
      </c>
      <c r="Q853" s="7">
        <f t="shared" si="42"/>
        <v>27816.95</v>
      </c>
      <c r="R853" s="6" t="s">
        <v>1</v>
      </c>
      <c r="S853" s="5" t="s">
        <v>4</v>
      </c>
      <c r="T853" s="5"/>
      <c r="U853" s="5" t="s">
        <v>393</v>
      </c>
      <c r="V853" s="1"/>
      <c r="W853" s="1"/>
      <c r="X853" s="1"/>
      <c r="Y853" s="1"/>
      <c r="Z853" s="4">
        <v>42370</v>
      </c>
      <c r="AA853" s="1"/>
      <c r="AB853" s="1"/>
      <c r="AC853" s="1"/>
      <c r="AD853" s="8" t="s">
        <v>1843</v>
      </c>
    </row>
    <row r="854" spans="2:30" ht="15" customHeight="1" outlineLevel="5" x14ac:dyDescent="0.25">
      <c r="B854" s="3"/>
      <c r="C854" s="1"/>
      <c r="D854" s="1"/>
      <c r="E854" s="1"/>
      <c r="F854" s="1"/>
      <c r="G854" s="183" t="s">
        <v>1842</v>
      </c>
      <c r="H854" s="188">
        <v>42370</v>
      </c>
      <c r="I854" s="1" t="s">
        <v>14</v>
      </c>
      <c r="J854" s="2" t="s">
        <v>64</v>
      </c>
      <c r="K854" s="1" t="s">
        <v>9</v>
      </c>
      <c r="L854" s="1" t="s">
        <v>10</v>
      </c>
      <c r="M854" s="1" t="s">
        <v>10</v>
      </c>
      <c r="N854" s="1" t="s">
        <v>11</v>
      </c>
      <c r="O854" s="249">
        <v>24370.12</v>
      </c>
      <c r="P854" s="7">
        <v>0</v>
      </c>
      <c r="Q854" s="7">
        <f t="shared" si="42"/>
        <v>24370.12</v>
      </c>
      <c r="R854" s="6" t="s">
        <v>1</v>
      </c>
      <c r="S854" s="5" t="s">
        <v>4</v>
      </c>
      <c r="T854" s="5"/>
      <c r="U854" s="5" t="s">
        <v>394</v>
      </c>
      <c r="V854" s="1"/>
      <c r="W854" s="1"/>
      <c r="X854" s="1"/>
      <c r="Y854" s="1"/>
      <c r="Z854" s="4">
        <v>42370</v>
      </c>
      <c r="AA854" s="1"/>
      <c r="AB854" s="1"/>
      <c r="AC854" s="1"/>
      <c r="AD854" s="8" t="s">
        <v>1843</v>
      </c>
    </row>
    <row r="855" spans="2:30" ht="15" customHeight="1" outlineLevel="5" x14ac:dyDescent="0.25">
      <c r="B855" s="3"/>
      <c r="C855" s="1"/>
      <c r="D855" s="1"/>
      <c r="E855" s="1"/>
      <c r="F855" s="1"/>
      <c r="G855" s="183" t="s">
        <v>1842</v>
      </c>
      <c r="H855" s="188">
        <v>42370</v>
      </c>
      <c r="I855" s="1" t="s">
        <v>14</v>
      </c>
      <c r="J855" s="2" t="s">
        <v>64</v>
      </c>
      <c r="K855" s="1" t="s">
        <v>9</v>
      </c>
      <c r="L855" s="1" t="s">
        <v>10</v>
      </c>
      <c r="M855" s="1" t="s">
        <v>10</v>
      </c>
      <c r="N855" s="1" t="s">
        <v>11</v>
      </c>
      <c r="O855" s="249">
        <v>110811.92</v>
      </c>
      <c r="P855" s="7">
        <v>0</v>
      </c>
      <c r="Q855" s="7">
        <f t="shared" si="42"/>
        <v>110811.92</v>
      </c>
      <c r="R855" s="6" t="s">
        <v>1</v>
      </c>
      <c r="S855" s="5" t="s">
        <v>4</v>
      </c>
      <c r="T855" s="5"/>
      <c r="U855" s="5" t="s">
        <v>395</v>
      </c>
      <c r="V855" s="1"/>
      <c r="W855" s="1"/>
      <c r="X855" s="1"/>
      <c r="Y855" s="1"/>
      <c r="Z855" s="4">
        <v>42370</v>
      </c>
      <c r="AA855" s="1"/>
      <c r="AB855" s="1"/>
      <c r="AC855" s="1"/>
      <c r="AD855" s="8" t="s">
        <v>1843</v>
      </c>
    </row>
    <row r="856" spans="2:30" ht="15" customHeight="1" outlineLevel="5" x14ac:dyDescent="0.25">
      <c r="B856" s="3"/>
      <c r="C856" s="1"/>
      <c r="D856" s="1"/>
      <c r="E856" s="1"/>
      <c r="F856" s="1"/>
      <c r="G856" s="183" t="s">
        <v>1842</v>
      </c>
      <c r="H856" s="188">
        <v>42370</v>
      </c>
      <c r="I856" s="1" t="s">
        <v>14</v>
      </c>
      <c r="J856" s="2" t="s">
        <v>64</v>
      </c>
      <c r="K856" s="1" t="s">
        <v>9</v>
      </c>
      <c r="L856" s="1" t="s">
        <v>10</v>
      </c>
      <c r="M856" s="1" t="s">
        <v>10</v>
      </c>
      <c r="N856" s="1" t="s">
        <v>11</v>
      </c>
      <c r="O856" s="249">
        <v>380</v>
      </c>
      <c r="P856" s="7">
        <v>0</v>
      </c>
      <c r="Q856" s="7">
        <f t="shared" si="42"/>
        <v>380</v>
      </c>
      <c r="R856" s="6" t="s">
        <v>1</v>
      </c>
      <c r="S856" s="5" t="s">
        <v>4</v>
      </c>
      <c r="T856" s="5"/>
      <c r="U856" s="5" t="s">
        <v>396</v>
      </c>
      <c r="V856" s="1"/>
      <c r="W856" s="1"/>
      <c r="X856" s="1"/>
      <c r="Y856" s="1"/>
      <c r="Z856" s="4">
        <v>42370</v>
      </c>
      <c r="AA856" s="1"/>
      <c r="AB856" s="1"/>
      <c r="AC856" s="1"/>
      <c r="AD856" s="8" t="s">
        <v>1843</v>
      </c>
    </row>
    <row r="857" spans="2:30" ht="15" customHeight="1" outlineLevel="5" x14ac:dyDescent="0.25">
      <c r="B857" s="3"/>
      <c r="C857" s="1"/>
      <c r="D857" s="1"/>
      <c r="E857" s="1"/>
      <c r="F857" s="1"/>
      <c r="G857" s="183" t="s">
        <v>1842</v>
      </c>
      <c r="H857" s="188">
        <v>42370</v>
      </c>
      <c r="I857" s="1" t="s">
        <v>14</v>
      </c>
      <c r="J857" s="2" t="s">
        <v>64</v>
      </c>
      <c r="K857" s="1" t="s">
        <v>9</v>
      </c>
      <c r="L857" s="1" t="s">
        <v>10</v>
      </c>
      <c r="M857" s="1" t="s">
        <v>10</v>
      </c>
      <c r="N857" s="1" t="s">
        <v>11</v>
      </c>
      <c r="O857" s="249">
        <v>95263.25</v>
      </c>
      <c r="P857" s="7">
        <v>0</v>
      </c>
      <c r="Q857" s="7">
        <f t="shared" si="42"/>
        <v>95263.25</v>
      </c>
      <c r="R857" s="6" t="s">
        <v>1</v>
      </c>
      <c r="S857" s="5" t="s">
        <v>4</v>
      </c>
      <c r="T857" s="5"/>
      <c r="U857" s="5" t="s">
        <v>397</v>
      </c>
      <c r="V857" s="1"/>
      <c r="W857" s="1"/>
      <c r="X857" s="1"/>
      <c r="Y857" s="1"/>
      <c r="Z857" s="4">
        <v>42370</v>
      </c>
      <c r="AA857" s="1"/>
      <c r="AB857" s="1"/>
      <c r="AC857" s="1"/>
      <c r="AD857" s="8" t="s">
        <v>1843</v>
      </c>
    </row>
    <row r="858" spans="2:30" ht="15" customHeight="1" outlineLevel="5" x14ac:dyDescent="0.25">
      <c r="B858" s="3"/>
      <c r="C858" s="1"/>
      <c r="D858" s="1"/>
      <c r="E858" s="1"/>
      <c r="F858" s="1"/>
      <c r="G858" s="183" t="s">
        <v>1842</v>
      </c>
      <c r="H858" s="188">
        <v>42370</v>
      </c>
      <c r="I858" s="1" t="s">
        <v>14</v>
      </c>
      <c r="J858" s="2" t="s">
        <v>64</v>
      </c>
      <c r="K858" s="1" t="s">
        <v>9</v>
      </c>
      <c r="L858" s="1" t="s">
        <v>10</v>
      </c>
      <c r="M858" s="1" t="s">
        <v>10</v>
      </c>
      <c r="N858" s="1" t="s">
        <v>11</v>
      </c>
      <c r="O858" s="249">
        <v>32268.47</v>
      </c>
      <c r="P858" s="7">
        <v>0</v>
      </c>
      <c r="Q858" s="7">
        <f t="shared" si="42"/>
        <v>32268.47</v>
      </c>
      <c r="R858" s="6" t="s">
        <v>1</v>
      </c>
      <c r="S858" s="5" t="s">
        <v>4</v>
      </c>
      <c r="T858" s="5"/>
      <c r="U858" s="5" t="s">
        <v>398</v>
      </c>
      <c r="V858" s="1"/>
      <c r="W858" s="1"/>
      <c r="X858" s="1"/>
      <c r="Y858" s="1"/>
      <c r="Z858" s="4">
        <v>42370</v>
      </c>
      <c r="AA858" s="1"/>
      <c r="AB858" s="1"/>
      <c r="AC858" s="1"/>
      <c r="AD858" s="8" t="s">
        <v>1843</v>
      </c>
    </row>
    <row r="859" spans="2:30" ht="15" customHeight="1" outlineLevel="5" x14ac:dyDescent="0.25">
      <c r="B859" s="3"/>
      <c r="C859" s="1"/>
      <c r="D859" s="1"/>
      <c r="E859" s="1"/>
      <c r="F859" s="1"/>
      <c r="G859" s="183" t="s">
        <v>1842</v>
      </c>
      <c r="H859" s="188">
        <v>42370</v>
      </c>
      <c r="I859" s="1" t="s">
        <v>14</v>
      </c>
      <c r="J859" s="2" t="s">
        <v>64</v>
      </c>
      <c r="K859" s="1" t="s">
        <v>9</v>
      </c>
      <c r="L859" s="1" t="s">
        <v>10</v>
      </c>
      <c r="M859" s="1" t="s">
        <v>10</v>
      </c>
      <c r="N859" s="1" t="s">
        <v>11</v>
      </c>
      <c r="O859" s="249">
        <v>9805.2999999999993</v>
      </c>
      <c r="P859" s="7">
        <v>0</v>
      </c>
      <c r="Q859" s="7">
        <f t="shared" si="42"/>
        <v>9805.2999999999993</v>
      </c>
      <c r="R859" s="6" t="s">
        <v>1</v>
      </c>
      <c r="S859" s="5" t="s">
        <v>4</v>
      </c>
      <c r="T859" s="5"/>
      <c r="U859" s="5" t="s">
        <v>399</v>
      </c>
      <c r="V859" s="1"/>
      <c r="W859" s="1"/>
      <c r="X859" s="1"/>
      <c r="Y859" s="1"/>
      <c r="Z859" s="4">
        <v>42370</v>
      </c>
      <c r="AA859" s="1"/>
      <c r="AB859" s="1"/>
      <c r="AC859" s="1"/>
      <c r="AD859" s="8" t="s">
        <v>1843</v>
      </c>
    </row>
    <row r="860" spans="2:30" ht="15" customHeight="1" outlineLevel="5" x14ac:dyDescent="0.25">
      <c r="B860" s="3"/>
      <c r="C860" s="1"/>
      <c r="D860" s="1"/>
      <c r="E860" s="1"/>
      <c r="F860" s="1"/>
      <c r="G860" s="183" t="s">
        <v>1842</v>
      </c>
      <c r="H860" s="188">
        <v>42370</v>
      </c>
      <c r="I860" s="1" t="s">
        <v>14</v>
      </c>
      <c r="J860" s="2" t="s">
        <v>64</v>
      </c>
      <c r="K860" s="1" t="s">
        <v>9</v>
      </c>
      <c r="L860" s="1" t="s">
        <v>10</v>
      </c>
      <c r="M860" s="1" t="s">
        <v>10</v>
      </c>
      <c r="N860" s="1" t="s">
        <v>11</v>
      </c>
      <c r="O860" s="249">
        <v>2355</v>
      </c>
      <c r="P860" s="7">
        <v>0</v>
      </c>
      <c r="Q860" s="7">
        <f t="shared" si="42"/>
        <v>2355</v>
      </c>
      <c r="R860" s="6" t="s">
        <v>1</v>
      </c>
      <c r="S860" s="5" t="s">
        <v>4</v>
      </c>
      <c r="T860" s="5"/>
      <c r="U860" s="5" t="s">
        <v>400</v>
      </c>
      <c r="V860" s="1"/>
      <c r="W860" s="1"/>
      <c r="X860" s="1"/>
      <c r="Y860" s="1"/>
      <c r="Z860" s="4">
        <v>42370</v>
      </c>
      <c r="AA860" s="1"/>
      <c r="AB860" s="1"/>
      <c r="AC860" s="1"/>
      <c r="AD860" s="8" t="s">
        <v>1843</v>
      </c>
    </row>
    <row r="861" spans="2:30" ht="15" customHeight="1" outlineLevel="5" x14ac:dyDescent="0.25">
      <c r="B861" s="3"/>
      <c r="C861" s="1"/>
      <c r="D861" s="1"/>
      <c r="E861" s="1"/>
      <c r="F861" s="1"/>
      <c r="G861" s="183" t="s">
        <v>1842</v>
      </c>
      <c r="H861" s="188">
        <v>42370</v>
      </c>
      <c r="I861" s="1" t="s">
        <v>14</v>
      </c>
      <c r="J861" s="2" t="s">
        <v>64</v>
      </c>
      <c r="K861" s="1" t="s">
        <v>9</v>
      </c>
      <c r="L861" s="1" t="s">
        <v>10</v>
      </c>
      <c r="M861" s="1" t="s">
        <v>10</v>
      </c>
      <c r="N861" s="1" t="s">
        <v>11</v>
      </c>
      <c r="O861" s="249">
        <v>44729.23</v>
      </c>
      <c r="P861" s="7">
        <v>0</v>
      </c>
      <c r="Q861" s="7">
        <f t="shared" si="42"/>
        <v>44729.23</v>
      </c>
      <c r="R861" s="6" t="s">
        <v>1</v>
      </c>
      <c r="S861" s="5" t="s">
        <v>4</v>
      </c>
      <c r="T861" s="5"/>
      <c r="U861" s="5" t="s">
        <v>401</v>
      </c>
      <c r="V861" s="1"/>
      <c r="W861" s="1"/>
      <c r="X861" s="1"/>
      <c r="Y861" s="1"/>
      <c r="Z861" s="4">
        <v>42370</v>
      </c>
      <c r="AA861" s="1"/>
      <c r="AB861" s="1"/>
      <c r="AC861" s="1"/>
      <c r="AD861" s="8" t="s">
        <v>1843</v>
      </c>
    </row>
    <row r="862" spans="2:30" ht="15" customHeight="1" outlineLevel="5" x14ac:dyDescent="0.25">
      <c r="B862" s="3"/>
      <c r="C862" s="1"/>
      <c r="D862" s="1"/>
      <c r="E862" s="1"/>
      <c r="F862" s="1"/>
      <c r="G862" s="183" t="s">
        <v>1842</v>
      </c>
      <c r="H862" s="188">
        <v>42370</v>
      </c>
      <c r="I862" s="1" t="s">
        <v>14</v>
      </c>
      <c r="J862" s="2" t="s">
        <v>64</v>
      </c>
      <c r="K862" s="1" t="s">
        <v>9</v>
      </c>
      <c r="L862" s="1" t="s">
        <v>10</v>
      </c>
      <c r="M862" s="1" t="s">
        <v>10</v>
      </c>
      <c r="N862" s="1" t="s">
        <v>11</v>
      </c>
      <c r="O862" s="249">
        <v>1284</v>
      </c>
      <c r="P862" s="7">
        <v>0</v>
      </c>
      <c r="Q862" s="7">
        <f t="shared" si="42"/>
        <v>1284</v>
      </c>
      <c r="R862" s="6" t="s">
        <v>1</v>
      </c>
      <c r="S862" s="5" t="s">
        <v>4</v>
      </c>
      <c r="T862" s="5"/>
      <c r="U862" s="5" t="s">
        <v>402</v>
      </c>
      <c r="V862" s="1"/>
      <c r="W862" s="1"/>
      <c r="X862" s="1"/>
      <c r="Y862" s="1"/>
      <c r="Z862" s="4">
        <v>42370</v>
      </c>
      <c r="AA862" s="1"/>
      <c r="AB862" s="1"/>
      <c r="AC862" s="1"/>
      <c r="AD862" s="8" t="s">
        <v>1843</v>
      </c>
    </row>
    <row r="863" spans="2:30" ht="15" customHeight="1" outlineLevel="5" x14ac:dyDescent="0.25">
      <c r="B863" s="3"/>
      <c r="C863" s="1"/>
      <c r="D863" s="1"/>
      <c r="E863" s="1"/>
      <c r="F863" s="1"/>
      <c r="G863" s="183" t="s">
        <v>1842</v>
      </c>
      <c r="H863" s="188">
        <v>42370</v>
      </c>
      <c r="I863" s="1" t="s">
        <v>14</v>
      </c>
      <c r="J863" s="2" t="s">
        <v>64</v>
      </c>
      <c r="K863" s="1" t="s">
        <v>9</v>
      </c>
      <c r="L863" s="1" t="s">
        <v>10</v>
      </c>
      <c r="M863" s="1" t="s">
        <v>10</v>
      </c>
      <c r="N863" s="1" t="s">
        <v>11</v>
      </c>
      <c r="O863" s="249">
        <v>4292.8999999999996</v>
      </c>
      <c r="P863" s="7">
        <v>0</v>
      </c>
      <c r="Q863" s="7">
        <f t="shared" si="42"/>
        <v>4292.8999999999996</v>
      </c>
      <c r="R863" s="6" t="s">
        <v>1</v>
      </c>
      <c r="S863" s="5" t="s">
        <v>4</v>
      </c>
      <c r="T863" s="5"/>
      <c r="U863" s="5" t="s">
        <v>403</v>
      </c>
      <c r="V863" s="1"/>
      <c r="W863" s="1"/>
      <c r="X863" s="1"/>
      <c r="Y863" s="1"/>
      <c r="Z863" s="4">
        <v>42370</v>
      </c>
      <c r="AA863" s="1"/>
      <c r="AB863" s="1"/>
      <c r="AC863" s="1"/>
      <c r="AD863" s="8" t="s">
        <v>1843</v>
      </c>
    </row>
    <row r="864" spans="2:30" ht="15" customHeight="1" outlineLevel="5" x14ac:dyDescent="0.25">
      <c r="B864" s="3"/>
      <c r="C864" s="1"/>
      <c r="D864" s="1"/>
      <c r="E864" s="1"/>
      <c r="F864" s="1"/>
      <c r="G864" s="183" t="s">
        <v>1842</v>
      </c>
      <c r="H864" s="188">
        <v>42370</v>
      </c>
      <c r="I864" s="1" t="s">
        <v>14</v>
      </c>
      <c r="J864" s="2" t="s">
        <v>64</v>
      </c>
      <c r="K864" s="1" t="s">
        <v>9</v>
      </c>
      <c r="L864" s="1" t="s">
        <v>10</v>
      </c>
      <c r="M864" s="1" t="s">
        <v>10</v>
      </c>
      <c r="N864" s="1" t="s">
        <v>11</v>
      </c>
      <c r="O864" s="249">
        <v>23257.72</v>
      </c>
      <c r="P864" s="7">
        <v>0</v>
      </c>
      <c r="Q864" s="7">
        <f t="shared" si="42"/>
        <v>23257.72</v>
      </c>
      <c r="R864" s="6" t="s">
        <v>1</v>
      </c>
      <c r="S864" s="5" t="s">
        <v>4</v>
      </c>
      <c r="T864" s="5"/>
      <c r="U864" s="5" t="s">
        <v>404</v>
      </c>
      <c r="V864" s="1"/>
      <c r="W864" s="1"/>
      <c r="X864" s="1"/>
      <c r="Y864" s="1"/>
      <c r="Z864" s="4">
        <v>42370</v>
      </c>
      <c r="AA864" s="1"/>
      <c r="AB864" s="1"/>
      <c r="AC864" s="1"/>
      <c r="AD864" s="8" t="s">
        <v>1843</v>
      </c>
    </row>
    <row r="865" spans="2:30" ht="15" customHeight="1" outlineLevel="5" x14ac:dyDescent="0.25">
      <c r="B865" s="3"/>
      <c r="C865" s="1"/>
      <c r="D865" s="1"/>
      <c r="E865" s="1"/>
      <c r="F865" s="1"/>
      <c r="G865" s="183" t="s">
        <v>1842</v>
      </c>
      <c r="H865" s="188">
        <v>42370</v>
      </c>
      <c r="I865" s="1" t="s">
        <v>14</v>
      </c>
      <c r="J865" s="2" t="s">
        <v>64</v>
      </c>
      <c r="K865" s="1" t="s">
        <v>9</v>
      </c>
      <c r="L865" s="1" t="s">
        <v>10</v>
      </c>
      <c r="M865" s="1" t="s">
        <v>10</v>
      </c>
      <c r="N865" s="1" t="s">
        <v>11</v>
      </c>
      <c r="O865" s="249">
        <v>23695.53</v>
      </c>
      <c r="P865" s="7">
        <v>0</v>
      </c>
      <c r="Q865" s="7">
        <f t="shared" si="42"/>
        <v>23695.53</v>
      </c>
      <c r="R865" s="6" t="s">
        <v>1</v>
      </c>
      <c r="S865" s="5" t="s">
        <v>4</v>
      </c>
      <c r="T865" s="5"/>
      <c r="U865" s="5" t="s">
        <v>405</v>
      </c>
      <c r="V865" s="1"/>
      <c r="W865" s="1"/>
      <c r="X865" s="1"/>
      <c r="Y865" s="1"/>
      <c r="Z865" s="4">
        <v>42370</v>
      </c>
      <c r="AA865" s="1"/>
      <c r="AB865" s="1"/>
      <c r="AC865" s="1"/>
      <c r="AD865" s="8" t="s">
        <v>1843</v>
      </c>
    </row>
    <row r="866" spans="2:30" ht="15" customHeight="1" outlineLevel="5" x14ac:dyDescent="0.25">
      <c r="B866" s="3"/>
      <c r="C866" s="1"/>
      <c r="D866" s="1"/>
      <c r="E866" s="1"/>
      <c r="F866" s="1"/>
      <c r="G866" s="183" t="s">
        <v>1842</v>
      </c>
      <c r="H866" s="188">
        <v>42370</v>
      </c>
      <c r="I866" s="1" t="s">
        <v>14</v>
      </c>
      <c r="J866" s="2" t="s">
        <v>64</v>
      </c>
      <c r="K866" s="1" t="s">
        <v>9</v>
      </c>
      <c r="L866" s="1" t="s">
        <v>10</v>
      </c>
      <c r="M866" s="1" t="s">
        <v>10</v>
      </c>
      <c r="N866" s="1" t="s">
        <v>11</v>
      </c>
      <c r="O866" s="249">
        <v>540</v>
      </c>
      <c r="P866" s="7">
        <v>0</v>
      </c>
      <c r="Q866" s="7">
        <f t="shared" si="42"/>
        <v>540</v>
      </c>
      <c r="R866" s="6" t="s">
        <v>1</v>
      </c>
      <c r="S866" s="5" t="s">
        <v>4</v>
      </c>
      <c r="T866" s="5"/>
      <c r="U866" s="5" t="s">
        <v>406</v>
      </c>
      <c r="V866" s="1"/>
      <c r="W866" s="1"/>
      <c r="X866" s="1"/>
      <c r="Y866" s="1"/>
      <c r="Z866" s="4">
        <v>42370</v>
      </c>
      <c r="AA866" s="1"/>
      <c r="AB866" s="1"/>
      <c r="AC866" s="1"/>
      <c r="AD866" s="8" t="s">
        <v>1843</v>
      </c>
    </row>
    <row r="867" spans="2:30" ht="15" customHeight="1" outlineLevel="5" x14ac:dyDescent="0.25">
      <c r="B867" s="3"/>
      <c r="C867" s="1"/>
      <c r="D867" s="1"/>
      <c r="E867" s="1"/>
      <c r="F867" s="1"/>
      <c r="G867" s="183" t="s">
        <v>1842</v>
      </c>
      <c r="H867" s="188">
        <v>42370</v>
      </c>
      <c r="I867" s="1" t="s">
        <v>14</v>
      </c>
      <c r="J867" s="2" t="s">
        <v>64</v>
      </c>
      <c r="K867" s="1" t="s">
        <v>9</v>
      </c>
      <c r="L867" s="1" t="s">
        <v>10</v>
      </c>
      <c r="M867" s="1" t="s">
        <v>10</v>
      </c>
      <c r="N867" s="1" t="s">
        <v>11</v>
      </c>
      <c r="O867" s="249">
        <v>14998.58</v>
      </c>
      <c r="P867" s="7">
        <v>0</v>
      </c>
      <c r="Q867" s="7">
        <f t="shared" si="42"/>
        <v>14998.58</v>
      </c>
      <c r="R867" s="6" t="s">
        <v>1</v>
      </c>
      <c r="S867" s="5" t="s">
        <v>4</v>
      </c>
      <c r="T867" s="5"/>
      <c r="U867" s="5" t="s">
        <v>407</v>
      </c>
      <c r="V867" s="1"/>
      <c r="W867" s="1"/>
      <c r="X867" s="1"/>
      <c r="Y867" s="1"/>
      <c r="Z867" s="4">
        <v>42370</v>
      </c>
      <c r="AA867" s="1"/>
      <c r="AB867" s="1"/>
      <c r="AC867" s="1"/>
      <c r="AD867" s="8" t="s">
        <v>1843</v>
      </c>
    </row>
    <row r="868" spans="2:30" ht="15" customHeight="1" outlineLevel="5" x14ac:dyDescent="0.25">
      <c r="B868" s="3"/>
      <c r="C868" s="1"/>
      <c r="D868" s="1"/>
      <c r="E868" s="1"/>
      <c r="F868" s="1"/>
      <c r="G868" s="183" t="s">
        <v>1842</v>
      </c>
      <c r="H868" s="188">
        <v>42370</v>
      </c>
      <c r="I868" s="1" t="s">
        <v>14</v>
      </c>
      <c r="J868" s="2" t="s">
        <v>64</v>
      </c>
      <c r="K868" s="1" t="s">
        <v>9</v>
      </c>
      <c r="L868" s="1" t="s">
        <v>10</v>
      </c>
      <c r="M868" s="1" t="s">
        <v>10</v>
      </c>
      <c r="N868" s="1" t="s">
        <v>11</v>
      </c>
      <c r="O868" s="249">
        <v>4974.46</v>
      </c>
      <c r="P868" s="7">
        <v>0</v>
      </c>
      <c r="Q868" s="7">
        <f t="shared" si="42"/>
        <v>4974.46</v>
      </c>
      <c r="R868" s="6" t="s">
        <v>1</v>
      </c>
      <c r="S868" s="5" t="s">
        <v>4</v>
      </c>
      <c r="T868" s="5"/>
      <c r="U868" s="5" t="s">
        <v>408</v>
      </c>
      <c r="V868" s="1"/>
      <c r="W868" s="1"/>
      <c r="X868" s="1"/>
      <c r="Y868" s="1"/>
      <c r="Z868" s="4">
        <v>42370</v>
      </c>
      <c r="AA868" s="1"/>
      <c r="AB868" s="1"/>
      <c r="AC868" s="1"/>
      <c r="AD868" s="8" t="s">
        <v>1843</v>
      </c>
    </row>
    <row r="869" spans="2:30" ht="15" customHeight="1" outlineLevel="5" x14ac:dyDescent="0.25">
      <c r="B869" s="3"/>
      <c r="C869" s="1"/>
      <c r="D869" s="1"/>
      <c r="E869" s="1"/>
      <c r="F869" s="1"/>
      <c r="G869" s="183" t="s">
        <v>1842</v>
      </c>
      <c r="H869" s="188">
        <v>42370</v>
      </c>
      <c r="I869" s="1" t="s">
        <v>14</v>
      </c>
      <c r="J869" s="2" t="s">
        <v>64</v>
      </c>
      <c r="K869" s="1" t="s">
        <v>9</v>
      </c>
      <c r="L869" s="1" t="s">
        <v>10</v>
      </c>
      <c r="M869" s="1" t="s">
        <v>10</v>
      </c>
      <c r="N869" s="1" t="s">
        <v>11</v>
      </c>
      <c r="O869" s="249">
        <v>323</v>
      </c>
      <c r="P869" s="7">
        <v>0</v>
      </c>
      <c r="Q869" s="7">
        <f t="shared" si="42"/>
        <v>323</v>
      </c>
      <c r="R869" s="6" t="s">
        <v>1</v>
      </c>
      <c r="S869" s="5" t="s">
        <v>4</v>
      </c>
      <c r="T869" s="5"/>
      <c r="U869" s="5" t="s">
        <v>409</v>
      </c>
      <c r="V869" s="1"/>
      <c r="W869" s="1"/>
      <c r="X869" s="1"/>
      <c r="Y869" s="1"/>
      <c r="Z869" s="4">
        <v>42370</v>
      </c>
      <c r="AA869" s="1"/>
      <c r="AB869" s="1"/>
      <c r="AC869" s="1"/>
      <c r="AD869" s="8" t="s">
        <v>1843</v>
      </c>
    </row>
    <row r="870" spans="2:30" ht="15" customHeight="1" outlineLevel="5" x14ac:dyDescent="0.25">
      <c r="B870" s="3"/>
      <c r="C870" s="1"/>
      <c r="D870" s="1"/>
      <c r="E870" s="1"/>
      <c r="F870" s="1"/>
      <c r="G870" s="183" t="s">
        <v>1842</v>
      </c>
      <c r="H870" s="188">
        <v>42370</v>
      </c>
      <c r="I870" s="1" t="s">
        <v>14</v>
      </c>
      <c r="J870" s="2" t="s">
        <v>64</v>
      </c>
      <c r="K870" s="1" t="s">
        <v>9</v>
      </c>
      <c r="L870" s="1" t="s">
        <v>10</v>
      </c>
      <c r="M870" s="1" t="s">
        <v>10</v>
      </c>
      <c r="N870" s="1" t="s">
        <v>11</v>
      </c>
      <c r="O870" s="249">
        <v>70595.19</v>
      </c>
      <c r="P870" s="7">
        <v>0</v>
      </c>
      <c r="Q870" s="7">
        <f t="shared" si="42"/>
        <v>70595.19</v>
      </c>
      <c r="R870" s="6" t="s">
        <v>1</v>
      </c>
      <c r="S870" s="5" t="s">
        <v>4</v>
      </c>
      <c r="T870" s="5"/>
      <c r="U870" s="5" t="s">
        <v>410</v>
      </c>
      <c r="V870" s="1"/>
      <c r="W870" s="1"/>
      <c r="X870" s="1"/>
      <c r="Y870" s="1"/>
      <c r="Z870" s="4">
        <v>42370</v>
      </c>
      <c r="AA870" s="1"/>
      <c r="AB870" s="1"/>
      <c r="AC870" s="1"/>
      <c r="AD870" s="8" t="s">
        <v>1843</v>
      </c>
    </row>
    <row r="871" spans="2:30" ht="15" customHeight="1" outlineLevel="5" x14ac:dyDescent="0.25">
      <c r="B871" s="3"/>
      <c r="C871" s="1"/>
      <c r="D871" s="1"/>
      <c r="E871" s="1"/>
      <c r="F871" s="1"/>
      <c r="G871" s="183" t="s">
        <v>1842</v>
      </c>
      <c r="H871" s="188">
        <v>42370</v>
      </c>
      <c r="I871" s="1" t="s">
        <v>14</v>
      </c>
      <c r="J871" s="2" t="s">
        <v>64</v>
      </c>
      <c r="K871" s="1" t="s">
        <v>9</v>
      </c>
      <c r="L871" s="1" t="s">
        <v>10</v>
      </c>
      <c r="M871" s="1" t="s">
        <v>10</v>
      </c>
      <c r="N871" s="1" t="s">
        <v>11</v>
      </c>
      <c r="O871" s="249">
        <v>69129.11</v>
      </c>
      <c r="P871" s="7">
        <v>0</v>
      </c>
      <c r="Q871" s="7">
        <f t="shared" si="42"/>
        <v>69129.11</v>
      </c>
      <c r="R871" s="6" t="s">
        <v>1</v>
      </c>
      <c r="S871" s="5" t="s">
        <v>4</v>
      </c>
      <c r="T871" s="5"/>
      <c r="U871" s="5" t="s">
        <v>411</v>
      </c>
      <c r="V871" s="1"/>
      <c r="W871" s="1"/>
      <c r="X871" s="1"/>
      <c r="Y871" s="1"/>
      <c r="Z871" s="4">
        <v>42370</v>
      </c>
      <c r="AA871" s="1"/>
      <c r="AB871" s="1"/>
      <c r="AC871" s="1"/>
      <c r="AD871" s="8" t="s">
        <v>1843</v>
      </c>
    </row>
    <row r="872" spans="2:30" ht="15" customHeight="1" outlineLevel="5" x14ac:dyDescent="0.25">
      <c r="B872" s="3"/>
      <c r="C872" s="1"/>
      <c r="D872" s="1"/>
      <c r="E872" s="1"/>
      <c r="F872" s="1"/>
      <c r="G872" s="183" t="s">
        <v>1842</v>
      </c>
      <c r="H872" s="188">
        <v>42370</v>
      </c>
      <c r="I872" s="1" t="s">
        <v>14</v>
      </c>
      <c r="J872" s="2" t="s">
        <v>64</v>
      </c>
      <c r="K872" s="1" t="s">
        <v>9</v>
      </c>
      <c r="L872" s="1" t="s">
        <v>10</v>
      </c>
      <c r="M872" s="1" t="s">
        <v>10</v>
      </c>
      <c r="N872" s="1" t="s">
        <v>11</v>
      </c>
      <c r="O872" s="249">
        <v>7714.64</v>
      </c>
      <c r="P872" s="7">
        <v>0</v>
      </c>
      <c r="Q872" s="7">
        <f t="shared" si="42"/>
        <v>7714.64</v>
      </c>
      <c r="R872" s="6" t="s">
        <v>1</v>
      </c>
      <c r="S872" s="5" t="s">
        <v>4</v>
      </c>
      <c r="T872" s="5"/>
      <c r="U872" s="5" t="s">
        <v>412</v>
      </c>
      <c r="V872" s="1"/>
      <c r="W872" s="1"/>
      <c r="X872" s="1"/>
      <c r="Y872" s="1"/>
      <c r="Z872" s="4">
        <v>42370</v>
      </c>
      <c r="AA872" s="1"/>
      <c r="AB872" s="1"/>
      <c r="AC872" s="1"/>
      <c r="AD872" s="8" t="s">
        <v>1843</v>
      </c>
    </row>
    <row r="873" spans="2:30" ht="15" customHeight="1" outlineLevel="5" x14ac:dyDescent="0.25">
      <c r="B873" s="3"/>
      <c r="C873" s="1"/>
      <c r="D873" s="1"/>
      <c r="E873" s="1"/>
      <c r="F873" s="1"/>
      <c r="G873" s="183" t="s">
        <v>1842</v>
      </c>
      <c r="H873" s="188">
        <v>42370</v>
      </c>
      <c r="I873" s="1" t="s">
        <v>14</v>
      </c>
      <c r="J873" s="2" t="s">
        <v>64</v>
      </c>
      <c r="K873" s="1" t="s">
        <v>9</v>
      </c>
      <c r="L873" s="1" t="s">
        <v>10</v>
      </c>
      <c r="M873" s="1" t="s">
        <v>10</v>
      </c>
      <c r="N873" s="1" t="s">
        <v>11</v>
      </c>
      <c r="O873" s="249">
        <v>129154.35</v>
      </c>
      <c r="P873" s="7">
        <v>0</v>
      </c>
      <c r="Q873" s="7">
        <f t="shared" si="42"/>
        <v>129154.35</v>
      </c>
      <c r="R873" s="6" t="s">
        <v>1</v>
      </c>
      <c r="S873" s="5" t="s">
        <v>4</v>
      </c>
      <c r="T873" s="5"/>
      <c r="U873" s="5" t="s">
        <v>413</v>
      </c>
      <c r="V873" s="1"/>
      <c r="W873" s="1"/>
      <c r="X873" s="1"/>
      <c r="Y873" s="1"/>
      <c r="Z873" s="4">
        <v>42370</v>
      </c>
      <c r="AA873" s="1"/>
      <c r="AB873" s="1"/>
      <c r="AC873" s="1"/>
      <c r="AD873" s="8" t="s">
        <v>1843</v>
      </c>
    </row>
    <row r="874" spans="2:30" ht="15" customHeight="1" outlineLevel="5" x14ac:dyDescent="0.25">
      <c r="B874" s="3"/>
      <c r="C874" s="1"/>
      <c r="D874" s="1"/>
      <c r="E874" s="1"/>
      <c r="F874" s="1"/>
      <c r="G874" s="183" t="s">
        <v>1842</v>
      </c>
      <c r="H874" s="188">
        <v>42370</v>
      </c>
      <c r="I874" s="1" t="s">
        <v>14</v>
      </c>
      <c r="J874" s="2" t="s">
        <v>64</v>
      </c>
      <c r="K874" s="1" t="s">
        <v>9</v>
      </c>
      <c r="L874" s="1" t="s">
        <v>10</v>
      </c>
      <c r="M874" s="1" t="s">
        <v>10</v>
      </c>
      <c r="N874" s="1" t="s">
        <v>11</v>
      </c>
      <c r="O874" s="249">
        <v>88313.57</v>
      </c>
      <c r="P874" s="7">
        <v>0</v>
      </c>
      <c r="Q874" s="7">
        <f t="shared" si="42"/>
        <v>88313.57</v>
      </c>
      <c r="R874" s="6" t="s">
        <v>1</v>
      </c>
      <c r="S874" s="5" t="s">
        <v>4</v>
      </c>
      <c r="T874" s="5"/>
      <c r="U874" s="5" t="s">
        <v>414</v>
      </c>
      <c r="V874" s="1"/>
      <c r="W874" s="1"/>
      <c r="X874" s="1"/>
      <c r="Y874" s="1"/>
      <c r="Z874" s="4">
        <v>42370</v>
      </c>
      <c r="AA874" s="1"/>
      <c r="AB874" s="1"/>
      <c r="AC874" s="1"/>
      <c r="AD874" s="8" t="s">
        <v>1843</v>
      </c>
    </row>
    <row r="875" spans="2:30" ht="15" customHeight="1" outlineLevel="5" x14ac:dyDescent="0.25">
      <c r="B875" s="3"/>
      <c r="C875" s="1"/>
      <c r="D875" s="1"/>
      <c r="E875" s="1"/>
      <c r="F875" s="1"/>
      <c r="G875" s="183" t="s">
        <v>1842</v>
      </c>
      <c r="H875" s="188">
        <v>42370</v>
      </c>
      <c r="I875" s="1" t="s">
        <v>14</v>
      </c>
      <c r="J875" s="2" t="s">
        <v>64</v>
      </c>
      <c r="K875" s="1" t="s">
        <v>9</v>
      </c>
      <c r="L875" s="1" t="s">
        <v>10</v>
      </c>
      <c r="M875" s="1" t="s">
        <v>10</v>
      </c>
      <c r="N875" s="1" t="s">
        <v>11</v>
      </c>
      <c r="O875" s="249">
        <v>1712.55</v>
      </c>
      <c r="P875" s="7">
        <v>0</v>
      </c>
      <c r="Q875" s="7">
        <f t="shared" ref="Q875:Q900" si="43">O875-P875</f>
        <v>1712.55</v>
      </c>
      <c r="R875" s="6" t="s">
        <v>1</v>
      </c>
      <c r="S875" s="5" t="s">
        <v>4</v>
      </c>
      <c r="T875" s="5"/>
      <c r="U875" s="5" t="s">
        <v>415</v>
      </c>
      <c r="V875" s="1"/>
      <c r="W875" s="1"/>
      <c r="X875" s="1"/>
      <c r="Y875" s="1"/>
      <c r="Z875" s="4">
        <v>42370</v>
      </c>
      <c r="AA875" s="1"/>
      <c r="AB875" s="1"/>
      <c r="AC875" s="1"/>
      <c r="AD875" s="8" t="s">
        <v>1843</v>
      </c>
    </row>
    <row r="876" spans="2:30" ht="15" customHeight="1" outlineLevel="5" x14ac:dyDescent="0.25">
      <c r="B876" s="3"/>
      <c r="C876" s="1"/>
      <c r="D876" s="1"/>
      <c r="E876" s="1"/>
      <c r="F876" s="1"/>
      <c r="G876" s="183" t="s">
        <v>1842</v>
      </c>
      <c r="H876" s="188">
        <v>42370</v>
      </c>
      <c r="I876" s="1" t="s">
        <v>14</v>
      </c>
      <c r="J876" s="2" t="s">
        <v>64</v>
      </c>
      <c r="K876" s="1" t="s">
        <v>9</v>
      </c>
      <c r="L876" s="1" t="s">
        <v>10</v>
      </c>
      <c r="M876" s="1" t="s">
        <v>10</v>
      </c>
      <c r="N876" s="1" t="s">
        <v>11</v>
      </c>
      <c r="O876" s="249">
        <v>10373.379999999999</v>
      </c>
      <c r="P876" s="7">
        <v>0</v>
      </c>
      <c r="Q876" s="7">
        <f t="shared" si="43"/>
        <v>10373.379999999999</v>
      </c>
      <c r="R876" s="6" t="s">
        <v>1</v>
      </c>
      <c r="S876" s="5" t="s">
        <v>4</v>
      </c>
      <c r="T876" s="5"/>
      <c r="U876" s="5" t="s">
        <v>416</v>
      </c>
      <c r="V876" s="1"/>
      <c r="W876" s="1"/>
      <c r="X876" s="1"/>
      <c r="Y876" s="1"/>
      <c r="Z876" s="4">
        <v>42370</v>
      </c>
      <c r="AA876" s="1"/>
      <c r="AB876" s="1"/>
      <c r="AC876" s="1"/>
      <c r="AD876" s="8" t="s">
        <v>1843</v>
      </c>
    </row>
    <row r="877" spans="2:30" ht="15" customHeight="1" outlineLevel="5" x14ac:dyDescent="0.25">
      <c r="B877" s="3"/>
      <c r="C877" s="1"/>
      <c r="D877" s="1"/>
      <c r="E877" s="1"/>
      <c r="F877" s="1"/>
      <c r="G877" s="183" t="s">
        <v>1842</v>
      </c>
      <c r="H877" s="188">
        <v>42370</v>
      </c>
      <c r="I877" s="1" t="s">
        <v>14</v>
      </c>
      <c r="J877" s="2" t="s">
        <v>64</v>
      </c>
      <c r="K877" s="1" t="s">
        <v>9</v>
      </c>
      <c r="L877" s="1" t="s">
        <v>10</v>
      </c>
      <c r="M877" s="1" t="s">
        <v>10</v>
      </c>
      <c r="N877" s="1" t="s">
        <v>11</v>
      </c>
      <c r="O877" s="249">
        <v>806.34</v>
      </c>
      <c r="P877" s="7">
        <v>0</v>
      </c>
      <c r="Q877" s="7">
        <f t="shared" si="43"/>
        <v>806.34</v>
      </c>
      <c r="R877" s="6" t="s">
        <v>1</v>
      </c>
      <c r="S877" s="5" t="s">
        <v>4</v>
      </c>
      <c r="T877" s="5"/>
      <c r="U877" s="5" t="s">
        <v>417</v>
      </c>
      <c r="V877" s="1"/>
      <c r="W877" s="1"/>
      <c r="X877" s="1"/>
      <c r="Y877" s="1"/>
      <c r="Z877" s="4">
        <v>42370</v>
      </c>
      <c r="AA877" s="1"/>
      <c r="AB877" s="1"/>
      <c r="AC877" s="1"/>
      <c r="AD877" s="8" t="s">
        <v>1843</v>
      </c>
    </row>
    <row r="878" spans="2:30" ht="15" customHeight="1" outlineLevel="5" x14ac:dyDescent="0.25">
      <c r="B878" s="3"/>
      <c r="C878" s="1"/>
      <c r="D878" s="1"/>
      <c r="E878" s="1"/>
      <c r="F878" s="1"/>
      <c r="G878" s="183" t="s">
        <v>1842</v>
      </c>
      <c r="H878" s="188">
        <v>42370</v>
      </c>
      <c r="I878" s="1" t="s">
        <v>14</v>
      </c>
      <c r="J878" s="2" t="s">
        <v>64</v>
      </c>
      <c r="K878" s="1" t="s">
        <v>9</v>
      </c>
      <c r="L878" s="1" t="s">
        <v>10</v>
      </c>
      <c r="M878" s="1" t="s">
        <v>10</v>
      </c>
      <c r="N878" s="1" t="s">
        <v>11</v>
      </c>
      <c r="O878" s="249">
        <v>6968.84</v>
      </c>
      <c r="P878" s="7">
        <v>0</v>
      </c>
      <c r="Q878" s="7">
        <f t="shared" si="43"/>
        <v>6968.84</v>
      </c>
      <c r="R878" s="6" t="s">
        <v>1</v>
      </c>
      <c r="S878" s="5" t="s">
        <v>4</v>
      </c>
      <c r="T878" s="5"/>
      <c r="U878" s="5" t="s">
        <v>418</v>
      </c>
      <c r="V878" s="1"/>
      <c r="W878" s="1"/>
      <c r="X878" s="1"/>
      <c r="Y878" s="1"/>
      <c r="Z878" s="4">
        <v>42370</v>
      </c>
      <c r="AA878" s="1"/>
      <c r="AB878" s="1"/>
      <c r="AC878" s="1"/>
      <c r="AD878" s="8" t="s">
        <v>1843</v>
      </c>
    </row>
    <row r="879" spans="2:30" ht="15" customHeight="1" outlineLevel="5" x14ac:dyDescent="0.25">
      <c r="B879" s="3"/>
      <c r="C879" s="1"/>
      <c r="D879" s="1"/>
      <c r="E879" s="1"/>
      <c r="F879" s="1"/>
      <c r="G879" s="183" t="s">
        <v>1842</v>
      </c>
      <c r="H879" s="188">
        <v>42370</v>
      </c>
      <c r="I879" s="1" t="s">
        <v>14</v>
      </c>
      <c r="J879" s="2" t="s">
        <v>64</v>
      </c>
      <c r="K879" s="1" t="s">
        <v>9</v>
      </c>
      <c r="L879" s="1" t="s">
        <v>10</v>
      </c>
      <c r="M879" s="1" t="s">
        <v>10</v>
      </c>
      <c r="N879" s="1" t="s">
        <v>11</v>
      </c>
      <c r="O879" s="249">
        <v>12077.96</v>
      </c>
      <c r="P879" s="7">
        <v>0</v>
      </c>
      <c r="Q879" s="7">
        <f t="shared" si="43"/>
        <v>12077.96</v>
      </c>
      <c r="R879" s="6" t="s">
        <v>1</v>
      </c>
      <c r="S879" s="5" t="s">
        <v>4</v>
      </c>
      <c r="T879" s="5"/>
      <c r="U879" s="5" t="s">
        <v>419</v>
      </c>
      <c r="V879" s="1"/>
      <c r="W879" s="1"/>
      <c r="X879" s="1"/>
      <c r="Y879" s="1"/>
      <c r="Z879" s="4">
        <v>42370</v>
      </c>
      <c r="AA879" s="1"/>
      <c r="AB879" s="1"/>
      <c r="AC879" s="1"/>
      <c r="AD879" s="8" t="s">
        <v>1843</v>
      </c>
    </row>
    <row r="880" spans="2:30" ht="15" customHeight="1" outlineLevel="5" x14ac:dyDescent="0.25">
      <c r="B880" s="3"/>
      <c r="C880" s="1"/>
      <c r="D880" s="1"/>
      <c r="E880" s="1"/>
      <c r="F880" s="1"/>
      <c r="G880" s="183" t="s">
        <v>1842</v>
      </c>
      <c r="H880" s="188">
        <v>42370</v>
      </c>
      <c r="I880" s="1" t="s">
        <v>14</v>
      </c>
      <c r="J880" s="2" t="s">
        <v>64</v>
      </c>
      <c r="K880" s="1" t="s">
        <v>9</v>
      </c>
      <c r="L880" s="1" t="s">
        <v>10</v>
      </c>
      <c r="M880" s="1" t="s">
        <v>10</v>
      </c>
      <c r="N880" s="1" t="s">
        <v>11</v>
      </c>
      <c r="O880" s="249">
        <v>8699.35</v>
      </c>
      <c r="P880" s="7">
        <v>0</v>
      </c>
      <c r="Q880" s="7">
        <f t="shared" si="43"/>
        <v>8699.35</v>
      </c>
      <c r="R880" s="6" t="s">
        <v>1</v>
      </c>
      <c r="S880" s="5" t="s">
        <v>4</v>
      </c>
      <c r="T880" s="5"/>
      <c r="U880" s="5" t="s">
        <v>420</v>
      </c>
      <c r="V880" s="1"/>
      <c r="W880" s="1"/>
      <c r="X880" s="1"/>
      <c r="Y880" s="1"/>
      <c r="Z880" s="4">
        <v>42370</v>
      </c>
      <c r="AA880" s="1"/>
      <c r="AB880" s="1"/>
      <c r="AC880" s="1"/>
      <c r="AD880" s="8" t="s">
        <v>1843</v>
      </c>
    </row>
    <row r="881" spans="2:30" ht="15" customHeight="1" outlineLevel="5" x14ac:dyDescent="0.25">
      <c r="B881" s="3"/>
      <c r="C881" s="1"/>
      <c r="D881" s="1"/>
      <c r="E881" s="1"/>
      <c r="F881" s="1"/>
      <c r="G881" s="183" t="s">
        <v>1842</v>
      </c>
      <c r="H881" s="188">
        <v>42370</v>
      </c>
      <c r="I881" s="1" t="s">
        <v>14</v>
      </c>
      <c r="J881" s="2" t="s">
        <v>64</v>
      </c>
      <c r="K881" s="1" t="s">
        <v>9</v>
      </c>
      <c r="L881" s="1" t="s">
        <v>10</v>
      </c>
      <c r="M881" s="1" t="s">
        <v>10</v>
      </c>
      <c r="N881" s="1" t="s">
        <v>11</v>
      </c>
      <c r="O881" s="249">
        <v>662.01</v>
      </c>
      <c r="P881" s="7">
        <v>0</v>
      </c>
      <c r="Q881" s="7">
        <f t="shared" si="43"/>
        <v>662.01</v>
      </c>
      <c r="R881" s="6" t="s">
        <v>1</v>
      </c>
      <c r="S881" s="5" t="s">
        <v>4</v>
      </c>
      <c r="T881" s="5"/>
      <c r="U881" s="5" t="s">
        <v>421</v>
      </c>
      <c r="V881" s="1"/>
      <c r="W881" s="1"/>
      <c r="X881" s="1"/>
      <c r="Y881" s="1"/>
      <c r="Z881" s="4">
        <v>42370</v>
      </c>
      <c r="AA881" s="1"/>
      <c r="AB881" s="1"/>
      <c r="AC881" s="1"/>
      <c r="AD881" s="8" t="s">
        <v>1843</v>
      </c>
    </row>
    <row r="882" spans="2:30" ht="15" customHeight="1" outlineLevel="5" x14ac:dyDescent="0.25">
      <c r="B882" s="3"/>
      <c r="C882" s="1"/>
      <c r="D882" s="1"/>
      <c r="E882" s="1"/>
      <c r="F882" s="1"/>
      <c r="G882" s="183" t="s">
        <v>1842</v>
      </c>
      <c r="H882" s="188">
        <v>42370</v>
      </c>
      <c r="I882" s="1" t="s">
        <v>14</v>
      </c>
      <c r="J882" s="2" t="s">
        <v>64</v>
      </c>
      <c r="K882" s="1" t="s">
        <v>9</v>
      </c>
      <c r="L882" s="1" t="s">
        <v>10</v>
      </c>
      <c r="M882" s="1" t="s">
        <v>10</v>
      </c>
      <c r="N882" s="1" t="s">
        <v>11</v>
      </c>
      <c r="O882" s="249">
        <v>66004.710000000006</v>
      </c>
      <c r="P882" s="7">
        <v>0</v>
      </c>
      <c r="Q882" s="7">
        <f t="shared" si="43"/>
        <v>66004.710000000006</v>
      </c>
      <c r="R882" s="6" t="s">
        <v>1</v>
      </c>
      <c r="S882" s="5" t="s">
        <v>4</v>
      </c>
      <c r="T882" s="5"/>
      <c r="U882" s="5" t="s">
        <v>422</v>
      </c>
      <c r="V882" s="1"/>
      <c r="W882" s="1"/>
      <c r="X882" s="1"/>
      <c r="Y882" s="1"/>
      <c r="Z882" s="4">
        <v>42370</v>
      </c>
      <c r="AA882" s="1"/>
      <c r="AB882" s="1"/>
      <c r="AC882" s="1"/>
      <c r="AD882" s="8" t="s">
        <v>1843</v>
      </c>
    </row>
    <row r="883" spans="2:30" ht="15" customHeight="1" outlineLevel="5" x14ac:dyDescent="0.25">
      <c r="B883" s="3"/>
      <c r="C883" s="1"/>
      <c r="D883" s="1"/>
      <c r="E883" s="1"/>
      <c r="F883" s="1"/>
      <c r="G883" s="183" t="s">
        <v>1842</v>
      </c>
      <c r="H883" s="188">
        <v>42370</v>
      </c>
      <c r="I883" s="1" t="s">
        <v>14</v>
      </c>
      <c r="J883" s="2" t="s">
        <v>64</v>
      </c>
      <c r="K883" s="1" t="s">
        <v>9</v>
      </c>
      <c r="L883" s="1" t="s">
        <v>10</v>
      </c>
      <c r="M883" s="1" t="s">
        <v>10</v>
      </c>
      <c r="N883" s="1" t="s">
        <v>11</v>
      </c>
      <c r="O883" s="249">
        <v>56221.4</v>
      </c>
      <c r="P883" s="7">
        <v>0</v>
      </c>
      <c r="Q883" s="7">
        <f t="shared" si="43"/>
        <v>56221.4</v>
      </c>
      <c r="R883" s="6" t="s">
        <v>1</v>
      </c>
      <c r="S883" s="5" t="s">
        <v>4</v>
      </c>
      <c r="T883" s="5"/>
      <c r="U883" s="5" t="s">
        <v>423</v>
      </c>
      <c r="V883" s="1"/>
      <c r="W883" s="1"/>
      <c r="X883" s="1"/>
      <c r="Y883" s="1"/>
      <c r="Z883" s="4">
        <v>42370</v>
      </c>
      <c r="AA883" s="1"/>
      <c r="AB883" s="1"/>
      <c r="AC883" s="1"/>
      <c r="AD883" s="8" t="s">
        <v>1843</v>
      </c>
    </row>
    <row r="884" spans="2:30" ht="15" customHeight="1" outlineLevel="5" x14ac:dyDescent="0.25">
      <c r="B884" s="3"/>
      <c r="C884" s="1"/>
      <c r="D884" s="1"/>
      <c r="E884" s="1"/>
      <c r="F884" s="1"/>
      <c r="G884" s="183" t="s">
        <v>1842</v>
      </c>
      <c r="H884" s="188">
        <v>42370</v>
      </c>
      <c r="I884" s="1" t="s">
        <v>14</v>
      </c>
      <c r="J884" s="2" t="s">
        <v>64</v>
      </c>
      <c r="K884" s="1" t="s">
        <v>9</v>
      </c>
      <c r="L884" s="1" t="s">
        <v>10</v>
      </c>
      <c r="M884" s="1" t="s">
        <v>10</v>
      </c>
      <c r="N884" s="1" t="s">
        <v>11</v>
      </c>
      <c r="O884" s="249">
        <v>1252.23</v>
      </c>
      <c r="P884" s="7">
        <v>0</v>
      </c>
      <c r="Q884" s="7">
        <f t="shared" si="43"/>
        <v>1252.23</v>
      </c>
      <c r="R884" s="6" t="s">
        <v>1</v>
      </c>
      <c r="S884" s="5" t="s">
        <v>4</v>
      </c>
      <c r="T884" s="5"/>
      <c r="U884" s="5" t="s">
        <v>424</v>
      </c>
      <c r="V884" s="1"/>
      <c r="W884" s="1"/>
      <c r="X884" s="1"/>
      <c r="Y884" s="1"/>
      <c r="Z884" s="4">
        <v>42370</v>
      </c>
      <c r="AA884" s="1"/>
      <c r="AB884" s="1"/>
      <c r="AC884" s="1"/>
      <c r="AD884" s="8" t="s">
        <v>1843</v>
      </c>
    </row>
    <row r="885" spans="2:30" ht="15" customHeight="1" outlineLevel="5" x14ac:dyDescent="0.25">
      <c r="B885" s="3"/>
      <c r="C885" s="1"/>
      <c r="D885" s="1"/>
      <c r="E885" s="1"/>
      <c r="F885" s="1"/>
      <c r="G885" s="183" t="s">
        <v>1842</v>
      </c>
      <c r="H885" s="188">
        <v>42370</v>
      </c>
      <c r="I885" s="1" t="s">
        <v>14</v>
      </c>
      <c r="J885" s="2" t="s">
        <v>64</v>
      </c>
      <c r="K885" s="1" t="s">
        <v>9</v>
      </c>
      <c r="L885" s="1" t="s">
        <v>10</v>
      </c>
      <c r="M885" s="1" t="s">
        <v>10</v>
      </c>
      <c r="N885" s="1" t="s">
        <v>11</v>
      </c>
      <c r="O885" s="249">
        <v>73089.17</v>
      </c>
      <c r="P885" s="7">
        <v>0</v>
      </c>
      <c r="Q885" s="7">
        <f t="shared" si="43"/>
        <v>73089.17</v>
      </c>
      <c r="R885" s="6" t="s">
        <v>1</v>
      </c>
      <c r="S885" s="5" t="s">
        <v>4</v>
      </c>
      <c r="T885" s="5"/>
      <c r="U885" s="5" t="s">
        <v>425</v>
      </c>
      <c r="V885" s="1"/>
      <c r="W885" s="1"/>
      <c r="X885" s="1"/>
      <c r="Y885" s="1"/>
      <c r="Z885" s="4">
        <v>42370</v>
      </c>
      <c r="AA885" s="1"/>
      <c r="AB885" s="1"/>
      <c r="AC885" s="1"/>
      <c r="AD885" s="8" t="s">
        <v>1843</v>
      </c>
    </row>
    <row r="886" spans="2:30" ht="15" customHeight="1" outlineLevel="5" x14ac:dyDescent="0.25">
      <c r="B886" s="3"/>
      <c r="C886" s="1"/>
      <c r="D886" s="1"/>
      <c r="E886" s="1"/>
      <c r="F886" s="1"/>
      <c r="G886" s="183" t="s">
        <v>1842</v>
      </c>
      <c r="H886" s="188">
        <v>42370</v>
      </c>
      <c r="I886" s="1" t="s">
        <v>14</v>
      </c>
      <c r="J886" s="2" t="s">
        <v>64</v>
      </c>
      <c r="K886" s="1" t="s">
        <v>9</v>
      </c>
      <c r="L886" s="1" t="s">
        <v>10</v>
      </c>
      <c r="M886" s="1" t="s">
        <v>10</v>
      </c>
      <c r="N886" s="1" t="s">
        <v>11</v>
      </c>
      <c r="O886" s="249">
        <v>95300.62</v>
      </c>
      <c r="P886" s="7">
        <v>0</v>
      </c>
      <c r="Q886" s="7">
        <f t="shared" si="43"/>
        <v>95300.62</v>
      </c>
      <c r="R886" s="6" t="s">
        <v>1</v>
      </c>
      <c r="S886" s="5" t="s">
        <v>4</v>
      </c>
      <c r="T886" s="5"/>
      <c r="U886" s="5" t="s">
        <v>426</v>
      </c>
      <c r="V886" s="1"/>
      <c r="W886" s="1"/>
      <c r="X886" s="1"/>
      <c r="Y886" s="1"/>
      <c r="Z886" s="4">
        <v>42370</v>
      </c>
      <c r="AA886" s="1"/>
      <c r="AB886" s="1"/>
      <c r="AC886" s="1"/>
      <c r="AD886" s="8" t="s">
        <v>1843</v>
      </c>
    </row>
    <row r="887" spans="2:30" ht="15" customHeight="1" outlineLevel="5" x14ac:dyDescent="0.25">
      <c r="B887" s="3"/>
      <c r="C887" s="1"/>
      <c r="D887" s="1"/>
      <c r="E887" s="1"/>
      <c r="F887" s="1"/>
      <c r="G887" s="183" t="s">
        <v>1842</v>
      </c>
      <c r="H887" s="188">
        <v>42370</v>
      </c>
      <c r="I887" s="1" t="s">
        <v>14</v>
      </c>
      <c r="J887" s="2" t="s">
        <v>64</v>
      </c>
      <c r="K887" s="1" t="s">
        <v>9</v>
      </c>
      <c r="L887" s="1" t="s">
        <v>10</v>
      </c>
      <c r="M887" s="1" t="s">
        <v>10</v>
      </c>
      <c r="N887" s="1" t="s">
        <v>11</v>
      </c>
      <c r="O887" s="249">
        <v>6092.74</v>
      </c>
      <c r="P887" s="7">
        <v>0</v>
      </c>
      <c r="Q887" s="7">
        <f t="shared" si="43"/>
        <v>6092.74</v>
      </c>
      <c r="R887" s="6" t="s">
        <v>1</v>
      </c>
      <c r="S887" s="5" t="s">
        <v>4</v>
      </c>
      <c r="T887" s="5"/>
      <c r="U887" s="5" t="s">
        <v>427</v>
      </c>
      <c r="V887" s="1"/>
      <c r="W887" s="1"/>
      <c r="X887" s="1"/>
      <c r="Y887" s="1"/>
      <c r="Z887" s="4">
        <v>42370</v>
      </c>
      <c r="AA887" s="1"/>
      <c r="AB887" s="1"/>
      <c r="AC887" s="1"/>
      <c r="AD887" s="8" t="s">
        <v>1843</v>
      </c>
    </row>
    <row r="888" spans="2:30" ht="15" customHeight="1" outlineLevel="5" x14ac:dyDescent="0.25">
      <c r="B888" s="3"/>
      <c r="C888" s="1"/>
      <c r="D888" s="1"/>
      <c r="E888" s="1"/>
      <c r="F888" s="1"/>
      <c r="G888" s="183" t="s">
        <v>1842</v>
      </c>
      <c r="H888" s="188">
        <v>42370</v>
      </c>
      <c r="I888" s="1" t="s">
        <v>14</v>
      </c>
      <c r="J888" s="2" t="s">
        <v>64</v>
      </c>
      <c r="K888" s="1" t="s">
        <v>9</v>
      </c>
      <c r="L888" s="1" t="s">
        <v>10</v>
      </c>
      <c r="M888" s="1" t="s">
        <v>10</v>
      </c>
      <c r="N888" s="1" t="s">
        <v>11</v>
      </c>
      <c r="O888" s="249">
        <v>46301.24</v>
      </c>
      <c r="P888" s="7">
        <v>0</v>
      </c>
      <c r="Q888" s="7">
        <f t="shared" si="43"/>
        <v>46301.24</v>
      </c>
      <c r="R888" s="6" t="s">
        <v>1</v>
      </c>
      <c r="S888" s="5" t="s">
        <v>4</v>
      </c>
      <c r="T888" s="5"/>
      <c r="U888" s="5" t="s">
        <v>428</v>
      </c>
      <c r="V888" s="1"/>
      <c r="W888" s="1"/>
      <c r="X888" s="1"/>
      <c r="Y888" s="1"/>
      <c r="Z888" s="4">
        <v>42370</v>
      </c>
      <c r="AA888" s="1"/>
      <c r="AB888" s="1"/>
      <c r="AC888" s="1"/>
      <c r="AD888" s="8" t="s">
        <v>1843</v>
      </c>
    </row>
    <row r="889" spans="2:30" ht="15" customHeight="1" outlineLevel="5" x14ac:dyDescent="0.25">
      <c r="B889" s="3"/>
      <c r="C889" s="1"/>
      <c r="D889" s="1"/>
      <c r="E889" s="1"/>
      <c r="F889" s="1"/>
      <c r="G889" s="183" t="s">
        <v>1842</v>
      </c>
      <c r="H889" s="188">
        <v>42370</v>
      </c>
      <c r="I889" s="1" t="s">
        <v>14</v>
      </c>
      <c r="J889" s="2" t="s">
        <v>64</v>
      </c>
      <c r="K889" s="1" t="s">
        <v>9</v>
      </c>
      <c r="L889" s="1" t="s">
        <v>10</v>
      </c>
      <c r="M889" s="1" t="s">
        <v>10</v>
      </c>
      <c r="N889" s="1" t="s">
        <v>11</v>
      </c>
      <c r="O889" s="249">
        <v>7150.45</v>
      </c>
      <c r="P889" s="7">
        <v>0</v>
      </c>
      <c r="Q889" s="7">
        <f t="shared" si="43"/>
        <v>7150.45</v>
      </c>
      <c r="R889" s="6" t="s">
        <v>1</v>
      </c>
      <c r="S889" s="5" t="s">
        <v>4</v>
      </c>
      <c r="T889" s="5"/>
      <c r="U889" s="5" t="s">
        <v>429</v>
      </c>
      <c r="V889" s="1"/>
      <c r="W889" s="1"/>
      <c r="X889" s="1"/>
      <c r="Y889" s="1"/>
      <c r="Z889" s="4">
        <v>42370</v>
      </c>
      <c r="AA889" s="1"/>
      <c r="AB889" s="1"/>
      <c r="AC889" s="1"/>
      <c r="AD889" s="8" t="s">
        <v>1843</v>
      </c>
    </row>
    <row r="890" spans="2:30" ht="15" customHeight="1" outlineLevel="5" x14ac:dyDescent="0.25">
      <c r="B890" s="3"/>
      <c r="C890" s="1"/>
      <c r="D890" s="1"/>
      <c r="E890" s="1"/>
      <c r="F890" s="1"/>
      <c r="G890" s="183" t="s">
        <v>1842</v>
      </c>
      <c r="H890" s="188">
        <v>42370</v>
      </c>
      <c r="I890" s="1" t="s">
        <v>14</v>
      </c>
      <c r="J890" s="2" t="s">
        <v>64</v>
      </c>
      <c r="K890" s="1" t="s">
        <v>9</v>
      </c>
      <c r="L890" s="1" t="s">
        <v>10</v>
      </c>
      <c r="M890" s="1" t="s">
        <v>10</v>
      </c>
      <c r="N890" s="1" t="s">
        <v>11</v>
      </c>
      <c r="O890" s="249">
        <v>149.5</v>
      </c>
      <c r="P890" s="7">
        <v>0</v>
      </c>
      <c r="Q890" s="7">
        <f t="shared" si="43"/>
        <v>149.5</v>
      </c>
      <c r="R890" s="6" t="s">
        <v>1</v>
      </c>
      <c r="S890" s="5" t="s">
        <v>4</v>
      </c>
      <c r="T890" s="5"/>
      <c r="U890" s="5" t="s">
        <v>430</v>
      </c>
      <c r="V890" s="1"/>
      <c r="W890" s="1"/>
      <c r="X890" s="1"/>
      <c r="Y890" s="1"/>
      <c r="Z890" s="4">
        <v>42370</v>
      </c>
      <c r="AA890" s="1"/>
      <c r="AB890" s="1"/>
      <c r="AC890" s="1"/>
      <c r="AD890" s="8" t="s">
        <v>1843</v>
      </c>
    </row>
    <row r="891" spans="2:30" ht="15" customHeight="1" outlineLevel="5" x14ac:dyDescent="0.25">
      <c r="B891" s="3"/>
      <c r="C891" s="1"/>
      <c r="D891" s="1"/>
      <c r="E891" s="1"/>
      <c r="F891" s="1"/>
      <c r="G891" s="183" t="s">
        <v>1842</v>
      </c>
      <c r="H891" s="188">
        <v>42370</v>
      </c>
      <c r="I891" s="1" t="s">
        <v>14</v>
      </c>
      <c r="J891" s="2" t="s">
        <v>64</v>
      </c>
      <c r="K891" s="1" t="s">
        <v>9</v>
      </c>
      <c r="L891" s="1" t="s">
        <v>10</v>
      </c>
      <c r="M891" s="1" t="s">
        <v>10</v>
      </c>
      <c r="N891" s="1" t="s">
        <v>11</v>
      </c>
      <c r="O891" s="249">
        <v>54767.3</v>
      </c>
      <c r="P891" s="7">
        <v>0</v>
      </c>
      <c r="Q891" s="7">
        <f t="shared" si="43"/>
        <v>54767.3</v>
      </c>
      <c r="R891" s="6" t="s">
        <v>1</v>
      </c>
      <c r="S891" s="5" t="s">
        <v>4</v>
      </c>
      <c r="T891" s="5"/>
      <c r="U891" s="5" t="s">
        <v>431</v>
      </c>
      <c r="V891" s="1"/>
      <c r="W891" s="1"/>
      <c r="X891" s="1"/>
      <c r="Y891" s="1"/>
      <c r="Z891" s="4">
        <v>42370</v>
      </c>
      <c r="AA891" s="1"/>
      <c r="AB891" s="1"/>
      <c r="AC891" s="1"/>
      <c r="AD891" s="8" t="s">
        <v>1843</v>
      </c>
    </row>
    <row r="892" spans="2:30" ht="15" customHeight="1" outlineLevel="5" x14ac:dyDescent="0.25">
      <c r="B892" s="3"/>
      <c r="C892" s="1"/>
      <c r="D892" s="1"/>
      <c r="E892" s="1"/>
      <c r="F892" s="1"/>
      <c r="G892" s="183" t="s">
        <v>1842</v>
      </c>
      <c r="H892" s="188">
        <v>42370</v>
      </c>
      <c r="I892" s="1" t="s">
        <v>14</v>
      </c>
      <c r="J892" s="2" t="s">
        <v>64</v>
      </c>
      <c r="K892" s="1" t="s">
        <v>9</v>
      </c>
      <c r="L892" s="1" t="s">
        <v>10</v>
      </c>
      <c r="M892" s="1" t="s">
        <v>10</v>
      </c>
      <c r="N892" s="1" t="s">
        <v>11</v>
      </c>
      <c r="O892" s="249">
        <v>2460</v>
      </c>
      <c r="P892" s="7">
        <v>0</v>
      </c>
      <c r="Q892" s="7">
        <f t="shared" si="43"/>
        <v>2460</v>
      </c>
      <c r="R892" s="6" t="s">
        <v>1</v>
      </c>
      <c r="S892" s="5" t="s">
        <v>4</v>
      </c>
      <c r="T892" s="5"/>
      <c r="U892" s="5" t="s">
        <v>432</v>
      </c>
      <c r="V892" s="1"/>
      <c r="W892" s="1"/>
      <c r="X892" s="1"/>
      <c r="Y892" s="1"/>
      <c r="Z892" s="4">
        <v>42370</v>
      </c>
      <c r="AA892" s="1"/>
      <c r="AB892" s="1"/>
      <c r="AC892" s="1"/>
      <c r="AD892" s="8" t="s">
        <v>1843</v>
      </c>
    </row>
    <row r="893" spans="2:30" ht="15" customHeight="1" outlineLevel="5" x14ac:dyDescent="0.25">
      <c r="B893" s="3"/>
      <c r="C893" s="1"/>
      <c r="D893" s="1"/>
      <c r="E893" s="1"/>
      <c r="F893" s="1"/>
      <c r="G893" s="183" t="s">
        <v>1842</v>
      </c>
      <c r="H893" s="188">
        <v>42370</v>
      </c>
      <c r="I893" s="1" t="s">
        <v>14</v>
      </c>
      <c r="J893" s="2" t="s">
        <v>64</v>
      </c>
      <c r="K893" s="1" t="s">
        <v>9</v>
      </c>
      <c r="L893" s="1" t="s">
        <v>10</v>
      </c>
      <c r="M893" s="1" t="s">
        <v>10</v>
      </c>
      <c r="N893" s="1" t="s">
        <v>11</v>
      </c>
      <c r="O893" s="249">
        <v>86437.01</v>
      </c>
      <c r="P893" s="7">
        <v>0</v>
      </c>
      <c r="Q893" s="7">
        <f t="shared" si="43"/>
        <v>86437.01</v>
      </c>
      <c r="R893" s="6" t="s">
        <v>1</v>
      </c>
      <c r="S893" s="5" t="s">
        <v>4</v>
      </c>
      <c r="T893" s="5"/>
      <c r="U893" s="5" t="s">
        <v>433</v>
      </c>
      <c r="V893" s="1"/>
      <c r="W893" s="1"/>
      <c r="X893" s="1"/>
      <c r="Y893" s="1"/>
      <c r="Z893" s="4">
        <v>42370</v>
      </c>
      <c r="AA893" s="1"/>
      <c r="AB893" s="1"/>
      <c r="AC893" s="1"/>
      <c r="AD893" s="8" t="s">
        <v>1843</v>
      </c>
    </row>
    <row r="894" spans="2:30" ht="15" customHeight="1" outlineLevel="5" x14ac:dyDescent="0.25">
      <c r="B894" s="3"/>
      <c r="C894" s="1"/>
      <c r="D894" s="1"/>
      <c r="E894" s="1"/>
      <c r="F894" s="1"/>
      <c r="G894" s="183" t="s">
        <v>1842</v>
      </c>
      <c r="H894" s="188">
        <v>42370</v>
      </c>
      <c r="I894" s="1" t="s">
        <v>14</v>
      </c>
      <c r="J894" s="2" t="s">
        <v>64</v>
      </c>
      <c r="K894" s="1" t="s">
        <v>9</v>
      </c>
      <c r="L894" s="1" t="s">
        <v>10</v>
      </c>
      <c r="M894" s="1" t="s">
        <v>10</v>
      </c>
      <c r="N894" s="1" t="s">
        <v>11</v>
      </c>
      <c r="O894" s="249">
        <v>2229.94</v>
      </c>
      <c r="P894" s="7">
        <v>0</v>
      </c>
      <c r="Q894" s="7">
        <f t="shared" si="43"/>
        <v>2229.94</v>
      </c>
      <c r="R894" s="6" t="s">
        <v>1</v>
      </c>
      <c r="S894" s="5" t="s">
        <v>4</v>
      </c>
      <c r="T894" s="5"/>
      <c r="U894" s="5" t="s">
        <v>434</v>
      </c>
      <c r="V894" s="1"/>
      <c r="W894" s="1"/>
      <c r="X894" s="1"/>
      <c r="Y894" s="1"/>
      <c r="Z894" s="4">
        <v>42370</v>
      </c>
      <c r="AA894" s="1"/>
      <c r="AB894" s="1"/>
      <c r="AC894" s="1"/>
      <c r="AD894" s="8" t="s">
        <v>1843</v>
      </c>
    </row>
    <row r="895" spans="2:30" ht="15" customHeight="1" outlineLevel="5" x14ac:dyDescent="0.25">
      <c r="B895" s="3"/>
      <c r="C895" s="1"/>
      <c r="D895" s="1"/>
      <c r="E895" s="1"/>
      <c r="F895" s="1"/>
      <c r="G895" s="183" t="s">
        <v>1842</v>
      </c>
      <c r="H895" s="188">
        <v>42370</v>
      </c>
      <c r="I895" s="1" t="s">
        <v>14</v>
      </c>
      <c r="J895" s="2" t="s">
        <v>64</v>
      </c>
      <c r="K895" s="1" t="s">
        <v>9</v>
      </c>
      <c r="L895" s="1" t="s">
        <v>10</v>
      </c>
      <c r="M895" s="1" t="s">
        <v>10</v>
      </c>
      <c r="N895" s="1" t="s">
        <v>11</v>
      </c>
      <c r="O895" s="249">
        <v>114599.94</v>
      </c>
      <c r="P895" s="7">
        <v>0</v>
      </c>
      <c r="Q895" s="7">
        <f t="shared" si="43"/>
        <v>114599.94</v>
      </c>
      <c r="R895" s="6" t="s">
        <v>1</v>
      </c>
      <c r="S895" s="5" t="s">
        <v>4</v>
      </c>
      <c r="T895" s="5"/>
      <c r="U895" s="5" t="s">
        <v>435</v>
      </c>
      <c r="V895" s="1"/>
      <c r="W895" s="1"/>
      <c r="X895" s="1"/>
      <c r="Y895" s="1"/>
      <c r="Z895" s="4">
        <v>42370</v>
      </c>
      <c r="AA895" s="1"/>
      <c r="AB895" s="1"/>
      <c r="AC895" s="1"/>
      <c r="AD895" s="8" t="s">
        <v>1843</v>
      </c>
    </row>
    <row r="896" spans="2:30" ht="15" customHeight="1" outlineLevel="5" x14ac:dyDescent="0.25">
      <c r="B896" s="3"/>
      <c r="C896" s="1"/>
      <c r="D896" s="1"/>
      <c r="E896" s="1"/>
      <c r="F896" s="1"/>
      <c r="G896" s="183" t="s">
        <v>1842</v>
      </c>
      <c r="H896" s="188">
        <v>42370</v>
      </c>
      <c r="I896" s="1" t="s">
        <v>14</v>
      </c>
      <c r="J896" s="2" t="s">
        <v>64</v>
      </c>
      <c r="K896" s="1" t="s">
        <v>9</v>
      </c>
      <c r="L896" s="1" t="s">
        <v>10</v>
      </c>
      <c r="M896" s="1" t="s">
        <v>10</v>
      </c>
      <c r="N896" s="1" t="s">
        <v>11</v>
      </c>
      <c r="O896" s="249">
        <v>140237.21</v>
      </c>
      <c r="P896" s="7">
        <v>0</v>
      </c>
      <c r="Q896" s="7">
        <f t="shared" si="43"/>
        <v>140237.21</v>
      </c>
      <c r="R896" s="6" t="s">
        <v>1</v>
      </c>
      <c r="S896" s="5" t="s">
        <v>4</v>
      </c>
      <c r="T896" s="5"/>
      <c r="U896" s="5" t="s">
        <v>436</v>
      </c>
      <c r="V896" s="1"/>
      <c r="W896" s="1"/>
      <c r="X896" s="1"/>
      <c r="Y896" s="1"/>
      <c r="Z896" s="4">
        <v>42370</v>
      </c>
      <c r="AA896" s="1"/>
      <c r="AB896" s="1"/>
      <c r="AC896" s="1"/>
      <c r="AD896" s="8" t="s">
        <v>1843</v>
      </c>
    </row>
    <row r="897" spans="2:30" ht="15" customHeight="1" outlineLevel="5" x14ac:dyDescent="0.25">
      <c r="B897" s="3"/>
      <c r="C897" s="1"/>
      <c r="D897" s="1"/>
      <c r="E897" s="1"/>
      <c r="F897" s="1"/>
      <c r="G897" s="183" t="s">
        <v>1842</v>
      </c>
      <c r="H897" s="188">
        <v>42370</v>
      </c>
      <c r="I897" s="1" t="s">
        <v>14</v>
      </c>
      <c r="J897" s="2" t="s">
        <v>64</v>
      </c>
      <c r="K897" s="1" t="s">
        <v>9</v>
      </c>
      <c r="L897" s="1" t="s">
        <v>10</v>
      </c>
      <c r="M897" s="1" t="s">
        <v>10</v>
      </c>
      <c r="N897" s="1" t="s">
        <v>11</v>
      </c>
      <c r="O897" s="249">
        <v>235063.76</v>
      </c>
      <c r="P897" s="7">
        <v>0</v>
      </c>
      <c r="Q897" s="7">
        <f t="shared" si="43"/>
        <v>235063.76</v>
      </c>
      <c r="R897" s="6" t="s">
        <v>1</v>
      </c>
      <c r="S897" s="5" t="s">
        <v>4</v>
      </c>
      <c r="T897" s="5"/>
      <c r="U897" s="5" t="s">
        <v>437</v>
      </c>
      <c r="V897" s="1"/>
      <c r="W897" s="1"/>
      <c r="X897" s="1"/>
      <c r="Y897" s="1"/>
      <c r="Z897" s="4">
        <v>42370</v>
      </c>
      <c r="AA897" s="1"/>
      <c r="AB897" s="1"/>
      <c r="AC897" s="1"/>
      <c r="AD897" s="8" t="s">
        <v>1843</v>
      </c>
    </row>
    <row r="898" spans="2:30" ht="15" customHeight="1" outlineLevel="5" x14ac:dyDescent="0.25">
      <c r="B898" s="3"/>
      <c r="C898" s="1"/>
      <c r="D898" s="1"/>
      <c r="E898" s="1"/>
      <c r="F898" s="1"/>
      <c r="G898" s="183" t="s">
        <v>1842</v>
      </c>
      <c r="H898" s="188">
        <v>42370</v>
      </c>
      <c r="I898" s="1" t="s">
        <v>14</v>
      </c>
      <c r="J898" s="2" t="s">
        <v>64</v>
      </c>
      <c r="K898" s="1" t="s">
        <v>9</v>
      </c>
      <c r="L898" s="1" t="s">
        <v>10</v>
      </c>
      <c r="M898" s="1" t="s">
        <v>10</v>
      </c>
      <c r="N898" s="1" t="s">
        <v>11</v>
      </c>
      <c r="O898" s="249">
        <v>98710.25</v>
      </c>
      <c r="P898" s="7">
        <v>0</v>
      </c>
      <c r="Q898" s="7">
        <f t="shared" si="43"/>
        <v>98710.25</v>
      </c>
      <c r="R898" s="6" t="s">
        <v>1</v>
      </c>
      <c r="S898" s="5" t="s">
        <v>4</v>
      </c>
      <c r="T898" s="5"/>
      <c r="U898" s="5" t="s">
        <v>438</v>
      </c>
      <c r="V898" s="1"/>
      <c r="W898" s="1"/>
      <c r="X898" s="1"/>
      <c r="Y898" s="1"/>
      <c r="Z898" s="4">
        <v>42370</v>
      </c>
      <c r="AA898" s="1"/>
      <c r="AB898" s="1"/>
      <c r="AC898" s="1"/>
      <c r="AD898" s="8" t="s">
        <v>1843</v>
      </c>
    </row>
    <row r="899" spans="2:30" ht="15" customHeight="1" outlineLevel="5" x14ac:dyDescent="0.25">
      <c r="B899" s="3"/>
      <c r="C899" s="1"/>
      <c r="D899" s="1"/>
      <c r="E899" s="1"/>
      <c r="F899" s="1"/>
      <c r="G899" s="183" t="s">
        <v>1842</v>
      </c>
      <c r="H899" s="188">
        <v>42370</v>
      </c>
      <c r="I899" s="1" t="s">
        <v>14</v>
      </c>
      <c r="J899" s="2" t="s">
        <v>64</v>
      </c>
      <c r="K899" s="1" t="s">
        <v>9</v>
      </c>
      <c r="L899" s="1" t="s">
        <v>10</v>
      </c>
      <c r="M899" s="1" t="s">
        <v>10</v>
      </c>
      <c r="N899" s="1" t="s">
        <v>11</v>
      </c>
      <c r="O899" s="249">
        <v>131111.88</v>
      </c>
      <c r="P899" s="7">
        <v>0</v>
      </c>
      <c r="Q899" s="7">
        <f t="shared" si="43"/>
        <v>131111.88</v>
      </c>
      <c r="R899" s="6" t="s">
        <v>1</v>
      </c>
      <c r="S899" s="5" t="s">
        <v>4</v>
      </c>
      <c r="T899" s="5"/>
      <c r="U899" s="5" t="s">
        <v>439</v>
      </c>
      <c r="V899" s="1"/>
      <c r="W899" s="1"/>
      <c r="X899" s="1"/>
      <c r="Y899" s="1"/>
      <c r="Z899" s="4">
        <v>42370</v>
      </c>
      <c r="AA899" s="1"/>
      <c r="AB899" s="1"/>
      <c r="AC899" s="1"/>
      <c r="AD899" s="8" t="s">
        <v>1843</v>
      </c>
    </row>
    <row r="900" spans="2:30" ht="15" customHeight="1" outlineLevel="5" x14ac:dyDescent="0.25">
      <c r="B900" s="3"/>
      <c r="C900" s="1"/>
      <c r="D900" s="1"/>
      <c r="E900" s="1"/>
      <c r="F900" s="1"/>
      <c r="G900" s="183" t="s">
        <v>1842</v>
      </c>
      <c r="H900" s="188">
        <v>42370</v>
      </c>
      <c r="I900" s="1" t="s">
        <v>14</v>
      </c>
      <c r="J900" s="2" t="s">
        <v>64</v>
      </c>
      <c r="K900" s="1" t="s">
        <v>9</v>
      </c>
      <c r="L900" s="1" t="s">
        <v>10</v>
      </c>
      <c r="M900" s="1" t="s">
        <v>10</v>
      </c>
      <c r="N900" s="1" t="s">
        <v>11</v>
      </c>
      <c r="O900" s="249">
        <v>63761.45</v>
      </c>
      <c r="P900" s="7">
        <v>0</v>
      </c>
      <c r="Q900" s="7">
        <f t="shared" si="43"/>
        <v>63761.45</v>
      </c>
      <c r="R900" s="6" t="s">
        <v>1</v>
      </c>
      <c r="S900" s="5" t="s">
        <v>4</v>
      </c>
      <c r="T900" s="5"/>
      <c r="U900" s="5" t="s">
        <v>440</v>
      </c>
      <c r="V900" s="1"/>
      <c r="W900" s="1"/>
      <c r="X900" s="1"/>
      <c r="Y900" s="1"/>
      <c r="Z900" s="4">
        <v>42370</v>
      </c>
      <c r="AA900" s="1"/>
      <c r="AB900" s="1"/>
      <c r="AC900" s="1"/>
      <c r="AD900" s="8" t="s">
        <v>1843</v>
      </c>
    </row>
    <row r="901" spans="2:30" ht="15" customHeight="1" outlineLevel="5" x14ac:dyDescent="0.25">
      <c r="B901" s="3"/>
      <c r="C901" s="1"/>
      <c r="D901" s="1"/>
      <c r="E901" s="1"/>
      <c r="F901" s="1"/>
      <c r="G901" s="183" t="s">
        <v>1842</v>
      </c>
      <c r="H901" s="188">
        <v>42370</v>
      </c>
      <c r="I901" s="1" t="s">
        <v>14</v>
      </c>
      <c r="J901" s="2" t="s">
        <v>64</v>
      </c>
      <c r="K901" s="1" t="s">
        <v>9</v>
      </c>
      <c r="L901" s="1" t="s">
        <v>10</v>
      </c>
      <c r="M901" s="1" t="s">
        <v>10</v>
      </c>
      <c r="N901" s="1" t="s">
        <v>11</v>
      </c>
      <c r="O901" s="249">
        <v>96164.08</v>
      </c>
      <c r="P901" s="7">
        <v>0</v>
      </c>
      <c r="Q901" s="7">
        <f t="shared" ref="Q901:Q937" si="44">O901-P901</f>
        <v>96164.08</v>
      </c>
      <c r="R901" s="6" t="s">
        <v>1</v>
      </c>
      <c r="S901" s="5" t="s">
        <v>4</v>
      </c>
      <c r="T901" s="5"/>
      <c r="U901" s="5" t="s">
        <v>441</v>
      </c>
      <c r="V901" s="1"/>
      <c r="W901" s="1"/>
      <c r="X901" s="1"/>
      <c r="Y901" s="1"/>
      <c r="Z901" s="4">
        <v>42370</v>
      </c>
      <c r="AA901" s="1"/>
      <c r="AB901" s="1"/>
      <c r="AC901" s="1"/>
      <c r="AD901" s="8" t="s">
        <v>1843</v>
      </c>
    </row>
    <row r="902" spans="2:30" ht="15" customHeight="1" outlineLevel="5" x14ac:dyDescent="0.25">
      <c r="B902" s="3"/>
      <c r="C902" s="1"/>
      <c r="D902" s="1"/>
      <c r="E902" s="1"/>
      <c r="F902" s="1"/>
      <c r="G902" s="183" t="s">
        <v>1842</v>
      </c>
      <c r="H902" s="188">
        <v>42370</v>
      </c>
      <c r="I902" s="1" t="s">
        <v>14</v>
      </c>
      <c r="J902" s="2" t="s">
        <v>64</v>
      </c>
      <c r="K902" s="1" t="s">
        <v>9</v>
      </c>
      <c r="L902" s="1" t="s">
        <v>10</v>
      </c>
      <c r="M902" s="1" t="s">
        <v>10</v>
      </c>
      <c r="N902" s="1" t="s">
        <v>11</v>
      </c>
      <c r="O902" s="249">
        <v>83040.91</v>
      </c>
      <c r="P902" s="7">
        <v>0</v>
      </c>
      <c r="Q902" s="7">
        <f t="shared" si="44"/>
        <v>83040.91</v>
      </c>
      <c r="R902" s="6" t="s">
        <v>1</v>
      </c>
      <c r="S902" s="5" t="s">
        <v>4</v>
      </c>
      <c r="T902" s="5"/>
      <c r="U902" s="5" t="s">
        <v>442</v>
      </c>
      <c r="V902" s="1"/>
      <c r="W902" s="1"/>
      <c r="X902" s="1"/>
      <c r="Y902" s="1"/>
      <c r="Z902" s="4">
        <v>42370</v>
      </c>
      <c r="AA902" s="1"/>
      <c r="AB902" s="1"/>
      <c r="AC902" s="1"/>
      <c r="AD902" s="8" t="s">
        <v>1843</v>
      </c>
    </row>
    <row r="903" spans="2:30" ht="15" customHeight="1" outlineLevel="5" x14ac:dyDescent="0.25">
      <c r="B903" s="3"/>
      <c r="C903" s="1"/>
      <c r="D903" s="1"/>
      <c r="E903" s="1"/>
      <c r="F903" s="1"/>
      <c r="G903" s="183" t="s">
        <v>1842</v>
      </c>
      <c r="H903" s="188">
        <v>42370</v>
      </c>
      <c r="I903" s="1" t="s">
        <v>14</v>
      </c>
      <c r="J903" s="2" t="s">
        <v>64</v>
      </c>
      <c r="K903" s="1" t="s">
        <v>9</v>
      </c>
      <c r="L903" s="1" t="s">
        <v>10</v>
      </c>
      <c r="M903" s="1" t="s">
        <v>10</v>
      </c>
      <c r="N903" s="1" t="s">
        <v>11</v>
      </c>
      <c r="O903" s="249">
        <v>21908.32</v>
      </c>
      <c r="P903" s="7">
        <v>0</v>
      </c>
      <c r="Q903" s="7">
        <f t="shared" si="44"/>
        <v>21908.32</v>
      </c>
      <c r="R903" s="6" t="s">
        <v>1</v>
      </c>
      <c r="S903" s="5" t="s">
        <v>4</v>
      </c>
      <c r="T903" s="5"/>
      <c r="U903" s="5" t="s">
        <v>443</v>
      </c>
      <c r="V903" s="1"/>
      <c r="W903" s="1"/>
      <c r="X903" s="1"/>
      <c r="Y903" s="1"/>
      <c r="Z903" s="4">
        <v>42370</v>
      </c>
      <c r="AA903" s="1"/>
      <c r="AB903" s="1"/>
      <c r="AC903" s="1"/>
      <c r="AD903" s="8" t="s">
        <v>1843</v>
      </c>
    </row>
    <row r="904" spans="2:30" ht="15" customHeight="1" outlineLevel="5" x14ac:dyDescent="0.25">
      <c r="B904" s="3"/>
      <c r="C904" s="1"/>
      <c r="D904" s="1"/>
      <c r="E904" s="1"/>
      <c r="F904" s="1"/>
      <c r="G904" s="183" t="s">
        <v>1842</v>
      </c>
      <c r="H904" s="188">
        <v>42370</v>
      </c>
      <c r="I904" s="1" t="s">
        <v>14</v>
      </c>
      <c r="J904" s="2" t="s">
        <v>64</v>
      </c>
      <c r="K904" s="1" t="s">
        <v>9</v>
      </c>
      <c r="L904" s="1" t="s">
        <v>10</v>
      </c>
      <c r="M904" s="1" t="s">
        <v>10</v>
      </c>
      <c r="N904" s="1" t="s">
        <v>11</v>
      </c>
      <c r="O904" s="249">
        <v>12726.78</v>
      </c>
      <c r="P904" s="7">
        <v>0</v>
      </c>
      <c r="Q904" s="7">
        <f t="shared" si="44"/>
        <v>12726.78</v>
      </c>
      <c r="R904" s="6" t="s">
        <v>1</v>
      </c>
      <c r="S904" s="5" t="s">
        <v>4</v>
      </c>
      <c r="T904" s="5"/>
      <c r="U904" s="5" t="s">
        <v>444</v>
      </c>
      <c r="V904" s="1"/>
      <c r="W904" s="1"/>
      <c r="X904" s="1"/>
      <c r="Y904" s="1"/>
      <c r="Z904" s="4">
        <v>42370</v>
      </c>
      <c r="AA904" s="1"/>
      <c r="AB904" s="1"/>
      <c r="AC904" s="1"/>
      <c r="AD904" s="8" t="s">
        <v>1843</v>
      </c>
    </row>
    <row r="905" spans="2:30" ht="15" customHeight="1" outlineLevel="5" x14ac:dyDescent="0.25">
      <c r="B905" s="3"/>
      <c r="C905" s="1"/>
      <c r="D905" s="1"/>
      <c r="E905" s="1"/>
      <c r="F905" s="1"/>
      <c r="G905" s="183" t="s">
        <v>1842</v>
      </c>
      <c r="H905" s="188">
        <v>42370</v>
      </c>
      <c r="I905" s="1" t="s">
        <v>14</v>
      </c>
      <c r="J905" s="2" t="s">
        <v>64</v>
      </c>
      <c r="K905" s="1" t="s">
        <v>9</v>
      </c>
      <c r="L905" s="1" t="s">
        <v>10</v>
      </c>
      <c r="M905" s="1" t="s">
        <v>10</v>
      </c>
      <c r="N905" s="1" t="s">
        <v>11</v>
      </c>
      <c r="O905" s="249">
        <v>14131.9</v>
      </c>
      <c r="P905" s="7">
        <v>0</v>
      </c>
      <c r="Q905" s="7">
        <f t="shared" si="44"/>
        <v>14131.9</v>
      </c>
      <c r="R905" s="6" t="s">
        <v>1</v>
      </c>
      <c r="S905" s="5" t="s">
        <v>4</v>
      </c>
      <c r="T905" s="5"/>
      <c r="U905" s="5" t="s">
        <v>445</v>
      </c>
      <c r="V905" s="1"/>
      <c r="W905" s="1"/>
      <c r="X905" s="1"/>
      <c r="Y905" s="1"/>
      <c r="Z905" s="4">
        <v>42370</v>
      </c>
      <c r="AA905" s="1"/>
      <c r="AB905" s="1"/>
      <c r="AC905" s="1"/>
      <c r="AD905" s="8" t="s">
        <v>1843</v>
      </c>
    </row>
    <row r="906" spans="2:30" ht="15" customHeight="1" outlineLevel="5" x14ac:dyDescent="0.25">
      <c r="B906" s="3"/>
      <c r="C906" s="1"/>
      <c r="D906" s="1"/>
      <c r="E906" s="1"/>
      <c r="F906" s="1"/>
      <c r="G906" s="183" t="s">
        <v>1842</v>
      </c>
      <c r="H906" s="188">
        <v>42370</v>
      </c>
      <c r="I906" s="1" t="s">
        <v>14</v>
      </c>
      <c r="J906" s="2" t="s">
        <v>64</v>
      </c>
      <c r="K906" s="1" t="s">
        <v>9</v>
      </c>
      <c r="L906" s="1" t="s">
        <v>10</v>
      </c>
      <c r="M906" s="1" t="s">
        <v>10</v>
      </c>
      <c r="N906" s="1" t="s">
        <v>11</v>
      </c>
      <c r="O906" s="249">
        <v>26185.13</v>
      </c>
      <c r="P906" s="7">
        <v>0</v>
      </c>
      <c r="Q906" s="7">
        <f t="shared" si="44"/>
        <v>26185.13</v>
      </c>
      <c r="R906" s="6" t="s">
        <v>1</v>
      </c>
      <c r="S906" s="5" t="s">
        <v>4</v>
      </c>
      <c r="T906" s="5"/>
      <c r="U906" s="5" t="s">
        <v>446</v>
      </c>
      <c r="V906" s="1"/>
      <c r="W906" s="1"/>
      <c r="X906" s="1"/>
      <c r="Y906" s="1"/>
      <c r="Z906" s="4">
        <v>42370</v>
      </c>
      <c r="AA906" s="1"/>
      <c r="AB906" s="1"/>
      <c r="AC906" s="1"/>
      <c r="AD906" s="8" t="s">
        <v>1843</v>
      </c>
    </row>
    <row r="907" spans="2:30" ht="15" customHeight="1" outlineLevel="5" x14ac:dyDescent="0.25">
      <c r="B907" s="3"/>
      <c r="C907" s="1"/>
      <c r="D907" s="1"/>
      <c r="E907" s="1"/>
      <c r="F907" s="1"/>
      <c r="G907" s="183" t="s">
        <v>1842</v>
      </c>
      <c r="H907" s="188">
        <v>42370</v>
      </c>
      <c r="I907" s="1" t="s">
        <v>14</v>
      </c>
      <c r="J907" s="2" t="s">
        <v>64</v>
      </c>
      <c r="K907" s="1" t="s">
        <v>9</v>
      </c>
      <c r="L907" s="1" t="s">
        <v>10</v>
      </c>
      <c r="M907" s="1" t="s">
        <v>10</v>
      </c>
      <c r="N907" s="1" t="s">
        <v>11</v>
      </c>
      <c r="O907" s="249">
        <v>16372.54</v>
      </c>
      <c r="P907" s="7">
        <v>0</v>
      </c>
      <c r="Q907" s="7">
        <f t="shared" si="44"/>
        <v>16372.54</v>
      </c>
      <c r="R907" s="6" t="s">
        <v>1</v>
      </c>
      <c r="S907" s="5" t="s">
        <v>4</v>
      </c>
      <c r="T907" s="5"/>
      <c r="U907" s="5" t="s">
        <v>447</v>
      </c>
      <c r="V907" s="1"/>
      <c r="W907" s="1"/>
      <c r="X907" s="1"/>
      <c r="Y907" s="1"/>
      <c r="Z907" s="4">
        <v>42370</v>
      </c>
      <c r="AA907" s="1"/>
      <c r="AB907" s="1"/>
      <c r="AC907" s="1"/>
      <c r="AD907" s="8" t="s">
        <v>1843</v>
      </c>
    </row>
    <row r="908" spans="2:30" ht="15" customHeight="1" outlineLevel="5" x14ac:dyDescent="0.25">
      <c r="B908" s="3"/>
      <c r="C908" s="1"/>
      <c r="D908" s="1"/>
      <c r="E908" s="1"/>
      <c r="F908" s="1"/>
      <c r="G908" s="183" t="s">
        <v>1842</v>
      </c>
      <c r="H908" s="188">
        <v>42370</v>
      </c>
      <c r="I908" s="1" t="s">
        <v>14</v>
      </c>
      <c r="J908" s="2" t="s">
        <v>64</v>
      </c>
      <c r="K908" s="1" t="s">
        <v>9</v>
      </c>
      <c r="L908" s="1" t="s">
        <v>10</v>
      </c>
      <c r="M908" s="1" t="s">
        <v>10</v>
      </c>
      <c r="N908" s="1" t="s">
        <v>11</v>
      </c>
      <c r="O908" s="249">
        <v>10361.700000000001</v>
      </c>
      <c r="P908" s="7">
        <v>0</v>
      </c>
      <c r="Q908" s="7">
        <f t="shared" si="44"/>
        <v>10361.700000000001</v>
      </c>
      <c r="R908" s="6" t="s">
        <v>1</v>
      </c>
      <c r="S908" s="5" t="s">
        <v>4</v>
      </c>
      <c r="T908" s="5"/>
      <c r="U908" s="5" t="s">
        <v>1821</v>
      </c>
      <c r="V908" s="1"/>
      <c r="W908" s="1"/>
      <c r="X908" s="1"/>
      <c r="Y908" s="1"/>
      <c r="Z908" s="4">
        <v>42370</v>
      </c>
      <c r="AA908" s="1"/>
      <c r="AB908" s="1"/>
      <c r="AC908" s="1"/>
      <c r="AD908" s="8" t="s">
        <v>1843</v>
      </c>
    </row>
    <row r="909" spans="2:30" ht="15" customHeight="1" outlineLevel="5" x14ac:dyDescent="0.25">
      <c r="B909" s="3"/>
      <c r="C909" s="1"/>
      <c r="D909" s="1"/>
      <c r="E909" s="1"/>
      <c r="F909" s="1"/>
      <c r="G909" s="183" t="s">
        <v>1842</v>
      </c>
      <c r="H909" s="188">
        <v>42370</v>
      </c>
      <c r="I909" s="1" t="s">
        <v>14</v>
      </c>
      <c r="J909" s="2" t="s">
        <v>64</v>
      </c>
      <c r="K909" s="1" t="s">
        <v>9</v>
      </c>
      <c r="L909" s="1" t="s">
        <v>10</v>
      </c>
      <c r="M909" s="1" t="s">
        <v>10</v>
      </c>
      <c r="N909" s="1" t="s">
        <v>11</v>
      </c>
      <c r="O909" s="249">
        <v>3363.49</v>
      </c>
      <c r="P909" s="7">
        <v>0</v>
      </c>
      <c r="Q909" s="7">
        <f t="shared" si="44"/>
        <v>3363.49</v>
      </c>
      <c r="R909" s="6" t="s">
        <v>1</v>
      </c>
      <c r="S909" s="5" t="s">
        <v>4</v>
      </c>
      <c r="T909" s="5"/>
      <c r="U909" s="5" t="s">
        <v>448</v>
      </c>
      <c r="V909" s="1"/>
      <c r="W909" s="1"/>
      <c r="X909" s="1"/>
      <c r="Y909" s="1"/>
      <c r="Z909" s="4">
        <v>42370</v>
      </c>
      <c r="AA909" s="1"/>
      <c r="AB909" s="1"/>
      <c r="AC909" s="1"/>
      <c r="AD909" s="8" t="s">
        <v>1843</v>
      </c>
    </row>
    <row r="910" spans="2:30" ht="15" customHeight="1" outlineLevel="5" x14ac:dyDescent="0.25">
      <c r="B910" s="3"/>
      <c r="C910" s="1"/>
      <c r="D910" s="1"/>
      <c r="E910" s="1"/>
      <c r="F910" s="1"/>
      <c r="G910" s="183" t="s">
        <v>1842</v>
      </c>
      <c r="H910" s="188">
        <v>42370</v>
      </c>
      <c r="I910" s="1" t="s">
        <v>14</v>
      </c>
      <c r="J910" s="2" t="s">
        <v>64</v>
      </c>
      <c r="K910" s="1" t="s">
        <v>9</v>
      </c>
      <c r="L910" s="1" t="s">
        <v>10</v>
      </c>
      <c r="M910" s="1" t="s">
        <v>10</v>
      </c>
      <c r="N910" s="1" t="s">
        <v>11</v>
      </c>
      <c r="O910" s="249">
        <v>7778.3</v>
      </c>
      <c r="P910" s="7">
        <v>0</v>
      </c>
      <c r="Q910" s="7">
        <f t="shared" si="44"/>
        <v>7778.3</v>
      </c>
      <c r="R910" s="6" t="s">
        <v>1</v>
      </c>
      <c r="S910" s="5" t="s">
        <v>4</v>
      </c>
      <c r="T910" s="5"/>
      <c r="U910" s="5" t="s">
        <v>449</v>
      </c>
      <c r="V910" s="1"/>
      <c r="W910" s="1"/>
      <c r="X910" s="1"/>
      <c r="Y910" s="1"/>
      <c r="Z910" s="4">
        <v>42370</v>
      </c>
      <c r="AA910" s="1"/>
      <c r="AB910" s="1"/>
      <c r="AC910" s="1"/>
      <c r="AD910" s="8" t="s">
        <v>1843</v>
      </c>
    </row>
    <row r="911" spans="2:30" ht="15" customHeight="1" outlineLevel="5" x14ac:dyDescent="0.25">
      <c r="B911" s="3"/>
      <c r="C911" s="1"/>
      <c r="D911" s="1"/>
      <c r="E911" s="1"/>
      <c r="F911" s="1"/>
      <c r="G911" s="183" t="s">
        <v>1842</v>
      </c>
      <c r="H911" s="188">
        <v>42370</v>
      </c>
      <c r="I911" s="1" t="s">
        <v>14</v>
      </c>
      <c r="J911" s="2" t="s">
        <v>64</v>
      </c>
      <c r="K911" s="1" t="s">
        <v>9</v>
      </c>
      <c r="L911" s="1" t="s">
        <v>10</v>
      </c>
      <c r="M911" s="1" t="s">
        <v>10</v>
      </c>
      <c r="N911" s="1" t="s">
        <v>11</v>
      </c>
      <c r="O911" s="249">
        <v>10933.1</v>
      </c>
      <c r="P911" s="7">
        <v>0</v>
      </c>
      <c r="Q911" s="7">
        <f t="shared" si="44"/>
        <v>10933.1</v>
      </c>
      <c r="R911" s="6" t="s">
        <v>1</v>
      </c>
      <c r="S911" s="5" t="s">
        <v>4</v>
      </c>
      <c r="T911" s="5"/>
      <c r="U911" s="5" t="s">
        <v>450</v>
      </c>
      <c r="V911" s="1"/>
      <c r="W911" s="1"/>
      <c r="X911" s="1"/>
      <c r="Y911" s="1"/>
      <c r="Z911" s="4">
        <v>42370</v>
      </c>
      <c r="AA911" s="1"/>
      <c r="AB911" s="1"/>
      <c r="AC911" s="1"/>
      <c r="AD911" s="8" t="s">
        <v>1843</v>
      </c>
    </row>
    <row r="912" spans="2:30" ht="15" customHeight="1" outlineLevel="5" x14ac:dyDescent="0.25">
      <c r="B912" s="3"/>
      <c r="C912" s="1"/>
      <c r="D912" s="1"/>
      <c r="E912" s="1"/>
      <c r="F912" s="1"/>
      <c r="G912" s="183" t="s">
        <v>1842</v>
      </c>
      <c r="H912" s="188">
        <v>42370</v>
      </c>
      <c r="I912" s="1" t="s">
        <v>14</v>
      </c>
      <c r="J912" s="2" t="s">
        <v>64</v>
      </c>
      <c r="K912" s="1" t="s">
        <v>9</v>
      </c>
      <c r="L912" s="1" t="s">
        <v>10</v>
      </c>
      <c r="M912" s="1" t="s">
        <v>10</v>
      </c>
      <c r="N912" s="1" t="s">
        <v>11</v>
      </c>
      <c r="O912" s="249">
        <v>182.5</v>
      </c>
      <c r="P912" s="7">
        <v>0</v>
      </c>
      <c r="Q912" s="7">
        <f t="shared" si="44"/>
        <v>182.5</v>
      </c>
      <c r="R912" s="6" t="s">
        <v>1</v>
      </c>
      <c r="S912" s="5" t="s">
        <v>4</v>
      </c>
      <c r="T912" s="5"/>
      <c r="U912" s="5" t="s">
        <v>451</v>
      </c>
      <c r="V912" s="1"/>
      <c r="W912" s="1"/>
      <c r="X912" s="1"/>
      <c r="Y912" s="1"/>
      <c r="Z912" s="4">
        <v>42370</v>
      </c>
      <c r="AA912" s="1"/>
      <c r="AB912" s="1"/>
      <c r="AC912" s="1"/>
      <c r="AD912" s="8" t="s">
        <v>1843</v>
      </c>
    </row>
    <row r="913" spans="2:30" ht="15" customHeight="1" outlineLevel="5" x14ac:dyDescent="0.25">
      <c r="B913" s="3"/>
      <c r="C913" s="1"/>
      <c r="D913" s="1"/>
      <c r="E913" s="1"/>
      <c r="F913" s="1"/>
      <c r="G913" s="183" t="s">
        <v>1842</v>
      </c>
      <c r="H913" s="188">
        <v>42370</v>
      </c>
      <c r="I913" s="1" t="s">
        <v>14</v>
      </c>
      <c r="J913" s="2" t="s">
        <v>64</v>
      </c>
      <c r="K913" s="1" t="s">
        <v>9</v>
      </c>
      <c r="L913" s="1" t="s">
        <v>10</v>
      </c>
      <c r="M913" s="1" t="s">
        <v>10</v>
      </c>
      <c r="N913" s="1" t="s">
        <v>11</v>
      </c>
      <c r="O913" s="249">
        <v>1648.8</v>
      </c>
      <c r="P913" s="7">
        <v>0</v>
      </c>
      <c r="Q913" s="7">
        <f t="shared" si="44"/>
        <v>1648.8</v>
      </c>
      <c r="R913" s="6" t="s">
        <v>1</v>
      </c>
      <c r="S913" s="5" t="s">
        <v>4</v>
      </c>
      <c r="T913" s="5"/>
      <c r="U913" s="5" t="s">
        <v>452</v>
      </c>
      <c r="V913" s="1"/>
      <c r="W913" s="1"/>
      <c r="X913" s="1"/>
      <c r="Y913" s="1"/>
      <c r="Z913" s="4">
        <v>42370</v>
      </c>
      <c r="AA913" s="1"/>
      <c r="AB913" s="1"/>
      <c r="AC913" s="1"/>
      <c r="AD913" s="8" t="s">
        <v>1843</v>
      </c>
    </row>
    <row r="914" spans="2:30" ht="15" customHeight="1" outlineLevel="5" x14ac:dyDescent="0.25">
      <c r="B914" s="3"/>
      <c r="C914" s="1"/>
      <c r="D914" s="1"/>
      <c r="E914" s="1"/>
      <c r="F914" s="1"/>
      <c r="G914" s="183" t="s">
        <v>1842</v>
      </c>
      <c r="H914" s="188">
        <v>42370</v>
      </c>
      <c r="I914" s="1" t="s">
        <v>14</v>
      </c>
      <c r="J914" s="2" t="s">
        <v>64</v>
      </c>
      <c r="K914" s="1" t="s">
        <v>9</v>
      </c>
      <c r="L914" s="1" t="s">
        <v>10</v>
      </c>
      <c r="M914" s="1" t="s">
        <v>10</v>
      </c>
      <c r="N914" s="1" t="s">
        <v>11</v>
      </c>
      <c r="O914" s="249">
        <v>379.2</v>
      </c>
      <c r="P914" s="7">
        <v>0</v>
      </c>
      <c r="Q914" s="7">
        <f t="shared" si="44"/>
        <v>379.2</v>
      </c>
      <c r="R914" s="6" t="s">
        <v>1</v>
      </c>
      <c r="S914" s="5" t="s">
        <v>4</v>
      </c>
      <c r="T914" s="5"/>
      <c r="U914" s="5" t="s">
        <v>453</v>
      </c>
      <c r="V914" s="1"/>
      <c r="W914" s="1"/>
      <c r="X914" s="1"/>
      <c r="Y914" s="1"/>
      <c r="Z914" s="4">
        <v>42370</v>
      </c>
      <c r="AA914" s="1"/>
      <c r="AB914" s="1"/>
      <c r="AC914" s="1"/>
      <c r="AD914" s="8" t="s">
        <v>1843</v>
      </c>
    </row>
    <row r="915" spans="2:30" ht="15" customHeight="1" outlineLevel="5" x14ac:dyDescent="0.25">
      <c r="B915" s="3"/>
      <c r="C915" s="1"/>
      <c r="D915" s="1"/>
      <c r="E915" s="1"/>
      <c r="F915" s="1"/>
      <c r="G915" s="183" t="s">
        <v>1842</v>
      </c>
      <c r="H915" s="188">
        <v>42370</v>
      </c>
      <c r="I915" s="1" t="s">
        <v>14</v>
      </c>
      <c r="J915" s="2" t="s">
        <v>64</v>
      </c>
      <c r="K915" s="1" t="s">
        <v>9</v>
      </c>
      <c r="L915" s="1" t="s">
        <v>10</v>
      </c>
      <c r="M915" s="1" t="s">
        <v>10</v>
      </c>
      <c r="N915" s="1" t="s">
        <v>11</v>
      </c>
      <c r="O915" s="249">
        <v>4440.3</v>
      </c>
      <c r="P915" s="7">
        <v>0</v>
      </c>
      <c r="Q915" s="7">
        <f t="shared" si="44"/>
        <v>4440.3</v>
      </c>
      <c r="R915" s="6" t="s">
        <v>1</v>
      </c>
      <c r="S915" s="5" t="s">
        <v>4</v>
      </c>
      <c r="T915" s="5"/>
      <c r="U915" s="5" t="s">
        <v>454</v>
      </c>
      <c r="V915" s="1"/>
      <c r="W915" s="1"/>
      <c r="X915" s="1"/>
      <c r="Y915" s="1"/>
      <c r="Z915" s="4">
        <v>42370</v>
      </c>
      <c r="AA915" s="1"/>
      <c r="AB915" s="1"/>
      <c r="AC915" s="1"/>
      <c r="AD915" s="8" t="s">
        <v>1843</v>
      </c>
    </row>
    <row r="916" spans="2:30" ht="15" customHeight="1" outlineLevel="5" x14ac:dyDescent="0.25">
      <c r="B916" s="3"/>
      <c r="C916" s="1"/>
      <c r="D916" s="1"/>
      <c r="E916" s="1"/>
      <c r="F916" s="1"/>
      <c r="G916" s="183" t="s">
        <v>1842</v>
      </c>
      <c r="H916" s="188">
        <v>42370</v>
      </c>
      <c r="I916" s="1" t="s">
        <v>14</v>
      </c>
      <c r="J916" s="2" t="s">
        <v>64</v>
      </c>
      <c r="K916" s="1" t="s">
        <v>9</v>
      </c>
      <c r="L916" s="1" t="s">
        <v>10</v>
      </c>
      <c r="M916" s="1" t="s">
        <v>10</v>
      </c>
      <c r="N916" s="1" t="s">
        <v>11</v>
      </c>
      <c r="O916" s="249">
        <v>1227.9000000000001</v>
      </c>
      <c r="P916" s="7">
        <v>0</v>
      </c>
      <c r="Q916" s="7">
        <f t="shared" si="44"/>
        <v>1227.9000000000001</v>
      </c>
      <c r="R916" s="6" t="s">
        <v>1</v>
      </c>
      <c r="S916" s="5" t="s">
        <v>4</v>
      </c>
      <c r="T916" s="5"/>
      <c r="U916" s="5" t="s">
        <v>455</v>
      </c>
      <c r="V916" s="1"/>
      <c r="W916" s="1"/>
      <c r="X916" s="1"/>
      <c r="Y916" s="1"/>
      <c r="Z916" s="4">
        <v>42370</v>
      </c>
      <c r="AA916" s="1"/>
      <c r="AB916" s="1"/>
      <c r="AC916" s="1"/>
      <c r="AD916" s="8" t="s">
        <v>1843</v>
      </c>
    </row>
    <row r="917" spans="2:30" ht="15" customHeight="1" outlineLevel="5" x14ac:dyDescent="0.25">
      <c r="B917" s="3"/>
      <c r="C917" s="1"/>
      <c r="D917" s="1"/>
      <c r="E917" s="1"/>
      <c r="F917" s="1"/>
      <c r="G917" s="183" t="s">
        <v>1842</v>
      </c>
      <c r="H917" s="188">
        <v>42370</v>
      </c>
      <c r="I917" s="1" t="s">
        <v>14</v>
      </c>
      <c r="J917" s="2" t="s">
        <v>64</v>
      </c>
      <c r="K917" s="1" t="s">
        <v>9</v>
      </c>
      <c r="L917" s="1" t="s">
        <v>10</v>
      </c>
      <c r="M917" s="1" t="s">
        <v>10</v>
      </c>
      <c r="N917" s="1" t="s">
        <v>11</v>
      </c>
      <c r="O917" s="249">
        <v>4621</v>
      </c>
      <c r="P917" s="7">
        <v>0</v>
      </c>
      <c r="Q917" s="7">
        <f t="shared" si="44"/>
        <v>4621</v>
      </c>
      <c r="R917" s="6" t="s">
        <v>1</v>
      </c>
      <c r="S917" s="5" t="s">
        <v>4</v>
      </c>
      <c r="T917" s="5"/>
      <c r="U917" s="5" t="s">
        <v>456</v>
      </c>
      <c r="V917" s="1"/>
      <c r="W917" s="1"/>
      <c r="X917" s="1"/>
      <c r="Y917" s="1"/>
      <c r="Z917" s="4">
        <v>42370</v>
      </c>
      <c r="AA917" s="1"/>
      <c r="AB917" s="1"/>
      <c r="AC917" s="1"/>
      <c r="AD917" s="8" t="s">
        <v>1843</v>
      </c>
    </row>
    <row r="918" spans="2:30" ht="15" customHeight="1" outlineLevel="5" x14ac:dyDescent="0.25">
      <c r="B918" s="3"/>
      <c r="C918" s="1"/>
      <c r="D918" s="1"/>
      <c r="E918" s="1"/>
      <c r="F918" s="1"/>
      <c r="G918" s="183" t="s">
        <v>1842</v>
      </c>
      <c r="H918" s="188">
        <v>42370</v>
      </c>
      <c r="I918" s="1" t="s">
        <v>14</v>
      </c>
      <c r="J918" s="2" t="s">
        <v>64</v>
      </c>
      <c r="K918" s="1" t="s">
        <v>9</v>
      </c>
      <c r="L918" s="1" t="s">
        <v>10</v>
      </c>
      <c r="M918" s="1" t="s">
        <v>10</v>
      </c>
      <c r="N918" s="1" t="s">
        <v>11</v>
      </c>
      <c r="O918" s="249">
        <v>1095</v>
      </c>
      <c r="P918" s="7">
        <v>0</v>
      </c>
      <c r="Q918" s="7">
        <f t="shared" si="44"/>
        <v>1095</v>
      </c>
      <c r="R918" s="6" t="s">
        <v>1</v>
      </c>
      <c r="S918" s="5" t="s">
        <v>4</v>
      </c>
      <c r="T918" s="5"/>
      <c r="U918" s="5" t="s">
        <v>457</v>
      </c>
      <c r="V918" s="1"/>
      <c r="W918" s="1"/>
      <c r="X918" s="1"/>
      <c r="Y918" s="1"/>
      <c r="Z918" s="4">
        <v>42370</v>
      </c>
      <c r="AA918" s="1"/>
      <c r="AB918" s="1"/>
      <c r="AC918" s="1"/>
      <c r="AD918" s="8" t="s">
        <v>1843</v>
      </c>
    </row>
    <row r="919" spans="2:30" ht="15" customHeight="1" outlineLevel="5" x14ac:dyDescent="0.25">
      <c r="B919" s="3"/>
      <c r="C919" s="1"/>
      <c r="D919" s="1"/>
      <c r="E919" s="1"/>
      <c r="F919" s="1"/>
      <c r="G919" s="183" t="s">
        <v>1842</v>
      </c>
      <c r="H919" s="188">
        <v>42370</v>
      </c>
      <c r="I919" s="1" t="s">
        <v>14</v>
      </c>
      <c r="J919" s="2" t="s">
        <v>64</v>
      </c>
      <c r="K919" s="1" t="s">
        <v>9</v>
      </c>
      <c r="L919" s="1" t="s">
        <v>10</v>
      </c>
      <c r="M919" s="1" t="s">
        <v>10</v>
      </c>
      <c r="N919" s="1" t="s">
        <v>11</v>
      </c>
      <c r="O919" s="249">
        <v>3686</v>
      </c>
      <c r="P919" s="7">
        <v>0</v>
      </c>
      <c r="Q919" s="7">
        <f t="shared" si="44"/>
        <v>3686</v>
      </c>
      <c r="R919" s="6" t="s">
        <v>1</v>
      </c>
      <c r="S919" s="5" t="s">
        <v>4</v>
      </c>
      <c r="T919" s="5"/>
      <c r="U919" s="5" t="s">
        <v>458</v>
      </c>
      <c r="V919" s="1"/>
      <c r="W919" s="1"/>
      <c r="X919" s="1"/>
      <c r="Y919" s="1"/>
      <c r="Z919" s="4">
        <v>42370</v>
      </c>
      <c r="AA919" s="1"/>
      <c r="AB919" s="1"/>
      <c r="AC919" s="1"/>
      <c r="AD919" s="8" t="s">
        <v>1843</v>
      </c>
    </row>
    <row r="920" spans="2:30" ht="15" customHeight="1" outlineLevel="5" x14ac:dyDescent="0.25">
      <c r="B920" s="3"/>
      <c r="C920" s="1"/>
      <c r="D920" s="1"/>
      <c r="E920" s="1"/>
      <c r="F920" s="1"/>
      <c r="G920" s="183" t="s">
        <v>1842</v>
      </c>
      <c r="H920" s="188">
        <v>42370</v>
      </c>
      <c r="I920" s="1" t="s">
        <v>14</v>
      </c>
      <c r="J920" s="2" t="s">
        <v>64</v>
      </c>
      <c r="K920" s="1" t="s">
        <v>9</v>
      </c>
      <c r="L920" s="1" t="s">
        <v>10</v>
      </c>
      <c r="M920" s="1" t="s">
        <v>10</v>
      </c>
      <c r="N920" s="1" t="s">
        <v>11</v>
      </c>
      <c r="O920" s="249">
        <v>1925</v>
      </c>
      <c r="P920" s="7">
        <v>0</v>
      </c>
      <c r="Q920" s="7">
        <f t="shared" si="44"/>
        <v>1925</v>
      </c>
      <c r="R920" s="6" t="s">
        <v>1</v>
      </c>
      <c r="S920" s="5" t="s">
        <v>4</v>
      </c>
      <c r="T920" s="5"/>
      <c r="U920" s="5" t="s">
        <v>459</v>
      </c>
      <c r="V920" s="1"/>
      <c r="W920" s="1"/>
      <c r="X920" s="1"/>
      <c r="Y920" s="1"/>
      <c r="Z920" s="4">
        <v>42370</v>
      </c>
      <c r="AA920" s="1"/>
      <c r="AB920" s="1"/>
      <c r="AC920" s="1"/>
      <c r="AD920" s="8" t="s">
        <v>1843</v>
      </c>
    </row>
    <row r="921" spans="2:30" ht="15" customHeight="1" outlineLevel="5" x14ac:dyDescent="0.25">
      <c r="B921" s="3"/>
      <c r="C921" s="1"/>
      <c r="D921" s="1"/>
      <c r="E921" s="1"/>
      <c r="F921" s="1"/>
      <c r="G921" s="183" t="s">
        <v>1842</v>
      </c>
      <c r="H921" s="188">
        <v>42370</v>
      </c>
      <c r="I921" s="1" t="s">
        <v>14</v>
      </c>
      <c r="J921" s="2" t="s">
        <v>64</v>
      </c>
      <c r="K921" s="1" t="s">
        <v>9</v>
      </c>
      <c r="L921" s="1" t="s">
        <v>10</v>
      </c>
      <c r="M921" s="1" t="s">
        <v>10</v>
      </c>
      <c r="N921" s="1" t="s">
        <v>11</v>
      </c>
      <c r="O921" s="249">
        <v>2454.67</v>
      </c>
      <c r="P921" s="7">
        <v>0</v>
      </c>
      <c r="Q921" s="7">
        <f t="shared" si="44"/>
        <v>2454.67</v>
      </c>
      <c r="R921" s="6" t="s">
        <v>1</v>
      </c>
      <c r="S921" s="5" t="s">
        <v>4</v>
      </c>
      <c r="T921" s="5"/>
      <c r="U921" s="5" t="s">
        <v>460</v>
      </c>
      <c r="V921" s="1"/>
      <c r="W921" s="1"/>
      <c r="X921" s="1"/>
      <c r="Y921" s="1"/>
      <c r="Z921" s="4">
        <v>42370</v>
      </c>
      <c r="AA921" s="1"/>
      <c r="AB921" s="1"/>
      <c r="AC921" s="1"/>
      <c r="AD921" s="8" t="s">
        <v>1843</v>
      </c>
    </row>
    <row r="922" spans="2:30" ht="15" customHeight="1" outlineLevel="5" x14ac:dyDescent="0.25">
      <c r="B922" s="3"/>
      <c r="C922" s="1"/>
      <c r="D922" s="1"/>
      <c r="E922" s="1"/>
      <c r="F922" s="1"/>
      <c r="G922" s="183" t="s">
        <v>1842</v>
      </c>
      <c r="H922" s="188">
        <v>42370</v>
      </c>
      <c r="I922" s="1" t="s">
        <v>14</v>
      </c>
      <c r="J922" s="2" t="s">
        <v>64</v>
      </c>
      <c r="K922" s="1" t="s">
        <v>9</v>
      </c>
      <c r="L922" s="1" t="s">
        <v>10</v>
      </c>
      <c r="M922" s="1" t="s">
        <v>10</v>
      </c>
      <c r="N922" s="1" t="s">
        <v>11</v>
      </c>
      <c r="O922" s="249">
        <v>569.4</v>
      </c>
      <c r="P922" s="7">
        <v>0</v>
      </c>
      <c r="Q922" s="7">
        <f t="shared" si="44"/>
        <v>569.4</v>
      </c>
      <c r="R922" s="6" t="s">
        <v>1</v>
      </c>
      <c r="S922" s="5" t="s">
        <v>4</v>
      </c>
      <c r="T922" s="5"/>
      <c r="U922" s="5" t="s">
        <v>461</v>
      </c>
      <c r="V922" s="1"/>
      <c r="W922" s="1"/>
      <c r="X922" s="1"/>
      <c r="Y922" s="1"/>
      <c r="Z922" s="4">
        <v>42370</v>
      </c>
      <c r="AA922" s="1"/>
      <c r="AB922" s="1"/>
      <c r="AC922" s="1"/>
      <c r="AD922" s="8" t="s">
        <v>1843</v>
      </c>
    </row>
    <row r="923" spans="2:30" ht="15" customHeight="1" outlineLevel="5" x14ac:dyDescent="0.25">
      <c r="B923" s="3"/>
      <c r="C923" s="1"/>
      <c r="D923" s="1"/>
      <c r="E923" s="1"/>
      <c r="F923" s="1"/>
      <c r="G923" s="183" t="s">
        <v>1842</v>
      </c>
      <c r="H923" s="188">
        <v>42370</v>
      </c>
      <c r="I923" s="1" t="s">
        <v>14</v>
      </c>
      <c r="J923" s="2" t="s">
        <v>64</v>
      </c>
      <c r="K923" s="1" t="s">
        <v>9</v>
      </c>
      <c r="L923" s="1" t="s">
        <v>10</v>
      </c>
      <c r="M923" s="1" t="s">
        <v>10</v>
      </c>
      <c r="N923" s="1" t="s">
        <v>11</v>
      </c>
      <c r="O923" s="249">
        <v>32021.27</v>
      </c>
      <c r="P923" s="7">
        <v>0</v>
      </c>
      <c r="Q923" s="7">
        <f t="shared" si="44"/>
        <v>32021.27</v>
      </c>
      <c r="R923" s="6" t="s">
        <v>1</v>
      </c>
      <c r="S923" s="5" t="s">
        <v>4</v>
      </c>
      <c r="T923" s="5"/>
      <c r="U923" s="5" t="s">
        <v>462</v>
      </c>
      <c r="V923" s="1"/>
      <c r="W923" s="1"/>
      <c r="X923" s="1"/>
      <c r="Y923" s="1"/>
      <c r="Z923" s="4">
        <v>42370</v>
      </c>
      <c r="AA923" s="1"/>
      <c r="AB923" s="1"/>
      <c r="AC923" s="1"/>
      <c r="AD923" s="8" t="s">
        <v>1843</v>
      </c>
    </row>
    <row r="924" spans="2:30" ht="15" customHeight="1" outlineLevel="5" x14ac:dyDescent="0.25">
      <c r="B924" s="3"/>
      <c r="C924" s="1"/>
      <c r="D924" s="1"/>
      <c r="E924" s="1"/>
      <c r="F924" s="1"/>
      <c r="G924" s="183" t="s">
        <v>1842</v>
      </c>
      <c r="H924" s="188">
        <v>42370</v>
      </c>
      <c r="I924" s="1" t="s">
        <v>14</v>
      </c>
      <c r="J924" s="2" t="s">
        <v>64</v>
      </c>
      <c r="K924" s="1" t="s">
        <v>9</v>
      </c>
      <c r="L924" s="1" t="s">
        <v>10</v>
      </c>
      <c r="M924" s="1" t="s">
        <v>10</v>
      </c>
      <c r="N924" s="1" t="s">
        <v>11</v>
      </c>
      <c r="O924" s="249">
        <v>14410.36</v>
      </c>
      <c r="P924" s="7">
        <v>0</v>
      </c>
      <c r="Q924" s="7">
        <f t="shared" si="44"/>
        <v>14410.36</v>
      </c>
      <c r="R924" s="6" t="s">
        <v>1</v>
      </c>
      <c r="S924" s="5" t="s">
        <v>4</v>
      </c>
      <c r="T924" s="5"/>
      <c r="U924" s="5" t="s">
        <v>463</v>
      </c>
      <c r="V924" s="1"/>
      <c r="W924" s="1"/>
      <c r="X924" s="1"/>
      <c r="Y924" s="1"/>
      <c r="Z924" s="4">
        <v>42370</v>
      </c>
      <c r="AA924" s="1"/>
      <c r="AB924" s="1"/>
      <c r="AC924" s="1"/>
      <c r="AD924" s="8" t="s">
        <v>1843</v>
      </c>
    </row>
    <row r="925" spans="2:30" ht="15" customHeight="1" outlineLevel="5" x14ac:dyDescent="0.25">
      <c r="B925" s="3"/>
      <c r="C925" s="1"/>
      <c r="D925" s="1"/>
      <c r="E925" s="1"/>
      <c r="F925" s="1"/>
      <c r="G925" s="183" t="s">
        <v>1842</v>
      </c>
      <c r="H925" s="188">
        <v>42370</v>
      </c>
      <c r="I925" s="1" t="s">
        <v>14</v>
      </c>
      <c r="J925" s="2" t="s">
        <v>64</v>
      </c>
      <c r="K925" s="1" t="s">
        <v>9</v>
      </c>
      <c r="L925" s="1" t="s">
        <v>10</v>
      </c>
      <c r="M925" s="1" t="s">
        <v>10</v>
      </c>
      <c r="N925" s="1" t="s">
        <v>11</v>
      </c>
      <c r="O925" s="249">
        <v>33056.18</v>
      </c>
      <c r="P925" s="7">
        <v>0</v>
      </c>
      <c r="Q925" s="7">
        <f t="shared" si="44"/>
        <v>33056.18</v>
      </c>
      <c r="R925" s="6" t="s">
        <v>1</v>
      </c>
      <c r="S925" s="5" t="s">
        <v>4</v>
      </c>
      <c r="T925" s="5"/>
      <c r="U925" s="5" t="s">
        <v>464</v>
      </c>
      <c r="V925" s="1"/>
      <c r="W925" s="1"/>
      <c r="X925" s="1"/>
      <c r="Y925" s="1"/>
      <c r="Z925" s="4">
        <v>42370</v>
      </c>
      <c r="AA925" s="1"/>
      <c r="AB925" s="1"/>
      <c r="AC925" s="1"/>
      <c r="AD925" s="8" t="s">
        <v>1843</v>
      </c>
    </row>
    <row r="926" spans="2:30" ht="15" customHeight="1" outlineLevel="5" x14ac:dyDescent="0.25">
      <c r="B926" s="3"/>
      <c r="C926" s="1"/>
      <c r="D926" s="1"/>
      <c r="E926" s="1"/>
      <c r="F926" s="1"/>
      <c r="G926" s="183" t="s">
        <v>1842</v>
      </c>
      <c r="H926" s="188">
        <v>42370</v>
      </c>
      <c r="I926" s="1" t="s">
        <v>14</v>
      </c>
      <c r="J926" s="2" t="s">
        <v>64</v>
      </c>
      <c r="K926" s="1" t="s">
        <v>9</v>
      </c>
      <c r="L926" s="1" t="s">
        <v>10</v>
      </c>
      <c r="M926" s="1" t="s">
        <v>10</v>
      </c>
      <c r="N926" s="1" t="s">
        <v>11</v>
      </c>
      <c r="O926" s="249">
        <v>-235858.4</v>
      </c>
      <c r="P926" s="7">
        <v>0</v>
      </c>
      <c r="Q926" s="7">
        <f t="shared" si="44"/>
        <v>-235858.4</v>
      </c>
      <c r="R926" s="6" t="s">
        <v>1</v>
      </c>
      <c r="S926" s="5" t="s">
        <v>4</v>
      </c>
      <c r="T926" s="5"/>
      <c r="U926" s="5" t="s">
        <v>465</v>
      </c>
      <c r="V926" s="1"/>
      <c r="W926" s="1"/>
      <c r="X926" s="1"/>
      <c r="Y926" s="1"/>
      <c r="Z926" s="4">
        <v>42370</v>
      </c>
      <c r="AA926" s="1"/>
      <c r="AB926" s="1"/>
      <c r="AC926" s="1"/>
      <c r="AD926" s="8" t="s">
        <v>1843</v>
      </c>
    </row>
    <row r="927" spans="2:30" ht="15" customHeight="1" outlineLevel="5" x14ac:dyDescent="0.25">
      <c r="B927" s="3"/>
      <c r="C927" s="1"/>
      <c r="D927" s="1"/>
      <c r="E927" s="1"/>
      <c r="F927" s="1"/>
      <c r="G927" s="183" t="s">
        <v>1842</v>
      </c>
      <c r="H927" s="188">
        <v>42370</v>
      </c>
      <c r="I927" s="1" t="s">
        <v>14</v>
      </c>
      <c r="J927" s="2" t="s">
        <v>64</v>
      </c>
      <c r="K927" s="1" t="s">
        <v>9</v>
      </c>
      <c r="L927" s="1" t="s">
        <v>10</v>
      </c>
      <c r="M927" s="1" t="s">
        <v>10</v>
      </c>
      <c r="N927" s="1" t="s">
        <v>11</v>
      </c>
      <c r="O927" s="249">
        <v>2517</v>
      </c>
      <c r="P927" s="7">
        <v>0</v>
      </c>
      <c r="Q927" s="7">
        <f t="shared" si="44"/>
        <v>2517</v>
      </c>
      <c r="R927" s="6" t="s">
        <v>1</v>
      </c>
      <c r="S927" s="5" t="s">
        <v>4</v>
      </c>
      <c r="T927" s="5"/>
      <c r="U927" s="5" t="s">
        <v>466</v>
      </c>
      <c r="V927" s="1"/>
      <c r="W927" s="1"/>
      <c r="X927" s="1"/>
      <c r="Y927" s="1"/>
      <c r="Z927" s="4">
        <v>42370</v>
      </c>
      <c r="AA927" s="1"/>
      <c r="AB927" s="1"/>
      <c r="AC927" s="1"/>
      <c r="AD927" s="8" t="s">
        <v>1843</v>
      </c>
    </row>
    <row r="928" spans="2:30" ht="15" customHeight="1" outlineLevel="5" x14ac:dyDescent="0.25">
      <c r="B928" s="3"/>
      <c r="C928" s="1"/>
      <c r="D928" s="1"/>
      <c r="E928" s="1"/>
      <c r="F928" s="1"/>
      <c r="G928" s="183" t="s">
        <v>1842</v>
      </c>
      <c r="H928" s="188">
        <v>42370</v>
      </c>
      <c r="I928" s="1" t="s">
        <v>14</v>
      </c>
      <c r="J928" s="2" t="s">
        <v>64</v>
      </c>
      <c r="K928" s="1" t="s">
        <v>9</v>
      </c>
      <c r="L928" s="1" t="s">
        <v>10</v>
      </c>
      <c r="M928" s="1" t="s">
        <v>10</v>
      </c>
      <c r="N928" s="1" t="s">
        <v>11</v>
      </c>
      <c r="O928" s="249">
        <v>49736.62</v>
      </c>
      <c r="P928" s="7">
        <v>0</v>
      </c>
      <c r="Q928" s="7">
        <f t="shared" si="44"/>
        <v>49736.62</v>
      </c>
      <c r="R928" s="6" t="s">
        <v>1</v>
      </c>
      <c r="S928" s="5" t="s">
        <v>4</v>
      </c>
      <c r="T928" s="5"/>
      <c r="U928" s="5" t="s">
        <v>467</v>
      </c>
      <c r="V928" s="1"/>
      <c r="W928" s="1"/>
      <c r="X928" s="1"/>
      <c r="Y928" s="1"/>
      <c r="Z928" s="4">
        <v>42370</v>
      </c>
      <c r="AA928" s="1"/>
      <c r="AB928" s="1"/>
      <c r="AC928" s="1"/>
      <c r="AD928" s="8" t="s">
        <v>1843</v>
      </c>
    </row>
    <row r="929" spans="2:30" ht="15" customHeight="1" outlineLevel="5" x14ac:dyDescent="0.25">
      <c r="B929" s="3"/>
      <c r="C929" s="1"/>
      <c r="D929" s="1"/>
      <c r="E929" s="1"/>
      <c r="F929" s="1"/>
      <c r="G929" s="183" t="s">
        <v>1842</v>
      </c>
      <c r="H929" s="188">
        <v>42370</v>
      </c>
      <c r="I929" s="1" t="s">
        <v>14</v>
      </c>
      <c r="J929" s="2" t="s">
        <v>64</v>
      </c>
      <c r="K929" s="1" t="s">
        <v>9</v>
      </c>
      <c r="L929" s="1" t="s">
        <v>10</v>
      </c>
      <c r="M929" s="1" t="s">
        <v>10</v>
      </c>
      <c r="N929" s="1" t="s">
        <v>11</v>
      </c>
      <c r="O929" s="249">
        <v>10067.1</v>
      </c>
      <c r="P929" s="7">
        <v>0</v>
      </c>
      <c r="Q929" s="7">
        <f t="shared" si="44"/>
        <v>10067.1</v>
      </c>
      <c r="R929" s="6" t="s">
        <v>1</v>
      </c>
      <c r="S929" s="5" t="s">
        <v>4</v>
      </c>
      <c r="T929" s="5"/>
      <c r="U929" s="5" t="s">
        <v>468</v>
      </c>
      <c r="V929" s="1"/>
      <c r="W929" s="1"/>
      <c r="X929" s="1"/>
      <c r="Y929" s="1"/>
      <c r="Z929" s="4">
        <v>42370</v>
      </c>
      <c r="AA929" s="1"/>
      <c r="AB929" s="1"/>
      <c r="AC929" s="1"/>
      <c r="AD929" s="8" t="s">
        <v>1843</v>
      </c>
    </row>
    <row r="930" spans="2:30" ht="15" customHeight="1" outlineLevel="5" x14ac:dyDescent="0.25">
      <c r="B930" s="3"/>
      <c r="C930" s="1"/>
      <c r="D930" s="1"/>
      <c r="E930" s="1"/>
      <c r="F930" s="1"/>
      <c r="G930" s="183" t="s">
        <v>1842</v>
      </c>
      <c r="H930" s="188">
        <v>42370</v>
      </c>
      <c r="I930" s="1" t="s">
        <v>14</v>
      </c>
      <c r="J930" s="2" t="s">
        <v>64</v>
      </c>
      <c r="K930" s="1" t="s">
        <v>9</v>
      </c>
      <c r="L930" s="1" t="s">
        <v>10</v>
      </c>
      <c r="M930" s="1" t="s">
        <v>10</v>
      </c>
      <c r="N930" s="1" t="s">
        <v>11</v>
      </c>
      <c r="O930" s="249">
        <v>433.12</v>
      </c>
      <c r="P930" s="7">
        <v>0</v>
      </c>
      <c r="Q930" s="7">
        <f t="shared" si="44"/>
        <v>433.12</v>
      </c>
      <c r="R930" s="6" t="s">
        <v>1</v>
      </c>
      <c r="S930" s="5" t="s">
        <v>4</v>
      </c>
      <c r="T930" s="5"/>
      <c r="U930" s="5" t="s">
        <v>469</v>
      </c>
      <c r="V930" s="1"/>
      <c r="W930" s="1"/>
      <c r="X930" s="1"/>
      <c r="Y930" s="1"/>
      <c r="Z930" s="4">
        <v>42370</v>
      </c>
      <c r="AA930" s="1"/>
      <c r="AB930" s="1"/>
      <c r="AC930" s="1"/>
      <c r="AD930" s="8" t="s">
        <v>1843</v>
      </c>
    </row>
    <row r="931" spans="2:30" ht="15" customHeight="1" outlineLevel="5" x14ac:dyDescent="0.25">
      <c r="B931" s="3"/>
      <c r="C931" s="1"/>
      <c r="D931" s="1"/>
      <c r="E931" s="1"/>
      <c r="F931" s="1"/>
      <c r="G931" s="183" t="s">
        <v>1842</v>
      </c>
      <c r="H931" s="188">
        <v>42370</v>
      </c>
      <c r="I931" s="1" t="s">
        <v>14</v>
      </c>
      <c r="J931" s="2" t="s">
        <v>64</v>
      </c>
      <c r="K931" s="1" t="s">
        <v>9</v>
      </c>
      <c r="L931" s="1" t="s">
        <v>10</v>
      </c>
      <c r="M931" s="1" t="s">
        <v>10</v>
      </c>
      <c r="N931" s="1" t="s">
        <v>11</v>
      </c>
      <c r="O931" s="249">
        <v>2859.63</v>
      </c>
      <c r="P931" s="7">
        <v>0</v>
      </c>
      <c r="Q931" s="7">
        <f t="shared" si="44"/>
        <v>2859.63</v>
      </c>
      <c r="R931" s="6" t="s">
        <v>1</v>
      </c>
      <c r="S931" s="5" t="s">
        <v>4</v>
      </c>
      <c r="T931" s="5"/>
      <c r="U931" s="5" t="s">
        <v>470</v>
      </c>
      <c r="V931" s="1"/>
      <c r="W931" s="1"/>
      <c r="X931" s="1"/>
      <c r="Y931" s="1"/>
      <c r="Z931" s="4">
        <v>42370</v>
      </c>
      <c r="AA931" s="1"/>
      <c r="AB931" s="1"/>
      <c r="AC931" s="1"/>
      <c r="AD931" s="8" t="s">
        <v>1843</v>
      </c>
    </row>
    <row r="932" spans="2:30" ht="15" customHeight="1" outlineLevel="5" x14ac:dyDescent="0.25">
      <c r="B932" s="3"/>
      <c r="C932" s="1"/>
      <c r="D932" s="1"/>
      <c r="E932" s="1"/>
      <c r="F932" s="1"/>
      <c r="G932" s="183" t="s">
        <v>1842</v>
      </c>
      <c r="H932" s="188">
        <v>42370</v>
      </c>
      <c r="I932" s="1" t="s">
        <v>14</v>
      </c>
      <c r="J932" s="2" t="s">
        <v>64</v>
      </c>
      <c r="K932" s="1" t="s">
        <v>9</v>
      </c>
      <c r="L932" s="1" t="s">
        <v>10</v>
      </c>
      <c r="M932" s="1" t="s">
        <v>10</v>
      </c>
      <c r="N932" s="1" t="s">
        <v>11</v>
      </c>
      <c r="O932" s="249">
        <v>1585.62</v>
      </c>
      <c r="P932" s="7">
        <v>0</v>
      </c>
      <c r="Q932" s="7">
        <f t="shared" si="44"/>
        <v>1585.62</v>
      </c>
      <c r="R932" s="6" t="s">
        <v>1</v>
      </c>
      <c r="S932" s="5" t="s">
        <v>4</v>
      </c>
      <c r="T932" s="5"/>
      <c r="U932" s="5" t="s">
        <v>471</v>
      </c>
      <c r="V932" s="1"/>
      <c r="W932" s="1"/>
      <c r="X932" s="1"/>
      <c r="Y932" s="1"/>
      <c r="Z932" s="4">
        <v>42370</v>
      </c>
      <c r="AA932" s="1"/>
      <c r="AB932" s="1"/>
      <c r="AC932" s="1"/>
      <c r="AD932" s="8" t="s">
        <v>1843</v>
      </c>
    </row>
    <row r="933" spans="2:30" ht="15" customHeight="1" outlineLevel="5" x14ac:dyDescent="0.25">
      <c r="B933" s="3"/>
      <c r="C933" s="1"/>
      <c r="D933" s="1"/>
      <c r="E933" s="1"/>
      <c r="F933" s="1"/>
      <c r="G933" s="183" t="s">
        <v>1842</v>
      </c>
      <c r="H933" s="188">
        <v>42370</v>
      </c>
      <c r="I933" s="1" t="s">
        <v>14</v>
      </c>
      <c r="J933" s="2" t="s">
        <v>64</v>
      </c>
      <c r="K933" s="1" t="s">
        <v>9</v>
      </c>
      <c r="L933" s="1" t="s">
        <v>10</v>
      </c>
      <c r="M933" s="1" t="s">
        <v>10</v>
      </c>
      <c r="N933" s="1" t="s">
        <v>11</v>
      </c>
      <c r="O933" s="249">
        <v>3828</v>
      </c>
      <c r="P933" s="7">
        <v>0</v>
      </c>
      <c r="Q933" s="7">
        <f t="shared" si="44"/>
        <v>3828</v>
      </c>
      <c r="R933" s="6" t="s">
        <v>1</v>
      </c>
      <c r="S933" s="5" t="s">
        <v>4</v>
      </c>
      <c r="T933" s="5"/>
      <c r="U933" s="5" t="s">
        <v>915</v>
      </c>
      <c r="V933" s="1"/>
      <c r="W933" s="1"/>
      <c r="X933" s="1"/>
      <c r="Y933" s="1"/>
      <c r="Z933" s="4">
        <v>42370</v>
      </c>
      <c r="AA933" s="1"/>
      <c r="AB933" s="1"/>
      <c r="AC933" s="1"/>
      <c r="AD933" s="8" t="s">
        <v>1843</v>
      </c>
    </row>
    <row r="934" spans="2:30" ht="15" customHeight="1" outlineLevel="5" x14ac:dyDescent="0.25">
      <c r="B934" s="3"/>
      <c r="C934" s="1"/>
      <c r="D934" s="1"/>
      <c r="E934" s="1"/>
      <c r="F934" s="1"/>
      <c r="G934" s="183" t="s">
        <v>1842</v>
      </c>
      <c r="H934" s="188">
        <v>42370</v>
      </c>
      <c r="I934" s="1" t="s">
        <v>14</v>
      </c>
      <c r="J934" s="2" t="s">
        <v>64</v>
      </c>
      <c r="K934" s="1" t="s">
        <v>9</v>
      </c>
      <c r="L934" s="1" t="s">
        <v>10</v>
      </c>
      <c r="M934" s="1" t="s">
        <v>10</v>
      </c>
      <c r="N934" s="1" t="s">
        <v>11</v>
      </c>
      <c r="O934" s="249">
        <v>186109.35</v>
      </c>
      <c r="P934" s="7">
        <v>0</v>
      </c>
      <c r="Q934" s="7">
        <f t="shared" si="44"/>
        <v>186109.35</v>
      </c>
      <c r="R934" s="6" t="s">
        <v>1</v>
      </c>
      <c r="S934" s="5" t="s">
        <v>4</v>
      </c>
      <c r="T934" s="5"/>
      <c r="U934" s="5" t="s">
        <v>472</v>
      </c>
      <c r="V934" s="1"/>
      <c r="W934" s="1"/>
      <c r="X934" s="1"/>
      <c r="Y934" s="1"/>
      <c r="Z934" s="4">
        <v>42370</v>
      </c>
      <c r="AA934" s="1"/>
      <c r="AB934" s="1"/>
      <c r="AC934" s="1"/>
      <c r="AD934" s="8" t="s">
        <v>1843</v>
      </c>
    </row>
    <row r="935" spans="2:30" ht="15" customHeight="1" outlineLevel="5" x14ac:dyDescent="0.25">
      <c r="B935" s="3"/>
      <c r="C935" s="1"/>
      <c r="D935" s="1"/>
      <c r="E935" s="1"/>
      <c r="F935" s="1"/>
      <c r="G935" s="183" t="s">
        <v>1842</v>
      </c>
      <c r="H935" s="188">
        <v>42370</v>
      </c>
      <c r="I935" s="1" t="s">
        <v>14</v>
      </c>
      <c r="J935" s="2" t="s">
        <v>64</v>
      </c>
      <c r="K935" s="1" t="s">
        <v>9</v>
      </c>
      <c r="L935" s="1" t="s">
        <v>10</v>
      </c>
      <c r="M935" s="1" t="s">
        <v>10</v>
      </c>
      <c r="N935" s="1" t="s">
        <v>11</v>
      </c>
      <c r="O935" s="249">
        <v>500</v>
      </c>
      <c r="P935" s="7">
        <v>0</v>
      </c>
      <c r="Q935" s="7">
        <f t="shared" si="44"/>
        <v>500</v>
      </c>
      <c r="R935" s="6" t="s">
        <v>1</v>
      </c>
      <c r="S935" s="5" t="s">
        <v>4</v>
      </c>
      <c r="T935" s="5"/>
      <c r="U935" s="5" t="s">
        <v>473</v>
      </c>
      <c r="V935" s="1"/>
      <c r="W935" s="1"/>
      <c r="X935" s="1"/>
      <c r="Y935" s="1"/>
      <c r="Z935" s="4">
        <v>42370</v>
      </c>
      <c r="AA935" s="1"/>
      <c r="AB935" s="1"/>
      <c r="AC935" s="1"/>
      <c r="AD935" s="8" t="s">
        <v>1843</v>
      </c>
    </row>
    <row r="936" spans="2:30" ht="15" customHeight="1" outlineLevel="5" x14ac:dyDescent="0.25">
      <c r="B936" s="3"/>
      <c r="C936" s="1"/>
      <c r="D936" s="1"/>
      <c r="E936" s="1"/>
      <c r="F936" s="1"/>
      <c r="G936" s="183" t="s">
        <v>1842</v>
      </c>
      <c r="H936" s="188">
        <v>42370</v>
      </c>
      <c r="I936" s="1" t="s">
        <v>14</v>
      </c>
      <c r="J936" s="2" t="s">
        <v>64</v>
      </c>
      <c r="K936" s="1" t="s">
        <v>9</v>
      </c>
      <c r="L936" s="1" t="s">
        <v>10</v>
      </c>
      <c r="M936" s="1" t="s">
        <v>10</v>
      </c>
      <c r="N936" s="1" t="s">
        <v>11</v>
      </c>
      <c r="O936" s="249">
        <v>129.5</v>
      </c>
      <c r="P936" s="7">
        <v>0</v>
      </c>
      <c r="Q936" s="7">
        <f t="shared" si="44"/>
        <v>129.5</v>
      </c>
      <c r="R936" s="6" t="s">
        <v>1</v>
      </c>
      <c r="S936" s="5" t="s">
        <v>4</v>
      </c>
      <c r="T936" s="5"/>
      <c r="U936" s="5" t="s">
        <v>474</v>
      </c>
      <c r="V936" s="1"/>
      <c r="W936" s="1"/>
      <c r="X936" s="1"/>
      <c r="Y936" s="1"/>
      <c r="Z936" s="4">
        <v>42370</v>
      </c>
      <c r="AA936" s="1"/>
      <c r="AB936" s="1"/>
      <c r="AC936" s="1"/>
      <c r="AD936" s="8" t="s">
        <v>1843</v>
      </c>
    </row>
    <row r="937" spans="2:30" ht="15" customHeight="1" outlineLevel="5" x14ac:dyDescent="0.25">
      <c r="B937" s="3"/>
      <c r="C937" s="1"/>
      <c r="D937" s="1"/>
      <c r="E937" s="1"/>
      <c r="F937" s="1"/>
      <c r="G937" s="183" t="s">
        <v>1842</v>
      </c>
      <c r="H937" s="188">
        <v>42370</v>
      </c>
      <c r="I937" s="1" t="s">
        <v>14</v>
      </c>
      <c r="J937" s="2" t="s">
        <v>64</v>
      </c>
      <c r="K937" s="1" t="s">
        <v>9</v>
      </c>
      <c r="L937" s="1" t="s">
        <v>10</v>
      </c>
      <c r="M937" s="1" t="s">
        <v>10</v>
      </c>
      <c r="N937" s="1" t="s">
        <v>11</v>
      </c>
      <c r="O937" s="249">
        <v>33.200000000000003</v>
      </c>
      <c r="P937" s="7">
        <v>0</v>
      </c>
      <c r="Q937" s="7">
        <f t="shared" si="44"/>
        <v>33.200000000000003</v>
      </c>
      <c r="R937" s="6" t="s">
        <v>1</v>
      </c>
      <c r="S937" s="5" t="s">
        <v>4</v>
      </c>
      <c r="T937" s="5"/>
      <c r="U937" s="5" t="s">
        <v>475</v>
      </c>
      <c r="V937" s="1"/>
      <c r="W937" s="1"/>
      <c r="X937" s="1"/>
      <c r="Y937" s="1"/>
      <c r="Z937" s="4">
        <v>42370</v>
      </c>
      <c r="AA937" s="1"/>
      <c r="AB937" s="1"/>
      <c r="AC937" s="1"/>
      <c r="AD937" s="8" t="s">
        <v>1843</v>
      </c>
    </row>
    <row r="938" spans="2:30" ht="15" customHeight="1" outlineLevel="5" x14ac:dyDescent="0.25">
      <c r="B938" s="3"/>
      <c r="C938" s="1"/>
      <c r="D938" s="1"/>
      <c r="E938" s="1"/>
      <c r="F938" s="1"/>
      <c r="G938" s="183" t="s">
        <v>1842</v>
      </c>
      <c r="H938" s="188">
        <v>42370</v>
      </c>
      <c r="I938" s="1" t="s">
        <v>14</v>
      </c>
      <c r="J938" s="2" t="s">
        <v>64</v>
      </c>
      <c r="K938" s="1" t="s">
        <v>9</v>
      </c>
      <c r="L938" s="1" t="s">
        <v>10</v>
      </c>
      <c r="M938" s="1" t="s">
        <v>10</v>
      </c>
      <c r="N938" s="1" t="s">
        <v>11</v>
      </c>
      <c r="O938" s="249">
        <v>492.2</v>
      </c>
      <c r="P938" s="7">
        <v>0</v>
      </c>
      <c r="Q938" s="7">
        <f t="shared" ref="Q938:Q968" si="45">O938-P938</f>
        <v>492.2</v>
      </c>
      <c r="R938" s="6" t="s">
        <v>1</v>
      </c>
      <c r="S938" s="5" t="s">
        <v>4</v>
      </c>
      <c r="T938" s="5"/>
      <c r="U938" s="5" t="s">
        <v>476</v>
      </c>
      <c r="V938" s="1"/>
      <c r="W938" s="1"/>
      <c r="X938" s="1"/>
      <c r="Y938" s="1"/>
      <c r="Z938" s="4">
        <v>42370</v>
      </c>
      <c r="AA938" s="1"/>
      <c r="AB938" s="1"/>
      <c r="AC938" s="1"/>
      <c r="AD938" s="8" t="s">
        <v>1843</v>
      </c>
    </row>
    <row r="939" spans="2:30" ht="15" customHeight="1" outlineLevel="5" x14ac:dyDescent="0.25">
      <c r="B939" s="3"/>
      <c r="C939" s="1"/>
      <c r="D939" s="1"/>
      <c r="E939" s="1"/>
      <c r="F939" s="1"/>
      <c r="G939" s="183" t="s">
        <v>1842</v>
      </c>
      <c r="H939" s="188">
        <v>42370</v>
      </c>
      <c r="I939" s="1" t="s">
        <v>14</v>
      </c>
      <c r="J939" s="2" t="s">
        <v>64</v>
      </c>
      <c r="K939" s="1" t="s">
        <v>9</v>
      </c>
      <c r="L939" s="1" t="s">
        <v>10</v>
      </c>
      <c r="M939" s="1" t="s">
        <v>10</v>
      </c>
      <c r="N939" s="1" t="s">
        <v>11</v>
      </c>
      <c r="O939" s="249">
        <v>216</v>
      </c>
      <c r="P939" s="7">
        <v>0</v>
      </c>
      <c r="Q939" s="7">
        <f t="shared" si="45"/>
        <v>216</v>
      </c>
      <c r="R939" s="6" t="s">
        <v>1</v>
      </c>
      <c r="S939" s="5" t="s">
        <v>4</v>
      </c>
      <c r="T939" s="5"/>
      <c r="U939" s="5" t="s">
        <v>477</v>
      </c>
      <c r="V939" s="1"/>
      <c r="W939" s="1"/>
      <c r="X939" s="1"/>
      <c r="Y939" s="1"/>
      <c r="Z939" s="4">
        <v>42370</v>
      </c>
      <c r="AA939" s="1"/>
      <c r="AB939" s="1"/>
      <c r="AC939" s="1"/>
      <c r="AD939" s="8" t="s">
        <v>1843</v>
      </c>
    </row>
    <row r="940" spans="2:30" ht="15" customHeight="1" outlineLevel="5" x14ac:dyDescent="0.25">
      <c r="B940" s="3"/>
      <c r="C940" s="1"/>
      <c r="D940" s="1"/>
      <c r="E940" s="1"/>
      <c r="F940" s="1"/>
      <c r="G940" s="183" t="s">
        <v>1842</v>
      </c>
      <c r="H940" s="188">
        <v>42370</v>
      </c>
      <c r="I940" s="1" t="s">
        <v>14</v>
      </c>
      <c r="J940" s="2" t="s">
        <v>64</v>
      </c>
      <c r="K940" s="1" t="s">
        <v>9</v>
      </c>
      <c r="L940" s="1" t="s">
        <v>10</v>
      </c>
      <c r="M940" s="1" t="s">
        <v>10</v>
      </c>
      <c r="N940" s="1" t="s">
        <v>11</v>
      </c>
      <c r="O940" s="249">
        <v>499.5</v>
      </c>
      <c r="P940" s="7">
        <v>0</v>
      </c>
      <c r="Q940" s="7">
        <f t="shared" si="45"/>
        <v>499.5</v>
      </c>
      <c r="R940" s="6" t="s">
        <v>1</v>
      </c>
      <c r="S940" s="5" t="s">
        <v>4</v>
      </c>
      <c r="T940" s="5"/>
      <c r="U940" s="5" t="s">
        <v>478</v>
      </c>
      <c r="V940" s="1"/>
      <c r="W940" s="1"/>
      <c r="X940" s="1"/>
      <c r="Y940" s="1"/>
      <c r="Z940" s="4">
        <v>42370</v>
      </c>
      <c r="AA940" s="1"/>
      <c r="AB940" s="1"/>
      <c r="AC940" s="1"/>
      <c r="AD940" s="8" t="s">
        <v>1843</v>
      </c>
    </row>
    <row r="941" spans="2:30" ht="15" customHeight="1" outlineLevel="5" x14ac:dyDescent="0.25">
      <c r="B941" s="3"/>
      <c r="C941" s="1"/>
      <c r="D941" s="1"/>
      <c r="E941" s="1"/>
      <c r="F941" s="1"/>
      <c r="G941" s="183" t="s">
        <v>1842</v>
      </c>
      <c r="H941" s="188">
        <v>42370</v>
      </c>
      <c r="I941" s="1" t="s">
        <v>14</v>
      </c>
      <c r="J941" s="2" t="s">
        <v>64</v>
      </c>
      <c r="K941" s="1" t="s">
        <v>9</v>
      </c>
      <c r="L941" s="1" t="s">
        <v>10</v>
      </c>
      <c r="M941" s="1" t="s">
        <v>10</v>
      </c>
      <c r="N941" s="1" t="s">
        <v>11</v>
      </c>
      <c r="O941" s="249">
        <v>609.5</v>
      </c>
      <c r="P941" s="7">
        <v>0</v>
      </c>
      <c r="Q941" s="7">
        <f t="shared" si="45"/>
        <v>609.5</v>
      </c>
      <c r="R941" s="6" t="s">
        <v>1</v>
      </c>
      <c r="S941" s="5" t="s">
        <v>4</v>
      </c>
      <c r="T941" s="5"/>
      <c r="U941" s="5" t="s">
        <v>479</v>
      </c>
      <c r="V941" s="1"/>
      <c r="W941" s="1"/>
      <c r="X941" s="1"/>
      <c r="Y941" s="1"/>
      <c r="Z941" s="4">
        <v>42370</v>
      </c>
      <c r="AA941" s="1"/>
      <c r="AB941" s="1"/>
      <c r="AC941" s="1"/>
      <c r="AD941" s="8" t="s">
        <v>1843</v>
      </c>
    </row>
    <row r="942" spans="2:30" ht="15" customHeight="1" outlineLevel="5" x14ac:dyDescent="0.25">
      <c r="B942" s="3"/>
      <c r="C942" s="1"/>
      <c r="D942" s="1"/>
      <c r="E942" s="1"/>
      <c r="F942" s="1"/>
      <c r="G942" s="183" t="s">
        <v>1842</v>
      </c>
      <c r="H942" s="188">
        <v>42370</v>
      </c>
      <c r="I942" s="1" t="s">
        <v>14</v>
      </c>
      <c r="J942" s="2" t="s">
        <v>64</v>
      </c>
      <c r="K942" s="1" t="s">
        <v>9</v>
      </c>
      <c r="L942" s="1" t="s">
        <v>10</v>
      </c>
      <c r="M942" s="1" t="s">
        <v>10</v>
      </c>
      <c r="N942" s="1" t="s">
        <v>11</v>
      </c>
      <c r="O942" s="249">
        <v>195</v>
      </c>
      <c r="P942" s="7">
        <v>0</v>
      </c>
      <c r="Q942" s="7">
        <f t="shared" si="45"/>
        <v>195</v>
      </c>
      <c r="R942" s="6" t="s">
        <v>1</v>
      </c>
      <c r="S942" s="5" t="s">
        <v>4</v>
      </c>
      <c r="T942" s="5"/>
      <c r="U942" s="5" t="s">
        <v>480</v>
      </c>
      <c r="V942" s="1"/>
      <c r="W942" s="1"/>
      <c r="X942" s="1"/>
      <c r="Y942" s="1"/>
      <c r="Z942" s="4">
        <v>42370</v>
      </c>
      <c r="AA942" s="1"/>
      <c r="AB942" s="1"/>
      <c r="AC942" s="1"/>
      <c r="AD942" s="8" t="s">
        <v>1843</v>
      </c>
    </row>
    <row r="943" spans="2:30" ht="15" customHeight="1" outlineLevel="5" x14ac:dyDescent="0.25">
      <c r="B943" s="3"/>
      <c r="C943" s="1"/>
      <c r="D943" s="1"/>
      <c r="E943" s="1"/>
      <c r="F943" s="1"/>
      <c r="G943" s="183" t="s">
        <v>1842</v>
      </c>
      <c r="H943" s="188">
        <v>42370</v>
      </c>
      <c r="I943" s="1" t="s">
        <v>14</v>
      </c>
      <c r="J943" s="2" t="s">
        <v>64</v>
      </c>
      <c r="K943" s="1" t="s">
        <v>9</v>
      </c>
      <c r="L943" s="1" t="s">
        <v>10</v>
      </c>
      <c r="M943" s="1" t="s">
        <v>10</v>
      </c>
      <c r="N943" s="1" t="s">
        <v>11</v>
      </c>
      <c r="O943" s="249">
        <v>309687.71000000002</v>
      </c>
      <c r="P943" s="7">
        <v>0</v>
      </c>
      <c r="Q943" s="7">
        <f t="shared" si="45"/>
        <v>309687.71000000002</v>
      </c>
      <c r="R943" s="6" t="s">
        <v>1</v>
      </c>
      <c r="S943" s="5" t="s">
        <v>4</v>
      </c>
      <c r="T943" s="5"/>
      <c r="U943" s="5" t="s">
        <v>481</v>
      </c>
      <c r="V943" s="1"/>
      <c r="W943" s="1"/>
      <c r="X943" s="1"/>
      <c r="Y943" s="1"/>
      <c r="Z943" s="4">
        <v>42370</v>
      </c>
      <c r="AA943" s="1"/>
      <c r="AB943" s="1"/>
      <c r="AC943" s="1"/>
      <c r="AD943" s="8" t="s">
        <v>1843</v>
      </c>
    </row>
    <row r="944" spans="2:30" ht="15" customHeight="1" outlineLevel="5" x14ac:dyDescent="0.25">
      <c r="B944" s="3"/>
      <c r="C944" s="1"/>
      <c r="D944" s="1"/>
      <c r="E944" s="1"/>
      <c r="F944" s="1"/>
      <c r="G944" s="183" t="s">
        <v>1842</v>
      </c>
      <c r="H944" s="188">
        <v>42370</v>
      </c>
      <c r="I944" s="1" t="s">
        <v>14</v>
      </c>
      <c r="J944" s="2" t="s">
        <v>64</v>
      </c>
      <c r="K944" s="1" t="s">
        <v>9</v>
      </c>
      <c r="L944" s="1" t="s">
        <v>10</v>
      </c>
      <c r="M944" s="1" t="s">
        <v>10</v>
      </c>
      <c r="N944" s="1" t="s">
        <v>11</v>
      </c>
      <c r="O944" s="249">
        <v>223619.18</v>
      </c>
      <c r="P944" s="7">
        <v>0</v>
      </c>
      <c r="Q944" s="7">
        <f t="shared" si="45"/>
        <v>223619.18</v>
      </c>
      <c r="R944" s="6" t="s">
        <v>1</v>
      </c>
      <c r="S944" s="5" t="s">
        <v>4</v>
      </c>
      <c r="T944" s="5"/>
      <c r="U944" s="5" t="s">
        <v>482</v>
      </c>
      <c r="V944" s="1"/>
      <c r="W944" s="1"/>
      <c r="X944" s="1"/>
      <c r="Y944" s="1"/>
      <c r="Z944" s="4">
        <v>42370</v>
      </c>
      <c r="AA944" s="1"/>
      <c r="AB944" s="1"/>
      <c r="AC944" s="1"/>
      <c r="AD944" s="8" t="s">
        <v>1843</v>
      </c>
    </row>
    <row r="945" spans="2:30" ht="15" customHeight="1" outlineLevel="5" x14ac:dyDescent="0.25">
      <c r="B945" s="3"/>
      <c r="C945" s="1"/>
      <c r="D945" s="1"/>
      <c r="E945" s="1"/>
      <c r="F945" s="1"/>
      <c r="G945" s="183" t="s">
        <v>1842</v>
      </c>
      <c r="H945" s="188">
        <v>42370</v>
      </c>
      <c r="I945" s="1" t="s">
        <v>14</v>
      </c>
      <c r="J945" s="2" t="s">
        <v>64</v>
      </c>
      <c r="K945" s="1" t="s">
        <v>9</v>
      </c>
      <c r="L945" s="1" t="s">
        <v>10</v>
      </c>
      <c r="M945" s="1" t="s">
        <v>10</v>
      </c>
      <c r="N945" s="1" t="s">
        <v>11</v>
      </c>
      <c r="O945" s="249">
        <v>371771.47</v>
      </c>
      <c r="P945" s="7">
        <v>0</v>
      </c>
      <c r="Q945" s="7">
        <f t="shared" si="45"/>
        <v>371771.47</v>
      </c>
      <c r="R945" s="6" t="s">
        <v>1</v>
      </c>
      <c r="S945" s="5" t="s">
        <v>4</v>
      </c>
      <c r="T945" s="5"/>
      <c r="U945" s="5" t="s">
        <v>483</v>
      </c>
      <c r="V945" s="1"/>
      <c r="W945" s="1"/>
      <c r="X945" s="1"/>
      <c r="Y945" s="1"/>
      <c r="Z945" s="4">
        <v>42370</v>
      </c>
      <c r="AA945" s="1"/>
      <c r="AB945" s="1"/>
      <c r="AC945" s="1"/>
      <c r="AD945" s="8" t="s">
        <v>1843</v>
      </c>
    </row>
    <row r="946" spans="2:30" ht="15" customHeight="1" outlineLevel="5" x14ac:dyDescent="0.25">
      <c r="B946" s="3"/>
      <c r="C946" s="1"/>
      <c r="D946" s="1"/>
      <c r="E946" s="1"/>
      <c r="F946" s="1"/>
      <c r="G946" s="183" t="s">
        <v>1842</v>
      </c>
      <c r="H946" s="188">
        <v>42370</v>
      </c>
      <c r="I946" s="1" t="s">
        <v>14</v>
      </c>
      <c r="J946" s="2" t="s">
        <v>64</v>
      </c>
      <c r="K946" s="1" t="s">
        <v>9</v>
      </c>
      <c r="L946" s="1" t="s">
        <v>10</v>
      </c>
      <c r="M946" s="1" t="s">
        <v>10</v>
      </c>
      <c r="N946" s="1" t="s">
        <v>11</v>
      </c>
      <c r="O946" s="249">
        <v>333566.24</v>
      </c>
      <c r="P946" s="7">
        <v>0</v>
      </c>
      <c r="Q946" s="7">
        <f t="shared" si="45"/>
        <v>333566.24</v>
      </c>
      <c r="R946" s="6" t="s">
        <v>1</v>
      </c>
      <c r="S946" s="5" t="s">
        <v>4</v>
      </c>
      <c r="T946" s="5"/>
      <c r="U946" s="5" t="s">
        <v>484</v>
      </c>
      <c r="V946" s="1"/>
      <c r="W946" s="1"/>
      <c r="X946" s="1"/>
      <c r="Y946" s="1"/>
      <c r="Z946" s="4">
        <v>42370</v>
      </c>
      <c r="AA946" s="1"/>
      <c r="AB946" s="1"/>
      <c r="AC946" s="1"/>
      <c r="AD946" s="8" t="s">
        <v>1843</v>
      </c>
    </row>
    <row r="947" spans="2:30" ht="15" customHeight="1" outlineLevel="5" x14ac:dyDescent="0.25">
      <c r="B947" s="3"/>
      <c r="C947" s="1"/>
      <c r="D947" s="1"/>
      <c r="E947" s="1"/>
      <c r="F947" s="1"/>
      <c r="G947" s="183" t="s">
        <v>1842</v>
      </c>
      <c r="H947" s="188">
        <v>42370</v>
      </c>
      <c r="I947" s="1" t="s">
        <v>14</v>
      </c>
      <c r="J947" s="2" t="s">
        <v>64</v>
      </c>
      <c r="K947" s="1" t="s">
        <v>9</v>
      </c>
      <c r="L947" s="1" t="s">
        <v>10</v>
      </c>
      <c r="M947" s="1" t="s">
        <v>10</v>
      </c>
      <c r="N947" s="1" t="s">
        <v>11</v>
      </c>
      <c r="O947" s="249">
        <v>231106.17</v>
      </c>
      <c r="P947" s="7">
        <v>0</v>
      </c>
      <c r="Q947" s="7">
        <f t="shared" si="45"/>
        <v>231106.17</v>
      </c>
      <c r="R947" s="6" t="s">
        <v>1</v>
      </c>
      <c r="S947" s="5" t="s">
        <v>4</v>
      </c>
      <c r="T947" s="5"/>
      <c r="U947" s="5" t="s">
        <v>485</v>
      </c>
      <c r="V947" s="1"/>
      <c r="W947" s="1"/>
      <c r="X947" s="1"/>
      <c r="Y947" s="1"/>
      <c r="Z947" s="4">
        <v>42370</v>
      </c>
      <c r="AA947" s="1"/>
      <c r="AB947" s="1"/>
      <c r="AC947" s="1"/>
      <c r="AD947" s="8" t="s">
        <v>1843</v>
      </c>
    </row>
    <row r="948" spans="2:30" ht="15" customHeight="1" outlineLevel="5" x14ac:dyDescent="0.25">
      <c r="B948" s="3"/>
      <c r="C948" s="1"/>
      <c r="D948" s="1"/>
      <c r="E948" s="1"/>
      <c r="F948" s="1"/>
      <c r="G948" s="183" t="s">
        <v>1842</v>
      </c>
      <c r="H948" s="188">
        <v>42370</v>
      </c>
      <c r="I948" s="1" t="s">
        <v>14</v>
      </c>
      <c r="J948" s="2" t="s">
        <v>64</v>
      </c>
      <c r="K948" s="1" t="s">
        <v>9</v>
      </c>
      <c r="L948" s="1" t="s">
        <v>10</v>
      </c>
      <c r="M948" s="1" t="s">
        <v>10</v>
      </c>
      <c r="N948" s="1" t="s">
        <v>11</v>
      </c>
      <c r="O948" s="249">
        <v>254211.22</v>
      </c>
      <c r="P948" s="7">
        <v>0</v>
      </c>
      <c r="Q948" s="7">
        <f t="shared" si="45"/>
        <v>254211.22</v>
      </c>
      <c r="R948" s="6" t="s">
        <v>1</v>
      </c>
      <c r="S948" s="5" t="s">
        <v>4</v>
      </c>
      <c r="T948" s="5"/>
      <c r="U948" s="5" t="s">
        <v>486</v>
      </c>
      <c r="V948" s="1"/>
      <c r="W948" s="1"/>
      <c r="X948" s="1"/>
      <c r="Y948" s="1"/>
      <c r="Z948" s="4">
        <v>42370</v>
      </c>
      <c r="AA948" s="1"/>
      <c r="AB948" s="1"/>
      <c r="AC948" s="1"/>
      <c r="AD948" s="8" t="s">
        <v>1843</v>
      </c>
    </row>
    <row r="949" spans="2:30" ht="15" customHeight="1" outlineLevel="5" x14ac:dyDescent="0.25">
      <c r="B949" s="3"/>
      <c r="C949" s="1"/>
      <c r="D949" s="1"/>
      <c r="E949" s="1"/>
      <c r="F949" s="1"/>
      <c r="G949" s="183" t="s">
        <v>1842</v>
      </c>
      <c r="H949" s="188">
        <v>42370</v>
      </c>
      <c r="I949" s="1" t="s">
        <v>14</v>
      </c>
      <c r="J949" s="2" t="s">
        <v>64</v>
      </c>
      <c r="K949" s="1" t="s">
        <v>9</v>
      </c>
      <c r="L949" s="1" t="s">
        <v>10</v>
      </c>
      <c r="M949" s="1" t="s">
        <v>10</v>
      </c>
      <c r="N949" s="1" t="s">
        <v>11</v>
      </c>
      <c r="O949" s="249">
        <v>132.07</v>
      </c>
      <c r="P949" s="7">
        <v>0</v>
      </c>
      <c r="Q949" s="7">
        <f t="shared" si="45"/>
        <v>132.07</v>
      </c>
      <c r="R949" s="6" t="s">
        <v>1</v>
      </c>
      <c r="S949" s="5" t="s">
        <v>4</v>
      </c>
      <c r="T949" s="5"/>
      <c r="U949" s="5" t="s">
        <v>487</v>
      </c>
      <c r="V949" s="1"/>
      <c r="W949" s="1"/>
      <c r="X949" s="1"/>
      <c r="Y949" s="1"/>
      <c r="Z949" s="4">
        <v>42370</v>
      </c>
      <c r="AA949" s="1"/>
      <c r="AB949" s="1"/>
      <c r="AC949" s="1"/>
      <c r="AD949" s="8" t="s">
        <v>1843</v>
      </c>
    </row>
    <row r="950" spans="2:30" ht="15" customHeight="1" outlineLevel="5" x14ac:dyDescent="0.25">
      <c r="B950" s="3"/>
      <c r="C950" s="1"/>
      <c r="D950" s="1"/>
      <c r="E950" s="1"/>
      <c r="F950" s="1"/>
      <c r="G950" s="183" t="s">
        <v>1842</v>
      </c>
      <c r="H950" s="188">
        <v>42370</v>
      </c>
      <c r="I950" s="1" t="s">
        <v>14</v>
      </c>
      <c r="J950" s="2" t="s">
        <v>64</v>
      </c>
      <c r="K950" s="1" t="s">
        <v>9</v>
      </c>
      <c r="L950" s="1" t="s">
        <v>10</v>
      </c>
      <c r="M950" s="1" t="s">
        <v>10</v>
      </c>
      <c r="N950" s="1" t="s">
        <v>11</v>
      </c>
      <c r="O950" s="249">
        <v>-1500</v>
      </c>
      <c r="P950" s="7">
        <v>0</v>
      </c>
      <c r="Q950" s="7">
        <f t="shared" si="45"/>
        <v>-1500</v>
      </c>
      <c r="R950" s="6" t="s">
        <v>1</v>
      </c>
      <c r="S950" s="5" t="s">
        <v>4</v>
      </c>
      <c r="T950" s="5"/>
      <c r="U950" s="5" t="s">
        <v>1288</v>
      </c>
      <c r="V950" s="1"/>
      <c r="W950" s="1"/>
      <c r="X950" s="1"/>
      <c r="Y950" s="1"/>
      <c r="Z950" s="4">
        <v>42370</v>
      </c>
      <c r="AA950" s="1"/>
      <c r="AB950" s="1"/>
      <c r="AC950" s="1"/>
      <c r="AD950" s="8" t="s">
        <v>1843</v>
      </c>
    </row>
    <row r="951" spans="2:30" ht="15" customHeight="1" outlineLevel="5" x14ac:dyDescent="0.25">
      <c r="B951" s="3"/>
      <c r="C951" s="1"/>
      <c r="D951" s="1"/>
      <c r="E951" s="1"/>
      <c r="F951" s="1"/>
      <c r="G951" s="183" t="s">
        <v>1842</v>
      </c>
      <c r="H951" s="188">
        <v>42370</v>
      </c>
      <c r="I951" s="1" t="s">
        <v>14</v>
      </c>
      <c r="J951" s="2" t="s">
        <v>64</v>
      </c>
      <c r="K951" s="1" t="s">
        <v>9</v>
      </c>
      <c r="L951" s="1" t="s">
        <v>10</v>
      </c>
      <c r="M951" s="1" t="s">
        <v>10</v>
      </c>
      <c r="N951" s="1" t="s">
        <v>11</v>
      </c>
      <c r="O951" s="249">
        <v>305.25</v>
      </c>
      <c r="P951" s="7">
        <v>0</v>
      </c>
      <c r="Q951" s="7">
        <f t="shared" ref="Q951" si="46">O951-P951</f>
        <v>305.25</v>
      </c>
      <c r="R951" s="6" t="s">
        <v>1</v>
      </c>
      <c r="S951" s="5" t="s">
        <v>4</v>
      </c>
      <c r="T951" s="5"/>
      <c r="U951" s="5" t="s">
        <v>488</v>
      </c>
      <c r="V951" s="1"/>
      <c r="W951" s="1"/>
      <c r="X951" s="1"/>
      <c r="Y951" s="1"/>
      <c r="Z951" s="4">
        <v>42370</v>
      </c>
      <c r="AA951" s="1"/>
      <c r="AB951" s="1"/>
      <c r="AC951" s="1"/>
      <c r="AD951" s="8" t="s">
        <v>1843</v>
      </c>
    </row>
    <row r="952" spans="2:30" ht="15" customHeight="1" outlineLevel="5" x14ac:dyDescent="0.25">
      <c r="B952" s="3"/>
      <c r="C952" s="1"/>
      <c r="D952" s="1"/>
      <c r="E952" s="1"/>
      <c r="F952" s="1"/>
      <c r="G952" s="183" t="s">
        <v>1842</v>
      </c>
      <c r="H952" s="188">
        <v>42370</v>
      </c>
      <c r="I952" s="1" t="s">
        <v>14</v>
      </c>
      <c r="J952" s="2" t="s">
        <v>64</v>
      </c>
      <c r="K952" s="1" t="s">
        <v>9</v>
      </c>
      <c r="L952" s="1" t="s">
        <v>10</v>
      </c>
      <c r="M952" s="1" t="s">
        <v>10</v>
      </c>
      <c r="N952" s="1" t="s">
        <v>11</v>
      </c>
      <c r="O952" s="249">
        <v>399.4</v>
      </c>
      <c r="P952" s="7">
        <v>0</v>
      </c>
      <c r="Q952" s="7">
        <f t="shared" si="45"/>
        <v>399.4</v>
      </c>
      <c r="R952" s="6" t="s">
        <v>1</v>
      </c>
      <c r="S952" s="5" t="s">
        <v>4</v>
      </c>
      <c r="T952" s="5"/>
      <c r="U952" s="5" t="s">
        <v>489</v>
      </c>
      <c r="V952" s="1"/>
      <c r="W952" s="1"/>
      <c r="X952" s="1"/>
      <c r="Y952" s="1"/>
      <c r="Z952" s="4">
        <v>42370</v>
      </c>
      <c r="AA952" s="1"/>
      <c r="AB952" s="1"/>
      <c r="AC952" s="1"/>
      <c r="AD952" s="8" t="s">
        <v>1843</v>
      </c>
    </row>
    <row r="953" spans="2:30" ht="15" customHeight="1" outlineLevel="5" x14ac:dyDescent="0.25">
      <c r="B953" s="3"/>
      <c r="C953" s="1"/>
      <c r="D953" s="1"/>
      <c r="E953" s="1"/>
      <c r="F953" s="1"/>
      <c r="G953" s="183" t="s">
        <v>1842</v>
      </c>
      <c r="H953" s="188">
        <v>42370</v>
      </c>
      <c r="I953" s="1" t="s">
        <v>14</v>
      </c>
      <c r="J953" s="2" t="s">
        <v>64</v>
      </c>
      <c r="K953" s="1" t="s">
        <v>9</v>
      </c>
      <c r="L953" s="1" t="s">
        <v>10</v>
      </c>
      <c r="M953" s="1" t="s">
        <v>10</v>
      </c>
      <c r="N953" s="1" t="s">
        <v>11</v>
      </c>
      <c r="O953" s="249">
        <v>2201.1999999999998</v>
      </c>
      <c r="P953" s="7">
        <v>0</v>
      </c>
      <c r="Q953" s="7">
        <f t="shared" si="45"/>
        <v>2201.1999999999998</v>
      </c>
      <c r="R953" s="6" t="s">
        <v>1</v>
      </c>
      <c r="S953" s="5" t="s">
        <v>4</v>
      </c>
      <c r="T953" s="5"/>
      <c r="U953" s="5" t="s">
        <v>490</v>
      </c>
      <c r="V953" s="1"/>
      <c r="W953" s="1"/>
      <c r="X953" s="1"/>
      <c r="Y953" s="1"/>
      <c r="Z953" s="4">
        <v>42370</v>
      </c>
      <c r="AA953" s="1"/>
      <c r="AB953" s="1"/>
      <c r="AC953" s="1"/>
      <c r="AD953" s="8" t="s">
        <v>1843</v>
      </c>
    </row>
    <row r="954" spans="2:30" ht="15" customHeight="1" outlineLevel="5" x14ac:dyDescent="0.25">
      <c r="B954" s="3"/>
      <c r="C954" s="1"/>
      <c r="D954" s="1"/>
      <c r="E954" s="1"/>
      <c r="F954" s="1"/>
      <c r="G954" s="183" t="s">
        <v>1842</v>
      </c>
      <c r="H954" s="188">
        <v>42370</v>
      </c>
      <c r="I954" s="1" t="s">
        <v>14</v>
      </c>
      <c r="J954" s="2" t="s">
        <v>64</v>
      </c>
      <c r="K954" s="1" t="s">
        <v>9</v>
      </c>
      <c r="L954" s="1" t="s">
        <v>10</v>
      </c>
      <c r="M954" s="1" t="s">
        <v>10</v>
      </c>
      <c r="N954" s="1" t="s">
        <v>11</v>
      </c>
      <c r="O954" s="249">
        <v>128</v>
      </c>
      <c r="P954" s="7">
        <v>0</v>
      </c>
      <c r="Q954" s="7">
        <f t="shared" si="45"/>
        <v>128</v>
      </c>
      <c r="R954" s="6" t="s">
        <v>1</v>
      </c>
      <c r="S954" s="5" t="s">
        <v>4</v>
      </c>
      <c r="T954" s="5"/>
      <c r="U954" s="5" t="s">
        <v>491</v>
      </c>
      <c r="V954" s="1"/>
      <c r="W954" s="1"/>
      <c r="X954" s="1"/>
      <c r="Y954" s="1"/>
      <c r="Z954" s="4">
        <v>42370</v>
      </c>
      <c r="AA954" s="1"/>
      <c r="AB954" s="1"/>
      <c r="AC954" s="1"/>
      <c r="AD954" s="8" t="s">
        <v>1843</v>
      </c>
    </row>
    <row r="955" spans="2:30" ht="15" customHeight="1" outlineLevel="5" x14ac:dyDescent="0.25">
      <c r="B955" s="3"/>
      <c r="C955" s="1"/>
      <c r="D955" s="1"/>
      <c r="E955" s="1"/>
      <c r="F955" s="1"/>
      <c r="G955" s="183" t="s">
        <v>1842</v>
      </c>
      <c r="H955" s="188">
        <v>42370</v>
      </c>
      <c r="I955" s="1" t="s">
        <v>14</v>
      </c>
      <c r="J955" s="2" t="s">
        <v>64</v>
      </c>
      <c r="K955" s="1" t="s">
        <v>9</v>
      </c>
      <c r="L955" s="1" t="s">
        <v>10</v>
      </c>
      <c r="M955" s="1" t="s">
        <v>10</v>
      </c>
      <c r="N955" s="1" t="s">
        <v>11</v>
      </c>
      <c r="O955" s="249">
        <v>214</v>
      </c>
      <c r="P955" s="7">
        <v>0</v>
      </c>
      <c r="Q955" s="7">
        <f t="shared" si="45"/>
        <v>214</v>
      </c>
      <c r="R955" s="6" t="s">
        <v>1</v>
      </c>
      <c r="S955" s="5" t="s">
        <v>4</v>
      </c>
      <c r="T955" s="5"/>
      <c r="U955" s="5" t="s">
        <v>492</v>
      </c>
      <c r="V955" s="1"/>
      <c r="W955" s="1"/>
      <c r="X955" s="1"/>
      <c r="Y955" s="1"/>
      <c r="Z955" s="4">
        <v>42370</v>
      </c>
      <c r="AA955" s="1"/>
      <c r="AB955" s="1"/>
      <c r="AC955" s="1"/>
      <c r="AD955" s="8" t="s">
        <v>1843</v>
      </c>
    </row>
    <row r="956" spans="2:30" ht="15" customHeight="1" outlineLevel="5" x14ac:dyDescent="0.25">
      <c r="B956" s="3"/>
      <c r="C956" s="1"/>
      <c r="D956" s="1"/>
      <c r="E956" s="1"/>
      <c r="F956" s="1"/>
      <c r="G956" s="183" t="s">
        <v>1842</v>
      </c>
      <c r="H956" s="188">
        <v>42370</v>
      </c>
      <c r="I956" s="1" t="s">
        <v>14</v>
      </c>
      <c r="J956" s="2" t="s">
        <v>64</v>
      </c>
      <c r="K956" s="1" t="s">
        <v>9</v>
      </c>
      <c r="L956" s="1" t="s">
        <v>10</v>
      </c>
      <c r="M956" s="1" t="s">
        <v>10</v>
      </c>
      <c r="N956" s="1" t="s">
        <v>11</v>
      </c>
      <c r="O956" s="249">
        <v>209</v>
      </c>
      <c r="P956" s="7">
        <v>0</v>
      </c>
      <c r="Q956" s="7">
        <f t="shared" si="45"/>
        <v>209</v>
      </c>
      <c r="R956" s="6" t="s">
        <v>1</v>
      </c>
      <c r="S956" s="5" t="s">
        <v>4</v>
      </c>
      <c r="T956" s="5"/>
      <c r="U956" s="5" t="s">
        <v>493</v>
      </c>
      <c r="V956" s="1"/>
      <c r="W956" s="1"/>
      <c r="X956" s="1"/>
      <c r="Y956" s="1"/>
      <c r="Z956" s="4">
        <v>42370</v>
      </c>
      <c r="AA956" s="1"/>
      <c r="AB956" s="1"/>
      <c r="AC956" s="1"/>
      <c r="AD956" s="8" t="s">
        <v>1843</v>
      </c>
    </row>
    <row r="957" spans="2:30" ht="15" customHeight="1" outlineLevel="5" x14ac:dyDescent="0.25">
      <c r="B957" s="3"/>
      <c r="C957" s="1"/>
      <c r="D957" s="1"/>
      <c r="E957" s="1"/>
      <c r="F957" s="1"/>
      <c r="G957" s="183" t="s">
        <v>1842</v>
      </c>
      <c r="H957" s="188">
        <v>42370</v>
      </c>
      <c r="I957" s="1" t="s">
        <v>14</v>
      </c>
      <c r="J957" s="2" t="s">
        <v>64</v>
      </c>
      <c r="K957" s="1" t="s">
        <v>9</v>
      </c>
      <c r="L957" s="1" t="s">
        <v>10</v>
      </c>
      <c r="M957" s="1" t="s">
        <v>10</v>
      </c>
      <c r="N957" s="1" t="s">
        <v>11</v>
      </c>
      <c r="O957" s="249">
        <v>373.39</v>
      </c>
      <c r="P957" s="7">
        <v>0</v>
      </c>
      <c r="Q957" s="7">
        <f t="shared" si="45"/>
        <v>373.39</v>
      </c>
      <c r="R957" s="6" t="s">
        <v>1</v>
      </c>
      <c r="S957" s="5" t="s">
        <v>4</v>
      </c>
      <c r="T957" s="5"/>
      <c r="U957" s="5" t="s">
        <v>494</v>
      </c>
      <c r="V957" s="1"/>
      <c r="W957" s="1"/>
      <c r="X957" s="1"/>
      <c r="Y957" s="1"/>
      <c r="Z957" s="4">
        <v>42370</v>
      </c>
      <c r="AA957" s="1"/>
      <c r="AB957" s="1"/>
      <c r="AC957" s="1"/>
      <c r="AD957" s="8" t="s">
        <v>1843</v>
      </c>
    </row>
    <row r="958" spans="2:30" ht="15" customHeight="1" outlineLevel="5" x14ac:dyDescent="0.25">
      <c r="B958" s="3"/>
      <c r="C958" s="1"/>
      <c r="D958" s="1"/>
      <c r="E958" s="1"/>
      <c r="F958" s="1"/>
      <c r="G958" s="183" t="s">
        <v>1842</v>
      </c>
      <c r="H958" s="188">
        <v>42370</v>
      </c>
      <c r="I958" s="1" t="s">
        <v>14</v>
      </c>
      <c r="J958" s="2" t="s">
        <v>64</v>
      </c>
      <c r="K958" s="1" t="s">
        <v>9</v>
      </c>
      <c r="L958" s="1" t="s">
        <v>10</v>
      </c>
      <c r="M958" s="1" t="s">
        <v>10</v>
      </c>
      <c r="N958" s="1" t="s">
        <v>11</v>
      </c>
      <c r="O958" s="249">
        <v>9747</v>
      </c>
      <c r="P958" s="7">
        <v>0</v>
      </c>
      <c r="Q958" s="7">
        <f t="shared" si="45"/>
        <v>9747</v>
      </c>
      <c r="R958" s="6" t="s">
        <v>1</v>
      </c>
      <c r="S958" s="5" t="s">
        <v>4</v>
      </c>
      <c r="T958" s="5"/>
      <c r="U958" s="5" t="s">
        <v>495</v>
      </c>
      <c r="V958" s="1"/>
      <c r="W958" s="1"/>
      <c r="X958" s="1"/>
      <c r="Y958" s="1"/>
      <c r="Z958" s="4">
        <v>42370</v>
      </c>
      <c r="AA958" s="1"/>
      <c r="AB958" s="1"/>
      <c r="AC958" s="1"/>
      <c r="AD958" s="8" t="s">
        <v>1843</v>
      </c>
    </row>
    <row r="959" spans="2:30" ht="15" customHeight="1" outlineLevel="5" x14ac:dyDescent="0.25">
      <c r="B959" s="3"/>
      <c r="C959" s="1"/>
      <c r="D959" s="1"/>
      <c r="E959" s="1"/>
      <c r="F959" s="1"/>
      <c r="G959" s="183" t="s">
        <v>1842</v>
      </c>
      <c r="H959" s="188">
        <v>42370</v>
      </c>
      <c r="I959" s="1" t="s">
        <v>14</v>
      </c>
      <c r="J959" s="2" t="s">
        <v>64</v>
      </c>
      <c r="K959" s="1" t="s">
        <v>9</v>
      </c>
      <c r="L959" s="1" t="s">
        <v>10</v>
      </c>
      <c r="M959" s="1" t="s">
        <v>10</v>
      </c>
      <c r="N959" s="1" t="s">
        <v>11</v>
      </c>
      <c r="O959" s="249">
        <v>59.7</v>
      </c>
      <c r="P959" s="7">
        <v>0</v>
      </c>
      <c r="Q959" s="7">
        <f t="shared" si="45"/>
        <v>59.7</v>
      </c>
      <c r="R959" s="6" t="s">
        <v>1</v>
      </c>
      <c r="S959" s="5" t="s">
        <v>4</v>
      </c>
      <c r="T959" s="5"/>
      <c r="U959" s="5" t="s">
        <v>941</v>
      </c>
      <c r="V959" s="1"/>
      <c r="W959" s="1"/>
      <c r="X959" s="1"/>
      <c r="Y959" s="1"/>
      <c r="Z959" s="4">
        <v>42370</v>
      </c>
      <c r="AA959" s="1"/>
      <c r="AB959" s="1"/>
      <c r="AC959" s="1"/>
      <c r="AD959" s="8" t="s">
        <v>1843</v>
      </c>
    </row>
    <row r="960" spans="2:30" ht="15" customHeight="1" outlineLevel="5" x14ac:dyDescent="0.25">
      <c r="B960" s="3"/>
      <c r="C960" s="1"/>
      <c r="D960" s="1"/>
      <c r="E960" s="1"/>
      <c r="F960" s="1"/>
      <c r="G960" s="183" t="s">
        <v>1842</v>
      </c>
      <c r="H960" s="188">
        <v>42370</v>
      </c>
      <c r="I960" s="1" t="s">
        <v>14</v>
      </c>
      <c r="J960" s="2" t="s">
        <v>64</v>
      </c>
      <c r="K960" s="1" t="s">
        <v>9</v>
      </c>
      <c r="L960" s="1" t="s">
        <v>10</v>
      </c>
      <c r="M960" s="1" t="s">
        <v>10</v>
      </c>
      <c r="N960" s="1" t="s">
        <v>11</v>
      </c>
      <c r="O960" s="249">
        <v>29025.45</v>
      </c>
      <c r="P960" s="7">
        <v>0</v>
      </c>
      <c r="Q960" s="7">
        <f t="shared" si="45"/>
        <v>29025.45</v>
      </c>
      <c r="R960" s="6" t="s">
        <v>1</v>
      </c>
      <c r="S960" s="5" t="s">
        <v>4</v>
      </c>
      <c r="T960" s="5"/>
      <c r="U960" s="5" t="s">
        <v>496</v>
      </c>
      <c r="V960" s="1"/>
      <c r="W960" s="1"/>
      <c r="X960" s="1"/>
      <c r="Y960" s="1"/>
      <c r="Z960" s="4">
        <v>42370</v>
      </c>
      <c r="AA960" s="1"/>
      <c r="AB960" s="1"/>
      <c r="AC960" s="1"/>
      <c r="AD960" s="8" t="s">
        <v>1843</v>
      </c>
    </row>
    <row r="961" spans="2:30" ht="15" customHeight="1" outlineLevel="5" x14ac:dyDescent="0.25">
      <c r="B961" s="3"/>
      <c r="C961" s="1"/>
      <c r="D961" s="1"/>
      <c r="E961" s="1"/>
      <c r="F961" s="1"/>
      <c r="G961" s="183" t="s">
        <v>1842</v>
      </c>
      <c r="H961" s="188">
        <v>42370</v>
      </c>
      <c r="I961" s="1" t="s">
        <v>14</v>
      </c>
      <c r="J961" s="2" t="s">
        <v>64</v>
      </c>
      <c r="K961" s="1" t="s">
        <v>9</v>
      </c>
      <c r="L961" s="1" t="s">
        <v>10</v>
      </c>
      <c r="M961" s="1" t="s">
        <v>10</v>
      </c>
      <c r="N961" s="1" t="s">
        <v>11</v>
      </c>
      <c r="O961" s="249">
        <v>32423.5</v>
      </c>
      <c r="P961" s="7">
        <v>0</v>
      </c>
      <c r="Q961" s="7">
        <f t="shared" si="45"/>
        <v>32423.5</v>
      </c>
      <c r="R961" s="6" t="s">
        <v>1</v>
      </c>
      <c r="S961" s="5" t="s">
        <v>4</v>
      </c>
      <c r="T961" s="5"/>
      <c r="U961" s="5" t="s">
        <v>497</v>
      </c>
      <c r="V961" s="1"/>
      <c r="W961" s="1"/>
      <c r="X961" s="1"/>
      <c r="Y961" s="1"/>
      <c r="Z961" s="4">
        <v>42370</v>
      </c>
      <c r="AA961" s="1"/>
      <c r="AB961" s="1"/>
      <c r="AC961" s="1"/>
      <c r="AD961" s="8" t="s">
        <v>1843</v>
      </c>
    </row>
    <row r="962" spans="2:30" ht="15" customHeight="1" outlineLevel="5" x14ac:dyDescent="0.25">
      <c r="B962" s="3"/>
      <c r="C962" s="1"/>
      <c r="D962" s="1"/>
      <c r="E962" s="1"/>
      <c r="F962" s="1"/>
      <c r="G962" s="183" t="s">
        <v>1842</v>
      </c>
      <c r="H962" s="188">
        <v>42370</v>
      </c>
      <c r="I962" s="1" t="s">
        <v>14</v>
      </c>
      <c r="J962" s="2" t="s">
        <v>64</v>
      </c>
      <c r="K962" s="1" t="s">
        <v>9</v>
      </c>
      <c r="L962" s="1" t="s">
        <v>10</v>
      </c>
      <c r="M962" s="1" t="s">
        <v>10</v>
      </c>
      <c r="N962" s="1" t="s">
        <v>11</v>
      </c>
      <c r="O962" s="249">
        <v>1010.7</v>
      </c>
      <c r="P962" s="7">
        <v>0</v>
      </c>
      <c r="Q962" s="7">
        <f t="shared" si="45"/>
        <v>1010.7</v>
      </c>
      <c r="R962" s="6" t="s">
        <v>1</v>
      </c>
      <c r="S962" s="5" t="s">
        <v>4</v>
      </c>
      <c r="T962" s="5"/>
      <c r="U962" s="5" t="s">
        <v>498</v>
      </c>
      <c r="V962" s="1"/>
      <c r="W962" s="1"/>
      <c r="X962" s="1"/>
      <c r="Y962" s="1"/>
      <c r="Z962" s="4">
        <v>42370</v>
      </c>
      <c r="AA962" s="1"/>
      <c r="AB962" s="1"/>
      <c r="AC962" s="1"/>
      <c r="AD962" s="8" t="s">
        <v>1843</v>
      </c>
    </row>
    <row r="963" spans="2:30" ht="15" customHeight="1" outlineLevel="5" x14ac:dyDescent="0.25">
      <c r="B963" s="3"/>
      <c r="C963" s="1"/>
      <c r="D963" s="1"/>
      <c r="E963" s="1"/>
      <c r="F963" s="1"/>
      <c r="G963" s="183" t="s">
        <v>1842</v>
      </c>
      <c r="H963" s="188">
        <v>42370</v>
      </c>
      <c r="I963" s="1" t="s">
        <v>14</v>
      </c>
      <c r="J963" s="2" t="s">
        <v>64</v>
      </c>
      <c r="K963" s="1" t="s">
        <v>9</v>
      </c>
      <c r="L963" s="1" t="s">
        <v>10</v>
      </c>
      <c r="M963" s="1" t="s">
        <v>10</v>
      </c>
      <c r="N963" s="1" t="s">
        <v>11</v>
      </c>
      <c r="O963" s="249">
        <v>5730.76</v>
      </c>
      <c r="P963" s="7">
        <v>0</v>
      </c>
      <c r="Q963" s="7">
        <f t="shared" si="45"/>
        <v>5730.76</v>
      </c>
      <c r="R963" s="6" t="s">
        <v>1</v>
      </c>
      <c r="S963" s="5" t="s">
        <v>4</v>
      </c>
      <c r="T963" s="5"/>
      <c r="U963" s="5" t="s">
        <v>499</v>
      </c>
      <c r="V963" s="1"/>
      <c r="W963" s="1"/>
      <c r="X963" s="1"/>
      <c r="Y963" s="1"/>
      <c r="Z963" s="4">
        <v>42370</v>
      </c>
      <c r="AA963" s="1"/>
      <c r="AB963" s="1"/>
      <c r="AC963" s="1"/>
      <c r="AD963" s="8" t="s">
        <v>1843</v>
      </c>
    </row>
    <row r="964" spans="2:30" ht="15" customHeight="1" outlineLevel="5" x14ac:dyDescent="0.25">
      <c r="B964" s="3"/>
      <c r="C964" s="1"/>
      <c r="D964" s="1"/>
      <c r="E964" s="1"/>
      <c r="F964" s="1"/>
      <c r="G964" s="183" t="s">
        <v>1842</v>
      </c>
      <c r="H964" s="188">
        <v>42370</v>
      </c>
      <c r="I964" s="1" t="s">
        <v>14</v>
      </c>
      <c r="J964" s="2" t="s">
        <v>64</v>
      </c>
      <c r="K964" s="1" t="s">
        <v>9</v>
      </c>
      <c r="L964" s="1" t="s">
        <v>10</v>
      </c>
      <c r="M964" s="1" t="s">
        <v>10</v>
      </c>
      <c r="N964" s="1" t="s">
        <v>11</v>
      </c>
      <c r="O964" s="249">
        <v>16397</v>
      </c>
      <c r="P964" s="7">
        <v>0</v>
      </c>
      <c r="Q964" s="7">
        <f t="shared" si="45"/>
        <v>16397</v>
      </c>
      <c r="R964" s="6" t="s">
        <v>1</v>
      </c>
      <c r="S964" s="5" t="s">
        <v>4</v>
      </c>
      <c r="T964" s="5"/>
      <c r="U964" s="5" t="s">
        <v>500</v>
      </c>
      <c r="V964" s="1"/>
      <c r="W964" s="1"/>
      <c r="X964" s="1"/>
      <c r="Y964" s="1"/>
      <c r="Z964" s="4">
        <v>42370</v>
      </c>
      <c r="AA964" s="1"/>
      <c r="AB964" s="1"/>
      <c r="AC964" s="1"/>
      <c r="AD964" s="8" t="s">
        <v>1843</v>
      </c>
    </row>
    <row r="965" spans="2:30" ht="15" customHeight="1" outlineLevel="5" x14ac:dyDescent="0.25">
      <c r="B965" s="3"/>
      <c r="C965" s="1"/>
      <c r="D965" s="1"/>
      <c r="E965" s="1"/>
      <c r="F965" s="1"/>
      <c r="G965" s="183" t="s">
        <v>1842</v>
      </c>
      <c r="H965" s="188">
        <v>42370</v>
      </c>
      <c r="I965" s="1" t="s">
        <v>14</v>
      </c>
      <c r="J965" s="2" t="s">
        <v>64</v>
      </c>
      <c r="K965" s="1" t="s">
        <v>9</v>
      </c>
      <c r="L965" s="1" t="s">
        <v>10</v>
      </c>
      <c r="M965" s="1" t="s">
        <v>10</v>
      </c>
      <c r="N965" s="1" t="s">
        <v>11</v>
      </c>
      <c r="O965" s="249">
        <v>6498</v>
      </c>
      <c r="P965" s="7">
        <v>0</v>
      </c>
      <c r="Q965" s="7">
        <f t="shared" si="45"/>
        <v>6498</v>
      </c>
      <c r="R965" s="6" t="s">
        <v>1</v>
      </c>
      <c r="S965" s="5" t="s">
        <v>4</v>
      </c>
      <c r="T965" s="5"/>
      <c r="U965" s="5" t="s">
        <v>501</v>
      </c>
      <c r="V965" s="1"/>
      <c r="W965" s="1"/>
      <c r="X965" s="1"/>
      <c r="Y965" s="1"/>
      <c r="Z965" s="4">
        <v>42370</v>
      </c>
      <c r="AA965" s="1"/>
      <c r="AB965" s="1"/>
      <c r="AC965" s="1"/>
      <c r="AD965" s="8" t="s">
        <v>1843</v>
      </c>
    </row>
    <row r="966" spans="2:30" ht="15" customHeight="1" outlineLevel="5" x14ac:dyDescent="0.25">
      <c r="B966" s="3"/>
      <c r="C966" s="1"/>
      <c r="D966" s="1"/>
      <c r="E966" s="1"/>
      <c r="F966" s="1"/>
      <c r="G966" s="183" t="s">
        <v>1842</v>
      </c>
      <c r="H966" s="188">
        <v>42370</v>
      </c>
      <c r="I966" s="1" t="s">
        <v>14</v>
      </c>
      <c r="J966" s="2" t="s">
        <v>64</v>
      </c>
      <c r="K966" s="1" t="s">
        <v>9</v>
      </c>
      <c r="L966" s="1" t="s">
        <v>10</v>
      </c>
      <c r="M966" s="1" t="s">
        <v>10</v>
      </c>
      <c r="N966" s="1" t="s">
        <v>11</v>
      </c>
      <c r="O966" s="249">
        <v>13963.88</v>
      </c>
      <c r="P966" s="7">
        <v>0</v>
      </c>
      <c r="Q966" s="7">
        <f t="shared" si="45"/>
        <v>13963.88</v>
      </c>
      <c r="R966" s="6" t="s">
        <v>1</v>
      </c>
      <c r="S966" s="5" t="s">
        <v>4</v>
      </c>
      <c r="T966" s="5"/>
      <c r="U966" s="5" t="s">
        <v>502</v>
      </c>
      <c r="V966" s="1"/>
      <c r="W966" s="1"/>
      <c r="X966" s="1"/>
      <c r="Y966" s="1"/>
      <c r="Z966" s="4">
        <v>42370</v>
      </c>
      <c r="AA966" s="1"/>
      <c r="AB966" s="1"/>
      <c r="AC966" s="1"/>
      <c r="AD966" s="8" t="s">
        <v>1843</v>
      </c>
    </row>
    <row r="967" spans="2:30" ht="15" customHeight="1" outlineLevel="5" x14ac:dyDescent="0.25">
      <c r="B967" s="3"/>
      <c r="C967" s="1"/>
      <c r="D967" s="1"/>
      <c r="E967" s="1"/>
      <c r="F967" s="1"/>
      <c r="G967" s="183" t="s">
        <v>1842</v>
      </c>
      <c r="H967" s="188">
        <v>42370</v>
      </c>
      <c r="I967" s="1" t="s">
        <v>14</v>
      </c>
      <c r="J967" s="2" t="s">
        <v>64</v>
      </c>
      <c r="K967" s="1" t="s">
        <v>9</v>
      </c>
      <c r="L967" s="1" t="s">
        <v>10</v>
      </c>
      <c r="M967" s="1" t="s">
        <v>10</v>
      </c>
      <c r="N967" s="1" t="s">
        <v>11</v>
      </c>
      <c r="O967" s="249">
        <v>12869.69</v>
      </c>
      <c r="P967" s="7">
        <v>0</v>
      </c>
      <c r="Q967" s="7">
        <f t="shared" si="45"/>
        <v>12869.69</v>
      </c>
      <c r="R967" s="6" t="s">
        <v>1</v>
      </c>
      <c r="S967" s="5" t="s">
        <v>4</v>
      </c>
      <c r="T967" s="5"/>
      <c r="U967" s="5" t="s">
        <v>503</v>
      </c>
      <c r="V967" s="1"/>
      <c r="W967" s="1"/>
      <c r="X967" s="1"/>
      <c r="Y967" s="1"/>
      <c r="Z967" s="4">
        <v>42370</v>
      </c>
      <c r="AA967" s="1"/>
      <c r="AB967" s="1"/>
      <c r="AC967" s="1"/>
      <c r="AD967" s="8" t="s">
        <v>1843</v>
      </c>
    </row>
    <row r="968" spans="2:30" ht="15" customHeight="1" outlineLevel="5" x14ac:dyDescent="0.25">
      <c r="B968" s="3"/>
      <c r="C968" s="1"/>
      <c r="D968" s="1"/>
      <c r="E968" s="1"/>
      <c r="F968" s="1"/>
      <c r="G968" s="183" t="s">
        <v>1842</v>
      </c>
      <c r="H968" s="188">
        <v>42370</v>
      </c>
      <c r="I968" s="1" t="s">
        <v>14</v>
      </c>
      <c r="J968" s="2" t="s">
        <v>64</v>
      </c>
      <c r="K968" s="1" t="s">
        <v>9</v>
      </c>
      <c r="L968" s="1" t="s">
        <v>10</v>
      </c>
      <c r="M968" s="1" t="s">
        <v>10</v>
      </c>
      <c r="N968" s="1" t="s">
        <v>11</v>
      </c>
      <c r="O968" s="249">
        <v>23253</v>
      </c>
      <c r="P968" s="7">
        <v>0</v>
      </c>
      <c r="Q968" s="7">
        <f t="shared" si="45"/>
        <v>23253</v>
      </c>
      <c r="R968" s="6" t="s">
        <v>1</v>
      </c>
      <c r="S968" s="5" t="s">
        <v>4</v>
      </c>
      <c r="T968" s="5"/>
      <c r="U968" s="5" t="s">
        <v>504</v>
      </c>
      <c r="V968" s="1"/>
      <c r="W968" s="1"/>
      <c r="X968" s="1"/>
      <c r="Y968" s="1"/>
      <c r="Z968" s="4">
        <v>42370</v>
      </c>
      <c r="AA968" s="1"/>
      <c r="AB968" s="1"/>
      <c r="AC968" s="1"/>
      <c r="AD968" s="8" t="s">
        <v>1843</v>
      </c>
    </row>
    <row r="969" spans="2:30" ht="15" customHeight="1" outlineLevel="5" x14ac:dyDescent="0.25">
      <c r="B969" s="3"/>
      <c r="C969" s="1"/>
      <c r="D969" s="1"/>
      <c r="E969" s="1"/>
      <c r="F969" s="1"/>
      <c r="G969" s="183" t="s">
        <v>1842</v>
      </c>
      <c r="H969" s="188">
        <v>42370</v>
      </c>
      <c r="I969" s="1" t="s">
        <v>14</v>
      </c>
      <c r="J969" s="2" t="s">
        <v>64</v>
      </c>
      <c r="K969" s="1" t="s">
        <v>9</v>
      </c>
      <c r="L969" s="1" t="s">
        <v>10</v>
      </c>
      <c r="M969" s="1" t="s">
        <v>10</v>
      </c>
      <c r="N969" s="1" t="s">
        <v>11</v>
      </c>
      <c r="O969" s="249">
        <v>32699</v>
      </c>
      <c r="P969" s="7">
        <v>0</v>
      </c>
      <c r="Q969" s="7">
        <f t="shared" ref="Q969:Q1032" si="47">O969-P969</f>
        <v>32699</v>
      </c>
      <c r="R969" s="6" t="s">
        <v>1</v>
      </c>
      <c r="S969" s="5" t="s">
        <v>4</v>
      </c>
      <c r="T969" s="5"/>
      <c r="U969" s="5" t="s">
        <v>505</v>
      </c>
      <c r="V969" s="1"/>
      <c r="W969" s="1"/>
      <c r="X969" s="1"/>
      <c r="Y969" s="1"/>
      <c r="Z969" s="4">
        <v>42370</v>
      </c>
      <c r="AA969" s="1"/>
      <c r="AB969" s="1"/>
      <c r="AC969" s="1"/>
      <c r="AD969" s="8" t="s">
        <v>1843</v>
      </c>
    </row>
    <row r="970" spans="2:30" ht="15" customHeight="1" outlineLevel="5" x14ac:dyDescent="0.25">
      <c r="B970" s="3"/>
      <c r="C970" s="1"/>
      <c r="D970" s="1"/>
      <c r="E970" s="1"/>
      <c r="F970" s="1"/>
      <c r="G970" s="183" t="s">
        <v>1842</v>
      </c>
      <c r="H970" s="188">
        <v>42370</v>
      </c>
      <c r="I970" s="1" t="s">
        <v>14</v>
      </c>
      <c r="J970" s="2" t="s">
        <v>64</v>
      </c>
      <c r="K970" s="1" t="s">
        <v>9</v>
      </c>
      <c r="L970" s="1" t="s">
        <v>10</v>
      </c>
      <c r="M970" s="1" t="s">
        <v>10</v>
      </c>
      <c r="N970" s="1" t="s">
        <v>11</v>
      </c>
      <c r="O970" s="249">
        <v>9747</v>
      </c>
      <c r="P970" s="7">
        <v>0</v>
      </c>
      <c r="Q970" s="7">
        <f t="shared" si="47"/>
        <v>9747</v>
      </c>
      <c r="R970" s="6" t="s">
        <v>1</v>
      </c>
      <c r="S970" s="5" t="s">
        <v>4</v>
      </c>
      <c r="T970" s="5"/>
      <c r="U970" s="5" t="s">
        <v>506</v>
      </c>
      <c r="V970" s="1"/>
      <c r="W970" s="1"/>
      <c r="X970" s="1"/>
      <c r="Y970" s="1"/>
      <c r="Z970" s="4">
        <v>42370</v>
      </c>
      <c r="AA970" s="1"/>
      <c r="AB970" s="1"/>
      <c r="AC970" s="1"/>
      <c r="AD970" s="8" t="s">
        <v>1843</v>
      </c>
    </row>
    <row r="971" spans="2:30" ht="15" customHeight="1" outlineLevel="5" x14ac:dyDescent="0.25">
      <c r="B971" s="3"/>
      <c r="C971" s="1"/>
      <c r="D971" s="1"/>
      <c r="E971" s="1"/>
      <c r="F971" s="1"/>
      <c r="G971" s="183" t="s">
        <v>1842</v>
      </c>
      <c r="H971" s="188">
        <v>42370</v>
      </c>
      <c r="I971" s="1" t="s">
        <v>14</v>
      </c>
      <c r="J971" s="2" t="s">
        <v>64</v>
      </c>
      <c r="K971" s="1" t="s">
        <v>9</v>
      </c>
      <c r="L971" s="1" t="s">
        <v>10</v>
      </c>
      <c r="M971" s="1" t="s">
        <v>10</v>
      </c>
      <c r="N971" s="1" t="s">
        <v>11</v>
      </c>
      <c r="O971" s="249">
        <v>21717</v>
      </c>
      <c r="P971" s="7">
        <v>0</v>
      </c>
      <c r="Q971" s="7">
        <f t="shared" si="47"/>
        <v>21717</v>
      </c>
      <c r="R971" s="6" t="s">
        <v>1</v>
      </c>
      <c r="S971" s="5" t="s">
        <v>4</v>
      </c>
      <c r="T971" s="5"/>
      <c r="U971" s="5" t="s">
        <v>507</v>
      </c>
      <c r="V971" s="1"/>
      <c r="W971" s="1"/>
      <c r="X971" s="1"/>
      <c r="Y971" s="1"/>
      <c r="Z971" s="4">
        <v>42370</v>
      </c>
      <c r="AA971" s="1"/>
      <c r="AB971" s="1"/>
      <c r="AC971" s="1"/>
      <c r="AD971" s="8" t="s">
        <v>1843</v>
      </c>
    </row>
    <row r="972" spans="2:30" ht="15" customHeight="1" outlineLevel="5" x14ac:dyDescent="0.25">
      <c r="B972" s="3"/>
      <c r="C972" s="1"/>
      <c r="D972" s="1"/>
      <c r="E972" s="1"/>
      <c r="F972" s="1"/>
      <c r="G972" s="183" t="s">
        <v>1842</v>
      </c>
      <c r="H972" s="188">
        <v>42370</v>
      </c>
      <c r="I972" s="1" t="s">
        <v>14</v>
      </c>
      <c r="J972" s="2" t="s">
        <v>64</v>
      </c>
      <c r="K972" s="1" t="s">
        <v>9</v>
      </c>
      <c r="L972" s="1" t="s">
        <v>10</v>
      </c>
      <c r="M972" s="1" t="s">
        <v>10</v>
      </c>
      <c r="N972" s="1" t="s">
        <v>11</v>
      </c>
      <c r="O972" s="249">
        <v>6498</v>
      </c>
      <c r="P972" s="7">
        <v>0</v>
      </c>
      <c r="Q972" s="7">
        <f t="shared" si="47"/>
        <v>6498</v>
      </c>
      <c r="R972" s="6" t="s">
        <v>1</v>
      </c>
      <c r="S972" s="5" t="s">
        <v>4</v>
      </c>
      <c r="T972" s="5"/>
      <c r="U972" s="5" t="s">
        <v>508</v>
      </c>
      <c r="V972" s="1"/>
      <c r="W972" s="1"/>
      <c r="X972" s="1"/>
      <c r="Y972" s="1"/>
      <c r="Z972" s="4">
        <v>42370</v>
      </c>
      <c r="AA972" s="1"/>
      <c r="AB972" s="1"/>
      <c r="AC972" s="1"/>
      <c r="AD972" s="8" t="s">
        <v>1843</v>
      </c>
    </row>
    <row r="973" spans="2:30" ht="15" customHeight="1" outlineLevel="5" x14ac:dyDescent="0.25">
      <c r="B973" s="3"/>
      <c r="C973" s="1"/>
      <c r="D973" s="1"/>
      <c r="E973" s="1"/>
      <c r="F973" s="1"/>
      <c r="G973" s="183" t="s">
        <v>1842</v>
      </c>
      <c r="H973" s="188">
        <v>42370</v>
      </c>
      <c r="I973" s="1" t="s">
        <v>14</v>
      </c>
      <c r="J973" s="2" t="s">
        <v>64</v>
      </c>
      <c r="K973" s="1" t="s">
        <v>9</v>
      </c>
      <c r="L973" s="1" t="s">
        <v>10</v>
      </c>
      <c r="M973" s="1" t="s">
        <v>10</v>
      </c>
      <c r="N973" s="1" t="s">
        <v>11</v>
      </c>
      <c r="O973" s="249">
        <v>4826</v>
      </c>
      <c r="P973" s="7">
        <v>0</v>
      </c>
      <c r="Q973" s="7">
        <f t="shared" si="47"/>
        <v>4826</v>
      </c>
      <c r="R973" s="6" t="s">
        <v>1</v>
      </c>
      <c r="S973" s="5" t="s">
        <v>4</v>
      </c>
      <c r="T973" s="5"/>
      <c r="U973" s="5" t="s">
        <v>509</v>
      </c>
      <c r="V973" s="1"/>
      <c r="W973" s="1"/>
      <c r="X973" s="1"/>
      <c r="Y973" s="1"/>
      <c r="Z973" s="4">
        <v>42370</v>
      </c>
      <c r="AA973" s="1"/>
      <c r="AB973" s="1"/>
      <c r="AC973" s="1"/>
      <c r="AD973" s="8" t="s">
        <v>1843</v>
      </c>
    </row>
    <row r="974" spans="2:30" ht="15" customHeight="1" outlineLevel="5" x14ac:dyDescent="0.25">
      <c r="B974" s="3"/>
      <c r="C974" s="1"/>
      <c r="D974" s="1"/>
      <c r="E974" s="1"/>
      <c r="F974" s="1"/>
      <c r="G974" s="183" t="s">
        <v>1842</v>
      </c>
      <c r="H974" s="188">
        <v>42370</v>
      </c>
      <c r="I974" s="1" t="s">
        <v>14</v>
      </c>
      <c r="J974" s="2" t="s">
        <v>64</v>
      </c>
      <c r="K974" s="1" t="s">
        <v>9</v>
      </c>
      <c r="L974" s="1" t="s">
        <v>10</v>
      </c>
      <c r="M974" s="1" t="s">
        <v>10</v>
      </c>
      <c r="N974" s="1" t="s">
        <v>11</v>
      </c>
      <c r="O974" s="249">
        <v>4826</v>
      </c>
      <c r="P974" s="7">
        <v>0</v>
      </c>
      <c r="Q974" s="7">
        <f t="shared" si="47"/>
        <v>4826</v>
      </c>
      <c r="R974" s="6" t="s">
        <v>1</v>
      </c>
      <c r="S974" s="5" t="s">
        <v>4</v>
      </c>
      <c r="T974" s="5"/>
      <c r="U974" s="5" t="s">
        <v>510</v>
      </c>
      <c r="V974" s="1"/>
      <c r="W974" s="1"/>
      <c r="X974" s="1"/>
      <c r="Y974" s="1"/>
      <c r="Z974" s="4">
        <v>42370</v>
      </c>
      <c r="AA974" s="1"/>
      <c r="AB974" s="1"/>
      <c r="AC974" s="1"/>
      <c r="AD974" s="8" t="s">
        <v>1843</v>
      </c>
    </row>
    <row r="975" spans="2:30" ht="15" customHeight="1" outlineLevel="5" x14ac:dyDescent="0.25">
      <c r="B975" s="3"/>
      <c r="C975" s="1"/>
      <c r="D975" s="1"/>
      <c r="E975" s="1"/>
      <c r="F975" s="1"/>
      <c r="G975" s="183" t="s">
        <v>1842</v>
      </c>
      <c r="H975" s="188">
        <v>42370</v>
      </c>
      <c r="I975" s="1" t="s">
        <v>14</v>
      </c>
      <c r="J975" s="2" t="s">
        <v>64</v>
      </c>
      <c r="K975" s="1" t="s">
        <v>9</v>
      </c>
      <c r="L975" s="1" t="s">
        <v>10</v>
      </c>
      <c r="M975" s="1" t="s">
        <v>10</v>
      </c>
      <c r="N975" s="1" t="s">
        <v>11</v>
      </c>
      <c r="O975" s="249">
        <v>16397</v>
      </c>
      <c r="P975" s="7">
        <v>0</v>
      </c>
      <c r="Q975" s="7">
        <f t="shared" si="47"/>
        <v>16397</v>
      </c>
      <c r="R975" s="6" t="s">
        <v>1</v>
      </c>
      <c r="S975" s="5" t="s">
        <v>4</v>
      </c>
      <c r="T975" s="5"/>
      <c r="U975" s="5" t="s">
        <v>511</v>
      </c>
      <c r="V975" s="1"/>
      <c r="W975" s="1"/>
      <c r="X975" s="1"/>
      <c r="Y975" s="1"/>
      <c r="Z975" s="4">
        <v>42370</v>
      </c>
      <c r="AA975" s="1"/>
      <c r="AB975" s="1"/>
      <c r="AC975" s="1"/>
      <c r="AD975" s="8" t="s">
        <v>1843</v>
      </c>
    </row>
    <row r="976" spans="2:30" ht="15" customHeight="1" outlineLevel="5" x14ac:dyDescent="0.25">
      <c r="B976" s="3"/>
      <c r="C976" s="1"/>
      <c r="D976" s="1"/>
      <c r="E976" s="1"/>
      <c r="F976" s="1"/>
      <c r="G976" s="183" t="s">
        <v>1842</v>
      </c>
      <c r="H976" s="188">
        <v>42370</v>
      </c>
      <c r="I976" s="1" t="s">
        <v>14</v>
      </c>
      <c r="J976" s="2" t="s">
        <v>64</v>
      </c>
      <c r="K976" s="1" t="s">
        <v>9</v>
      </c>
      <c r="L976" s="1" t="s">
        <v>10</v>
      </c>
      <c r="M976" s="1" t="s">
        <v>10</v>
      </c>
      <c r="N976" s="1" t="s">
        <v>11</v>
      </c>
      <c r="O976" s="249">
        <v>21883.279999999999</v>
      </c>
      <c r="P976" s="7">
        <v>0</v>
      </c>
      <c r="Q976" s="7">
        <f t="shared" si="47"/>
        <v>21883.279999999999</v>
      </c>
      <c r="R976" s="6" t="s">
        <v>1</v>
      </c>
      <c r="S976" s="5" t="s">
        <v>4</v>
      </c>
      <c r="T976" s="5"/>
      <c r="U976" s="5" t="s">
        <v>512</v>
      </c>
      <c r="V976" s="1"/>
      <c r="W976" s="1"/>
      <c r="X976" s="1"/>
      <c r="Y976" s="1"/>
      <c r="Z976" s="4">
        <v>42370</v>
      </c>
      <c r="AA976" s="1"/>
      <c r="AB976" s="1"/>
      <c r="AC976" s="1"/>
      <c r="AD976" s="8" t="s">
        <v>1843</v>
      </c>
    </row>
    <row r="977" spans="2:30" ht="15" customHeight="1" outlineLevel="5" x14ac:dyDescent="0.25">
      <c r="B977" s="3"/>
      <c r="C977" s="1"/>
      <c r="D977" s="1"/>
      <c r="E977" s="1"/>
      <c r="F977" s="1"/>
      <c r="G977" s="183" t="s">
        <v>1842</v>
      </c>
      <c r="H977" s="188">
        <v>42370</v>
      </c>
      <c r="I977" s="1" t="s">
        <v>14</v>
      </c>
      <c r="J977" s="2" t="s">
        <v>64</v>
      </c>
      <c r="K977" s="1" t="s">
        <v>9</v>
      </c>
      <c r="L977" s="1" t="s">
        <v>10</v>
      </c>
      <c r="M977" s="1" t="s">
        <v>10</v>
      </c>
      <c r="N977" s="1" t="s">
        <v>11</v>
      </c>
      <c r="O977" s="249">
        <v>5982.05</v>
      </c>
      <c r="P977" s="7">
        <v>0</v>
      </c>
      <c r="Q977" s="7">
        <f t="shared" si="47"/>
        <v>5982.05</v>
      </c>
      <c r="R977" s="6" t="s">
        <v>1</v>
      </c>
      <c r="S977" s="5" t="s">
        <v>4</v>
      </c>
      <c r="T977" s="5"/>
      <c r="U977" s="5" t="s">
        <v>2492</v>
      </c>
      <c r="V977" s="1"/>
      <c r="W977" s="1"/>
      <c r="X977" s="1"/>
      <c r="Y977" s="1"/>
      <c r="Z977" s="4">
        <v>42370</v>
      </c>
      <c r="AA977" s="1"/>
      <c r="AB977" s="1"/>
      <c r="AC977" s="1"/>
      <c r="AD977" s="8" t="s">
        <v>1843</v>
      </c>
    </row>
    <row r="978" spans="2:30" ht="15" customHeight="1" outlineLevel="5" x14ac:dyDescent="0.25">
      <c r="B978" s="3"/>
      <c r="C978" s="1"/>
      <c r="D978" s="1"/>
      <c r="E978" s="1"/>
      <c r="F978" s="1"/>
      <c r="G978" s="183" t="s">
        <v>1842</v>
      </c>
      <c r="H978" s="188">
        <v>42370</v>
      </c>
      <c r="I978" s="1" t="s">
        <v>14</v>
      </c>
      <c r="J978" s="2" t="s">
        <v>64</v>
      </c>
      <c r="K978" s="1" t="s">
        <v>9</v>
      </c>
      <c r="L978" s="1" t="s">
        <v>10</v>
      </c>
      <c r="M978" s="1" t="s">
        <v>10</v>
      </c>
      <c r="N978" s="1" t="s">
        <v>11</v>
      </c>
      <c r="O978" s="249">
        <v>18196.009999999998</v>
      </c>
      <c r="P978" s="7">
        <v>0</v>
      </c>
      <c r="Q978" s="7">
        <f t="shared" si="47"/>
        <v>18196.009999999998</v>
      </c>
      <c r="R978" s="6" t="s">
        <v>1</v>
      </c>
      <c r="S978" s="5" t="s">
        <v>4</v>
      </c>
      <c r="T978" s="5"/>
      <c r="U978" s="5" t="s">
        <v>514</v>
      </c>
      <c r="V978" s="1"/>
      <c r="W978" s="1"/>
      <c r="X978" s="1"/>
      <c r="Y978" s="1"/>
      <c r="Z978" s="4">
        <v>42370</v>
      </c>
      <c r="AA978" s="1"/>
      <c r="AB978" s="1"/>
      <c r="AC978" s="1"/>
      <c r="AD978" s="8" t="s">
        <v>1843</v>
      </c>
    </row>
    <row r="979" spans="2:30" ht="15" customHeight="1" outlineLevel="5" x14ac:dyDescent="0.25">
      <c r="B979" s="3"/>
      <c r="C979" s="1"/>
      <c r="D979" s="1"/>
      <c r="E979" s="1"/>
      <c r="F979" s="1"/>
      <c r="G979" s="183" t="s">
        <v>1842</v>
      </c>
      <c r="H979" s="188">
        <v>42370</v>
      </c>
      <c r="I979" s="1" t="s">
        <v>14</v>
      </c>
      <c r="J979" s="2" t="s">
        <v>64</v>
      </c>
      <c r="K979" s="1" t="s">
        <v>9</v>
      </c>
      <c r="L979" s="1" t="s">
        <v>10</v>
      </c>
      <c r="M979" s="1" t="s">
        <v>10</v>
      </c>
      <c r="N979" s="1" t="s">
        <v>11</v>
      </c>
      <c r="O979" s="249">
        <v>116813.82</v>
      </c>
      <c r="P979" s="7">
        <v>0</v>
      </c>
      <c r="Q979" s="7">
        <f t="shared" si="47"/>
        <v>116813.82</v>
      </c>
      <c r="R979" s="6" t="s">
        <v>1</v>
      </c>
      <c r="S979" s="5" t="s">
        <v>4</v>
      </c>
      <c r="T979" s="5"/>
      <c r="U979" s="5" t="s">
        <v>1381</v>
      </c>
      <c r="V979" s="1"/>
      <c r="W979" s="1"/>
      <c r="X979" s="1"/>
      <c r="Y979" s="1"/>
      <c r="Z979" s="4">
        <v>42370</v>
      </c>
      <c r="AA979" s="1"/>
      <c r="AB979" s="1"/>
      <c r="AC979" s="1"/>
      <c r="AD979" s="8" t="s">
        <v>1843</v>
      </c>
    </row>
    <row r="980" spans="2:30" ht="15" customHeight="1" outlineLevel="5" x14ac:dyDescent="0.25">
      <c r="B980" s="3"/>
      <c r="C980" s="1"/>
      <c r="D980" s="1"/>
      <c r="E980" s="1"/>
      <c r="F980" s="1"/>
      <c r="G980" s="183" t="s">
        <v>1842</v>
      </c>
      <c r="H980" s="188">
        <v>42370</v>
      </c>
      <c r="I980" s="1" t="s">
        <v>14</v>
      </c>
      <c r="J980" s="2" t="s">
        <v>64</v>
      </c>
      <c r="K980" s="1" t="s">
        <v>9</v>
      </c>
      <c r="L980" s="1" t="s">
        <v>10</v>
      </c>
      <c r="M980" s="1" t="s">
        <v>10</v>
      </c>
      <c r="N980" s="1" t="s">
        <v>11</v>
      </c>
      <c r="O980" s="249">
        <v>38.76</v>
      </c>
      <c r="P980" s="7">
        <v>0</v>
      </c>
      <c r="Q980" s="7">
        <f t="shared" si="47"/>
        <v>38.76</v>
      </c>
      <c r="R980" s="6" t="s">
        <v>1</v>
      </c>
      <c r="S980" s="5" t="s">
        <v>4</v>
      </c>
      <c r="T980" s="5"/>
      <c r="U980" s="5" t="s">
        <v>515</v>
      </c>
      <c r="V980" s="1"/>
      <c r="W980" s="1"/>
      <c r="X980" s="1"/>
      <c r="Y980" s="1"/>
      <c r="Z980" s="4">
        <v>42370</v>
      </c>
      <c r="AA980" s="1"/>
      <c r="AB980" s="1"/>
      <c r="AC980" s="1"/>
      <c r="AD980" s="8" t="s">
        <v>1843</v>
      </c>
    </row>
    <row r="981" spans="2:30" ht="15" customHeight="1" outlineLevel="5" x14ac:dyDescent="0.25">
      <c r="B981" s="3"/>
      <c r="C981" s="1"/>
      <c r="D981" s="1"/>
      <c r="E981" s="1"/>
      <c r="F981" s="1"/>
      <c r="G981" s="183" t="s">
        <v>1842</v>
      </c>
      <c r="H981" s="188">
        <v>42370</v>
      </c>
      <c r="I981" s="1" t="s">
        <v>14</v>
      </c>
      <c r="J981" s="2" t="s">
        <v>64</v>
      </c>
      <c r="K981" s="1" t="s">
        <v>9</v>
      </c>
      <c r="L981" s="1" t="s">
        <v>10</v>
      </c>
      <c r="M981" s="1" t="s">
        <v>10</v>
      </c>
      <c r="N981" s="1" t="s">
        <v>11</v>
      </c>
      <c r="O981" s="249">
        <v>1067.3</v>
      </c>
      <c r="P981" s="7">
        <v>0</v>
      </c>
      <c r="Q981" s="7">
        <f t="shared" si="47"/>
        <v>1067.3</v>
      </c>
      <c r="R981" s="6" t="s">
        <v>1</v>
      </c>
      <c r="S981" s="5" t="s">
        <v>4</v>
      </c>
      <c r="T981" s="5"/>
      <c r="U981" s="5" t="s">
        <v>516</v>
      </c>
      <c r="V981" s="1"/>
      <c r="W981" s="1"/>
      <c r="X981" s="1"/>
      <c r="Y981" s="1"/>
      <c r="Z981" s="4">
        <v>42370</v>
      </c>
      <c r="AA981" s="1"/>
      <c r="AB981" s="1"/>
      <c r="AC981" s="1"/>
      <c r="AD981" s="8" t="s">
        <v>1843</v>
      </c>
    </row>
    <row r="982" spans="2:30" ht="15" customHeight="1" outlineLevel="5" x14ac:dyDescent="0.25">
      <c r="B982" s="3"/>
      <c r="C982" s="1"/>
      <c r="D982" s="1"/>
      <c r="E982" s="1"/>
      <c r="F982" s="1"/>
      <c r="G982" s="183" t="s">
        <v>1842</v>
      </c>
      <c r="H982" s="188">
        <v>42370</v>
      </c>
      <c r="I982" s="1" t="s">
        <v>14</v>
      </c>
      <c r="J982" s="2" t="s">
        <v>64</v>
      </c>
      <c r="K982" s="1" t="s">
        <v>9</v>
      </c>
      <c r="L982" s="1" t="s">
        <v>10</v>
      </c>
      <c r="M982" s="1" t="s">
        <v>10</v>
      </c>
      <c r="N982" s="1" t="s">
        <v>11</v>
      </c>
      <c r="O982" s="249">
        <v>33091.54</v>
      </c>
      <c r="P982" s="7">
        <v>0</v>
      </c>
      <c r="Q982" s="7">
        <f t="shared" si="47"/>
        <v>33091.54</v>
      </c>
      <c r="R982" s="6" t="s">
        <v>1</v>
      </c>
      <c r="S982" s="5" t="s">
        <v>4</v>
      </c>
      <c r="T982" s="5"/>
      <c r="U982" s="5" t="s">
        <v>517</v>
      </c>
      <c r="V982" s="1"/>
      <c r="W982" s="1"/>
      <c r="X982" s="1"/>
      <c r="Y982" s="1"/>
      <c r="Z982" s="4">
        <v>42370</v>
      </c>
      <c r="AA982" s="1"/>
      <c r="AB982" s="1"/>
      <c r="AC982" s="1"/>
      <c r="AD982" s="8" t="s">
        <v>1843</v>
      </c>
    </row>
    <row r="983" spans="2:30" ht="15" customHeight="1" outlineLevel="5" x14ac:dyDescent="0.25">
      <c r="B983" s="3"/>
      <c r="C983" s="1"/>
      <c r="D983" s="1"/>
      <c r="E983" s="1"/>
      <c r="F983" s="1"/>
      <c r="G983" s="183" t="s">
        <v>1842</v>
      </c>
      <c r="H983" s="188">
        <v>42370</v>
      </c>
      <c r="I983" s="1" t="s">
        <v>14</v>
      </c>
      <c r="J983" s="2" t="s">
        <v>64</v>
      </c>
      <c r="K983" s="1" t="s">
        <v>9</v>
      </c>
      <c r="L983" s="1" t="s">
        <v>10</v>
      </c>
      <c r="M983" s="1" t="s">
        <v>10</v>
      </c>
      <c r="N983" s="1" t="s">
        <v>11</v>
      </c>
      <c r="O983" s="249">
        <v>36945.79</v>
      </c>
      <c r="P983" s="7">
        <v>0</v>
      </c>
      <c r="Q983" s="7">
        <f t="shared" si="47"/>
        <v>36945.79</v>
      </c>
      <c r="R983" s="6" t="s">
        <v>1</v>
      </c>
      <c r="S983" s="5" t="s">
        <v>4</v>
      </c>
      <c r="T983" s="5"/>
      <c r="U983" s="5" t="s">
        <v>518</v>
      </c>
      <c r="V983" s="1"/>
      <c r="W983" s="1"/>
      <c r="X983" s="1"/>
      <c r="Y983" s="1"/>
      <c r="Z983" s="4">
        <v>42370</v>
      </c>
      <c r="AA983" s="1"/>
      <c r="AB983" s="1"/>
      <c r="AC983" s="1"/>
      <c r="AD983" s="8" t="s">
        <v>1843</v>
      </c>
    </row>
    <row r="984" spans="2:30" ht="15" customHeight="1" outlineLevel="5" x14ac:dyDescent="0.25">
      <c r="B984" s="3"/>
      <c r="C984" s="1"/>
      <c r="D984" s="1"/>
      <c r="E984" s="1"/>
      <c r="F984" s="1"/>
      <c r="G984" s="183" t="s">
        <v>1842</v>
      </c>
      <c r="H984" s="188">
        <v>42370</v>
      </c>
      <c r="I984" s="1" t="s">
        <v>14</v>
      </c>
      <c r="J984" s="2" t="s">
        <v>64</v>
      </c>
      <c r="K984" s="1" t="s">
        <v>9</v>
      </c>
      <c r="L984" s="1" t="s">
        <v>10</v>
      </c>
      <c r="M984" s="1" t="s">
        <v>10</v>
      </c>
      <c r="N984" s="1" t="s">
        <v>11</v>
      </c>
      <c r="O984" s="249">
        <v>640.85</v>
      </c>
      <c r="P984" s="7">
        <v>0</v>
      </c>
      <c r="Q984" s="7">
        <f t="shared" si="47"/>
        <v>640.85</v>
      </c>
      <c r="R984" s="6" t="s">
        <v>1</v>
      </c>
      <c r="S984" s="5" t="s">
        <v>4</v>
      </c>
      <c r="T984" s="5"/>
      <c r="U984" s="5" t="s">
        <v>519</v>
      </c>
      <c r="V984" s="1"/>
      <c r="W984" s="1"/>
      <c r="X984" s="1"/>
      <c r="Y984" s="1"/>
      <c r="Z984" s="4">
        <v>42370</v>
      </c>
      <c r="AA984" s="1"/>
      <c r="AB984" s="1"/>
      <c r="AC984" s="1"/>
      <c r="AD984" s="8" t="s">
        <v>1843</v>
      </c>
    </row>
    <row r="985" spans="2:30" ht="15" customHeight="1" outlineLevel="5" x14ac:dyDescent="0.25">
      <c r="B985" s="3"/>
      <c r="C985" s="1"/>
      <c r="D985" s="1"/>
      <c r="E985" s="1"/>
      <c r="F985" s="1"/>
      <c r="G985" s="183" t="s">
        <v>1842</v>
      </c>
      <c r="H985" s="188">
        <v>42370</v>
      </c>
      <c r="I985" s="1" t="s">
        <v>14</v>
      </c>
      <c r="J985" s="2" t="s">
        <v>64</v>
      </c>
      <c r="K985" s="1" t="s">
        <v>9</v>
      </c>
      <c r="L985" s="1" t="s">
        <v>10</v>
      </c>
      <c r="M985" s="1" t="s">
        <v>10</v>
      </c>
      <c r="N985" s="1" t="s">
        <v>11</v>
      </c>
      <c r="O985" s="249">
        <v>1535.36</v>
      </c>
      <c r="P985" s="7">
        <v>0</v>
      </c>
      <c r="Q985" s="7">
        <f t="shared" si="47"/>
        <v>1535.36</v>
      </c>
      <c r="R985" s="6" t="s">
        <v>1</v>
      </c>
      <c r="S985" s="5" t="s">
        <v>4</v>
      </c>
      <c r="T985" s="5"/>
      <c r="U985" s="5" t="s">
        <v>520</v>
      </c>
      <c r="V985" s="1"/>
      <c r="W985" s="1"/>
      <c r="X985" s="1"/>
      <c r="Y985" s="1"/>
      <c r="Z985" s="4">
        <v>42370</v>
      </c>
      <c r="AA985" s="1"/>
      <c r="AB985" s="1"/>
      <c r="AC985" s="1"/>
      <c r="AD985" s="8" t="s">
        <v>1843</v>
      </c>
    </row>
    <row r="986" spans="2:30" ht="15" customHeight="1" outlineLevel="5" x14ac:dyDescent="0.25">
      <c r="B986" s="3"/>
      <c r="C986" s="1"/>
      <c r="D986" s="1"/>
      <c r="E986" s="1"/>
      <c r="F986" s="1"/>
      <c r="G986" s="183" t="s">
        <v>1842</v>
      </c>
      <c r="H986" s="188">
        <v>42370</v>
      </c>
      <c r="I986" s="1" t="s">
        <v>14</v>
      </c>
      <c r="J986" s="2" t="s">
        <v>64</v>
      </c>
      <c r="K986" s="1" t="s">
        <v>9</v>
      </c>
      <c r="L986" s="1" t="s">
        <v>10</v>
      </c>
      <c r="M986" s="1" t="s">
        <v>10</v>
      </c>
      <c r="N986" s="1" t="s">
        <v>11</v>
      </c>
      <c r="O986" s="249">
        <v>246.86</v>
      </c>
      <c r="P986" s="7">
        <v>0</v>
      </c>
      <c r="Q986" s="7">
        <f t="shared" si="47"/>
        <v>246.86</v>
      </c>
      <c r="R986" s="6" t="s">
        <v>1</v>
      </c>
      <c r="S986" s="5" t="s">
        <v>4</v>
      </c>
      <c r="T986" s="5"/>
      <c r="U986" s="5" t="s">
        <v>521</v>
      </c>
      <c r="V986" s="1"/>
      <c r="W986" s="1"/>
      <c r="X986" s="1"/>
      <c r="Y986" s="1"/>
      <c r="Z986" s="4">
        <v>42370</v>
      </c>
      <c r="AA986" s="1"/>
      <c r="AB986" s="1"/>
      <c r="AC986" s="1"/>
      <c r="AD986" s="8" t="s">
        <v>1843</v>
      </c>
    </row>
    <row r="987" spans="2:30" ht="15" customHeight="1" outlineLevel="5" x14ac:dyDescent="0.25">
      <c r="B987" s="3"/>
      <c r="C987" s="1"/>
      <c r="D987" s="1"/>
      <c r="E987" s="1"/>
      <c r="F987" s="1"/>
      <c r="G987" s="183" t="s">
        <v>1842</v>
      </c>
      <c r="H987" s="188">
        <v>42370</v>
      </c>
      <c r="I987" s="1" t="s">
        <v>14</v>
      </c>
      <c r="J987" s="2" t="s">
        <v>64</v>
      </c>
      <c r="K987" s="1" t="s">
        <v>9</v>
      </c>
      <c r="L987" s="1" t="s">
        <v>10</v>
      </c>
      <c r="M987" s="1" t="s">
        <v>10</v>
      </c>
      <c r="N987" s="1" t="s">
        <v>11</v>
      </c>
      <c r="O987" s="249">
        <v>10454.48</v>
      </c>
      <c r="P987" s="7">
        <v>0</v>
      </c>
      <c r="Q987" s="7">
        <f t="shared" si="47"/>
        <v>10454.48</v>
      </c>
      <c r="R987" s="6" t="s">
        <v>1</v>
      </c>
      <c r="S987" s="5" t="s">
        <v>4</v>
      </c>
      <c r="T987" s="5"/>
      <c r="U987" s="5" t="s">
        <v>522</v>
      </c>
      <c r="V987" s="1"/>
      <c r="W987" s="1"/>
      <c r="X987" s="1"/>
      <c r="Y987" s="1"/>
      <c r="Z987" s="4">
        <v>42370</v>
      </c>
      <c r="AA987" s="1"/>
      <c r="AB987" s="1"/>
      <c r="AC987" s="1"/>
      <c r="AD987" s="8" t="s">
        <v>1843</v>
      </c>
    </row>
    <row r="988" spans="2:30" ht="15" customHeight="1" outlineLevel="5" x14ac:dyDescent="0.25">
      <c r="B988" s="3"/>
      <c r="C988" s="1"/>
      <c r="D988" s="1"/>
      <c r="E988" s="1"/>
      <c r="F988" s="1"/>
      <c r="G988" s="183" t="s">
        <v>1842</v>
      </c>
      <c r="H988" s="188">
        <v>42370</v>
      </c>
      <c r="I988" s="1" t="s">
        <v>14</v>
      </c>
      <c r="J988" s="2" t="s">
        <v>64</v>
      </c>
      <c r="K988" s="1" t="s">
        <v>9</v>
      </c>
      <c r="L988" s="1" t="s">
        <v>10</v>
      </c>
      <c r="M988" s="1" t="s">
        <v>10</v>
      </c>
      <c r="N988" s="1" t="s">
        <v>11</v>
      </c>
      <c r="O988" s="249">
        <v>171.7</v>
      </c>
      <c r="P988" s="7">
        <v>0</v>
      </c>
      <c r="Q988" s="7">
        <f t="shared" si="47"/>
        <v>171.7</v>
      </c>
      <c r="R988" s="6" t="s">
        <v>1</v>
      </c>
      <c r="S988" s="5" t="s">
        <v>4</v>
      </c>
      <c r="T988" s="5"/>
      <c r="U988" s="5" t="s">
        <v>523</v>
      </c>
      <c r="V988" s="1"/>
      <c r="W988" s="1"/>
      <c r="X988" s="1"/>
      <c r="Y988" s="1"/>
      <c r="Z988" s="4">
        <v>42370</v>
      </c>
      <c r="AA988" s="1"/>
      <c r="AB988" s="1"/>
      <c r="AC988" s="1"/>
      <c r="AD988" s="8" t="s">
        <v>1843</v>
      </c>
    </row>
    <row r="989" spans="2:30" ht="15" customHeight="1" outlineLevel="5" x14ac:dyDescent="0.25">
      <c r="B989" s="3"/>
      <c r="C989" s="1"/>
      <c r="D989" s="1"/>
      <c r="E989" s="1"/>
      <c r="F989" s="1"/>
      <c r="G989" s="183" t="s">
        <v>1842</v>
      </c>
      <c r="H989" s="188">
        <v>42370</v>
      </c>
      <c r="I989" s="1" t="s">
        <v>14</v>
      </c>
      <c r="J989" s="2" t="s">
        <v>64</v>
      </c>
      <c r="K989" s="1" t="s">
        <v>9</v>
      </c>
      <c r="L989" s="1" t="s">
        <v>10</v>
      </c>
      <c r="M989" s="1" t="s">
        <v>10</v>
      </c>
      <c r="N989" s="1" t="s">
        <v>11</v>
      </c>
      <c r="O989" s="249">
        <v>186</v>
      </c>
      <c r="P989" s="7">
        <v>0</v>
      </c>
      <c r="Q989" s="7">
        <f t="shared" si="47"/>
        <v>186</v>
      </c>
      <c r="R989" s="6" t="s">
        <v>1</v>
      </c>
      <c r="S989" s="5" t="s">
        <v>4</v>
      </c>
      <c r="T989" s="5"/>
      <c r="U989" s="5" t="s">
        <v>524</v>
      </c>
      <c r="V989" s="1"/>
      <c r="W989" s="1"/>
      <c r="X989" s="1"/>
      <c r="Y989" s="1"/>
      <c r="Z989" s="4">
        <v>42370</v>
      </c>
      <c r="AA989" s="1"/>
      <c r="AB989" s="1"/>
      <c r="AC989" s="1"/>
      <c r="AD989" s="8" t="s">
        <v>1843</v>
      </c>
    </row>
    <row r="990" spans="2:30" ht="15" customHeight="1" outlineLevel="5" x14ac:dyDescent="0.25">
      <c r="B990" s="3"/>
      <c r="C990" s="1"/>
      <c r="D990" s="1"/>
      <c r="E990" s="1"/>
      <c r="F990" s="1"/>
      <c r="G990" s="183" t="s">
        <v>1842</v>
      </c>
      <c r="H990" s="188">
        <v>42370</v>
      </c>
      <c r="I990" s="1" t="s">
        <v>14</v>
      </c>
      <c r="J990" s="2" t="s">
        <v>64</v>
      </c>
      <c r="K990" s="1" t="s">
        <v>9</v>
      </c>
      <c r="L990" s="1" t="s">
        <v>10</v>
      </c>
      <c r="M990" s="1" t="s">
        <v>10</v>
      </c>
      <c r="N990" s="1" t="s">
        <v>11</v>
      </c>
      <c r="O990" s="249">
        <v>487.5</v>
      </c>
      <c r="P990" s="7">
        <v>0</v>
      </c>
      <c r="Q990" s="7">
        <f t="shared" si="47"/>
        <v>487.5</v>
      </c>
      <c r="R990" s="6" t="s">
        <v>1</v>
      </c>
      <c r="S990" s="5" t="s">
        <v>4</v>
      </c>
      <c r="T990" s="5"/>
      <c r="U990" s="5" t="s">
        <v>525</v>
      </c>
      <c r="V990" s="1"/>
      <c r="W990" s="1"/>
      <c r="X990" s="1"/>
      <c r="Y990" s="1"/>
      <c r="Z990" s="4">
        <v>42370</v>
      </c>
      <c r="AA990" s="1"/>
      <c r="AB990" s="1"/>
      <c r="AC990" s="1"/>
      <c r="AD990" s="8" t="s">
        <v>1843</v>
      </c>
    </row>
    <row r="991" spans="2:30" ht="15" customHeight="1" outlineLevel="5" x14ac:dyDescent="0.25">
      <c r="B991" s="3"/>
      <c r="C991" s="1"/>
      <c r="D991" s="1"/>
      <c r="E991" s="1"/>
      <c r="F991" s="1"/>
      <c r="G991" s="183" t="s">
        <v>1842</v>
      </c>
      <c r="H991" s="188">
        <v>42370</v>
      </c>
      <c r="I991" s="1" t="s">
        <v>14</v>
      </c>
      <c r="J991" s="2" t="s">
        <v>64</v>
      </c>
      <c r="K991" s="1" t="s">
        <v>9</v>
      </c>
      <c r="L991" s="1" t="s">
        <v>10</v>
      </c>
      <c r="M991" s="1" t="s">
        <v>10</v>
      </c>
      <c r="N991" s="1" t="s">
        <v>11</v>
      </c>
      <c r="O991" s="249">
        <v>189</v>
      </c>
      <c r="P991" s="7">
        <v>0</v>
      </c>
      <c r="Q991" s="7">
        <f t="shared" si="47"/>
        <v>189</v>
      </c>
      <c r="R991" s="6" t="s">
        <v>1</v>
      </c>
      <c r="S991" s="5" t="s">
        <v>4</v>
      </c>
      <c r="T991" s="5"/>
      <c r="U991" s="5" t="s">
        <v>526</v>
      </c>
      <c r="V991" s="1"/>
      <c r="W991" s="1"/>
      <c r="X991" s="1"/>
      <c r="Y991" s="1"/>
      <c r="Z991" s="4">
        <v>42370</v>
      </c>
      <c r="AA991" s="1"/>
      <c r="AB991" s="1"/>
      <c r="AC991" s="1"/>
      <c r="AD991" s="8" t="s">
        <v>1843</v>
      </c>
    </row>
    <row r="992" spans="2:30" ht="15" customHeight="1" outlineLevel="5" x14ac:dyDescent="0.25">
      <c r="B992" s="3"/>
      <c r="C992" s="1"/>
      <c r="D992" s="1"/>
      <c r="E992" s="1"/>
      <c r="F992" s="1"/>
      <c r="G992" s="183" t="s">
        <v>1842</v>
      </c>
      <c r="H992" s="188">
        <v>42370</v>
      </c>
      <c r="I992" s="1" t="s">
        <v>14</v>
      </c>
      <c r="J992" s="2" t="s">
        <v>64</v>
      </c>
      <c r="K992" s="1" t="s">
        <v>9</v>
      </c>
      <c r="L992" s="1" t="s">
        <v>10</v>
      </c>
      <c r="M992" s="1" t="s">
        <v>10</v>
      </c>
      <c r="N992" s="1" t="s">
        <v>11</v>
      </c>
      <c r="O992" s="249">
        <v>29995.65</v>
      </c>
      <c r="P992" s="7">
        <v>0</v>
      </c>
      <c r="Q992" s="7">
        <f t="shared" si="47"/>
        <v>29995.65</v>
      </c>
      <c r="R992" s="6" t="s">
        <v>1</v>
      </c>
      <c r="S992" s="5" t="s">
        <v>4</v>
      </c>
      <c r="T992" s="5"/>
      <c r="U992" s="5" t="s">
        <v>166</v>
      </c>
      <c r="V992" s="1"/>
      <c r="W992" s="1"/>
      <c r="X992" s="1"/>
      <c r="Y992" s="1"/>
      <c r="Z992" s="4">
        <v>42370</v>
      </c>
      <c r="AA992" s="1"/>
      <c r="AB992" s="1"/>
      <c r="AC992" s="1"/>
      <c r="AD992" s="8" t="s">
        <v>1843</v>
      </c>
    </row>
    <row r="993" spans="2:30" ht="15" customHeight="1" outlineLevel="5" x14ac:dyDescent="0.25">
      <c r="B993" s="3"/>
      <c r="C993" s="1"/>
      <c r="D993" s="1"/>
      <c r="E993" s="1"/>
      <c r="F993" s="1"/>
      <c r="G993" s="183" t="s">
        <v>1842</v>
      </c>
      <c r="H993" s="188">
        <v>42370</v>
      </c>
      <c r="I993" s="1" t="s">
        <v>14</v>
      </c>
      <c r="J993" s="2" t="s">
        <v>64</v>
      </c>
      <c r="K993" s="1" t="s">
        <v>9</v>
      </c>
      <c r="L993" s="1" t="s">
        <v>10</v>
      </c>
      <c r="M993" s="1" t="s">
        <v>10</v>
      </c>
      <c r="N993" s="1" t="s">
        <v>11</v>
      </c>
      <c r="O993" s="249">
        <v>272.73</v>
      </c>
      <c r="P993" s="7">
        <v>0</v>
      </c>
      <c r="Q993" s="7">
        <f t="shared" si="47"/>
        <v>272.73</v>
      </c>
      <c r="R993" s="6" t="s">
        <v>1</v>
      </c>
      <c r="S993" s="5" t="s">
        <v>4</v>
      </c>
      <c r="T993" s="5"/>
      <c r="U993" s="5" t="s">
        <v>250</v>
      </c>
      <c r="V993" s="1"/>
      <c r="W993" s="1"/>
      <c r="X993" s="1"/>
      <c r="Y993" s="1"/>
      <c r="Z993" s="4">
        <v>42370</v>
      </c>
      <c r="AA993" s="1"/>
      <c r="AB993" s="1"/>
      <c r="AC993" s="1"/>
      <c r="AD993" s="8" t="s">
        <v>1843</v>
      </c>
    </row>
    <row r="994" spans="2:30" ht="15" customHeight="1" outlineLevel="5" x14ac:dyDescent="0.25">
      <c r="B994" s="3"/>
      <c r="C994" s="1"/>
      <c r="D994" s="1"/>
      <c r="E994" s="1"/>
      <c r="F994" s="1"/>
      <c r="G994" s="183" t="s">
        <v>1842</v>
      </c>
      <c r="H994" s="188">
        <v>42370</v>
      </c>
      <c r="I994" s="1" t="s">
        <v>14</v>
      </c>
      <c r="J994" s="2" t="s">
        <v>64</v>
      </c>
      <c r="K994" s="1" t="s">
        <v>9</v>
      </c>
      <c r="L994" s="1" t="s">
        <v>10</v>
      </c>
      <c r="M994" s="1" t="s">
        <v>10</v>
      </c>
      <c r="N994" s="1" t="s">
        <v>11</v>
      </c>
      <c r="O994" s="249">
        <v>13189.64</v>
      </c>
      <c r="P994" s="7">
        <v>0</v>
      </c>
      <c r="Q994" s="7">
        <f t="shared" si="47"/>
        <v>13189.64</v>
      </c>
      <c r="R994" s="6" t="s">
        <v>1</v>
      </c>
      <c r="S994" s="5" t="s">
        <v>4</v>
      </c>
      <c r="T994" s="5"/>
      <c r="U994" s="5" t="s">
        <v>527</v>
      </c>
      <c r="V994" s="1"/>
      <c r="W994" s="1"/>
      <c r="X994" s="1"/>
      <c r="Y994" s="1"/>
      <c r="Z994" s="4">
        <v>42370</v>
      </c>
      <c r="AA994" s="1"/>
      <c r="AB994" s="1"/>
      <c r="AC994" s="1"/>
      <c r="AD994" s="8" t="s">
        <v>1843</v>
      </c>
    </row>
    <row r="995" spans="2:30" ht="15" customHeight="1" outlineLevel="5" x14ac:dyDescent="0.25">
      <c r="B995" s="3"/>
      <c r="C995" s="1"/>
      <c r="D995" s="1"/>
      <c r="E995" s="1"/>
      <c r="F995" s="1"/>
      <c r="G995" s="183" t="s">
        <v>1842</v>
      </c>
      <c r="H995" s="188">
        <v>42370</v>
      </c>
      <c r="I995" s="1" t="s">
        <v>14</v>
      </c>
      <c r="J995" s="2" t="s">
        <v>64</v>
      </c>
      <c r="K995" s="1" t="s">
        <v>9</v>
      </c>
      <c r="L995" s="1" t="s">
        <v>10</v>
      </c>
      <c r="M995" s="1" t="s">
        <v>10</v>
      </c>
      <c r="N995" s="1" t="s">
        <v>11</v>
      </c>
      <c r="O995" s="249">
        <v>-1962</v>
      </c>
      <c r="P995" s="7">
        <v>0</v>
      </c>
      <c r="Q995" s="7">
        <f t="shared" si="47"/>
        <v>-1962</v>
      </c>
      <c r="R995" s="6" t="s">
        <v>1</v>
      </c>
      <c r="S995" s="5" t="s">
        <v>4</v>
      </c>
      <c r="T995" s="5"/>
      <c r="U995" s="5" t="s">
        <v>156</v>
      </c>
      <c r="V995" s="1"/>
      <c r="W995" s="1"/>
      <c r="X995" s="1"/>
      <c r="Y995" s="1"/>
      <c r="Z995" s="4">
        <v>42370</v>
      </c>
      <c r="AA995" s="1"/>
      <c r="AB995" s="1"/>
      <c r="AC995" s="1"/>
      <c r="AD995" s="8" t="s">
        <v>1843</v>
      </c>
    </row>
    <row r="996" spans="2:30" ht="15" customHeight="1" outlineLevel="5" x14ac:dyDescent="0.25">
      <c r="B996" s="3"/>
      <c r="C996" s="1"/>
      <c r="D996" s="1"/>
      <c r="E996" s="1"/>
      <c r="F996" s="1"/>
      <c r="G996" s="183" t="s">
        <v>1842</v>
      </c>
      <c r="H996" s="188">
        <v>42370</v>
      </c>
      <c r="I996" s="1" t="s">
        <v>14</v>
      </c>
      <c r="J996" s="2" t="s">
        <v>64</v>
      </c>
      <c r="K996" s="1" t="s">
        <v>9</v>
      </c>
      <c r="L996" s="1" t="s">
        <v>10</v>
      </c>
      <c r="M996" s="1" t="s">
        <v>10</v>
      </c>
      <c r="N996" s="1" t="s">
        <v>11</v>
      </c>
      <c r="O996" s="249">
        <v>4349.68</v>
      </c>
      <c r="P996" s="7">
        <v>0</v>
      </c>
      <c r="Q996" s="7">
        <f t="shared" si="47"/>
        <v>4349.68</v>
      </c>
      <c r="R996" s="6" t="s">
        <v>1</v>
      </c>
      <c r="S996" s="5" t="s">
        <v>4</v>
      </c>
      <c r="T996" s="5"/>
      <c r="U996" s="5" t="s">
        <v>157</v>
      </c>
      <c r="V996" s="1"/>
      <c r="W996" s="1"/>
      <c r="X996" s="1"/>
      <c r="Y996" s="1"/>
      <c r="Z996" s="4">
        <v>42370</v>
      </c>
      <c r="AA996" s="1"/>
      <c r="AB996" s="1"/>
      <c r="AC996" s="1"/>
      <c r="AD996" s="8" t="s">
        <v>1843</v>
      </c>
    </row>
    <row r="997" spans="2:30" ht="15" customHeight="1" outlineLevel="5" x14ac:dyDescent="0.25">
      <c r="B997" s="3"/>
      <c r="C997" s="1"/>
      <c r="D997" s="1"/>
      <c r="E997" s="1"/>
      <c r="F997" s="1"/>
      <c r="G997" s="183" t="s">
        <v>1842</v>
      </c>
      <c r="H997" s="188">
        <v>42370</v>
      </c>
      <c r="I997" s="1" t="s">
        <v>14</v>
      </c>
      <c r="J997" s="2" t="s">
        <v>64</v>
      </c>
      <c r="K997" s="1" t="s">
        <v>9</v>
      </c>
      <c r="L997" s="1" t="s">
        <v>10</v>
      </c>
      <c r="M997" s="1" t="s">
        <v>10</v>
      </c>
      <c r="N997" s="1" t="s">
        <v>11</v>
      </c>
      <c r="O997" s="249">
        <v>38171.49</v>
      </c>
      <c r="P997" s="7">
        <v>0</v>
      </c>
      <c r="Q997" s="7">
        <f t="shared" si="47"/>
        <v>38171.49</v>
      </c>
      <c r="R997" s="6" t="s">
        <v>1</v>
      </c>
      <c r="S997" s="5" t="s">
        <v>4</v>
      </c>
      <c r="T997" s="5"/>
      <c r="U997" s="5" t="s">
        <v>251</v>
      </c>
      <c r="V997" s="1"/>
      <c r="W997" s="1"/>
      <c r="X997" s="1"/>
      <c r="Y997" s="1"/>
      <c r="Z997" s="4">
        <v>42370</v>
      </c>
      <c r="AA997" s="1"/>
      <c r="AB997" s="1"/>
      <c r="AC997" s="1"/>
      <c r="AD997" s="8" t="s">
        <v>1843</v>
      </c>
    </row>
    <row r="998" spans="2:30" ht="15" customHeight="1" outlineLevel="5" x14ac:dyDescent="0.25">
      <c r="B998" s="3"/>
      <c r="C998" s="1"/>
      <c r="D998" s="1"/>
      <c r="E998" s="1"/>
      <c r="F998" s="1"/>
      <c r="G998" s="183" t="s">
        <v>1842</v>
      </c>
      <c r="H998" s="188">
        <v>42370</v>
      </c>
      <c r="I998" s="1" t="s">
        <v>14</v>
      </c>
      <c r="J998" s="2" t="s">
        <v>64</v>
      </c>
      <c r="K998" s="1" t="s">
        <v>9</v>
      </c>
      <c r="L998" s="1" t="s">
        <v>10</v>
      </c>
      <c r="M998" s="1" t="s">
        <v>10</v>
      </c>
      <c r="N998" s="1" t="s">
        <v>11</v>
      </c>
      <c r="O998" s="249">
        <v>1284</v>
      </c>
      <c r="P998" s="7">
        <v>0</v>
      </c>
      <c r="Q998" s="7">
        <f t="shared" si="47"/>
        <v>1284</v>
      </c>
      <c r="R998" s="6" t="s">
        <v>1</v>
      </c>
      <c r="S998" s="5" t="s">
        <v>4</v>
      </c>
      <c r="T998" s="5"/>
      <c r="U998" s="5" t="s">
        <v>528</v>
      </c>
      <c r="V998" s="1"/>
      <c r="W998" s="1"/>
      <c r="X998" s="1"/>
      <c r="Y998" s="1"/>
      <c r="Z998" s="4">
        <v>42370</v>
      </c>
      <c r="AA998" s="1"/>
      <c r="AB998" s="1"/>
      <c r="AC998" s="1"/>
      <c r="AD998" s="8" t="s">
        <v>1843</v>
      </c>
    </row>
    <row r="999" spans="2:30" ht="15" customHeight="1" outlineLevel="5" x14ac:dyDescent="0.25">
      <c r="B999" s="3"/>
      <c r="C999" s="1"/>
      <c r="D999" s="1"/>
      <c r="E999" s="1"/>
      <c r="F999" s="1"/>
      <c r="G999" s="183" t="s">
        <v>1842</v>
      </c>
      <c r="H999" s="188">
        <v>42370</v>
      </c>
      <c r="I999" s="1" t="s">
        <v>14</v>
      </c>
      <c r="J999" s="2" t="s">
        <v>64</v>
      </c>
      <c r="K999" s="1" t="s">
        <v>9</v>
      </c>
      <c r="L999" s="1" t="s">
        <v>10</v>
      </c>
      <c r="M999" s="1" t="s">
        <v>10</v>
      </c>
      <c r="N999" s="1" t="s">
        <v>11</v>
      </c>
      <c r="O999" s="249">
        <v>619.9</v>
      </c>
      <c r="P999" s="7">
        <v>0</v>
      </c>
      <c r="Q999" s="7">
        <f t="shared" si="47"/>
        <v>619.9</v>
      </c>
      <c r="R999" s="6" t="s">
        <v>1</v>
      </c>
      <c r="S999" s="5" t="s">
        <v>4</v>
      </c>
      <c r="T999" s="5"/>
      <c r="U999" s="5" t="s">
        <v>529</v>
      </c>
      <c r="V999" s="1"/>
      <c r="W999" s="1"/>
      <c r="X999" s="1"/>
      <c r="Y999" s="1"/>
      <c r="Z999" s="4">
        <v>42370</v>
      </c>
      <c r="AA999" s="1"/>
      <c r="AB999" s="1"/>
      <c r="AC999" s="1"/>
      <c r="AD999" s="8" t="s">
        <v>1843</v>
      </c>
    </row>
    <row r="1000" spans="2:30" ht="15" customHeight="1" outlineLevel="5" x14ac:dyDescent="0.25">
      <c r="B1000" s="3"/>
      <c r="C1000" s="1"/>
      <c r="D1000" s="1"/>
      <c r="E1000" s="1"/>
      <c r="F1000" s="1"/>
      <c r="G1000" s="183" t="s">
        <v>1842</v>
      </c>
      <c r="H1000" s="188">
        <v>42370</v>
      </c>
      <c r="I1000" s="1" t="s">
        <v>14</v>
      </c>
      <c r="J1000" s="2" t="s">
        <v>64</v>
      </c>
      <c r="K1000" s="1" t="s">
        <v>9</v>
      </c>
      <c r="L1000" s="1" t="s">
        <v>10</v>
      </c>
      <c r="M1000" s="1" t="s">
        <v>10</v>
      </c>
      <c r="N1000" s="1" t="s">
        <v>11</v>
      </c>
      <c r="O1000" s="249">
        <v>115766.95</v>
      </c>
      <c r="P1000" s="7">
        <v>0</v>
      </c>
      <c r="Q1000" s="7">
        <f t="shared" si="47"/>
        <v>115766.95</v>
      </c>
      <c r="R1000" s="6" t="s">
        <v>1</v>
      </c>
      <c r="S1000" s="5" t="s">
        <v>4</v>
      </c>
      <c r="T1000" s="5"/>
      <c r="U1000" s="5" t="s">
        <v>530</v>
      </c>
      <c r="V1000" s="1"/>
      <c r="W1000" s="1"/>
      <c r="X1000" s="1"/>
      <c r="Y1000" s="1"/>
      <c r="Z1000" s="4">
        <v>42370</v>
      </c>
      <c r="AA1000" s="1"/>
      <c r="AB1000" s="1"/>
      <c r="AC1000" s="1"/>
      <c r="AD1000" s="8" t="s">
        <v>1843</v>
      </c>
    </row>
    <row r="1001" spans="2:30" ht="15" customHeight="1" outlineLevel="5" x14ac:dyDescent="0.25">
      <c r="B1001" s="3"/>
      <c r="C1001" s="1"/>
      <c r="D1001" s="1"/>
      <c r="E1001" s="1"/>
      <c r="F1001" s="1"/>
      <c r="G1001" s="183" t="s">
        <v>1842</v>
      </c>
      <c r="H1001" s="188">
        <v>42370</v>
      </c>
      <c r="I1001" s="1" t="s">
        <v>14</v>
      </c>
      <c r="J1001" s="2" t="s">
        <v>64</v>
      </c>
      <c r="K1001" s="1" t="s">
        <v>9</v>
      </c>
      <c r="L1001" s="1" t="s">
        <v>10</v>
      </c>
      <c r="M1001" s="1" t="s">
        <v>10</v>
      </c>
      <c r="N1001" s="1" t="s">
        <v>11</v>
      </c>
      <c r="O1001" s="249">
        <v>13511</v>
      </c>
      <c r="P1001" s="7">
        <v>0</v>
      </c>
      <c r="Q1001" s="7">
        <f t="shared" si="47"/>
        <v>13511</v>
      </c>
      <c r="R1001" s="6" t="s">
        <v>1</v>
      </c>
      <c r="S1001" s="5" t="s">
        <v>4</v>
      </c>
      <c r="T1001" s="5"/>
      <c r="U1001" s="5" t="s">
        <v>531</v>
      </c>
      <c r="V1001" s="1"/>
      <c r="W1001" s="1"/>
      <c r="X1001" s="1"/>
      <c r="Y1001" s="1"/>
      <c r="Z1001" s="4">
        <v>42370</v>
      </c>
      <c r="AA1001" s="1"/>
      <c r="AB1001" s="1"/>
      <c r="AC1001" s="1"/>
      <c r="AD1001" s="8" t="s">
        <v>1843</v>
      </c>
    </row>
    <row r="1002" spans="2:30" ht="15" customHeight="1" outlineLevel="5" x14ac:dyDescent="0.25">
      <c r="B1002" s="3"/>
      <c r="C1002" s="1"/>
      <c r="D1002" s="1"/>
      <c r="E1002" s="1"/>
      <c r="F1002" s="1"/>
      <c r="G1002" s="183" t="s">
        <v>1842</v>
      </c>
      <c r="H1002" s="188">
        <v>42370</v>
      </c>
      <c r="I1002" s="1" t="s">
        <v>14</v>
      </c>
      <c r="J1002" s="2" t="s">
        <v>64</v>
      </c>
      <c r="K1002" s="1" t="s">
        <v>9</v>
      </c>
      <c r="L1002" s="1" t="s">
        <v>10</v>
      </c>
      <c r="M1002" s="1" t="s">
        <v>10</v>
      </c>
      <c r="N1002" s="1" t="s">
        <v>11</v>
      </c>
      <c r="O1002" s="249">
        <v>7413.02</v>
      </c>
      <c r="P1002" s="7">
        <v>0</v>
      </c>
      <c r="Q1002" s="7">
        <f t="shared" si="47"/>
        <v>7413.02</v>
      </c>
      <c r="R1002" s="6" t="s">
        <v>1</v>
      </c>
      <c r="S1002" s="5" t="s">
        <v>4</v>
      </c>
      <c r="T1002" s="5"/>
      <c r="U1002" s="5" t="s">
        <v>532</v>
      </c>
      <c r="V1002" s="1"/>
      <c r="W1002" s="1"/>
      <c r="X1002" s="1"/>
      <c r="Y1002" s="1"/>
      <c r="Z1002" s="4">
        <v>42370</v>
      </c>
      <c r="AA1002" s="1"/>
      <c r="AB1002" s="1"/>
      <c r="AC1002" s="1"/>
      <c r="AD1002" s="8" t="s">
        <v>1843</v>
      </c>
    </row>
    <row r="1003" spans="2:30" ht="15" customHeight="1" outlineLevel="5" x14ac:dyDescent="0.25">
      <c r="B1003" s="3"/>
      <c r="C1003" s="1"/>
      <c r="D1003" s="1"/>
      <c r="E1003" s="1"/>
      <c r="F1003" s="1"/>
      <c r="G1003" s="183" t="s">
        <v>1842</v>
      </c>
      <c r="H1003" s="188">
        <v>42370</v>
      </c>
      <c r="I1003" s="1" t="s">
        <v>14</v>
      </c>
      <c r="J1003" s="2" t="s">
        <v>64</v>
      </c>
      <c r="K1003" s="1" t="s">
        <v>9</v>
      </c>
      <c r="L1003" s="1" t="s">
        <v>10</v>
      </c>
      <c r="M1003" s="1" t="s">
        <v>10</v>
      </c>
      <c r="N1003" s="1" t="s">
        <v>11</v>
      </c>
      <c r="O1003" s="249">
        <v>10152.33</v>
      </c>
      <c r="P1003" s="7">
        <v>0</v>
      </c>
      <c r="Q1003" s="7">
        <f t="shared" si="47"/>
        <v>10152.33</v>
      </c>
      <c r="R1003" s="6" t="s">
        <v>1</v>
      </c>
      <c r="S1003" s="5" t="s">
        <v>4</v>
      </c>
      <c r="T1003" s="5"/>
      <c r="U1003" s="5" t="s">
        <v>533</v>
      </c>
      <c r="V1003" s="1"/>
      <c r="W1003" s="1"/>
      <c r="X1003" s="1"/>
      <c r="Y1003" s="1"/>
      <c r="Z1003" s="4">
        <v>42370</v>
      </c>
      <c r="AA1003" s="1"/>
      <c r="AB1003" s="1"/>
      <c r="AC1003" s="1"/>
      <c r="AD1003" s="8" t="s">
        <v>1843</v>
      </c>
    </row>
    <row r="1004" spans="2:30" ht="15" customHeight="1" outlineLevel="5" x14ac:dyDescent="0.25">
      <c r="B1004" s="3"/>
      <c r="C1004" s="1"/>
      <c r="D1004" s="1"/>
      <c r="E1004" s="1"/>
      <c r="F1004" s="1"/>
      <c r="G1004" s="183" t="s">
        <v>1842</v>
      </c>
      <c r="H1004" s="188">
        <v>42370</v>
      </c>
      <c r="I1004" s="1" t="s">
        <v>14</v>
      </c>
      <c r="J1004" s="2" t="s">
        <v>64</v>
      </c>
      <c r="K1004" s="1" t="s">
        <v>9</v>
      </c>
      <c r="L1004" s="1" t="s">
        <v>10</v>
      </c>
      <c r="M1004" s="1" t="s">
        <v>10</v>
      </c>
      <c r="N1004" s="1" t="s">
        <v>11</v>
      </c>
      <c r="O1004" s="249">
        <v>72678.2</v>
      </c>
      <c r="P1004" s="7">
        <v>0</v>
      </c>
      <c r="Q1004" s="7">
        <f t="shared" si="47"/>
        <v>72678.2</v>
      </c>
      <c r="R1004" s="6" t="s">
        <v>1</v>
      </c>
      <c r="S1004" s="5" t="s">
        <v>4</v>
      </c>
      <c r="T1004" s="5"/>
      <c r="U1004" s="5" t="s">
        <v>534</v>
      </c>
      <c r="V1004" s="1"/>
      <c r="W1004" s="1"/>
      <c r="X1004" s="1"/>
      <c r="Y1004" s="1"/>
      <c r="Z1004" s="4">
        <v>42370</v>
      </c>
      <c r="AA1004" s="1"/>
      <c r="AB1004" s="1"/>
      <c r="AC1004" s="1"/>
      <c r="AD1004" s="8" t="s">
        <v>1843</v>
      </c>
    </row>
    <row r="1005" spans="2:30" ht="15" customHeight="1" outlineLevel="5" x14ac:dyDescent="0.25">
      <c r="B1005" s="3"/>
      <c r="C1005" s="1"/>
      <c r="D1005" s="1"/>
      <c r="E1005" s="1"/>
      <c r="F1005" s="1"/>
      <c r="G1005" s="183" t="s">
        <v>1842</v>
      </c>
      <c r="H1005" s="188">
        <v>42370</v>
      </c>
      <c r="I1005" s="1" t="s">
        <v>14</v>
      </c>
      <c r="J1005" s="2" t="s">
        <v>64</v>
      </c>
      <c r="K1005" s="1" t="s">
        <v>9</v>
      </c>
      <c r="L1005" s="1" t="s">
        <v>10</v>
      </c>
      <c r="M1005" s="1" t="s">
        <v>10</v>
      </c>
      <c r="N1005" s="1" t="s">
        <v>11</v>
      </c>
      <c r="O1005" s="249">
        <v>97899.19</v>
      </c>
      <c r="P1005" s="7">
        <v>0</v>
      </c>
      <c r="Q1005" s="7">
        <f t="shared" si="47"/>
        <v>97899.19</v>
      </c>
      <c r="R1005" s="6" t="s">
        <v>1</v>
      </c>
      <c r="S1005" s="5" t="s">
        <v>4</v>
      </c>
      <c r="T1005" s="5"/>
      <c r="U1005" s="5" t="s">
        <v>535</v>
      </c>
      <c r="V1005" s="1"/>
      <c r="W1005" s="1"/>
      <c r="X1005" s="1"/>
      <c r="Y1005" s="1"/>
      <c r="Z1005" s="4">
        <v>42370</v>
      </c>
      <c r="AA1005" s="1"/>
      <c r="AB1005" s="1"/>
      <c r="AC1005" s="1"/>
      <c r="AD1005" s="8" t="s">
        <v>1843</v>
      </c>
    </row>
    <row r="1006" spans="2:30" ht="15" customHeight="1" outlineLevel="5" x14ac:dyDescent="0.25">
      <c r="B1006" s="3"/>
      <c r="C1006" s="1"/>
      <c r="D1006" s="1"/>
      <c r="E1006" s="1"/>
      <c r="F1006" s="1"/>
      <c r="G1006" s="183" t="s">
        <v>1842</v>
      </c>
      <c r="H1006" s="188">
        <v>42370</v>
      </c>
      <c r="I1006" s="1" t="s">
        <v>14</v>
      </c>
      <c r="J1006" s="2" t="s">
        <v>64</v>
      </c>
      <c r="K1006" s="1" t="s">
        <v>9</v>
      </c>
      <c r="L1006" s="1" t="s">
        <v>10</v>
      </c>
      <c r="M1006" s="1" t="s">
        <v>10</v>
      </c>
      <c r="N1006" s="1" t="s">
        <v>11</v>
      </c>
      <c r="O1006" s="249">
        <v>15756.36</v>
      </c>
      <c r="P1006" s="7">
        <v>0</v>
      </c>
      <c r="Q1006" s="7">
        <f t="shared" si="47"/>
        <v>15756.36</v>
      </c>
      <c r="R1006" s="6" t="s">
        <v>1</v>
      </c>
      <c r="S1006" s="5" t="s">
        <v>4</v>
      </c>
      <c r="T1006" s="5"/>
      <c r="U1006" s="5" t="s">
        <v>536</v>
      </c>
      <c r="V1006" s="1"/>
      <c r="W1006" s="1"/>
      <c r="X1006" s="1"/>
      <c r="Y1006" s="1"/>
      <c r="Z1006" s="4">
        <v>42370</v>
      </c>
      <c r="AA1006" s="1"/>
      <c r="AB1006" s="1"/>
      <c r="AC1006" s="1"/>
      <c r="AD1006" s="8" t="s">
        <v>1843</v>
      </c>
    </row>
    <row r="1007" spans="2:30" ht="15" customHeight="1" outlineLevel="5" x14ac:dyDescent="0.25">
      <c r="B1007" s="3"/>
      <c r="C1007" s="1"/>
      <c r="D1007" s="1"/>
      <c r="E1007" s="1"/>
      <c r="F1007" s="1"/>
      <c r="G1007" s="183" t="s">
        <v>1842</v>
      </c>
      <c r="H1007" s="188">
        <v>42370</v>
      </c>
      <c r="I1007" s="1" t="s">
        <v>14</v>
      </c>
      <c r="J1007" s="2" t="s">
        <v>64</v>
      </c>
      <c r="K1007" s="1" t="s">
        <v>9</v>
      </c>
      <c r="L1007" s="1" t="s">
        <v>10</v>
      </c>
      <c r="M1007" s="1" t="s">
        <v>10</v>
      </c>
      <c r="N1007" s="1" t="s">
        <v>11</v>
      </c>
      <c r="O1007" s="249">
        <v>-19627.68</v>
      </c>
      <c r="P1007" s="7">
        <v>0</v>
      </c>
      <c r="Q1007" s="7">
        <f t="shared" si="47"/>
        <v>-19627.68</v>
      </c>
      <c r="R1007" s="6" t="s">
        <v>1</v>
      </c>
      <c r="S1007" s="5" t="s">
        <v>4</v>
      </c>
      <c r="T1007" s="5"/>
      <c r="U1007" s="5" t="s">
        <v>538</v>
      </c>
      <c r="V1007" s="1"/>
      <c r="W1007" s="1"/>
      <c r="X1007" s="1"/>
      <c r="Y1007" s="1"/>
      <c r="Z1007" s="4">
        <v>42370</v>
      </c>
      <c r="AA1007" s="1"/>
      <c r="AB1007" s="1"/>
      <c r="AC1007" s="1"/>
      <c r="AD1007" s="8" t="s">
        <v>1843</v>
      </c>
    </row>
    <row r="1008" spans="2:30" ht="15" customHeight="1" outlineLevel="5" x14ac:dyDescent="0.25">
      <c r="B1008" s="3"/>
      <c r="C1008" s="1"/>
      <c r="D1008" s="1"/>
      <c r="E1008" s="1"/>
      <c r="F1008" s="1"/>
      <c r="G1008" s="183" t="s">
        <v>1842</v>
      </c>
      <c r="H1008" s="188">
        <v>42370</v>
      </c>
      <c r="I1008" s="1" t="s">
        <v>14</v>
      </c>
      <c r="J1008" s="2" t="s">
        <v>64</v>
      </c>
      <c r="K1008" s="1" t="s">
        <v>9</v>
      </c>
      <c r="L1008" s="1" t="s">
        <v>10</v>
      </c>
      <c r="M1008" s="1" t="s">
        <v>10</v>
      </c>
      <c r="N1008" s="1" t="s">
        <v>11</v>
      </c>
      <c r="O1008" s="249">
        <v>-3844</v>
      </c>
      <c r="P1008" s="7">
        <v>0</v>
      </c>
      <c r="Q1008" s="7">
        <f t="shared" si="47"/>
        <v>-3844</v>
      </c>
      <c r="R1008" s="6" t="s">
        <v>1</v>
      </c>
      <c r="S1008" s="5" t="s">
        <v>4</v>
      </c>
      <c r="T1008" s="5"/>
      <c r="U1008" s="5" t="s">
        <v>537</v>
      </c>
      <c r="V1008" s="1"/>
      <c r="W1008" s="1"/>
      <c r="X1008" s="1"/>
      <c r="Y1008" s="1"/>
      <c r="Z1008" s="4">
        <v>42370</v>
      </c>
      <c r="AA1008" s="1"/>
      <c r="AB1008" s="1"/>
      <c r="AC1008" s="1"/>
      <c r="AD1008" s="8" t="s">
        <v>1843</v>
      </c>
    </row>
    <row r="1009" spans="2:30" ht="15" customHeight="1" outlineLevel="5" x14ac:dyDescent="0.25">
      <c r="B1009" s="3"/>
      <c r="C1009" s="1"/>
      <c r="D1009" s="1"/>
      <c r="E1009" s="1"/>
      <c r="F1009" s="1"/>
      <c r="G1009" s="183" t="s">
        <v>1842</v>
      </c>
      <c r="H1009" s="188">
        <v>42370</v>
      </c>
      <c r="I1009" s="1" t="s">
        <v>14</v>
      </c>
      <c r="J1009" s="2" t="s">
        <v>64</v>
      </c>
      <c r="K1009" s="1" t="s">
        <v>9</v>
      </c>
      <c r="L1009" s="1" t="s">
        <v>10</v>
      </c>
      <c r="M1009" s="1" t="s">
        <v>10</v>
      </c>
      <c r="N1009" s="1" t="s">
        <v>11</v>
      </c>
      <c r="O1009" s="249">
        <v>2000</v>
      </c>
      <c r="P1009" s="7">
        <v>0</v>
      </c>
      <c r="Q1009" s="7">
        <f t="shared" si="47"/>
        <v>2000</v>
      </c>
      <c r="R1009" s="6" t="s">
        <v>1</v>
      </c>
      <c r="S1009" s="5" t="s">
        <v>4</v>
      </c>
      <c r="T1009" s="5"/>
      <c r="U1009" s="5" t="s">
        <v>539</v>
      </c>
      <c r="V1009" s="1"/>
      <c r="W1009" s="1"/>
      <c r="X1009" s="1"/>
      <c r="Y1009" s="1"/>
      <c r="Z1009" s="4">
        <v>42370</v>
      </c>
      <c r="AA1009" s="1"/>
      <c r="AB1009" s="1"/>
      <c r="AC1009" s="1"/>
      <c r="AD1009" s="8" t="s">
        <v>1843</v>
      </c>
    </row>
    <row r="1010" spans="2:30" ht="15" customHeight="1" outlineLevel="5" x14ac:dyDescent="0.25">
      <c r="B1010" s="3"/>
      <c r="C1010" s="1"/>
      <c r="D1010" s="1"/>
      <c r="E1010" s="1"/>
      <c r="F1010" s="1"/>
      <c r="G1010" s="183" t="s">
        <v>1842</v>
      </c>
      <c r="H1010" s="188">
        <v>42370</v>
      </c>
      <c r="I1010" s="1" t="s">
        <v>14</v>
      </c>
      <c r="J1010" s="2" t="s">
        <v>64</v>
      </c>
      <c r="K1010" s="1" t="s">
        <v>9</v>
      </c>
      <c r="L1010" s="1" t="s">
        <v>10</v>
      </c>
      <c r="M1010" s="1" t="s">
        <v>10</v>
      </c>
      <c r="N1010" s="1" t="s">
        <v>11</v>
      </c>
      <c r="O1010" s="249">
        <v>19.04</v>
      </c>
      <c r="P1010" s="7">
        <v>0</v>
      </c>
      <c r="Q1010" s="7">
        <f t="shared" si="47"/>
        <v>19.04</v>
      </c>
      <c r="R1010" s="6" t="s">
        <v>1</v>
      </c>
      <c r="S1010" s="5" t="s">
        <v>4</v>
      </c>
      <c r="T1010" s="5"/>
      <c r="U1010" s="5" t="s">
        <v>252</v>
      </c>
      <c r="V1010" s="1"/>
      <c r="W1010" s="1"/>
      <c r="X1010" s="1"/>
      <c r="Y1010" s="1"/>
      <c r="Z1010" s="4">
        <v>42370</v>
      </c>
      <c r="AA1010" s="1"/>
      <c r="AB1010" s="1"/>
      <c r="AC1010" s="1"/>
      <c r="AD1010" s="8" t="s">
        <v>1843</v>
      </c>
    </row>
    <row r="1011" spans="2:30" ht="15" customHeight="1" outlineLevel="5" x14ac:dyDescent="0.25">
      <c r="B1011" s="3"/>
      <c r="C1011" s="1"/>
      <c r="D1011" s="1"/>
      <c r="E1011" s="1"/>
      <c r="F1011" s="1"/>
      <c r="G1011" s="183" t="s">
        <v>1842</v>
      </c>
      <c r="H1011" s="188">
        <v>42370</v>
      </c>
      <c r="I1011" s="1" t="s">
        <v>14</v>
      </c>
      <c r="J1011" s="2" t="s">
        <v>64</v>
      </c>
      <c r="K1011" s="1" t="s">
        <v>9</v>
      </c>
      <c r="L1011" s="1" t="s">
        <v>10</v>
      </c>
      <c r="M1011" s="1" t="s">
        <v>10</v>
      </c>
      <c r="N1011" s="1" t="s">
        <v>11</v>
      </c>
      <c r="O1011" s="249">
        <v>2279.7199999999998</v>
      </c>
      <c r="P1011" s="7">
        <v>0</v>
      </c>
      <c r="Q1011" s="7">
        <f t="shared" si="47"/>
        <v>2279.7199999999998</v>
      </c>
      <c r="R1011" s="6" t="s">
        <v>1</v>
      </c>
      <c r="S1011" s="5" t="s">
        <v>4</v>
      </c>
      <c r="T1011" s="5"/>
      <c r="U1011" s="5" t="s">
        <v>540</v>
      </c>
      <c r="V1011" s="1"/>
      <c r="W1011" s="1"/>
      <c r="X1011" s="1"/>
      <c r="Y1011" s="1"/>
      <c r="Z1011" s="4">
        <v>42370</v>
      </c>
      <c r="AA1011" s="1"/>
      <c r="AB1011" s="1"/>
      <c r="AC1011" s="1"/>
      <c r="AD1011" s="8" t="s">
        <v>1843</v>
      </c>
    </row>
    <row r="1012" spans="2:30" ht="15" customHeight="1" outlineLevel="5" x14ac:dyDescent="0.25">
      <c r="B1012" s="3"/>
      <c r="C1012" s="1"/>
      <c r="D1012" s="1"/>
      <c r="E1012" s="1"/>
      <c r="F1012" s="1"/>
      <c r="G1012" s="183" t="s">
        <v>1842</v>
      </c>
      <c r="H1012" s="188">
        <v>42370</v>
      </c>
      <c r="I1012" s="1" t="s">
        <v>14</v>
      </c>
      <c r="J1012" s="2" t="s">
        <v>64</v>
      </c>
      <c r="K1012" s="1" t="s">
        <v>9</v>
      </c>
      <c r="L1012" s="1" t="s">
        <v>10</v>
      </c>
      <c r="M1012" s="1" t="s">
        <v>10</v>
      </c>
      <c r="N1012" s="1" t="s">
        <v>11</v>
      </c>
      <c r="O1012" s="249">
        <v>3480.13</v>
      </c>
      <c r="P1012" s="7">
        <v>0</v>
      </c>
      <c r="Q1012" s="7">
        <f t="shared" si="47"/>
        <v>3480.13</v>
      </c>
      <c r="R1012" s="6" t="s">
        <v>1</v>
      </c>
      <c r="S1012" s="5" t="s">
        <v>4</v>
      </c>
      <c r="T1012" s="5"/>
      <c r="U1012" s="5" t="s">
        <v>541</v>
      </c>
      <c r="V1012" s="1"/>
      <c r="W1012" s="1"/>
      <c r="X1012" s="1"/>
      <c r="Y1012" s="1"/>
      <c r="Z1012" s="4">
        <v>42370</v>
      </c>
      <c r="AA1012" s="1"/>
      <c r="AB1012" s="1"/>
      <c r="AC1012" s="1"/>
      <c r="AD1012" s="8" t="s">
        <v>1843</v>
      </c>
    </row>
    <row r="1013" spans="2:30" ht="15" customHeight="1" outlineLevel="5" x14ac:dyDescent="0.25">
      <c r="B1013" s="3"/>
      <c r="C1013" s="1"/>
      <c r="D1013" s="1"/>
      <c r="E1013" s="1"/>
      <c r="F1013" s="1"/>
      <c r="G1013" s="183" t="s">
        <v>1842</v>
      </c>
      <c r="H1013" s="188">
        <v>42370</v>
      </c>
      <c r="I1013" s="1" t="s">
        <v>14</v>
      </c>
      <c r="J1013" s="2" t="s">
        <v>64</v>
      </c>
      <c r="K1013" s="1" t="s">
        <v>9</v>
      </c>
      <c r="L1013" s="1" t="s">
        <v>10</v>
      </c>
      <c r="M1013" s="1" t="s">
        <v>10</v>
      </c>
      <c r="N1013" s="1" t="s">
        <v>11</v>
      </c>
      <c r="O1013" s="249">
        <v>25746.35</v>
      </c>
      <c r="P1013" s="7">
        <v>0</v>
      </c>
      <c r="Q1013" s="7">
        <f t="shared" si="47"/>
        <v>25746.35</v>
      </c>
      <c r="R1013" s="6" t="s">
        <v>1</v>
      </c>
      <c r="S1013" s="5" t="s">
        <v>4</v>
      </c>
      <c r="T1013" s="5"/>
      <c r="U1013" s="5" t="s">
        <v>542</v>
      </c>
      <c r="V1013" s="1"/>
      <c r="W1013" s="1"/>
      <c r="X1013" s="1"/>
      <c r="Y1013" s="1"/>
      <c r="Z1013" s="4">
        <v>42370</v>
      </c>
      <c r="AA1013" s="1"/>
      <c r="AB1013" s="1"/>
      <c r="AC1013" s="1"/>
      <c r="AD1013" s="8" t="s">
        <v>1843</v>
      </c>
    </row>
    <row r="1014" spans="2:30" ht="15" customHeight="1" outlineLevel="5" x14ac:dyDescent="0.25">
      <c r="B1014" s="3"/>
      <c r="C1014" s="1"/>
      <c r="D1014" s="1"/>
      <c r="E1014" s="1"/>
      <c r="F1014" s="1"/>
      <c r="G1014" s="183" t="s">
        <v>1842</v>
      </c>
      <c r="H1014" s="188">
        <v>42370</v>
      </c>
      <c r="I1014" s="1" t="s">
        <v>14</v>
      </c>
      <c r="J1014" s="2" t="s">
        <v>64</v>
      </c>
      <c r="K1014" s="1" t="s">
        <v>9</v>
      </c>
      <c r="L1014" s="1" t="s">
        <v>10</v>
      </c>
      <c r="M1014" s="1" t="s">
        <v>10</v>
      </c>
      <c r="N1014" s="1" t="s">
        <v>11</v>
      </c>
      <c r="O1014" s="249">
        <v>1350</v>
      </c>
      <c r="P1014" s="7">
        <v>0</v>
      </c>
      <c r="Q1014" s="7">
        <f t="shared" si="47"/>
        <v>1350</v>
      </c>
      <c r="R1014" s="6" t="s">
        <v>1</v>
      </c>
      <c r="S1014" s="5" t="s">
        <v>4</v>
      </c>
      <c r="T1014" s="5"/>
      <c r="U1014" s="5" t="s">
        <v>543</v>
      </c>
      <c r="V1014" s="1"/>
      <c r="W1014" s="1"/>
      <c r="X1014" s="1"/>
      <c r="Y1014" s="1"/>
      <c r="Z1014" s="4">
        <v>42370</v>
      </c>
      <c r="AA1014" s="1"/>
      <c r="AB1014" s="1"/>
      <c r="AC1014" s="1"/>
      <c r="AD1014" s="8" t="s">
        <v>1843</v>
      </c>
    </row>
    <row r="1015" spans="2:30" ht="15" customHeight="1" outlineLevel="5" x14ac:dyDescent="0.25">
      <c r="B1015" s="3"/>
      <c r="C1015" s="1"/>
      <c r="D1015" s="1"/>
      <c r="E1015" s="1"/>
      <c r="F1015" s="1"/>
      <c r="G1015" s="183" t="s">
        <v>1842</v>
      </c>
      <c r="H1015" s="188">
        <v>42370</v>
      </c>
      <c r="I1015" s="1" t="s">
        <v>14</v>
      </c>
      <c r="J1015" s="2" t="s">
        <v>64</v>
      </c>
      <c r="K1015" s="1" t="s">
        <v>9</v>
      </c>
      <c r="L1015" s="1" t="s">
        <v>10</v>
      </c>
      <c r="M1015" s="1" t="s">
        <v>10</v>
      </c>
      <c r="N1015" s="1" t="s">
        <v>11</v>
      </c>
      <c r="O1015" s="249">
        <v>-17260</v>
      </c>
      <c r="P1015" s="7">
        <v>0</v>
      </c>
      <c r="Q1015" s="7">
        <f t="shared" si="47"/>
        <v>-17260</v>
      </c>
      <c r="R1015" s="6" t="s">
        <v>1</v>
      </c>
      <c r="S1015" s="5" t="s">
        <v>4</v>
      </c>
      <c r="T1015" s="5"/>
      <c r="U1015" s="5" t="s">
        <v>544</v>
      </c>
      <c r="V1015" s="1"/>
      <c r="W1015" s="1"/>
      <c r="X1015" s="1"/>
      <c r="Y1015" s="1"/>
      <c r="Z1015" s="4">
        <v>42370</v>
      </c>
      <c r="AA1015" s="1"/>
      <c r="AB1015" s="1"/>
      <c r="AC1015" s="1"/>
      <c r="AD1015" s="8" t="s">
        <v>1843</v>
      </c>
    </row>
    <row r="1016" spans="2:30" ht="15" customHeight="1" outlineLevel="5" x14ac:dyDescent="0.25">
      <c r="B1016" s="3"/>
      <c r="C1016" s="1"/>
      <c r="D1016" s="1"/>
      <c r="E1016" s="1"/>
      <c r="F1016" s="1"/>
      <c r="G1016" s="183" t="s">
        <v>1842</v>
      </c>
      <c r="H1016" s="188">
        <v>42370</v>
      </c>
      <c r="I1016" s="1" t="s">
        <v>14</v>
      </c>
      <c r="J1016" s="2" t="s">
        <v>64</v>
      </c>
      <c r="K1016" s="1" t="s">
        <v>9</v>
      </c>
      <c r="L1016" s="1" t="s">
        <v>10</v>
      </c>
      <c r="M1016" s="1" t="s">
        <v>10</v>
      </c>
      <c r="N1016" s="1" t="s">
        <v>11</v>
      </c>
      <c r="O1016" s="249">
        <v>-4190</v>
      </c>
      <c r="P1016" s="7">
        <v>0</v>
      </c>
      <c r="Q1016" s="7">
        <f t="shared" si="47"/>
        <v>-4190</v>
      </c>
      <c r="R1016" s="6" t="s">
        <v>1</v>
      </c>
      <c r="S1016" s="5" t="s">
        <v>4</v>
      </c>
      <c r="T1016" s="5"/>
      <c r="U1016" s="5" t="s">
        <v>545</v>
      </c>
      <c r="V1016" s="1"/>
      <c r="W1016" s="1"/>
      <c r="X1016" s="1"/>
      <c r="Y1016" s="1"/>
      <c r="Z1016" s="4">
        <v>42370</v>
      </c>
      <c r="AA1016" s="1"/>
      <c r="AB1016" s="1"/>
      <c r="AC1016" s="1"/>
      <c r="AD1016" s="8" t="s">
        <v>1843</v>
      </c>
    </row>
    <row r="1017" spans="2:30" ht="15" customHeight="1" outlineLevel="5" x14ac:dyDescent="0.25">
      <c r="B1017" s="3"/>
      <c r="C1017" s="1"/>
      <c r="D1017" s="1"/>
      <c r="E1017" s="1"/>
      <c r="F1017" s="1"/>
      <c r="G1017" s="183" t="s">
        <v>1842</v>
      </c>
      <c r="H1017" s="188">
        <v>42370</v>
      </c>
      <c r="I1017" s="1" t="s">
        <v>14</v>
      </c>
      <c r="J1017" s="2" t="s">
        <v>64</v>
      </c>
      <c r="K1017" s="1" t="s">
        <v>9</v>
      </c>
      <c r="L1017" s="1" t="s">
        <v>10</v>
      </c>
      <c r="M1017" s="1" t="s">
        <v>10</v>
      </c>
      <c r="N1017" s="1" t="s">
        <v>11</v>
      </c>
      <c r="O1017" s="249">
        <v>1662.16</v>
      </c>
      <c r="P1017" s="7">
        <v>0</v>
      </c>
      <c r="Q1017" s="7">
        <f t="shared" si="47"/>
        <v>1662.16</v>
      </c>
      <c r="R1017" s="6" t="s">
        <v>1</v>
      </c>
      <c r="S1017" s="5" t="s">
        <v>4</v>
      </c>
      <c r="T1017" s="5"/>
      <c r="U1017" s="5" t="s">
        <v>546</v>
      </c>
      <c r="V1017" s="1"/>
      <c r="W1017" s="1"/>
      <c r="X1017" s="1"/>
      <c r="Y1017" s="1"/>
      <c r="Z1017" s="4">
        <v>42370</v>
      </c>
      <c r="AA1017" s="1"/>
      <c r="AB1017" s="1"/>
      <c r="AC1017" s="1"/>
      <c r="AD1017" s="8" t="s">
        <v>1843</v>
      </c>
    </row>
    <row r="1018" spans="2:30" ht="15" customHeight="1" outlineLevel="5" x14ac:dyDescent="0.25">
      <c r="B1018" s="3"/>
      <c r="C1018" s="1"/>
      <c r="D1018" s="1"/>
      <c r="E1018" s="1"/>
      <c r="F1018" s="1"/>
      <c r="G1018" s="183" t="s">
        <v>1842</v>
      </c>
      <c r="H1018" s="188">
        <v>42370</v>
      </c>
      <c r="I1018" s="1" t="s">
        <v>14</v>
      </c>
      <c r="J1018" s="2" t="s">
        <v>64</v>
      </c>
      <c r="K1018" s="1" t="s">
        <v>9</v>
      </c>
      <c r="L1018" s="1" t="s">
        <v>10</v>
      </c>
      <c r="M1018" s="1" t="s">
        <v>10</v>
      </c>
      <c r="N1018" s="1" t="s">
        <v>11</v>
      </c>
      <c r="O1018" s="249">
        <v>1500</v>
      </c>
      <c r="P1018" s="7">
        <v>0</v>
      </c>
      <c r="Q1018" s="7">
        <f t="shared" si="47"/>
        <v>1500</v>
      </c>
      <c r="R1018" s="6" t="s">
        <v>1</v>
      </c>
      <c r="S1018" s="5" t="s">
        <v>4</v>
      </c>
      <c r="T1018" s="5"/>
      <c r="U1018" s="5" t="s">
        <v>547</v>
      </c>
      <c r="V1018" s="1"/>
      <c r="W1018" s="1"/>
      <c r="X1018" s="1"/>
      <c r="Y1018" s="1"/>
      <c r="Z1018" s="4">
        <v>42370</v>
      </c>
      <c r="AA1018" s="1"/>
      <c r="AB1018" s="1"/>
      <c r="AC1018" s="1"/>
      <c r="AD1018" s="8" t="s">
        <v>1843</v>
      </c>
    </row>
    <row r="1019" spans="2:30" ht="15" customHeight="1" outlineLevel="5" x14ac:dyDescent="0.25">
      <c r="B1019" s="3"/>
      <c r="C1019" s="1"/>
      <c r="D1019" s="1"/>
      <c r="E1019" s="1"/>
      <c r="F1019" s="1"/>
      <c r="G1019" s="183" t="s">
        <v>1842</v>
      </c>
      <c r="H1019" s="188">
        <v>42370</v>
      </c>
      <c r="I1019" s="1" t="s">
        <v>14</v>
      </c>
      <c r="J1019" s="2" t="s">
        <v>64</v>
      </c>
      <c r="K1019" s="1" t="s">
        <v>9</v>
      </c>
      <c r="L1019" s="1" t="s">
        <v>10</v>
      </c>
      <c r="M1019" s="1" t="s">
        <v>10</v>
      </c>
      <c r="N1019" s="1" t="s">
        <v>11</v>
      </c>
      <c r="O1019" s="249">
        <v>-39417.58</v>
      </c>
      <c r="P1019" s="7">
        <v>0</v>
      </c>
      <c r="Q1019" s="7">
        <f t="shared" si="47"/>
        <v>-39417.58</v>
      </c>
      <c r="R1019" s="6" t="s">
        <v>1</v>
      </c>
      <c r="S1019" s="5" t="s">
        <v>4</v>
      </c>
      <c r="T1019" s="5"/>
      <c r="U1019" s="5" t="s">
        <v>167</v>
      </c>
      <c r="V1019" s="1"/>
      <c r="W1019" s="1"/>
      <c r="X1019" s="1"/>
      <c r="Y1019" s="1"/>
      <c r="Z1019" s="4">
        <v>42370</v>
      </c>
      <c r="AA1019" s="1"/>
      <c r="AB1019" s="1"/>
      <c r="AC1019" s="1"/>
      <c r="AD1019" s="8" t="s">
        <v>1843</v>
      </c>
    </row>
    <row r="1020" spans="2:30" ht="15" customHeight="1" outlineLevel="5" x14ac:dyDescent="0.25">
      <c r="B1020" s="3"/>
      <c r="C1020" s="1"/>
      <c r="D1020" s="1"/>
      <c r="E1020" s="1"/>
      <c r="F1020" s="1"/>
      <c r="G1020" s="183" t="s">
        <v>1842</v>
      </c>
      <c r="H1020" s="188">
        <v>42370</v>
      </c>
      <c r="I1020" s="1" t="s">
        <v>14</v>
      </c>
      <c r="J1020" s="2" t="s">
        <v>64</v>
      </c>
      <c r="K1020" s="1" t="s">
        <v>9</v>
      </c>
      <c r="L1020" s="1" t="s">
        <v>10</v>
      </c>
      <c r="M1020" s="1" t="s">
        <v>10</v>
      </c>
      <c r="N1020" s="1" t="s">
        <v>11</v>
      </c>
      <c r="O1020" s="249">
        <v>395294.09</v>
      </c>
      <c r="P1020" s="7">
        <v>0</v>
      </c>
      <c r="Q1020" s="7">
        <f t="shared" si="47"/>
        <v>395294.09</v>
      </c>
      <c r="R1020" s="6" t="s">
        <v>1</v>
      </c>
      <c r="S1020" s="5" t="s">
        <v>4</v>
      </c>
      <c r="T1020" s="5"/>
      <c r="U1020" s="5" t="s">
        <v>548</v>
      </c>
      <c r="V1020" s="1"/>
      <c r="W1020" s="1"/>
      <c r="X1020" s="1"/>
      <c r="Y1020" s="1"/>
      <c r="Z1020" s="4">
        <v>42370</v>
      </c>
      <c r="AA1020" s="1"/>
      <c r="AB1020" s="1"/>
      <c r="AC1020" s="1"/>
      <c r="AD1020" s="8" t="s">
        <v>1843</v>
      </c>
    </row>
    <row r="1021" spans="2:30" ht="15" customHeight="1" outlineLevel="5" x14ac:dyDescent="0.25">
      <c r="B1021" s="3"/>
      <c r="C1021" s="1"/>
      <c r="D1021" s="1"/>
      <c r="E1021" s="1"/>
      <c r="F1021" s="1"/>
      <c r="G1021" s="183" t="s">
        <v>1842</v>
      </c>
      <c r="H1021" s="188">
        <v>42370</v>
      </c>
      <c r="I1021" s="1" t="s">
        <v>14</v>
      </c>
      <c r="J1021" s="2" t="s">
        <v>64</v>
      </c>
      <c r="K1021" s="1" t="s">
        <v>9</v>
      </c>
      <c r="L1021" s="1" t="s">
        <v>10</v>
      </c>
      <c r="M1021" s="1" t="s">
        <v>10</v>
      </c>
      <c r="N1021" s="1" t="s">
        <v>11</v>
      </c>
      <c r="O1021" s="249">
        <v>104723.18</v>
      </c>
      <c r="P1021" s="7">
        <v>0</v>
      </c>
      <c r="Q1021" s="7">
        <f t="shared" si="47"/>
        <v>104723.18</v>
      </c>
      <c r="R1021" s="6" t="s">
        <v>1</v>
      </c>
      <c r="S1021" s="5" t="s">
        <v>4</v>
      </c>
      <c r="T1021" s="5"/>
      <c r="U1021" s="5" t="s">
        <v>549</v>
      </c>
      <c r="V1021" s="1"/>
      <c r="W1021" s="1"/>
      <c r="X1021" s="1"/>
      <c r="Y1021" s="1"/>
      <c r="Z1021" s="4">
        <v>42370</v>
      </c>
      <c r="AA1021" s="1"/>
      <c r="AB1021" s="1"/>
      <c r="AC1021" s="1"/>
      <c r="AD1021" s="8" t="s">
        <v>1843</v>
      </c>
    </row>
    <row r="1022" spans="2:30" ht="15" customHeight="1" outlineLevel="5" x14ac:dyDescent="0.25">
      <c r="B1022" s="3"/>
      <c r="C1022" s="1"/>
      <c r="D1022" s="1"/>
      <c r="E1022" s="1"/>
      <c r="F1022" s="1"/>
      <c r="G1022" s="183" t="s">
        <v>1842</v>
      </c>
      <c r="H1022" s="188">
        <v>42370</v>
      </c>
      <c r="I1022" s="1" t="s">
        <v>14</v>
      </c>
      <c r="J1022" s="2" t="s">
        <v>64</v>
      </c>
      <c r="K1022" s="1" t="s">
        <v>9</v>
      </c>
      <c r="L1022" s="1" t="s">
        <v>10</v>
      </c>
      <c r="M1022" s="1" t="s">
        <v>10</v>
      </c>
      <c r="N1022" s="1" t="s">
        <v>11</v>
      </c>
      <c r="O1022" s="249">
        <v>186085.09</v>
      </c>
      <c r="P1022" s="7">
        <v>0</v>
      </c>
      <c r="Q1022" s="7">
        <f t="shared" si="47"/>
        <v>186085.09</v>
      </c>
      <c r="R1022" s="6" t="s">
        <v>1</v>
      </c>
      <c r="S1022" s="5" t="s">
        <v>4</v>
      </c>
      <c r="T1022" s="5"/>
      <c r="U1022" s="5" t="s">
        <v>168</v>
      </c>
      <c r="V1022" s="1"/>
      <c r="W1022" s="1"/>
      <c r="X1022" s="1"/>
      <c r="Y1022" s="1"/>
      <c r="Z1022" s="4">
        <v>42370</v>
      </c>
      <c r="AA1022" s="1"/>
      <c r="AB1022" s="1"/>
      <c r="AC1022" s="1"/>
      <c r="AD1022" s="8" t="s">
        <v>1843</v>
      </c>
    </row>
    <row r="1023" spans="2:30" ht="15" customHeight="1" outlineLevel="5" x14ac:dyDescent="0.25">
      <c r="B1023" s="3"/>
      <c r="C1023" s="1"/>
      <c r="D1023" s="1"/>
      <c r="E1023" s="1"/>
      <c r="F1023" s="1"/>
      <c r="G1023" s="183" t="s">
        <v>1842</v>
      </c>
      <c r="H1023" s="188">
        <v>42370</v>
      </c>
      <c r="I1023" s="1" t="s">
        <v>14</v>
      </c>
      <c r="J1023" s="2" t="s">
        <v>64</v>
      </c>
      <c r="K1023" s="1" t="s">
        <v>9</v>
      </c>
      <c r="L1023" s="1" t="s">
        <v>10</v>
      </c>
      <c r="M1023" s="1" t="s">
        <v>10</v>
      </c>
      <c r="N1023" s="1" t="s">
        <v>11</v>
      </c>
      <c r="O1023" s="249">
        <v>536034.11</v>
      </c>
      <c r="P1023" s="7">
        <v>0</v>
      </c>
      <c r="Q1023" s="7">
        <f t="shared" si="47"/>
        <v>536034.11</v>
      </c>
      <c r="R1023" s="6" t="s">
        <v>1</v>
      </c>
      <c r="S1023" s="5" t="s">
        <v>4</v>
      </c>
      <c r="T1023" s="5"/>
      <c r="U1023" s="5" t="s">
        <v>169</v>
      </c>
      <c r="V1023" s="1"/>
      <c r="W1023" s="1"/>
      <c r="X1023" s="1"/>
      <c r="Y1023" s="1"/>
      <c r="Z1023" s="4">
        <v>42370</v>
      </c>
      <c r="AA1023" s="1"/>
      <c r="AB1023" s="1"/>
      <c r="AC1023" s="1"/>
      <c r="AD1023" s="8" t="s">
        <v>1843</v>
      </c>
    </row>
    <row r="1024" spans="2:30" ht="15" customHeight="1" outlineLevel="5" x14ac:dyDescent="0.25">
      <c r="B1024" s="3"/>
      <c r="C1024" s="1"/>
      <c r="D1024" s="1"/>
      <c r="E1024" s="1"/>
      <c r="F1024" s="1"/>
      <c r="G1024" s="183" t="s">
        <v>1842</v>
      </c>
      <c r="H1024" s="188">
        <v>42370</v>
      </c>
      <c r="I1024" s="1" t="s">
        <v>14</v>
      </c>
      <c r="J1024" s="2" t="s">
        <v>64</v>
      </c>
      <c r="K1024" s="1" t="s">
        <v>9</v>
      </c>
      <c r="L1024" s="1" t="s">
        <v>10</v>
      </c>
      <c r="M1024" s="1" t="s">
        <v>10</v>
      </c>
      <c r="N1024" s="1" t="s">
        <v>11</v>
      </c>
      <c r="O1024" s="249">
        <v>15637.79</v>
      </c>
      <c r="P1024" s="7">
        <v>0</v>
      </c>
      <c r="Q1024" s="7">
        <f t="shared" si="47"/>
        <v>15637.79</v>
      </c>
      <c r="R1024" s="6" t="s">
        <v>1</v>
      </c>
      <c r="S1024" s="5" t="s">
        <v>4</v>
      </c>
      <c r="T1024" s="5"/>
      <c r="U1024" s="5" t="s">
        <v>550</v>
      </c>
      <c r="V1024" s="1"/>
      <c r="W1024" s="1"/>
      <c r="X1024" s="1"/>
      <c r="Y1024" s="1"/>
      <c r="Z1024" s="4">
        <v>42370</v>
      </c>
      <c r="AA1024" s="1"/>
      <c r="AB1024" s="1"/>
      <c r="AC1024" s="1"/>
      <c r="AD1024" s="8" t="s">
        <v>1843</v>
      </c>
    </row>
    <row r="1025" spans="2:30" ht="15" customHeight="1" outlineLevel="5" x14ac:dyDescent="0.25">
      <c r="B1025" s="3"/>
      <c r="C1025" s="1"/>
      <c r="D1025" s="1"/>
      <c r="E1025" s="1"/>
      <c r="F1025" s="1"/>
      <c r="G1025" s="183" t="s">
        <v>1842</v>
      </c>
      <c r="H1025" s="188">
        <v>42370</v>
      </c>
      <c r="I1025" s="1" t="s">
        <v>14</v>
      </c>
      <c r="J1025" s="2" t="s">
        <v>64</v>
      </c>
      <c r="K1025" s="1" t="s">
        <v>9</v>
      </c>
      <c r="L1025" s="1" t="s">
        <v>10</v>
      </c>
      <c r="M1025" s="1" t="s">
        <v>10</v>
      </c>
      <c r="N1025" s="1" t="s">
        <v>11</v>
      </c>
      <c r="O1025" s="249">
        <v>774143.19</v>
      </c>
      <c r="P1025" s="7">
        <v>0</v>
      </c>
      <c r="Q1025" s="7">
        <f t="shared" si="47"/>
        <v>774143.19</v>
      </c>
      <c r="R1025" s="6" t="s">
        <v>1</v>
      </c>
      <c r="S1025" s="5" t="s">
        <v>4</v>
      </c>
      <c r="T1025" s="5"/>
      <c r="U1025" s="5" t="s">
        <v>170</v>
      </c>
      <c r="V1025" s="1"/>
      <c r="W1025" s="1"/>
      <c r="X1025" s="1"/>
      <c r="Y1025" s="1"/>
      <c r="Z1025" s="4">
        <v>42370</v>
      </c>
      <c r="AA1025" s="1"/>
      <c r="AB1025" s="1"/>
      <c r="AC1025" s="1"/>
      <c r="AD1025" s="8" t="s">
        <v>1843</v>
      </c>
    </row>
    <row r="1026" spans="2:30" ht="15" customHeight="1" outlineLevel="5" x14ac:dyDescent="0.25">
      <c r="B1026" s="3"/>
      <c r="C1026" s="1"/>
      <c r="D1026" s="1"/>
      <c r="E1026" s="1"/>
      <c r="F1026" s="1"/>
      <c r="G1026" s="183" t="s">
        <v>1842</v>
      </c>
      <c r="H1026" s="188">
        <v>42370</v>
      </c>
      <c r="I1026" s="1" t="s">
        <v>14</v>
      </c>
      <c r="J1026" s="2" t="s">
        <v>64</v>
      </c>
      <c r="K1026" s="1" t="s">
        <v>9</v>
      </c>
      <c r="L1026" s="1" t="s">
        <v>10</v>
      </c>
      <c r="M1026" s="1" t="s">
        <v>10</v>
      </c>
      <c r="N1026" s="1" t="s">
        <v>11</v>
      </c>
      <c r="O1026" s="249">
        <v>1603975.91</v>
      </c>
      <c r="P1026" s="7">
        <v>0</v>
      </c>
      <c r="Q1026" s="7">
        <f t="shared" si="47"/>
        <v>1603975.91</v>
      </c>
      <c r="R1026" s="6" t="s">
        <v>1</v>
      </c>
      <c r="S1026" s="5" t="s">
        <v>4</v>
      </c>
      <c r="T1026" s="5"/>
      <c r="U1026" s="5" t="s">
        <v>551</v>
      </c>
      <c r="V1026" s="1"/>
      <c r="W1026" s="1"/>
      <c r="X1026" s="1"/>
      <c r="Y1026" s="1"/>
      <c r="Z1026" s="4">
        <v>42370</v>
      </c>
      <c r="AA1026" s="1"/>
      <c r="AB1026" s="1"/>
      <c r="AC1026" s="1"/>
      <c r="AD1026" s="8" t="s">
        <v>1843</v>
      </c>
    </row>
    <row r="1027" spans="2:30" ht="15" customHeight="1" outlineLevel="5" x14ac:dyDescent="0.25">
      <c r="B1027" s="3"/>
      <c r="C1027" s="1"/>
      <c r="D1027" s="1"/>
      <c r="E1027" s="1"/>
      <c r="F1027" s="1"/>
      <c r="G1027" s="183" t="s">
        <v>1842</v>
      </c>
      <c r="H1027" s="188">
        <v>42370</v>
      </c>
      <c r="I1027" s="1" t="s">
        <v>14</v>
      </c>
      <c r="J1027" s="2" t="s">
        <v>64</v>
      </c>
      <c r="K1027" s="1" t="s">
        <v>9</v>
      </c>
      <c r="L1027" s="1" t="s">
        <v>10</v>
      </c>
      <c r="M1027" s="1" t="s">
        <v>10</v>
      </c>
      <c r="N1027" s="1" t="s">
        <v>11</v>
      </c>
      <c r="O1027" s="249">
        <v>107083.82</v>
      </c>
      <c r="P1027" s="7">
        <v>0</v>
      </c>
      <c r="Q1027" s="7">
        <f t="shared" si="47"/>
        <v>107083.82</v>
      </c>
      <c r="R1027" s="6" t="s">
        <v>1</v>
      </c>
      <c r="S1027" s="5" t="s">
        <v>4</v>
      </c>
      <c r="T1027" s="5"/>
      <c r="U1027" s="5" t="s">
        <v>552</v>
      </c>
      <c r="V1027" s="1"/>
      <c r="W1027" s="1"/>
      <c r="X1027" s="1"/>
      <c r="Y1027" s="1"/>
      <c r="Z1027" s="4">
        <v>42370</v>
      </c>
      <c r="AA1027" s="1"/>
      <c r="AB1027" s="1"/>
      <c r="AC1027" s="1"/>
      <c r="AD1027" s="8" t="s">
        <v>1843</v>
      </c>
    </row>
    <row r="1028" spans="2:30" ht="15" customHeight="1" outlineLevel="5" x14ac:dyDescent="0.25">
      <c r="B1028" s="3"/>
      <c r="C1028" s="1"/>
      <c r="D1028" s="1"/>
      <c r="E1028" s="1"/>
      <c r="F1028" s="1"/>
      <c r="G1028" s="183" t="s">
        <v>1842</v>
      </c>
      <c r="H1028" s="188">
        <v>42370</v>
      </c>
      <c r="I1028" s="1" t="s">
        <v>14</v>
      </c>
      <c r="J1028" s="2" t="s">
        <v>64</v>
      </c>
      <c r="K1028" s="1" t="s">
        <v>9</v>
      </c>
      <c r="L1028" s="1" t="s">
        <v>10</v>
      </c>
      <c r="M1028" s="1" t="s">
        <v>10</v>
      </c>
      <c r="N1028" s="1" t="s">
        <v>11</v>
      </c>
      <c r="O1028" s="249">
        <v>211756.97</v>
      </c>
      <c r="P1028" s="7">
        <v>0</v>
      </c>
      <c r="Q1028" s="7">
        <f t="shared" si="47"/>
        <v>211756.97</v>
      </c>
      <c r="R1028" s="6" t="s">
        <v>1</v>
      </c>
      <c r="S1028" s="5" t="s">
        <v>4</v>
      </c>
      <c r="T1028" s="5"/>
      <c r="U1028" s="5" t="s">
        <v>253</v>
      </c>
      <c r="V1028" s="1"/>
      <c r="W1028" s="1"/>
      <c r="X1028" s="1"/>
      <c r="Y1028" s="1"/>
      <c r="Z1028" s="4">
        <v>42370</v>
      </c>
      <c r="AA1028" s="1"/>
      <c r="AB1028" s="1"/>
      <c r="AC1028" s="1"/>
      <c r="AD1028" s="8" t="s">
        <v>1843</v>
      </c>
    </row>
    <row r="1029" spans="2:30" ht="15" customHeight="1" outlineLevel="5" x14ac:dyDescent="0.25">
      <c r="B1029" s="3"/>
      <c r="C1029" s="1"/>
      <c r="D1029" s="1"/>
      <c r="E1029" s="1"/>
      <c r="F1029" s="1"/>
      <c r="G1029" s="183" t="s">
        <v>1842</v>
      </c>
      <c r="H1029" s="188">
        <v>42370</v>
      </c>
      <c r="I1029" s="1" t="s">
        <v>14</v>
      </c>
      <c r="J1029" s="2" t="s">
        <v>64</v>
      </c>
      <c r="K1029" s="1" t="s">
        <v>9</v>
      </c>
      <c r="L1029" s="1" t="s">
        <v>10</v>
      </c>
      <c r="M1029" s="1" t="s">
        <v>10</v>
      </c>
      <c r="N1029" s="1" t="s">
        <v>11</v>
      </c>
      <c r="O1029" s="249">
        <v>444547.75</v>
      </c>
      <c r="P1029" s="7">
        <v>0</v>
      </c>
      <c r="Q1029" s="7">
        <f t="shared" si="47"/>
        <v>444547.75</v>
      </c>
      <c r="R1029" s="6" t="s">
        <v>1</v>
      </c>
      <c r="S1029" s="5" t="s">
        <v>4</v>
      </c>
      <c r="T1029" s="5"/>
      <c r="U1029" s="5" t="s">
        <v>287</v>
      </c>
      <c r="V1029" s="1"/>
      <c r="W1029" s="1"/>
      <c r="X1029" s="1"/>
      <c r="Y1029" s="1"/>
      <c r="Z1029" s="4">
        <v>42370</v>
      </c>
      <c r="AA1029" s="1"/>
      <c r="AB1029" s="1"/>
      <c r="AC1029" s="1"/>
      <c r="AD1029" s="8" t="s">
        <v>1843</v>
      </c>
    </row>
    <row r="1030" spans="2:30" ht="15" customHeight="1" outlineLevel="5" x14ac:dyDescent="0.25">
      <c r="B1030" s="3"/>
      <c r="C1030" s="1"/>
      <c r="D1030" s="1"/>
      <c r="E1030" s="1"/>
      <c r="F1030" s="1"/>
      <c r="G1030" s="183" t="s">
        <v>1842</v>
      </c>
      <c r="H1030" s="188">
        <v>42370</v>
      </c>
      <c r="I1030" s="1" t="s">
        <v>14</v>
      </c>
      <c r="J1030" s="2" t="s">
        <v>64</v>
      </c>
      <c r="K1030" s="1" t="s">
        <v>9</v>
      </c>
      <c r="L1030" s="1" t="s">
        <v>10</v>
      </c>
      <c r="M1030" s="1" t="s">
        <v>10</v>
      </c>
      <c r="N1030" s="1" t="s">
        <v>11</v>
      </c>
      <c r="O1030" s="249">
        <v>14606</v>
      </c>
      <c r="P1030" s="7">
        <v>0</v>
      </c>
      <c r="Q1030" s="7">
        <f t="shared" si="47"/>
        <v>14606</v>
      </c>
      <c r="R1030" s="6" t="s">
        <v>1</v>
      </c>
      <c r="S1030" s="5" t="s">
        <v>4</v>
      </c>
      <c r="T1030" s="5"/>
      <c r="U1030" s="5" t="s">
        <v>254</v>
      </c>
      <c r="V1030" s="1"/>
      <c r="W1030" s="1"/>
      <c r="X1030" s="1"/>
      <c r="Y1030" s="1"/>
      <c r="Z1030" s="4">
        <v>42370</v>
      </c>
      <c r="AA1030" s="1"/>
      <c r="AB1030" s="1"/>
      <c r="AC1030" s="1"/>
      <c r="AD1030" s="8" t="s">
        <v>1843</v>
      </c>
    </row>
    <row r="1031" spans="2:30" ht="15" customHeight="1" outlineLevel="5" x14ac:dyDescent="0.25">
      <c r="B1031" s="3"/>
      <c r="C1031" s="1"/>
      <c r="D1031" s="1"/>
      <c r="E1031" s="1"/>
      <c r="F1031" s="1"/>
      <c r="G1031" s="183" t="s">
        <v>1842</v>
      </c>
      <c r="H1031" s="188">
        <v>42370</v>
      </c>
      <c r="I1031" s="1" t="s">
        <v>14</v>
      </c>
      <c r="J1031" s="2" t="s">
        <v>64</v>
      </c>
      <c r="K1031" s="1" t="s">
        <v>9</v>
      </c>
      <c r="L1031" s="1" t="s">
        <v>10</v>
      </c>
      <c r="M1031" s="1" t="s">
        <v>10</v>
      </c>
      <c r="N1031" s="1" t="s">
        <v>11</v>
      </c>
      <c r="O1031" s="249">
        <v>207044.01</v>
      </c>
      <c r="P1031" s="7">
        <v>0</v>
      </c>
      <c r="Q1031" s="7">
        <f t="shared" si="47"/>
        <v>207044.01</v>
      </c>
      <c r="R1031" s="6" t="s">
        <v>1</v>
      </c>
      <c r="S1031" s="5" t="s">
        <v>4</v>
      </c>
      <c r="T1031" s="5"/>
      <c r="U1031" s="5" t="s">
        <v>171</v>
      </c>
      <c r="V1031" s="1"/>
      <c r="W1031" s="1"/>
      <c r="X1031" s="1"/>
      <c r="Y1031" s="1"/>
      <c r="Z1031" s="4">
        <v>42370</v>
      </c>
      <c r="AA1031" s="1"/>
      <c r="AB1031" s="1"/>
      <c r="AC1031" s="1"/>
      <c r="AD1031" s="8" t="s">
        <v>1843</v>
      </c>
    </row>
    <row r="1032" spans="2:30" ht="15" customHeight="1" outlineLevel="5" x14ac:dyDescent="0.25">
      <c r="B1032" s="3"/>
      <c r="C1032" s="1"/>
      <c r="D1032" s="1"/>
      <c r="E1032" s="1"/>
      <c r="F1032" s="1"/>
      <c r="G1032" s="183" t="s">
        <v>1842</v>
      </c>
      <c r="H1032" s="188">
        <v>42370</v>
      </c>
      <c r="I1032" s="1" t="s">
        <v>14</v>
      </c>
      <c r="J1032" s="2" t="s">
        <v>64</v>
      </c>
      <c r="K1032" s="1" t="s">
        <v>9</v>
      </c>
      <c r="L1032" s="1" t="s">
        <v>10</v>
      </c>
      <c r="M1032" s="1" t="s">
        <v>10</v>
      </c>
      <c r="N1032" s="1" t="s">
        <v>11</v>
      </c>
      <c r="O1032" s="249">
        <v>-11036.67</v>
      </c>
      <c r="P1032" s="7">
        <v>0</v>
      </c>
      <c r="Q1032" s="7">
        <f t="shared" si="47"/>
        <v>-11036.67</v>
      </c>
      <c r="R1032" s="6" t="s">
        <v>1</v>
      </c>
      <c r="S1032" s="5" t="s">
        <v>4</v>
      </c>
      <c r="T1032" s="5"/>
      <c r="U1032" s="5" t="s">
        <v>553</v>
      </c>
      <c r="V1032" s="1"/>
      <c r="W1032" s="1"/>
      <c r="X1032" s="1"/>
      <c r="Y1032" s="1"/>
      <c r="Z1032" s="4">
        <v>42370</v>
      </c>
      <c r="AA1032" s="1"/>
      <c r="AB1032" s="1"/>
      <c r="AC1032" s="1"/>
      <c r="AD1032" s="8" t="s">
        <v>1843</v>
      </c>
    </row>
    <row r="1033" spans="2:30" ht="15" customHeight="1" outlineLevel="5" x14ac:dyDescent="0.25">
      <c r="B1033" s="3"/>
      <c r="C1033" s="1"/>
      <c r="D1033" s="1"/>
      <c r="E1033" s="1"/>
      <c r="F1033" s="1"/>
      <c r="G1033" s="183" t="s">
        <v>1842</v>
      </c>
      <c r="H1033" s="188">
        <v>42370</v>
      </c>
      <c r="I1033" s="1" t="s">
        <v>14</v>
      </c>
      <c r="J1033" s="2" t="s">
        <v>64</v>
      </c>
      <c r="K1033" s="1" t="s">
        <v>9</v>
      </c>
      <c r="L1033" s="1" t="s">
        <v>10</v>
      </c>
      <c r="M1033" s="1" t="s">
        <v>10</v>
      </c>
      <c r="N1033" s="1" t="s">
        <v>11</v>
      </c>
      <c r="O1033" s="249">
        <v>1338933.68</v>
      </c>
      <c r="P1033" s="7">
        <v>0</v>
      </c>
      <c r="Q1033" s="7">
        <f t="shared" ref="Q1033:Q1054" si="48">O1033-P1033</f>
        <v>1338933.68</v>
      </c>
      <c r="R1033" s="6" t="s">
        <v>1</v>
      </c>
      <c r="S1033" s="5" t="s">
        <v>4</v>
      </c>
      <c r="T1033" s="5"/>
      <c r="U1033" s="5" t="s">
        <v>255</v>
      </c>
      <c r="V1033" s="1"/>
      <c r="W1033" s="1"/>
      <c r="X1033" s="1"/>
      <c r="Y1033" s="1"/>
      <c r="Z1033" s="4">
        <v>42370</v>
      </c>
      <c r="AA1033" s="1"/>
      <c r="AB1033" s="1"/>
      <c r="AC1033" s="1"/>
      <c r="AD1033" s="8" t="s">
        <v>1843</v>
      </c>
    </row>
    <row r="1034" spans="2:30" ht="15" customHeight="1" outlineLevel="5" x14ac:dyDescent="0.25">
      <c r="B1034" s="3"/>
      <c r="C1034" s="1"/>
      <c r="D1034" s="1"/>
      <c r="E1034" s="1"/>
      <c r="F1034" s="1"/>
      <c r="G1034" s="183" t="s">
        <v>1842</v>
      </c>
      <c r="H1034" s="188">
        <v>42370</v>
      </c>
      <c r="I1034" s="1" t="s">
        <v>14</v>
      </c>
      <c r="J1034" s="2" t="s">
        <v>64</v>
      </c>
      <c r="K1034" s="1" t="s">
        <v>9</v>
      </c>
      <c r="L1034" s="1" t="s">
        <v>10</v>
      </c>
      <c r="M1034" s="1" t="s">
        <v>10</v>
      </c>
      <c r="N1034" s="1" t="s">
        <v>11</v>
      </c>
      <c r="O1034" s="249">
        <v>769019.91</v>
      </c>
      <c r="P1034" s="7">
        <v>0</v>
      </c>
      <c r="Q1034" s="7">
        <f t="shared" si="48"/>
        <v>769019.91</v>
      </c>
      <c r="R1034" s="6" t="s">
        <v>1</v>
      </c>
      <c r="S1034" s="5" t="s">
        <v>4</v>
      </c>
      <c r="T1034" s="5"/>
      <c r="U1034" s="5" t="s">
        <v>554</v>
      </c>
      <c r="V1034" s="1"/>
      <c r="W1034" s="1"/>
      <c r="X1034" s="1"/>
      <c r="Y1034" s="1"/>
      <c r="Z1034" s="4">
        <v>42370</v>
      </c>
      <c r="AA1034" s="1"/>
      <c r="AB1034" s="1"/>
      <c r="AC1034" s="1"/>
      <c r="AD1034" s="8" t="s">
        <v>1843</v>
      </c>
    </row>
    <row r="1035" spans="2:30" ht="15" customHeight="1" outlineLevel="5" x14ac:dyDescent="0.25">
      <c r="B1035" s="3"/>
      <c r="C1035" s="1"/>
      <c r="D1035" s="1"/>
      <c r="E1035" s="1"/>
      <c r="F1035" s="1"/>
      <c r="G1035" s="183" t="s">
        <v>1842</v>
      </c>
      <c r="H1035" s="188">
        <v>42370</v>
      </c>
      <c r="I1035" s="1" t="s">
        <v>14</v>
      </c>
      <c r="J1035" s="2" t="s">
        <v>64</v>
      </c>
      <c r="K1035" s="1" t="s">
        <v>9</v>
      </c>
      <c r="L1035" s="1" t="s">
        <v>10</v>
      </c>
      <c r="M1035" s="1" t="s">
        <v>10</v>
      </c>
      <c r="N1035" s="1" t="s">
        <v>11</v>
      </c>
      <c r="O1035" s="249">
        <v>420804</v>
      </c>
      <c r="P1035" s="7">
        <v>0</v>
      </c>
      <c r="Q1035" s="7">
        <f t="shared" si="48"/>
        <v>420804</v>
      </c>
      <c r="R1035" s="6" t="s">
        <v>1</v>
      </c>
      <c r="S1035" s="5" t="s">
        <v>4</v>
      </c>
      <c r="T1035" s="5"/>
      <c r="U1035" s="5" t="s">
        <v>555</v>
      </c>
      <c r="V1035" s="1"/>
      <c r="W1035" s="1"/>
      <c r="X1035" s="1"/>
      <c r="Y1035" s="1"/>
      <c r="Z1035" s="4">
        <v>42370</v>
      </c>
      <c r="AA1035" s="1"/>
      <c r="AB1035" s="1"/>
      <c r="AC1035" s="1"/>
      <c r="AD1035" s="8" t="s">
        <v>1843</v>
      </c>
    </row>
    <row r="1036" spans="2:30" ht="15" customHeight="1" outlineLevel="5" x14ac:dyDescent="0.25">
      <c r="B1036" s="3"/>
      <c r="C1036" s="1"/>
      <c r="D1036" s="1"/>
      <c r="E1036" s="1"/>
      <c r="F1036" s="1"/>
      <c r="G1036" s="183" t="s">
        <v>1842</v>
      </c>
      <c r="H1036" s="188">
        <v>42370</v>
      </c>
      <c r="I1036" s="1" t="s">
        <v>14</v>
      </c>
      <c r="J1036" s="2" t="s">
        <v>64</v>
      </c>
      <c r="K1036" s="1" t="s">
        <v>9</v>
      </c>
      <c r="L1036" s="1" t="s">
        <v>10</v>
      </c>
      <c r="M1036" s="1" t="s">
        <v>10</v>
      </c>
      <c r="N1036" s="1" t="s">
        <v>11</v>
      </c>
      <c r="O1036" s="249">
        <v>421279.77</v>
      </c>
      <c r="P1036" s="7">
        <v>0</v>
      </c>
      <c r="Q1036" s="7">
        <f t="shared" si="48"/>
        <v>421279.77</v>
      </c>
      <c r="R1036" s="6" t="s">
        <v>1</v>
      </c>
      <c r="S1036" s="5" t="s">
        <v>4</v>
      </c>
      <c r="T1036" s="5"/>
      <c r="U1036" s="5" t="s">
        <v>256</v>
      </c>
      <c r="V1036" s="1"/>
      <c r="W1036" s="1"/>
      <c r="X1036" s="1"/>
      <c r="Y1036" s="1"/>
      <c r="Z1036" s="4">
        <v>42370</v>
      </c>
      <c r="AA1036" s="1"/>
      <c r="AB1036" s="1"/>
      <c r="AC1036" s="1"/>
      <c r="AD1036" s="8" t="s">
        <v>1843</v>
      </c>
    </row>
    <row r="1037" spans="2:30" ht="15" customHeight="1" outlineLevel="5" x14ac:dyDescent="0.25">
      <c r="B1037" s="3"/>
      <c r="C1037" s="1"/>
      <c r="D1037" s="1"/>
      <c r="E1037" s="1"/>
      <c r="F1037" s="1"/>
      <c r="G1037" s="183" t="s">
        <v>1842</v>
      </c>
      <c r="H1037" s="188">
        <v>42370</v>
      </c>
      <c r="I1037" s="1" t="s">
        <v>14</v>
      </c>
      <c r="J1037" s="2" t="s">
        <v>64</v>
      </c>
      <c r="K1037" s="1" t="s">
        <v>9</v>
      </c>
      <c r="L1037" s="1" t="s">
        <v>10</v>
      </c>
      <c r="M1037" s="1" t="s">
        <v>10</v>
      </c>
      <c r="N1037" s="1" t="s">
        <v>11</v>
      </c>
      <c r="O1037" s="249">
        <v>2691844.44</v>
      </c>
      <c r="P1037" s="7">
        <v>0</v>
      </c>
      <c r="Q1037" s="7">
        <f t="shared" si="48"/>
        <v>2691844.44</v>
      </c>
      <c r="R1037" s="6" t="s">
        <v>1</v>
      </c>
      <c r="S1037" s="5" t="s">
        <v>4</v>
      </c>
      <c r="T1037" s="5"/>
      <c r="U1037" s="5" t="s">
        <v>85</v>
      </c>
      <c r="V1037" s="1"/>
      <c r="W1037" s="1"/>
      <c r="X1037" s="1"/>
      <c r="Y1037" s="1"/>
      <c r="Z1037" s="4">
        <v>42370</v>
      </c>
      <c r="AA1037" s="1"/>
      <c r="AB1037" s="1"/>
      <c r="AC1037" s="1"/>
      <c r="AD1037" s="8" t="s">
        <v>1843</v>
      </c>
    </row>
    <row r="1038" spans="2:30" ht="15" customHeight="1" outlineLevel="5" x14ac:dyDescent="0.25">
      <c r="B1038" s="3"/>
      <c r="C1038" s="1"/>
      <c r="D1038" s="1"/>
      <c r="E1038" s="1"/>
      <c r="F1038" s="1"/>
      <c r="G1038" s="183" t="s">
        <v>1842</v>
      </c>
      <c r="H1038" s="188">
        <v>42370</v>
      </c>
      <c r="I1038" s="1" t="s">
        <v>14</v>
      </c>
      <c r="J1038" s="2" t="s">
        <v>64</v>
      </c>
      <c r="K1038" s="1" t="s">
        <v>9</v>
      </c>
      <c r="L1038" s="1" t="s">
        <v>10</v>
      </c>
      <c r="M1038" s="1" t="s">
        <v>10</v>
      </c>
      <c r="N1038" s="1" t="s">
        <v>11</v>
      </c>
      <c r="O1038" s="249">
        <v>2229.58</v>
      </c>
      <c r="P1038" s="7">
        <v>0</v>
      </c>
      <c r="Q1038" s="7">
        <f t="shared" si="48"/>
        <v>2229.58</v>
      </c>
      <c r="R1038" s="6" t="s">
        <v>1</v>
      </c>
      <c r="S1038" s="5" t="s">
        <v>4</v>
      </c>
      <c r="T1038" s="5"/>
      <c r="U1038" s="5" t="s">
        <v>556</v>
      </c>
      <c r="V1038" s="1"/>
      <c r="W1038" s="1"/>
      <c r="X1038" s="1"/>
      <c r="Y1038" s="1"/>
      <c r="Z1038" s="4">
        <v>42370</v>
      </c>
      <c r="AA1038" s="1"/>
      <c r="AB1038" s="1"/>
      <c r="AC1038" s="1"/>
      <c r="AD1038" s="8" t="s">
        <v>1843</v>
      </c>
    </row>
    <row r="1039" spans="2:30" ht="15" customHeight="1" outlineLevel="5" x14ac:dyDescent="0.25">
      <c r="B1039" s="3"/>
      <c r="C1039" s="1"/>
      <c r="D1039" s="1"/>
      <c r="E1039" s="1"/>
      <c r="F1039" s="1"/>
      <c r="G1039" s="183" t="s">
        <v>1842</v>
      </c>
      <c r="H1039" s="188">
        <v>42370</v>
      </c>
      <c r="I1039" s="1" t="s">
        <v>14</v>
      </c>
      <c r="J1039" s="2" t="s">
        <v>64</v>
      </c>
      <c r="K1039" s="1" t="s">
        <v>9</v>
      </c>
      <c r="L1039" s="1" t="s">
        <v>10</v>
      </c>
      <c r="M1039" s="1" t="s">
        <v>10</v>
      </c>
      <c r="N1039" s="1" t="s">
        <v>11</v>
      </c>
      <c r="O1039" s="249">
        <v>255.6</v>
      </c>
      <c r="P1039" s="7">
        <v>0</v>
      </c>
      <c r="Q1039" s="7">
        <f t="shared" si="48"/>
        <v>255.6</v>
      </c>
      <c r="R1039" s="6" t="s">
        <v>1</v>
      </c>
      <c r="S1039" s="5" t="s">
        <v>4</v>
      </c>
      <c r="T1039" s="5"/>
      <c r="U1039" s="5" t="s">
        <v>557</v>
      </c>
      <c r="V1039" s="1"/>
      <c r="W1039" s="1"/>
      <c r="X1039" s="1"/>
      <c r="Y1039" s="1"/>
      <c r="Z1039" s="4">
        <v>42370</v>
      </c>
      <c r="AA1039" s="1"/>
      <c r="AB1039" s="1"/>
      <c r="AC1039" s="1"/>
      <c r="AD1039" s="8" t="s">
        <v>1843</v>
      </c>
    </row>
    <row r="1040" spans="2:30" ht="15" customHeight="1" outlineLevel="5" x14ac:dyDescent="0.25">
      <c r="B1040" s="3"/>
      <c r="C1040" s="1"/>
      <c r="D1040" s="1"/>
      <c r="E1040" s="1"/>
      <c r="F1040" s="1"/>
      <c r="G1040" s="183" t="s">
        <v>1842</v>
      </c>
      <c r="H1040" s="188">
        <v>42370</v>
      </c>
      <c r="I1040" s="1" t="s">
        <v>14</v>
      </c>
      <c r="J1040" s="2" t="s">
        <v>64</v>
      </c>
      <c r="K1040" s="1" t="s">
        <v>9</v>
      </c>
      <c r="L1040" s="1" t="s">
        <v>10</v>
      </c>
      <c r="M1040" s="1" t="s">
        <v>10</v>
      </c>
      <c r="N1040" s="1" t="s">
        <v>11</v>
      </c>
      <c r="O1040" s="249">
        <v>1045896.34</v>
      </c>
      <c r="P1040" s="7">
        <v>0</v>
      </c>
      <c r="Q1040" s="7">
        <f t="shared" si="48"/>
        <v>1045896.34</v>
      </c>
      <c r="R1040" s="6" t="s">
        <v>1</v>
      </c>
      <c r="S1040" s="5" t="s">
        <v>4</v>
      </c>
      <c r="T1040" s="5"/>
      <c r="U1040" s="5" t="s">
        <v>257</v>
      </c>
      <c r="V1040" s="1"/>
      <c r="W1040" s="1"/>
      <c r="X1040" s="1"/>
      <c r="Y1040" s="1"/>
      <c r="Z1040" s="4">
        <v>42370</v>
      </c>
      <c r="AA1040" s="1"/>
      <c r="AB1040" s="1"/>
      <c r="AC1040" s="1"/>
      <c r="AD1040" s="8" t="s">
        <v>1843</v>
      </c>
    </row>
    <row r="1041" spans="2:30" ht="15" customHeight="1" outlineLevel="5" x14ac:dyDescent="0.25">
      <c r="B1041" s="3"/>
      <c r="C1041" s="1"/>
      <c r="D1041" s="1"/>
      <c r="E1041" s="1"/>
      <c r="F1041" s="1"/>
      <c r="G1041" s="183" t="s">
        <v>1842</v>
      </c>
      <c r="H1041" s="188">
        <v>42370</v>
      </c>
      <c r="I1041" s="1" t="s">
        <v>14</v>
      </c>
      <c r="J1041" s="2" t="s">
        <v>64</v>
      </c>
      <c r="K1041" s="1" t="s">
        <v>9</v>
      </c>
      <c r="L1041" s="1" t="s">
        <v>10</v>
      </c>
      <c r="M1041" s="1" t="s">
        <v>10</v>
      </c>
      <c r="N1041" s="1" t="s">
        <v>11</v>
      </c>
      <c r="O1041" s="249">
        <v>-1561.52</v>
      </c>
      <c r="P1041" s="7">
        <v>0</v>
      </c>
      <c r="Q1041" s="7">
        <f t="shared" si="48"/>
        <v>-1561.52</v>
      </c>
      <c r="R1041" s="6" t="s">
        <v>1</v>
      </c>
      <c r="S1041" s="5" t="s">
        <v>4</v>
      </c>
      <c r="T1041" s="5"/>
      <c r="U1041" s="5" t="s">
        <v>258</v>
      </c>
      <c r="V1041" s="1"/>
      <c r="W1041" s="1"/>
      <c r="X1041" s="1"/>
      <c r="Y1041" s="1"/>
      <c r="Z1041" s="4">
        <v>42370</v>
      </c>
      <c r="AA1041" s="1"/>
      <c r="AB1041" s="1"/>
      <c r="AC1041" s="1"/>
      <c r="AD1041" s="8" t="s">
        <v>1843</v>
      </c>
    </row>
    <row r="1042" spans="2:30" ht="15" customHeight="1" outlineLevel="5" x14ac:dyDescent="0.25">
      <c r="B1042" s="3"/>
      <c r="C1042" s="1"/>
      <c r="D1042" s="1"/>
      <c r="E1042" s="1"/>
      <c r="F1042" s="1"/>
      <c r="G1042" s="183" t="s">
        <v>1842</v>
      </c>
      <c r="H1042" s="188">
        <v>42370</v>
      </c>
      <c r="I1042" s="1" t="s">
        <v>14</v>
      </c>
      <c r="J1042" s="2" t="s">
        <v>64</v>
      </c>
      <c r="K1042" s="1" t="s">
        <v>9</v>
      </c>
      <c r="L1042" s="1" t="s">
        <v>10</v>
      </c>
      <c r="M1042" s="1" t="s">
        <v>10</v>
      </c>
      <c r="N1042" s="1" t="s">
        <v>11</v>
      </c>
      <c r="O1042" s="249">
        <v>19744.599999999999</v>
      </c>
      <c r="P1042" s="7">
        <v>0</v>
      </c>
      <c r="Q1042" s="7">
        <f t="shared" si="48"/>
        <v>19744.599999999999</v>
      </c>
      <c r="R1042" s="6" t="s">
        <v>1</v>
      </c>
      <c r="S1042" s="5" t="s">
        <v>4</v>
      </c>
      <c r="T1042" s="5"/>
      <c r="U1042" s="5" t="s">
        <v>159</v>
      </c>
      <c r="V1042" s="1"/>
      <c r="W1042" s="1"/>
      <c r="X1042" s="1"/>
      <c r="Y1042" s="1"/>
      <c r="Z1042" s="4">
        <v>42370</v>
      </c>
      <c r="AA1042" s="1"/>
      <c r="AB1042" s="1"/>
      <c r="AC1042" s="1"/>
      <c r="AD1042" s="8" t="s">
        <v>1843</v>
      </c>
    </row>
    <row r="1043" spans="2:30" ht="15" customHeight="1" outlineLevel="5" x14ac:dyDescent="0.25">
      <c r="B1043" s="3"/>
      <c r="C1043" s="1"/>
      <c r="D1043" s="1"/>
      <c r="E1043" s="1"/>
      <c r="F1043" s="1"/>
      <c r="G1043" s="183" t="s">
        <v>1842</v>
      </c>
      <c r="H1043" s="188">
        <v>42370</v>
      </c>
      <c r="I1043" s="1" t="s">
        <v>14</v>
      </c>
      <c r="J1043" s="2" t="s">
        <v>64</v>
      </c>
      <c r="K1043" s="1" t="s">
        <v>9</v>
      </c>
      <c r="L1043" s="1" t="s">
        <v>10</v>
      </c>
      <c r="M1043" s="1" t="s">
        <v>10</v>
      </c>
      <c r="N1043" s="1" t="s">
        <v>11</v>
      </c>
      <c r="O1043" s="249">
        <v>1003</v>
      </c>
      <c r="P1043" s="7">
        <v>0</v>
      </c>
      <c r="Q1043" s="7">
        <f t="shared" si="48"/>
        <v>1003</v>
      </c>
      <c r="R1043" s="6" t="s">
        <v>1</v>
      </c>
      <c r="S1043" s="5" t="s">
        <v>4</v>
      </c>
      <c r="T1043" s="5"/>
      <c r="U1043" s="5" t="s">
        <v>558</v>
      </c>
      <c r="V1043" s="1"/>
      <c r="W1043" s="1"/>
      <c r="X1043" s="1"/>
      <c r="Y1043" s="1"/>
      <c r="Z1043" s="4">
        <v>42370</v>
      </c>
      <c r="AA1043" s="1"/>
      <c r="AB1043" s="1"/>
      <c r="AC1043" s="1"/>
      <c r="AD1043" s="8" t="s">
        <v>1843</v>
      </c>
    </row>
    <row r="1044" spans="2:30" ht="15" customHeight="1" outlineLevel="5" x14ac:dyDescent="0.25">
      <c r="B1044" s="3"/>
      <c r="C1044" s="1"/>
      <c r="D1044" s="1"/>
      <c r="E1044" s="1"/>
      <c r="F1044" s="1"/>
      <c r="G1044" s="183" t="s">
        <v>1842</v>
      </c>
      <c r="H1044" s="188">
        <v>42370</v>
      </c>
      <c r="I1044" s="1" t="s">
        <v>14</v>
      </c>
      <c r="J1044" s="2" t="s">
        <v>64</v>
      </c>
      <c r="K1044" s="1" t="s">
        <v>9</v>
      </c>
      <c r="L1044" s="1" t="s">
        <v>10</v>
      </c>
      <c r="M1044" s="1" t="s">
        <v>10</v>
      </c>
      <c r="N1044" s="1" t="s">
        <v>11</v>
      </c>
      <c r="O1044" s="249">
        <v>5701</v>
      </c>
      <c r="P1044" s="7">
        <v>0</v>
      </c>
      <c r="Q1044" s="7">
        <f t="shared" si="48"/>
        <v>5701</v>
      </c>
      <c r="R1044" s="6" t="s">
        <v>1</v>
      </c>
      <c r="S1044" s="5" t="s">
        <v>4</v>
      </c>
      <c r="T1044" s="5"/>
      <c r="U1044" s="5" t="s">
        <v>259</v>
      </c>
      <c r="V1044" s="1"/>
      <c r="W1044" s="1"/>
      <c r="X1044" s="1"/>
      <c r="Y1044" s="1"/>
      <c r="Z1044" s="4">
        <v>42370</v>
      </c>
      <c r="AA1044" s="1"/>
      <c r="AB1044" s="1"/>
      <c r="AC1044" s="1"/>
      <c r="AD1044" s="8" t="s">
        <v>1843</v>
      </c>
    </row>
    <row r="1045" spans="2:30" ht="15" customHeight="1" outlineLevel="5" x14ac:dyDescent="0.25">
      <c r="B1045" s="3"/>
      <c r="C1045" s="1"/>
      <c r="D1045" s="1"/>
      <c r="E1045" s="1"/>
      <c r="F1045" s="1"/>
      <c r="G1045" s="183" t="s">
        <v>1842</v>
      </c>
      <c r="H1045" s="188">
        <v>42370</v>
      </c>
      <c r="I1045" s="1" t="s">
        <v>14</v>
      </c>
      <c r="J1045" s="2" t="s">
        <v>64</v>
      </c>
      <c r="K1045" s="1" t="s">
        <v>9</v>
      </c>
      <c r="L1045" s="1" t="s">
        <v>10</v>
      </c>
      <c r="M1045" s="1" t="s">
        <v>10</v>
      </c>
      <c r="N1045" s="1" t="s">
        <v>11</v>
      </c>
      <c r="O1045" s="249">
        <v>26135</v>
      </c>
      <c r="P1045" s="7">
        <v>0</v>
      </c>
      <c r="Q1045" s="7">
        <f t="shared" si="48"/>
        <v>26135</v>
      </c>
      <c r="R1045" s="6" t="s">
        <v>1</v>
      </c>
      <c r="S1045" s="5" t="s">
        <v>4</v>
      </c>
      <c r="T1045" s="5"/>
      <c r="U1045" s="5" t="s">
        <v>559</v>
      </c>
      <c r="V1045" s="1"/>
      <c r="W1045" s="1"/>
      <c r="X1045" s="1"/>
      <c r="Y1045" s="1"/>
      <c r="Z1045" s="4">
        <v>42370</v>
      </c>
      <c r="AA1045" s="1"/>
      <c r="AB1045" s="1"/>
      <c r="AC1045" s="1"/>
      <c r="AD1045" s="8" t="s">
        <v>1843</v>
      </c>
    </row>
    <row r="1046" spans="2:30" ht="15" customHeight="1" outlineLevel="5" x14ac:dyDescent="0.25">
      <c r="B1046" s="3"/>
      <c r="C1046" s="1"/>
      <c r="D1046" s="1"/>
      <c r="E1046" s="1"/>
      <c r="F1046" s="1"/>
      <c r="G1046" s="183" t="s">
        <v>1842</v>
      </c>
      <c r="H1046" s="188">
        <v>42370</v>
      </c>
      <c r="I1046" s="1" t="s">
        <v>14</v>
      </c>
      <c r="J1046" s="2" t="s">
        <v>64</v>
      </c>
      <c r="K1046" s="1" t="s">
        <v>9</v>
      </c>
      <c r="L1046" s="1" t="s">
        <v>10</v>
      </c>
      <c r="M1046" s="1" t="s">
        <v>10</v>
      </c>
      <c r="N1046" s="1" t="s">
        <v>11</v>
      </c>
      <c r="O1046" s="249">
        <v>61057.57</v>
      </c>
      <c r="P1046" s="7">
        <v>0</v>
      </c>
      <c r="Q1046" s="7">
        <f t="shared" si="48"/>
        <v>61057.57</v>
      </c>
      <c r="R1046" s="6" t="s">
        <v>1</v>
      </c>
      <c r="S1046" s="5" t="s">
        <v>4</v>
      </c>
      <c r="T1046" s="5"/>
      <c r="U1046" s="5" t="s">
        <v>260</v>
      </c>
      <c r="V1046" s="1"/>
      <c r="W1046" s="1"/>
      <c r="X1046" s="1"/>
      <c r="Y1046" s="1"/>
      <c r="Z1046" s="4">
        <v>42370</v>
      </c>
      <c r="AA1046" s="1"/>
      <c r="AB1046" s="1"/>
      <c r="AC1046" s="1"/>
      <c r="AD1046" s="8" t="s">
        <v>1843</v>
      </c>
    </row>
    <row r="1047" spans="2:30" ht="15" customHeight="1" outlineLevel="5" x14ac:dyDescent="0.25">
      <c r="B1047" s="3"/>
      <c r="C1047" s="1"/>
      <c r="D1047" s="1"/>
      <c r="E1047" s="1"/>
      <c r="F1047" s="1"/>
      <c r="G1047" s="183" t="s">
        <v>1842</v>
      </c>
      <c r="H1047" s="188">
        <v>42370</v>
      </c>
      <c r="I1047" s="1" t="s">
        <v>14</v>
      </c>
      <c r="J1047" s="2" t="s">
        <v>64</v>
      </c>
      <c r="K1047" s="1" t="s">
        <v>9</v>
      </c>
      <c r="L1047" s="1" t="s">
        <v>10</v>
      </c>
      <c r="M1047" s="1" t="s">
        <v>10</v>
      </c>
      <c r="N1047" s="1" t="s">
        <v>11</v>
      </c>
      <c r="O1047" s="249">
        <v>85460.63</v>
      </c>
      <c r="P1047" s="7">
        <v>0</v>
      </c>
      <c r="Q1047" s="7">
        <f t="shared" si="48"/>
        <v>85460.63</v>
      </c>
      <c r="R1047" s="6" t="s">
        <v>1</v>
      </c>
      <c r="S1047" s="5" t="s">
        <v>4</v>
      </c>
      <c r="T1047" s="5"/>
      <c r="U1047" s="5" t="s">
        <v>174</v>
      </c>
      <c r="V1047" s="1"/>
      <c r="W1047" s="1"/>
      <c r="X1047" s="1"/>
      <c r="Y1047" s="1"/>
      <c r="Z1047" s="4">
        <v>42370</v>
      </c>
      <c r="AA1047" s="1"/>
      <c r="AB1047" s="1"/>
      <c r="AC1047" s="1"/>
      <c r="AD1047" s="8" t="s">
        <v>1843</v>
      </c>
    </row>
    <row r="1048" spans="2:30" ht="15" customHeight="1" outlineLevel="5" x14ac:dyDescent="0.25">
      <c r="B1048" s="3"/>
      <c r="C1048" s="1"/>
      <c r="D1048" s="1"/>
      <c r="E1048" s="1"/>
      <c r="F1048" s="1"/>
      <c r="G1048" s="183" t="s">
        <v>1842</v>
      </c>
      <c r="H1048" s="188">
        <v>42370</v>
      </c>
      <c r="I1048" s="1" t="s">
        <v>14</v>
      </c>
      <c r="J1048" s="2" t="s">
        <v>64</v>
      </c>
      <c r="K1048" s="1" t="s">
        <v>9</v>
      </c>
      <c r="L1048" s="1" t="s">
        <v>10</v>
      </c>
      <c r="M1048" s="1" t="s">
        <v>10</v>
      </c>
      <c r="N1048" s="1" t="s">
        <v>11</v>
      </c>
      <c r="O1048" s="249">
        <v>39665.01</v>
      </c>
      <c r="P1048" s="7">
        <v>0</v>
      </c>
      <c r="Q1048" s="7">
        <f t="shared" si="48"/>
        <v>39665.01</v>
      </c>
      <c r="R1048" s="6" t="s">
        <v>1</v>
      </c>
      <c r="S1048" s="5" t="s">
        <v>4</v>
      </c>
      <c r="T1048" s="5"/>
      <c r="U1048" s="5" t="s">
        <v>178</v>
      </c>
      <c r="V1048" s="1"/>
      <c r="W1048" s="1"/>
      <c r="X1048" s="1"/>
      <c r="Y1048" s="1"/>
      <c r="Z1048" s="4">
        <v>42370</v>
      </c>
      <c r="AA1048" s="1"/>
      <c r="AB1048" s="1"/>
      <c r="AC1048" s="1"/>
      <c r="AD1048" s="8" t="s">
        <v>1843</v>
      </c>
    </row>
    <row r="1049" spans="2:30" ht="15" customHeight="1" outlineLevel="5" x14ac:dyDescent="0.25">
      <c r="B1049" s="3"/>
      <c r="C1049" s="1"/>
      <c r="D1049" s="1"/>
      <c r="E1049" s="1"/>
      <c r="F1049" s="1"/>
      <c r="G1049" s="183" t="s">
        <v>1842</v>
      </c>
      <c r="H1049" s="188">
        <v>42370</v>
      </c>
      <c r="I1049" s="1" t="s">
        <v>14</v>
      </c>
      <c r="J1049" s="2" t="s">
        <v>64</v>
      </c>
      <c r="K1049" s="1" t="s">
        <v>9</v>
      </c>
      <c r="L1049" s="1" t="s">
        <v>10</v>
      </c>
      <c r="M1049" s="1" t="s">
        <v>10</v>
      </c>
      <c r="N1049" s="1" t="s">
        <v>11</v>
      </c>
      <c r="O1049" s="249">
        <v>157182.01999999999</v>
      </c>
      <c r="P1049" s="7">
        <v>0</v>
      </c>
      <c r="Q1049" s="7">
        <f t="shared" si="48"/>
        <v>157182.01999999999</v>
      </c>
      <c r="R1049" s="6" t="s">
        <v>1</v>
      </c>
      <c r="S1049" s="5" t="s">
        <v>4</v>
      </c>
      <c r="T1049" s="5"/>
      <c r="U1049" s="5" t="s">
        <v>179</v>
      </c>
      <c r="V1049" s="1"/>
      <c r="W1049" s="1"/>
      <c r="X1049" s="1"/>
      <c r="Y1049" s="1"/>
      <c r="Z1049" s="4">
        <v>42370</v>
      </c>
      <c r="AA1049" s="1"/>
      <c r="AB1049" s="1"/>
      <c r="AC1049" s="1"/>
      <c r="AD1049" s="8" t="s">
        <v>1843</v>
      </c>
    </row>
    <row r="1050" spans="2:30" ht="15" customHeight="1" outlineLevel="5" x14ac:dyDescent="0.25">
      <c r="B1050" s="3"/>
      <c r="C1050" s="1"/>
      <c r="D1050" s="1"/>
      <c r="E1050" s="1"/>
      <c r="F1050" s="1"/>
      <c r="G1050" s="183" t="s">
        <v>1842</v>
      </c>
      <c r="H1050" s="188">
        <v>42370</v>
      </c>
      <c r="I1050" s="1" t="s">
        <v>14</v>
      </c>
      <c r="J1050" s="2" t="s">
        <v>64</v>
      </c>
      <c r="K1050" s="1" t="s">
        <v>9</v>
      </c>
      <c r="L1050" s="1" t="s">
        <v>10</v>
      </c>
      <c r="M1050" s="1" t="s">
        <v>10</v>
      </c>
      <c r="N1050" s="1" t="s">
        <v>11</v>
      </c>
      <c r="O1050" s="249">
        <v>-162313.98000000001</v>
      </c>
      <c r="P1050" s="7">
        <v>0</v>
      </c>
      <c r="Q1050" s="7">
        <f t="shared" si="48"/>
        <v>-162313.98000000001</v>
      </c>
      <c r="R1050" s="6" t="s">
        <v>1</v>
      </c>
      <c r="S1050" s="5" t="s">
        <v>4</v>
      </c>
      <c r="T1050" s="5"/>
      <c r="U1050" s="5" t="s">
        <v>186</v>
      </c>
      <c r="V1050" s="1"/>
      <c r="W1050" s="1"/>
      <c r="X1050" s="1"/>
      <c r="Y1050" s="1"/>
      <c r="Z1050" s="4">
        <v>42370</v>
      </c>
      <c r="AA1050" s="1"/>
      <c r="AB1050" s="1"/>
      <c r="AC1050" s="1"/>
      <c r="AD1050" s="8" t="s">
        <v>1843</v>
      </c>
    </row>
    <row r="1051" spans="2:30" ht="15" customHeight="1" outlineLevel="5" x14ac:dyDescent="0.25">
      <c r="B1051" s="3"/>
      <c r="C1051" s="1"/>
      <c r="D1051" s="1"/>
      <c r="E1051" s="1"/>
      <c r="F1051" s="1"/>
      <c r="G1051" s="183" t="s">
        <v>1842</v>
      </c>
      <c r="H1051" s="188">
        <v>42370</v>
      </c>
      <c r="I1051" s="1" t="s">
        <v>14</v>
      </c>
      <c r="J1051" s="2" t="s">
        <v>64</v>
      </c>
      <c r="K1051" s="1" t="s">
        <v>9</v>
      </c>
      <c r="L1051" s="1" t="s">
        <v>10</v>
      </c>
      <c r="M1051" s="1" t="s">
        <v>10</v>
      </c>
      <c r="N1051" s="1" t="s">
        <v>11</v>
      </c>
      <c r="O1051" s="249">
        <v>4291.6000000000004</v>
      </c>
      <c r="P1051" s="7">
        <v>0</v>
      </c>
      <c r="Q1051" s="7">
        <f t="shared" si="48"/>
        <v>4291.6000000000004</v>
      </c>
      <c r="R1051" s="6" t="s">
        <v>1</v>
      </c>
      <c r="S1051" s="5" t="s">
        <v>4</v>
      </c>
      <c r="T1051" s="5"/>
      <c r="U1051" s="5" t="s">
        <v>274</v>
      </c>
      <c r="V1051" s="1"/>
      <c r="W1051" s="1"/>
      <c r="X1051" s="1"/>
      <c r="Y1051" s="1"/>
      <c r="Z1051" s="4">
        <v>42370</v>
      </c>
      <c r="AA1051" s="1"/>
      <c r="AB1051" s="1"/>
      <c r="AC1051" s="1"/>
      <c r="AD1051" s="8" t="s">
        <v>1843</v>
      </c>
    </row>
    <row r="1052" spans="2:30" ht="15" customHeight="1" outlineLevel="5" x14ac:dyDescent="0.25">
      <c r="B1052" s="3"/>
      <c r="C1052" s="1"/>
      <c r="D1052" s="1"/>
      <c r="E1052" s="1"/>
      <c r="F1052" s="1"/>
      <c r="G1052" s="183" t="s">
        <v>1842</v>
      </c>
      <c r="H1052" s="188">
        <v>42370</v>
      </c>
      <c r="I1052" s="1" t="s">
        <v>14</v>
      </c>
      <c r="J1052" s="2" t="s">
        <v>64</v>
      </c>
      <c r="K1052" s="1" t="s">
        <v>9</v>
      </c>
      <c r="L1052" s="1" t="s">
        <v>10</v>
      </c>
      <c r="M1052" s="1" t="s">
        <v>10</v>
      </c>
      <c r="N1052" s="1" t="s">
        <v>11</v>
      </c>
      <c r="O1052" s="249">
        <v>7091.66</v>
      </c>
      <c r="P1052" s="7">
        <v>0</v>
      </c>
      <c r="Q1052" s="7">
        <f t="shared" si="48"/>
        <v>7091.66</v>
      </c>
      <c r="R1052" s="6" t="s">
        <v>1</v>
      </c>
      <c r="S1052" s="5" t="s">
        <v>4</v>
      </c>
      <c r="T1052" s="5"/>
      <c r="U1052" s="5" t="s">
        <v>293</v>
      </c>
      <c r="V1052" s="1"/>
      <c r="W1052" s="1"/>
      <c r="X1052" s="1"/>
      <c r="Y1052" s="1"/>
      <c r="Z1052" s="4">
        <v>42370</v>
      </c>
      <c r="AA1052" s="1"/>
      <c r="AB1052" s="1"/>
      <c r="AC1052" s="1"/>
      <c r="AD1052" s="8" t="s">
        <v>1843</v>
      </c>
    </row>
    <row r="1053" spans="2:30" ht="15" customHeight="1" outlineLevel="5" x14ac:dyDescent="0.25">
      <c r="B1053" s="3"/>
      <c r="C1053" s="1"/>
      <c r="D1053" s="1"/>
      <c r="E1053" s="1"/>
      <c r="F1053" s="1"/>
      <c r="G1053" s="183" t="s">
        <v>1842</v>
      </c>
      <c r="H1053" s="188">
        <v>42370</v>
      </c>
      <c r="I1053" s="1" t="s">
        <v>14</v>
      </c>
      <c r="J1053" s="2" t="s">
        <v>64</v>
      </c>
      <c r="K1053" s="1" t="s">
        <v>9</v>
      </c>
      <c r="L1053" s="1" t="s">
        <v>10</v>
      </c>
      <c r="M1053" s="1" t="s">
        <v>10</v>
      </c>
      <c r="N1053" s="1" t="s">
        <v>11</v>
      </c>
      <c r="O1053" s="249">
        <v>108</v>
      </c>
      <c r="P1053" s="7">
        <v>0</v>
      </c>
      <c r="Q1053" s="7">
        <f t="shared" si="48"/>
        <v>108</v>
      </c>
      <c r="R1053" s="6" t="s">
        <v>1</v>
      </c>
      <c r="S1053" s="5" t="s">
        <v>4</v>
      </c>
      <c r="T1053" s="5"/>
      <c r="U1053" s="5" t="s">
        <v>275</v>
      </c>
      <c r="V1053" s="1"/>
      <c r="W1053" s="1"/>
      <c r="X1053" s="1"/>
      <c r="Y1053" s="1"/>
      <c r="Z1053" s="4">
        <v>42370</v>
      </c>
      <c r="AA1053" s="1"/>
      <c r="AB1053" s="1"/>
      <c r="AC1053" s="1"/>
      <c r="AD1053" s="8" t="s">
        <v>1843</v>
      </c>
    </row>
    <row r="1054" spans="2:30" ht="15" customHeight="1" outlineLevel="5" x14ac:dyDescent="0.25">
      <c r="B1054" s="3"/>
      <c r="C1054" s="1"/>
      <c r="D1054" s="1"/>
      <c r="E1054" s="1"/>
      <c r="F1054" s="1"/>
      <c r="G1054" s="183" t="s">
        <v>1842</v>
      </c>
      <c r="H1054" s="188">
        <v>42370</v>
      </c>
      <c r="I1054" s="1" t="s">
        <v>14</v>
      </c>
      <c r="J1054" s="2" t="s">
        <v>64</v>
      </c>
      <c r="K1054" s="1" t="s">
        <v>9</v>
      </c>
      <c r="L1054" s="1" t="s">
        <v>10</v>
      </c>
      <c r="M1054" s="1" t="s">
        <v>10</v>
      </c>
      <c r="N1054" s="1" t="s">
        <v>11</v>
      </c>
      <c r="O1054" s="249">
        <v>15980</v>
      </c>
      <c r="P1054" s="7">
        <v>0</v>
      </c>
      <c r="Q1054" s="7">
        <f t="shared" si="48"/>
        <v>15980</v>
      </c>
      <c r="R1054" s="6" t="s">
        <v>1</v>
      </c>
      <c r="S1054" s="5" t="s">
        <v>4</v>
      </c>
      <c r="T1054" s="5"/>
      <c r="U1054" s="5" t="s">
        <v>92</v>
      </c>
      <c r="V1054" s="1"/>
      <c r="W1054" s="1"/>
      <c r="X1054" s="1"/>
      <c r="Y1054" s="1"/>
      <c r="Z1054" s="4">
        <v>42370</v>
      </c>
      <c r="AA1054" s="1"/>
      <c r="AB1054" s="1"/>
      <c r="AC1054" s="1"/>
      <c r="AD1054" s="8" t="s">
        <v>1843</v>
      </c>
    </row>
    <row r="1055" spans="2:30" outlineLevel="3" x14ac:dyDescent="0.25">
      <c r="B1055" s="220"/>
      <c r="C1055" s="2"/>
      <c r="D1055" s="2"/>
      <c r="E1055" s="2"/>
      <c r="F1055" s="2"/>
      <c r="G1055" s="294"/>
      <c r="H1055" s="228"/>
      <c r="I1055" s="2"/>
      <c r="J1055" s="2" t="s">
        <v>64</v>
      </c>
      <c r="K1055" s="2"/>
      <c r="L1055" s="2"/>
      <c r="M1055" s="2"/>
      <c r="N1055" s="2"/>
      <c r="O1055" s="221"/>
      <c r="P1055" s="221"/>
      <c r="Q1055" s="221"/>
      <c r="R1055" s="222"/>
      <c r="S1055" s="223"/>
      <c r="T1055" s="223"/>
      <c r="U1055" s="223"/>
      <c r="V1055" s="2"/>
      <c r="W1055" s="2"/>
      <c r="X1055" s="2"/>
      <c r="Y1055" s="2"/>
      <c r="Z1055" s="224"/>
      <c r="AA1055" s="2"/>
      <c r="AB1055" s="2"/>
      <c r="AC1055" s="2"/>
      <c r="AD1055" s="225"/>
    </row>
    <row r="1056" spans="2:30" outlineLevel="2" x14ac:dyDescent="0.25">
      <c r="B1056" s="214"/>
      <c r="C1056" s="215"/>
      <c r="D1056" s="215" t="s">
        <v>65</v>
      </c>
      <c r="E1056" s="215" t="s">
        <v>16</v>
      </c>
      <c r="F1056" s="215"/>
      <c r="G1056" s="293"/>
      <c r="H1056" s="227"/>
      <c r="I1056" s="215"/>
      <c r="J1056" s="215" t="s">
        <v>65</v>
      </c>
      <c r="K1056" s="215"/>
      <c r="L1056" s="215"/>
      <c r="M1056" s="215"/>
      <c r="N1056" s="215"/>
      <c r="O1056" s="216">
        <f>SUM(O1057:O1470)/3</f>
        <v>125554892.22000022</v>
      </c>
      <c r="P1056" s="216">
        <f>SUM(P1057:P1470)/3</f>
        <v>3521</v>
      </c>
      <c r="Q1056" s="216">
        <f>O1056-P1056</f>
        <v>125551371.22000022</v>
      </c>
      <c r="R1056" s="217"/>
      <c r="S1056" s="218"/>
      <c r="T1056" s="218"/>
      <c r="U1056" s="218"/>
      <c r="V1056" s="215"/>
      <c r="W1056" s="215"/>
      <c r="X1056" s="215"/>
      <c r="Y1056" s="215"/>
      <c r="Z1056" s="247"/>
      <c r="AA1056" s="215"/>
      <c r="AB1056" s="215"/>
      <c r="AC1056" s="215"/>
      <c r="AD1056" s="219"/>
    </row>
    <row r="1057" spans="2:30" outlineLevel="3" x14ac:dyDescent="0.25">
      <c r="B1057" s="220"/>
      <c r="C1057" s="2"/>
      <c r="D1057" s="2"/>
      <c r="E1057" s="2" t="s">
        <v>66</v>
      </c>
      <c r="F1057" s="2" t="s">
        <v>44</v>
      </c>
      <c r="G1057" s="294"/>
      <c r="H1057" s="228"/>
      <c r="I1057" s="2"/>
      <c r="J1057" s="2" t="s">
        <v>66</v>
      </c>
      <c r="K1057" s="2"/>
      <c r="L1057" s="2"/>
      <c r="M1057" s="2"/>
      <c r="N1057" s="2"/>
      <c r="O1057" s="221">
        <f>SUM(O1058:O1065)/2</f>
        <v>85368342.420000002</v>
      </c>
      <c r="P1057" s="221">
        <f>SUM(P1058:P1065)/2</f>
        <v>0</v>
      </c>
      <c r="Q1057" s="221">
        <f>O1057-P1057</f>
        <v>85368342.420000002</v>
      </c>
      <c r="R1057" s="222"/>
      <c r="S1057" s="223"/>
      <c r="T1057" s="223"/>
      <c r="U1057" s="223"/>
      <c r="V1057" s="2"/>
      <c r="W1057" s="2"/>
      <c r="X1057" s="2"/>
      <c r="Y1057" s="2"/>
      <c r="Z1057" s="224"/>
      <c r="AA1057" s="2"/>
      <c r="AB1057" s="2"/>
      <c r="AC1057" s="2"/>
      <c r="AD1057" s="225"/>
    </row>
    <row r="1058" spans="2:30" outlineLevel="4" x14ac:dyDescent="0.25">
      <c r="B1058" s="220"/>
      <c r="C1058" s="2"/>
      <c r="D1058" s="2"/>
      <c r="E1058" s="2"/>
      <c r="F1058" s="2" t="s">
        <v>12</v>
      </c>
      <c r="G1058" s="294" t="s">
        <v>13</v>
      </c>
      <c r="H1058" s="228"/>
      <c r="I1058" s="2"/>
      <c r="J1058" s="2" t="s">
        <v>66</v>
      </c>
      <c r="K1058" s="2"/>
      <c r="L1058" s="2"/>
      <c r="M1058" s="2"/>
      <c r="N1058" s="2"/>
      <c r="O1058" s="221">
        <f>SUM(O1059:O1065)</f>
        <v>85368342.420000002</v>
      </c>
      <c r="P1058" s="221">
        <f>SUM(P1059:P1065)</f>
        <v>0</v>
      </c>
      <c r="Q1058" s="221">
        <f>O1058-P1058</f>
        <v>85368342.420000002</v>
      </c>
      <c r="R1058" s="222"/>
      <c r="S1058" s="223"/>
      <c r="T1058" s="223"/>
      <c r="U1058" s="223"/>
      <c r="V1058" s="2"/>
      <c r="W1058" s="2"/>
      <c r="X1058" s="2"/>
      <c r="Y1058" s="2"/>
      <c r="Z1058" s="224"/>
      <c r="AA1058" s="2"/>
      <c r="AB1058" s="2"/>
      <c r="AC1058" s="2"/>
      <c r="AD1058" s="225"/>
    </row>
    <row r="1059" spans="2:30" ht="15" customHeight="1" outlineLevel="5" x14ac:dyDescent="0.25">
      <c r="B1059" s="3"/>
      <c r="C1059" s="1"/>
      <c r="D1059" s="1"/>
      <c r="E1059" s="1"/>
      <c r="F1059" s="1"/>
      <c r="G1059" s="183" t="s">
        <v>1842</v>
      </c>
      <c r="H1059" s="188">
        <v>42370</v>
      </c>
      <c r="I1059" s="1" t="s">
        <v>14</v>
      </c>
      <c r="J1059" s="2" t="s">
        <v>66</v>
      </c>
      <c r="K1059" s="1" t="s">
        <v>9</v>
      </c>
      <c r="L1059" s="1" t="s">
        <v>10</v>
      </c>
      <c r="M1059" s="1" t="s">
        <v>10</v>
      </c>
      <c r="N1059" s="1" t="s">
        <v>11</v>
      </c>
      <c r="O1059" s="249">
        <v>713403.76</v>
      </c>
      <c r="P1059" s="7">
        <v>0</v>
      </c>
      <c r="Q1059" s="7">
        <f t="shared" ref="Q1059:Q1064" si="49">O1059-P1059</f>
        <v>713403.76</v>
      </c>
      <c r="R1059" s="6" t="s">
        <v>1</v>
      </c>
      <c r="S1059" s="5" t="s">
        <v>4</v>
      </c>
      <c r="T1059" s="5"/>
      <c r="U1059" s="5" t="s">
        <v>574</v>
      </c>
      <c r="V1059" s="1"/>
      <c r="W1059" s="1"/>
      <c r="X1059" s="1"/>
      <c r="Y1059" s="1"/>
      <c r="Z1059" s="4">
        <v>42370</v>
      </c>
      <c r="AA1059" s="1"/>
      <c r="AB1059" s="1"/>
      <c r="AC1059" s="1"/>
      <c r="AD1059" s="8" t="s">
        <v>1843</v>
      </c>
    </row>
    <row r="1060" spans="2:30" ht="15" customHeight="1" outlineLevel="5" x14ac:dyDescent="0.25">
      <c r="B1060" s="3"/>
      <c r="C1060" s="1"/>
      <c r="D1060" s="1"/>
      <c r="E1060" s="1"/>
      <c r="F1060" s="1"/>
      <c r="G1060" s="183" t="s">
        <v>1842</v>
      </c>
      <c r="H1060" s="188">
        <v>42370</v>
      </c>
      <c r="I1060" s="1" t="s">
        <v>14</v>
      </c>
      <c r="J1060" s="2" t="s">
        <v>66</v>
      </c>
      <c r="K1060" s="1" t="s">
        <v>9</v>
      </c>
      <c r="L1060" s="1" t="s">
        <v>10</v>
      </c>
      <c r="M1060" s="1" t="s">
        <v>10</v>
      </c>
      <c r="N1060" s="1" t="s">
        <v>11</v>
      </c>
      <c r="O1060" s="249">
        <v>1048552.32</v>
      </c>
      <c r="P1060" s="7">
        <v>0</v>
      </c>
      <c r="Q1060" s="7">
        <f t="shared" si="49"/>
        <v>1048552.32</v>
      </c>
      <c r="R1060" s="6" t="s">
        <v>1</v>
      </c>
      <c r="S1060" s="5" t="s">
        <v>4</v>
      </c>
      <c r="T1060" s="5"/>
      <c r="U1060" s="5" t="s">
        <v>562</v>
      </c>
      <c r="V1060" s="1"/>
      <c r="W1060" s="1"/>
      <c r="X1060" s="1"/>
      <c r="Y1060" s="1"/>
      <c r="Z1060" s="4">
        <v>42370</v>
      </c>
      <c r="AA1060" s="1"/>
      <c r="AB1060" s="1"/>
      <c r="AC1060" s="1"/>
      <c r="AD1060" s="8" t="s">
        <v>1843</v>
      </c>
    </row>
    <row r="1061" spans="2:30" ht="15" customHeight="1" outlineLevel="5" x14ac:dyDescent="0.25">
      <c r="B1061" s="3"/>
      <c r="C1061" s="1"/>
      <c r="D1061" s="1"/>
      <c r="E1061" s="1"/>
      <c r="F1061" s="1"/>
      <c r="G1061" s="183" t="s">
        <v>1842</v>
      </c>
      <c r="H1061" s="188">
        <v>42370</v>
      </c>
      <c r="I1061" s="1" t="s">
        <v>14</v>
      </c>
      <c r="J1061" s="2" t="s">
        <v>66</v>
      </c>
      <c r="K1061" s="1" t="s">
        <v>9</v>
      </c>
      <c r="L1061" s="1" t="s">
        <v>10</v>
      </c>
      <c r="M1061" s="1" t="s">
        <v>10</v>
      </c>
      <c r="N1061" s="1" t="s">
        <v>11</v>
      </c>
      <c r="O1061" s="249">
        <v>1028242.28</v>
      </c>
      <c r="P1061" s="7">
        <v>0</v>
      </c>
      <c r="Q1061" s="7">
        <f t="shared" si="49"/>
        <v>1028242.28</v>
      </c>
      <c r="R1061" s="6" t="s">
        <v>1</v>
      </c>
      <c r="S1061" s="5" t="s">
        <v>4</v>
      </c>
      <c r="T1061" s="5"/>
      <c r="U1061" s="5" t="s">
        <v>564</v>
      </c>
      <c r="V1061" s="1"/>
      <c r="W1061" s="1"/>
      <c r="X1061" s="1"/>
      <c r="Y1061" s="1"/>
      <c r="Z1061" s="4">
        <v>42370</v>
      </c>
      <c r="AA1061" s="1"/>
      <c r="AB1061" s="1"/>
      <c r="AC1061" s="1"/>
      <c r="AD1061" s="8" t="s">
        <v>1843</v>
      </c>
    </row>
    <row r="1062" spans="2:30" ht="15" customHeight="1" outlineLevel="5" x14ac:dyDescent="0.25">
      <c r="B1062" s="3"/>
      <c r="C1062" s="1"/>
      <c r="D1062" s="1"/>
      <c r="E1062" s="1"/>
      <c r="F1062" s="1"/>
      <c r="G1062" s="183" t="s">
        <v>1842</v>
      </c>
      <c r="H1062" s="188">
        <v>42370</v>
      </c>
      <c r="I1062" s="1" t="s">
        <v>14</v>
      </c>
      <c r="J1062" s="2" t="s">
        <v>66</v>
      </c>
      <c r="K1062" s="1" t="s">
        <v>9</v>
      </c>
      <c r="L1062" s="1" t="s">
        <v>10</v>
      </c>
      <c r="M1062" s="1" t="s">
        <v>10</v>
      </c>
      <c r="N1062" s="1" t="s">
        <v>11</v>
      </c>
      <c r="O1062" s="249">
        <v>57784496.07</v>
      </c>
      <c r="P1062" s="7">
        <v>0</v>
      </c>
      <c r="Q1062" s="7">
        <f t="shared" si="49"/>
        <v>57784496.07</v>
      </c>
      <c r="R1062" s="6" t="s">
        <v>1</v>
      </c>
      <c r="S1062" s="5" t="s">
        <v>4</v>
      </c>
      <c r="T1062" s="5"/>
      <c r="U1062" s="5" t="s">
        <v>565</v>
      </c>
      <c r="V1062" s="1"/>
      <c r="W1062" s="1"/>
      <c r="X1062" s="1"/>
      <c r="Y1062" s="1"/>
      <c r="Z1062" s="4">
        <v>42370</v>
      </c>
      <c r="AA1062" s="1"/>
      <c r="AB1062" s="1"/>
      <c r="AC1062" s="1"/>
      <c r="AD1062" s="8" t="s">
        <v>1843</v>
      </c>
    </row>
    <row r="1063" spans="2:30" ht="15" customHeight="1" outlineLevel="5" x14ac:dyDescent="0.25">
      <c r="B1063" s="3"/>
      <c r="C1063" s="1"/>
      <c r="D1063" s="1"/>
      <c r="E1063" s="1"/>
      <c r="F1063" s="1"/>
      <c r="G1063" s="183" t="s">
        <v>1842</v>
      </c>
      <c r="H1063" s="188">
        <v>42370</v>
      </c>
      <c r="I1063" s="1" t="s">
        <v>14</v>
      </c>
      <c r="J1063" s="2" t="s">
        <v>66</v>
      </c>
      <c r="K1063" s="1" t="s">
        <v>9</v>
      </c>
      <c r="L1063" s="1" t="s">
        <v>10</v>
      </c>
      <c r="M1063" s="1" t="s">
        <v>10</v>
      </c>
      <c r="N1063" s="1" t="s">
        <v>11</v>
      </c>
      <c r="O1063" s="249">
        <v>22061232.710000001</v>
      </c>
      <c r="P1063" s="7">
        <v>0</v>
      </c>
      <c r="Q1063" s="7">
        <f t="shared" si="49"/>
        <v>22061232.710000001</v>
      </c>
      <c r="R1063" s="6" t="s">
        <v>1</v>
      </c>
      <c r="S1063" s="5" t="s">
        <v>4</v>
      </c>
      <c r="T1063" s="5"/>
      <c r="U1063" s="5" t="s">
        <v>1372</v>
      </c>
      <c r="V1063" s="1"/>
      <c r="W1063" s="1"/>
      <c r="X1063" s="1"/>
      <c r="Y1063" s="1"/>
      <c r="Z1063" s="4">
        <v>42370</v>
      </c>
      <c r="AA1063" s="1"/>
      <c r="AB1063" s="1"/>
      <c r="AC1063" s="1"/>
      <c r="AD1063" s="8" t="s">
        <v>1843</v>
      </c>
    </row>
    <row r="1064" spans="2:30" ht="15" customHeight="1" outlineLevel="5" x14ac:dyDescent="0.25">
      <c r="B1064" s="3"/>
      <c r="C1064" s="1"/>
      <c r="D1064" s="1"/>
      <c r="E1064" s="1"/>
      <c r="F1064" s="1"/>
      <c r="G1064" s="183" t="s">
        <v>1842</v>
      </c>
      <c r="H1064" s="188">
        <v>42370</v>
      </c>
      <c r="I1064" s="1" t="s">
        <v>14</v>
      </c>
      <c r="J1064" s="2" t="s">
        <v>66</v>
      </c>
      <c r="K1064" s="1" t="s">
        <v>9</v>
      </c>
      <c r="L1064" s="1" t="s">
        <v>10</v>
      </c>
      <c r="M1064" s="1" t="s">
        <v>10</v>
      </c>
      <c r="N1064" s="1" t="s">
        <v>11</v>
      </c>
      <c r="O1064" s="249">
        <v>2732415.28</v>
      </c>
      <c r="P1064" s="7">
        <v>0</v>
      </c>
      <c r="Q1064" s="7">
        <f t="shared" si="49"/>
        <v>2732415.28</v>
      </c>
      <c r="R1064" s="6" t="s">
        <v>1</v>
      </c>
      <c r="S1064" s="5" t="s">
        <v>4</v>
      </c>
      <c r="T1064" s="5"/>
      <c r="U1064" s="5" t="s">
        <v>2506</v>
      </c>
      <c r="V1064" s="1"/>
      <c r="W1064" s="1"/>
      <c r="X1064" s="1"/>
      <c r="Y1064" s="1"/>
      <c r="Z1064" s="4">
        <v>42370</v>
      </c>
      <c r="AA1064" s="1"/>
      <c r="AB1064" s="1"/>
      <c r="AC1064" s="1"/>
      <c r="AD1064" s="8" t="s">
        <v>1843</v>
      </c>
    </row>
    <row r="1065" spans="2:30" outlineLevel="4" x14ac:dyDescent="0.25">
      <c r="B1065" s="220"/>
      <c r="C1065" s="2"/>
      <c r="D1065" s="2"/>
      <c r="E1065" s="2"/>
      <c r="F1065" s="2"/>
      <c r="G1065" s="294"/>
      <c r="H1065" s="228"/>
      <c r="I1065" s="2"/>
      <c r="J1065" s="2" t="s">
        <v>66</v>
      </c>
      <c r="K1065" s="2"/>
      <c r="L1065" s="2"/>
      <c r="M1065" s="2"/>
      <c r="N1065" s="2"/>
      <c r="O1065" s="221"/>
      <c r="P1065" s="221"/>
      <c r="Q1065" s="221"/>
      <c r="R1065" s="222"/>
      <c r="S1065" s="223"/>
      <c r="T1065" s="223"/>
      <c r="U1065" s="223"/>
      <c r="V1065" s="2"/>
      <c r="W1065" s="2"/>
      <c r="X1065" s="2"/>
      <c r="Y1065" s="2"/>
      <c r="Z1065" s="224"/>
      <c r="AA1065" s="2"/>
      <c r="AB1065" s="2"/>
      <c r="AC1065" s="2"/>
      <c r="AD1065" s="225"/>
    </row>
    <row r="1066" spans="2:30" outlineLevel="3" x14ac:dyDescent="0.25">
      <c r="B1066" s="220"/>
      <c r="C1066" s="2"/>
      <c r="D1066" s="2"/>
      <c r="E1066" s="2" t="s">
        <v>67</v>
      </c>
      <c r="F1066" s="2" t="s">
        <v>19</v>
      </c>
      <c r="G1066" s="294"/>
      <c r="H1066" s="228"/>
      <c r="I1066" s="2"/>
      <c r="J1066" s="2" t="s">
        <v>67</v>
      </c>
      <c r="K1066" s="2"/>
      <c r="L1066" s="2"/>
      <c r="M1066" s="2"/>
      <c r="N1066" s="2"/>
      <c r="O1066" s="221">
        <f>SUM(O1067:O1176)/2</f>
        <v>13556744.289999999</v>
      </c>
      <c r="P1066" s="221">
        <f>SUM(P1067:P1176)/2</f>
        <v>0</v>
      </c>
      <c r="Q1066" s="221">
        <f>O1066-P1066</f>
        <v>13556744.289999999</v>
      </c>
      <c r="R1066" s="222"/>
      <c r="S1066" s="223"/>
      <c r="T1066" s="223"/>
      <c r="U1066" s="223"/>
      <c r="V1066" s="2"/>
      <c r="W1066" s="2"/>
      <c r="X1066" s="2"/>
      <c r="Y1066" s="2"/>
      <c r="Z1066" s="224"/>
      <c r="AA1066" s="2"/>
      <c r="AB1066" s="2"/>
      <c r="AC1066" s="2"/>
      <c r="AD1066" s="225"/>
    </row>
    <row r="1067" spans="2:30" outlineLevel="4" x14ac:dyDescent="0.25">
      <c r="B1067" s="220"/>
      <c r="C1067" s="2"/>
      <c r="D1067" s="2"/>
      <c r="E1067" s="2"/>
      <c r="F1067" s="2" t="s">
        <v>12</v>
      </c>
      <c r="G1067" s="294" t="s">
        <v>13</v>
      </c>
      <c r="H1067" s="228"/>
      <c r="I1067" s="2"/>
      <c r="J1067" s="2" t="s">
        <v>67</v>
      </c>
      <c r="K1067" s="2"/>
      <c r="L1067" s="2"/>
      <c r="M1067" s="2"/>
      <c r="N1067" s="2"/>
      <c r="O1067" s="221">
        <f>SUM(O1068:O1151)</f>
        <v>12906264.770000003</v>
      </c>
      <c r="P1067" s="221">
        <f>SUM(P1068:P1151)</f>
        <v>0</v>
      </c>
      <c r="Q1067" s="221">
        <f>O1067-P1067</f>
        <v>12906264.770000003</v>
      </c>
      <c r="R1067" s="222"/>
      <c r="S1067" s="223"/>
      <c r="T1067" s="223"/>
      <c r="U1067" s="223"/>
      <c r="V1067" s="2"/>
      <c r="W1067" s="2"/>
      <c r="X1067" s="2"/>
      <c r="Y1067" s="2"/>
      <c r="Z1067" s="224"/>
      <c r="AA1067" s="2"/>
      <c r="AB1067" s="2"/>
      <c r="AC1067" s="2"/>
      <c r="AD1067" s="225"/>
    </row>
    <row r="1068" spans="2:30" ht="15" customHeight="1" outlineLevel="5" x14ac:dyDescent="0.25">
      <c r="B1068" s="3"/>
      <c r="C1068" s="1"/>
      <c r="D1068" s="1"/>
      <c r="E1068" s="1"/>
      <c r="F1068" s="1"/>
      <c r="G1068" s="183" t="s">
        <v>1842</v>
      </c>
      <c r="H1068" s="188">
        <v>42370</v>
      </c>
      <c r="I1068" s="1" t="s">
        <v>14</v>
      </c>
      <c r="J1068" s="2" t="s">
        <v>67</v>
      </c>
      <c r="K1068" s="1" t="s">
        <v>9</v>
      </c>
      <c r="L1068" s="1" t="s">
        <v>10</v>
      </c>
      <c r="M1068" s="1" t="s">
        <v>10</v>
      </c>
      <c r="N1068" s="1" t="s">
        <v>11</v>
      </c>
      <c r="O1068" s="249">
        <v>81550.11</v>
      </c>
      <c r="P1068" s="7">
        <v>0</v>
      </c>
      <c r="Q1068" s="7">
        <f t="shared" ref="Q1068:Q1085" si="50">O1068-P1068</f>
        <v>81550.11</v>
      </c>
      <c r="R1068" s="6" t="s">
        <v>1</v>
      </c>
      <c r="S1068" s="5" t="s">
        <v>4</v>
      </c>
      <c r="T1068" s="5"/>
      <c r="U1068" s="5" t="s">
        <v>567</v>
      </c>
      <c r="V1068" s="1"/>
      <c r="W1068" s="1"/>
      <c r="X1068" s="1"/>
      <c r="Y1068" s="1"/>
      <c r="Z1068" s="4">
        <v>42370</v>
      </c>
      <c r="AA1068" s="1"/>
      <c r="AB1068" s="1"/>
      <c r="AC1068" s="1"/>
      <c r="AD1068" s="8" t="s">
        <v>1843</v>
      </c>
    </row>
    <row r="1069" spans="2:30" ht="15" customHeight="1" outlineLevel="5" x14ac:dyDescent="0.25">
      <c r="B1069" s="3"/>
      <c r="C1069" s="1"/>
      <c r="D1069" s="1"/>
      <c r="E1069" s="1"/>
      <c r="F1069" s="1"/>
      <c r="G1069" s="183" t="s">
        <v>1842</v>
      </c>
      <c r="H1069" s="188">
        <v>42370</v>
      </c>
      <c r="I1069" s="1" t="s">
        <v>14</v>
      </c>
      <c r="J1069" s="2" t="s">
        <v>67</v>
      </c>
      <c r="K1069" s="1" t="s">
        <v>9</v>
      </c>
      <c r="L1069" s="1" t="s">
        <v>10</v>
      </c>
      <c r="M1069" s="1" t="s">
        <v>10</v>
      </c>
      <c r="N1069" s="1" t="s">
        <v>11</v>
      </c>
      <c r="O1069" s="249">
        <v>30056</v>
      </c>
      <c r="P1069" s="7">
        <v>0</v>
      </c>
      <c r="Q1069" s="7">
        <f t="shared" si="50"/>
        <v>30056</v>
      </c>
      <c r="R1069" s="6" t="s">
        <v>1</v>
      </c>
      <c r="S1069" s="5" t="s">
        <v>4</v>
      </c>
      <c r="T1069" s="5"/>
      <c r="U1069" s="5" t="s">
        <v>568</v>
      </c>
      <c r="V1069" s="1"/>
      <c r="W1069" s="1"/>
      <c r="X1069" s="1"/>
      <c r="Y1069" s="1"/>
      <c r="Z1069" s="4">
        <v>42370</v>
      </c>
      <c r="AA1069" s="1"/>
      <c r="AB1069" s="1"/>
      <c r="AC1069" s="1"/>
      <c r="AD1069" s="8" t="s">
        <v>1843</v>
      </c>
    </row>
    <row r="1070" spans="2:30" ht="15" customHeight="1" outlineLevel="5" x14ac:dyDescent="0.25">
      <c r="B1070" s="3"/>
      <c r="C1070" s="1"/>
      <c r="D1070" s="1"/>
      <c r="E1070" s="1"/>
      <c r="F1070" s="1"/>
      <c r="G1070" s="183" t="s">
        <v>1842</v>
      </c>
      <c r="H1070" s="188">
        <v>42370</v>
      </c>
      <c r="I1070" s="1" t="s">
        <v>14</v>
      </c>
      <c r="J1070" s="2" t="s">
        <v>67</v>
      </c>
      <c r="K1070" s="1" t="s">
        <v>9</v>
      </c>
      <c r="L1070" s="1" t="s">
        <v>10</v>
      </c>
      <c r="M1070" s="1" t="s">
        <v>10</v>
      </c>
      <c r="N1070" s="1" t="s">
        <v>11</v>
      </c>
      <c r="O1070" s="249">
        <v>476790.02</v>
      </c>
      <c r="P1070" s="7">
        <v>0</v>
      </c>
      <c r="Q1070" s="7">
        <f t="shared" si="50"/>
        <v>476790.02</v>
      </c>
      <c r="R1070" s="6" t="s">
        <v>1</v>
      </c>
      <c r="S1070" s="5" t="s">
        <v>4</v>
      </c>
      <c r="T1070" s="5"/>
      <c r="U1070" s="5" t="s">
        <v>569</v>
      </c>
      <c r="V1070" s="1"/>
      <c r="W1070" s="1"/>
      <c r="X1070" s="1"/>
      <c r="Y1070" s="1"/>
      <c r="Z1070" s="4">
        <v>42370</v>
      </c>
      <c r="AA1070" s="1"/>
      <c r="AB1070" s="1"/>
      <c r="AC1070" s="1"/>
      <c r="AD1070" s="8" t="s">
        <v>1843</v>
      </c>
    </row>
    <row r="1071" spans="2:30" ht="15" customHeight="1" outlineLevel="5" x14ac:dyDescent="0.25">
      <c r="B1071" s="3"/>
      <c r="C1071" s="1"/>
      <c r="D1071" s="1"/>
      <c r="E1071" s="1"/>
      <c r="F1071" s="1"/>
      <c r="G1071" s="183" t="s">
        <v>1842</v>
      </c>
      <c r="H1071" s="188">
        <v>42370</v>
      </c>
      <c r="I1071" s="1" t="s">
        <v>14</v>
      </c>
      <c r="J1071" s="2" t="s">
        <v>67</v>
      </c>
      <c r="K1071" s="1" t="s">
        <v>9</v>
      </c>
      <c r="L1071" s="1" t="s">
        <v>10</v>
      </c>
      <c r="M1071" s="1" t="s">
        <v>10</v>
      </c>
      <c r="N1071" s="1" t="s">
        <v>11</v>
      </c>
      <c r="O1071" s="249">
        <v>79421.56</v>
      </c>
      <c r="P1071" s="7">
        <v>0</v>
      </c>
      <c r="Q1071" s="7">
        <f t="shared" si="50"/>
        <v>79421.56</v>
      </c>
      <c r="R1071" s="6" t="s">
        <v>1</v>
      </c>
      <c r="S1071" s="5" t="s">
        <v>4</v>
      </c>
      <c r="T1071" s="5"/>
      <c r="U1071" s="5" t="s">
        <v>570</v>
      </c>
      <c r="V1071" s="1"/>
      <c r="W1071" s="1"/>
      <c r="X1071" s="1"/>
      <c r="Y1071" s="1"/>
      <c r="Z1071" s="4">
        <v>42370</v>
      </c>
      <c r="AA1071" s="1"/>
      <c r="AB1071" s="1"/>
      <c r="AC1071" s="1"/>
      <c r="AD1071" s="8" t="s">
        <v>1843</v>
      </c>
    </row>
    <row r="1072" spans="2:30" ht="15" customHeight="1" outlineLevel="5" x14ac:dyDescent="0.25">
      <c r="B1072" s="3"/>
      <c r="C1072" s="1"/>
      <c r="D1072" s="1"/>
      <c r="E1072" s="1"/>
      <c r="F1072" s="1"/>
      <c r="G1072" s="183" t="s">
        <v>1842</v>
      </c>
      <c r="H1072" s="188">
        <v>42370</v>
      </c>
      <c r="I1072" s="1" t="s">
        <v>14</v>
      </c>
      <c r="J1072" s="2" t="s">
        <v>67</v>
      </c>
      <c r="K1072" s="1" t="s">
        <v>9</v>
      </c>
      <c r="L1072" s="1" t="s">
        <v>10</v>
      </c>
      <c r="M1072" s="1" t="s">
        <v>10</v>
      </c>
      <c r="N1072" s="1" t="s">
        <v>11</v>
      </c>
      <c r="O1072" s="249">
        <v>70994.58</v>
      </c>
      <c r="P1072" s="7">
        <v>0</v>
      </c>
      <c r="Q1072" s="7">
        <f t="shared" si="50"/>
        <v>70994.58</v>
      </c>
      <c r="R1072" s="6" t="s">
        <v>1</v>
      </c>
      <c r="S1072" s="5" t="s">
        <v>4</v>
      </c>
      <c r="T1072" s="5"/>
      <c r="U1072" s="5" t="s">
        <v>571</v>
      </c>
      <c r="V1072" s="1"/>
      <c r="W1072" s="1"/>
      <c r="X1072" s="1"/>
      <c r="Y1072" s="1"/>
      <c r="Z1072" s="4">
        <v>42370</v>
      </c>
      <c r="AA1072" s="1"/>
      <c r="AB1072" s="1"/>
      <c r="AC1072" s="1"/>
      <c r="AD1072" s="8" t="s">
        <v>1843</v>
      </c>
    </row>
    <row r="1073" spans="2:30" ht="15" customHeight="1" outlineLevel="5" x14ac:dyDescent="0.25">
      <c r="B1073" s="3"/>
      <c r="C1073" s="1"/>
      <c r="D1073" s="1"/>
      <c r="E1073" s="1"/>
      <c r="F1073" s="1"/>
      <c r="G1073" s="183" t="s">
        <v>1842</v>
      </c>
      <c r="H1073" s="188">
        <v>42370</v>
      </c>
      <c r="I1073" s="1" t="s">
        <v>14</v>
      </c>
      <c r="J1073" s="2" t="s">
        <v>67</v>
      </c>
      <c r="K1073" s="1" t="s">
        <v>9</v>
      </c>
      <c r="L1073" s="1" t="s">
        <v>10</v>
      </c>
      <c r="M1073" s="1" t="s">
        <v>10</v>
      </c>
      <c r="N1073" s="1" t="s">
        <v>11</v>
      </c>
      <c r="O1073" s="249">
        <v>17765</v>
      </c>
      <c r="P1073" s="7">
        <v>0</v>
      </c>
      <c r="Q1073" s="7">
        <f t="shared" si="50"/>
        <v>17765</v>
      </c>
      <c r="R1073" s="6" t="s">
        <v>1</v>
      </c>
      <c r="S1073" s="5" t="s">
        <v>4</v>
      </c>
      <c r="T1073" s="5"/>
      <c r="U1073" s="5" t="s">
        <v>572</v>
      </c>
      <c r="V1073" s="1"/>
      <c r="W1073" s="1"/>
      <c r="X1073" s="1"/>
      <c r="Y1073" s="1"/>
      <c r="Z1073" s="4">
        <v>42370</v>
      </c>
      <c r="AA1073" s="1"/>
      <c r="AB1073" s="1"/>
      <c r="AC1073" s="1"/>
      <c r="AD1073" s="8" t="s">
        <v>1843</v>
      </c>
    </row>
    <row r="1074" spans="2:30" ht="15" customHeight="1" outlineLevel="5" x14ac:dyDescent="0.25">
      <c r="B1074" s="3"/>
      <c r="C1074" s="1"/>
      <c r="D1074" s="1"/>
      <c r="E1074" s="1"/>
      <c r="F1074" s="1"/>
      <c r="G1074" s="183" t="s">
        <v>1842</v>
      </c>
      <c r="H1074" s="188">
        <v>42370</v>
      </c>
      <c r="I1074" s="1" t="s">
        <v>14</v>
      </c>
      <c r="J1074" s="2" t="s">
        <v>67</v>
      </c>
      <c r="K1074" s="1" t="s">
        <v>9</v>
      </c>
      <c r="L1074" s="1" t="s">
        <v>10</v>
      </c>
      <c r="M1074" s="1" t="s">
        <v>10</v>
      </c>
      <c r="N1074" s="1" t="s">
        <v>11</v>
      </c>
      <c r="O1074" s="249">
        <v>6558</v>
      </c>
      <c r="P1074" s="7">
        <v>0</v>
      </c>
      <c r="Q1074" s="7">
        <f t="shared" si="50"/>
        <v>6558</v>
      </c>
      <c r="R1074" s="6" t="s">
        <v>1</v>
      </c>
      <c r="S1074" s="5" t="s">
        <v>4</v>
      </c>
      <c r="T1074" s="5"/>
      <c r="U1074" s="5" t="s">
        <v>573</v>
      </c>
      <c r="V1074" s="1"/>
      <c r="W1074" s="1"/>
      <c r="X1074" s="1"/>
      <c r="Y1074" s="1"/>
      <c r="Z1074" s="4">
        <v>42370</v>
      </c>
      <c r="AA1074" s="1"/>
      <c r="AB1074" s="1"/>
      <c r="AC1074" s="1"/>
      <c r="AD1074" s="8" t="s">
        <v>1843</v>
      </c>
    </row>
    <row r="1075" spans="2:30" ht="15" customHeight="1" outlineLevel="5" x14ac:dyDescent="0.25">
      <c r="B1075" s="3"/>
      <c r="C1075" s="1"/>
      <c r="D1075" s="1"/>
      <c r="E1075" s="1"/>
      <c r="F1075" s="1"/>
      <c r="G1075" s="183" t="s">
        <v>1842</v>
      </c>
      <c r="H1075" s="188">
        <v>42370</v>
      </c>
      <c r="I1075" s="1" t="s">
        <v>14</v>
      </c>
      <c r="J1075" s="2" t="s">
        <v>67</v>
      </c>
      <c r="K1075" s="1" t="s">
        <v>9</v>
      </c>
      <c r="L1075" s="1" t="s">
        <v>10</v>
      </c>
      <c r="M1075" s="1" t="s">
        <v>10</v>
      </c>
      <c r="N1075" s="1" t="s">
        <v>11</v>
      </c>
      <c r="O1075" s="249">
        <v>393298.6</v>
      </c>
      <c r="P1075" s="7">
        <v>0</v>
      </c>
      <c r="Q1075" s="7">
        <f t="shared" si="50"/>
        <v>393298.6</v>
      </c>
      <c r="R1075" s="6" t="s">
        <v>1</v>
      </c>
      <c r="S1075" s="5" t="s">
        <v>4</v>
      </c>
      <c r="T1075" s="5"/>
      <c r="U1075" s="5" t="s">
        <v>158</v>
      </c>
      <c r="V1075" s="1"/>
      <c r="W1075" s="1"/>
      <c r="X1075" s="1"/>
      <c r="Y1075" s="1"/>
      <c r="Z1075" s="4">
        <v>42370</v>
      </c>
      <c r="AA1075" s="1"/>
      <c r="AB1075" s="1"/>
      <c r="AC1075" s="1"/>
      <c r="AD1075" s="8" t="s">
        <v>1843</v>
      </c>
    </row>
    <row r="1076" spans="2:30" ht="15" customHeight="1" outlineLevel="5" x14ac:dyDescent="0.25">
      <c r="B1076" s="3"/>
      <c r="C1076" s="1"/>
      <c r="D1076" s="1"/>
      <c r="E1076" s="1"/>
      <c r="F1076" s="1"/>
      <c r="G1076" s="183" t="s">
        <v>1842</v>
      </c>
      <c r="H1076" s="188">
        <v>42370</v>
      </c>
      <c r="I1076" s="1" t="s">
        <v>14</v>
      </c>
      <c r="J1076" s="2" t="s">
        <v>67</v>
      </c>
      <c r="K1076" s="1" t="s">
        <v>9</v>
      </c>
      <c r="L1076" s="1" t="s">
        <v>10</v>
      </c>
      <c r="M1076" s="1" t="s">
        <v>10</v>
      </c>
      <c r="N1076" s="1" t="s">
        <v>11</v>
      </c>
      <c r="O1076" s="249">
        <v>16381.94</v>
      </c>
      <c r="P1076" s="7">
        <v>0</v>
      </c>
      <c r="Q1076" s="7">
        <f t="shared" si="50"/>
        <v>16381.94</v>
      </c>
      <c r="R1076" s="6" t="s">
        <v>1</v>
      </c>
      <c r="S1076" s="5" t="s">
        <v>4</v>
      </c>
      <c r="T1076" s="5"/>
      <c r="U1076" s="5" t="s">
        <v>574</v>
      </c>
      <c r="V1076" s="1"/>
      <c r="W1076" s="1"/>
      <c r="X1076" s="1"/>
      <c r="Y1076" s="1"/>
      <c r="Z1076" s="4">
        <v>42370</v>
      </c>
      <c r="AA1076" s="1"/>
      <c r="AB1076" s="1"/>
      <c r="AC1076" s="1"/>
      <c r="AD1076" s="8" t="s">
        <v>1843</v>
      </c>
    </row>
    <row r="1077" spans="2:30" ht="15" customHeight="1" outlineLevel="5" x14ac:dyDescent="0.25">
      <c r="B1077" s="3"/>
      <c r="C1077" s="1"/>
      <c r="D1077" s="1"/>
      <c r="E1077" s="1"/>
      <c r="F1077" s="1"/>
      <c r="G1077" s="183" t="s">
        <v>1842</v>
      </c>
      <c r="H1077" s="188">
        <v>42370</v>
      </c>
      <c r="I1077" s="1" t="s">
        <v>14</v>
      </c>
      <c r="J1077" s="2" t="s">
        <v>67</v>
      </c>
      <c r="K1077" s="1" t="s">
        <v>9</v>
      </c>
      <c r="L1077" s="1" t="s">
        <v>10</v>
      </c>
      <c r="M1077" s="1" t="s">
        <v>10</v>
      </c>
      <c r="N1077" s="1" t="s">
        <v>11</v>
      </c>
      <c r="O1077" s="249">
        <v>581788.16000000003</v>
      </c>
      <c r="P1077" s="7">
        <v>0</v>
      </c>
      <c r="Q1077" s="7">
        <f t="shared" si="50"/>
        <v>581788.16000000003</v>
      </c>
      <c r="R1077" s="6" t="s">
        <v>1</v>
      </c>
      <c r="S1077" s="5" t="s">
        <v>4</v>
      </c>
      <c r="T1077" s="5"/>
      <c r="U1077" s="5" t="s">
        <v>575</v>
      </c>
      <c r="V1077" s="1"/>
      <c r="W1077" s="1"/>
      <c r="X1077" s="1"/>
      <c r="Y1077" s="1"/>
      <c r="Z1077" s="4">
        <v>42370</v>
      </c>
      <c r="AA1077" s="1"/>
      <c r="AB1077" s="1"/>
      <c r="AC1077" s="1"/>
      <c r="AD1077" s="8" t="s">
        <v>1843</v>
      </c>
    </row>
    <row r="1078" spans="2:30" ht="15" customHeight="1" outlineLevel="5" x14ac:dyDescent="0.25">
      <c r="B1078" s="3"/>
      <c r="C1078" s="1"/>
      <c r="D1078" s="1"/>
      <c r="E1078" s="1"/>
      <c r="F1078" s="1"/>
      <c r="G1078" s="183" t="s">
        <v>1842</v>
      </c>
      <c r="H1078" s="188">
        <v>42370</v>
      </c>
      <c r="I1078" s="1" t="s">
        <v>14</v>
      </c>
      <c r="J1078" s="2" t="s">
        <v>67</v>
      </c>
      <c r="K1078" s="1" t="s">
        <v>9</v>
      </c>
      <c r="L1078" s="1" t="s">
        <v>10</v>
      </c>
      <c r="M1078" s="1" t="s">
        <v>10</v>
      </c>
      <c r="N1078" s="1" t="s">
        <v>11</v>
      </c>
      <c r="O1078" s="249">
        <v>9860</v>
      </c>
      <c r="P1078" s="7">
        <v>0</v>
      </c>
      <c r="Q1078" s="7">
        <f t="shared" si="50"/>
        <v>9860</v>
      </c>
      <c r="R1078" s="6" t="s">
        <v>1</v>
      </c>
      <c r="S1078" s="5" t="s">
        <v>4</v>
      </c>
      <c r="T1078" s="5"/>
      <c r="U1078" s="5" t="s">
        <v>576</v>
      </c>
      <c r="V1078" s="1"/>
      <c r="W1078" s="1"/>
      <c r="X1078" s="1"/>
      <c r="Y1078" s="1"/>
      <c r="Z1078" s="4">
        <v>42370</v>
      </c>
      <c r="AA1078" s="1"/>
      <c r="AB1078" s="1"/>
      <c r="AC1078" s="1"/>
      <c r="AD1078" s="8" t="s">
        <v>1843</v>
      </c>
    </row>
    <row r="1079" spans="2:30" ht="15" customHeight="1" outlineLevel="5" x14ac:dyDescent="0.25">
      <c r="B1079" s="3"/>
      <c r="C1079" s="1"/>
      <c r="D1079" s="1"/>
      <c r="E1079" s="1"/>
      <c r="F1079" s="1"/>
      <c r="G1079" s="183" t="s">
        <v>1842</v>
      </c>
      <c r="H1079" s="188">
        <v>42370</v>
      </c>
      <c r="I1079" s="1" t="s">
        <v>14</v>
      </c>
      <c r="J1079" s="2" t="s">
        <v>67</v>
      </c>
      <c r="K1079" s="1" t="s">
        <v>9</v>
      </c>
      <c r="L1079" s="1" t="s">
        <v>10</v>
      </c>
      <c r="M1079" s="1" t="s">
        <v>10</v>
      </c>
      <c r="N1079" s="1" t="s">
        <v>11</v>
      </c>
      <c r="O1079" s="249">
        <v>4670</v>
      </c>
      <c r="P1079" s="7">
        <v>0</v>
      </c>
      <c r="Q1079" s="7">
        <f t="shared" si="50"/>
        <v>4670</v>
      </c>
      <c r="R1079" s="6" t="s">
        <v>1</v>
      </c>
      <c r="S1079" s="5" t="s">
        <v>4</v>
      </c>
      <c r="T1079" s="5"/>
      <c r="U1079" s="5" t="s">
        <v>562</v>
      </c>
      <c r="V1079" s="1"/>
      <c r="W1079" s="1"/>
      <c r="X1079" s="1"/>
      <c r="Y1079" s="1"/>
      <c r="Z1079" s="4">
        <v>42370</v>
      </c>
      <c r="AA1079" s="1"/>
      <c r="AB1079" s="1"/>
      <c r="AC1079" s="1"/>
      <c r="AD1079" s="8" t="s">
        <v>1843</v>
      </c>
    </row>
    <row r="1080" spans="2:30" ht="15" customHeight="1" outlineLevel="5" x14ac:dyDescent="0.25">
      <c r="B1080" s="3"/>
      <c r="C1080" s="1"/>
      <c r="D1080" s="1"/>
      <c r="E1080" s="1"/>
      <c r="F1080" s="1"/>
      <c r="G1080" s="183" t="s">
        <v>1842</v>
      </c>
      <c r="H1080" s="188">
        <v>42370</v>
      </c>
      <c r="I1080" s="1" t="s">
        <v>14</v>
      </c>
      <c r="J1080" s="2" t="s">
        <v>67</v>
      </c>
      <c r="K1080" s="1" t="s">
        <v>9</v>
      </c>
      <c r="L1080" s="1" t="s">
        <v>10</v>
      </c>
      <c r="M1080" s="1" t="s">
        <v>10</v>
      </c>
      <c r="N1080" s="1" t="s">
        <v>11</v>
      </c>
      <c r="O1080" s="249">
        <v>388369.82</v>
      </c>
      <c r="P1080" s="7">
        <v>0</v>
      </c>
      <c r="Q1080" s="7">
        <f t="shared" si="50"/>
        <v>388369.82</v>
      </c>
      <c r="R1080" s="6" t="s">
        <v>1</v>
      </c>
      <c r="S1080" s="5" t="s">
        <v>4</v>
      </c>
      <c r="T1080" s="5"/>
      <c r="U1080" s="5" t="s">
        <v>577</v>
      </c>
      <c r="V1080" s="1"/>
      <c r="W1080" s="1"/>
      <c r="X1080" s="1"/>
      <c r="Y1080" s="1"/>
      <c r="Z1080" s="4">
        <v>42370</v>
      </c>
      <c r="AA1080" s="1"/>
      <c r="AB1080" s="1"/>
      <c r="AC1080" s="1"/>
      <c r="AD1080" s="8" t="s">
        <v>1843</v>
      </c>
    </row>
    <row r="1081" spans="2:30" ht="15" customHeight="1" outlineLevel="5" x14ac:dyDescent="0.25">
      <c r="B1081" s="3"/>
      <c r="C1081" s="1"/>
      <c r="D1081" s="1"/>
      <c r="E1081" s="1"/>
      <c r="F1081" s="1"/>
      <c r="G1081" s="183" t="s">
        <v>1842</v>
      </c>
      <c r="H1081" s="188">
        <v>42370</v>
      </c>
      <c r="I1081" s="1" t="s">
        <v>14</v>
      </c>
      <c r="J1081" s="2" t="s">
        <v>67</v>
      </c>
      <c r="K1081" s="1" t="s">
        <v>9</v>
      </c>
      <c r="L1081" s="1" t="s">
        <v>10</v>
      </c>
      <c r="M1081" s="1" t="s">
        <v>10</v>
      </c>
      <c r="N1081" s="1" t="s">
        <v>11</v>
      </c>
      <c r="O1081" s="249">
        <v>27463.360000000001</v>
      </c>
      <c r="P1081" s="7">
        <v>0</v>
      </c>
      <c r="Q1081" s="7">
        <f t="shared" si="50"/>
        <v>27463.360000000001</v>
      </c>
      <c r="R1081" s="6" t="s">
        <v>1</v>
      </c>
      <c r="S1081" s="5" t="s">
        <v>4</v>
      </c>
      <c r="T1081" s="5"/>
      <c r="U1081" s="5" t="s">
        <v>578</v>
      </c>
      <c r="V1081" s="1"/>
      <c r="W1081" s="1"/>
      <c r="X1081" s="1"/>
      <c r="Y1081" s="1"/>
      <c r="Z1081" s="4">
        <v>42370</v>
      </c>
      <c r="AA1081" s="1"/>
      <c r="AB1081" s="1"/>
      <c r="AC1081" s="1"/>
      <c r="AD1081" s="8" t="s">
        <v>1843</v>
      </c>
    </row>
    <row r="1082" spans="2:30" ht="15" customHeight="1" outlineLevel="5" x14ac:dyDescent="0.25">
      <c r="B1082" s="3"/>
      <c r="C1082" s="1"/>
      <c r="D1082" s="1"/>
      <c r="E1082" s="1"/>
      <c r="F1082" s="1"/>
      <c r="G1082" s="183" t="s">
        <v>1842</v>
      </c>
      <c r="H1082" s="188">
        <v>42370</v>
      </c>
      <c r="I1082" s="1" t="s">
        <v>14</v>
      </c>
      <c r="J1082" s="2" t="s">
        <v>67</v>
      </c>
      <c r="K1082" s="1" t="s">
        <v>9</v>
      </c>
      <c r="L1082" s="1" t="s">
        <v>10</v>
      </c>
      <c r="M1082" s="1" t="s">
        <v>10</v>
      </c>
      <c r="N1082" s="1" t="s">
        <v>11</v>
      </c>
      <c r="O1082" s="249">
        <v>228027.72</v>
      </c>
      <c r="P1082" s="7">
        <v>0</v>
      </c>
      <c r="Q1082" s="7">
        <f t="shared" si="50"/>
        <v>228027.72</v>
      </c>
      <c r="R1082" s="6" t="s">
        <v>1</v>
      </c>
      <c r="S1082" s="5" t="s">
        <v>4</v>
      </c>
      <c r="T1082" s="5"/>
      <c r="U1082" s="5" t="s">
        <v>579</v>
      </c>
      <c r="V1082" s="1"/>
      <c r="W1082" s="1"/>
      <c r="X1082" s="1"/>
      <c r="Y1082" s="1"/>
      <c r="Z1082" s="4">
        <v>42370</v>
      </c>
      <c r="AA1082" s="1"/>
      <c r="AB1082" s="1"/>
      <c r="AC1082" s="1"/>
      <c r="AD1082" s="8" t="s">
        <v>1843</v>
      </c>
    </row>
    <row r="1083" spans="2:30" ht="15" customHeight="1" outlineLevel="5" x14ac:dyDescent="0.25">
      <c r="B1083" s="3"/>
      <c r="C1083" s="1"/>
      <c r="D1083" s="1"/>
      <c r="E1083" s="1"/>
      <c r="F1083" s="1"/>
      <c r="G1083" s="183" t="s">
        <v>1842</v>
      </c>
      <c r="H1083" s="188">
        <v>42370</v>
      </c>
      <c r="I1083" s="1" t="s">
        <v>14</v>
      </c>
      <c r="J1083" s="2" t="s">
        <v>67</v>
      </c>
      <c r="K1083" s="1" t="s">
        <v>9</v>
      </c>
      <c r="L1083" s="1" t="s">
        <v>10</v>
      </c>
      <c r="M1083" s="1" t="s">
        <v>10</v>
      </c>
      <c r="N1083" s="1" t="s">
        <v>11</v>
      </c>
      <c r="O1083" s="249">
        <v>195</v>
      </c>
      <c r="P1083" s="7">
        <v>0</v>
      </c>
      <c r="Q1083" s="7">
        <f t="shared" si="50"/>
        <v>195</v>
      </c>
      <c r="R1083" s="6" t="s">
        <v>1</v>
      </c>
      <c r="S1083" s="5" t="s">
        <v>4</v>
      </c>
      <c r="T1083" s="5"/>
      <c r="U1083" s="5" t="s">
        <v>580</v>
      </c>
      <c r="V1083" s="1"/>
      <c r="W1083" s="1"/>
      <c r="X1083" s="1"/>
      <c r="Y1083" s="1"/>
      <c r="Z1083" s="4">
        <v>42370</v>
      </c>
      <c r="AA1083" s="1"/>
      <c r="AB1083" s="1"/>
      <c r="AC1083" s="1"/>
      <c r="AD1083" s="8" t="s">
        <v>1843</v>
      </c>
    </row>
    <row r="1084" spans="2:30" ht="15" customHeight="1" outlineLevel="5" x14ac:dyDescent="0.25">
      <c r="B1084" s="3"/>
      <c r="C1084" s="1"/>
      <c r="D1084" s="1"/>
      <c r="E1084" s="1"/>
      <c r="F1084" s="1"/>
      <c r="G1084" s="183" t="s">
        <v>1842</v>
      </c>
      <c r="H1084" s="188">
        <v>42370</v>
      </c>
      <c r="I1084" s="1" t="s">
        <v>14</v>
      </c>
      <c r="J1084" s="2" t="s">
        <v>67</v>
      </c>
      <c r="K1084" s="1" t="s">
        <v>9</v>
      </c>
      <c r="L1084" s="1" t="s">
        <v>10</v>
      </c>
      <c r="M1084" s="1" t="s">
        <v>10</v>
      </c>
      <c r="N1084" s="1" t="s">
        <v>11</v>
      </c>
      <c r="O1084" s="249">
        <v>360</v>
      </c>
      <c r="P1084" s="7">
        <v>0</v>
      </c>
      <c r="Q1084" s="7">
        <f t="shared" si="50"/>
        <v>360</v>
      </c>
      <c r="R1084" s="6" t="s">
        <v>1</v>
      </c>
      <c r="S1084" s="5" t="s">
        <v>4</v>
      </c>
      <c r="T1084" s="5"/>
      <c r="U1084" s="5" t="s">
        <v>682</v>
      </c>
      <c r="V1084" s="1"/>
      <c r="W1084" s="1"/>
      <c r="X1084" s="1"/>
      <c r="Y1084" s="1"/>
      <c r="Z1084" s="4">
        <v>42370</v>
      </c>
      <c r="AA1084" s="1"/>
      <c r="AB1084" s="1"/>
      <c r="AC1084" s="1"/>
      <c r="AD1084" s="8" t="s">
        <v>1843</v>
      </c>
    </row>
    <row r="1085" spans="2:30" ht="15" customHeight="1" outlineLevel="5" x14ac:dyDescent="0.25">
      <c r="B1085" s="3"/>
      <c r="C1085" s="1"/>
      <c r="D1085" s="1"/>
      <c r="E1085" s="1"/>
      <c r="F1085" s="1"/>
      <c r="G1085" s="183" t="s">
        <v>1842</v>
      </c>
      <c r="H1085" s="188">
        <v>42370</v>
      </c>
      <c r="I1085" s="1" t="s">
        <v>14</v>
      </c>
      <c r="J1085" s="2" t="s">
        <v>67</v>
      </c>
      <c r="K1085" s="1" t="s">
        <v>9</v>
      </c>
      <c r="L1085" s="1" t="s">
        <v>10</v>
      </c>
      <c r="M1085" s="1" t="s">
        <v>10</v>
      </c>
      <c r="N1085" s="1" t="s">
        <v>11</v>
      </c>
      <c r="O1085" s="249">
        <v>80</v>
      </c>
      <c r="P1085" s="7">
        <v>0</v>
      </c>
      <c r="Q1085" s="7">
        <f t="shared" si="50"/>
        <v>80</v>
      </c>
      <c r="R1085" s="6" t="s">
        <v>1</v>
      </c>
      <c r="S1085" s="5" t="s">
        <v>4</v>
      </c>
      <c r="T1085" s="5"/>
      <c r="U1085" s="5" t="s">
        <v>581</v>
      </c>
      <c r="V1085" s="1"/>
      <c r="W1085" s="1"/>
      <c r="X1085" s="1"/>
      <c r="Y1085" s="1"/>
      <c r="Z1085" s="4">
        <v>42370</v>
      </c>
      <c r="AA1085" s="1"/>
      <c r="AB1085" s="1"/>
      <c r="AC1085" s="1"/>
      <c r="AD1085" s="8" t="s">
        <v>1843</v>
      </c>
    </row>
    <row r="1086" spans="2:30" ht="15" customHeight="1" outlineLevel="5" x14ac:dyDescent="0.25">
      <c r="B1086" s="3"/>
      <c r="C1086" s="1"/>
      <c r="D1086" s="1"/>
      <c r="E1086" s="1"/>
      <c r="F1086" s="1"/>
      <c r="G1086" s="183" t="s">
        <v>1842</v>
      </c>
      <c r="H1086" s="188">
        <v>42370</v>
      </c>
      <c r="I1086" s="1" t="s">
        <v>14</v>
      </c>
      <c r="J1086" s="2" t="s">
        <v>67</v>
      </c>
      <c r="K1086" s="1" t="s">
        <v>9</v>
      </c>
      <c r="L1086" s="1" t="s">
        <v>10</v>
      </c>
      <c r="M1086" s="1" t="s">
        <v>10</v>
      </c>
      <c r="N1086" s="1" t="s">
        <v>11</v>
      </c>
      <c r="O1086" s="249">
        <v>232383.07</v>
      </c>
      <c r="P1086" s="7">
        <v>0</v>
      </c>
      <c r="Q1086" s="7">
        <f t="shared" ref="Q1086:Q1110" si="51">O1086-P1086</f>
        <v>232383.07</v>
      </c>
      <c r="R1086" s="6" t="s">
        <v>1</v>
      </c>
      <c r="S1086" s="5" t="s">
        <v>4</v>
      </c>
      <c r="T1086" s="5"/>
      <c r="U1086" s="5" t="s">
        <v>582</v>
      </c>
      <c r="V1086" s="1"/>
      <c r="W1086" s="1"/>
      <c r="X1086" s="1"/>
      <c r="Y1086" s="1"/>
      <c r="Z1086" s="4">
        <v>42370</v>
      </c>
      <c r="AA1086" s="1"/>
      <c r="AB1086" s="1"/>
      <c r="AC1086" s="1"/>
      <c r="AD1086" s="8" t="s">
        <v>1843</v>
      </c>
    </row>
    <row r="1087" spans="2:30" ht="15" customHeight="1" outlineLevel="5" x14ac:dyDescent="0.25">
      <c r="B1087" s="3"/>
      <c r="C1087" s="1"/>
      <c r="D1087" s="1"/>
      <c r="E1087" s="1"/>
      <c r="F1087" s="1"/>
      <c r="G1087" s="183" t="s">
        <v>1842</v>
      </c>
      <c r="H1087" s="188">
        <v>42370</v>
      </c>
      <c r="I1087" s="1" t="s">
        <v>14</v>
      </c>
      <c r="J1087" s="2" t="s">
        <v>67</v>
      </c>
      <c r="K1087" s="1" t="s">
        <v>9</v>
      </c>
      <c r="L1087" s="1" t="s">
        <v>10</v>
      </c>
      <c r="M1087" s="1" t="s">
        <v>10</v>
      </c>
      <c r="N1087" s="1" t="s">
        <v>11</v>
      </c>
      <c r="O1087" s="249">
        <v>409577.49</v>
      </c>
      <c r="P1087" s="7">
        <v>0</v>
      </c>
      <c r="Q1087" s="7">
        <f t="shared" si="51"/>
        <v>409577.49</v>
      </c>
      <c r="R1087" s="6" t="s">
        <v>1</v>
      </c>
      <c r="S1087" s="5" t="s">
        <v>4</v>
      </c>
      <c r="T1087" s="5"/>
      <c r="U1087" s="5" t="s">
        <v>262</v>
      </c>
      <c r="V1087" s="1"/>
      <c r="W1087" s="1"/>
      <c r="X1087" s="1"/>
      <c r="Y1087" s="1"/>
      <c r="Z1087" s="4">
        <v>42370</v>
      </c>
      <c r="AA1087" s="1"/>
      <c r="AB1087" s="1"/>
      <c r="AC1087" s="1"/>
      <c r="AD1087" s="8" t="s">
        <v>1843</v>
      </c>
    </row>
    <row r="1088" spans="2:30" ht="15" customHeight="1" outlineLevel="5" x14ac:dyDescent="0.25">
      <c r="B1088" s="3"/>
      <c r="C1088" s="1"/>
      <c r="D1088" s="1"/>
      <c r="E1088" s="1"/>
      <c r="F1088" s="1"/>
      <c r="G1088" s="183" t="s">
        <v>1842</v>
      </c>
      <c r="H1088" s="188">
        <v>42370</v>
      </c>
      <c r="I1088" s="1" t="s">
        <v>14</v>
      </c>
      <c r="J1088" s="2" t="s">
        <v>67</v>
      </c>
      <c r="K1088" s="1" t="s">
        <v>9</v>
      </c>
      <c r="L1088" s="1" t="s">
        <v>10</v>
      </c>
      <c r="M1088" s="1" t="s">
        <v>10</v>
      </c>
      <c r="N1088" s="1" t="s">
        <v>11</v>
      </c>
      <c r="O1088" s="249">
        <v>153540.6</v>
      </c>
      <c r="P1088" s="7">
        <v>0</v>
      </c>
      <c r="Q1088" s="7">
        <f t="shared" si="51"/>
        <v>153540.6</v>
      </c>
      <c r="R1088" s="6" t="s">
        <v>1</v>
      </c>
      <c r="S1088" s="5" t="s">
        <v>4</v>
      </c>
      <c r="T1088" s="5"/>
      <c r="U1088" s="5" t="s">
        <v>583</v>
      </c>
      <c r="V1088" s="1"/>
      <c r="W1088" s="1"/>
      <c r="X1088" s="1"/>
      <c r="Y1088" s="1"/>
      <c r="Z1088" s="4">
        <v>42370</v>
      </c>
      <c r="AA1088" s="1"/>
      <c r="AB1088" s="1"/>
      <c r="AC1088" s="1"/>
      <c r="AD1088" s="8" t="s">
        <v>1843</v>
      </c>
    </row>
    <row r="1089" spans="2:30" ht="15" customHeight="1" outlineLevel="5" x14ac:dyDescent="0.25">
      <c r="B1089" s="3"/>
      <c r="C1089" s="1"/>
      <c r="D1089" s="1"/>
      <c r="E1089" s="1"/>
      <c r="F1089" s="1"/>
      <c r="G1089" s="183" t="s">
        <v>1842</v>
      </c>
      <c r="H1089" s="188">
        <v>42370</v>
      </c>
      <c r="I1089" s="1" t="s">
        <v>14</v>
      </c>
      <c r="J1089" s="2" t="s">
        <v>67</v>
      </c>
      <c r="K1089" s="1" t="s">
        <v>9</v>
      </c>
      <c r="L1089" s="1" t="s">
        <v>10</v>
      </c>
      <c r="M1089" s="1" t="s">
        <v>10</v>
      </c>
      <c r="N1089" s="1" t="s">
        <v>11</v>
      </c>
      <c r="O1089" s="249">
        <v>274650.61</v>
      </c>
      <c r="P1089" s="7">
        <v>0</v>
      </c>
      <c r="Q1089" s="7">
        <f t="shared" si="51"/>
        <v>274650.61</v>
      </c>
      <c r="R1089" s="6" t="s">
        <v>1</v>
      </c>
      <c r="S1089" s="5" t="s">
        <v>4</v>
      </c>
      <c r="T1089" s="5"/>
      <c r="U1089" s="5" t="s">
        <v>584</v>
      </c>
      <c r="V1089" s="1"/>
      <c r="W1089" s="1"/>
      <c r="X1089" s="1"/>
      <c r="Y1089" s="1"/>
      <c r="Z1089" s="4">
        <v>42370</v>
      </c>
      <c r="AA1089" s="1"/>
      <c r="AB1089" s="1"/>
      <c r="AC1089" s="1"/>
      <c r="AD1089" s="8" t="s">
        <v>1843</v>
      </c>
    </row>
    <row r="1090" spans="2:30" ht="15" customHeight="1" outlineLevel="5" x14ac:dyDescent="0.25">
      <c r="B1090" s="3"/>
      <c r="C1090" s="1"/>
      <c r="D1090" s="1"/>
      <c r="E1090" s="1"/>
      <c r="F1090" s="1"/>
      <c r="G1090" s="183" t="s">
        <v>1842</v>
      </c>
      <c r="H1090" s="188">
        <v>42370</v>
      </c>
      <c r="I1090" s="1" t="s">
        <v>14</v>
      </c>
      <c r="J1090" s="2" t="s">
        <v>67</v>
      </c>
      <c r="K1090" s="1" t="s">
        <v>9</v>
      </c>
      <c r="L1090" s="1" t="s">
        <v>10</v>
      </c>
      <c r="M1090" s="1" t="s">
        <v>10</v>
      </c>
      <c r="N1090" s="1" t="s">
        <v>11</v>
      </c>
      <c r="O1090" s="249">
        <v>225821.86</v>
      </c>
      <c r="P1090" s="7">
        <v>0</v>
      </c>
      <c r="Q1090" s="7">
        <f t="shared" si="51"/>
        <v>225821.86</v>
      </c>
      <c r="R1090" s="6" t="s">
        <v>1</v>
      </c>
      <c r="S1090" s="5" t="s">
        <v>4</v>
      </c>
      <c r="T1090" s="5"/>
      <c r="U1090" s="5" t="s">
        <v>585</v>
      </c>
      <c r="V1090" s="1"/>
      <c r="W1090" s="1"/>
      <c r="X1090" s="1"/>
      <c r="Y1090" s="1"/>
      <c r="Z1090" s="4">
        <v>42370</v>
      </c>
      <c r="AA1090" s="1"/>
      <c r="AB1090" s="1"/>
      <c r="AC1090" s="1"/>
      <c r="AD1090" s="8" t="s">
        <v>1843</v>
      </c>
    </row>
    <row r="1091" spans="2:30" ht="15" customHeight="1" outlineLevel="5" x14ac:dyDescent="0.25">
      <c r="B1091" s="3"/>
      <c r="C1091" s="1"/>
      <c r="D1091" s="1"/>
      <c r="E1091" s="1"/>
      <c r="F1091" s="1"/>
      <c r="G1091" s="183" t="s">
        <v>1842</v>
      </c>
      <c r="H1091" s="188">
        <v>42370</v>
      </c>
      <c r="I1091" s="1" t="s">
        <v>14</v>
      </c>
      <c r="J1091" s="2" t="s">
        <v>67</v>
      </c>
      <c r="K1091" s="1" t="s">
        <v>9</v>
      </c>
      <c r="L1091" s="1" t="s">
        <v>10</v>
      </c>
      <c r="M1091" s="1" t="s">
        <v>10</v>
      </c>
      <c r="N1091" s="1" t="s">
        <v>11</v>
      </c>
      <c r="O1091" s="249">
        <v>76077.47</v>
      </c>
      <c r="P1091" s="7">
        <v>0</v>
      </c>
      <c r="Q1091" s="7">
        <f t="shared" si="51"/>
        <v>76077.47</v>
      </c>
      <c r="R1091" s="6" t="s">
        <v>1</v>
      </c>
      <c r="S1091" s="5" t="s">
        <v>4</v>
      </c>
      <c r="T1091" s="5"/>
      <c r="U1091" s="5" t="s">
        <v>586</v>
      </c>
      <c r="V1091" s="1"/>
      <c r="W1091" s="1"/>
      <c r="X1091" s="1"/>
      <c r="Y1091" s="1"/>
      <c r="Z1091" s="4">
        <v>42370</v>
      </c>
      <c r="AA1091" s="1"/>
      <c r="AB1091" s="1"/>
      <c r="AC1091" s="1"/>
      <c r="AD1091" s="8" t="s">
        <v>1843</v>
      </c>
    </row>
    <row r="1092" spans="2:30" ht="15" customHeight="1" outlineLevel="5" x14ac:dyDescent="0.25">
      <c r="B1092" s="3"/>
      <c r="C1092" s="1"/>
      <c r="D1092" s="1"/>
      <c r="E1092" s="1"/>
      <c r="F1092" s="1"/>
      <c r="G1092" s="183" t="s">
        <v>1842</v>
      </c>
      <c r="H1092" s="188">
        <v>42370</v>
      </c>
      <c r="I1092" s="1" t="s">
        <v>14</v>
      </c>
      <c r="J1092" s="2" t="s">
        <v>67</v>
      </c>
      <c r="K1092" s="1" t="s">
        <v>9</v>
      </c>
      <c r="L1092" s="1" t="s">
        <v>10</v>
      </c>
      <c r="M1092" s="1" t="s">
        <v>10</v>
      </c>
      <c r="N1092" s="1" t="s">
        <v>11</v>
      </c>
      <c r="O1092" s="249">
        <v>57851.19</v>
      </c>
      <c r="P1092" s="7">
        <v>0</v>
      </c>
      <c r="Q1092" s="7">
        <f t="shared" si="51"/>
        <v>57851.19</v>
      </c>
      <c r="R1092" s="6" t="s">
        <v>1</v>
      </c>
      <c r="S1092" s="5" t="s">
        <v>4</v>
      </c>
      <c r="T1092" s="5"/>
      <c r="U1092" s="5" t="s">
        <v>587</v>
      </c>
      <c r="V1092" s="1"/>
      <c r="W1092" s="1"/>
      <c r="X1092" s="1"/>
      <c r="Y1092" s="1"/>
      <c r="Z1092" s="4">
        <v>42370</v>
      </c>
      <c r="AA1092" s="1"/>
      <c r="AB1092" s="1"/>
      <c r="AC1092" s="1"/>
      <c r="AD1092" s="8" t="s">
        <v>1843</v>
      </c>
    </row>
    <row r="1093" spans="2:30" ht="15" customHeight="1" outlineLevel="5" x14ac:dyDescent="0.25">
      <c r="B1093" s="3"/>
      <c r="C1093" s="1"/>
      <c r="D1093" s="1"/>
      <c r="E1093" s="1"/>
      <c r="F1093" s="1"/>
      <c r="G1093" s="183" t="s">
        <v>1842</v>
      </c>
      <c r="H1093" s="188">
        <v>42370</v>
      </c>
      <c r="I1093" s="1" t="s">
        <v>14</v>
      </c>
      <c r="J1093" s="2" t="s">
        <v>67</v>
      </c>
      <c r="K1093" s="1" t="s">
        <v>9</v>
      </c>
      <c r="L1093" s="1" t="s">
        <v>10</v>
      </c>
      <c r="M1093" s="1" t="s">
        <v>10</v>
      </c>
      <c r="N1093" s="1" t="s">
        <v>11</v>
      </c>
      <c r="O1093" s="249">
        <v>43.35</v>
      </c>
      <c r="P1093" s="7">
        <v>0</v>
      </c>
      <c r="Q1093" s="7">
        <f t="shared" si="51"/>
        <v>43.35</v>
      </c>
      <c r="R1093" s="6" t="s">
        <v>1</v>
      </c>
      <c r="S1093" s="5" t="s">
        <v>4</v>
      </c>
      <c r="T1093" s="5"/>
      <c r="U1093" s="5" t="s">
        <v>588</v>
      </c>
      <c r="V1093" s="1"/>
      <c r="W1093" s="1"/>
      <c r="X1093" s="1"/>
      <c r="Y1093" s="1"/>
      <c r="Z1093" s="4">
        <v>42370</v>
      </c>
      <c r="AA1093" s="1"/>
      <c r="AB1093" s="1"/>
      <c r="AC1093" s="1"/>
      <c r="AD1093" s="8" t="s">
        <v>1843</v>
      </c>
    </row>
    <row r="1094" spans="2:30" ht="15" customHeight="1" outlineLevel="5" x14ac:dyDescent="0.25">
      <c r="B1094" s="3"/>
      <c r="C1094" s="1"/>
      <c r="D1094" s="1"/>
      <c r="E1094" s="1"/>
      <c r="F1094" s="1"/>
      <c r="G1094" s="183" t="s">
        <v>1842</v>
      </c>
      <c r="H1094" s="188">
        <v>42370</v>
      </c>
      <c r="I1094" s="1" t="s">
        <v>14</v>
      </c>
      <c r="J1094" s="2" t="s">
        <v>67</v>
      </c>
      <c r="K1094" s="1" t="s">
        <v>9</v>
      </c>
      <c r="L1094" s="1" t="s">
        <v>10</v>
      </c>
      <c r="M1094" s="1" t="s">
        <v>10</v>
      </c>
      <c r="N1094" s="1" t="s">
        <v>11</v>
      </c>
      <c r="O1094" s="249">
        <v>11978.55</v>
      </c>
      <c r="P1094" s="7">
        <v>0</v>
      </c>
      <c r="Q1094" s="7">
        <f t="shared" si="51"/>
        <v>11978.55</v>
      </c>
      <c r="R1094" s="6" t="s">
        <v>1</v>
      </c>
      <c r="S1094" s="5" t="s">
        <v>4</v>
      </c>
      <c r="T1094" s="5"/>
      <c r="U1094" s="5" t="s">
        <v>589</v>
      </c>
      <c r="V1094" s="1"/>
      <c r="W1094" s="1"/>
      <c r="X1094" s="1"/>
      <c r="Y1094" s="1"/>
      <c r="Z1094" s="4">
        <v>42370</v>
      </c>
      <c r="AA1094" s="1"/>
      <c r="AB1094" s="1"/>
      <c r="AC1094" s="1"/>
      <c r="AD1094" s="8" t="s">
        <v>1843</v>
      </c>
    </row>
    <row r="1095" spans="2:30" ht="15" customHeight="1" outlineLevel="5" x14ac:dyDescent="0.25">
      <c r="B1095" s="3"/>
      <c r="C1095" s="1"/>
      <c r="D1095" s="1"/>
      <c r="E1095" s="1"/>
      <c r="F1095" s="1"/>
      <c r="G1095" s="183" t="s">
        <v>1842</v>
      </c>
      <c r="H1095" s="188">
        <v>42370</v>
      </c>
      <c r="I1095" s="1" t="s">
        <v>14</v>
      </c>
      <c r="J1095" s="2" t="s">
        <v>67</v>
      </c>
      <c r="K1095" s="1" t="s">
        <v>9</v>
      </c>
      <c r="L1095" s="1" t="s">
        <v>10</v>
      </c>
      <c r="M1095" s="1" t="s">
        <v>10</v>
      </c>
      <c r="N1095" s="1" t="s">
        <v>11</v>
      </c>
      <c r="O1095" s="249">
        <v>18757.150000000001</v>
      </c>
      <c r="P1095" s="7">
        <v>0</v>
      </c>
      <c r="Q1095" s="7">
        <f t="shared" si="51"/>
        <v>18757.150000000001</v>
      </c>
      <c r="R1095" s="6" t="s">
        <v>1</v>
      </c>
      <c r="S1095" s="5" t="s">
        <v>4</v>
      </c>
      <c r="T1095" s="5"/>
      <c r="U1095" s="5" t="s">
        <v>590</v>
      </c>
      <c r="V1095" s="1"/>
      <c r="W1095" s="1"/>
      <c r="X1095" s="1"/>
      <c r="Y1095" s="1"/>
      <c r="Z1095" s="4">
        <v>42370</v>
      </c>
      <c r="AA1095" s="1"/>
      <c r="AB1095" s="1"/>
      <c r="AC1095" s="1"/>
      <c r="AD1095" s="8" t="s">
        <v>1843</v>
      </c>
    </row>
    <row r="1096" spans="2:30" ht="15" customHeight="1" outlineLevel="5" x14ac:dyDescent="0.25">
      <c r="B1096" s="3"/>
      <c r="C1096" s="1"/>
      <c r="D1096" s="1"/>
      <c r="E1096" s="1"/>
      <c r="F1096" s="1"/>
      <c r="G1096" s="183" t="s">
        <v>1842</v>
      </c>
      <c r="H1096" s="188">
        <v>42370</v>
      </c>
      <c r="I1096" s="1" t="s">
        <v>14</v>
      </c>
      <c r="J1096" s="2" t="s">
        <v>67</v>
      </c>
      <c r="K1096" s="1" t="s">
        <v>9</v>
      </c>
      <c r="L1096" s="1" t="s">
        <v>10</v>
      </c>
      <c r="M1096" s="1" t="s">
        <v>10</v>
      </c>
      <c r="N1096" s="1" t="s">
        <v>11</v>
      </c>
      <c r="O1096" s="249">
        <v>202684.12</v>
      </c>
      <c r="P1096" s="7">
        <v>0</v>
      </c>
      <c r="Q1096" s="7">
        <f t="shared" si="51"/>
        <v>202684.12</v>
      </c>
      <c r="R1096" s="6" t="s">
        <v>1</v>
      </c>
      <c r="S1096" s="5" t="s">
        <v>4</v>
      </c>
      <c r="T1096" s="5"/>
      <c r="U1096" s="5" t="s">
        <v>591</v>
      </c>
      <c r="V1096" s="1"/>
      <c r="W1096" s="1"/>
      <c r="X1096" s="1"/>
      <c r="Y1096" s="1"/>
      <c r="Z1096" s="4">
        <v>42370</v>
      </c>
      <c r="AA1096" s="1"/>
      <c r="AB1096" s="1"/>
      <c r="AC1096" s="1"/>
      <c r="AD1096" s="8" t="s">
        <v>1843</v>
      </c>
    </row>
    <row r="1097" spans="2:30" ht="15" customHeight="1" outlineLevel="5" x14ac:dyDescent="0.25">
      <c r="B1097" s="3"/>
      <c r="C1097" s="1"/>
      <c r="D1097" s="1"/>
      <c r="E1097" s="1"/>
      <c r="F1097" s="1"/>
      <c r="G1097" s="183" t="s">
        <v>1842</v>
      </c>
      <c r="H1097" s="188">
        <v>42370</v>
      </c>
      <c r="I1097" s="1" t="s">
        <v>14</v>
      </c>
      <c r="J1097" s="2" t="s">
        <v>67</v>
      </c>
      <c r="K1097" s="1" t="s">
        <v>9</v>
      </c>
      <c r="L1097" s="1" t="s">
        <v>10</v>
      </c>
      <c r="M1097" s="1" t="s">
        <v>10</v>
      </c>
      <c r="N1097" s="1" t="s">
        <v>11</v>
      </c>
      <c r="O1097" s="249">
        <v>37690.410000000003</v>
      </c>
      <c r="P1097" s="7">
        <v>0</v>
      </c>
      <c r="Q1097" s="7">
        <f t="shared" si="51"/>
        <v>37690.410000000003</v>
      </c>
      <c r="R1097" s="6" t="s">
        <v>1</v>
      </c>
      <c r="S1097" s="5" t="s">
        <v>4</v>
      </c>
      <c r="T1097" s="5"/>
      <c r="U1097" s="5" t="s">
        <v>592</v>
      </c>
      <c r="V1097" s="1"/>
      <c r="W1097" s="1"/>
      <c r="X1097" s="1"/>
      <c r="Y1097" s="1"/>
      <c r="Z1097" s="4">
        <v>42370</v>
      </c>
      <c r="AA1097" s="1"/>
      <c r="AB1097" s="1"/>
      <c r="AC1097" s="1"/>
      <c r="AD1097" s="8" t="s">
        <v>1843</v>
      </c>
    </row>
    <row r="1098" spans="2:30" ht="15" customHeight="1" outlineLevel="5" x14ac:dyDescent="0.25">
      <c r="B1098" s="3"/>
      <c r="C1098" s="1"/>
      <c r="D1098" s="1"/>
      <c r="E1098" s="1"/>
      <c r="F1098" s="1"/>
      <c r="G1098" s="183" t="s">
        <v>1842</v>
      </c>
      <c r="H1098" s="188">
        <v>42370</v>
      </c>
      <c r="I1098" s="1" t="s">
        <v>14</v>
      </c>
      <c r="J1098" s="2" t="s">
        <v>67</v>
      </c>
      <c r="K1098" s="1" t="s">
        <v>9</v>
      </c>
      <c r="L1098" s="1" t="s">
        <v>10</v>
      </c>
      <c r="M1098" s="1" t="s">
        <v>10</v>
      </c>
      <c r="N1098" s="1" t="s">
        <v>11</v>
      </c>
      <c r="O1098" s="249">
        <v>218044.36</v>
      </c>
      <c r="P1098" s="7">
        <v>0</v>
      </c>
      <c r="Q1098" s="7">
        <f t="shared" si="51"/>
        <v>218044.36</v>
      </c>
      <c r="R1098" s="6" t="s">
        <v>1</v>
      </c>
      <c r="S1098" s="5" t="s">
        <v>4</v>
      </c>
      <c r="T1098" s="5"/>
      <c r="U1098" s="5" t="s">
        <v>593</v>
      </c>
      <c r="V1098" s="1"/>
      <c r="W1098" s="1"/>
      <c r="X1098" s="1"/>
      <c r="Y1098" s="1"/>
      <c r="Z1098" s="4">
        <v>42370</v>
      </c>
      <c r="AA1098" s="1"/>
      <c r="AB1098" s="1"/>
      <c r="AC1098" s="1"/>
      <c r="AD1098" s="8" t="s">
        <v>1843</v>
      </c>
    </row>
    <row r="1099" spans="2:30" ht="15" customHeight="1" outlineLevel="5" x14ac:dyDescent="0.25">
      <c r="B1099" s="3"/>
      <c r="C1099" s="1"/>
      <c r="D1099" s="1"/>
      <c r="E1099" s="1"/>
      <c r="F1099" s="1"/>
      <c r="G1099" s="183" t="s">
        <v>1842</v>
      </c>
      <c r="H1099" s="188">
        <v>42370</v>
      </c>
      <c r="I1099" s="1" t="s">
        <v>14</v>
      </c>
      <c r="J1099" s="2" t="s">
        <v>67</v>
      </c>
      <c r="K1099" s="1" t="s">
        <v>9</v>
      </c>
      <c r="L1099" s="1" t="s">
        <v>10</v>
      </c>
      <c r="M1099" s="1" t="s">
        <v>10</v>
      </c>
      <c r="N1099" s="1" t="s">
        <v>11</v>
      </c>
      <c r="O1099" s="249">
        <v>12614.49</v>
      </c>
      <c r="P1099" s="7">
        <v>0</v>
      </c>
      <c r="Q1099" s="7">
        <f t="shared" si="51"/>
        <v>12614.49</v>
      </c>
      <c r="R1099" s="6" t="s">
        <v>1</v>
      </c>
      <c r="S1099" s="5" t="s">
        <v>4</v>
      </c>
      <c r="T1099" s="5"/>
      <c r="U1099" s="5" t="s">
        <v>594</v>
      </c>
      <c r="V1099" s="1"/>
      <c r="W1099" s="1"/>
      <c r="X1099" s="1"/>
      <c r="Y1099" s="1"/>
      <c r="Z1099" s="4">
        <v>42370</v>
      </c>
      <c r="AA1099" s="1"/>
      <c r="AB1099" s="1"/>
      <c r="AC1099" s="1"/>
      <c r="AD1099" s="8" t="s">
        <v>1843</v>
      </c>
    </row>
    <row r="1100" spans="2:30" ht="15" customHeight="1" outlineLevel="5" x14ac:dyDescent="0.25">
      <c r="B1100" s="3"/>
      <c r="C1100" s="1"/>
      <c r="D1100" s="1"/>
      <c r="E1100" s="1"/>
      <c r="F1100" s="1"/>
      <c r="G1100" s="183" t="s">
        <v>1842</v>
      </c>
      <c r="H1100" s="188">
        <v>42370</v>
      </c>
      <c r="I1100" s="1" t="s">
        <v>14</v>
      </c>
      <c r="J1100" s="2" t="s">
        <v>67</v>
      </c>
      <c r="K1100" s="1" t="s">
        <v>9</v>
      </c>
      <c r="L1100" s="1" t="s">
        <v>10</v>
      </c>
      <c r="M1100" s="1" t="s">
        <v>10</v>
      </c>
      <c r="N1100" s="1" t="s">
        <v>11</v>
      </c>
      <c r="O1100" s="249">
        <v>218933.5</v>
      </c>
      <c r="P1100" s="7">
        <v>0</v>
      </c>
      <c r="Q1100" s="7">
        <f t="shared" si="51"/>
        <v>218933.5</v>
      </c>
      <c r="R1100" s="6" t="s">
        <v>1</v>
      </c>
      <c r="S1100" s="5" t="s">
        <v>4</v>
      </c>
      <c r="T1100" s="5"/>
      <c r="U1100" s="5" t="s">
        <v>595</v>
      </c>
      <c r="V1100" s="1"/>
      <c r="W1100" s="1"/>
      <c r="X1100" s="1"/>
      <c r="Y1100" s="1"/>
      <c r="Z1100" s="4">
        <v>42370</v>
      </c>
      <c r="AA1100" s="1"/>
      <c r="AB1100" s="1"/>
      <c r="AC1100" s="1"/>
      <c r="AD1100" s="8" t="s">
        <v>1843</v>
      </c>
    </row>
    <row r="1101" spans="2:30" ht="15" customHeight="1" outlineLevel="5" x14ac:dyDescent="0.25">
      <c r="B1101" s="3"/>
      <c r="C1101" s="1"/>
      <c r="D1101" s="1"/>
      <c r="E1101" s="1"/>
      <c r="F1101" s="1"/>
      <c r="G1101" s="183" t="s">
        <v>1842</v>
      </c>
      <c r="H1101" s="188">
        <v>42370</v>
      </c>
      <c r="I1101" s="1" t="s">
        <v>14</v>
      </c>
      <c r="J1101" s="2" t="s">
        <v>67</v>
      </c>
      <c r="K1101" s="1" t="s">
        <v>9</v>
      </c>
      <c r="L1101" s="1" t="s">
        <v>10</v>
      </c>
      <c r="M1101" s="1" t="s">
        <v>10</v>
      </c>
      <c r="N1101" s="1" t="s">
        <v>11</v>
      </c>
      <c r="O1101" s="249">
        <v>106898.69</v>
      </c>
      <c r="P1101" s="7">
        <v>0</v>
      </c>
      <c r="Q1101" s="7">
        <f t="shared" si="51"/>
        <v>106898.69</v>
      </c>
      <c r="R1101" s="6" t="s">
        <v>1</v>
      </c>
      <c r="S1101" s="5" t="s">
        <v>4</v>
      </c>
      <c r="T1101" s="5"/>
      <c r="U1101" s="5" t="s">
        <v>596</v>
      </c>
      <c r="V1101" s="1"/>
      <c r="W1101" s="1"/>
      <c r="X1101" s="1"/>
      <c r="Y1101" s="1"/>
      <c r="Z1101" s="4">
        <v>42370</v>
      </c>
      <c r="AA1101" s="1"/>
      <c r="AB1101" s="1"/>
      <c r="AC1101" s="1"/>
      <c r="AD1101" s="8" t="s">
        <v>1843</v>
      </c>
    </row>
    <row r="1102" spans="2:30" ht="15" customHeight="1" outlineLevel="5" x14ac:dyDescent="0.25">
      <c r="B1102" s="3"/>
      <c r="C1102" s="1"/>
      <c r="D1102" s="1"/>
      <c r="E1102" s="1"/>
      <c r="F1102" s="1"/>
      <c r="G1102" s="183" t="s">
        <v>1842</v>
      </c>
      <c r="H1102" s="188">
        <v>42370</v>
      </c>
      <c r="I1102" s="1" t="s">
        <v>14</v>
      </c>
      <c r="J1102" s="2" t="s">
        <v>67</v>
      </c>
      <c r="K1102" s="1" t="s">
        <v>9</v>
      </c>
      <c r="L1102" s="1" t="s">
        <v>10</v>
      </c>
      <c r="M1102" s="1" t="s">
        <v>10</v>
      </c>
      <c r="N1102" s="1" t="s">
        <v>11</v>
      </c>
      <c r="O1102" s="249">
        <v>531353.75</v>
      </c>
      <c r="P1102" s="7">
        <v>0</v>
      </c>
      <c r="Q1102" s="7">
        <f t="shared" si="51"/>
        <v>531353.75</v>
      </c>
      <c r="R1102" s="6" t="s">
        <v>1</v>
      </c>
      <c r="S1102" s="5" t="s">
        <v>4</v>
      </c>
      <c r="T1102" s="5"/>
      <c r="U1102" s="5" t="s">
        <v>597</v>
      </c>
      <c r="V1102" s="1"/>
      <c r="W1102" s="1"/>
      <c r="X1102" s="1"/>
      <c r="Y1102" s="1"/>
      <c r="Z1102" s="4">
        <v>42370</v>
      </c>
      <c r="AA1102" s="1"/>
      <c r="AB1102" s="1"/>
      <c r="AC1102" s="1"/>
      <c r="AD1102" s="8" t="s">
        <v>1843</v>
      </c>
    </row>
    <row r="1103" spans="2:30" ht="15" customHeight="1" outlineLevel="5" x14ac:dyDescent="0.25">
      <c r="B1103" s="3"/>
      <c r="C1103" s="1"/>
      <c r="D1103" s="1"/>
      <c r="E1103" s="1"/>
      <c r="F1103" s="1"/>
      <c r="G1103" s="183" t="s">
        <v>1842</v>
      </c>
      <c r="H1103" s="188">
        <v>42370</v>
      </c>
      <c r="I1103" s="1" t="s">
        <v>14</v>
      </c>
      <c r="J1103" s="2" t="s">
        <v>67</v>
      </c>
      <c r="K1103" s="1" t="s">
        <v>9</v>
      </c>
      <c r="L1103" s="1" t="s">
        <v>10</v>
      </c>
      <c r="M1103" s="1" t="s">
        <v>10</v>
      </c>
      <c r="N1103" s="1" t="s">
        <v>11</v>
      </c>
      <c r="O1103" s="249">
        <v>252659.05</v>
      </c>
      <c r="P1103" s="7">
        <v>0</v>
      </c>
      <c r="Q1103" s="7">
        <f t="shared" si="51"/>
        <v>252659.05</v>
      </c>
      <c r="R1103" s="6" t="s">
        <v>1</v>
      </c>
      <c r="S1103" s="5" t="s">
        <v>4</v>
      </c>
      <c r="T1103" s="5"/>
      <c r="U1103" s="5" t="s">
        <v>598</v>
      </c>
      <c r="V1103" s="1"/>
      <c r="W1103" s="1"/>
      <c r="X1103" s="1"/>
      <c r="Y1103" s="1"/>
      <c r="Z1103" s="4">
        <v>42370</v>
      </c>
      <c r="AA1103" s="1"/>
      <c r="AB1103" s="1"/>
      <c r="AC1103" s="1"/>
      <c r="AD1103" s="8" t="s">
        <v>1843</v>
      </c>
    </row>
    <row r="1104" spans="2:30" ht="15" customHeight="1" outlineLevel="5" x14ac:dyDescent="0.25">
      <c r="B1104" s="3"/>
      <c r="C1104" s="1"/>
      <c r="D1104" s="1"/>
      <c r="E1104" s="1"/>
      <c r="F1104" s="1"/>
      <c r="G1104" s="183" t="s">
        <v>1842</v>
      </c>
      <c r="H1104" s="188">
        <v>42370</v>
      </c>
      <c r="I1104" s="1" t="s">
        <v>14</v>
      </c>
      <c r="J1104" s="2" t="s">
        <v>67</v>
      </c>
      <c r="K1104" s="1" t="s">
        <v>9</v>
      </c>
      <c r="L1104" s="1" t="s">
        <v>10</v>
      </c>
      <c r="M1104" s="1" t="s">
        <v>10</v>
      </c>
      <c r="N1104" s="1" t="s">
        <v>11</v>
      </c>
      <c r="O1104" s="249">
        <v>166349.59</v>
      </c>
      <c r="P1104" s="7">
        <v>0</v>
      </c>
      <c r="Q1104" s="7">
        <f t="shared" si="51"/>
        <v>166349.59</v>
      </c>
      <c r="R1104" s="6" t="s">
        <v>1</v>
      </c>
      <c r="S1104" s="5" t="s">
        <v>4</v>
      </c>
      <c r="T1104" s="5"/>
      <c r="U1104" s="5" t="s">
        <v>289</v>
      </c>
      <c r="V1104" s="1"/>
      <c r="W1104" s="1"/>
      <c r="X1104" s="1"/>
      <c r="Y1104" s="1"/>
      <c r="Z1104" s="4">
        <v>42370</v>
      </c>
      <c r="AA1104" s="1"/>
      <c r="AB1104" s="1"/>
      <c r="AC1104" s="1"/>
      <c r="AD1104" s="8" t="s">
        <v>1843</v>
      </c>
    </row>
    <row r="1105" spans="2:30" ht="15" customHeight="1" outlineLevel="5" x14ac:dyDescent="0.25">
      <c r="B1105" s="3"/>
      <c r="C1105" s="1"/>
      <c r="D1105" s="1"/>
      <c r="E1105" s="1"/>
      <c r="F1105" s="1"/>
      <c r="G1105" s="183" t="s">
        <v>1842</v>
      </c>
      <c r="H1105" s="188">
        <v>42370</v>
      </c>
      <c r="I1105" s="1" t="s">
        <v>14</v>
      </c>
      <c r="J1105" s="2" t="s">
        <v>67</v>
      </c>
      <c r="K1105" s="1" t="s">
        <v>9</v>
      </c>
      <c r="L1105" s="1" t="s">
        <v>10</v>
      </c>
      <c r="M1105" s="1" t="s">
        <v>10</v>
      </c>
      <c r="N1105" s="1" t="s">
        <v>11</v>
      </c>
      <c r="O1105" s="249">
        <v>13636.67</v>
      </c>
      <c r="P1105" s="7">
        <v>0</v>
      </c>
      <c r="Q1105" s="7">
        <f t="shared" si="51"/>
        <v>13636.67</v>
      </c>
      <c r="R1105" s="6" t="s">
        <v>1</v>
      </c>
      <c r="S1105" s="5" t="s">
        <v>4</v>
      </c>
      <c r="T1105" s="5"/>
      <c r="U1105" s="5" t="s">
        <v>599</v>
      </c>
      <c r="V1105" s="1"/>
      <c r="W1105" s="1"/>
      <c r="X1105" s="1"/>
      <c r="Y1105" s="1"/>
      <c r="Z1105" s="4">
        <v>42370</v>
      </c>
      <c r="AA1105" s="1"/>
      <c r="AB1105" s="1"/>
      <c r="AC1105" s="1"/>
      <c r="AD1105" s="8" t="s">
        <v>1843</v>
      </c>
    </row>
    <row r="1106" spans="2:30" ht="15" customHeight="1" outlineLevel="5" x14ac:dyDescent="0.25">
      <c r="B1106" s="3"/>
      <c r="C1106" s="1"/>
      <c r="D1106" s="1"/>
      <c r="E1106" s="1"/>
      <c r="F1106" s="1"/>
      <c r="G1106" s="183" t="s">
        <v>1842</v>
      </c>
      <c r="H1106" s="188">
        <v>42370</v>
      </c>
      <c r="I1106" s="1" t="s">
        <v>14</v>
      </c>
      <c r="J1106" s="2" t="s">
        <v>67</v>
      </c>
      <c r="K1106" s="1" t="s">
        <v>9</v>
      </c>
      <c r="L1106" s="1" t="s">
        <v>10</v>
      </c>
      <c r="M1106" s="1" t="s">
        <v>10</v>
      </c>
      <c r="N1106" s="1" t="s">
        <v>11</v>
      </c>
      <c r="O1106" s="249">
        <v>8086.45</v>
      </c>
      <c r="P1106" s="7">
        <v>0</v>
      </c>
      <c r="Q1106" s="7">
        <f t="shared" si="51"/>
        <v>8086.45</v>
      </c>
      <c r="R1106" s="6" t="s">
        <v>1</v>
      </c>
      <c r="S1106" s="5" t="s">
        <v>4</v>
      </c>
      <c r="T1106" s="5"/>
      <c r="U1106" s="5" t="s">
        <v>563</v>
      </c>
      <c r="V1106" s="1"/>
      <c r="W1106" s="1"/>
      <c r="X1106" s="1"/>
      <c r="Y1106" s="1"/>
      <c r="Z1106" s="4">
        <v>42370</v>
      </c>
      <c r="AA1106" s="1"/>
      <c r="AB1106" s="1"/>
      <c r="AC1106" s="1"/>
      <c r="AD1106" s="8" t="s">
        <v>1843</v>
      </c>
    </row>
    <row r="1107" spans="2:30" ht="15" customHeight="1" outlineLevel="5" x14ac:dyDescent="0.25">
      <c r="B1107" s="3"/>
      <c r="C1107" s="1"/>
      <c r="D1107" s="1"/>
      <c r="E1107" s="1"/>
      <c r="F1107" s="1"/>
      <c r="G1107" s="183" t="s">
        <v>1842</v>
      </c>
      <c r="H1107" s="188">
        <v>42370</v>
      </c>
      <c r="I1107" s="1" t="s">
        <v>14</v>
      </c>
      <c r="J1107" s="2" t="s">
        <v>67</v>
      </c>
      <c r="K1107" s="1" t="s">
        <v>9</v>
      </c>
      <c r="L1107" s="1" t="s">
        <v>10</v>
      </c>
      <c r="M1107" s="1" t="s">
        <v>10</v>
      </c>
      <c r="N1107" s="1" t="s">
        <v>11</v>
      </c>
      <c r="O1107" s="249">
        <v>14638.04</v>
      </c>
      <c r="P1107" s="7">
        <v>0</v>
      </c>
      <c r="Q1107" s="7">
        <f t="shared" si="51"/>
        <v>14638.04</v>
      </c>
      <c r="R1107" s="6" t="s">
        <v>1</v>
      </c>
      <c r="S1107" s="5" t="s">
        <v>4</v>
      </c>
      <c r="T1107" s="5"/>
      <c r="U1107" s="5" t="s">
        <v>600</v>
      </c>
      <c r="V1107" s="1"/>
      <c r="W1107" s="1"/>
      <c r="X1107" s="1"/>
      <c r="Y1107" s="1"/>
      <c r="Z1107" s="4">
        <v>42370</v>
      </c>
      <c r="AA1107" s="1"/>
      <c r="AB1107" s="1"/>
      <c r="AC1107" s="1"/>
      <c r="AD1107" s="8" t="s">
        <v>1843</v>
      </c>
    </row>
    <row r="1108" spans="2:30" ht="15" customHeight="1" outlineLevel="5" x14ac:dyDescent="0.25">
      <c r="B1108" s="3"/>
      <c r="C1108" s="1"/>
      <c r="D1108" s="1"/>
      <c r="E1108" s="1"/>
      <c r="F1108" s="1"/>
      <c r="G1108" s="183" t="s">
        <v>1842</v>
      </c>
      <c r="H1108" s="188">
        <v>42370</v>
      </c>
      <c r="I1108" s="1" t="s">
        <v>14</v>
      </c>
      <c r="J1108" s="2" t="s">
        <v>67</v>
      </c>
      <c r="K1108" s="1" t="s">
        <v>9</v>
      </c>
      <c r="L1108" s="1" t="s">
        <v>10</v>
      </c>
      <c r="M1108" s="1" t="s">
        <v>10</v>
      </c>
      <c r="N1108" s="1" t="s">
        <v>11</v>
      </c>
      <c r="O1108" s="249">
        <v>13561.73</v>
      </c>
      <c r="P1108" s="7">
        <v>0</v>
      </c>
      <c r="Q1108" s="7">
        <f t="shared" si="51"/>
        <v>13561.73</v>
      </c>
      <c r="R1108" s="6" t="s">
        <v>1</v>
      </c>
      <c r="S1108" s="5" t="s">
        <v>4</v>
      </c>
      <c r="T1108" s="5"/>
      <c r="U1108" s="5" t="s">
        <v>601</v>
      </c>
      <c r="V1108" s="1"/>
      <c r="W1108" s="1"/>
      <c r="X1108" s="1"/>
      <c r="Y1108" s="1"/>
      <c r="Z1108" s="4">
        <v>42370</v>
      </c>
      <c r="AA1108" s="1"/>
      <c r="AB1108" s="1"/>
      <c r="AC1108" s="1"/>
      <c r="AD1108" s="8" t="s">
        <v>1843</v>
      </c>
    </row>
    <row r="1109" spans="2:30" ht="15" customHeight="1" outlineLevel="5" x14ac:dyDescent="0.25">
      <c r="B1109" s="3"/>
      <c r="C1109" s="1"/>
      <c r="D1109" s="1"/>
      <c r="E1109" s="1"/>
      <c r="F1109" s="1"/>
      <c r="G1109" s="183" t="s">
        <v>1842</v>
      </c>
      <c r="H1109" s="188">
        <v>42370</v>
      </c>
      <c r="I1109" s="1" t="s">
        <v>14</v>
      </c>
      <c r="J1109" s="2" t="s">
        <v>67</v>
      </c>
      <c r="K1109" s="1" t="s">
        <v>9</v>
      </c>
      <c r="L1109" s="1" t="s">
        <v>10</v>
      </c>
      <c r="M1109" s="1" t="s">
        <v>10</v>
      </c>
      <c r="N1109" s="1" t="s">
        <v>11</v>
      </c>
      <c r="O1109" s="249">
        <v>286834.81</v>
      </c>
      <c r="P1109" s="7">
        <v>0</v>
      </c>
      <c r="Q1109" s="7">
        <f t="shared" si="51"/>
        <v>286834.81</v>
      </c>
      <c r="R1109" s="6" t="s">
        <v>1</v>
      </c>
      <c r="S1109" s="5" t="s">
        <v>4</v>
      </c>
      <c r="T1109" s="5"/>
      <c r="U1109" s="5" t="s">
        <v>602</v>
      </c>
      <c r="V1109" s="1"/>
      <c r="W1109" s="1"/>
      <c r="X1109" s="1"/>
      <c r="Y1109" s="1"/>
      <c r="Z1109" s="4">
        <v>42370</v>
      </c>
      <c r="AA1109" s="1"/>
      <c r="AB1109" s="1"/>
      <c r="AC1109" s="1"/>
      <c r="AD1109" s="8" t="s">
        <v>1843</v>
      </c>
    </row>
    <row r="1110" spans="2:30" ht="15" customHeight="1" outlineLevel="5" x14ac:dyDescent="0.25">
      <c r="B1110" s="3"/>
      <c r="C1110" s="1"/>
      <c r="D1110" s="1"/>
      <c r="E1110" s="1"/>
      <c r="F1110" s="1"/>
      <c r="G1110" s="183" t="s">
        <v>1842</v>
      </c>
      <c r="H1110" s="188">
        <v>42370</v>
      </c>
      <c r="I1110" s="1" t="s">
        <v>14</v>
      </c>
      <c r="J1110" s="2" t="s">
        <v>67</v>
      </c>
      <c r="K1110" s="1" t="s">
        <v>9</v>
      </c>
      <c r="L1110" s="1" t="s">
        <v>10</v>
      </c>
      <c r="M1110" s="1" t="s">
        <v>10</v>
      </c>
      <c r="N1110" s="1" t="s">
        <v>11</v>
      </c>
      <c r="O1110" s="249">
        <v>47348.88</v>
      </c>
      <c r="P1110" s="7">
        <v>0</v>
      </c>
      <c r="Q1110" s="7">
        <f t="shared" si="51"/>
        <v>47348.88</v>
      </c>
      <c r="R1110" s="6" t="s">
        <v>1</v>
      </c>
      <c r="S1110" s="5" t="s">
        <v>4</v>
      </c>
      <c r="T1110" s="5"/>
      <c r="U1110" s="5" t="s">
        <v>603</v>
      </c>
      <c r="V1110" s="1"/>
      <c r="W1110" s="1"/>
      <c r="X1110" s="1"/>
      <c r="Y1110" s="1"/>
      <c r="Z1110" s="4">
        <v>42370</v>
      </c>
      <c r="AA1110" s="1"/>
      <c r="AB1110" s="1"/>
      <c r="AC1110" s="1"/>
      <c r="AD1110" s="8" t="s">
        <v>1843</v>
      </c>
    </row>
    <row r="1111" spans="2:30" ht="15" customHeight="1" outlineLevel="5" x14ac:dyDescent="0.25">
      <c r="B1111" s="3"/>
      <c r="C1111" s="1"/>
      <c r="D1111" s="1"/>
      <c r="E1111" s="1"/>
      <c r="F1111" s="1"/>
      <c r="G1111" s="183" t="s">
        <v>1842</v>
      </c>
      <c r="H1111" s="188">
        <v>42370</v>
      </c>
      <c r="I1111" s="1" t="s">
        <v>14</v>
      </c>
      <c r="J1111" s="2" t="s">
        <v>67</v>
      </c>
      <c r="K1111" s="1" t="s">
        <v>9</v>
      </c>
      <c r="L1111" s="1" t="s">
        <v>10</v>
      </c>
      <c r="M1111" s="1" t="s">
        <v>10</v>
      </c>
      <c r="N1111" s="1" t="s">
        <v>11</v>
      </c>
      <c r="O1111" s="249">
        <v>577534.99</v>
      </c>
      <c r="P1111" s="7">
        <v>0</v>
      </c>
      <c r="Q1111" s="7">
        <f t="shared" ref="Q1111:Q1133" si="52">O1111-P1111</f>
        <v>577534.99</v>
      </c>
      <c r="R1111" s="6" t="s">
        <v>1</v>
      </c>
      <c r="S1111" s="5" t="s">
        <v>4</v>
      </c>
      <c r="T1111" s="5"/>
      <c r="U1111" s="5" t="s">
        <v>604</v>
      </c>
      <c r="V1111" s="1"/>
      <c r="W1111" s="1"/>
      <c r="X1111" s="1"/>
      <c r="Y1111" s="1"/>
      <c r="Z1111" s="4">
        <v>42370</v>
      </c>
      <c r="AA1111" s="1"/>
      <c r="AB1111" s="1"/>
      <c r="AC1111" s="1"/>
      <c r="AD1111" s="8" t="s">
        <v>1843</v>
      </c>
    </row>
    <row r="1112" spans="2:30" ht="15" customHeight="1" outlineLevel="5" x14ac:dyDescent="0.25">
      <c r="B1112" s="3"/>
      <c r="C1112" s="1"/>
      <c r="D1112" s="1"/>
      <c r="E1112" s="1"/>
      <c r="F1112" s="1"/>
      <c r="G1112" s="183" t="s">
        <v>1842</v>
      </c>
      <c r="H1112" s="188">
        <v>42370</v>
      </c>
      <c r="I1112" s="1" t="s">
        <v>14</v>
      </c>
      <c r="J1112" s="2" t="s">
        <v>67</v>
      </c>
      <c r="K1112" s="1" t="s">
        <v>9</v>
      </c>
      <c r="L1112" s="1" t="s">
        <v>10</v>
      </c>
      <c r="M1112" s="1" t="s">
        <v>10</v>
      </c>
      <c r="N1112" s="1" t="s">
        <v>11</v>
      </c>
      <c r="O1112" s="249">
        <v>59512.9</v>
      </c>
      <c r="P1112" s="7">
        <v>0</v>
      </c>
      <c r="Q1112" s="7">
        <f t="shared" si="52"/>
        <v>59512.9</v>
      </c>
      <c r="R1112" s="6" t="s">
        <v>1</v>
      </c>
      <c r="S1112" s="5" t="s">
        <v>4</v>
      </c>
      <c r="T1112" s="5"/>
      <c r="U1112" s="5" t="s">
        <v>605</v>
      </c>
      <c r="V1112" s="1"/>
      <c r="W1112" s="1"/>
      <c r="X1112" s="1"/>
      <c r="Y1112" s="1"/>
      <c r="Z1112" s="4">
        <v>42370</v>
      </c>
      <c r="AA1112" s="1"/>
      <c r="AB1112" s="1"/>
      <c r="AC1112" s="1"/>
      <c r="AD1112" s="8" t="s">
        <v>1843</v>
      </c>
    </row>
    <row r="1113" spans="2:30" ht="15" customHeight="1" outlineLevel="5" x14ac:dyDescent="0.25">
      <c r="B1113" s="3"/>
      <c r="C1113" s="1"/>
      <c r="D1113" s="1"/>
      <c r="E1113" s="1"/>
      <c r="F1113" s="1"/>
      <c r="G1113" s="183" t="s">
        <v>1842</v>
      </c>
      <c r="H1113" s="188">
        <v>42370</v>
      </c>
      <c r="I1113" s="1" t="s">
        <v>14</v>
      </c>
      <c r="J1113" s="2" t="s">
        <v>67</v>
      </c>
      <c r="K1113" s="1" t="s">
        <v>9</v>
      </c>
      <c r="L1113" s="1" t="s">
        <v>10</v>
      </c>
      <c r="M1113" s="1" t="s">
        <v>10</v>
      </c>
      <c r="N1113" s="1" t="s">
        <v>11</v>
      </c>
      <c r="O1113" s="249">
        <v>13490.26</v>
      </c>
      <c r="P1113" s="7">
        <v>0</v>
      </c>
      <c r="Q1113" s="7">
        <f t="shared" si="52"/>
        <v>13490.26</v>
      </c>
      <c r="R1113" s="6" t="s">
        <v>1</v>
      </c>
      <c r="S1113" s="5" t="s">
        <v>4</v>
      </c>
      <c r="T1113" s="5"/>
      <c r="U1113" s="5" t="s">
        <v>606</v>
      </c>
      <c r="V1113" s="1"/>
      <c r="W1113" s="1"/>
      <c r="X1113" s="1"/>
      <c r="Y1113" s="1"/>
      <c r="Z1113" s="4">
        <v>42370</v>
      </c>
      <c r="AA1113" s="1"/>
      <c r="AB1113" s="1"/>
      <c r="AC1113" s="1"/>
      <c r="AD1113" s="8" t="s">
        <v>1843</v>
      </c>
    </row>
    <row r="1114" spans="2:30" ht="15" customHeight="1" outlineLevel="5" x14ac:dyDescent="0.25">
      <c r="B1114" s="3"/>
      <c r="C1114" s="1"/>
      <c r="D1114" s="1"/>
      <c r="E1114" s="1"/>
      <c r="F1114" s="1"/>
      <c r="G1114" s="183" t="s">
        <v>1842</v>
      </c>
      <c r="H1114" s="188">
        <v>42370</v>
      </c>
      <c r="I1114" s="1" t="s">
        <v>14</v>
      </c>
      <c r="J1114" s="2" t="s">
        <v>67</v>
      </c>
      <c r="K1114" s="1" t="s">
        <v>9</v>
      </c>
      <c r="L1114" s="1" t="s">
        <v>10</v>
      </c>
      <c r="M1114" s="1" t="s">
        <v>10</v>
      </c>
      <c r="N1114" s="1" t="s">
        <v>11</v>
      </c>
      <c r="O1114" s="249">
        <v>172446.34</v>
      </c>
      <c r="P1114" s="7">
        <v>0</v>
      </c>
      <c r="Q1114" s="7">
        <f t="shared" si="52"/>
        <v>172446.34</v>
      </c>
      <c r="R1114" s="6" t="s">
        <v>1</v>
      </c>
      <c r="S1114" s="5" t="s">
        <v>4</v>
      </c>
      <c r="T1114" s="5"/>
      <c r="U1114" s="5" t="s">
        <v>292</v>
      </c>
      <c r="V1114" s="1"/>
      <c r="W1114" s="1"/>
      <c r="X1114" s="1"/>
      <c r="Y1114" s="1"/>
      <c r="Z1114" s="4">
        <v>42370</v>
      </c>
      <c r="AA1114" s="1"/>
      <c r="AB1114" s="1"/>
      <c r="AC1114" s="1"/>
      <c r="AD1114" s="8" t="s">
        <v>1843</v>
      </c>
    </row>
    <row r="1115" spans="2:30" ht="15" customHeight="1" outlineLevel="5" x14ac:dyDescent="0.25">
      <c r="B1115" s="3"/>
      <c r="C1115" s="1"/>
      <c r="D1115" s="1"/>
      <c r="E1115" s="1"/>
      <c r="F1115" s="1"/>
      <c r="G1115" s="183" t="s">
        <v>1842</v>
      </c>
      <c r="H1115" s="188">
        <v>42370</v>
      </c>
      <c r="I1115" s="1" t="s">
        <v>14</v>
      </c>
      <c r="J1115" s="2" t="s">
        <v>67</v>
      </c>
      <c r="K1115" s="1" t="s">
        <v>9</v>
      </c>
      <c r="L1115" s="1" t="s">
        <v>10</v>
      </c>
      <c r="M1115" s="1" t="s">
        <v>10</v>
      </c>
      <c r="N1115" s="1" t="s">
        <v>11</v>
      </c>
      <c r="O1115" s="249">
        <v>7087.55</v>
      </c>
      <c r="P1115" s="7">
        <v>0</v>
      </c>
      <c r="Q1115" s="7">
        <f t="shared" si="52"/>
        <v>7087.55</v>
      </c>
      <c r="R1115" s="6" t="s">
        <v>1</v>
      </c>
      <c r="S1115" s="5" t="s">
        <v>4</v>
      </c>
      <c r="T1115" s="5"/>
      <c r="U1115" s="5" t="s">
        <v>607</v>
      </c>
      <c r="V1115" s="1"/>
      <c r="W1115" s="1"/>
      <c r="X1115" s="1"/>
      <c r="Y1115" s="1"/>
      <c r="Z1115" s="4">
        <v>42370</v>
      </c>
      <c r="AA1115" s="1"/>
      <c r="AB1115" s="1"/>
      <c r="AC1115" s="1"/>
      <c r="AD1115" s="8" t="s">
        <v>1843</v>
      </c>
    </row>
    <row r="1116" spans="2:30" ht="15" customHeight="1" outlineLevel="5" x14ac:dyDescent="0.25">
      <c r="B1116" s="3"/>
      <c r="C1116" s="1"/>
      <c r="D1116" s="1"/>
      <c r="E1116" s="1"/>
      <c r="F1116" s="1"/>
      <c r="G1116" s="183" t="s">
        <v>1842</v>
      </c>
      <c r="H1116" s="188">
        <v>42370</v>
      </c>
      <c r="I1116" s="1" t="s">
        <v>14</v>
      </c>
      <c r="J1116" s="2" t="s">
        <v>67</v>
      </c>
      <c r="K1116" s="1" t="s">
        <v>9</v>
      </c>
      <c r="L1116" s="1" t="s">
        <v>10</v>
      </c>
      <c r="M1116" s="1" t="s">
        <v>10</v>
      </c>
      <c r="N1116" s="1" t="s">
        <v>11</v>
      </c>
      <c r="O1116" s="249">
        <v>30776.01</v>
      </c>
      <c r="P1116" s="7">
        <v>0</v>
      </c>
      <c r="Q1116" s="7">
        <f t="shared" si="52"/>
        <v>30776.01</v>
      </c>
      <c r="R1116" s="6" t="s">
        <v>1</v>
      </c>
      <c r="S1116" s="5" t="s">
        <v>4</v>
      </c>
      <c r="T1116" s="5"/>
      <c r="U1116" s="5" t="s">
        <v>608</v>
      </c>
      <c r="V1116" s="1"/>
      <c r="W1116" s="1"/>
      <c r="X1116" s="1"/>
      <c r="Y1116" s="1"/>
      <c r="Z1116" s="4">
        <v>42370</v>
      </c>
      <c r="AA1116" s="1"/>
      <c r="AB1116" s="1"/>
      <c r="AC1116" s="1"/>
      <c r="AD1116" s="8" t="s">
        <v>1843</v>
      </c>
    </row>
    <row r="1117" spans="2:30" ht="15" customHeight="1" outlineLevel="5" x14ac:dyDescent="0.25">
      <c r="B1117" s="3"/>
      <c r="C1117" s="1"/>
      <c r="D1117" s="1"/>
      <c r="E1117" s="1"/>
      <c r="F1117" s="1"/>
      <c r="G1117" s="183" t="s">
        <v>1842</v>
      </c>
      <c r="H1117" s="188">
        <v>42370</v>
      </c>
      <c r="I1117" s="1" t="s">
        <v>14</v>
      </c>
      <c r="J1117" s="2" t="s">
        <v>67</v>
      </c>
      <c r="K1117" s="1" t="s">
        <v>9</v>
      </c>
      <c r="L1117" s="1" t="s">
        <v>10</v>
      </c>
      <c r="M1117" s="1" t="s">
        <v>10</v>
      </c>
      <c r="N1117" s="1" t="s">
        <v>11</v>
      </c>
      <c r="O1117" s="249">
        <v>579121.81999999995</v>
      </c>
      <c r="P1117" s="7">
        <v>0</v>
      </c>
      <c r="Q1117" s="7">
        <f t="shared" si="52"/>
        <v>579121.81999999995</v>
      </c>
      <c r="R1117" s="6" t="s">
        <v>1</v>
      </c>
      <c r="S1117" s="5" t="s">
        <v>4</v>
      </c>
      <c r="T1117" s="5"/>
      <c r="U1117" s="5" t="s">
        <v>609</v>
      </c>
      <c r="V1117" s="1"/>
      <c r="W1117" s="1"/>
      <c r="X1117" s="1"/>
      <c r="Y1117" s="1"/>
      <c r="Z1117" s="4">
        <v>42370</v>
      </c>
      <c r="AA1117" s="1"/>
      <c r="AB1117" s="1"/>
      <c r="AC1117" s="1"/>
      <c r="AD1117" s="8" t="s">
        <v>1843</v>
      </c>
    </row>
    <row r="1118" spans="2:30" ht="15" customHeight="1" outlineLevel="5" x14ac:dyDescent="0.25">
      <c r="B1118" s="3"/>
      <c r="C1118" s="1"/>
      <c r="D1118" s="1"/>
      <c r="E1118" s="1"/>
      <c r="F1118" s="1"/>
      <c r="G1118" s="183" t="s">
        <v>1842</v>
      </c>
      <c r="H1118" s="188">
        <v>42370</v>
      </c>
      <c r="I1118" s="1" t="s">
        <v>14</v>
      </c>
      <c r="J1118" s="2" t="s">
        <v>67</v>
      </c>
      <c r="K1118" s="1" t="s">
        <v>9</v>
      </c>
      <c r="L1118" s="1" t="s">
        <v>10</v>
      </c>
      <c r="M1118" s="1" t="s">
        <v>10</v>
      </c>
      <c r="N1118" s="1" t="s">
        <v>11</v>
      </c>
      <c r="O1118" s="249">
        <v>16650</v>
      </c>
      <c r="P1118" s="7">
        <v>0</v>
      </c>
      <c r="Q1118" s="7">
        <f t="shared" si="52"/>
        <v>16650</v>
      </c>
      <c r="R1118" s="6" t="s">
        <v>1</v>
      </c>
      <c r="S1118" s="5" t="s">
        <v>4</v>
      </c>
      <c r="T1118" s="5"/>
      <c r="U1118" s="5" t="s">
        <v>564</v>
      </c>
      <c r="V1118" s="1"/>
      <c r="W1118" s="1"/>
      <c r="X1118" s="1"/>
      <c r="Y1118" s="1"/>
      <c r="Z1118" s="4">
        <v>42370</v>
      </c>
      <c r="AA1118" s="1"/>
      <c r="AB1118" s="1"/>
      <c r="AC1118" s="1"/>
      <c r="AD1118" s="8" t="s">
        <v>1843</v>
      </c>
    </row>
    <row r="1119" spans="2:30" ht="15" customHeight="1" outlineLevel="5" x14ac:dyDescent="0.25">
      <c r="B1119" s="3"/>
      <c r="C1119" s="1"/>
      <c r="D1119" s="1"/>
      <c r="E1119" s="1"/>
      <c r="F1119" s="1"/>
      <c r="G1119" s="183" t="s">
        <v>1842</v>
      </c>
      <c r="H1119" s="188">
        <v>42370</v>
      </c>
      <c r="I1119" s="1" t="s">
        <v>14</v>
      </c>
      <c r="J1119" s="2" t="s">
        <v>67</v>
      </c>
      <c r="K1119" s="1" t="s">
        <v>9</v>
      </c>
      <c r="L1119" s="1" t="s">
        <v>10</v>
      </c>
      <c r="M1119" s="1" t="s">
        <v>10</v>
      </c>
      <c r="N1119" s="1" t="s">
        <v>11</v>
      </c>
      <c r="O1119" s="249">
        <v>889378.94</v>
      </c>
      <c r="P1119" s="7">
        <v>0</v>
      </c>
      <c r="Q1119" s="7">
        <f t="shared" si="52"/>
        <v>889378.94</v>
      </c>
      <c r="R1119" s="6" t="s">
        <v>1</v>
      </c>
      <c r="S1119" s="5" t="s">
        <v>4</v>
      </c>
      <c r="T1119" s="5"/>
      <c r="U1119" s="5" t="s">
        <v>294</v>
      </c>
      <c r="V1119" s="1"/>
      <c r="W1119" s="1"/>
      <c r="X1119" s="1"/>
      <c r="Y1119" s="1"/>
      <c r="Z1119" s="4">
        <v>42370</v>
      </c>
      <c r="AA1119" s="1"/>
      <c r="AB1119" s="1"/>
      <c r="AC1119" s="1"/>
      <c r="AD1119" s="8" t="s">
        <v>1843</v>
      </c>
    </row>
    <row r="1120" spans="2:30" ht="15" customHeight="1" outlineLevel="5" x14ac:dyDescent="0.25">
      <c r="B1120" s="3"/>
      <c r="C1120" s="1"/>
      <c r="D1120" s="1"/>
      <c r="E1120" s="1"/>
      <c r="F1120" s="1"/>
      <c r="G1120" s="183" t="s">
        <v>1842</v>
      </c>
      <c r="H1120" s="188">
        <v>42370</v>
      </c>
      <c r="I1120" s="1" t="s">
        <v>14</v>
      </c>
      <c r="J1120" s="2" t="s">
        <v>67</v>
      </c>
      <c r="K1120" s="1" t="s">
        <v>9</v>
      </c>
      <c r="L1120" s="1" t="s">
        <v>10</v>
      </c>
      <c r="M1120" s="1" t="s">
        <v>10</v>
      </c>
      <c r="N1120" s="1" t="s">
        <v>11</v>
      </c>
      <c r="O1120" s="249">
        <v>198085.97</v>
      </c>
      <c r="P1120" s="7">
        <v>0</v>
      </c>
      <c r="Q1120" s="7">
        <f t="shared" si="52"/>
        <v>198085.97</v>
      </c>
      <c r="R1120" s="6" t="s">
        <v>1</v>
      </c>
      <c r="S1120" s="5" t="s">
        <v>4</v>
      </c>
      <c r="T1120" s="5"/>
      <c r="U1120" s="5" t="s">
        <v>610</v>
      </c>
      <c r="V1120" s="1"/>
      <c r="W1120" s="1"/>
      <c r="X1120" s="1"/>
      <c r="Y1120" s="1"/>
      <c r="Z1120" s="4">
        <v>42370</v>
      </c>
      <c r="AA1120" s="1"/>
      <c r="AB1120" s="1"/>
      <c r="AC1120" s="1"/>
      <c r="AD1120" s="8" t="s">
        <v>1843</v>
      </c>
    </row>
    <row r="1121" spans="2:30" ht="15" customHeight="1" outlineLevel="5" x14ac:dyDescent="0.25">
      <c r="B1121" s="3"/>
      <c r="C1121" s="1"/>
      <c r="D1121" s="1"/>
      <c r="E1121" s="1"/>
      <c r="F1121" s="1"/>
      <c r="G1121" s="183" t="s">
        <v>1842</v>
      </c>
      <c r="H1121" s="188">
        <v>42370</v>
      </c>
      <c r="I1121" s="1" t="s">
        <v>14</v>
      </c>
      <c r="J1121" s="2" t="s">
        <v>67</v>
      </c>
      <c r="K1121" s="1" t="s">
        <v>9</v>
      </c>
      <c r="L1121" s="1" t="s">
        <v>10</v>
      </c>
      <c r="M1121" s="1" t="s">
        <v>10</v>
      </c>
      <c r="N1121" s="1" t="s">
        <v>11</v>
      </c>
      <c r="O1121" s="249">
        <v>-20393.849999999999</v>
      </c>
      <c r="P1121" s="7">
        <v>0</v>
      </c>
      <c r="Q1121" s="7">
        <f t="shared" si="52"/>
        <v>-20393.849999999999</v>
      </c>
      <c r="R1121" s="6" t="s">
        <v>1</v>
      </c>
      <c r="S1121" s="5" t="s">
        <v>4</v>
      </c>
      <c r="T1121" s="5"/>
      <c r="U1121" s="5" t="s">
        <v>611</v>
      </c>
      <c r="V1121" s="1"/>
      <c r="W1121" s="1"/>
      <c r="X1121" s="1"/>
      <c r="Y1121" s="1"/>
      <c r="Z1121" s="4">
        <v>42370</v>
      </c>
      <c r="AA1121" s="1"/>
      <c r="AB1121" s="1"/>
      <c r="AC1121" s="1"/>
      <c r="AD1121" s="8" t="s">
        <v>1843</v>
      </c>
    </row>
    <row r="1122" spans="2:30" ht="15" customHeight="1" outlineLevel="5" x14ac:dyDescent="0.25">
      <c r="B1122" s="3"/>
      <c r="C1122" s="1"/>
      <c r="D1122" s="1"/>
      <c r="E1122" s="1"/>
      <c r="F1122" s="1"/>
      <c r="G1122" s="183" t="s">
        <v>1842</v>
      </c>
      <c r="H1122" s="188">
        <v>42370</v>
      </c>
      <c r="I1122" s="1" t="s">
        <v>14</v>
      </c>
      <c r="J1122" s="2" t="s">
        <v>67</v>
      </c>
      <c r="K1122" s="1" t="s">
        <v>9</v>
      </c>
      <c r="L1122" s="1" t="s">
        <v>10</v>
      </c>
      <c r="M1122" s="1" t="s">
        <v>10</v>
      </c>
      <c r="N1122" s="1" t="s">
        <v>11</v>
      </c>
      <c r="O1122" s="249">
        <v>36106.559999999998</v>
      </c>
      <c r="P1122" s="7">
        <v>0</v>
      </c>
      <c r="Q1122" s="7">
        <f t="shared" si="52"/>
        <v>36106.559999999998</v>
      </c>
      <c r="R1122" s="6" t="s">
        <v>1</v>
      </c>
      <c r="S1122" s="5" t="s">
        <v>4</v>
      </c>
      <c r="T1122" s="5"/>
      <c r="U1122" s="5" t="s">
        <v>612</v>
      </c>
      <c r="V1122" s="1"/>
      <c r="W1122" s="1"/>
      <c r="X1122" s="1"/>
      <c r="Y1122" s="1"/>
      <c r="Z1122" s="4">
        <v>42370</v>
      </c>
      <c r="AA1122" s="1"/>
      <c r="AB1122" s="1"/>
      <c r="AC1122" s="1"/>
      <c r="AD1122" s="8" t="s">
        <v>1843</v>
      </c>
    </row>
    <row r="1123" spans="2:30" ht="15" customHeight="1" outlineLevel="5" x14ac:dyDescent="0.25">
      <c r="B1123" s="3"/>
      <c r="C1123" s="1"/>
      <c r="D1123" s="1"/>
      <c r="E1123" s="1"/>
      <c r="F1123" s="1"/>
      <c r="G1123" s="183" t="s">
        <v>1842</v>
      </c>
      <c r="H1123" s="188">
        <v>42370</v>
      </c>
      <c r="I1123" s="1" t="s">
        <v>14</v>
      </c>
      <c r="J1123" s="2" t="s">
        <v>67</v>
      </c>
      <c r="K1123" s="1" t="s">
        <v>9</v>
      </c>
      <c r="L1123" s="1" t="s">
        <v>10</v>
      </c>
      <c r="M1123" s="1" t="s">
        <v>10</v>
      </c>
      <c r="N1123" s="1" t="s">
        <v>11</v>
      </c>
      <c r="O1123" s="249">
        <v>98414.87</v>
      </c>
      <c r="P1123" s="7">
        <v>0</v>
      </c>
      <c r="Q1123" s="7">
        <f t="shared" si="52"/>
        <v>98414.87</v>
      </c>
      <c r="R1123" s="6" t="s">
        <v>1</v>
      </c>
      <c r="S1123" s="5" t="s">
        <v>4</v>
      </c>
      <c r="T1123" s="5"/>
      <c r="U1123" s="5" t="s">
        <v>613</v>
      </c>
      <c r="V1123" s="1"/>
      <c r="W1123" s="1"/>
      <c r="X1123" s="1"/>
      <c r="Y1123" s="1"/>
      <c r="Z1123" s="4">
        <v>42370</v>
      </c>
      <c r="AA1123" s="1"/>
      <c r="AB1123" s="1"/>
      <c r="AC1123" s="1"/>
      <c r="AD1123" s="8" t="s">
        <v>1843</v>
      </c>
    </row>
    <row r="1124" spans="2:30" ht="15" customHeight="1" outlineLevel="5" x14ac:dyDescent="0.25">
      <c r="B1124" s="3"/>
      <c r="C1124" s="1"/>
      <c r="D1124" s="1"/>
      <c r="E1124" s="1"/>
      <c r="F1124" s="1"/>
      <c r="G1124" s="183" t="s">
        <v>1842</v>
      </c>
      <c r="H1124" s="188">
        <v>42370</v>
      </c>
      <c r="I1124" s="1" t="s">
        <v>14</v>
      </c>
      <c r="J1124" s="2" t="s">
        <v>67</v>
      </c>
      <c r="K1124" s="1" t="s">
        <v>9</v>
      </c>
      <c r="L1124" s="1" t="s">
        <v>10</v>
      </c>
      <c r="M1124" s="1" t="s">
        <v>10</v>
      </c>
      <c r="N1124" s="1" t="s">
        <v>11</v>
      </c>
      <c r="O1124" s="249">
        <v>32641.93</v>
      </c>
      <c r="P1124" s="7">
        <v>0</v>
      </c>
      <c r="Q1124" s="7">
        <f t="shared" si="52"/>
        <v>32641.93</v>
      </c>
      <c r="R1124" s="6" t="s">
        <v>1</v>
      </c>
      <c r="S1124" s="5" t="s">
        <v>4</v>
      </c>
      <c r="T1124" s="5"/>
      <c r="U1124" s="5" t="s">
        <v>614</v>
      </c>
      <c r="V1124" s="1"/>
      <c r="W1124" s="1"/>
      <c r="X1124" s="1"/>
      <c r="Y1124" s="1"/>
      <c r="Z1124" s="4">
        <v>42370</v>
      </c>
      <c r="AA1124" s="1"/>
      <c r="AB1124" s="1"/>
      <c r="AC1124" s="1"/>
      <c r="AD1124" s="8" t="s">
        <v>1843</v>
      </c>
    </row>
    <row r="1125" spans="2:30" ht="15" customHeight="1" outlineLevel="5" x14ac:dyDescent="0.25">
      <c r="B1125" s="3"/>
      <c r="C1125" s="1"/>
      <c r="D1125" s="1"/>
      <c r="E1125" s="1"/>
      <c r="F1125" s="1"/>
      <c r="G1125" s="183" t="s">
        <v>1842</v>
      </c>
      <c r="H1125" s="188">
        <v>42370</v>
      </c>
      <c r="I1125" s="1" t="s">
        <v>14</v>
      </c>
      <c r="J1125" s="2" t="s">
        <v>67</v>
      </c>
      <c r="K1125" s="1" t="s">
        <v>9</v>
      </c>
      <c r="L1125" s="1" t="s">
        <v>10</v>
      </c>
      <c r="M1125" s="1" t="s">
        <v>10</v>
      </c>
      <c r="N1125" s="1" t="s">
        <v>11</v>
      </c>
      <c r="O1125" s="249">
        <v>17296.46</v>
      </c>
      <c r="P1125" s="7">
        <v>0</v>
      </c>
      <c r="Q1125" s="7">
        <f t="shared" si="52"/>
        <v>17296.46</v>
      </c>
      <c r="R1125" s="6" t="s">
        <v>1</v>
      </c>
      <c r="S1125" s="5" t="s">
        <v>4</v>
      </c>
      <c r="T1125" s="5"/>
      <c r="U1125" s="5" t="s">
        <v>615</v>
      </c>
      <c r="V1125" s="1"/>
      <c r="W1125" s="1"/>
      <c r="X1125" s="1"/>
      <c r="Y1125" s="1"/>
      <c r="Z1125" s="4">
        <v>42370</v>
      </c>
      <c r="AA1125" s="1"/>
      <c r="AB1125" s="1"/>
      <c r="AC1125" s="1"/>
      <c r="AD1125" s="8" t="s">
        <v>1843</v>
      </c>
    </row>
    <row r="1126" spans="2:30" ht="15" customHeight="1" outlineLevel="5" x14ac:dyDescent="0.25">
      <c r="B1126" s="3"/>
      <c r="C1126" s="1"/>
      <c r="D1126" s="1"/>
      <c r="E1126" s="1"/>
      <c r="F1126" s="1"/>
      <c r="G1126" s="183" t="s">
        <v>1842</v>
      </c>
      <c r="H1126" s="188">
        <v>42370</v>
      </c>
      <c r="I1126" s="1" t="s">
        <v>14</v>
      </c>
      <c r="J1126" s="2" t="s">
        <v>67</v>
      </c>
      <c r="K1126" s="1" t="s">
        <v>9</v>
      </c>
      <c r="L1126" s="1" t="s">
        <v>10</v>
      </c>
      <c r="M1126" s="1" t="s">
        <v>10</v>
      </c>
      <c r="N1126" s="1" t="s">
        <v>11</v>
      </c>
      <c r="O1126" s="249">
        <v>17070</v>
      </c>
      <c r="P1126" s="7">
        <v>0</v>
      </c>
      <c r="Q1126" s="7">
        <f t="shared" si="52"/>
        <v>17070</v>
      </c>
      <c r="R1126" s="6" t="s">
        <v>1</v>
      </c>
      <c r="S1126" s="5" t="s">
        <v>4</v>
      </c>
      <c r="T1126" s="5"/>
      <c r="U1126" s="5" t="s">
        <v>616</v>
      </c>
      <c r="V1126" s="1"/>
      <c r="W1126" s="1"/>
      <c r="X1126" s="1"/>
      <c r="Y1126" s="1"/>
      <c r="Z1126" s="4">
        <v>42370</v>
      </c>
      <c r="AA1126" s="1"/>
      <c r="AB1126" s="1"/>
      <c r="AC1126" s="1"/>
      <c r="AD1126" s="8" t="s">
        <v>1843</v>
      </c>
    </row>
    <row r="1127" spans="2:30" ht="15" customHeight="1" outlineLevel="5" x14ac:dyDescent="0.25">
      <c r="B1127" s="3"/>
      <c r="C1127" s="1"/>
      <c r="D1127" s="1"/>
      <c r="E1127" s="1"/>
      <c r="F1127" s="1"/>
      <c r="G1127" s="183" t="s">
        <v>1842</v>
      </c>
      <c r="H1127" s="188">
        <v>42370</v>
      </c>
      <c r="I1127" s="1" t="s">
        <v>14</v>
      </c>
      <c r="J1127" s="2" t="s">
        <v>67</v>
      </c>
      <c r="K1127" s="1" t="s">
        <v>9</v>
      </c>
      <c r="L1127" s="1" t="s">
        <v>10</v>
      </c>
      <c r="M1127" s="1" t="s">
        <v>10</v>
      </c>
      <c r="N1127" s="1" t="s">
        <v>11</v>
      </c>
      <c r="O1127" s="249">
        <v>88832.27</v>
      </c>
      <c r="P1127" s="7">
        <v>0</v>
      </c>
      <c r="Q1127" s="7">
        <f t="shared" si="52"/>
        <v>88832.27</v>
      </c>
      <c r="R1127" s="6" t="s">
        <v>1</v>
      </c>
      <c r="S1127" s="5" t="s">
        <v>4</v>
      </c>
      <c r="T1127" s="5"/>
      <c r="U1127" s="5" t="s">
        <v>617</v>
      </c>
      <c r="V1127" s="1"/>
      <c r="W1127" s="1"/>
      <c r="X1127" s="1"/>
      <c r="Y1127" s="1"/>
      <c r="Z1127" s="4">
        <v>42370</v>
      </c>
      <c r="AA1127" s="1"/>
      <c r="AB1127" s="1"/>
      <c r="AC1127" s="1"/>
      <c r="AD1127" s="8" t="s">
        <v>1843</v>
      </c>
    </row>
    <row r="1128" spans="2:30" ht="15" customHeight="1" outlineLevel="5" x14ac:dyDescent="0.25">
      <c r="B1128" s="3"/>
      <c r="C1128" s="1"/>
      <c r="D1128" s="1"/>
      <c r="E1128" s="1"/>
      <c r="F1128" s="1"/>
      <c r="G1128" s="183" t="s">
        <v>1842</v>
      </c>
      <c r="H1128" s="188">
        <v>42370</v>
      </c>
      <c r="I1128" s="1" t="s">
        <v>14</v>
      </c>
      <c r="J1128" s="2" t="s">
        <v>67</v>
      </c>
      <c r="K1128" s="1" t="s">
        <v>9</v>
      </c>
      <c r="L1128" s="1" t="s">
        <v>10</v>
      </c>
      <c r="M1128" s="1" t="s">
        <v>10</v>
      </c>
      <c r="N1128" s="1" t="s">
        <v>11</v>
      </c>
      <c r="O1128" s="249">
        <v>148489</v>
      </c>
      <c r="P1128" s="7">
        <v>0</v>
      </c>
      <c r="Q1128" s="7">
        <f t="shared" si="52"/>
        <v>148489</v>
      </c>
      <c r="R1128" s="6" t="s">
        <v>1</v>
      </c>
      <c r="S1128" s="5" t="s">
        <v>4</v>
      </c>
      <c r="T1128" s="5"/>
      <c r="U1128" s="5" t="s">
        <v>618</v>
      </c>
      <c r="V1128" s="1"/>
      <c r="W1128" s="1"/>
      <c r="X1128" s="1"/>
      <c r="Y1128" s="1"/>
      <c r="Z1128" s="4">
        <v>42370</v>
      </c>
      <c r="AA1128" s="1"/>
      <c r="AB1128" s="1"/>
      <c r="AC1128" s="1"/>
      <c r="AD1128" s="8" t="s">
        <v>1843</v>
      </c>
    </row>
    <row r="1129" spans="2:30" ht="15" customHeight="1" outlineLevel="5" x14ac:dyDescent="0.25">
      <c r="B1129" s="3"/>
      <c r="C1129" s="1"/>
      <c r="D1129" s="1"/>
      <c r="E1129" s="1"/>
      <c r="F1129" s="1"/>
      <c r="G1129" s="183" t="s">
        <v>1842</v>
      </c>
      <c r="H1129" s="188">
        <v>42370</v>
      </c>
      <c r="I1129" s="1" t="s">
        <v>14</v>
      </c>
      <c r="J1129" s="2" t="s">
        <v>67</v>
      </c>
      <c r="K1129" s="1" t="s">
        <v>9</v>
      </c>
      <c r="L1129" s="1" t="s">
        <v>10</v>
      </c>
      <c r="M1129" s="1" t="s">
        <v>10</v>
      </c>
      <c r="N1129" s="1" t="s">
        <v>11</v>
      </c>
      <c r="O1129" s="249">
        <v>91819.71</v>
      </c>
      <c r="P1129" s="7">
        <v>0</v>
      </c>
      <c r="Q1129" s="7">
        <f t="shared" si="52"/>
        <v>91819.71</v>
      </c>
      <c r="R1129" s="6" t="s">
        <v>1</v>
      </c>
      <c r="S1129" s="5" t="s">
        <v>4</v>
      </c>
      <c r="T1129" s="5"/>
      <c r="U1129" s="5" t="s">
        <v>705</v>
      </c>
      <c r="V1129" s="1"/>
      <c r="W1129" s="1"/>
      <c r="X1129" s="1"/>
      <c r="Y1129" s="1"/>
      <c r="Z1129" s="4">
        <v>42370</v>
      </c>
      <c r="AA1129" s="1"/>
      <c r="AB1129" s="1"/>
      <c r="AC1129" s="1"/>
      <c r="AD1129" s="8" t="s">
        <v>1843</v>
      </c>
    </row>
    <row r="1130" spans="2:30" ht="15" customHeight="1" outlineLevel="5" x14ac:dyDescent="0.25">
      <c r="B1130" s="3"/>
      <c r="C1130" s="1"/>
      <c r="D1130" s="1"/>
      <c r="E1130" s="1"/>
      <c r="F1130" s="1"/>
      <c r="G1130" s="183" t="s">
        <v>1842</v>
      </c>
      <c r="H1130" s="188">
        <v>42370</v>
      </c>
      <c r="I1130" s="1" t="s">
        <v>14</v>
      </c>
      <c r="J1130" s="2" t="s">
        <v>67</v>
      </c>
      <c r="K1130" s="1" t="s">
        <v>9</v>
      </c>
      <c r="L1130" s="1" t="s">
        <v>10</v>
      </c>
      <c r="M1130" s="1" t="s">
        <v>10</v>
      </c>
      <c r="N1130" s="1" t="s">
        <v>11</v>
      </c>
      <c r="O1130" s="249">
        <v>34889.68</v>
      </c>
      <c r="P1130" s="7">
        <v>0</v>
      </c>
      <c r="Q1130" s="7">
        <f t="shared" si="52"/>
        <v>34889.68</v>
      </c>
      <c r="R1130" s="6" t="s">
        <v>1</v>
      </c>
      <c r="S1130" s="5" t="s">
        <v>4</v>
      </c>
      <c r="T1130" s="5"/>
      <c r="U1130" s="5" t="s">
        <v>619</v>
      </c>
      <c r="V1130" s="1"/>
      <c r="W1130" s="1"/>
      <c r="X1130" s="1"/>
      <c r="Y1130" s="1"/>
      <c r="Z1130" s="4">
        <v>42370</v>
      </c>
      <c r="AA1130" s="1"/>
      <c r="AB1130" s="1"/>
      <c r="AC1130" s="1"/>
      <c r="AD1130" s="8" t="s">
        <v>1843</v>
      </c>
    </row>
    <row r="1131" spans="2:30" ht="15" customHeight="1" outlineLevel="5" x14ac:dyDescent="0.25">
      <c r="B1131" s="3"/>
      <c r="C1131" s="1"/>
      <c r="D1131" s="1"/>
      <c r="E1131" s="1"/>
      <c r="F1131" s="1"/>
      <c r="G1131" s="183" t="s">
        <v>1842</v>
      </c>
      <c r="H1131" s="188">
        <v>42370</v>
      </c>
      <c r="I1131" s="1" t="s">
        <v>14</v>
      </c>
      <c r="J1131" s="2" t="s">
        <v>67</v>
      </c>
      <c r="K1131" s="1" t="s">
        <v>9</v>
      </c>
      <c r="L1131" s="1" t="s">
        <v>10</v>
      </c>
      <c r="M1131" s="1" t="s">
        <v>10</v>
      </c>
      <c r="N1131" s="1" t="s">
        <v>11</v>
      </c>
      <c r="O1131" s="249">
        <v>44311.08</v>
      </c>
      <c r="P1131" s="7">
        <v>0</v>
      </c>
      <c r="Q1131" s="7">
        <f t="shared" si="52"/>
        <v>44311.08</v>
      </c>
      <c r="R1131" s="6" t="s">
        <v>1</v>
      </c>
      <c r="S1131" s="5" t="s">
        <v>4</v>
      </c>
      <c r="T1131" s="5"/>
      <c r="U1131" s="5" t="s">
        <v>620</v>
      </c>
      <c r="V1131" s="1"/>
      <c r="W1131" s="1"/>
      <c r="X1131" s="1"/>
      <c r="Y1131" s="1"/>
      <c r="Z1131" s="4">
        <v>42370</v>
      </c>
      <c r="AA1131" s="1"/>
      <c r="AB1131" s="1"/>
      <c r="AC1131" s="1"/>
      <c r="AD1131" s="8" t="s">
        <v>1843</v>
      </c>
    </row>
    <row r="1132" spans="2:30" ht="15" customHeight="1" outlineLevel="5" x14ac:dyDescent="0.25">
      <c r="B1132" s="3"/>
      <c r="C1132" s="1"/>
      <c r="D1132" s="1"/>
      <c r="E1132" s="1"/>
      <c r="F1132" s="1"/>
      <c r="G1132" s="183" t="s">
        <v>1842</v>
      </c>
      <c r="H1132" s="188">
        <v>42370</v>
      </c>
      <c r="I1132" s="1" t="s">
        <v>14</v>
      </c>
      <c r="J1132" s="2" t="s">
        <v>67</v>
      </c>
      <c r="K1132" s="1" t="s">
        <v>9</v>
      </c>
      <c r="L1132" s="1" t="s">
        <v>10</v>
      </c>
      <c r="M1132" s="1" t="s">
        <v>10</v>
      </c>
      <c r="N1132" s="1" t="s">
        <v>11</v>
      </c>
      <c r="O1132" s="249">
        <v>18900</v>
      </c>
      <c r="P1132" s="7">
        <v>0</v>
      </c>
      <c r="Q1132" s="7">
        <f t="shared" si="52"/>
        <v>18900</v>
      </c>
      <c r="R1132" s="6" t="s">
        <v>1</v>
      </c>
      <c r="S1132" s="5" t="s">
        <v>4</v>
      </c>
      <c r="T1132" s="5"/>
      <c r="U1132" s="5" t="s">
        <v>706</v>
      </c>
      <c r="V1132" s="1"/>
      <c r="W1132" s="1"/>
      <c r="X1132" s="1"/>
      <c r="Y1132" s="1"/>
      <c r="Z1132" s="4">
        <v>42370</v>
      </c>
      <c r="AA1132" s="1"/>
      <c r="AB1132" s="1"/>
      <c r="AC1132" s="1"/>
      <c r="AD1132" s="8" t="s">
        <v>1843</v>
      </c>
    </row>
    <row r="1133" spans="2:30" ht="15" customHeight="1" outlineLevel="5" x14ac:dyDescent="0.25">
      <c r="B1133" s="3"/>
      <c r="C1133" s="1"/>
      <c r="D1133" s="1"/>
      <c r="E1133" s="1"/>
      <c r="F1133" s="1"/>
      <c r="G1133" s="183" t="s">
        <v>1842</v>
      </c>
      <c r="H1133" s="188">
        <v>42370</v>
      </c>
      <c r="I1133" s="1" t="s">
        <v>14</v>
      </c>
      <c r="J1133" s="2" t="s">
        <v>67</v>
      </c>
      <c r="K1133" s="1" t="s">
        <v>9</v>
      </c>
      <c r="L1133" s="1" t="s">
        <v>10</v>
      </c>
      <c r="M1133" s="1" t="s">
        <v>10</v>
      </c>
      <c r="N1133" s="1" t="s">
        <v>11</v>
      </c>
      <c r="O1133" s="249">
        <v>55046.21</v>
      </c>
      <c r="P1133" s="7">
        <v>0</v>
      </c>
      <c r="Q1133" s="7">
        <f t="shared" si="52"/>
        <v>55046.21</v>
      </c>
      <c r="R1133" s="6" t="s">
        <v>1</v>
      </c>
      <c r="S1133" s="5" t="s">
        <v>4</v>
      </c>
      <c r="T1133" s="5"/>
      <c r="U1133" s="5" t="s">
        <v>621</v>
      </c>
      <c r="V1133" s="1"/>
      <c r="W1133" s="1"/>
      <c r="X1133" s="1"/>
      <c r="Y1133" s="1"/>
      <c r="Z1133" s="4">
        <v>42370</v>
      </c>
      <c r="AA1133" s="1"/>
      <c r="AB1133" s="1"/>
      <c r="AC1133" s="1"/>
      <c r="AD1133" s="8" t="s">
        <v>1843</v>
      </c>
    </row>
    <row r="1134" spans="2:30" ht="15" customHeight="1" outlineLevel="5" x14ac:dyDescent="0.25">
      <c r="B1134" s="3"/>
      <c r="C1134" s="1"/>
      <c r="D1134" s="1"/>
      <c r="E1134" s="1"/>
      <c r="F1134" s="1"/>
      <c r="G1134" s="183" t="s">
        <v>1842</v>
      </c>
      <c r="H1134" s="188">
        <v>42370</v>
      </c>
      <c r="I1134" s="1" t="s">
        <v>14</v>
      </c>
      <c r="J1134" s="2" t="s">
        <v>67</v>
      </c>
      <c r="K1134" s="1" t="s">
        <v>9</v>
      </c>
      <c r="L1134" s="1" t="s">
        <v>10</v>
      </c>
      <c r="M1134" s="1" t="s">
        <v>10</v>
      </c>
      <c r="N1134" s="1" t="s">
        <v>11</v>
      </c>
      <c r="O1134" s="249">
        <v>102426.2</v>
      </c>
      <c r="P1134" s="7">
        <v>0</v>
      </c>
      <c r="Q1134" s="7">
        <f t="shared" ref="Q1134:Q1150" si="53">O1134-P1134</f>
        <v>102426.2</v>
      </c>
      <c r="R1134" s="6" t="s">
        <v>1</v>
      </c>
      <c r="S1134" s="5" t="s">
        <v>4</v>
      </c>
      <c r="T1134" s="5"/>
      <c r="U1134" s="5" t="s">
        <v>622</v>
      </c>
      <c r="V1134" s="1"/>
      <c r="W1134" s="1"/>
      <c r="X1134" s="1"/>
      <c r="Y1134" s="1"/>
      <c r="Z1134" s="4">
        <v>42370</v>
      </c>
      <c r="AA1134" s="1"/>
      <c r="AB1134" s="1"/>
      <c r="AC1134" s="1"/>
      <c r="AD1134" s="8" t="s">
        <v>1843</v>
      </c>
    </row>
    <row r="1135" spans="2:30" ht="15" customHeight="1" outlineLevel="5" x14ac:dyDescent="0.25">
      <c r="B1135" s="3"/>
      <c r="C1135" s="1"/>
      <c r="D1135" s="1"/>
      <c r="E1135" s="1"/>
      <c r="F1135" s="1"/>
      <c r="G1135" s="183" t="s">
        <v>1842</v>
      </c>
      <c r="H1135" s="188">
        <v>42370</v>
      </c>
      <c r="I1135" s="1" t="s">
        <v>14</v>
      </c>
      <c r="J1135" s="2" t="s">
        <v>67</v>
      </c>
      <c r="K1135" s="1" t="s">
        <v>9</v>
      </c>
      <c r="L1135" s="1" t="s">
        <v>10</v>
      </c>
      <c r="M1135" s="1" t="s">
        <v>10</v>
      </c>
      <c r="N1135" s="1" t="s">
        <v>11</v>
      </c>
      <c r="O1135" s="249">
        <v>36643.79</v>
      </c>
      <c r="P1135" s="7">
        <v>0</v>
      </c>
      <c r="Q1135" s="7">
        <f t="shared" si="53"/>
        <v>36643.79</v>
      </c>
      <c r="R1135" s="6" t="s">
        <v>1</v>
      </c>
      <c r="S1135" s="5" t="s">
        <v>4</v>
      </c>
      <c r="T1135" s="5"/>
      <c r="U1135" s="5" t="s">
        <v>623</v>
      </c>
      <c r="V1135" s="1"/>
      <c r="W1135" s="1"/>
      <c r="X1135" s="1"/>
      <c r="Y1135" s="1"/>
      <c r="Z1135" s="4">
        <v>42370</v>
      </c>
      <c r="AA1135" s="1"/>
      <c r="AB1135" s="1"/>
      <c r="AC1135" s="1"/>
      <c r="AD1135" s="8" t="s">
        <v>1843</v>
      </c>
    </row>
    <row r="1136" spans="2:30" ht="15" customHeight="1" outlineLevel="5" x14ac:dyDescent="0.25">
      <c r="B1136" s="3"/>
      <c r="C1136" s="1"/>
      <c r="D1136" s="1"/>
      <c r="E1136" s="1"/>
      <c r="F1136" s="1"/>
      <c r="G1136" s="183" t="s">
        <v>1842</v>
      </c>
      <c r="H1136" s="188">
        <v>42370</v>
      </c>
      <c r="I1136" s="1" t="s">
        <v>14</v>
      </c>
      <c r="J1136" s="2" t="s">
        <v>67</v>
      </c>
      <c r="K1136" s="1" t="s">
        <v>9</v>
      </c>
      <c r="L1136" s="1" t="s">
        <v>10</v>
      </c>
      <c r="M1136" s="1" t="s">
        <v>10</v>
      </c>
      <c r="N1136" s="1" t="s">
        <v>11</v>
      </c>
      <c r="O1136" s="249">
        <v>70231.89</v>
      </c>
      <c r="P1136" s="7">
        <v>0</v>
      </c>
      <c r="Q1136" s="7">
        <f t="shared" si="53"/>
        <v>70231.89</v>
      </c>
      <c r="R1136" s="6" t="s">
        <v>1</v>
      </c>
      <c r="S1136" s="5" t="s">
        <v>4</v>
      </c>
      <c r="T1136" s="5"/>
      <c r="U1136" s="5" t="s">
        <v>1373</v>
      </c>
      <c r="V1136" s="1"/>
      <c r="W1136" s="1"/>
      <c r="X1136" s="1"/>
      <c r="Y1136" s="1"/>
      <c r="Z1136" s="4">
        <v>42370</v>
      </c>
      <c r="AA1136" s="1"/>
      <c r="AB1136" s="1"/>
      <c r="AC1136" s="1"/>
      <c r="AD1136" s="8" t="s">
        <v>1843</v>
      </c>
    </row>
    <row r="1137" spans="2:30" ht="15" customHeight="1" outlineLevel="5" x14ac:dyDescent="0.25">
      <c r="B1137" s="3"/>
      <c r="C1137" s="1"/>
      <c r="D1137" s="1"/>
      <c r="E1137" s="1"/>
      <c r="F1137" s="1"/>
      <c r="G1137" s="183" t="s">
        <v>1842</v>
      </c>
      <c r="H1137" s="188">
        <v>42370</v>
      </c>
      <c r="I1137" s="1" t="s">
        <v>14</v>
      </c>
      <c r="J1137" s="2" t="s">
        <v>67</v>
      </c>
      <c r="K1137" s="1" t="s">
        <v>9</v>
      </c>
      <c r="L1137" s="1" t="s">
        <v>10</v>
      </c>
      <c r="M1137" s="1" t="s">
        <v>10</v>
      </c>
      <c r="N1137" s="1" t="s">
        <v>11</v>
      </c>
      <c r="O1137" s="249">
        <v>318621.90000000002</v>
      </c>
      <c r="P1137" s="7">
        <v>0</v>
      </c>
      <c r="Q1137" s="7">
        <f t="shared" si="53"/>
        <v>318621.90000000002</v>
      </c>
      <c r="R1137" s="6" t="s">
        <v>1</v>
      </c>
      <c r="S1137" s="5" t="s">
        <v>4</v>
      </c>
      <c r="T1137" s="5"/>
      <c r="U1137" s="5" t="s">
        <v>1374</v>
      </c>
      <c r="V1137" s="1"/>
      <c r="W1137" s="1"/>
      <c r="X1137" s="1"/>
      <c r="Y1137" s="1"/>
      <c r="Z1137" s="4">
        <v>42370</v>
      </c>
      <c r="AA1137" s="1"/>
      <c r="AB1137" s="1"/>
      <c r="AC1137" s="1"/>
      <c r="AD1137" s="8" t="s">
        <v>1843</v>
      </c>
    </row>
    <row r="1138" spans="2:30" ht="15" customHeight="1" outlineLevel="5" x14ac:dyDescent="0.25">
      <c r="B1138" s="3"/>
      <c r="C1138" s="1"/>
      <c r="D1138" s="1"/>
      <c r="E1138" s="1"/>
      <c r="F1138" s="1"/>
      <c r="G1138" s="183" t="s">
        <v>1842</v>
      </c>
      <c r="H1138" s="188">
        <v>42370</v>
      </c>
      <c r="I1138" s="1" t="s">
        <v>14</v>
      </c>
      <c r="J1138" s="2" t="s">
        <v>67</v>
      </c>
      <c r="K1138" s="1" t="s">
        <v>9</v>
      </c>
      <c r="L1138" s="1" t="s">
        <v>10</v>
      </c>
      <c r="M1138" s="1" t="s">
        <v>10</v>
      </c>
      <c r="N1138" s="1" t="s">
        <v>11</v>
      </c>
      <c r="O1138" s="249">
        <v>483295.72</v>
      </c>
      <c r="P1138" s="7">
        <v>0</v>
      </c>
      <c r="Q1138" s="7">
        <f t="shared" si="53"/>
        <v>483295.72</v>
      </c>
      <c r="R1138" s="6" t="s">
        <v>1</v>
      </c>
      <c r="S1138" s="5" t="s">
        <v>4</v>
      </c>
      <c r="T1138" s="5"/>
      <c r="U1138" s="5" t="s">
        <v>1560</v>
      </c>
      <c r="V1138" s="1"/>
      <c r="W1138" s="1"/>
      <c r="X1138" s="1"/>
      <c r="Y1138" s="1"/>
      <c r="Z1138" s="4">
        <v>42370</v>
      </c>
      <c r="AA1138" s="1"/>
      <c r="AB1138" s="1"/>
      <c r="AC1138" s="1"/>
      <c r="AD1138" s="8" t="s">
        <v>1843</v>
      </c>
    </row>
    <row r="1139" spans="2:30" ht="15" customHeight="1" outlineLevel="5" x14ac:dyDescent="0.25">
      <c r="B1139" s="3"/>
      <c r="C1139" s="1"/>
      <c r="D1139" s="1"/>
      <c r="E1139" s="1"/>
      <c r="F1139" s="1"/>
      <c r="G1139" s="183" t="s">
        <v>1842</v>
      </c>
      <c r="H1139" s="188">
        <v>42370</v>
      </c>
      <c r="I1139" s="1" t="s">
        <v>14</v>
      </c>
      <c r="J1139" s="2" t="s">
        <v>67</v>
      </c>
      <c r="K1139" s="1" t="s">
        <v>9</v>
      </c>
      <c r="L1139" s="1" t="s">
        <v>10</v>
      </c>
      <c r="M1139" s="1" t="s">
        <v>10</v>
      </c>
      <c r="N1139" s="1" t="s">
        <v>11</v>
      </c>
      <c r="O1139" s="249">
        <v>20327.57</v>
      </c>
      <c r="P1139" s="7">
        <v>0</v>
      </c>
      <c r="Q1139" s="7">
        <f t="shared" si="53"/>
        <v>20327.57</v>
      </c>
      <c r="R1139" s="6" t="s">
        <v>1</v>
      </c>
      <c r="S1139" s="5" t="s">
        <v>4</v>
      </c>
      <c r="T1139" s="5"/>
      <c r="U1139" s="5" t="s">
        <v>1375</v>
      </c>
      <c r="V1139" s="1"/>
      <c r="W1139" s="1"/>
      <c r="X1139" s="1"/>
      <c r="Y1139" s="1"/>
      <c r="Z1139" s="4">
        <v>42370</v>
      </c>
      <c r="AA1139" s="1"/>
      <c r="AB1139" s="1"/>
      <c r="AC1139" s="1"/>
      <c r="AD1139" s="8" t="s">
        <v>1843</v>
      </c>
    </row>
    <row r="1140" spans="2:30" ht="15" customHeight="1" outlineLevel="5" x14ac:dyDescent="0.25">
      <c r="B1140" s="3"/>
      <c r="C1140" s="1"/>
      <c r="D1140" s="1"/>
      <c r="E1140" s="1"/>
      <c r="F1140" s="1"/>
      <c r="G1140" s="183" t="s">
        <v>1842</v>
      </c>
      <c r="H1140" s="188">
        <v>42370</v>
      </c>
      <c r="I1140" s="1" t="s">
        <v>14</v>
      </c>
      <c r="J1140" s="2" t="s">
        <v>67</v>
      </c>
      <c r="K1140" s="1" t="s">
        <v>9</v>
      </c>
      <c r="L1140" s="1" t="s">
        <v>10</v>
      </c>
      <c r="M1140" s="1" t="s">
        <v>10</v>
      </c>
      <c r="N1140" s="1" t="s">
        <v>11</v>
      </c>
      <c r="O1140" s="249">
        <v>25609.439999999999</v>
      </c>
      <c r="P1140" s="7">
        <v>0</v>
      </c>
      <c r="Q1140" s="7">
        <f t="shared" si="53"/>
        <v>25609.439999999999</v>
      </c>
      <c r="R1140" s="6" t="s">
        <v>1</v>
      </c>
      <c r="S1140" s="5" t="s">
        <v>4</v>
      </c>
      <c r="T1140" s="5"/>
      <c r="U1140" s="5" t="s">
        <v>1376</v>
      </c>
      <c r="V1140" s="1"/>
      <c r="W1140" s="1"/>
      <c r="X1140" s="1"/>
      <c r="Y1140" s="1"/>
      <c r="Z1140" s="4">
        <v>42370</v>
      </c>
      <c r="AA1140" s="1"/>
      <c r="AB1140" s="1"/>
      <c r="AC1140" s="1"/>
      <c r="AD1140" s="8" t="s">
        <v>1843</v>
      </c>
    </row>
    <row r="1141" spans="2:30" ht="15" customHeight="1" outlineLevel="5" x14ac:dyDescent="0.25">
      <c r="B1141" s="3"/>
      <c r="C1141" s="1"/>
      <c r="D1141" s="1"/>
      <c r="E1141" s="1"/>
      <c r="F1141" s="1"/>
      <c r="G1141" s="183" t="s">
        <v>1842</v>
      </c>
      <c r="H1141" s="188">
        <v>42370</v>
      </c>
      <c r="I1141" s="1" t="s">
        <v>14</v>
      </c>
      <c r="J1141" s="2" t="s">
        <v>67</v>
      </c>
      <c r="K1141" s="1" t="s">
        <v>9</v>
      </c>
      <c r="L1141" s="1" t="s">
        <v>10</v>
      </c>
      <c r="M1141" s="1" t="s">
        <v>10</v>
      </c>
      <c r="N1141" s="1" t="s">
        <v>11</v>
      </c>
      <c r="O1141" s="249">
        <v>2932.89</v>
      </c>
      <c r="P1141" s="7">
        <v>0</v>
      </c>
      <c r="Q1141" s="7">
        <f t="shared" si="53"/>
        <v>2932.89</v>
      </c>
      <c r="R1141" s="6" t="s">
        <v>1</v>
      </c>
      <c r="S1141" s="5" t="s">
        <v>4</v>
      </c>
      <c r="T1141" s="5"/>
      <c r="U1141" s="5" t="s">
        <v>1377</v>
      </c>
      <c r="V1141" s="1"/>
      <c r="W1141" s="1"/>
      <c r="X1141" s="1"/>
      <c r="Y1141" s="1"/>
      <c r="Z1141" s="4">
        <v>42370</v>
      </c>
      <c r="AA1141" s="1"/>
      <c r="AB1141" s="1"/>
      <c r="AC1141" s="1"/>
      <c r="AD1141" s="8" t="s">
        <v>1843</v>
      </c>
    </row>
    <row r="1142" spans="2:30" ht="15" customHeight="1" outlineLevel="5" x14ac:dyDescent="0.25">
      <c r="B1142" s="3"/>
      <c r="C1142" s="1"/>
      <c r="D1142" s="1"/>
      <c r="E1142" s="1"/>
      <c r="F1142" s="1"/>
      <c r="G1142" s="183" t="s">
        <v>1842</v>
      </c>
      <c r="H1142" s="188">
        <v>42370</v>
      </c>
      <c r="I1142" s="1" t="s">
        <v>14</v>
      </c>
      <c r="J1142" s="2" t="s">
        <v>67</v>
      </c>
      <c r="K1142" s="1" t="s">
        <v>9</v>
      </c>
      <c r="L1142" s="1" t="s">
        <v>10</v>
      </c>
      <c r="M1142" s="1" t="s">
        <v>10</v>
      </c>
      <c r="N1142" s="1" t="s">
        <v>11</v>
      </c>
      <c r="O1142" s="249">
        <v>68923</v>
      </c>
      <c r="P1142" s="7">
        <v>0</v>
      </c>
      <c r="Q1142" s="7">
        <f t="shared" si="53"/>
        <v>68923</v>
      </c>
      <c r="R1142" s="6" t="s">
        <v>1</v>
      </c>
      <c r="S1142" s="5" t="s">
        <v>4</v>
      </c>
      <c r="T1142" s="5"/>
      <c r="U1142" s="5" t="s">
        <v>1829</v>
      </c>
      <c r="V1142" s="1"/>
      <c r="W1142" s="1"/>
      <c r="X1142" s="1"/>
      <c r="Y1142" s="1"/>
      <c r="Z1142" s="4">
        <v>42370</v>
      </c>
      <c r="AA1142" s="1"/>
      <c r="AB1142" s="1"/>
      <c r="AC1142" s="1"/>
      <c r="AD1142" s="8" t="s">
        <v>1843</v>
      </c>
    </row>
    <row r="1143" spans="2:30" ht="15" customHeight="1" outlineLevel="5" x14ac:dyDescent="0.25">
      <c r="B1143" s="3"/>
      <c r="C1143" s="1"/>
      <c r="D1143" s="1"/>
      <c r="E1143" s="1"/>
      <c r="F1143" s="1"/>
      <c r="G1143" s="183" t="s">
        <v>1842</v>
      </c>
      <c r="H1143" s="188">
        <v>42370</v>
      </c>
      <c r="I1143" s="1" t="s">
        <v>14</v>
      </c>
      <c r="J1143" s="2" t="s">
        <v>67</v>
      </c>
      <c r="K1143" s="1" t="s">
        <v>9</v>
      </c>
      <c r="L1143" s="1" t="s">
        <v>10</v>
      </c>
      <c r="M1143" s="1" t="s">
        <v>10</v>
      </c>
      <c r="N1143" s="1" t="s">
        <v>11</v>
      </c>
      <c r="O1143" s="249">
        <v>169553.62</v>
      </c>
      <c r="P1143" s="7">
        <v>0</v>
      </c>
      <c r="Q1143" s="7">
        <f t="shared" si="53"/>
        <v>169553.62</v>
      </c>
      <c r="R1143" s="6" t="s">
        <v>1</v>
      </c>
      <c r="S1143" s="5" t="s">
        <v>4</v>
      </c>
      <c r="T1143" s="5"/>
      <c r="U1143" s="5" t="s">
        <v>1689</v>
      </c>
      <c r="V1143" s="1"/>
      <c r="W1143" s="1"/>
      <c r="X1143" s="1"/>
      <c r="Y1143" s="1"/>
      <c r="Z1143" s="4">
        <v>42370</v>
      </c>
      <c r="AA1143" s="1"/>
      <c r="AB1143" s="1"/>
      <c r="AC1143" s="1"/>
      <c r="AD1143" s="8" t="s">
        <v>1843</v>
      </c>
    </row>
    <row r="1144" spans="2:30" ht="15" customHeight="1" outlineLevel="5" x14ac:dyDescent="0.25">
      <c r="B1144" s="3"/>
      <c r="C1144" s="1"/>
      <c r="D1144" s="1"/>
      <c r="E1144" s="1"/>
      <c r="F1144" s="1"/>
      <c r="G1144" s="183" t="s">
        <v>1842</v>
      </c>
      <c r="H1144" s="188">
        <v>42370</v>
      </c>
      <c r="I1144" s="1" t="s">
        <v>14</v>
      </c>
      <c r="J1144" s="2" t="s">
        <v>67</v>
      </c>
      <c r="K1144" s="1" t="s">
        <v>9</v>
      </c>
      <c r="L1144" s="1" t="s">
        <v>10</v>
      </c>
      <c r="M1144" s="1" t="s">
        <v>10</v>
      </c>
      <c r="N1144" s="1" t="s">
        <v>11</v>
      </c>
      <c r="O1144" s="249">
        <v>152053.75</v>
      </c>
      <c r="P1144" s="7">
        <v>0</v>
      </c>
      <c r="Q1144" s="7">
        <f t="shared" si="53"/>
        <v>152053.75</v>
      </c>
      <c r="R1144" s="6" t="s">
        <v>1</v>
      </c>
      <c r="S1144" s="5" t="s">
        <v>4</v>
      </c>
      <c r="T1144" s="5"/>
      <c r="U1144" s="5" t="s">
        <v>1688</v>
      </c>
      <c r="V1144" s="1"/>
      <c r="W1144" s="1"/>
      <c r="X1144" s="1"/>
      <c r="Y1144" s="1"/>
      <c r="Z1144" s="4">
        <v>42370</v>
      </c>
      <c r="AA1144" s="1"/>
      <c r="AB1144" s="1"/>
      <c r="AC1144" s="1"/>
      <c r="AD1144" s="8" t="s">
        <v>1843</v>
      </c>
    </row>
    <row r="1145" spans="2:30" ht="15" customHeight="1" outlineLevel="5" x14ac:dyDescent="0.25">
      <c r="B1145" s="3"/>
      <c r="C1145" s="1"/>
      <c r="D1145" s="1"/>
      <c r="E1145" s="1"/>
      <c r="F1145" s="1"/>
      <c r="G1145" s="183" t="s">
        <v>1842</v>
      </c>
      <c r="H1145" s="188">
        <v>42370</v>
      </c>
      <c r="I1145" s="1" t="s">
        <v>14</v>
      </c>
      <c r="J1145" s="2" t="s">
        <v>67</v>
      </c>
      <c r="K1145" s="1" t="s">
        <v>9</v>
      </c>
      <c r="L1145" s="1" t="s">
        <v>10</v>
      </c>
      <c r="M1145" s="1" t="s">
        <v>10</v>
      </c>
      <c r="N1145" s="1" t="s">
        <v>11</v>
      </c>
      <c r="O1145" s="249">
        <v>66324.3</v>
      </c>
      <c r="P1145" s="7">
        <v>0</v>
      </c>
      <c r="Q1145" s="7">
        <f t="shared" si="53"/>
        <v>66324.3</v>
      </c>
      <c r="R1145" s="6" t="s">
        <v>1</v>
      </c>
      <c r="S1145" s="5" t="s">
        <v>4</v>
      </c>
      <c r="T1145" s="5"/>
      <c r="U1145" s="5" t="s">
        <v>1378</v>
      </c>
      <c r="V1145" s="1"/>
      <c r="W1145" s="1"/>
      <c r="X1145" s="1"/>
      <c r="Y1145" s="1"/>
      <c r="Z1145" s="4">
        <v>42370</v>
      </c>
      <c r="AA1145" s="1"/>
      <c r="AB1145" s="1"/>
      <c r="AC1145" s="1"/>
      <c r="AD1145" s="8" t="s">
        <v>1843</v>
      </c>
    </row>
    <row r="1146" spans="2:30" ht="15" customHeight="1" outlineLevel="5" x14ac:dyDescent="0.25">
      <c r="B1146" s="3"/>
      <c r="C1146" s="1"/>
      <c r="D1146" s="1"/>
      <c r="E1146" s="1"/>
      <c r="F1146" s="1"/>
      <c r="G1146" s="183" t="s">
        <v>1842</v>
      </c>
      <c r="H1146" s="188">
        <v>42370</v>
      </c>
      <c r="I1146" s="1" t="s">
        <v>14</v>
      </c>
      <c r="J1146" s="2" t="s">
        <v>67</v>
      </c>
      <c r="K1146" s="1" t="s">
        <v>9</v>
      </c>
      <c r="L1146" s="1" t="s">
        <v>10</v>
      </c>
      <c r="M1146" s="1" t="s">
        <v>10</v>
      </c>
      <c r="N1146" s="1" t="s">
        <v>11</v>
      </c>
      <c r="O1146" s="249">
        <v>9150.91</v>
      </c>
      <c r="P1146" s="7">
        <v>0</v>
      </c>
      <c r="Q1146" s="7">
        <f t="shared" si="53"/>
        <v>9150.91</v>
      </c>
      <c r="R1146" s="6" t="s">
        <v>1</v>
      </c>
      <c r="S1146" s="5" t="s">
        <v>4</v>
      </c>
      <c r="T1146" s="5"/>
      <c r="U1146" s="5" t="s">
        <v>1379</v>
      </c>
      <c r="V1146" s="1"/>
      <c r="W1146" s="1"/>
      <c r="X1146" s="1"/>
      <c r="Y1146" s="1"/>
      <c r="Z1146" s="4">
        <v>42370</v>
      </c>
      <c r="AA1146" s="1"/>
      <c r="AB1146" s="1"/>
      <c r="AC1146" s="1"/>
      <c r="AD1146" s="8" t="s">
        <v>1843</v>
      </c>
    </row>
    <row r="1147" spans="2:30" ht="15" customHeight="1" outlineLevel="5" x14ac:dyDescent="0.25">
      <c r="B1147" s="3"/>
      <c r="C1147" s="1"/>
      <c r="D1147" s="1"/>
      <c r="E1147" s="1"/>
      <c r="F1147" s="1"/>
      <c r="G1147" s="183" t="s">
        <v>1842</v>
      </c>
      <c r="H1147" s="188">
        <v>42370</v>
      </c>
      <c r="I1147" s="1" t="s">
        <v>14</v>
      </c>
      <c r="J1147" s="2" t="s">
        <v>67</v>
      </c>
      <c r="K1147" s="1" t="s">
        <v>9</v>
      </c>
      <c r="L1147" s="1" t="s">
        <v>10</v>
      </c>
      <c r="M1147" s="1" t="s">
        <v>10</v>
      </c>
      <c r="N1147" s="1" t="s">
        <v>11</v>
      </c>
      <c r="O1147" s="249">
        <v>1087259.1399999999</v>
      </c>
      <c r="P1147" s="7">
        <v>0</v>
      </c>
      <c r="Q1147" s="7">
        <f t="shared" si="53"/>
        <v>1087259.1399999999</v>
      </c>
      <c r="R1147" s="6" t="s">
        <v>1</v>
      </c>
      <c r="S1147" s="5" t="s">
        <v>4</v>
      </c>
      <c r="T1147" s="5"/>
      <c r="U1147" s="5" t="s">
        <v>2507</v>
      </c>
      <c r="V1147" s="1"/>
      <c r="W1147" s="1"/>
      <c r="X1147" s="1"/>
      <c r="Y1147" s="1"/>
      <c r="Z1147" s="4">
        <v>42370</v>
      </c>
      <c r="AA1147" s="1"/>
      <c r="AB1147" s="1"/>
      <c r="AC1147" s="1"/>
      <c r="AD1147" s="8" t="s">
        <v>1843</v>
      </c>
    </row>
    <row r="1148" spans="2:30" ht="15" customHeight="1" outlineLevel="5" x14ac:dyDescent="0.25">
      <c r="B1148" s="3"/>
      <c r="C1148" s="1"/>
      <c r="D1148" s="1"/>
      <c r="E1148" s="1"/>
      <c r="F1148" s="1"/>
      <c r="G1148" s="183" t="s">
        <v>1842</v>
      </c>
      <c r="H1148" s="188">
        <v>42370</v>
      </c>
      <c r="I1148" s="1" t="s">
        <v>14</v>
      </c>
      <c r="J1148" s="2" t="s">
        <v>67</v>
      </c>
      <c r="K1148" s="1" t="s">
        <v>9</v>
      </c>
      <c r="L1148" s="1" t="s">
        <v>10</v>
      </c>
      <c r="M1148" s="1" t="s">
        <v>10</v>
      </c>
      <c r="N1148" s="1" t="s">
        <v>11</v>
      </c>
      <c r="O1148" s="249">
        <v>865759.04</v>
      </c>
      <c r="P1148" s="7">
        <v>0</v>
      </c>
      <c r="Q1148" s="7">
        <f t="shared" si="53"/>
        <v>865759.04</v>
      </c>
      <c r="R1148" s="6" t="s">
        <v>1</v>
      </c>
      <c r="S1148" s="5" t="s">
        <v>4</v>
      </c>
      <c r="T1148" s="5"/>
      <c r="U1148" s="5" t="s">
        <v>2508</v>
      </c>
      <c r="V1148" s="1"/>
      <c r="W1148" s="1"/>
      <c r="X1148" s="1"/>
      <c r="Y1148" s="1"/>
      <c r="Z1148" s="4">
        <v>42370</v>
      </c>
      <c r="AA1148" s="1"/>
      <c r="AB1148" s="1"/>
      <c r="AC1148" s="1"/>
      <c r="AD1148" s="8" t="s">
        <v>1843</v>
      </c>
    </row>
    <row r="1149" spans="2:30" ht="15" customHeight="1" outlineLevel="5" x14ac:dyDescent="0.25">
      <c r="B1149" s="3"/>
      <c r="C1149" s="1"/>
      <c r="D1149" s="1"/>
      <c r="E1149" s="1"/>
      <c r="F1149" s="1"/>
      <c r="G1149" s="183" t="s">
        <v>1842</v>
      </c>
      <c r="H1149" s="188">
        <v>42370</v>
      </c>
      <c r="I1149" s="1" t="s">
        <v>14</v>
      </c>
      <c r="J1149" s="2" t="s">
        <v>67</v>
      </c>
      <c r="K1149" s="1" t="s">
        <v>9</v>
      </c>
      <c r="L1149" s="1" t="s">
        <v>10</v>
      </c>
      <c r="M1149" s="1" t="s">
        <v>10</v>
      </c>
      <c r="N1149" s="1" t="s">
        <v>11</v>
      </c>
      <c r="O1149" s="249">
        <v>39271</v>
      </c>
      <c r="P1149" s="7">
        <v>0</v>
      </c>
      <c r="Q1149" s="7">
        <f t="shared" si="53"/>
        <v>39271</v>
      </c>
      <c r="R1149" s="6" t="s">
        <v>1</v>
      </c>
      <c r="S1149" s="5" t="s">
        <v>4</v>
      </c>
      <c r="T1149" s="5"/>
      <c r="U1149" s="5" t="s">
        <v>2509</v>
      </c>
      <c r="V1149" s="1"/>
      <c r="W1149" s="1"/>
      <c r="X1149" s="1"/>
      <c r="Y1149" s="1"/>
      <c r="Z1149" s="4">
        <v>42370</v>
      </c>
      <c r="AA1149" s="1"/>
      <c r="AB1149" s="1"/>
      <c r="AC1149" s="1"/>
      <c r="AD1149" s="8" t="s">
        <v>1843</v>
      </c>
    </row>
    <row r="1150" spans="2:30" ht="15" customHeight="1" outlineLevel="5" x14ac:dyDescent="0.25">
      <c r="B1150" s="3"/>
      <c r="C1150" s="1"/>
      <c r="D1150" s="1"/>
      <c r="E1150" s="1"/>
      <c r="F1150" s="1"/>
      <c r="G1150" s="183" t="s">
        <v>1842</v>
      </c>
      <c r="H1150" s="188">
        <v>42370</v>
      </c>
      <c r="I1150" s="1" t="s">
        <v>14</v>
      </c>
      <c r="J1150" s="2" t="s">
        <v>67</v>
      </c>
      <c r="K1150" s="1" t="s">
        <v>9</v>
      </c>
      <c r="L1150" s="1" t="s">
        <v>10</v>
      </c>
      <c r="M1150" s="1" t="s">
        <v>10</v>
      </c>
      <c r="N1150" s="1" t="s">
        <v>11</v>
      </c>
      <c r="O1150" s="249">
        <v>174726.16</v>
      </c>
      <c r="P1150" s="7">
        <v>0</v>
      </c>
      <c r="Q1150" s="7">
        <f t="shared" si="53"/>
        <v>174726.16</v>
      </c>
      <c r="R1150" s="6" t="s">
        <v>1</v>
      </c>
      <c r="S1150" s="5" t="s">
        <v>4</v>
      </c>
      <c r="T1150" s="5"/>
      <c r="U1150" s="5" t="s">
        <v>2510</v>
      </c>
      <c r="V1150" s="1"/>
      <c r="W1150" s="1"/>
      <c r="X1150" s="1"/>
      <c r="Y1150" s="1"/>
      <c r="Z1150" s="4">
        <v>42370</v>
      </c>
      <c r="AA1150" s="1"/>
      <c r="AB1150" s="1"/>
      <c r="AC1150" s="1"/>
      <c r="AD1150" s="8" t="s">
        <v>1843</v>
      </c>
    </row>
    <row r="1151" spans="2:30" outlineLevel="5" x14ac:dyDescent="0.25">
      <c r="B1151" s="220"/>
      <c r="C1151" s="2"/>
      <c r="D1151" s="2"/>
      <c r="E1151" s="2"/>
      <c r="F1151" s="2"/>
      <c r="G1151" s="294"/>
      <c r="H1151" s="228"/>
      <c r="I1151" s="2"/>
      <c r="J1151" s="2" t="s">
        <v>67</v>
      </c>
      <c r="K1151" s="2"/>
      <c r="L1151" s="2"/>
      <c r="M1151" s="2"/>
      <c r="N1151" s="2"/>
      <c r="O1151" s="221"/>
      <c r="P1151" s="221"/>
      <c r="Q1151" s="221"/>
      <c r="R1151" s="222"/>
      <c r="S1151" s="223"/>
      <c r="T1151" s="223"/>
      <c r="U1151" s="223"/>
      <c r="V1151" s="2"/>
      <c r="W1151" s="2"/>
      <c r="X1151" s="2"/>
      <c r="Y1151" s="2"/>
      <c r="Z1151" s="224"/>
      <c r="AA1151" s="2"/>
      <c r="AB1151" s="2"/>
      <c r="AC1151" s="2"/>
      <c r="AD1151" s="225"/>
    </row>
    <row r="1152" spans="2:30" outlineLevel="4" x14ac:dyDescent="0.25">
      <c r="B1152" s="220"/>
      <c r="C1152" s="2"/>
      <c r="D1152" s="2"/>
      <c r="E1152" s="2"/>
      <c r="F1152" s="2" t="s">
        <v>3</v>
      </c>
      <c r="G1152" s="294" t="s">
        <v>46</v>
      </c>
      <c r="H1152" s="228"/>
      <c r="I1152" s="2"/>
      <c r="J1152" s="2" t="s">
        <v>67</v>
      </c>
      <c r="K1152" s="2"/>
      <c r="L1152" s="2"/>
      <c r="M1152" s="2"/>
      <c r="N1152" s="2"/>
      <c r="O1152" s="221">
        <f>SUM(O1153:O1161)</f>
        <v>360288.89</v>
      </c>
      <c r="P1152" s="221">
        <f>SUM(P1153:P1161)</f>
        <v>0</v>
      </c>
      <c r="Q1152" s="221">
        <f t="shared" ref="Q1152:Q1160" si="54">O1152-P1152</f>
        <v>360288.89</v>
      </c>
      <c r="R1152" s="222"/>
      <c r="S1152" s="223"/>
      <c r="T1152" s="223"/>
      <c r="U1152" s="223"/>
      <c r="V1152" s="2"/>
      <c r="W1152" s="2"/>
      <c r="X1152" s="2"/>
      <c r="Y1152" s="2"/>
      <c r="Z1152" s="224"/>
      <c r="AA1152" s="2"/>
      <c r="AB1152" s="2"/>
      <c r="AC1152" s="2"/>
      <c r="AD1152" s="225"/>
    </row>
    <row r="1153" spans="2:30" outlineLevel="5" x14ac:dyDescent="0.25">
      <c r="B1153" s="3"/>
      <c r="C1153" s="1"/>
      <c r="D1153" s="1"/>
      <c r="E1153" s="1"/>
      <c r="F1153" s="1"/>
      <c r="G1153" s="183" t="s">
        <v>1842</v>
      </c>
      <c r="H1153" s="188">
        <v>42425</v>
      </c>
      <c r="I1153" s="1" t="s">
        <v>2385</v>
      </c>
      <c r="J1153" s="2" t="s">
        <v>67</v>
      </c>
      <c r="K1153" s="1" t="s">
        <v>36</v>
      </c>
      <c r="L1153" s="1" t="s">
        <v>20</v>
      </c>
      <c r="M1153" s="1" t="s">
        <v>21</v>
      </c>
      <c r="N1153" s="1" t="s">
        <v>11</v>
      </c>
      <c r="O1153" s="7">
        <v>75196.460000000006</v>
      </c>
      <c r="P1153" s="7">
        <v>0</v>
      </c>
      <c r="Q1153" s="7">
        <f t="shared" si="54"/>
        <v>75196.460000000006</v>
      </c>
      <c r="R1153" s="6" t="s">
        <v>31</v>
      </c>
      <c r="S1153" s="5" t="s">
        <v>25</v>
      </c>
      <c r="T1153" s="5" t="s">
        <v>715</v>
      </c>
      <c r="U1153" s="5" t="s">
        <v>2386</v>
      </c>
      <c r="V1153" s="1" t="s">
        <v>28</v>
      </c>
      <c r="W1153" s="1" t="s">
        <v>1851</v>
      </c>
      <c r="X1153" s="1"/>
      <c r="Y1153" s="1"/>
      <c r="Z1153" s="4">
        <v>42425</v>
      </c>
      <c r="AA1153" s="1" t="s">
        <v>2</v>
      </c>
      <c r="AB1153" s="1" t="s">
        <v>1866</v>
      </c>
      <c r="AC1153" s="1" t="s">
        <v>2387</v>
      </c>
      <c r="AD1153" s="8"/>
    </row>
    <row r="1154" spans="2:30" outlineLevel="5" x14ac:dyDescent="0.25">
      <c r="B1154" s="3"/>
      <c r="C1154" s="1"/>
      <c r="D1154" s="1"/>
      <c r="E1154" s="1"/>
      <c r="F1154" s="1"/>
      <c r="G1154" s="183" t="s">
        <v>1842</v>
      </c>
      <c r="H1154" s="188">
        <v>42425</v>
      </c>
      <c r="I1154" s="1" t="s">
        <v>1346</v>
      </c>
      <c r="J1154" s="2" t="s">
        <v>67</v>
      </c>
      <c r="K1154" s="1" t="s">
        <v>36</v>
      </c>
      <c r="L1154" s="1" t="s">
        <v>20</v>
      </c>
      <c r="M1154" s="1" t="s">
        <v>21</v>
      </c>
      <c r="N1154" s="1" t="s">
        <v>11</v>
      </c>
      <c r="O1154" s="7">
        <v>10328.709999999999</v>
      </c>
      <c r="P1154" s="7">
        <v>0</v>
      </c>
      <c r="Q1154" s="7">
        <f t="shared" si="54"/>
        <v>10328.709999999999</v>
      </c>
      <c r="R1154" s="6" t="s">
        <v>31</v>
      </c>
      <c r="S1154" s="5" t="s">
        <v>25</v>
      </c>
      <c r="T1154" s="5" t="s">
        <v>715</v>
      </c>
      <c r="U1154" s="5" t="s">
        <v>2386</v>
      </c>
      <c r="V1154" s="1" t="s">
        <v>28</v>
      </c>
      <c r="W1154" s="1" t="s">
        <v>2388</v>
      </c>
      <c r="X1154" s="1"/>
      <c r="Y1154" s="1"/>
      <c r="Z1154" s="4">
        <v>42425</v>
      </c>
      <c r="AA1154" s="1" t="s">
        <v>2</v>
      </c>
      <c r="AB1154" s="1" t="s">
        <v>1866</v>
      </c>
      <c r="AC1154" s="1" t="s">
        <v>2389</v>
      </c>
      <c r="AD1154" s="8"/>
    </row>
    <row r="1155" spans="2:30" outlineLevel="5" x14ac:dyDescent="0.25">
      <c r="B1155" s="3"/>
      <c r="C1155" s="1"/>
      <c r="D1155" s="1"/>
      <c r="E1155" s="1"/>
      <c r="F1155" s="1"/>
      <c r="G1155" s="183" t="s">
        <v>1842</v>
      </c>
      <c r="H1155" s="188">
        <v>42425</v>
      </c>
      <c r="I1155" s="1" t="s">
        <v>2390</v>
      </c>
      <c r="J1155" s="2" t="s">
        <v>67</v>
      </c>
      <c r="K1155" s="1" t="s">
        <v>36</v>
      </c>
      <c r="L1155" s="1" t="s">
        <v>20</v>
      </c>
      <c r="M1155" s="1" t="s">
        <v>21</v>
      </c>
      <c r="N1155" s="1" t="s">
        <v>11</v>
      </c>
      <c r="O1155" s="7">
        <v>110426.95</v>
      </c>
      <c r="P1155" s="7">
        <v>0</v>
      </c>
      <c r="Q1155" s="7">
        <f t="shared" si="54"/>
        <v>110426.95</v>
      </c>
      <c r="R1155" s="6" t="s">
        <v>31</v>
      </c>
      <c r="S1155" s="5" t="s">
        <v>25</v>
      </c>
      <c r="T1155" s="5" t="s">
        <v>715</v>
      </c>
      <c r="U1155" s="5" t="s">
        <v>2386</v>
      </c>
      <c r="V1155" s="1" t="s">
        <v>28</v>
      </c>
      <c r="W1155" s="1" t="s">
        <v>2391</v>
      </c>
      <c r="X1155" s="1"/>
      <c r="Y1155" s="1"/>
      <c r="Z1155" s="4">
        <v>42425</v>
      </c>
      <c r="AA1155" s="1" t="s">
        <v>2</v>
      </c>
      <c r="AB1155" s="1" t="s">
        <v>1866</v>
      </c>
      <c r="AC1155" s="1" t="s">
        <v>2392</v>
      </c>
      <c r="AD1155" s="8"/>
    </row>
    <row r="1156" spans="2:30" outlineLevel="5" x14ac:dyDescent="0.25">
      <c r="B1156" s="3"/>
      <c r="C1156" s="1"/>
      <c r="D1156" s="1"/>
      <c r="E1156" s="1"/>
      <c r="F1156" s="1"/>
      <c r="G1156" s="183" t="s">
        <v>1842</v>
      </c>
      <c r="H1156" s="188">
        <v>42425</v>
      </c>
      <c r="I1156" s="1" t="s">
        <v>2393</v>
      </c>
      <c r="J1156" s="2" t="s">
        <v>67</v>
      </c>
      <c r="K1156" s="1" t="s">
        <v>36</v>
      </c>
      <c r="L1156" s="1" t="s">
        <v>20</v>
      </c>
      <c r="M1156" s="1" t="s">
        <v>21</v>
      </c>
      <c r="N1156" s="1" t="s">
        <v>11</v>
      </c>
      <c r="O1156" s="7">
        <v>7486.92</v>
      </c>
      <c r="P1156" s="7">
        <v>0</v>
      </c>
      <c r="Q1156" s="7">
        <f t="shared" si="54"/>
        <v>7486.92</v>
      </c>
      <c r="R1156" s="6" t="s">
        <v>31</v>
      </c>
      <c r="S1156" s="5" t="s">
        <v>25</v>
      </c>
      <c r="T1156" s="5" t="s">
        <v>715</v>
      </c>
      <c r="U1156" s="5" t="s">
        <v>2386</v>
      </c>
      <c r="V1156" s="1" t="s">
        <v>28</v>
      </c>
      <c r="W1156" s="1" t="s">
        <v>2394</v>
      </c>
      <c r="X1156" s="1"/>
      <c r="Y1156" s="1"/>
      <c r="Z1156" s="4">
        <v>42425</v>
      </c>
      <c r="AA1156" s="1" t="s">
        <v>2</v>
      </c>
      <c r="AB1156" s="1" t="s">
        <v>1866</v>
      </c>
      <c r="AC1156" s="1" t="s">
        <v>2395</v>
      </c>
      <c r="AD1156" s="8"/>
    </row>
    <row r="1157" spans="2:30" outlineLevel="5" x14ac:dyDescent="0.25">
      <c r="B1157" s="3"/>
      <c r="C1157" s="1"/>
      <c r="D1157" s="1"/>
      <c r="E1157" s="1"/>
      <c r="F1157" s="1"/>
      <c r="G1157" s="183" t="s">
        <v>1842</v>
      </c>
      <c r="H1157" s="188">
        <v>42429</v>
      </c>
      <c r="I1157" s="1" t="s">
        <v>2396</v>
      </c>
      <c r="J1157" s="2" t="s">
        <v>67</v>
      </c>
      <c r="K1157" s="1" t="s">
        <v>36</v>
      </c>
      <c r="L1157" s="1" t="s">
        <v>20</v>
      </c>
      <c r="M1157" s="1" t="s">
        <v>21</v>
      </c>
      <c r="N1157" s="1" t="s">
        <v>11</v>
      </c>
      <c r="O1157" s="7">
        <v>81970.5</v>
      </c>
      <c r="P1157" s="7">
        <v>0</v>
      </c>
      <c r="Q1157" s="7">
        <f t="shared" si="54"/>
        <v>81970.5</v>
      </c>
      <c r="R1157" s="6" t="s">
        <v>31</v>
      </c>
      <c r="S1157" s="5" t="s">
        <v>25</v>
      </c>
      <c r="T1157" s="5" t="s">
        <v>716</v>
      </c>
      <c r="U1157" s="5" t="s">
        <v>2391</v>
      </c>
      <c r="V1157" s="1" t="s">
        <v>28</v>
      </c>
      <c r="W1157" s="1" t="s">
        <v>2397</v>
      </c>
      <c r="X1157" s="1"/>
      <c r="Y1157" s="1"/>
      <c r="Z1157" s="4">
        <v>42429</v>
      </c>
      <c r="AA1157" s="1" t="s">
        <v>2</v>
      </c>
      <c r="AB1157" s="1" t="s">
        <v>1708</v>
      </c>
      <c r="AC1157" s="1" t="s">
        <v>2398</v>
      </c>
      <c r="AD1157" s="8"/>
    </row>
    <row r="1158" spans="2:30" outlineLevel="5" x14ac:dyDescent="0.25">
      <c r="B1158" s="3"/>
      <c r="C1158" s="1"/>
      <c r="D1158" s="1"/>
      <c r="E1158" s="1"/>
      <c r="F1158" s="1"/>
      <c r="G1158" s="183" t="s">
        <v>1842</v>
      </c>
      <c r="H1158" s="188">
        <v>42429</v>
      </c>
      <c r="I1158" s="1" t="s">
        <v>2399</v>
      </c>
      <c r="J1158" s="2" t="s">
        <v>67</v>
      </c>
      <c r="K1158" s="1" t="s">
        <v>36</v>
      </c>
      <c r="L1158" s="1" t="s">
        <v>20</v>
      </c>
      <c r="M1158" s="1" t="s">
        <v>21</v>
      </c>
      <c r="N1158" s="1" t="s">
        <v>11</v>
      </c>
      <c r="O1158" s="7">
        <v>8300.18</v>
      </c>
      <c r="P1158" s="7">
        <v>0</v>
      </c>
      <c r="Q1158" s="7">
        <f t="shared" si="54"/>
        <v>8300.18</v>
      </c>
      <c r="R1158" s="6" t="s">
        <v>31</v>
      </c>
      <c r="S1158" s="5" t="s">
        <v>25</v>
      </c>
      <c r="T1158" s="5" t="s">
        <v>716</v>
      </c>
      <c r="U1158" s="5" t="s">
        <v>2391</v>
      </c>
      <c r="V1158" s="1" t="s">
        <v>28</v>
      </c>
      <c r="W1158" s="1" t="s">
        <v>2400</v>
      </c>
      <c r="X1158" s="1"/>
      <c r="Y1158" s="1"/>
      <c r="Z1158" s="4">
        <v>42429</v>
      </c>
      <c r="AA1158" s="1" t="s">
        <v>2</v>
      </c>
      <c r="AB1158" s="1" t="s">
        <v>1708</v>
      </c>
      <c r="AC1158" s="1" t="s">
        <v>1487</v>
      </c>
      <c r="AD1158" s="8"/>
    </row>
    <row r="1159" spans="2:30" outlineLevel="5" x14ac:dyDescent="0.25">
      <c r="B1159" s="3"/>
      <c r="C1159" s="1"/>
      <c r="D1159" s="1"/>
      <c r="E1159" s="1"/>
      <c r="F1159" s="1"/>
      <c r="G1159" s="183" t="s">
        <v>1842</v>
      </c>
      <c r="H1159" s="188">
        <v>42429</v>
      </c>
      <c r="I1159" s="1" t="s">
        <v>2401</v>
      </c>
      <c r="J1159" s="2" t="s">
        <v>67</v>
      </c>
      <c r="K1159" s="1" t="s">
        <v>36</v>
      </c>
      <c r="L1159" s="1" t="s">
        <v>20</v>
      </c>
      <c r="M1159" s="1" t="s">
        <v>21</v>
      </c>
      <c r="N1159" s="1" t="s">
        <v>11</v>
      </c>
      <c r="O1159" s="7">
        <v>53274.25</v>
      </c>
      <c r="P1159" s="7">
        <v>0</v>
      </c>
      <c r="Q1159" s="7">
        <f t="shared" si="54"/>
        <v>53274.25</v>
      </c>
      <c r="R1159" s="6" t="s">
        <v>31</v>
      </c>
      <c r="S1159" s="5" t="s">
        <v>25</v>
      </c>
      <c r="T1159" s="5" t="s">
        <v>716</v>
      </c>
      <c r="U1159" s="5" t="s">
        <v>2391</v>
      </c>
      <c r="V1159" s="1" t="s">
        <v>28</v>
      </c>
      <c r="W1159" s="1" t="s">
        <v>1447</v>
      </c>
      <c r="X1159" s="1"/>
      <c r="Y1159" s="1"/>
      <c r="Z1159" s="4">
        <v>42429</v>
      </c>
      <c r="AA1159" s="1" t="s">
        <v>2</v>
      </c>
      <c r="AB1159" s="1" t="s">
        <v>1708</v>
      </c>
      <c r="AC1159" s="1" t="s">
        <v>2402</v>
      </c>
      <c r="AD1159" s="8"/>
    </row>
    <row r="1160" spans="2:30" outlineLevel="5" x14ac:dyDescent="0.25">
      <c r="B1160" s="3"/>
      <c r="C1160" s="1"/>
      <c r="D1160" s="1"/>
      <c r="E1160" s="1"/>
      <c r="F1160" s="1"/>
      <c r="G1160" s="183" t="s">
        <v>1842</v>
      </c>
      <c r="H1160" s="188">
        <v>42429</v>
      </c>
      <c r="I1160" s="1" t="s">
        <v>2403</v>
      </c>
      <c r="J1160" s="2" t="s">
        <v>67</v>
      </c>
      <c r="K1160" s="1" t="s">
        <v>36</v>
      </c>
      <c r="L1160" s="1" t="s">
        <v>20</v>
      </c>
      <c r="M1160" s="1" t="s">
        <v>21</v>
      </c>
      <c r="N1160" s="1" t="s">
        <v>11</v>
      </c>
      <c r="O1160" s="7">
        <v>13304.92</v>
      </c>
      <c r="P1160" s="7">
        <v>0</v>
      </c>
      <c r="Q1160" s="7">
        <f t="shared" si="54"/>
        <v>13304.92</v>
      </c>
      <c r="R1160" s="6" t="s">
        <v>31</v>
      </c>
      <c r="S1160" s="5" t="s">
        <v>25</v>
      </c>
      <c r="T1160" s="5" t="s">
        <v>716</v>
      </c>
      <c r="U1160" s="5" t="s">
        <v>2391</v>
      </c>
      <c r="V1160" s="1" t="s">
        <v>28</v>
      </c>
      <c r="W1160" s="1" t="s">
        <v>2404</v>
      </c>
      <c r="X1160" s="1"/>
      <c r="Y1160" s="1"/>
      <c r="Z1160" s="4">
        <v>42429</v>
      </c>
      <c r="AA1160" s="1" t="s">
        <v>2</v>
      </c>
      <c r="AB1160" s="1" t="s">
        <v>1708</v>
      </c>
      <c r="AC1160" s="1" t="s">
        <v>2405</v>
      </c>
      <c r="AD1160" s="8"/>
    </row>
    <row r="1161" spans="2:30" outlineLevel="5" x14ac:dyDescent="0.25">
      <c r="B1161" s="220"/>
      <c r="C1161" s="2"/>
      <c r="D1161" s="2"/>
      <c r="E1161" s="2"/>
      <c r="F1161" s="2"/>
      <c r="G1161" s="294"/>
      <c r="H1161" s="228"/>
      <c r="I1161" s="2"/>
      <c r="J1161" s="2" t="s">
        <v>67</v>
      </c>
      <c r="K1161" s="2"/>
      <c r="L1161" s="2"/>
      <c r="M1161" s="2"/>
      <c r="N1161" s="2"/>
      <c r="O1161" s="221"/>
      <c r="P1161" s="221"/>
      <c r="Q1161" s="221"/>
      <c r="R1161" s="222"/>
      <c r="S1161" s="223"/>
      <c r="T1161" s="223"/>
      <c r="U1161" s="223"/>
      <c r="V1161" s="2"/>
      <c r="W1161" s="2"/>
      <c r="X1161" s="2"/>
      <c r="Y1161" s="2"/>
      <c r="Z1161" s="224"/>
      <c r="AA1161" s="2"/>
      <c r="AB1161" s="2"/>
      <c r="AC1161" s="2"/>
      <c r="AD1161" s="225"/>
    </row>
    <row r="1162" spans="2:30" outlineLevel="4" x14ac:dyDescent="0.25">
      <c r="B1162" s="220"/>
      <c r="C1162" s="2"/>
      <c r="D1162" s="2"/>
      <c r="E1162" s="2"/>
      <c r="F1162" s="2" t="s">
        <v>5</v>
      </c>
      <c r="G1162" s="294" t="s">
        <v>30</v>
      </c>
      <c r="H1162" s="228"/>
      <c r="I1162" s="2"/>
      <c r="J1162" s="2" t="s">
        <v>67</v>
      </c>
      <c r="K1162" s="2"/>
      <c r="L1162" s="2"/>
      <c r="M1162" s="2"/>
      <c r="N1162" s="2"/>
      <c r="O1162" s="221">
        <f>SUM(O1163:O1175)</f>
        <v>290190.63</v>
      </c>
      <c r="P1162" s="221">
        <f>SUM(P1163:P1175)</f>
        <v>0</v>
      </c>
      <c r="Q1162" s="221">
        <f t="shared" ref="Q1162:Q1174" si="55">O1162-P1162</f>
        <v>290190.63</v>
      </c>
      <c r="R1162" s="222"/>
      <c r="S1162" s="223"/>
      <c r="T1162" s="223"/>
      <c r="U1162" s="223"/>
      <c r="V1162" s="2"/>
      <c r="W1162" s="2"/>
      <c r="X1162" s="2"/>
      <c r="Y1162" s="2"/>
      <c r="Z1162" s="224"/>
      <c r="AA1162" s="2"/>
      <c r="AB1162" s="2"/>
      <c r="AC1162" s="2"/>
      <c r="AD1162" s="225"/>
    </row>
    <row r="1163" spans="2:30" outlineLevel="5" x14ac:dyDescent="0.25">
      <c r="B1163" s="3"/>
      <c r="C1163" s="1"/>
      <c r="D1163" s="1"/>
      <c r="E1163" s="1"/>
      <c r="F1163" s="1"/>
      <c r="G1163" s="183" t="s">
        <v>1842</v>
      </c>
      <c r="H1163" s="188">
        <v>42439</v>
      </c>
      <c r="I1163" s="1" t="s">
        <v>2406</v>
      </c>
      <c r="J1163" s="2" t="s">
        <v>67</v>
      </c>
      <c r="K1163" s="1" t="s">
        <v>36</v>
      </c>
      <c r="L1163" s="1" t="s">
        <v>20</v>
      </c>
      <c r="M1163" s="1" t="s">
        <v>21</v>
      </c>
      <c r="N1163" s="1" t="s">
        <v>11</v>
      </c>
      <c r="O1163" s="7">
        <v>2740.31</v>
      </c>
      <c r="P1163" s="7">
        <v>0</v>
      </c>
      <c r="Q1163" s="7">
        <f t="shared" si="55"/>
        <v>2740.31</v>
      </c>
      <c r="R1163" s="6" t="s">
        <v>31</v>
      </c>
      <c r="S1163" s="5" t="s">
        <v>25</v>
      </c>
      <c r="T1163" s="5" t="s">
        <v>715</v>
      </c>
      <c r="U1163" s="5" t="s">
        <v>2386</v>
      </c>
      <c r="V1163" s="1" t="s">
        <v>28</v>
      </c>
      <c r="W1163" s="1" t="s">
        <v>2407</v>
      </c>
      <c r="X1163" s="1"/>
      <c r="Y1163" s="1"/>
      <c r="Z1163" s="4">
        <v>42439</v>
      </c>
      <c r="AA1163" s="1" t="s">
        <v>2</v>
      </c>
      <c r="AB1163" s="1" t="s">
        <v>1708</v>
      </c>
      <c r="AC1163" s="1" t="s">
        <v>2408</v>
      </c>
      <c r="AD1163" s="8"/>
    </row>
    <row r="1164" spans="2:30" outlineLevel="5" x14ac:dyDescent="0.25">
      <c r="B1164" s="3"/>
      <c r="C1164" s="1"/>
      <c r="D1164" s="1"/>
      <c r="E1164" s="1"/>
      <c r="F1164" s="1"/>
      <c r="G1164" s="183" t="s">
        <v>1842</v>
      </c>
      <c r="H1164" s="188">
        <v>42458</v>
      </c>
      <c r="I1164" s="1" t="s">
        <v>2409</v>
      </c>
      <c r="J1164" s="2" t="s">
        <v>67</v>
      </c>
      <c r="K1164" s="1" t="s">
        <v>36</v>
      </c>
      <c r="L1164" s="1" t="s">
        <v>51</v>
      </c>
      <c r="M1164" s="1" t="s">
        <v>21</v>
      </c>
      <c r="N1164" s="1" t="s">
        <v>11</v>
      </c>
      <c r="O1164" s="7">
        <v>8720</v>
      </c>
      <c r="P1164" s="7">
        <v>0</v>
      </c>
      <c r="Q1164" s="7">
        <f t="shared" si="55"/>
        <v>8720</v>
      </c>
      <c r="R1164" s="6" t="s">
        <v>31</v>
      </c>
      <c r="S1164" s="5" t="s">
        <v>25</v>
      </c>
      <c r="T1164" s="5" t="s">
        <v>715</v>
      </c>
      <c r="U1164" s="5" t="s">
        <v>2386</v>
      </c>
      <c r="V1164" s="1" t="s">
        <v>28</v>
      </c>
      <c r="W1164" s="1" t="s">
        <v>2410</v>
      </c>
      <c r="X1164" s="1"/>
      <c r="Y1164" s="1"/>
      <c r="Z1164" s="4">
        <v>42458</v>
      </c>
      <c r="AA1164" s="1" t="s">
        <v>2</v>
      </c>
      <c r="AB1164" s="1" t="s">
        <v>2411</v>
      </c>
      <c r="AC1164" s="1" t="s">
        <v>2412</v>
      </c>
      <c r="AD1164" s="8"/>
    </row>
    <row r="1165" spans="2:30" outlineLevel="5" x14ac:dyDescent="0.25">
      <c r="B1165" s="3"/>
      <c r="C1165" s="1"/>
      <c r="D1165" s="1"/>
      <c r="E1165" s="1"/>
      <c r="F1165" s="1"/>
      <c r="G1165" s="183" t="s">
        <v>1842</v>
      </c>
      <c r="H1165" s="188">
        <v>42458</v>
      </c>
      <c r="I1165" s="1" t="s">
        <v>2413</v>
      </c>
      <c r="J1165" s="2" t="s">
        <v>67</v>
      </c>
      <c r="K1165" s="1" t="s">
        <v>36</v>
      </c>
      <c r="L1165" s="1" t="s">
        <v>20</v>
      </c>
      <c r="M1165" s="1" t="s">
        <v>21</v>
      </c>
      <c r="N1165" s="1" t="s">
        <v>11</v>
      </c>
      <c r="O1165" s="7">
        <v>107762.8</v>
      </c>
      <c r="P1165" s="7">
        <v>0</v>
      </c>
      <c r="Q1165" s="7">
        <f t="shared" si="55"/>
        <v>107762.8</v>
      </c>
      <c r="R1165" s="6" t="s">
        <v>31</v>
      </c>
      <c r="S1165" s="5" t="s">
        <v>25</v>
      </c>
      <c r="T1165" s="5" t="s">
        <v>715</v>
      </c>
      <c r="U1165" s="5" t="s">
        <v>2386</v>
      </c>
      <c r="V1165" s="1" t="s">
        <v>28</v>
      </c>
      <c r="W1165" s="1" t="s">
        <v>2414</v>
      </c>
      <c r="X1165" s="1"/>
      <c r="Y1165" s="1"/>
      <c r="Z1165" s="4">
        <v>42458</v>
      </c>
      <c r="AA1165" s="1" t="s">
        <v>2</v>
      </c>
      <c r="AB1165" s="1" t="s">
        <v>2415</v>
      </c>
      <c r="AC1165" s="1" t="s">
        <v>2416</v>
      </c>
      <c r="AD1165" s="8"/>
    </row>
    <row r="1166" spans="2:30" outlineLevel="5" x14ac:dyDescent="0.25">
      <c r="B1166" s="3"/>
      <c r="C1166" s="1"/>
      <c r="D1166" s="1"/>
      <c r="E1166" s="1"/>
      <c r="F1166" s="1"/>
      <c r="G1166" s="183" t="s">
        <v>1842</v>
      </c>
      <c r="H1166" s="188">
        <v>42458</v>
      </c>
      <c r="I1166" s="1" t="s">
        <v>1446</v>
      </c>
      <c r="J1166" s="2" t="s">
        <v>67</v>
      </c>
      <c r="K1166" s="1" t="s">
        <v>36</v>
      </c>
      <c r="L1166" s="1" t="s">
        <v>20</v>
      </c>
      <c r="M1166" s="1" t="s">
        <v>21</v>
      </c>
      <c r="N1166" s="1" t="s">
        <v>11</v>
      </c>
      <c r="O1166" s="7">
        <v>11041.09</v>
      </c>
      <c r="P1166" s="7">
        <v>0</v>
      </c>
      <c r="Q1166" s="7">
        <f t="shared" si="55"/>
        <v>11041.09</v>
      </c>
      <c r="R1166" s="6" t="s">
        <v>31</v>
      </c>
      <c r="S1166" s="5" t="s">
        <v>25</v>
      </c>
      <c r="T1166" s="5" t="s">
        <v>715</v>
      </c>
      <c r="U1166" s="5" t="s">
        <v>2386</v>
      </c>
      <c r="V1166" s="1" t="s">
        <v>28</v>
      </c>
      <c r="W1166" s="1" t="s">
        <v>2417</v>
      </c>
      <c r="X1166" s="1"/>
      <c r="Y1166" s="1"/>
      <c r="Z1166" s="4">
        <v>42458</v>
      </c>
      <c r="AA1166" s="1" t="s">
        <v>2</v>
      </c>
      <c r="AB1166" s="1" t="s">
        <v>2418</v>
      </c>
      <c r="AC1166" s="1" t="s">
        <v>2419</v>
      </c>
      <c r="AD1166" s="8"/>
    </row>
    <row r="1167" spans="2:30" outlineLevel="5" x14ac:dyDescent="0.25">
      <c r="B1167" s="3"/>
      <c r="C1167" s="1"/>
      <c r="D1167" s="1"/>
      <c r="E1167" s="1"/>
      <c r="F1167" s="1"/>
      <c r="G1167" s="183" t="s">
        <v>1842</v>
      </c>
      <c r="H1167" s="188">
        <v>42458</v>
      </c>
      <c r="I1167" s="1" t="s">
        <v>2420</v>
      </c>
      <c r="J1167" s="2" t="s">
        <v>67</v>
      </c>
      <c r="K1167" s="1" t="s">
        <v>36</v>
      </c>
      <c r="L1167" s="1" t="s">
        <v>20</v>
      </c>
      <c r="M1167" s="1" t="s">
        <v>21</v>
      </c>
      <c r="N1167" s="1" t="s">
        <v>11</v>
      </c>
      <c r="O1167" s="7">
        <v>5333.33</v>
      </c>
      <c r="P1167" s="7">
        <v>0</v>
      </c>
      <c r="Q1167" s="7">
        <f t="shared" si="55"/>
        <v>5333.33</v>
      </c>
      <c r="R1167" s="6" t="s">
        <v>31</v>
      </c>
      <c r="S1167" s="5" t="s">
        <v>25</v>
      </c>
      <c r="T1167" s="5" t="s">
        <v>715</v>
      </c>
      <c r="U1167" s="5" t="s">
        <v>2386</v>
      </c>
      <c r="V1167" s="1" t="s">
        <v>28</v>
      </c>
      <c r="W1167" s="1" t="s">
        <v>2421</v>
      </c>
      <c r="X1167" s="1"/>
      <c r="Y1167" s="1"/>
      <c r="Z1167" s="4">
        <v>42458</v>
      </c>
      <c r="AA1167" s="1" t="s">
        <v>2</v>
      </c>
      <c r="AB1167" s="1" t="s">
        <v>2422</v>
      </c>
      <c r="AC1167" s="1" t="s">
        <v>2423</v>
      </c>
      <c r="AD1167" s="8"/>
    </row>
    <row r="1168" spans="2:30" outlineLevel="5" x14ac:dyDescent="0.25">
      <c r="B1168" s="3"/>
      <c r="C1168" s="1"/>
      <c r="D1168" s="1"/>
      <c r="E1168" s="1"/>
      <c r="F1168" s="1"/>
      <c r="G1168" s="183" t="s">
        <v>1842</v>
      </c>
      <c r="H1168" s="188">
        <v>42458</v>
      </c>
      <c r="I1168" s="1" t="s">
        <v>2424</v>
      </c>
      <c r="J1168" s="2" t="s">
        <v>67</v>
      </c>
      <c r="K1168" s="1" t="s">
        <v>36</v>
      </c>
      <c r="L1168" s="1" t="s">
        <v>20</v>
      </c>
      <c r="M1168" s="1" t="s">
        <v>21</v>
      </c>
      <c r="N1168" s="1" t="s">
        <v>11</v>
      </c>
      <c r="O1168" s="7">
        <v>8000</v>
      </c>
      <c r="P1168" s="7">
        <v>0</v>
      </c>
      <c r="Q1168" s="7">
        <f t="shared" si="55"/>
        <v>8000</v>
      </c>
      <c r="R1168" s="6" t="s">
        <v>31</v>
      </c>
      <c r="S1168" s="5" t="s">
        <v>25</v>
      </c>
      <c r="T1168" s="5" t="s">
        <v>715</v>
      </c>
      <c r="U1168" s="5" t="s">
        <v>2386</v>
      </c>
      <c r="V1168" s="1" t="s">
        <v>28</v>
      </c>
      <c r="W1168" s="1" t="s">
        <v>2425</v>
      </c>
      <c r="X1168" s="1"/>
      <c r="Y1168" s="1"/>
      <c r="Z1168" s="4">
        <v>42458</v>
      </c>
      <c r="AA1168" s="1" t="s">
        <v>2</v>
      </c>
      <c r="AB1168" s="1" t="s">
        <v>2426</v>
      </c>
      <c r="AC1168" s="1" t="s">
        <v>2427</v>
      </c>
      <c r="AD1168" s="8"/>
    </row>
    <row r="1169" spans="2:30" outlineLevel="5" x14ac:dyDescent="0.25">
      <c r="B1169" s="3"/>
      <c r="C1169" s="1"/>
      <c r="D1169" s="1"/>
      <c r="E1169" s="1"/>
      <c r="F1169" s="1"/>
      <c r="G1169" s="183" t="s">
        <v>1842</v>
      </c>
      <c r="H1169" s="188">
        <v>42458</v>
      </c>
      <c r="I1169" s="1" t="s">
        <v>1666</v>
      </c>
      <c r="J1169" s="2" t="s">
        <v>67</v>
      </c>
      <c r="K1169" s="1" t="s">
        <v>36</v>
      </c>
      <c r="L1169" s="1" t="s">
        <v>20</v>
      </c>
      <c r="M1169" s="1" t="s">
        <v>21</v>
      </c>
      <c r="N1169" s="1" t="s">
        <v>11</v>
      </c>
      <c r="O1169" s="7">
        <v>60583.38</v>
      </c>
      <c r="P1169" s="7">
        <v>0</v>
      </c>
      <c r="Q1169" s="7">
        <f t="shared" si="55"/>
        <v>60583.38</v>
      </c>
      <c r="R1169" s="6" t="s">
        <v>31</v>
      </c>
      <c r="S1169" s="5" t="s">
        <v>25</v>
      </c>
      <c r="T1169" s="5" t="s">
        <v>716</v>
      </c>
      <c r="U1169" s="5" t="s">
        <v>2391</v>
      </c>
      <c r="V1169" s="1" t="s">
        <v>28</v>
      </c>
      <c r="W1169" s="1" t="s">
        <v>1591</v>
      </c>
      <c r="X1169" s="1"/>
      <c r="Y1169" s="1"/>
      <c r="Z1169" s="4">
        <v>42458</v>
      </c>
      <c r="AA1169" s="1" t="s">
        <v>2</v>
      </c>
      <c r="AB1169" s="1" t="s">
        <v>2428</v>
      </c>
      <c r="AC1169" s="1" t="s">
        <v>2429</v>
      </c>
      <c r="AD1169" s="8"/>
    </row>
    <row r="1170" spans="2:30" outlineLevel="5" x14ac:dyDescent="0.25">
      <c r="B1170" s="3"/>
      <c r="C1170" s="1"/>
      <c r="D1170" s="1"/>
      <c r="E1170" s="1"/>
      <c r="F1170" s="1"/>
      <c r="G1170" s="183" t="s">
        <v>1842</v>
      </c>
      <c r="H1170" s="188">
        <v>42458</v>
      </c>
      <c r="I1170" s="1" t="s">
        <v>1534</v>
      </c>
      <c r="J1170" s="2" t="s">
        <v>67</v>
      </c>
      <c r="K1170" s="1" t="s">
        <v>36</v>
      </c>
      <c r="L1170" s="1" t="s">
        <v>20</v>
      </c>
      <c r="M1170" s="1" t="s">
        <v>21</v>
      </c>
      <c r="N1170" s="1" t="s">
        <v>11</v>
      </c>
      <c r="O1170" s="7">
        <v>2140.33</v>
      </c>
      <c r="P1170" s="7">
        <v>0</v>
      </c>
      <c r="Q1170" s="7">
        <f t="shared" si="55"/>
        <v>2140.33</v>
      </c>
      <c r="R1170" s="6" t="s">
        <v>31</v>
      </c>
      <c r="S1170" s="5" t="s">
        <v>25</v>
      </c>
      <c r="T1170" s="5" t="s">
        <v>716</v>
      </c>
      <c r="U1170" s="5" t="s">
        <v>2391</v>
      </c>
      <c r="V1170" s="1" t="s">
        <v>28</v>
      </c>
      <c r="W1170" s="1" t="s">
        <v>2430</v>
      </c>
      <c r="X1170" s="1"/>
      <c r="Y1170" s="1"/>
      <c r="Z1170" s="4">
        <v>42458</v>
      </c>
      <c r="AA1170" s="1" t="s">
        <v>2</v>
      </c>
      <c r="AB1170" s="1" t="s">
        <v>2431</v>
      </c>
      <c r="AC1170" s="1" t="s">
        <v>2432</v>
      </c>
      <c r="AD1170" s="8"/>
    </row>
    <row r="1171" spans="2:30" outlineLevel="5" x14ac:dyDescent="0.25">
      <c r="B1171" s="3"/>
      <c r="C1171" s="1"/>
      <c r="D1171" s="1"/>
      <c r="E1171" s="1"/>
      <c r="F1171" s="1"/>
      <c r="G1171" s="183" t="s">
        <v>1842</v>
      </c>
      <c r="H1171" s="188">
        <v>42458</v>
      </c>
      <c r="I1171" s="1" t="s">
        <v>2433</v>
      </c>
      <c r="J1171" s="2" t="s">
        <v>67</v>
      </c>
      <c r="K1171" s="1" t="s">
        <v>36</v>
      </c>
      <c r="L1171" s="1" t="s">
        <v>20</v>
      </c>
      <c r="M1171" s="1" t="s">
        <v>21</v>
      </c>
      <c r="N1171" s="1" t="s">
        <v>11</v>
      </c>
      <c r="O1171" s="7">
        <v>10088.92</v>
      </c>
      <c r="P1171" s="7">
        <v>0</v>
      </c>
      <c r="Q1171" s="7">
        <f t="shared" si="55"/>
        <v>10088.92</v>
      </c>
      <c r="R1171" s="6" t="s">
        <v>31</v>
      </c>
      <c r="S1171" s="5" t="s">
        <v>25</v>
      </c>
      <c r="T1171" s="5" t="s">
        <v>716</v>
      </c>
      <c r="U1171" s="5" t="s">
        <v>2391</v>
      </c>
      <c r="V1171" s="1" t="s">
        <v>28</v>
      </c>
      <c r="W1171" s="1" t="s">
        <v>2434</v>
      </c>
      <c r="X1171" s="1"/>
      <c r="Y1171" s="1"/>
      <c r="Z1171" s="4">
        <v>42458</v>
      </c>
      <c r="AA1171" s="1" t="s">
        <v>2</v>
      </c>
      <c r="AB1171" s="1" t="s">
        <v>2435</v>
      </c>
      <c r="AC1171" s="1" t="s">
        <v>2436</v>
      </c>
      <c r="AD1171" s="8"/>
    </row>
    <row r="1172" spans="2:30" outlineLevel="5" x14ac:dyDescent="0.25">
      <c r="B1172" s="3"/>
      <c r="C1172" s="1"/>
      <c r="D1172" s="1"/>
      <c r="E1172" s="1"/>
      <c r="F1172" s="1"/>
      <c r="G1172" s="183" t="s">
        <v>1842</v>
      </c>
      <c r="H1172" s="188">
        <v>42459</v>
      </c>
      <c r="I1172" s="1" t="s">
        <v>2437</v>
      </c>
      <c r="J1172" s="2" t="s">
        <v>67</v>
      </c>
      <c r="K1172" s="1" t="s">
        <v>36</v>
      </c>
      <c r="L1172" s="1" t="s">
        <v>20</v>
      </c>
      <c r="M1172" s="1" t="s">
        <v>21</v>
      </c>
      <c r="N1172" s="1" t="s">
        <v>11</v>
      </c>
      <c r="O1172" s="7">
        <v>58936.79</v>
      </c>
      <c r="P1172" s="7">
        <v>0</v>
      </c>
      <c r="Q1172" s="7">
        <f t="shared" si="55"/>
        <v>58936.79</v>
      </c>
      <c r="R1172" s="6" t="s">
        <v>31</v>
      </c>
      <c r="S1172" s="5" t="s">
        <v>32</v>
      </c>
      <c r="T1172" s="5" t="s">
        <v>1788</v>
      </c>
      <c r="U1172" s="5" t="s">
        <v>1281</v>
      </c>
      <c r="V1172" s="1" t="s">
        <v>28</v>
      </c>
      <c r="W1172" s="1" t="s">
        <v>2438</v>
      </c>
      <c r="X1172" s="1"/>
      <c r="Y1172" s="1"/>
      <c r="Z1172" s="4">
        <v>42459</v>
      </c>
      <c r="AA1172" s="1" t="s">
        <v>2</v>
      </c>
      <c r="AB1172" s="1" t="s">
        <v>2439</v>
      </c>
      <c r="AC1172" s="1" t="s">
        <v>2440</v>
      </c>
      <c r="AD1172" s="8"/>
    </row>
    <row r="1173" spans="2:30" outlineLevel="5" x14ac:dyDescent="0.25">
      <c r="B1173" s="3"/>
      <c r="C1173" s="1"/>
      <c r="D1173" s="1"/>
      <c r="E1173" s="1"/>
      <c r="F1173" s="1"/>
      <c r="G1173" s="183" t="s">
        <v>1842</v>
      </c>
      <c r="H1173" s="188">
        <v>42459</v>
      </c>
      <c r="I1173" s="1" t="s">
        <v>2441</v>
      </c>
      <c r="J1173" s="2" t="s">
        <v>67</v>
      </c>
      <c r="K1173" s="1" t="s">
        <v>36</v>
      </c>
      <c r="L1173" s="1" t="s">
        <v>20</v>
      </c>
      <c r="M1173" s="1" t="s">
        <v>21</v>
      </c>
      <c r="N1173" s="1" t="s">
        <v>11</v>
      </c>
      <c r="O1173" s="7">
        <v>5283.68</v>
      </c>
      <c r="P1173" s="7">
        <v>0</v>
      </c>
      <c r="Q1173" s="7">
        <f t="shared" si="55"/>
        <v>5283.68</v>
      </c>
      <c r="R1173" s="6" t="s">
        <v>31</v>
      </c>
      <c r="S1173" s="5" t="s">
        <v>32</v>
      </c>
      <c r="T1173" s="5" t="s">
        <v>1788</v>
      </c>
      <c r="U1173" s="5" t="s">
        <v>1281</v>
      </c>
      <c r="V1173" s="1" t="s">
        <v>28</v>
      </c>
      <c r="W1173" s="1" t="s">
        <v>2442</v>
      </c>
      <c r="X1173" s="1"/>
      <c r="Y1173" s="1"/>
      <c r="Z1173" s="4">
        <v>42459</v>
      </c>
      <c r="AA1173" s="1" t="s">
        <v>2</v>
      </c>
      <c r="AB1173" s="1" t="s">
        <v>2443</v>
      </c>
      <c r="AC1173" s="1" t="s">
        <v>2444</v>
      </c>
      <c r="AD1173" s="8"/>
    </row>
    <row r="1174" spans="2:30" outlineLevel="5" x14ac:dyDescent="0.25">
      <c r="B1174" s="3"/>
      <c r="C1174" s="1"/>
      <c r="D1174" s="1"/>
      <c r="E1174" s="1"/>
      <c r="F1174" s="1"/>
      <c r="G1174" s="183" t="s">
        <v>1842</v>
      </c>
      <c r="H1174" s="188">
        <v>42460</v>
      </c>
      <c r="I1174" s="1" t="s">
        <v>1506</v>
      </c>
      <c r="J1174" s="2" t="s">
        <v>67</v>
      </c>
      <c r="K1174" s="1" t="s">
        <v>36</v>
      </c>
      <c r="L1174" s="1" t="s">
        <v>51</v>
      </c>
      <c r="M1174" s="1" t="s">
        <v>21</v>
      </c>
      <c r="N1174" s="1" t="s">
        <v>11</v>
      </c>
      <c r="O1174" s="7">
        <v>9560</v>
      </c>
      <c r="P1174" s="7">
        <v>0</v>
      </c>
      <c r="Q1174" s="7">
        <f t="shared" si="55"/>
        <v>9560</v>
      </c>
      <c r="R1174" s="6" t="s">
        <v>31</v>
      </c>
      <c r="S1174" s="5" t="s">
        <v>32</v>
      </c>
      <c r="T1174" s="5" t="s">
        <v>1788</v>
      </c>
      <c r="U1174" s="5" t="s">
        <v>1281</v>
      </c>
      <c r="V1174" s="1" t="s">
        <v>28</v>
      </c>
      <c r="W1174" s="1" t="s">
        <v>2013</v>
      </c>
      <c r="X1174" s="1"/>
      <c r="Y1174" s="1"/>
      <c r="Z1174" s="4">
        <v>42460</v>
      </c>
      <c r="AA1174" s="1" t="s">
        <v>2</v>
      </c>
      <c r="AB1174" s="1" t="s">
        <v>2014</v>
      </c>
      <c r="AC1174" s="1" t="s">
        <v>2015</v>
      </c>
      <c r="AD1174" s="8"/>
    </row>
    <row r="1175" spans="2:30" outlineLevel="5" x14ac:dyDescent="0.25">
      <c r="B1175" s="220"/>
      <c r="C1175" s="2"/>
      <c r="D1175" s="2"/>
      <c r="E1175" s="2"/>
      <c r="F1175" s="2"/>
      <c r="G1175" s="294"/>
      <c r="H1175" s="228"/>
      <c r="I1175" s="2"/>
      <c r="J1175" s="2" t="s">
        <v>67</v>
      </c>
      <c r="K1175" s="2"/>
      <c r="L1175" s="2"/>
      <c r="M1175" s="2"/>
      <c r="N1175" s="2"/>
      <c r="O1175" s="221"/>
      <c r="P1175" s="221"/>
      <c r="Q1175" s="221"/>
      <c r="R1175" s="222"/>
      <c r="S1175" s="223"/>
      <c r="T1175" s="223"/>
      <c r="U1175" s="223"/>
      <c r="V1175" s="2"/>
      <c r="W1175" s="2"/>
      <c r="X1175" s="2"/>
      <c r="Y1175" s="2"/>
      <c r="Z1175" s="224"/>
      <c r="AA1175" s="2"/>
      <c r="AB1175" s="2"/>
      <c r="AC1175" s="2"/>
      <c r="AD1175" s="225"/>
    </row>
    <row r="1176" spans="2:30" outlineLevel="4" x14ac:dyDescent="0.25">
      <c r="B1176" s="220"/>
      <c r="C1176" s="2"/>
      <c r="D1176" s="2"/>
      <c r="E1176" s="2"/>
      <c r="F1176" s="2"/>
      <c r="G1176" s="294"/>
      <c r="H1176" s="228"/>
      <c r="I1176" s="2"/>
      <c r="J1176" s="2"/>
      <c r="K1176" s="2"/>
      <c r="L1176" s="2"/>
      <c r="M1176" s="2"/>
      <c r="N1176" s="2"/>
      <c r="O1176" s="221"/>
      <c r="P1176" s="221"/>
      <c r="Q1176" s="221"/>
      <c r="R1176" s="222"/>
      <c r="S1176" s="223"/>
      <c r="T1176" s="223"/>
      <c r="U1176" s="223"/>
      <c r="V1176" s="2"/>
      <c r="W1176" s="2"/>
      <c r="X1176" s="2"/>
      <c r="Y1176" s="2"/>
      <c r="Z1176" s="224"/>
      <c r="AA1176" s="2"/>
      <c r="AB1176" s="2"/>
      <c r="AC1176" s="2"/>
      <c r="AD1176" s="225"/>
    </row>
    <row r="1177" spans="2:30" outlineLevel="3" x14ac:dyDescent="0.25">
      <c r="B1177" s="220"/>
      <c r="C1177" s="2"/>
      <c r="D1177" s="2"/>
      <c r="E1177" s="2" t="s">
        <v>69</v>
      </c>
      <c r="F1177" s="2" t="s">
        <v>38</v>
      </c>
      <c r="G1177" s="294"/>
      <c r="H1177" s="228"/>
      <c r="I1177" s="2"/>
      <c r="J1177" s="2" t="s">
        <v>69</v>
      </c>
      <c r="K1177" s="2"/>
      <c r="L1177" s="2"/>
      <c r="M1177" s="2"/>
      <c r="N1177" s="2"/>
      <c r="O1177" s="221">
        <f>SUM(O1178:O1294)/2</f>
        <v>16705628.160000004</v>
      </c>
      <c r="P1177" s="221">
        <f>SUM(P1178:P1294)/2</f>
        <v>3521</v>
      </c>
      <c r="Q1177" s="221">
        <f>O1177-P1177</f>
        <v>16702107.160000004</v>
      </c>
      <c r="R1177" s="222"/>
      <c r="S1177" s="223"/>
      <c r="T1177" s="223"/>
      <c r="U1177" s="223"/>
      <c r="V1177" s="2"/>
      <c r="W1177" s="2"/>
      <c r="X1177" s="2"/>
      <c r="Y1177" s="2"/>
      <c r="Z1177" s="224"/>
      <c r="AA1177" s="2"/>
      <c r="AB1177" s="2"/>
      <c r="AC1177" s="2"/>
      <c r="AD1177" s="225"/>
    </row>
    <row r="1178" spans="2:30" outlineLevel="4" x14ac:dyDescent="0.25">
      <c r="B1178" s="220"/>
      <c r="C1178" s="2"/>
      <c r="D1178" s="2"/>
      <c r="E1178" s="2"/>
      <c r="F1178" s="2" t="s">
        <v>12</v>
      </c>
      <c r="G1178" s="294" t="s">
        <v>13</v>
      </c>
      <c r="H1178" s="228"/>
      <c r="I1178" s="2"/>
      <c r="J1178" s="2" t="s">
        <v>69</v>
      </c>
      <c r="K1178" s="2"/>
      <c r="L1178" s="2"/>
      <c r="M1178" s="2"/>
      <c r="N1178" s="2"/>
      <c r="O1178" s="221">
        <f>SUM(O1179:O1282)</f>
        <v>16615251.350000005</v>
      </c>
      <c r="P1178" s="221">
        <f>SUM(P1179:P1282)</f>
        <v>0</v>
      </c>
      <c r="Q1178" s="221">
        <f>O1178-P1178</f>
        <v>16615251.350000005</v>
      </c>
      <c r="R1178" s="222"/>
      <c r="S1178" s="223"/>
      <c r="T1178" s="223"/>
      <c r="U1178" s="223"/>
      <c r="V1178" s="2"/>
      <c r="W1178" s="2"/>
      <c r="X1178" s="2"/>
      <c r="Y1178" s="2"/>
      <c r="Z1178" s="224"/>
      <c r="AA1178" s="2"/>
      <c r="AB1178" s="2"/>
      <c r="AC1178" s="2"/>
      <c r="AD1178" s="225"/>
    </row>
    <row r="1179" spans="2:30" ht="15" customHeight="1" outlineLevel="5" x14ac:dyDescent="0.25">
      <c r="B1179" s="3"/>
      <c r="C1179" s="1"/>
      <c r="D1179" s="1"/>
      <c r="E1179" s="1"/>
      <c r="F1179" s="1"/>
      <c r="G1179" s="183" t="s">
        <v>1842</v>
      </c>
      <c r="H1179" s="188">
        <v>42370</v>
      </c>
      <c r="I1179" s="1" t="s">
        <v>14</v>
      </c>
      <c r="J1179" s="2" t="s">
        <v>69</v>
      </c>
      <c r="K1179" s="1" t="s">
        <v>9</v>
      </c>
      <c r="L1179" s="1" t="s">
        <v>10</v>
      </c>
      <c r="M1179" s="1" t="s">
        <v>10</v>
      </c>
      <c r="N1179" s="1" t="s">
        <v>11</v>
      </c>
      <c r="O1179" s="249">
        <v>3955.3</v>
      </c>
      <c r="P1179" s="7">
        <v>0</v>
      </c>
      <c r="Q1179" s="7">
        <f t="shared" ref="Q1179:Q1203" si="56">O1179-P1179</f>
        <v>3955.3</v>
      </c>
      <c r="R1179" s="6" t="s">
        <v>1</v>
      </c>
      <c r="S1179" s="5" t="s">
        <v>4</v>
      </c>
      <c r="T1179" s="5"/>
      <c r="U1179" s="5" t="s">
        <v>1290</v>
      </c>
      <c r="V1179" s="1"/>
      <c r="W1179" s="1"/>
      <c r="X1179" s="1"/>
      <c r="Y1179" s="1"/>
      <c r="Z1179" s="4">
        <v>42370</v>
      </c>
      <c r="AA1179" s="1"/>
      <c r="AB1179" s="1"/>
      <c r="AC1179" s="1"/>
      <c r="AD1179" s="8" t="s">
        <v>1843</v>
      </c>
    </row>
    <row r="1180" spans="2:30" s="333" customFormat="1" ht="15" customHeight="1" outlineLevel="5" x14ac:dyDescent="0.25">
      <c r="B1180" s="323"/>
      <c r="C1180" s="324"/>
      <c r="D1180" s="324"/>
      <c r="E1180" s="324"/>
      <c r="F1180" s="324"/>
      <c r="G1180" s="325" t="s">
        <v>1842</v>
      </c>
      <c r="H1180" s="326">
        <v>42370</v>
      </c>
      <c r="I1180" s="324" t="s">
        <v>14</v>
      </c>
      <c r="J1180" s="327" t="s">
        <v>69</v>
      </c>
      <c r="K1180" s="324" t="s">
        <v>9</v>
      </c>
      <c r="L1180" s="324" t="s">
        <v>10</v>
      </c>
      <c r="M1180" s="324" t="s">
        <v>10</v>
      </c>
      <c r="N1180" s="324" t="s">
        <v>11</v>
      </c>
      <c r="O1180" s="328">
        <v>800</v>
      </c>
      <c r="P1180" s="328">
        <v>0</v>
      </c>
      <c r="Q1180" s="328">
        <f t="shared" si="56"/>
        <v>800</v>
      </c>
      <c r="R1180" s="329" t="s">
        <v>1</v>
      </c>
      <c r="S1180" s="330" t="s">
        <v>4</v>
      </c>
      <c r="T1180" s="330"/>
      <c r="U1180" s="330" t="s">
        <v>1289</v>
      </c>
      <c r="V1180" s="324"/>
      <c r="W1180" s="324"/>
      <c r="X1180" s="324"/>
      <c r="Y1180" s="324"/>
      <c r="Z1180" s="331">
        <v>42370</v>
      </c>
      <c r="AA1180" s="324"/>
      <c r="AB1180" s="324"/>
      <c r="AC1180" s="324"/>
      <c r="AD1180" s="332" t="s">
        <v>1843</v>
      </c>
    </row>
    <row r="1181" spans="2:30" ht="15" customHeight="1" outlineLevel="5" x14ac:dyDescent="0.25">
      <c r="B1181" s="3"/>
      <c r="C1181" s="1"/>
      <c r="D1181" s="1"/>
      <c r="E1181" s="1"/>
      <c r="F1181" s="1"/>
      <c r="G1181" s="183" t="s">
        <v>1842</v>
      </c>
      <c r="H1181" s="188">
        <v>42370</v>
      </c>
      <c r="I1181" s="1" t="s">
        <v>14</v>
      </c>
      <c r="J1181" s="2" t="s">
        <v>69</v>
      </c>
      <c r="K1181" s="1" t="s">
        <v>9</v>
      </c>
      <c r="L1181" s="1" t="s">
        <v>10</v>
      </c>
      <c r="M1181" s="1" t="s">
        <v>10</v>
      </c>
      <c r="N1181" s="1" t="s">
        <v>11</v>
      </c>
      <c r="O1181" s="249">
        <v>540</v>
      </c>
      <c r="P1181" s="7">
        <v>0</v>
      </c>
      <c r="Q1181" s="7">
        <f t="shared" si="56"/>
        <v>540</v>
      </c>
      <c r="R1181" s="6" t="s">
        <v>1</v>
      </c>
      <c r="S1181" s="5" t="s">
        <v>4</v>
      </c>
      <c r="T1181" s="5"/>
      <c r="U1181" s="5" t="s">
        <v>624</v>
      </c>
      <c r="V1181" s="1"/>
      <c r="W1181" s="1"/>
      <c r="X1181" s="1"/>
      <c r="Y1181" s="1"/>
      <c r="Z1181" s="4">
        <v>42370</v>
      </c>
      <c r="AA1181" s="1"/>
      <c r="AB1181" s="1"/>
      <c r="AC1181" s="1"/>
      <c r="AD1181" s="8" t="s">
        <v>1843</v>
      </c>
    </row>
    <row r="1182" spans="2:30" ht="15" customHeight="1" outlineLevel="5" x14ac:dyDescent="0.25">
      <c r="B1182" s="3"/>
      <c r="C1182" s="1"/>
      <c r="D1182" s="1"/>
      <c r="E1182" s="1"/>
      <c r="F1182" s="1"/>
      <c r="G1182" s="183" t="s">
        <v>1842</v>
      </c>
      <c r="H1182" s="188">
        <v>42370</v>
      </c>
      <c r="I1182" s="1" t="s">
        <v>14</v>
      </c>
      <c r="J1182" s="2" t="s">
        <v>69</v>
      </c>
      <c r="K1182" s="1" t="s">
        <v>9</v>
      </c>
      <c r="L1182" s="1" t="s">
        <v>10</v>
      </c>
      <c r="M1182" s="1" t="s">
        <v>10</v>
      </c>
      <c r="N1182" s="1" t="s">
        <v>11</v>
      </c>
      <c r="O1182" s="249">
        <v>12522.24</v>
      </c>
      <c r="P1182" s="7">
        <v>0</v>
      </c>
      <c r="Q1182" s="7">
        <f t="shared" si="56"/>
        <v>12522.24</v>
      </c>
      <c r="R1182" s="6" t="s">
        <v>1</v>
      </c>
      <c r="S1182" s="5" t="s">
        <v>4</v>
      </c>
      <c r="T1182" s="5"/>
      <c r="U1182" s="5" t="s">
        <v>566</v>
      </c>
      <c r="V1182" s="1"/>
      <c r="W1182" s="1"/>
      <c r="X1182" s="1"/>
      <c r="Y1182" s="1"/>
      <c r="Z1182" s="4">
        <v>42370</v>
      </c>
      <c r="AA1182" s="1"/>
      <c r="AB1182" s="1"/>
      <c r="AC1182" s="1"/>
      <c r="AD1182" s="8" t="s">
        <v>1843</v>
      </c>
    </row>
    <row r="1183" spans="2:30" ht="15" customHeight="1" outlineLevel="5" x14ac:dyDescent="0.25">
      <c r="B1183" s="3"/>
      <c r="C1183" s="1"/>
      <c r="D1183" s="1"/>
      <c r="E1183" s="1"/>
      <c r="F1183" s="1"/>
      <c r="G1183" s="183" t="s">
        <v>1842</v>
      </c>
      <c r="H1183" s="188">
        <v>42370</v>
      </c>
      <c r="I1183" s="1" t="s">
        <v>14</v>
      </c>
      <c r="J1183" s="2" t="s">
        <v>69</v>
      </c>
      <c r="K1183" s="1" t="s">
        <v>9</v>
      </c>
      <c r="L1183" s="1" t="s">
        <v>10</v>
      </c>
      <c r="M1183" s="1" t="s">
        <v>10</v>
      </c>
      <c r="N1183" s="1" t="s">
        <v>11</v>
      </c>
      <c r="O1183" s="249">
        <v>91824.67</v>
      </c>
      <c r="P1183" s="7">
        <v>0</v>
      </c>
      <c r="Q1183" s="7">
        <f t="shared" si="56"/>
        <v>91824.67</v>
      </c>
      <c r="R1183" s="6" t="s">
        <v>1</v>
      </c>
      <c r="S1183" s="5" t="s">
        <v>4</v>
      </c>
      <c r="T1183" s="5"/>
      <c r="U1183" s="5" t="s">
        <v>567</v>
      </c>
      <c r="V1183" s="1"/>
      <c r="W1183" s="1"/>
      <c r="X1183" s="1"/>
      <c r="Y1183" s="1"/>
      <c r="Z1183" s="4">
        <v>42370</v>
      </c>
      <c r="AA1183" s="1"/>
      <c r="AB1183" s="1"/>
      <c r="AC1183" s="1"/>
      <c r="AD1183" s="8" t="s">
        <v>1843</v>
      </c>
    </row>
    <row r="1184" spans="2:30" ht="15" customHeight="1" outlineLevel="5" x14ac:dyDescent="0.25">
      <c r="B1184" s="3"/>
      <c r="C1184" s="1"/>
      <c r="D1184" s="1"/>
      <c r="E1184" s="1"/>
      <c r="F1184" s="1"/>
      <c r="G1184" s="183" t="s">
        <v>1842</v>
      </c>
      <c r="H1184" s="188">
        <v>42370</v>
      </c>
      <c r="I1184" s="1" t="s">
        <v>14</v>
      </c>
      <c r="J1184" s="2" t="s">
        <v>69</v>
      </c>
      <c r="K1184" s="1" t="s">
        <v>9</v>
      </c>
      <c r="L1184" s="1" t="s">
        <v>10</v>
      </c>
      <c r="M1184" s="1" t="s">
        <v>10</v>
      </c>
      <c r="N1184" s="1" t="s">
        <v>11</v>
      </c>
      <c r="O1184" s="249">
        <v>447.64</v>
      </c>
      <c r="P1184" s="7">
        <v>0</v>
      </c>
      <c r="Q1184" s="7">
        <f t="shared" si="56"/>
        <v>447.64</v>
      </c>
      <c r="R1184" s="6" t="s">
        <v>1</v>
      </c>
      <c r="S1184" s="5" t="s">
        <v>4</v>
      </c>
      <c r="T1184" s="5"/>
      <c r="U1184" s="5" t="s">
        <v>626</v>
      </c>
      <c r="V1184" s="1"/>
      <c r="W1184" s="1"/>
      <c r="X1184" s="1"/>
      <c r="Y1184" s="1"/>
      <c r="Z1184" s="4">
        <v>42370</v>
      </c>
      <c r="AA1184" s="1"/>
      <c r="AB1184" s="1"/>
      <c r="AC1184" s="1"/>
      <c r="AD1184" s="8" t="s">
        <v>1843</v>
      </c>
    </row>
    <row r="1185" spans="2:30" ht="15" customHeight="1" outlineLevel="5" x14ac:dyDescent="0.25">
      <c r="B1185" s="3"/>
      <c r="C1185" s="1"/>
      <c r="D1185" s="1"/>
      <c r="E1185" s="1"/>
      <c r="F1185" s="1"/>
      <c r="G1185" s="183" t="s">
        <v>1842</v>
      </c>
      <c r="H1185" s="188">
        <v>42370</v>
      </c>
      <c r="I1185" s="1" t="s">
        <v>14</v>
      </c>
      <c r="J1185" s="2" t="s">
        <v>69</v>
      </c>
      <c r="K1185" s="1" t="s">
        <v>9</v>
      </c>
      <c r="L1185" s="1" t="s">
        <v>10</v>
      </c>
      <c r="M1185" s="1" t="s">
        <v>10</v>
      </c>
      <c r="N1185" s="1" t="s">
        <v>11</v>
      </c>
      <c r="O1185" s="249">
        <v>4661.8</v>
      </c>
      <c r="P1185" s="7">
        <v>0</v>
      </c>
      <c r="Q1185" s="7">
        <f t="shared" si="56"/>
        <v>4661.8</v>
      </c>
      <c r="R1185" s="6" t="s">
        <v>1</v>
      </c>
      <c r="S1185" s="5" t="s">
        <v>4</v>
      </c>
      <c r="T1185" s="5"/>
      <c r="U1185" s="5" t="s">
        <v>568</v>
      </c>
      <c r="V1185" s="1"/>
      <c r="W1185" s="1"/>
      <c r="X1185" s="1"/>
      <c r="Y1185" s="1"/>
      <c r="Z1185" s="4">
        <v>42370</v>
      </c>
      <c r="AA1185" s="1"/>
      <c r="AB1185" s="1"/>
      <c r="AC1185" s="1"/>
      <c r="AD1185" s="8" t="s">
        <v>1843</v>
      </c>
    </row>
    <row r="1186" spans="2:30" ht="15" customHeight="1" outlineLevel="5" x14ac:dyDescent="0.25">
      <c r="B1186" s="3"/>
      <c r="C1186" s="1"/>
      <c r="D1186" s="1"/>
      <c r="E1186" s="1"/>
      <c r="F1186" s="1"/>
      <c r="G1186" s="183" t="s">
        <v>1842</v>
      </c>
      <c r="H1186" s="188">
        <v>42370</v>
      </c>
      <c r="I1186" s="1" t="s">
        <v>14</v>
      </c>
      <c r="J1186" s="2" t="s">
        <v>69</v>
      </c>
      <c r="K1186" s="1" t="s">
        <v>9</v>
      </c>
      <c r="L1186" s="1" t="s">
        <v>10</v>
      </c>
      <c r="M1186" s="1" t="s">
        <v>10</v>
      </c>
      <c r="N1186" s="1" t="s">
        <v>11</v>
      </c>
      <c r="O1186" s="249">
        <v>360136.41</v>
      </c>
      <c r="P1186" s="7">
        <v>0</v>
      </c>
      <c r="Q1186" s="7">
        <f t="shared" si="56"/>
        <v>360136.41</v>
      </c>
      <c r="R1186" s="6" t="s">
        <v>1</v>
      </c>
      <c r="S1186" s="5" t="s">
        <v>4</v>
      </c>
      <c r="T1186" s="5"/>
      <c r="U1186" s="5" t="s">
        <v>569</v>
      </c>
      <c r="V1186" s="1"/>
      <c r="W1186" s="1"/>
      <c r="X1186" s="1"/>
      <c r="Y1186" s="1"/>
      <c r="Z1186" s="4">
        <v>42370</v>
      </c>
      <c r="AA1186" s="1"/>
      <c r="AB1186" s="1"/>
      <c r="AC1186" s="1"/>
      <c r="AD1186" s="8" t="s">
        <v>1843</v>
      </c>
    </row>
    <row r="1187" spans="2:30" ht="15" customHeight="1" outlineLevel="5" x14ac:dyDescent="0.25">
      <c r="B1187" s="3"/>
      <c r="C1187" s="1"/>
      <c r="D1187" s="1"/>
      <c r="E1187" s="1"/>
      <c r="F1187" s="1"/>
      <c r="G1187" s="183" t="s">
        <v>1842</v>
      </c>
      <c r="H1187" s="188">
        <v>42370</v>
      </c>
      <c r="I1187" s="1" t="s">
        <v>14</v>
      </c>
      <c r="J1187" s="2" t="s">
        <v>69</v>
      </c>
      <c r="K1187" s="1" t="s">
        <v>9</v>
      </c>
      <c r="L1187" s="1" t="s">
        <v>10</v>
      </c>
      <c r="M1187" s="1" t="s">
        <v>10</v>
      </c>
      <c r="N1187" s="1" t="s">
        <v>11</v>
      </c>
      <c r="O1187" s="249">
        <v>64809.440000000002</v>
      </c>
      <c r="P1187" s="7">
        <v>0</v>
      </c>
      <c r="Q1187" s="7">
        <f t="shared" si="56"/>
        <v>64809.440000000002</v>
      </c>
      <c r="R1187" s="6" t="s">
        <v>1</v>
      </c>
      <c r="S1187" s="5" t="s">
        <v>4</v>
      </c>
      <c r="T1187" s="5"/>
      <c r="U1187" s="5" t="s">
        <v>570</v>
      </c>
      <c r="V1187" s="1"/>
      <c r="W1187" s="1"/>
      <c r="X1187" s="1"/>
      <c r="Y1187" s="1"/>
      <c r="Z1187" s="4">
        <v>42370</v>
      </c>
      <c r="AA1187" s="1"/>
      <c r="AB1187" s="1"/>
      <c r="AC1187" s="1"/>
      <c r="AD1187" s="8" t="s">
        <v>1843</v>
      </c>
    </row>
    <row r="1188" spans="2:30" ht="15" customHeight="1" outlineLevel="5" x14ac:dyDescent="0.25">
      <c r="B1188" s="3"/>
      <c r="C1188" s="1"/>
      <c r="D1188" s="1"/>
      <c r="E1188" s="1"/>
      <c r="F1188" s="1"/>
      <c r="G1188" s="183" t="s">
        <v>1842</v>
      </c>
      <c r="H1188" s="188">
        <v>42370</v>
      </c>
      <c r="I1188" s="1" t="s">
        <v>14</v>
      </c>
      <c r="J1188" s="2" t="s">
        <v>69</v>
      </c>
      <c r="K1188" s="1" t="s">
        <v>9</v>
      </c>
      <c r="L1188" s="1" t="s">
        <v>10</v>
      </c>
      <c r="M1188" s="1" t="s">
        <v>10</v>
      </c>
      <c r="N1188" s="1" t="s">
        <v>11</v>
      </c>
      <c r="O1188" s="249">
        <v>-343</v>
      </c>
      <c r="P1188" s="7">
        <v>0</v>
      </c>
      <c r="Q1188" s="7">
        <f t="shared" si="56"/>
        <v>-343</v>
      </c>
      <c r="R1188" s="6" t="s">
        <v>1</v>
      </c>
      <c r="S1188" s="5" t="s">
        <v>4</v>
      </c>
      <c r="T1188" s="5"/>
      <c r="U1188" s="5" t="s">
        <v>1823</v>
      </c>
      <c r="V1188" s="1"/>
      <c r="W1188" s="1"/>
      <c r="X1188" s="1"/>
      <c r="Y1188" s="1"/>
      <c r="Z1188" s="4">
        <v>42370</v>
      </c>
      <c r="AA1188" s="1"/>
      <c r="AB1188" s="1"/>
      <c r="AC1188" s="1"/>
      <c r="AD1188" s="8" t="s">
        <v>1843</v>
      </c>
    </row>
    <row r="1189" spans="2:30" ht="15" customHeight="1" outlineLevel="5" x14ac:dyDescent="0.25">
      <c r="B1189" s="3"/>
      <c r="C1189" s="1"/>
      <c r="D1189" s="1"/>
      <c r="E1189" s="1"/>
      <c r="F1189" s="1"/>
      <c r="G1189" s="183" t="s">
        <v>1842</v>
      </c>
      <c r="H1189" s="188">
        <v>42370</v>
      </c>
      <c r="I1189" s="1" t="s">
        <v>14</v>
      </c>
      <c r="J1189" s="2" t="s">
        <v>69</v>
      </c>
      <c r="K1189" s="1" t="s">
        <v>9</v>
      </c>
      <c r="L1189" s="1" t="s">
        <v>10</v>
      </c>
      <c r="M1189" s="1" t="s">
        <v>10</v>
      </c>
      <c r="N1189" s="1" t="s">
        <v>11</v>
      </c>
      <c r="O1189" s="249">
        <v>-3008</v>
      </c>
      <c r="P1189" s="7">
        <v>0</v>
      </c>
      <c r="Q1189" s="7">
        <f t="shared" si="56"/>
        <v>-3008</v>
      </c>
      <c r="R1189" s="6" t="s">
        <v>1</v>
      </c>
      <c r="S1189" s="5" t="s">
        <v>4</v>
      </c>
      <c r="T1189" s="5"/>
      <c r="U1189" s="5" t="s">
        <v>1824</v>
      </c>
      <c r="V1189" s="1"/>
      <c r="W1189" s="1"/>
      <c r="X1189" s="1"/>
      <c r="Y1189" s="1"/>
      <c r="Z1189" s="4">
        <v>42370</v>
      </c>
      <c r="AA1189" s="1"/>
      <c r="AB1189" s="1"/>
      <c r="AC1189" s="1"/>
      <c r="AD1189" s="8" t="s">
        <v>1843</v>
      </c>
    </row>
    <row r="1190" spans="2:30" ht="15" customHeight="1" outlineLevel="5" x14ac:dyDescent="0.25">
      <c r="B1190" s="3"/>
      <c r="C1190" s="1"/>
      <c r="D1190" s="1"/>
      <c r="E1190" s="1"/>
      <c r="F1190" s="1"/>
      <c r="G1190" s="183" t="s">
        <v>1842</v>
      </c>
      <c r="H1190" s="188">
        <v>42370</v>
      </c>
      <c r="I1190" s="1" t="s">
        <v>14</v>
      </c>
      <c r="J1190" s="2" t="s">
        <v>69</v>
      </c>
      <c r="K1190" s="1" t="s">
        <v>9</v>
      </c>
      <c r="L1190" s="1" t="s">
        <v>10</v>
      </c>
      <c r="M1190" s="1" t="s">
        <v>10</v>
      </c>
      <c r="N1190" s="1" t="s">
        <v>11</v>
      </c>
      <c r="O1190" s="249">
        <v>59973.85</v>
      </c>
      <c r="P1190" s="7">
        <v>0</v>
      </c>
      <c r="Q1190" s="7">
        <f t="shared" si="56"/>
        <v>59973.85</v>
      </c>
      <c r="R1190" s="6" t="s">
        <v>1</v>
      </c>
      <c r="S1190" s="5" t="s">
        <v>4</v>
      </c>
      <c r="T1190" s="5"/>
      <c r="U1190" s="5" t="s">
        <v>571</v>
      </c>
      <c r="V1190" s="1"/>
      <c r="W1190" s="1"/>
      <c r="X1190" s="1"/>
      <c r="Y1190" s="1"/>
      <c r="Z1190" s="4">
        <v>42370</v>
      </c>
      <c r="AA1190" s="1"/>
      <c r="AB1190" s="1"/>
      <c r="AC1190" s="1"/>
      <c r="AD1190" s="8" t="s">
        <v>1843</v>
      </c>
    </row>
    <row r="1191" spans="2:30" ht="15" customHeight="1" outlineLevel="5" x14ac:dyDescent="0.25">
      <c r="B1191" s="3"/>
      <c r="C1191" s="1"/>
      <c r="D1191" s="1"/>
      <c r="E1191" s="1"/>
      <c r="F1191" s="1"/>
      <c r="G1191" s="183" t="s">
        <v>1842</v>
      </c>
      <c r="H1191" s="188">
        <v>42370</v>
      </c>
      <c r="I1191" s="1" t="s">
        <v>14</v>
      </c>
      <c r="J1191" s="2" t="s">
        <v>69</v>
      </c>
      <c r="K1191" s="1" t="s">
        <v>9</v>
      </c>
      <c r="L1191" s="1" t="s">
        <v>10</v>
      </c>
      <c r="M1191" s="1" t="s">
        <v>10</v>
      </c>
      <c r="N1191" s="1" t="s">
        <v>11</v>
      </c>
      <c r="O1191" s="249">
        <v>1870</v>
      </c>
      <c r="P1191" s="7">
        <v>0</v>
      </c>
      <c r="Q1191" s="7">
        <f t="shared" si="56"/>
        <v>1870</v>
      </c>
      <c r="R1191" s="6" t="s">
        <v>1</v>
      </c>
      <c r="S1191" s="5" t="s">
        <v>4</v>
      </c>
      <c r="T1191" s="5"/>
      <c r="U1191" s="5" t="s">
        <v>572</v>
      </c>
      <c r="V1191" s="1"/>
      <c r="W1191" s="1"/>
      <c r="X1191" s="1"/>
      <c r="Y1191" s="1"/>
      <c r="Z1191" s="4">
        <v>42370</v>
      </c>
      <c r="AA1191" s="1"/>
      <c r="AB1191" s="1"/>
      <c r="AC1191" s="1"/>
      <c r="AD1191" s="8" t="s">
        <v>1843</v>
      </c>
    </row>
    <row r="1192" spans="2:30" ht="15" customHeight="1" outlineLevel="5" x14ac:dyDescent="0.25">
      <c r="B1192" s="3"/>
      <c r="C1192" s="1"/>
      <c r="D1192" s="1"/>
      <c r="E1192" s="1"/>
      <c r="F1192" s="1"/>
      <c r="G1192" s="183" t="s">
        <v>1842</v>
      </c>
      <c r="H1192" s="188">
        <v>42370</v>
      </c>
      <c r="I1192" s="1" t="s">
        <v>14</v>
      </c>
      <c r="J1192" s="2" t="s">
        <v>69</v>
      </c>
      <c r="K1192" s="1" t="s">
        <v>9</v>
      </c>
      <c r="L1192" s="1" t="s">
        <v>10</v>
      </c>
      <c r="M1192" s="1" t="s">
        <v>10</v>
      </c>
      <c r="N1192" s="1" t="s">
        <v>11</v>
      </c>
      <c r="O1192" s="249">
        <v>204</v>
      </c>
      <c r="P1192" s="7">
        <v>0</v>
      </c>
      <c r="Q1192" s="7">
        <f t="shared" si="56"/>
        <v>204</v>
      </c>
      <c r="R1192" s="6" t="s">
        <v>1</v>
      </c>
      <c r="S1192" s="5" t="s">
        <v>4</v>
      </c>
      <c r="T1192" s="5"/>
      <c r="U1192" s="5" t="s">
        <v>573</v>
      </c>
      <c r="V1192" s="1"/>
      <c r="W1192" s="1"/>
      <c r="X1192" s="1"/>
      <c r="Y1192" s="1"/>
      <c r="Z1192" s="4">
        <v>42370</v>
      </c>
      <c r="AA1192" s="1"/>
      <c r="AB1192" s="1"/>
      <c r="AC1192" s="1"/>
      <c r="AD1192" s="8" t="s">
        <v>1843</v>
      </c>
    </row>
    <row r="1193" spans="2:30" ht="15" customHeight="1" outlineLevel="5" x14ac:dyDescent="0.25">
      <c r="B1193" s="3"/>
      <c r="C1193" s="1"/>
      <c r="D1193" s="1"/>
      <c r="E1193" s="1"/>
      <c r="F1193" s="1"/>
      <c r="G1193" s="183" t="s">
        <v>1842</v>
      </c>
      <c r="H1193" s="188">
        <v>42370</v>
      </c>
      <c r="I1193" s="1" t="s">
        <v>14</v>
      </c>
      <c r="J1193" s="2" t="s">
        <v>69</v>
      </c>
      <c r="K1193" s="1" t="s">
        <v>9</v>
      </c>
      <c r="L1193" s="1" t="s">
        <v>10</v>
      </c>
      <c r="M1193" s="1" t="s">
        <v>10</v>
      </c>
      <c r="N1193" s="1" t="s">
        <v>11</v>
      </c>
      <c r="O1193" s="249">
        <v>363417.4</v>
      </c>
      <c r="P1193" s="7">
        <v>0</v>
      </c>
      <c r="Q1193" s="7">
        <f t="shared" si="56"/>
        <v>363417.4</v>
      </c>
      <c r="R1193" s="6" t="s">
        <v>1</v>
      </c>
      <c r="S1193" s="5" t="s">
        <v>4</v>
      </c>
      <c r="T1193" s="5"/>
      <c r="U1193" s="5" t="s">
        <v>158</v>
      </c>
      <c r="V1193" s="1"/>
      <c r="W1193" s="1"/>
      <c r="X1193" s="1"/>
      <c r="Y1193" s="1"/>
      <c r="Z1193" s="4">
        <v>42370</v>
      </c>
      <c r="AA1193" s="1"/>
      <c r="AB1193" s="1"/>
      <c r="AC1193" s="1"/>
      <c r="AD1193" s="8" t="s">
        <v>1843</v>
      </c>
    </row>
    <row r="1194" spans="2:30" ht="15" customHeight="1" outlineLevel="5" x14ac:dyDescent="0.25">
      <c r="B1194" s="3"/>
      <c r="C1194" s="1"/>
      <c r="D1194" s="1"/>
      <c r="E1194" s="1"/>
      <c r="F1194" s="1"/>
      <c r="G1194" s="183" t="s">
        <v>1842</v>
      </c>
      <c r="H1194" s="188">
        <v>42370</v>
      </c>
      <c r="I1194" s="1" t="s">
        <v>14</v>
      </c>
      <c r="J1194" s="2" t="s">
        <v>69</v>
      </c>
      <c r="K1194" s="1" t="s">
        <v>9</v>
      </c>
      <c r="L1194" s="1" t="s">
        <v>10</v>
      </c>
      <c r="M1194" s="1" t="s">
        <v>10</v>
      </c>
      <c r="N1194" s="1" t="s">
        <v>11</v>
      </c>
      <c r="O1194" s="249">
        <v>-10073.780000000001</v>
      </c>
      <c r="P1194" s="7">
        <v>0</v>
      </c>
      <c r="Q1194" s="7">
        <f t="shared" si="56"/>
        <v>-10073.780000000001</v>
      </c>
      <c r="R1194" s="6" t="s">
        <v>1</v>
      </c>
      <c r="S1194" s="5" t="s">
        <v>4</v>
      </c>
      <c r="T1194" s="5"/>
      <c r="U1194" s="5" t="s">
        <v>574</v>
      </c>
      <c r="V1194" s="1"/>
      <c r="W1194" s="1"/>
      <c r="X1194" s="1"/>
      <c r="Y1194" s="1"/>
      <c r="Z1194" s="4">
        <v>42370</v>
      </c>
      <c r="AA1194" s="1"/>
      <c r="AB1194" s="1"/>
      <c r="AC1194" s="1"/>
      <c r="AD1194" s="8" t="s">
        <v>1843</v>
      </c>
    </row>
    <row r="1195" spans="2:30" ht="15" customHeight="1" outlineLevel="5" x14ac:dyDescent="0.25">
      <c r="B1195" s="3"/>
      <c r="C1195" s="1"/>
      <c r="D1195" s="1"/>
      <c r="E1195" s="1"/>
      <c r="F1195" s="1"/>
      <c r="G1195" s="183" t="s">
        <v>1842</v>
      </c>
      <c r="H1195" s="188">
        <v>42370</v>
      </c>
      <c r="I1195" s="1" t="s">
        <v>14</v>
      </c>
      <c r="J1195" s="2" t="s">
        <v>69</v>
      </c>
      <c r="K1195" s="1" t="s">
        <v>9</v>
      </c>
      <c r="L1195" s="1" t="s">
        <v>10</v>
      </c>
      <c r="M1195" s="1" t="s">
        <v>10</v>
      </c>
      <c r="N1195" s="1" t="s">
        <v>11</v>
      </c>
      <c r="O1195" s="249">
        <v>768374.06</v>
      </c>
      <c r="P1195" s="7">
        <v>0</v>
      </c>
      <c r="Q1195" s="7">
        <f t="shared" si="56"/>
        <v>768374.06</v>
      </c>
      <c r="R1195" s="6" t="s">
        <v>1</v>
      </c>
      <c r="S1195" s="5" t="s">
        <v>4</v>
      </c>
      <c r="T1195" s="5"/>
      <c r="U1195" s="5" t="s">
        <v>575</v>
      </c>
      <c r="V1195" s="1"/>
      <c r="W1195" s="1"/>
      <c r="X1195" s="1"/>
      <c r="Y1195" s="1"/>
      <c r="Z1195" s="4">
        <v>42370</v>
      </c>
      <c r="AA1195" s="1"/>
      <c r="AB1195" s="1"/>
      <c r="AC1195" s="1"/>
      <c r="AD1195" s="8" t="s">
        <v>1843</v>
      </c>
    </row>
    <row r="1196" spans="2:30" ht="15" customHeight="1" outlineLevel="5" x14ac:dyDescent="0.25">
      <c r="B1196" s="3"/>
      <c r="C1196" s="1"/>
      <c r="D1196" s="1"/>
      <c r="E1196" s="1"/>
      <c r="F1196" s="1"/>
      <c r="G1196" s="183" t="s">
        <v>1842</v>
      </c>
      <c r="H1196" s="188">
        <v>42370</v>
      </c>
      <c r="I1196" s="1" t="s">
        <v>14</v>
      </c>
      <c r="J1196" s="2" t="s">
        <v>69</v>
      </c>
      <c r="K1196" s="1" t="s">
        <v>9</v>
      </c>
      <c r="L1196" s="1" t="s">
        <v>10</v>
      </c>
      <c r="M1196" s="1" t="s">
        <v>10</v>
      </c>
      <c r="N1196" s="1" t="s">
        <v>11</v>
      </c>
      <c r="O1196" s="249">
        <v>3200</v>
      </c>
      <c r="P1196" s="7">
        <v>0</v>
      </c>
      <c r="Q1196" s="7">
        <f t="shared" si="56"/>
        <v>3200</v>
      </c>
      <c r="R1196" s="6" t="s">
        <v>1</v>
      </c>
      <c r="S1196" s="5" t="s">
        <v>4</v>
      </c>
      <c r="T1196" s="5"/>
      <c r="U1196" s="5" t="s">
        <v>627</v>
      </c>
      <c r="V1196" s="1"/>
      <c r="W1196" s="1"/>
      <c r="X1196" s="1"/>
      <c r="Y1196" s="1"/>
      <c r="Z1196" s="4">
        <v>42370</v>
      </c>
      <c r="AA1196" s="1"/>
      <c r="AB1196" s="1"/>
      <c r="AC1196" s="1"/>
      <c r="AD1196" s="8" t="s">
        <v>1843</v>
      </c>
    </row>
    <row r="1197" spans="2:30" ht="15" customHeight="1" outlineLevel="5" x14ac:dyDescent="0.25">
      <c r="B1197" s="3"/>
      <c r="C1197" s="1"/>
      <c r="D1197" s="1"/>
      <c r="E1197" s="1"/>
      <c r="F1197" s="1"/>
      <c r="G1197" s="183" t="s">
        <v>1842</v>
      </c>
      <c r="H1197" s="188">
        <v>42370</v>
      </c>
      <c r="I1197" s="1" t="s">
        <v>14</v>
      </c>
      <c r="J1197" s="2" t="s">
        <v>69</v>
      </c>
      <c r="K1197" s="1" t="s">
        <v>9</v>
      </c>
      <c r="L1197" s="1" t="s">
        <v>10</v>
      </c>
      <c r="M1197" s="1" t="s">
        <v>10</v>
      </c>
      <c r="N1197" s="1" t="s">
        <v>11</v>
      </c>
      <c r="O1197" s="249">
        <v>-7024</v>
      </c>
      <c r="P1197" s="7">
        <v>0</v>
      </c>
      <c r="Q1197" s="7">
        <f t="shared" si="56"/>
        <v>-7024</v>
      </c>
      <c r="R1197" s="6" t="s">
        <v>1</v>
      </c>
      <c r="S1197" s="5" t="s">
        <v>4</v>
      </c>
      <c r="T1197" s="5"/>
      <c r="U1197" s="5" t="s">
        <v>576</v>
      </c>
      <c r="V1197" s="1"/>
      <c r="W1197" s="1"/>
      <c r="X1197" s="1"/>
      <c r="Y1197" s="1"/>
      <c r="Z1197" s="4">
        <v>42370</v>
      </c>
      <c r="AA1197" s="1"/>
      <c r="AB1197" s="1"/>
      <c r="AC1197" s="1"/>
      <c r="AD1197" s="8" t="s">
        <v>1843</v>
      </c>
    </row>
    <row r="1198" spans="2:30" ht="15" customHeight="1" outlineLevel="5" x14ac:dyDescent="0.25">
      <c r="B1198" s="3"/>
      <c r="C1198" s="1"/>
      <c r="D1198" s="1"/>
      <c r="E1198" s="1"/>
      <c r="F1198" s="1"/>
      <c r="G1198" s="183" t="s">
        <v>1842</v>
      </c>
      <c r="H1198" s="188">
        <v>42370</v>
      </c>
      <c r="I1198" s="1" t="s">
        <v>14</v>
      </c>
      <c r="J1198" s="2" t="s">
        <v>69</v>
      </c>
      <c r="K1198" s="1" t="s">
        <v>9</v>
      </c>
      <c r="L1198" s="1" t="s">
        <v>10</v>
      </c>
      <c r="M1198" s="1" t="s">
        <v>10</v>
      </c>
      <c r="N1198" s="1" t="s">
        <v>11</v>
      </c>
      <c r="O1198" s="249">
        <v>3276</v>
      </c>
      <c r="P1198" s="7">
        <v>0</v>
      </c>
      <c r="Q1198" s="7">
        <f t="shared" si="56"/>
        <v>3276</v>
      </c>
      <c r="R1198" s="6" t="s">
        <v>1</v>
      </c>
      <c r="S1198" s="5" t="s">
        <v>4</v>
      </c>
      <c r="T1198" s="5"/>
      <c r="U1198" s="5" t="s">
        <v>562</v>
      </c>
      <c r="V1198" s="1"/>
      <c r="W1198" s="1"/>
      <c r="X1198" s="1"/>
      <c r="Y1198" s="1"/>
      <c r="Z1198" s="4">
        <v>42370</v>
      </c>
      <c r="AA1198" s="1"/>
      <c r="AB1198" s="1"/>
      <c r="AC1198" s="1"/>
      <c r="AD1198" s="8" t="s">
        <v>1843</v>
      </c>
    </row>
    <row r="1199" spans="2:30" ht="15" customHeight="1" outlineLevel="5" x14ac:dyDescent="0.25">
      <c r="B1199" s="3"/>
      <c r="C1199" s="1"/>
      <c r="D1199" s="1"/>
      <c r="E1199" s="1"/>
      <c r="F1199" s="1"/>
      <c r="G1199" s="183" t="s">
        <v>1842</v>
      </c>
      <c r="H1199" s="188">
        <v>42370</v>
      </c>
      <c r="I1199" s="1" t="s">
        <v>14</v>
      </c>
      <c r="J1199" s="2" t="s">
        <v>69</v>
      </c>
      <c r="K1199" s="1" t="s">
        <v>9</v>
      </c>
      <c r="L1199" s="1" t="s">
        <v>10</v>
      </c>
      <c r="M1199" s="1" t="s">
        <v>10</v>
      </c>
      <c r="N1199" s="1" t="s">
        <v>11</v>
      </c>
      <c r="O1199" s="249">
        <v>257754.05</v>
      </c>
      <c r="P1199" s="7">
        <v>0</v>
      </c>
      <c r="Q1199" s="7">
        <f t="shared" si="56"/>
        <v>257754.05</v>
      </c>
      <c r="R1199" s="6" t="s">
        <v>1</v>
      </c>
      <c r="S1199" s="5" t="s">
        <v>4</v>
      </c>
      <c r="T1199" s="5"/>
      <c r="U1199" s="5" t="s">
        <v>577</v>
      </c>
      <c r="V1199" s="1"/>
      <c r="W1199" s="1"/>
      <c r="X1199" s="1"/>
      <c r="Y1199" s="1"/>
      <c r="Z1199" s="4">
        <v>42370</v>
      </c>
      <c r="AA1199" s="1"/>
      <c r="AB1199" s="1"/>
      <c r="AC1199" s="1"/>
      <c r="AD1199" s="8" t="s">
        <v>1843</v>
      </c>
    </row>
    <row r="1200" spans="2:30" ht="15" customHeight="1" outlineLevel="5" x14ac:dyDescent="0.25">
      <c r="B1200" s="3"/>
      <c r="C1200" s="1"/>
      <c r="D1200" s="1"/>
      <c r="E1200" s="1"/>
      <c r="F1200" s="1"/>
      <c r="G1200" s="183" t="s">
        <v>1842</v>
      </c>
      <c r="H1200" s="188">
        <v>42370</v>
      </c>
      <c r="I1200" s="1" t="s">
        <v>14</v>
      </c>
      <c r="J1200" s="2" t="s">
        <v>69</v>
      </c>
      <c r="K1200" s="1" t="s">
        <v>9</v>
      </c>
      <c r="L1200" s="1" t="s">
        <v>10</v>
      </c>
      <c r="M1200" s="1" t="s">
        <v>10</v>
      </c>
      <c r="N1200" s="1" t="s">
        <v>11</v>
      </c>
      <c r="O1200" s="249">
        <v>20720.25</v>
      </c>
      <c r="P1200" s="7">
        <v>0</v>
      </c>
      <c r="Q1200" s="7">
        <f t="shared" si="56"/>
        <v>20720.25</v>
      </c>
      <c r="R1200" s="6" t="s">
        <v>1</v>
      </c>
      <c r="S1200" s="5" t="s">
        <v>4</v>
      </c>
      <c r="T1200" s="5"/>
      <c r="U1200" s="5" t="s">
        <v>578</v>
      </c>
      <c r="V1200" s="1"/>
      <c r="W1200" s="1"/>
      <c r="X1200" s="1"/>
      <c r="Y1200" s="1"/>
      <c r="Z1200" s="4">
        <v>42370</v>
      </c>
      <c r="AA1200" s="1"/>
      <c r="AB1200" s="1"/>
      <c r="AC1200" s="1"/>
      <c r="AD1200" s="8" t="s">
        <v>1843</v>
      </c>
    </row>
    <row r="1201" spans="2:30" ht="15" customHeight="1" outlineLevel="5" x14ac:dyDescent="0.25">
      <c r="B1201" s="3"/>
      <c r="C1201" s="1"/>
      <c r="D1201" s="1"/>
      <c r="E1201" s="1"/>
      <c r="F1201" s="1"/>
      <c r="G1201" s="183" t="s">
        <v>1842</v>
      </c>
      <c r="H1201" s="188">
        <v>42370</v>
      </c>
      <c r="I1201" s="1" t="s">
        <v>14</v>
      </c>
      <c r="J1201" s="2" t="s">
        <v>69</v>
      </c>
      <c r="K1201" s="1" t="s">
        <v>9</v>
      </c>
      <c r="L1201" s="1" t="s">
        <v>10</v>
      </c>
      <c r="M1201" s="1" t="s">
        <v>10</v>
      </c>
      <c r="N1201" s="1" t="s">
        <v>11</v>
      </c>
      <c r="O1201" s="249">
        <v>243660.57</v>
      </c>
      <c r="P1201" s="7">
        <v>0</v>
      </c>
      <c r="Q1201" s="7">
        <f t="shared" si="56"/>
        <v>243660.57</v>
      </c>
      <c r="R1201" s="6" t="s">
        <v>1</v>
      </c>
      <c r="S1201" s="5" t="s">
        <v>4</v>
      </c>
      <c r="T1201" s="5"/>
      <c r="U1201" s="5" t="s">
        <v>579</v>
      </c>
      <c r="V1201" s="1"/>
      <c r="W1201" s="1"/>
      <c r="X1201" s="1"/>
      <c r="Y1201" s="1"/>
      <c r="Z1201" s="4">
        <v>42370</v>
      </c>
      <c r="AA1201" s="1"/>
      <c r="AB1201" s="1"/>
      <c r="AC1201" s="1"/>
      <c r="AD1201" s="8" t="s">
        <v>1843</v>
      </c>
    </row>
    <row r="1202" spans="2:30" ht="15" customHeight="1" outlineLevel="5" x14ac:dyDescent="0.25">
      <c r="B1202" s="3"/>
      <c r="C1202" s="1"/>
      <c r="D1202" s="1"/>
      <c r="E1202" s="1"/>
      <c r="F1202" s="1"/>
      <c r="G1202" s="183" t="s">
        <v>1842</v>
      </c>
      <c r="H1202" s="188">
        <v>42370</v>
      </c>
      <c r="I1202" s="1" t="s">
        <v>14</v>
      </c>
      <c r="J1202" s="2" t="s">
        <v>69</v>
      </c>
      <c r="K1202" s="1" t="s">
        <v>9</v>
      </c>
      <c r="L1202" s="1" t="s">
        <v>10</v>
      </c>
      <c r="M1202" s="1" t="s">
        <v>10</v>
      </c>
      <c r="N1202" s="1" t="s">
        <v>11</v>
      </c>
      <c r="O1202" s="249">
        <v>976308.54</v>
      </c>
      <c r="P1202" s="7">
        <v>0</v>
      </c>
      <c r="Q1202" s="7">
        <f t="shared" si="56"/>
        <v>976308.54</v>
      </c>
      <c r="R1202" s="6" t="s">
        <v>1</v>
      </c>
      <c r="S1202" s="5" t="s">
        <v>4</v>
      </c>
      <c r="T1202" s="5"/>
      <c r="U1202" s="5" t="s">
        <v>628</v>
      </c>
      <c r="V1202" s="1"/>
      <c r="W1202" s="1"/>
      <c r="X1202" s="1"/>
      <c r="Y1202" s="1"/>
      <c r="Z1202" s="4">
        <v>42370</v>
      </c>
      <c r="AA1202" s="1"/>
      <c r="AB1202" s="1"/>
      <c r="AC1202" s="1"/>
      <c r="AD1202" s="8" t="s">
        <v>1843</v>
      </c>
    </row>
    <row r="1203" spans="2:30" ht="15" customHeight="1" outlineLevel="5" x14ac:dyDescent="0.25">
      <c r="B1203" s="3"/>
      <c r="C1203" s="1"/>
      <c r="D1203" s="1"/>
      <c r="E1203" s="1"/>
      <c r="F1203" s="1"/>
      <c r="G1203" s="183" t="s">
        <v>1842</v>
      </c>
      <c r="H1203" s="188">
        <v>42370</v>
      </c>
      <c r="I1203" s="1" t="s">
        <v>14</v>
      </c>
      <c r="J1203" s="2" t="s">
        <v>69</v>
      </c>
      <c r="K1203" s="1" t="s">
        <v>9</v>
      </c>
      <c r="L1203" s="1" t="s">
        <v>10</v>
      </c>
      <c r="M1203" s="1" t="s">
        <v>10</v>
      </c>
      <c r="N1203" s="1" t="s">
        <v>11</v>
      </c>
      <c r="O1203" s="249">
        <v>217579.9</v>
      </c>
      <c r="P1203" s="7">
        <v>0</v>
      </c>
      <c r="Q1203" s="7">
        <f t="shared" si="56"/>
        <v>217579.9</v>
      </c>
      <c r="R1203" s="6" t="s">
        <v>1</v>
      </c>
      <c r="S1203" s="5" t="s">
        <v>4</v>
      </c>
      <c r="T1203" s="5"/>
      <c r="U1203" s="5" t="s">
        <v>581</v>
      </c>
      <c r="V1203" s="1"/>
      <c r="W1203" s="1"/>
      <c r="X1203" s="1"/>
      <c r="Y1203" s="1"/>
      <c r="Z1203" s="4">
        <v>42370</v>
      </c>
      <c r="AA1203" s="1"/>
      <c r="AB1203" s="1"/>
      <c r="AC1203" s="1"/>
      <c r="AD1203" s="8" t="s">
        <v>1843</v>
      </c>
    </row>
    <row r="1204" spans="2:30" ht="15" customHeight="1" outlineLevel="5" x14ac:dyDescent="0.25">
      <c r="B1204" s="3"/>
      <c r="C1204" s="1"/>
      <c r="D1204" s="1"/>
      <c r="E1204" s="1"/>
      <c r="F1204" s="1"/>
      <c r="G1204" s="183" t="s">
        <v>1842</v>
      </c>
      <c r="H1204" s="188">
        <v>42370</v>
      </c>
      <c r="I1204" s="1" t="s">
        <v>14</v>
      </c>
      <c r="J1204" s="2" t="s">
        <v>69</v>
      </c>
      <c r="K1204" s="1" t="s">
        <v>9</v>
      </c>
      <c r="L1204" s="1" t="s">
        <v>10</v>
      </c>
      <c r="M1204" s="1" t="s">
        <v>10</v>
      </c>
      <c r="N1204" s="1" t="s">
        <v>11</v>
      </c>
      <c r="O1204" s="249">
        <v>4470.5</v>
      </c>
      <c r="P1204" s="7">
        <v>0</v>
      </c>
      <c r="Q1204" s="7">
        <f t="shared" ref="Q1204:Q1236" si="57">O1204-P1204</f>
        <v>4470.5</v>
      </c>
      <c r="R1204" s="6" t="s">
        <v>1</v>
      </c>
      <c r="S1204" s="5" t="s">
        <v>4</v>
      </c>
      <c r="T1204" s="5"/>
      <c r="U1204" s="5" t="s">
        <v>629</v>
      </c>
      <c r="V1204" s="1"/>
      <c r="W1204" s="1"/>
      <c r="X1204" s="1"/>
      <c r="Y1204" s="1"/>
      <c r="Z1204" s="4">
        <v>42370</v>
      </c>
      <c r="AA1204" s="1"/>
      <c r="AB1204" s="1"/>
      <c r="AC1204" s="1"/>
      <c r="AD1204" s="8" t="s">
        <v>1843</v>
      </c>
    </row>
    <row r="1205" spans="2:30" ht="15" customHeight="1" outlineLevel="5" x14ac:dyDescent="0.25">
      <c r="B1205" s="3"/>
      <c r="C1205" s="1"/>
      <c r="D1205" s="1"/>
      <c r="E1205" s="1"/>
      <c r="F1205" s="1"/>
      <c r="G1205" s="183" t="s">
        <v>1842</v>
      </c>
      <c r="H1205" s="188">
        <v>42370</v>
      </c>
      <c r="I1205" s="1" t="s">
        <v>14</v>
      </c>
      <c r="J1205" s="2" t="s">
        <v>69</v>
      </c>
      <c r="K1205" s="1" t="s">
        <v>9</v>
      </c>
      <c r="L1205" s="1" t="s">
        <v>10</v>
      </c>
      <c r="M1205" s="1" t="s">
        <v>10</v>
      </c>
      <c r="N1205" s="1" t="s">
        <v>11</v>
      </c>
      <c r="O1205" s="249">
        <v>5000</v>
      </c>
      <c r="P1205" s="7">
        <v>0</v>
      </c>
      <c r="Q1205" s="7">
        <f t="shared" si="57"/>
        <v>5000</v>
      </c>
      <c r="R1205" s="6" t="s">
        <v>1</v>
      </c>
      <c r="S1205" s="5" t="s">
        <v>4</v>
      </c>
      <c r="T1205" s="5"/>
      <c r="U1205" s="5" t="s">
        <v>630</v>
      </c>
      <c r="V1205" s="1"/>
      <c r="W1205" s="1"/>
      <c r="X1205" s="1"/>
      <c r="Y1205" s="1"/>
      <c r="Z1205" s="4">
        <v>42370</v>
      </c>
      <c r="AA1205" s="1"/>
      <c r="AB1205" s="1"/>
      <c r="AC1205" s="1"/>
      <c r="AD1205" s="8" t="s">
        <v>1843</v>
      </c>
    </row>
    <row r="1206" spans="2:30" ht="15" customHeight="1" outlineLevel="5" x14ac:dyDescent="0.25">
      <c r="B1206" s="3"/>
      <c r="C1206" s="1"/>
      <c r="D1206" s="1"/>
      <c r="E1206" s="1"/>
      <c r="F1206" s="1"/>
      <c r="G1206" s="183" t="s">
        <v>1842</v>
      </c>
      <c r="H1206" s="188">
        <v>42370</v>
      </c>
      <c r="I1206" s="1" t="s">
        <v>14</v>
      </c>
      <c r="J1206" s="2" t="s">
        <v>69</v>
      </c>
      <c r="K1206" s="1" t="s">
        <v>9</v>
      </c>
      <c r="L1206" s="1" t="s">
        <v>10</v>
      </c>
      <c r="M1206" s="1" t="s">
        <v>10</v>
      </c>
      <c r="N1206" s="1" t="s">
        <v>11</v>
      </c>
      <c r="O1206" s="249">
        <v>573207.92000000004</v>
      </c>
      <c r="P1206" s="7">
        <v>0</v>
      </c>
      <c r="Q1206" s="7">
        <f t="shared" si="57"/>
        <v>573207.92000000004</v>
      </c>
      <c r="R1206" s="6" t="s">
        <v>1</v>
      </c>
      <c r="S1206" s="5" t="s">
        <v>4</v>
      </c>
      <c r="T1206" s="5"/>
      <c r="U1206" s="5" t="s">
        <v>582</v>
      </c>
      <c r="V1206" s="1"/>
      <c r="W1206" s="1"/>
      <c r="X1206" s="1"/>
      <c r="Y1206" s="1"/>
      <c r="Z1206" s="4">
        <v>42370</v>
      </c>
      <c r="AA1206" s="1"/>
      <c r="AB1206" s="1"/>
      <c r="AC1206" s="1"/>
      <c r="AD1206" s="8" t="s">
        <v>1843</v>
      </c>
    </row>
    <row r="1207" spans="2:30" ht="15" customHeight="1" outlineLevel="5" x14ac:dyDescent="0.25">
      <c r="B1207" s="3"/>
      <c r="C1207" s="1"/>
      <c r="D1207" s="1"/>
      <c r="E1207" s="1"/>
      <c r="F1207" s="1"/>
      <c r="G1207" s="183" t="s">
        <v>1842</v>
      </c>
      <c r="H1207" s="188">
        <v>42370</v>
      </c>
      <c r="I1207" s="1" t="s">
        <v>14</v>
      </c>
      <c r="J1207" s="2" t="s">
        <v>69</v>
      </c>
      <c r="K1207" s="1" t="s">
        <v>9</v>
      </c>
      <c r="L1207" s="1" t="s">
        <v>10</v>
      </c>
      <c r="M1207" s="1" t="s">
        <v>10</v>
      </c>
      <c r="N1207" s="1" t="s">
        <v>11</v>
      </c>
      <c r="O1207" s="249">
        <v>1382</v>
      </c>
      <c r="P1207" s="7">
        <v>0</v>
      </c>
      <c r="Q1207" s="7">
        <f t="shared" si="57"/>
        <v>1382</v>
      </c>
      <c r="R1207" s="6" t="s">
        <v>1</v>
      </c>
      <c r="S1207" s="5" t="s">
        <v>4</v>
      </c>
      <c r="T1207" s="5"/>
      <c r="U1207" s="5" t="s">
        <v>631</v>
      </c>
      <c r="V1207" s="1"/>
      <c r="W1207" s="1"/>
      <c r="X1207" s="1"/>
      <c r="Y1207" s="1"/>
      <c r="Z1207" s="4">
        <v>42370</v>
      </c>
      <c r="AA1207" s="1"/>
      <c r="AB1207" s="1"/>
      <c r="AC1207" s="1"/>
      <c r="AD1207" s="8" t="s">
        <v>1843</v>
      </c>
    </row>
    <row r="1208" spans="2:30" ht="15" customHeight="1" outlineLevel="5" x14ac:dyDescent="0.25">
      <c r="B1208" s="3"/>
      <c r="C1208" s="1"/>
      <c r="D1208" s="1"/>
      <c r="E1208" s="1"/>
      <c r="F1208" s="1"/>
      <c r="G1208" s="183" t="s">
        <v>1842</v>
      </c>
      <c r="H1208" s="188">
        <v>42370</v>
      </c>
      <c r="I1208" s="1" t="s">
        <v>14</v>
      </c>
      <c r="J1208" s="2" t="s">
        <v>69</v>
      </c>
      <c r="K1208" s="1" t="s">
        <v>9</v>
      </c>
      <c r="L1208" s="1" t="s">
        <v>10</v>
      </c>
      <c r="M1208" s="1" t="s">
        <v>10</v>
      </c>
      <c r="N1208" s="1" t="s">
        <v>11</v>
      </c>
      <c r="O1208" s="249">
        <v>5341.85</v>
      </c>
      <c r="P1208" s="7">
        <v>0</v>
      </c>
      <c r="Q1208" s="7">
        <f t="shared" si="57"/>
        <v>5341.85</v>
      </c>
      <c r="R1208" s="6" t="s">
        <v>1</v>
      </c>
      <c r="S1208" s="5" t="s">
        <v>4</v>
      </c>
      <c r="T1208" s="5"/>
      <c r="U1208" s="5" t="s">
        <v>632</v>
      </c>
      <c r="V1208" s="1"/>
      <c r="W1208" s="1"/>
      <c r="X1208" s="1"/>
      <c r="Y1208" s="1"/>
      <c r="Z1208" s="4">
        <v>42370</v>
      </c>
      <c r="AA1208" s="1"/>
      <c r="AB1208" s="1"/>
      <c r="AC1208" s="1"/>
      <c r="AD1208" s="8" t="s">
        <v>1843</v>
      </c>
    </row>
    <row r="1209" spans="2:30" ht="15" customHeight="1" outlineLevel="5" x14ac:dyDescent="0.25">
      <c r="B1209" s="3"/>
      <c r="C1209" s="1"/>
      <c r="D1209" s="1"/>
      <c r="E1209" s="1"/>
      <c r="F1209" s="1"/>
      <c r="G1209" s="183" t="s">
        <v>1842</v>
      </c>
      <c r="H1209" s="188">
        <v>42370</v>
      </c>
      <c r="I1209" s="1" t="s">
        <v>14</v>
      </c>
      <c r="J1209" s="2" t="s">
        <v>69</v>
      </c>
      <c r="K1209" s="1" t="s">
        <v>9</v>
      </c>
      <c r="L1209" s="1" t="s">
        <v>10</v>
      </c>
      <c r="M1209" s="1" t="s">
        <v>10</v>
      </c>
      <c r="N1209" s="1" t="s">
        <v>11</v>
      </c>
      <c r="O1209" s="249">
        <v>1042879.53</v>
      </c>
      <c r="P1209" s="7">
        <v>0</v>
      </c>
      <c r="Q1209" s="7">
        <f t="shared" si="57"/>
        <v>1042879.53</v>
      </c>
      <c r="R1209" s="6" t="s">
        <v>1</v>
      </c>
      <c r="S1209" s="5" t="s">
        <v>4</v>
      </c>
      <c r="T1209" s="5"/>
      <c r="U1209" s="5" t="s">
        <v>262</v>
      </c>
      <c r="V1209" s="1"/>
      <c r="W1209" s="1"/>
      <c r="X1209" s="1"/>
      <c r="Y1209" s="1"/>
      <c r="Z1209" s="4">
        <v>42370</v>
      </c>
      <c r="AA1209" s="1"/>
      <c r="AB1209" s="1"/>
      <c r="AC1209" s="1"/>
      <c r="AD1209" s="8" t="s">
        <v>1843</v>
      </c>
    </row>
    <row r="1210" spans="2:30" ht="15" customHeight="1" outlineLevel="5" x14ac:dyDescent="0.25">
      <c r="B1210" s="3"/>
      <c r="C1210" s="1"/>
      <c r="D1210" s="1"/>
      <c r="E1210" s="1"/>
      <c r="F1210" s="1"/>
      <c r="G1210" s="183" t="s">
        <v>1842</v>
      </c>
      <c r="H1210" s="188">
        <v>42370</v>
      </c>
      <c r="I1210" s="1" t="s">
        <v>14</v>
      </c>
      <c r="J1210" s="2" t="s">
        <v>69</v>
      </c>
      <c r="K1210" s="1" t="s">
        <v>9</v>
      </c>
      <c r="L1210" s="1" t="s">
        <v>10</v>
      </c>
      <c r="M1210" s="1" t="s">
        <v>10</v>
      </c>
      <c r="N1210" s="1" t="s">
        <v>11</v>
      </c>
      <c r="O1210" s="249">
        <v>14886.78</v>
      </c>
      <c r="P1210" s="7">
        <v>0</v>
      </c>
      <c r="Q1210" s="7">
        <f t="shared" si="57"/>
        <v>14886.78</v>
      </c>
      <c r="R1210" s="6" t="s">
        <v>1</v>
      </c>
      <c r="S1210" s="5" t="s">
        <v>4</v>
      </c>
      <c r="T1210" s="5"/>
      <c r="U1210" s="5" t="s">
        <v>633</v>
      </c>
      <c r="V1210" s="1"/>
      <c r="W1210" s="1"/>
      <c r="X1210" s="1"/>
      <c r="Y1210" s="1"/>
      <c r="Z1210" s="4">
        <v>42370</v>
      </c>
      <c r="AA1210" s="1"/>
      <c r="AB1210" s="1"/>
      <c r="AC1210" s="1"/>
      <c r="AD1210" s="8" t="s">
        <v>1843</v>
      </c>
    </row>
    <row r="1211" spans="2:30" ht="15" customHeight="1" outlineLevel="5" x14ac:dyDescent="0.25">
      <c r="B1211" s="3"/>
      <c r="C1211" s="1"/>
      <c r="D1211" s="1"/>
      <c r="E1211" s="1"/>
      <c r="F1211" s="1"/>
      <c r="G1211" s="183" t="s">
        <v>1842</v>
      </c>
      <c r="H1211" s="188">
        <v>42370</v>
      </c>
      <c r="I1211" s="1" t="s">
        <v>14</v>
      </c>
      <c r="J1211" s="2" t="s">
        <v>69</v>
      </c>
      <c r="K1211" s="1" t="s">
        <v>9</v>
      </c>
      <c r="L1211" s="1" t="s">
        <v>10</v>
      </c>
      <c r="M1211" s="1" t="s">
        <v>10</v>
      </c>
      <c r="N1211" s="1" t="s">
        <v>11</v>
      </c>
      <c r="O1211" s="249">
        <v>674019.71</v>
      </c>
      <c r="P1211" s="7">
        <v>0</v>
      </c>
      <c r="Q1211" s="7">
        <f t="shared" si="57"/>
        <v>674019.71</v>
      </c>
      <c r="R1211" s="6" t="s">
        <v>1</v>
      </c>
      <c r="S1211" s="5" t="s">
        <v>4</v>
      </c>
      <c r="T1211" s="5"/>
      <c r="U1211" s="5" t="s">
        <v>583</v>
      </c>
      <c r="V1211" s="1"/>
      <c r="W1211" s="1"/>
      <c r="X1211" s="1"/>
      <c r="Y1211" s="1"/>
      <c r="Z1211" s="4">
        <v>42370</v>
      </c>
      <c r="AA1211" s="1"/>
      <c r="AB1211" s="1"/>
      <c r="AC1211" s="1"/>
      <c r="AD1211" s="8" t="s">
        <v>1843</v>
      </c>
    </row>
    <row r="1212" spans="2:30" ht="15" customHeight="1" outlineLevel="5" x14ac:dyDescent="0.25">
      <c r="B1212" s="3"/>
      <c r="C1212" s="1"/>
      <c r="D1212" s="1"/>
      <c r="E1212" s="1"/>
      <c r="F1212" s="1"/>
      <c r="G1212" s="183" t="s">
        <v>1842</v>
      </c>
      <c r="H1212" s="188">
        <v>42370</v>
      </c>
      <c r="I1212" s="1" t="s">
        <v>14</v>
      </c>
      <c r="J1212" s="2" t="s">
        <v>69</v>
      </c>
      <c r="K1212" s="1" t="s">
        <v>9</v>
      </c>
      <c r="L1212" s="1" t="s">
        <v>10</v>
      </c>
      <c r="M1212" s="1" t="s">
        <v>10</v>
      </c>
      <c r="N1212" s="1" t="s">
        <v>11</v>
      </c>
      <c r="O1212" s="249">
        <v>321640.03000000003</v>
      </c>
      <c r="P1212" s="7">
        <v>0</v>
      </c>
      <c r="Q1212" s="7">
        <f t="shared" si="57"/>
        <v>321640.03000000003</v>
      </c>
      <c r="R1212" s="6" t="s">
        <v>1</v>
      </c>
      <c r="S1212" s="5" t="s">
        <v>4</v>
      </c>
      <c r="T1212" s="5"/>
      <c r="U1212" s="5" t="s">
        <v>584</v>
      </c>
      <c r="V1212" s="1"/>
      <c r="W1212" s="1"/>
      <c r="X1212" s="1"/>
      <c r="Y1212" s="1"/>
      <c r="Z1212" s="4">
        <v>42370</v>
      </c>
      <c r="AA1212" s="1"/>
      <c r="AB1212" s="1"/>
      <c r="AC1212" s="1"/>
      <c r="AD1212" s="8" t="s">
        <v>1843</v>
      </c>
    </row>
    <row r="1213" spans="2:30" ht="15" customHeight="1" outlineLevel="5" x14ac:dyDescent="0.25">
      <c r="B1213" s="3"/>
      <c r="C1213" s="1"/>
      <c r="D1213" s="1"/>
      <c r="E1213" s="1"/>
      <c r="F1213" s="1"/>
      <c r="G1213" s="183" t="s">
        <v>1842</v>
      </c>
      <c r="H1213" s="188">
        <v>42370</v>
      </c>
      <c r="I1213" s="1" t="s">
        <v>14</v>
      </c>
      <c r="J1213" s="2" t="s">
        <v>69</v>
      </c>
      <c r="K1213" s="1" t="s">
        <v>9</v>
      </c>
      <c r="L1213" s="1" t="s">
        <v>10</v>
      </c>
      <c r="M1213" s="1" t="s">
        <v>10</v>
      </c>
      <c r="N1213" s="1" t="s">
        <v>11</v>
      </c>
      <c r="O1213" s="249">
        <v>200786.18</v>
      </c>
      <c r="P1213" s="7">
        <v>0</v>
      </c>
      <c r="Q1213" s="7">
        <f t="shared" si="57"/>
        <v>200786.18</v>
      </c>
      <c r="R1213" s="6" t="s">
        <v>1</v>
      </c>
      <c r="S1213" s="5" t="s">
        <v>4</v>
      </c>
      <c r="T1213" s="5"/>
      <c r="U1213" s="5" t="s">
        <v>585</v>
      </c>
      <c r="V1213" s="1"/>
      <c r="W1213" s="1"/>
      <c r="X1213" s="1"/>
      <c r="Y1213" s="1"/>
      <c r="Z1213" s="4">
        <v>42370</v>
      </c>
      <c r="AA1213" s="1"/>
      <c r="AB1213" s="1"/>
      <c r="AC1213" s="1"/>
      <c r="AD1213" s="8" t="s">
        <v>1843</v>
      </c>
    </row>
    <row r="1214" spans="2:30" ht="15" customHeight="1" outlineLevel="5" x14ac:dyDescent="0.25">
      <c r="B1214" s="3"/>
      <c r="C1214" s="1"/>
      <c r="D1214" s="1"/>
      <c r="E1214" s="1"/>
      <c r="F1214" s="1"/>
      <c r="G1214" s="183" t="s">
        <v>1842</v>
      </c>
      <c r="H1214" s="188">
        <v>42370</v>
      </c>
      <c r="I1214" s="1" t="s">
        <v>14</v>
      </c>
      <c r="J1214" s="2" t="s">
        <v>69</v>
      </c>
      <c r="K1214" s="1" t="s">
        <v>9</v>
      </c>
      <c r="L1214" s="1" t="s">
        <v>10</v>
      </c>
      <c r="M1214" s="1" t="s">
        <v>10</v>
      </c>
      <c r="N1214" s="1" t="s">
        <v>11</v>
      </c>
      <c r="O1214" s="249">
        <v>92010.42</v>
      </c>
      <c r="P1214" s="7">
        <v>0</v>
      </c>
      <c r="Q1214" s="7">
        <f t="shared" si="57"/>
        <v>92010.42</v>
      </c>
      <c r="R1214" s="6" t="s">
        <v>1</v>
      </c>
      <c r="S1214" s="5" t="s">
        <v>4</v>
      </c>
      <c r="T1214" s="5"/>
      <c r="U1214" s="5" t="s">
        <v>586</v>
      </c>
      <c r="V1214" s="1"/>
      <c r="W1214" s="1"/>
      <c r="X1214" s="1"/>
      <c r="Y1214" s="1"/>
      <c r="Z1214" s="4">
        <v>42370</v>
      </c>
      <c r="AA1214" s="1"/>
      <c r="AB1214" s="1"/>
      <c r="AC1214" s="1"/>
      <c r="AD1214" s="8" t="s">
        <v>1843</v>
      </c>
    </row>
    <row r="1215" spans="2:30" ht="15" customHeight="1" outlineLevel="5" x14ac:dyDescent="0.25">
      <c r="B1215" s="3"/>
      <c r="C1215" s="1"/>
      <c r="D1215" s="1"/>
      <c r="E1215" s="1"/>
      <c r="F1215" s="1"/>
      <c r="G1215" s="183" t="s">
        <v>1842</v>
      </c>
      <c r="H1215" s="188">
        <v>42370</v>
      </c>
      <c r="I1215" s="1" t="s">
        <v>14</v>
      </c>
      <c r="J1215" s="2" t="s">
        <v>69</v>
      </c>
      <c r="K1215" s="1" t="s">
        <v>9</v>
      </c>
      <c r="L1215" s="1" t="s">
        <v>10</v>
      </c>
      <c r="M1215" s="1" t="s">
        <v>10</v>
      </c>
      <c r="N1215" s="1" t="s">
        <v>11</v>
      </c>
      <c r="O1215" s="249">
        <v>86529.49</v>
      </c>
      <c r="P1215" s="7">
        <v>0</v>
      </c>
      <c r="Q1215" s="7">
        <f t="shared" si="57"/>
        <v>86529.49</v>
      </c>
      <c r="R1215" s="6" t="s">
        <v>1</v>
      </c>
      <c r="S1215" s="5" t="s">
        <v>4</v>
      </c>
      <c r="T1215" s="5"/>
      <c r="U1215" s="5" t="s">
        <v>587</v>
      </c>
      <c r="V1215" s="1"/>
      <c r="W1215" s="1"/>
      <c r="X1215" s="1"/>
      <c r="Y1215" s="1"/>
      <c r="Z1215" s="4">
        <v>42370</v>
      </c>
      <c r="AA1215" s="1"/>
      <c r="AB1215" s="1"/>
      <c r="AC1215" s="1"/>
      <c r="AD1215" s="8" t="s">
        <v>1843</v>
      </c>
    </row>
    <row r="1216" spans="2:30" ht="15" customHeight="1" outlineLevel="5" x14ac:dyDescent="0.25">
      <c r="B1216" s="3"/>
      <c r="C1216" s="1"/>
      <c r="D1216" s="1"/>
      <c r="E1216" s="1"/>
      <c r="F1216" s="1"/>
      <c r="G1216" s="183" t="s">
        <v>1842</v>
      </c>
      <c r="H1216" s="188">
        <v>42370</v>
      </c>
      <c r="I1216" s="1" t="s">
        <v>14</v>
      </c>
      <c r="J1216" s="2" t="s">
        <v>69</v>
      </c>
      <c r="K1216" s="1" t="s">
        <v>9</v>
      </c>
      <c r="L1216" s="1" t="s">
        <v>10</v>
      </c>
      <c r="M1216" s="1" t="s">
        <v>10</v>
      </c>
      <c r="N1216" s="1" t="s">
        <v>11</v>
      </c>
      <c r="O1216" s="249">
        <v>7658.61</v>
      </c>
      <c r="P1216" s="7">
        <v>0</v>
      </c>
      <c r="Q1216" s="7">
        <f t="shared" si="57"/>
        <v>7658.61</v>
      </c>
      <c r="R1216" s="6" t="s">
        <v>1</v>
      </c>
      <c r="S1216" s="5" t="s">
        <v>4</v>
      </c>
      <c r="T1216" s="5"/>
      <c r="U1216" s="5" t="s">
        <v>588</v>
      </c>
      <c r="V1216" s="1"/>
      <c r="W1216" s="1"/>
      <c r="X1216" s="1"/>
      <c r="Y1216" s="1"/>
      <c r="Z1216" s="4">
        <v>42370</v>
      </c>
      <c r="AA1216" s="1"/>
      <c r="AB1216" s="1"/>
      <c r="AC1216" s="1"/>
      <c r="AD1216" s="8" t="s">
        <v>1843</v>
      </c>
    </row>
    <row r="1217" spans="2:30" ht="15" customHeight="1" outlineLevel="5" x14ac:dyDescent="0.25">
      <c r="B1217" s="3"/>
      <c r="C1217" s="1"/>
      <c r="D1217" s="1"/>
      <c r="E1217" s="1"/>
      <c r="F1217" s="1"/>
      <c r="G1217" s="183" t="s">
        <v>1842</v>
      </c>
      <c r="H1217" s="188">
        <v>42370</v>
      </c>
      <c r="I1217" s="1" t="s">
        <v>14</v>
      </c>
      <c r="J1217" s="2" t="s">
        <v>69</v>
      </c>
      <c r="K1217" s="1" t="s">
        <v>9</v>
      </c>
      <c r="L1217" s="1" t="s">
        <v>10</v>
      </c>
      <c r="M1217" s="1" t="s">
        <v>10</v>
      </c>
      <c r="N1217" s="1" t="s">
        <v>11</v>
      </c>
      <c r="O1217" s="249">
        <v>19074.04</v>
      </c>
      <c r="P1217" s="7">
        <v>0</v>
      </c>
      <c r="Q1217" s="7">
        <f t="shared" si="57"/>
        <v>19074.04</v>
      </c>
      <c r="R1217" s="6" t="s">
        <v>1</v>
      </c>
      <c r="S1217" s="5" t="s">
        <v>4</v>
      </c>
      <c r="T1217" s="5"/>
      <c r="U1217" s="5" t="s">
        <v>589</v>
      </c>
      <c r="V1217" s="1"/>
      <c r="W1217" s="1"/>
      <c r="X1217" s="1"/>
      <c r="Y1217" s="1"/>
      <c r="Z1217" s="4">
        <v>42370</v>
      </c>
      <c r="AA1217" s="1"/>
      <c r="AB1217" s="1"/>
      <c r="AC1217" s="1"/>
      <c r="AD1217" s="8" t="s">
        <v>1843</v>
      </c>
    </row>
    <row r="1218" spans="2:30" ht="15" customHeight="1" outlineLevel="5" x14ac:dyDescent="0.25">
      <c r="B1218" s="3"/>
      <c r="C1218" s="1"/>
      <c r="D1218" s="1"/>
      <c r="E1218" s="1"/>
      <c r="F1218" s="1"/>
      <c r="G1218" s="183" t="s">
        <v>1842</v>
      </c>
      <c r="H1218" s="188">
        <v>42370</v>
      </c>
      <c r="I1218" s="1" t="s">
        <v>14</v>
      </c>
      <c r="J1218" s="2" t="s">
        <v>69</v>
      </c>
      <c r="K1218" s="1" t="s">
        <v>9</v>
      </c>
      <c r="L1218" s="1" t="s">
        <v>10</v>
      </c>
      <c r="M1218" s="1" t="s">
        <v>10</v>
      </c>
      <c r="N1218" s="1" t="s">
        <v>11</v>
      </c>
      <c r="O1218" s="249">
        <v>125185.08</v>
      </c>
      <c r="P1218" s="7">
        <v>0</v>
      </c>
      <c r="Q1218" s="7">
        <f t="shared" si="57"/>
        <v>125185.08</v>
      </c>
      <c r="R1218" s="6" t="s">
        <v>1</v>
      </c>
      <c r="S1218" s="5" t="s">
        <v>4</v>
      </c>
      <c r="T1218" s="5"/>
      <c r="U1218" s="5" t="s">
        <v>590</v>
      </c>
      <c r="V1218" s="1"/>
      <c r="W1218" s="1"/>
      <c r="X1218" s="1"/>
      <c r="Y1218" s="1"/>
      <c r="Z1218" s="4">
        <v>42370</v>
      </c>
      <c r="AA1218" s="1"/>
      <c r="AB1218" s="1"/>
      <c r="AC1218" s="1"/>
      <c r="AD1218" s="8" t="s">
        <v>1843</v>
      </c>
    </row>
    <row r="1219" spans="2:30" ht="15" customHeight="1" outlineLevel="5" x14ac:dyDescent="0.25">
      <c r="B1219" s="3"/>
      <c r="C1219" s="1"/>
      <c r="D1219" s="1"/>
      <c r="E1219" s="1"/>
      <c r="F1219" s="1"/>
      <c r="G1219" s="183" t="s">
        <v>1842</v>
      </c>
      <c r="H1219" s="188">
        <v>42370</v>
      </c>
      <c r="I1219" s="1" t="s">
        <v>14</v>
      </c>
      <c r="J1219" s="2" t="s">
        <v>69</v>
      </c>
      <c r="K1219" s="1" t="s">
        <v>9</v>
      </c>
      <c r="L1219" s="1" t="s">
        <v>10</v>
      </c>
      <c r="M1219" s="1" t="s">
        <v>10</v>
      </c>
      <c r="N1219" s="1" t="s">
        <v>11</v>
      </c>
      <c r="O1219" s="249">
        <v>315131.44</v>
      </c>
      <c r="P1219" s="7">
        <v>0</v>
      </c>
      <c r="Q1219" s="7">
        <f t="shared" si="57"/>
        <v>315131.44</v>
      </c>
      <c r="R1219" s="6" t="s">
        <v>1</v>
      </c>
      <c r="S1219" s="5" t="s">
        <v>4</v>
      </c>
      <c r="T1219" s="5"/>
      <c r="U1219" s="5" t="s">
        <v>591</v>
      </c>
      <c r="V1219" s="1"/>
      <c r="W1219" s="1"/>
      <c r="X1219" s="1"/>
      <c r="Y1219" s="1"/>
      <c r="Z1219" s="4">
        <v>42370</v>
      </c>
      <c r="AA1219" s="1"/>
      <c r="AB1219" s="1"/>
      <c r="AC1219" s="1"/>
      <c r="AD1219" s="8" t="s">
        <v>1843</v>
      </c>
    </row>
    <row r="1220" spans="2:30" ht="15" customHeight="1" outlineLevel="5" x14ac:dyDescent="0.25">
      <c r="B1220" s="3"/>
      <c r="C1220" s="1"/>
      <c r="D1220" s="1"/>
      <c r="E1220" s="1"/>
      <c r="F1220" s="1"/>
      <c r="G1220" s="183" t="s">
        <v>1842</v>
      </c>
      <c r="H1220" s="188">
        <v>42370</v>
      </c>
      <c r="I1220" s="1" t="s">
        <v>14</v>
      </c>
      <c r="J1220" s="2" t="s">
        <v>69</v>
      </c>
      <c r="K1220" s="1" t="s">
        <v>9</v>
      </c>
      <c r="L1220" s="1" t="s">
        <v>10</v>
      </c>
      <c r="M1220" s="1" t="s">
        <v>10</v>
      </c>
      <c r="N1220" s="1" t="s">
        <v>11</v>
      </c>
      <c r="O1220" s="249">
        <v>1418</v>
      </c>
      <c r="P1220" s="7">
        <v>0</v>
      </c>
      <c r="Q1220" s="7">
        <f t="shared" si="57"/>
        <v>1418</v>
      </c>
      <c r="R1220" s="6" t="s">
        <v>1</v>
      </c>
      <c r="S1220" s="5" t="s">
        <v>4</v>
      </c>
      <c r="T1220" s="5"/>
      <c r="U1220" s="5" t="s">
        <v>634</v>
      </c>
      <c r="V1220" s="1"/>
      <c r="W1220" s="1"/>
      <c r="X1220" s="1"/>
      <c r="Y1220" s="1"/>
      <c r="Z1220" s="4">
        <v>42370</v>
      </c>
      <c r="AA1220" s="1"/>
      <c r="AB1220" s="1"/>
      <c r="AC1220" s="1"/>
      <c r="AD1220" s="8" t="s">
        <v>1843</v>
      </c>
    </row>
    <row r="1221" spans="2:30" ht="15" customHeight="1" outlineLevel="5" x14ac:dyDescent="0.25">
      <c r="B1221" s="3"/>
      <c r="C1221" s="1"/>
      <c r="D1221" s="1"/>
      <c r="E1221" s="1"/>
      <c r="F1221" s="1"/>
      <c r="G1221" s="183" t="s">
        <v>1842</v>
      </c>
      <c r="H1221" s="188">
        <v>42370</v>
      </c>
      <c r="I1221" s="1" t="s">
        <v>14</v>
      </c>
      <c r="J1221" s="2" t="s">
        <v>69</v>
      </c>
      <c r="K1221" s="1" t="s">
        <v>9</v>
      </c>
      <c r="L1221" s="1" t="s">
        <v>10</v>
      </c>
      <c r="M1221" s="1" t="s">
        <v>10</v>
      </c>
      <c r="N1221" s="1" t="s">
        <v>11</v>
      </c>
      <c r="O1221" s="249">
        <v>330882.59999999998</v>
      </c>
      <c r="P1221" s="7">
        <v>0</v>
      </c>
      <c r="Q1221" s="7">
        <f t="shared" si="57"/>
        <v>330882.59999999998</v>
      </c>
      <c r="R1221" s="6" t="s">
        <v>1</v>
      </c>
      <c r="S1221" s="5" t="s">
        <v>4</v>
      </c>
      <c r="T1221" s="5"/>
      <c r="U1221" s="5" t="s">
        <v>593</v>
      </c>
      <c r="V1221" s="1"/>
      <c r="W1221" s="1"/>
      <c r="X1221" s="1"/>
      <c r="Y1221" s="1"/>
      <c r="Z1221" s="4">
        <v>42370</v>
      </c>
      <c r="AA1221" s="1"/>
      <c r="AB1221" s="1"/>
      <c r="AC1221" s="1"/>
      <c r="AD1221" s="8" t="s">
        <v>1843</v>
      </c>
    </row>
    <row r="1222" spans="2:30" ht="15" customHeight="1" outlineLevel="5" x14ac:dyDescent="0.25">
      <c r="B1222" s="3"/>
      <c r="C1222" s="1"/>
      <c r="D1222" s="1"/>
      <c r="E1222" s="1"/>
      <c r="F1222" s="1"/>
      <c r="G1222" s="183" t="s">
        <v>1842</v>
      </c>
      <c r="H1222" s="188">
        <v>42370</v>
      </c>
      <c r="I1222" s="1" t="s">
        <v>14</v>
      </c>
      <c r="J1222" s="2" t="s">
        <v>69</v>
      </c>
      <c r="K1222" s="1" t="s">
        <v>9</v>
      </c>
      <c r="L1222" s="1" t="s">
        <v>10</v>
      </c>
      <c r="M1222" s="1" t="s">
        <v>10</v>
      </c>
      <c r="N1222" s="1" t="s">
        <v>11</v>
      </c>
      <c r="O1222" s="249">
        <v>60561.47</v>
      </c>
      <c r="P1222" s="7">
        <v>0</v>
      </c>
      <c r="Q1222" s="7">
        <f t="shared" si="57"/>
        <v>60561.47</v>
      </c>
      <c r="R1222" s="6" t="s">
        <v>1</v>
      </c>
      <c r="S1222" s="5" t="s">
        <v>4</v>
      </c>
      <c r="T1222" s="5"/>
      <c r="U1222" s="5" t="s">
        <v>594</v>
      </c>
      <c r="V1222" s="1"/>
      <c r="W1222" s="1"/>
      <c r="X1222" s="1"/>
      <c r="Y1222" s="1"/>
      <c r="Z1222" s="4">
        <v>42370</v>
      </c>
      <c r="AA1222" s="1"/>
      <c r="AB1222" s="1"/>
      <c r="AC1222" s="1"/>
      <c r="AD1222" s="8" t="s">
        <v>1843</v>
      </c>
    </row>
    <row r="1223" spans="2:30" ht="15" customHeight="1" outlineLevel="5" x14ac:dyDescent="0.25">
      <c r="B1223" s="3"/>
      <c r="C1223" s="1"/>
      <c r="D1223" s="1"/>
      <c r="E1223" s="1"/>
      <c r="F1223" s="1"/>
      <c r="G1223" s="183" t="s">
        <v>1842</v>
      </c>
      <c r="H1223" s="188">
        <v>42370</v>
      </c>
      <c r="I1223" s="1" t="s">
        <v>14</v>
      </c>
      <c r="J1223" s="2" t="s">
        <v>69</v>
      </c>
      <c r="K1223" s="1" t="s">
        <v>9</v>
      </c>
      <c r="L1223" s="1" t="s">
        <v>10</v>
      </c>
      <c r="M1223" s="1" t="s">
        <v>10</v>
      </c>
      <c r="N1223" s="1" t="s">
        <v>11</v>
      </c>
      <c r="O1223" s="249">
        <v>132216.35</v>
      </c>
      <c r="P1223" s="7">
        <v>0</v>
      </c>
      <c r="Q1223" s="7">
        <f t="shared" si="57"/>
        <v>132216.35</v>
      </c>
      <c r="R1223" s="6" t="s">
        <v>1</v>
      </c>
      <c r="S1223" s="5" t="s">
        <v>4</v>
      </c>
      <c r="T1223" s="5"/>
      <c r="U1223" s="5" t="s">
        <v>595</v>
      </c>
      <c r="V1223" s="1"/>
      <c r="W1223" s="1"/>
      <c r="X1223" s="1"/>
      <c r="Y1223" s="1"/>
      <c r="Z1223" s="4">
        <v>42370</v>
      </c>
      <c r="AA1223" s="1"/>
      <c r="AB1223" s="1"/>
      <c r="AC1223" s="1"/>
      <c r="AD1223" s="8" t="s">
        <v>1843</v>
      </c>
    </row>
    <row r="1224" spans="2:30" ht="15" customHeight="1" outlineLevel="5" x14ac:dyDescent="0.25">
      <c r="B1224" s="3"/>
      <c r="C1224" s="1"/>
      <c r="D1224" s="1"/>
      <c r="E1224" s="1"/>
      <c r="F1224" s="1"/>
      <c r="G1224" s="183" t="s">
        <v>1842</v>
      </c>
      <c r="H1224" s="188">
        <v>42370</v>
      </c>
      <c r="I1224" s="1" t="s">
        <v>14</v>
      </c>
      <c r="J1224" s="2" t="s">
        <v>69</v>
      </c>
      <c r="K1224" s="1" t="s">
        <v>9</v>
      </c>
      <c r="L1224" s="1" t="s">
        <v>10</v>
      </c>
      <c r="M1224" s="1" t="s">
        <v>10</v>
      </c>
      <c r="N1224" s="1" t="s">
        <v>11</v>
      </c>
      <c r="O1224" s="249">
        <v>200303.02</v>
      </c>
      <c r="P1224" s="7">
        <v>0</v>
      </c>
      <c r="Q1224" s="7">
        <f t="shared" si="57"/>
        <v>200303.02</v>
      </c>
      <c r="R1224" s="6" t="s">
        <v>1</v>
      </c>
      <c r="S1224" s="5" t="s">
        <v>4</v>
      </c>
      <c r="T1224" s="5"/>
      <c r="U1224" s="5" t="s">
        <v>596</v>
      </c>
      <c r="V1224" s="1"/>
      <c r="W1224" s="1"/>
      <c r="X1224" s="1"/>
      <c r="Y1224" s="1"/>
      <c r="Z1224" s="4">
        <v>42370</v>
      </c>
      <c r="AA1224" s="1"/>
      <c r="AB1224" s="1"/>
      <c r="AC1224" s="1"/>
      <c r="AD1224" s="8" t="s">
        <v>1843</v>
      </c>
    </row>
    <row r="1225" spans="2:30" ht="15" customHeight="1" outlineLevel="5" x14ac:dyDescent="0.25">
      <c r="B1225" s="3"/>
      <c r="C1225" s="1"/>
      <c r="D1225" s="1"/>
      <c r="E1225" s="1"/>
      <c r="F1225" s="1"/>
      <c r="G1225" s="183" t="s">
        <v>1842</v>
      </c>
      <c r="H1225" s="188">
        <v>42370</v>
      </c>
      <c r="I1225" s="1" t="s">
        <v>14</v>
      </c>
      <c r="J1225" s="2" t="s">
        <v>69</v>
      </c>
      <c r="K1225" s="1" t="s">
        <v>9</v>
      </c>
      <c r="L1225" s="1" t="s">
        <v>10</v>
      </c>
      <c r="M1225" s="1" t="s">
        <v>10</v>
      </c>
      <c r="N1225" s="1" t="s">
        <v>11</v>
      </c>
      <c r="O1225" s="249">
        <v>295139.84000000003</v>
      </c>
      <c r="P1225" s="7">
        <v>0</v>
      </c>
      <c r="Q1225" s="7">
        <f t="shared" si="57"/>
        <v>295139.84000000003</v>
      </c>
      <c r="R1225" s="6" t="s">
        <v>1</v>
      </c>
      <c r="S1225" s="5" t="s">
        <v>4</v>
      </c>
      <c r="T1225" s="5"/>
      <c r="U1225" s="5" t="s">
        <v>597</v>
      </c>
      <c r="V1225" s="1"/>
      <c r="W1225" s="1"/>
      <c r="X1225" s="1"/>
      <c r="Y1225" s="1"/>
      <c r="Z1225" s="4">
        <v>42370</v>
      </c>
      <c r="AA1225" s="1"/>
      <c r="AB1225" s="1"/>
      <c r="AC1225" s="1"/>
      <c r="AD1225" s="8" t="s">
        <v>1843</v>
      </c>
    </row>
    <row r="1226" spans="2:30" ht="15" customHeight="1" outlineLevel="5" x14ac:dyDescent="0.25">
      <c r="B1226" s="3"/>
      <c r="C1226" s="1"/>
      <c r="D1226" s="1"/>
      <c r="E1226" s="1"/>
      <c r="F1226" s="1"/>
      <c r="G1226" s="183" t="s">
        <v>1842</v>
      </c>
      <c r="H1226" s="188">
        <v>42370</v>
      </c>
      <c r="I1226" s="1" t="s">
        <v>14</v>
      </c>
      <c r="J1226" s="2" t="s">
        <v>69</v>
      </c>
      <c r="K1226" s="1" t="s">
        <v>9</v>
      </c>
      <c r="L1226" s="1" t="s">
        <v>10</v>
      </c>
      <c r="M1226" s="1" t="s">
        <v>10</v>
      </c>
      <c r="N1226" s="1" t="s">
        <v>11</v>
      </c>
      <c r="O1226" s="249">
        <v>380363.47</v>
      </c>
      <c r="P1226" s="7">
        <v>0</v>
      </c>
      <c r="Q1226" s="7">
        <f t="shared" si="57"/>
        <v>380363.47</v>
      </c>
      <c r="R1226" s="6" t="s">
        <v>1</v>
      </c>
      <c r="S1226" s="5" t="s">
        <v>4</v>
      </c>
      <c r="T1226" s="5"/>
      <c r="U1226" s="5" t="s">
        <v>598</v>
      </c>
      <c r="V1226" s="1"/>
      <c r="W1226" s="1"/>
      <c r="X1226" s="1"/>
      <c r="Y1226" s="1"/>
      <c r="Z1226" s="4">
        <v>42370</v>
      </c>
      <c r="AA1226" s="1"/>
      <c r="AB1226" s="1"/>
      <c r="AC1226" s="1"/>
      <c r="AD1226" s="8" t="s">
        <v>1843</v>
      </c>
    </row>
    <row r="1227" spans="2:30" ht="15" customHeight="1" outlineLevel="5" x14ac:dyDescent="0.25">
      <c r="B1227" s="3"/>
      <c r="C1227" s="1"/>
      <c r="D1227" s="1"/>
      <c r="E1227" s="1"/>
      <c r="F1227" s="1"/>
      <c r="G1227" s="183" t="s">
        <v>1842</v>
      </c>
      <c r="H1227" s="188">
        <v>42370</v>
      </c>
      <c r="I1227" s="1" t="s">
        <v>14</v>
      </c>
      <c r="J1227" s="2" t="s">
        <v>69</v>
      </c>
      <c r="K1227" s="1" t="s">
        <v>9</v>
      </c>
      <c r="L1227" s="1" t="s">
        <v>10</v>
      </c>
      <c r="M1227" s="1" t="s">
        <v>10</v>
      </c>
      <c r="N1227" s="1" t="s">
        <v>11</v>
      </c>
      <c r="O1227" s="249">
        <v>284471.2</v>
      </c>
      <c r="P1227" s="7">
        <v>0</v>
      </c>
      <c r="Q1227" s="7">
        <f t="shared" si="57"/>
        <v>284471.2</v>
      </c>
      <c r="R1227" s="6" t="s">
        <v>1</v>
      </c>
      <c r="S1227" s="5" t="s">
        <v>4</v>
      </c>
      <c r="T1227" s="5"/>
      <c r="U1227" s="5" t="s">
        <v>289</v>
      </c>
      <c r="V1227" s="1"/>
      <c r="W1227" s="1"/>
      <c r="X1227" s="1"/>
      <c r="Y1227" s="1"/>
      <c r="Z1227" s="4">
        <v>42370</v>
      </c>
      <c r="AA1227" s="1"/>
      <c r="AB1227" s="1"/>
      <c r="AC1227" s="1"/>
      <c r="AD1227" s="8" t="s">
        <v>1843</v>
      </c>
    </row>
    <row r="1228" spans="2:30" ht="15" customHeight="1" outlineLevel="5" x14ac:dyDescent="0.25">
      <c r="B1228" s="3"/>
      <c r="C1228" s="1"/>
      <c r="D1228" s="1"/>
      <c r="E1228" s="1"/>
      <c r="F1228" s="1"/>
      <c r="G1228" s="183" t="s">
        <v>1842</v>
      </c>
      <c r="H1228" s="188">
        <v>42370</v>
      </c>
      <c r="I1228" s="1" t="s">
        <v>14</v>
      </c>
      <c r="J1228" s="2" t="s">
        <v>69</v>
      </c>
      <c r="K1228" s="1" t="s">
        <v>9</v>
      </c>
      <c r="L1228" s="1" t="s">
        <v>10</v>
      </c>
      <c r="M1228" s="1" t="s">
        <v>10</v>
      </c>
      <c r="N1228" s="1" t="s">
        <v>11</v>
      </c>
      <c r="O1228" s="249">
        <v>8407</v>
      </c>
      <c r="P1228" s="7">
        <v>0</v>
      </c>
      <c r="Q1228" s="7">
        <f t="shared" si="57"/>
        <v>8407</v>
      </c>
      <c r="R1228" s="6" t="s">
        <v>1</v>
      </c>
      <c r="S1228" s="5" t="s">
        <v>4</v>
      </c>
      <c r="T1228" s="5"/>
      <c r="U1228" s="5" t="s">
        <v>599</v>
      </c>
      <c r="V1228" s="1"/>
      <c r="W1228" s="1"/>
      <c r="X1228" s="1"/>
      <c r="Y1228" s="1"/>
      <c r="Z1228" s="4">
        <v>42370</v>
      </c>
      <c r="AA1228" s="1"/>
      <c r="AB1228" s="1"/>
      <c r="AC1228" s="1"/>
      <c r="AD1228" s="8" t="s">
        <v>1843</v>
      </c>
    </row>
    <row r="1229" spans="2:30" ht="15" customHeight="1" outlineLevel="5" x14ac:dyDescent="0.25">
      <c r="B1229" s="3"/>
      <c r="C1229" s="1"/>
      <c r="D1229" s="1"/>
      <c r="E1229" s="1"/>
      <c r="F1229" s="1"/>
      <c r="G1229" s="183" t="s">
        <v>1842</v>
      </c>
      <c r="H1229" s="188">
        <v>42370</v>
      </c>
      <c r="I1229" s="1" t="s">
        <v>14</v>
      </c>
      <c r="J1229" s="2" t="s">
        <v>69</v>
      </c>
      <c r="K1229" s="1" t="s">
        <v>9</v>
      </c>
      <c r="L1229" s="1" t="s">
        <v>10</v>
      </c>
      <c r="M1229" s="1" t="s">
        <v>10</v>
      </c>
      <c r="N1229" s="1" t="s">
        <v>11</v>
      </c>
      <c r="O1229" s="249">
        <v>38162.800000000003</v>
      </c>
      <c r="P1229" s="7">
        <v>0</v>
      </c>
      <c r="Q1229" s="7">
        <f t="shared" si="57"/>
        <v>38162.800000000003</v>
      </c>
      <c r="R1229" s="6" t="s">
        <v>1</v>
      </c>
      <c r="S1229" s="5" t="s">
        <v>4</v>
      </c>
      <c r="T1229" s="5"/>
      <c r="U1229" s="5" t="s">
        <v>563</v>
      </c>
      <c r="V1229" s="1"/>
      <c r="W1229" s="1"/>
      <c r="X1229" s="1"/>
      <c r="Y1229" s="1"/>
      <c r="Z1229" s="4">
        <v>42370</v>
      </c>
      <c r="AA1229" s="1"/>
      <c r="AB1229" s="1"/>
      <c r="AC1229" s="1"/>
      <c r="AD1229" s="8" t="s">
        <v>1843</v>
      </c>
    </row>
    <row r="1230" spans="2:30" ht="15" customHeight="1" outlineLevel="5" x14ac:dyDescent="0.25">
      <c r="B1230" s="3"/>
      <c r="C1230" s="1"/>
      <c r="D1230" s="1"/>
      <c r="E1230" s="1"/>
      <c r="F1230" s="1"/>
      <c r="G1230" s="183" t="s">
        <v>1842</v>
      </c>
      <c r="H1230" s="188">
        <v>42370</v>
      </c>
      <c r="I1230" s="1" t="s">
        <v>14</v>
      </c>
      <c r="J1230" s="2" t="s">
        <v>69</v>
      </c>
      <c r="K1230" s="1" t="s">
        <v>9</v>
      </c>
      <c r="L1230" s="1" t="s">
        <v>10</v>
      </c>
      <c r="M1230" s="1" t="s">
        <v>10</v>
      </c>
      <c r="N1230" s="1" t="s">
        <v>11</v>
      </c>
      <c r="O1230" s="249">
        <v>41721.230000000003</v>
      </c>
      <c r="P1230" s="7">
        <v>0</v>
      </c>
      <c r="Q1230" s="7">
        <f t="shared" si="57"/>
        <v>41721.230000000003</v>
      </c>
      <c r="R1230" s="6" t="s">
        <v>1</v>
      </c>
      <c r="S1230" s="5" t="s">
        <v>4</v>
      </c>
      <c r="T1230" s="5"/>
      <c r="U1230" s="5" t="s">
        <v>600</v>
      </c>
      <c r="V1230" s="1"/>
      <c r="W1230" s="1"/>
      <c r="X1230" s="1"/>
      <c r="Y1230" s="1"/>
      <c r="Z1230" s="4">
        <v>42370</v>
      </c>
      <c r="AA1230" s="1"/>
      <c r="AB1230" s="1"/>
      <c r="AC1230" s="1"/>
      <c r="AD1230" s="8" t="s">
        <v>1843</v>
      </c>
    </row>
    <row r="1231" spans="2:30" ht="15" customHeight="1" outlineLevel="5" x14ac:dyDescent="0.25">
      <c r="B1231" s="3"/>
      <c r="C1231" s="1"/>
      <c r="D1231" s="1"/>
      <c r="E1231" s="1"/>
      <c r="F1231" s="1"/>
      <c r="G1231" s="183" t="s">
        <v>1842</v>
      </c>
      <c r="H1231" s="188">
        <v>42370</v>
      </c>
      <c r="I1231" s="1" t="s">
        <v>14</v>
      </c>
      <c r="J1231" s="2" t="s">
        <v>69</v>
      </c>
      <c r="K1231" s="1" t="s">
        <v>9</v>
      </c>
      <c r="L1231" s="1" t="s">
        <v>10</v>
      </c>
      <c r="M1231" s="1" t="s">
        <v>10</v>
      </c>
      <c r="N1231" s="1" t="s">
        <v>11</v>
      </c>
      <c r="O1231" s="249">
        <v>10335.459999999999</v>
      </c>
      <c r="P1231" s="7">
        <v>0</v>
      </c>
      <c r="Q1231" s="7">
        <f t="shared" si="57"/>
        <v>10335.459999999999</v>
      </c>
      <c r="R1231" s="6" t="s">
        <v>1</v>
      </c>
      <c r="S1231" s="5" t="s">
        <v>4</v>
      </c>
      <c r="T1231" s="5"/>
      <c r="U1231" s="5" t="s">
        <v>601</v>
      </c>
      <c r="V1231" s="1"/>
      <c r="W1231" s="1"/>
      <c r="X1231" s="1"/>
      <c r="Y1231" s="1"/>
      <c r="Z1231" s="4">
        <v>42370</v>
      </c>
      <c r="AA1231" s="1"/>
      <c r="AB1231" s="1"/>
      <c r="AC1231" s="1"/>
      <c r="AD1231" s="8" t="s">
        <v>1843</v>
      </c>
    </row>
    <row r="1232" spans="2:30" ht="15" customHeight="1" outlineLevel="5" x14ac:dyDescent="0.25">
      <c r="B1232" s="3"/>
      <c r="C1232" s="1"/>
      <c r="D1232" s="1"/>
      <c r="E1232" s="1"/>
      <c r="F1232" s="1"/>
      <c r="G1232" s="183" t="s">
        <v>1842</v>
      </c>
      <c r="H1232" s="188">
        <v>42370</v>
      </c>
      <c r="I1232" s="1" t="s">
        <v>14</v>
      </c>
      <c r="J1232" s="2" t="s">
        <v>69</v>
      </c>
      <c r="K1232" s="1" t="s">
        <v>9</v>
      </c>
      <c r="L1232" s="1" t="s">
        <v>10</v>
      </c>
      <c r="M1232" s="1" t="s">
        <v>10</v>
      </c>
      <c r="N1232" s="1" t="s">
        <v>11</v>
      </c>
      <c r="O1232" s="249">
        <v>468643.42</v>
      </c>
      <c r="P1232" s="7">
        <v>0</v>
      </c>
      <c r="Q1232" s="7">
        <f t="shared" si="57"/>
        <v>468643.42</v>
      </c>
      <c r="R1232" s="6" t="s">
        <v>1</v>
      </c>
      <c r="S1232" s="5" t="s">
        <v>4</v>
      </c>
      <c r="T1232" s="5"/>
      <c r="U1232" s="5" t="s">
        <v>602</v>
      </c>
      <c r="V1232" s="1"/>
      <c r="W1232" s="1"/>
      <c r="X1232" s="1"/>
      <c r="Y1232" s="1"/>
      <c r="Z1232" s="4">
        <v>42370</v>
      </c>
      <c r="AA1232" s="1"/>
      <c r="AB1232" s="1"/>
      <c r="AC1232" s="1"/>
      <c r="AD1232" s="8" t="s">
        <v>1843</v>
      </c>
    </row>
    <row r="1233" spans="2:30" ht="15" customHeight="1" outlineLevel="5" x14ac:dyDescent="0.25">
      <c r="B1233" s="3"/>
      <c r="C1233" s="1"/>
      <c r="D1233" s="1"/>
      <c r="E1233" s="1"/>
      <c r="F1233" s="1"/>
      <c r="G1233" s="183" t="s">
        <v>1842</v>
      </c>
      <c r="H1233" s="188">
        <v>42370</v>
      </c>
      <c r="I1233" s="1" t="s">
        <v>14</v>
      </c>
      <c r="J1233" s="2" t="s">
        <v>69</v>
      </c>
      <c r="K1233" s="1" t="s">
        <v>9</v>
      </c>
      <c r="L1233" s="1" t="s">
        <v>10</v>
      </c>
      <c r="M1233" s="1" t="s">
        <v>10</v>
      </c>
      <c r="N1233" s="1" t="s">
        <v>11</v>
      </c>
      <c r="O1233" s="249">
        <v>37506.480000000003</v>
      </c>
      <c r="P1233" s="7">
        <v>0</v>
      </c>
      <c r="Q1233" s="7">
        <f t="shared" si="57"/>
        <v>37506.480000000003</v>
      </c>
      <c r="R1233" s="6" t="s">
        <v>1</v>
      </c>
      <c r="S1233" s="5" t="s">
        <v>4</v>
      </c>
      <c r="T1233" s="5"/>
      <c r="U1233" s="5" t="s">
        <v>603</v>
      </c>
      <c r="V1233" s="1"/>
      <c r="W1233" s="1"/>
      <c r="X1233" s="1"/>
      <c r="Y1233" s="1"/>
      <c r="Z1233" s="4">
        <v>42370</v>
      </c>
      <c r="AA1233" s="1"/>
      <c r="AB1233" s="1"/>
      <c r="AC1233" s="1"/>
      <c r="AD1233" s="8" t="s">
        <v>1843</v>
      </c>
    </row>
    <row r="1234" spans="2:30" ht="15" customHeight="1" outlineLevel="5" x14ac:dyDescent="0.25">
      <c r="B1234" s="3"/>
      <c r="C1234" s="1"/>
      <c r="D1234" s="1"/>
      <c r="E1234" s="1"/>
      <c r="F1234" s="1"/>
      <c r="G1234" s="183" t="s">
        <v>1842</v>
      </c>
      <c r="H1234" s="188">
        <v>42370</v>
      </c>
      <c r="I1234" s="1" t="s">
        <v>14</v>
      </c>
      <c r="J1234" s="2" t="s">
        <v>69</v>
      </c>
      <c r="K1234" s="1" t="s">
        <v>9</v>
      </c>
      <c r="L1234" s="1" t="s">
        <v>10</v>
      </c>
      <c r="M1234" s="1" t="s">
        <v>10</v>
      </c>
      <c r="N1234" s="1" t="s">
        <v>11</v>
      </c>
      <c r="O1234" s="249">
        <v>229650.23</v>
      </c>
      <c r="P1234" s="7">
        <v>0</v>
      </c>
      <c r="Q1234" s="7">
        <f t="shared" si="57"/>
        <v>229650.23</v>
      </c>
      <c r="R1234" s="6" t="s">
        <v>1</v>
      </c>
      <c r="S1234" s="5" t="s">
        <v>4</v>
      </c>
      <c r="T1234" s="5"/>
      <c r="U1234" s="5" t="s">
        <v>604</v>
      </c>
      <c r="V1234" s="1"/>
      <c r="W1234" s="1"/>
      <c r="X1234" s="1"/>
      <c r="Y1234" s="1"/>
      <c r="Z1234" s="4">
        <v>42370</v>
      </c>
      <c r="AA1234" s="1"/>
      <c r="AB1234" s="1"/>
      <c r="AC1234" s="1"/>
      <c r="AD1234" s="8" t="s">
        <v>1843</v>
      </c>
    </row>
    <row r="1235" spans="2:30" ht="15" customHeight="1" outlineLevel="5" x14ac:dyDescent="0.25">
      <c r="B1235" s="3"/>
      <c r="C1235" s="1"/>
      <c r="D1235" s="1"/>
      <c r="E1235" s="1"/>
      <c r="F1235" s="1"/>
      <c r="G1235" s="183" t="s">
        <v>1842</v>
      </c>
      <c r="H1235" s="188">
        <v>42370</v>
      </c>
      <c r="I1235" s="1" t="s">
        <v>14</v>
      </c>
      <c r="J1235" s="2" t="s">
        <v>69</v>
      </c>
      <c r="K1235" s="1" t="s">
        <v>9</v>
      </c>
      <c r="L1235" s="1" t="s">
        <v>10</v>
      </c>
      <c r="M1235" s="1" t="s">
        <v>10</v>
      </c>
      <c r="N1235" s="1" t="s">
        <v>11</v>
      </c>
      <c r="O1235" s="249">
        <v>6671.8</v>
      </c>
      <c r="P1235" s="7">
        <v>0</v>
      </c>
      <c r="Q1235" s="7">
        <f t="shared" si="57"/>
        <v>6671.8</v>
      </c>
      <c r="R1235" s="6" t="s">
        <v>1</v>
      </c>
      <c r="S1235" s="5" t="s">
        <v>4</v>
      </c>
      <c r="T1235" s="5"/>
      <c r="U1235" s="5" t="s">
        <v>605</v>
      </c>
      <c r="V1235" s="1"/>
      <c r="W1235" s="1"/>
      <c r="X1235" s="1"/>
      <c r="Y1235" s="1"/>
      <c r="Z1235" s="4">
        <v>42370</v>
      </c>
      <c r="AA1235" s="1"/>
      <c r="AB1235" s="1"/>
      <c r="AC1235" s="1"/>
      <c r="AD1235" s="8" t="s">
        <v>1843</v>
      </c>
    </row>
    <row r="1236" spans="2:30" ht="15" customHeight="1" outlineLevel="5" x14ac:dyDescent="0.25">
      <c r="B1236" s="3"/>
      <c r="C1236" s="1"/>
      <c r="D1236" s="1"/>
      <c r="E1236" s="1"/>
      <c r="F1236" s="1"/>
      <c r="G1236" s="183" t="s">
        <v>1842</v>
      </c>
      <c r="H1236" s="188">
        <v>42370</v>
      </c>
      <c r="I1236" s="1" t="s">
        <v>14</v>
      </c>
      <c r="J1236" s="2" t="s">
        <v>69</v>
      </c>
      <c r="K1236" s="1" t="s">
        <v>9</v>
      </c>
      <c r="L1236" s="1" t="s">
        <v>10</v>
      </c>
      <c r="M1236" s="1" t="s">
        <v>10</v>
      </c>
      <c r="N1236" s="1" t="s">
        <v>11</v>
      </c>
      <c r="O1236" s="249">
        <v>66642.5</v>
      </c>
      <c r="P1236" s="7">
        <v>0</v>
      </c>
      <c r="Q1236" s="7">
        <f t="shared" si="57"/>
        <v>66642.5</v>
      </c>
      <c r="R1236" s="6" t="s">
        <v>1</v>
      </c>
      <c r="S1236" s="5" t="s">
        <v>4</v>
      </c>
      <c r="T1236" s="5"/>
      <c r="U1236" s="5" t="s">
        <v>606</v>
      </c>
      <c r="V1236" s="1"/>
      <c r="W1236" s="1"/>
      <c r="X1236" s="1"/>
      <c r="Y1236" s="1"/>
      <c r="Z1236" s="4">
        <v>42370</v>
      </c>
      <c r="AA1236" s="1"/>
      <c r="AB1236" s="1"/>
      <c r="AC1236" s="1"/>
      <c r="AD1236" s="8" t="s">
        <v>1843</v>
      </c>
    </row>
    <row r="1237" spans="2:30" ht="15" customHeight="1" outlineLevel="5" x14ac:dyDescent="0.25">
      <c r="B1237" s="3"/>
      <c r="C1237" s="1"/>
      <c r="D1237" s="1"/>
      <c r="E1237" s="1"/>
      <c r="F1237" s="1"/>
      <c r="G1237" s="183" t="s">
        <v>1842</v>
      </c>
      <c r="H1237" s="188">
        <v>42370</v>
      </c>
      <c r="I1237" s="1" t="s">
        <v>14</v>
      </c>
      <c r="J1237" s="2" t="s">
        <v>69</v>
      </c>
      <c r="K1237" s="1" t="s">
        <v>9</v>
      </c>
      <c r="L1237" s="1" t="s">
        <v>10</v>
      </c>
      <c r="M1237" s="1" t="s">
        <v>10</v>
      </c>
      <c r="N1237" s="1" t="s">
        <v>11</v>
      </c>
      <c r="O1237" s="249">
        <v>2744</v>
      </c>
      <c r="P1237" s="7">
        <v>0</v>
      </c>
      <c r="Q1237" s="7">
        <f t="shared" ref="Q1237:Q1257" si="58">O1237-P1237</f>
        <v>2744</v>
      </c>
      <c r="R1237" s="6" t="s">
        <v>1</v>
      </c>
      <c r="S1237" s="5" t="s">
        <v>4</v>
      </c>
      <c r="T1237" s="5"/>
      <c r="U1237" s="5" t="s">
        <v>635</v>
      </c>
      <c r="V1237" s="1"/>
      <c r="W1237" s="1"/>
      <c r="X1237" s="1"/>
      <c r="Y1237" s="1"/>
      <c r="Z1237" s="4">
        <v>42370</v>
      </c>
      <c r="AA1237" s="1"/>
      <c r="AB1237" s="1"/>
      <c r="AC1237" s="1"/>
      <c r="AD1237" s="8" t="s">
        <v>1843</v>
      </c>
    </row>
    <row r="1238" spans="2:30" ht="15" customHeight="1" outlineLevel="5" x14ac:dyDescent="0.25">
      <c r="B1238" s="3"/>
      <c r="C1238" s="1"/>
      <c r="D1238" s="1"/>
      <c r="E1238" s="1"/>
      <c r="F1238" s="1"/>
      <c r="G1238" s="183" t="s">
        <v>1842</v>
      </c>
      <c r="H1238" s="188">
        <v>42370</v>
      </c>
      <c r="I1238" s="1" t="s">
        <v>14</v>
      </c>
      <c r="J1238" s="2" t="s">
        <v>69</v>
      </c>
      <c r="K1238" s="1" t="s">
        <v>9</v>
      </c>
      <c r="L1238" s="1" t="s">
        <v>10</v>
      </c>
      <c r="M1238" s="1" t="s">
        <v>10</v>
      </c>
      <c r="N1238" s="1" t="s">
        <v>11</v>
      </c>
      <c r="O1238" s="249">
        <v>124340.65</v>
      </c>
      <c r="P1238" s="7">
        <v>0</v>
      </c>
      <c r="Q1238" s="7">
        <f t="shared" si="58"/>
        <v>124340.65</v>
      </c>
      <c r="R1238" s="6" t="s">
        <v>1</v>
      </c>
      <c r="S1238" s="5" t="s">
        <v>4</v>
      </c>
      <c r="T1238" s="5"/>
      <c r="U1238" s="5" t="s">
        <v>292</v>
      </c>
      <c r="V1238" s="1"/>
      <c r="W1238" s="1"/>
      <c r="X1238" s="1"/>
      <c r="Y1238" s="1"/>
      <c r="Z1238" s="4">
        <v>42370</v>
      </c>
      <c r="AA1238" s="1"/>
      <c r="AB1238" s="1"/>
      <c r="AC1238" s="1"/>
      <c r="AD1238" s="8" t="s">
        <v>1843</v>
      </c>
    </row>
    <row r="1239" spans="2:30" ht="15" customHeight="1" outlineLevel="5" x14ac:dyDescent="0.25">
      <c r="B1239" s="3"/>
      <c r="C1239" s="1"/>
      <c r="D1239" s="1"/>
      <c r="E1239" s="1"/>
      <c r="F1239" s="1"/>
      <c r="G1239" s="183" t="s">
        <v>1842</v>
      </c>
      <c r="H1239" s="188">
        <v>42370</v>
      </c>
      <c r="I1239" s="1" t="s">
        <v>14</v>
      </c>
      <c r="J1239" s="2" t="s">
        <v>69</v>
      </c>
      <c r="K1239" s="1" t="s">
        <v>9</v>
      </c>
      <c r="L1239" s="1" t="s">
        <v>10</v>
      </c>
      <c r="M1239" s="1" t="s">
        <v>10</v>
      </c>
      <c r="N1239" s="1" t="s">
        <v>11</v>
      </c>
      <c r="O1239" s="249">
        <v>33703.4</v>
      </c>
      <c r="P1239" s="7">
        <v>0</v>
      </c>
      <c r="Q1239" s="7">
        <f t="shared" si="58"/>
        <v>33703.4</v>
      </c>
      <c r="R1239" s="6" t="s">
        <v>1</v>
      </c>
      <c r="S1239" s="5" t="s">
        <v>4</v>
      </c>
      <c r="T1239" s="5"/>
      <c r="U1239" s="5" t="s">
        <v>607</v>
      </c>
      <c r="V1239" s="1"/>
      <c r="W1239" s="1"/>
      <c r="X1239" s="1"/>
      <c r="Y1239" s="1"/>
      <c r="Z1239" s="4">
        <v>42370</v>
      </c>
      <c r="AA1239" s="1"/>
      <c r="AB1239" s="1"/>
      <c r="AC1239" s="1"/>
      <c r="AD1239" s="8" t="s">
        <v>1843</v>
      </c>
    </row>
    <row r="1240" spans="2:30" ht="15" customHeight="1" outlineLevel="5" x14ac:dyDescent="0.25">
      <c r="B1240" s="3"/>
      <c r="C1240" s="1"/>
      <c r="D1240" s="1"/>
      <c r="E1240" s="1"/>
      <c r="F1240" s="1"/>
      <c r="G1240" s="183" t="s">
        <v>1842</v>
      </c>
      <c r="H1240" s="188">
        <v>42370</v>
      </c>
      <c r="I1240" s="1" t="s">
        <v>14</v>
      </c>
      <c r="J1240" s="2" t="s">
        <v>69</v>
      </c>
      <c r="K1240" s="1" t="s">
        <v>9</v>
      </c>
      <c r="L1240" s="1" t="s">
        <v>10</v>
      </c>
      <c r="M1240" s="1" t="s">
        <v>10</v>
      </c>
      <c r="N1240" s="1" t="s">
        <v>11</v>
      </c>
      <c r="O1240" s="249">
        <v>153293.20000000001</v>
      </c>
      <c r="P1240" s="7">
        <v>0</v>
      </c>
      <c r="Q1240" s="7">
        <f t="shared" si="58"/>
        <v>153293.20000000001</v>
      </c>
      <c r="R1240" s="6" t="s">
        <v>1</v>
      </c>
      <c r="S1240" s="5" t="s">
        <v>4</v>
      </c>
      <c r="T1240" s="5"/>
      <c r="U1240" s="5" t="s">
        <v>608</v>
      </c>
      <c r="V1240" s="1"/>
      <c r="W1240" s="1"/>
      <c r="X1240" s="1"/>
      <c r="Y1240" s="1"/>
      <c r="Z1240" s="4">
        <v>42370</v>
      </c>
      <c r="AA1240" s="1"/>
      <c r="AB1240" s="1"/>
      <c r="AC1240" s="1"/>
      <c r="AD1240" s="8" t="s">
        <v>1843</v>
      </c>
    </row>
    <row r="1241" spans="2:30" ht="15" customHeight="1" outlineLevel="5" x14ac:dyDescent="0.25">
      <c r="B1241" s="3"/>
      <c r="C1241" s="1"/>
      <c r="D1241" s="1"/>
      <c r="E1241" s="1"/>
      <c r="F1241" s="1"/>
      <c r="G1241" s="183" t="s">
        <v>1842</v>
      </c>
      <c r="H1241" s="188">
        <v>42370</v>
      </c>
      <c r="I1241" s="1" t="s">
        <v>14</v>
      </c>
      <c r="J1241" s="2" t="s">
        <v>69</v>
      </c>
      <c r="K1241" s="1" t="s">
        <v>9</v>
      </c>
      <c r="L1241" s="1" t="s">
        <v>10</v>
      </c>
      <c r="M1241" s="1" t="s">
        <v>10</v>
      </c>
      <c r="N1241" s="1" t="s">
        <v>11</v>
      </c>
      <c r="O1241" s="249">
        <v>5378</v>
      </c>
      <c r="P1241" s="7">
        <v>0</v>
      </c>
      <c r="Q1241" s="7">
        <f t="shared" si="58"/>
        <v>5378</v>
      </c>
      <c r="R1241" s="6" t="s">
        <v>1</v>
      </c>
      <c r="S1241" s="5" t="s">
        <v>4</v>
      </c>
      <c r="T1241" s="5"/>
      <c r="U1241" s="5" t="s">
        <v>636</v>
      </c>
      <c r="V1241" s="1"/>
      <c r="W1241" s="1"/>
      <c r="X1241" s="1"/>
      <c r="Y1241" s="1"/>
      <c r="Z1241" s="4">
        <v>42370</v>
      </c>
      <c r="AA1241" s="1"/>
      <c r="AB1241" s="1"/>
      <c r="AC1241" s="1"/>
      <c r="AD1241" s="8" t="s">
        <v>1843</v>
      </c>
    </row>
    <row r="1242" spans="2:30" ht="15" customHeight="1" outlineLevel="5" x14ac:dyDescent="0.25">
      <c r="B1242" s="3"/>
      <c r="C1242" s="1"/>
      <c r="D1242" s="1"/>
      <c r="E1242" s="1"/>
      <c r="F1242" s="1"/>
      <c r="G1242" s="183" t="s">
        <v>1842</v>
      </c>
      <c r="H1242" s="188">
        <v>42370</v>
      </c>
      <c r="I1242" s="1" t="s">
        <v>14</v>
      </c>
      <c r="J1242" s="2" t="s">
        <v>69</v>
      </c>
      <c r="K1242" s="1" t="s">
        <v>9</v>
      </c>
      <c r="L1242" s="1" t="s">
        <v>10</v>
      </c>
      <c r="M1242" s="1" t="s">
        <v>10</v>
      </c>
      <c r="N1242" s="1" t="s">
        <v>11</v>
      </c>
      <c r="O1242" s="249">
        <v>30630</v>
      </c>
      <c r="P1242" s="7">
        <v>0</v>
      </c>
      <c r="Q1242" s="7">
        <f t="shared" si="58"/>
        <v>30630</v>
      </c>
      <c r="R1242" s="6" t="s">
        <v>1</v>
      </c>
      <c r="S1242" s="5" t="s">
        <v>4</v>
      </c>
      <c r="T1242" s="5"/>
      <c r="U1242" s="5" t="s">
        <v>637</v>
      </c>
      <c r="V1242" s="1"/>
      <c r="W1242" s="1"/>
      <c r="X1242" s="1"/>
      <c r="Y1242" s="1"/>
      <c r="Z1242" s="4">
        <v>42370</v>
      </c>
      <c r="AA1242" s="1"/>
      <c r="AB1242" s="1"/>
      <c r="AC1242" s="1"/>
      <c r="AD1242" s="8" t="s">
        <v>1843</v>
      </c>
    </row>
    <row r="1243" spans="2:30" ht="15" customHeight="1" outlineLevel="5" x14ac:dyDescent="0.25">
      <c r="B1243" s="3"/>
      <c r="C1243" s="1"/>
      <c r="D1243" s="1"/>
      <c r="E1243" s="1"/>
      <c r="F1243" s="1"/>
      <c r="G1243" s="183" t="s">
        <v>1842</v>
      </c>
      <c r="H1243" s="188">
        <v>42370</v>
      </c>
      <c r="I1243" s="1" t="s">
        <v>14</v>
      </c>
      <c r="J1243" s="2" t="s">
        <v>69</v>
      </c>
      <c r="K1243" s="1" t="s">
        <v>9</v>
      </c>
      <c r="L1243" s="1" t="s">
        <v>10</v>
      </c>
      <c r="M1243" s="1" t="s">
        <v>10</v>
      </c>
      <c r="N1243" s="1" t="s">
        <v>11</v>
      </c>
      <c r="O1243" s="249">
        <v>604864.81999999995</v>
      </c>
      <c r="P1243" s="7">
        <v>0</v>
      </c>
      <c r="Q1243" s="7">
        <f t="shared" si="58"/>
        <v>604864.81999999995</v>
      </c>
      <c r="R1243" s="6" t="s">
        <v>1</v>
      </c>
      <c r="S1243" s="5" t="s">
        <v>4</v>
      </c>
      <c r="T1243" s="5"/>
      <c r="U1243" s="5" t="s">
        <v>609</v>
      </c>
      <c r="V1243" s="1"/>
      <c r="W1243" s="1"/>
      <c r="X1243" s="1"/>
      <c r="Y1243" s="1"/>
      <c r="Z1243" s="4">
        <v>42370</v>
      </c>
      <c r="AA1243" s="1"/>
      <c r="AB1243" s="1"/>
      <c r="AC1243" s="1"/>
      <c r="AD1243" s="8" t="s">
        <v>1843</v>
      </c>
    </row>
    <row r="1244" spans="2:30" ht="15" customHeight="1" outlineLevel="5" x14ac:dyDescent="0.25">
      <c r="B1244" s="3"/>
      <c r="C1244" s="1"/>
      <c r="D1244" s="1"/>
      <c r="E1244" s="1"/>
      <c r="F1244" s="1"/>
      <c r="G1244" s="183" t="s">
        <v>1842</v>
      </c>
      <c r="H1244" s="188">
        <v>42370</v>
      </c>
      <c r="I1244" s="1" t="s">
        <v>14</v>
      </c>
      <c r="J1244" s="2" t="s">
        <v>69</v>
      </c>
      <c r="K1244" s="1" t="s">
        <v>9</v>
      </c>
      <c r="L1244" s="1" t="s">
        <v>10</v>
      </c>
      <c r="M1244" s="1" t="s">
        <v>10</v>
      </c>
      <c r="N1244" s="1" t="s">
        <v>11</v>
      </c>
      <c r="O1244" s="249">
        <v>500</v>
      </c>
      <c r="P1244" s="7">
        <v>0</v>
      </c>
      <c r="Q1244" s="7">
        <f t="shared" si="58"/>
        <v>500</v>
      </c>
      <c r="R1244" s="6" t="s">
        <v>1</v>
      </c>
      <c r="S1244" s="5" t="s">
        <v>4</v>
      </c>
      <c r="T1244" s="5"/>
      <c r="U1244" s="5" t="s">
        <v>564</v>
      </c>
      <c r="V1244" s="1"/>
      <c r="W1244" s="1"/>
      <c r="X1244" s="1"/>
      <c r="Y1244" s="1"/>
      <c r="Z1244" s="4">
        <v>42370</v>
      </c>
      <c r="AA1244" s="1"/>
      <c r="AB1244" s="1"/>
      <c r="AC1244" s="1"/>
      <c r="AD1244" s="8" t="s">
        <v>1843</v>
      </c>
    </row>
    <row r="1245" spans="2:30" ht="15" customHeight="1" outlineLevel="5" x14ac:dyDescent="0.25">
      <c r="B1245" s="3"/>
      <c r="C1245" s="1"/>
      <c r="D1245" s="1"/>
      <c r="E1245" s="1"/>
      <c r="F1245" s="1"/>
      <c r="G1245" s="183" t="s">
        <v>1842</v>
      </c>
      <c r="H1245" s="188">
        <v>42370</v>
      </c>
      <c r="I1245" s="1" t="s">
        <v>14</v>
      </c>
      <c r="J1245" s="2" t="s">
        <v>69</v>
      </c>
      <c r="K1245" s="1" t="s">
        <v>9</v>
      </c>
      <c r="L1245" s="1" t="s">
        <v>10</v>
      </c>
      <c r="M1245" s="1" t="s">
        <v>10</v>
      </c>
      <c r="N1245" s="1" t="s">
        <v>11</v>
      </c>
      <c r="O1245" s="249">
        <v>482969.35</v>
      </c>
      <c r="P1245" s="7">
        <v>0</v>
      </c>
      <c r="Q1245" s="7">
        <f t="shared" si="58"/>
        <v>482969.35</v>
      </c>
      <c r="R1245" s="6" t="s">
        <v>1</v>
      </c>
      <c r="S1245" s="5" t="s">
        <v>4</v>
      </c>
      <c r="T1245" s="5"/>
      <c r="U1245" s="5" t="s">
        <v>294</v>
      </c>
      <c r="V1245" s="1"/>
      <c r="W1245" s="1"/>
      <c r="X1245" s="1"/>
      <c r="Y1245" s="1"/>
      <c r="Z1245" s="4">
        <v>42370</v>
      </c>
      <c r="AA1245" s="1"/>
      <c r="AB1245" s="1"/>
      <c r="AC1245" s="1"/>
      <c r="AD1245" s="8" t="s">
        <v>1843</v>
      </c>
    </row>
    <row r="1246" spans="2:30" ht="15" customHeight="1" outlineLevel="5" x14ac:dyDescent="0.25">
      <c r="B1246" s="3"/>
      <c r="C1246" s="1"/>
      <c r="D1246" s="1"/>
      <c r="E1246" s="1"/>
      <c r="F1246" s="1"/>
      <c r="G1246" s="183" t="s">
        <v>1842</v>
      </c>
      <c r="H1246" s="188">
        <v>42370</v>
      </c>
      <c r="I1246" s="1" t="s">
        <v>14</v>
      </c>
      <c r="J1246" s="2" t="s">
        <v>69</v>
      </c>
      <c r="K1246" s="1" t="s">
        <v>9</v>
      </c>
      <c r="L1246" s="1" t="s">
        <v>10</v>
      </c>
      <c r="M1246" s="1" t="s">
        <v>10</v>
      </c>
      <c r="N1246" s="1" t="s">
        <v>11</v>
      </c>
      <c r="O1246" s="249">
        <v>11604</v>
      </c>
      <c r="P1246" s="7">
        <v>0</v>
      </c>
      <c r="Q1246" s="7">
        <f t="shared" si="58"/>
        <v>11604</v>
      </c>
      <c r="R1246" s="6" t="s">
        <v>1</v>
      </c>
      <c r="S1246" s="5" t="s">
        <v>4</v>
      </c>
      <c r="T1246" s="5"/>
      <c r="U1246" s="5" t="s">
        <v>638</v>
      </c>
      <c r="V1246" s="1"/>
      <c r="W1246" s="1"/>
      <c r="X1246" s="1"/>
      <c r="Y1246" s="1"/>
      <c r="Z1246" s="4">
        <v>42370</v>
      </c>
      <c r="AA1246" s="1"/>
      <c r="AB1246" s="1"/>
      <c r="AC1246" s="1"/>
      <c r="AD1246" s="8" t="s">
        <v>1843</v>
      </c>
    </row>
    <row r="1247" spans="2:30" ht="15" customHeight="1" outlineLevel="5" x14ac:dyDescent="0.25">
      <c r="B1247" s="3"/>
      <c r="C1247" s="1"/>
      <c r="D1247" s="1"/>
      <c r="E1247" s="1"/>
      <c r="F1247" s="1"/>
      <c r="G1247" s="183" t="s">
        <v>1842</v>
      </c>
      <c r="H1247" s="188">
        <v>42370</v>
      </c>
      <c r="I1247" s="1" t="s">
        <v>14</v>
      </c>
      <c r="J1247" s="2" t="s">
        <v>69</v>
      </c>
      <c r="K1247" s="1" t="s">
        <v>9</v>
      </c>
      <c r="L1247" s="1" t="s">
        <v>10</v>
      </c>
      <c r="M1247" s="1" t="s">
        <v>10</v>
      </c>
      <c r="N1247" s="1" t="s">
        <v>11</v>
      </c>
      <c r="O1247" s="249">
        <v>369257.36</v>
      </c>
      <c r="P1247" s="7">
        <v>0</v>
      </c>
      <c r="Q1247" s="7">
        <f t="shared" si="58"/>
        <v>369257.36</v>
      </c>
      <c r="R1247" s="6" t="s">
        <v>1</v>
      </c>
      <c r="S1247" s="5" t="s">
        <v>4</v>
      </c>
      <c r="T1247" s="5"/>
      <c r="U1247" s="5" t="s">
        <v>610</v>
      </c>
      <c r="V1247" s="1"/>
      <c r="W1247" s="1"/>
      <c r="X1247" s="1"/>
      <c r="Y1247" s="1"/>
      <c r="Z1247" s="4">
        <v>42370</v>
      </c>
      <c r="AA1247" s="1"/>
      <c r="AB1247" s="1"/>
      <c r="AC1247" s="1"/>
      <c r="AD1247" s="8" t="s">
        <v>1843</v>
      </c>
    </row>
    <row r="1248" spans="2:30" ht="15" customHeight="1" outlineLevel="5" x14ac:dyDescent="0.25">
      <c r="B1248" s="3"/>
      <c r="C1248" s="1"/>
      <c r="D1248" s="1"/>
      <c r="E1248" s="1"/>
      <c r="F1248" s="1"/>
      <c r="G1248" s="183" t="s">
        <v>1842</v>
      </c>
      <c r="H1248" s="188">
        <v>42370</v>
      </c>
      <c r="I1248" s="1" t="s">
        <v>14</v>
      </c>
      <c r="J1248" s="2" t="s">
        <v>69</v>
      </c>
      <c r="K1248" s="1" t="s">
        <v>9</v>
      </c>
      <c r="L1248" s="1" t="s">
        <v>10</v>
      </c>
      <c r="M1248" s="1" t="s">
        <v>10</v>
      </c>
      <c r="N1248" s="1" t="s">
        <v>11</v>
      </c>
      <c r="O1248" s="249">
        <v>3906</v>
      </c>
      <c r="P1248" s="7">
        <v>0</v>
      </c>
      <c r="Q1248" s="7">
        <f t="shared" si="58"/>
        <v>3906</v>
      </c>
      <c r="R1248" s="6" t="s">
        <v>1</v>
      </c>
      <c r="S1248" s="5" t="s">
        <v>4</v>
      </c>
      <c r="T1248" s="5"/>
      <c r="U1248" s="5" t="s">
        <v>640</v>
      </c>
      <c r="V1248" s="1"/>
      <c r="W1248" s="1"/>
      <c r="X1248" s="1"/>
      <c r="Y1248" s="1"/>
      <c r="Z1248" s="4">
        <v>42370</v>
      </c>
      <c r="AA1248" s="1"/>
      <c r="AB1248" s="1"/>
      <c r="AC1248" s="1"/>
      <c r="AD1248" s="8" t="s">
        <v>1843</v>
      </c>
    </row>
    <row r="1249" spans="2:30" ht="15" customHeight="1" outlineLevel="5" x14ac:dyDescent="0.25">
      <c r="B1249" s="3"/>
      <c r="C1249" s="1"/>
      <c r="D1249" s="1"/>
      <c r="E1249" s="1"/>
      <c r="F1249" s="1"/>
      <c r="G1249" s="183" t="s">
        <v>1842</v>
      </c>
      <c r="H1249" s="188">
        <v>42370</v>
      </c>
      <c r="I1249" s="1" t="s">
        <v>14</v>
      </c>
      <c r="J1249" s="2" t="s">
        <v>69</v>
      </c>
      <c r="K1249" s="1" t="s">
        <v>9</v>
      </c>
      <c r="L1249" s="1" t="s">
        <v>10</v>
      </c>
      <c r="M1249" s="1" t="s">
        <v>10</v>
      </c>
      <c r="N1249" s="1" t="s">
        <v>11</v>
      </c>
      <c r="O1249" s="249">
        <v>2808</v>
      </c>
      <c r="P1249" s="7">
        <v>0</v>
      </c>
      <c r="Q1249" s="7">
        <f t="shared" si="58"/>
        <v>2808</v>
      </c>
      <c r="R1249" s="6" t="s">
        <v>1</v>
      </c>
      <c r="S1249" s="5" t="s">
        <v>4</v>
      </c>
      <c r="T1249" s="5"/>
      <c r="U1249" s="5" t="s">
        <v>639</v>
      </c>
      <c r="V1249" s="1"/>
      <c r="W1249" s="1"/>
      <c r="X1249" s="1"/>
      <c r="Y1249" s="1"/>
      <c r="Z1249" s="4">
        <v>42370</v>
      </c>
      <c r="AA1249" s="1"/>
      <c r="AB1249" s="1"/>
      <c r="AC1249" s="1"/>
      <c r="AD1249" s="8" t="s">
        <v>1843</v>
      </c>
    </row>
    <row r="1250" spans="2:30" ht="15" customHeight="1" outlineLevel="5" x14ac:dyDescent="0.25">
      <c r="B1250" s="3"/>
      <c r="C1250" s="1"/>
      <c r="D1250" s="1"/>
      <c r="E1250" s="1"/>
      <c r="F1250" s="1"/>
      <c r="G1250" s="183" t="s">
        <v>1842</v>
      </c>
      <c r="H1250" s="188">
        <v>42370</v>
      </c>
      <c r="I1250" s="1" t="s">
        <v>14</v>
      </c>
      <c r="J1250" s="2" t="s">
        <v>69</v>
      </c>
      <c r="K1250" s="1" t="s">
        <v>9</v>
      </c>
      <c r="L1250" s="1" t="s">
        <v>10</v>
      </c>
      <c r="M1250" s="1" t="s">
        <v>10</v>
      </c>
      <c r="N1250" s="1" t="s">
        <v>11</v>
      </c>
      <c r="O1250" s="249">
        <v>37780</v>
      </c>
      <c r="P1250" s="7">
        <v>0</v>
      </c>
      <c r="Q1250" s="7">
        <f t="shared" si="58"/>
        <v>37780</v>
      </c>
      <c r="R1250" s="6" t="s">
        <v>1</v>
      </c>
      <c r="S1250" s="5" t="s">
        <v>4</v>
      </c>
      <c r="T1250" s="5"/>
      <c r="U1250" s="5" t="s">
        <v>612</v>
      </c>
      <c r="V1250" s="1"/>
      <c r="W1250" s="1"/>
      <c r="X1250" s="1"/>
      <c r="Y1250" s="1"/>
      <c r="Z1250" s="4">
        <v>42370</v>
      </c>
      <c r="AA1250" s="1"/>
      <c r="AB1250" s="1"/>
      <c r="AC1250" s="1"/>
      <c r="AD1250" s="8" t="s">
        <v>1843</v>
      </c>
    </row>
    <row r="1251" spans="2:30" ht="15" customHeight="1" outlineLevel="5" x14ac:dyDescent="0.25">
      <c r="B1251" s="3"/>
      <c r="C1251" s="1"/>
      <c r="D1251" s="1"/>
      <c r="E1251" s="1"/>
      <c r="F1251" s="1"/>
      <c r="G1251" s="183" t="s">
        <v>1842</v>
      </c>
      <c r="H1251" s="188">
        <v>42370</v>
      </c>
      <c r="I1251" s="1" t="s">
        <v>14</v>
      </c>
      <c r="J1251" s="2" t="s">
        <v>69</v>
      </c>
      <c r="K1251" s="1" t="s">
        <v>9</v>
      </c>
      <c r="L1251" s="1" t="s">
        <v>10</v>
      </c>
      <c r="M1251" s="1" t="s">
        <v>10</v>
      </c>
      <c r="N1251" s="1" t="s">
        <v>11</v>
      </c>
      <c r="O1251" s="249">
        <v>89668.62</v>
      </c>
      <c r="P1251" s="7">
        <v>0</v>
      </c>
      <c r="Q1251" s="7">
        <f t="shared" si="58"/>
        <v>89668.62</v>
      </c>
      <c r="R1251" s="6" t="s">
        <v>1</v>
      </c>
      <c r="S1251" s="5" t="s">
        <v>4</v>
      </c>
      <c r="T1251" s="5"/>
      <c r="U1251" s="5" t="s">
        <v>613</v>
      </c>
      <c r="V1251" s="1"/>
      <c r="W1251" s="1"/>
      <c r="X1251" s="1"/>
      <c r="Y1251" s="1"/>
      <c r="Z1251" s="4">
        <v>42370</v>
      </c>
      <c r="AA1251" s="1"/>
      <c r="AB1251" s="1"/>
      <c r="AC1251" s="1"/>
      <c r="AD1251" s="8" t="s">
        <v>1843</v>
      </c>
    </row>
    <row r="1252" spans="2:30" ht="15" customHeight="1" outlineLevel="5" x14ac:dyDescent="0.25">
      <c r="B1252" s="3"/>
      <c r="C1252" s="1"/>
      <c r="D1252" s="1"/>
      <c r="E1252" s="1"/>
      <c r="F1252" s="1"/>
      <c r="G1252" s="183" t="s">
        <v>1842</v>
      </c>
      <c r="H1252" s="188">
        <v>42370</v>
      </c>
      <c r="I1252" s="1" t="s">
        <v>14</v>
      </c>
      <c r="J1252" s="2" t="s">
        <v>69</v>
      </c>
      <c r="K1252" s="1" t="s">
        <v>9</v>
      </c>
      <c r="L1252" s="1" t="s">
        <v>10</v>
      </c>
      <c r="M1252" s="1" t="s">
        <v>10</v>
      </c>
      <c r="N1252" s="1" t="s">
        <v>11</v>
      </c>
      <c r="O1252" s="249">
        <v>63120.58</v>
      </c>
      <c r="P1252" s="7">
        <v>0</v>
      </c>
      <c r="Q1252" s="7">
        <f t="shared" si="58"/>
        <v>63120.58</v>
      </c>
      <c r="R1252" s="6" t="s">
        <v>1</v>
      </c>
      <c r="S1252" s="5" t="s">
        <v>4</v>
      </c>
      <c r="T1252" s="5"/>
      <c r="U1252" s="5" t="s">
        <v>614</v>
      </c>
      <c r="V1252" s="1"/>
      <c r="W1252" s="1"/>
      <c r="X1252" s="1"/>
      <c r="Y1252" s="1"/>
      <c r="Z1252" s="4">
        <v>42370</v>
      </c>
      <c r="AA1252" s="1"/>
      <c r="AB1252" s="1"/>
      <c r="AC1252" s="1"/>
      <c r="AD1252" s="8" t="s">
        <v>1843</v>
      </c>
    </row>
    <row r="1253" spans="2:30" ht="15" customHeight="1" outlineLevel="5" x14ac:dyDescent="0.25">
      <c r="B1253" s="3"/>
      <c r="C1253" s="1"/>
      <c r="D1253" s="1"/>
      <c r="E1253" s="1"/>
      <c r="F1253" s="1"/>
      <c r="G1253" s="183" t="s">
        <v>1842</v>
      </c>
      <c r="H1253" s="188">
        <v>42370</v>
      </c>
      <c r="I1253" s="1" t="s">
        <v>14</v>
      </c>
      <c r="J1253" s="2" t="s">
        <v>69</v>
      </c>
      <c r="K1253" s="1" t="s">
        <v>9</v>
      </c>
      <c r="L1253" s="1" t="s">
        <v>10</v>
      </c>
      <c r="M1253" s="1" t="s">
        <v>10</v>
      </c>
      <c r="N1253" s="1" t="s">
        <v>11</v>
      </c>
      <c r="O1253" s="249">
        <v>77929.98</v>
      </c>
      <c r="P1253" s="7">
        <v>0</v>
      </c>
      <c r="Q1253" s="7">
        <f t="shared" si="58"/>
        <v>77929.98</v>
      </c>
      <c r="R1253" s="6" t="s">
        <v>1</v>
      </c>
      <c r="S1253" s="5" t="s">
        <v>4</v>
      </c>
      <c r="T1253" s="5"/>
      <c r="U1253" s="5" t="s">
        <v>615</v>
      </c>
      <c r="V1253" s="1"/>
      <c r="W1253" s="1"/>
      <c r="X1253" s="1"/>
      <c r="Y1253" s="1"/>
      <c r="Z1253" s="4">
        <v>42370</v>
      </c>
      <c r="AA1253" s="1"/>
      <c r="AB1253" s="1"/>
      <c r="AC1253" s="1"/>
      <c r="AD1253" s="8" t="s">
        <v>1843</v>
      </c>
    </row>
    <row r="1254" spans="2:30" ht="15" customHeight="1" outlineLevel="5" x14ac:dyDescent="0.25">
      <c r="B1254" s="3"/>
      <c r="C1254" s="1"/>
      <c r="D1254" s="1"/>
      <c r="E1254" s="1"/>
      <c r="F1254" s="1"/>
      <c r="G1254" s="183" t="s">
        <v>1842</v>
      </c>
      <c r="H1254" s="188">
        <v>42370</v>
      </c>
      <c r="I1254" s="1" t="s">
        <v>14</v>
      </c>
      <c r="J1254" s="2" t="s">
        <v>69</v>
      </c>
      <c r="K1254" s="1" t="s">
        <v>9</v>
      </c>
      <c r="L1254" s="1" t="s">
        <v>10</v>
      </c>
      <c r="M1254" s="1" t="s">
        <v>10</v>
      </c>
      <c r="N1254" s="1" t="s">
        <v>11</v>
      </c>
      <c r="O1254" s="249">
        <v>36229.129999999997</v>
      </c>
      <c r="P1254" s="7">
        <v>0</v>
      </c>
      <c r="Q1254" s="7">
        <f t="shared" si="58"/>
        <v>36229.129999999997</v>
      </c>
      <c r="R1254" s="6" t="s">
        <v>1</v>
      </c>
      <c r="S1254" s="5" t="s">
        <v>4</v>
      </c>
      <c r="T1254" s="5"/>
      <c r="U1254" s="5" t="s">
        <v>616</v>
      </c>
      <c r="V1254" s="1"/>
      <c r="W1254" s="1"/>
      <c r="X1254" s="1"/>
      <c r="Y1254" s="1"/>
      <c r="Z1254" s="4">
        <v>42370</v>
      </c>
      <c r="AA1254" s="1"/>
      <c r="AB1254" s="1"/>
      <c r="AC1254" s="1"/>
      <c r="AD1254" s="8" t="s">
        <v>1843</v>
      </c>
    </row>
    <row r="1255" spans="2:30" ht="15" customHeight="1" outlineLevel="5" x14ac:dyDescent="0.25">
      <c r="B1255" s="3"/>
      <c r="C1255" s="1"/>
      <c r="D1255" s="1"/>
      <c r="E1255" s="1"/>
      <c r="F1255" s="1"/>
      <c r="G1255" s="183" t="s">
        <v>1842</v>
      </c>
      <c r="H1255" s="188">
        <v>42370</v>
      </c>
      <c r="I1255" s="1" t="s">
        <v>14</v>
      </c>
      <c r="J1255" s="2" t="s">
        <v>69</v>
      </c>
      <c r="K1255" s="1" t="s">
        <v>9</v>
      </c>
      <c r="L1255" s="1" t="s">
        <v>10</v>
      </c>
      <c r="M1255" s="1" t="s">
        <v>10</v>
      </c>
      <c r="N1255" s="1" t="s">
        <v>11</v>
      </c>
      <c r="O1255" s="249">
        <v>106658.35</v>
      </c>
      <c r="P1255" s="7">
        <v>0</v>
      </c>
      <c r="Q1255" s="7">
        <f t="shared" si="58"/>
        <v>106658.35</v>
      </c>
      <c r="R1255" s="6" t="s">
        <v>1</v>
      </c>
      <c r="S1255" s="5" t="s">
        <v>4</v>
      </c>
      <c r="T1255" s="5"/>
      <c r="U1255" s="5" t="s">
        <v>617</v>
      </c>
      <c r="V1255" s="1"/>
      <c r="W1255" s="1"/>
      <c r="X1255" s="1"/>
      <c r="Y1255" s="1"/>
      <c r="Z1255" s="4">
        <v>42370</v>
      </c>
      <c r="AA1255" s="1"/>
      <c r="AB1255" s="1"/>
      <c r="AC1255" s="1"/>
      <c r="AD1255" s="8" t="s">
        <v>1843</v>
      </c>
    </row>
    <row r="1256" spans="2:30" ht="15" customHeight="1" outlineLevel="5" x14ac:dyDescent="0.25">
      <c r="B1256" s="3"/>
      <c r="C1256" s="1"/>
      <c r="D1256" s="1"/>
      <c r="E1256" s="1"/>
      <c r="F1256" s="1"/>
      <c r="G1256" s="183" t="s">
        <v>1842</v>
      </c>
      <c r="H1256" s="188">
        <v>42370</v>
      </c>
      <c r="I1256" s="1" t="s">
        <v>14</v>
      </c>
      <c r="J1256" s="2" t="s">
        <v>69</v>
      </c>
      <c r="K1256" s="1" t="s">
        <v>9</v>
      </c>
      <c r="L1256" s="1" t="s">
        <v>10</v>
      </c>
      <c r="M1256" s="1" t="s">
        <v>10</v>
      </c>
      <c r="N1256" s="1" t="s">
        <v>11</v>
      </c>
      <c r="O1256" s="249">
        <v>230561.5</v>
      </c>
      <c r="P1256" s="7">
        <v>0</v>
      </c>
      <c r="Q1256" s="7">
        <f t="shared" si="58"/>
        <v>230561.5</v>
      </c>
      <c r="R1256" s="6" t="s">
        <v>1</v>
      </c>
      <c r="S1256" s="5" t="s">
        <v>4</v>
      </c>
      <c r="T1256" s="5"/>
      <c r="U1256" s="5" t="s">
        <v>618</v>
      </c>
      <c r="V1256" s="1"/>
      <c r="W1256" s="1"/>
      <c r="X1256" s="1"/>
      <c r="Y1256" s="1"/>
      <c r="Z1256" s="4">
        <v>42370</v>
      </c>
      <c r="AA1256" s="1"/>
      <c r="AB1256" s="1"/>
      <c r="AC1256" s="1"/>
      <c r="AD1256" s="8" t="s">
        <v>1843</v>
      </c>
    </row>
    <row r="1257" spans="2:30" ht="15" customHeight="1" outlineLevel="5" x14ac:dyDescent="0.25">
      <c r="B1257" s="3"/>
      <c r="C1257" s="1"/>
      <c r="D1257" s="1"/>
      <c r="E1257" s="1"/>
      <c r="F1257" s="1"/>
      <c r="G1257" s="183" t="s">
        <v>1842</v>
      </c>
      <c r="H1257" s="188">
        <v>42370</v>
      </c>
      <c r="I1257" s="1" t="s">
        <v>14</v>
      </c>
      <c r="J1257" s="2" t="s">
        <v>69</v>
      </c>
      <c r="K1257" s="1" t="s">
        <v>9</v>
      </c>
      <c r="L1257" s="1" t="s">
        <v>10</v>
      </c>
      <c r="M1257" s="1" t="s">
        <v>10</v>
      </c>
      <c r="N1257" s="1" t="s">
        <v>11</v>
      </c>
      <c r="O1257" s="249">
        <v>50193.64</v>
      </c>
      <c r="P1257" s="7">
        <v>0</v>
      </c>
      <c r="Q1257" s="7">
        <f t="shared" si="58"/>
        <v>50193.64</v>
      </c>
      <c r="R1257" s="6" t="s">
        <v>1</v>
      </c>
      <c r="S1257" s="5" t="s">
        <v>4</v>
      </c>
      <c r="T1257" s="5"/>
      <c r="U1257" s="5" t="s">
        <v>705</v>
      </c>
      <c r="V1257" s="1"/>
      <c r="W1257" s="1"/>
      <c r="X1257" s="1"/>
      <c r="Y1257" s="1"/>
      <c r="Z1257" s="4">
        <v>42370</v>
      </c>
      <c r="AA1257" s="1"/>
      <c r="AB1257" s="1"/>
      <c r="AC1257" s="1"/>
      <c r="AD1257" s="8" t="s">
        <v>1843</v>
      </c>
    </row>
    <row r="1258" spans="2:30" ht="15" customHeight="1" outlineLevel="5" x14ac:dyDescent="0.25">
      <c r="B1258" s="3"/>
      <c r="C1258" s="1"/>
      <c r="D1258" s="1"/>
      <c r="E1258" s="1"/>
      <c r="F1258" s="1"/>
      <c r="G1258" s="183" t="s">
        <v>1842</v>
      </c>
      <c r="H1258" s="188">
        <v>42370</v>
      </c>
      <c r="I1258" s="1" t="s">
        <v>14</v>
      </c>
      <c r="J1258" s="2" t="s">
        <v>69</v>
      </c>
      <c r="K1258" s="1" t="s">
        <v>9</v>
      </c>
      <c r="L1258" s="1" t="s">
        <v>10</v>
      </c>
      <c r="M1258" s="1" t="s">
        <v>10</v>
      </c>
      <c r="N1258" s="1" t="s">
        <v>11</v>
      </c>
      <c r="O1258" s="249">
        <v>7620</v>
      </c>
      <c r="P1258" s="7">
        <v>0</v>
      </c>
      <c r="Q1258" s="7">
        <f t="shared" ref="Q1258:Q1277" si="59">O1258-P1258</f>
        <v>7620</v>
      </c>
      <c r="R1258" s="6" t="s">
        <v>1</v>
      </c>
      <c r="S1258" s="5" t="s">
        <v>4</v>
      </c>
      <c r="T1258" s="5"/>
      <c r="U1258" s="5" t="s">
        <v>641</v>
      </c>
      <c r="V1258" s="1"/>
      <c r="W1258" s="1"/>
      <c r="X1258" s="1"/>
      <c r="Y1258" s="1"/>
      <c r="Z1258" s="4">
        <v>42370</v>
      </c>
      <c r="AA1258" s="1"/>
      <c r="AB1258" s="1"/>
      <c r="AC1258" s="1"/>
      <c r="AD1258" s="8" t="s">
        <v>1843</v>
      </c>
    </row>
    <row r="1259" spans="2:30" ht="15" customHeight="1" outlineLevel="5" x14ac:dyDescent="0.25">
      <c r="B1259" s="3"/>
      <c r="C1259" s="1"/>
      <c r="D1259" s="1"/>
      <c r="E1259" s="1"/>
      <c r="F1259" s="1"/>
      <c r="G1259" s="183" t="s">
        <v>1842</v>
      </c>
      <c r="H1259" s="188">
        <v>42370</v>
      </c>
      <c r="I1259" s="1" t="s">
        <v>14</v>
      </c>
      <c r="J1259" s="2" t="s">
        <v>69</v>
      </c>
      <c r="K1259" s="1" t="s">
        <v>9</v>
      </c>
      <c r="L1259" s="1" t="s">
        <v>10</v>
      </c>
      <c r="M1259" s="1" t="s">
        <v>10</v>
      </c>
      <c r="N1259" s="1" t="s">
        <v>11</v>
      </c>
      <c r="O1259" s="249">
        <v>198242.81</v>
      </c>
      <c r="P1259" s="7">
        <v>0</v>
      </c>
      <c r="Q1259" s="7">
        <f t="shared" si="59"/>
        <v>198242.81</v>
      </c>
      <c r="R1259" s="6" t="s">
        <v>1</v>
      </c>
      <c r="S1259" s="5" t="s">
        <v>4</v>
      </c>
      <c r="T1259" s="5"/>
      <c r="U1259" s="5" t="s">
        <v>619</v>
      </c>
      <c r="V1259" s="1"/>
      <c r="W1259" s="1"/>
      <c r="X1259" s="1"/>
      <c r="Y1259" s="1"/>
      <c r="Z1259" s="4">
        <v>42370</v>
      </c>
      <c r="AA1259" s="1"/>
      <c r="AB1259" s="1"/>
      <c r="AC1259" s="1"/>
      <c r="AD1259" s="8" t="s">
        <v>1843</v>
      </c>
    </row>
    <row r="1260" spans="2:30" ht="15" customHeight="1" outlineLevel="5" x14ac:dyDescent="0.25">
      <c r="B1260" s="3"/>
      <c r="C1260" s="1"/>
      <c r="D1260" s="1"/>
      <c r="E1260" s="1"/>
      <c r="F1260" s="1"/>
      <c r="G1260" s="183" t="s">
        <v>1842</v>
      </c>
      <c r="H1260" s="188">
        <v>42370</v>
      </c>
      <c r="I1260" s="1" t="s">
        <v>14</v>
      </c>
      <c r="J1260" s="2" t="s">
        <v>69</v>
      </c>
      <c r="K1260" s="1" t="s">
        <v>9</v>
      </c>
      <c r="L1260" s="1" t="s">
        <v>10</v>
      </c>
      <c r="M1260" s="1" t="s">
        <v>10</v>
      </c>
      <c r="N1260" s="1" t="s">
        <v>11</v>
      </c>
      <c r="O1260" s="249">
        <v>500</v>
      </c>
      <c r="P1260" s="7">
        <v>0</v>
      </c>
      <c r="Q1260" s="7">
        <f t="shared" si="59"/>
        <v>500</v>
      </c>
      <c r="R1260" s="6" t="s">
        <v>1</v>
      </c>
      <c r="S1260" s="5" t="s">
        <v>4</v>
      </c>
      <c r="T1260" s="5"/>
      <c r="U1260" s="5" t="s">
        <v>642</v>
      </c>
      <c r="V1260" s="1"/>
      <c r="W1260" s="1"/>
      <c r="X1260" s="1"/>
      <c r="Y1260" s="1"/>
      <c r="Z1260" s="4">
        <v>42370</v>
      </c>
      <c r="AA1260" s="1"/>
      <c r="AB1260" s="1"/>
      <c r="AC1260" s="1"/>
      <c r="AD1260" s="8" t="s">
        <v>1843</v>
      </c>
    </row>
    <row r="1261" spans="2:30" ht="15" customHeight="1" outlineLevel="5" x14ac:dyDescent="0.25">
      <c r="B1261" s="3"/>
      <c r="C1261" s="1"/>
      <c r="D1261" s="1"/>
      <c r="E1261" s="1"/>
      <c r="F1261" s="1"/>
      <c r="G1261" s="183" t="s">
        <v>1842</v>
      </c>
      <c r="H1261" s="188">
        <v>42370</v>
      </c>
      <c r="I1261" s="1" t="s">
        <v>14</v>
      </c>
      <c r="J1261" s="2" t="s">
        <v>69</v>
      </c>
      <c r="K1261" s="1" t="s">
        <v>9</v>
      </c>
      <c r="L1261" s="1" t="s">
        <v>10</v>
      </c>
      <c r="M1261" s="1" t="s">
        <v>10</v>
      </c>
      <c r="N1261" s="1" t="s">
        <v>11</v>
      </c>
      <c r="O1261" s="249">
        <v>8952</v>
      </c>
      <c r="P1261" s="7">
        <v>0</v>
      </c>
      <c r="Q1261" s="7">
        <f t="shared" si="59"/>
        <v>8952</v>
      </c>
      <c r="R1261" s="6" t="s">
        <v>1</v>
      </c>
      <c r="S1261" s="5" t="s">
        <v>4</v>
      </c>
      <c r="T1261" s="5"/>
      <c r="U1261" s="5" t="s">
        <v>620</v>
      </c>
      <c r="V1261" s="1"/>
      <c r="W1261" s="1"/>
      <c r="X1261" s="1"/>
      <c r="Y1261" s="1"/>
      <c r="Z1261" s="4">
        <v>42370</v>
      </c>
      <c r="AA1261" s="1"/>
      <c r="AB1261" s="1"/>
      <c r="AC1261" s="1"/>
      <c r="AD1261" s="8" t="s">
        <v>1843</v>
      </c>
    </row>
    <row r="1262" spans="2:30" ht="15" customHeight="1" outlineLevel="5" x14ac:dyDescent="0.25">
      <c r="B1262" s="3"/>
      <c r="C1262" s="1"/>
      <c r="D1262" s="1"/>
      <c r="E1262" s="1"/>
      <c r="F1262" s="1"/>
      <c r="G1262" s="183" t="s">
        <v>1842</v>
      </c>
      <c r="H1262" s="188">
        <v>42370</v>
      </c>
      <c r="I1262" s="1" t="s">
        <v>14</v>
      </c>
      <c r="J1262" s="2" t="s">
        <v>69</v>
      </c>
      <c r="K1262" s="1" t="s">
        <v>9</v>
      </c>
      <c r="L1262" s="1" t="s">
        <v>10</v>
      </c>
      <c r="M1262" s="1" t="s">
        <v>10</v>
      </c>
      <c r="N1262" s="1" t="s">
        <v>11</v>
      </c>
      <c r="O1262" s="249">
        <v>26570</v>
      </c>
      <c r="P1262" s="7">
        <v>0</v>
      </c>
      <c r="Q1262" s="7">
        <f t="shared" si="59"/>
        <v>26570</v>
      </c>
      <c r="R1262" s="6" t="s">
        <v>1</v>
      </c>
      <c r="S1262" s="5" t="s">
        <v>4</v>
      </c>
      <c r="T1262" s="5"/>
      <c r="U1262" s="5" t="s">
        <v>706</v>
      </c>
      <c r="V1262" s="1"/>
      <c r="W1262" s="1"/>
      <c r="X1262" s="1"/>
      <c r="Y1262" s="1"/>
      <c r="Z1262" s="4">
        <v>42370</v>
      </c>
      <c r="AA1262" s="1"/>
      <c r="AB1262" s="1"/>
      <c r="AC1262" s="1"/>
      <c r="AD1262" s="8" t="s">
        <v>1843</v>
      </c>
    </row>
    <row r="1263" spans="2:30" ht="15" customHeight="1" outlineLevel="5" x14ac:dyDescent="0.25">
      <c r="B1263" s="3"/>
      <c r="C1263" s="1"/>
      <c r="D1263" s="1"/>
      <c r="E1263" s="1"/>
      <c r="F1263" s="1"/>
      <c r="G1263" s="183" t="s">
        <v>1842</v>
      </c>
      <c r="H1263" s="188">
        <v>42370</v>
      </c>
      <c r="I1263" s="1" t="s">
        <v>14</v>
      </c>
      <c r="J1263" s="2" t="s">
        <v>69</v>
      </c>
      <c r="K1263" s="1" t="s">
        <v>9</v>
      </c>
      <c r="L1263" s="1" t="s">
        <v>10</v>
      </c>
      <c r="M1263" s="1" t="s">
        <v>10</v>
      </c>
      <c r="N1263" s="1" t="s">
        <v>11</v>
      </c>
      <c r="O1263" s="249">
        <v>30472.5</v>
      </c>
      <c r="P1263" s="7">
        <v>0</v>
      </c>
      <c r="Q1263" s="7">
        <f t="shared" si="59"/>
        <v>30472.5</v>
      </c>
      <c r="R1263" s="6" t="s">
        <v>1</v>
      </c>
      <c r="S1263" s="5" t="s">
        <v>4</v>
      </c>
      <c r="T1263" s="5"/>
      <c r="U1263" s="5" t="s">
        <v>621</v>
      </c>
      <c r="V1263" s="1"/>
      <c r="W1263" s="1"/>
      <c r="X1263" s="1"/>
      <c r="Y1263" s="1"/>
      <c r="Z1263" s="4">
        <v>42370</v>
      </c>
      <c r="AA1263" s="1"/>
      <c r="AB1263" s="1"/>
      <c r="AC1263" s="1"/>
      <c r="AD1263" s="8" t="s">
        <v>1843</v>
      </c>
    </row>
    <row r="1264" spans="2:30" ht="15" customHeight="1" outlineLevel="5" x14ac:dyDescent="0.25">
      <c r="B1264" s="3"/>
      <c r="C1264" s="1"/>
      <c r="D1264" s="1"/>
      <c r="E1264" s="1"/>
      <c r="F1264" s="1"/>
      <c r="G1264" s="183" t="s">
        <v>1842</v>
      </c>
      <c r="H1264" s="188">
        <v>42370</v>
      </c>
      <c r="I1264" s="1" t="s">
        <v>14</v>
      </c>
      <c r="J1264" s="2" t="s">
        <v>69</v>
      </c>
      <c r="K1264" s="1" t="s">
        <v>9</v>
      </c>
      <c r="L1264" s="1" t="s">
        <v>10</v>
      </c>
      <c r="M1264" s="1" t="s">
        <v>10</v>
      </c>
      <c r="N1264" s="1" t="s">
        <v>11</v>
      </c>
      <c r="O1264" s="249">
        <v>21040.06</v>
      </c>
      <c r="P1264" s="7">
        <v>0</v>
      </c>
      <c r="Q1264" s="7">
        <f t="shared" si="59"/>
        <v>21040.06</v>
      </c>
      <c r="R1264" s="6" t="s">
        <v>1</v>
      </c>
      <c r="S1264" s="5" t="s">
        <v>4</v>
      </c>
      <c r="T1264" s="5"/>
      <c r="U1264" s="5" t="s">
        <v>622</v>
      </c>
      <c r="V1264" s="1"/>
      <c r="W1264" s="1"/>
      <c r="X1264" s="1"/>
      <c r="Y1264" s="1"/>
      <c r="Z1264" s="4">
        <v>42370</v>
      </c>
      <c r="AA1264" s="1"/>
      <c r="AB1264" s="1"/>
      <c r="AC1264" s="1"/>
      <c r="AD1264" s="8" t="s">
        <v>1843</v>
      </c>
    </row>
    <row r="1265" spans="2:30" ht="15" customHeight="1" outlineLevel="5" x14ac:dyDescent="0.25">
      <c r="B1265" s="3"/>
      <c r="C1265" s="1"/>
      <c r="D1265" s="1"/>
      <c r="E1265" s="1"/>
      <c r="F1265" s="1"/>
      <c r="G1265" s="183" t="s">
        <v>1842</v>
      </c>
      <c r="H1265" s="188">
        <v>42370</v>
      </c>
      <c r="I1265" s="1" t="s">
        <v>14</v>
      </c>
      <c r="J1265" s="2" t="s">
        <v>69</v>
      </c>
      <c r="K1265" s="1" t="s">
        <v>9</v>
      </c>
      <c r="L1265" s="1" t="s">
        <v>10</v>
      </c>
      <c r="M1265" s="1" t="s">
        <v>10</v>
      </c>
      <c r="N1265" s="1" t="s">
        <v>11</v>
      </c>
      <c r="O1265" s="249">
        <v>61972.5</v>
      </c>
      <c r="P1265" s="7">
        <v>0</v>
      </c>
      <c r="Q1265" s="7">
        <f t="shared" si="59"/>
        <v>61972.5</v>
      </c>
      <c r="R1265" s="6" t="s">
        <v>1</v>
      </c>
      <c r="S1265" s="5" t="s">
        <v>4</v>
      </c>
      <c r="T1265" s="5"/>
      <c r="U1265" s="5" t="s">
        <v>623</v>
      </c>
      <c r="V1265" s="1"/>
      <c r="W1265" s="1"/>
      <c r="X1265" s="1"/>
      <c r="Y1265" s="1"/>
      <c r="Z1265" s="4">
        <v>42370</v>
      </c>
      <c r="AA1265" s="1"/>
      <c r="AB1265" s="1"/>
      <c r="AC1265" s="1"/>
      <c r="AD1265" s="8" t="s">
        <v>1843</v>
      </c>
    </row>
    <row r="1266" spans="2:30" ht="15" customHeight="1" outlineLevel="5" x14ac:dyDescent="0.25">
      <c r="B1266" s="3"/>
      <c r="C1266" s="1"/>
      <c r="D1266" s="1"/>
      <c r="E1266" s="1"/>
      <c r="F1266" s="1"/>
      <c r="G1266" s="183" t="s">
        <v>1842</v>
      </c>
      <c r="H1266" s="188">
        <v>42370</v>
      </c>
      <c r="I1266" s="1" t="s">
        <v>14</v>
      </c>
      <c r="J1266" s="2" t="s">
        <v>69</v>
      </c>
      <c r="K1266" s="1" t="s">
        <v>9</v>
      </c>
      <c r="L1266" s="1" t="s">
        <v>10</v>
      </c>
      <c r="M1266" s="1" t="s">
        <v>10</v>
      </c>
      <c r="N1266" s="1" t="s">
        <v>11</v>
      </c>
      <c r="O1266" s="249">
        <v>108614</v>
      </c>
      <c r="P1266" s="7">
        <v>0</v>
      </c>
      <c r="Q1266" s="7">
        <f t="shared" si="59"/>
        <v>108614</v>
      </c>
      <c r="R1266" s="6" t="s">
        <v>1</v>
      </c>
      <c r="S1266" s="5" t="s">
        <v>4</v>
      </c>
      <c r="T1266" s="5"/>
      <c r="U1266" s="5" t="s">
        <v>1373</v>
      </c>
      <c r="V1266" s="1"/>
      <c r="W1266" s="1"/>
      <c r="X1266" s="1"/>
      <c r="Y1266" s="1"/>
      <c r="Z1266" s="4">
        <v>42370</v>
      </c>
      <c r="AA1266" s="1"/>
      <c r="AB1266" s="1"/>
      <c r="AC1266" s="1"/>
      <c r="AD1266" s="8" t="s">
        <v>1843</v>
      </c>
    </row>
    <row r="1267" spans="2:30" ht="15" customHeight="1" outlineLevel="5" x14ac:dyDescent="0.25">
      <c r="B1267" s="3"/>
      <c r="C1267" s="1"/>
      <c r="D1267" s="1"/>
      <c r="E1267" s="1"/>
      <c r="F1267" s="1"/>
      <c r="G1267" s="183" t="s">
        <v>1842</v>
      </c>
      <c r="H1267" s="188">
        <v>42370</v>
      </c>
      <c r="I1267" s="1" t="s">
        <v>14</v>
      </c>
      <c r="J1267" s="2" t="s">
        <v>69</v>
      </c>
      <c r="K1267" s="1" t="s">
        <v>9</v>
      </c>
      <c r="L1267" s="1" t="s">
        <v>10</v>
      </c>
      <c r="M1267" s="1" t="s">
        <v>10</v>
      </c>
      <c r="N1267" s="1" t="s">
        <v>11</v>
      </c>
      <c r="O1267" s="249">
        <v>274610.02</v>
      </c>
      <c r="P1267" s="7">
        <v>0</v>
      </c>
      <c r="Q1267" s="7">
        <f t="shared" si="59"/>
        <v>274610.02</v>
      </c>
      <c r="R1267" s="6" t="s">
        <v>1</v>
      </c>
      <c r="S1267" s="5" t="s">
        <v>4</v>
      </c>
      <c r="T1267" s="5"/>
      <c r="U1267" s="5" t="s">
        <v>1374</v>
      </c>
      <c r="V1267" s="1"/>
      <c r="W1267" s="1"/>
      <c r="X1267" s="1"/>
      <c r="Y1267" s="1"/>
      <c r="Z1267" s="4">
        <v>42370</v>
      </c>
      <c r="AA1267" s="1"/>
      <c r="AB1267" s="1"/>
      <c r="AC1267" s="1"/>
      <c r="AD1267" s="8" t="s">
        <v>1843</v>
      </c>
    </row>
    <row r="1268" spans="2:30" ht="15" customHeight="1" outlineLevel="5" x14ac:dyDescent="0.25">
      <c r="B1268" s="3"/>
      <c r="C1268" s="1"/>
      <c r="D1268" s="1"/>
      <c r="E1268" s="1"/>
      <c r="F1268" s="1"/>
      <c r="G1268" s="183" t="s">
        <v>1842</v>
      </c>
      <c r="H1268" s="188">
        <v>42370</v>
      </c>
      <c r="I1268" s="1" t="s">
        <v>14</v>
      </c>
      <c r="J1268" s="2" t="s">
        <v>69</v>
      </c>
      <c r="K1268" s="1" t="s">
        <v>9</v>
      </c>
      <c r="L1268" s="1" t="s">
        <v>10</v>
      </c>
      <c r="M1268" s="1" t="s">
        <v>10</v>
      </c>
      <c r="N1268" s="1" t="s">
        <v>11</v>
      </c>
      <c r="O1268" s="249">
        <v>399943.19</v>
      </c>
      <c r="P1268" s="7">
        <v>0</v>
      </c>
      <c r="Q1268" s="7">
        <f t="shared" si="59"/>
        <v>399943.19</v>
      </c>
      <c r="R1268" s="6" t="s">
        <v>1</v>
      </c>
      <c r="S1268" s="5" t="s">
        <v>4</v>
      </c>
      <c r="T1268" s="5"/>
      <c r="U1268" s="5" t="s">
        <v>1560</v>
      </c>
      <c r="V1268" s="1"/>
      <c r="W1268" s="1"/>
      <c r="X1268" s="1"/>
      <c r="Y1268" s="1"/>
      <c r="Z1268" s="4">
        <v>42370</v>
      </c>
      <c r="AA1268" s="1"/>
      <c r="AB1268" s="1"/>
      <c r="AC1268" s="1"/>
      <c r="AD1268" s="8" t="s">
        <v>1843</v>
      </c>
    </row>
    <row r="1269" spans="2:30" ht="15" customHeight="1" outlineLevel="5" x14ac:dyDescent="0.25">
      <c r="B1269" s="3"/>
      <c r="C1269" s="1"/>
      <c r="D1269" s="1"/>
      <c r="E1269" s="1"/>
      <c r="F1269" s="1"/>
      <c r="G1269" s="183" t="s">
        <v>1842</v>
      </c>
      <c r="H1269" s="188">
        <v>42370</v>
      </c>
      <c r="I1269" s="1" t="s">
        <v>14</v>
      </c>
      <c r="J1269" s="2" t="s">
        <v>69</v>
      </c>
      <c r="K1269" s="1" t="s">
        <v>9</v>
      </c>
      <c r="L1269" s="1" t="s">
        <v>10</v>
      </c>
      <c r="M1269" s="1" t="s">
        <v>10</v>
      </c>
      <c r="N1269" s="1" t="s">
        <v>11</v>
      </c>
      <c r="O1269" s="249">
        <v>60450.239999999998</v>
      </c>
      <c r="P1269" s="7">
        <v>0</v>
      </c>
      <c r="Q1269" s="7">
        <f t="shared" si="59"/>
        <v>60450.239999999998</v>
      </c>
      <c r="R1269" s="6" t="s">
        <v>1</v>
      </c>
      <c r="S1269" s="5" t="s">
        <v>4</v>
      </c>
      <c r="T1269" s="5"/>
      <c r="U1269" s="5" t="s">
        <v>1375</v>
      </c>
      <c r="V1269" s="1"/>
      <c r="W1269" s="1"/>
      <c r="X1269" s="1"/>
      <c r="Y1269" s="1"/>
      <c r="Z1269" s="4">
        <v>42370</v>
      </c>
      <c r="AA1269" s="1"/>
      <c r="AB1269" s="1"/>
      <c r="AC1269" s="1"/>
      <c r="AD1269" s="8" t="s">
        <v>1843</v>
      </c>
    </row>
    <row r="1270" spans="2:30" ht="15" customHeight="1" outlineLevel="5" x14ac:dyDescent="0.25">
      <c r="B1270" s="3"/>
      <c r="C1270" s="1"/>
      <c r="D1270" s="1"/>
      <c r="E1270" s="1"/>
      <c r="F1270" s="1"/>
      <c r="G1270" s="183" t="s">
        <v>1842</v>
      </c>
      <c r="H1270" s="188">
        <v>42370</v>
      </c>
      <c r="I1270" s="1" t="s">
        <v>14</v>
      </c>
      <c r="J1270" s="2" t="s">
        <v>69</v>
      </c>
      <c r="K1270" s="1" t="s">
        <v>9</v>
      </c>
      <c r="L1270" s="1" t="s">
        <v>10</v>
      </c>
      <c r="M1270" s="1" t="s">
        <v>10</v>
      </c>
      <c r="N1270" s="1" t="s">
        <v>11</v>
      </c>
      <c r="O1270" s="249">
        <v>27582</v>
      </c>
      <c r="P1270" s="7">
        <v>0</v>
      </c>
      <c r="Q1270" s="7">
        <f t="shared" si="59"/>
        <v>27582</v>
      </c>
      <c r="R1270" s="6" t="s">
        <v>1</v>
      </c>
      <c r="S1270" s="5" t="s">
        <v>4</v>
      </c>
      <c r="T1270" s="5"/>
      <c r="U1270" s="5" t="s">
        <v>1376</v>
      </c>
      <c r="V1270" s="1"/>
      <c r="W1270" s="1"/>
      <c r="X1270" s="1"/>
      <c r="Y1270" s="1"/>
      <c r="Z1270" s="4">
        <v>42370</v>
      </c>
      <c r="AA1270" s="1"/>
      <c r="AB1270" s="1"/>
      <c r="AC1270" s="1"/>
      <c r="AD1270" s="8" t="s">
        <v>1843</v>
      </c>
    </row>
    <row r="1271" spans="2:30" ht="15" customHeight="1" outlineLevel="5" x14ac:dyDescent="0.25">
      <c r="B1271" s="3"/>
      <c r="C1271" s="1"/>
      <c r="D1271" s="1"/>
      <c r="E1271" s="1"/>
      <c r="F1271" s="1"/>
      <c r="G1271" s="183" t="s">
        <v>1842</v>
      </c>
      <c r="H1271" s="188">
        <v>42370</v>
      </c>
      <c r="I1271" s="1" t="s">
        <v>14</v>
      </c>
      <c r="J1271" s="2" t="s">
        <v>69</v>
      </c>
      <c r="K1271" s="1" t="s">
        <v>9</v>
      </c>
      <c r="L1271" s="1" t="s">
        <v>10</v>
      </c>
      <c r="M1271" s="1" t="s">
        <v>10</v>
      </c>
      <c r="N1271" s="1" t="s">
        <v>11</v>
      </c>
      <c r="O1271" s="249">
        <v>9213.5</v>
      </c>
      <c r="P1271" s="7">
        <v>0</v>
      </c>
      <c r="Q1271" s="7">
        <f t="shared" si="59"/>
        <v>9213.5</v>
      </c>
      <c r="R1271" s="6" t="s">
        <v>1</v>
      </c>
      <c r="S1271" s="5" t="s">
        <v>4</v>
      </c>
      <c r="T1271" s="5"/>
      <c r="U1271" s="5" t="s">
        <v>1377</v>
      </c>
      <c r="V1271" s="1"/>
      <c r="W1271" s="1"/>
      <c r="X1271" s="1"/>
      <c r="Y1271" s="1"/>
      <c r="Z1271" s="4">
        <v>42370</v>
      </c>
      <c r="AA1271" s="1"/>
      <c r="AB1271" s="1"/>
      <c r="AC1271" s="1"/>
      <c r="AD1271" s="8" t="s">
        <v>1843</v>
      </c>
    </row>
    <row r="1272" spans="2:30" ht="15" customHeight="1" outlineLevel="5" x14ac:dyDescent="0.25">
      <c r="B1272" s="3"/>
      <c r="C1272" s="1"/>
      <c r="D1272" s="1"/>
      <c r="E1272" s="1"/>
      <c r="F1272" s="1"/>
      <c r="G1272" s="183" t="s">
        <v>1842</v>
      </c>
      <c r="H1272" s="188">
        <v>42370</v>
      </c>
      <c r="I1272" s="1" t="s">
        <v>14</v>
      </c>
      <c r="J1272" s="2" t="s">
        <v>69</v>
      </c>
      <c r="K1272" s="1" t="s">
        <v>9</v>
      </c>
      <c r="L1272" s="1" t="s">
        <v>10</v>
      </c>
      <c r="M1272" s="1" t="s">
        <v>10</v>
      </c>
      <c r="N1272" s="1" t="s">
        <v>11</v>
      </c>
      <c r="O1272" s="249">
        <v>208876.05</v>
      </c>
      <c r="P1272" s="7">
        <v>0</v>
      </c>
      <c r="Q1272" s="7">
        <f t="shared" si="59"/>
        <v>208876.05</v>
      </c>
      <c r="R1272" s="6" t="s">
        <v>1</v>
      </c>
      <c r="S1272" s="5" t="s">
        <v>4</v>
      </c>
      <c r="T1272" s="5"/>
      <c r="U1272" s="5" t="s">
        <v>1829</v>
      </c>
      <c r="V1272" s="1"/>
      <c r="W1272" s="1"/>
      <c r="X1272" s="1"/>
      <c r="Y1272" s="1"/>
      <c r="Z1272" s="4">
        <v>42370</v>
      </c>
      <c r="AA1272" s="1"/>
      <c r="AB1272" s="1"/>
      <c r="AC1272" s="1"/>
      <c r="AD1272" s="8" t="s">
        <v>1843</v>
      </c>
    </row>
    <row r="1273" spans="2:30" ht="15" customHeight="1" outlineLevel="5" x14ac:dyDescent="0.25">
      <c r="B1273" s="3"/>
      <c r="C1273" s="1"/>
      <c r="D1273" s="1"/>
      <c r="E1273" s="1"/>
      <c r="F1273" s="1"/>
      <c r="G1273" s="183" t="s">
        <v>1842</v>
      </c>
      <c r="H1273" s="188">
        <v>42370</v>
      </c>
      <c r="I1273" s="1" t="s">
        <v>14</v>
      </c>
      <c r="J1273" s="2" t="s">
        <v>69</v>
      </c>
      <c r="K1273" s="1" t="s">
        <v>9</v>
      </c>
      <c r="L1273" s="1" t="s">
        <v>10</v>
      </c>
      <c r="M1273" s="1" t="s">
        <v>10</v>
      </c>
      <c r="N1273" s="1" t="s">
        <v>11</v>
      </c>
      <c r="O1273" s="249">
        <v>183938.47</v>
      </c>
      <c r="P1273" s="7">
        <v>0</v>
      </c>
      <c r="Q1273" s="7">
        <f t="shared" si="59"/>
        <v>183938.47</v>
      </c>
      <c r="R1273" s="6" t="s">
        <v>1</v>
      </c>
      <c r="S1273" s="5" t="s">
        <v>4</v>
      </c>
      <c r="T1273" s="5"/>
      <c r="U1273" s="5" t="s">
        <v>1689</v>
      </c>
      <c r="V1273" s="1"/>
      <c r="W1273" s="1"/>
      <c r="X1273" s="1"/>
      <c r="Y1273" s="1"/>
      <c r="Z1273" s="4">
        <v>42370</v>
      </c>
      <c r="AA1273" s="1"/>
      <c r="AB1273" s="1"/>
      <c r="AC1273" s="1"/>
      <c r="AD1273" s="8" t="s">
        <v>1843</v>
      </c>
    </row>
    <row r="1274" spans="2:30" ht="15" customHeight="1" outlineLevel="5" x14ac:dyDescent="0.25">
      <c r="B1274" s="3"/>
      <c r="C1274" s="1"/>
      <c r="D1274" s="1"/>
      <c r="E1274" s="1"/>
      <c r="F1274" s="1"/>
      <c r="G1274" s="183" t="s">
        <v>1842</v>
      </c>
      <c r="H1274" s="188">
        <v>42370</v>
      </c>
      <c r="I1274" s="1" t="s">
        <v>14</v>
      </c>
      <c r="J1274" s="2" t="s">
        <v>69</v>
      </c>
      <c r="K1274" s="1" t="s">
        <v>9</v>
      </c>
      <c r="L1274" s="1" t="s">
        <v>10</v>
      </c>
      <c r="M1274" s="1" t="s">
        <v>10</v>
      </c>
      <c r="N1274" s="1" t="s">
        <v>11</v>
      </c>
      <c r="O1274" s="249">
        <v>3100</v>
      </c>
      <c r="P1274" s="7">
        <v>0</v>
      </c>
      <c r="Q1274" s="7">
        <f t="shared" si="59"/>
        <v>3100</v>
      </c>
      <c r="R1274" s="6" t="s">
        <v>1</v>
      </c>
      <c r="S1274" s="5" t="s">
        <v>4</v>
      </c>
      <c r="T1274" s="5"/>
      <c r="U1274" s="5" t="s">
        <v>1380</v>
      </c>
      <c r="V1274" s="1"/>
      <c r="W1274" s="1"/>
      <c r="X1274" s="1"/>
      <c r="Y1274" s="1"/>
      <c r="Z1274" s="4">
        <v>42370</v>
      </c>
      <c r="AA1274" s="1"/>
      <c r="AB1274" s="1"/>
      <c r="AC1274" s="1"/>
      <c r="AD1274" s="8" t="s">
        <v>1843</v>
      </c>
    </row>
    <row r="1275" spans="2:30" ht="15" customHeight="1" outlineLevel="5" x14ac:dyDescent="0.25">
      <c r="B1275" s="3"/>
      <c r="C1275" s="1"/>
      <c r="D1275" s="1"/>
      <c r="E1275" s="1"/>
      <c r="F1275" s="1"/>
      <c r="G1275" s="183" t="s">
        <v>1842</v>
      </c>
      <c r="H1275" s="188">
        <v>42370</v>
      </c>
      <c r="I1275" s="1" t="s">
        <v>14</v>
      </c>
      <c r="J1275" s="2" t="s">
        <v>69</v>
      </c>
      <c r="K1275" s="1" t="s">
        <v>9</v>
      </c>
      <c r="L1275" s="1" t="s">
        <v>10</v>
      </c>
      <c r="M1275" s="1" t="s">
        <v>10</v>
      </c>
      <c r="N1275" s="1" t="s">
        <v>11</v>
      </c>
      <c r="O1275" s="249">
        <v>89409.5</v>
      </c>
      <c r="P1275" s="7">
        <v>0</v>
      </c>
      <c r="Q1275" s="7">
        <f t="shared" si="59"/>
        <v>89409.5</v>
      </c>
      <c r="R1275" s="6" t="s">
        <v>1</v>
      </c>
      <c r="S1275" s="5" t="s">
        <v>4</v>
      </c>
      <c r="T1275" s="5"/>
      <c r="U1275" s="5" t="s">
        <v>1688</v>
      </c>
      <c r="V1275" s="1"/>
      <c r="W1275" s="1"/>
      <c r="X1275" s="1"/>
      <c r="Y1275" s="1"/>
      <c r="Z1275" s="4">
        <v>42370</v>
      </c>
      <c r="AA1275" s="1"/>
      <c r="AB1275" s="1"/>
      <c r="AC1275" s="1"/>
      <c r="AD1275" s="8" t="s">
        <v>1843</v>
      </c>
    </row>
    <row r="1276" spans="2:30" ht="15" customHeight="1" outlineLevel="5" x14ac:dyDescent="0.25">
      <c r="B1276" s="3"/>
      <c r="C1276" s="1"/>
      <c r="D1276" s="1"/>
      <c r="E1276" s="1"/>
      <c r="F1276" s="1"/>
      <c r="G1276" s="183" t="s">
        <v>1842</v>
      </c>
      <c r="H1276" s="188">
        <v>42370</v>
      </c>
      <c r="I1276" s="1" t="s">
        <v>14</v>
      </c>
      <c r="J1276" s="2" t="s">
        <v>69</v>
      </c>
      <c r="K1276" s="1" t="s">
        <v>9</v>
      </c>
      <c r="L1276" s="1" t="s">
        <v>10</v>
      </c>
      <c r="M1276" s="1" t="s">
        <v>10</v>
      </c>
      <c r="N1276" s="1" t="s">
        <v>11</v>
      </c>
      <c r="O1276" s="249">
        <v>43664.51</v>
      </c>
      <c r="P1276" s="7">
        <v>0</v>
      </c>
      <c r="Q1276" s="7">
        <f t="shared" si="59"/>
        <v>43664.51</v>
      </c>
      <c r="R1276" s="6" t="s">
        <v>1</v>
      </c>
      <c r="S1276" s="5" t="s">
        <v>4</v>
      </c>
      <c r="T1276" s="5"/>
      <c r="U1276" s="5" t="s">
        <v>1378</v>
      </c>
      <c r="V1276" s="1"/>
      <c r="W1276" s="1"/>
      <c r="X1276" s="1"/>
      <c r="Y1276" s="1"/>
      <c r="Z1276" s="4">
        <v>42370</v>
      </c>
      <c r="AA1276" s="1"/>
      <c r="AB1276" s="1"/>
      <c r="AC1276" s="1"/>
      <c r="AD1276" s="8" t="s">
        <v>1843</v>
      </c>
    </row>
    <row r="1277" spans="2:30" ht="15" customHeight="1" outlineLevel="5" x14ac:dyDescent="0.25">
      <c r="B1277" s="3"/>
      <c r="C1277" s="1"/>
      <c r="D1277" s="1"/>
      <c r="E1277" s="1"/>
      <c r="F1277" s="1"/>
      <c r="G1277" s="183" t="s">
        <v>1842</v>
      </c>
      <c r="H1277" s="188">
        <v>42370</v>
      </c>
      <c r="I1277" s="1" t="s">
        <v>14</v>
      </c>
      <c r="J1277" s="2" t="s">
        <v>69</v>
      </c>
      <c r="K1277" s="1" t="s">
        <v>9</v>
      </c>
      <c r="L1277" s="1" t="s">
        <v>10</v>
      </c>
      <c r="M1277" s="1" t="s">
        <v>10</v>
      </c>
      <c r="N1277" s="1" t="s">
        <v>11</v>
      </c>
      <c r="O1277" s="249">
        <v>1387586.38</v>
      </c>
      <c r="P1277" s="7">
        <v>0</v>
      </c>
      <c r="Q1277" s="7">
        <f t="shared" si="59"/>
        <v>1387586.38</v>
      </c>
      <c r="R1277" s="6" t="s">
        <v>1</v>
      </c>
      <c r="S1277" s="5" t="s">
        <v>4</v>
      </c>
      <c r="T1277" s="5"/>
      <c r="U1277" s="5" t="s">
        <v>2507</v>
      </c>
      <c r="V1277" s="1"/>
      <c r="W1277" s="1"/>
      <c r="X1277" s="1"/>
      <c r="Y1277" s="1"/>
      <c r="Z1277" s="4">
        <v>42370</v>
      </c>
      <c r="AA1277" s="1"/>
      <c r="AB1277" s="1"/>
      <c r="AC1277" s="1"/>
      <c r="AD1277" s="8" t="s">
        <v>1843</v>
      </c>
    </row>
    <row r="1278" spans="2:30" ht="15" customHeight="1" outlineLevel="5" x14ac:dyDescent="0.25">
      <c r="B1278" s="3"/>
      <c r="C1278" s="1"/>
      <c r="D1278" s="1"/>
      <c r="E1278" s="1"/>
      <c r="F1278" s="1"/>
      <c r="G1278" s="183" t="s">
        <v>1842</v>
      </c>
      <c r="H1278" s="188">
        <v>42370</v>
      </c>
      <c r="I1278" s="1" t="s">
        <v>14</v>
      </c>
      <c r="J1278" s="2" t="s">
        <v>69</v>
      </c>
      <c r="K1278" s="1" t="s">
        <v>9</v>
      </c>
      <c r="L1278" s="1" t="s">
        <v>10</v>
      </c>
      <c r="M1278" s="1" t="s">
        <v>10</v>
      </c>
      <c r="N1278" s="1" t="s">
        <v>11</v>
      </c>
      <c r="O1278" s="249">
        <v>1021147.25</v>
      </c>
      <c r="P1278" s="7">
        <v>0</v>
      </c>
      <c r="Q1278" s="7">
        <f t="shared" ref="Q1278:Q1281" si="60">O1278-P1278</f>
        <v>1021147.25</v>
      </c>
      <c r="R1278" s="6" t="s">
        <v>1</v>
      </c>
      <c r="S1278" s="5" t="s">
        <v>4</v>
      </c>
      <c r="T1278" s="5"/>
      <c r="U1278" s="5" t="s">
        <v>2508</v>
      </c>
      <c r="V1278" s="1"/>
      <c r="W1278" s="1"/>
      <c r="X1278" s="1"/>
      <c r="Y1278" s="1"/>
      <c r="Z1278" s="4">
        <v>42370</v>
      </c>
      <c r="AA1278" s="1"/>
      <c r="AB1278" s="1"/>
      <c r="AC1278" s="1"/>
      <c r="AD1278" s="8" t="s">
        <v>1843</v>
      </c>
    </row>
    <row r="1279" spans="2:30" ht="15" customHeight="1" outlineLevel="5" x14ac:dyDescent="0.25">
      <c r="B1279" s="3"/>
      <c r="C1279" s="1"/>
      <c r="D1279" s="1"/>
      <c r="E1279" s="1"/>
      <c r="F1279" s="1"/>
      <c r="G1279" s="183" t="s">
        <v>1842</v>
      </c>
      <c r="H1279" s="188">
        <v>42370</v>
      </c>
      <c r="I1279" s="1" t="s">
        <v>14</v>
      </c>
      <c r="J1279" s="2" t="s">
        <v>69</v>
      </c>
      <c r="K1279" s="1" t="s">
        <v>9</v>
      </c>
      <c r="L1279" s="1" t="s">
        <v>10</v>
      </c>
      <c r="M1279" s="1" t="s">
        <v>10</v>
      </c>
      <c r="N1279" s="1" t="s">
        <v>11</v>
      </c>
      <c r="O1279" s="249">
        <v>4563.49</v>
      </c>
      <c r="P1279" s="7">
        <v>0</v>
      </c>
      <c r="Q1279" s="7">
        <f t="shared" si="60"/>
        <v>4563.49</v>
      </c>
      <c r="R1279" s="6" t="s">
        <v>1</v>
      </c>
      <c r="S1279" s="5" t="s">
        <v>4</v>
      </c>
      <c r="T1279" s="5"/>
      <c r="U1279" s="5" t="s">
        <v>2511</v>
      </c>
      <c r="V1279" s="1"/>
      <c r="W1279" s="1"/>
      <c r="X1279" s="1"/>
      <c r="Y1279" s="1"/>
      <c r="Z1279" s="4">
        <v>42370</v>
      </c>
      <c r="AA1279" s="1"/>
      <c r="AB1279" s="1"/>
      <c r="AC1279" s="1"/>
      <c r="AD1279" s="8" t="s">
        <v>1843</v>
      </c>
    </row>
    <row r="1280" spans="2:30" ht="15" customHeight="1" outlineLevel="5" x14ac:dyDescent="0.25">
      <c r="B1280" s="3"/>
      <c r="C1280" s="1"/>
      <c r="D1280" s="1"/>
      <c r="E1280" s="1"/>
      <c r="F1280" s="1"/>
      <c r="G1280" s="183" t="s">
        <v>1842</v>
      </c>
      <c r="H1280" s="188">
        <v>42370</v>
      </c>
      <c r="I1280" s="1" t="s">
        <v>14</v>
      </c>
      <c r="J1280" s="2" t="s">
        <v>69</v>
      </c>
      <c r="K1280" s="1" t="s">
        <v>9</v>
      </c>
      <c r="L1280" s="1" t="s">
        <v>10</v>
      </c>
      <c r="M1280" s="1" t="s">
        <v>10</v>
      </c>
      <c r="N1280" s="1" t="s">
        <v>11</v>
      </c>
      <c r="O1280" s="249">
        <v>144038.41</v>
      </c>
      <c r="P1280" s="7">
        <v>0</v>
      </c>
      <c r="Q1280" s="7">
        <f t="shared" si="60"/>
        <v>144038.41</v>
      </c>
      <c r="R1280" s="6" t="s">
        <v>1</v>
      </c>
      <c r="S1280" s="5" t="s">
        <v>4</v>
      </c>
      <c r="T1280" s="5"/>
      <c r="U1280" s="5" t="s">
        <v>2509</v>
      </c>
      <c r="V1280" s="1"/>
      <c r="W1280" s="1"/>
      <c r="X1280" s="1"/>
      <c r="Y1280" s="1"/>
      <c r="Z1280" s="4">
        <v>42370</v>
      </c>
      <c r="AA1280" s="1"/>
      <c r="AB1280" s="1"/>
      <c r="AC1280" s="1"/>
      <c r="AD1280" s="8" t="s">
        <v>1843</v>
      </c>
    </row>
    <row r="1281" spans="2:30" ht="15" customHeight="1" outlineLevel="5" x14ac:dyDescent="0.25">
      <c r="B1281" s="3"/>
      <c r="C1281" s="1"/>
      <c r="D1281" s="1"/>
      <c r="E1281" s="1"/>
      <c r="F1281" s="1"/>
      <c r="G1281" s="183" t="s">
        <v>1842</v>
      </c>
      <c r="H1281" s="188">
        <v>42370</v>
      </c>
      <c r="I1281" s="1" t="s">
        <v>14</v>
      </c>
      <c r="J1281" s="2" t="s">
        <v>69</v>
      </c>
      <c r="K1281" s="1" t="s">
        <v>9</v>
      </c>
      <c r="L1281" s="1" t="s">
        <v>10</v>
      </c>
      <c r="M1281" s="1" t="s">
        <v>10</v>
      </c>
      <c r="N1281" s="1" t="s">
        <v>11</v>
      </c>
      <c r="O1281" s="249">
        <v>257116.1</v>
      </c>
      <c r="P1281" s="7">
        <v>0</v>
      </c>
      <c r="Q1281" s="7">
        <f t="shared" si="60"/>
        <v>257116.1</v>
      </c>
      <c r="R1281" s="6" t="s">
        <v>1</v>
      </c>
      <c r="S1281" s="5" t="s">
        <v>4</v>
      </c>
      <c r="T1281" s="5"/>
      <c r="U1281" s="5" t="s">
        <v>2510</v>
      </c>
      <c r="V1281" s="1"/>
      <c r="W1281" s="1"/>
      <c r="X1281" s="1"/>
      <c r="Y1281" s="1"/>
      <c r="Z1281" s="4">
        <v>42370</v>
      </c>
      <c r="AA1281" s="1"/>
      <c r="AB1281" s="1"/>
      <c r="AC1281" s="1"/>
      <c r="AD1281" s="8" t="s">
        <v>1843</v>
      </c>
    </row>
    <row r="1282" spans="2:30" outlineLevel="5" x14ac:dyDescent="0.25">
      <c r="B1282" s="220"/>
      <c r="C1282" s="2"/>
      <c r="D1282" s="2"/>
      <c r="E1282" s="2"/>
      <c r="F1282" s="2"/>
      <c r="G1282" s="294"/>
      <c r="H1282" s="228"/>
      <c r="I1282" s="2"/>
      <c r="J1282" s="2" t="s">
        <v>69</v>
      </c>
      <c r="K1282" s="2"/>
      <c r="L1282" s="2"/>
      <c r="M1282" s="2"/>
      <c r="N1282" s="2"/>
      <c r="O1282" s="221"/>
      <c r="P1282" s="221"/>
      <c r="Q1282" s="221"/>
      <c r="R1282" s="222"/>
      <c r="S1282" s="223"/>
      <c r="T1282" s="223"/>
      <c r="U1282" s="223"/>
      <c r="V1282" s="2"/>
      <c r="W1282" s="2"/>
      <c r="X1282" s="2"/>
      <c r="Y1282" s="2"/>
      <c r="Z1282" s="224"/>
      <c r="AA1282" s="2"/>
      <c r="AB1282" s="2"/>
      <c r="AC1282" s="2"/>
      <c r="AD1282" s="225"/>
    </row>
    <row r="1283" spans="2:30" outlineLevel="4" x14ac:dyDescent="0.25">
      <c r="B1283" s="220"/>
      <c r="C1283" s="2"/>
      <c r="D1283" s="2"/>
      <c r="E1283" s="2"/>
      <c r="F1283" s="2" t="s">
        <v>0</v>
      </c>
      <c r="G1283" s="294" t="s">
        <v>7</v>
      </c>
      <c r="H1283" s="228"/>
      <c r="I1283" s="2"/>
      <c r="J1283" s="2" t="s">
        <v>69</v>
      </c>
      <c r="K1283" s="2"/>
      <c r="L1283" s="2"/>
      <c r="M1283" s="2"/>
      <c r="N1283" s="2"/>
      <c r="O1283" s="221">
        <f>SUM(O1284:O1287)</f>
        <v>2570.4</v>
      </c>
      <c r="P1283" s="221">
        <f>SUM(P1284:P1287)</f>
        <v>3521</v>
      </c>
      <c r="Q1283" s="221">
        <f>O1283-P1283</f>
        <v>-950.59999999999991</v>
      </c>
      <c r="R1283" s="222"/>
      <c r="S1283" s="223"/>
      <c r="T1283" s="223"/>
      <c r="U1283" s="223"/>
      <c r="V1283" s="2"/>
      <c r="W1283" s="2"/>
      <c r="X1283" s="2"/>
      <c r="Y1283" s="2"/>
      <c r="Z1283" s="224"/>
      <c r="AA1283" s="2"/>
      <c r="AB1283" s="2"/>
      <c r="AC1283" s="2"/>
      <c r="AD1283" s="225"/>
    </row>
    <row r="1284" spans="2:30" outlineLevel="5" x14ac:dyDescent="0.25">
      <c r="B1284" s="3"/>
      <c r="C1284" s="1"/>
      <c r="D1284" s="1"/>
      <c r="E1284" s="1"/>
      <c r="F1284" s="1"/>
      <c r="G1284" s="183" t="s">
        <v>1344</v>
      </c>
      <c r="H1284" s="188">
        <v>42384</v>
      </c>
      <c r="I1284" s="1" t="s">
        <v>1789</v>
      </c>
      <c r="J1284" s="2" t="s">
        <v>69</v>
      </c>
      <c r="K1284" s="1" t="s">
        <v>33</v>
      </c>
      <c r="L1284" s="1" t="s">
        <v>60</v>
      </c>
      <c r="M1284" s="1" t="s">
        <v>21</v>
      </c>
      <c r="N1284" s="1" t="s">
        <v>11</v>
      </c>
      <c r="O1284" s="7">
        <v>1470</v>
      </c>
      <c r="P1284" s="7">
        <v>0</v>
      </c>
      <c r="Q1284" s="7">
        <f>O1284-P1284</f>
        <v>1470</v>
      </c>
      <c r="R1284" s="6" t="s">
        <v>61</v>
      </c>
      <c r="S1284" s="5" t="s">
        <v>25</v>
      </c>
      <c r="T1284" s="5"/>
      <c r="U1284" s="5" t="s">
        <v>4205</v>
      </c>
      <c r="V1284" s="1" t="s">
        <v>35</v>
      </c>
      <c r="W1284" s="1"/>
      <c r="X1284" s="1"/>
      <c r="Y1284" s="1"/>
      <c r="Z1284" s="4">
        <v>42384</v>
      </c>
      <c r="AA1284" s="1" t="s">
        <v>26</v>
      </c>
      <c r="AB1284" s="1" t="s">
        <v>2445</v>
      </c>
      <c r="AC1284" s="1" t="s">
        <v>1790</v>
      </c>
      <c r="AD1284" s="8"/>
    </row>
    <row r="1285" spans="2:30" outlineLevel="5" x14ac:dyDescent="0.25">
      <c r="B1285" s="3"/>
      <c r="C1285" s="1"/>
      <c r="D1285" s="1"/>
      <c r="E1285" s="1"/>
      <c r="F1285" s="1"/>
      <c r="G1285" s="183" t="s">
        <v>1344</v>
      </c>
      <c r="H1285" s="188">
        <v>42384</v>
      </c>
      <c r="I1285" s="1" t="s">
        <v>1791</v>
      </c>
      <c r="J1285" s="2" t="s">
        <v>69</v>
      </c>
      <c r="K1285" s="1" t="s">
        <v>33</v>
      </c>
      <c r="L1285" s="1" t="s">
        <v>60</v>
      </c>
      <c r="M1285" s="1" t="s">
        <v>21</v>
      </c>
      <c r="N1285" s="1" t="s">
        <v>11</v>
      </c>
      <c r="O1285" s="7">
        <v>1100.4000000000001</v>
      </c>
      <c r="P1285" s="7">
        <v>0</v>
      </c>
      <c r="Q1285" s="7">
        <f>O1285-P1285</f>
        <v>1100.4000000000001</v>
      </c>
      <c r="R1285" s="6" t="s">
        <v>61</v>
      </c>
      <c r="S1285" s="5" t="s">
        <v>25</v>
      </c>
      <c r="T1285" s="5"/>
      <c r="U1285" s="5" t="s">
        <v>4206</v>
      </c>
      <c r="V1285" s="1" t="s">
        <v>28</v>
      </c>
      <c r="W1285" s="1"/>
      <c r="X1285" s="1"/>
      <c r="Y1285" s="1"/>
      <c r="Z1285" s="4">
        <v>42384</v>
      </c>
      <c r="AA1285" s="1" t="s">
        <v>26</v>
      </c>
      <c r="AB1285" s="1" t="s">
        <v>2446</v>
      </c>
      <c r="AC1285" s="1" t="s">
        <v>1792</v>
      </c>
      <c r="AD1285" s="8"/>
    </row>
    <row r="1286" spans="2:30" ht="15" customHeight="1" outlineLevel="5" x14ac:dyDescent="0.25">
      <c r="B1286" s="3"/>
      <c r="C1286" s="1"/>
      <c r="D1286" s="1"/>
      <c r="E1286" s="1"/>
      <c r="F1286" s="1"/>
      <c r="G1286" s="183" t="s">
        <v>1344</v>
      </c>
      <c r="H1286" s="188">
        <v>42381</v>
      </c>
      <c r="I1286" s="1" t="s">
        <v>1802</v>
      </c>
      <c r="J1286" s="2" t="s">
        <v>69</v>
      </c>
      <c r="K1286" s="1" t="s">
        <v>53</v>
      </c>
      <c r="L1286" s="1" t="s">
        <v>51</v>
      </c>
      <c r="M1286" s="1" t="s">
        <v>51</v>
      </c>
      <c r="N1286" s="1" t="s">
        <v>54</v>
      </c>
      <c r="O1286" s="7">
        <v>0</v>
      </c>
      <c r="P1286" s="7">
        <v>3521</v>
      </c>
      <c r="Q1286" s="7">
        <f>O1286-P1286</f>
        <v>-3521</v>
      </c>
      <c r="R1286" s="6" t="s">
        <v>47</v>
      </c>
      <c r="S1286" s="5" t="s">
        <v>1799</v>
      </c>
      <c r="T1286" s="5"/>
      <c r="U1286" s="5" t="s">
        <v>2510</v>
      </c>
      <c r="V1286" s="1" t="s">
        <v>56</v>
      </c>
      <c r="W1286" s="1" t="s">
        <v>1803</v>
      </c>
      <c r="X1286" s="1" t="s">
        <v>1723</v>
      </c>
      <c r="Y1286" s="1" t="s">
        <v>1724</v>
      </c>
      <c r="Z1286" s="4">
        <v>42381</v>
      </c>
      <c r="AA1286" s="1" t="s">
        <v>55</v>
      </c>
      <c r="AB1286" s="1"/>
      <c r="AC1286" s="1"/>
      <c r="AD1286" s="8" t="s">
        <v>2447</v>
      </c>
    </row>
    <row r="1287" spans="2:30" outlineLevel="5" x14ac:dyDescent="0.25">
      <c r="B1287" s="220"/>
      <c r="C1287" s="2"/>
      <c r="D1287" s="2"/>
      <c r="E1287" s="2"/>
      <c r="F1287" s="2"/>
      <c r="G1287" s="294"/>
      <c r="H1287" s="228"/>
      <c r="I1287" s="2"/>
      <c r="J1287" s="2" t="s">
        <v>69</v>
      </c>
      <c r="K1287" s="2"/>
      <c r="L1287" s="2"/>
      <c r="M1287" s="2"/>
      <c r="N1287" s="2"/>
      <c r="O1287" s="221"/>
      <c r="P1287" s="221"/>
      <c r="Q1287" s="221"/>
      <c r="R1287" s="222"/>
      <c r="S1287" s="223"/>
      <c r="T1287" s="223"/>
      <c r="U1287" s="223"/>
      <c r="V1287" s="2"/>
      <c r="W1287" s="2"/>
      <c r="X1287" s="2"/>
      <c r="Y1287" s="2"/>
      <c r="Z1287" s="224"/>
      <c r="AA1287" s="2"/>
      <c r="AB1287" s="2"/>
      <c r="AC1287" s="2"/>
      <c r="AD1287" s="225"/>
    </row>
    <row r="1288" spans="2:30" outlineLevel="4" x14ac:dyDescent="0.25">
      <c r="B1288" s="220"/>
      <c r="C1288" s="2"/>
      <c r="D1288" s="2"/>
      <c r="E1288" s="2"/>
      <c r="F1288" s="2" t="s">
        <v>5</v>
      </c>
      <c r="G1288" s="294" t="s">
        <v>30</v>
      </c>
      <c r="H1288" s="228"/>
      <c r="I1288" s="2"/>
      <c r="J1288" s="2" t="s">
        <v>69</v>
      </c>
      <c r="K1288" s="2"/>
      <c r="L1288" s="2"/>
      <c r="M1288" s="2"/>
      <c r="N1288" s="2"/>
      <c r="O1288" s="221">
        <f>SUM(O1289:O1293)</f>
        <v>87806.41</v>
      </c>
      <c r="P1288" s="221">
        <f>SUM(P1289:P1293)</f>
        <v>0</v>
      </c>
      <c r="Q1288" s="221">
        <f>O1288-P1288</f>
        <v>87806.41</v>
      </c>
      <c r="R1288" s="222"/>
      <c r="S1288" s="223"/>
      <c r="T1288" s="223"/>
      <c r="U1288" s="223"/>
      <c r="V1288" s="2"/>
      <c r="W1288" s="2"/>
      <c r="X1288" s="2"/>
      <c r="Y1288" s="2"/>
      <c r="Z1288" s="224"/>
      <c r="AA1288" s="2"/>
      <c r="AB1288" s="2"/>
      <c r="AC1288" s="2"/>
      <c r="AD1288" s="225"/>
    </row>
    <row r="1289" spans="2:30" outlineLevel="5" x14ac:dyDescent="0.25">
      <c r="B1289" s="3"/>
      <c r="C1289" s="1"/>
      <c r="D1289" s="1"/>
      <c r="E1289" s="1"/>
      <c r="F1289" s="1"/>
      <c r="G1289" s="183" t="s">
        <v>1842</v>
      </c>
      <c r="H1289" s="188">
        <v>42452</v>
      </c>
      <c r="I1289" s="1" t="s">
        <v>2448</v>
      </c>
      <c r="J1289" s="2" t="s">
        <v>69</v>
      </c>
      <c r="K1289" s="1" t="s">
        <v>36</v>
      </c>
      <c r="L1289" s="1" t="s">
        <v>20</v>
      </c>
      <c r="M1289" s="1" t="s">
        <v>21</v>
      </c>
      <c r="N1289" s="1" t="s">
        <v>11</v>
      </c>
      <c r="O1289" s="7">
        <v>1266</v>
      </c>
      <c r="P1289" s="7">
        <v>0</v>
      </c>
      <c r="Q1289" s="7">
        <f>O1289-P1289</f>
        <v>1266</v>
      </c>
      <c r="R1289" s="6" t="s">
        <v>47</v>
      </c>
      <c r="S1289" s="5" t="s">
        <v>25</v>
      </c>
      <c r="T1289" s="5" t="s">
        <v>716</v>
      </c>
      <c r="U1289" s="5" t="s">
        <v>2391</v>
      </c>
      <c r="V1289" s="1" t="s">
        <v>56</v>
      </c>
      <c r="W1289" s="1" t="s">
        <v>1509</v>
      </c>
      <c r="X1289" s="1" t="s">
        <v>1460</v>
      </c>
      <c r="Y1289" s="1" t="s">
        <v>1461</v>
      </c>
      <c r="Z1289" s="4">
        <v>42452</v>
      </c>
      <c r="AA1289" s="1" t="s">
        <v>45</v>
      </c>
      <c r="AB1289" s="1" t="s">
        <v>1628</v>
      </c>
      <c r="AC1289" s="1" t="s">
        <v>2449</v>
      </c>
      <c r="AD1289" s="8"/>
    </row>
    <row r="1290" spans="2:30" outlineLevel="5" x14ac:dyDescent="0.25">
      <c r="B1290" s="3"/>
      <c r="C1290" s="1"/>
      <c r="D1290" s="1"/>
      <c r="E1290" s="1"/>
      <c r="F1290" s="1"/>
      <c r="G1290" s="183" t="s">
        <v>1842</v>
      </c>
      <c r="H1290" s="188">
        <v>42458</v>
      </c>
      <c r="I1290" s="1" t="s">
        <v>2450</v>
      </c>
      <c r="J1290" s="2" t="s">
        <v>69</v>
      </c>
      <c r="K1290" s="1" t="s">
        <v>36</v>
      </c>
      <c r="L1290" s="1" t="s">
        <v>20</v>
      </c>
      <c r="M1290" s="1" t="s">
        <v>21</v>
      </c>
      <c r="N1290" s="1" t="s">
        <v>11</v>
      </c>
      <c r="O1290" s="7">
        <v>13437</v>
      </c>
      <c r="P1290" s="7">
        <v>0</v>
      </c>
      <c r="Q1290" s="7">
        <f>O1290-P1290</f>
        <v>13437</v>
      </c>
      <c r="R1290" s="6" t="s">
        <v>47</v>
      </c>
      <c r="S1290" s="5" t="s">
        <v>25</v>
      </c>
      <c r="T1290" s="5" t="s">
        <v>716</v>
      </c>
      <c r="U1290" s="5" t="s">
        <v>2391</v>
      </c>
      <c r="V1290" s="1" t="s">
        <v>56</v>
      </c>
      <c r="W1290" s="1" t="s">
        <v>2451</v>
      </c>
      <c r="X1290" s="1" t="s">
        <v>1460</v>
      </c>
      <c r="Y1290" s="1" t="s">
        <v>1461</v>
      </c>
      <c r="Z1290" s="4">
        <v>42458</v>
      </c>
      <c r="AA1290" s="1" t="s">
        <v>45</v>
      </c>
      <c r="AB1290" s="1" t="s">
        <v>2452</v>
      </c>
      <c r="AC1290" s="1" t="s">
        <v>2453</v>
      </c>
      <c r="AD1290" s="8"/>
    </row>
    <row r="1291" spans="2:30" outlineLevel="5" x14ac:dyDescent="0.25">
      <c r="B1291" s="3"/>
      <c r="C1291" s="1"/>
      <c r="D1291" s="1"/>
      <c r="E1291" s="1"/>
      <c r="F1291" s="1"/>
      <c r="G1291" s="183" t="s">
        <v>1842</v>
      </c>
      <c r="H1291" s="188">
        <v>42452</v>
      </c>
      <c r="I1291" s="1" t="s">
        <v>2454</v>
      </c>
      <c r="J1291" s="2" t="s">
        <v>69</v>
      </c>
      <c r="K1291" s="1" t="s">
        <v>36</v>
      </c>
      <c r="L1291" s="1" t="s">
        <v>51</v>
      </c>
      <c r="M1291" s="1" t="s">
        <v>21</v>
      </c>
      <c r="N1291" s="1" t="s">
        <v>11</v>
      </c>
      <c r="O1291" s="7">
        <v>72500</v>
      </c>
      <c r="P1291" s="7">
        <v>0</v>
      </c>
      <c r="Q1291" s="7">
        <f>O1291-P1291</f>
        <v>72500</v>
      </c>
      <c r="R1291" s="6" t="s">
        <v>47</v>
      </c>
      <c r="S1291" s="5" t="s">
        <v>25</v>
      </c>
      <c r="T1291" s="5" t="s">
        <v>716</v>
      </c>
      <c r="U1291" s="5" t="s">
        <v>2391</v>
      </c>
      <c r="V1291" s="1" t="s">
        <v>56</v>
      </c>
      <c r="W1291" s="1" t="s">
        <v>2455</v>
      </c>
      <c r="X1291" s="1" t="s">
        <v>2456</v>
      </c>
      <c r="Y1291" s="1" t="s">
        <v>2457</v>
      </c>
      <c r="Z1291" s="4">
        <v>42452</v>
      </c>
      <c r="AA1291" s="1" t="s">
        <v>45</v>
      </c>
      <c r="AB1291" s="1" t="s">
        <v>1745</v>
      </c>
      <c r="AC1291" s="1" t="s">
        <v>2458</v>
      </c>
      <c r="AD1291" s="8"/>
    </row>
    <row r="1292" spans="2:30" outlineLevel="5" x14ac:dyDescent="0.25">
      <c r="B1292" s="3"/>
      <c r="C1292" s="1"/>
      <c r="D1292" s="1"/>
      <c r="E1292" s="1"/>
      <c r="F1292" s="1"/>
      <c r="G1292" s="183" t="s">
        <v>1842</v>
      </c>
      <c r="H1292" s="188">
        <v>42460</v>
      </c>
      <c r="I1292" s="1" t="s">
        <v>2459</v>
      </c>
      <c r="J1292" s="2" t="s">
        <v>69</v>
      </c>
      <c r="K1292" s="1" t="s">
        <v>36</v>
      </c>
      <c r="L1292" s="1" t="s">
        <v>20</v>
      </c>
      <c r="M1292" s="1" t="s">
        <v>21</v>
      </c>
      <c r="N1292" s="1" t="s">
        <v>11</v>
      </c>
      <c r="O1292" s="7">
        <v>603.41</v>
      </c>
      <c r="P1292" s="7">
        <v>0</v>
      </c>
      <c r="Q1292" s="7">
        <f>O1292-P1292</f>
        <v>603.41</v>
      </c>
      <c r="R1292" s="6" t="s">
        <v>47</v>
      </c>
      <c r="S1292" s="5" t="s">
        <v>25</v>
      </c>
      <c r="T1292" s="5" t="s">
        <v>716</v>
      </c>
      <c r="U1292" s="5" t="s">
        <v>2391</v>
      </c>
      <c r="V1292" s="1" t="s">
        <v>1710</v>
      </c>
      <c r="W1292" s="1" t="s">
        <v>2460</v>
      </c>
      <c r="X1292" s="1" t="s">
        <v>1718</v>
      </c>
      <c r="Y1292" s="1" t="s">
        <v>1719</v>
      </c>
      <c r="Z1292" s="4">
        <v>42460</v>
      </c>
      <c r="AA1292" s="1" t="s">
        <v>45</v>
      </c>
      <c r="AB1292" s="1" t="s">
        <v>2461</v>
      </c>
      <c r="AC1292" s="1" t="s">
        <v>2462</v>
      </c>
      <c r="AD1292" s="8"/>
    </row>
    <row r="1293" spans="2:30" outlineLevel="5" x14ac:dyDescent="0.25">
      <c r="B1293" s="220"/>
      <c r="C1293" s="2"/>
      <c r="D1293" s="2"/>
      <c r="E1293" s="2"/>
      <c r="F1293" s="2"/>
      <c r="G1293" s="294"/>
      <c r="H1293" s="228"/>
      <c r="I1293" s="2"/>
      <c r="J1293" s="2" t="s">
        <v>69</v>
      </c>
      <c r="K1293" s="2"/>
      <c r="L1293" s="2"/>
      <c r="M1293" s="2"/>
      <c r="N1293" s="2"/>
      <c r="O1293" s="221"/>
      <c r="P1293" s="221"/>
      <c r="Q1293" s="221"/>
      <c r="R1293" s="222"/>
      <c r="S1293" s="223"/>
      <c r="T1293" s="223"/>
      <c r="U1293" s="223"/>
      <c r="V1293" s="2"/>
      <c r="W1293" s="2"/>
      <c r="X1293" s="2"/>
      <c r="Y1293" s="2"/>
      <c r="Z1293" s="224"/>
      <c r="AA1293" s="2"/>
      <c r="AB1293" s="2"/>
      <c r="AC1293" s="2"/>
      <c r="AD1293" s="225"/>
    </row>
    <row r="1294" spans="2:30" outlineLevel="4" x14ac:dyDescent="0.25">
      <c r="B1294" s="220"/>
      <c r="C1294" s="2"/>
      <c r="D1294" s="2"/>
      <c r="E1294" s="2"/>
      <c r="F1294" s="2"/>
      <c r="G1294" s="294"/>
      <c r="H1294" s="228"/>
      <c r="I1294" s="2"/>
      <c r="J1294" s="2"/>
      <c r="K1294" s="2"/>
      <c r="L1294" s="2"/>
      <c r="M1294" s="2"/>
      <c r="N1294" s="2"/>
      <c r="O1294" s="221"/>
      <c r="P1294" s="221"/>
      <c r="Q1294" s="221"/>
      <c r="R1294" s="222"/>
      <c r="S1294" s="223"/>
      <c r="T1294" s="223"/>
      <c r="U1294" s="223"/>
      <c r="V1294" s="2"/>
      <c r="W1294" s="2"/>
      <c r="X1294" s="2"/>
      <c r="Y1294" s="2"/>
      <c r="Z1294" s="224"/>
      <c r="AA1294" s="2"/>
      <c r="AB1294" s="2"/>
      <c r="AC1294" s="2"/>
      <c r="AD1294" s="225"/>
    </row>
    <row r="1295" spans="2:30" outlineLevel="3" x14ac:dyDescent="0.25">
      <c r="B1295" s="220"/>
      <c r="C1295" s="2"/>
      <c r="D1295" s="2"/>
      <c r="E1295" s="2" t="s">
        <v>71</v>
      </c>
      <c r="F1295" s="2" t="s">
        <v>40</v>
      </c>
      <c r="G1295" s="294"/>
      <c r="H1295" s="228"/>
      <c r="I1295" s="2"/>
      <c r="J1295" s="2" t="s">
        <v>71</v>
      </c>
      <c r="K1295" s="2"/>
      <c r="L1295" s="2"/>
      <c r="M1295" s="2"/>
      <c r="N1295" s="2"/>
      <c r="O1295" s="221">
        <f>SUM(O1296:O1404)/2</f>
        <v>6309401.2899999982</v>
      </c>
      <c r="P1295" s="221">
        <f>SUM(P1296:P1404)/2</f>
        <v>0</v>
      </c>
      <c r="Q1295" s="221">
        <f>O1295-P1295</f>
        <v>6309401.2899999982</v>
      </c>
      <c r="R1295" s="222"/>
      <c r="S1295" s="223"/>
      <c r="T1295" s="223"/>
      <c r="U1295" s="223"/>
      <c r="V1295" s="2"/>
      <c r="W1295" s="2"/>
      <c r="X1295" s="2"/>
      <c r="Y1295" s="2"/>
      <c r="Z1295" s="224"/>
      <c r="AA1295" s="2"/>
      <c r="AB1295" s="2"/>
      <c r="AC1295" s="2"/>
      <c r="AD1295" s="225"/>
    </row>
    <row r="1296" spans="2:30" outlineLevel="4" x14ac:dyDescent="0.25">
      <c r="B1296" s="220"/>
      <c r="C1296" s="2"/>
      <c r="D1296" s="2"/>
      <c r="E1296" s="2"/>
      <c r="F1296" s="2" t="s">
        <v>12</v>
      </c>
      <c r="G1296" s="294" t="s">
        <v>13</v>
      </c>
      <c r="H1296" s="228"/>
      <c r="I1296" s="2"/>
      <c r="J1296" s="2" t="s">
        <v>71</v>
      </c>
      <c r="K1296" s="2"/>
      <c r="L1296" s="2"/>
      <c r="M1296" s="2"/>
      <c r="N1296" s="2"/>
      <c r="O1296" s="221">
        <f>SUM(O1297:O1398)</f>
        <v>6306337.1900000023</v>
      </c>
      <c r="P1296" s="221">
        <f>SUM(P1297:P1398)</f>
        <v>0</v>
      </c>
      <c r="Q1296" s="221">
        <f>O1296-P1296</f>
        <v>6306337.1900000023</v>
      </c>
      <c r="R1296" s="222"/>
      <c r="S1296" s="223"/>
      <c r="T1296" s="223"/>
      <c r="U1296" s="223"/>
      <c r="V1296" s="2"/>
      <c r="W1296" s="2"/>
      <c r="X1296" s="2"/>
      <c r="Y1296" s="2"/>
      <c r="Z1296" s="224"/>
      <c r="AA1296" s="2"/>
      <c r="AB1296" s="2"/>
      <c r="AC1296" s="2"/>
      <c r="AD1296" s="225"/>
    </row>
    <row r="1297" spans="2:30" ht="15" customHeight="1" outlineLevel="5" x14ac:dyDescent="0.25">
      <c r="B1297" s="3"/>
      <c r="C1297" s="1"/>
      <c r="D1297" s="1"/>
      <c r="E1297" s="1"/>
      <c r="F1297" s="1"/>
      <c r="G1297" s="183" t="s">
        <v>1842</v>
      </c>
      <c r="H1297" s="188">
        <v>42370</v>
      </c>
      <c r="I1297" s="1" t="s">
        <v>14</v>
      </c>
      <c r="J1297" s="2" t="s">
        <v>71</v>
      </c>
      <c r="K1297" s="1" t="s">
        <v>9</v>
      </c>
      <c r="L1297" s="1" t="s">
        <v>10</v>
      </c>
      <c r="M1297" s="1" t="s">
        <v>10</v>
      </c>
      <c r="N1297" s="1" t="s">
        <v>11</v>
      </c>
      <c r="O1297" s="249">
        <v>603</v>
      </c>
      <c r="P1297" s="7">
        <v>0</v>
      </c>
      <c r="Q1297" s="7">
        <f t="shared" ref="Q1297:Q1360" si="61">O1297-P1297</f>
        <v>603</v>
      </c>
      <c r="R1297" s="6" t="s">
        <v>1</v>
      </c>
      <c r="S1297" s="5" t="s">
        <v>4</v>
      </c>
      <c r="T1297" s="5"/>
      <c r="U1297" s="5" t="s">
        <v>567</v>
      </c>
      <c r="V1297" s="1"/>
      <c r="W1297" s="1"/>
      <c r="X1297" s="1"/>
      <c r="Y1297" s="1"/>
      <c r="Z1297" s="4">
        <v>42370</v>
      </c>
      <c r="AA1297" s="1"/>
      <c r="AB1297" s="1"/>
      <c r="AC1297" s="1"/>
      <c r="AD1297" s="8" t="s">
        <v>1843</v>
      </c>
    </row>
    <row r="1298" spans="2:30" ht="15" customHeight="1" outlineLevel="5" x14ac:dyDescent="0.25">
      <c r="B1298" s="3"/>
      <c r="C1298" s="1"/>
      <c r="D1298" s="1"/>
      <c r="E1298" s="1"/>
      <c r="F1298" s="1"/>
      <c r="G1298" s="183" t="s">
        <v>1842</v>
      </c>
      <c r="H1298" s="188">
        <v>42370</v>
      </c>
      <c r="I1298" s="1" t="s">
        <v>14</v>
      </c>
      <c r="J1298" s="2" t="s">
        <v>71</v>
      </c>
      <c r="K1298" s="1" t="s">
        <v>9</v>
      </c>
      <c r="L1298" s="1" t="s">
        <v>10</v>
      </c>
      <c r="M1298" s="1" t="s">
        <v>10</v>
      </c>
      <c r="N1298" s="1" t="s">
        <v>11</v>
      </c>
      <c r="O1298" s="249">
        <v>17344.43</v>
      </c>
      <c r="P1298" s="7">
        <v>0</v>
      </c>
      <c r="Q1298" s="7">
        <f t="shared" si="61"/>
        <v>17344.43</v>
      </c>
      <c r="R1298" s="6" t="s">
        <v>1</v>
      </c>
      <c r="S1298" s="5" t="s">
        <v>4</v>
      </c>
      <c r="T1298" s="5"/>
      <c r="U1298" s="5" t="s">
        <v>626</v>
      </c>
      <c r="V1298" s="1"/>
      <c r="W1298" s="1"/>
      <c r="X1298" s="1"/>
      <c r="Y1298" s="1"/>
      <c r="Z1298" s="4">
        <v>42370</v>
      </c>
      <c r="AA1298" s="1"/>
      <c r="AB1298" s="1"/>
      <c r="AC1298" s="1"/>
      <c r="AD1298" s="8" t="s">
        <v>1843</v>
      </c>
    </row>
    <row r="1299" spans="2:30" ht="15" customHeight="1" outlineLevel="5" x14ac:dyDescent="0.25">
      <c r="B1299" s="3"/>
      <c r="C1299" s="1"/>
      <c r="D1299" s="1"/>
      <c r="E1299" s="1"/>
      <c r="F1299" s="1"/>
      <c r="G1299" s="183" t="s">
        <v>1842</v>
      </c>
      <c r="H1299" s="188">
        <v>42370</v>
      </c>
      <c r="I1299" s="1" t="s">
        <v>14</v>
      </c>
      <c r="J1299" s="2" t="s">
        <v>71</v>
      </c>
      <c r="K1299" s="1" t="s">
        <v>9</v>
      </c>
      <c r="L1299" s="1" t="s">
        <v>10</v>
      </c>
      <c r="M1299" s="1" t="s">
        <v>10</v>
      </c>
      <c r="N1299" s="1" t="s">
        <v>11</v>
      </c>
      <c r="O1299" s="249">
        <v>28716.7</v>
      </c>
      <c r="P1299" s="7">
        <v>0</v>
      </c>
      <c r="Q1299" s="7">
        <f t="shared" si="61"/>
        <v>28716.7</v>
      </c>
      <c r="R1299" s="6" t="s">
        <v>1</v>
      </c>
      <c r="S1299" s="5" t="s">
        <v>4</v>
      </c>
      <c r="T1299" s="5"/>
      <c r="U1299" s="5" t="s">
        <v>568</v>
      </c>
      <c r="V1299" s="1"/>
      <c r="W1299" s="1"/>
      <c r="X1299" s="1"/>
      <c r="Y1299" s="1"/>
      <c r="Z1299" s="4">
        <v>42370</v>
      </c>
      <c r="AA1299" s="1"/>
      <c r="AB1299" s="1"/>
      <c r="AC1299" s="1"/>
      <c r="AD1299" s="8" t="s">
        <v>1843</v>
      </c>
    </row>
    <row r="1300" spans="2:30" ht="15" customHeight="1" outlineLevel="5" x14ac:dyDescent="0.25">
      <c r="B1300" s="3"/>
      <c r="C1300" s="1"/>
      <c r="D1300" s="1"/>
      <c r="E1300" s="1"/>
      <c r="F1300" s="1"/>
      <c r="G1300" s="183" t="s">
        <v>1842</v>
      </c>
      <c r="H1300" s="188">
        <v>42370</v>
      </c>
      <c r="I1300" s="1" t="s">
        <v>14</v>
      </c>
      <c r="J1300" s="2" t="s">
        <v>71</v>
      </c>
      <c r="K1300" s="1" t="s">
        <v>9</v>
      </c>
      <c r="L1300" s="1" t="s">
        <v>10</v>
      </c>
      <c r="M1300" s="1" t="s">
        <v>10</v>
      </c>
      <c r="N1300" s="1" t="s">
        <v>11</v>
      </c>
      <c r="O1300" s="249">
        <v>130635.22</v>
      </c>
      <c r="P1300" s="7">
        <v>0</v>
      </c>
      <c r="Q1300" s="7">
        <f t="shared" si="61"/>
        <v>130635.22</v>
      </c>
      <c r="R1300" s="6" t="s">
        <v>1</v>
      </c>
      <c r="S1300" s="5" t="s">
        <v>4</v>
      </c>
      <c r="T1300" s="5"/>
      <c r="U1300" s="5" t="s">
        <v>569</v>
      </c>
      <c r="V1300" s="1"/>
      <c r="W1300" s="1"/>
      <c r="X1300" s="1"/>
      <c r="Y1300" s="1"/>
      <c r="Z1300" s="4">
        <v>42370</v>
      </c>
      <c r="AA1300" s="1"/>
      <c r="AB1300" s="1"/>
      <c r="AC1300" s="1"/>
      <c r="AD1300" s="8" t="s">
        <v>1843</v>
      </c>
    </row>
    <row r="1301" spans="2:30" ht="15" customHeight="1" outlineLevel="5" x14ac:dyDescent="0.25">
      <c r="B1301" s="3"/>
      <c r="C1301" s="1"/>
      <c r="D1301" s="1"/>
      <c r="E1301" s="1"/>
      <c r="F1301" s="1"/>
      <c r="G1301" s="183" t="s">
        <v>1842</v>
      </c>
      <c r="H1301" s="188">
        <v>42370</v>
      </c>
      <c r="I1301" s="1" t="s">
        <v>14</v>
      </c>
      <c r="J1301" s="2" t="s">
        <v>71</v>
      </c>
      <c r="K1301" s="1" t="s">
        <v>9</v>
      </c>
      <c r="L1301" s="1" t="s">
        <v>10</v>
      </c>
      <c r="M1301" s="1" t="s">
        <v>10</v>
      </c>
      <c r="N1301" s="1" t="s">
        <v>11</v>
      </c>
      <c r="O1301" s="249">
        <v>32946.959999999999</v>
      </c>
      <c r="P1301" s="7">
        <v>0</v>
      </c>
      <c r="Q1301" s="7">
        <f t="shared" si="61"/>
        <v>32946.959999999999</v>
      </c>
      <c r="R1301" s="6" t="s">
        <v>1</v>
      </c>
      <c r="S1301" s="5" t="s">
        <v>4</v>
      </c>
      <c r="T1301" s="5"/>
      <c r="U1301" s="5" t="s">
        <v>570</v>
      </c>
      <c r="V1301" s="1"/>
      <c r="W1301" s="1"/>
      <c r="X1301" s="1"/>
      <c r="Y1301" s="1"/>
      <c r="Z1301" s="4">
        <v>42370</v>
      </c>
      <c r="AA1301" s="1"/>
      <c r="AB1301" s="1"/>
      <c r="AC1301" s="1"/>
      <c r="AD1301" s="8" t="s">
        <v>1843</v>
      </c>
    </row>
    <row r="1302" spans="2:30" ht="15" customHeight="1" outlineLevel="5" x14ac:dyDescent="0.25">
      <c r="B1302" s="3"/>
      <c r="C1302" s="1"/>
      <c r="D1302" s="1"/>
      <c r="E1302" s="1"/>
      <c r="F1302" s="1"/>
      <c r="G1302" s="183" t="s">
        <v>1842</v>
      </c>
      <c r="H1302" s="188">
        <v>42370</v>
      </c>
      <c r="I1302" s="1" t="s">
        <v>14</v>
      </c>
      <c r="J1302" s="2" t="s">
        <v>71</v>
      </c>
      <c r="K1302" s="1" t="s">
        <v>9</v>
      </c>
      <c r="L1302" s="1" t="s">
        <v>10</v>
      </c>
      <c r="M1302" s="1" t="s">
        <v>10</v>
      </c>
      <c r="N1302" s="1" t="s">
        <v>11</v>
      </c>
      <c r="O1302" s="249">
        <v>21350</v>
      </c>
      <c r="P1302" s="7">
        <v>0</v>
      </c>
      <c r="Q1302" s="7">
        <f t="shared" si="61"/>
        <v>21350</v>
      </c>
      <c r="R1302" s="6" t="s">
        <v>1</v>
      </c>
      <c r="S1302" s="5" t="s">
        <v>4</v>
      </c>
      <c r="T1302" s="5"/>
      <c r="U1302" s="5" t="s">
        <v>571</v>
      </c>
      <c r="V1302" s="1"/>
      <c r="W1302" s="1"/>
      <c r="X1302" s="1"/>
      <c r="Y1302" s="1"/>
      <c r="Z1302" s="4">
        <v>42370</v>
      </c>
      <c r="AA1302" s="1"/>
      <c r="AB1302" s="1"/>
      <c r="AC1302" s="1"/>
      <c r="AD1302" s="8" t="s">
        <v>1843</v>
      </c>
    </row>
    <row r="1303" spans="2:30" ht="15" customHeight="1" outlineLevel="5" x14ac:dyDescent="0.25">
      <c r="B1303" s="3"/>
      <c r="C1303" s="1"/>
      <c r="D1303" s="1"/>
      <c r="E1303" s="1"/>
      <c r="F1303" s="1"/>
      <c r="G1303" s="183" t="s">
        <v>1842</v>
      </c>
      <c r="H1303" s="188">
        <v>42370</v>
      </c>
      <c r="I1303" s="1" t="s">
        <v>14</v>
      </c>
      <c r="J1303" s="2" t="s">
        <v>71</v>
      </c>
      <c r="K1303" s="1" t="s">
        <v>9</v>
      </c>
      <c r="L1303" s="1" t="s">
        <v>10</v>
      </c>
      <c r="M1303" s="1" t="s">
        <v>10</v>
      </c>
      <c r="N1303" s="1" t="s">
        <v>11</v>
      </c>
      <c r="O1303" s="249">
        <v>29936.87</v>
      </c>
      <c r="P1303" s="7">
        <v>0</v>
      </c>
      <c r="Q1303" s="7">
        <f t="shared" si="61"/>
        <v>29936.87</v>
      </c>
      <c r="R1303" s="6" t="s">
        <v>1</v>
      </c>
      <c r="S1303" s="5" t="s">
        <v>4</v>
      </c>
      <c r="T1303" s="5"/>
      <c r="U1303" s="5" t="s">
        <v>572</v>
      </c>
      <c r="V1303" s="1"/>
      <c r="W1303" s="1"/>
      <c r="X1303" s="1"/>
      <c r="Y1303" s="1"/>
      <c r="Z1303" s="4">
        <v>42370</v>
      </c>
      <c r="AA1303" s="1"/>
      <c r="AB1303" s="1"/>
      <c r="AC1303" s="1"/>
      <c r="AD1303" s="8" t="s">
        <v>1843</v>
      </c>
    </row>
    <row r="1304" spans="2:30" ht="15" customHeight="1" outlineLevel="5" x14ac:dyDescent="0.25">
      <c r="B1304" s="3"/>
      <c r="C1304" s="1"/>
      <c r="D1304" s="1"/>
      <c r="E1304" s="1"/>
      <c r="F1304" s="1"/>
      <c r="G1304" s="183" t="s">
        <v>1842</v>
      </c>
      <c r="H1304" s="188">
        <v>42370</v>
      </c>
      <c r="I1304" s="1" t="s">
        <v>14</v>
      </c>
      <c r="J1304" s="2" t="s">
        <v>71</v>
      </c>
      <c r="K1304" s="1" t="s">
        <v>9</v>
      </c>
      <c r="L1304" s="1" t="s">
        <v>10</v>
      </c>
      <c r="M1304" s="1" t="s">
        <v>10</v>
      </c>
      <c r="N1304" s="1" t="s">
        <v>11</v>
      </c>
      <c r="O1304" s="249">
        <v>43399.4</v>
      </c>
      <c r="P1304" s="7">
        <v>0</v>
      </c>
      <c r="Q1304" s="7">
        <f t="shared" si="61"/>
        <v>43399.4</v>
      </c>
      <c r="R1304" s="6" t="s">
        <v>1</v>
      </c>
      <c r="S1304" s="5" t="s">
        <v>4</v>
      </c>
      <c r="T1304" s="5"/>
      <c r="U1304" s="5" t="s">
        <v>573</v>
      </c>
      <c r="V1304" s="1"/>
      <c r="W1304" s="1"/>
      <c r="X1304" s="1"/>
      <c r="Y1304" s="1"/>
      <c r="Z1304" s="4">
        <v>42370</v>
      </c>
      <c r="AA1304" s="1"/>
      <c r="AB1304" s="1"/>
      <c r="AC1304" s="1"/>
      <c r="AD1304" s="8" t="s">
        <v>1843</v>
      </c>
    </row>
    <row r="1305" spans="2:30" ht="15" customHeight="1" outlineLevel="5" x14ac:dyDescent="0.25">
      <c r="B1305" s="3"/>
      <c r="C1305" s="1"/>
      <c r="D1305" s="1"/>
      <c r="E1305" s="1"/>
      <c r="F1305" s="1"/>
      <c r="G1305" s="183" t="s">
        <v>1842</v>
      </c>
      <c r="H1305" s="188">
        <v>42370</v>
      </c>
      <c r="I1305" s="1" t="s">
        <v>14</v>
      </c>
      <c r="J1305" s="2" t="s">
        <v>71</v>
      </c>
      <c r="K1305" s="1" t="s">
        <v>9</v>
      </c>
      <c r="L1305" s="1" t="s">
        <v>10</v>
      </c>
      <c r="M1305" s="1" t="s">
        <v>10</v>
      </c>
      <c r="N1305" s="1" t="s">
        <v>11</v>
      </c>
      <c r="O1305" s="249">
        <v>4580.7</v>
      </c>
      <c r="P1305" s="7">
        <v>0</v>
      </c>
      <c r="Q1305" s="7">
        <f t="shared" si="61"/>
        <v>4580.7</v>
      </c>
      <c r="R1305" s="6" t="s">
        <v>1</v>
      </c>
      <c r="S1305" s="5" t="s">
        <v>4</v>
      </c>
      <c r="T1305" s="5"/>
      <c r="U1305" s="5" t="s">
        <v>643</v>
      </c>
      <c r="V1305" s="1"/>
      <c r="W1305" s="1"/>
      <c r="X1305" s="1"/>
      <c r="Y1305" s="1"/>
      <c r="Z1305" s="4">
        <v>42370</v>
      </c>
      <c r="AA1305" s="1"/>
      <c r="AB1305" s="1"/>
      <c r="AC1305" s="1"/>
      <c r="AD1305" s="8" t="s">
        <v>1843</v>
      </c>
    </row>
    <row r="1306" spans="2:30" ht="15" customHeight="1" outlineLevel="5" x14ac:dyDescent="0.25">
      <c r="B1306" s="3"/>
      <c r="C1306" s="1"/>
      <c r="D1306" s="1"/>
      <c r="E1306" s="1"/>
      <c r="F1306" s="1"/>
      <c r="G1306" s="183" t="s">
        <v>1842</v>
      </c>
      <c r="H1306" s="188">
        <v>42370</v>
      </c>
      <c r="I1306" s="1" t="s">
        <v>14</v>
      </c>
      <c r="J1306" s="2" t="s">
        <v>71</v>
      </c>
      <c r="K1306" s="1" t="s">
        <v>9</v>
      </c>
      <c r="L1306" s="1" t="s">
        <v>10</v>
      </c>
      <c r="M1306" s="1" t="s">
        <v>10</v>
      </c>
      <c r="N1306" s="1" t="s">
        <v>11</v>
      </c>
      <c r="O1306" s="249">
        <v>81362.8</v>
      </c>
      <c r="P1306" s="7">
        <v>0</v>
      </c>
      <c r="Q1306" s="7">
        <f t="shared" si="61"/>
        <v>81362.8</v>
      </c>
      <c r="R1306" s="6" t="s">
        <v>1</v>
      </c>
      <c r="S1306" s="5" t="s">
        <v>4</v>
      </c>
      <c r="T1306" s="5"/>
      <c r="U1306" s="5" t="s">
        <v>158</v>
      </c>
      <c r="V1306" s="1"/>
      <c r="W1306" s="1"/>
      <c r="X1306" s="1"/>
      <c r="Y1306" s="1"/>
      <c r="Z1306" s="4">
        <v>42370</v>
      </c>
      <c r="AA1306" s="1"/>
      <c r="AB1306" s="1"/>
      <c r="AC1306" s="1"/>
      <c r="AD1306" s="8" t="s">
        <v>1843</v>
      </c>
    </row>
    <row r="1307" spans="2:30" ht="15" customHeight="1" outlineLevel="5" x14ac:dyDescent="0.25">
      <c r="B1307" s="3"/>
      <c r="C1307" s="1"/>
      <c r="D1307" s="1"/>
      <c r="E1307" s="1"/>
      <c r="F1307" s="1"/>
      <c r="G1307" s="183" t="s">
        <v>1842</v>
      </c>
      <c r="H1307" s="188">
        <v>42370</v>
      </c>
      <c r="I1307" s="1" t="s">
        <v>14</v>
      </c>
      <c r="J1307" s="2" t="s">
        <v>71</v>
      </c>
      <c r="K1307" s="1" t="s">
        <v>9</v>
      </c>
      <c r="L1307" s="1" t="s">
        <v>10</v>
      </c>
      <c r="M1307" s="1" t="s">
        <v>10</v>
      </c>
      <c r="N1307" s="1" t="s">
        <v>11</v>
      </c>
      <c r="O1307" s="249">
        <v>42691.64</v>
      </c>
      <c r="P1307" s="7">
        <v>0</v>
      </c>
      <c r="Q1307" s="7">
        <f t="shared" si="61"/>
        <v>42691.64</v>
      </c>
      <c r="R1307" s="6" t="s">
        <v>1</v>
      </c>
      <c r="S1307" s="5" t="s">
        <v>4</v>
      </c>
      <c r="T1307" s="5"/>
      <c r="U1307" s="5" t="s">
        <v>574</v>
      </c>
      <c r="V1307" s="1"/>
      <c r="W1307" s="1"/>
      <c r="X1307" s="1"/>
      <c r="Y1307" s="1"/>
      <c r="Z1307" s="4">
        <v>42370</v>
      </c>
      <c r="AA1307" s="1"/>
      <c r="AB1307" s="1"/>
      <c r="AC1307" s="1"/>
      <c r="AD1307" s="8" t="s">
        <v>1843</v>
      </c>
    </row>
    <row r="1308" spans="2:30" ht="15" customHeight="1" outlineLevel="5" x14ac:dyDescent="0.25">
      <c r="B1308" s="3"/>
      <c r="C1308" s="1"/>
      <c r="D1308" s="1"/>
      <c r="E1308" s="1"/>
      <c r="F1308" s="1"/>
      <c r="G1308" s="183" t="s">
        <v>1842</v>
      </c>
      <c r="H1308" s="188">
        <v>42370</v>
      </c>
      <c r="I1308" s="1" t="s">
        <v>14</v>
      </c>
      <c r="J1308" s="2" t="s">
        <v>71</v>
      </c>
      <c r="K1308" s="1" t="s">
        <v>9</v>
      </c>
      <c r="L1308" s="1" t="s">
        <v>10</v>
      </c>
      <c r="M1308" s="1" t="s">
        <v>10</v>
      </c>
      <c r="N1308" s="1" t="s">
        <v>11</v>
      </c>
      <c r="O1308" s="249">
        <v>206548.45</v>
      </c>
      <c r="P1308" s="7">
        <v>0</v>
      </c>
      <c r="Q1308" s="7">
        <f t="shared" si="61"/>
        <v>206548.45</v>
      </c>
      <c r="R1308" s="6" t="s">
        <v>1</v>
      </c>
      <c r="S1308" s="5" t="s">
        <v>4</v>
      </c>
      <c r="T1308" s="5"/>
      <c r="U1308" s="5" t="s">
        <v>575</v>
      </c>
      <c r="V1308" s="1"/>
      <c r="W1308" s="1"/>
      <c r="X1308" s="1"/>
      <c r="Y1308" s="1"/>
      <c r="Z1308" s="4">
        <v>42370</v>
      </c>
      <c r="AA1308" s="1"/>
      <c r="AB1308" s="1"/>
      <c r="AC1308" s="1"/>
      <c r="AD1308" s="8" t="s">
        <v>1843</v>
      </c>
    </row>
    <row r="1309" spans="2:30" ht="15" customHeight="1" outlineLevel="5" x14ac:dyDescent="0.25">
      <c r="B1309" s="3"/>
      <c r="C1309" s="1"/>
      <c r="D1309" s="1"/>
      <c r="E1309" s="1"/>
      <c r="F1309" s="1"/>
      <c r="G1309" s="183" t="s">
        <v>1842</v>
      </c>
      <c r="H1309" s="188">
        <v>42370</v>
      </c>
      <c r="I1309" s="1" t="s">
        <v>14</v>
      </c>
      <c r="J1309" s="2" t="s">
        <v>71</v>
      </c>
      <c r="K1309" s="1" t="s">
        <v>9</v>
      </c>
      <c r="L1309" s="1" t="s">
        <v>10</v>
      </c>
      <c r="M1309" s="1" t="s">
        <v>10</v>
      </c>
      <c r="N1309" s="1" t="s">
        <v>11</v>
      </c>
      <c r="O1309" s="249">
        <v>43821.82</v>
      </c>
      <c r="P1309" s="7">
        <v>0</v>
      </c>
      <c r="Q1309" s="7">
        <f t="shared" si="61"/>
        <v>43821.82</v>
      </c>
      <c r="R1309" s="6" t="s">
        <v>1</v>
      </c>
      <c r="S1309" s="5" t="s">
        <v>4</v>
      </c>
      <c r="T1309" s="5"/>
      <c r="U1309" s="5" t="s">
        <v>627</v>
      </c>
      <c r="V1309" s="1"/>
      <c r="W1309" s="1"/>
      <c r="X1309" s="1"/>
      <c r="Y1309" s="1"/>
      <c r="Z1309" s="4">
        <v>42370</v>
      </c>
      <c r="AA1309" s="1"/>
      <c r="AB1309" s="1"/>
      <c r="AC1309" s="1"/>
      <c r="AD1309" s="8" t="s">
        <v>1843</v>
      </c>
    </row>
    <row r="1310" spans="2:30" ht="15" customHeight="1" outlineLevel="5" x14ac:dyDescent="0.25">
      <c r="B1310" s="3"/>
      <c r="C1310" s="1"/>
      <c r="D1310" s="1"/>
      <c r="E1310" s="1"/>
      <c r="F1310" s="1"/>
      <c r="G1310" s="183" t="s">
        <v>1842</v>
      </c>
      <c r="H1310" s="188">
        <v>42370</v>
      </c>
      <c r="I1310" s="1" t="s">
        <v>14</v>
      </c>
      <c r="J1310" s="2" t="s">
        <v>71</v>
      </c>
      <c r="K1310" s="1" t="s">
        <v>9</v>
      </c>
      <c r="L1310" s="1" t="s">
        <v>10</v>
      </c>
      <c r="M1310" s="1" t="s">
        <v>10</v>
      </c>
      <c r="N1310" s="1" t="s">
        <v>11</v>
      </c>
      <c r="O1310" s="249">
        <v>43359</v>
      </c>
      <c r="P1310" s="7">
        <v>0</v>
      </c>
      <c r="Q1310" s="7">
        <f t="shared" si="61"/>
        <v>43359</v>
      </c>
      <c r="R1310" s="6" t="s">
        <v>1</v>
      </c>
      <c r="S1310" s="5" t="s">
        <v>4</v>
      </c>
      <c r="T1310" s="5"/>
      <c r="U1310" s="5" t="s">
        <v>576</v>
      </c>
      <c r="V1310" s="1"/>
      <c r="W1310" s="1"/>
      <c r="X1310" s="1"/>
      <c r="Y1310" s="1"/>
      <c r="Z1310" s="4">
        <v>42370</v>
      </c>
      <c r="AA1310" s="1"/>
      <c r="AB1310" s="1"/>
      <c r="AC1310" s="1"/>
      <c r="AD1310" s="8" t="s">
        <v>1843</v>
      </c>
    </row>
    <row r="1311" spans="2:30" ht="15" customHeight="1" outlineLevel="5" x14ac:dyDescent="0.25">
      <c r="B1311" s="3"/>
      <c r="C1311" s="1"/>
      <c r="D1311" s="1"/>
      <c r="E1311" s="1"/>
      <c r="F1311" s="1"/>
      <c r="G1311" s="183" t="s">
        <v>1842</v>
      </c>
      <c r="H1311" s="188">
        <v>42370</v>
      </c>
      <c r="I1311" s="1" t="s">
        <v>14</v>
      </c>
      <c r="J1311" s="2" t="s">
        <v>71</v>
      </c>
      <c r="K1311" s="1" t="s">
        <v>9</v>
      </c>
      <c r="L1311" s="1" t="s">
        <v>10</v>
      </c>
      <c r="M1311" s="1" t="s">
        <v>10</v>
      </c>
      <c r="N1311" s="1" t="s">
        <v>11</v>
      </c>
      <c r="O1311" s="249">
        <v>37860.21</v>
      </c>
      <c r="P1311" s="7">
        <v>0</v>
      </c>
      <c r="Q1311" s="7">
        <f t="shared" si="61"/>
        <v>37860.21</v>
      </c>
      <c r="R1311" s="6" t="s">
        <v>1</v>
      </c>
      <c r="S1311" s="5" t="s">
        <v>4</v>
      </c>
      <c r="T1311" s="5"/>
      <c r="U1311" s="5" t="s">
        <v>562</v>
      </c>
      <c r="V1311" s="1"/>
      <c r="W1311" s="1"/>
      <c r="X1311" s="1"/>
      <c r="Y1311" s="1"/>
      <c r="Z1311" s="4">
        <v>42370</v>
      </c>
      <c r="AA1311" s="1"/>
      <c r="AB1311" s="1"/>
      <c r="AC1311" s="1"/>
      <c r="AD1311" s="8" t="s">
        <v>1843</v>
      </c>
    </row>
    <row r="1312" spans="2:30" ht="15" customHeight="1" outlineLevel="5" x14ac:dyDescent="0.25">
      <c r="B1312" s="3"/>
      <c r="C1312" s="1"/>
      <c r="D1312" s="1"/>
      <c r="E1312" s="1"/>
      <c r="F1312" s="1"/>
      <c r="G1312" s="183" t="s">
        <v>1842</v>
      </c>
      <c r="H1312" s="188">
        <v>42370</v>
      </c>
      <c r="I1312" s="1" t="s">
        <v>14</v>
      </c>
      <c r="J1312" s="2" t="s">
        <v>71</v>
      </c>
      <c r="K1312" s="1" t="s">
        <v>9</v>
      </c>
      <c r="L1312" s="1" t="s">
        <v>10</v>
      </c>
      <c r="M1312" s="1" t="s">
        <v>10</v>
      </c>
      <c r="N1312" s="1" t="s">
        <v>11</v>
      </c>
      <c r="O1312" s="249">
        <v>116454.51</v>
      </c>
      <c r="P1312" s="7">
        <v>0</v>
      </c>
      <c r="Q1312" s="7">
        <f t="shared" si="61"/>
        <v>116454.51</v>
      </c>
      <c r="R1312" s="6" t="s">
        <v>1</v>
      </c>
      <c r="S1312" s="5" t="s">
        <v>4</v>
      </c>
      <c r="T1312" s="5"/>
      <c r="U1312" s="5" t="s">
        <v>577</v>
      </c>
      <c r="V1312" s="1"/>
      <c r="W1312" s="1"/>
      <c r="X1312" s="1"/>
      <c r="Y1312" s="1"/>
      <c r="Z1312" s="4">
        <v>42370</v>
      </c>
      <c r="AA1312" s="1"/>
      <c r="AB1312" s="1"/>
      <c r="AC1312" s="1"/>
      <c r="AD1312" s="8" t="s">
        <v>1843</v>
      </c>
    </row>
    <row r="1313" spans="2:30" ht="15" customHeight="1" outlineLevel="5" x14ac:dyDescent="0.25">
      <c r="B1313" s="3"/>
      <c r="C1313" s="1"/>
      <c r="D1313" s="1"/>
      <c r="E1313" s="1"/>
      <c r="F1313" s="1"/>
      <c r="G1313" s="183" t="s">
        <v>1842</v>
      </c>
      <c r="H1313" s="188">
        <v>42370</v>
      </c>
      <c r="I1313" s="1" t="s">
        <v>14</v>
      </c>
      <c r="J1313" s="2" t="s">
        <v>71</v>
      </c>
      <c r="K1313" s="1" t="s">
        <v>9</v>
      </c>
      <c r="L1313" s="1" t="s">
        <v>10</v>
      </c>
      <c r="M1313" s="1" t="s">
        <v>10</v>
      </c>
      <c r="N1313" s="1" t="s">
        <v>11</v>
      </c>
      <c r="O1313" s="249">
        <v>47729.65</v>
      </c>
      <c r="P1313" s="7">
        <v>0</v>
      </c>
      <c r="Q1313" s="7">
        <f t="shared" si="61"/>
        <v>47729.65</v>
      </c>
      <c r="R1313" s="6" t="s">
        <v>1</v>
      </c>
      <c r="S1313" s="5" t="s">
        <v>4</v>
      </c>
      <c r="T1313" s="5"/>
      <c r="U1313" s="5" t="s">
        <v>578</v>
      </c>
      <c r="V1313" s="1"/>
      <c r="W1313" s="1"/>
      <c r="X1313" s="1"/>
      <c r="Y1313" s="1"/>
      <c r="Z1313" s="4">
        <v>42370</v>
      </c>
      <c r="AA1313" s="1"/>
      <c r="AB1313" s="1"/>
      <c r="AC1313" s="1"/>
      <c r="AD1313" s="8" t="s">
        <v>1843</v>
      </c>
    </row>
    <row r="1314" spans="2:30" ht="15" customHeight="1" outlineLevel="5" x14ac:dyDescent="0.25">
      <c r="B1314" s="3"/>
      <c r="C1314" s="1"/>
      <c r="D1314" s="1"/>
      <c r="E1314" s="1"/>
      <c r="F1314" s="1"/>
      <c r="G1314" s="183" t="s">
        <v>1842</v>
      </c>
      <c r="H1314" s="188">
        <v>42370</v>
      </c>
      <c r="I1314" s="1" t="s">
        <v>14</v>
      </c>
      <c r="J1314" s="2" t="s">
        <v>71</v>
      </c>
      <c r="K1314" s="1" t="s">
        <v>9</v>
      </c>
      <c r="L1314" s="1" t="s">
        <v>10</v>
      </c>
      <c r="M1314" s="1" t="s">
        <v>10</v>
      </c>
      <c r="N1314" s="1" t="s">
        <v>11</v>
      </c>
      <c r="O1314" s="249">
        <v>93483.23</v>
      </c>
      <c r="P1314" s="7">
        <v>0</v>
      </c>
      <c r="Q1314" s="7">
        <f t="shared" si="61"/>
        <v>93483.23</v>
      </c>
      <c r="R1314" s="6" t="s">
        <v>1</v>
      </c>
      <c r="S1314" s="5" t="s">
        <v>4</v>
      </c>
      <c r="T1314" s="5"/>
      <c r="U1314" s="5" t="s">
        <v>579</v>
      </c>
      <c r="V1314" s="1"/>
      <c r="W1314" s="1"/>
      <c r="X1314" s="1"/>
      <c r="Y1314" s="1"/>
      <c r="Z1314" s="4">
        <v>42370</v>
      </c>
      <c r="AA1314" s="1"/>
      <c r="AB1314" s="1"/>
      <c r="AC1314" s="1"/>
      <c r="AD1314" s="8" t="s">
        <v>1843</v>
      </c>
    </row>
    <row r="1315" spans="2:30" ht="15" customHeight="1" outlineLevel="5" x14ac:dyDescent="0.25">
      <c r="B1315" s="3"/>
      <c r="C1315" s="1"/>
      <c r="D1315" s="1"/>
      <c r="E1315" s="1"/>
      <c r="F1315" s="1"/>
      <c r="G1315" s="183" t="s">
        <v>1842</v>
      </c>
      <c r="H1315" s="188">
        <v>42370</v>
      </c>
      <c r="I1315" s="1" t="s">
        <v>14</v>
      </c>
      <c r="J1315" s="2" t="s">
        <v>71</v>
      </c>
      <c r="K1315" s="1" t="s">
        <v>9</v>
      </c>
      <c r="L1315" s="1" t="s">
        <v>10</v>
      </c>
      <c r="M1315" s="1" t="s">
        <v>10</v>
      </c>
      <c r="N1315" s="1" t="s">
        <v>11</v>
      </c>
      <c r="O1315" s="249">
        <v>4500</v>
      </c>
      <c r="P1315" s="7">
        <v>0</v>
      </c>
      <c r="Q1315" s="7">
        <f t="shared" si="61"/>
        <v>4500</v>
      </c>
      <c r="R1315" s="6" t="s">
        <v>1</v>
      </c>
      <c r="S1315" s="5" t="s">
        <v>4</v>
      </c>
      <c r="T1315" s="5"/>
      <c r="U1315" s="5" t="s">
        <v>580</v>
      </c>
      <c r="V1315" s="1"/>
      <c r="W1315" s="1"/>
      <c r="X1315" s="1"/>
      <c r="Y1315" s="1"/>
      <c r="Z1315" s="4">
        <v>42370</v>
      </c>
      <c r="AA1315" s="1"/>
      <c r="AB1315" s="1"/>
      <c r="AC1315" s="1"/>
      <c r="AD1315" s="8" t="s">
        <v>1843</v>
      </c>
    </row>
    <row r="1316" spans="2:30" ht="15" customHeight="1" outlineLevel="5" x14ac:dyDescent="0.25">
      <c r="B1316" s="3"/>
      <c r="C1316" s="1"/>
      <c r="D1316" s="1"/>
      <c r="E1316" s="1"/>
      <c r="F1316" s="1"/>
      <c r="G1316" s="183" t="s">
        <v>1842</v>
      </c>
      <c r="H1316" s="188">
        <v>42370</v>
      </c>
      <c r="I1316" s="1" t="s">
        <v>14</v>
      </c>
      <c r="J1316" s="2" t="s">
        <v>71</v>
      </c>
      <c r="K1316" s="1" t="s">
        <v>9</v>
      </c>
      <c r="L1316" s="1" t="s">
        <v>10</v>
      </c>
      <c r="M1316" s="1" t="s">
        <v>10</v>
      </c>
      <c r="N1316" s="1" t="s">
        <v>11</v>
      </c>
      <c r="O1316" s="249">
        <v>2250.86</v>
      </c>
      <c r="P1316" s="7">
        <v>0</v>
      </c>
      <c r="Q1316" s="7">
        <f t="shared" si="61"/>
        <v>2250.86</v>
      </c>
      <c r="R1316" s="6" t="s">
        <v>1</v>
      </c>
      <c r="S1316" s="5" t="s">
        <v>4</v>
      </c>
      <c r="T1316" s="5"/>
      <c r="U1316" s="5" t="s">
        <v>644</v>
      </c>
      <c r="V1316" s="1"/>
      <c r="W1316" s="1"/>
      <c r="X1316" s="1"/>
      <c r="Y1316" s="1"/>
      <c r="Z1316" s="4">
        <v>42370</v>
      </c>
      <c r="AA1316" s="1"/>
      <c r="AB1316" s="1"/>
      <c r="AC1316" s="1"/>
      <c r="AD1316" s="8" t="s">
        <v>1843</v>
      </c>
    </row>
    <row r="1317" spans="2:30" ht="15" customHeight="1" outlineLevel="5" x14ac:dyDescent="0.25">
      <c r="B1317" s="3"/>
      <c r="C1317" s="1"/>
      <c r="D1317" s="1"/>
      <c r="E1317" s="1"/>
      <c r="F1317" s="1"/>
      <c r="G1317" s="183" t="s">
        <v>1842</v>
      </c>
      <c r="H1317" s="188">
        <v>42370</v>
      </c>
      <c r="I1317" s="1" t="s">
        <v>14</v>
      </c>
      <c r="J1317" s="2" t="s">
        <v>71</v>
      </c>
      <c r="K1317" s="1" t="s">
        <v>9</v>
      </c>
      <c r="L1317" s="1" t="s">
        <v>10</v>
      </c>
      <c r="M1317" s="1" t="s">
        <v>10</v>
      </c>
      <c r="N1317" s="1" t="s">
        <v>11</v>
      </c>
      <c r="O1317" s="249">
        <v>91475.43</v>
      </c>
      <c r="P1317" s="7">
        <v>0</v>
      </c>
      <c r="Q1317" s="7">
        <f t="shared" si="61"/>
        <v>91475.43</v>
      </c>
      <c r="R1317" s="6" t="s">
        <v>1</v>
      </c>
      <c r="S1317" s="5" t="s">
        <v>4</v>
      </c>
      <c r="T1317" s="5"/>
      <c r="U1317" s="5" t="s">
        <v>581</v>
      </c>
      <c r="V1317" s="1"/>
      <c r="W1317" s="1"/>
      <c r="X1317" s="1"/>
      <c r="Y1317" s="1"/>
      <c r="Z1317" s="4">
        <v>42370</v>
      </c>
      <c r="AA1317" s="1"/>
      <c r="AB1317" s="1"/>
      <c r="AC1317" s="1"/>
      <c r="AD1317" s="8" t="s">
        <v>1843</v>
      </c>
    </row>
    <row r="1318" spans="2:30" ht="15" customHeight="1" outlineLevel="5" x14ac:dyDescent="0.25">
      <c r="B1318" s="3"/>
      <c r="C1318" s="1"/>
      <c r="D1318" s="1"/>
      <c r="E1318" s="1"/>
      <c r="F1318" s="1"/>
      <c r="G1318" s="183" t="s">
        <v>1842</v>
      </c>
      <c r="H1318" s="188">
        <v>42370</v>
      </c>
      <c r="I1318" s="1" t="s">
        <v>14</v>
      </c>
      <c r="J1318" s="2" t="s">
        <v>71</v>
      </c>
      <c r="K1318" s="1" t="s">
        <v>9</v>
      </c>
      <c r="L1318" s="1" t="s">
        <v>10</v>
      </c>
      <c r="M1318" s="1" t="s">
        <v>10</v>
      </c>
      <c r="N1318" s="1" t="s">
        <v>11</v>
      </c>
      <c r="O1318" s="249">
        <v>5809.59</v>
      </c>
      <c r="P1318" s="7">
        <v>0</v>
      </c>
      <c r="Q1318" s="7">
        <f t="shared" si="61"/>
        <v>5809.59</v>
      </c>
      <c r="R1318" s="6" t="s">
        <v>1</v>
      </c>
      <c r="S1318" s="5" t="s">
        <v>4</v>
      </c>
      <c r="T1318" s="5"/>
      <c r="U1318" s="5" t="s">
        <v>645</v>
      </c>
      <c r="V1318" s="1"/>
      <c r="W1318" s="1"/>
      <c r="X1318" s="1"/>
      <c r="Y1318" s="1"/>
      <c r="Z1318" s="4">
        <v>42370</v>
      </c>
      <c r="AA1318" s="1"/>
      <c r="AB1318" s="1"/>
      <c r="AC1318" s="1"/>
      <c r="AD1318" s="8" t="s">
        <v>1843</v>
      </c>
    </row>
    <row r="1319" spans="2:30" ht="15" customHeight="1" outlineLevel="5" x14ac:dyDescent="0.25">
      <c r="B1319" s="3"/>
      <c r="C1319" s="1"/>
      <c r="D1319" s="1"/>
      <c r="E1319" s="1"/>
      <c r="F1319" s="1"/>
      <c r="G1319" s="183" t="s">
        <v>1842</v>
      </c>
      <c r="H1319" s="188">
        <v>42370</v>
      </c>
      <c r="I1319" s="1" t="s">
        <v>14</v>
      </c>
      <c r="J1319" s="2" t="s">
        <v>71</v>
      </c>
      <c r="K1319" s="1" t="s">
        <v>9</v>
      </c>
      <c r="L1319" s="1" t="s">
        <v>10</v>
      </c>
      <c r="M1319" s="1" t="s">
        <v>10</v>
      </c>
      <c r="N1319" s="1" t="s">
        <v>11</v>
      </c>
      <c r="O1319" s="249">
        <v>-6099</v>
      </c>
      <c r="P1319" s="7">
        <v>0</v>
      </c>
      <c r="Q1319" s="7">
        <f t="shared" si="61"/>
        <v>-6099</v>
      </c>
      <c r="R1319" s="6" t="s">
        <v>1</v>
      </c>
      <c r="S1319" s="5" t="s">
        <v>4</v>
      </c>
      <c r="T1319" s="5"/>
      <c r="U1319" s="5" t="s">
        <v>646</v>
      </c>
      <c r="V1319" s="1"/>
      <c r="W1319" s="1"/>
      <c r="X1319" s="1"/>
      <c r="Y1319" s="1"/>
      <c r="Z1319" s="4">
        <v>42370</v>
      </c>
      <c r="AA1319" s="1"/>
      <c r="AB1319" s="1"/>
      <c r="AC1319" s="1"/>
      <c r="AD1319" s="8" t="s">
        <v>1843</v>
      </c>
    </row>
    <row r="1320" spans="2:30" ht="15" customHeight="1" outlineLevel="5" x14ac:dyDescent="0.25">
      <c r="B1320" s="3"/>
      <c r="C1320" s="1"/>
      <c r="D1320" s="1"/>
      <c r="E1320" s="1"/>
      <c r="F1320" s="1"/>
      <c r="G1320" s="183" t="s">
        <v>1842</v>
      </c>
      <c r="H1320" s="188">
        <v>42370</v>
      </c>
      <c r="I1320" s="1" t="s">
        <v>14</v>
      </c>
      <c r="J1320" s="2" t="s">
        <v>71</v>
      </c>
      <c r="K1320" s="1" t="s">
        <v>9</v>
      </c>
      <c r="L1320" s="1" t="s">
        <v>10</v>
      </c>
      <c r="M1320" s="1" t="s">
        <v>10</v>
      </c>
      <c r="N1320" s="1" t="s">
        <v>11</v>
      </c>
      <c r="O1320" s="249">
        <v>131466.59</v>
      </c>
      <c r="P1320" s="7">
        <v>0</v>
      </c>
      <c r="Q1320" s="7">
        <f t="shared" si="61"/>
        <v>131466.59</v>
      </c>
      <c r="R1320" s="6" t="s">
        <v>1</v>
      </c>
      <c r="S1320" s="5" t="s">
        <v>4</v>
      </c>
      <c r="T1320" s="5"/>
      <c r="U1320" s="5" t="s">
        <v>582</v>
      </c>
      <c r="V1320" s="1"/>
      <c r="W1320" s="1"/>
      <c r="X1320" s="1"/>
      <c r="Y1320" s="1"/>
      <c r="Z1320" s="4">
        <v>42370</v>
      </c>
      <c r="AA1320" s="1"/>
      <c r="AB1320" s="1"/>
      <c r="AC1320" s="1"/>
      <c r="AD1320" s="8" t="s">
        <v>1843</v>
      </c>
    </row>
    <row r="1321" spans="2:30" ht="15" customHeight="1" outlineLevel="5" x14ac:dyDescent="0.25">
      <c r="B1321" s="3"/>
      <c r="C1321" s="1"/>
      <c r="D1321" s="1"/>
      <c r="E1321" s="1"/>
      <c r="F1321" s="1"/>
      <c r="G1321" s="183" t="s">
        <v>1842</v>
      </c>
      <c r="H1321" s="188">
        <v>42370</v>
      </c>
      <c r="I1321" s="1" t="s">
        <v>14</v>
      </c>
      <c r="J1321" s="2" t="s">
        <v>71</v>
      </c>
      <c r="K1321" s="1" t="s">
        <v>9</v>
      </c>
      <c r="L1321" s="1" t="s">
        <v>10</v>
      </c>
      <c r="M1321" s="1" t="s">
        <v>10</v>
      </c>
      <c r="N1321" s="1" t="s">
        <v>11</v>
      </c>
      <c r="O1321" s="249">
        <v>2715</v>
      </c>
      <c r="P1321" s="7">
        <v>0</v>
      </c>
      <c r="Q1321" s="7">
        <f t="shared" si="61"/>
        <v>2715</v>
      </c>
      <c r="R1321" s="6" t="s">
        <v>1</v>
      </c>
      <c r="S1321" s="5" t="s">
        <v>4</v>
      </c>
      <c r="T1321" s="5"/>
      <c r="U1321" s="5" t="s">
        <v>631</v>
      </c>
      <c r="V1321" s="1"/>
      <c r="W1321" s="1"/>
      <c r="X1321" s="1"/>
      <c r="Y1321" s="1"/>
      <c r="Z1321" s="4">
        <v>42370</v>
      </c>
      <c r="AA1321" s="1"/>
      <c r="AB1321" s="1"/>
      <c r="AC1321" s="1"/>
      <c r="AD1321" s="8" t="s">
        <v>1843</v>
      </c>
    </row>
    <row r="1322" spans="2:30" ht="15" customHeight="1" outlineLevel="5" x14ac:dyDescent="0.25">
      <c r="B1322" s="3"/>
      <c r="C1322" s="1"/>
      <c r="D1322" s="1"/>
      <c r="E1322" s="1"/>
      <c r="F1322" s="1"/>
      <c r="G1322" s="183" t="s">
        <v>1842</v>
      </c>
      <c r="H1322" s="188">
        <v>42370</v>
      </c>
      <c r="I1322" s="1" t="s">
        <v>14</v>
      </c>
      <c r="J1322" s="2" t="s">
        <v>71</v>
      </c>
      <c r="K1322" s="1" t="s">
        <v>9</v>
      </c>
      <c r="L1322" s="1" t="s">
        <v>10</v>
      </c>
      <c r="M1322" s="1" t="s">
        <v>10</v>
      </c>
      <c r="N1322" s="1" t="s">
        <v>11</v>
      </c>
      <c r="O1322" s="249">
        <v>44268</v>
      </c>
      <c r="P1322" s="7">
        <v>0</v>
      </c>
      <c r="Q1322" s="7">
        <f t="shared" si="61"/>
        <v>44268</v>
      </c>
      <c r="R1322" s="6" t="s">
        <v>1</v>
      </c>
      <c r="S1322" s="5" t="s">
        <v>4</v>
      </c>
      <c r="T1322" s="5"/>
      <c r="U1322" s="5" t="s">
        <v>632</v>
      </c>
      <c r="V1322" s="1"/>
      <c r="W1322" s="1"/>
      <c r="X1322" s="1"/>
      <c r="Y1322" s="1"/>
      <c r="Z1322" s="4">
        <v>42370</v>
      </c>
      <c r="AA1322" s="1"/>
      <c r="AB1322" s="1"/>
      <c r="AC1322" s="1"/>
      <c r="AD1322" s="8" t="s">
        <v>1843</v>
      </c>
    </row>
    <row r="1323" spans="2:30" ht="15" customHeight="1" outlineLevel="5" x14ac:dyDescent="0.25">
      <c r="B1323" s="3"/>
      <c r="C1323" s="1"/>
      <c r="D1323" s="1"/>
      <c r="E1323" s="1"/>
      <c r="F1323" s="1"/>
      <c r="G1323" s="183" t="s">
        <v>1842</v>
      </c>
      <c r="H1323" s="188">
        <v>42370</v>
      </c>
      <c r="I1323" s="1" t="s">
        <v>14</v>
      </c>
      <c r="J1323" s="2" t="s">
        <v>71</v>
      </c>
      <c r="K1323" s="1" t="s">
        <v>9</v>
      </c>
      <c r="L1323" s="1" t="s">
        <v>10</v>
      </c>
      <c r="M1323" s="1" t="s">
        <v>10</v>
      </c>
      <c r="N1323" s="1" t="s">
        <v>11</v>
      </c>
      <c r="O1323" s="249">
        <v>294593.98</v>
      </c>
      <c r="P1323" s="7">
        <v>0</v>
      </c>
      <c r="Q1323" s="7">
        <f t="shared" si="61"/>
        <v>294593.98</v>
      </c>
      <c r="R1323" s="6" t="s">
        <v>1</v>
      </c>
      <c r="S1323" s="5" t="s">
        <v>4</v>
      </c>
      <c r="T1323" s="5"/>
      <c r="U1323" s="5" t="s">
        <v>262</v>
      </c>
      <c r="V1323" s="1"/>
      <c r="W1323" s="1"/>
      <c r="X1323" s="1"/>
      <c r="Y1323" s="1"/>
      <c r="Z1323" s="4">
        <v>42370</v>
      </c>
      <c r="AA1323" s="1"/>
      <c r="AB1323" s="1"/>
      <c r="AC1323" s="1"/>
      <c r="AD1323" s="8" t="s">
        <v>1843</v>
      </c>
    </row>
    <row r="1324" spans="2:30" ht="15" customHeight="1" outlineLevel="5" x14ac:dyDescent="0.25">
      <c r="B1324" s="3"/>
      <c r="C1324" s="1"/>
      <c r="D1324" s="1"/>
      <c r="E1324" s="1"/>
      <c r="F1324" s="1"/>
      <c r="G1324" s="183" t="s">
        <v>1842</v>
      </c>
      <c r="H1324" s="188">
        <v>42370</v>
      </c>
      <c r="I1324" s="1" t="s">
        <v>14</v>
      </c>
      <c r="J1324" s="2" t="s">
        <v>71</v>
      </c>
      <c r="K1324" s="1" t="s">
        <v>9</v>
      </c>
      <c r="L1324" s="1" t="s">
        <v>10</v>
      </c>
      <c r="M1324" s="1" t="s">
        <v>10</v>
      </c>
      <c r="N1324" s="1" t="s">
        <v>11</v>
      </c>
      <c r="O1324" s="249">
        <v>2400</v>
      </c>
      <c r="P1324" s="7">
        <v>0</v>
      </c>
      <c r="Q1324" s="7">
        <f t="shared" si="61"/>
        <v>2400</v>
      </c>
      <c r="R1324" s="6" t="s">
        <v>1</v>
      </c>
      <c r="S1324" s="5" t="s">
        <v>4</v>
      </c>
      <c r="T1324" s="5"/>
      <c r="U1324" s="5" t="s">
        <v>633</v>
      </c>
      <c r="V1324" s="1"/>
      <c r="W1324" s="1"/>
      <c r="X1324" s="1"/>
      <c r="Y1324" s="1"/>
      <c r="Z1324" s="4">
        <v>42370</v>
      </c>
      <c r="AA1324" s="1"/>
      <c r="AB1324" s="1"/>
      <c r="AC1324" s="1"/>
      <c r="AD1324" s="8" t="s">
        <v>1843</v>
      </c>
    </row>
    <row r="1325" spans="2:30" ht="15" customHeight="1" outlineLevel="5" x14ac:dyDescent="0.25">
      <c r="B1325" s="3"/>
      <c r="C1325" s="1"/>
      <c r="D1325" s="1"/>
      <c r="E1325" s="1"/>
      <c r="F1325" s="1"/>
      <c r="G1325" s="183" t="s">
        <v>1842</v>
      </c>
      <c r="H1325" s="188">
        <v>42370</v>
      </c>
      <c r="I1325" s="1" t="s">
        <v>14</v>
      </c>
      <c r="J1325" s="2" t="s">
        <v>71</v>
      </c>
      <c r="K1325" s="1" t="s">
        <v>9</v>
      </c>
      <c r="L1325" s="1" t="s">
        <v>10</v>
      </c>
      <c r="M1325" s="1" t="s">
        <v>10</v>
      </c>
      <c r="N1325" s="1" t="s">
        <v>11</v>
      </c>
      <c r="O1325" s="249">
        <v>258293.49</v>
      </c>
      <c r="P1325" s="7">
        <v>0</v>
      </c>
      <c r="Q1325" s="7">
        <f t="shared" si="61"/>
        <v>258293.49</v>
      </c>
      <c r="R1325" s="6" t="s">
        <v>1</v>
      </c>
      <c r="S1325" s="5" t="s">
        <v>4</v>
      </c>
      <c r="T1325" s="5"/>
      <c r="U1325" s="5" t="s">
        <v>583</v>
      </c>
      <c r="V1325" s="1"/>
      <c r="W1325" s="1"/>
      <c r="X1325" s="1"/>
      <c r="Y1325" s="1"/>
      <c r="Z1325" s="4">
        <v>42370</v>
      </c>
      <c r="AA1325" s="1"/>
      <c r="AB1325" s="1"/>
      <c r="AC1325" s="1"/>
      <c r="AD1325" s="8" t="s">
        <v>1843</v>
      </c>
    </row>
    <row r="1326" spans="2:30" ht="15" customHeight="1" outlineLevel="5" x14ac:dyDescent="0.25">
      <c r="B1326" s="3"/>
      <c r="C1326" s="1"/>
      <c r="D1326" s="1"/>
      <c r="E1326" s="1"/>
      <c r="F1326" s="1"/>
      <c r="G1326" s="183" t="s">
        <v>1842</v>
      </c>
      <c r="H1326" s="188">
        <v>42370</v>
      </c>
      <c r="I1326" s="1" t="s">
        <v>14</v>
      </c>
      <c r="J1326" s="2" t="s">
        <v>71</v>
      </c>
      <c r="K1326" s="1" t="s">
        <v>9</v>
      </c>
      <c r="L1326" s="1" t="s">
        <v>10</v>
      </c>
      <c r="M1326" s="1" t="s">
        <v>10</v>
      </c>
      <c r="N1326" s="1" t="s">
        <v>11</v>
      </c>
      <c r="O1326" s="249">
        <v>118303.1</v>
      </c>
      <c r="P1326" s="7">
        <v>0</v>
      </c>
      <c r="Q1326" s="7">
        <f t="shared" si="61"/>
        <v>118303.1</v>
      </c>
      <c r="R1326" s="6" t="s">
        <v>1</v>
      </c>
      <c r="S1326" s="5" t="s">
        <v>4</v>
      </c>
      <c r="T1326" s="5"/>
      <c r="U1326" s="5" t="s">
        <v>584</v>
      </c>
      <c r="V1326" s="1"/>
      <c r="W1326" s="1"/>
      <c r="X1326" s="1"/>
      <c r="Y1326" s="1"/>
      <c r="Z1326" s="4">
        <v>42370</v>
      </c>
      <c r="AA1326" s="1"/>
      <c r="AB1326" s="1"/>
      <c r="AC1326" s="1"/>
      <c r="AD1326" s="8" t="s">
        <v>1843</v>
      </c>
    </row>
    <row r="1327" spans="2:30" ht="15" customHeight="1" outlineLevel="5" x14ac:dyDescent="0.25">
      <c r="B1327" s="3"/>
      <c r="C1327" s="1"/>
      <c r="D1327" s="1"/>
      <c r="E1327" s="1"/>
      <c r="F1327" s="1"/>
      <c r="G1327" s="183" t="s">
        <v>1842</v>
      </c>
      <c r="H1327" s="188">
        <v>42370</v>
      </c>
      <c r="I1327" s="1" t="s">
        <v>14</v>
      </c>
      <c r="J1327" s="2" t="s">
        <v>71</v>
      </c>
      <c r="K1327" s="1" t="s">
        <v>9</v>
      </c>
      <c r="L1327" s="1" t="s">
        <v>10</v>
      </c>
      <c r="M1327" s="1" t="s">
        <v>10</v>
      </c>
      <c r="N1327" s="1" t="s">
        <v>11</v>
      </c>
      <c r="O1327" s="249">
        <v>25306.23</v>
      </c>
      <c r="P1327" s="7">
        <v>0</v>
      </c>
      <c r="Q1327" s="7">
        <f t="shared" si="61"/>
        <v>25306.23</v>
      </c>
      <c r="R1327" s="6" t="s">
        <v>1</v>
      </c>
      <c r="S1327" s="5" t="s">
        <v>4</v>
      </c>
      <c r="T1327" s="5"/>
      <c r="U1327" s="5" t="s">
        <v>585</v>
      </c>
      <c r="V1327" s="1"/>
      <c r="W1327" s="1"/>
      <c r="X1327" s="1"/>
      <c r="Y1327" s="1"/>
      <c r="Z1327" s="4">
        <v>42370</v>
      </c>
      <c r="AA1327" s="1"/>
      <c r="AB1327" s="1"/>
      <c r="AC1327" s="1"/>
      <c r="AD1327" s="8" t="s">
        <v>1843</v>
      </c>
    </row>
    <row r="1328" spans="2:30" ht="15" customHeight="1" outlineLevel="5" x14ac:dyDescent="0.25">
      <c r="B1328" s="3"/>
      <c r="C1328" s="1"/>
      <c r="D1328" s="1"/>
      <c r="E1328" s="1"/>
      <c r="F1328" s="1"/>
      <c r="G1328" s="183" t="s">
        <v>1842</v>
      </c>
      <c r="H1328" s="188">
        <v>42370</v>
      </c>
      <c r="I1328" s="1" t="s">
        <v>14</v>
      </c>
      <c r="J1328" s="2" t="s">
        <v>71</v>
      </c>
      <c r="K1328" s="1" t="s">
        <v>9</v>
      </c>
      <c r="L1328" s="1" t="s">
        <v>10</v>
      </c>
      <c r="M1328" s="1" t="s">
        <v>10</v>
      </c>
      <c r="N1328" s="1" t="s">
        <v>11</v>
      </c>
      <c r="O1328" s="249">
        <v>23743.4</v>
      </c>
      <c r="P1328" s="7">
        <v>0</v>
      </c>
      <c r="Q1328" s="7">
        <f t="shared" si="61"/>
        <v>23743.4</v>
      </c>
      <c r="R1328" s="6" t="s">
        <v>1</v>
      </c>
      <c r="S1328" s="5" t="s">
        <v>4</v>
      </c>
      <c r="T1328" s="5"/>
      <c r="U1328" s="5" t="s">
        <v>586</v>
      </c>
      <c r="V1328" s="1"/>
      <c r="W1328" s="1"/>
      <c r="X1328" s="1"/>
      <c r="Y1328" s="1"/>
      <c r="Z1328" s="4">
        <v>42370</v>
      </c>
      <c r="AA1328" s="1"/>
      <c r="AB1328" s="1"/>
      <c r="AC1328" s="1"/>
      <c r="AD1328" s="8" t="s">
        <v>1843</v>
      </c>
    </row>
    <row r="1329" spans="2:30" ht="15" customHeight="1" outlineLevel="5" x14ac:dyDescent="0.25">
      <c r="B1329" s="3"/>
      <c r="C1329" s="1"/>
      <c r="D1329" s="1"/>
      <c r="E1329" s="1"/>
      <c r="F1329" s="1"/>
      <c r="G1329" s="183" t="s">
        <v>1842</v>
      </c>
      <c r="H1329" s="188">
        <v>42370</v>
      </c>
      <c r="I1329" s="1" t="s">
        <v>14</v>
      </c>
      <c r="J1329" s="2" t="s">
        <v>71</v>
      </c>
      <c r="K1329" s="1" t="s">
        <v>9</v>
      </c>
      <c r="L1329" s="1" t="s">
        <v>10</v>
      </c>
      <c r="M1329" s="1" t="s">
        <v>10</v>
      </c>
      <c r="N1329" s="1" t="s">
        <v>11</v>
      </c>
      <c r="O1329" s="249">
        <v>24629.1</v>
      </c>
      <c r="P1329" s="7">
        <v>0</v>
      </c>
      <c r="Q1329" s="7">
        <f t="shared" si="61"/>
        <v>24629.1</v>
      </c>
      <c r="R1329" s="6" t="s">
        <v>1</v>
      </c>
      <c r="S1329" s="5" t="s">
        <v>4</v>
      </c>
      <c r="T1329" s="5"/>
      <c r="U1329" s="5" t="s">
        <v>587</v>
      </c>
      <c r="V1329" s="1"/>
      <c r="W1329" s="1"/>
      <c r="X1329" s="1"/>
      <c r="Y1329" s="1"/>
      <c r="Z1329" s="4">
        <v>42370</v>
      </c>
      <c r="AA1329" s="1"/>
      <c r="AB1329" s="1"/>
      <c r="AC1329" s="1"/>
      <c r="AD1329" s="8" t="s">
        <v>1843</v>
      </c>
    </row>
    <row r="1330" spans="2:30" ht="15" customHeight="1" outlineLevel="5" x14ac:dyDescent="0.25">
      <c r="B1330" s="3"/>
      <c r="C1330" s="1"/>
      <c r="D1330" s="1"/>
      <c r="E1330" s="1"/>
      <c r="F1330" s="1"/>
      <c r="G1330" s="183" t="s">
        <v>1842</v>
      </c>
      <c r="H1330" s="188">
        <v>42370</v>
      </c>
      <c r="I1330" s="1" t="s">
        <v>14</v>
      </c>
      <c r="J1330" s="2" t="s">
        <v>71</v>
      </c>
      <c r="K1330" s="1" t="s">
        <v>9</v>
      </c>
      <c r="L1330" s="1" t="s">
        <v>10</v>
      </c>
      <c r="M1330" s="1" t="s">
        <v>10</v>
      </c>
      <c r="N1330" s="1" t="s">
        <v>11</v>
      </c>
      <c r="O1330" s="249">
        <v>2238.5</v>
      </c>
      <c r="P1330" s="7">
        <v>0</v>
      </c>
      <c r="Q1330" s="7">
        <f t="shared" si="61"/>
        <v>2238.5</v>
      </c>
      <c r="R1330" s="6" t="s">
        <v>1</v>
      </c>
      <c r="S1330" s="5" t="s">
        <v>4</v>
      </c>
      <c r="T1330" s="5"/>
      <c r="U1330" s="5" t="s">
        <v>588</v>
      </c>
      <c r="V1330" s="1"/>
      <c r="W1330" s="1"/>
      <c r="X1330" s="1"/>
      <c r="Y1330" s="1"/>
      <c r="Z1330" s="4">
        <v>42370</v>
      </c>
      <c r="AA1330" s="1"/>
      <c r="AB1330" s="1"/>
      <c r="AC1330" s="1"/>
      <c r="AD1330" s="8" t="s">
        <v>1843</v>
      </c>
    </row>
    <row r="1331" spans="2:30" ht="15" customHeight="1" outlineLevel="5" x14ac:dyDescent="0.25">
      <c r="B1331" s="3"/>
      <c r="C1331" s="1"/>
      <c r="D1331" s="1"/>
      <c r="E1331" s="1"/>
      <c r="F1331" s="1"/>
      <c r="G1331" s="183" t="s">
        <v>1842</v>
      </c>
      <c r="H1331" s="188">
        <v>42370</v>
      </c>
      <c r="I1331" s="1" t="s">
        <v>14</v>
      </c>
      <c r="J1331" s="2" t="s">
        <v>71</v>
      </c>
      <c r="K1331" s="1" t="s">
        <v>9</v>
      </c>
      <c r="L1331" s="1" t="s">
        <v>10</v>
      </c>
      <c r="M1331" s="1" t="s">
        <v>10</v>
      </c>
      <c r="N1331" s="1" t="s">
        <v>11</v>
      </c>
      <c r="O1331" s="249">
        <v>2248.9</v>
      </c>
      <c r="P1331" s="7">
        <v>0</v>
      </c>
      <c r="Q1331" s="7">
        <f t="shared" si="61"/>
        <v>2248.9</v>
      </c>
      <c r="R1331" s="6" t="s">
        <v>1</v>
      </c>
      <c r="S1331" s="5" t="s">
        <v>4</v>
      </c>
      <c r="T1331" s="5"/>
      <c r="U1331" s="5" t="s">
        <v>589</v>
      </c>
      <c r="V1331" s="1"/>
      <c r="W1331" s="1"/>
      <c r="X1331" s="1"/>
      <c r="Y1331" s="1"/>
      <c r="Z1331" s="4">
        <v>42370</v>
      </c>
      <c r="AA1331" s="1"/>
      <c r="AB1331" s="1"/>
      <c r="AC1331" s="1"/>
      <c r="AD1331" s="8" t="s">
        <v>1843</v>
      </c>
    </row>
    <row r="1332" spans="2:30" ht="15" customHeight="1" outlineLevel="5" x14ac:dyDescent="0.25">
      <c r="B1332" s="3"/>
      <c r="C1332" s="1"/>
      <c r="D1332" s="1"/>
      <c r="E1332" s="1"/>
      <c r="F1332" s="1"/>
      <c r="G1332" s="183" t="s">
        <v>1842</v>
      </c>
      <c r="H1332" s="188">
        <v>42370</v>
      </c>
      <c r="I1332" s="1" t="s">
        <v>14</v>
      </c>
      <c r="J1332" s="2" t="s">
        <v>71</v>
      </c>
      <c r="K1332" s="1" t="s">
        <v>9</v>
      </c>
      <c r="L1332" s="1" t="s">
        <v>10</v>
      </c>
      <c r="M1332" s="1" t="s">
        <v>10</v>
      </c>
      <c r="N1332" s="1" t="s">
        <v>11</v>
      </c>
      <c r="O1332" s="249">
        <v>42811.23</v>
      </c>
      <c r="P1332" s="7">
        <v>0</v>
      </c>
      <c r="Q1332" s="7">
        <f t="shared" si="61"/>
        <v>42811.23</v>
      </c>
      <c r="R1332" s="6" t="s">
        <v>1</v>
      </c>
      <c r="S1332" s="5" t="s">
        <v>4</v>
      </c>
      <c r="T1332" s="5"/>
      <c r="U1332" s="5" t="s">
        <v>590</v>
      </c>
      <c r="V1332" s="1"/>
      <c r="W1332" s="1"/>
      <c r="X1332" s="1"/>
      <c r="Y1332" s="1"/>
      <c r="Z1332" s="4">
        <v>42370</v>
      </c>
      <c r="AA1332" s="1"/>
      <c r="AB1332" s="1"/>
      <c r="AC1332" s="1"/>
      <c r="AD1332" s="8" t="s">
        <v>1843</v>
      </c>
    </row>
    <row r="1333" spans="2:30" ht="15" customHeight="1" outlineLevel="5" x14ac:dyDescent="0.25">
      <c r="B1333" s="3"/>
      <c r="C1333" s="1"/>
      <c r="D1333" s="1"/>
      <c r="E1333" s="1"/>
      <c r="F1333" s="1"/>
      <c r="G1333" s="183" t="s">
        <v>1842</v>
      </c>
      <c r="H1333" s="188">
        <v>42370</v>
      </c>
      <c r="I1333" s="1" t="s">
        <v>14</v>
      </c>
      <c r="J1333" s="2" t="s">
        <v>71</v>
      </c>
      <c r="K1333" s="1" t="s">
        <v>9</v>
      </c>
      <c r="L1333" s="1" t="s">
        <v>10</v>
      </c>
      <c r="M1333" s="1" t="s">
        <v>10</v>
      </c>
      <c r="N1333" s="1" t="s">
        <v>11</v>
      </c>
      <c r="O1333" s="249">
        <v>200591.77</v>
      </c>
      <c r="P1333" s="7">
        <v>0</v>
      </c>
      <c r="Q1333" s="7">
        <f t="shared" si="61"/>
        <v>200591.77</v>
      </c>
      <c r="R1333" s="6" t="s">
        <v>1</v>
      </c>
      <c r="S1333" s="5" t="s">
        <v>4</v>
      </c>
      <c r="T1333" s="5"/>
      <c r="U1333" s="5" t="s">
        <v>591</v>
      </c>
      <c r="V1333" s="1"/>
      <c r="W1333" s="1"/>
      <c r="X1333" s="1"/>
      <c r="Y1333" s="1"/>
      <c r="Z1333" s="4">
        <v>42370</v>
      </c>
      <c r="AA1333" s="1"/>
      <c r="AB1333" s="1"/>
      <c r="AC1333" s="1"/>
      <c r="AD1333" s="8" t="s">
        <v>1843</v>
      </c>
    </row>
    <row r="1334" spans="2:30" ht="15" customHeight="1" outlineLevel="5" x14ac:dyDescent="0.25">
      <c r="B1334" s="3"/>
      <c r="C1334" s="1"/>
      <c r="D1334" s="1"/>
      <c r="E1334" s="1"/>
      <c r="F1334" s="1"/>
      <c r="G1334" s="183" t="s">
        <v>1842</v>
      </c>
      <c r="H1334" s="188">
        <v>42370</v>
      </c>
      <c r="I1334" s="1" t="s">
        <v>14</v>
      </c>
      <c r="J1334" s="2" t="s">
        <v>71</v>
      </c>
      <c r="K1334" s="1" t="s">
        <v>9</v>
      </c>
      <c r="L1334" s="1" t="s">
        <v>10</v>
      </c>
      <c r="M1334" s="1" t="s">
        <v>10</v>
      </c>
      <c r="N1334" s="1" t="s">
        <v>11</v>
      </c>
      <c r="O1334" s="249">
        <v>22850</v>
      </c>
      <c r="P1334" s="7">
        <v>0</v>
      </c>
      <c r="Q1334" s="7">
        <f t="shared" si="61"/>
        <v>22850</v>
      </c>
      <c r="R1334" s="6" t="s">
        <v>1</v>
      </c>
      <c r="S1334" s="5" t="s">
        <v>4</v>
      </c>
      <c r="T1334" s="5"/>
      <c r="U1334" s="5" t="s">
        <v>592</v>
      </c>
      <c r="V1334" s="1"/>
      <c r="W1334" s="1"/>
      <c r="X1334" s="1"/>
      <c r="Y1334" s="1"/>
      <c r="Z1334" s="4">
        <v>42370</v>
      </c>
      <c r="AA1334" s="1"/>
      <c r="AB1334" s="1"/>
      <c r="AC1334" s="1"/>
      <c r="AD1334" s="8" t="s">
        <v>1843</v>
      </c>
    </row>
    <row r="1335" spans="2:30" ht="15" customHeight="1" outlineLevel="5" x14ac:dyDescent="0.25">
      <c r="B1335" s="3"/>
      <c r="C1335" s="1"/>
      <c r="D1335" s="1"/>
      <c r="E1335" s="1"/>
      <c r="F1335" s="1"/>
      <c r="G1335" s="183" t="s">
        <v>1842</v>
      </c>
      <c r="H1335" s="188">
        <v>42370</v>
      </c>
      <c r="I1335" s="1" t="s">
        <v>14</v>
      </c>
      <c r="J1335" s="2" t="s">
        <v>71</v>
      </c>
      <c r="K1335" s="1" t="s">
        <v>9</v>
      </c>
      <c r="L1335" s="1" t="s">
        <v>10</v>
      </c>
      <c r="M1335" s="1" t="s">
        <v>10</v>
      </c>
      <c r="N1335" s="1" t="s">
        <v>11</v>
      </c>
      <c r="O1335" s="249">
        <v>139996.17000000001</v>
      </c>
      <c r="P1335" s="7">
        <v>0</v>
      </c>
      <c r="Q1335" s="7">
        <f t="shared" si="61"/>
        <v>139996.17000000001</v>
      </c>
      <c r="R1335" s="6" t="s">
        <v>1</v>
      </c>
      <c r="S1335" s="5" t="s">
        <v>4</v>
      </c>
      <c r="T1335" s="5"/>
      <c r="U1335" s="5" t="s">
        <v>593</v>
      </c>
      <c r="V1335" s="1"/>
      <c r="W1335" s="1"/>
      <c r="X1335" s="1"/>
      <c r="Y1335" s="1"/>
      <c r="Z1335" s="4">
        <v>42370</v>
      </c>
      <c r="AA1335" s="1"/>
      <c r="AB1335" s="1"/>
      <c r="AC1335" s="1"/>
      <c r="AD1335" s="8" t="s">
        <v>1843</v>
      </c>
    </row>
    <row r="1336" spans="2:30" ht="15" customHeight="1" outlineLevel="5" x14ac:dyDescent="0.25">
      <c r="B1336" s="3"/>
      <c r="C1336" s="1"/>
      <c r="D1336" s="1"/>
      <c r="E1336" s="1"/>
      <c r="F1336" s="1"/>
      <c r="G1336" s="183" t="s">
        <v>1842</v>
      </c>
      <c r="H1336" s="188">
        <v>42370</v>
      </c>
      <c r="I1336" s="1" t="s">
        <v>14</v>
      </c>
      <c r="J1336" s="2" t="s">
        <v>71</v>
      </c>
      <c r="K1336" s="1" t="s">
        <v>9</v>
      </c>
      <c r="L1336" s="1" t="s">
        <v>10</v>
      </c>
      <c r="M1336" s="1" t="s">
        <v>10</v>
      </c>
      <c r="N1336" s="1" t="s">
        <v>11</v>
      </c>
      <c r="O1336" s="249">
        <v>128953.75</v>
      </c>
      <c r="P1336" s="7">
        <v>0</v>
      </c>
      <c r="Q1336" s="7">
        <f t="shared" si="61"/>
        <v>128953.75</v>
      </c>
      <c r="R1336" s="6" t="s">
        <v>1</v>
      </c>
      <c r="S1336" s="5" t="s">
        <v>4</v>
      </c>
      <c r="T1336" s="5"/>
      <c r="U1336" s="5" t="s">
        <v>594</v>
      </c>
      <c r="V1336" s="1"/>
      <c r="W1336" s="1"/>
      <c r="X1336" s="1"/>
      <c r="Y1336" s="1"/>
      <c r="Z1336" s="4">
        <v>42370</v>
      </c>
      <c r="AA1336" s="1"/>
      <c r="AB1336" s="1"/>
      <c r="AC1336" s="1"/>
      <c r="AD1336" s="8" t="s">
        <v>1843</v>
      </c>
    </row>
    <row r="1337" spans="2:30" ht="15" customHeight="1" outlineLevel="5" x14ac:dyDescent="0.25">
      <c r="B1337" s="3"/>
      <c r="C1337" s="1"/>
      <c r="D1337" s="1"/>
      <c r="E1337" s="1"/>
      <c r="F1337" s="1"/>
      <c r="G1337" s="183" t="s">
        <v>1842</v>
      </c>
      <c r="H1337" s="188">
        <v>42370</v>
      </c>
      <c r="I1337" s="1" t="s">
        <v>14</v>
      </c>
      <c r="J1337" s="2" t="s">
        <v>71</v>
      </c>
      <c r="K1337" s="1" t="s">
        <v>9</v>
      </c>
      <c r="L1337" s="1" t="s">
        <v>10</v>
      </c>
      <c r="M1337" s="1" t="s">
        <v>10</v>
      </c>
      <c r="N1337" s="1" t="s">
        <v>11</v>
      </c>
      <c r="O1337" s="249">
        <v>42158.400000000001</v>
      </c>
      <c r="P1337" s="7">
        <v>0</v>
      </c>
      <c r="Q1337" s="7">
        <f t="shared" si="61"/>
        <v>42158.400000000001</v>
      </c>
      <c r="R1337" s="6" t="s">
        <v>1</v>
      </c>
      <c r="S1337" s="5" t="s">
        <v>4</v>
      </c>
      <c r="T1337" s="5"/>
      <c r="U1337" s="5" t="s">
        <v>595</v>
      </c>
      <c r="V1337" s="1"/>
      <c r="W1337" s="1"/>
      <c r="X1337" s="1"/>
      <c r="Y1337" s="1"/>
      <c r="Z1337" s="4">
        <v>42370</v>
      </c>
      <c r="AA1337" s="1"/>
      <c r="AB1337" s="1"/>
      <c r="AC1337" s="1"/>
      <c r="AD1337" s="8" t="s">
        <v>1843</v>
      </c>
    </row>
    <row r="1338" spans="2:30" ht="15" customHeight="1" outlineLevel="5" x14ac:dyDescent="0.25">
      <c r="B1338" s="3"/>
      <c r="C1338" s="1"/>
      <c r="D1338" s="1"/>
      <c r="E1338" s="1"/>
      <c r="F1338" s="1"/>
      <c r="G1338" s="183" t="s">
        <v>1842</v>
      </c>
      <c r="H1338" s="188">
        <v>42370</v>
      </c>
      <c r="I1338" s="1" t="s">
        <v>14</v>
      </c>
      <c r="J1338" s="2" t="s">
        <v>71</v>
      </c>
      <c r="K1338" s="1" t="s">
        <v>9</v>
      </c>
      <c r="L1338" s="1" t="s">
        <v>10</v>
      </c>
      <c r="M1338" s="1" t="s">
        <v>10</v>
      </c>
      <c r="N1338" s="1" t="s">
        <v>11</v>
      </c>
      <c r="O1338" s="249">
        <v>178486.38</v>
      </c>
      <c r="P1338" s="7">
        <v>0</v>
      </c>
      <c r="Q1338" s="7">
        <f t="shared" si="61"/>
        <v>178486.38</v>
      </c>
      <c r="R1338" s="6" t="s">
        <v>1</v>
      </c>
      <c r="S1338" s="5" t="s">
        <v>4</v>
      </c>
      <c r="T1338" s="5"/>
      <c r="U1338" s="5" t="s">
        <v>596</v>
      </c>
      <c r="V1338" s="1"/>
      <c r="W1338" s="1"/>
      <c r="X1338" s="1"/>
      <c r="Y1338" s="1"/>
      <c r="Z1338" s="4">
        <v>42370</v>
      </c>
      <c r="AA1338" s="1"/>
      <c r="AB1338" s="1"/>
      <c r="AC1338" s="1"/>
      <c r="AD1338" s="8" t="s">
        <v>1843</v>
      </c>
    </row>
    <row r="1339" spans="2:30" ht="15" customHeight="1" outlineLevel="5" x14ac:dyDescent="0.25">
      <c r="B1339" s="3"/>
      <c r="C1339" s="1"/>
      <c r="D1339" s="1"/>
      <c r="E1339" s="1"/>
      <c r="F1339" s="1"/>
      <c r="G1339" s="183" t="s">
        <v>1842</v>
      </c>
      <c r="H1339" s="188">
        <v>42370</v>
      </c>
      <c r="I1339" s="1" t="s">
        <v>14</v>
      </c>
      <c r="J1339" s="2" t="s">
        <v>71</v>
      </c>
      <c r="K1339" s="1" t="s">
        <v>9</v>
      </c>
      <c r="L1339" s="1" t="s">
        <v>10</v>
      </c>
      <c r="M1339" s="1" t="s">
        <v>10</v>
      </c>
      <c r="N1339" s="1" t="s">
        <v>11</v>
      </c>
      <c r="O1339" s="249">
        <v>-4228</v>
      </c>
      <c r="P1339" s="7">
        <v>0</v>
      </c>
      <c r="Q1339" s="7">
        <f t="shared" si="61"/>
        <v>-4228</v>
      </c>
      <c r="R1339" s="6" t="s">
        <v>1</v>
      </c>
      <c r="S1339" s="5" t="s">
        <v>4</v>
      </c>
      <c r="T1339" s="5"/>
      <c r="U1339" s="5" t="s">
        <v>647</v>
      </c>
      <c r="V1339" s="1"/>
      <c r="W1339" s="1"/>
      <c r="X1339" s="1"/>
      <c r="Y1339" s="1"/>
      <c r="Z1339" s="4">
        <v>42370</v>
      </c>
      <c r="AA1339" s="1"/>
      <c r="AB1339" s="1"/>
      <c r="AC1339" s="1"/>
      <c r="AD1339" s="8" t="s">
        <v>1843</v>
      </c>
    </row>
    <row r="1340" spans="2:30" ht="15" customHeight="1" outlineLevel="5" x14ac:dyDescent="0.25">
      <c r="B1340" s="3"/>
      <c r="C1340" s="1"/>
      <c r="D1340" s="1"/>
      <c r="E1340" s="1"/>
      <c r="F1340" s="1"/>
      <c r="G1340" s="183" t="s">
        <v>1842</v>
      </c>
      <c r="H1340" s="188">
        <v>42370</v>
      </c>
      <c r="I1340" s="1" t="s">
        <v>14</v>
      </c>
      <c r="J1340" s="2" t="s">
        <v>71</v>
      </c>
      <c r="K1340" s="1" t="s">
        <v>9</v>
      </c>
      <c r="L1340" s="1" t="s">
        <v>10</v>
      </c>
      <c r="M1340" s="1" t="s">
        <v>10</v>
      </c>
      <c r="N1340" s="1" t="s">
        <v>11</v>
      </c>
      <c r="O1340" s="249">
        <v>119238.6</v>
      </c>
      <c r="P1340" s="7">
        <v>0</v>
      </c>
      <c r="Q1340" s="7">
        <f t="shared" si="61"/>
        <v>119238.6</v>
      </c>
      <c r="R1340" s="6" t="s">
        <v>1</v>
      </c>
      <c r="S1340" s="5" t="s">
        <v>4</v>
      </c>
      <c r="T1340" s="5"/>
      <c r="U1340" s="5" t="s">
        <v>597</v>
      </c>
      <c r="V1340" s="1"/>
      <c r="W1340" s="1"/>
      <c r="X1340" s="1"/>
      <c r="Y1340" s="1"/>
      <c r="Z1340" s="4">
        <v>42370</v>
      </c>
      <c r="AA1340" s="1"/>
      <c r="AB1340" s="1"/>
      <c r="AC1340" s="1"/>
      <c r="AD1340" s="8" t="s">
        <v>1843</v>
      </c>
    </row>
    <row r="1341" spans="2:30" ht="15" customHeight="1" outlineLevel="5" x14ac:dyDescent="0.25">
      <c r="B1341" s="3"/>
      <c r="C1341" s="1"/>
      <c r="D1341" s="1"/>
      <c r="E1341" s="1"/>
      <c r="F1341" s="1"/>
      <c r="G1341" s="183" t="s">
        <v>1842</v>
      </c>
      <c r="H1341" s="188">
        <v>42370</v>
      </c>
      <c r="I1341" s="1" t="s">
        <v>14</v>
      </c>
      <c r="J1341" s="2" t="s">
        <v>71</v>
      </c>
      <c r="K1341" s="1" t="s">
        <v>9</v>
      </c>
      <c r="L1341" s="1" t="s">
        <v>10</v>
      </c>
      <c r="M1341" s="1" t="s">
        <v>10</v>
      </c>
      <c r="N1341" s="1" t="s">
        <v>11</v>
      </c>
      <c r="O1341" s="249">
        <v>212746.86</v>
      </c>
      <c r="P1341" s="7">
        <v>0</v>
      </c>
      <c r="Q1341" s="7">
        <f t="shared" si="61"/>
        <v>212746.86</v>
      </c>
      <c r="R1341" s="6" t="s">
        <v>1</v>
      </c>
      <c r="S1341" s="5" t="s">
        <v>4</v>
      </c>
      <c r="T1341" s="5"/>
      <c r="U1341" s="5" t="s">
        <v>598</v>
      </c>
      <c r="V1341" s="1"/>
      <c r="W1341" s="1"/>
      <c r="X1341" s="1"/>
      <c r="Y1341" s="1"/>
      <c r="Z1341" s="4">
        <v>42370</v>
      </c>
      <c r="AA1341" s="1"/>
      <c r="AB1341" s="1"/>
      <c r="AC1341" s="1"/>
      <c r="AD1341" s="8" t="s">
        <v>1843</v>
      </c>
    </row>
    <row r="1342" spans="2:30" ht="15" customHeight="1" outlineLevel="5" x14ac:dyDescent="0.25">
      <c r="B1342" s="3"/>
      <c r="C1342" s="1"/>
      <c r="D1342" s="1"/>
      <c r="E1342" s="1"/>
      <c r="F1342" s="1"/>
      <c r="G1342" s="183" t="s">
        <v>1842</v>
      </c>
      <c r="H1342" s="188">
        <v>42370</v>
      </c>
      <c r="I1342" s="1" t="s">
        <v>14</v>
      </c>
      <c r="J1342" s="2" t="s">
        <v>71</v>
      </c>
      <c r="K1342" s="1" t="s">
        <v>9</v>
      </c>
      <c r="L1342" s="1" t="s">
        <v>10</v>
      </c>
      <c r="M1342" s="1" t="s">
        <v>10</v>
      </c>
      <c r="N1342" s="1" t="s">
        <v>11</v>
      </c>
      <c r="O1342" s="249">
        <v>84882.48</v>
      </c>
      <c r="P1342" s="7">
        <v>0</v>
      </c>
      <c r="Q1342" s="7">
        <f t="shared" si="61"/>
        <v>84882.48</v>
      </c>
      <c r="R1342" s="6" t="s">
        <v>1</v>
      </c>
      <c r="S1342" s="5" t="s">
        <v>4</v>
      </c>
      <c r="T1342" s="5"/>
      <c r="U1342" s="5" t="s">
        <v>289</v>
      </c>
      <c r="V1342" s="1"/>
      <c r="W1342" s="1"/>
      <c r="X1342" s="1"/>
      <c r="Y1342" s="1"/>
      <c r="Z1342" s="4">
        <v>42370</v>
      </c>
      <c r="AA1342" s="1"/>
      <c r="AB1342" s="1"/>
      <c r="AC1342" s="1"/>
      <c r="AD1342" s="8" t="s">
        <v>1843</v>
      </c>
    </row>
    <row r="1343" spans="2:30" ht="15" customHeight="1" outlineLevel="5" x14ac:dyDescent="0.25">
      <c r="B1343" s="3"/>
      <c r="C1343" s="1"/>
      <c r="D1343" s="1"/>
      <c r="E1343" s="1"/>
      <c r="F1343" s="1"/>
      <c r="G1343" s="183" t="s">
        <v>1842</v>
      </c>
      <c r="H1343" s="188">
        <v>42370</v>
      </c>
      <c r="I1343" s="1" t="s">
        <v>14</v>
      </c>
      <c r="J1343" s="2" t="s">
        <v>71</v>
      </c>
      <c r="K1343" s="1" t="s">
        <v>9</v>
      </c>
      <c r="L1343" s="1" t="s">
        <v>10</v>
      </c>
      <c r="M1343" s="1" t="s">
        <v>10</v>
      </c>
      <c r="N1343" s="1" t="s">
        <v>11</v>
      </c>
      <c r="O1343" s="249">
        <v>10322.85</v>
      </c>
      <c r="P1343" s="7">
        <v>0</v>
      </c>
      <c r="Q1343" s="7">
        <f t="shared" si="61"/>
        <v>10322.85</v>
      </c>
      <c r="R1343" s="6" t="s">
        <v>1</v>
      </c>
      <c r="S1343" s="5" t="s">
        <v>4</v>
      </c>
      <c r="T1343" s="5"/>
      <c r="U1343" s="5" t="s">
        <v>599</v>
      </c>
      <c r="V1343" s="1"/>
      <c r="W1343" s="1"/>
      <c r="X1343" s="1"/>
      <c r="Y1343" s="1"/>
      <c r="Z1343" s="4">
        <v>42370</v>
      </c>
      <c r="AA1343" s="1"/>
      <c r="AB1343" s="1"/>
      <c r="AC1343" s="1"/>
      <c r="AD1343" s="8" t="s">
        <v>1843</v>
      </c>
    </row>
    <row r="1344" spans="2:30" ht="15" customHeight="1" outlineLevel="5" x14ac:dyDescent="0.25">
      <c r="B1344" s="3"/>
      <c r="C1344" s="1"/>
      <c r="D1344" s="1"/>
      <c r="E1344" s="1"/>
      <c r="F1344" s="1"/>
      <c r="G1344" s="183" t="s">
        <v>1842</v>
      </c>
      <c r="H1344" s="188">
        <v>42370</v>
      </c>
      <c r="I1344" s="1" t="s">
        <v>14</v>
      </c>
      <c r="J1344" s="2" t="s">
        <v>71</v>
      </c>
      <c r="K1344" s="1" t="s">
        <v>9</v>
      </c>
      <c r="L1344" s="1" t="s">
        <v>10</v>
      </c>
      <c r="M1344" s="1" t="s">
        <v>10</v>
      </c>
      <c r="N1344" s="1" t="s">
        <v>11</v>
      </c>
      <c r="O1344" s="249">
        <v>65294.53</v>
      </c>
      <c r="P1344" s="7">
        <v>0</v>
      </c>
      <c r="Q1344" s="7">
        <f t="shared" si="61"/>
        <v>65294.53</v>
      </c>
      <c r="R1344" s="6" t="s">
        <v>1</v>
      </c>
      <c r="S1344" s="5" t="s">
        <v>4</v>
      </c>
      <c r="T1344" s="5"/>
      <c r="U1344" s="5" t="s">
        <v>563</v>
      </c>
      <c r="V1344" s="1"/>
      <c r="W1344" s="1"/>
      <c r="X1344" s="1"/>
      <c r="Y1344" s="1"/>
      <c r="Z1344" s="4">
        <v>42370</v>
      </c>
      <c r="AA1344" s="1"/>
      <c r="AB1344" s="1"/>
      <c r="AC1344" s="1"/>
      <c r="AD1344" s="8" t="s">
        <v>1843</v>
      </c>
    </row>
    <row r="1345" spans="2:30" ht="15" customHeight="1" outlineLevel="5" x14ac:dyDescent="0.25">
      <c r="B1345" s="3"/>
      <c r="C1345" s="1"/>
      <c r="D1345" s="1"/>
      <c r="E1345" s="1"/>
      <c r="F1345" s="1"/>
      <c r="G1345" s="183" t="s">
        <v>1842</v>
      </c>
      <c r="H1345" s="188">
        <v>42370</v>
      </c>
      <c r="I1345" s="1" t="s">
        <v>14</v>
      </c>
      <c r="J1345" s="2" t="s">
        <v>71</v>
      </c>
      <c r="K1345" s="1" t="s">
        <v>9</v>
      </c>
      <c r="L1345" s="1" t="s">
        <v>10</v>
      </c>
      <c r="M1345" s="1" t="s">
        <v>10</v>
      </c>
      <c r="N1345" s="1" t="s">
        <v>11</v>
      </c>
      <c r="O1345" s="249">
        <v>63355.41</v>
      </c>
      <c r="P1345" s="7">
        <v>0</v>
      </c>
      <c r="Q1345" s="7">
        <f t="shared" si="61"/>
        <v>63355.41</v>
      </c>
      <c r="R1345" s="6" t="s">
        <v>1</v>
      </c>
      <c r="S1345" s="5" t="s">
        <v>4</v>
      </c>
      <c r="T1345" s="5"/>
      <c r="U1345" s="5" t="s">
        <v>600</v>
      </c>
      <c r="V1345" s="1"/>
      <c r="W1345" s="1"/>
      <c r="X1345" s="1"/>
      <c r="Y1345" s="1"/>
      <c r="Z1345" s="4">
        <v>42370</v>
      </c>
      <c r="AA1345" s="1"/>
      <c r="AB1345" s="1"/>
      <c r="AC1345" s="1"/>
      <c r="AD1345" s="8" t="s">
        <v>1843</v>
      </c>
    </row>
    <row r="1346" spans="2:30" ht="15" customHeight="1" outlineLevel="5" x14ac:dyDescent="0.25">
      <c r="B1346" s="3"/>
      <c r="C1346" s="1"/>
      <c r="D1346" s="1"/>
      <c r="E1346" s="1"/>
      <c r="F1346" s="1"/>
      <c r="G1346" s="183" t="s">
        <v>1842</v>
      </c>
      <c r="H1346" s="188">
        <v>42370</v>
      </c>
      <c r="I1346" s="1" t="s">
        <v>14</v>
      </c>
      <c r="J1346" s="2" t="s">
        <v>71</v>
      </c>
      <c r="K1346" s="1" t="s">
        <v>9</v>
      </c>
      <c r="L1346" s="1" t="s">
        <v>10</v>
      </c>
      <c r="M1346" s="1" t="s">
        <v>10</v>
      </c>
      <c r="N1346" s="1" t="s">
        <v>11</v>
      </c>
      <c r="O1346" s="249">
        <v>9987.7900000000009</v>
      </c>
      <c r="P1346" s="7">
        <v>0</v>
      </c>
      <c r="Q1346" s="7">
        <f t="shared" si="61"/>
        <v>9987.7900000000009</v>
      </c>
      <c r="R1346" s="6" t="s">
        <v>1</v>
      </c>
      <c r="S1346" s="5" t="s">
        <v>4</v>
      </c>
      <c r="T1346" s="5"/>
      <c r="U1346" s="5" t="s">
        <v>601</v>
      </c>
      <c r="V1346" s="1"/>
      <c r="W1346" s="1"/>
      <c r="X1346" s="1"/>
      <c r="Y1346" s="1"/>
      <c r="Z1346" s="4">
        <v>42370</v>
      </c>
      <c r="AA1346" s="1"/>
      <c r="AB1346" s="1"/>
      <c r="AC1346" s="1"/>
      <c r="AD1346" s="8" t="s">
        <v>1843</v>
      </c>
    </row>
    <row r="1347" spans="2:30" ht="15" customHeight="1" outlineLevel="5" x14ac:dyDescent="0.25">
      <c r="B1347" s="3"/>
      <c r="C1347" s="1"/>
      <c r="D1347" s="1"/>
      <c r="E1347" s="1"/>
      <c r="F1347" s="1"/>
      <c r="G1347" s="183" t="s">
        <v>1842</v>
      </c>
      <c r="H1347" s="188">
        <v>42370</v>
      </c>
      <c r="I1347" s="1" t="s">
        <v>14</v>
      </c>
      <c r="J1347" s="2" t="s">
        <v>71</v>
      </c>
      <c r="K1347" s="1" t="s">
        <v>9</v>
      </c>
      <c r="L1347" s="1" t="s">
        <v>10</v>
      </c>
      <c r="M1347" s="1" t="s">
        <v>10</v>
      </c>
      <c r="N1347" s="1" t="s">
        <v>11</v>
      </c>
      <c r="O1347" s="249">
        <v>298100.95</v>
      </c>
      <c r="P1347" s="7">
        <v>0</v>
      </c>
      <c r="Q1347" s="7">
        <f t="shared" si="61"/>
        <v>298100.95</v>
      </c>
      <c r="R1347" s="6" t="s">
        <v>1</v>
      </c>
      <c r="S1347" s="5" t="s">
        <v>4</v>
      </c>
      <c r="T1347" s="5"/>
      <c r="U1347" s="5" t="s">
        <v>602</v>
      </c>
      <c r="V1347" s="1"/>
      <c r="W1347" s="1"/>
      <c r="X1347" s="1"/>
      <c r="Y1347" s="1"/>
      <c r="Z1347" s="4">
        <v>42370</v>
      </c>
      <c r="AA1347" s="1"/>
      <c r="AB1347" s="1"/>
      <c r="AC1347" s="1"/>
      <c r="AD1347" s="8" t="s">
        <v>1843</v>
      </c>
    </row>
    <row r="1348" spans="2:30" ht="15" customHeight="1" outlineLevel="5" x14ac:dyDescent="0.25">
      <c r="B1348" s="3"/>
      <c r="C1348" s="1"/>
      <c r="D1348" s="1"/>
      <c r="E1348" s="1"/>
      <c r="F1348" s="1"/>
      <c r="G1348" s="183" t="s">
        <v>1842</v>
      </c>
      <c r="H1348" s="188">
        <v>42370</v>
      </c>
      <c r="I1348" s="1" t="s">
        <v>14</v>
      </c>
      <c r="J1348" s="2" t="s">
        <v>71</v>
      </c>
      <c r="K1348" s="1" t="s">
        <v>9</v>
      </c>
      <c r="L1348" s="1" t="s">
        <v>10</v>
      </c>
      <c r="M1348" s="1" t="s">
        <v>10</v>
      </c>
      <c r="N1348" s="1" t="s">
        <v>11</v>
      </c>
      <c r="O1348" s="249">
        <v>64108.42</v>
      </c>
      <c r="P1348" s="7">
        <v>0</v>
      </c>
      <c r="Q1348" s="7">
        <f t="shared" si="61"/>
        <v>64108.42</v>
      </c>
      <c r="R1348" s="6" t="s">
        <v>1</v>
      </c>
      <c r="S1348" s="5" t="s">
        <v>4</v>
      </c>
      <c r="T1348" s="5"/>
      <c r="U1348" s="5" t="s">
        <v>603</v>
      </c>
      <c r="V1348" s="1"/>
      <c r="W1348" s="1"/>
      <c r="X1348" s="1"/>
      <c r="Y1348" s="1"/>
      <c r="Z1348" s="4">
        <v>42370</v>
      </c>
      <c r="AA1348" s="1"/>
      <c r="AB1348" s="1"/>
      <c r="AC1348" s="1"/>
      <c r="AD1348" s="8" t="s">
        <v>1843</v>
      </c>
    </row>
    <row r="1349" spans="2:30" ht="15" customHeight="1" outlineLevel="5" x14ac:dyDescent="0.25">
      <c r="B1349" s="3"/>
      <c r="C1349" s="1"/>
      <c r="D1349" s="1"/>
      <c r="E1349" s="1"/>
      <c r="F1349" s="1"/>
      <c r="G1349" s="183" t="s">
        <v>1842</v>
      </c>
      <c r="H1349" s="188">
        <v>42370</v>
      </c>
      <c r="I1349" s="1" t="s">
        <v>14</v>
      </c>
      <c r="J1349" s="2" t="s">
        <v>71</v>
      </c>
      <c r="K1349" s="1" t="s">
        <v>9</v>
      </c>
      <c r="L1349" s="1" t="s">
        <v>10</v>
      </c>
      <c r="M1349" s="1" t="s">
        <v>10</v>
      </c>
      <c r="N1349" s="1" t="s">
        <v>11</v>
      </c>
      <c r="O1349" s="249">
        <v>57244.29</v>
      </c>
      <c r="P1349" s="7">
        <v>0</v>
      </c>
      <c r="Q1349" s="7">
        <f t="shared" si="61"/>
        <v>57244.29</v>
      </c>
      <c r="R1349" s="6" t="s">
        <v>1</v>
      </c>
      <c r="S1349" s="5" t="s">
        <v>4</v>
      </c>
      <c r="T1349" s="5"/>
      <c r="U1349" s="5" t="s">
        <v>604</v>
      </c>
      <c r="V1349" s="1"/>
      <c r="W1349" s="1"/>
      <c r="X1349" s="1"/>
      <c r="Y1349" s="1"/>
      <c r="Z1349" s="4">
        <v>42370</v>
      </c>
      <c r="AA1349" s="1"/>
      <c r="AB1349" s="1"/>
      <c r="AC1349" s="1"/>
      <c r="AD1349" s="8" t="s">
        <v>1843</v>
      </c>
    </row>
    <row r="1350" spans="2:30" ht="15" customHeight="1" outlineLevel="5" x14ac:dyDescent="0.25">
      <c r="B1350" s="3"/>
      <c r="C1350" s="1"/>
      <c r="D1350" s="1"/>
      <c r="E1350" s="1"/>
      <c r="F1350" s="1"/>
      <c r="G1350" s="183" t="s">
        <v>1842</v>
      </c>
      <c r="H1350" s="188">
        <v>42370</v>
      </c>
      <c r="I1350" s="1" t="s">
        <v>14</v>
      </c>
      <c r="J1350" s="2" t="s">
        <v>71</v>
      </c>
      <c r="K1350" s="1" t="s">
        <v>9</v>
      </c>
      <c r="L1350" s="1" t="s">
        <v>10</v>
      </c>
      <c r="M1350" s="1" t="s">
        <v>10</v>
      </c>
      <c r="N1350" s="1" t="s">
        <v>11</v>
      </c>
      <c r="O1350" s="249">
        <v>2820</v>
      </c>
      <c r="P1350" s="7">
        <v>0</v>
      </c>
      <c r="Q1350" s="7">
        <f t="shared" si="61"/>
        <v>2820</v>
      </c>
      <c r="R1350" s="6" t="s">
        <v>1</v>
      </c>
      <c r="S1350" s="5" t="s">
        <v>4</v>
      </c>
      <c r="T1350" s="5"/>
      <c r="U1350" s="5" t="s">
        <v>648</v>
      </c>
      <c r="V1350" s="1"/>
      <c r="W1350" s="1"/>
      <c r="X1350" s="1"/>
      <c r="Y1350" s="1"/>
      <c r="Z1350" s="4">
        <v>42370</v>
      </c>
      <c r="AA1350" s="1"/>
      <c r="AB1350" s="1"/>
      <c r="AC1350" s="1"/>
      <c r="AD1350" s="8" t="s">
        <v>1843</v>
      </c>
    </row>
    <row r="1351" spans="2:30" ht="15" customHeight="1" outlineLevel="5" x14ac:dyDescent="0.25">
      <c r="B1351" s="3"/>
      <c r="C1351" s="1"/>
      <c r="D1351" s="1"/>
      <c r="E1351" s="1"/>
      <c r="F1351" s="1"/>
      <c r="G1351" s="183" t="s">
        <v>1842</v>
      </c>
      <c r="H1351" s="188">
        <v>42370</v>
      </c>
      <c r="I1351" s="1" t="s">
        <v>14</v>
      </c>
      <c r="J1351" s="2" t="s">
        <v>71</v>
      </c>
      <c r="K1351" s="1" t="s">
        <v>9</v>
      </c>
      <c r="L1351" s="1" t="s">
        <v>10</v>
      </c>
      <c r="M1351" s="1" t="s">
        <v>10</v>
      </c>
      <c r="N1351" s="1" t="s">
        <v>11</v>
      </c>
      <c r="O1351" s="249">
        <v>13625.62</v>
      </c>
      <c r="P1351" s="7">
        <v>0</v>
      </c>
      <c r="Q1351" s="7">
        <f t="shared" si="61"/>
        <v>13625.62</v>
      </c>
      <c r="R1351" s="6" t="s">
        <v>1</v>
      </c>
      <c r="S1351" s="5" t="s">
        <v>4</v>
      </c>
      <c r="T1351" s="5"/>
      <c r="U1351" s="5" t="s">
        <v>605</v>
      </c>
      <c r="V1351" s="1"/>
      <c r="W1351" s="1"/>
      <c r="X1351" s="1"/>
      <c r="Y1351" s="1"/>
      <c r="Z1351" s="4">
        <v>42370</v>
      </c>
      <c r="AA1351" s="1"/>
      <c r="AB1351" s="1"/>
      <c r="AC1351" s="1"/>
      <c r="AD1351" s="8" t="s">
        <v>1843</v>
      </c>
    </row>
    <row r="1352" spans="2:30" ht="15" customHeight="1" outlineLevel="5" x14ac:dyDescent="0.25">
      <c r="B1352" s="3"/>
      <c r="C1352" s="1"/>
      <c r="D1352" s="1"/>
      <c r="E1352" s="1"/>
      <c r="F1352" s="1"/>
      <c r="G1352" s="183" t="s">
        <v>1842</v>
      </c>
      <c r="H1352" s="188">
        <v>42370</v>
      </c>
      <c r="I1352" s="1" t="s">
        <v>14</v>
      </c>
      <c r="J1352" s="2" t="s">
        <v>71</v>
      </c>
      <c r="K1352" s="1" t="s">
        <v>9</v>
      </c>
      <c r="L1352" s="1" t="s">
        <v>10</v>
      </c>
      <c r="M1352" s="1" t="s">
        <v>10</v>
      </c>
      <c r="N1352" s="1" t="s">
        <v>11</v>
      </c>
      <c r="O1352" s="249">
        <v>62144.28</v>
      </c>
      <c r="P1352" s="7">
        <v>0</v>
      </c>
      <c r="Q1352" s="7">
        <f t="shared" si="61"/>
        <v>62144.28</v>
      </c>
      <c r="R1352" s="6" t="s">
        <v>1</v>
      </c>
      <c r="S1352" s="5" t="s">
        <v>4</v>
      </c>
      <c r="T1352" s="5"/>
      <c r="U1352" s="5" t="s">
        <v>606</v>
      </c>
      <c r="V1352" s="1"/>
      <c r="W1352" s="1"/>
      <c r="X1352" s="1"/>
      <c r="Y1352" s="1"/>
      <c r="Z1352" s="4">
        <v>42370</v>
      </c>
      <c r="AA1352" s="1"/>
      <c r="AB1352" s="1"/>
      <c r="AC1352" s="1"/>
      <c r="AD1352" s="8" t="s">
        <v>1843</v>
      </c>
    </row>
    <row r="1353" spans="2:30" ht="15" customHeight="1" outlineLevel="5" x14ac:dyDescent="0.25">
      <c r="B1353" s="3"/>
      <c r="C1353" s="1"/>
      <c r="D1353" s="1"/>
      <c r="E1353" s="1"/>
      <c r="F1353" s="1"/>
      <c r="G1353" s="183" t="s">
        <v>1842</v>
      </c>
      <c r="H1353" s="188">
        <v>42370</v>
      </c>
      <c r="I1353" s="1" t="s">
        <v>14</v>
      </c>
      <c r="J1353" s="2" t="s">
        <v>71</v>
      </c>
      <c r="K1353" s="1" t="s">
        <v>9</v>
      </c>
      <c r="L1353" s="1" t="s">
        <v>10</v>
      </c>
      <c r="M1353" s="1" t="s">
        <v>10</v>
      </c>
      <c r="N1353" s="1" t="s">
        <v>11</v>
      </c>
      <c r="O1353" s="249">
        <v>4992.95</v>
      </c>
      <c r="P1353" s="7">
        <v>0</v>
      </c>
      <c r="Q1353" s="7">
        <f t="shared" si="61"/>
        <v>4992.95</v>
      </c>
      <c r="R1353" s="6" t="s">
        <v>1</v>
      </c>
      <c r="S1353" s="5" t="s">
        <v>4</v>
      </c>
      <c r="T1353" s="5"/>
      <c r="U1353" s="5" t="s">
        <v>635</v>
      </c>
      <c r="V1353" s="1"/>
      <c r="W1353" s="1"/>
      <c r="X1353" s="1"/>
      <c r="Y1353" s="1"/>
      <c r="Z1353" s="4">
        <v>42370</v>
      </c>
      <c r="AA1353" s="1"/>
      <c r="AB1353" s="1"/>
      <c r="AC1353" s="1"/>
      <c r="AD1353" s="8" t="s">
        <v>1843</v>
      </c>
    </row>
    <row r="1354" spans="2:30" ht="15" customHeight="1" outlineLevel="5" x14ac:dyDescent="0.25">
      <c r="B1354" s="3"/>
      <c r="C1354" s="1"/>
      <c r="D1354" s="1"/>
      <c r="E1354" s="1"/>
      <c r="F1354" s="1"/>
      <c r="G1354" s="183" t="s">
        <v>1842</v>
      </c>
      <c r="H1354" s="188">
        <v>42370</v>
      </c>
      <c r="I1354" s="1" t="s">
        <v>14</v>
      </c>
      <c r="J1354" s="2" t="s">
        <v>71</v>
      </c>
      <c r="K1354" s="1" t="s">
        <v>9</v>
      </c>
      <c r="L1354" s="1" t="s">
        <v>10</v>
      </c>
      <c r="M1354" s="1" t="s">
        <v>10</v>
      </c>
      <c r="N1354" s="1" t="s">
        <v>11</v>
      </c>
      <c r="O1354" s="249">
        <v>50697.41</v>
      </c>
      <c r="P1354" s="7">
        <v>0</v>
      </c>
      <c r="Q1354" s="7">
        <f t="shared" si="61"/>
        <v>50697.41</v>
      </c>
      <c r="R1354" s="6" t="s">
        <v>1</v>
      </c>
      <c r="S1354" s="5" t="s">
        <v>4</v>
      </c>
      <c r="T1354" s="5"/>
      <c r="U1354" s="5" t="s">
        <v>292</v>
      </c>
      <c r="V1354" s="1"/>
      <c r="W1354" s="1"/>
      <c r="X1354" s="1"/>
      <c r="Y1354" s="1"/>
      <c r="Z1354" s="4">
        <v>42370</v>
      </c>
      <c r="AA1354" s="1"/>
      <c r="AB1354" s="1"/>
      <c r="AC1354" s="1"/>
      <c r="AD1354" s="8" t="s">
        <v>1843</v>
      </c>
    </row>
    <row r="1355" spans="2:30" ht="15" customHeight="1" outlineLevel="5" x14ac:dyDescent="0.25">
      <c r="B1355" s="3"/>
      <c r="C1355" s="1"/>
      <c r="D1355" s="1"/>
      <c r="E1355" s="1"/>
      <c r="F1355" s="1"/>
      <c r="G1355" s="183" t="s">
        <v>1842</v>
      </c>
      <c r="H1355" s="188">
        <v>42370</v>
      </c>
      <c r="I1355" s="1" t="s">
        <v>14</v>
      </c>
      <c r="J1355" s="2" t="s">
        <v>71</v>
      </c>
      <c r="K1355" s="1" t="s">
        <v>9</v>
      </c>
      <c r="L1355" s="1" t="s">
        <v>10</v>
      </c>
      <c r="M1355" s="1" t="s">
        <v>10</v>
      </c>
      <c r="N1355" s="1" t="s">
        <v>11</v>
      </c>
      <c r="O1355" s="249">
        <v>350</v>
      </c>
      <c r="P1355" s="7">
        <v>0</v>
      </c>
      <c r="Q1355" s="7">
        <f t="shared" si="61"/>
        <v>350</v>
      </c>
      <c r="R1355" s="6" t="s">
        <v>1</v>
      </c>
      <c r="S1355" s="5" t="s">
        <v>4</v>
      </c>
      <c r="T1355" s="5"/>
      <c r="U1355" s="5" t="s">
        <v>607</v>
      </c>
      <c r="V1355" s="1"/>
      <c r="W1355" s="1"/>
      <c r="X1355" s="1"/>
      <c r="Y1355" s="1"/>
      <c r="Z1355" s="4">
        <v>42370</v>
      </c>
      <c r="AA1355" s="1"/>
      <c r="AB1355" s="1"/>
      <c r="AC1355" s="1"/>
      <c r="AD1355" s="8" t="s">
        <v>1843</v>
      </c>
    </row>
    <row r="1356" spans="2:30" ht="15" customHeight="1" outlineLevel="5" x14ac:dyDescent="0.25">
      <c r="B1356" s="3"/>
      <c r="C1356" s="1"/>
      <c r="D1356" s="1"/>
      <c r="E1356" s="1"/>
      <c r="F1356" s="1"/>
      <c r="G1356" s="183" t="s">
        <v>1842</v>
      </c>
      <c r="H1356" s="188">
        <v>42370</v>
      </c>
      <c r="I1356" s="1" t="s">
        <v>14</v>
      </c>
      <c r="J1356" s="2" t="s">
        <v>71</v>
      </c>
      <c r="K1356" s="1" t="s">
        <v>9</v>
      </c>
      <c r="L1356" s="1" t="s">
        <v>10</v>
      </c>
      <c r="M1356" s="1" t="s">
        <v>10</v>
      </c>
      <c r="N1356" s="1" t="s">
        <v>11</v>
      </c>
      <c r="O1356" s="249">
        <v>103555.43</v>
      </c>
      <c r="P1356" s="7">
        <v>0</v>
      </c>
      <c r="Q1356" s="7">
        <f t="shared" si="61"/>
        <v>103555.43</v>
      </c>
      <c r="R1356" s="6" t="s">
        <v>1</v>
      </c>
      <c r="S1356" s="5" t="s">
        <v>4</v>
      </c>
      <c r="T1356" s="5"/>
      <c r="U1356" s="5" t="s">
        <v>608</v>
      </c>
      <c r="V1356" s="1"/>
      <c r="W1356" s="1"/>
      <c r="X1356" s="1"/>
      <c r="Y1356" s="1"/>
      <c r="Z1356" s="4">
        <v>42370</v>
      </c>
      <c r="AA1356" s="1"/>
      <c r="AB1356" s="1"/>
      <c r="AC1356" s="1"/>
      <c r="AD1356" s="8" t="s">
        <v>1843</v>
      </c>
    </row>
    <row r="1357" spans="2:30" ht="15" customHeight="1" outlineLevel="5" x14ac:dyDescent="0.25">
      <c r="B1357" s="3"/>
      <c r="C1357" s="1"/>
      <c r="D1357" s="1"/>
      <c r="E1357" s="1"/>
      <c r="F1357" s="1"/>
      <c r="G1357" s="183" t="s">
        <v>1842</v>
      </c>
      <c r="H1357" s="188">
        <v>42370</v>
      </c>
      <c r="I1357" s="1" t="s">
        <v>14</v>
      </c>
      <c r="J1357" s="2" t="s">
        <v>71</v>
      </c>
      <c r="K1357" s="1" t="s">
        <v>9</v>
      </c>
      <c r="L1357" s="1" t="s">
        <v>10</v>
      </c>
      <c r="M1357" s="1" t="s">
        <v>10</v>
      </c>
      <c r="N1357" s="1" t="s">
        <v>11</v>
      </c>
      <c r="O1357" s="322">
        <v>6542</v>
      </c>
      <c r="P1357" s="7">
        <v>0</v>
      </c>
      <c r="Q1357" s="7">
        <f t="shared" si="61"/>
        <v>6542</v>
      </c>
      <c r="R1357" s="6" t="s">
        <v>1</v>
      </c>
      <c r="S1357" s="5" t="s">
        <v>4</v>
      </c>
      <c r="T1357" s="5"/>
      <c r="U1357" s="5" t="s">
        <v>636</v>
      </c>
      <c r="V1357" s="1"/>
      <c r="W1357" s="1"/>
      <c r="X1357" s="1"/>
      <c r="Y1357" s="1"/>
      <c r="Z1357" s="4">
        <v>42370</v>
      </c>
      <c r="AA1357" s="1"/>
      <c r="AB1357" s="1"/>
      <c r="AC1357" s="1"/>
      <c r="AD1357" s="8" t="s">
        <v>1843</v>
      </c>
    </row>
    <row r="1358" spans="2:30" ht="15" customHeight="1" outlineLevel="5" x14ac:dyDescent="0.25">
      <c r="B1358" s="3"/>
      <c r="C1358" s="1"/>
      <c r="D1358" s="1"/>
      <c r="E1358" s="1"/>
      <c r="F1358" s="1"/>
      <c r="G1358" s="183" t="s">
        <v>1842</v>
      </c>
      <c r="H1358" s="188">
        <v>42370</v>
      </c>
      <c r="I1358" s="1" t="s">
        <v>14</v>
      </c>
      <c r="J1358" s="2" t="s">
        <v>71</v>
      </c>
      <c r="K1358" s="1" t="s">
        <v>9</v>
      </c>
      <c r="L1358" s="1" t="s">
        <v>10</v>
      </c>
      <c r="M1358" s="1" t="s">
        <v>10</v>
      </c>
      <c r="N1358" s="1" t="s">
        <v>11</v>
      </c>
      <c r="O1358" s="322">
        <v>6400</v>
      </c>
      <c r="P1358" s="7">
        <v>0</v>
      </c>
      <c r="Q1358" s="7">
        <f t="shared" si="61"/>
        <v>6400</v>
      </c>
      <c r="R1358" s="6" t="s">
        <v>1</v>
      </c>
      <c r="S1358" s="5" t="s">
        <v>4</v>
      </c>
      <c r="T1358" s="5"/>
      <c r="U1358" s="5" t="s">
        <v>637</v>
      </c>
      <c r="V1358" s="1"/>
      <c r="W1358" s="1"/>
      <c r="X1358" s="1"/>
      <c r="Y1358" s="1"/>
      <c r="Z1358" s="4">
        <v>42370</v>
      </c>
      <c r="AA1358" s="1"/>
      <c r="AB1358" s="1"/>
      <c r="AC1358" s="1"/>
      <c r="AD1358" s="8" t="s">
        <v>1843</v>
      </c>
    </row>
    <row r="1359" spans="2:30" ht="15" customHeight="1" outlineLevel="5" x14ac:dyDescent="0.25">
      <c r="B1359" s="3"/>
      <c r="C1359" s="1"/>
      <c r="D1359" s="1"/>
      <c r="E1359" s="1"/>
      <c r="F1359" s="1"/>
      <c r="G1359" s="183" t="s">
        <v>1842</v>
      </c>
      <c r="H1359" s="188">
        <v>42370</v>
      </c>
      <c r="I1359" s="1" t="s">
        <v>14</v>
      </c>
      <c r="J1359" s="2" t="s">
        <v>71</v>
      </c>
      <c r="K1359" s="1" t="s">
        <v>9</v>
      </c>
      <c r="L1359" s="1" t="s">
        <v>10</v>
      </c>
      <c r="M1359" s="1" t="s">
        <v>10</v>
      </c>
      <c r="N1359" s="1" t="s">
        <v>11</v>
      </c>
      <c r="O1359" s="249">
        <v>194560.82</v>
      </c>
      <c r="P1359" s="7">
        <v>0</v>
      </c>
      <c r="Q1359" s="7">
        <f t="shared" si="61"/>
        <v>194560.82</v>
      </c>
      <c r="R1359" s="6" t="s">
        <v>1</v>
      </c>
      <c r="S1359" s="5" t="s">
        <v>4</v>
      </c>
      <c r="T1359" s="5"/>
      <c r="U1359" s="5" t="s">
        <v>609</v>
      </c>
      <c r="V1359" s="1"/>
      <c r="W1359" s="1"/>
      <c r="X1359" s="1"/>
      <c r="Y1359" s="1"/>
      <c r="Z1359" s="4">
        <v>42370</v>
      </c>
      <c r="AA1359" s="1"/>
      <c r="AB1359" s="1"/>
      <c r="AC1359" s="1"/>
      <c r="AD1359" s="8" t="s">
        <v>1843</v>
      </c>
    </row>
    <row r="1360" spans="2:30" ht="15" customHeight="1" outlineLevel="5" x14ac:dyDescent="0.25">
      <c r="B1360" s="3"/>
      <c r="C1360" s="1"/>
      <c r="D1360" s="1"/>
      <c r="E1360" s="1"/>
      <c r="F1360" s="1"/>
      <c r="G1360" s="183" t="s">
        <v>1842</v>
      </c>
      <c r="H1360" s="188">
        <v>42370</v>
      </c>
      <c r="I1360" s="1" t="s">
        <v>14</v>
      </c>
      <c r="J1360" s="2" t="s">
        <v>71</v>
      </c>
      <c r="K1360" s="1" t="s">
        <v>9</v>
      </c>
      <c r="L1360" s="1" t="s">
        <v>10</v>
      </c>
      <c r="M1360" s="1" t="s">
        <v>10</v>
      </c>
      <c r="N1360" s="1" t="s">
        <v>11</v>
      </c>
      <c r="O1360" s="249">
        <v>84718.55</v>
      </c>
      <c r="P1360" s="7">
        <v>0</v>
      </c>
      <c r="Q1360" s="7">
        <f t="shared" si="61"/>
        <v>84718.55</v>
      </c>
      <c r="R1360" s="6" t="s">
        <v>1</v>
      </c>
      <c r="S1360" s="5" t="s">
        <v>4</v>
      </c>
      <c r="T1360" s="5"/>
      <c r="U1360" s="5" t="s">
        <v>564</v>
      </c>
      <c r="V1360" s="1"/>
      <c r="W1360" s="1"/>
      <c r="X1360" s="1"/>
      <c r="Y1360" s="1"/>
      <c r="Z1360" s="4">
        <v>42370</v>
      </c>
      <c r="AA1360" s="1"/>
      <c r="AB1360" s="1"/>
      <c r="AC1360" s="1"/>
      <c r="AD1360" s="8" t="s">
        <v>1843</v>
      </c>
    </row>
    <row r="1361" spans="2:30" ht="15" customHeight="1" outlineLevel="5" x14ac:dyDescent="0.25">
      <c r="B1361" s="3"/>
      <c r="C1361" s="1"/>
      <c r="D1361" s="1"/>
      <c r="E1361" s="1"/>
      <c r="F1361" s="1"/>
      <c r="G1361" s="183" t="s">
        <v>1842</v>
      </c>
      <c r="H1361" s="188">
        <v>42370</v>
      </c>
      <c r="I1361" s="1" t="s">
        <v>14</v>
      </c>
      <c r="J1361" s="2" t="s">
        <v>71</v>
      </c>
      <c r="K1361" s="1" t="s">
        <v>9</v>
      </c>
      <c r="L1361" s="1" t="s">
        <v>10</v>
      </c>
      <c r="M1361" s="1" t="s">
        <v>10</v>
      </c>
      <c r="N1361" s="1" t="s">
        <v>11</v>
      </c>
      <c r="O1361" s="249">
        <v>245494.08</v>
      </c>
      <c r="P1361" s="7">
        <v>0</v>
      </c>
      <c r="Q1361" s="7">
        <f t="shared" ref="Q1361:Q1397" si="62">O1361-P1361</f>
        <v>245494.08</v>
      </c>
      <c r="R1361" s="6" t="s">
        <v>1</v>
      </c>
      <c r="S1361" s="5" t="s">
        <v>4</v>
      </c>
      <c r="T1361" s="5"/>
      <c r="U1361" s="5" t="s">
        <v>294</v>
      </c>
      <c r="V1361" s="1"/>
      <c r="W1361" s="1"/>
      <c r="X1361" s="1"/>
      <c r="Y1361" s="1"/>
      <c r="Z1361" s="4">
        <v>42370</v>
      </c>
      <c r="AA1361" s="1"/>
      <c r="AB1361" s="1"/>
      <c r="AC1361" s="1"/>
      <c r="AD1361" s="8" t="s">
        <v>1843</v>
      </c>
    </row>
    <row r="1362" spans="2:30" ht="15" customHeight="1" outlineLevel="5" x14ac:dyDescent="0.25">
      <c r="B1362" s="3"/>
      <c r="C1362" s="1"/>
      <c r="D1362" s="1"/>
      <c r="E1362" s="1"/>
      <c r="F1362" s="1"/>
      <c r="G1362" s="183" t="s">
        <v>1842</v>
      </c>
      <c r="H1362" s="188">
        <v>42370</v>
      </c>
      <c r="I1362" s="1" t="s">
        <v>14</v>
      </c>
      <c r="J1362" s="2" t="s">
        <v>71</v>
      </c>
      <c r="K1362" s="1" t="s">
        <v>9</v>
      </c>
      <c r="L1362" s="1" t="s">
        <v>10</v>
      </c>
      <c r="M1362" s="1" t="s">
        <v>10</v>
      </c>
      <c r="N1362" s="1" t="s">
        <v>11</v>
      </c>
      <c r="O1362" s="249">
        <v>3314</v>
      </c>
      <c r="P1362" s="7">
        <v>0</v>
      </c>
      <c r="Q1362" s="7">
        <f t="shared" si="62"/>
        <v>3314</v>
      </c>
      <c r="R1362" s="6" t="s">
        <v>1</v>
      </c>
      <c r="S1362" s="5" t="s">
        <v>4</v>
      </c>
      <c r="T1362" s="5"/>
      <c r="U1362" s="5" t="s">
        <v>638</v>
      </c>
      <c r="V1362" s="1"/>
      <c r="W1362" s="1"/>
      <c r="X1362" s="1"/>
      <c r="Y1362" s="1"/>
      <c r="Z1362" s="4">
        <v>42370</v>
      </c>
      <c r="AA1362" s="1"/>
      <c r="AB1362" s="1"/>
      <c r="AC1362" s="1"/>
      <c r="AD1362" s="8" t="s">
        <v>1843</v>
      </c>
    </row>
    <row r="1363" spans="2:30" ht="15" customHeight="1" outlineLevel="5" x14ac:dyDescent="0.25">
      <c r="B1363" s="3"/>
      <c r="C1363" s="1"/>
      <c r="D1363" s="1"/>
      <c r="E1363" s="1"/>
      <c r="F1363" s="1"/>
      <c r="G1363" s="183" t="s">
        <v>1842</v>
      </c>
      <c r="H1363" s="188">
        <v>42370</v>
      </c>
      <c r="I1363" s="1" t="s">
        <v>14</v>
      </c>
      <c r="J1363" s="2" t="s">
        <v>71</v>
      </c>
      <c r="K1363" s="1" t="s">
        <v>9</v>
      </c>
      <c r="L1363" s="1" t="s">
        <v>10</v>
      </c>
      <c r="M1363" s="1" t="s">
        <v>10</v>
      </c>
      <c r="N1363" s="1" t="s">
        <v>11</v>
      </c>
      <c r="O1363" s="249">
        <v>350910.36</v>
      </c>
      <c r="P1363" s="7">
        <v>0</v>
      </c>
      <c r="Q1363" s="7">
        <f t="shared" si="62"/>
        <v>350910.36</v>
      </c>
      <c r="R1363" s="6" t="s">
        <v>1</v>
      </c>
      <c r="S1363" s="5" t="s">
        <v>4</v>
      </c>
      <c r="T1363" s="5"/>
      <c r="U1363" s="5" t="s">
        <v>610</v>
      </c>
      <c r="V1363" s="1"/>
      <c r="W1363" s="1"/>
      <c r="X1363" s="1"/>
      <c r="Y1363" s="1"/>
      <c r="Z1363" s="4">
        <v>42370</v>
      </c>
      <c r="AA1363" s="1"/>
      <c r="AB1363" s="1"/>
      <c r="AC1363" s="1"/>
      <c r="AD1363" s="8" t="s">
        <v>1843</v>
      </c>
    </row>
    <row r="1364" spans="2:30" ht="15" customHeight="1" outlineLevel="5" x14ac:dyDescent="0.25">
      <c r="B1364" s="3"/>
      <c r="C1364" s="1"/>
      <c r="D1364" s="1"/>
      <c r="E1364" s="1"/>
      <c r="F1364" s="1"/>
      <c r="G1364" s="183" t="s">
        <v>1842</v>
      </c>
      <c r="H1364" s="188">
        <v>42370</v>
      </c>
      <c r="I1364" s="1" t="s">
        <v>14</v>
      </c>
      <c r="J1364" s="2" t="s">
        <v>71</v>
      </c>
      <c r="K1364" s="1" t="s">
        <v>9</v>
      </c>
      <c r="L1364" s="1" t="s">
        <v>10</v>
      </c>
      <c r="M1364" s="1" t="s">
        <v>10</v>
      </c>
      <c r="N1364" s="1" t="s">
        <v>11</v>
      </c>
      <c r="O1364" s="249">
        <v>6301.4</v>
      </c>
      <c r="P1364" s="7">
        <v>0</v>
      </c>
      <c r="Q1364" s="7">
        <f t="shared" si="62"/>
        <v>6301.4</v>
      </c>
      <c r="R1364" s="6" t="s">
        <v>1</v>
      </c>
      <c r="S1364" s="5" t="s">
        <v>4</v>
      </c>
      <c r="T1364" s="5"/>
      <c r="U1364" s="5" t="s">
        <v>640</v>
      </c>
      <c r="V1364" s="1"/>
      <c r="W1364" s="1"/>
      <c r="X1364" s="1"/>
      <c r="Y1364" s="1"/>
      <c r="Z1364" s="4">
        <v>42370</v>
      </c>
      <c r="AA1364" s="1"/>
      <c r="AB1364" s="1"/>
      <c r="AC1364" s="1"/>
      <c r="AD1364" s="8" t="s">
        <v>1843</v>
      </c>
    </row>
    <row r="1365" spans="2:30" ht="15" customHeight="1" outlineLevel="5" x14ac:dyDescent="0.25">
      <c r="B1365" s="3"/>
      <c r="C1365" s="1"/>
      <c r="D1365" s="1"/>
      <c r="E1365" s="1"/>
      <c r="F1365" s="1"/>
      <c r="G1365" s="183" t="s">
        <v>1842</v>
      </c>
      <c r="H1365" s="188">
        <v>42370</v>
      </c>
      <c r="I1365" s="1" t="s">
        <v>14</v>
      </c>
      <c r="J1365" s="2" t="s">
        <v>71</v>
      </c>
      <c r="K1365" s="1" t="s">
        <v>9</v>
      </c>
      <c r="L1365" s="1" t="s">
        <v>10</v>
      </c>
      <c r="M1365" s="1" t="s">
        <v>10</v>
      </c>
      <c r="N1365" s="1" t="s">
        <v>11</v>
      </c>
      <c r="O1365" s="249">
        <v>9335</v>
      </c>
      <c r="P1365" s="7">
        <v>0</v>
      </c>
      <c r="Q1365" s="7">
        <f t="shared" si="62"/>
        <v>9335</v>
      </c>
      <c r="R1365" s="6" t="s">
        <v>1</v>
      </c>
      <c r="S1365" s="5" t="s">
        <v>4</v>
      </c>
      <c r="T1365" s="5"/>
      <c r="U1365" s="5" t="s">
        <v>639</v>
      </c>
      <c r="V1365" s="1"/>
      <c r="W1365" s="1"/>
      <c r="X1365" s="1"/>
      <c r="Y1365" s="1"/>
      <c r="Z1365" s="4">
        <v>42370</v>
      </c>
      <c r="AA1365" s="1"/>
      <c r="AB1365" s="1"/>
      <c r="AC1365" s="1"/>
      <c r="AD1365" s="8" t="s">
        <v>1843</v>
      </c>
    </row>
    <row r="1366" spans="2:30" ht="15" customHeight="1" outlineLevel="5" x14ac:dyDescent="0.25">
      <c r="B1366" s="3"/>
      <c r="C1366" s="1"/>
      <c r="D1366" s="1"/>
      <c r="E1366" s="1"/>
      <c r="F1366" s="1"/>
      <c r="G1366" s="183" t="s">
        <v>1842</v>
      </c>
      <c r="H1366" s="188">
        <v>42370</v>
      </c>
      <c r="I1366" s="1" t="s">
        <v>14</v>
      </c>
      <c r="J1366" s="2" t="s">
        <v>71</v>
      </c>
      <c r="K1366" s="1" t="s">
        <v>9</v>
      </c>
      <c r="L1366" s="1" t="s">
        <v>10</v>
      </c>
      <c r="M1366" s="1" t="s">
        <v>10</v>
      </c>
      <c r="N1366" s="1" t="s">
        <v>11</v>
      </c>
      <c r="O1366" s="249">
        <v>47853.95</v>
      </c>
      <c r="P1366" s="7">
        <v>0</v>
      </c>
      <c r="Q1366" s="7">
        <f t="shared" si="62"/>
        <v>47853.95</v>
      </c>
      <c r="R1366" s="6" t="s">
        <v>1</v>
      </c>
      <c r="S1366" s="5" t="s">
        <v>4</v>
      </c>
      <c r="T1366" s="5"/>
      <c r="U1366" s="5" t="s">
        <v>612</v>
      </c>
      <c r="V1366" s="1"/>
      <c r="W1366" s="1"/>
      <c r="X1366" s="1"/>
      <c r="Y1366" s="1"/>
      <c r="Z1366" s="4">
        <v>42370</v>
      </c>
      <c r="AA1366" s="1"/>
      <c r="AB1366" s="1"/>
      <c r="AC1366" s="1"/>
      <c r="AD1366" s="8" t="s">
        <v>1843</v>
      </c>
    </row>
    <row r="1367" spans="2:30" ht="15" customHeight="1" outlineLevel="5" x14ac:dyDescent="0.25">
      <c r="B1367" s="3"/>
      <c r="C1367" s="1"/>
      <c r="D1367" s="1"/>
      <c r="E1367" s="1"/>
      <c r="F1367" s="1"/>
      <c r="G1367" s="183" t="s">
        <v>1842</v>
      </c>
      <c r="H1367" s="188">
        <v>42370</v>
      </c>
      <c r="I1367" s="1" t="s">
        <v>14</v>
      </c>
      <c r="J1367" s="2" t="s">
        <v>71</v>
      </c>
      <c r="K1367" s="1" t="s">
        <v>9</v>
      </c>
      <c r="L1367" s="1" t="s">
        <v>10</v>
      </c>
      <c r="M1367" s="1" t="s">
        <v>10</v>
      </c>
      <c r="N1367" s="1" t="s">
        <v>11</v>
      </c>
      <c r="O1367" s="249">
        <v>31491.97</v>
      </c>
      <c r="P1367" s="7">
        <v>0</v>
      </c>
      <c r="Q1367" s="7">
        <f t="shared" si="62"/>
        <v>31491.97</v>
      </c>
      <c r="R1367" s="6" t="s">
        <v>1</v>
      </c>
      <c r="S1367" s="5" t="s">
        <v>4</v>
      </c>
      <c r="T1367" s="5"/>
      <c r="U1367" s="5" t="s">
        <v>613</v>
      </c>
      <c r="V1367" s="1"/>
      <c r="W1367" s="1"/>
      <c r="X1367" s="1"/>
      <c r="Y1367" s="1"/>
      <c r="Z1367" s="4">
        <v>42370</v>
      </c>
      <c r="AA1367" s="1"/>
      <c r="AB1367" s="1"/>
      <c r="AC1367" s="1"/>
      <c r="AD1367" s="8" t="s">
        <v>1843</v>
      </c>
    </row>
    <row r="1368" spans="2:30" ht="15" customHeight="1" outlineLevel="5" x14ac:dyDescent="0.25">
      <c r="B1368" s="3"/>
      <c r="C1368" s="1"/>
      <c r="D1368" s="1"/>
      <c r="E1368" s="1"/>
      <c r="F1368" s="1"/>
      <c r="G1368" s="183" t="s">
        <v>1842</v>
      </c>
      <c r="H1368" s="188">
        <v>42370</v>
      </c>
      <c r="I1368" s="1" t="s">
        <v>14</v>
      </c>
      <c r="J1368" s="2" t="s">
        <v>71</v>
      </c>
      <c r="K1368" s="1" t="s">
        <v>9</v>
      </c>
      <c r="L1368" s="1" t="s">
        <v>10</v>
      </c>
      <c r="M1368" s="1" t="s">
        <v>10</v>
      </c>
      <c r="N1368" s="1" t="s">
        <v>11</v>
      </c>
      <c r="O1368" s="249">
        <v>19492.419999999998</v>
      </c>
      <c r="P1368" s="7">
        <v>0</v>
      </c>
      <c r="Q1368" s="7">
        <f t="shared" si="62"/>
        <v>19492.419999999998</v>
      </c>
      <c r="R1368" s="6" t="s">
        <v>1</v>
      </c>
      <c r="S1368" s="5" t="s">
        <v>4</v>
      </c>
      <c r="T1368" s="5"/>
      <c r="U1368" s="5" t="s">
        <v>614</v>
      </c>
      <c r="V1368" s="1"/>
      <c r="W1368" s="1"/>
      <c r="X1368" s="1"/>
      <c r="Y1368" s="1"/>
      <c r="Z1368" s="4">
        <v>42370</v>
      </c>
      <c r="AA1368" s="1"/>
      <c r="AB1368" s="1"/>
      <c r="AC1368" s="1"/>
      <c r="AD1368" s="8" t="s">
        <v>1843</v>
      </c>
    </row>
    <row r="1369" spans="2:30" ht="15" customHeight="1" outlineLevel="5" x14ac:dyDescent="0.25">
      <c r="B1369" s="3"/>
      <c r="C1369" s="1"/>
      <c r="D1369" s="1"/>
      <c r="E1369" s="1"/>
      <c r="F1369" s="1"/>
      <c r="G1369" s="183" t="s">
        <v>1842</v>
      </c>
      <c r="H1369" s="188">
        <v>42370</v>
      </c>
      <c r="I1369" s="1" t="s">
        <v>14</v>
      </c>
      <c r="J1369" s="2" t="s">
        <v>71</v>
      </c>
      <c r="K1369" s="1" t="s">
        <v>9</v>
      </c>
      <c r="L1369" s="1" t="s">
        <v>10</v>
      </c>
      <c r="M1369" s="1" t="s">
        <v>10</v>
      </c>
      <c r="N1369" s="1" t="s">
        <v>11</v>
      </c>
      <c r="O1369" s="249">
        <v>21027.4</v>
      </c>
      <c r="P1369" s="7">
        <v>0</v>
      </c>
      <c r="Q1369" s="7">
        <f t="shared" si="62"/>
        <v>21027.4</v>
      </c>
      <c r="R1369" s="6" t="s">
        <v>1</v>
      </c>
      <c r="S1369" s="5" t="s">
        <v>4</v>
      </c>
      <c r="T1369" s="5"/>
      <c r="U1369" s="5" t="s">
        <v>615</v>
      </c>
      <c r="V1369" s="1"/>
      <c r="W1369" s="1"/>
      <c r="X1369" s="1"/>
      <c r="Y1369" s="1"/>
      <c r="Z1369" s="4">
        <v>42370</v>
      </c>
      <c r="AA1369" s="1"/>
      <c r="AB1369" s="1"/>
      <c r="AC1369" s="1"/>
      <c r="AD1369" s="8" t="s">
        <v>1843</v>
      </c>
    </row>
    <row r="1370" spans="2:30" ht="15" customHeight="1" outlineLevel="5" x14ac:dyDescent="0.25">
      <c r="B1370" s="3"/>
      <c r="C1370" s="1"/>
      <c r="D1370" s="1"/>
      <c r="E1370" s="1"/>
      <c r="F1370" s="1"/>
      <c r="G1370" s="183" t="s">
        <v>1842</v>
      </c>
      <c r="H1370" s="188">
        <v>42370</v>
      </c>
      <c r="I1370" s="1" t="s">
        <v>14</v>
      </c>
      <c r="J1370" s="2" t="s">
        <v>71</v>
      </c>
      <c r="K1370" s="1" t="s">
        <v>9</v>
      </c>
      <c r="L1370" s="1" t="s">
        <v>10</v>
      </c>
      <c r="M1370" s="1" t="s">
        <v>10</v>
      </c>
      <c r="N1370" s="1" t="s">
        <v>11</v>
      </c>
      <c r="O1370" s="249">
        <v>13026.8</v>
      </c>
      <c r="P1370" s="7">
        <v>0</v>
      </c>
      <c r="Q1370" s="7">
        <f t="shared" si="62"/>
        <v>13026.8</v>
      </c>
      <c r="R1370" s="6" t="s">
        <v>1</v>
      </c>
      <c r="S1370" s="5" t="s">
        <v>4</v>
      </c>
      <c r="T1370" s="5"/>
      <c r="U1370" s="5" t="s">
        <v>616</v>
      </c>
      <c r="V1370" s="1"/>
      <c r="W1370" s="1"/>
      <c r="X1370" s="1"/>
      <c r="Y1370" s="1"/>
      <c r="Z1370" s="4">
        <v>42370</v>
      </c>
      <c r="AA1370" s="1"/>
      <c r="AB1370" s="1"/>
      <c r="AC1370" s="1"/>
      <c r="AD1370" s="8" t="s">
        <v>1843</v>
      </c>
    </row>
    <row r="1371" spans="2:30" ht="15" customHeight="1" outlineLevel="5" x14ac:dyDescent="0.25">
      <c r="B1371" s="3"/>
      <c r="C1371" s="1"/>
      <c r="D1371" s="1"/>
      <c r="E1371" s="1"/>
      <c r="F1371" s="1"/>
      <c r="G1371" s="183" t="s">
        <v>1842</v>
      </c>
      <c r="H1371" s="188">
        <v>42370</v>
      </c>
      <c r="I1371" s="1" t="s">
        <v>14</v>
      </c>
      <c r="J1371" s="2" t="s">
        <v>71</v>
      </c>
      <c r="K1371" s="1" t="s">
        <v>9</v>
      </c>
      <c r="L1371" s="1" t="s">
        <v>10</v>
      </c>
      <c r="M1371" s="1" t="s">
        <v>10</v>
      </c>
      <c r="N1371" s="1" t="s">
        <v>11</v>
      </c>
      <c r="O1371" s="249">
        <v>57603.53</v>
      </c>
      <c r="P1371" s="7">
        <v>0</v>
      </c>
      <c r="Q1371" s="7">
        <f t="shared" si="62"/>
        <v>57603.53</v>
      </c>
      <c r="R1371" s="6" t="s">
        <v>1</v>
      </c>
      <c r="S1371" s="5" t="s">
        <v>4</v>
      </c>
      <c r="T1371" s="5"/>
      <c r="U1371" s="5" t="s">
        <v>617</v>
      </c>
      <c r="V1371" s="1"/>
      <c r="W1371" s="1"/>
      <c r="X1371" s="1"/>
      <c r="Y1371" s="1"/>
      <c r="Z1371" s="4">
        <v>42370</v>
      </c>
      <c r="AA1371" s="1"/>
      <c r="AB1371" s="1"/>
      <c r="AC1371" s="1"/>
      <c r="AD1371" s="8" t="s">
        <v>1843</v>
      </c>
    </row>
    <row r="1372" spans="2:30" ht="15" customHeight="1" outlineLevel="5" x14ac:dyDescent="0.25">
      <c r="B1372" s="3"/>
      <c r="C1372" s="1"/>
      <c r="D1372" s="1"/>
      <c r="E1372" s="1"/>
      <c r="F1372" s="1"/>
      <c r="G1372" s="183" t="s">
        <v>1842</v>
      </c>
      <c r="H1372" s="188">
        <v>42370</v>
      </c>
      <c r="I1372" s="1" t="s">
        <v>14</v>
      </c>
      <c r="J1372" s="2" t="s">
        <v>71</v>
      </c>
      <c r="K1372" s="1" t="s">
        <v>9</v>
      </c>
      <c r="L1372" s="1" t="s">
        <v>10</v>
      </c>
      <c r="M1372" s="1" t="s">
        <v>10</v>
      </c>
      <c r="N1372" s="1" t="s">
        <v>11</v>
      </c>
      <c r="O1372" s="249">
        <v>31880</v>
      </c>
      <c r="P1372" s="7">
        <v>0</v>
      </c>
      <c r="Q1372" s="7">
        <f t="shared" si="62"/>
        <v>31880</v>
      </c>
      <c r="R1372" s="6" t="s">
        <v>1</v>
      </c>
      <c r="S1372" s="5" t="s">
        <v>4</v>
      </c>
      <c r="T1372" s="5"/>
      <c r="U1372" s="5" t="s">
        <v>618</v>
      </c>
      <c r="V1372" s="1"/>
      <c r="W1372" s="1"/>
      <c r="X1372" s="1"/>
      <c r="Y1372" s="1"/>
      <c r="Z1372" s="4">
        <v>42370</v>
      </c>
      <c r="AA1372" s="1"/>
      <c r="AB1372" s="1"/>
      <c r="AC1372" s="1"/>
      <c r="AD1372" s="8" t="s">
        <v>1843</v>
      </c>
    </row>
    <row r="1373" spans="2:30" ht="15" customHeight="1" outlineLevel="5" x14ac:dyDescent="0.25">
      <c r="B1373" s="3"/>
      <c r="C1373" s="1"/>
      <c r="D1373" s="1"/>
      <c r="E1373" s="1"/>
      <c r="F1373" s="1"/>
      <c r="G1373" s="183" t="s">
        <v>1842</v>
      </c>
      <c r="H1373" s="188">
        <v>42370</v>
      </c>
      <c r="I1373" s="1" t="s">
        <v>14</v>
      </c>
      <c r="J1373" s="2" t="s">
        <v>71</v>
      </c>
      <c r="K1373" s="1" t="s">
        <v>9</v>
      </c>
      <c r="L1373" s="1" t="s">
        <v>10</v>
      </c>
      <c r="M1373" s="1" t="s">
        <v>10</v>
      </c>
      <c r="N1373" s="1" t="s">
        <v>11</v>
      </c>
      <c r="O1373" s="249">
        <v>70379</v>
      </c>
      <c r="P1373" s="7">
        <v>0</v>
      </c>
      <c r="Q1373" s="7">
        <f t="shared" si="62"/>
        <v>70379</v>
      </c>
      <c r="R1373" s="6" t="s">
        <v>1</v>
      </c>
      <c r="S1373" s="5" t="s">
        <v>4</v>
      </c>
      <c r="T1373" s="5"/>
      <c r="U1373" s="5" t="s">
        <v>705</v>
      </c>
      <c r="V1373" s="1"/>
      <c r="W1373" s="1"/>
      <c r="X1373" s="1"/>
      <c r="Y1373" s="1"/>
      <c r="Z1373" s="4">
        <v>42370</v>
      </c>
      <c r="AA1373" s="1"/>
      <c r="AB1373" s="1"/>
      <c r="AC1373" s="1"/>
      <c r="AD1373" s="8" t="s">
        <v>1843</v>
      </c>
    </row>
    <row r="1374" spans="2:30" ht="15" customHeight="1" outlineLevel="5" x14ac:dyDescent="0.25">
      <c r="B1374" s="3"/>
      <c r="C1374" s="1"/>
      <c r="D1374" s="1"/>
      <c r="E1374" s="1"/>
      <c r="F1374" s="1"/>
      <c r="G1374" s="183" t="s">
        <v>1842</v>
      </c>
      <c r="H1374" s="188">
        <v>42370</v>
      </c>
      <c r="I1374" s="1" t="s">
        <v>14</v>
      </c>
      <c r="J1374" s="2" t="s">
        <v>71</v>
      </c>
      <c r="K1374" s="1" t="s">
        <v>9</v>
      </c>
      <c r="L1374" s="1" t="s">
        <v>10</v>
      </c>
      <c r="M1374" s="1" t="s">
        <v>10</v>
      </c>
      <c r="N1374" s="1" t="s">
        <v>11</v>
      </c>
      <c r="O1374" s="249">
        <v>19500</v>
      </c>
      <c r="P1374" s="7">
        <v>0</v>
      </c>
      <c r="Q1374" s="7">
        <f t="shared" si="62"/>
        <v>19500</v>
      </c>
      <c r="R1374" s="6" t="s">
        <v>1</v>
      </c>
      <c r="S1374" s="5" t="s">
        <v>4</v>
      </c>
      <c r="T1374" s="5"/>
      <c r="U1374" s="5" t="s">
        <v>619</v>
      </c>
      <c r="V1374" s="1"/>
      <c r="W1374" s="1"/>
      <c r="X1374" s="1"/>
      <c r="Y1374" s="1"/>
      <c r="Z1374" s="4">
        <v>42370</v>
      </c>
      <c r="AA1374" s="1"/>
      <c r="AB1374" s="1"/>
      <c r="AC1374" s="1"/>
      <c r="AD1374" s="8" t="s">
        <v>1843</v>
      </c>
    </row>
    <row r="1375" spans="2:30" ht="15" customHeight="1" outlineLevel="5" x14ac:dyDescent="0.25">
      <c r="B1375" s="3"/>
      <c r="C1375" s="1"/>
      <c r="D1375" s="1"/>
      <c r="E1375" s="1"/>
      <c r="F1375" s="1"/>
      <c r="G1375" s="183" t="s">
        <v>1842</v>
      </c>
      <c r="H1375" s="188">
        <v>42370</v>
      </c>
      <c r="I1375" s="1" t="s">
        <v>14</v>
      </c>
      <c r="J1375" s="2" t="s">
        <v>71</v>
      </c>
      <c r="K1375" s="1" t="s">
        <v>9</v>
      </c>
      <c r="L1375" s="1" t="s">
        <v>10</v>
      </c>
      <c r="M1375" s="1" t="s">
        <v>10</v>
      </c>
      <c r="N1375" s="1" t="s">
        <v>11</v>
      </c>
      <c r="O1375" s="249">
        <v>529</v>
      </c>
      <c r="P1375" s="7">
        <v>0</v>
      </c>
      <c r="Q1375" s="7">
        <f t="shared" si="62"/>
        <v>529</v>
      </c>
      <c r="R1375" s="6" t="s">
        <v>1</v>
      </c>
      <c r="S1375" s="5" t="s">
        <v>4</v>
      </c>
      <c r="T1375" s="5"/>
      <c r="U1375" s="5" t="s">
        <v>642</v>
      </c>
      <c r="V1375" s="1"/>
      <c r="W1375" s="1"/>
      <c r="X1375" s="1"/>
      <c r="Y1375" s="1"/>
      <c r="Z1375" s="4">
        <v>42370</v>
      </c>
      <c r="AA1375" s="1"/>
      <c r="AB1375" s="1"/>
      <c r="AC1375" s="1"/>
      <c r="AD1375" s="8" t="s">
        <v>1843</v>
      </c>
    </row>
    <row r="1376" spans="2:30" ht="15" customHeight="1" outlineLevel="5" x14ac:dyDescent="0.25">
      <c r="B1376" s="3"/>
      <c r="C1376" s="1"/>
      <c r="D1376" s="1"/>
      <c r="E1376" s="1"/>
      <c r="F1376" s="1"/>
      <c r="G1376" s="183" t="s">
        <v>1842</v>
      </c>
      <c r="H1376" s="188">
        <v>42370</v>
      </c>
      <c r="I1376" s="1" t="s">
        <v>14</v>
      </c>
      <c r="J1376" s="2" t="s">
        <v>71</v>
      </c>
      <c r="K1376" s="1" t="s">
        <v>9</v>
      </c>
      <c r="L1376" s="1" t="s">
        <v>10</v>
      </c>
      <c r="M1376" s="1" t="s">
        <v>10</v>
      </c>
      <c r="N1376" s="1" t="s">
        <v>11</v>
      </c>
      <c r="O1376" s="249">
        <v>7534.1</v>
      </c>
      <c r="P1376" s="7">
        <v>0</v>
      </c>
      <c r="Q1376" s="7">
        <f t="shared" si="62"/>
        <v>7534.1</v>
      </c>
      <c r="R1376" s="6" t="s">
        <v>1</v>
      </c>
      <c r="S1376" s="5" t="s">
        <v>4</v>
      </c>
      <c r="T1376" s="5"/>
      <c r="U1376" s="5" t="s">
        <v>649</v>
      </c>
      <c r="V1376" s="1"/>
      <c r="W1376" s="1"/>
      <c r="X1376" s="1"/>
      <c r="Y1376" s="1"/>
      <c r="Z1376" s="4">
        <v>42370</v>
      </c>
      <c r="AA1376" s="1"/>
      <c r="AB1376" s="1"/>
      <c r="AC1376" s="1"/>
      <c r="AD1376" s="8" t="s">
        <v>1843</v>
      </c>
    </row>
    <row r="1377" spans="2:30" ht="15" customHeight="1" outlineLevel="5" x14ac:dyDescent="0.25">
      <c r="B1377" s="3"/>
      <c r="C1377" s="1"/>
      <c r="D1377" s="1"/>
      <c r="E1377" s="1"/>
      <c r="F1377" s="1"/>
      <c r="G1377" s="183" t="s">
        <v>1842</v>
      </c>
      <c r="H1377" s="188">
        <v>42370</v>
      </c>
      <c r="I1377" s="1" t="s">
        <v>14</v>
      </c>
      <c r="J1377" s="2" t="s">
        <v>71</v>
      </c>
      <c r="K1377" s="1" t="s">
        <v>9</v>
      </c>
      <c r="L1377" s="1" t="s">
        <v>10</v>
      </c>
      <c r="M1377" s="1" t="s">
        <v>10</v>
      </c>
      <c r="N1377" s="1" t="s">
        <v>11</v>
      </c>
      <c r="O1377" s="249">
        <v>20543.75</v>
      </c>
      <c r="P1377" s="7">
        <v>0</v>
      </c>
      <c r="Q1377" s="7">
        <f t="shared" si="62"/>
        <v>20543.75</v>
      </c>
      <c r="R1377" s="6" t="s">
        <v>1</v>
      </c>
      <c r="S1377" s="5" t="s">
        <v>4</v>
      </c>
      <c r="T1377" s="5"/>
      <c r="U1377" s="5" t="s">
        <v>620</v>
      </c>
      <c r="V1377" s="1"/>
      <c r="W1377" s="1"/>
      <c r="X1377" s="1"/>
      <c r="Y1377" s="1"/>
      <c r="Z1377" s="4">
        <v>42370</v>
      </c>
      <c r="AA1377" s="1"/>
      <c r="AB1377" s="1"/>
      <c r="AC1377" s="1"/>
      <c r="AD1377" s="8" t="s">
        <v>1843</v>
      </c>
    </row>
    <row r="1378" spans="2:30" ht="15" customHeight="1" outlineLevel="5" x14ac:dyDescent="0.25">
      <c r="B1378" s="3"/>
      <c r="C1378" s="1"/>
      <c r="D1378" s="1"/>
      <c r="E1378" s="1"/>
      <c r="F1378" s="1"/>
      <c r="G1378" s="183" t="s">
        <v>1842</v>
      </c>
      <c r="H1378" s="188">
        <v>42370</v>
      </c>
      <c r="I1378" s="1" t="s">
        <v>14</v>
      </c>
      <c r="J1378" s="2" t="s">
        <v>71</v>
      </c>
      <c r="K1378" s="1" t="s">
        <v>9</v>
      </c>
      <c r="L1378" s="1" t="s">
        <v>10</v>
      </c>
      <c r="M1378" s="1" t="s">
        <v>10</v>
      </c>
      <c r="N1378" s="1" t="s">
        <v>11</v>
      </c>
      <c r="O1378" s="249">
        <v>49788</v>
      </c>
      <c r="P1378" s="7">
        <v>0</v>
      </c>
      <c r="Q1378" s="7">
        <f t="shared" si="62"/>
        <v>49788</v>
      </c>
      <c r="R1378" s="6" t="s">
        <v>1</v>
      </c>
      <c r="S1378" s="5" t="s">
        <v>4</v>
      </c>
      <c r="T1378" s="5"/>
      <c r="U1378" s="5" t="s">
        <v>706</v>
      </c>
      <c r="V1378" s="1"/>
      <c r="W1378" s="1"/>
      <c r="X1378" s="1"/>
      <c r="Y1378" s="1"/>
      <c r="Z1378" s="4">
        <v>42370</v>
      </c>
      <c r="AA1378" s="1"/>
      <c r="AB1378" s="1"/>
      <c r="AC1378" s="1"/>
      <c r="AD1378" s="8" t="s">
        <v>1843</v>
      </c>
    </row>
    <row r="1379" spans="2:30" ht="15" customHeight="1" outlineLevel="5" x14ac:dyDescent="0.25">
      <c r="B1379" s="3"/>
      <c r="C1379" s="1"/>
      <c r="D1379" s="1"/>
      <c r="E1379" s="1"/>
      <c r="F1379" s="1"/>
      <c r="G1379" s="183" t="s">
        <v>1842</v>
      </c>
      <c r="H1379" s="188">
        <v>42370</v>
      </c>
      <c r="I1379" s="1" t="s">
        <v>14</v>
      </c>
      <c r="J1379" s="2" t="s">
        <v>71</v>
      </c>
      <c r="K1379" s="1" t="s">
        <v>9</v>
      </c>
      <c r="L1379" s="1" t="s">
        <v>10</v>
      </c>
      <c r="M1379" s="1" t="s">
        <v>10</v>
      </c>
      <c r="N1379" s="1" t="s">
        <v>11</v>
      </c>
      <c r="O1379" s="249">
        <v>15014.5</v>
      </c>
      <c r="P1379" s="7">
        <v>0</v>
      </c>
      <c r="Q1379" s="7">
        <f t="shared" si="62"/>
        <v>15014.5</v>
      </c>
      <c r="R1379" s="6" t="s">
        <v>1</v>
      </c>
      <c r="S1379" s="5" t="s">
        <v>4</v>
      </c>
      <c r="T1379" s="5"/>
      <c r="U1379" s="5" t="s">
        <v>621</v>
      </c>
      <c r="V1379" s="1"/>
      <c r="W1379" s="1"/>
      <c r="X1379" s="1"/>
      <c r="Y1379" s="1"/>
      <c r="Z1379" s="4">
        <v>42370</v>
      </c>
      <c r="AA1379" s="1"/>
      <c r="AB1379" s="1"/>
      <c r="AC1379" s="1"/>
      <c r="AD1379" s="8" t="s">
        <v>1843</v>
      </c>
    </row>
    <row r="1380" spans="2:30" ht="15" customHeight="1" outlineLevel="5" x14ac:dyDescent="0.25">
      <c r="B1380" s="3"/>
      <c r="C1380" s="1"/>
      <c r="D1380" s="1"/>
      <c r="E1380" s="1"/>
      <c r="F1380" s="1"/>
      <c r="G1380" s="183" t="s">
        <v>1842</v>
      </c>
      <c r="H1380" s="188">
        <v>42370</v>
      </c>
      <c r="I1380" s="1" t="s">
        <v>14</v>
      </c>
      <c r="J1380" s="2" t="s">
        <v>71</v>
      </c>
      <c r="K1380" s="1" t="s">
        <v>9</v>
      </c>
      <c r="L1380" s="1" t="s">
        <v>10</v>
      </c>
      <c r="M1380" s="1" t="s">
        <v>10</v>
      </c>
      <c r="N1380" s="1" t="s">
        <v>11</v>
      </c>
      <c r="O1380" s="249">
        <v>4157</v>
      </c>
      <c r="P1380" s="7">
        <v>0</v>
      </c>
      <c r="Q1380" s="7">
        <f t="shared" si="62"/>
        <v>4157</v>
      </c>
      <c r="R1380" s="6" t="s">
        <v>1</v>
      </c>
      <c r="S1380" s="5" t="s">
        <v>4</v>
      </c>
      <c r="T1380" s="5"/>
      <c r="U1380" s="5" t="s">
        <v>622</v>
      </c>
      <c r="V1380" s="1"/>
      <c r="W1380" s="1"/>
      <c r="X1380" s="1"/>
      <c r="Y1380" s="1"/>
      <c r="Z1380" s="4">
        <v>42370</v>
      </c>
      <c r="AA1380" s="1"/>
      <c r="AB1380" s="1"/>
      <c r="AC1380" s="1"/>
      <c r="AD1380" s="8" t="s">
        <v>1843</v>
      </c>
    </row>
    <row r="1381" spans="2:30" ht="15" customHeight="1" outlineLevel="5" x14ac:dyDescent="0.25">
      <c r="B1381" s="3"/>
      <c r="C1381" s="1"/>
      <c r="D1381" s="1"/>
      <c r="E1381" s="1"/>
      <c r="F1381" s="1"/>
      <c r="G1381" s="183" t="s">
        <v>1842</v>
      </c>
      <c r="H1381" s="188">
        <v>42370</v>
      </c>
      <c r="I1381" s="1" t="s">
        <v>14</v>
      </c>
      <c r="J1381" s="2" t="s">
        <v>71</v>
      </c>
      <c r="K1381" s="1" t="s">
        <v>9</v>
      </c>
      <c r="L1381" s="1" t="s">
        <v>10</v>
      </c>
      <c r="M1381" s="1" t="s">
        <v>10</v>
      </c>
      <c r="N1381" s="1" t="s">
        <v>11</v>
      </c>
      <c r="O1381" s="249">
        <v>3800</v>
      </c>
      <c r="P1381" s="7">
        <v>0</v>
      </c>
      <c r="Q1381" s="7">
        <f t="shared" si="62"/>
        <v>3800</v>
      </c>
      <c r="R1381" s="6" t="s">
        <v>1</v>
      </c>
      <c r="S1381" s="5" t="s">
        <v>4</v>
      </c>
      <c r="T1381" s="5"/>
      <c r="U1381" s="5" t="s">
        <v>623</v>
      </c>
      <c r="V1381" s="1"/>
      <c r="W1381" s="1"/>
      <c r="X1381" s="1"/>
      <c r="Y1381" s="1"/>
      <c r="Z1381" s="4">
        <v>42370</v>
      </c>
      <c r="AA1381" s="1"/>
      <c r="AB1381" s="1"/>
      <c r="AC1381" s="1"/>
      <c r="AD1381" s="8" t="s">
        <v>1843</v>
      </c>
    </row>
    <row r="1382" spans="2:30" ht="15" customHeight="1" outlineLevel="5" x14ac:dyDescent="0.25">
      <c r="B1382" s="3"/>
      <c r="C1382" s="1"/>
      <c r="D1382" s="1"/>
      <c r="E1382" s="1"/>
      <c r="F1382" s="1"/>
      <c r="G1382" s="183" t="s">
        <v>1842</v>
      </c>
      <c r="H1382" s="188">
        <v>42370</v>
      </c>
      <c r="I1382" s="1" t="s">
        <v>14</v>
      </c>
      <c r="J1382" s="2" t="s">
        <v>71</v>
      </c>
      <c r="K1382" s="1" t="s">
        <v>9</v>
      </c>
      <c r="L1382" s="1" t="s">
        <v>10</v>
      </c>
      <c r="M1382" s="1" t="s">
        <v>10</v>
      </c>
      <c r="N1382" s="1" t="s">
        <v>11</v>
      </c>
      <c r="O1382" s="249">
        <v>44890</v>
      </c>
      <c r="P1382" s="7">
        <v>0</v>
      </c>
      <c r="Q1382" s="7">
        <f t="shared" si="62"/>
        <v>44890</v>
      </c>
      <c r="R1382" s="6" t="s">
        <v>1</v>
      </c>
      <c r="S1382" s="5" t="s">
        <v>4</v>
      </c>
      <c r="T1382" s="5"/>
      <c r="U1382" s="5" t="s">
        <v>1373</v>
      </c>
      <c r="V1382" s="1"/>
      <c r="W1382" s="1"/>
      <c r="X1382" s="1"/>
      <c r="Y1382" s="1"/>
      <c r="Z1382" s="4">
        <v>42370</v>
      </c>
      <c r="AA1382" s="1"/>
      <c r="AB1382" s="1"/>
      <c r="AC1382" s="1"/>
      <c r="AD1382" s="8" t="s">
        <v>1843</v>
      </c>
    </row>
    <row r="1383" spans="2:30" ht="15" customHeight="1" outlineLevel="5" x14ac:dyDescent="0.25">
      <c r="B1383" s="3"/>
      <c r="C1383" s="1"/>
      <c r="D1383" s="1"/>
      <c r="E1383" s="1"/>
      <c r="F1383" s="1"/>
      <c r="G1383" s="183" t="s">
        <v>1842</v>
      </c>
      <c r="H1383" s="188">
        <v>42370</v>
      </c>
      <c r="I1383" s="1" t="s">
        <v>14</v>
      </c>
      <c r="J1383" s="2" t="s">
        <v>71</v>
      </c>
      <c r="K1383" s="1" t="s">
        <v>9</v>
      </c>
      <c r="L1383" s="1" t="s">
        <v>10</v>
      </c>
      <c r="M1383" s="1" t="s">
        <v>10</v>
      </c>
      <c r="N1383" s="1" t="s">
        <v>11</v>
      </c>
      <c r="O1383" s="249">
        <v>37204</v>
      </c>
      <c r="P1383" s="7">
        <v>0</v>
      </c>
      <c r="Q1383" s="7">
        <f t="shared" si="62"/>
        <v>37204</v>
      </c>
      <c r="R1383" s="6" t="s">
        <v>1</v>
      </c>
      <c r="S1383" s="5" t="s">
        <v>4</v>
      </c>
      <c r="T1383" s="5"/>
      <c r="U1383" s="5" t="s">
        <v>1374</v>
      </c>
      <c r="V1383" s="1"/>
      <c r="W1383" s="1"/>
      <c r="X1383" s="1"/>
      <c r="Y1383" s="1"/>
      <c r="Z1383" s="4">
        <v>42370</v>
      </c>
      <c r="AA1383" s="1"/>
      <c r="AB1383" s="1"/>
      <c r="AC1383" s="1"/>
      <c r="AD1383" s="8" t="s">
        <v>1843</v>
      </c>
    </row>
    <row r="1384" spans="2:30" ht="15" customHeight="1" outlineLevel="5" x14ac:dyDescent="0.25">
      <c r="B1384" s="3"/>
      <c r="C1384" s="1"/>
      <c r="D1384" s="1"/>
      <c r="E1384" s="1"/>
      <c r="F1384" s="1"/>
      <c r="G1384" s="183" t="s">
        <v>1842</v>
      </c>
      <c r="H1384" s="188">
        <v>42370</v>
      </c>
      <c r="I1384" s="1" t="s">
        <v>14</v>
      </c>
      <c r="J1384" s="2" t="s">
        <v>71</v>
      </c>
      <c r="K1384" s="1" t="s">
        <v>9</v>
      </c>
      <c r="L1384" s="1" t="s">
        <v>10</v>
      </c>
      <c r="M1384" s="1" t="s">
        <v>10</v>
      </c>
      <c r="N1384" s="1" t="s">
        <v>11</v>
      </c>
      <c r="O1384" s="249">
        <v>36824.230000000003</v>
      </c>
      <c r="P1384" s="7">
        <v>0</v>
      </c>
      <c r="Q1384" s="7">
        <f t="shared" si="62"/>
        <v>36824.230000000003</v>
      </c>
      <c r="R1384" s="6" t="s">
        <v>1</v>
      </c>
      <c r="S1384" s="5" t="s">
        <v>4</v>
      </c>
      <c r="T1384" s="5"/>
      <c r="U1384" s="5" t="s">
        <v>1560</v>
      </c>
      <c r="V1384" s="1"/>
      <c r="W1384" s="1"/>
      <c r="X1384" s="1"/>
      <c r="Y1384" s="1"/>
      <c r="Z1384" s="4">
        <v>42370</v>
      </c>
      <c r="AA1384" s="1"/>
      <c r="AB1384" s="1"/>
      <c r="AC1384" s="1"/>
      <c r="AD1384" s="8" t="s">
        <v>1843</v>
      </c>
    </row>
    <row r="1385" spans="2:30" ht="15" customHeight="1" outlineLevel="5" x14ac:dyDescent="0.25">
      <c r="B1385" s="3"/>
      <c r="C1385" s="1"/>
      <c r="D1385" s="1"/>
      <c r="E1385" s="1"/>
      <c r="F1385" s="1"/>
      <c r="G1385" s="183" t="s">
        <v>1842</v>
      </c>
      <c r="H1385" s="188">
        <v>42370</v>
      </c>
      <c r="I1385" s="1" t="s">
        <v>14</v>
      </c>
      <c r="J1385" s="2" t="s">
        <v>71</v>
      </c>
      <c r="K1385" s="1" t="s">
        <v>9</v>
      </c>
      <c r="L1385" s="1" t="s">
        <v>10</v>
      </c>
      <c r="M1385" s="1" t="s">
        <v>10</v>
      </c>
      <c r="N1385" s="1" t="s">
        <v>11</v>
      </c>
      <c r="O1385" s="249">
        <v>28612.2</v>
      </c>
      <c r="P1385" s="7">
        <v>0</v>
      </c>
      <c r="Q1385" s="7">
        <f t="shared" si="62"/>
        <v>28612.2</v>
      </c>
      <c r="R1385" s="6" t="s">
        <v>1</v>
      </c>
      <c r="S1385" s="5" t="s">
        <v>4</v>
      </c>
      <c r="T1385" s="5"/>
      <c r="U1385" s="5" t="s">
        <v>1375</v>
      </c>
      <c r="V1385" s="1"/>
      <c r="W1385" s="1"/>
      <c r="X1385" s="1"/>
      <c r="Y1385" s="1"/>
      <c r="Z1385" s="4">
        <v>42370</v>
      </c>
      <c r="AA1385" s="1"/>
      <c r="AB1385" s="1"/>
      <c r="AC1385" s="1"/>
      <c r="AD1385" s="8" t="s">
        <v>1843</v>
      </c>
    </row>
    <row r="1386" spans="2:30" ht="15" customHeight="1" outlineLevel="5" x14ac:dyDescent="0.25">
      <c r="B1386" s="3"/>
      <c r="C1386" s="1"/>
      <c r="D1386" s="1"/>
      <c r="E1386" s="1"/>
      <c r="F1386" s="1"/>
      <c r="G1386" s="183" t="s">
        <v>1842</v>
      </c>
      <c r="H1386" s="188">
        <v>42370</v>
      </c>
      <c r="I1386" s="1" t="s">
        <v>14</v>
      </c>
      <c r="J1386" s="2" t="s">
        <v>71</v>
      </c>
      <c r="K1386" s="1" t="s">
        <v>9</v>
      </c>
      <c r="L1386" s="1" t="s">
        <v>10</v>
      </c>
      <c r="M1386" s="1" t="s">
        <v>10</v>
      </c>
      <c r="N1386" s="1" t="s">
        <v>11</v>
      </c>
      <c r="O1386" s="249">
        <v>11500</v>
      </c>
      <c r="P1386" s="7">
        <v>0</v>
      </c>
      <c r="Q1386" s="7">
        <f t="shared" si="62"/>
        <v>11500</v>
      </c>
      <c r="R1386" s="6" t="s">
        <v>1</v>
      </c>
      <c r="S1386" s="5" t="s">
        <v>4</v>
      </c>
      <c r="T1386" s="5"/>
      <c r="U1386" s="5" t="s">
        <v>1376</v>
      </c>
      <c r="V1386" s="1"/>
      <c r="W1386" s="1"/>
      <c r="X1386" s="1"/>
      <c r="Y1386" s="1"/>
      <c r="Z1386" s="4">
        <v>42370</v>
      </c>
      <c r="AA1386" s="1"/>
      <c r="AB1386" s="1"/>
      <c r="AC1386" s="1"/>
      <c r="AD1386" s="8" t="s">
        <v>1843</v>
      </c>
    </row>
    <row r="1387" spans="2:30" ht="15" customHeight="1" outlineLevel="5" x14ac:dyDescent="0.25">
      <c r="B1387" s="3"/>
      <c r="C1387" s="1"/>
      <c r="D1387" s="1"/>
      <c r="E1387" s="1"/>
      <c r="F1387" s="1"/>
      <c r="G1387" s="183" t="s">
        <v>1842</v>
      </c>
      <c r="H1387" s="188">
        <v>42370</v>
      </c>
      <c r="I1387" s="1" t="s">
        <v>14</v>
      </c>
      <c r="J1387" s="2" t="s">
        <v>71</v>
      </c>
      <c r="K1387" s="1" t="s">
        <v>9</v>
      </c>
      <c r="L1387" s="1" t="s">
        <v>10</v>
      </c>
      <c r="M1387" s="1" t="s">
        <v>10</v>
      </c>
      <c r="N1387" s="1" t="s">
        <v>11</v>
      </c>
      <c r="O1387" s="249">
        <v>2460</v>
      </c>
      <c r="P1387" s="7">
        <v>0</v>
      </c>
      <c r="Q1387" s="7">
        <f t="shared" si="62"/>
        <v>2460</v>
      </c>
      <c r="R1387" s="6" t="s">
        <v>1</v>
      </c>
      <c r="S1387" s="5" t="s">
        <v>4</v>
      </c>
      <c r="T1387" s="5"/>
      <c r="U1387" s="5" t="s">
        <v>1377</v>
      </c>
      <c r="V1387" s="1"/>
      <c r="W1387" s="1"/>
      <c r="X1387" s="1"/>
      <c r="Y1387" s="1"/>
      <c r="Z1387" s="4">
        <v>42370</v>
      </c>
      <c r="AA1387" s="1"/>
      <c r="AB1387" s="1"/>
      <c r="AC1387" s="1"/>
      <c r="AD1387" s="8" t="s">
        <v>1843</v>
      </c>
    </row>
    <row r="1388" spans="2:30" ht="15" customHeight="1" outlineLevel="5" x14ac:dyDescent="0.25">
      <c r="B1388" s="3"/>
      <c r="C1388" s="1"/>
      <c r="D1388" s="1"/>
      <c r="E1388" s="1"/>
      <c r="F1388" s="1"/>
      <c r="G1388" s="183" t="s">
        <v>1842</v>
      </c>
      <c r="H1388" s="188">
        <v>42370</v>
      </c>
      <c r="I1388" s="1" t="s">
        <v>14</v>
      </c>
      <c r="J1388" s="2" t="s">
        <v>71</v>
      </c>
      <c r="K1388" s="1" t="s">
        <v>9</v>
      </c>
      <c r="L1388" s="1" t="s">
        <v>10</v>
      </c>
      <c r="M1388" s="1" t="s">
        <v>10</v>
      </c>
      <c r="N1388" s="1" t="s">
        <v>11</v>
      </c>
      <c r="O1388" s="249">
        <v>212819.07</v>
      </c>
      <c r="P1388" s="7">
        <v>0</v>
      </c>
      <c r="Q1388" s="7">
        <f t="shared" si="62"/>
        <v>212819.07</v>
      </c>
      <c r="R1388" s="6" t="s">
        <v>1</v>
      </c>
      <c r="S1388" s="5" t="s">
        <v>4</v>
      </c>
      <c r="T1388" s="5"/>
      <c r="U1388" s="5" t="s">
        <v>1829</v>
      </c>
      <c r="V1388" s="1"/>
      <c r="W1388" s="1"/>
      <c r="X1388" s="1"/>
      <c r="Y1388" s="1"/>
      <c r="Z1388" s="4">
        <v>42370</v>
      </c>
      <c r="AA1388" s="1"/>
      <c r="AB1388" s="1"/>
      <c r="AC1388" s="1"/>
      <c r="AD1388" s="8" t="s">
        <v>1843</v>
      </c>
    </row>
    <row r="1389" spans="2:30" ht="15" customHeight="1" outlineLevel="5" x14ac:dyDescent="0.25">
      <c r="B1389" s="3"/>
      <c r="C1389" s="1"/>
      <c r="D1389" s="1"/>
      <c r="E1389" s="1"/>
      <c r="F1389" s="1"/>
      <c r="G1389" s="183" t="s">
        <v>1842</v>
      </c>
      <c r="H1389" s="188">
        <v>42370</v>
      </c>
      <c r="I1389" s="1" t="s">
        <v>14</v>
      </c>
      <c r="J1389" s="2" t="s">
        <v>71</v>
      </c>
      <c r="K1389" s="1" t="s">
        <v>9</v>
      </c>
      <c r="L1389" s="1" t="s">
        <v>10</v>
      </c>
      <c r="M1389" s="1" t="s">
        <v>10</v>
      </c>
      <c r="N1389" s="1" t="s">
        <v>11</v>
      </c>
      <c r="O1389" s="249">
        <v>2800</v>
      </c>
      <c r="P1389" s="7">
        <v>0</v>
      </c>
      <c r="Q1389" s="7">
        <f t="shared" si="62"/>
        <v>2800</v>
      </c>
      <c r="R1389" s="6" t="s">
        <v>1</v>
      </c>
      <c r="S1389" s="5" t="s">
        <v>4</v>
      </c>
      <c r="T1389" s="5"/>
      <c r="U1389" s="5" t="s">
        <v>1347</v>
      </c>
      <c r="V1389" s="1"/>
      <c r="W1389" s="1"/>
      <c r="X1389" s="1"/>
      <c r="Y1389" s="1"/>
      <c r="Z1389" s="4">
        <v>42370</v>
      </c>
      <c r="AA1389" s="1"/>
      <c r="AB1389" s="1"/>
      <c r="AC1389" s="1"/>
      <c r="AD1389" s="8" t="s">
        <v>1843</v>
      </c>
    </row>
    <row r="1390" spans="2:30" ht="15" customHeight="1" outlineLevel="5" x14ac:dyDescent="0.25">
      <c r="B1390" s="3"/>
      <c r="C1390" s="1"/>
      <c r="D1390" s="1"/>
      <c r="E1390" s="1"/>
      <c r="F1390" s="1"/>
      <c r="G1390" s="183" t="s">
        <v>1842</v>
      </c>
      <c r="H1390" s="188">
        <v>42370</v>
      </c>
      <c r="I1390" s="1" t="s">
        <v>14</v>
      </c>
      <c r="J1390" s="2" t="s">
        <v>71</v>
      </c>
      <c r="K1390" s="1" t="s">
        <v>9</v>
      </c>
      <c r="L1390" s="1" t="s">
        <v>10</v>
      </c>
      <c r="M1390" s="1" t="s">
        <v>10</v>
      </c>
      <c r="N1390" s="1" t="s">
        <v>11</v>
      </c>
      <c r="O1390" s="249">
        <v>47772.9</v>
      </c>
      <c r="P1390" s="7">
        <v>0</v>
      </c>
      <c r="Q1390" s="7">
        <f t="shared" si="62"/>
        <v>47772.9</v>
      </c>
      <c r="R1390" s="6" t="s">
        <v>1</v>
      </c>
      <c r="S1390" s="5" t="s">
        <v>4</v>
      </c>
      <c r="T1390" s="5"/>
      <c r="U1390" s="5" t="s">
        <v>1689</v>
      </c>
      <c r="V1390" s="1"/>
      <c r="W1390" s="1"/>
      <c r="X1390" s="1"/>
      <c r="Y1390" s="1"/>
      <c r="Z1390" s="4">
        <v>42370</v>
      </c>
      <c r="AA1390" s="1"/>
      <c r="AB1390" s="1"/>
      <c r="AC1390" s="1"/>
      <c r="AD1390" s="8" t="s">
        <v>1843</v>
      </c>
    </row>
    <row r="1391" spans="2:30" ht="15" customHeight="1" outlineLevel="5" x14ac:dyDescent="0.25">
      <c r="B1391" s="3"/>
      <c r="C1391" s="1"/>
      <c r="D1391" s="1"/>
      <c r="E1391" s="1"/>
      <c r="F1391" s="1"/>
      <c r="G1391" s="183" t="s">
        <v>1842</v>
      </c>
      <c r="H1391" s="188">
        <v>42370</v>
      </c>
      <c r="I1391" s="1" t="s">
        <v>14</v>
      </c>
      <c r="J1391" s="2" t="s">
        <v>71</v>
      </c>
      <c r="K1391" s="1" t="s">
        <v>9</v>
      </c>
      <c r="L1391" s="1" t="s">
        <v>10</v>
      </c>
      <c r="M1391" s="1" t="s">
        <v>10</v>
      </c>
      <c r="N1391" s="1" t="s">
        <v>11</v>
      </c>
      <c r="O1391" s="249">
        <v>37800</v>
      </c>
      <c r="P1391" s="7">
        <v>0</v>
      </c>
      <c r="Q1391" s="7">
        <f t="shared" si="62"/>
        <v>37800</v>
      </c>
      <c r="R1391" s="6" t="s">
        <v>1</v>
      </c>
      <c r="S1391" s="5" t="s">
        <v>4</v>
      </c>
      <c r="T1391" s="5"/>
      <c r="U1391" s="5" t="s">
        <v>1380</v>
      </c>
      <c r="V1391" s="1"/>
      <c r="W1391" s="1"/>
      <c r="X1391" s="1"/>
      <c r="Y1391" s="1"/>
      <c r="Z1391" s="4">
        <v>42370</v>
      </c>
      <c r="AA1391" s="1"/>
      <c r="AB1391" s="1"/>
      <c r="AC1391" s="1"/>
      <c r="AD1391" s="8" t="s">
        <v>1843</v>
      </c>
    </row>
    <row r="1392" spans="2:30" ht="15" customHeight="1" outlineLevel="5" x14ac:dyDescent="0.25">
      <c r="B1392" s="3"/>
      <c r="C1392" s="1"/>
      <c r="D1392" s="1"/>
      <c r="E1392" s="1"/>
      <c r="F1392" s="1"/>
      <c r="G1392" s="183" t="s">
        <v>1842</v>
      </c>
      <c r="H1392" s="188">
        <v>42370</v>
      </c>
      <c r="I1392" s="1" t="s">
        <v>14</v>
      </c>
      <c r="J1392" s="2" t="s">
        <v>71</v>
      </c>
      <c r="K1392" s="1" t="s">
        <v>9</v>
      </c>
      <c r="L1392" s="1" t="s">
        <v>10</v>
      </c>
      <c r="M1392" s="1" t="s">
        <v>10</v>
      </c>
      <c r="N1392" s="1" t="s">
        <v>11</v>
      </c>
      <c r="O1392" s="249">
        <v>35585</v>
      </c>
      <c r="P1392" s="7">
        <v>0</v>
      </c>
      <c r="Q1392" s="7">
        <f t="shared" si="62"/>
        <v>35585</v>
      </c>
      <c r="R1392" s="6" t="s">
        <v>1</v>
      </c>
      <c r="S1392" s="5" t="s">
        <v>4</v>
      </c>
      <c r="T1392" s="5"/>
      <c r="U1392" s="5" t="s">
        <v>1688</v>
      </c>
      <c r="V1392" s="1"/>
      <c r="W1392" s="1"/>
      <c r="X1392" s="1"/>
      <c r="Y1392" s="1"/>
      <c r="Z1392" s="4">
        <v>42370</v>
      </c>
      <c r="AA1392" s="1"/>
      <c r="AB1392" s="1"/>
      <c r="AC1392" s="1"/>
      <c r="AD1392" s="8" t="s">
        <v>1843</v>
      </c>
    </row>
    <row r="1393" spans="2:30" ht="15" customHeight="1" outlineLevel="5" x14ac:dyDescent="0.25">
      <c r="B1393" s="3"/>
      <c r="C1393" s="1"/>
      <c r="D1393" s="1"/>
      <c r="E1393" s="1"/>
      <c r="F1393" s="1"/>
      <c r="G1393" s="183" t="s">
        <v>1842</v>
      </c>
      <c r="H1393" s="188">
        <v>42370</v>
      </c>
      <c r="I1393" s="1" t="s">
        <v>14</v>
      </c>
      <c r="J1393" s="2" t="s">
        <v>71</v>
      </c>
      <c r="K1393" s="1" t="s">
        <v>9</v>
      </c>
      <c r="L1393" s="1" t="s">
        <v>10</v>
      </c>
      <c r="M1393" s="1" t="s">
        <v>10</v>
      </c>
      <c r="N1393" s="1" t="s">
        <v>11</v>
      </c>
      <c r="O1393" s="249">
        <v>137989.1</v>
      </c>
      <c r="P1393" s="7">
        <v>0</v>
      </c>
      <c r="Q1393" s="7">
        <f t="shared" si="62"/>
        <v>137989.1</v>
      </c>
      <c r="R1393" s="6" t="s">
        <v>1</v>
      </c>
      <c r="S1393" s="5" t="s">
        <v>4</v>
      </c>
      <c r="T1393" s="5"/>
      <c r="U1393" s="5" t="s">
        <v>1378</v>
      </c>
      <c r="V1393" s="1"/>
      <c r="W1393" s="1"/>
      <c r="X1393" s="1"/>
      <c r="Y1393" s="1"/>
      <c r="Z1393" s="4">
        <v>42370</v>
      </c>
      <c r="AA1393" s="1"/>
      <c r="AB1393" s="1"/>
      <c r="AC1393" s="1"/>
      <c r="AD1393" s="8" t="s">
        <v>1843</v>
      </c>
    </row>
    <row r="1394" spans="2:30" ht="15" customHeight="1" outlineLevel="5" x14ac:dyDescent="0.25">
      <c r="B1394" s="3"/>
      <c r="C1394" s="1"/>
      <c r="D1394" s="1"/>
      <c r="E1394" s="1"/>
      <c r="F1394" s="1"/>
      <c r="G1394" s="183" t="s">
        <v>1842</v>
      </c>
      <c r="H1394" s="188">
        <v>42370</v>
      </c>
      <c r="I1394" s="1" t="s">
        <v>14</v>
      </c>
      <c r="J1394" s="2" t="s">
        <v>71</v>
      </c>
      <c r="K1394" s="1" t="s">
        <v>9</v>
      </c>
      <c r="L1394" s="1" t="s">
        <v>10</v>
      </c>
      <c r="M1394" s="1" t="s">
        <v>10</v>
      </c>
      <c r="N1394" s="1" t="s">
        <v>11</v>
      </c>
      <c r="O1394" s="249">
        <v>93505.94</v>
      </c>
      <c r="P1394" s="7">
        <v>0</v>
      </c>
      <c r="Q1394" s="7">
        <f t="shared" si="62"/>
        <v>93505.94</v>
      </c>
      <c r="R1394" s="6" t="s">
        <v>1</v>
      </c>
      <c r="S1394" s="5" t="s">
        <v>4</v>
      </c>
      <c r="T1394" s="5"/>
      <c r="U1394" s="5" t="s">
        <v>2507</v>
      </c>
      <c r="V1394" s="1"/>
      <c r="W1394" s="1"/>
      <c r="X1394" s="1"/>
      <c r="Y1394" s="1"/>
      <c r="Z1394" s="4">
        <v>42370</v>
      </c>
      <c r="AA1394" s="1"/>
      <c r="AB1394" s="1"/>
      <c r="AC1394" s="1"/>
      <c r="AD1394" s="8" t="s">
        <v>1843</v>
      </c>
    </row>
    <row r="1395" spans="2:30" ht="15" customHeight="1" outlineLevel="5" x14ac:dyDescent="0.25">
      <c r="B1395" s="3"/>
      <c r="C1395" s="1"/>
      <c r="D1395" s="1"/>
      <c r="E1395" s="1"/>
      <c r="F1395" s="1"/>
      <c r="G1395" s="183" t="s">
        <v>1842</v>
      </c>
      <c r="H1395" s="188">
        <v>42370</v>
      </c>
      <c r="I1395" s="1" t="s">
        <v>14</v>
      </c>
      <c r="J1395" s="2" t="s">
        <v>71</v>
      </c>
      <c r="K1395" s="1" t="s">
        <v>9</v>
      </c>
      <c r="L1395" s="1" t="s">
        <v>10</v>
      </c>
      <c r="M1395" s="1" t="s">
        <v>10</v>
      </c>
      <c r="N1395" s="1" t="s">
        <v>11</v>
      </c>
      <c r="O1395" s="249">
        <v>138193.53</v>
      </c>
      <c r="P1395" s="7">
        <v>0</v>
      </c>
      <c r="Q1395" s="7">
        <f t="shared" si="62"/>
        <v>138193.53</v>
      </c>
      <c r="R1395" s="6" t="s">
        <v>1</v>
      </c>
      <c r="S1395" s="5" t="s">
        <v>4</v>
      </c>
      <c r="T1395" s="5"/>
      <c r="U1395" s="5" t="s">
        <v>2508</v>
      </c>
      <c r="V1395" s="1"/>
      <c r="W1395" s="1"/>
      <c r="X1395" s="1"/>
      <c r="Y1395" s="1"/>
      <c r="Z1395" s="4">
        <v>42370</v>
      </c>
      <c r="AA1395" s="1"/>
      <c r="AB1395" s="1"/>
      <c r="AC1395" s="1"/>
      <c r="AD1395" s="8" t="s">
        <v>1843</v>
      </c>
    </row>
    <row r="1396" spans="2:30" ht="15" customHeight="1" outlineLevel="5" x14ac:dyDescent="0.25">
      <c r="B1396" s="3"/>
      <c r="C1396" s="1"/>
      <c r="D1396" s="1"/>
      <c r="E1396" s="1"/>
      <c r="F1396" s="1"/>
      <c r="G1396" s="183" t="s">
        <v>1842</v>
      </c>
      <c r="H1396" s="188">
        <v>42370</v>
      </c>
      <c r="I1396" s="1" t="s">
        <v>14</v>
      </c>
      <c r="J1396" s="2" t="s">
        <v>71</v>
      </c>
      <c r="K1396" s="1" t="s">
        <v>9</v>
      </c>
      <c r="L1396" s="1" t="s">
        <v>10</v>
      </c>
      <c r="M1396" s="1" t="s">
        <v>10</v>
      </c>
      <c r="N1396" s="1" t="s">
        <v>11</v>
      </c>
      <c r="O1396" s="249">
        <v>56919.26</v>
      </c>
      <c r="P1396" s="7">
        <v>0</v>
      </c>
      <c r="Q1396" s="7">
        <f t="shared" si="62"/>
        <v>56919.26</v>
      </c>
      <c r="R1396" s="6" t="s">
        <v>1</v>
      </c>
      <c r="S1396" s="5" t="s">
        <v>4</v>
      </c>
      <c r="T1396" s="5"/>
      <c r="U1396" s="5" t="s">
        <v>2509</v>
      </c>
      <c r="V1396" s="1"/>
      <c r="W1396" s="1"/>
      <c r="X1396" s="1"/>
      <c r="Y1396" s="1"/>
      <c r="Z1396" s="4">
        <v>42370</v>
      </c>
      <c r="AA1396" s="1"/>
      <c r="AB1396" s="1"/>
      <c r="AC1396" s="1"/>
      <c r="AD1396" s="8" t="s">
        <v>1843</v>
      </c>
    </row>
    <row r="1397" spans="2:30" ht="15" customHeight="1" outlineLevel="5" x14ac:dyDescent="0.25">
      <c r="B1397" s="3"/>
      <c r="C1397" s="1"/>
      <c r="D1397" s="1"/>
      <c r="E1397" s="1"/>
      <c r="F1397" s="1"/>
      <c r="G1397" s="183" t="s">
        <v>1842</v>
      </c>
      <c r="H1397" s="188">
        <v>42370</v>
      </c>
      <c r="I1397" s="1" t="s">
        <v>14</v>
      </c>
      <c r="J1397" s="2" t="s">
        <v>71</v>
      </c>
      <c r="K1397" s="1" t="s">
        <v>9</v>
      </c>
      <c r="L1397" s="1" t="s">
        <v>10</v>
      </c>
      <c r="M1397" s="1" t="s">
        <v>10</v>
      </c>
      <c r="N1397" s="1" t="s">
        <v>11</v>
      </c>
      <c r="O1397" s="249">
        <v>34209</v>
      </c>
      <c r="P1397" s="7">
        <v>0</v>
      </c>
      <c r="Q1397" s="7">
        <f t="shared" si="62"/>
        <v>34209</v>
      </c>
      <c r="R1397" s="6" t="s">
        <v>1</v>
      </c>
      <c r="S1397" s="5" t="s">
        <v>4</v>
      </c>
      <c r="T1397" s="5"/>
      <c r="U1397" s="5" t="s">
        <v>2510</v>
      </c>
      <c r="V1397" s="1"/>
      <c r="W1397" s="1"/>
      <c r="X1397" s="1"/>
      <c r="Y1397" s="1"/>
      <c r="Z1397" s="4">
        <v>42370</v>
      </c>
      <c r="AA1397" s="1"/>
      <c r="AB1397" s="1"/>
      <c r="AC1397" s="1"/>
      <c r="AD1397" s="8" t="s">
        <v>1843</v>
      </c>
    </row>
    <row r="1398" spans="2:30" outlineLevel="5" x14ac:dyDescent="0.25">
      <c r="B1398" s="220"/>
      <c r="C1398" s="2"/>
      <c r="D1398" s="2"/>
      <c r="E1398" s="2"/>
      <c r="F1398" s="2"/>
      <c r="G1398" s="294"/>
      <c r="H1398" s="228"/>
      <c r="I1398" s="2"/>
      <c r="J1398" s="2" t="s">
        <v>71</v>
      </c>
      <c r="K1398" s="2"/>
      <c r="L1398" s="2"/>
      <c r="M1398" s="2"/>
      <c r="N1398" s="2"/>
      <c r="O1398" s="221"/>
      <c r="P1398" s="221"/>
      <c r="Q1398" s="221"/>
      <c r="R1398" s="222"/>
      <c r="S1398" s="223"/>
      <c r="T1398" s="223"/>
      <c r="U1398" s="223"/>
      <c r="V1398" s="2"/>
      <c r="W1398" s="2"/>
      <c r="X1398" s="2"/>
      <c r="Y1398" s="2"/>
      <c r="Z1398" s="224"/>
      <c r="AA1398" s="2"/>
      <c r="AB1398" s="2"/>
      <c r="AC1398" s="2"/>
      <c r="AD1398" s="225"/>
    </row>
    <row r="1399" spans="2:30" outlineLevel="4" x14ac:dyDescent="0.25">
      <c r="B1399" s="220"/>
      <c r="C1399" s="2"/>
      <c r="D1399" s="2"/>
      <c r="E1399" s="2"/>
      <c r="F1399" s="2" t="s">
        <v>0</v>
      </c>
      <c r="G1399" s="294" t="s">
        <v>7</v>
      </c>
      <c r="H1399" s="228"/>
      <c r="I1399" s="2"/>
      <c r="J1399" s="2" t="s">
        <v>71</v>
      </c>
      <c r="K1399" s="2"/>
      <c r="L1399" s="2"/>
      <c r="M1399" s="2"/>
      <c r="N1399" s="2"/>
      <c r="O1399" s="221">
        <f>SUM(O1400:O1403)</f>
        <v>3064.1</v>
      </c>
      <c r="P1399" s="221">
        <f>SUM(P1400:P1403)</f>
        <v>0</v>
      </c>
      <c r="Q1399" s="221">
        <f>O1399-P1399</f>
        <v>3064.1</v>
      </c>
      <c r="R1399" s="222"/>
      <c r="S1399" s="223"/>
      <c r="T1399" s="223"/>
      <c r="U1399" s="223"/>
      <c r="V1399" s="2"/>
      <c r="W1399" s="2"/>
      <c r="X1399" s="2"/>
      <c r="Y1399" s="2"/>
      <c r="Z1399" s="224"/>
      <c r="AA1399" s="2"/>
      <c r="AB1399" s="2"/>
      <c r="AC1399" s="2"/>
      <c r="AD1399" s="225"/>
    </row>
    <row r="1400" spans="2:30" outlineLevel="5" x14ac:dyDescent="0.25">
      <c r="B1400" s="3"/>
      <c r="C1400" s="1"/>
      <c r="D1400" s="1"/>
      <c r="E1400" s="1"/>
      <c r="F1400" s="1"/>
      <c r="G1400" s="183" t="s">
        <v>1344</v>
      </c>
      <c r="H1400" s="188">
        <v>42384</v>
      </c>
      <c r="I1400" s="1" t="s">
        <v>1789</v>
      </c>
      <c r="J1400" s="2" t="s">
        <v>71</v>
      </c>
      <c r="K1400" s="1" t="s">
        <v>33</v>
      </c>
      <c r="L1400" s="1" t="s">
        <v>60</v>
      </c>
      <c r="M1400" s="1" t="s">
        <v>21</v>
      </c>
      <c r="N1400" s="1" t="s">
        <v>11</v>
      </c>
      <c r="O1400" s="7">
        <v>30</v>
      </c>
      <c r="P1400" s="7">
        <v>0</v>
      </c>
      <c r="Q1400" s="7">
        <f>O1400-P1400</f>
        <v>30</v>
      </c>
      <c r="R1400" s="6" t="s">
        <v>61</v>
      </c>
      <c r="S1400" s="5" t="s">
        <v>25</v>
      </c>
      <c r="T1400" s="5"/>
      <c r="U1400" s="5" t="s">
        <v>4211</v>
      </c>
      <c r="V1400" s="1" t="s">
        <v>35</v>
      </c>
      <c r="W1400" s="1"/>
      <c r="X1400" s="1"/>
      <c r="Y1400" s="1"/>
      <c r="Z1400" s="4">
        <v>42384</v>
      </c>
      <c r="AA1400" s="1" t="s">
        <v>26</v>
      </c>
      <c r="AB1400" s="1" t="s">
        <v>2445</v>
      </c>
      <c r="AC1400" s="1" t="s">
        <v>1790</v>
      </c>
      <c r="AD1400" s="8"/>
    </row>
    <row r="1401" spans="2:30" outlineLevel="5" x14ac:dyDescent="0.25">
      <c r="B1401" s="3"/>
      <c r="C1401" s="1"/>
      <c r="D1401" s="1"/>
      <c r="E1401" s="1"/>
      <c r="F1401" s="1"/>
      <c r="G1401" s="183" t="s">
        <v>1344</v>
      </c>
      <c r="H1401" s="188">
        <v>42384</v>
      </c>
      <c r="I1401" s="1" t="s">
        <v>1791</v>
      </c>
      <c r="J1401" s="2" t="s">
        <v>71</v>
      </c>
      <c r="K1401" s="1" t="s">
        <v>33</v>
      </c>
      <c r="L1401" s="1" t="s">
        <v>60</v>
      </c>
      <c r="M1401" s="1" t="s">
        <v>21</v>
      </c>
      <c r="N1401" s="1" t="s">
        <v>11</v>
      </c>
      <c r="O1401" s="7">
        <v>2894.1</v>
      </c>
      <c r="P1401" s="7">
        <v>0</v>
      </c>
      <c r="Q1401" s="7">
        <f>O1401-P1401</f>
        <v>2894.1</v>
      </c>
      <c r="R1401" s="6" t="s">
        <v>61</v>
      </c>
      <c r="S1401" s="5" t="s">
        <v>25</v>
      </c>
      <c r="T1401" s="5"/>
      <c r="U1401" s="5" t="s">
        <v>2508</v>
      </c>
      <c r="V1401" s="1" t="s">
        <v>28</v>
      </c>
      <c r="W1401" s="1"/>
      <c r="X1401" s="1"/>
      <c r="Y1401" s="1"/>
      <c r="Z1401" s="4">
        <v>42384</v>
      </c>
      <c r="AA1401" s="1" t="s">
        <v>26</v>
      </c>
      <c r="AB1401" s="1" t="s">
        <v>2446</v>
      </c>
      <c r="AC1401" s="1" t="s">
        <v>1792</v>
      </c>
      <c r="AD1401" s="8"/>
    </row>
    <row r="1402" spans="2:30" outlineLevel="5" x14ac:dyDescent="0.25">
      <c r="B1402" s="3"/>
      <c r="C1402" s="1"/>
      <c r="D1402" s="1"/>
      <c r="E1402" s="1"/>
      <c r="F1402" s="1"/>
      <c r="G1402" s="183" t="s">
        <v>1344</v>
      </c>
      <c r="H1402" s="188">
        <v>42384</v>
      </c>
      <c r="I1402" s="1" t="s">
        <v>2463</v>
      </c>
      <c r="J1402" s="2" t="s">
        <v>71</v>
      </c>
      <c r="K1402" s="1" t="s">
        <v>33</v>
      </c>
      <c r="L1402" s="1" t="s">
        <v>34</v>
      </c>
      <c r="M1402" s="1" t="s">
        <v>21</v>
      </c>
      <c r="N1402" s="1" t="s">
        <v>11</v>
      </c>
      <c r="O1402" s="7">
        <v>140</v>
      </c>
      <c r="P1402" s="7">
        <v>0</v>
      </c>
      <c r="Q1402" s="7">
        <f>O1402-P1402</f>
        <v>140</v>
      </c>
      <c r="R1402" s="6" t="s">
        <v>714</v>
      </c>
      <c r="S1402" s="5" t="s">
        <v>25</v>
      </c>
      <c r="T1402" s="5"/>
      <c r="U1402" s="5" t="s">
        <v>2508</v>
      </c>
      <c r="V1402" s="1"/>
      <c r="W1402" s="1"/>
      <c r="X1402" s="1"/>
      <c r="Y1402" s="1"/>
      <c r="Z1402" s="4">
        <v>42384</v>
      </c>
      <c r="AA1402" s="1" t="s">
        <v>26</v>
      </c>
      <c r="AB1402" s="1" t="s">
        <v>2464</v>
      </c>
      <c r="AC1402" s="1" t="s">
        <v>2465</v>
      </c>
      <c r="AD1402" s="8"/>
    </row>
    <row r="1403" spans="2:30" outlineLevel="5" x14ac:dyDescent="0.25">
      <c r="B1403" s="220"/>
      <c r="C1403" s="2"/>
      <c r="D1403" s="2"/>
      <c r="E1403" s="2"/>
      <c r="F1403" s="2"/>
      <c r="G1403" s="294"/>
      <c r="H1403" s="228"/>
      <c r="I1403" s="2"/>
      <c r="J1403" s="2" t="s">
        <v>71</v>
      </c>
      <c r="K1403" s="2"/>
      <c r="L1403" s="2"/>
      <c r="M1403" s="2"/>
      <c r="N1403" s="2"/>
      <c r="O1403" s="221"/>
      <c r="P1403" s="221"/>
      <c r="Q1403" s="221"/>
      <c r="R1403" s="222"/>
      <c r="S1403" s="223"/>
      <c r="T1403" s="223"/>
      <c r="U1403" s="223"/>
      <c r="V1403" s="2"/>
      <c r="W1403" s="2"/>
      <c r="X1403" s="2"/>
      <c r="Y1403" s="2"/>
      <c r="Z1403" s="224"/>
      <c r="AA1403" s="2"/>
      <c r="AB1403" s="2"/>
      <c r="AC1403" s="2"/>
      <c r="AD1403" s="225"/>
    </row>
    <row r="1404" spans="2:30" outlineLevel="4" x14ac:dyDescent="0.25">
      <c r="B1404" s="220"/>
      <c r="C1404" s="2"/>
      <c r="D1404" s="2"/>
      <c r="E1404" s="2"/>
      <c r="F1404" s="2"/>
      <c r="G1404" s="294"/>
      <c r="H1404" s="228"/>
      <c r="I1404" s="2"/>
      <c r="J1404" s="2"/>
      <c r="K1404" s="2"/>
      <c r="L1404" s="2"/>
      <c r="M1404" s="2"/>
      <c r="N1404" s="2"/>
      <c r="O1404" s="221"/>
      <c r="P1404" s="221"/>
      <c r="Q1404" s="221"/>
      <c r="R1404" s="222"/>
      <c r="S1404" s="223"/>
      <c r="T1404" s="223"/>
      <c r="U1404" s="223"/>
      <c r="V1404" s="2"/>
      <c r="W1404" s="2"/>
      <c r="X1404" s="2"/>
      <c r="Y1404" s="2"/>
      <c r="Z1404" s="224"/>
      <c r="AA1404" s="2"/>
      <c r="AB1404" s="2"/>
      <c r="AC1404" s="2"/>
      <c r="AD1404" s="225"/>
    </row>
    <row r="1405" spans="2:30" outlineLevel="3" x14ac:dyDescent="0.25">
      <c r="B1405" s="220"/>
      <c r="C1405" s="2"/>
      <c r="D1405" s="2"/>
      <c r="E1405" s="2" t="s">
        <v>72</v>
      </c>
      <c r="F1405" s="2" t="s">
        <v>22</v>
      </c>
      <c r="G1405" s="294"/>
      <c r="H1405" s="228"/>
      <c r="I1405" s="2"/>
      <c r="J1405" s="2" t="s">
        <v>72</v>
      </c>
      <c r="K1405" s="2"/>
      <c r="L1405" s="2"/>
      <c r="M1405" s="2"/>
      <c r="N1405" s="2"/>
      <c r="O1405" s="221">
        <f>SUM(O1406:O1470)/2</f>
        <v>3614776.06</v>
      </c>
      <c r="P1405" s="221">
        <f>SUM(P1406:P1470)/2</f>
        <v>0</v>
      </c>
      <c r="Q1405" s="221">
        <f>O1405-P1405</f>
        <v>3614776.06</v>
      </c>
      <c r="R1405" s="222"/>
      <c r="S1405" s="223"/>
      <c r="T1405" s="223"/>
      <c r="U1405" s="223"/>
      <c r="V1405" s="2"/>
      <c r="W1405" s="2"/>
      <c r="X1405" s="2"/>
      <c r="Y1405" s="2"/>
      <c r="Z1405" s="224"/>
      <c r="AA1405" s="2"/>
      <c r="AB1405" s="2"/>
      <c r="AC1405" s="2"/>
      <c r="AD1405" s="225"/>
    </row>
    <row r="1406" spans="2:30" outlineLevel="4" x14ac:dyDescent="0.25">
      <c r="B1406" s="220"/>
      <c r="C1406" s="2"/>
      <c r="D1406" s="2"/>
      <c r="E1406" s="2"/>
      <c r="F1406" s="2" t="s">
        <v>12</v>
      </c>
      <c r="G1406" s="294" t="s">
        <v>13</v>
      </c>
      <c r="H1406" s="228"/>
      <c r="I1406" s="2"/>
      <c r="J1406" s="2" t="s">
        <v>72</v>
      </c>
      <c r="K1406" s="2"/>
      <c r="L1406" s="2"/>
      <c r="M1406" s="2"/>
      <c r="N1406" s="2"/>
      <c r="O1406" s="221">
        <f>SUM(O1407:O1470)</f>
        <v>3614776.06</v>
      </c>
      <c r="P1406" s="221">
        <f>SUM(P1470:P1470)</f>
        <v>0</v>
      </c>
      <c r="Q1406" s="221">
        <f>O1406-P1406</f>
        <v>3614776.06</v>
      </c>
      <c r="R1406" s="222"/>
      <c r="S1406" s="223"/>
      <c r="T1406" s="223"/>
      <c r="U1406" s="223"/>
      <c r="V1406" s="2"/>
      <c r="W1406" s="2"/>
      <c r="X1406" s="2"/>
      <c r="Y1406" s="2"/>
      <c r="Z1406" s="224"/>
      <c r="AA1406" s="2"/>
      <c r="AB1406" s="2"/>
      <c r="AC1406" s="2"/>
      <c r="AD1406" s="225"/>
    </row>
    <row r="1407" spans="2:30" ht="15" customHeight="1" outlineLevel="5" x14ac:dyDescent="0.25">
      <c r="B1407" s="3"/>
      <c r="C1407" s="1"/>
      <c r="D1407" s="1"/>
      <c r="E1407" s="1"/>
      <c r="F1407" s="1"/>
      <c r="G1407" s="183" t="s">
        <v>1842</v>
      </c>
      <c r="H1407" s="188">
        <v>42370</v>
      </c>
      <c r="I1407" s="1" t="s">
        <v>14</v>
      </c>
      <c r="J1407" s="2" t="s">
        <v>72</v>
      </c>
      <c r="K1407" s="1" t="s">
        <v>9</v>
      </c>
      <c r="L1407" s="1" t="s">
        <v>10</v>
      </c>
      <c r="M1407" s="1" t="s">
        <v>10</v>
      </c>
      <c r="N1407" s="1" t="s">
        <v>11</v>
      </c>
      <c r="O1407" s="249">
        <v>81345.460000000006</v>
      </c>
      <c r="P1407" s="7">
        <v>0</v>
      </c>
      <c r="Q1407" s="7">
        <f t="shared" ref="Q1407:Q1469" si="63">O1407-P1407</f>
        <v>81345.460000000006</v>
      </c>
      <c r="R1407" s="6" t="s">
        <v>1</v>
      </c>
      <c r="S1407" s="5" t="s">
        <v>4</v>
      </c>
      <c r="T1407" s="5"/>
      <c r="U1407" s="5" t="s">
        <v>650</v>
      </c>
      <c r="V1407" s="1"/>
      <c r="W1407" s="1"/>
      <c r="X1407" s="1"/>
      <c r="Y1407" s="1"/>
      <c r="Z1407" s="4">
        <v>42370</v>
      </c>
      <c r="AA1407" s="1"/>
      <c r="AB1407" s="1"/>
      <c r="AC1407" s="1"/>
      <c r="AD1407" s="8" t="s">
        <v>1843</v>
      </c>
    </row>
    <row r="1408" spans="2:30" ht="15" customHeight="1" outlineLevel="5" x14ac:dyDescent="0.25">
      <c r="B1408" s="3"/>
      <c r="C1408" s="1"/>
      <c r="D1408" s="1"/>
      <c r="E1408" s="1"/>
      <c r="F1408" s="1"/>
      <c r="G1408" s="183" t="s">
        <v>1842</v>
      </c>
      <c r="H1408" s="188">
        <v>42370</v>
      </c>
      <c r="I1408" s="1" t="s">
        <v>14</v>
      </c>
      <c r="J1408" s="2" t="s">
        <v>72</v>
      </c>
      <c r="K1408" s="1" t="s">
        <v>9</v>
      </c>
      <c r="L1408" s="1" t="s">
        <v>10</v>
      </c>
      <c r="M1408" s="1" t="s">
        <v>10</v>
      </c>
      <c r="N1408" s="1" t="s">
        <v>11</v>
      </c>
      <c r="O1408" s="249">
        <v>642343.62</v>
      </c>
      <c r="P1408" s="7">
        <v>0</v>
      </c>
      <c r="Q1408" s="7">
        <f t="shared" si="63"/>
        <v>642343.62</v>
      </c>
      <c r="R1408" s="6" t="s">
        <v>1</v>
      </c>
      <c r="S1408" s="5" t="s">
        <v>4</v>
      </c>
      <c r="T1408" s="5"/>
      <c r="U1408" s="5" t="s">
        <v>651</v>
      </c>
      <c r="V1408" s="1"/>
      <c r="W1408" s="1"/>
      <c r="X1408" s="1"/>
      <c r="Y1408" s="1"/>
      <c r="Z1408" s="4">
        <v>42370</v>
      </c>
      <c r="AA1408" s="1"/>
      <c r="AB1408" s="1"/>
      <c r="AC1408" s="1"/>
      <c r="AD1408" s="8" t="s">
        <v>1843</v>
      </c>
    </row>
    <row r="1409" spans="2:30" ht="15" customHeight="1" outlineLevel="5" x14ac:dyDescent="0.25">
      <c r="B1409" s="3"/>
      <c r="C1409" s="1"/>
      <c r="D1409" s="1"/>
      <c r="E1409" s="1"/>
      <c r="F1409" s="1"/>
      <c r="G1409" s="183" t="s">
        <v>1842</v>
      </c>
      <c r="H1409" s="188">
        <v>42370</v>
      </c>
      <c r="I1409" s="1" t="s">
        <v>14</v>
      </c>
      <c r="J1409" s="2" t="s">
        <v>72</v>
      </c>
      <c r="K1409" s="1" t="s">
        <v>9</v>
      </c>
      <c r="L1409" s="1" t="s">
        <v>10</v>
      </c>
      <c r="M1409" s="1" t="s">
        <v>10</v>
      </c>
      <c r="N1409" s="1" t="s">
        <v>11</v>
      </c>
      <c r="O1409" s="249">
        <v>820.5</v>
      </c>
      <c r="P1409" s="7">
        <v>0</v>
      </c>
      <c r="Q1409" s="7">
        <f t="shared" si="63"/>
        <v>820.5</v>
      </c>
      <c r="R1409" s="6" t="s">
        <v>1</v>
      </c>
      <c r="S1409" s="5" t="s">
        <v>4</v>
      </c>
      <c r="T1409" s="5"/>
      <c r="U1409" s="5" t="s">
        <v>652</v>
      </c>
      <c r="V1409" s="1"/>
      <c r="W1409" s="1"/>
      <c r="X1409" s="1"/>
      <c r="Y1409" s="1"/>
      <c r="Z1409" s="4">
        <v>42370</v>
      </c>
      <c r="AA1409" s="1"/>
      <c r="AB1409" s="1"/>
      <c r="AC1409" s="1"/>
      <c r="AD1409" s="8" t="s">
        <v>1843</v>
      </c>
    </row>
    <row r="1410" spans="2:30" ht="15" customHeight="1" outlineLevel="5" x14ac:dyDescent="0.25">
      <c r="B1410" s="3"/>
      <c r="C1410" s="1"/>
      <c r="D1410" s="1"/>
      <c r="E1410" s="1"/>
      <c r="F1410" s="1"/>
      <c r="G1410" s="183" t="s">
        <v>1842</v>
      </c>
      <c r="H1410" s="188">
        <v>42370</v>
      </c>
      <c r="I1410" s="1" t="s">
        <v>14</v>
      </c>
      <c r="J1410" s="2" t="s">
        <v>72</v>
      </c>
      <c r="K1410" s="1" t="s">
        <v>9</v>
      </c>
      <c r="L1410" s="1" t="s">
        <v>10</v>
      </c>
      <c r="M1410" s="1" t="s">
        <v>10</v>
      </c>
      <c r="N1410" s="1" t="s">
        <v>11</v>
      </c>
      <c r="O1410" s="249">
        <v>2146.5</v>
      </c>
      <c r="P1410" s="7">
        <v>0</v>
      </c>
      <c r="Q1410" s="7">
        <f t="shared" si="63"/>
        <v>2146.5</v>
      </c>
      <c r="R1410" s="6" t="s">
        <v>1</v>
      </c>
      <c r="S1410" s="5" t="s">
        <v>4</v>
      </c>
      <c r="T1410" s="5"/>
      <c r="U1410" s="5" t="s">
        <v>653</v>
      </c>
      <c r="V1410" s="1"/>
      <c r="W1410" s="1"/>
      <c r="X1410" s="1"/>
      <c r="Y1410" s="1"/>
      <c r="Z1410" s="4">
        <v>42370</v>
      </c>
      <c r="AA1410" s="1"/>
      <c r="AB1410" s="1"/>
      <c r="AC1410" s="1"/>
      <c r="AD1410" s="8" t="s">
        <v>1843</v>
      </c>
    </row>
    <row r="1411" spans="2:30" ht="15" customHeight="1" outlineLevel="5" x14ac:dyDescent="0.25">
      <c r="B1411" s="3"/>
      <c r="C1411" s="1"/>
      <c r="D1411" s="1"/>
      <c r="E1411" s="1"/>
      <c r="F1411" s="1"/>
      <c r="G1411" s="183" t="s">
        <v>1842</v>
      </c>
      <c r="H1411" s="188">
        <v>42370</v>
      </c>
      <c r="I1411" s="1" t="s">
        <v>14</v>
      </c>
      <c r="J1411" s="2" t="s">
        <v>72</v>
      </c>
      <c r="K1411" s="1" t="s">
        <v>9</v>
      </c>
      <c r="L1411" s="1" t="s">
        <v>10</v>
      </c>
      <c r="M1411" s="1" t="s">
        <v>10</v>
      </c>
      <c r="N1411" s="1" t="s">
        <v>11</v>
      </c>
      <c r="O1411" s="249">
        <v>1657.99</v>
      </c>
      <c r="P1411" s="7">
        <v>0</v>
      </c>
      <c r="Q1411" s="7">
        <f t="shared" si="63"/>
        <v>1657.99</v>
      </c>
      <c r="R1411" s="6" t="s">
        <v>1</v>
      </c>
      <c r="S1411" s="5" t="s">
        <v>4</v>
      </c>
      <c r="T1411" s="5"/>
      <c r="U1411" s="5" t="s">
        <v>654</v>
      </c>
      <c r="V1411" s="1"/>
      <c r="W1411" s="1"/>
      <c r="X1411" s="1"/>
      <c r="Y1411" s="1"/>
      <c r="Z1411" s="4">
        <v>42370</v>
      </c>
      <c r="AA1411" s="1"/>
      <c r="AB1411" s="1"/>
      <c r="AC1411" s="1"/>
      <c r="AD1411" s="8" t="s">
        <v>1843</v>
      </c>
    </row>
    <row r="1412" spans="2:30" ht="15" customHeight="1" outlineLevel="5" x14ac:dyDescent="0.25">
      <c r="B1412" s="3"/>
      <c r="C1412" s="1"/>
      <c r="D1412" s="1"/>
      <c r="E1412" s="1"/>
      <c r="F1412" s="1"/>
      <c r="G1412" s="183" t="s">
        <v>1842</v>
      </c>
      <c r="H1412" s="188">
        <v>42370</v>
      </c>
      <c r="I1412" s="1" t="s">
        <v>14</v>
      </c>
      <c r="J1412" s="2" t="s">
        <v>72</v>
      </c>
      <c r="K1412" s="1" t="s">
        <v>9</v>
      </c>
      <c r="L1412" s="1" t="s">
        <v>10</v>
      </c>
      <c r="M1412" s="1" t="s">
        <v>10</v>
      </c>
      <c r="N1412" s="1" t="s">
        <v>11</v>
      </c>
      <c r="O1412" s="249">
        <v>73185.11</v>
      </c>
      <c r="P1412" s="7">
        <v>0</v>
      </c>
      <c r="Q1412" s="7">
        <f t="shared" si="63"/>
        <v>73185.11</v>
      </c>
      <c r="R1412" s="6" t="s">
        <v>1</v>
      </c>
      <c r="S1412" s="5" t="s">
        <v>4</v>
      </c>
      <c r="T1412" s="5"/>
      <c r="U1412" s="5" t="s">
        <v>655</v>
      </c>
      <c r="V1412" s="1"/>
      <c r="W1412" s="1"/>
      <c r="X1412" s="1"/>
      <c r="Y1412" s="1"/>
      <c r="Z1412" s="4">
        <v>42370</v>
      </c>
      <c r="AA1412" s="1"/>
      <c r="AB1412" s="1"/>
      <c r="AC1412" s="1"/>
      <c r="AD1412" s="8" t="s">
        <v>1843</v>
      </c>
    </row>
    <row r="1413" spans="2:30" ht="15" customHeight="1" outlineLevel="5" x14ac:dyDescent="0.25">
      <c r="B1413" s="3"/>
      <c r="C1413" s="1"/>
      <c r="D1413" s="1"/>
      <c r="E1413" s="1"/>
      <c r="F1413" s="1"/>
      <c r="G1413" s="183" t="s">
        <v>1842</v>
      </c>
      <c r="H1413" s="188">
        <v>42370</v>
      </c>
      <c r="I1413" s="1" t="s">
        <v>14</v>
      </c>
      <c r="J1413" s="2" t="s">
        <v>72</v>
      </c>
      <c r="K1413" s="1" t="s">
        <v>9</v>
      </c>
      <c r="L1413" s="1" t="s">
        <v>10</v>
      </c>
      <c r="M1413" s="1" t="s">
        <v>10</v>
      </c>
      <c r="N1413" s="1" t="s">
        <v>11</v>
      </c>
      <c r="O1413" s="249">
        <v>3540.64</v>
      </c>
      <c r="P1413" s="7">
        <v>0</v>
      </c>
      <c r="Q1413" s="7">
        <f t="shared" si="63"/>
        <v>3540.64</v>
      </c>
      <c r="R1413" s="6" t="s">
        <v>1</v>
      </c>
      <c r="S1413" s="5" t="s">
        <v>4</v>
      </c>
      <c r="T1413" s="5"/>
      <c r="U1413" s="5" t="s">
        <v>656</v>
      </c>
      <c r="V1413" s="1"/>
      <c r="W1413" s="1"/>
      <c r="X1413" s="1"/>
      <c r="Y1413" s="1"/>
      <c r="Z1413" s="4">
        <v>42370</v>
      </c>
      <c r="AA1413" s="1"/>
      <c r="AB1413" s="1"/>
      <c r="AC1413" s="1"/>
      <c r="AD1413" s="8" t="s">
        <v>1843</v>
      </c>
    </row>
    <row r="1414" spans="2:30" ht="15" customHeight="1" outlineLevel="5" x14ac:dyDescent="0.25">
      <c r="B1414" s="3"/>
      <c r="C1414" s="1"/>
      <c r="D1414" s="1"/>
      <c r="E1414" s="1"/>
      <c r="F1414" s="1"/>
      <c r="G1414" s="183" t="s">
        <v>1842</v>
      </c>
      <c r="H1414" s="188">
        <v>42370</v>
      </c>
      <c r="I1414" s="1" t="s">
        <v>14</v>
      </c>
      <c r="J1414" s="2" t="s">
        <v>72</v>
      </c>
      <c r="K1414" s="1" t="s">
        <v>9</v>
      </c>
      <c r="L1414" s="1" t="s">
        <v>10</v>
      </c>
      <c r="M1414" s="1" t="s">
        <v>10</v>
      </c>
      <c r="N1414" s="1" t="s">
        <v>11</v>
      </c>
      <c r="O1414" s="249">
        <v>337.5</v>
      </c>
      <c r="P1414" s="7">
        <v>0</v>
      </c>
      <c r="Q1414" s="7">
        <f t="shared" si="63"/>
        <v>337.5</v>
      </c>
      <c r="R1414" s="6" t="s">
        <v>1</v>
      </c>
      <c r="S1414" s="5" t="s">
        <v>4</v>
      </c>
      <c r="T1414" s="5"/>
      <c r="U1414" s="5" t="s">
        <v>657</v>
      </c>
      <c r="V1414" s="1"/>
      <c r="W1414" s="1"/>
      <c r="X1414" s="1"/>
      <c r="Y1414" s="1"/>
      <c r="Z1414" s="4">
        <v>42370</v>
      </c>
      <c r="AA1414" s="1"/>
      <c r="AB1414" s="1"/>
      <c r="AC1414" s="1"/>
      <c r="AD1414" s="8" t="s">
        <v>1843</v>
      </c>
    </row>
    <row r="1415" spans="2:30" ht="15" customHeight="1" outlineLevel="5" x14ac:dyDescent="0.25">
      <c r="B1415" s="3"/>
      <c r="C1415" s="1"/>
      <c r="D1415" s="1"/>
      <c r="E1415" s="1"/>
      <c r="F1415" s="1"/>
      <c r="G1415" s="183" t="s">
        <v>1842</v>
      </c>
      <c r="H1415" s="188">
        <v>42370</v>
      </c>
      <c r="I1415" s="1" t="s">
        <v>14</v>
      </c>
      <c r="J1415" s="2" t="s">
        <v>72</v>
      </c>
      <c r="K1415" s="1" t="s">
        <v>9</v>
      </c>
      <c r="L1415" s="1" t="s">
        <v>10</v>
      </c>
      <c r="M1415" s="1" t="s">
        <v>10</v>
      </c>
      <c r="N1415" s="1" t="s">
        <v>11</v>
      </c>
      <c r="O1415" s="249">
        <v>4166.3500000000004</v>
      </c>
      <c r="P1415" s="7">
        <v>0</v>
      </c>
      <c r="Q1415" s="7">
        <f t="shared" si="63"/>
        <v>4166.3500000000004</v>
      </c>
      <c r="R1415" s="6" t="s">
        <v>1</v>
      </c>
      <c r="S1415" s="5" t="s">
        <v>4</v>
      </c>
      <c r="T1415" s="5"/>
      <c r="U1415" s="5" t="s">
        <v>658</v>
      </c>
      <c r="V1415" s="1"/>
      <c r="W1415" s="1"/>
      <c r="X1415" s="1"/>
      <c r="Y1415" s="1"/>
      <c r="Z1415" s="4">
        <v>42370</v>
      </c>
      <c r="AA1415" s="1"/>
      <c r="AB1415" s="1"/>
      <c r="AC1415" s="1"/>
      <c r="AD1415" s="8" t="s">
        <v>1843</v>
      </c>
    </row>
    <row r="1416" spans="2:30" ht="15" customHeight="1" outlineLevel="5" x14ac:dyDescent="0.25">
      <c r="B1416" s="3"/>
      <c r="C1416" s="1"/>
      <c r="D1416" s="1"/>
      <c r="E1416" s="1"/>
      <c r="F1416" s="1"/>
      <c r="G1416" s="183" t="s">
        <v>1842</v>
      </c>
      <c r="H1416" s="188">
        <v>42370</v>
      </c>
      <c r="I1416" s="1" t="s">
        <v>14</v>
      </c>
      <c r="J1416" s="2" t="s">
        <v>72</v>
      </c>
      <c r="K1416" s="1" t="s">
        <v>9</v>
      </c>
      <c r="L1416" s="1" t="s">
        <v>10</v>
      </c>
      <c r="M1416" s="1" t="s">
        <v>10</v>
      </c>
      <c r="N1416" s="1" t="s">
        <v>11</v>
      </c>
      <c r="O1416" s="249">
        <v>166431.17000000001</v>
      </c>
      <c r="P1416" s="7">
        <v>0</v>
      </c>
      <c r="Q1416" s="7">
        <f t="shared" si="63"/>
        <v>166431.17000000001</v>
      </c>
      <c r="R1416" s="6" t="s">
        <v>1</v>
      </c>
      <c r="S1416" s="5" t="s">
        <v>4</v>
      </c>
      <c r="T1416" s="5"/>
      <c r="U1416" s="5" t="s">
        <v>659</v>
      </c>
      <c r="V1416" s="1"/>
      <c r="W1416" s="1"/>
      <c r="X1416" s="1"/>
      <c r="Y1416" s="1"/>
      <c r="Z1416" s="4">
        <v>42370</v>
      </c>
      <c r="AA1416" s="1"/>
      <c r="AB1416" s="1"/>
      <c r="AC1416" s="1"/>
      <c r="AD1416" s="8" t="s">
        <v>1843</v>
      </c>
    </row>
    <row r="1417" spans="2:30" ht="15" customHeight="1" outlineLevel="5" x14ac:dyDescent="0.25">
      <c r="B1417" s="3"/>
      <c r="C1417" s="1"/>
      <c r="D1417" s="1"/>
      <c r="E1417" s="1"/>
      <c r="F1417" s="1"/>
      <c r="G1417" s="183" t="s">
        <v>1842</v>
      </c>
      <c r="H1417" s="188">
        <v>42370</v>
      </c>
      <c r="I1417" s="1" t="s">
        <v>14</v>
      </c>
      <c r="J1417" s="2" t="s">
        <v>72</v>
      </c>
      <c r="K1417" s="1" t="s">
        <v>9</v>
      </c>
      <c r="L1417" s="1" t="s">
        <v>10</v>
      </c>
      <c r="M1417" s="1" t="s">
        <v>10</v>
      </c>
      <c r="N1417" s="1" t="s">
        <v>11</v>
      </c>
      <c r="O1417" s="249">
        <v>11339.37</v>
      </c>
      <c r="P1417" s="7">
        <v>0</v>
      </c>
      <c r="Q1417" s="7">
        <f t="shared" si="63"/>
        <v>11339.37</v>
      </c>
      <c r="R1417" s="6" t="s">
        <v>1</v>
      </c>
      <c r="S1417" s="5" t="s">
        <v>4</v>
      </c>
      <c r="T1417" s="5"/>
      <c r="U1417" s="5" t="s">
        <v>662</v>
      </c>
      <c r="V1417" s="1"/>
      <c r="W1417" s="1"/>
      <c r="X1417" s="1"/>
      <c r="Y1417" s="1"/>
      <c r="Z1417" s="4">
        <v>42370</v>
      </c>
      <c r="AA1417" s="1"/>
      <c r="AB1417" s="1"/>
      <c r="AC1417" s="1"/>
      <c r="AD1417" s="8" t="s">
        <v>1843</v>
      </c>
    </row>
    <row r="1418" spans="2:30" ht="15" customHeight="1" outlineLevel="5" x14ac:dyDescent="0.25">
      <c r="B1418" s="3"/>
      <c r="C1418" s="1"/>
      <c r="D1418" s="1"/>
      <c r="E1418" s="1"/>
      <c r="F1418" s="1"/>
      <c r="G1418" s="183" t="s">
        <v>1842</v>
      </c>
      <c r="H1418" s="188">
        <v>42370</v>
      </c>
      <c r="I1418" s="1" t="s">
        <v>14</v>
      </c>
      <c r="J1418" s="2" t="s">
        <v>72</v>
      </c>
      <c r="K1418" s="1" t="s">
        <v>9</v>
      </c>
      <c r="L1418" s="1" t="s">
        <v>10</v>
      </c>
      <c r="M1418" s="1" t="s">
        <v>10</v>
      </c>
      <c r="N1418" s="1" t="s">
        <v>11</v>
      </c>
      <c r="O1418" s="249">
        <v>6897.01</v>
      </c>
      <c r="P1418" s="7">
        <v>0</v>
      </c>
      <c r="Q1418" s="7">
        <f t="shared" si="63"/>
        <v>6897.01</v>
      </c>
      <c r="R1418" s="6" t="s">
        <v>1</v>
      </c>
      <c r="S1418" s="5" t="s">
        <v>4</v>
      </c>
      <c r="T1418" s="5"/>
      <c r="U1418" s="5" t="s">
        <v>660</v>
      </c>
      <c r="V1418" s="1"/>
      <c r="W1418" s="1"/>
      <c r="X1418" s="1"/>
      <c r="Y1418" s="1"/>
      <c r="Z1418" s="4">
        <v>42370</v>
      </c>
      <c r="AA1418" s="1"/>
      <c r="AB1418" s="1"/>
      <c r="AC1418" s="1"/>
      <c r="AD1418" s="8" t="s">
        <v>1843</v>
      </c>
    </row>
    <row r="1419" spans="2:30" ht="15" customHeight="1" outlineLevel="5" x14ac:dyDescent="0.25">
      <c r="B1419" s="3"/>
      <c r="C1419" s="1"/>
      <c r="D1419" s="1"/>
      <c r="E1419" s="1"/>
      <c r="F1419" s="1"/>
      <c r="G1419" s="183" t="s">
        <v>1842</v>
      </c>
      <c r="H1419" s="188">
        <v>42370</v>
      </c>
      <c r="I1419" s="1" t="s">
        <v>14</v>
      </c>
      <c r="J1419" s="2" t="s">
        <v>72</v>
      </c>
      <c r="K1419" s="1" t="s">
        <v>9</v>
      </c>
      <c r="L1419" s="1" t="s">
        <v>10</v>
      </c>
      <c r="M1419" s="1" t="s">
        <v>10</v>
      </c>
      <c r="N1419" s="1" t="s">
        <v>11</v>
      </c>
      <c r="O1419" s="249">
        <v>49780.69</v>
      </c>
      <c r="P1419" s="7">
        <v>0</v>
      </c>
      <c r="Q1419" s="7">
        <f t="shared" si="63"/>
        <v>49780.69</v>
      </c>
      <c r="R1419" s="6" t="s">
        <v>1</v>
      </c>
      <c r="S1419" s="5" t="s">
        <v>4</v>
      </c>
      <c r="T1419" s="5"/>
      <c r="U1419" s="5" t="s">
        <v>661</v>
      </c>
      <c r="V1419" s="1"/>
      <c r="W1419" s="1"/>
      <c r="X1419" s="1"/>
      <c r="Y1419" s="1"/>
      <c r="Z1419" s="4">
        <v>42370</v>
      </c>
      <c r="AA1419" s="1"/>
      <c r="AB1419" s="1"/>
      <c r="AC1419" s="1"/>
      <c r="AD1419" s="8" t="s">
        <v>1843</v>
      </c>
    </row>
    <row r="1420" spans="2:30" ht="15" customHeight="1" outlineLevel="5" x14ac:dyDescent="0.25">
      <c r="B1420" s="3"/>
      <c r="C1420" s="1"/>
      <c r="D1420" s="1"/>
      <c r="E1420" s="1"/>
      <c r="F1420" s="1"/>
      <c r="G1420" s="183" t="s">
        <v>1842</v>
      </c>
      <c r="H1420" s="188">
        <v>42370</v>
      </c>
      <c r="I1420" s="1" t="s">
        <v>14</v>
      </c>
      <c r="J1420" s="2" t="s">
        <v>72</v>
      </c>
      <c r="K1420" s="1" t="s">
        <v>9</v>
      </c>
      <c r="L1420" s="1" t="s">
        <v>10</v>
      </c>
      <c r="M1420" s="1" t="s">
        <v>10</v>
      </c>
      <c r="N1420" s="1" t="s">
        <v>11</v>
      </c>
      <c r="O1420" s="249">
        <v>1935.2</v>
      </c>
      <c r="P1420" s="7">
        <v>0</v>
      </c>
      <c r="Q1420" s="7">
        <f t="shared" si="63"/>
        <v>1935.2</v>
      </c>
      <c r="R1420" s="6" t="s">
        <v>1</v>
      </c>
      <c r="S1420" s="5" t="s">
        <v>4</v>
      </c>
      <c r="T1420" s="5"/>
      <c r="U1420" s="5" t="s">
        <v>663</v>
      </c>
      <c r="V1420" s="1"/>
      <c r="W1420" s="1"/>
      <c r="X1420" s="1"/>
      <c r="Y1420" s="1"/>
      <c r="Z1420" s="4">
        <v>42370</v>
      </c>
      <c r="AA1420" s="1"/>
      <c r="AB1420" s="1"/>
      <c r="AC1420" s="1"/>
      <c r="AD1420" s="8" t="s">
        <v>1843</v>
      </c>
    </row>
    <row r="1421" spans="2:30" ht="15" customHeight="1" outlineLevel="5" x14ac:dyDescent="0.25">
      <c r="B1421" s="3"/>
      <c r="C1421" s="1"/>
      <c r="D1421" s="1"/>
      <c r="E1421" s="1"/>
      <c r="F1421" s="1"/>
      <c r="G1421" s="183" t="s">
        <v>1842</v>
      </c>
      <c r="H1421" s="188">
        <v>42370</v>
      </c>
      <c r="I1421" s="1" t="s">
        <v>14</v>
      </c>
      <c r="J1421" s="2" t="s">
        <v>72</v>
      </c>
      <c r="K1421" s="1" t="s">
        <v>9</v>
      </c>
      <c r="L1421" s="1" t="s">
        <v>10</v>
      </c>
      <c r="M1421" s="1" t="s">
        <v>10</v>
      </c>
      <c r="N1421" s="1" t="s">
        <v>11</v>
      </c>
      <c r="O1421" s="249">
        <v>1791</v>
      </c>
      <c r="P1421" s="7">
        <v>0</v>
      </c>
      <c r="Q1421" s="7">
        <f t="shared" si="63"/>
        <v>1791</v>
      </c>
      <c r="R1421" s="6" t="s">
        <v>1</v>
      </c>
      <c r="S1421" s="5" t="s">
        <v>4</v>
      </c>
      <c r="T1421" s="5"/>
      <c r="U1421" s="5" t="s">
        <v>664</v>
      </c>
      <c r="V1421" s="1"/>
      <c r="W1421" s="1"/>
      <c r="X1421" s="1"/>
      <c r="Y1421" s="1"/>
      <c r="Z1421" s="4">
        <v>42370</v>
      </c>
      <c r="AA1421" s="1"/>
      <c r="AB1421" s="1"/>
      <c r="AC1421" s="1"/>
      <c r="AD1421" s="8" t="s">
        <v>1843</v>
      </c>
    </row>
    <row r="1422" spans="2:30" ht="15" customHeight="1" outlineLevel="5" x14ac:dyDescent="0.25">
      <c r="B1422" s="3"/>
      <c r="C1422" s="1"/>
      <c r="D1422" s="1"/>
      <c r="E1422" s="1"/>
      <c r="F1422" s="1"/>
      <c r="G1422" s="183" t="s">
        <v>1842</v>
      </c>
      <c r="H1422" s="188">
        <v>42370</v>
      </c>
      <c r="I1422" s="1" t="s">
        <v>14</v>
      </c>
      <c r="J1422" s="2" t="s">
        <v>72</v>
      </c>
      <c r="K1422" s="1" t="s">
        <v>9</v>
      </c>
      <c r="L1422" s="1" t="s">
        <v>10</v>
      </c>
      <c r="M1422" s="1" t="s">
        <v>10</v>
      </c>
      <c r="N1422" s="1" t="s">
        <v>11</v>
      </c>
      <c r="O1422" s="249">
        <v>84554.47</v>
      </c>
      <c r="P1422" s="7">
        <v>0</v>
      </c>
      <c r="Q1422" s="7">
        <f t="shared" si="63"/>
        <v>84554.47</v>
      </c>
      <c r="R1422" s="6" t="s">
        <v>1</v>
      </c>
      <c r="S1422" s="5" t="s">
        <v>4</v>
      </c>
      <c r="T1422" s="5"/>
      <c r="U1422" s="5" t="s">
        <v>665</v>
      </c>
      <c r="V1422" s="1"/>
      <c r="W1422" s="1"/>
      <c r="X1422" s="1"/>
      <c r="Y1422" s="1"/>
      <c r="Z1422" s="4">
        <v>42370</v>
      </c>
      <c r="AA1422" s="1"/>
      <c r="AB1422" s="1"/>
      <c r="AC1422" s="1"/>
      <c r="AD1422" s="8" t="s">
        <v>1843</v>
      </c>
    </row>
    <row r="1423" spans="2:30" ht="15" customHeight="1" outlineLevel="5" x14ac:dyDescent="0.25">
      <c r="B1423" s="3"/>
      <c r="C1423" s="1"/>
      <c r="D1423" s="1"/>
      <c r="E1423" s="1"/>
      <c r="F1423" s="1"/>
      <c r="G1423" s="183" t="s">
        <v>1842</v>
      </c>
      <c r="H1423" s="188">
        <v>42370</v>
      </c>
      <c r="I1423" s="1" t="s">
        <v>14</v>
      </c>
      <c r="J1423" s="2" t="s">
        <v>72</v>
      </c>
      <c r="K1423" s="1" t="s">
        <v>9</v>
      </c>
      <c r="L1423" s="1" t="s">
        <v>10</v>
      </c>
      <c r="M1423" s="1" t="s">
        <v>10</v>
      </c>
      <c r="N1423" s="1" t="s">
        <v>11</v>
      </c>
      <c r="O1423" s="249">
        <v>-800</v>
      </c>
      <c r="P1423" s="7">
        <v>0</v>
      </c>
      <c r="Q1423" s="7">
        <f t="shared" si="63"/>
        <v>-800</v>
      </c>
      <c r="R1423" s="6" t="s">
        <v>1</v>
      </c>
      <c r="S1423" s="5" t="s">
        <v>4</v>
      </c>
      <c r="T1423" s="5"/>
      <c r="U1423" s="5" t="s">
        <v>1289</v>
      </c>
      <c r="V1423" s="1"/>
      <c r="W1423" s="1"/>
      <c r="X1423" s="1"/>
      <c r="Y1423" s="1"/>
      <c r="Z1423" s="4">
        <v>42370</v>
      </c>
      <c r="AA1423" s="1"/>
      <c r="AB1423" s="1"/>
      <c r="AC1423" s="1"/>
      <c r="AD1423" s="8" t="s">
        <v>1843</v>
      </c>
    </row>
    <row r="1424" spans="2:30" ht="15" customHeight="1" outlineLevel="5" x14ac:dyDescent="0.25">
      <c r="B1424" s="3"/>
      <c r="C1424" s="1"/>
      <c r="D1424" s="1"/>
      <c r="E1424" s="1"/>
      <c r="F1424" s="1"/>
      <c r="G1424" s="183" t="s">
        <v>1842</v>
      </c>
      <c r="H1424" s="188">
        <v>42370</v>
      </c>
      <c r="I1424" s="1" t="s">
        <v>14</v>
      </c>
      <c r="J1424" s="2" t="s">
        <v>72</v>
      </c>
      <c r="K1424" s="1" t="s">
        <v>9</v>
      </c>
      <c r="L1424" s="1" t="s">
        <v>10</v>
      </c>
      <c r="M1424" s="1" t="s">
        <v>10</v>
      </c>
      <c r="N1424" s="1" t="s">
        <v>11</v>
      </c>
      <c r="O1424" s="249">
        <v>283815.84000000003</v>
      </c>
      <c r="P1424" s="7">
        <v>0</v>
      </c>
      <c r="Q1424" s="7">
        <f t="shared" si="63"/>
        <v>283815.84000000003</v>
      </c>
      <c r="R1424" s="6" t="s">
        <v>1</v>
      </c>
      <c r="S1424" s="5" t="s">
        <v>4</v>
      </c>
      <c r="T1424" s="5"/>
      <c r="U1424" s="5" t="s">
        <v>666</v>
      </c>
      <c r="V1424" s="1"/>
      <c r="W1424" s="1"/>
      <c r="X1424" s="1"/>
      <c r="Y1424" s="1"/>
      <c r="Z1424" s="4">
        <v>42370</v>
      </c>
      <c r="AA1424" s="1"/>
      <c r="AB1424" s="1"/>
      <c r="AC1424" s="1"/>
      <c r="AD1424" s="8" t="s">
        <v>1843</v>
      </c>
    </row>
    <row r="1425" spans="2:30" ht="15" customHeight="1" outlineLevel="5" x14ac:dyDescent="0.25">
      <c r="B1425" s="3"/>
      <c r="C1425" s="1"/>
      <c r="D1425" s="1"/>
      <c r="E1425" s="1"/>
      <c r="F1425" s="1"/>
      <c r="G1425" s="183" t="s">
        <v>1842</v>
      </c>
      <c r="H1425" s="188">
        <v>42370</v>
      </c>
      <c r="I1425" s="1" t="s">
        <v>14</v>
      </c>
      <c r="J1425" s="2" t="s">
        <v>72</v>
      </c>
      <c r="K1425" s="1" t="s">
        <v>9</v>
      </c>
      <c r="L1425" s="1" t="s">
        <v>10</v>
      </c>
      <c r="M1425" s="1" t="s">
        <v>10</v>
      </c>
      <c r="N1425" s="1" t="s">
        <v>11</v>
      </c>
      <c r="O1425" s="249">
        <v>230.3</v>
      </c>
      <c r="P1425" s="7">
        <v>0</v>
      </c>
      <c r="Q1425" s="7">
        <f t="shared" si="63"/>
        <v>230.3</v>
      </c>
      <c r="R1425" s="6" t="s">
        <v>1</v>
      </c>
      <c r="S1425" s="5" t="s">
        <v>4</v>
      </c>
      <c r="T1425" s="5"/>
      <c r="U1425" s="5" t="s">
        <v>1135</v>
      </c>
      <c r="V1425" s="1"/>
      <c r="W1425" s="1"/>
      <c r="X1425" s="1"/>
      <c r="Y1425" s="1"/>
      <c r="Z1425" s="4">
        <v>42370</v>
      </c>
      <c r="AA1425" s="1"/>
      <c r="AB1425" s="1"/>
      <c r="AC1425" s="1"/>
      <c r="AD1425" s="8" t="s">
        <v>1843</v>
      </c>
    </row>
    <row r="1426" spans="2:30" ht="15" customHeight="1" outlineLevel="5" x14ac:dyDescent="0.25">
      <c r="B1426" s="3"/>
      <c r="C1426" s="1"/>
      <c r="D1426" s="1"/>
      <c r="E1426" s="1"/>
      <c r="F1426" s="1"/>
      <c r="G1426" s="183" t="s">
        <v>1842</v>
      </c>
      <c r="H1426" s="188">
        <v>42370</v>
      </c>
      <c r="I1426" s="1" t="s">
        <v>14</v>
      </c>
      <c r="J1426" s="2" t="s">
        <v>72</v>
      </c>
      <c r="K1426" s="1" t="s">
        <v>9</v>
      </c>
      <c r="L1426" s="1" t="s">
        <v>10</v>
      </c>
      <c r="M1426" s="1" t="s">
        <v>10</v>
      </c>
      <c r="N1426" s="1" t="s">
        <v>11</v>
      </c>
      <c r="O1426" s="249">
        <v>54</v>
      </c>
      <c r="P1426" s="7">
        <v>0</v>
      </c>
      <c r="Q1426" s="7">
        <f t="shared" si="63"/>
        <v>54</v>
      </c>
      <c r="R1426" s="6" t="s">
        <v>1</v>
      </c>
      <c r="S1426" s="5" t="s">
        <v>4</v>
      </c>
      <c r="T1426" s="5"/>
      <c r="U1426" s="5" t="s">
        <v>667</v>
      </c>
      <c r="V1426" s="1"/>
      <c r="W1426" s="1"/>
      <c r="X1426" s="1"/>
      <c r="Y1426" s="1"/>
      <c r="Z1426" s="4">
        <v>42370</v>
      </c>
      <c r="AA1426" s="1"/>
      <c r="AB1426" s="1"/>
      <c r="AC1426" s="1"/>
      <c r="AD1426" s="8" t="s">
        <v>1843</v>
      </c>
    </row>
    <row r="1427" spans="2:30" ht="15" customHeight="1" outlineLevel="5" x14ac:dyDescent="0.25">
      <c r="B1427" s="3"/>
      <c r="C1427" s="1"/>
      <c r="D1427" s="1"/>
      <c r="E1427" s="1"/>
      <c r="F1427" s="1"/>
      <c r="G1427" s="183" t="s">
        <v>1842</v>
      </c>
      <c r="H1427" s="188">
        <v>42370</v>
      </c>
      <c r="I1427" s="1" t="s">
        <v>14</v>
      </c>
      <c r="J1427" s="2" t="s">
        <v>72</v>
      </c>
      <c r="K1427" s="1" t="s">
        <v>9</v>
      </c>
      <c r="L1427" s="1" t="s">
        <v>10</v>
      </c>
      <c r="M1427" s="1" t="s">
        <v>10</v>
      </c>
      <c r="N1427" s="1" t="s">
        <v>11</v>
      </c>
      <c r="O1427" s="249">
        <v>9352</v>
      </c>
      <c r="P1427" s="7">
        <v>0</v>
      </c>
      <c r="Q1427" s="7">
        <f t="shared" si="63"/>
        <v>9352</v>
      </c>
      <c r="R1427" s="6" t="s">
        <v>1</v>
      </c>
      <c r="S1427" s="5" t="s">
        <v>4</v>
      </c>
      <c r="T1427" s="5"/>
      <c r="U1427" s="5" t="s">
        <v>668</v>
      </c>
      <c r="V1427" s="1"/>
      <c r="W1427" s="1"/>
      <c r="X1427" s="1"/>
      <c r="Y1427" s="1"/>
      <c r="Z1427" s="4">
        <v>42370</v>
      </c>
      <c r="AA1427" s="1"/>
      <c r="AB1427" s="1"/>
      <c r="AC1427" s="1"/>
      <c r="AD1427" s="8" t="s">
        <v>1843</v>
      </c>
    </row>
    <row r="1428" spans="2:30" ht="15" customHeight="1" outlineLevel="5" x14ac:dyDescent="0.25">
      <c r="B1428" s="3"/>
      <c r="C1428" s="1"/>
      <c r="D1428" s="1"/>
      <c r="E1428" s="1"/>
      <c r="F1428" s="1"/>
      <c r="G1428" s="183" t="s">
        <v>1842</v>
      </c>
      <c r="H1428" s="188">
        <v>42370</v>
      </c>
      <c r="I1428" s="1" t="s">
        <v>14</v>
      </c>
      <c r="J1428" s="2" t="s">
        <v>72</v>
      </c>
      <c r="K1428" s="1" t="s">
        <v>9</v>
      </c>
      <c r="L1428" s="1" t="s">
        <v>10</v>
      </c>
      <c r="M1428" s="1" t="s">
        <v>10</v>
      </c>
      <c r="N1428" s="1" t="s">
        <v>11</v>
      </c>
      <c r="O1428" s="249">
        <v>27445.5</v>
      </c>
      <c r="P1428" s="7">
        <v>0</v>
      </c>
      <c r="Q1428" s="7">
        <f t="shared" si="63"/>
        <v>27445.5</v>
      </c>
      <c r="R1428" s="6" t="s">
        <v>1</v>
      </c>
      <c r="S1428" s="5" t="s">
        <v>4</v>
      </c>
      <c r="T1428" s="5"/>
      <c r="U1428" s="5" t="s">
        <v>669</v>
      </c>
      <c r="V1428" s="1"/>
      <c r="W1428" s="1"/>
      <c r="X1428" s="1"/>
      <c r="Y1428" s="1"/>
      <c r="Z1428" s="4">
        <v>42370</v>
      </c>
      <c r="AA1428" s="1"/>
      <c r="AB1428" s="1"/>
      <c r="AC1428" s="1"/>
      <c r="AD1428" s="8" t="s">
        <v>1843</v>
      </c>
    </row>
    <row r="1429" spans="2:30" ht="15" customHeight="1" outlineLevel="5" x14ac:dyDescent="0.25">
      <c r="B1429" s="3"/>
      <c r="C1429" s="1"/>
      <c r="D1429" s="1"/>
      <c r="E1429" s="1"/>
      <c r="F1429" s="1"/>
      <c r="G1429" s="183" t="s">
        <v>1842</v>
      </c>
      <c r="H1429" s="188">
        <v>42370</v>
      </c>
      <c r="I1429" s="1" t="s">
        <v>14</v>
      </c>
      <c r="J1429" s="2" t="s">
        <v>72</v>
      </c>
      <c r="K1429" s="1" t="s">
        <v>9</v>
      </c>
      <c r="L1429" s="1" t="s">
        <v>10</v>
      </c>
      <c r="M1429" s="1" t="s">
        <v>10</v>
      </c>
      <c r="N1429" s="1" t="s">
        <v>11</v>
      </c>
      <c r="O1429" s="249">
        <v>1074</v>
      </c>
      <c r="P1429" s="7">
        <v>0</v>
      </c>
      <c r="Q1429" s="7">
        <f t="shared" si="63"/>
        <v>1074</v>
      </c>
      <c r="R1429" s="6" t="s">
        <v>1</v>
      </c>
      <c r="S1429" s="5" t="s">
        <v>4</v>
      </c>
      <c r="T1429" s="5"/>
      <c r="U1429" s="5" t="s">
        <v>670</v>
      </c>
      <c r="V1429" s="1"/>
      <c r="W1429" s="1"/>
      <c r="X1429" s="1"/>
      <c r="Y1429" s="1"/>
      <c r="Z1429" s="4">
        <v>42370</v>
      </c>
      <c r="AA1429" s="1"/>
      <c r="AB1429" s="1"/>
      <c r="AC1429" s="1"/>
      <c r="AD1429" s="8" t="s">
        <v>1843</v>
      </c>
    </row>
    <row r="1430" spans="2:30" ht="15" customHeight="1" outlineLevel="5" x14ac:dyDescent="0.25">
      <c r="B1430" s="3"/>
      <c r="C1430" s="1"/>
      <c r="D1430" s="1"/>
      <c r="E1430" s="1"/>
      <c r="F1430" s="1"/>
      <c r="G1430" s="183" t="s">
        <v>1842</v>
      </c>
      <c r="H1430" s="188">
        <v>42370</v>
      </c>
      <c r="I1430" s="1" t="s">
        <v>14</v>
      </c>
      <c r="J1430" s="2" t="s">
        <v>72</v>
      </c>
      <c r="K1430" s="1" t="s">
        <v>9</v>
      </c>
      <c r="L1430" s="1" t="s">
        <v>10</v>
      </c>
      <c r="M1430" s="1" t="s">
        <v>10</v>
      </c>
      <c r="N1430" s="1" t="s">
        <v>11</v>
      </c>
      <c r="O1430" s="249">
        <v>359.92</v>
      </c>
      <c r="P1430" s="7">
        <v>0</v>
      </c>
      <c r="Q1430" s="7">
        <f t="shared" si="63"/>
        <v>359.92</v>
      </c>
      <c r="R1430" s="6" t="s">
        <v>1</v>
      </c>
      <c r="S1430" s="5" t="s">
        <v>4</v>
      </c>
      <c r="T1430" s="5"/>
      <c r="U1430" s="5" t="s">
        <v>671</v>
      </c>
      <c r="V1430" s="1"/>
      <c r="W1430" s="1"/>
      <c r="X1430" s="1"/>
      <c r="Y1430" s="1"/>
      <c r="Z1430" s="4">
        <v>42370</v>
      </c>
      <c r="AA1430" s="1"/>
      <c r="AB1430" s="1"/>
      <c r="AC1430" s="1"/>
      <c r="AD1430" s="8" t="s">
        <v>1843</v>
      </c>
    </row>
    <row r="1431" spans="2:30" ht="15" customHeight="1" outlineLevel="5" x14ac:dyDescent="0.25">
      <c r="B1431" s="3"/>
      <c r="C1431" s="1"/>
      <c r="D1431" s="1"/>
      <c r="E1431" s="1"/>
      <c r="F1431" s="1"/>
      <c r="G1431" s="183" t="s">
        <v>1842</v>
      </c>
      <c r="H1431" s="188">
        <v>42370</v>
      </c>
      <c r="I1431" s="1" t="s">
        <v>14</v>
      </c>
      <c r="J1431" s="2" t="s">
        <v>72</v>
      </c>
      <c r="K1431" s="1" t="s">
        <v>9</v>
      </c>
      <c r="L1431" s="1" t="s">
        <v>10</v>
      </c>
      <c r="M1431" s="1" t="s">
        <v>10</v>
      </c>
      <c r="N1431" s="1" t="s">
        <v>11</v>
      </c>
      <c r="O1431" s="249">
        <v>6504.61</v>
      </c>
      <c r="P1431" s="7">
        <v>0</v>
      </c>
      <c r="Q1431" s="7">
        <f t="shared" si="63"/>
        <v>6504.61</v>
      </c>
      <c r="R1431" s="6" t="s">
        <v>1</v>
      </c>
      <c r="S1431" s="5" t="s">
        <v>4</v>
      </c>
      <c r="T1431" s="5"/>
      <c r="U1431" s="5" t="s">
        <v>672</v>
      </c>
      <c r="V1431" s="1"/>
      <c r="W1431" s="1"/>
      <c r="X1431" s="1"/>
      <c r="Y1431" s="1"/>
      <c r="Z1431" s="4">
        <v>42370</v>
      </c>
      <c r="AA1431" s="1"/>
      <c r="AB1431" s="1"/>
      <c r="AC1431" s="1"/>
      <c r="AD1431" s="8" t="s">
        <v>1843</v>
      </c>
    </row>
    <row r="1432" spans="2:30" ht="15" customHeight="1" outlineLevel="5" x14ac:dyDescent="0.25">
      <c r="B1432" s="3"/>
      <c r="C1432" s="1"/>
      <c r="D1432" s="1"/>
      <c r="E1432" s="1"/>
      <c r="F1432" s="1"/>
      <c r="G1432" s="183" t="s">
        <v>1842</v>
      </c>
      <c r="H1432" s="188">
        <v>42370</v>
      </c>
      <c r="I1432" s="1" t="s">
        <v>14</v>
      </c>
      <c r="J1432" s="2" t="s">
        <v>72</v>
      </c>
      <c r="K1432" s="1" t="s">
        <v>9</v>
      </c>
      <c r="L1432" s="1" t="s">
        <v>10</v>
      </c>
      <c r="M1432" s="1" t="s">
        <v>10</v>
      </c>
      <c r="N1432" s="1" t="s">
        <v>11</v>
      </c>
      <c r="O1432" s="249">
        <v>49441.61</v>
      </c>
      <c r="P1432" s="7">
        <v>0</v>
      </c>
      <c r="Q1432" s="7">
        <f t="shared" si="63"/>
        <v>49441.61</v>
      </c>
      <c r="R1432" s="6" t="s">
        <v>1</v>
      </c>
      <c r="S1432" s="5" t="s">
        <v>4</v>
      </c>
      <c r="T1432" s="5"/>
      <c r="U1432" s="5" t="s">
        <v>673</v>
      </c>
      <c r="V1432" s="1"/>
      <c r="W1432" s="1"/>
      <c r="X1432" s="1"/>
      <c r="Y1432" s="1"/>
      <c r="Z1432" s="4">
        <v>42370</v>
      </c>
      <c r="AA1432" s="1"/>
      <c r="AB1432" s="1"/>
      <c r="AC1432" s="1"/>
      <c r="AD1432" s="8" t="s">
        <v>1843</v>
      </c>
    </row>
    <row r="1433" spans="2:30" ht="15" customHeight="1" outlineLevel="5" x14ac:dyDescent="0.25">
      <c r="B1433" s="3"/>
      <c r="C1433" s="1"/>
      <c r="D1433" s="1"/>
      <c r="E1433" s="1"/>
      <c r="F1433" s="1"/>
      <c r="G1433" s="183" t="s">
        <v>1842</v>
      </c>
      <c r="H1433" s="188">
        <v>42370</v>
      </c>
      <c r="I1433" s="1" t="s">
        <v>14</v>
      </c>
      <c r="J1433" s="2" t="s">
        <v>72</v>
      </c>
      <c r="K1433" s="1" t="s">
        <v>9</v>
      </c>
      <c r="L1433" s="1" t="s">
        <v>10</v>
      </c>
      <c r="M1433" s="1" t="s">
        <v>10</v>
      </c>
      <c r="N1433" s="1" t="s">
        <v>11</v>
      </c>
      <c r="O1433" s="249">
        <v>1324.4</v>
      </c>
      <c r="P1433" s="7">
        <v>0</v>
      </c>
      <c r="Q1433" s="7">
        <f t="shared" si="63"/>
        <v>1324.4</v>
      </c>
      <c r="R1433" s="6" t="s">
        <v>1</v>
      </c>
      <c r="S1433" s="5" t="s">
        <v>4</v>
      </c>
      <c r="T1433" s="5"/>
      <c r="U1433" s="5" t="s">
        <v>674</v>
      </c>
      <c r="V1433" s="1"/>
      <c r="W1433" s="1"/>
      <c r="X1433" s="1"/>
      <c r="Y1433" s="1"/>
      <c r="Z1433" s="4">
        <v>42370</v>
      </c>
      <c r="AA1433" s="1"/>
      <c r="AB1433" s="1"/>
      <c r="AC1433" s="1"/>
      <c r="AD1433" s="8" t="s">
        <v>1843</v>
      </c>
    </row>
    <row r="1434" spans="2:30" ht="15" customHeight="1" outlineLevel="5" x14ac:dyDescent="0.25">
      <c r="B1434" s="3"/>
      <c r="C1434" s="1"/>
      <c r="D1434" s="1"/>
      <c r="E1434" s="1"/>
      <c r="F1434" s="1"/>
      <c r="G1434" s="183" t="s">
        <v>1842</v>
      </c>
      <c r="H1434" s="188">
        <v>42370</v>
      </c>
      <c r="I1434" s="1" t="s">
        <v>14</v>
      </c>
      <c r="J1434" s="2" t="s">
        <v>72</v>
      </c>
      <c r="K1434" s="1" t="s">
        <v>9</v>
      </c>
      <c r="L1434" s="1" t="s">
        <v>10</v>
      </c>
      <c r="M1434" s="1" t="s">
        <v>10</v>
      </c>
      <c r="N1434" s="1" t="s">
        <v>11</v>
      </c>
      <c r="O1434" s="249">
        <v>56873.47</v>
      </c>
      <c r="P1434" s="7">
        <v>0</v>
      </c>
      <c r="Q1434" s="7">
        <f t="shared" si="63"/>
        <v>56873.47</v>
      </c>
      <c r="R1434" s="6" t="s">
        <v>1</v>
      </c>
      <c r="S1434" s="5" t="s">
        <v>4</v>
      </c>
      <c r="T1434" s="5"/>
      <c r="U1434" s="5" t="s">
        <v>624</v>
      </c>
      <c r="V1434" s="1"/>
      <c r="W1434" s="1"/>
      <c r="X1434" s="1"/>
      <c r="Y1434" s="1"/>
      <c r="Z1434" s="4">
        <v>42370</v>
      </c>
      <c r="AA1434" s="1"/>
      <c r="AB1434" s="1"/>
      <c r="AC1434" s="1"/>
      <c r="AD1434" s="8" t="s">
        <v>1843</v>
      </c>
    </row>
    <row r="1435" spans="2:30" ht="15" customHeight="1" outlineLevel="5" x14ac:dyDescent="0.25">
      <c r="B1435" s="3"/>
      <c r="C1435" s="1"/>
      <c r="D1435" s="1"/>
      <c r="E1435" s="1"/>
      <c r="F1435" s="1"/>
      <c r="G1435" s="183" t="s">
        <v>1842</v>
      </c>
      <c r="H1435" s="188">
        <v>42370</v>
      </c>
      <c r="I1435" s="1" t="s">
        <v>14</v>
      </c>
      <c r="J1435" s="2" t="s">
        <v>72</v>
      </c>
      <c r="K1435" s="1" t="s">
        <v>9</v>
      </c>
      <c r="L1435" s="1" t="s">
        <v>10</v>
      </c>
      <c r="M1435" s="1" t="s">
        <v>10</v>
      </c>
      <c r="N1435" s="1" t="s">
        <v>11</v>
      </c>
      <c r="O1435" s="249">
        <v>15005.1</v>
      </c>
      <c r="P1435" s="7">
        <v>0</v>
      </c>
      <c r="Q1435" s="7">
        <f t="shared" si="63"/>
        <v>15005.1</v>
      </c>
      <c r="R1435" s="6" t="s">
        <v>1</v>
      </c>
      <c r="S1435" s="5" t="s">
        <v>4</v>
      </c>
      <c r="T1435" s="5"/>
      <c r="U1435" s="5" t="s">
        <v>675</v>
      </c>
      <c r="V1435" s="1"/>
      <c r="W1435" s="1"/>
      <c r="X1435" s="1"/>
      <c r="Y1435" s="1"/>
      <c r="Z1435" s="4">
        <v>42370</v>
      </c>
      <c r="AA1435" s="1"/>
      <c r="AB1435" s="1"/>
      <c r="AC1435" s="1"/>
      <c r="AD1435" s="8" t="s">
        <v>1843</v>
      </c>
    </row>
    <row r="1436" spans="2:30" ht="15" customHeight="1" outlineLevel="5" x14ac:dyDescent="0.25">
      <c r="B1436" s="3"/>
      <c r="C1436" s="1"/>
      <c r="D1436" s="1"/>
      <c r="E1436" s="1"/>
      <c r="F1436" s="1"/>
      <c r="G1436" s="183" t="s">
        <v>1842</v>
      </c>
      <c r="H1436" s="188">
        <v>42370</v>
      </c>
      <c r="I1436" s="1" t="s">
        <v>14</v>
      </c>
      <c r="J1436" s="2" t="s">
        <v>72</v>
      </c>
      <c r="K1436" s="1" t="s">
        <v>9</v>
      </c>
      <c r="L1436" s="1" t="s">
        <v>10</v>
      </c>
      <c r="M1436" s="1" t="s">
        <v>10</v>
      </c>
      <c r="N1436" s="1" t="s">
        <v>11</v>
      </c>
      <c r="O1436" s="249">
        <v>480</v>
      </c>
      <c r="P1436" s="7">
        <v>0</v>
      </c>
      <c r="Q1436" s="7">
        <f t="shared" si="63"/>
        <v>480</v>
      </c>
      <c r="R1436" s="6" t="s">
        <v>1</v>
      </c>
      <c r="S1436" s="5" t="s">
        <v>4</v>
      </c>
      <c r="T1436" s="5"/>
      <c r="U1436" s="5" t="s">
        <v>625</v>
      </c>
      <c r="V1436" s="1"/>
      <c r="W1436" s="1"/>
      <c r="X1436" s="1"/>
      <c r="Y1436" s="1"/>
      <c r="Z1436" s="4">
        <v>42370</v>
      </c>
      <c r="AA1436" s="1"/>
      <c r="AB1436" s="1"/>
      <c r="AC1436" s="1"/>
      <c r="AD1436" s="8" t="s">
        <v>1843</v>
      </c>
    </row>
    <row r="1437" spans="2:30" ht="15" customHeight="1" outlineLevel="5" x14ac:dyDescent="0.25">
      <c r="B1437" s="3"/>
      <c r="C1437" s="1"/>
      <c r="D1437" s="1"/>
      <c r="E1437" s="1"/>
      <c r="F1437" s="1"/>
      <c r="G1437" s="183" t="s">
        <v>1842</v>
      </c>
      <c r="H1437" s="188">
        <v>42370</v>
      </c>
      <c r="I1437" s="1" t="s">
        <v>14</v>
      </c>
      <c r="J1437" s="2" t="s">
        <v>72</v>
      </c>
      <c r="K1437" s="1" t="s">
        <v>9</v>
      </c>
      <c r="L1437" s="1" t="s">
        <v>10</v>
      </c>
      <c r="M1437" s="1" t="s">
        <v>10</v>
      </c>
      <c r="N1437" s="1" t="s">
        <v>11</v>
      </c>
      <c r="O1437" s="249">
        <v>25632.05</v>
      </c>
      <c r="P1437" s="7">
        <v>0</v>
      </c>
      <c r="Q1437" s="7">
        <f t="shared" si="63"/>
        <v>25632.05</v>
      </c>
      <c r="R1437" s="6" t="s">
        <v>1</v>
      </c>
      <c r="S1437" s="5" t="s">
        <v>4</v>
      </c>
      <c r="T1437" s="5"/>
      <c r="U1437" s="5" t="s">
        <v>567</v>
      </c>
      <c r="V1437" s="1"/>
      <c r="W1437" s="1"/>
      <c r="X1437" s="1"/>
      <c r="Y1437" s="1"/>
      <c r="Z1437" s="4">
        <v>42370</v>
      </c>
      <c r="AA1437" s="1"/>
      <c r="AB1437" s="1"/>
      <c r="AC1437" s="1"/>
      <c r="AD1437" s="8" t="s">
        <v>1843</v>
      </c>
    </row>
    <row r="1438" spans="2:30" ht="15" customHeight="1" outlineLevel="5" x14ac:dyDescent="0.25">
      <c r="B1438" s="3"/>
      <c r="C1438" s="1"/>
      <c r="D1438" s="1"/>
      <c r="E1438" s="1"/>
      <c r="F1438" s="1"/>
      <c r="G1438" s="183" t="s">
        <v>1842</v>
      </c>
      <c r="H1438" s="188">
        <v>42370</v>
      </c>
      <c r="I1438" s="1" t="s">
        <v>14</v>
      </c>
      <c r="J1438" s="2" t="s">
        <v>72</v>
      </c>
      <c r="K1438" s="1" t="s">
        <v>9</v>
      </c>
      <c r="L1438" s="1" t="s">
        <v>10</v>
      </c>
      <c r="M1438" s="1" t="s">
        <v>10</v>
      </c>
      <c r="N1438" s="1" t="s">
        <v>11</v>
      </c>
      <c r="O1438" s="249">
        <v>-245300.55</v>
      </c>
      <c r="P1438" s="7">
        <v>0</v>
      </c>
      <c r="Q1438" s="7">
        <f t="shared" si="63"/>
        <v>-245300.55</v>
      </c>
      <c r="R1438" s="6" t="s">
        <v>1</v>
      </c>
      <c r="S1438" s="5" t="s">
        <v>4</v>
      </c>
      <c r="T1438" s="5"/>
      <c r="U1438" s="5" t="s">
        <v>626</v>
      </c>
      <c r="V1438" s="1"/>
      <c r="W1438" s="1"/>
      <c r="X1438" s="1"/>
      <c r="Y1438" s="1"/>
      <c r="Z1438" s="4">
        <v>42370</v>
      </c>
      <c r="AA1438" s="1"/>
      <c r="AB1438" s="1"/>
      <c r="AC1438" s="1"/>
      <c r="AD1438" s="8" t="s">
        <v>1843</v>
      </c>
    </row>
    <row r="1439" spans="2:30" ht="15" customHeight="1" outlineLevel="5" x14ac:dyDescent="0.25">
      <c r="B1439" s="3"/>
      <c r="C1439" s="1"/>
      <c r="D1439" s="1"/>
      <c r="E1439" s="1"/>
      <c r="F1439" s="1"/>
      <c r="G1439" s="183" t="s">
        <v>1842</v>
      </c>
      <c r="H1439" s="188">
        <v>42370</v>
      </c>
      <c r="I1439" s="1" t="s">
        <v>14</v>
      </c>
      <c r="J1439" s="2" t="s">
        <v>72</v>
      </c>
      <c r="K1439" s="1" t="s">
        <v>9</v>
      </c>
      <c r="L1439" s="1" t="s">
        <v>10</v>
      </c>
      <c r="M1439" s="1" t="s">
        <v>10</v>
      </c>
      <c r="N1439" s="1" t="s">
        <v>11</v>
      </c>
      <c r="O1439" s="249">
        <v>-801958.38</v>
      </c>
      <c r="P1439" s="7">
        <v>0</v>
      </c>
      <c r="Q1439" s="7">
        <f t="shared" si="63"/>
        <v>-801958.38</v>
      </c>
      <c r="R1439" s="6" t="s">
        <v>1</v>
      </c>
      <c r="S1439" s="5" t="s">
        <v>4</v>
      </c>
      <c r="T1439" s="5"/>
      <c r="U1439" s="5" t="s">
        <v>568</v>
      </c>
      <c r="V1439" s="1"/>
      <c r="W1439" s="1"/>
      <c r="X1439" s="1"/>
      <c r="Y1439" s="1"/>
      <c r="Z1439" s="4">
        <v>42370</v>
      </c>
      <c r="AA1439" s="1"/>
      <c r="AB1439" s="1"/>
      <c r="AC1439" s="1"/>
      <c r="AD1439" s="8" t="s">
        <v>1843</v>
      </c>
    </row>
    <row r="1440" spans="2:30" ht="15" customHeight="1" outlineLevel="5" x14ac:dyDescent="0.25">
      <c r="B1440" s="3"/>
      <c r="C1440" s="1"/>
      <c r="D1440" s="1"/>
      <c r="E1440" s="1"/>
      <c r="F1440" s="1"/>
      <c r="G1440" s="183" t="s">
        <v>1842</v>
      </c>
      <c r="H1440" s="188">
        <v>42370</v>
      </c>
      <c r="I1440" s="1" t="s">
        <v>14</v>
      </c>
      <c r="J1440" s="2" t="s">
        <v>72</v>
      </c>
      <c r="K1440" s="1" t="s">
        <v>9</v>
      </c>
      <c r="L1440" s="1" t="s">
        <v>10</v>
      </c>
      <c r="M1440" s="1" t="s">
        <v>10</v>
      </c>
      <c r="N1440" s="1" t="s">
        <v>11</v>
      </c>
      <c r="O1440" s="249">
        <v>-984055.52</v>
      </c>
      <c r="P1440" s="7">
        <v>0</v>
      </c>
      <c r="Q1440" s="7">
        <f t="shared" si="63"/>
        <v>-984055.52</v>
      </c>
      <c r="R1440" s="6" t="s">
        <v>1</v>
      </c>
      <c r="S1440" s="5" t="s">
        <v>4</v>
      </c>
      <c r="T1440" s="5"/>
      <c r="U1440" s="5" t="s">
        <v>569</v>
      </c>
      <c r="V1440" s="1"/>
      <c r="W1440" s="1"/>
      <c r="X1440" s="1"/>
      <c r="Y1440" s="1"/>
      <c r="Z1440" s="4">
        <v>42370</v>
      </c>
      <c r="AA1440" s="1"/>
      <c r="AB1440" s="1"/>
      <c r="AC1440" s="1"/>
      <c r="AD1440" s="8" t="s">
        <v>1843</v>
      </c>
    </row>
    <row r="1441" spans="2:30" ht="15" customHeight="1" outlineLevel="5" x14ac:dyDescent="0.25">
      <c r="B1441" s="3"/>
      <c r="C1441" s="1"/>
      <c r="D1441" s="1"/>
      <c r="E1441" s="1"/>
      <c r="F1441" s="1"/>
      <c r="G1441" s="183" t="s">
        <v>1842</v>
      </c>
      <c r="H1441" s="188">
        <v>42370</v>
      </c>
      <c r="I1441" s="1" t="s">
        <v>14</v>
      </c>
      <c r="J1441" s="2" t="s">
        <v>72</v>
      </c>
      <c r="K1441" s="1" t="s">
        <v>9</v>
      </c>
      <c r="L1441" s="1" t="s">
        <v>10</v>
      </c>
      <c r="M1441" s="1" t="s">
        <v>10</v>
      </c>
      <c r="N1441" s="1" t="s">
        <v>11</v>
      </c>
      <c r="O1441" s="249">
        <v>388.5</v>
      </c>
      <c r="P1441" s="7">
        <v>0</v>
      </c>
      <c r="Q1441" s="7">
        <f t="shared" si="63"/>
        <v>388.5</v>
      </c>
      <c r="R1441" s="6" t="s">
        <v>1</v>
      </c>
      <c r="S1441" s="5" t="s">
        <v>4</v>
      </c>
      <c r="T1441" s="5"/>
      <c r="U1441" s="5" t="s">
        <v>676</v>
      </c>
      <c r="V1441" s="1"/>
      <c r="W1441" s="1"/>
      <c r="X1441" s="1"/>
      <c r="Y1441" s="1"/>
      <c r="Z1441" s="4">
        <v>42370</v>
      </c>
      <c r="AA1441" s="1"/>
      <c r="AB1441" s="1"/>
      <c r="AC1441" s="1"/>
      <c r="AD1441" s="8" t="s">
        <v>1843</v>
      </c>
    </row>
    <row r="1442" spans="2:30" ht="15" customHeight="1" outlineLevel="5" x14ac:dyDescent="0.25">
      <c r="B1442" s="3"/>
      <c r="C1442" s="1"/>
      <c r="D1442" s="1"/>
      <c r="E1442" s="1"/>
      <c r="F1442" s="1"/>
      <c r="G1442" s="183" t="s">
        <v>1842</v>
      </c>
      <c r="H1442" s="188">
        <v>42370</v>
      </c>
      <c r="I1442" s="1" t="s">
        <v>14</v>
      </c>
      <c r="J1442" s="2" t="s">
        <v>72</v>
      </c>
      <c r="K1442" s="1" t="s">
        <v>9</v>
      </c>
      <c r="L1442" s="1" t="s">
        <v>10</v>
      </c>
      <c r="M1442" s="1" t="s">
        <v>10</v>
      </c>
      <c r="N1442" s="1" t="s">
        <v>11</v>
      </c>
      <c r="O1442" s="249">
        <v>1431939</v>
      </c>
      <c r="P1442" s="7">
        <v>0</v>
      </c>
      <c r="Q1442" s="7">
        <f t="shared" si="63"/>
        <v>1431939</v>
      </c>
      <c r="R1442" s="6" t="s">
        <v>1</v>
      </c>
      <c r="S1442" s="5" t="s">
        <v>4</v>
      </c>
      <c r="T1442" s="5"/>
      <c r="U1442" s="5" t="s">
        <v>570</v>
      </c>
      <c r="V1442" s="1"/>
      <c r="W1442" s="1"/>
      <c r="X1442" s="1"/>
      <c r="Y1442" s="1"/>
      <c r="Z1442" s="4">
        <v>42370</v>
      </c>
      <c r="AA1442" s="1"/>
      <c r="AB1442" s="1"/>
      <c r="AC1442" s="1"/>
      <c r="AD1442" s="8" t="s">
        <v>1843</v>
      </c>
    </row>
    <row r="1443" spans="2:30" ht="15" customHeight="1" outlineLevel="5" x14ac:dyDescent="0.25">
      <c r="B1443" s="3"/>
      <c r="C1443" s="1"/>
      <c r="D1443" s="1"/>
      <c r="E1443" s="1"/>
      <c r="F1443" s="1"/>
      <c r="G1443" s="183" t="s">
        <v>1842</v>
      </c>
      <c r="H1443" s="188">
        <v>42370</v>
      </c>
      <c r="I1443" s="1" t="s">
        <v>14</v>
      </c>
      <c r="J1443" s="2" t="s">
        <v>72</v>
      </c>
      <c r="K1443" s="1" t="s">
        <v>9</v>
      </c>
      <c r="L1443" s="1" t="s">
        <v>10</v>
      </c>
      <c r="M1443" s="1" t="s">
        <v>10</v>
      </c>
      <c r="N1443" s="1" t="s">
        <v>11</v>
      </c>
      <c r="O1443" s="249">
        <v>19109.91</v>
      </c>
      <c r="P1443" s="7">
        <v>0</v>
      </c>
      <c r="Q1443" s="7">
        <f t="shared" si="63"/>
        <v>19109.91</v>
      </c>
      <c r="R1443" s="6" t="s">
        <v>1</v>
      </c>
      <c r="S1443" s="5" t="s">
        <v>4</v>
      </c>
      <c r="T1443" s="5"/>
      <c r="U1443" s="5" t="s">
        <v>571</v>
      </c>
      <c r="V1443" s="1"/>
      <c r="W1443" s="1"/>
      <c r="X1443" s="1"/>
      <c r="Y1443" s="1"/>
      <c r="Z1443" s="4">
        <v>42370</v>
      </c>
      <c r="AA1443" s="1"/>
      <c r="AB1443" s="1"/>
      <c r="AC1443" s="1"/>
      <c r="AD1443" s="8" t="s">
        <v>1843</v>
      </c>
    </row>
    <row r="1444" spans="2:30" ht="15" customHeight="1" outlineLevel="5" x14ac:dyDescent="0.25">
      <c r="B1444" s="3"/>
      <c r="C1444" s="1"/>
      <c r="D1444" s="1"/>
      <c r="E1444" s="1"/>
      <c r="F1444" s="1"/>
      <c r="G1444" s="183" t="s">
        <v>1842</v>
      </c>
      <c r="H1444" s="188">
        <v>42370</v>
      </c>
      <c r="I1444" s="1" t="s">
        <v>14</v>
      </c>
      <c r="J1444" s="2" t="s">
        <v>72</v>
      </c>
      <c r="K1444" s="1" t="s">
        <v>9</v>
      </c>
      <c r="L1444" s="1" t="s">
        <v>10</v>
      </c>
      <c r="M1444" s="1" t="s">
        <v>10</v>
      </c>
      <c r="N1444" s="1" t="s">
        <v>11</v>
      </c>
      <c r="O1444" s="249">
        <v>-502112</v>
      </c>
      <c r="P1444" s="7">
        <v>0</v>
      </c>
      <c r="Q1444" s="7">
        <f t="shared" si="63"/>
        <v>-502112</v>
      </c>
      <c r="R1444" s="6" t="s">
        <v>1</v>
      </c>
      <c r="S1444" s="5" t="s">
        <v>4</v>
      </c>
      <c r="T1444" s="5"/>
      <c r="U1444" s="5" t="s">
        <v>572</v>
      </c>
      <c r="V1444" s="1"/>
      <c r="W1444" s="1"/>
      <c r="X1444" s="1"/>
      <c r="Y1444" s="1"/>
      <c r="Z1444" s="4">
        <v>42370</v>
      </c>
      <c r="AA1444" s="1"/>
      <c r="AB1444" s="1"/>
      <c r="AC1444" s="1"/>
      <c r="AD1444" s="8" t="s">
        <v>1843</v>
      </c>
    </row>
    <row r="1445" spans="2:30" ht="15" customHeight="1" outlineLevel="5" x14ac:dyDescent="0.25">
      <c r="B1445" s="3"/>
      <c r="C1445" s="1"/>
      <c r="D1445" s="1"/>
      <c r="E1445" s="1"/>
      <c r="F1445" s="1"/>
      <c r="G1445" s="183" t="s">
        <v>1842</v>
      </c>
      <c r="H1445" s="188">
        <v>42370</v>
      </c>
      <c r="I1445" s="1" t="s">
        <v>14</v>
      </c>
      <c r="J1445" s="2" t="s">
        <v>72</v>
      </c>
      <c r="K1445" s="1" t="s">
        <v>9</v>
      </c>
      <c r="L1445" s="1" t="s">
        <v>10</v>
      </c>
      <c r="M1445" s="1" t="s">
        <v>10</v>
      </c>
      <c r="N1445" s="1" t="s">
        <v>11</v>
      </c>
      <c r="O1445" s="249">
        <v>473141.03</v>
      </c>
      <c r="P1445" s="7">
        <v>0</v>
      </c>
      <c r="Q1445" s="7">
        <f t="shared" si="63"/>
        <v>473141.03</v>
      </c>
      <c r="R1445" s="6" t="s">
        <v>1</v>
      </c>
      <c r="S1445" s="5" t="s">
        <v>4</v>
      </c>
      <c r="T1445" s="5"/>
      <c r="U1445" s="5" t="s">
        <v>573</v>
      </c>
      <c r="V1445" s="1"/>
      <c r="W1445" s="1"/>
      <c r="X1445" s="1"/>
      <c r="Y1445" s="1"/>
      <c r="Z1445" s="4">
        <v>42370</v>
      </c>
      <c r="AA1445" s="1"/>
      <c r="AB1445" s="1"/>
      <c r="AC1445" s="1"/>
      <c r="AD1445" s="8" t="s">
        <v>1843</v>
      </c>
    </row>
    <row r="1446" spans="2:30" ht="15" customHeight="1" outlineLevel="5" x14ac:dyDescent="0.25">
      <c r="B1446" s="3"/>
      <c r="C1446" s="1"/>
      <c r="D1446" s="1"/>
      <c r="E1446" s="1"/>
      <c r="F1446" s="1"/>
      <c r="G1446" s="183" t="s">
        <v>1842</v>
      </c>
      <c r="H1446" s="188">
        <v>42370</v>
      </c>
      <c r="I1446" s="1" t="s">
        <v>14</v>
      </c>
      <c r="J1446" s="2" t="s">
        <v>72</v>
      </c>
      <c r="K1446" s="1" t="s">
        <v>9</v>
      </c>
      <c r="L1446" s="1" t="s">
        <v>10</v>
      </c>
      <c r="M1446" s="1" t="s">
        <v>10</v>
      </c>
      <c r="N1446" s="1" t="s">
        <v>11</v>
      </c>
      <c r="O1446" s="249">
        <v>610651.42000000004</v>
      </c>
      <c r="P1446" s="7">
        <v>0</v>
      </c>
      <c r="Q1446" s="7">
        <f t="shared" si="63"/>
        <v>610651.42000000004</v>
      </c>
      <c r="R1446" s="6" t="s">
        <v>1</v>
      </c>
      <c r="S1446" s="5" t="s">
        <v>4</v>
      </c>
      <c r="T1446" s="5"/>
      <c r="U1446" s="5" t="s">
        <v>158</v>
      </c>
      <c r="V1446" s="1"/>
      <c r="W1446" s="1"/>
      <c r="X1446" s="1"/>
      <c r="Y1446" s="1"/>
      <c r="Z1446" s="4">
        <v>42370</v>
      </c>
      <c r="AA1446" s="1"/>
      <c r="AB1446" s="1"/>
      <c r="AC1446" s="1"/>
      <c r="AD1446" s="8" t="s">
        <v>1843</v>
      </c>
    </row>
    <row r="1447" spans="2:30" ht="15" customHeight="1" outlineLevel="5" x14ac:dyDescent="0.25">
      <c r="B1447" s="3"/>
      <c r="C1447" s="1"/>
      <c r="D1447" s="1"/>
      <c r="E1447" s="1"/>
      <c r="F1447" s="1"/>
      <c r="G1447" s="183" t="s">
        <v>1842</v>
      </c>
      <c r="H1447" s="188">
        <v>42370</v>
      </c>
      <c r="I1447" s="1" t="s">
        <v>14</v>
      </c>
      <c r="J1447" s="2" t="s">
        <v>72</v>
      </c>
      <c r="K1447" s="1" t="s">
        <v>9</v>
      </c>
      <c r="L1447" s="1" t="s">
        <v>10</v>
      </c>
      <c r="M1447" s="1" t="s">
        <v>10</v>
      </c>
      <c r="N1447" s="1" t="s">
        <v>11</v>
      </c>
      <c r="O1447" s="249">
        <v>864</v>
      </c>
      <c r="P1447" s="7">
        <v>0</v>
      </c>
      <c r="Q1447" s="7">
        <f t="shared" si="63"/>
        <v>864</v>
      </c>
      <c r="R1447" s="6" t="s">
        <v>1</v>
      </c>
      <c r="S1447" s="5" t="s">
        <v>4</v>
      </c>
      <c r="T1447" s="5"/>
      <c r="U1447" s="5" t="s">
        <v>677</v>
      </c>
      <c r="V1447" s="1"/>
      <c r="W1447" s="1"/>
      <c r="X1447" s="1"/>
      <c r="Y1447" s="1"/>
      <c r="Z1447" s="4">
        <v>42370</v>
      </c>
      <c r="AA1447" s="1"/>
      <c r="AB1447" s="1"/>
      <c r="AC1447" s="1"/>
      <c r="AD1447" s="8" t="s">
        <v>1843</v>
      </c>
    </row>
    <row r="1448" spans="2:30" ht="15" customHeight="1" outlineLevel="5" x14ac:dyDescent="0.25">
      <c r="B1448" s="3"/>
      <c r="C1448" s="1"/>
      <c r="D1448" s="1"/>
      <c r="E1448" s="1"/>
      <c r="F1448" s="1"/>
      <c r="G1448" s="183" t="s">
        <v>1842</v>
      </c>
      <c r="H1448" s="188">
        <v>42370</v>
      </c>
      <c r="I1448" s="1" t="s">
        <v>14</v>
      </c>
      <c r="J1448" s="2" t="s">
        <v>72</v>
      </c>
      <c r="K1448" s="1" t="s">
        <v>9</v>
      </c>
      <c r="L1448" s="1" t="s">
        <v>10</v>
      </c>
      <c r="M1448" s="1" t="s">
        <v>10</v>
      </c>
      <c r="N1448" s="1" t="s">
        <v>11</v>
      </c>
      <c r="O1448" s="249">
        <v>-1426195.34</v>
      </c>
      <c r="P1448" s="7">
        <v>0</v>
      </c>
      <c r="Q1448" s="7">
        <f t="shared" si="63"/>
        <v>-1426195.34</v>
      </c>
      <c r="R1448" s="6" t="s">
        <v>1</v>
      </c>
      <c r="S1448" s="5" t="s">
        <v>4</v>
      </c>
      <c r="T1448" s="5"/>
      <c r="U1448" s="5" t="s">
        <v>574</v>
      </c>
      <c r="V1448" s="1"/>
      <c r="W1448" s="1"/>
      <c r="X1448" s="1"/>
      <c r="Y1448" s="1"/>
      <c r="Z1448" s="4">
        <v>42370</v>
      </c>
      <c r="AA1448" s="1"/>
      <c r="AB1448" s="1"/>
      <c r="AC1448" s="1"/>
      <c r="AD1448" s="8" t="s">
        <v>1843</v>
      </c>
    </row>
    <row r="1449" spans="2:30" ht="15" customHeight="1" outlineLevel="5" x14ac:dyDescent="0.25">
      <c r="B1449" s="3"/>
      <c r="C1449" s="1"/>
      <c r="D1449" s="1"/>
      <c r="E1449" s="1"/>
      <c r="F1449" s="1"/>
      <c r="G1449" s="183" t="s">
        <v>1842</v>
      </c>
      <c r="H1449" s="188">
        <v>42370</v>
      </c>
      <c r="I1449" s="1" t="s">
        <v>14</v>
      </c>
      <c r="J1449" s="2" t="s">
        <v>72</v>
      </c>
      <c r="K1449" s="1" t="s">
        <v>9</v>
      </c>
      <c r="L1449" s="1" t="s">
        <v>10</v>
      </c>
      <c r="M1449" s="1" t="s">
        <v>10</v>
      </c>
      <c r="N1449" s="1" t="s">
        <v>11</v>
      </c>
      <c r="O1449" s="249">
        <v>40221.26</v>
      </c>
      <c r="P1449" s="7">
        <v>0</v>
      </c>
      <c r="Q1449" s="7">
        <f t="shared" si="63"/>
        <v>40221.26</v>
      </c>
      <c r="R1449" s="6" t="s">
        <v>1</v>
      </c>
      <c r="S1449" s="5" t="s">
        <v>4</v>
      </c>
      <c r="T1449" s="5"/>
      <c r="U1449" s="5" t="s">
        <v>575</v>
      </c>
      <c r="V1449" s="1"/>
      <c r="W1449" s="1"/>
      <c r="X1449" s="1"/>
      <c r="Y1449" s="1"/>
      <c r="Z1449" s="4">
        <v>42370</v>
      </c>
      <c r="AA1449" s="1"/>
      <c r="AB1449" s="1"/>
      <c r="AC1449" s="1"/>
      <c r="AD1449" s="8" t="s">
        <v>1843</v>
      </c>
    </row>
    <row r="1450" spans="2:30" ht="15" customHeight="1" outlineLevel="5" x14ac:dyDescent="0.25">
      <c r="B1450" s="3"/>
      <c r="C1450" s="1"/>
      <c r="D1450" s="1"/>
      <c r="E1450" s="1"/>
      <c r="F1450" s="1"/>
      <c r="G1450" s="183" t="s">
        <v>1842</v>
      </c>
      <c r="H1450" s="188">
        <v>42370</v>
      </c>
      <c r="I1450" s="1" t="s">
        <v>14</v>
      </c>
      <c r="J1450" s="2" t="s">
        <v>72</v>
      </c>
      <c r="K1450" s="1" t="s">
        <v>9</v>
      </c>
      <c r="L1450" s="1" t="s">
        <v>10</v>
      </c>
      <c r="M1450" s="1" t="s">
        <v>10</v>
      </c>
      <c r="N1450" s="1" t="s">
        <v>11</v>
      </c>
      <c r="O1450" s="249">
        <v>1383451.47</v>
      </c>
      <c r="P1450" s="7">
        <v>0</v>
      </c>
      <c r="Q1450" s="7">
        <f t="shared" si="63"/>
        <v>1383451.47</v>
      </c>
      <c r="R1450" s="6" t="s">
        <v>1</v>
      </c>
      <c r="S1450" s="5" t="s">
        <v>4</v>
      </c>
      <c r="T1450" s="5"/>
      <c r="U1450" s="5" t="s">
        <v>627</v>
      </c>
      <c r="V1450" s="1"/>
      <c r="W1450" s="1"/>
      <c r="X1450" s="1"/>
      <c r="Y1450" s="1"/>
      <c r="Z1450" s="4">
        <v>42370</v>
      </c>
      <c r="AA1450" s="1"/>
      <c r="AB1450" s="1"/>
      <c r="AC1450" s="1"/>
      <c r="AD1450" s="8" t="s">
        <v>1843</v>
      </c>
    </row>
    <row r="1451" spans="2:30" ht="15" customHeight="1" outlineLevel="5" x14ac:dyDescent="0.25">
      <c r="B1451" s="3"/>
      <c r="C1451" s="1"/>
      <c r="D1451" s="1"/>
      <c r="E1451" s="1"/>
      <c r="F1451" s="1"/>
      <c r="G1451" s="183" t="s">
        <v>1842</v>
      </c>
      <c r="H1451" s="188">
        <v>42370</v>
      </c>
      <c r="I1451" s="1" t="s">
        <v>14</v>
      </c>
      <c r="J1451" s="2" t="s">
        <v>72</v>
      </c>
      <c r="K1451" s="1" t="s">
        <v>9</v>
      </c>
      <c r="L1451" s="1" t="s">
        <v>10</v>
      </c>
      <c r="M1451" s="1" t="s">
        <v>10</v>
      </c>
      <c r="N1451" s="1" t="s">
        <v>11</v>
      </c>
      <c r="O1451" s="249">
        <v>171643.3</v>
      </c>
      <c r="P1451" s="7">
        <v>0</v>
      </c>
      <c r="Q1451" s="7">
        <f t="shared" si="63"/>
        <v>171643.3</v>
      </c>
      <c r="R1451" s="6" t="s">
        <v>1</v>
      </c>
      <c r="S1451" s="5" t="s">
        <v>4</v>
      </c>
      <c r="T1451" s="5"/>
      <c r="U1451" s="5" t="s">
        <v>576</v>
      </c>
      <c r="V1451" s="1"/>
      <c r="W1451" s="1"/>
      <c r="X1451" s="1"/>
      <c r="Y1451" s="1"/>
      <c r="Z1451" s="4">
        <v>42370</v>
      </c>
      <c r="AA1451" s="1"/>
      <c r="AB1451" s="1"/>
      <c r="AC1451" s="1"/>
      <c r="AD1451" s="8" t="s">
        <v>1843</v>
      </c>
    </row>
    <row r="1452" spans="2:30" ht="15" customHeight="1" outlineLevel="5" x14ac:dyDescent="0.25">
      <c r="B1452" s="3"/>
      <c r="C1452" s="1"/>
      <c r="D1452" s="1"/>
      <c r="E1452" s="1"/>
      <c r="F1452" s="1"/>
      <c r="G1452" s="183" t="s">
        <v>1842</v>
      </c>
      <c r="H1452" s="188">
        <v>42370</v>
      </c>
      <c r="I1452" s="1" t="s">
        <v>14</v>
      </c>
      <c r="J1452" s="2" t="s">
        <v>72</v>
      </c>
      <c r="K1452" s="1" t="s">
        <v>9</v>
      </c>
      <c r="L1452" s="1" t="s">
        <v>10</v>
      </c>
      <c r="M1452" s="1" t="s">
        <v>10</v>
      </c>
      <c r="N1452" s="1" t="s">
        <v>11</v>
      </c>
      <c r="O1452" s="249">
        <v>-1105000</v>
      </c>
      <c r="P1452" s="7">
        <v>0</v>
      </c>
      <c r="Q1452" s="7">
        <f t="shared" si="63"/>
        <v>-1105000</v>
      </c>
      <c r="R1452" s="6" t="s">
        <v>1</v>
      </c>
      <c r="S1452" s="5" t="s">
        <v>4</v>
      </c>
      <c r="T1452" s="5"/>
      <c r="U1452" s="5" t="s">
        <v>562</v>
      </c>
      <c r="V1452" s="1"/>
      <c r="W1452" s="1"/>
      <c r="X1452" s="1"/>
      <c r="Y1452" s="1"/>
      <c r="Z1452" s="4">
        <v>42370</v>
      </c>
      <c r="AA1452" s="1"/>
      <c r="AB1452" s="1"/>
      <c r="AC1452" s="1"/>
      <c r="AD1452" s="8" t="s">
        <v>1843</v>
      </c>
    </row>
    <row r="1453" spans="2:30" ht="15" customHeight="1" outlineLevel="5" x14ac:dyDescent="0.25">
      <c r="B1453" s="3"/>
      <c r="C1453" s="1"/>
      <c r="D1453" s="1"/>
      <c r="E1453" s="1"/>
      <c r="F1453" s="1"/>
      <c r="G1453" s="183" t="s">
        <v>1842</v>
      </c>
      <c r="H1453" s="188">
        <v>42370</v>
      </c>
      <c r="I1453" s="1" t="s">
        <v>14</v>
      </c>
      <c r="J1453" s="2" t="s">
        <v>72</v>
      </c>
      <c r="K1453" s="1" t="s">
        <v>9</v>
      </c>
      <c r="L1453" s="1" t="s">
        <v>10</v>
      </c>
      <c r="M1453" s="1" t="s">
        <v>10</v>
      </c>
      <c r="N1453" s="1" t="s">
        <v>11</v>
      </c>
      <c r="O1453" s="249">
        <v>255118.55</v>
      </c>
      <c r="P1453" s="7">
        <v>0</v>
      </c>
      <c r="Q1453" s="7">
        <f t="shared" si="63"/>
        <v>255118.55</v>
      </c>
      <c r="R1453" s="6" t="s">
        <v>1</v>
      </c>
      <c r="S1453" s="5" t="s">
        <v>4</v>
      </c>
      <c r="T1453" s="5"/>
      <c r="U1453" s="5" t="s">
        <v>577</v>
      </c>
      <c r="V1453" s="1"/>
      <c r="W1453" s="1"/>
      <c r="X1453" s="1"/>
      <c r="Y1453" s="1"/>
      <c r="Z1453" s="4">
        <v>42370</v>
      </c>
      <c r="AA1453" s="1"/>
      <c r="AB1453" s="1"/>
      <c r="AC1453" s="1"/>
      <c r="AD1453" s="8" t="s">
        <v>1843</v>
      </c>
    </row>
    <row r="1454" spans="2:30" ht="15" customHeight="1" outlineLevel="5" x14ac:dyDescent="0.25">
      <c r="B1454" s="3"/>
      <c r="C1454" s="1"/>
      <c r="D1454" s="1"/>
      <c r="E1454" s="1"/>
      <c r="F1454" s="1"/>
      <c r="G1454" s="183" t="s">
        <v>1842</v>
      </c>
      <c r="H1454" s="188">
        <v>42370</v>
      </c>
      <c r="I1454" s="1" t="s">
        <v>14</v>
      </c>
      <c r="J1454" s="2" t="s">
        <v>72</v>
      </c>
      <c r="K1454" s="1" t="s">
        <v>9</v>
      </c>
      <c r="L1454" s="1" t="s">
        <v>10</v>
      </c>
      <c r="M1454" s="1" t="s">
        <v>10</v>
      </c>
      <c r="N1454" s="1" t="s">
        <v>11</v>
      </c>
      <c r="O1454" s="249">
        <v>224588.34</v>
      </c>
      <c r="P1454" s="7">
        <v>0</v>
      </c>
      <c r="Q1454" s="7">
        <f t="shared" si="63"/>
        <v>224588.34</v>
      </c>
      <c r="R1454" s="6" t="s">
        <v>1</v>
      </c>
      <c r="S1454" s="5" t="s">
        <v>4</v>
      </c>
      <c r="T1454" s="5"/>
      <c r="U1454" s="5" t="s">
        <v>578</v>
      </c>
      <c r="V1454" s="1"/>
      <c r="W1454" s="1"/>
      <c r="X1454" s="1"/>
      <c r="Y1454" s="1"/>
      <c r="Z1454" s="4">
        <v>42370</v>
      </c>
      <c r="AA1454" s="1"/>
      <c r="AB1454" s="1"/>
      <c r="AC1454" s="1"/>
      <c r="AD1454" s="8" t="s">
        <v>1843</v>
      </c>
    </row>
    <row r="1455" spans="2:30" ht="15" customHeight="1" outlineLevel="5" x14ac:dyDescent="0.25">
      <c r="B1455" s="3"/>
      <c r="C1455" s="1"/>
      <c r="D1455" s="1"/>
      <c r="E1455" s="1"/>
      <c r="F1455" s="1"/>
      <c r="G1455" s="183" t="s">
        <v>1842</v>
      </c>
      <c r="H1455" s="188">
        <v>42370</v>
      </c>
      <c r="I1455" s="1" t="s">
        <v>14</v>
      </c>
      <c r="J1455" s="2" t="s">
        <v>72</v>
      </c>
      <c r="K1455" s="1" t="s">
        <v>9</v>
      </c>
      <c r="L1455" s="1" t="s">
        <v>10</v>
      </c>
      <c r="M1455" s="1" t="s">
        <v>10</v>
      </c>
      <c r="N1455" s="1" t="s">
        <v>11</v>
      </c>
      <c r="O1455" s="249">
        <v>171290.66</v>
      </c>
      <c r="P1455" s="7">
        <v>0</v>
      </c>
      <c r="Q1455" s="7">
        <f t="shared" si="63"/>
        <v>171290.66</v>
      </c>
      <c r="R1455" s="6" t="s">
        <v>1</v>
      </c>
      <c r="S1455" s="5" t="s">
        <v>4</v>
      </c>
      <c r="T1455" s="5"/>
      <c r="U1455" s="5" t="s">
        <v>579</v>
      </c>
      <c r="V1455" s="1"/>
      <c r="W1455" s="1"/>
      <c r="X1455" s="1"/>
      <c r="Y1455" s="1"/>
      <c r="Z1455" s="4">
        <v>42370</v>
      </c>
      <c r="AA1455" s="1"/>
      <c r="AB1455" s="1"/>
      <c r="AC1455" s="1"/>
      <c r="AD1455" s="8" t="s">
        <v>1843</v>
      </c>
    </row>
    <row r="1456" spans="2:30" ht="15" customHeight="1" outlineLevel="5" x14ac:dyDescent="0.25">
      <c r="B1456" s="3"/>
      <c r="C1456" s="1"/>
      <c r="D1456" s="1"/>
      <c r="E1456" s="1"/>
      <c r="F1456" s="1"/>
      <c r="G1456" s="183" t="s">
        <v>1842</v>
      </c>
      <c r="H1456" s="188">
        <v>42370</v>
      </c>
      <c r="I1456" s="1" t="s">
        <v>14</v>
      </c>
      <c r="J1456" s="2" t="s">
        <v>72</v>
      </c>
      <c r="K1456" s="1" t="s">
        <v>9</v>
      </c>
      <c r="L1456" s="1" t="s">
        <v>10</v>
      </c>
      <c r="M1456" s="1" t="s">
        <v>10</v>
      </c>
      <c r="N1456" s="1" t="s">
        <v>11</v>
      </c>
      <c r="O1456" s="249">
        <v>365505.63</v>
      </c>
      <c r="P1456" s="7">
        <v>0</v>
      </c>
      <c r="Q1456" s="7">
        <f t="shared" si="63"/>
        <v>365505.63</v>
      </c>
      <c r="R1456" s="6" t="s">
        <v>1</v>
      </c>
      <c r="S1456" s="5" t="s">
        <v>4</v>
      </c>
      <c r="T1456" s="5"/>
      <c r="U1456" s="5" t="s">
        <v>678</v>
      </c>
      <c r="V1456" s="1"/>
      <c r="W1456" s="1"/>
      <c r="X1456" s="1"/>
      <c r="Y1456" s="1"/>
      <c r="Z1456" s="4">
        <v>42370</v>
      </c>
      <c r="AA1456" s="1"/>
      <c r="AB1456" s="1"/>
      <c r="AC1456" s="1"/>
      <c r="AD1456" s="8" t="s">
        <v>1843</v>
      </c>
    </row>
    <row r="1457" spans="2:30" ht="15" customHeight="1" outlineLevel="5" x14ac:dyDescent="0.25">
      <c r="B1457" s="3"/>
      <c r="C1457" s="1"/>
      <c r="D1457" s="1"/>
      <c r="E1457" s="1"/>
      <c r="F1457" s="1"/>
      <c r="G1457" s="183" t="s">
        <v>1842</v>
      </c>
      <c r="H1457" s="188">
        <v>42370</v>
      </c>
      <c r="I1457" s="1" t="s">
        <v>14</v>
      </c>
      <c r="J1457" s="2" t="s">
        <v>72</v>
      </c>
      <c r="K1457" s="1" t="s">
        <v>9</v>
      </c>
      <c r="L1457" s="1" t="s">
        <v>10</v>
      </c>
      <c r="M1457" s="1" t="s">
        <v>10</v>
      </c>
      <c r="N1457" s="1" t="s">
        <v>11</v>
      </c>
      <c r="O1457" s="249">
        <v>13634.5</v>
      </c>
      <c r="P1457" s="7">
        <v>0</v>
      </c>
      <c r="Q1457" s="7">
        <f t="shared" si="63"/>
        <v>13634.5</v>
      </c>
      <c r="R1457" s="6" t="s">
        <v>1</v>
      </c>
      <c r="S1457" s="5" t="s">
        <v>4</v>
      </c>
      <c r="T1457" s="5"/>
      <c r="U1457" s="5" t="s">
        <v>679</v>
      </c>
      <c r="V1457" s="1"/>
      <c r="W1457" s="1"/>
      <c r="X1457" s="1"/>
      <c r="Y1457" s="1"/>
      <c r="Z1457" s="4">
        <v>42370</v>
      </c>
      <c r="AA1457" s="1"/>
      <c r="AB1457" s="1"/>
      <c r="AC1457" s="1"/>
      <c r="AD1457" s="8" t="s">
        <v>1843</v>
      </c>
    </row>
    <row r="1458" spans="2:30" ht="15" customHeight="1" outlineLevel="5" x14ac:dyDescent="0.25">
      <c r="B1458" s="3"/>
      <c r="C1458" s="1"/>
      <c r="D1458" s="1"/>
      <c r="E1458" s="1"/>
      <c r="F1458" s="1"/>
      <c r="G1458" s="183" t="s">
        <v>1842</v>
      </c>
      <c r="H1458" s="188">
        <v>42370</v>
      </c>
      <c r="I1458" s="1" t="s">
        <v>14</v>
      </c>
      <c r="J1458" s="2" t="s">
        <v>72</v>
      </c>
      <c r="K1458" s="1" t="s">
        <v>9</v>
      </c>
      <c r="L1458" s="1" t="s">
        <v>10</v>
      </c>
      <c r="M1458" s="1" t="s">
        <v>10</v>
      </c>
      <c r="N1458" s="1" t="s">
        <v>11</v>
      </c>
      <c r="O1458" s="249">
        <v>29701.25</v>
      </c>
      <c r="P1458" s="7">
        <v>0</v>
      </c>
      <c r="Q1458" s="7">
        <f t="shared" si="63"/>
        <v>29701.25</v>
      </c>
      <c r="R1458" s="6" t="s">
        <v>1</v>
      </c>
      <c r="S1458" s="5" t="s">
        <v>4</v>
      </c>
      <c r="T1458" s="5"/>
      <c r="U1458" s="5" t="s">
        <v>680</v>
      </c>
      <c r="V1458" s="1"/>
      <c r="W1458" s="1"/>
      <c r="X1458" s="1"/>
      <c r="Y1458" s="1"/>
      <c r="Z1458" s="4">
        <v>42370</v>
      </c>
      <c r="AA1458" s="1"/>
      <c r="AB1458" s="1"/>
      <c r="AC1458" s="1"/>
      <c r="AD1458" s="8" t="s">
        <v>1843</v>
      </c>
    </row>
    <row r="1459" spans="2:30" ht="15" customHeight="1" outlineLevel="5" x14ac:dyDescent="0.25">
      <c r="B1459" s="3"/>
      <c r="C1459" s="1"/>
      <c r="D1459" s="1"/>
      <c r="E1459" s="1"/>
      <c r="F1459" s="1"/>
      <c r="G1459" s="183" t="s">
        <v>1842</v>
      </c>
      <c r="H1459" s="188">
        <v>42370</v>
      </c>
      <c r="I1459" s="1" t="s">
        <v>14</v>
      </c>
      <c r="J1459" s="2" t="s">
        <v>72</v>
      </c>
      <c r="K1459" s="1" t="s">
        <v>9</v>
      </c>
      <c r="L1459" s="1" t="s">
        <v>10</v>
      </c>
      <c r="M1459" s="1" t="s">
        <v>10</v>
      </c>
      <c r="N1459" s="1" t="s">
        <v>11</v>
      </c>
      <c r="O1459" s="249">
        <v>60616.7</v>
      </c>
      <c r="P1459" s="7">
        <v>0</v>
      </c>
      <c r="Q1459" s="7">
        <f t="shared" si="63"/>
        <v>60616.7</v>
      </c>
      <c r="R1459" s="6" t="s">
        <v>1</v>
      </c>
      <c r="S1459" s="5" t="s">
        <v>4</v>
      </c>
      <c r="T1459" s="5"/>
      <c r="U1459" s="5" t="s">
        <v>644</v>
      </c>
      <c r="V1459" s="1"/>
      <c r="W1459" s="1"/>
      <c r="X1459" s="1"/>
      <c r="Y1459" s="1"/>
      <c r="Z1459" s="4">
        <v>42370</v>
      </c>
      <c r="AA1459" s="1"/>
      <c r="AB1459" s="1"/>
      <c r="AC1459" s="1"/>
      <c r="AD1459" s="8" t="s">
        <v>1843</v>
      </c>
    </row>
    <row r="1460" spans="2:30" ht="15" customHeight="1" outlineLevel="5" x14ac:dyDescent="0.25">
      <c r="B1460" s="3"/>
      <c r="C1460" s="1"/>
      <c r="D1460" s="1"/>
      <c r="E1460" s="1"/>
      <c r="F1460" s="1"/>
      <c r="G1460" s="183" t="s">
        <v>1842</v>
      </c>
      <c r="H1460" s="188">
        <v>42370</v>
      </c>
      <c r="I1460" s="1" t="s">
        <v>14</v>
      </c>
      <c r="J1460" s="2" t="s">
        <v>72</v>
      </c>
      <c r="K1460" s="1" t="s">
        <v>9</v>
      </c>
      <c r="L1460" s="1" t="s">
        <v>10</v>
      </c>
      <c r="M1460" s="1" t="s">
        <v>10</v>
      </c>
      <c r="N1460" s="1" t="s">
        <v>11</v>
      </c>
      <c r="O1460" s="249">
        <v>132730.14000000001</v>
      </c>
      <c r="P1460" s="7">
        <v>0</v>
      </c>
      <c r="Q1460" s="7">
        <f t="shared" si="63"/>
        <v>132730.14000000001</v>
      </c>
      <c r="R1460" s="6" t="s">
        <v>1</v>
      </c>
      <c r="S1460" s="5" t="s">
        <v>4</v>
      </c>
      <c r="T1460" s="5"/>
      <c r="U1460" s="5" t="s">
        <v>681</v>
      </c>
      <c r="V1460" s="1"/>
      <c r="W1460" s="1"/>
      <c r="X1460" s="1"/>
      <c r="Y1460" s="1"/>
      <c r="Z1460" s="4">
        <v>42370</v>
      </c>
      <c r="AA1460" s="1"/>
      <c r="AB1460" s="1"/>
      <c r="AC1460" s="1"/>
      <c r="AD1460" s="8" t="s">
        <v>1843</v>
      </c>
    </row>
    <row r="1461" spans="2:30" ht="15" customHeight="1" outlineLevel="5" x14ac:dyDescent="0.25">
      <c r="B1461" s="3"/>
      <c r="C1461" s="1"/>
      <c r="D1461" s="1"/>
      <c r="E1461" s="1"/>
      <c r="F1461" s="1"/>
      <c r="G1461" s="183" t="s">
        <v>1842</v>
      </c>
      <c r="H1461" s="188">
        <v>42370</v>
      </c>
      <c r="I1461" s="1" t="s">
        <v>14</v>
      </c>
      <c r="J1461" s="2" t="s">
        <v>72</v>
      </c>
      <c r="K1461" s="1" t="s">
        <v>9</v>
      </c>
      <c r="L1461" s="1" t="s">
        <v>10</v>
      </c>
      <c r="M1461" s="1" t="s">
        <v>10</v>
      </c>
      <c r="N1461" s="1" t="s">
        <v>11</v>
      </c>
      <c r="O1461" s="249">
        <v>3900.2</v>
      </c>
      <c r="P1461" s="7">
        <v>0</v>
      </c>
      <c r="Q1461" s="7">
        <f t="shared" si="63"/>
        <v>3900.2</v>
      </c>
      <c r="R1461" s="6" t="s">
        <v>1</v>
      </c>
      <c r="S1461" s="5" t="s">
        <v>4</v>
      </c>
      <c r="T1461" s="5"/>
      <c r="U1461" s="5" t="s">
        <v>682</v>
      </c>
      <c r="V1461" s="1"/>
      <c r="W1461" s="1"/>
      <c r="X1461" s="1"/>
      <c r="Y1461" s="1"/>
      <c r="Z1461" s="4">
        <v>42370</v>
      </c>
      <c r="AA1461" s="1"/>
      <c r="AB1461" s="1"/>
      <c r="AC1461" s="1"/>
      <c r="AD1461" s="8" t="s">
        <v>1843</v>
      </c>
    </row>
    <row r="1462" spans="2:30" ht="15" customHeight="1" outlineLevel="5" x14ac:dyDescent="0.25">
      <c r="B1462" s="3"/>
      <c r="C1462" s="1"/>
      <c r="D1462" s="1"/>
      <c r="E1462" s="1"/>
      <c r="F1462" s="1"/>
      <c r="G1462" s="183" t="s">
        <v>1842</v>
      </c>
      <c r="H1462" s="188">
        <v>42370</v>
      </c>
      <c r="I1462" s="1" t="s">
        <v>14</v>
      </c>
      <c r="J1462" s="2" t="s">
        <v>72</v>
      </c>
      <c r="K1462" s="1" t="s">
        <v>9</v>
      </c>
      <c r="L1462" s="1" t="s">
        <v>10</v>
      </c>
      <c r="M1462" s="1" t="s">
        <v>10</v>
      </c>
      <c r="N1462" s="1" t="s">
        <v>11</v>
      </c>
      <c r="O1462" s="249">
        <v>817560.09</v>
      </c>
      <c r="P1462" s="7">
        <v>0</v>
      </c>
      <c r="Q1462" s="7">
        <f t="shared" si="63"/>
        <v>817560.09</v>
      </c>
      <c r="R1462" s="6" t="s">
        <v>1</v>
      </c>
      <c r="S1462" s="5" t="s">
        <v>4</v>
      </c>
      <c r="T1462" s="5"/>
      <c r="U1462" s="5" t="s">
        <v>581</v>
      </c>
      <c r="V1462" s="1"/>
      <c r="W1462" s="1"/>
      <c r="X1462" s="1"/>
      <c r="Y1462" s="1"/>
      <c r="Z1462" s="4">
        <v>42370</v>
      </c>
      <c r="AA1462" s="1"/>
      <c r="AB1462" s="1"/>
      <c r="AC1462" s="1"/>
      <c r="AD1462" s="8" t="s">
        <v>1843</v>
      </c>
    </row>
    <row r="1463" spans="2:30" ht="15" customHeight="1" outlineLevel="5" x14ac:dyDescent="0.25">
      <c r="B1463" s="3"/>
      <c r="C1463" s="1"/>
      <c r="D1463" s="1"/>
      <c r="E1463" s="1"/>
      <c r="F1463" s="1"/>
      <c r="G1463" s="183" t="s">
        <v>1842</v>
      </c>
      <c r="H1463" s="188">
        <v>42370</v>
      </c>
      <c r="I1463" s="1" t="s">
        <v>14</v>
      </c>
      <c r="J1463" s="2" t="s">
        <v>72</v>
      </c>
      <c r="K1463" s="1" t="s">
        <v>9</v>
      </c>
      <c r="L1463" s="1" t="s">
        <v>10</v>
      </c>
      <c r="M1463" s="1" t="s">
        <v>10</v>
      </c>
      <c r="N1463" s="1" t="s">
        <v>11</v>
      </c>
      <c r="O1463" s="249">
        <v>850727.73</v>
      </c>
      <c r="P1463" s="7">
        <v>0</v>
      </c>
      <c r="Q1463" s="7">
        <f t="shared" si="63"/>
        <v>850727.73</v>
      </c>
      <c r="R1463" s="6" t="s">
        <v>1</v>
      </c>
      <c r="S1463" s="5" t="s">
        <v>4</v>
      </c>
      <c r="T1463" s="5"/>
      <c r="U1463" s="5" t="s">
        <v>629</v>
      </c>
      <c r="V1463" s="1"/>
      <c r="W1463" s="1"/>
      <c r="X1463" s="1"/>
      <c r="Y1463" s="1"/>
      <c r="Z1463" s="4">
        <v>42370</v>
      </c>
      <c r="AA1463" s="1"/>
      <c r="AB1463" s="1"/>
      <c r="AC1463" s="1"/>
      <c r="AD1463" s="8" t="s">
        <v>1843</v>
      </c>
    </row>
    <row r="1464" spans="2:30" ht="15" customHeight="1" outlineLevel="5" x14ac:dyDescent="0.25">
      <c r="B1464" s="3"/>
      <c r="C1464" s="1"/>
      <c r="D1464" s="1"/>
      <c r="E1464" s="1"/>
      <c r="F1464" s="1"/>
      <c r="G1464" s="183" t="s">
        <v>1842</v>
      </c>
      <c r="H1464" s="188">
        <v>42370</v>
      </c>
      <c r="I1464" s="1" t="s">
        <v>14</v>
      </c>
      <c r="J1464" s="2" t="s">
        <v>72</v>
      </c>
      <c r="K1464" s="1" t="s">
        <v>9</v>
      </c>
      <c r="L1464" s="1" t="s">
        <v>10</v>
      </c>
      <c r="M1464" s="1" t="s">
        <v>10</v>
      </c>
      <c r="N1464" s="1" t="s">
        <v>11</v>
      </c>
      <c r="O1464" s="249">
        <v>12926.1</v>
      </c>
      <c r="P1464" s="7">
        <v>0</v>
      </c>
      <c r="Q1464" s="7">
        <f t="shared" si="63"/>
        <v>12926.1</v>
      </c>
      <c r="R1464" s="6" t="s">
        <v>1</v>
      </c>
      <c r="S1464" s="5" t="s">
        <v>4</v>
      </c>
      <c r="T1464" s="5"/>
      <c r="U1464" s="5" t="s">
        <v>645</v>
      </c>
      <c r="V1464" s="1"/>
      <c r="W1464" s="1"/>
      <c r="X1464" s="1"/>
      <c r="Y1464" s="1"/>
      <c r="Z1464" s="4">
        <v>42370</v>
      </c>
      <c r="AA1464" s="1"/>
      <c r="AB1464" s="1"/>
      <c r="AC1464" s="1"/>
      <c r="AD1464" s="8" t="s">
        <v>1843</v>
      </c>
    </row>
    <row r="1465" spans="2:30" ht="15" customHeight="1" outlineLevel="5" x14ac:dyDescent="0.25">
      <c r="B1465" s="3"/>
      <c r="C1465" s="1"/>
      <c r="D1465" s="1"/>
      <c r="E1465" s="1"/>
      <c r="F1465" s="1"/>
      <c r="G1465" s="183" t="s">
        <v>1842</v>
      </c>
      <c r="H1465" s="188">
        <v>42370</v>
      </c>
      <c r="I1465" s="1" t="s">
        <v>14</v>
      </c>
      <c r="J1465" s="2" t="s">
        <v>72</v>
      </c>
      <c r="K1465" s="1" t="s">
        <v>9</v>
      </c>
      <c r="L1465" s="1" t="s">
        <v>10</v>
      </c>
      <c r="M1465" s="1" t="s">
        <v>10</v>
      </c>
      <c r="N1465" s="1" t="s">
        <v>11</v>
      </c>
      <c r="O1465" s="249">
        <v>37315.69</v>
      </c>
      <c r="P1465" s="7">
        <v>0</v>
      </c>
      <c r="Q1465" s="7">
        <f t="shared" si="63"/>
        <v>37315.69</v>
      </c>
      <c r="R1465" s="6" t="s">
        <v>1</v>
      </c>
      <c r="S1465" s="5" t="s">
        <v>4</v>
      </c>
      <c r="T1465" s="5"/>
      <c r="U1465" s="5" t="s">
        <v>630</v>
      </c>
      <c r="V1465" s="1"/>
      <c r="W1465" s="1"/>
      <c r="X1465" s="1"/>
      <c r="Y1465" s="1"/>
      <c r="Z1465" s="4">
        <v>42370</v>
      </c>
      <c r="AA1465" s="1"/>
      <c r="AB1465" s="1"/>
      <c r="AC1465" s="1"/>
      <c r="AD1465" s="8" t="s">
        <v>1843</v>
      </c>
    </row>
    <row r="1466" spans="2:30" ht="15" customHeight="1" outlineLevel="5" x14ac:dyDescent="0.25">
      <c r="B1466" s="3"/>
      <c r="C1466" s="1"/>
      <c r="D1466" s="1"/>
      <c r="E1466" s="1"/>
      <c r="F1466" s="1"/>
      <c r="G1466" s="183" t="s">
        <v>1842</v>
      </c>
      <c r="H1466" s="188">
        <v>42370</v>
      </c>
      <c r="I1466" s="1" t="s">
        <v>14</v>
      </c>
      <c r="J1466" s="2" t="s">
        <v>72</v>
      </c>
      <c r="K1466" s="1" t="s">
        <v>9</v>
      </c>
      <c r="L1466" s="1" t="s">
        <v>10</v>
      </c>
      <c r="M1466" s="1" t="s">
        <v>10</v>
      </c>
      <c r="N1466" s="1" t="s">
        <v>11</v>
      </c>
      <c r="O1466" s="249">
        <v>354</v>
      </c>
      <c r="P1466" s="7">
        <v>0</v>
      </c>
      <c r="Q1466" s="7">
        <f t="shared" si="63"/>
        <v>354</v>
      </c>
      <c r="R1466" s="6" t="s">
        <v>1</v>
      </c>
      <c r="S1466" s="5" t="s">
        <v>4</v>
      </c>
      <c r="T1466" s="5"/>
      <c r="U1466" s="5" t="s">
        <v>683</v>
      </c>
      <c r="V1466" s="1"/>
      <c r="W1466" s="1"/>
      <c r="X1466" s="1"/>
      <c r="Y1466" s="1"/>
      <c r="Z1466" s="4">
        <v>42370</v>
      </c>
      <c r="AA1466" s="1"/>
      <c r="AB1466" s="1"/>
      <c r="AC1466" s="1"/>
      <c r="AD1466" s="8" t="s">
        <v>1843</v>
      </c>
    </row>
    <row r="1467" spans="2:30" ht="15" customHeight="1" outlineLevel="5" x14ac:dyDescent="0.25">
      <c r="B1467" s="3"/>
      <c r="C1467" s="1"/>
      <c r="D1467" s="1"/>
      <c r="E1467" s="1"/>
      <c r="F1467" s="1"/>
      <c r="G1467" s="183" t="s">
        <v>1842</v>
      </c>
      <c r="H1467" s="188">
        <v>42370</v>
      </c>
      <c r="I1467" s="1" t="s">
        <v>14</v>
      </c>
      <c r="J1467" s="2" t="s">
        <v>72</v>
      </c>
      <c r="K1467" s="1" t="s">
        <v>9</v>
      </c>
      <c r="L1467" s="1" t="s">
        <v>10</v>
      </c>
      <c r="M1467" s="1" t="s">
        <v>10</v>
      </c>
      <c r="N1467" s="1" t="s">
        <v>11</v>
      </c>
      <c r="O1467" s="249">
        <v>1022</v>
      </c>
      <c r="P1467" s="7">
        <v>0</v>
      </c>
      <c r="Q1467" s="7">
        <f t="shared" si="63"/>
        <v>1022</v>
      </c>
      <c r="R1467" s="6" t="s">
        <v>1</v>
      </c>
      <c r="S1467" s="5" t="s">
        <v>4</v>
      </c>
      <c r="T1467" s="5"/>
      <c r="U1467" s="5" t="s">
        <v>684</v>
      </c>
      <c r="V1467" s="1"/>
      <c r="W1467" s="1"/>
      <c r="X1467" s="1"/>
      <c r="Y1467" s="1"/>
      <c r="Z1467" s="4">
        <v>42370</v>
      </c>
      <c r="AA1467" s="1"/>
      <c r="AB1467" s="1"/>
      <c r="AC1467" s="1"/>
      <c r="AD1467" s="8" t="s">
        <v>1843</v>
      </c>
    </row>
    <row r="1468" spans="2:30" ht="15" customHeight="1" outlineLevel="5" x14ac:dyDescent="0.25">
      <c r="B1468" s="3"/>
      <c r="C1468" s="1"/>
      <c r="D1468" s="1"/>
      <c r="E1468" s="1"/>
      <c r="F1468" s="1"/>
      <c r="G1468" s="183" t="s">
        <v>1842</v>
      </c>
      <c r="H1468" s="188">
        <v>42370</v>
      </c>
      <c r="I1468" s="1" t="s">
        <v>14</v>
      </c>
      <c r="J1468" s="2" t="s">
        <v>72</v>
      </c>
      <c r="K1468" s="1" t="s">
        <v>9</v>
      </c>
      <c r="L1468" s="1" t="s">
        <v>10</v>
      </c>
      <c r="M1468" s="1" t="s">
        <v>10</v>
      </c>
      <c r="N1468" s="1" t="s">
        <v>11</v>
      </c>
      <c r="O1468" s="249">
        <v>576</v>
      </c>
      <c r="P1468" s="7">
        <v>0</v>
      </c>
      <c r="Q1468" s="7">
        <f t="shared" si="63"/>
        <v>576</v>
      </c>
      <c r="R1468" s="6" t="s">
        <v>1</v>
      </c>
      <c r="S1468" s="5" t="s">
        <v>4</v>
      </c>
      <c r="T1468" s="5"/>
      <c r="U1468" s="5" t="s">
        <v>685</v>
      </c>
      <c r="V1468" s="1"/>
      <c r="W1468" s="1"/>
      <c r="X1468" s="1"/>
      <c r="Y1468" s="1"/>
      <c r="Z1468" s="4">
        <v>42370</v>
      </c>
      <c r="AA1468" s="1"/>
      <c r="AB1468" s="1"/>
      <c r="AC1468" s="1"/>
      <c r="AD1468" s="8" t="s">
        <v>1843</v>
      </c>
    </row>
    <row r="1469" spans="2:30" ht="15" customHeight="1" outlineLevel="5" x14ac:dyDescent="0.25">
      <c r="B1469" s="3"/>
      <c r="C1469" s="1"/>
      <c r="D1469" s="1"/>
      <c r="E1469" s="1"/>
      <c r="F1469" s="1"/>
      <c r="G1469" s="183" t="s">
        <v>1842</v>
      </c>
      <c r="H1469" s="188">
        <v>42370</v>
      </c>
      <c r="I1469" s="1" t="s">
        <v>14</v>
      </c>
      <c r="J1469" s="2" t="s">
        <v>72</v>
      </c>
      <c r="K1469" s="1" t="s">
        <v>9</v>
      </c>
      <c r="L1469" s="1" t="s">
        <v>10</v>
      </c>
      <c r="M1469" s="1" t="s">
        <v>10</v>
      </c>
      <c r="N1469" s="1" t="s">
        <v>11</v>
      </c>
      <c r="O1469" s="249">
        <v>-38645</v>
      </c>
      <c r="P1469" s="7">
        <v>0</v>
      </c>
      <c r="Q1469" s="7">
        <f t="shared" si="63"/>
        <v>-38645</v>
      </c>
      <c r="R1469" s="6" t="s">
        <v>1</v>
      </c>
      <c r="S1469" s="5" t="s">
        <v>4</v>
      </c>
      <c r="T1469" s="5"/>
      <c r="U1469" s="5" t="s">
        <v>589</v>
      </c>
      <c r="V1469" s="1"/>
      <c r="W1469" s="1"/>
      <c r="X1469" s="1"/>
      <c r="Y1469" s="1"/>
      <c r="Z1469" s="4">
        <v>42370</v>
      </c>
      <c r="AA1469" s="1"/>
      <c r="AB1469" s="1"/>
      <c r="AC1469" s="1"/>
      <c r="AD1469" s="8" t="s">
        <v>1843</v>
      </c>
    </row>
    <row r="1470" spans="2:30" outlineLevel="3" x14ac:dyDescent="0.25">
      <c r="B1470" s="220"/>
      <c r="C1470" s="2"/>
      <c r="D1470" s="2"/>
      <c r="E1470" s="2"/>
      <c r="F1470" s="2"/>
      <c r="G1470" s="294"/>
      <c r="H1470" s="228"/>
      <c r="I1470" s="2"/>
      <c r="J1470" s="2" t="s">
        <v>72</v>
      </c>
      <c r="K1470" s="2"/>
      <c r="L1470" s="2"/>
      <c r="M1470" s="2"/>
      <c r="N1470" s="2"/>
      <c r="O1470" s="221"/>
      <c r="P1470" s="221"/>
      <c r="Q1470" s="221"/>
      <c r="R1470" s="222"/>
      <c r="S1470" s="223"/>
      <c r="T1470" s="223"/>
      <c r="U1470" s="223"/>
      <c r="V1470" s="2"/>
      <c r="W1470" s="2"/>
      <c r="X1470" s="2"/>
      <c r="Y1470" s="2"/>
      <c r="Z1470" s="224"/>
      <c r="AA1470" s="2"/>
      <c r="AB1470" s="2"/>
      <c r="AC1470" s="2"/>
      <c r="AD1470" s="225"/>
    </row>
    <row r="1471" spans="2:30" outlineLevel="2" x14ac:dyDescent="0.25">
      <c r="B1471" s="214"/>
      <c r="C1471" s="215"/>
      <c r="D1471" s="215" t="s">
        <v>73</v>
      </c>
      <c r="E1471" s="215" t="s">
        <v>17</v>
      </c>
      <c r="F1471" s="215"/>
      <c r="G1471" s="293"/>
      <c r="H1471" s="227"/>
      <c r="I1471" s="215"/>
      <c r="J1471" s="215" t="s">
        <v>73</v>
      </c>
      <c r="K1471" s="215"/>
      <c r="L1471" s="215"/>
      <c r="M1471" s="215"/>
      <c r="N1471" s="215"/>
      <c r="O1471" s="216">
        <f>SUM(O1472:O1502)/3</f>
        <v>2689818.8700000006</v>
      </c>
      <c r="P1471" s="216">
        <f>SUM(P1472:P1502)/3</f>
        <v>0</v>
      </c>
      <c r="Q1471" s="216">
        <f>O1471-P1471</f>
        <v>2689818.8700000006</v>
      </c>
      <c r="R1471" s="217"/>
      <c r="S1471" s="218"/>
      <c r="T1471" s="218"/>
      <c r="U1471" s="218"/>
      <c r="V1471" s="215"/>
      <c r="W1471" s="215"/>
      <c r="X1471" s="215"/>
      <c r="Y1471" s="215"/>
      <c r="Z1471" s="247"/>
      <c r="AA1471" s="215"/>
      <c r="AB1471" s="215"/>
      <c r="AC1471" s="215"/>
      <c r="AD1471" s="219"/>
    </row>
    <row r="1472" spans="2:30" outlineLevel="3" x14ac:dyDescent="0.25">
      <c r="B1472" s="220"/>
      <c r="C1472" s="2"/>
      <c r="D1472" s="2"/>
      <c r="E1472" s="2" t="s">
        <v>74</v>
      </c>
      <c r="F1472" s="2" t="s">
        <v>19</v>
      </c>
      <c r="G1472" s="294"/>
      <c r="H1472" s="228"/>
      <c r="I1472" s="2"/>
      <c r="J1472" s="2" t="s">
        <v>74</v>
      </c>
      <c r="K1472" s="2"/>
      <c r="L1472" s="2"/>
      <c r="M1472" s="2"/>
      <c r="N1472" s="2"/>
      <c r="O1472" s="221">
        <f>SUM(O1473:O1475)/2</f>
        <v>2697.86</v>
      </c>
      <c r="P1472" s="221">
        <f>SUM(P1473:P1475)/2</f>
        <v>0</v>
      </c>
      <c r="Q1472" s="221">
        <f>O1472-P1472</f>
        <v>2697.86</v>
      </c>
      <c r="R1472" s="222"/>
      <c r="S1472" s="223"/>
      <c r="T1472" s="223"/>
      <c r="U1472" s="223"/>
      <c r="V1472" s="2"/>
      <c r="W1472" s="2"/>
      <c r="X1472" s="2"/>
      <c r="Y1472" s="2"/>
      <c r="Z1472" s="224"/>
      <c r="AA1472" s="2"/>
      <c r="AB1472" s="2"/>
      <c r="AC1472" s="2"/>
      <c r="AD1472" s="225"/>
    </row>
    <row r="1473" spans="2:30" outlineLevel="4" x14ac:dyDescent="0.25">
      <c r="B1473" s="220"/>
      <c r="C1473" s="2"/>
      <c r="D1473" s="2"/>
      <c r="E1473" s="2"/>
      <c r="F1473" s="2" t="s">
        <v>12</v>
      </c>
      <c r="G1473" s="294" t="s">
        <v>13</v>
      </c>
      <c r="H1473" s="228"/>
      <c r="I1473" s="2"/>
      <c r="J1473" s="2" t="s">
        <v>74</v>
      </c>
      <c r="K1473" s="2"/>
      <c r="L1473" s="2"/>
      <c r="M1473" s="2"/>
      <c r="N1473" s="2"/>
      <c r="O1473" s="221">
        <f>SUM(O1474:O1475)</f>
        <v>2697.86</v>
      </c>
      <c r="P1473" s="221">
        <f>SUM(P1474:P1475)</f>
        <v>0</v>
      </c>
      <c r="Q1473" s="221">
        <f>O1473-P1473</f>
        <v>2697.86</v>
      </c>
      <c r="R1473" s="222"/>
      <c r="S1473" s="223"/>
      <c r="T1473" s="223"/>
      <c r="U1473" s="223"/>
      <c r="V1473" s="2"/>
      <c r="W1473" s="2"/>
      <c r="X1473" s="2"/>
      <c r="Y1473" s="2"/>
      <c r="Z1473" s="224"/>
      <c r="AA1473" s="2"/>
      <c r="AB1473" s="2"/>
      <c r="AC1473" s="2"/>
      <c r="AD1473" s="225"/>
    </row>
    <row r="1474" spans="2:30" ht="15" customHeight="1" outlineLevel="5" x14ac:dyDescent="0.25">
      <c r="B1474" s="3"/>
      <c r="C1474" s="1"/>
      <c r="D1474" s="1"/>
      <c r="E1474" s="1"/>
      <c r="F1474" s="1"/>
      <c r="G1474" s="183" t="s">
        <v>1842</v>
      </c>
      <c r="H1474" s="188">
        <v>42370</v>
      </c>
      <c r="I1474" s="1" t="s">
        <v>14</v>
      </c>
      <c r="J1474" s="2" t="s">
        <v>74</v>
      </c>
      <c r="K1474" s="1" t="s">
        <v>9</v>
      </c>
      <c r="L1474" s="1" t="s">
        <v>10</v>
      </c>
      <c r="M1474" s="1" t="s">
        <v>10</v>
      </c>
      <c r="N1474" s="1" t="s">
        <v>11</v>
      </c>
      <c r="O1474" s="249">
        <v>2697.86</v>
      </c>
      <c r="P1474" s="7">
        <v>0</v>
      </c>
      <c r="Q1474" s="7">
        <f>O1474-P1474</f>
        <v>2697.86</v>
      </c>
      <c r="R1474" s="6" t="s">
        <v>1</v>
      </c>
      <c r="S1474" s="5" t="s">
        <v>4</v>
      </c>
      <c r="T1474" s="5"/>
      <c r="U1474" s="5" t="s">
        <v>686</v>
      </c>
      <c r="V1474" s="1"/>
      <c r="W1474" s="1"/>
      <c r="X1474" s="1"/>
      <c r="Y1474" s="1"/>
      <c r="Z1474" s="4">
        <v>42370</v>
      </c>
      <c r="AA1474" s="1"/>
      <c r="AB1474" s="1"/>
      <c r="AC1474" s="1"/>
      <c r="AD1474" s="8" t="s">
        <v>1843</v>
      </c>
    </row>
    <row r="1475" spans="2:30" outlineLevel="4" x14ac:dyDescent="0.25">
      <c r="B1475" s="220"/>
      <c r="C1475" s="2"/>
      <c r="D1475" s="2"/>
      <c r="E1475" s="2"/>
      <c r="F1475" s="2"/>
      <c r="G1475" s="294"/>
      <c r="H1475" s="228"/>
      <c r="I1475" s="2"/>
      <c r="J1475" s="2" t="s">
        <v>74</v>
      </c>
      <c r="K1475" s="2"/>
      <c r="L1475" s="2"/>
      <c r="M1475" s="2"/>
      <c r="N1475" s="2"/>
      <c r="O1475" s="221"/>
      <c r="P1475" s="221"/>
      <c r="Q1475" s="221"/>
      <c r="R1475" s="222"/>
      <c r="S1475" s="223"/>
      <c r="T1475" s="223"/>
      <c r="U1475" s="223"/>
      <c r="V1475" s="2"/>
      <c r="W1475" s="2"/>
      <c r="X1475" s="2"/>
      <c r="Y1475" s="2"/>
      <c r="Z1475" s="224"/>
      <c r="AA1475" s="2"/>
      <c r="AB1475" s="2"/>
      <c r="AC1475" s="2"/>
      <c r="AD1475" s="225"/>
    </row>
    <row r="1476" spans="2:30" outlineLevel="3" x14ac:dyDescent="0.25">
      <c r="B1476" s="220"/>
      <c r="C1476" s="2"/>
      <c r="D1476" s="2"/>
      <c r="E1476" s="2" t="s">
        <v>75</v>
      </c>
      <c r="F1476" s="2" t="s">
        <v>38</v>
      </c>
      <c r="G1476" s="294"/>
      <c r="H1476" s="228"/>
      <c r="I1476" s="2"/>
      <c r="J1476" s="2" t="s">
        <v>75</v>
      </c>
      <c r="K1476" s="2"/>
      <c r="L1476" s="2"/>
      <c r="M1476" s="2"/>
      <c r="N1476" s="2"/>
      <c r="O1476" s="221">
        <f>SUM(O1477:O1485)/2</f>
        <v>97455.799999999988</v>
      </c>
      <c r="P1476" s="221">
        <f>SUM(P1477:P1485)/2</f>
        <v>0</v>
      </c>
      <c r="Q1476" s="221">
        <f>O1476-P1476</f>
        <v>97455.799999999988</v>
      </c>
      <c r="R1476" s="222"/>
      <c r="S1476" s="223"/>
      <c r="T1476" s="223"/>
      <c r="U1476" s="223"/>
      <c r="V1476" s="2"/>
      <c r="W1476" s="2"/>
      <c r="X1476" s="2"/>
      <c r="Y1476" s="2"/>
      <c r="Z1476" s="224"/>
      <c r="AA1476" s="2"/>
      <c r="AB1476" s="2"/>
      <c r="AC1476" s="2"/>
      <c r="AD1476" s="225"/>
    </row>
    <row r="1477" spans="2:30" outlineLevel="4" x14ac:dyDescent="0.25">
      <c r="B1477" s="220"/>
      <c r="C1477" s="2"/>
      <c r="D1477" s="2"/>
      <c r="E1477" s="2"/>
      <c r="F1477" s="2" t="s">
        <v>12</v>
      </c>
      <c r="G1477" s="294" t="s">
        <v>13</v>
      </c>
      <c r="H1477" s="228"/>
      <c r="I1477" s="2"/>
      <c r="J1477" s="2" t="s">
        <v>75</v>
      </c>
      <c r="K1477" s="2"/>
      <c r="L1477" s="2"/>
      <c r="M1477" s="2"/>
      <c r="N1477" s="2"/>
      <c r="O1477" s="221">
        <f>SUM(O1478:O1485)</f>
        <v>97455.8</v>
      </c>
      <c r="P1477" s="221">
        <f>SUM(P1478:P1485)</f>
        <v>0</v>
      </c>
      <c r="Q1477" s="221">
        <f>O1477-P1477</f>
        <v>97455.8</v>
      </c>
      <c r="R1477" s="222"/>
      <c r="S1477" s="223"/>
      <c r="T1477" s="223"/>
      <c r="U1477" s="223"/>
      <c r="V1477" s="2"/>
      <c r="W1477" s="2"/>
      <c r="X1477" s="2"/>
      <c r="Y1477" s="2"/>
      <c r="Z1477" s="224"/>
      <c r="AA1477" s="2"/>
      <c r="AB1477" s="2"/>
      <c r="AC1477" s="2"/>
      <c r="AD1477" s="225"/>
    </row>
    <row r="1478" spans="2:30" ht="15" customHeight="1" outlineLevel="5" x14ac:dyDescent="0.25">
      <c r="B1478" s="3"/>
      <c r="C1478" s="1"/>
      <c r="D1478" s="1"/>
      <c r="E1478" s="1"/>
      <c r="F1478" s="1"/>
      <c r="G1478" s="183" t="s">
        <v>1842</v>
      </c>
      <c r="H1478" s="188">
        <v>42370</v>
      </c>
      <c r="I1478" s="1" t="s">
        <v>14</v>
      </c>
      <c r="J1478" s="2" t="s">
        <v>75</v>
      </c>
      <c r="K1478" s="1" t="s">
        <v>9</v>
      </c>
      <c r="L1478" s="1" t="s">
        <v>10</v>
      </c>
      <c r="M1478" s="1" t="s">
        <v>10</v>
      </c>
      <c r="N1478" s="1" t="s">
        <v>11</v>
      </c>
      <c r="O1478" s="249">
        <v>273</v>
      </c>
      <c r="P1478" s="7">
        <v>0</v>
      </c>
      <c r="Q1478" s="7">
        <f t="shared" ref="Q1478:Q1484" si="64">O1478-P1478</f>
        <v>273</v>
      </c>
      <c r="R1478" s="6" t="s">
        <v>1</v>
      </c>
      <c r="S1478" s="5" t="s">
        <v>4</v>
      </c>
      <c r="T1478" s="5"/>
      <c r="U1478" s="5" t="s">
        <v>689</v>
      </c>
      <c r="V1478" s="1"/>
      <c r="W1478" s="1"/>
      <c r="X1478" s="1"/>
      <c r="Y1478" s="1"/>
      <c r="Z1478" s="4">
        <v>42370</v>
      </c>
      <c r="AA1478" s="1"/>
      <c r="AB1478" s="1"/>
      <c r="AC1478" s="1"/>
      <c r="AD1478" s="8" t="s">
        <v>1843</v>
      </c>
    </row>
    <row r="1479" spans="2:30" ht="15" customHeight="1" outlineLevel="5" x14ac:dyDescent="0.25">
      <c r="B1479" s="3"/>
      <c r="C1479" s="1"/>
      <c r="D1479" s="1"/>
      <c r="E1479" s="1"/>
      <c r="F1479" s="1"/>
      <c r="G1479" s="183" t="s">
        <v>1842</v>
      </c>
      <c r="H1479" s="188">
        <v>42370</v>
      </c>
      <c r="I1479" s="1" t="s">
        <v>14</v>
      </c>
      <c r="J1479" s="2" t="s">
        <v>75</v>
      </c>
      <c r="K1479" s="1" t="s">
        <v>9</v>
      </c>
      <c r="L1479" s="1" t="s">
        <v>10</v>
      </c>
      <c r="M1479" s="1" t="s">
        <v>10</v>
      </c>
      <c r="N1479" s="1" t="s">
        <v>11</v>
      </c>
      <c r="O1479" s="249">
        <v>-60</v>
      </c>
      <c r="P1479" s="7">
        <v>0</v>
      </c>
      <c r="Q1479" s="7">
        <f t="shared" si="64"/>
        <v>-60</v>
      </c>
      <c r="R1479" s="6" t="s">
        <v>1</v>
      </c>
      <c r="S1479" s="5" t="s">
        <v>4</v>
      </c>
      <c r="T1479" s="5"/>
      <c r="U1479" s="5" t="s">
        <v>1825</v>
      </c>
      <c r="V1479" s="1"/>
      <c r="W1479" s="1"/>
      <c r="X1479" s="1"/>
      <c r="Y1479" s="1"/>
      <c r="Z1479" s="4">
        <v>42370</v>
      </c>
      <c r="AA1479" s="1"/>
      <c r="AB1479" s="1"/>
      <c r="AC1479" s="1"/>
      <c r="AD1479" s="8" t="s">
        <v>1843</v>
      </c>
    </row>
    <row r="1480" spans="2:30" ht="15" customHeight="1" outlineLevel="5" x14ac:dyDescent="0.25">
      <c r="B1480" s="3"/>
      <c r="C1480" s="1"/>
      <c r="D1480" s="1"/>
      <c r="E1480" s="1"/>
      <c r="F1480" s="1"/>
      <c r="G1480" s="183" t="s">
        <v>1842</v>
      </c>
      <c r="H1480" s="188">
        <v>42370</v>
      </c>
      <c r="I1480" s="1" t="s">
        <v>14</v>
      </c>
      <c r="J1480" s="2" t="s">
        <v>75</v>
      </c>
      <c r="K1480" s="1" t="s">
        <v>9</v>
      </c>
      <c r="L1480" s="1" t="s">
        <v>10</v>
      </c>
      <c r="M1480" s="1" t="s">
        <v>10</v>
      </c>
      <c r="N1480" s="1" t="s">
        <v>11</v>
      </c>
      <c r="O1480" s="249">
        <v>3155</v>
      </c>
      <c r="P1480" s="7">
        <v>0</v>
      </c>
      <c r="Q1480" s="7">
        <f t="shared" si="64"/>
        <v>3155</v>
      </c>
      <c r="R1480" s="6" t="s">
        <v>1</v>
      </c>
      <c r="S1480" s="5" t="s">
        <v>4</v>
      </c>
      <c r="T1480" s="5"/>
      <c r="U1480" s="5" t="s">
        <v>687</v>
      </c>
      <c r="V1480" s="1"/>
      <c r="W1480" s="1"/>
      <c r="X1480" s="1"/>
      <c r="Y1480" s="1"/>
      <c r="Z1480" s="4">
        <v>42370</v>
      </c>
      <c r="AA1480" s="1"/>
      <c r="AB1480" s="1"/>
      <c r="AC1480" s="1"/>
      <c r="AD1480" s="8" t="s">
        <v>1843</v>
      </c>
    </row>
    <row r="1481" spans="2:30" ht="15" customHeight="1" outlineLevel="5" x14ac:dyDescent="0.25">
      <c r="B1481" s="3"/>
      <c r="C1481" s="1"/>
      <c r="D1481" s="1"/>
      <c r="E1481" s="1"/>
      <c r="F1481" s="1"/>
      <c r="G1481" s="183" t="s">
        <v>1842</v>
      </c>
      <c r="H1481" s="188">
        <v>42370</v>
      </c>
      <c r="I1481" s="1" t="s">
        <v>14</v>
      </c>
      <c r="J1481" s="2" t="s">
        <v>75</v>
      </c>
      <c r="K1481" s="1" t="s">
        <v>9</v>
      </c>
      <c r="L1481" s="1" t="s">
        <v>10</v>
      </c>
      <c r="M1481" s="1" t="s">
        <v>10</v>
      </c>
      <c r="N1481" s="1" t="s">
        <v>11</v>
      </c>
      <c r="O1481" s="249">
        <v>9800</v>
      </c>
      <c r="P1481" s="7">
        <v>0</v>
      </c>
      <c r="Q1481" s="7">
        <f t="shared" si="64"/>
        <v>9800</v>
      </c>
      <c r="R1481" s="6" t="s">
        <v>1</v>
      </c>
      <c r="S1481" s="5" t="s">
        <v>4</v>
      </c>
      <c r="T1481" s="5"/>
      <c r="U1481" s="5" t="s">
        <v>277</v>
      </c>
      <c r="V1481" s="1"/>
      <c r="W1481" s="1"/>
      <c r="X1481" s="1"/>
      <c r="Y1481" s="1"/>
      <c r="Z1481" s="4">
        <v>42370</v>
      </c>
      <c r="AA1481" s="1"/>
      <c r="AB1481" s="1"/>
      <c r="AC1481" s="1"/>
      <c r="AD1481" s="8" t="s">
        <v>1843</v>
      </c>
    </row>
    <row r="1482" spans="2:30" ht="15" customHeight="1" outlineLevel="5" x14ac:dyDescent="0.25">
      <c r="B1482" s="3"/>
      <c r="C1482" s="1"/>
      <c r="D1482" s="1"/>
      <c r="E1482" s="1"/>
      <c r="F1482" s="1"/>
      <c r="G1482" s="183" t="s">
        <v>1842</v>
      </c>
      <c r="H1482" s="188">
        <v>42370</v>
      </c>
      <c r="I1482" s="1" t="s">
        <v>14</v>
      </c>
      <c r="J1482" s="2" t="s">
        <v>75</v>
      </c>
      <c r="K1482" s="1" t="s">
        <v>9</v>
      </c>
      <c r="L1482" s="1" t="s">
        <v>10</v>
      </c>
      <c r="M1482" s="1" t="s">
        <v>10</v>
      </c>
      <c r="N1482" s="1" t="s">
        <v>11</v>
      </c>
      <c r="O1482" s="249">
        <v>63661.5</v>
      </c>
      <c r="P1482" s="7">
        <v>0</v>
      </c>
      <c r="Q1482" s="7">
        <f t="shared" si="64"/>
        <v>63661.5</v>
      </c>
      <c r="R1482" s="6" t="s">
        <v>1</v>
      </c>
      <c r="S1482" s="5" t="s">
        <v>4</v>
      </c>
      <c r="T1482" s="5"/>
      <c r="U1482" s="5" t="s">
        <v>686</v>
      </c>
      <c r="V1482" s="1"/>
      <c r="W1482" s="1"/>
      <c r="X1482" s="1"/>
      <c r="Y1482" s="1"/>
      <c r="Z1482" s="4">
        <v>42370</v>
      </c>
      <c r="AA1482" s="1"/>
      <c r="AB1482" s="1"/>
      <c r="AC1482" s="1"/>
      <c r="AD1482" s="8" t="s">
        <v>1843</v>
      </c>
    </row>
    <row r="1483" spans="2:30" ht="15" customHeight="1" outlineLevel="5" x14ac:dyDescent="0.25">
      <c r="B1483" s="3"/>
      <c r="C1483" s="1"/>
      <c r="D1483" s="1"/>
      <c r="E1483" s="1"/>
      <c r="F1483" s="1"/>
      <c r="G1483" s="183" t="s">
        <v>1842</v>
      </c>
      <c r="H1483" s="188">
        <v>42370</v>
      </c>
      <c r="I1483" s="1" t="s">
        <v>14</v>
      </c>
      <c r="J1483" s="2" t="s">
        <v>75</v>
      </c>
      <c r="K1483" s="1" t="s">
        <v>9</v>
      </c>
      <c r="L1483" s="1" t="s">
        <v>10</v>
      </c>
      <c r="M1483" s="1" t="s">
        <v>10</v>
      </c>
      <c r="N1483" s="1" t="s">
        <v>11</v>
      </c>
      <c r="O1483" s="249">
        <v>11801.05</v>
      </c>
      <c r="P1483" s="7">
        <v>0</v>
      </c>
      <c r="Q1483" s="7">
        <f t="shared" si="64"/>
        <v>11801.05</v>
      </c>
      <c r="R1483" s="6" t="s">
        <v>1</v>
      </c>
      <c r="S1483" s="5" t="s">
        <v>4</v>
      </c>
      <c r="T1483" s="5"/>
      <c r="U1483" s="5" t="s">
        <v>688</v>
      </c>
      <c r="V1483" s="1"/>
      <c r="W1483" s="1"/>
      <c r="X1483" s="1"/>
      <c r="Y1483" s="1"/>
      <c r="Z1483" s="4">
        <v>42370</v>
      </c>
      <c r="AA1483" s="1"/>
      <c r="AB1483" s="1"/>
      <c r="AC1483" s="1"/>
      <c r="AD1483" s="8" t="s">
        <v>1843</v>
      </c>
    </row>
    <row r="1484" spans="2:30" ht="15" customHeight="1" outlineLevel="5" x14ac:dyDescent="0.25">
      <c r="B1484" s="3"/>
      <c r="C1484" s="1"/>
      <c r="D1484" s="1"/>
      <c r="E1484" s="1"/>
      <c r="F1484" s="1"/>
      <c r="G1484" s="183" t="s">
        <v>1842</v>
      </c>
      <c r="H1484" s="188">
        <v>42370</v>
      </c>
      <c r="I1484" s="1" t="s">
        <v>14</v>
      </c>
      <c r="J1484" s="2" t="s">
        <v>75</v>
      </c>
      <c r="K1484" s="1" t="s">
        <v>9</v>
      </c>
      <c r="L1484" s="1" t="s">
        <v>10</v>
      </c>
      <c r="M1484" s="1" t="s">
        <v>10</v>
      </c>
      <c r="N1484" s="1" t="s">
        <v>11</v>
      </c>
      <c r="O1484" s="249">
        <v>8825.25</v>
      </c>
      <c r="P1484" s="7">
        <v>0</v>
      </c>
      <c r="Q1484" s="7">
        <f t="shared" si="64"/>
        <v>8825.25</v>
      </c>
      <c r="R1484" s="6" t="s">
        <v>1</v>
      </c>
      <c r="S1484" s="5" t="s">
        <v>4</v>
      </c>
      <c r="T1484" s="5"/>
      <c r="U1484" s="5" t="s">
        <v>1697</v>
      </c>
      <c r="V1484" s="1"/>
      <c r="W1484" s="1"/>
      <c r="X1484" s="1"/>
      <c r="Y1484" s="1"/>
      <c r="Z1484" s="4">
        <v>42370</v>
      </c>
      <c r="AA1484" s="1"/>
      <c r="AB1484" s="1"/>
      <c r="AC1484" s="1"/>
      <c r="AD1484" s="8" t="s">
        <v>1843</v>
      </c>
    </row>
    <row r="1485" spans="2:30" outlineLevel="4" x14ac:dyDescent="0.25">
      <c r="B1485" s="220"/>
      <c r="C1485" s="2"/>
      <c r="D1485" s="2"/>
      <c r="E1485" s="2"/>
      <c r="F1485" s="2"/>
      <c r="G1485" s="294"/>
      <c r="H1485" s="228"/>
      <c r="I1485" s="2"/>
      <c r="J1485" s="2" t="s">
        <v>75</v>
      </c>
      <c r="K1485" s="2"/>
      <c r="L1485" s="2"/>
      <c r="M1485" s="2"/>
      <c r="N1485" s="2"/>
      <c r="O1485" s="221"/>
      <c r="P1485" s="221"/>
      <c r="Q1485" s="221"/>
      <c r="R1485" s="222"/>
      <c r="S1485" s="223"/>
      <c r="T1485" s="223"/>
      <c r="U1485" s="223"/>
      <c r="V1485" s="2"/>
      <c r="W1485" s="2"/>
      <c r="X1485" s="2"/>
      <c r="Y1485" s="2"/>
      <c r="Z1485" s="224"/>
      <c r="AA1485" s="2"/>
      <c r="AB1485" s="2"/>
      <c r="AC1485" s="2"/>
      <c r="AD1485" s="225"/>
    </row>
    <row r="1486" spans="2:30" outlineLevel="3" x14ac:dyDescent="0.25">
      <c r="B1486" s="220"/>
      <c r="C1486" s="2"/>
      <c r="D1486" s="2"/>
      <c r="E1486" s="2" t="s">
        <v>76</v>
      </c>
      <c r="F1486" s="2" t="s">
        <v>40</v>
      </c>
      <c r="G1486" s="294"/>
      <c r="H1486" s="228"/>
      <c r="I1486" s="2"/>
      <c r="J1486" s="2" t="s">
        <v>76</v>
      </c>
      <c r="K1486" s="2"/>
      <c r="L1486" s="2"/>
      <c r="M1486" s="2"/>
      <c r="N1486" s="2"/>
      <c r="O1486" s="221">
        <f>SUM(O1487:O1490)/2</f>
        <v>55893.760000000002</v>
      </c>
      <c r="P1486" s="221">
        <f>SUM(P1487:P1490)/2</f>
        <v>0</v>
      </c>
      <c r="Q1486" s="221">
        <f>O1486-P1486</f>
        <v>55893.760000000002</v>
      </c>
      <c r="R1486" s="222"/>
      <c r="S1486" s="223"/>
      <c r="T1486" s="223"/>
      <c r="U1486" s="223"/>
      <c r="V1486" s="2"/>
      <c r="W1486" s="2"/>
      <c r="X1486" s="2"/>
      <c r="Y1486" s="2"/>
      <c r="Z1486" s="224"/>
      <c r="AA1486" s="2"/>
      <c r="AB1486" s="2"/>
      <c r="AC1486" s="2"/>
      <c r="AD1486" s="225"/>
    </row>
    <row r="1487" spans="2:30" outlineLevel="4" x14ac:dyDescent="0.25">
      <c r="B1487" s="220"/>
      <c r="C1487" s="2"/>
      <c r="D1487" s="2"/>
      <c r="E1487" s="2"/>
      <c r="F1487" s="2" t="s">
        <v>12</v>
      </c>
      <c r="G1487" s="294" t="s">
        <v>13</v>
      </c>
      <c r="H1487" s="228"/>
      <c r="I1487" s="2"/>
      <c r="J1487" s="2" t="s">
        <v>76</v>
      </c>
      <c r="K1487" s="2"/>
      <c r="L1487" s="2"/>
      <c r="M1487" s="2"/>
      <c r="N1487" s="2"/>
      <c r="O1487" s="221">
        <f>SUM(O1488:O1490)</f>
        <v>55893.759999999995</v>
      </c>
      <c r="P1487" s="221">
        <f>SUM(P1488:P1490)</f>
        <v>0</v>
      </c>
      <c r="Q1487" s="221">
        <f>O1487-P1487</f>
        <v>55893.759999999995</v>
      </c>
      <c r="R1487" s="222"/>
      <c r="S1487" s="223"/>
      <c r="T1487" s="223"/>
      <c r="U1487" s="223"/>
      <c r="V1487" s="2"/>
      <c r="W1487" s="2"/>
      <c r="X1487" s="2"/>
      <c r="Y1487" s="2"/>
      <c r="Z1487" s="224"/>
      <c r="AA1487" s="2"/>
      <c r="AB1487" s="2"/>
      <c r="AC1487" s="2"/>
      <c r="AD1487" s="225"/>
    </row>
    <row r="1488" spans="2:30" ht="15" customHeight="1" outlineLevel="5" x14ac:dyDescent="0.25">
      <c r="B1488" s="3"/>
      <c r="C1488" s="1"/>
      <c r="D1488" s="1"/>
      <c r="E1488" s="1"/>
      <c r="F1488" s="1"/>
      <c r="G1488" s="183" t="s">
        <v>1842</v>
      </c>
      <c r="H1488" s="188">
        <v>42370</v>
      </c>
      <c r="I1488" s="1" t="s">
        <v>14</v>
      </c>
      <c r="J1488" s="2" t="s">
        <v>76</v>
      </c>
      <c r="K1488" s="1" t="s">
        <v>9</v>
      </c>
      <c r="L1488" s="1" t="s">
        <v>10</v>
      </c>
      <c r="M1488" s="1" t="s">
        <v>10</v>
      </c>
      <c r="N1488" s="1" t="s">
        <v>11</v>
      </c>
      <c r="O1488" s="249">
        <v>46016.46</v>
      </c>
      <c r="P1488" s="7">
        <v>0</v>
      </c>
      <c r="Q1488" s="7">
        <f t="shared" ref="Q1488:Q1489" si="65">O1488-P1488</f>
        <v>46016.46</v>
      </c>
      <c r="R1488" s="6" t="s">
        <v>1</v>
      </c>
      <c r="S1488" s="5" t="s">
        <v>4</v>
      </c>
      <c r="T1488" s="5"/>
      <c r="U1488" s="5" t="s">
        <v>686</v>
      </c>
      <c r="V1488" s="1"/>
      <c r="W1488" s="1"/>
      <c r="X1488" s="1"/>
      <c r="Y1488" s="1"/>
      <c r="Z1488" s="4">
        <v>42370</v>
      </c>
      <c r="AA1488" s="1"/>
      <c r="AB1488" s="1"/>
      <c r="AC1488" s="1"/>
      <c r="AD1488" s="8" t="s">
        <v>1843</v>
      </c>
    </row>
    <row r="1489" spans="2:30" ht="15" customHeight="1" outlineLevel="5" x14ac:dyDescent="0.25">
      <c r="B1489" s="3"/>
      <c r="C1489" s="1"/>
      <c r="D1489" s="1"/>
      <c r="E1489" s="1"/>
      <c r="F1489" s="1"/>
      <c r="G1489" s="183" t="s">
        <v>1842</v>
      </c>
      <c r="H1489" s="188">
        <v>42370</v>
      </c>
      <c r="I1489" s="1" t="s">
        <v>14</v>
      </c>
      <c r="J1489" s="2" t="s">
        <v>76</v>
      </c>
      <c r="K1489" s="1" t="s">
        <v>9</v>
      </c>
      <c r="L1489" s="1" t="s">
        <v>10</v>
      </c>
      <c r="M1489" s="1" t="s">
        <v>10</v>
      </c>
      <c r="N1489" s="1" t="s">
        <v>11</v>
      </c>
      <c r="O1489" s="249">
        <v>9877.2999999999993</v>
      </c>
      <c r="P1489" s="7">
        <v>0</v>
      </c>
      <c r="Q1489" s="7">
        <f t="shared" si="65"/>
        <v>9877.2999999999993</v>
      </c>
      <c r="R1489" s="6" t="s">
        <v>1</v>
      </c>
      <c r="S1489" s="5" t="s">
        <v>4</v>
      </c>
      <c r="T1489" s="5"/>
      <c r="U1489" s="5" t="s">
        <v>688</v>
      </c>
      <c r="V1489" s="1"/>
      <c r="W1489" s="1"/>
      <c r="X1489" s="1"/>
      <c r="Y1489" s="1"/>
      <c r="Z1489" s="4">
        <v>42370</v>
      </c>
      <c r="AA1489" s="1"/>
      <c r="AB1489" s="1"/>
      <c r="AC1489" s="1"/>
      <c r="AD1489" s="8" t="s">
        <v>1843</v>
      </c>
    </row>
    <row r="1490" spans="2:30" outlineLevel="4" x14ac:dyDescent="0.25">
      <c r="B1490" s="220"/>
      <c r="C1490" s="2"/>
      <c r="D1490" s="2"/>
      <c r="E1490" s="2"/>
      <c r="F1490" s="2"/>
      <c r="G1490" s="294"/>
      <c r="H1490" s="228"/>
      <c r="I1490" s="2"/>
      <c r="J1490" s="2" t="s">
        <v>76</v>
      </c>
      <c r="K1490" s="2"/>
      <c r="L1490" s="2"/>
      <c r="M1490" s="2"/>
      <c r="N1490" s="2"/>
      <c r="O1490" s="221"/>
      <c r="P1490" s="221"/>
      <c r="Q1490" s="221"/>
      <c r="R1490" s="222"/>
      <c r="S1490" s="223"/>
      <c r="T1490" s="223"/>
      <c r="U1490" s="223"/>
      <c r="V1490" s="2"/>
      <c r="W1490" s="2"/>
      <c r="X1490" s="2"/>
      <c r="Y1490" s="2"/>
      <c r="Z1490" s="224"/>
      <c r="AA1490" s="2"/>
      <c r="AB1490" s="2"/>
      <c r="AC1490" s="2"/>
      <c r="AD1490" s="225"/>
    </row>
    <row r="1491" spans="2:30" outlineLevel="3" x14ac:dyDescent="0.25">
      <c r="B1491" s="220"/>
      <c r="C1491" s="2"/>
      <c r="D1491" s="2"/>
      <c r="E1491" s="2" t="s">
        <v>77</v>
      </c>
      <c r="F1491" s="2" t="s">
        <v>22</v>
      </c>
      <c r="G1491" s="294"/>
      <c r="H1491" s="228"/>
      <c r="I1491" s="2"/>
      <c r="J1491" s="2" t="s">
        <v>77</v>
      </c>
      <c r="K1491" s="2"/>
      <c r="L1491" s="2"/>
      <c r="M1491" s="2"/>
      <c r="N1491" s="2"/>
      <c r="O1491" s="221">
        <f>SUM(O1492:O1502)/2</f>
        <v>2533771.4499999997</v>
      </c>
      <c r="P1491" s="221">
        <f>SUM(P1492:P1502)/2</f>
        <v>0</v>
      </c>
      <c r="Q1491" s="221">
        <f>O1491-P1491</f>
        <v>2533771.4499999997</v>
      </c>
      <c r="R1491" s="222"/>
      <c r="S1491" s="223"/>
      <c r="T1491" s="223"/>
      <c r="U1491" s="223"/>
      <c r="V1491" s="2"/>
      <c r="W1491" s="2"/>
      <c r="X1491" s="2"/>
      <c r="Y1491" s="2"/>
      <c r="Z1491" s="224"/>
      <c r="AA1491" s="2"/>
      <c r="AB1491" s="2"/>
      <c r="AC1491" s="2"/>
      <c r="AD1491" s="225"/>
    </row>
    <row r="1492" spans="2:30" outlineLevel="4" x14ac:dyDescent="0.25">
      <c r="B1492" s="220"/>
      <c r="C1492" s="2"/>
      <c r="D1492" s="2"/>
      <c r="E1492" s="2"/>
      <c r="F1492" s="2" t="s">
        <v>12</v>
      </c>
      <c r="G1492" s="294" t="s">
        <v>13</v>
      </c>
      <c r="H1492" s="228"/>
      <c r="I1492" s="2"/>
      <c r="J1492" s="2" t="s">
        <v>77</v>
      </c>
      <c r="K1492" s="2"/>
      <c r="L1492" s="2"/>
      <c r="M1492" s="2"/>
      <c r="N1492" s="2"/>
      <c r="O1492" s="221">
        <f>SUM(O1493:O1502)</f>
        <v>2533771.4499999997</v>
      </c>
      <c r="P1492" s="221">
        <f>SUM(P1493:P1502)</f>
        <v>0</v>
      </c>
      <c r="Q1492" s="221">
        <f>O1492-P1492</f>
        <v>2533771.4499999997</v>
      </c>
      <c r="R1492" s="222"/>
      <c r="S1492" s="223"/>
      <c r="T1492" s="223"/>
      <c r="U1492" s="223"/>
      <c r="V1492" s="2"/>
      <c r="W1492" s="2"/>
      <c r="X1492" s="2"/>
      <c r="Y1492" s="2"/>
      <c r="Z1492" s="224"/>
      <c r="AA1492" s="2"/>
      <c r="AB1492" s="2"/>
      <c r="AC1492" s="2"/>
      <c r="AD1492" s="225"/>
    </row>
    <row r="1493" spans="2:30" ht="15" customHeight="1" outlineLevel="5" x14ac:dyDescent="0.25">
      <c r="B1493" s="3"/>
      <c r="C1493" s="1"/>
      <c r="D1493" s="1"/>
      <c r="E1493" s="1"/>
      <c r="F1493" s="1"/>
      <c r="G1493" s="183" t="s">
        <v>1842</v>
      </c>
      <c r="H1493" s="188">
        <v>42370</v>
      </c>
      <c r="I1493" s="1" t="s">
        <v>14</v>
      </c>
      <c r="J1493" s="2" t="s">
        <v>77</v>
      </c>
      <c r="K1493" s="1" t="s">
        <v>9</v>
      </c>
      <c r="L1493" s="1" t="s">
        <v>10</v>
      </c>
      <c r="M1493" s="1" t="s">
        <v>10</v>
      </c>
      <c r="N1493" s="1" t="s">
        <v>11</v>
      </c>
      <c r="O1493" s="249">
        <v>-21160.77</v>
      </c>
      <c r="P1493" s="7">
        <v>0</v>
      </c>
      <c r="Q1493" s="7">
        <f t="shared" ref="Q1493:Q1501" si="66">O1493-P1493</f>
        <v>-21160.77</v>
      </c>
      <c r="R1493" s="6" t="s">
        <v>1</v>
      </c>
      <c r="S1493" s="5" t="s">
        <v>4</v>
      </c>
      <c r="T1493" s="5"/>
      <c r="U1493" s="5" t="s">
        <v>689</v>
      </c>
      <c r="V1493" s="1"/>
      <c r="W1493" s="1"/>
      <c r="X1493" s="1"/>
      <c r="Y1493" s="1"/>
      <c r="Z1493" s="4">
        <v>42370</v>
      </c>
      <c r="AA1493" s="1"/>
      <c r="AB1493" s="1"/>
      <c r="AC1493" s="1"/>
      <c r="AD1493" s="8" t="s">
        <v>1843</v>
      </c>
    </row>
    <row r="1494" spans="2:30" ht="15" customHeight="1" outlineLevel="5" x14ac:dyDescent="0.25">
      <c r="B1494" s="3"/>
      <c r="C1494" s="1"/>
      <c r="D1494" s="1"/>
      <c r="E1494" s="1"/>
      <c r="F1494" s="1"/>
      <c r="G1494" s="183" t="s">
        <v>1842</v>
      </c>
      <c r="H1494" s="188">
        <v>42370</v>
      </c>
      <c r="I1494" s="1" t="s">
        <v>14</v>
      </c>
      <c r="J1494" s="2" t="s">
        <v>77</v>
      </c>
      <c r="K1494" s="1" t="s">
        <v>9</v>
      </c>
      <c r="L1494" s="1" t="s">
        <v>10</v>
      </c>
      <c r="M1494" s="1" t="s">
        <v>10</v>
      </c>
      <c r="N1494" s="1" t="s">
        <v>11</v>
      </c>
      <c r="O1494" s="249">
        <v>1081.75</v>
      </c>
      <c r="P1494" s="7">
        <v>0</v>
      </c>
      <c r="Q1494" s="7">
        <f t="shared" si="66"/>
        <v>1081.75</v>
      </c>
      <c r="R1494" s="6" t="s">
        <v>1</v>
      </c>
      <c r="S1494" s="5" t="s">
        <v>4</v>
      </c>
      <c r="T1494" s="5"/>
      <c r="U1494" s="5" t="s">
        <v>690</v>
      </c>
      <c r="V1494" s="1"/>
      <c r="W1494" s="1"/>
      <c r="X1494" s="1"/>
      <c r="Y1494" s="1"/>
      <c r="Z1494" s="4">
        <v>42370</v>
      </c>
      <c r="AA1494" s="1"/>
      <c r="AB1494" s="1"/>
      <c r="AC1494" s="1"/>
      <c r="AD1494" s="8" t="s">
        <v>1843</v>
      </c>
    </row>
    <row r="1495" spans="2:30" ht="15" customHeight="1" outlineLevel="5" x14ac:dyDescent="0.25">
      <c r="B1495" s="3"/>
      <c r="C1495" s="1"/>
      <c r="D1495" s="1"/>
      <c r="E1495" s="1"/>
      <c r="F1495" s="1"/>
      <c r="G1495" s="183" t="s">
        <v>1842</v>
      </c>
      <c r="H1495" s="188">
        <v>42370</v>
      </c>
      <c r="I1495" s="1" t="s">
        <v>14</v>
      </c>
      <c r="J1495" s="2" t="s">
        <v>77</v>
      </c>
      <c r="K1495" s="1" t="s">
        <v>9</v>
      </c>
      <c r="L1495" s="1" t="s">
        <v>10</v>
      </c>
      <c r="M1495" s="1" t="s">
        <v>10</v>
      </c>
      <c r="N1495" s="1" t="s">
        <v>11</v>
      </c>
      <c r="O1495" s="249">
        <v>4500</v>
      </c>
      <c r="P1495" s="7">
        <v>0</v>
      </c>
      <c r="Q1495" s="7">
        <f t="shared" si="66"/>
        <v>4500</v>
      </c>
      <c r="R1495" s="6" t="s">
        <v>1</v>
      </c>
      <c r="S1495" s="5" t="s">
        <v>4</v>
      </c>
      <c r="T1495" s="5"/>
      <c r="U1495" s="5" t="s">
        <v>691</v>
      </c>
      <c r="V1495" s="1"/>
      <c r="W1495" s="1"/>
      <c r="X1495" s="1"/>
      <c r="Y1495" s="1"/>
      <c r="Z1495" s="4">
        <v>42370</v>
      </c>
      <c r="AA1495" s="1"/>
      <c r="AB1495" s="1"/>
      <c r="AC1495" s="1"/>
      <c r="AD1495" s="8" t="s">
        <v>1843</v>
      </c>
    </row>
    <row r="1496" spans="2:30" ht="15" customHeight="1" outlineLevel="5" x14ac:dyDescent="0.25">
      <c r="B1496" s="3"/>
      <c r="C1496" s="1"/>
      <c r="D1496" s="1"/>
      <c r="E1496" s="1"/>
      <c r="F1496" s="1"/>
      <c r="G1496" s="183" t="s">
        <v>1842</v>
      </c>
      <c r="H1496" s="188">
        <v>42370</v>
      </c>
      <c r="I1496" s="1" t="s">
        <v>14</v>
      </c>
      <c r="J1496" s="2" t="s">
        <v>77</v>
      </c>
      <c r="K1496" s="1" t="s">
        <v>9</v>
      </c>
      <c r="L1496" s="1" t="s">
        <v>10</v>
      </c>
      <c r="M1496" s="1" t="s">
        <v>10</v>
      </c>
      <c r="N1496" s="1" t="s">
        <v>11</v>
      </c>
      <c r="O1496" s="249">
        <v>1800</v>
      </c>
      <c r="P1496" s="7">
        <v>0</v>
      </c>
      <c r="Q1496" s="7">
        <f t="shared" si="66"/>
        <v>1800</v>
      </c>
      <c r="R1496" s="6" t="s">
        <v>1</v>
      </c>
      <c r="S1496" s="5" t="s">
        <v>4</v>
      </c>
      <c r="T1496" s="5"/>
      <c r="U1496" s="5" t="s">
        <v>692</v>
      </c>
      <c r="V1496" s="1"/>
      <c r="W1496" s="1"/>
      <c r="X1496" s="1"/>
      <c r="Y1496" s="1"/>
      <c r="Z1496" s="4">
        <v>42370</v>
      </c>
      <c r="AA1496" s="1"/>
      <c r="AB1496" s="1"/>
      <c r="AC1496" s="1"/>
      <c r="AD1496" s="8" t="s">
        <v>1843</v>
      </c>
    </row>
    <row r="1497" spans="2:30" ht="15" customHeight="1" outlineLevel="5" x14ac:dyDescent="0.25">
      <c r="B1497" s="3"/>
      <c r="C1497" s="1"/>
      <c r="D1497" s="1"/>
      <c r="E1497" s="1"/>
      <c r="F1497" s="1"/>
      <c r="G1497" s="183" t="s">
        <v>1842</v>
      </c>
      <c r="H1497" s="188">
        <v>42370</v>
      </c>
      <c r="I1497" s="1" t="s">
        <v>14</v>
      </c>
      <c r="J1497" s="2" t="s">
        <v>77</v>
      </c>
      <c r="K1497" s="1" t="s">
        <v>9</v>
      </c>
      <c r="L1497" s="1" t="s">
        <v>10</v>
      </c>
      <c r="M1497" s="1" t="s">
        <v>10</v>
      </c>
      <c r="N1497" s="1" t="s">
        <v>11</v>
      </c>
      <c r="O1497" s="249">
        <v>21.9</v>
      </c>
      <c r="P1497" s="7">
        <v>0</v>
      </c>
      <c r="Q1497" s="7">
        <f t="shared" si="66"/>
        <v>21.9</v>
      </c>
      <c r="R1497" s="6" t="s">
        <v>1</v>
      </c>
      <c r="S1497" s="5" t="s">
        <v>4</v>
      </c>
      <c r="T1497" s="5"/>
      <c r="U1497" s="5" t="s">
        <v>693</v>
      </c>
      <c r="V1497" s="1"/>
      <c r="W1497" s="1"/>
      <c r="X1497" s="1"/>
      <c r="Y1497" s="1"/>
      <c r="Z1497" s="4">
        <v>42370</v>
      </c>
      <c r="AA1497" s="1"/>
      <c r="AB1497" s="1"/>
      <c r="AC1497" s="1"/>
      <c r="AD1497" s="8" t="s">
        <v>1843</v>
      </c>
    </row>
    <row r="1498" spans="2:30" ht="15" customHeight="1" outlineLevel="5" x14ac:dyDescent="0.25">
      <c r="B1498" s="3"/>
      <c r="C1498" s="1"/>
      <c r="D1498" s="1"/>
      <c r="E1498" s="1"/>
      <c r="F1498" s="1"/>
      <c r="G1498" s="183" t="s">
        <v>1842</v>
      </c>
      <c r="H1498" s="188">
        <v>42370</v>
      </c>
      <c r="I1498" s="1" t="s">
        <v>14</v>
      </c>
      <c r="J1498" s="2" t="s">
        <v>77</v>
      </c>
      <c r="K1498" s="1" t="s">
        <v>9</v>
      </c>
      <c r="L1498" s="1" t="s">
        <v>10</v>
      </c>
      <c r="M1498" s="1" t="s">
        <v>10</v>
      </c>
      <c r="N1498" s="1" t="s">
        <v>11</v>
      </c>
      <c r="O1498" s="249">
        <v>2201433.21</v>
      </c>
      <c r="P1498" s="7">
        <v>0</v>
      </c>
      <c r="Q1498" s="7">
        <f t="shared" si="66"/>
        <v>2201433.21</v>
      </c>
      <c r="R1498" s="6" t="s">
        <v>1</v>
      </c>
      <c r="S1498" s="5" t="s">
        <v>4</v>
      </c>
      <c r="T1498" s="5"/>
      <c r="U1498" s="5" t="s">
        <v>687</v>
      </c>
      <c r="V1498" s="1"/>
      <c r="W1498" s="1"/>
      <c r="X1498" s="1"/>
      <c r="Y1498" s="1"/>
      <c r="Z1498" s="4">
        <v>42370</v>
      </c>
      <c r="AA1498" s="1"/>
      <c r="AB1498" s="1"/>
      <c r="AC1498" s="1"/>
      <c r="AD1498" s="8" t="s">
        <v>1843</v>
      </c>
    </row>
    <row r="1499" spans="2:30" ht="15" customHeight="1" outlineLevel="5" x14ac:dyDescent="0.25">
      <c r="B1499" s="3"/>
      <c r="C1499" s="1"/>
      <c r="D1499" s="1"/>
      <c r="E1499" s="1"/>
      <c r="F1499" s="1"/>
      <c r="G1499" s="183" t="s">
        <v>1842</v>
      </c>
      <c r="H1499" s="188">
        <v>42370</v>
      </c>
      <c r="I1499" s="1" t="s">
        <v>14</v>
      </c>
      <c r="J1499" s="2" t="s">
        <v>77</v>
      </c>
      <c r="K1499" s="1" t="s">
        <v>9</v>
      </c>
      <c r="L1499" s="1" t="s">
        <v>10</v>
      </c>
      <c r="M1499" s="1" t="s">
        <v>10</v>
      </c>
      <c r="N1499" s="1" t="s">
        <v>11</v>
      </c>
      <c r="O1499" s="249">
        <v>31442.04</v>
      </c>
      <c r="P1499" s="7">
        <v>0</v>
      </c>
      <c r="Q1499" s="7">
        <f t="shared" si="66"/>
        <v>31442.04</v>
      </c>
      <c r="R1499" s="6" t="s">
        <v>1</v>
      </c>
      <c r="S1499" s="5" t="s">
        <v>4</v>
      </c>
      <c r="T1499" s="5"/>
      <c r="U1499" s="5" t="s">
        <v>694</v>
      </c>
      <c r="V1499" s="1"/>
      <c r="W1499" s="1"/>
      <c r="X1499" s="1"/>
      <c r="Y1499" s="1"/>
      <c r="Z1499" s="4">
        <v>42370</v>
      </c>
      <c r="AA1499" s="1"/>
      <c r="AB1499" s="1"/>
      <c r="AC1499" s="1"/>
      <c r="AD1499" s="8" t="s">
        <v>1843</v>
      </c>
    </row>
    <row r="1500" spans="2:30" ht="15" customHeight="1" outlineLevel="5" x14ac:dyDescent="0.25">
      <c r="B1500" s="3"/>
      <c r="C1500" s="1"/>
      <c r="D1500" s="1"/>
      <c r="E1500" s="1"/>
      <c r="F1500" s="1"/>
      <c r="G1500" s="183" t="s">
        <v>1842</v>
      </c>
      <c r="H1500" s="188">
        <v>42370</v>
      </c>
      <c r="I1500" s="1" t="s">
        <v>14</v>
      </c>
      <c r="J1500" s="2" t="s">
        <v>77</v>
      </c>
      <c r="K1500" s="1" t="s">
        <v>9</v>
      </c>
      <c r="L1500" s="1" t="s">
        <v>10</v>
      </c>
      <c r="M1500" s="1" t="s">
        <v>10</v>
      </c>
      <c r="N1500" s="1" t="s">
        <v>11</v>
      </c>
      <c r="O1500" s="249">
        <v>164653.32</v>
      </c>
      <c r="P1500" s="7">
        <v>0</v>
      </c>
      <c r="Q1500" s="7">
        <f t="shared" si="66"/>
        <v>164653.32</v>
      </c>
      <c r="R1500" s="6" t="s">
        <v>1</v>
      </c>
      <c r="S1500" s="5" t="s">
        <v>4</v>
      </c>
      <c r="T1500" s="5"/>
      <c r="U1500" s="5" t="s">
        <v>695</v>
      </c>
      <c r="V1500" s="1"/>
      <c r="W1500" s="1"/>
      <c r="X1500" s="1"/>
      <c r="Y1500" s="1"/>
      <c r="Z1500" s="4">
        <v>42370</v>
      </c>
      <c r="AA1500" s="1"/>
      <c r="AB1500" s="1"/>
      <c r="AC1500" s="1"/>
      <c r="AD1500" s="8" t="s">
        <v>1843</v>
      </c>
    </row>
    <row r="1501" spans="2:30" ht="15" customHeight="1" outlineLevel="5" x14ac:dyDescent="0.25">
      <c r="B1501" s="3"/>
      <c r="C1501" s="1"/>
      <c r="D1501" s="1"/>
      <c r="E1501" s="1"/>
      <c r="F1501" s="1"/>
      <c r="G1501" s="183" t="s">
        <v>1842</v>
      </c>
      <c r="H1501" s="188">
        <v>42370</v>
      </c>
      <c r="I1501" s="1" t="s">
        <v>14</v>
      </c>
      <c r="J1501" s="2" t="s">
        <v>77</v>
      </c>
      <c r="K1501" s="1" t="s">
        <v>9</v>
      </c>
      <c r="L1501" s="1" t="s">
        <v>10</v>
      </c>
      <c r="M1501" s="1" t="s">
        <v>10</v>
      </c>
      <c r="N1501" s="1" t="s">
        <v>11</v>
      </c>
      <c r="O1501" s="249">
        <v>150000</v>
      </c>
      <c r="P1501" s="7">
        <v>0</v>
      </c>
      <c r="Q1501" s="7">
        <f t="shared" si="66"/>
        <v>150000</v>
      </c>
      <c r="R1501" s="6" t="s">
        <v>1</v>
      </c>
      <c r="S1501" s="5" t="s">
        <v>4</v>
      </c>
      <c r="T1501" s="5"/>
      <c r="U1501" s="5" t="s">
        <v>696</v>
      </c>
      <c r="V1501" s="1"/>
      <c r="W1501" s="1"/>
      <c r="X1501" s="1"/>
      <c r="Y1501" s="1"/>
      <c r="Z1501" s="4">
        <v>42370</v>
      </c>
      <c r="AA1501" s="1"/>
      <c r="AB1501" s="1"/>
      <c r="AC1501" s="1"/>
      <c r="AD1501" s="8" t="s">
        <v>1843</v>
      </c>
    </row>
    <row r="1502" spans="2:30" outlineLevel="3" x14ac:dyDescent="0.25">
      <c r="B1502" s="220"/>
      <c r="C1502" s="2"/>
      <c r="D1502" s="2"/>
      <c r="E1502" s="2"/>
      <c r="F1502" s="2"/>
      <c r="G1502" s="294"/>
      <c r="H1502" s="228"/>
      <c r="I1502" s="2"/>
      <c r="J1502" s="2" t="s">
        <v>77</v>
      </c>
      <c r="K1502" s="2"/>
      <c r="L1502" s="2"/>
      <c r="M1502" s="2"/>
      <c r="N1502" s="2"/>
      <c r="O1502" s="221"/>
      <c r="P1502" s="221"/>
      <c r="Q1502" s="221"/>
      <c r="R1502" s="222"/>
      <c r="S1502" s="223"/>
      <c r="T1502" s="223"/>
      <c r="U1502" s="223"/>
      <c r="V1502" s="2"/>
      <c r="W1502" s="2"/>
      <c r="X1502" s="2"/>
      <c r="Y1502" s="2"/>
      <c r="Z1502" s="224"/>
      <c r="AA1502" s="2"/>
      <c r="AB1502" s="2"/>
      <c r="AC1502" s="2"/>
      <c r="AD1502" s="225"/>
    </row>
    <row r="1503" spans="2:30" outlineLevel="2" x14ac:dyDescent="0.25">
      <c r="B1503" s="214"/>
      <c r="C1503" s="215"/>
      <c r="D1503" s="215" t="s">
        <v>78</v>
      </c>
      <c r="E1503" s="215" t="s">
        <v>18</v>
      </c>
      <c r="F1503" s="215"/>
      <c r="G1503" s="293"/>
      <c r="H1503" s="227"/>
      <c r="I1503" s="215"/>
      <c r="J1503" s="215" t="s">
        <v>78</v>
      </c>
      <c r="K1503" s="215"/>
      <c r="L1503" s="215"/>
      <c r="M1503" s="215"/>
      <c r="N1503" s="215"/>
      <c r="O1503" s="216">
        <f>SUM(O1504:O1528)/3</f>
        <v>3890854.6300000013</v>
      </c>
      <c r="P1503" s="216">
        <f>SUM(P1504:P1528)/3</f>
        <v>0</v>
      </c>
      <c r="Q1503" s="216">
        <f>O1503-P1503</f>
        <v>3890854.6300000013</v>
      </c>
      <c r="R1503" s="217"/>
      <c r="S1503" s="218"/>
      <c r="T1503" s="218"/>
      <c r="U1503" s="218"/>
      <c r="V1503" s="215"/>
      <c r="W1503" s="215"/>
      <c r="X1503" s="215"/>
      <c r="Y1503" s="215"/>
      <c r="Z1503" s="247"/>
      <c r="AA1503" s="215"/>
      <c r="AB1503" s="215"/>
      <c r="AC1503" s="215"/>
      <c r="AD1503" s="219"/>
    </row>
    <row r="1504" spans="2:30" outlineLevel="3" x14ac:dyDescent="0.25">
      <c r="B1504" s="220"/>
      <c r="C1504" s="2"/>
      <c r="D1504" s="2"/>
      <c r="E1504" s="2" t="s">
        <v>79</v>
      </c>
      <c r="F1504" s="2" t="s">
        <v>19</v>
      </c>
      <c r="G1504" s="294"/>
      <c r="H1504" s="228"/>
      <c r="I1504" s="2"/>
      <c r="J1504" s="2" t="s">
        <v>79</v>
      </c>
      <c r="K1504" s="2"/>
      <c r="L1504" s="2"/>
      <c r="M1504" s="2"/>
      <c r="N1504" s="2"/>
      <c r="O1504" s="221">
        <f>SUM(O1505:O1510)/2</f>
        <v>1696522.2400000002</v>
      </c>
      <c r="P1504" s="221">
        <f>SUM(P1505:P1510)/2</f>
        <v>0</v>
      </c>
      <c r="Q1504" s="221">
        <f>O1504-P1504</f>
        <v>1696522.2400000002</v>
      </c>
      <c r="R1504" s="222"/>
      <c r="S1504" s="223"/>
      <c r="T1504" s="223"/>
      <c r="U1504" s="223"/>
      <c r="V1504" s="2"/>
      <c r="W1504" s="2"/>
      <c r="X1504" s="2"/>
      <c r="Y1504" s="2"/>
      <c r="Z1504" s="224"/>
      <c r="AA1504" s="2"/>
      <c r="AB1504" s="2"/>
      <c r="AC1504" s="2"/>
      <c r="AD1504" s="225"/>
    </row>
    <row r="1505" spans="2:30" outlineLevel="4" x14ac:dyDescent="0.25">
      <c r="B1505" s="220"/>
      <c r="C1505" s="2"/>
      <c r="D1505" s="2"/>
      <c r="E1505" s="2"/>
      <c r="F1505" s="2" t="s">
        <v>12</v>
      </c>
      <c r="G1505" s="294" t="s">
        <v>13</v>
      </c>
      <c r="H1505" s="228"/>
      <c r="I1505" s="2"/>
      <c r="J1505" s="2" t="s">
        <v>79</v>
      </c>
      <c r="K1505" s="2"/>
      <c r="L1505" s="2"/>
      <c r="M1505" s="2"/>
      <c r="N1505" s="2"/>
      <c r="O1505" s="221">
        <f>SUM(O1506:O1510)</f>
        <v>1696522.24</v>
      </c>
      <c r="P1505" s="221">
        <f>SUM(P1506:P1510)</f>
        <v>0</v>
      </c>
      <c r="Q1505" s="221">
        <f>O1505-P1505</f>
        <v>1696522.24</v>
      </c>
      <c r="R1505" s="222"/>
      <c r="S1505" s="223"/>
      <c r="T1505" s="223"/>
      <c r="U1505" s="223"/>
      <c r="V1505" s="2"/>
      <c r="W1505" s="2"/>
      <c r="X1505" s="2"/>
      <c r="Y1505" s="2"/>
      <c r="Z1505" s="224"/>
      <c r="AA1505" s="2"/>
      <c r="AB1505" s="2"/>
      <c r="AC1505" s="2"/>
      <c r="AD1505" s="225"/>
    </row>
    <row r="1506" spans="2:30" ht="15" customHeight="1" outlineLevel="5" x14ac:dyDescent="0.25">
      <c r="B1506" s="3"/>
      <c r="C1506" s="1"/>
      <c r="D1506" s="1"/>
      <c r="E1506" s="1"/>
      <c r="F1506" s="1"/>
      <c r="G1506" s="183" t="s">
        <v>1842</v>
      </c>
      <c r="H1506" s="188">
        <v>42370</v>
      </c>
      <c r="I1506" s="1" t="s">
        <v>14</v>
      </c>
      <c r="J1506" s="2" t="s">
        <v>79</v>
      </c>
      <c r="K1506" s="1" t="s">
        <v>9</v>
      </c>
      <c r="L1506" s="1" t="s">
        <v>10</v>
      </c>
      <c r="M1506" s="1" t="s">
        <v>10</v>
      </c>
      <c r="N1506" s="1" t="s">
        <v>11</v>
      </c>
      <c r="O1506" s="249">
        <v>1766.34</v>
      </c>
      <c r="P1506" s="7">
        <v>0</v>
      </c>
      <c r="Q1506" s="7">
        <f>O1506-P1506</f>
        <v>1766.34</v>
      </c>
      <c r="R1506" s="6" t="s">
        <v>1</v>
      </c>
      <c r="S1506" s="5" t="s">
        <v>4</v>
      </c>
      <c r="T1506" s="5"/>
      <c r="U1506" s="5" t="s">
        <v>697</v>
      </c>
      <c r="V1506" s="1"/>
      <c r="W1506" s="1"/>
      <c r="X1506" s="1"/>
      <c r="Y1506" s="1"/>
      <c r="Z1506" s="4">
        <v>42370</v>
      </c>
      <c r="AA1506" s="1"/>
      <c r="AB1506" s="1"/>
      <c r="AC1506" s="1"/>
      <c r="AD1506" s="8" t="s">
        <v>1843</v>
      </c>
    </row>
    <row r="1507" spans="2:30" ht="15" customHeight="1" outlineLevel="5" x14ac:dyDescent="0.25">
      <c r="B1507" s="3"/>
      <c r="C1507" s="1"/>
      <c r="D1507" s="1"/>
      <c r="E1507" s="1"/>
      <c r="F1507" s="1"/>
      <c r="G1507" s="183" t="s">
        <v>1842</v>
      </c>
      <c r="H1507" s="188">
        <v>42370</v>
      </c>
      <c r="I1507" s="1" t="s">
        <v>14</v>
      </c>
      <c r="J1507" s="2" t="s">
        <v>79</v>
      </c>
      <c r="K1507" s="1" t="s">
        <v>9</v>
      </c>
      <c r="L1507" s="1" t="s">
        <v>10</v>
      </c>
      <c r="M1507" s="1" t="s">
        <v>10</v>
      </c>
      <c r="N1507" s="1" t="s">
        <v>11</v>
      </c>
      <c r="O1507" s="249">
        <v>467878.54</v>
      </c>
      <c r="P1507" s="7">
        <v>0</v>
      </c>
      <c r="Q1507" s="7">
        <f t="shared" ref="Q1507:Q1509" si="67">O1507-P1507</f>
        <v>467878.54</v>
      </c>
      <c r="R1507" s="6" t="s">
        <v>1</v>
      </c>
      <c r="S1507" s="5" t="s">
        <v>4</v>
      </c>
      <c r="T1507" s="5"/>
      <c r="U1507" s="5" t="s">
        <v>698</v>
      </c>
      <c r="V1507" s="1"/>
      <c r="W1507" s="1"/>
      <c r="X1507" s="1"/>
      <c r="Y1507" s="1"/>
      <c r="Z1507" s="4">
        <v>42370</v>
      </c>
      <c r="AA1507" s="1"/>
      <c r="AB1507" s="1"/>
      <c r="AC1507" s="1"/>
      <c r="AD1507" s="8" t="s">
        <v>1843</v>
      </c>
    </row>
    <row r="1508" spans="2:30" ht="15" customHeight="1" outlineLevel="5" x14ac:dyDescent="0.25">
      <c r="B1508" s="3"/>
      <c r="C1508" s="1"/>
      <c r="D1508" s="1"/>
      <c r="E1508" s="1"/>
      <c r="F1508" s="1"/>
      <c r="G1508" s="183" t="s">
        <v>1842</v>
      </c>
      <c r="H1508" s="188">
        <v>42370</v>
      </c>
      <c r="I1508" s="1" t="s">
        <v>14</v>
      </c>
      <c r="J1508" s="2" t="s">
        <v>79</v>
      </c>
      <c r="K1508" s="1" t="s">
        <v>9</v>
      </c>
      <c r="L1508" s="1" t="s">
        <v>10</v>
      </c>
      <c r="M1508" s="1" t="s">
        <v>10</v>
      </c>
      <c r="N1508" s="1" t="s">
        <v>11</v>
      </c>
      <c r="O1508" s="249">
        <v>905983.1</v>
      </c>
      <c r="P1508" s="7">
        <v>0</v>
      </c>
      <c r="Q1508" s="7">
        <f t="shared" si="67"/>
        <v>905983.1</v>
      </c>
      <c r="R1508" s="6" t="s">
        <v>1</v>
      </c>
      <c r="S1508" s="5" t="s">
        <v>4</v>
      </c>
      <c r="T1508" s="5"/>
      <c r="U1508" s="5" t="s">
        <v>295</v>
      </c>
      <c r="V1508" s="1"/>
      <c r="W1508" s="1"/>
      <c r="X1508" s="1"/>
      <c r="Y1508" s="1"/>
      <c r="Z1508" s="4">
        <v>42370</v>
      </c>
      <c r="AA1508" s="1"/>
      <c r="AB1508" s="1"/>
      <c r="AC1508" s="1"/>
      <c r="AD1508" s="8" t="s">
        <v>1843</v>
      </c>
    </row>
    <row r="1509" spans="2:30" ht="15" customHeight="1" outlineLevel="5" x14ac:dyDescent="0.25">
      <c r="B1509" s="3"/>
      <c r="C1509" s="1"/>
      <c r="D1509" s="1"/>
      <c r="E1509" s="1"/>
      <c r="F1509" s="1"/>
      <c r="G1509" s="183" t="s">
        <v>1842</v>
      </c>
      <c r="H1509" s="188">
        <v>42370</v>
      </c>
      <c r="I1509" s="1" t="s">
        <v>14</v>
      </c>
      <c r="J1509" s="2" t="s">
        <v>79</v>
      </c>
      <c r="K1509" s="1" t="s">
        <v>9</v>
      </c>
      <c r="L1509" s="1" t="s">
        <v>10</v>
      </c>
      <c r="M1509" s="1" t="s">
        <v>10</v>
      </c>
      <c r="N1509" s="1" t="s">
        <v>11</v>
      </c>
      <c r="O1509" s="249">
        <v>320894.26</v>
      </c>
      <c r="P1509" s="7">
        <v>0</v>
      </c>
      <c r="Q1509" s="7">
        <f t="shared" si="67"/>
        <v>320894.26</v>
      </c>
      <c r="R1509" s="6" t="s">
        <v>1</v>
      </c>
      <c r="S1509" s="5" t="s">
        <v>4</v>
      </c>
      <c r="T1509" s="5"/>
      <c r="U1509" s="5" t="s">
        <v>699</v>
      </c>
      <c r="V1509" s="1"/>
      <c r="W1509" s="1"/>
      <c r="X1509" s="1"/>
      <c r="Y1509" s="1"/>
      <c r="Z1509" s="4">
        <v>42370</v>
      </c>
      <c r="AA1509" s="1"/>
      <c r="AB1509" s="1"/>
      <c r="AC1509" s="1"/>
      <c r="AD1509" s="8" t="s">
        <v>1843</v>
      </c>
    </row>
    <row r="1510" spans="2:30" outlineLevel="4" x14ac:dyDescent="0.25">
      <c r="B1510" s="220"/>
      <c r="C1510" s="2"/>
      <c r="D1510" s="2"/>
      <c r="E1510" s="2"/>
      <c r="F1510" s="2"/>
      <c r="G1510" s="294"/>
      <c r="H1510" s="228"/>
      <c r="I1510" s="2"/>
      <c r="J1510" s="2" t="s">
        <v>79</v>
      </c>
      <c r="K1510" s="2"/>
      <c r="L1510" s="2"/>
      <c r="M1510" s="2"/>
      <c r="N1510" s="2"/>
      <c r="O1510" s="221"/>
      <c r="P1510" s="221"/>
      <c r="Q1510" s="221"/>
      <c r="R1510" s="222"/>
      <c r="S1510" s="223"/>
      <c r="T1510" s="223"/>
      <c r="U1510" s="223"/>
      <c r="V1510" s="2"/>
      <c r="W1510" s="2"/>
      <c r="X1510" s="2"/>
      <c r="Y1510" s="2"/>
      <c r="Z1510" s="224"/>
      <c r="AA1510" s="2"/>
      <c r="AB1510" s="2"/>
      <c r="AC1510" s="2"/>
      <c r="AD1510" s="225"/>
    </row>
    <row r="1511" spans="2:30" outlineLevel="3" x14ac:dyDescent="0.25">
      <c r="B1511" s="220"/>
      <c r="C1511" s="2"/>
      <c r="D1511" s="2"/>
      <c r="E1511" s="2" t="s">
        <v>80</v>
      </c>
      <c r="F1511" s="2" t="s">
        <v>38</v>
      </c>
      <c r="G1511" s="294"/>
      <c r="H1511" s="228"/>
      <c r="I1511" s="2"/>
      <c r="J1511" s="2" t="s">
        <v>80</v>
      </c>
      <c r="K1511" s="2"/>
      <c r="L1511" s="2"/>
      <c r="M1511" s="2"/>
      <c r="N1511" s="2"/>
      <c r="O1511" s="221">
        <f>SUM(O1512:O1516)/2</f>
        <v>1612328.1</v>
      </c>
      <c r="P1511" s="221">
        <f>SUM(P1512:P1516)/2</f>
        <v>0</v>
      </c>
      <c r="Q1511" s="221">
        <f>O1511-P1511</f>
        <v>1612328.1</v>
      </c>
      <c r="R1511" s="222"/>
      <c r="S1511" s="223"/>
      <c r="T1511" s="223"/>
      <c r="U1511" s="223"/>
      <c r="V1511" s="2"/>
      <c r="W1511" s="2"/>
      <c r="X1511" s="2"/>
      <c r="Y1511" s="2"/>
      <c r="Z1511" s="224"/>
      <c r="AA1511" s="2"/>
      <c r="AB1511" s="2"/>
      <c r="AC1511" s="2"/>
      <c r="AD1511" s="225"/>
    </row>
    <row r="1512" spans="2:30" outlineLevel="4" x14ac:dyDescent="0.25">
      <c r="B1512" s="220"/>
      <c r="C1512" s="2"/>
      <c r="D1512" s="2"/>
      <c r="E1512" s="2"/>
      <c r="F1512" s="2" t="s">
        <v>12</v>
      </c>
      <c r="G1512" s="294" t="s">
        <v>13</v>
      </c>
      <c r="H1512" s="228"/>
      <c r="I1512" s="2"/>
      <c r="J1512" s="2" t="s">
        <v>80</v>
      </c>
      <c r="K1512" s="2"/>
      <c r="L1512" s="2"/>
      <c r="M1512" s="2"/>
      <c r="N1512" s="2"/>
      <c r="O1512" s="221">
        <f>SUM(O1513:O1516)</f>
        <v>1612328.1</v>
      </c>
      <c r="P1512" s="221">
        <f>SUM(P1513:P1516)</f>
        <v>0</v>
      </c>
      <c r="Q1512" s="221">
        <f>O1512-P1512</f>
        <v>1612328.1</v>
      </c>
      <c r="R1512" s="222"/>
      <c r="S1512" s="223"/>
      <c r="T1512" s="223"/>
      <c r="U1512" s="223"/>
      <c r="V1512" s="2"/>
      <c r="W1512" s="2"/>
      <c r="X1512" s="2"/>
      <c r="Y1512" s="2"/>
      <c r="Z1512" s="224"/>
      <c r="AA1512" s="2"/>
      <c r="AB1512" s="2"/>
      <c r="AC1512" s="2"/>
      <c r="AD1512" s="225"/>
    </row>
    <row r="1513" spans="2:30" ht="15" customHeight="1" outlineLevel="5" x14ac:dyDescent="0.25">
      <c r="B1513" s="3"/>
      <c r="C1513" s="1"/>
      <c r="D1513" s="1"/>
      <c r="E1513" s="1"/>
      <c r="F1513" s="1"/>
      <c r="G1513" s="183" t="s">
        <v>1842</v>
      </c>
      <c r="H1513" s="188">
        <v>42370</v>
      </c>
      <c r="I1513" s="1" t="s">
        <v>14</v>
      </c>
      <c r="J1513" s="2" t="s">
        <v>80</v>
      </c>
      <c r="K1513" s="1" t="s">
        <v>9</v>
      </c>
      <c r="L1513" s="1" t="s">
        <v>10</v>
      </c>
      <c r="M1513" s="1" t="s">
        <v>10</v>
      </c>
      <c r="N1513" s="1" t="s">
        <v>11</v>
      </c>
      <c r="O1513" s="249">
        <v>829531.66</v>
      </c>
      <c r="P1513" s="7">
        <v>0</v>
      </c>
      <c r="Q1513" s="7">
        <f t="shared" ref="Q1513:Q1515" si="68">O1513-P1513</f>
        <v>829531.66</v>
      </c>
      <c r="R1513" s="6" t="s">
        <v>1</v>
      </c>
      <c r="S1513" s="5" t="s">
        <v>4</v>
      </c>
      <c r="T1513" s="5"/>
      <c r="U1513" s="5" t="s">
        <v>698</v>
      </c>
      <c r="V1513" s="1"/>
      <c r="W1513" s="1"/>
      <c r="X1513" s="1"/>
      <c r="Y1513" s="1"/>
      <c r="Z1513" s="4">
        <v>42370</v>
      </c>
      <c r="AA1513" s="1"/>
      <c r="AB1513" s="1"/>
      <c r="AC1513" s="1"/>
      <c r="AD1513" s="8" t="s">
        <v>1843</v>
      </c>
    </row>
    <row r="1514" spans="2:30" ht="15" customHeight="1" outlineLevel="5" x14ac:dyDescent="0.25">
      <c r="B1514" s="3"/>
      <c r="C1514" s="1"/>
      <c r="D1514" s="1"/>
      <c r="E1514" s="1"/>
      <c r="F1514" s="1"/>
      <c r="G1514" s="183" t="s">
        <v>1842</v>
      </c>
      <c r="H1514" s="188">
        <v>42370</v>
      </c>
      <c r="I1514" s="1" t="s">
        <v>14</v>
      </c>
      <c r="J1514" s="2" t="s">
        <v>80</v>
      </c>
      <c r="K1514" s="1" t="s">
        <v>9</v>
      </c>
      <c r="L1514" s="1" t="s">
        <v>10</v>
      </c>
      <c r="M1514" s="1" t="s">
        <v>10</v>
      </c>
      <c r="N1514" s="1" t="s">
        <v>11</v>
      </c>
      <c r="O1514" s="249">
        <v>523209.23</v>
      </c>
      <c r="P1514" s="7">
        <v>0</v>
      </c>
      <c r="Q1514" s="7">
        <f t="shared" si="68"/>
        <v>523209.23</v>
      </c>
      <c r="R1514" s="6" t="s">
        <v>1</v>
      </c>
      <c r="S1514" s="5" t="s">
        <v>4</v>
      </c>
      <c r="T1514" s="5"/>
      <c r="U1514" s="5" t="s">
        <v>295</v>
      </c>
      <c r="V1514" s="1"/>
      <c r="W1514" s="1"/>
      <c r="X1514" s="1"/>
      <c r="Y1514" s="1"/>
      <c r="Z1514" s="4">
        <v>42370</v>
      </c>
      <c r="AA1514" s="1"/>
      <c r="AB1514" s="1"/>
      <c r="AC1514" s="1"/>
      <c r="AD1514" s="8" t="s">
        <v>1843</v>
      </c>
    </row>
    <row r="1515" spans="2:30" ht="15" customHeight="1" outlineLevel="5" x14ac:dyDescent="0.25">
      <c r="B1515" s="3"/>
      <c r="C1515" s="1"/>
      <c r="D1515" s="1"/>
      <c r="E1515" s="1"/>
      <c r="F1515" s="1"/>
      <c r="G1515" s="183" t="s">
        <v>1842</v>
      </c>
      <c r="H1515" s="188">
        <v>42370</v>
      </c>
      <c r="I1515" s="1" t="s">
        <v>14</v>
      </c>
      <c r="J1515" s="2" t="s">
        <v>80</v>
      </c>
      <c r="K1515" s="1" t="s">
        <v>9</v>
      </c>
      <c r="L1515" s="1" t="s">
        <v>10</v>
      </c>
      <c r="M1515" s="1" t="s">
        <v>10</v>
      </c>
      <c r="N1515" s="1" t="s">
        <v>11</v>
      </c>
      <c r="O1515" s="249">
        <v>259587.21</v>
      </c>
      <c r="P1515" s="7">
        <v>0</v>
      </c>
      <c r="Q1515" s="7">
        <f t="shared" si="68"/>
        <v>259587.21</v>
      </c>
      <c r="R1515" s="6" t="s">
        <v>1</v>
      </c>
      <c r="S1515" s="5" t="s">
        <v>4</v>
      </c>
      <c r="T1515" s="5"/>
      <c r="U1515" s="5" t="s">
        <v>699</v>
      </c>
      <c r="V1515" s="1"/>
      <c r="W1515" s="1"/>
      <c r="X1515" s="1"/>
      <c r="Y1515" s="1"/>
      <c r="Z1515" s="4">
        <v>42370</v>
      </c>
      <c r="AA1515" s="1"/>
      <c r="AB1515" s="1"/>
      <c r="AC1515" s="1"/>
      <c r="AD1515" s="8" t="s">
        <v>1843</v>
      </c>
    </row>
    <row r="1516" spans="2:30" outlineLevel="4" x14ac:dyDescent="0.25">
      <c r="B1516" s="220"/>
      <c r="C1516" s="2"/>
      <c r="D1516" s="2"/>
      <c r="E1516" s="2"/>
      <c r="F1516" s="2"/>
      <c r="G1516" s="294"/>
      <c r="H1516" s="228"/>
      <c r="I1516" s="2"/>
      <c r="J1516" s="2" t="s">
        <v>80</v>
      </c>
      <c r="K1516" s="2"/>
      <c r="L1516" s="2"/>
      <c r="M1516" s="2"/>
      <c r="N1516" s="2"/>
      <c r="O1516" s="221"/>
      <c r="P1516" s="221"/>
      <c r="Q1516" s="221"/>
      <c r="R1516" s="222"/>
      <c r="S1516" s="223"/>
      <c r="T1516" s="223"/>
      <c r="U1516" s="223"/>
      <c r="V1516" s="2"/>
      <c r="W1516" s="2"/>
      <c r="X1516" s="2"/>
      <c r="Y1516" s="2"/>
      <c r="Z1516" s="224"/>
      <c r="AA1516" s="2"/>
      <c r="AB1516" s="2"/>
      <c r="AC1516" s="2"/>
      <c r="AD1516" s="225"/>
    </row>
    <row r="1517" spans="2:30" outlineLevel="3" x14ac:dyDescent="0.25">
      <c r="B1517" s="220"/>
      <c r="C1517" s="2"/>
      <c r="D1517" s="2"/>
      <c r="E1517" s="2" t="s">
        <v>81</v>
      </c>
      <c r="F1517" s="2" t="s">
        <v>40</v>
      </c>
      <c r="G1517" s="294"/>
      <c r="H1517" s="228"/>
      <c r="I1517" s="2"/>
      <c r="J1517" s="2" t="s">
        <v>81</v>
      </c>
      <c r="K1517" s="2"/>
      <c r="L1517" s="2"/>
      <c r="M1517" s="2"/>
      <c r="N1517" s="2"/>
      <c r="O1517" s="221">
        <f>SUM(O1518:O1523)/2</f>
        <v>545507.38</v>
      </c>
      <c r="P1517" s="221">
        <f>SUM(P1518:P1523)/2</f>
        <v>0</v>
      </c>
      <c r="Q1517" s="221">
        <f>O1517-P1517</f>
        <v>545507.38</v>
      </c>
      <c r="R1517" s="222"/>
      <c r="S1517" s="223"/>
      <c r="T1517" s="223"/>
      <c r="U1517" s="223"/>
      <c r="V1517" s="2"/>
      <c r="W1517" s="2"/>
      <c r="X1517" s="2"/>
      <c r="Y1517" s="2"/>
      <c r="Z1517" s="224"/>
      <c r="AA1517" s="2"/>
      <c r="AB1517" s="2"/>
      <c r="AC1517" s="2"/>
      <c r="AD1517" s="225"/>
    </row>
    <row r="1518" spans="2:30" outlineLevel="4" x14ac:dyDescent="0.25">
      <c r="B1518" s="220"/>
      <c r="C1518" s="2"/>
      <c r="D1518" s="2"/>
      <c r="E1518" s="2"/>
      <c r="F1518" s="2" t="s">
        <v>12</v>
      </c>
      <c r="G1518" s="294" t="s">
        <v>13</v>
      </c>
      <c r="H1518" s="228"/>
      <c r="I1518" s="2"/>
      <c r="J1518" s="2" t="s">
        <v>81</v>
      </c>
      <c r="K1518" s="2"/>
      <c r="L1518" s="2"/>
      <c r="M1518" s="2"/>
      <c r="N1518" s="2"/>
      <c r="O1518" s="221">
        <f>SUM(O1519:O1523)</f>
        <v>545507.38</v>
      </c>
      <c r="P1518" s="221">
        <f>SUM(P1519:P1523)</f>
        <v>0</v>
      </c>
      <c r="Q1518" s="221">
        <f>O1518-P1518</f>
        <v>545507.38</v>
      </c>
      <c r="R1518" s="222"/>
      <c r="S1518" s="223"/>
      <c r="T1518" s="223"/>
      <c r="U1518" s="223"/>
      <c r="V1518" s="2"/>
      <c r="W1518" s="2"/>
      <c r="X1518" s="2"/>
      <c r="Y1518" s="2"/>
      <c r="Z1518" s="224"/>
      <c r="AA1518" s="2"/>
      <c r="AB1518" s="2"/>
      <c r="AC1518" s="2"/>
      <c r="AD1518" s="225"/>
    </row>
    <row r="1519" spans="2:30" ht="15" customHeight="1" outlineLevel="5" x14ac:dyDescent="0.25">
      <c r="B1519" s="3"/>
      <c r="C1519" s="1"/>
      <c r="D1519" s="1"/>
      <c r="E1519" s="1"/>
      <c r="F1519" s="1"/>
      <c r="G1519" s="183" t="s">
        <v>1842</v>
      </c>
      <c r="H1519" s="188">
        <v>42370</v>
      </c>
      <c r="I1519" s="1" t="s">
        <v>14</v>
      </c>
      <c r="J1519" s="2" t="s">
        <v>81</v>
      </c>
      <c r="K1519" s="1" t="s">
        <v>9</v>
      </c>
      <c r="L1519" s="1" t="s">
        <v>10</v>
      </c>
      <c r="M1519" s="1" t="s">
        <v>10</v>
      </c>
      <c r="N1519" s="1" t="s">
        <v>11</v>
      </c>
      <c r="O1519" s="249">
        <v>1200</v>
      </c>
      <c r="P1519" s="7">
        <v>0</v>
      </c>
      <c r="Q1519" s="7">
        <f t="shared" ref="Q1519:Q1522" si="69">O1519-P1519</f>
        <v>1200</v>
      </c>
      <c r="R1519" s="6" t="s">
        <v>1</v>
      </c>
      <c r="S1519" s="5" t="s">
        <v>4</v>
      </c>
      <c r="T1519" s="5"/>
      <c r="U1519" s="5" t="s">
        <v>700</v>
      </c>
      <c r="V1519" s="1"/>
      <c r="W1519" s="1"/>
      <c r="X1519" s="1"/>
      <c r="Y1519" s="1"/>
      <c r="Z1519" s="4">
        <v>42370</v>
      </c>
      <c r="AA1519" s="1"/>
      <c r="AB1519" s="1"/>
      <c r="AC1519" s="1"/>
      <c r="AD1519" s="8" t="s">
        <v>1843</v>
      </c>
    </row>
    <row r="1520" spans="2:30" ht="15" customHeight="1" outlineLevel="5" x14ac:dyDescent="0.25">
      <c r="B1520" s="3"/>
      <c r="C1520" s="1"/>
      <c r="D1520" s="1"/>
      <c r="E1520" s="1"/>
      <c r="F1520" s="1"/>
      <c r="G1520" s="183" t="s">
        <v>1842</v>
      </c>
      <c r="H1520" s="188">
        <v>42370</v>
      </c>
      <c r="I1520" s="1" t="s">
        <v>14</v>
      </c>
      <c r="J1520" s="2" t="s">
        <v>81</v>
      </c>
      <c r="K1520" s="1" t="s">
        <v>9</v>
      </c>
      <c r="L1520" s="1" t="s">
        <v>10</v>
      </c>
      <c r="M1520" s="1" t="s">
        <v>10</v>
      </c>
      <c r="N1520" s="1" t="s">
        <v>11</v>
      </c>
      <c r="O1520" s="249">
        <v>171671.5</v>
      </c>
      <c r="P1520" s="7">
        <v>0</v>
      </c>
      <c r="Q1520" s="7">
        <f t="shared" si="69"/>
        <v>171671.5</v>
      </c>
      <c r="R1520" s="6" t="s">
        <v>1</v>
      </c>
      <c r="S1520" s="5" t="s">
        <v>4</v>
      </c>
      <c r="T1520" s="5"/>
      <c r="U1520" s="5" t="s">
        <v>698</v>
      </c>
      <c r="V1520" s="1"/>
      <c r="W1520" s="1"/>
      <c r="X1520" s="1"/>
      <c r="Y1520" s="1"/>
      <c r="Z1520" s="4">
        <v>42370</v>
      </c>
      <c r="AA1520" s="1"/>
      <c r="AB1520" s="1"/>
      <c r="AC1520" s="1"/>
      <c r="AD1520" s="8" t="s">
        <v>1843</v>
      </c>
    </row>
    <row r="1521" spans="2:30" ht="15" customHeight="1" outlineLevel="5" x14ac:dyDescent="0.25">
      <c r="B1521" s="3"/>
      <c r="C1521" s="1"/>
      <c r="D1521" s="1"/>
      <c r="E1521" s="1"/>
      <c r="F1521" s="1"/>
      <c r="G1521" s="183" t="s">
        <v>1842</v>
      </c>
      <c r="H1521" s="188">
        <v>42370</v>
      </c>
      <c r="I1521" s="1" t="s">
        <v>14</v>
      </c>
      <c r="J1521" s="2" t="s">
        <v>81</v>
      </c>
      <c r="K1521" s="1" t="s">
        <v>9</v>
      </c>
      <c r="L1521" s="1" t="s">
        <v>10</v>
      </c>
      <c r="M1521" s="1" t="s">
        <v>10</v>
      </c>
      <c r="N1521" s="1" t="s">
        <v>11</v>
      </c>
      <c r="O1521" s="249">
        <v>234698.48</v>
      </c>
      <c r="P1521" s="7">
        <v>0</v>
      </c>
      <c r="Q1521" s="7">
        <f t="shared" si="69"/>
        <v>234698.48</v>
      </c>
      <c r="R1521" s="6" t="s">
        <v>1</v>
      </c>
      <c r="S1521" s="5" t="s">
        <v>4</v>
      </c>
      <c r="T1521" s="5"/>
      <c r="U1521" s="5" t="s">
        <v>295</v>
      </c>
      <c r="V1521" s="1"/>
      <c r="W1521" s="1"/>
      <c r="X1521" s="1"/>
      <c r="Y1521" s="1"/>
      <c r="Z1521" s="4">
        <v>42370</v>
      </c>
      <c r="AA1521" s="1"/>
      <c r="AB1521" s="1"/>
      <c r="AC1521" s="1"/>
      <c r="AD1521" s="8" t="s">
        <v>1843</v>
      </c>
    </row>
    <row r="1522" spans="2:30" ht="15" customHeight="1" outlineLevel="5" x14ac:dyDescent="0.25">
      <c r="B1522" s="3"/>
      <c r="C1522" s="1"/>
      <c r="D1522" s="1"/>
      <c r="E1522" s="1"/>
      <c r="F1522" s="1"/>
      <c r="G1522" s="183" t="s">
        <v>1842</v>
      </c>
      <c r="H1522" s="188">
        <v>42370</v>
      </c>
      <c r="I1522" s="1" t="s">
        <v>14</v>
      </c>
      <c r="J1522" s="2" t="s">
        <v>81</v>
      </c>
      <c r="K1522" s="1" t="s">
        <v>9</v>
      </c>
      <c r="L1522" s="1" t="s">
        <v>10</v>
      </c>
      <c r="M1522" s="1" t="s">
        <v>10</v>
      </c>
      <c r="N1522" s="1" t="s">
        <v>11</v>
      </c>
      <c r="O1522" s="249">
        <v>137937.4</v>
      </c>
      <c r="P1522" s="7">
        <v>0</v>
      </c>
      <c r="Q1522" s="7">
        <f t="shared" si="69"/>
        <v>137937.4</v>
      </c>
      <c r="R1522" s="6" t="s">
        <v>1</v>
      </c>
      <c r="S1522" s="5" t="s">
        <v>4</v>
      </c>
      <c r="T1522" s="5"/>
      <c r="U1522" s="5" t="s">
        <v>699</v>
      </c>
      <c r="V1522" s="1"/>
      <c r="W1522" s="1"/>
      <c r="X1522" s="1"/>
      <c r="Y1522" s="1"/>
      <c r="Z1522" s="4">
        <v>42370</v>
      </c>
      <c r="AA1522" s="1"/>
      <c r="AB1522" s="1"/>
      <c r="AC1522" s="1"/>
      <c r="AD1522" s="8" t="s">
        <v>1843</v>
      </c>
    </row>
    <row r="1523" spans="2:30" outlineLevel="4" x14ac:dyDescent="0.25">
      <c r="B1523" s="220"/>
      <c r="C1523" s="2"/>
      <c r="D1523" s="2"/>
      <c r="E1523" s="2"/>
      <c r="F1523" s="2"/>
      <c r="G1523" s="294"/>
      <c r="H1523" s="228"/>
      <c r="I1523" s="2"/>
      <c r="J1523" s="2" t="s">
        <v>81</v>
      </c>
      <c r="K1523" s="2"/>
      <c r="L1523" s="2"/>
      <c r="M1523" s="2"/>
      <c r="N1523" s="2"/>
      <c r="O1523" s="221"/>
      <c r="P1523" s="221"/>
      <c r="Q1523" s="221"/>
      <c r="R1523" s="222"/>
      <c r="S1523" s="223"/>
      <c r="T1523" s="223"/>
      <c r="U1523" s="223"/>
      <c r="V1523" s="2"/>
      <c r="W1523" s="2"/>
      <c r="X1523" s="2"/>
      <c r="Y1523" s="2"/>
      <c r="Z1523" s="224"/>
      <c r="AA1523" s="2"/>
      <c r="AB1523" s="2"/>
      <c r="AC1523" s="2"/>
      <c r="AD1523" s="225"/>
    </row>
    <row r="1524" spans="2:30" outlineLevel="3" x14ac:dyDescent="0.25">
      <c r="B1524" s="220"/>
      <c r="C1524" s="2"/>
      <c r="D1524" s="2"/>
      <c r="E1524" s="2" t="s">
        <v>82</v>
      </c>
      <c r="F1524" s="2" t="s">
        <v>22</v>
      </c>
      <c r="G1524" s="294"/>
      <c r="H1524" s="228"/>
      <c r="I1524" s="2"/>
      <c r="J1524" s="2" t="s">
        <v>82</v>
      </c>
      <c r="K1524" s="2"/>
      <c r="L1524" s="2"/>
      <c r="M1524" s="2"/>
      <c r="N1524" s="2"/>
      <c r="O1524" s="221">
        <f>SUM(O1525:O1528)/2</f>
        <v>36496.910000000003</v>
      </c>
      <c r="P1524" s="221">
        <f>SUM(P1525:P1528)/2</f>
        <v>0</v>
      </c>
      <c r="Q1524" s="221">
        <f>O1524-P1524</f>
        <v>36496.910000000003</v>
      </c>
      <c r="R1524" s="222"/>
      <c r="S1524" s="223"/>
      <c r="T1524" s="223"/>
      <c r="U1524" s="223"/>
      <c r="V1524" s="2"/>
      <c r="W1524" s="2"/>
      <c r="X1524" s="2"/>
      <c r="Y1524" s="2"/>
      <c r="Z1524" s="224"/>
      <c r="AA1524" s="2"/>
      <c r="AB1524" s="2"/>
      <c r="AC1524" s="2"/>
      <c r="AD1524" s="225"/>
    </row>
    <row r="1525" spans="2:30" outlineLevel="4" x14ac:dyDescent="0.25">
      <c r="B1525" s="220"/>
      <c r="C1525" s="2"/>
      <c r="D1525" s="2"/>
      <c r="E1525" s="2"/>
      <c r="F1525" s="2" t="s">
        <v>12</v>
      </c>
      <c r="G1525" s="294" t="s">
        <v>13</v>
      </c>
      <c r="H1525" s="228"/>
      <c r="I1525" s="2"/>
      <c r="J1525" s="2" t="s">
        <v>82</v>
      </c>
      <c r="K1525" s="2"/>
      <c r="L1525" s="2"/>
      <c r="M1525" s="2"/>
      <c r="N1525" s="2"/>
      <c r="O1525" s="221">
        <f>SUM(O1526:O1528)</f>
        <v>36496.910000000003</v>
      </c>
      <c r="P1525" s="221">
        <f>SUM(P1526:P1528)</f>
        <v>0</v>
      </c>
      <c r="Q1525" s="221">
        <f>O1525-P1525</f>
        <v>36496.910000000003</v>
      </c>
      <c r="R1525" s="222"/>
      <c r="S1525" s="223"/>
      <c r="T1525" s="223"/>
      <c r="U1525" s="223"/>
      <c r="V1525" s="2"/>
      <c r="W1525" s="2"/>
      <c r="X1525" s="2"/>
      <c r="Y1525" s="2"/>
      <c r="Z1525" s="224"/>
      <c r="AA1525" s="2"/>
      <c r="AB1525" s="2"/>
      <c r="AC1525" s="2"/>
      <c r="AD1525" s="225"/>
    </row>
    <row r="1526" spans="2:30" ht="15" customHeight="1" outlineLevel="5" x14ac:dyDescent="0.25">
      <c r="B1526" s="3"/>
      <c r="C1526" s="1"/>
      <c r="D1526" s="1"/>
      <c r="E1526" s="1"/>
      <c r="F1526" s="1"/>
      <c r="G1526" s="183" t="s">
        <v>1842</v>
      </c>
      <c r="H1526" s="188">
        <v>42370</v>
      </c>
      <c r="I1526" s="1" t="s">
        <v>14</v>
      </c>
      <c r="J1526" s="2" t="s">
        <v>82</v>
      </c>
      <c r="K1526" s="1" t="s">
        <v>9</v>
      </c>
      <c r="L1526" s="1" t="s">
        <v>10</v>
      </c>
      <c r="M1526" s="1" t="s">
        <v>10</v>
      </c>
      <c r="N1526" s="1" t="s">
        <v>11</v>
      </c>
      <c r="O1526" s="249">
        <v>38263.25</v>
      </c>
      <c r="P1526" s="7">
        <v>0</v>
      </c>
      <c r="Q1526" s="7">
        <f t="shared" ref="Q1526:Q1527" si="70">O1526-P1526</f>
        <v>38263.25</v>
      </c>
      <c r="R1526" s="6" t="s">
        <v>1</v>
      </c>
      <c r="S1526" s="5" t="s">
        <v>4</v>
      </c>
      <c r="T1526" s="5"/>
      <c r="U1526" s="5" t="s">
        <v>701</v>
      </c>
      <c r="V1526" s="1"/>
      <c r="W1526" s="1"/>
      <c r="X1526" s="1"/>
      <c r="Y1526" s="1"/>
      <c r="Z1526" s="4">
        <v>42370</v>
      </c>
      <c r="AA1526" s="1"/>
      <c r="AB1526" s="1"/>
      <c r="AC1526" s="1"/>
      <c r="AD1526" s="8" t="s">
        <v>1843</v>
      </c>
    </row>
    <row r="1527" spans="2:30" ht="15" customHeight="1" outlineLevel="5" x14ac:dyDescent="0.25">
      <c r="B1527" s="3"/>
      <c r="C1527" s="1"/>
      <c r="D1527" s="1"/>
      <c r="E1527" s="1"/>
      <c r="F1527" s="1"/>
      <c r="G1527" s="183" t="s">
        <v>1842</v>
      </c>
      <c r="H1527" s="188">
        <v>42370</v>
      </c>
      <c r="I1527" s="1" t="s">
        <v>14</v>
      </c>
      <c r="J1527" s="2" t="s">
        <v>82</v>
      </c>
      <c r="K1527" s="1" t="s">
        <v>9</v>
      </c>
      <c r="L1527" s="1" t="s">
        <v>10</v>
      </c>
      <c r="M1527" s="1" t="s">
        <v>10</v>
      </c>
      <c r="N1527" s="1" t="s">
        <v>11</v>
      </c>
      <c r="O1527" s="249">
        <v>-1766.34</v>
      </c>
      <c r="P1527" s="7">
        <v>0</v>
      </c>
      <c r="Q1527" s="7">
        <f t="shared" si="70"/>
        <v>-1766.34</v>
      </c>
      <c r="R1527" s="6" t="s">
        <v>1</v>
      </c>
      <c r="S1527" s="5" t="s">
        <v>4</v>
      </c>
      <c r="T1527" s="5"/>
      <c r="U1527" s="5" t="s">
        <v>697</v>
      </c>
      <c r="V1527" s="1"/>
      <c r="W1527" s="1"/>
      <c r="X1527" s="1"/>
      <c r="Y1527" s="1"/>
      <c r="Z1527" s="4">
        <v>42370</v>
      </c>
      <c r="AA1527" s="1"/>
      <c r="AB1527" s="1"/>
      <c r="AC1527" s="1"/>
      <c r="AD1527" s="8" t="s">
        <v>1843</v>
      </c>
    </row>
    <row r="1528" spans="2:30" outlineLevel="2" x14ac:dyDescent="0.25">
      <c r="B1528" s="220"/>
      <c r="C1528" s="2"/>
      <c r="D1528" s="2"/>
      <c r="E1528" s="2"/>
      <c r="F1528" s="2"/>
      <c r="G1528" s="294"/>
      <c r="H1528" s="228"/>
      <c r="I1528" s="2"/>
      <c r="J1528" s="2" t="s">
        <v>82</v>
      </c>
      <c r="K1528" s="2"/>
      <c r="L1528" s="2"/>
      <c r="M1528" s="2"/>
      <c r="N1528" s="2"/>
      <c r="O1528" s="221"/>
      <c r="P1528" s="221"/>
      <c r="Q1528" s="221"/>
      <c r="R1528" s="222"/>
      <c r="S1528" s="223"/>
      <c r="T1528" s="223"/>
      <c r="U1528" s="223"/>
      <c r="V1528" s="2"/>
      <c r="W1528" s="2"/>
      <c r="X1528" s="2"/>
      <c r="Y1528" s="2"/>
      <c r="Z1528" s="224"/>
      <c r="AA1528" s="2"/>
      <c r="AB1528" s="2"/>
      <c r="AC1528" s="2"/>
      <c r="AD1528" s="225"/>
    </row>
  </sheetData>
  <autoFilter ref="B1471:AD1502"/>
  <mergeCells count="5">
    <mergeCell ref="U74:V74"/>
    <mergeCell ref="U49:V49"/>
    <mergeCell ref="U64:V64"/>
    <mergeCell ref="U65:V65"/>
    <mergeCell ref="U66:V6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AD825"/>
  <sheetViews>
    <sheetView topLeftCell="F613" zoomScale="80" zoomScaleNormal="80" workbookViewId="0">
      <selection activeCell="N301" sqref="N301"/>
    </sheetView>
  </sheetViews>
  <sheetFormatPr baseColWidth="10" defaultRowHeight="15" outlineLevelRow="5" x14ac:dyDescent="0.25"/>
  <cols>
    <col min="8" max="8" width="11.42578125" style="75"/>
    <col min="15" max="15" width="15" customWidth="1"/>
    <col min="16" max="16" width="14.140625" customWidth="1"/>
    <col min="17" max="17" width="14.42578125" customWidth="1"/>
  </cols>
  <sheetData>
    <row r="5" spans="2:30" outlineLevel="1" x14ac:dyDescent="0.25">
      <c r="B5" s="208"/>
      <c r="C5" s="209" t="s">
        <v>23</v>
      </c>
      <c r="D5" s="209" t="s">
        <v>24</v>
      </c>
      <c r="E5" s="209"/>
      <c r="F5" s="209"/>
      <c r="G5" s="209"/>
      <c r="H5" s="226"/>
      <c r="I5" s="209"/>
      <c r="J5" s="209" t="s">
        <v>23</v>
      </c>
      <c r="K5" s="209"/>
      <c r="L5" s="209"/>
      <c r="M5" s="209"/>
      <c r="N5" s="209"/>
      <c r="O5" s="210">
        <f>SUM(O6:O826)/4</f>
        <v>294815902.85999966</v>
      </c>
      <c r="P5" s="210">
        <f>SUM(P6:P826)/4</f>
        <v>77400.209999999992</v>
      </c>
      <c r="Q5" s="210">
        <f>O5-P5</f>
        <v>294738502.64999968</v>
      </c>
      <c r="R5" s="211"/>
      <c r="S5" s="212"/>
      <c r="T5" s="212"/>
      <c r="U5" s="212"/>
      <c r="V5" s="209"/>
      <c r="W5" s="209"/>
      <c r="X5" s="209"/>
      <c r="Y5" s="209"/>
      <c r="Z5" s="246"/>
      <c r="AA5" s="209"/>
      <c r="AB5" s="209"/>
      <c r="AC5" s="209"/>
      <c r="AD5" s="213"/>
    </row>
    <row r="6" spans="2:30" outlineLevel="2" x14ac:dyDescent="0.25">
      <c r="B6" s="214"/>
      <c r="C6" s="215"/>
      <c r="D6" s="215" t="s">
        <v>27</v>
      </c>
      <c r="E6" s="215" t="s">
        <v>6</v>
      </c>
      <c r="F6" s="215"/>
      <c r="G6" s="215"/>
      <c r="H6" s="227"/>
      <c r="I6" s="215"/>
      <c r="J6" s="215" t="s">
        <v>27</v>
      </c>
      <c r="K6" s="215"/>
      <c r="L6" s="215"/>
      <c r="M6" s="215"/>
      <c r="N6" s="215"/>
      <c r="O6" s="216">
        <f>SUM(O7:O22)/3</f>
        <v>5898137.3799999999</v>
      </c>
      <c r="P6" s="216">
        <f>SUM(P7:P22)/3</f>
        <v>0</v>
      </c>
      <c r="Q6" s="216">
        <f>O6-P6</f>
        <v>5898137.3799999999</v>
      </c>
      <c r="R6" s="217"/>
      <c r="S6" s="218"/>
      <c r="T6" s="218"/>
      <c r="U6" s="218"/>
      <c r="V6" s="215"/>
      <c r="W6" s="215"/>
      <c r="X6" s="215"/>
      <c r="Y6" s="215"/>
      <c r="Z6" s="247"/>
      <c r="AA6" s="215"/>
      <c r="AB6" s="215"/>
      <c r="AC6" s="215"/>
      <c r="AD6" s="219"/>
    </row>
    <row r="7" spans="2:30" outlineLevel="3" x14ac:dyDescent="0.25">
      <c r="B7" s="220"/>
      <c r="C7" s="2"/>
      <c r="D7" s="2"/>
      <c r="E7" s="2" t="s">
        <v>29</v>
      </c>
      <c r="F7" s="2" t="s">
        <v>19</v>
      </c>
      <c r="G7" s="2"/>
      <c r="H7" s="228"/>
      <c r="I7" s="2"/>
      <c r="J7" s="2" t="s">
        <v>29</v>
      </c>
      <c r="K7" s="2"/>
      <c r="L7" s="2"/>
      <c r="M7" s="2"/>
      <c r="N7" s="2"/>
      <c r="O7" s="221">
        <f>SUM(O8:O10)/2</f>
        <v>916177.01</v>
      </c>
      <c r="P7" s="221">
        <f>SUM(P8:P10)/2</f>
        <v>0</v>
      </c>
      <c r="Q7" s="221">
        <f>O7-P7</f>
        <v>916177.01</v>
      </c>
      <c r="R7" s="222"/>
      <c r="S7" s="223"/>
      <c r="T7" s="223"/>
      <c r="U7" s="223"/>
      <c r="V7" s="2"/>
      <c r="W7" s="2"/>
      <c r="X7" s="2"/>
      <c r="Y7" s="2"/>
      <c r="Z7" s="224"/>
      <c r="AA7" s="2"/>
      <c r="AB7" s="2"/>
      <c r="AC7" s="2"/>
      <c r="AD7" s="225"/>
    </row>
    <row r="8" spans="2:30" outlineLevel="4" x14ac:dyDescent="0.25">
      <c r="B8" s="220"/>
      <c r="C8" s="2"/>
      <c r="D8" s="2"/>
      <c r="E8" s="2"/>
      <c r="F8" s="2" t="s">
        <v>12</v>
      </c>
      <c r="G8" s="2" t="s">
        <v>13</v>
      </c>
      <c r="H8" s="228"/>
      <c r="I8" s="2"/>
      <c r="J8" s="2" t="s">
        <v>29</v>
      </c>
      <c r="K8" s="2"/>
      <c r="L8" s="2"/>
      <c r="M8" s="2"/>
      <c r="N8" s="2"/>
      <c r="O8" s="221">
        <f>SUM(O9:O10)</f>
        <v>916177.01</v>
      </c>
      <c r="P8" s="221">
        <f>SUM(P9:P10)</f>
        <v>0</v>
      </c>
      <c r="Q8" s="221">
        <f>O8-P8</f>
        <v>916177.01</v>
      </c>
      <c r="R8" s="222"/>
      <c r="S8" s="223"/>
      <c r="T8" s="223"/>
      <c r="U8" s="223"/>
      <c r="V8" s="2"/>
      <c r="W8" s="2"/>
      <c r="X8" s="2"/>
      <c r="Y8" s="2"/>
      <c r="Z8" s="224"/>
      <c r="AA8" s="2"/>
      <c r="AB8" s="2"/>
      <c r="AC8" s="2"/>
      <c r="AD8" s="225"/>
    </row>
    <row r="9" spans="2:30" ht="15" customHeight="1" outlineLevel="5" x14ac:dyDescent="0.25">
      <c r="B9" s="3"/>
      <c r="C9" s="1"/>
      <c r="D9" s="1"/>
      <c r="E9" s="1"/>
      <c r="F9" s="1"/>
      <c r="G9" s="1" t="s">
        <v>1842</v>
      </c>
      <c r="H9" s="188">
        <v>42370</v>
      </c>
      <c r="I9" s="1" t="s">
        <v>14</v>
      </c>
      <c r="J9" s="2" t="s">
        <v>29</v>
      </c>
      <c r="K9" s="1" t="s">
        <v>9</v>
      </c>
      <c r="L9" s="1" t="s">
        <v>10</v>
      </c>
      <c r="M9" s="1" t="s">
        <v>10</v>
      </c>
      <c r="N9" s="1" t="s">
        <v>11</v>
      </c>
      <c r="O9" s="7">
        <v>916177.01</v>
      </c>
      <c r="P9" s="7">
        <v>0</v>
      </c>
      <c r="Q9" s="7">
        <f>O9-P9</f>
        <v>916177.01</v>
      </c>
      <c r="R9" s="6" t="s">
        <v>1</v>
      </c>
      <c r="S9" s="5" t="s">
        <v>4</v>
      </c>
      <c r="T9" s="5"/>
      <c r="U9" s="5"/>
      <c r="V9" s="1"/>
      <c r="W9" s="1"/>
      <c r="X9" s="1"/>
      <c r="Y9" s="1"/>
      <c r="Z9" s="4">
        <v>42370</v>
      </c>
      <c r="AA9" s="1"/>
      <c r="AB9" s="1"/>
      <c r="AC9" s="1"/>
      <c r="AD9" s="8" t="s">
        <v>1843</v>
      </c>
    </row>
    <row r="10" spans="2:30" outlineLevel="4" x14ac:dyDescent="0.25">
      <c r="B10" s="220"/>
      <c r="C10" s="2"/>
      <c r="D10" s="2"/>
      <c r="E10" s="2"/>
      <c r="F10" s="2"/>
      <c r="G10" s="2"/>
      <c r="H10" s="228"/>
      <c r="I10" s="2"/>
      <c r="J10" s="2" t="s">
        <v>29</v>
      </c>
      <c r="K10" s="2"/>
      <c r="L10" s="2"/>
      <c r="M10" s="2"/>
      <c r="N10" s="2"/>
      <c r="O10" s="221"/>
      <c r="P10" s="221"/>
      <c r="Q10" s="221"/>
      <c r="R10" s="222"/>
      <c r="S10" s="223"/>
      <c r="T10" s="223"/>
      <c r="U10" s="223"/>
      <c r="V10" s="2"/>
      <c r="W10" s="2"/>
      <c r="X10" s="2"/>
      <c r="Y10" s="2"/>
      <c r="Z10" s="224"/>
      <c r="AA10" s="2"/>
      <c r="AB10" s="2"/>
      <c r="AC10" s="2"/>
      <c r="AD10" s="225"/>
    </row>
    <row r="11" spans="2:30" outlineLevel="3" x14ac:dyDescent="0.25">
      <c r="B11" s="220"/>
      <c r="C11" s="2"/>
      <c r="D11" s="2"/>
      <c r="E11" s="2" t="s">
        <v>37</v>
      </c>
      <c r="F11" s="2" t="s">
        <v>38</v>
      </c>
      <c r="G11" s="2"/>
      <c r="H11" s="228"/>
      <c r="I11" s="2"/>
      <c r="J11" s="2" t="s">
        <v>37</v>
      </c>
      <c r="K11" s="2"/>
      <c r="L11" s="2"/>
      <c r="M11" s="2"/>
      <c r="N11" s="2"/>
      <c r="O11" s="221">
        <f>SUM(O12:O14)/2</f>
        <v>1107303.04</v>
      </c>
      <c r="P11" s="221">
        <f>SUM(P12:P14)/2</f>
        <v>0</v>
      </c>
      <c r="Q11" s="221">
        <f>O11-P11</f>
        <v>1107303.04</v>
      </c>
      <c r="R11" s="222"/>
      <c r="S11" s="223"/>
      <c r="T11" s="223"/>
      <c r="U11" s="223"/>
      <c r="V11" s="2"/>
      <c r="W11" s="2"/>
      <c r="X11" s="2"/>
      <c r="Y11" s="2"/>
      <c r="Z11" s="224"/>
      <c r="AA11" s="2"/>
      <c r="AB11" s="2"/>
      <c r="AC11" s="2"/>
      <c r="AD11" s="225"/>
    </row>
    <row r="12" spans="2:30" outlineLevel="4" x14ac:dyDescent="0.25">
      <c r="B12" s="220"/>
      <c r="C12" s="2"/>
      <c r="D12" s="2"/>
      <c r="E12" s="2"/>
      <c r="F12" s="2" t="s">
        <v>12</v>
      </c>
      <c r="G12" s="2" t="s">
        <v>13</v>
      </c>
      <c r="H12" s="228"/>
      <c r="I12" s="2"/>
      <c r="J12" s="2" t="s">
        <v>37</v>
      </c>
      <c r="K12" s="2"/>
      <c r="L12" s="2"/>
      <c r="M12" s="2"/>
      <c r="N12" s="2"/>
      <c r="O12" s="221">
        <f>SUM(O13:O14)</f>
        <v>1107303.04</v>
      </c>
      <c r="P12" s="221">
        <f>SUM(P13:P14)</f>
        <v>0</v>
      </c>
      <c r="Q12" s="221">
        <f>O12-P12</f>
        <v>1107303.04</v>
      </c>
      <c r="R12" s="222"/>
      <c r="S12" s="223"/>
      <c r="T12" s="223"/>
      <c r="U12" s="223"/>
      <c r="V12" s="2"/>
      <c r="W12" s="2"/>
      <c r="X12" s="2"/>
      <c r="Y12" s="2"/>
      <c r="Z12" s="224"/>
      <c r="AA12" s="2"/>
      <c r="AB12" s="2"/>
      <c r="AC12" s="2"/>
      <c r="AD12" s="225"/>
    </row>
    <row r="13" spans="2:30" ht="15" customHeight="1" outlineLevel="5" x14ac:dyDescent="0.25">
      <c r="B13" s="3"/>
      <c r="C13" s="1"/>
      <c r="D13" s="1"/>
      <c r="E13" s="1"/>
      <c r="F13" s="1"/>
      <c r="G13" s="1" t="s">
        <v>1842</v>
      </c>
      <c r="H13" s="188">
        <v>42370</v>
      </c>
      <c r="I13" s="1" t="s">
        <v>14</v>
      </c>
      <c r="J13" s="2" t="s">
        <v>37</v>
      </c>
      <c r="K13" s="1" t="s">
        <v>9</v>
      </c>
      <c r="L13" s="1" t="s">
        <v>10</v>
      </c>
      <c r="M13" s="1" t="s">
        <v>10</v>
      </c>
      <c r="N13" s="1" t="s">
        <v>11</v>
      </c>
      <c r="O13" s="7">
        <v>1107303.04</v>
      </c>
      <c r="P13" s="7">
        <v>0</v>
      </c>
      <c r="Q13" s="7">
        <f>O13-P13</f>
        <v>1107303.04</v>
      </c>
      <c r="R13" s="6" t="s">
        <v>1</v>
      </c>
      <c r="S13" s="5" t="s">
        <v>4</v>
      </c>
      <c r="T13" s="5"/>
      <c r="U13" s="5"/>
      <c r="V13" s="1"/>
      <c r="W13" s="1"/>
      <c r="X13" s="1"/>
      <c r="Y13" s="1"/>
      <c r="Z13" s="4">
        <v>42370</v>
      </c>
      <c r="AA13" s="1"/>
      <c r="AB13" s="1"/>
      <c r="AC13" s="1"/>
      <c r="AD13" s="8" t="s">
        <v>1843</v>
      </c>
    </row>
    <row r="14" spans="2:30" outlineLevel="4" x14ac:dyDescent="0.25">
      <c r="B14" s="220"/>
      <c r="C14" s="2"/>
      <c r="D14" s="2"/>
      <c r="E14" s="2"/>
      <c r="F14" s="2"/>
      <c r="G14" s="2"/>
      <c r="H14" s="228"/>
      <c r="I14" s="2"/>
      <c r="J14" s="2" t="s">
        <v>37</v>
      </c>
      <c r="K14" s="2"/>
      <c r="L14" s="2"/>
      <c r="M14" s="2"/>
      <c r="N14" s="2"/>
      <c r="O14" s="221"/>
      <c r="P14" s="221"/>
      <c r="Q14" s="221"/>
      <c r="R14" s="222"/>
      <c r="S14" s="223"/>
      <c r="T14" s="223"/>
      <c r="U14" s="223"/>
      <c r="V14" s="2"/>
      <c r="W14" s="2"/>
      <c r="X14" s="2"/>
      <c r="Y14" s="2"/>
      <c r="Z14" s="224"/>
      <c r="AA14" s="2"/>
      <c r="AB14" s="2"/>
      <c r="AC14" s="2"/>
      <c r="AD14" s="225"/>
    </row>
    <row r="15" spans="2:30" outlineLevel="3" x14ac:dyDescent="0.25">
      <c r="B15" s="220"/>
      <c r="C15" s="2"/>
      <c r="D15" s="2"/>
      <c r="E15" s="2" t="s">
        <v>39</v>
      </c>
      <c r="F15" s="2" t="s">
        <v>40</v>
      </c>
      <c r="G15" s="2"/>
      <c r="H15" s="228"/>
      <c r="I15" s="2"/>
      <c r="J15" s="2" t="s">
        <v>39</v>
      </c>
      <c r="K15" s="2"/>
      <c r="L15" s="2"/>
      <c r="M15" s="2"/>
      <c r="N15" s="2"/>
      <c r="O15" s="221">
        <f>SUM(O16:O18)/2</f>
        <v>469999.79</v>
      </c>
      <c r="P15" s="221">
        <f>SUM(P16:P18)/2</f>
        <v>0</v>
      </c>
      <c r="Q15" s="221">
        <f>O15-P15</f>
        <v>469999.79</v>
      </c>
      <c r="R15" s="222"/>
      <c r="S15" s="223"/>
      <c r="T15" s="223"/>
      <c r="U15" s="223"/>
      <c r="V15" s="2"/>
      <c r="W15" s="2"/>
      <c r="X15" s="2"/>
      <c r="Y15" s="2"/>
      <c r="Z15" s="224"/>
      <c r="AA15" s="2"/>
      <c r="AB15" s="2"/>
      <c r="AC15" s="2"/>
      <c r="AD15" s="225"/>
    </row>
    <row r="16" spans="2:30" outlineLevel="4" x14ac:dyDescent="0.25">
      <c r="B16" s="220"/>
      <c r="C16" s="2"/>
      <c r="D16" s="2"/>
      <c r="E16" s="2"/>
      <c r="F16" s="2" t="s">
        <v>12</v>
      </c>
      <c r="G16" s="2" t="s">
        <v>13</v>
      </c>
      <c r="H16" s="228"/>
      <c r="I16" s="2"/>
      <c r="J16" s="2" t="s">
        <v>39</v>
      </c>
      <c r="K16" s="2"/>
      <c r="L16" s="2"/>
      <c r="M16" s="2"/>
      <c r="N16" s="2"/>
      <c r="O16" s="221">
        <f>SUM(O17:O18)</f>
        <v>469999.79</v>
      </c>
      <c r="P16" s="221">
        <f>SUM(P17:P18)</f>
        <v>0</v>
      </c>
      <c r="Q16" s="221">
        <f>O16-P16</f>
        <v>469999.79</v>
      </c>
      <c r="R16" s="222"/>
      <c r="S16" s="223"/>
      <c r="T16" s="223"/>
      <c r="U16" s="223"/>
      <c r="V16" s="2"/>
      <c r="W16" s="2"/>
      <c r="X16" s="2"/>
      <c r="Y16" s="2"/>
      <c r="Z16" s="224"/>
      <c r="AA16" s="2"/>
      <c r="AB16" s="2"/>
      <c r="AC16" s="2"/>
      <c r="AD16" s="225"/>
    </row>
    <row r="17" spans="2:30" ht="15" customHeight="1" outlineLevel="5" x14ac:dyDescent="0.25">
      <c r="B17" s="3"/>
      <c r="C17" s="1"/>
      <c r="D17" s="1"/>
      <c r="E17" s="1"/>
      <c r="F17" s="1"/>
      <c r="G17" s="1" t="s">
        <v>1842</v>
      </c>
      <c r="H17" s="188">
        <v>42370</v>
      </c>
      <c r="I17" s="1" t="s">
        <v>14</v>
      </c>
      <c r="J17" s="2" t="s">
        <v>39</v>
      </c>
      <c r="K17" s="1" t="s">
        <v>9</v>
      </c>
      <c r="L17" s="1" t="s">
        <v>10</v>
      </c>
      <c r="M17" s="1" t="s">
        <v>10</v>
      </c>
      <c r="N17" s="1" t="s">
        <v>11</v>
      </c>
      <c r="O17" s="7">
        <v>469999.79</v>
      </c>
      <c r="P17" s="7">
        <v>0</v>
      </c>
      <c r="Q17" s="7">
        <f>O17-P17</f>
        <v>469999.79</v>
      </c>
      <c r="R17" s="6" t="s">
        <v>1</v>
      </c>
      <c r="S17" s="5" t="s">
        <v>4</v>
      </c>
      <c r="T17" s="5"/>
      <c r="U17" s="5"/>
      <c r="V17" s="1"/>
      <c r="W17" s="1"/>
      <c r="X17" s="1"/>
      <c r="Y17" s="1"/>
      <c r="Z17" s="4">
        <v>42370</v>
      </c>
      <c r="AA17" s="1"/>
      <c r="AB17" s="1"/>
      <c r="AC17" s="1"/>
      <c r="AD17" s="8" t="s">
        <v>1843</v>
      </c>
    </row>
    <row r="18" spans="2:30" outlineLevel="4" x14ac:dyDescent="0.25">
      <c r="B18" s="220"/>
      <c r="C18" s="2"/>
      <c r="D18" s="2"/>
      <c r="E18" s="2"/>
      <c r="F18" s="2"/>
      <c r="G18" s="2"/>
      <c r="H18" s="228"/>
      <c r="I18" s="2"/>
      <c r="J18" s="2" t="s">
        <v>39</v>
      </c>
      <c r="K18" s="2"/>
      <c r="L18" s="2"/>
      <c r="M18" s="2"/>
      <c r="N18" s="2"/>
      <c r="O18" s="221"/>
      <c r="P18" s="221"/>
      <c r="Q18" s="221"/>
      <c r="R18" s="222"/>
      <c r="S18" s="223"/>
      <c r="T18" s="223"/>
      <c r="U18" s="223"/>
      <c r="V18" s="2"/>
      <c r="W18" s="2"/>
      <c r="X18" s="2"/>
      <c r="Y18" s="2"/>
      <c r="Z18" s="224"/>
      <c r="AA18" s="2"/>
      <c r="AB18" s="2"/>
      <c r="AC18" s="2"/>
      <c r="AD18" s="225"/>
    </row>
    <row r="19" spans="2:30" outlineLevel="3" x14ac:dyDescent="0.25">
      <c r="B19" s="220"/>
      <c r="C19" s="2"/>
      <c r="D19" s="2"/>
      <c r="E19" s="2" t="s">
        <v>41</v>
      </c>
      <c r="F19" s="2" t="s">
        <v>22</v>
      </c>
      <c r="G19" s="2"/>
      <c r="H19" s="228"/>
      <c r="I19" s="2"/>
      <c r="J19" s="2" t="s">
        <v>41</v>
      </c>
      <c r="K19" s="2"/>
      <c r="L19" s="2"/>
      <c r="M19" s="2"/>
      <c r="N19" s="2"/>
      <c r="O19" s="221">
        <f>SUM(O20:O22)/2</f>
        <v>3404657.54</v>
      </c>
      <c r="P19" s="221">
        <f>SUM(P20:P22)/2</f>
        <v>0</v>
      </c>
      <c r="Q19" s="221">
        <f>O19-P19</f>
        <v>3404657.54</v>
      </c>
      <c r="R19" s="222"/>
      <c r="S19" s="223"/>
      <c r="T19" s="223"/>
      <c r="U19" s="223"/>
      <c r="V19" s="2"/>
      <c r="W19" s="2"/>
      <c r="X19" s="2"/>
      <c r="Y19" s="2"/>
      <c r="Z19" s="224"/>
      <c r="AA19" s="2"/>
      <c r="AB19" s="2"/>
      <c r="AC19" s="2"/>
      <c r="AD19" s="225"/>
    </row>
    <row r="20" spans="2:30" outlineLevel="4" x14ac:dyDescent="0.25">
      <c r="B20" s="220"/>
      <c r="C20" s="2"/>
      <c r="D20" s="2"/>
      <c r="E20" s="2"/>
      <c r="F20" s="2" t="s">
        <v>12</v>
      </c>
      <c r="G20" s="2" t="s">
        <v>13</v>
      </c>
      <c r="H20" s="228"/>
      <c r="I20" s="2"/>
      <c r="J20" s="2" t="s">
        <v>41</v>
      </c>
      <c r="K20" s="2"/>
      <c r="L20" s="2"/>
      <c r="M20" s="2"/>
      <c r="N20" s="2"/>
      <c r="O20" s="221">
        <f>SUM(O21:O22)</f>
        <v>3404657.54</v>
      </c>
      <c r="P20" s="221">
        <f>SUM(P21:P22)</f>
        <v>0</v>
      </c>
      <c r="Q20" s="221">
        <f>O20-P20</f>
        <v>3404657.54</v>
      </c>
      <c r="R20" s="222"/>
      <c r="S20" s="223"/>
      <c r="T20" s="223"/>
      <c r="U20" s="223"/>
      <c r="V20" s="2"/>
      <c r="W20" s="2"/>
      <c r="X20" s="2"/>
      <c r="Y20" s="2"/>
      <c r="Z20" s="224"/>
      <c r="AA20" s="2"/>
      <c r="AB20" s="2"/>
      <c r="AC20" s="2"/>
      <c r="AD20" s="225"/>
    </row>
    <row r="21" spans="2:30" ht="15" customHeight="1" outlineLevel="5" x14ac:dyDescent="0.25">
      <c r="B21" s="3"/>
      <c r="C21" s="1"/>
      <c r="D21" s="1"/>
      <c r="E21" s="1"/>
      <c r="F21" s="1"/>
      <c r="G21" s="1" t="s">
        <v>1842</v>
      </c>
      <c r="H21" s="188">
        <v>42370</v>
      </c>
      <c r="I21" s="1" t="s">
        <v>14</v>
      </c>
      <c r="J21" s="2" t="s">
        <v>41</v>
      </c>
      <c r="K21" s="1" t="s">
        <v>9</v>
      </c>
      <c r="L21" s="1" t="s">
        <v>10</v>
      </c>
      <c r="M21" s="1" t="s">
        <v>10</v>
      </c>
      <c r="N21" s="1" t="s">
        <v>11</v>
      </c>
      <c r="O21" s="7">
        <v>3404657.54</v>
      </c>
      <c r="P21" s="7">
        <v>0</v>
      </c>
      <c r="Q21" s="7">
        <f>O21-P21</f>
        <v>3404657.54</v>
      </c>
      <c r="R21" s="6" t="s">
        <v>1</v>
      </c>
      <c r="S21" s="5" t="s">
        <v>4</v>
      </c>
      <c r="T21" s="5"/>
      <c r="U21" s="5"/>
      <c r="V21" s="1"/>
      <c r="W21" s="1"/>
      <c r="X21" s="1"/>
      <c r="Y21" s="1"/>
      <c r="Z21" s="4">
        <v>42370</v>
      </c>
      <c r="AA21" s="1"/>
      <c r="AB21" s="1"/>
      <c r="AC21" s="1"/>
      <c r="AD21" s="8" t="s">
        <v>1843</v>
      </c>
    </row>
    <row r="22" spans="2:30" outlineLevel="3" x14ac:dyDescent="0.25">
      <c r="B22" s="220"/>
      <c r="C22" s="2"/>
      <c r="D22" s="2"/>
      <c r="E22" s="2"/>
      <c r="F22" s="2"/>
      <c r="G22" s="2"/>
      <c r="H22" s="228"/>
      <c r="I22" s="2"/>
      <c r="J22" s="2" t="s">
        <v>41</v>
      </c>
      <c r="K22" s="2"/>
      <c r="L22" s="2"/>
      <c r="M22" s="2"/>
      <c r="N22" s="2"/>
      <c r="O22" s="221"/>
      <c r="P22" s="221"/>
      <c r="Q22" s="221"/>
      <c r="R22" s="222"/>
      <c r="S22" s="223"/>
      <c r="T22" s="223"/>
      <c r="U22" s="223"/>
      <c r="V22" s="2"/>
      <c r="W22" s="2"/>
      <c r="X22" s="2"/>
      <c r="Y22" s="2"/>
      <c r="Z22" s="224"/>
      <c r="AA22" s="2"/>
      <c r="AB22" s="2"/>
      <c r="AC22" s="2"/>
      <c r="AD22" s="225"/>
    </row>
    <row r="23" spans="2:30" outlineLevel="2" x14ac:dyDescent="0.25">
      <c r="B23" s="214"/>
      <c r="C23" s="215"/>
      <c r="D23" s="215" t="s">
        <v>42</v>
      </c>
      <c r="E23" s="215" t="s">
        <v>15</v>
      </c>
      <c r="F23" s="215"/>
      <c r="G23" s="215"/>
      <c r="H23" s="227"/>
      <c r="I23" s="215"/>
      <c r="J23" s="215" t="s">
        <v>42</v>
      </c>
      <c r="K23" s="215"/>
      <c r="L23" s="215"/>
      <c r="M23" s="215"/>
      <c r="N23" s="215"/>
      <c r="O23" s="216">
        <f>SUM(O24:O526)/3</f>
        <v>155345316.24000001</v>
      </c>
      <c r="P23" s="216">
        <f>SUM(P24:P526)/3</f>
        <v>64354.69999999999</v>
      </c>
      <c r="Q23" s="216">
        <f>O23-P23</f>
        <v>155280961.54000002</v>
      </c>
      <c r="R23" s="217"/>
      <c r="S23" s="218"/>
      <c r="T23" s="218"/>
      <c r="U23" s="218"/>
      <c r="V23" s="215"/>
      <c r="W23" s="215"/>
      <c r="X23" s="215"/>
      <c r="Y23" s="215"/>
      <c r="Z23" s="247"/>
      <c r="AA23" s="215"/>
      <c r="AB23" s="215"/>
      <c r="AC23" s="215"/>
      <c r="AD23" s="219"/>
    </row>
    <row r="24" spans="2:30" outlineLevel="3" x14ac:dyDescent="0.25">
      <c r="B24" s="220"/>
      <c r="C24" s="2"/>
      <c r="D24" s="2"/>
      <c r="E24" s="2" t="s">
        <v>43</v>
      </c>
      <c r="F24" s="2" t="s">
        <v>44</v>
      </c>
      <c r="G24" s="2"/>
      <c r="H24" s="228"/>
      <c r="I24" s="2"/>
      <c r="J24" s="2" t="s">
        <v>43</v>
      </c>
      <c r="K24" s="2"/>
      <c r="L24" s="2"/>
      <c r="M24" s="2"/>
      <c r="N24" s="2"/>
      <c r="O24" s="221">
        <f>SUM(O25:O41)/2</f>
        <v>53310586.679999992</v>
      </c>
      <c r="P24" s="221">
        <f>SUM(P25:P41)/2</f>
        <v>59790.94</v>
      </c>
      <c r="Q24" s="221">
        <f>O24-P24</f>
        <v>53250795.739999995</v>
      </c>
      <c r="R24" s="222"/>
      <c r="S24" s="223"/>
      <c r="T24" s="223"/>
      <c r="U24" s="223"/>
      <c r="V24" s="2"/>
      <c r="W24" s="2"/>
      <c r="X24" s="2"/>
      <c r="Y24" s="2"/>
      <c r="Z24" s="224"/>
      <c r="AA24" s="2"/>
      <c r="AB24" s="2"/>
      <c r="AC24" s="2"/>
      <c r="AD24" s="225"/>
    </row>
    <row r="25" spans="2:30" outlineLevel="4" x14ac:dyDescent="0.25">
      <c r="B25" s="220"/>
      <c r="C25" s="2"/>
      <c r="D25" s="2"/>
      <c r="E25" s="2"/>
      <c r="F25" s="2" t="s">
        <v>12</v>
      </c>
      <c r="G25" s="2" t="s">
        <v>13</v>
      </c>
      <c r="H25" s="228"/>
      <c r="I25" s="2"/>
      <c r="J25" s="2" t="s">
        <v>43</v>
      </c>
      <c r="K25" s="2"/>
      <c r="L25" s="2"/>
      <c r="M25" s="2"/>
      <c r="N25" s="2"/>
      <c r="O25" s="221">
        <f>SUM(O26:O27)</f>
        <v>51373959.079999998</v>
      </c>
      <c r="P25" s="221">
        <f>SUM(P26:P27)</f>
        <v>0</v>
      </c>
      <c r="Q25" s="221">
        <f>O25-P25</f>
        <v>51373959.079999998</v>
      </c>
      <c r="R25" s="222"/>
      <c r="S25" s="223"/>
      <c r="T25" s="223"/>
      <c r="U25" s="223"/>
      <c r="V25" s="2"/>
      <c r="W25" s="2"/>
      <c r="X25" s="2"/>
      <c r="Y25" s="2"/>
      <c r="Z25" s="224"/>
      <c r="AA25" s="2"/>
      <c r="AB25" s="2"/>
      <c r="AC25" s="2"/>
      <c r="AD25" s="225"/>
    </row>
    <row r="26" spans="2:30" ht="38.25" outlineLevel="5" x14ac:dyDescent="0.25">
      <c r="B26" s="3"/>
      <c r="C26" s="1"/>
      <c r="D26" s="1"/>
      <c r="E26" s="1"/>
      <c r="F26" s="1"/>
      <c r="G26" s="1" t="s">
        <v>1842</v>
      </c>
      <c r="H26" s="188">
        <v>42370</v>
      </c>
      <c r="I26" s="1" t="s">
        <v>14</v>
      </c>
      <c r="J26" s="2" t="s">
        <v>43</v>
      </c>
      <c r="K26" s="1" t="s">
        <v>9</v>
      </c>
      <c r="L26" s="1" t="s">
        <v>10</v>
      </c>
      <c r="M26" s="1" t="s">
        <v>10</v>
      </c>
      <c r="N26" s="1" t="s">
        <v>11</v>
      </c>
      <c r="O26" s="7">
        <v>51373959.079999998</v>
      </c>
      <c r="P26" s="7">
        <v>0</v>
      </c>
      <c r="Q26" s="7">
        <f>O26-P26</f>
        <v>51373959.079999998</v>
      </c>
      <c r="R26" s="6" t="s">
        <v>1</v>
      </c>
      <c r="S26" s="5" t="s">
        <v>4</v>
      </c>
      <c r="T26" s="5"/>
      <c r="U26" s="5"/>
      <c r="V26" s="1"/>
      <c r="W26" s="1"/>
      <c r="X26" s="1"/>
      <c r="Y26" s="1"/>
      <c r="Z26" s="4">
        <v>42370</v>
      </c>
      <c r="AA26" s="1"/>
      <c r="AB26" s="1"/>
      <c r="AC26" s="1"/>
      <c r="AD26" s="8" t="s">
        <v>1843</v>
      </c>
    </row>
    <row r="27" spans="2:30" outlineLevel="5" x14ac:dyDescent="0.25">
      <c r="B27" s="220"/>
      <c r="C27" s="2"/>
      <c r="D27" s="2"/>
      <c r="E27" s="2"/>
      <c r="F27" s="2"/>
      <c r="G27" s="2"/>
      <c r="H27" s="228"/>
      <c r="I27" s="2"/>
      <c r="J27" s="2" t="s">
        <v>43</v>
      </c>
      <c r="K27" s="2"/>
      <c r="L27" s="2"/>
      <c r="M27" s="2"/>
      <c r="N27" s="2"/>
      <c r="O27" s="221"/>
      <c r="P27" s="221"/>
      <c r="Q27" s="221"/>
      <c r="R27" s="222"/>
      <c r="S27" s="223"/>
      <c r="T27" s="223"/>
      <c r="U27" s="223"/>
      <c r="V27" s="2"/>
      <c r="W27" s="2"/>
      <c r="X27" s="2"/>
      <c r="Y27" s="2"/>
      <c r="Z27" s="224"/>
      <c r="AA27" s="2"/>
      <c r="AB27" s="2"/>
      <c r="AC27" s="2"/>
      <c r="AD27" s="225"/>
    </row>
    <row r="28" spans="2:30" outlineLevel="4" x14ac:dyDescent="0.25">
      <c r="B28" s="220"/>
      <c r="C28" s="2"/>
      <c r="D28" s="2"/>
      <c r="E28" s="2"/>
      <c r="F28" s="2" t="s">
        <v>3</v>
      </c>
      <c r="G28" s="2" t="s">
        <v>46</v>
      </c>
      <c r="H28" s="228"/>
      <c r="I28" s="2"/>
      <c r="J28" s="2" t="s">
        <v>43</v>
      </c>
      <c r="K28" s="2"/>
      <c r="L28" s="2"/>
      <c r="M28" s="2"/>
      <c r="N28" s="2"/>
      <c r="O28" s="221">
        <f>SUM(O29:O32)</f>
        <v>567004.03</v>
      </c>
      <c r="P28" s="221">
        <f>SUM(P29:P32)</f>
        <v>59790.94</v>
      </c>
      <c r="Q28" s="221">
        <f>O28-P28</f>
        <v>507213.09</v>
      </c>
      <c r="R28" s="222"/>
      <c r="S28" s="223"/>
      <c r="T28" s="223"/>
      <c r="U28" s="223"/>
      <c r="V28" s="2"/>
      <c r="W28" s="2"/>
      <c r="X28" s="2"/>
      <c r="Y28" s="2"/>
      <c r="Z28" s="224"/>
      <c r="AA28" s="2"/>
      <c r="AB28" s="2"/>
      <c r="AC28" s="2"/>
      <c r="AD28" s="225"/>
    </row>
    <row r="29" spans="2:30" ht="15" customHeight="1" outlineLevel="5" x14ac:dyDescent="0.25">
      <c r="B29" s="3"/>
      <c r="C29" s="1"/>
      <c r="D29" s="1"/>
      <c r="E29" s="1"/>
      <c r="F29" s="1"/>
      <c r="G29" s="1" t="s">
        <v>1842</v>
      </c>
      <c r="H29" s="188">
        <v>42402</v>
      </c>
      <c r="I29" s="1" t="s">
        <v>1844</v>
      </c>
      <c r="J29" s="2" t="s">
        <v>43</v>
      </c>
      <c r="K29" s="1" t="s">
        <v>36</v>
      </c>
      <c r="L29" s="1" t="s">
        <v>20</v>
      </c>
      <c r="M29" s="1" t="s">
        <v>21</v>
      </c>
      <c r="N29" s="1" t="s">
        <v>11</v>
      </c>
      <c r="O29" s="7">
        <v>174110.85</v>
      </c>
      <c r="P29" s="7">
        <v>0</v>
      </c>
      <c r="Q29" s="7">
        <f>O29-P29</f>
        <v>174110.85</v>
      </c>
      <c r="R29" s="6" t="s">
        <v>47</v>
      </c>
      <c r="S29" s="5" t="s">
        <v>25</v>
      </c>
      <c r="T29" s="5" t="s">
        <v>711</v>
      </c>
      <c r="U29" s="5" t="s">
        <v>1845</v>
      </c>
      <c r="V29" s="1" t="s">
        <v>48</v>
      </c>
      <c r="W29" s="1" t="s">
        <v>1846</v>
      </c>
      <c r="X29" s="1" t="s">
        <v>712</v>
      </c>
      <c r="Y29" s="1" t="s">
        <v>713</v>
      </c>
      <c r="Z29" s="4">
        <v>42402</v>
      </c>
      <c r="AA29" s="1" t="s">
        <v>45</v>
      </c>
      <c r="AB29" s="1" t="s">
        <v>1847</v>
      </c>
      <c r="AC29" s="1" t="s">
        <v>1848</v>
      </c>
      <c r="AD29" s="8" t="s">
        <v>1849</v>
      </c>
    </row>
    <row r="30" spans="2:30" ht="15" customHeight="1" outlineLevel="5" x14ac:dyDescent="0.25">
      <c r="B30" s="3"/>
      <c r="C30" s="1"/>
      <c r="D30" s="1"/>
      <c r="E30" s="1"/>
      <c r="F30" s="1"/>
      <c r="G30" s="1" t="s">
        <v>1842</v>
      </c>
      <c r="H30" s="188">
        <v>42429</v>
      </c>
      <c r="I30" s="1" t="s">
        <v>1850</v>
      </c>
      <c r="J30" s="2" t="s">
        <v>43</v>
      </c>
      <c r="K30" s="1" t="s">
        <v>36</v>
      </c>
      <c r="L30" s="1" t="s">
        <v>20</v>
      </c>
      <c r="M30" s="1" t="s">
        <v>21</v>
      </c>
      <c r="N30" s="1" t="s">
        <v>11</v>
      </c>
      <c r="O30" s="7">
        <v>392893.18</v>
      </c>
      <c r="P30" s="7">
        <v>0</v>
      </c>
      <c r="Q30" s="7">
        <f>O30-P30</f>
        <v>392893.18</v>
      </c>
      <c r="R30" s="6" t="s">
        <v>47</v>
      </c>
      <c r="S30" s="5" t="s">
        <v>25</v>
      </c>
      <c r="T30" s="5" t="s">
        <v>707</v>
      </c>
      <c r="U30" s="5" t="s">
        <v>1851</v>
      </c>
      <c r="V30" s="1" t="s">
        <v>48</v>
      </c>
      <c r="W30" s="1" t="s">
        <v>1852</v>
      </c>
      <c r="X30" s="1" t="s">
        <v>708</v>
      </c>
      <c r="Y30" s="1" t="s">
        <v>709</v>
      </c>
      <c r="Z30" s="4">
        <v>42429</v>
      </c>
      <c r="AA30" s="1" t="s">
        <v>45</v>
      </c>
      <c r="AB30" s="1" t="s">
        <v>1853</v>
      </c>
      <c r="AC30" s="1" t="s">
        <v>1854</v>
      </c>
      <c r="AD30" s="8" t="s">
        <v>1855</v>
      </c>
    </row>
    <row r="31" spans="2:30" ht="15" customHeight="1" outlineLevel="5" x14ac:dyDescent="0.25">
      <c r="B31" s="3"/>
      <c r="C31" s="1"/>
      <c r="D31" s="1"/>
      <c r="E31" s="1"/>
      <c r="F31" s="1"/>
      <c r="G31" s="1" t="s">
        <v>1842</v>
      </c>
      <c r="H31" s="188">
        <v>42429</v>
      </c>
      <c r="I31" s="1" t="s">
        <v>1850</v>
      </c>
      <c r="J31" s="2" t="s">
        <v>43</v>
      </c>
      <c r="K31" s="1" t="s">
        <v>36</v>
      </c>
      <c r="L31" s="1" t="s">
        <v>20</v>
      </c>
      <c r="M31" s="1" t="s">
        <v>20</v>
      </c>
      <c r="N31" s="1" t="s">
        <v>1445</v>
      </c>
      <c r="O31" s="7">
        <v>0</v>
      </c>
      <c r="P31" s="7">
        <v>59790.94</v>
      </c>
      <c r="Q31" s="7">
        <f>O31-P31</f>
        <v>-59790.94</v>
      </c>
      <c r="R31" s="6" t="s">
        <v>47</v>
      </c>
      <c r="S31" s="5" t="s">
        <v>25</v>
      </c>
      <c r="T31" s="5" t="s">
        <v>707</v>
      </c>
      <c r="U31" s="5" t="s">
        <v>1851</v>
      </c>
      <c r="V31" s="1" t="s">
        <v>48</v>
      </c>
      <c r="W31" s="1" t="s">
        <v>1852</v>
      </c>
      <c r="X31" s="1" t="s">
        <v>708</v>
      </c>
      <c r="Y31" s="1" t="s">
        <v>709</v>
      </c>
      <c r="Z31" s="4">
        <v>42429</v>
      </c>
      <c r="AA31" s="1" t="s">
        <v>45</v>
      </c>
      <c r="AB31" s="1" t="s">
        <v>1853</v>
      </c>
      <c r="AC31" s="1" t="s">
        <v>1854</v>
      </c>
      <c r="AD31" s="8" t="s">
        <v>1855</v>
      </c>
    </row>
    <row r="32" spans="2:30" ht="15" customHeight="1" outlineLevel="5" x14ac:dyDescent="0.25">
      <c r="B32" s="220"/>
      <c r="C32" s="2"/>
      <c r="D32" s="2"/>
      <c r="E32" s="2"/>
      <c r="F32" s="2"/>
      <c r="G32" s="2"/>
      <c r="H32" s="228"/>
      <c r="I32" s="2"/>
      <c r="J32" s="2" t="s">
        <v>43</v>
      </c>
      <c r="K32" s="2"/>
      <c r="L32" s="2"/>
      <c r="M32" s="2"/>
      <c r="N32" s="2"/>
      <c r="O32" s="221"/>
      <c r="P32" s="221"/>
      <c r="Q32" s="221"/>
      <c r="R32" s="222"/>
      <c r="S32" s="223"/>
      <c r="T32" s="223"/>
      <c r="U32" s="223"/>
      <c r="V32" s="2"/>
      <c r="W32" s="2"/>
      <c r="X32" s="2"/>
      <c r="Y32" s="2"/>
      <c r="Z32" s="224"/>
      <c r="AA32" s="2"/>
      <c r="AB32" s="2"/>
      <c r="AC32" s="2"/>
      <c r="AD32" s="225"/>
    </row>
    <row r="33" spans="2:30" ht="15" customHeight="1" outlineLevel="4" x14ac:dyDescent="0.25">
      <c r="B33" s="220"/>
      <c r="C33" s="2"/>
      <c r="D33" s="2"/>
      <c r="E33" s="2"/>
      <c r="F33" s="2" t="s">
        <v>5</v>
      </c>
      <c r="G33" s="2" t="s">
        <v>30</v>
      </c>
      <c r="H33" s="228"/>
      <c r="I33" s="2"/>
      <c r="J33" s="2" t="s">
        <v>43</v>
      </c>
      <c r="K33" s="2"/>
      <c r="L33" s="2"/>
      <c r="M33" s="2"/>
      <c r="N33" s="2"/>
      <c r="O33" s="221">
        <f>SUM(O34:O36)</f>
        <v>451656.44</v>
      </c>
      <c r="P33" s="221">
        <f>SUM(P34:P36)</f>
        <v>0</v>
      </c>
      <c r="Q33" s="221">
        <f>O33-P33</f>
        <v>451656.44</v>
      </c>
      <c r="R33" s="222"/>
      <c r="S33" s="223"/>
      <c r="T33" s="223"/>
      <c r="U33" s="223"/>
      <c r="V33" s="2"/>
      <c r="W33" s="2"/>
      <c r="X33" s="2"/>
      <c r="Y33" s="2"/>
      <c r="Z33" s="224"/>
      <c r="AA33" s="2"/>
      <c r="AB33" s="2"/>
      <c r="AC33" s="2"/>
      <c r="AD33" s="225"/>
    </row>
    <row r="34" spans="2:30" ht="15" customHeight="1" outlineLevel="5" x14ac:dyDescent="0.25">
      <c r="B34" s="3"/>
      <c r="C34" s="1"/>
      <c r="D34" s="1"/>
      <c r="E34" s="1"/>
      <c r="F34" s="1"/>
      <c r="G34" s="1" t="s">
        <v>1842</v>
      </c>
      <c r="H34" s="188">
        <v>42437</v>
      </c>
      <c r="I34" s="1" t="s">
        <v>1285</v>
      </c>
      <c r="J34" s="2" t="s">
        <v>43</v>
      </c>
      <c r="K34" s="1" t="s">
        <v>36</v>
      </c>
      <c r="L34" s="1" t="s">
        <v>20</v>
      </c>
      <c r="M34" s="1" t="s">
        <v>21</v>
      </c>
      <c r="N34" s="1" t="s">
        <v>11</v>
      </c>
      <c r="O34" s="7">
        <v>283520.74</v>
      </c>
      <c r="P34" s="7">
        <v>0</v>
      </c>
      <c r="Q34" s="7">
        <f>O34-P34</f>
        <v>283520.74</v>
      </c>
      <c r="R34" s="6" t="s">
        <v>47</v>
      </c>
      <c r="S34" s="5" t="s">
        <v>25</v>
      </c>
      <c r="T34" s="5" t="s">
        <v>711</v>
      </c>
      <c r="U34" s="5" t="s">
        <v>1845</v>
      </c>
      <c r="V34" s="1" t="s">
        <v>48</v>
      </c>
      <c r="W34" s="1" t="s">
        <v>1856</v>
      </c>
      <c r="X34" s="1" t="s">
        <v>712</v>
      </c>
      <c r="Y34" s="1" t="s">
        <v>713</v>
      </c>
      <c r="Z34" s="4">
        <v>42437</v>
      </c>
      <c r="AA34" s="1" t="s">
        <v>45</v>
      </c>
      <c r="AB34" s="1" t="s">
        <v>1857</v>
      </c>
      <c r="AC34" s="1" t="s">
        <v>1858</v>
      </c>
      <c r="AD34" s="8"/>
    </row>
    <row r="35" spans="2:30" ht="15" customHeight="1" outlineLevel="5" x14ac:dyDescent="0.25">
      <c r="B35" s="3"/>
      <c r="C35" s="1"/>
      <c r="D35" s="1"/>
      <c r="E35" s="1"/>
      <c r="F35" s="1"/>
      <c r="G35" s="1" t="s">
        <v>1842</v>
      </c>
      <c r="H35" s="188">
        <v>42460</v>
      </c>
      <c r="I35" s="1" t="s">
        <v>1859</v>
      </c>
      <c r="J35" s="2" t="s">
        <v>43</v>
      </c>
      <c r="K35" s="1" t="s">
        <v>36</v>
      </c>
      <c r="L35" s="1" t="s">
        <v>20</v>
      </c>
      <c r="M35" s="1" t="s">
        <v>21</v>
      </c>
      <c r="N35" s="1" t="s">
        <v>11</v>
      </c>
      <c r="O35" s="7">
        <v>168135.7</v>
      </c>
      <c r="P35" s="7">
        <v>0</v>
      </c>
      <c r="Q35" s="7">
        <f>O35-P35</f>
        <v>168135.7</v>
      </c>
      <c r="R35" s="6" t="s">
        <v>47</v>
      </c>
      <c r="S35" s="5" t="s">
        <v>25</v>
      </c>
      <c r="T35" s="5" t="s">
        <v>711</v>
      </c>
      <c r="U35" s="5" t="s">
        <v>1845</v>
      </c>
      <c r="V35" s="1" t="s">
        <v>48</v>
      </c>
      <c r="W35" s="1" t="s">
        <v>1860</v>
      </c>
      <c r="X35" s="1" t="s">
        <v>712</v>
      </c>
      <c r="Y35" s="1" t="s">
        <v>713</v>
      </c>
      <c r="Z35" s="4">
        <v>42460</v>
      </c>
      <c r="AA35" s="1" t="s">
        <v>45</v>
      </c>
      <c r="AB35" s="1" t="s">
        <v>1766</v>
      </c>
      <c r="AC35" s="1" t="s">
        <v>1861</v>
      </c>
      <c r="AD35" s="8" t="s">
        <v>1862</v>
      </c>
    </row>
    <row r="36" spans="2:30" outlineLevel="5" x14ac:dyDescent="0.25">
      <c r="B36" s="220"/>
      <c r="C36" s="2"/>
      <c r="D36" s="2"/>
      <c r="E36" s="2"/>
      <c r="F36" s="2"/>
      <c r="G36" s="2"/>
      <c r="H36" s="228"/>
      <c r="I36" s="2"/>
      <c r="J36" s="2" t="s">
        <v>43</v>
      </c>
      <c r="K36" s="2"/>
      <c r="L36" s="2"/>
      <c r="M36" s="2"/>
      <c r="N36" s="2"/>
      <c r="O36" s="221"/>
      <c r="P36" s="221"/>
      <c r="Q36" s="221"/>
      <c r="R36" s="222"/>
      <c r="S36" s="223"/>
      <c r="T36" s="223"/>
      <c r="U36" s="223"/>
      <c r="V36" s="2"/>
      <c r="W36" s="2"/>
      <c r="X36" s="2"/>
      <c r="Y36" s="2"/>
      <c r="Z36" s="224"/>
      <c r="AA36" s="2"/>
      <c r="AB36" s="2"/>
      <c r="AC36" s="2"/>
      <c r="AD36" s="225"/>
    </row>
    <row r="37" spans="2:30" outlineLevel="4" x14ac:dyDescent="0.25">
      <c r="B37" s="220"/>
      <c r="C37" s="2"/>
      <c r="D37" s="2"/>
      <c r="E37" s="2"/>
      <c r="F37" s="2" t="s">
        <v>1424</v>
      </c>
      <c r="G37" s="2" t="s">
        <v>1425</v>
      </c>
      <c r="H37" s="228"/>
      <c r="I37" s="2"/>
      <c r="J37" s="2" t="s">
        <v>43</v>
      </c>
      <c r="K37" s="2"/>
      <c r="L37" s="2"/>
      <c r="M37" s="2"/>
      <c r="N37" s="2"/>
      <c r="O37" s="221">
        <f>SUM(O38:O40)</f>
        <v>917967.13</v>
      </c>
      <c r="P37" s="221">
        <f>SUM(P38:P40)</f>
        <v>0</v>
      </c>
      <c r="Q37" s="221">
        <f>O37-P37</f>
        <v>917967.13</v>
      </c>
      <c r="R37" s="222"/>
      <c r="S37" s="223"/>
      <c r="T37" s="223"/>
      <c r="U37" s="223"/>
      <c r="V37" s="2"/>
      <c r="W37" s="2"/>
      <c r="X37" s="2"/>
      <c r="Y37" s="2"/>
      <c r="Z37" s="224"/>
      <c r="AA37" s="2"/>
      <c r="AB37" s="2"/>
      <c r="AC37" s="2"/>
      <c r="AD37" s="225"/>
    </row>
    <row r="38" spans="2:30" ht="15" customHeight="1" outlineLevel="5" x14ac:dyDescent="0.25">
      <c r="B38" s="3"/>
      <c r="C38" s="1"/>
      <c r="D38" s="1"/>
      <c r="E38" s="1"/>
      <c r="F38" s="1"/>
      <c r="G38" s="1" t="s">
        <v>1842</v>
      </c>
      <c r="H38" s="188">
        <v>42496</v>
      </c>
      <c r="I38" s="1" t="s">
        <v>2512</v>
      </c>
      <c r="J38" s="2" t="s">
        <v>43</v>
      </c>
      <c r="K38" s="1" t="s">
        <v>36</v>
      </c>
      <c r="L38" s="1" t="s">
        <v>20</v>
      </c>
      <c r="M38" s="1" t="s">
        <v>21</v>
      </c>
      <c r="N38" s="1" t="s">
        <v>11</v>
      </c>
      <c r="O38" s="7">
        <v>261613.67</v>
      </c>
      <c r="P38" s="7">
        <v>0</v>
      </c>
      <c r="Q38" s="7">
        <f>O38-P38</f>
        <v>261613.67</v>
      </c>
      <c r="R38" s="6" t="s">
        <v>47</v>
      </c>
      <c r="S38" s="5" t="s">
        <v>25</v>
      </c>
      <c r="T38" s="5" t="s">
        <v>711</v>
      </c>
      <c r="U38" s="5" t="s">
        <v>1845</v>
      </c>
      <c r="V38" s="1" t="s">
        <v>48</v>
      </c>
      <c r="W38" s="1" t="s">
        <v>2513</v>
      </c>
      <c r="X38" s="1" t="s">
        <v>712</v>
      </c>
      <c r="Y38" s="1" t="s">
        <v>713</v>
      </c>
      <c r="Z38" s="4">
        <v>42496</v>
      </c>
      <c r="AA38" s="1" t="s">
        <v>45</v>
      </c>
      <c r="AB38" s="1" t="s">
        <v>1729</v>
      </c>
      <c r="AC38" s="1" t="s">
        <v>1579</v>
      </c>
      <c r="AD38" s="8" t="s">
        <v>2514</v>
      </c>
    </row>
    <row r="39" spans="2:30" ht="15" customHeight="1" outlineLevel="5" x14ac:dyDescent="0.25">
      <c r="B39" s="3"/>
      <c r="C39" s="1"/>
      <c r="D39" s="1"/>
      <c r="E39" s="1"/>
      <c r="F39" s="1"/>
      <c r="G39" s="1" t="s">
        <v>1842</v>
      </c>
      <c r="H39" s="188">
        <v>42509</v>
      </c>
      <c r="I39" s="1" t="s">
        <v>2515</v>
      </c>
      <c r="J39" s="2" t="s">
        <v>43</v>
      </c>
      <c r="K39" s="1" t="s">
        <v>36</v>
      </c>
      <c r="L39" s="1" t="s">
        <v>20</v>
      </c>
      <c r="M39" s="1" t="s">
        <v>21</v>
      </c>
      <c r="N39" s="1" t="s">
        <v>11</v>
      </c>
      <c r="O39" s="7">
        <v>656353.46</v>
      </c>
      <c r="P39" s="7">
        <v>0</v>
      </c>
      <c r="Q39" s="7">
        <f>O39-P39</f>
        <v>656353.46</v>
      </c>
      <c r="R39" s="6" t="s">
        <v>47</v>
      </c>
      <c r="S39" s="5" t="s">
        <v>25</v>
      </c>
      <c r="T39" s="5" t="s">
        <v>711</v>
      </c>
      <c r="U39" s="5" t="s">
        <v>1845</v>
      </c>
      <c r="V39" s="1" t="s">
        <v>48</v>
      </c>
      <c r="W39" s="1" t="s">
        <v>2516</v>
      </c>
      <c r="X39" s="1" t="s">
        <v>712</v>
      </c>
      <c r="Y39" s="1" t="s">
        <v>713</v>
      </c>
      <c r="Z39" s="4">
        <v>42509</v>
      </c>
      <c r="AA39" s="1" t="s">
        <v>45</v>
      </c>
      <c r="AB39" s="1" t="s">
        <v>2517</v>
      </c>
      <c r="AC39" s="1" t="s">
        <v>2518</v>
      </c>
      <c r="AD39" s="8" t="s">
        <v>2519</v>
      </c>
    </row>
    <row r="40" spans="2:30" outlineLevel="5" x14ac:dyDescent="0.25">
      <c r="B40" s="220"/>
      <c r="C40" s="2"/>
      <c r="D40" s="2"/>
      <c r="E40" s="2"/>
      <c r="F40" s="2"/>
      <c r="G40" s="2"/>
      <c r="H40" s="228"/>
      <c r="I40" s="2"/>
      <c r="J40" s="2" t="s">
        <v>43</v>
      </c>
      <c r="K40" s="2"/>
      <c r="L40" s="2"/>
      <c r="M40" s="2"/>
      <c r="N40" s="2"/>
      <c r="O40" s="221"/>
      <c r="P40" s="221"/>
      <c r="Q40" s="221"/>
      <c r="R40" s="222"/>
      <c r="S40" s="223"/>
      <c r="T40" s="223"/>
      <c r="U40" s="223"/>
      <c r="V40" s="2"/>
      <c r="W40" s="2"/>
      <c r="X40" s="2"/>
      <c r="Y40" s="2"/>
      <c r="Z40" s="224"/>
      <c r="AA40" s="2"/>
      <c r="AB40" s="2"/>
      <c r="AC40" s="2"/>
      <c r="AD40" s="225"/>
    </row>
    <row r="41" spans="2:30" outlineLevel="4" x14ac:dyDescent="0.25">
      <c r="B41" s="220"/>
      <c r="C41" s="2"/>
      <c r="D41" s="2"/>
      <c r="E41" s="2"/>
      <c r="F41" s="2"/>
      <c r="G41" s="2"/>
      <c r="H41" s="228"/>
      <c r="I41" s="2"/>
      <c r="J41" s="2" t="s">
        <v>43</v>
      </c>
      <c r="K41" s="2"/>
      <c r="L41" s="2"/>
      <c r="M41" s="2"/>
      <c r="N41" s="2"/>
      <c r="O41" s="221"/>
      <c r="P41" s="221"/>
      <c r="Q41" s="221"/>
      <c r="R41" s="222"/>
      <c r="S41" s="223"/>
      <c r="T41" s="223"/>
      <c r="U41" s="223"/>
      <c r="V41" s="2"/>
      <c r="W41" s="2"/>
      <c r="X41" s="2"/>
      <c r="Y41" s="2"/>
      <c r="Z41" s="224"/>
      <c r="AA41" s="2"/>
      <c r="AB41" s="2"/>
      <c r="AC41" s="2"/>
      <c r="AD41" s="225"/>
    </row>
    <row r="42" spans="2:30" outlineLevel="3" x14ac:dyDescent="0.25">
      <c r="B42" s="220"/>
      <c r="C42" s="2"/>
      <c r="D42" s="2"/>
      <c r="E42" s="2" t="s">
        <v>49</v>
      </c>
      <c r="F42" s="2" t="s">
        <v>19</v>
      </c>
      <c r="G42" s="2"/>
      <c r="H42" s="228"/>
      <c r="I42" s="2"/>
      <c r="J42" s="2" t="s">
        <v>49</v>
      </c>
      <c r="K42" s="2"/>
      <c r="L42" s="2"/>
      <c r="M42" s="2"/>
      <c r="N42" s="2"/>
      <c r="O42" s="221">
        <f>SUM(O43:O193)/2</f>
        <v>34786950.849999994</v>
      </c>
      <c r="P42" s="221">
        <f>SUM(P43:P193)/2</f>
        <v>4563.76</v>
      </c>
      <c r="Q42" s="221">
        <f>O42-P42</f>
        <v>34782387.089999996</v>
      </c>
      <c r="R42" s="222"/>
      <c r="S42" s="223"/>
      <c r="T42" s="223"/>
      <c r="U42" s="223"/>
      <c r="V42" s="2"/>
      <c r="W42" s="2"/>
      <c r="X42" s="2"/>
      <c r="Y42" s="2"/>
      <c r="Z42" s="224"/>
      <c r="AA42" s="2"/>
      <c r="AB42" s="2"/>
      <c r="AC42" s="2"/>
      <c r="AD42" s="225"/>
    </row>
    <row r="43" spans="2:30" outlineLevel="4" x14ac:dyDescent="0.25">
      <c r="B43" s="220"/>
      <c r="C43" s="2"/>
      <c r="D43" s="2"/>
      <c r="E43" s="2"/>
      <c r="F43" s="2" t="s">
        <v>12</v>
      </c>
      <c r="G43" s="2" t="s">
        <v>13</v>
      </c>
      <c r="H43" s="228"/>
      <c r="I43" s="2"/>
      <c r="J43" s="2" t="s">
        <v>49</v>
      </c>
      <c r="K43" s="2"/>
      <c r="L43" s="2"/>
      <c r="M43" s="2"/>
      <c r="N43" s="2"/>
      <c r="O43" s="221">
        <f>SUM(O44:O45)</f>
        <v>31162016.199999999</v>
      </c>
      <c r="P43" s="221">
        <f>SUM(P44:P45)</f>
        <v>0</v>
      </c>
      <c r="Q43" s="221">
        <f>O43-P43</f>
        <v>31162016.199999999</v>
      </c>
      <c r="R43" s="222"/>
      <c r="S43" s="223"/>
      <c r="T43" s="223"/>
      <c r="U43" s="223"/>
      <c r="V43" s="2"/>
      <c r="W43" s="2"/>
      <c r="X43" s="2"/>
      <c r="Y43" s="2"/>
      <c r="Z43" s="224"/>
      <c r="AA43" s="2"/>
      <c r="AB43" s="2"/>
      <c r="AC43" s="2"/>
      <c r="AD43" s="225"/>
    </row>
    <row r="44" spans="2:30" ht="15" customHeight="1" outlineLevel="5" x14ac:dyDescent="0.25">
      <c r="B44" s="3"/>
      <c r="C44" s="1"/>
      <c r="D44" s="1"/>
      <c r="E44" s="1"/>
      <c r="F44" s="1"/>
      <c r="G44" s="1" t="s">
        <v>1842</v>
      </c>
      <c r="H44" s="188">
        <v>42370</v>
      </c>
      <c r="I44" s="1" t="s">
        <v>14</v>
      </c>
      <c r="J44" s="2" t="s">
        <v>49</v>
      </c>
      <c r="K44" s="1" t="s">
        <v>9</v>
      </c>
      <c r="L44" s="1" t="s">
        <v>10</v>
      </c>
      <c r="M44" s="1" t="s">
        <v>10</v>
      </c>
      <c r="N44" s="1" t="s">
        <v>11</v>
      </c>
      <c r="O44" s="7">
        <v>31162016.199999999</v>
      </c>
      <c r="P44" s="7">
        <v>0</v>
      </c>
      <c r="Q44" s="7">
        <f>O44-P44</f>
        <v>31162016.199999999</v>
      </c>
      <c r="R44" s="6" t="s">
        <v>1</v>
      </c>
      <c r="S44" s="5" t="s">
        <v>4</v>
      </c>
      <c r="T44" s="5"/>
      <c r="U44" s="5"/>
      <c r="V44" s="1"/>
      <c r="W44" s="1"/>
      <c r="X44" s="1"/>
      <c r="Y44" s="1"/>
      <c r="Z44" s="4">
        <v>42370</v>
      </c>
      <c r="AA44" s="1"/>
      <c r="AB44" s="1"/>
      <c r="AC44" s="1"/>
      <c r="AD44" s="8" t="s">
        <v>1843</v>
      </c>
    </row>
    <row r="45" spans="2:30" outlineLevel="5" x14ac:dyDescent="0.25">
      <c r="B45" s="220"/>
      <c r="C45" s="2"/>
      <c r="D45" s="2"/>
      <c r="E45" s="2"/>
      <c r="F45" s="2"/>
      <c r="G45" s="2"/>
      <c r="H45" s="228"/>
      <c r="I45" s="2"/>
      <c r="J45" s="2" t="s">
        <v>49</v>
      </c>
      <c r="K45" s="2"/>
      <c r="L45" s="2"/>
      <c r="M45" s="2"/>
      <c r="N45" s="2"/>
      <c r="O45" s="221"/>
      <c r="P45" s="221"/>
      <c r="Q45" s="221"/>
      <c r="R45" s="222"/>
      <c r="S45" s="223"/>
      <c r="T45" s="223"/>
      <c r="U45" s="223"/>
      <c r="V45" s="2"/>
      <c r="W45" s="2"/>
      <c r="X45" s="2"/>
      <c r="Y45" s="2"/>
      <c r="Z45" s="224"/>
      <c r="AA45" s="2"/>
      <c r="AB45" s="2"/>
      <c r="AC45" s="2"/>
      <c r="AD45" s="225"/>
    </row>
    <row r="46" spans="2:30" outlineLevel="4" x14ac:dyDescent="0.25">
      <c r="B46" s="220"/>
      <c r="C46" s="2"/>
      <c r="D46" s="2"/>
      <c r="E46" s="2"/>
      <c r="F46" s="2" t="s">
        <v>0</v>
      </c>
      <c r="G46" s="2" t="s">
        <v>7</v>
      </c>
      <c r="H46" s="228"/>
      <c r="I46" s="2"/>
      <c r="J46" s="2" t="s">
        <v>49</v>
      </c>
      <c r="K46" s="2"/>
      <c r="L46" s="2"/>
      <c r="M46" s="2"/>
      <c r="N46" s="2"/>
      <c r="O46" s="221">
        <f>SUM(O47:O60)</f>
        <v>242361.62999999995</v>
      </c>
      <c r="P46" s="221">
        <f>SUM(P47:P60)</f>
        <v>0</v>
      </c>
      <c r="Q46" s="221">
        <f t="shared" ref="Q46:Q59" si="0">O46-P46</f>
        <v>242361.62999999995</v>
      </c>
      <c r="R46" s="222"/>
      <c r="S46" s="223"/>
      <c r="T46" s="223"/>
      <c r="U46" s="223"/>
      <c r="V46" s="2"/>
      <c r="W46" s="2"/>
      <c r="X46" s="2"/>
      <c r="Y46" s="2"/>
      <c r="Z46" s="224"/>
      <c r="AA46" s="2"/>
      <c r="AB46" s="2"/>
      <c r="AC46" s="2"/>
      <c r="AD46" s="225"/>
    </row>
    <row r="47" spans="2:30" outlineLevel="5" x14ac:dyDescent="0.25">
      <c r="B47" s="3"/>
      <c r="C47" s="1"/>
      <c r="D47" s="1"/>
      <c r="E47" s="1"/>
      <c r="F47" s="1"/>
      <c r="G47" s="1" t="s">
        <v>1842</v>
      </c>
      <c r="H47" s="188">
        <v>42396</v>
      </c>
      <c r="I47" s="1" t="s">
        <v>1863</v>
      </c>
      <c r="J47" s="2" t="s">
        <v>49</v>
      </c>
      <c r="K47" s="1" t="s">
        <v>36</v>
      </c>
      <c r="L47" s="1" t="s">
        <v>20</v>
      </c>
      <c r="M47" s="1" t="s">
        <v>21</v>
      </c>
      <c r="N47" s="1" t="s">
        <v>11</v>
      </c>
      <c r="O47" s="7">
        <v>9797.32</v>
      </c>
      <c r="P47" s="7">
        <v>0</v>
      </c>
      <c r="Q47" s="7">
        <f t="shared" si="0"/>
        <v>9797.32</v>
      </c>
      <c r="R47" s="6" t="s">
        <v>31</v>
      </c>
      <c r="S47" s="5" t="s">
        <v>32</v>
      </c>
      <c r="T47" s="5" t="s">
        <v>57</v>
      </c>
      <c r="U47" s="5" t="s">
        <v>1864</v>
      </c>
      <c r="V47" s="1" t="s">
        <v>28</v>
      </c>
      <c r="W47" s="1" t="s">
        <v>1865</v>
      </c>
      <c r="X47" s="1"/>
      <c r="Y47" s="1"/>
      <c r="Z47" s="4">
        <v>42396</v>
      </c>
      <c r="AA47" s="1" t="s">
        <v>2</v>
      </c>
      <c r="AB47" s="1" t="s">
        <v>1866</v>
      </c>
      <c r="AC47" s="1" t="s">
        <v>1867</v>
      </c>
      <c r="AD47" s="8"/>
    </row>
    <row r="48" spans="2:30" outlineLevel="5" x14ac:dyDescent="0.25">
      <c r="B48" s="3"/>
      <c r="C48" s="1"/>
      <c r="D48" s="1"/>
      <c r="E48" s="1"/>
      <c r="F48" s="1"/>
      <c r="G48" s="1" t="s">
        <v>1842</v>
      </c>
      <c r="H48" s="188">
        <v>42396</v>
      </c>
      <c r="I48" s="1" t="s">
        <v>1868</v>
      </c>
      <c r="J48" s="2" t="s">
        <v>49</v>
      </c>
      <c r="K48" s="1" t="s">
        <v>36</v>
      </c>
      <c r="L48" s="1" t="s">
        <v>20</v>
      </c>
      <c r="M48" s="1" t="s">
        <v>21</v>
      </c>
      <c r="N48" s="1" t="s">
        <v>11</v>
      </c>
      <c r="O48" s="7">
        <v>50274.68</v>
      </c>
      <c r="P48" s="7">
        <v>0</v>
      </c>
      <c r="Q48" s="7">
        <f t="shared" si="0"/>
        <v>50274.68</v>
      </c>
      <c r="R48" s="6" t="s">
        <v>31</v>
      </c>
      <c r="S48" s="5" t="s">
        <v>32</v>
      </c>
      <c r="T48" s="5" t="s">
        <v>57</v>
      </c>
      <c r="U48" s="5" t="s">
        <v>1864</v>
      </c>
      <c r="V48" s="1" t="s">
        <v>28</v>
      </c>
      <c r="W48" s="1" t="s">
        <v>1864</v>
      </c>
      <c r="X48" s="1"/>
      <c r="Y48" s="1"/>
      <c r="Z48" s="4">
        <v>42396</v>
      </c>
      <c r="AA48" s="1" t="s">
        <v>2</v>
      </c>
      <c r="AB48" s="1" t="s">
        <v>1866</v>
      </c>
      <c r="AC48" s="1" t="s">
        <v>1869</v>
      </c>
      <c r="AD48" s="8"/>
    </row>
    <row r="49" spans="2:30" outlineLevel="5" x14ac:dyDescent="0.25">
      <c r="B49" s="3"/>
      <c r="C49" s="1"/>
      <c r="D49" s="1"/>
      <c r="E49" s="1"/>
      <c r="F49" s="1"/>
      <c r="G49" s="1" t="s">
        <v>1842</v>
      </c>
      <c r="H49" s="188">
        <v>42396</v>
      </c>
      <c r="I49" s="1" t="s">
        <v>1870</v>
      </c>
      <c r="J49" s="2" t="s">
        <v>49</v>
      </c>
      <c r="K49" s="1" t="s">
        <v>36</v>
      </c>
      <c r="L49" s="1" t="s">
        <v>20</v>
      </c>
      <c r="M49" s="1" t="s">
        <v>21</v>
      </c>
      <c r="N49" s="1" t="s">
        <v>11</v>
      </c>
      <c r="O49" s="7">
        <v>73963.740000000005</v>
      </c>
      <c r="P49" s="7">
        <v>0</v>
      </c>
      <c r="Q49" s="7">
        <f t="shared" si="0"/>
        <v>73963.740000000005</v>
      </c>
      <c r="R49" s="6" t="s">
        <v>31</v>
      </c>
      <c r="S49" s="5" t="s">
        <v>32</v>
      </c>
      <c r="T49" s="5" t="s">
        <v>58</v>
      </c>
      <c r="U49" s="5" t="s">
        <v>710</v>
      </c>
      <c r="V49" s="1" t="s">
        <v>28</v>
      </c>
      <c r="W49" s="1" t="s">
        <v>1871</v>
      </c>
      <c r="X49" s="1"/>
      <c r="Y49" s="1"/>
      <c r="Z49" s="4">
        <v>42396</v>
      </c>
      <c r="AA49" s="1" t="s">
        <v>2</v>
      </c>
      <c r="AB49" s="1" t="s">
        <v>1866</v>
      </c>
      <c r="AC49" s="1" t="s">
        <v>1872</v>
      </c>
      <c r="AD49" s="8"/>
    </row>
    <row r="50" spans="2:30" outlineLevel="5" x14ac:dyDescent="0.25">
      <c r="B50" s="3"/>
      <c r="C50" s="1"/>
      <c r="D50" s="1"/>
      <c r="E50" s="1"/>
      <c r="F50" s="1"/>
      <c r="G50" s="1" t="s">
        <v>1842</v>
      </c>
      <c r="H50" s="188">
        <v>42396</v>
      </c>
      <c r="I50" s="1" t="s">
        <v>1873</v>
      </c>
      <c r="J50" s="2" t="s">
        <v>49</v>
      </c>
      <c r="K50" s="1" t="s">
        <v>36</v>
      </c>
      <c r="L50" s="1" t="s">
        <v>20</v>
      </c>
      <c r="M50" s="1" t="s">
        <v>21</v>
      </c>
      <c r="N50" s="1" t="s">
        <v>11</v>
      </c>
      <c r="O50" s="7">
        <v>14225.22</v>
      </c>
      <c r="P50" s="7">
        <v>0</v>
      </c>
      <c r="Q50" s="7">
        <f t="shared" si="0"/>
        <v>14225.22</v>
      </c>
      <c r="R50" s="6" t="s">
        <v>31</v>
      </c>
      <c r="S50" s="5" t="s">
        <v>32</v>
      </c>
      <c r="T50" s="5" t="s">
        <v>58</v>
      </c>
      <c r="U50" s="5" t="s">
        <v>710</v>
      </c>
      <c r="V50" s="1" t="s">
        <v>28</v>
      </c>
      <c r="W50" s="1" t="s">
        <v>1874</v>
      </c>
      <c r="X50" s="1"/>
      <c r="Y50" s="1"/>
      <c r="Z50" s="4">
        <v>42396</v>
      </c>
      <c r="AA50" s="1" t="s">
        <v>2</v>
      </c>
      <c r="AB50" s="1" t="s">
        <v>1866</v>
      </c>
      <c r="AC50" s="1" t="s">
        <v>1875</v>
      </c>
      <c r="AD50" s="8"/>
    </row>
    <row r="51" spans="2:30" outlineLevel="5" x14ac:dyDescent="0.25">
      <c r="B51" s="3"/>
      <c r="C51" s="1"/>
      <c r="D51" s="1"/>
      <c r="E51" s="1"/>
      <c r="F51" s="1"/>
      <c r="G51" s="1" t="s">
        <v>1842</v>
      </c>
      <c r="H51" s="188">
        <v>42397</v>
      </c>
      <c r="I51" s="1" t="s">
        <v>1876</v>
      </c>
      <c r="J51" s="2" t="s">
        <v>49</v>
      </c>
      <c r="K51" s="1" t="s">
        <v>36</v>
      </c>
      <c r="L51" s="1" t="s">
        <v>20</v>
      </c>
      <c r="M51" s="1" t="s">
        <v>21</v>
      </c>
      <c r="N51" s="1" t="s">
        <v>11</v>
      </c>
      <c r="O51" s="7">
        <v>22635.83</v>
      </c>
      <c r="P51" s="7">
        <v>0</v>
      </c>
      <c r="Q51" s="7">
        <f t="shared" si="0"/>
        <v>22635.83</v>
      </c>
      <c r="R51" s="6" t="s">
        <v>31</v>
      </c>
      <c r="S51" s="5" t="s">
        <v>32</v>
      </c>
      <c r="T51" s="5" t="s">
        <v>1592</v>
      </c>
      <c r="U51" s="5" t="s">
        <v>1874</v>
      </c>
      <c r="V51" s="1" t="s">
        <v>28</v>
      </c>
      <c r="W51" s="1" t="s">
        <v>1877</v>
      </c>
      <c r="X51" s="1"/>
      <c r="Y51" s="1"/>
      <c r="Z51" s="4">
        <v>42397</v>
      </c>
      <c r="AA51" s="1" t="s">
        <v>2</v>
      </c>
      <c r="AB51" s="1" t="s">
        <v>1866</v>
      </c>
      <c r="AC51" s="1" t="s">
        <v>1878</v>
      </c>
      <c r="AD51" s="8"/>
    </row>
    <row r="52" spans="2:30" outlineLevel="5" x14ac:dyDescent="0.25">
      <c r="B52" s="3"/>
      <c r="C52" s="1"/>
      <c r="D52" s="1"/>
      <c r="E52" s="1"/>
      <c r="F52" s="1"/>
      <c r="G52" s="1" t="s">
        <v>1842</v>
      </c>
      <c r="H52" s="188">
        <v>42397</v>
      </c>
      <c r="I52" s="1" t="s">
        <v>1879</v>
      </c>
      <c r="J52" s="2" t="s">
        <v>49</v>
      </c>
      <c r="K52" s="1" t="s">
        <v>36</v>
      </c>
      <c r="L52" s="1" t="s">
        <v>20</v>
      </c>
      <c r="M52" s="1" t="s">
        <v>21</v>
      </c>
      <c r="N52" s="1" t="s">
        <v>11</v>
      </c>
      <c r="O52" s="7">
        <v>10016.1</v>
      </c>
      <c r="P52" s="7">
        <v>0</v>
      </c>
      <c r="Q52" s="7">
        <f t="shared" si="0"/>
        <v>10016.1</v>
      </c>
      <c r="R52" s="6" t="s">
        <v>31</v>
      </c>
      <c r="S52" s="5" t="s">
        <v>32</v>
      </c>
      <c r="T52" s="5" t="s">
        <v>1592</v>
      </c>
      <c r="U52" s="5" t="s">
        <v>1874</v>
      </c>
      <c r="V52" s="1" t="s">
        <v>28</v>
      </c>
      <c r="W52" s="1" t="s">
        <v>1880</v>
      </c>
      <c r="X52" s="1"/>
      <c r="Y52" s="1"/>
      <c r="Z52" s="4">
        <v>42397</v>
      </c>
      <c r="AA52" s="1" t="s">
        <v>2</v>
      </c>
      <c r="AB52" s="1" t="s">
        <v>1866</v>
      </c>
      <c r="AC52" s="1" t="s">
        <v>1881</v>
      </c>
      <c r="AD52" s="8"/>
    </row>
    <row r="53" spans="2:30" outlineLevel="5" x14ac:dyDescent="0.25">
      <c r="B53" s="3"/>
      <c r="C53" s="1"/>
      <c r="D53" s="1"/>
      <c r="E53" s="1"/>
      <c r="F53" s="1"/>
      <c r="G53" s="1" t="s">
        <v>1842</v>
      </c>
      <c r="H53" s="188">
        <v>42398</v>
      </c>
      <c r="I53" s="1" t="s">
        <v>1882</v>
      </c>
      <c r="J53" s="2" t="s">
        <v>49</v>
      </c>
      <c r="K53" s="1" t="s">
        <v>36</v>
      </c>
      <c r="L53" s="1" t="s">
        <v>20</v>
      </c>
      <c r="M53" s="1" t="s">
        <v>21</v>
      </c>
      <c r="N53" s="1" t="s">
        <v>11</v>
      </c>
      <c r="O53" s="7">
        <v>16621.77</v>
      </c>
      <c r="P53" s="7">
        <v>0</v>
      </c>
      <c r="Q53" s="7">
        <f t="shared" si="0"/>
        <v>16621.77</v>
      </c>
      <c r="R53" s="6" t="s">
        <v>31</v>
      </c>
      <c r="S53" s="5" t="s">
        <v>32</v>
      </c>
      <c r="T53" s="5" t="s">
        <v>1705</v>
      </c>
      <c r="U53" s="5" t="s">
        <v>1883</v>
      </c>
      <c r="V53" s="1" t="s">
        <v>28</v>
      </c>
      <c r="W53" s="1" t="s">
        <v>1883</v>
      </c>
      <c r="X53" s="1"/>
      <c r="Y53" s="1"/>
      <c r="Z53" s="4">
        <v>42398</v>
      </c>
      <c r="AA53" s="1" t="s">
        <v>2</v>
      </c>
      <c r="AB53" s="1" t="s">
        <v>1866</v>
      </c>
      <c r="AC53" s="1" t="s">
        <v>1884</v>
      </c>
      <c r="AD53" s="8"/>
    </row>
    <row r="54" spans="2:30" outlineLevel="5" x14ac:dyDescent="0.25">
      <c r="B54" s="3"/>
      <c r="C54" s="1"/>
      <c r="D54" s="1"/>
      <c r="E54" s="1"/>
      <c r="F54" s="1"/>
      <c r="G54" s="1" t="s">
        <v>1842</v>
      </c>
      <c r="H54" s="188">
        <v>42398</v>
      </c>
      <c r="I54" s="1" t="s">
        <v>1885</v>
      </c>
      <c r="J54" s="2" t="s">
        <v>49</v>
      </c>
      <c r="K54" s="1" t="s">
        <v>36</v>
      </c>
      <c r="L54" s="1" t="s">
        <v>20</v>
      </c>
      <c r="M54" s="1" t="s">
        <v>21</v>
      </c>
      <c r="N54" s="1" t="s">
        <v>11</v>
      </c>
      <c r="O54" s="7">
        <v>11070.69</v>
      </c>
      <c r="P54" s="7">
        <v>0</v>
      </c>
      <c r="Q54" s="7">
        <f t="shared" si="0"/>
        <v>11070.69</v>
      </c>
      <c r="R54" s="6" t="s">
        <v>31</v>
      </c>
      <c r="S54" s="5" t="s">
        <v>32</v>
      </c>
      <c r="T54" s="5" t="s">
        <v>1705</v>
      </c>
      <c r="U54" s="5" t="s">
        <v>1883</v>
      </c>
      <c r="V54" s="1" t="s">
        <v>28</v>
      </c>
      <c r="W54" s="1" t="s">
        <v>1845</v>
      </c>
      <c r="X54" s="1"/>
      <c r="Y54" s="1"/>
      <c r="Z54" s="4">
        <v>42398</v>
      </c>
      <c r="AA54" s="1" t="s">
        <v>2</v>
      </c>
      <c r="AB54" s="1" t="s">
        <v>1866</v>
      </c>
      <c r="AC54" s="1" t="s">
        <v>1886</v>
      </c>
      <c r="AD54" s="8"/>
    </row>
    <row r="55" spans="2:30" outlineLevel="5" x14ac:dyDescent="0.25">
      <c r="B55" s="3"/>
      <c r="C55" s="1"/>
      <c r="D55" s="1"/>
      <c r="E55" s="1"/>
      <c r="F55" s="1"/>
      <c r="G55" s="1" t="s">
        <v>1842</v>
      </c>
      <c r="H55" s="188">
        <v>42398</v>
      </c>
      <c r="I55" s="1" t="s">
        <v>1887</v>
      </c>
      <c r="J55" s="2" t="s">
        <v>49</v>
      </c>
      <c r="K55" s="1" t="s">
        <v>36</v>
      </c>
      <c r="L55" s="1" t="s">
        <v>20</v>
      </c>
      <c r="M55" s="1" t="s">
        <v>21</v>
      </c>
      <c r="N55" s="1" t="s">
        <v>11</v>
      </c>
      <c r="O55" s="7">
        <v>824.68</v>
      </c>
      <c r="P55" s="7">
        <v>0</v>
      </c>
      <c r="Q55" s="7">
        <f t="shared" si="0"/>
        <v>824.68</v>
      </c>
      <c r="R55" s="6" t="s">
        <v>31</v>
      </c>
      <c r="S55" s="5" t="s">
        <v>32</v>
      </c>
      <c r="T55" s="5" t="s">
        <v>1705</v>
      </c>
      <c r="U55" s="5" t="s">
        <v>1883</v>
      </c>
      <c r="V55" s="1" t="s">
        <v>28</v>
      </c>
      <c r="W55" s="1" t="s">
        <v>1888</v>
      </c>
      <c r="X55" s="1"/>
      <c r="Y55" s="1"/>
      <c r="Z55" s="4">
        <v>42398</v>
      </c>
      <c r="AA55" s="1" t="s">
        <v>2</v>
      </c>
      <c r="AB55" s="1" t="s">
        <v>1889</v>
      </c>
      <c r="AC55" s="1" t="s">
        <v>1890</v>
      </c>
      <c r="AD55" s="8"/>
    </row>
    <row r="56" spans="2:30" outlineLevel="5" x14ac:dyDescent="0.25">
      <c r="B56" s="3"/>
      <c r="C56" s="1"/>
      <c r="D56" s="1"/>
      <c r="E56" s="1"/>
      <c r="F56" s="1"/>
      <c r="G56" s="1" t="s">
        <v>1842</v>
      </c>
      <c r="H56" s="188">
        <v>42398</v>
      </c>
      <c r="I56" s="1" t="s">
        <v>1891</v>
      </c>
      <c r="J56" s="2" t="s">
        <v>49</v>
      </c>
      <c r="K56" s="1" t="s">
        <v>36</v>
      </c>
      <c r="L56" s="1" t="s">
        <v>20</v>
      </c>
      <c r="M56" s="1" t="s">
        <v>21</v>
      </c>
      <c r="N56" s="1" t="s">
        <v>11</v>
      </c>
      <c r="O56" s="7">
        <v>2744.32</v>
      </c>
      <c r="P56" s="7">
        <v>0</v>
      </c>
      <c r="Q56" s="7">
        <f t="shared" si="0"/>
        <v>2744.32</v>
      </c>
      <c r="R56" s="6" t="s">
        <v>31</v>
      </c>
      <c r="S56" s="5" t="s">
        <v>32</v>
      </c>
      <c r="T56" s="5" t="s">
        <v>57</v>
      </c>
      <c r="U56" s="5" t="s">
        <v>1864</v>
      </c>
      <c r="V56" s="1" t="s">
        <v>28</v>
      </c>
      <c r="W56" s="1" t="s">
        <v>68</v>
      </c>
      <c r="X56" s="1"/>
      <c r="Y56" s="1"/>
      <c r="Z56" s="4">
        <v>42398</v>
      </c>
      <c r="AA56" s="1" t="s">
        <v>2</v>
      </c>
      <c r="AB56" s="1" t="s">
        <v>1866</v>
      </c>
      <c r="AC56" s="1" t="s">
        <v>1892</v>
      </c>
      <c r="AD56" s="8"/>
    </row>
    <row r="57" spans="2:30" outlineLevel="5" x14ac:dyDescent="0.25">
      <c r="B57" s="3"/>
      <c r="C57" s="1"/>
      <c r="D57" s="1"/>
      <c r="E57" s="1"/>
      <c r="F57" s="1"/>
      <c r="G57" s="1" t="s">
        <v>1842</v>
      </c>
      <c r="H57" s="188">
        <v>42398</v>
      </c>
      <c r="I57" s="1" t="s">
        <v>1893</v>
      </c>
      <c r="J57" s="2" t="s">
        <v>49</v>
      </c>
      <c r="K57" s="1" t="s">
        <v>36</v>
      </c>
      <c r="L57" s="1" t="s">
        <v>20</v>
      </c>
      <c r="M57" s="1" t="s">
        <v>21</v>
      </c>
      <c r="N57" s="1" t="s">
        <v>11</v>
      </c>
      <c r="O57" s="7">
        <v>1439.96</v>
      </c>
      <c r="P57" s="7">
        <v>0</v>
      </c>
      <c r="Q57" s="7">
        <f t="shared" si="0"/>
        <v>1439.96</v>
      </c>
      <c r="R57" s="6" t="s">
        <v>31</v>
      </c>
      <c r="S57" s="5" t="s">
        <v>32</v>
      </c>
      <c r="T57" s="5" t="s">
        <v>58</v>
      </c>
      <c r="U57" s="5" t="s">
        <v>710</v>
      </c>
      <c r="V57" s="1" t="s">
        <v>28</v>
      </c>
      <c r="W57" s="1" t="s">
        <v>1780</v>
      </c>
      <c r="X57" s="1"/>
      <c r="Y57" s="1"/>
      <c r="Z57" s="4">
        <v>42398</v>
      </c>
      <c r="AA57" s="1" t="s">
        <v>2</v>
      </c>
      <c r="AB57" s="1" t="s">
        <v>1866</v>
      </c>
      <c r="AC57" s="1" t="s">
        <v>1894</v>
      </c>
      <c r="AD57" s="8"/>
    </row>
    <row r="58" spans="2:30" outlineLevel="5" x14ac:dyDescent="0.25">
      <c r="B58" s="3"/>
      <c r="C58" s="1"/>
      <c r="D58" s="1"/>
      <c r="E58" s="1"/>
      <c r="F58" s="1"/>
      <c r="G58" s="1" t="s">
        <v>1842</v>
      </c>
      <c r="H58" s="188">
        <v>42398</v>
      </c>
      <c r="I58" s="1" t="s">
        <v>1895</v>
      </c>
      <c r="J58" s="2" t="s">
        <v>49</v>
      </c>
      <c r="K58" s="1" t="s">
        <v>36</v>
      </c>
      <c r="L58" s="1" t="s">
        <v>20</v>
      </c>
      <c r="M58" s="1" t="s">
        <v>21</v>
      </c>
      <c r="N58" s="1" t="s">
        <v>11</v>
      </c>
      <c r="O58" s="7">
        <v>3627.08</v>
      </c>
      <c r="P58" s="7">
        <v>0</v>
      </c>
      <c r="Q58" s="7">
        <f t="shared" si="0"/>
        <v>3627.08</v>
      </c>
      <c r="R58" s="6" t="s">
        <v>31</v>
      </c>
      <c r="S58" s="5" t="s">
        <v>32</v>
      </c>
      <c r="T58" s="5" t="s">
        <v>58</v>
      </c>
      <c r="U58" s="5" t="s">
        <v>710</v>
      </c>
      <c r="V58" s="1" t="s">
        <v>28</v>
      </c>
      <c r="W58" s="1" t="s">
        <v>1896</v>
      </c>
      <c r="X58" s="1"/>
      <c r="Y58" s="1"/>
      <c r="Z58" s="4">
        <v>42398</v>
      </c>
      <c r="AA58" s="1" t="s">
        <v>2</v>
      </c>
      <c r="AB58" s="1" t="s">
        <v>1866</v>
      </c>
      <c r="AC58" s="1" t="s">
        <v>1434</v>
      </c>
      <c r="AD58" s="8"/>
    </row>
    <row r="59" spans="2:30" outlineLevel="5" x14ac:dyDescent="0.25">
      <c r="B59" s="3"/>
      <c r="C59" s="1"/>
      <c r="D59" s="1"/>
      <c r="E59" s="1"/>
      <c r="F59" s="1"/>
      <c r="G59" s="1" t="s">
        <v>1842</v>
      </c>
      <c r="H59" s="188">
        <v>42399</v>
      </c>
      <c r="I59" s="1" t="s">
        <v>1897</v>
      </c>
      <c r="J59" s="2" t="s">
        <v>49</v>
      </c>
      <c r="K59" s="1" t="s">
        <v>36</v>
      </c>
      <c r="L59" s="1" t="s">
        <v>20</v>
      </c>
      <c r="M59" s="1" t="s">
        <v>21</v>
      </c>
      <c r="N59" s="1" t="s">
        <v>11</v>
      </c>
      <c r="O59" s="7">
        <v>25120.240000000002</v>
      </c>
      <c r="P59" s="7">
        <v>0</v>
      </c>
      <c r="Q59" s="7">
        <f t="shared" si="0"/>
        <v>25120.240000000002</v>
      </c>
      <c r="R59" s="6" t="s">
        <v>31</v>
      </c>
      <c r="S59" s="5" t="s">
        <v>32</v>
      </c>
      <c r="T59" s="5" t="s">
        <v>1705</v>
      </c>
      <c r="U59" s="5" t="s">
        <v>710</v>
      </c>
      <c r="V59" s="1" t="s">
        <v>28</v>
      </c>
      <c r="W59" s="1" t="s">
        <v>1898</v>
      </c>
      <c r="X59" s="1"/>
      <c r="Y59" s="1"/>
      <c r="Z59" s="4">
        <v>42399</v>
      </c>
      <c r="AA59" s="1" t="s">
        <v>2</v>
      </c>
      <c r="AB59" s="1" t="s">
        <v>1899</v>
      </c>
      <c r="AC59" s="1" t="s">
        <v>1900</v>
      </c>
      <c r="AD59" s="8"/>
    </row>
    <row r="60" spans="2:30" outlineLevel="5" x14ac:dyDescent="0.25">
      <c r="B60" s="220"/>
      <c r="C60" s="2"/>
      <c r="D60" s="2"/>
      <c r="E60" s="2"/>
      <c r="F60" s="2"/>
      <c r="G60" s="2"/>
      <c r="H60" s="228"/>
      <c r="I60" s="2"/>
      <c r="J60" s="2" t="s">
        <v>49</v>
      </c>
      <c r="K60" s="2"/>
      <c r="L60" s="2"/>
      <c r="M60" s="2"/>
      <c r="N60" s="2"/>
      <c r="O60" s="221"/>
      <c r="P60" s="221"/>
      <c r="Q60" s="221"/>
      <c r="R60" s="222"/>
      <c r="S60" s="223"/>
      <c r="T60" s="223"/>
      <c r="U60" s="223"/>
      <c r="V60" s="2"/>
      <c r="W60" s="2"/>
      <c r="X60" s="2"/>
      <c r="Y60" s="2"/>
      <c r="Z60" s="224"/>
      <c r="AA60" s="2"/>
      <c r="AB60" s="2"/>
      <c r="AC60" s="2"/>
      <c r="AD60" s="225"/>
    </row>
    <row r="61" spans="2:30" outlineLevel="4" x14ac:dyDescent="0.25">
      <c r="B61" s="220"/>
      <c r="C61" s="2"/>
      <c r="D61" s="2"/>
      <c r="E61" s="2"/>
      <c r="F61" s="2" t="s">
        <v>3</v>
      </c>
      <c r="G61" s="2" t="s">
        <v>46</v>
      </c>
      <c r="H61" s="228"/>
      <c r="I61" s="2"/>
      <c r="J61" s="2" t="s">
        <v>49</v>
      </c>
      <c r="K61" s="2"/>
      <c r="L61" s="2"/>
      <c r="M61" s="2"/>
      <c r="N61" s="2"/>
      <c r="O61" s="221">
        <f>SUM(O62:O79)</f>
        <v>494880.12000000011</v>
      </c>
      <c r="P61" s="221">
        <f>SUM(P62:P79)</f>
        <v>16.41</v>
      </c>
      <c r="Q61" s="221">
        <f t="shared" ref="Q61:Q78" si="1">O61-P61</f>
        <v>494863.71000000014</v>
      </c>
      <c r="R61" s="222"/>
      <c r="S61" s="223"/>
      <c r="T61" s="223"/>
      <c r="U61" s="223"/>
      <c r="V61" s="2"/>
      <c r="W61" s="2"/>
      <c r="X61" s="2"/>
      <c r="Y61" s="2"/>
      <c r="Z61" s="224"/>
      <c r="AA61" s="2"/>
      <c r="AB61" s="2"/>
      <c r="AC61" s="2"/>
      <c r="AD61" s="225"/>
    </row>
    <row r="62" spans="2:30" outlineLevel="5" x14ac:dyDescent="0.25">
      <c r="B62" s="3"/>
      <c r="C62" s="1"/>
      <c r="D62" s="1"/>
      <c r="E62" s="1"/>
      <c r="F62" s="1"/>
      <c r="G62" s="1" t="s">
        <v>8</v>
      </c>
      <c r="H62" s="188">
        <v>42411</v>
      </c>
      <c r="I62" s="1" t="s">
        <v>1676</v>
      </c>
      <c r="J62" s="2" t="s">
        <v>49</v>
      </c>
      <c r="K62" s="1" t="s">
        <v>36</v>
      </c>
      <c r="L62" s="1" t="s">
        <v>20</v>
      </c>
      <c r="M62" s="1" t="s">
        <v>20</v>
      </c>
      <c r="N62" s="1" t="s">
        <v>1445</v>
      </c>
      <c r="O62" s="7">
        <v>0</v>
      </c>
      <c r="P62" s="7">
        <v>16.41</v>
      </c>
      <c r="Q62" s="7">
        <f t="shared" si="1"/>
        <v>-16.41</v>
      </c>
      <c r="R62" s="6" t="s">
        <v>31</v>
      </c>
      <c r="S62" s="5" t="s">
        <v>25</v>
      </c>
      <c r="T62" s="5"/>
      <c r="U62" s="5"/>
      <c r="V62" s="1" t="s">
        <v>35</v>
      </c>
      <c r="W62" s="1" t="s">
        <v>1585</v>
      </c>
      <c r="X62" s="1"/>
      <c r="Y62" s="1"/>
      <c r="Z62" s="4">
        <v>42411</v>
      </c>
      <c r="AA62" s="1" t="s">
        <v>2</v>
      </c>
      <c r="AB62" s="1" t="s">
        <v>1901</v>
      </c>
      <c r="AC62" s="1" t="s">
        <v>1902</v>
      </c>
      <c r="AD62" s="8"/>
    </row>
    <row r="63" spans="2:30" outlineLevel="5" x14ac:dyDescent="0.25">
      <c r="B63" s="3"/>
      <c r="C63" s="1"/>
      <c r="D63" s="1"/>
      <c r="E63" s="1"/>
      <c r="F63" s="1"/>
      <c r="G63" s="1" t="s">
        <v>1842</v>
      </c>
      <c r="H63" s="188">
        <v>42425</v>
      </c>
      <c r="I63" s="1" t="s">
        <v>1903</v>
      </c>
      <c r="J63" s="2" t="s">
        <v>49</v>
      </c>
      <c r="K63" s="1" t="s">
        <v>36</v>
      </c>
      <c r="L63" s="1" t="s">
        <v>20</v>
      </c>
      <c r="M63" s="1" t="s">
        <v>21</v>
      </c>
      <c r="N63" s="1" t="s">
        <v>11</v>
      </c>
      <c r="O63" s="7">
        <v>166663.04999999999</v>
      </c>
      <c r="P63" s="7">
        <v>0</v>
      </c>
      <c r="Q63" s="7">
        <f t="shared" si="1"/>
        <v>166663.04999999999</v>
      </c>
      <c r="R63" s="6" t="s">
        <v>31</v>
      </c>
      <c r="S63" s="5" t="s">
        <v>32</v>
      </c>
      <c r="T63" s="5" t="s">
        <v>58</v>
      </c>
      <c r="U63" s="5" t="s">
        <v>710</v>
      </c>
      <c r="V63" s="1" t="s">
        <v>28</v>
      </c>
      <c r="W63" s="1" t="s">
        <v>1904</v>
      </c>
      <c r="X63" s="1"/>
      <c r="Y63" s="1"/>
      <c r="Z63" s="4">
        <v>42425</v>
      </c>
      <c r="AA63" s="1" t="s">
        <v>2</v>
      </c>
      <c r="AB63" s="1" t="s">
        <v>1708</v>
      </c>
      <c r="AC63" s="1" t="s">
        <v>1905</v>
      </c>
      <c r="AD63" s="8"/>
    </row>
    <row r="64" spans="2:30" outlineLevel="5" x14ac:dyDescent="0.25">
      <c r="B64" s="3"/>
      <c r="C64" s="1"/>
      <c r="D64" s="1"/>
      <c r="E64" s="1"/>
      <c r="F64" s="1"/>
      <c r="G64" s="1" t="s">
        <v>1842</v>
      </c>
      <c r="H64" s="188">
        <v>42425</v>
      </c>
      <c r="I64" s="1" t="s">
        <v>1906</v>
      </c>
      <c r="J64" s="2" t="s">
        <v>49</v>
      </c>
      <c r="K64" s="1" t="s">
        <v>36</v>
      </c>
      <c r="L64" s="1" t="s">
        <v>20</v>
      </c>
      <c r="M64" s="1" t="s">
        <v>21</v>
      </c>
      <c r="N64" s="1" t="s">
        <v>11</v>
      </c>
      <c r="O64" s="7">
        <v>1685.7</v>
      </c>
      <c r="P64" s="7">
        <v>0</v>
      </c>
      <c r="Q64" s="7">
        <f t="shared" si="1"/>
        <v>1685.7</v>
      </c>
      <c r="R64" s="6" t="s">
        <v>31</v>
      </c>
      <c r="S64" s="5" t="s">
        <v>32</v>
      </c>
      <c r="T64" s="5" t="s">
        <v>58</v>
      </c>
      <c r="U64" s="5" t="s">
        <v>710</v>
      </c>
      <c r="V64" s="1" t="s">
        <v>28</v>
      </c>
      <c r="W64" s="1" t="s">
        <v>1274</v>
      </c>
      <c r="X64" s="1"/>
      <c r="Y64" s="1"/>
      <c r="Z64" s="4">
        <v>42425</v>
      </c>
      <c r="AA64" s="1" t="s">
        <v>2</v>
      </c>
      <c r="AB64" s="1" t="s">
        <v>1866</v>
      </c>
      <c r="AC64" s="1" t="s">
        <v>1907</v>
      </c>
      <c r="AD64" s="8"/>
    </row>
    <row r="65" spans="2:30" outlineLevel="5" x14ac:dyDescent="0.25">
      <c r="B65" s="3"/>
      <c r="C65" s="1"/>
      <c r="D65" s="1"/>
      <c r="E65" s="1"/>
      <c r="F65" s="1"/>
      <c r="G65" s="1" t="s">
        <v>1842</v>
      </c>
      <c r="H65" s="188">
        <v>42425</v>
      </c>
      <c r="I65" s="1" t="s">
        <v>1908</v>
      </c>
      <c r="J65" s="2" t="s">
        <v>49</v>
      </c>
      <c r="K65" s="1" t="s">
        <v>36</v>
      </c>
      <c r="L65" s="1" t="s">
        <v>20</v>
      </c>
      <c r="M65" s="1" t="s">
        <v>21</v>
      </c>
      <c r="N65" s="1" t="s">
        <v>11</v>
      </c>
      <c r="O65" s="7">
        <v>19391.78</v>
      </c>
      <c r="P65" s="7">
        <v>0</v>
      </c>
      <c r="Q65" s="7">
        <f t="shared" si="1"/>
        <v>19391.78</v>
      </c>
      <c r="R65" s="6" t="s">
        <v>31</v>
      </c>
      <c r="S65" s="5" t="s">
        <v>32</v>
      </c>
      <c r="T65" s="5" t="s">
        <v>58</v>
      </c>
      <c r="U65" s="5" t="s">
        <v>710</v>
      </c>
      <c r="V65" s="1" t="s">
        <v>28</v>
      </c>
      <c r="W65" s="1" t="s">
        <v>1909</v>
      </c>
      <c r="X65" s="1"/>
      <c r="Y65" s="1"/>
      <c r="Z65" s="4">
        <v>42425</v>
      </c>
      <c r="AA65" s="1" t="s">
        <v>2</v>
      </c>
      <c r="AB65" s="1" t="s">
        <v>1866</v>
      </c>
      <c r="AC65" s="1" t="s">
        <v>1910</v>
      </c>
      <c r="AD65" s="8"/>
    </row>
    <row r="66" spans="2:30" outlineLevel="5" x14ac:dyDescent="0.25">
      <c r="B66" s="3"/>
      <c r="C66" s="1"/>
      <c r="D66" s="1"/>
      <c r="E66" s="1"/>
      <c r="F66" s="1"/>
      <c r="G66" s="1" t="s">
        <v>1842</v>
      </c>
      <c r="H66" s="188">
        <v>42425</v>
      </c>
      <c r="I66" s="1" t="s">
        <v>1911</v>
      </c>
      <c r="J66" s="2" t="s">
        <v>49</v>
      </c>
      <c r="K66" s="1" t="s">
        <v>36</v>
      </c>
      <c r="L66" s="1" t="s">
        <v>20</v>
      </c>
      <c r="M66" s="1" t="s">
        <v>21</v>
      </c>
      <c r="N66" s="1" t="s">
        <v>11</v>
      </c>
      <c r="O66" s="7">
        <v>87359.99</v>
      </c>
      <c r="P66" s="7">
        <v>0</v>
      </c>
      <c r="Q66" s="7">
        <f t="shared" si="1"/>
        <v>87359.99</v>
      </c>
      <c r="R66" s="6" t="s">
        <v>31</v>
      </c>
      <c r="S66" s="5" t="s">
        <v>32</v>
      </c>
      <c r="T66" s="5" t="s">
        <v>57</v>
      </c>
      <c r="U66" s="5" t="s">
        <v>1864</v>
      </c>
      <c r="V66" s="1" t="s">
        <v>28</v>
      </c>
      <c r="W66" s="1" t="s">
        <v>1279</v>
      </c>
      <c r="X66" s="1"/>
      <c r="Y66" s="1"/>
      <c r="Z66" s="4">
        <v>42425</v>
      </c>
      <c r="AA66" s="1" t="s">
        <v>2</v>
      </c>
      <c r="AB66" s="1" t="s">
        <v>1866</v>
      </c>
      <c r="AC66" s="1" t="s">
        <v>1912</v>
      </c>
      <c r="AD66" s="8"/>
    </row>
    <row r="67" spans="2:30" outlineLevel="5" x14ac:dyDescent="0.25">
      <c r="B67" s="3"/>
      <c r="C67" s="1"/>
      <c r="D67" s="1"/>
      <c r="E67" s="1"/>
      <c r="F67" s="1"/>
      <c r="G67" s="1" t="s">
        <v>1842</v>
      </c>
      <c r="H67" s="188">
        <v>42425</v>
      </c>
      <c r="I67" s="1" t="s">
        <v>1913</v>
      </c>
      <c r="J67" s="2" t="s">
        <v>49</v>
      </c>
      <c r="K67" s="1" t="s">
        <v>36</v>
      </c>
      <c r="L67" s="1" t="s">
        <v>20</v>
      </c>
      <c r="M67" s="1" t="s">
        <v>21</v>
      </c>
      <c r="N67" s="1" t="s">
        <v>11</v>
      </c>
      <c r="O67" s="7">
        <v>5691</v>
      </c>
      <c r="P67" s="7">
        <v>0</v>
      </c>
      <c r="Q67" s="7">
        <f t="shared" si="1"/>
        <v>5691</v>
      </c>
      <c r="R67" s="6" t="s">
        <v>31</v>
      </c>
      <c r="S67" s="5" t="s">
        <v>32</v>
      </c>
      <c r="T67" s="5" t="s">
        <v>57</v>
      </c>
      <c r="U67" s="5" t="s">
        <v>1864</v>
      </c>
      <c r="V67" s="1" t="s">
        <v>28</v>
      </c>
      <c r="W67" s="1" t="s">
        <v>1282</v>
      </c>
      <c r="X67" s="1"/>
      <c r="Y67" s="1"/>
      <c r="Z67" s="4">
        <v>42425</v>
      </c>
      <c r="AA67" s="1" t="s">
        <v>2</v>
      </c>
      <c r="AB67" s="1" t="s">
        <v>1866</v>
      </c>
      <c r="AC67" s="1" t="s">
        <v>1914</v>
      </c>
      <c r="AD67" s="8"/>
    </row>
    <row r="68" spans="2:30" outlineLevel="5" x14ac:dyDescent="0.25">
      <c r="B68" s="3"/>
      <c r="C68" s="1"/>
      <c r="D68" s="1"/>
      <c r="E68" s="1"/>
      <c r="F68" s="1"/>
      <c r="G68" s="1" t="s">
        <v>1842</v>
      </c>
      <c r="H68" s="188">
        <v>42426</v>
      </c>
      <c r="I68" s="1" t="s">
        <v>1915</v>
      </c>
      <c r="J68" s="2" t="s">
        <v>49</v>
      </c>
      <c r="K68" s="1" t="s">
        <v>36</v>
      </c>
      <c r="L68" s="1" t="s">
        <v>20</v>
      </c>
      <c r="M68" s="1" t="s">
        <v>21</v>
      </c>
      <c r="N68" s="1" t="s">
        <v>11</v>
      </c>
      <c r="O68" s="7">
        <v>38390.5</v>
      </c>
      <c r="P68" s="7">
        <v>0</v>
      </c>
      <c r="Q68" s="7">
        <f t="shared" si="1"/>
        <v>38390.5</v>
      </c>
      <c r="R68" s="6" t="s">
        <v>31</v>
      </c>
      <c r="S68" s="5" t="s">
        <v>32</v>
      </c>
      <c r="T68" s="5" t="s">
        <v>1592</v>
      </c>
      <c r="U68" s="5" t="s">
        <v>1874</v>
      </c>
      <c r="V68" s="1" t="s">
        <v>28</v>
      </c>
      <c r="W68" s="1" t="s">
        <v>1448</v>
      </c>
      <c r="X68" s="1"/>
      <c r="Y68" s="1"/>
      <c r="Z68" s="4">
        <v>42426</v>
      </c>
      <c r="AA68" s="1" t="s">
        <v>2</v>
      </c>
      <c r="AB68" s="1" t="s">
        <v>1708</v>
      </c>
      <c r="AC68" s="1" t="s">
        <v>1916</v>
      </c>
      <c r="AD68" s="8"/>
    </row>
    <row r="69" spans="2:30" outlineLevel="5" x14ac:dyDescent="0.25">
      <c r="B69" s="3"/>
      <c r="C69" s="1"/>
      <c r="D69" s="1"/>
      <c r="E69" s="1"/>
      <c r="F69" s="1"/>
      <c r="G69" s="1" t="s">
        <v>1842</v>
      </c>
      <c r="H69" s="188">
        <v>42426</v>
      </c>
      <c r="I69" s="1" t="s">
        <v>1917</v>
      </c>
      <c r="J69" s="2" t="s">
        <v>49</v>
      </c>
      <c r="K69" s="1" t="s">
        <v>36</v>
      </c>
      <c r="L69" s="1" t="s">
        <v>20</v>
      </c>
      <c r="M69" s="1" t="s">
        <v>21</v>
      </c>
      <c r="N69" s="1" t="s">
        <v>11</v>
      </c>
      <c r="O69" s="7">
        <v>8537.09</v>
      </c>
      <c r="P69" s="7">
        <v>0</v>
      </c>
      <c r="Q69" s="7">
        <f t="shared" si="1"/>
        <v>8537.09</v>
      </c>
      <c r="R69" s="6" t="s">
        <v>31</v>
      </c>
      <c r="S69" s="5" t="s">
        <v>32</v>
      </c>
      <c r="T69" s="5" t="s">
        <v>1592</v>
      </c>
      <c r="U69" s="5" t="s">
        <v>1874</v>
      </c>
      <c r="V69" s="1" t="s">
        <v>28</v>
      </c>
      <c r="W69" s="1" t="s">
        <v>1449</v>
      </c>
      <c r="X69" s="1"/>
      <c r="Y69" s="1"/>
      <c r="Z69" s="4">
        <v>42426</v>
      </c>
      <c r="AA69" s="1" t="s">
        <v>2</v>
      </c>
      <c r="AB69" s="1" t="s">
        <v>1708</v>
      </c>
      <c r="AC69" s="1" t="s">
        <v>1918</v>
      </c>
      <c r="AD69" s="8"/>
    </row>
    <row r="70" spans="2:30" outlineLevel="5" x14ac:dyDescent="0.25">
      <c r="B70" s="3"/>
      <c r="C70" s="1"/>
      <c r="D70" s="1"/>
      <c r="E70" s="1"/>
      <c r="F70" s="1"/>
      <c r="G70" s="1" t="s">
        <v>1842</v>
      </c>
      <c r="H70" s="188">
        <v>42429</v>
      </c>
      <c r="I70" s="1" t="s">
        <v>1919</v>
      </c>
      <c r="J70" s="2" t="s">
        <v>49</v>
      </c>
      <c r="K70" s="1" t="s">
        <v>36</v>
      </c>
      <c r="L70" s="1" t="s">
        <v>20</v>
      </c>
      <c r="M70" s="1" t="s">
        <v>21</v>
      </c>
      <c r="N70" s="1" t="s">
        <v>11</v>
      </c>
      <c r="O70" s="7">
        <v>1026.6400000000001</v>
      </c>
      <c r="P70" s="7">
        <v>0</v>
      </c>
      <c r="Q70" s="7">
        <f t="shared" si="1"/>
        <v>1026.6400000000001</v>
      </c>
      <c r="R70" s="6" t="s">
        <v>31</v>
      </c>
      <c r="S70" s="5" t="s">
        <v>32</v>
      </c>
      <c r="T70" s="5" t="s">
        <v>1705</v>
      </c>
      <c r="U70" s="5" t="s">
        <v>1883</v>
      </c>
      <c r="V70" s="1" t="s">
        <v>28</v>
      </c>
      <c r="W70" s="1" t="s">
        <v>1278</v>
      </c>
      <c r="X70" s="1"/>
      <c r="Y70" s="1"/>
      <c r="Z70" s="4">
        <v>42429</v>
      </c>
      <c r="AA70" s="1" t="s">
        <v>2</v>
      </c>
      <c r="AB70" s="1" t="s">
        <v>1708</v>
      </c>
      <c r="AC70" s="1" t="s">
        <v>1920</v>
      </c>
      <c r="AD70" s="8"/>
    </row>
    <row r="71" spans="2:30" outlineLevel="5" x14ac:dyDescent="0.25">
      <c r="B71" s="3"/>
      <c r="C71" s="1"/>
      <c r="D71" s="1"/>
      <c r="E71" s="1"/>
      <c r="F71" s="1"/>
      <c r="G71" s="1" t="s">
        <v>1842</v>
      </c>
      <c r="H71" s="188">
        <v>42429</v>
      </c>
      <c r="I71" s="1" t="s">
        <v>1921</v>
      </c>
      <c r="J71" s="2" t="s">
        <v>49</v>
      </c>
      <c r="K71" s="1" t="s">
        <v>36</v>
      </c>
      <c r="L71" s="1" t="s">
        <v>20</v>
      </c>
      <c r="M71" s="1" t="s">
        <v>21</v>
      </c>
      <c r="N71" s="1" t="s">
        <v>11</v>
      </c>
      <c r="O71" s="7">
        <v>53500.02</v>
      </c>
      <c r="P71" s="7">
        <v>0</v>
      </c>
      <c r="Q71" s="7">
        <f t="shared" si="1"/>
        <v>53500.02</v>
      </c>
      <c r="R71" s="6" t="s">
        <v>31</v>
      </c>
      <c r="S71" s="5" t="s">
        <v>32</v>
      </c>
      <c r="T71" s="5" t="s">
        <v>1705</v>
      </c>
      <c r="U71" s="5" t="s">
        <v>1883</v>
      </c>
      <c r="V71" s="1" t="s">
        <v>28</v>
      </c>
      <c r="W71" s="1" t="s">
        <v>1280</v>
      </c>
      <c r="X71" s="1"/>
      <c r="Y71" s="1"/>
      <c r="Z71" s="4">
        <v>42429</v>
      </c>
      <c r="AA71" s="1" t="s">
        <v>2</v>
      </c>
      <c r="AB71" s="1" t="s">
        <v>1866</v>
      </c>
      <c r="AC71" s="1" t="s">
        <v>1922</v>
      </c>
      <c r="AD71" s="8"/>
    </row>
    <row r="72" spans="2:30" outlineLevel="5" x14ac:dyDescent="0.25">
      <c r="B72" s="3"/>
      <c r="C72" s="1"/>
      <c r="D72" s="1"/>
      <c r="E72" s="1"/>
      <c r="F72" s="1"/>
      <c r="G72" s="1" t="s">
        <v>1842</v>
      </c>
      <c r="H72" s="188">
        <v>42429</v>
      </c>
      <c r="I72" s="1" t="s">
        <v>1923</v>
      </c>
      <c r="J72" s="2" t="s">
        <v>49</v>
      </c>
      <c r="K72" s="1" t="s">
        <v>36</v>
      </c>
      <c r="L72" s="1" t="s">
        <v>20</v>
      </c>
      <c r="M72" s="1" t="s">
        <v>21</v>
      </c>
      <c r="N72" s="1" t="s">
        <v>11</v>
      </c>
      <c r="O72" s="7">
        <v>10750.28</v>
      </c>
      <c r="P72" s="7">
        <v>0</v>
      </c>
      <c r="Q72" s="7">
        <f t="shared" si="1"/>
        <v>10750.28</v>
      </c>
      <c r="R72" s="6" t="s">
        <v>31</v>
      </c>
      <c r="S72" s="5" t="s">
        <v>32</v>
      </c>
      <c r="T72" s="5" t="s">
        <v>1705</v>
      </c>
      <c r="U72" s="5" t="s">
        <v>1883</v>
      </c>
      <c r="V72" s="1" t="s">
        <v>28</v>
      </c>
      <c r="W72" s="1" t="s">
        <v>1283</v>
      </c>
      <c r="X72" s="1"/>
      <c r="Y72" s="1"/>
      <c r="Z72" s="4">
        <v>42429</v>
      </c>
      <c r="AA72" s="1" t="s">
        <v>2</v>
      </c>
      <c r="AB72" s="1" t="s">
        <v>1708</v>
      </c>
      <c r="AC72" s="1" t="s">
        <v>1924</v>
      </c>
      <c r="AD72" s="8"/>
    </row>
    <row r="73" spans="2:30" outlineLevel="5" x14ac:dyDescent="0.25">
      <c r="B73" s="3"/>
      <c r="C73" s="1"/>
      <c r="D73" s="1"/>
      <c r="E73" s="1"/>
      <c r="F73" s="1"/>
      <c r="G73" s="1" t="s">
        <v>1842</v>
      </c>
      <c r="H73" s="188">
        <v>42429</v>
      </c>
      <c r="I73" s="1" t="s">
        <v>1925</v>
      </c>
      <c r="J73" s="2" t="s">
        <v>49</v>
      </c>
      <c r="K73" s="1" t="s">
        <v>36</v>
      </c>
      <c r="L73" s="1" t="s">
        <v>20</v>
      </c>
      <c r="M73" s="1" t="s">
        <v>21</v>
      </c>
      <c r="N73" s="1" t="s">
        <v>11</v>
      </c>
      <c r="O73" s="7">
        <v>10960.1</v>
      </c>
      <c r="P73" s="7">
        <v>0</v>
      </c>
      <c r="Q73" s="7">
        <f t="shared" si="1"/>
        <v>10960.1</v>
      </c>
      <c r="R73" s="6" t="s">
        <v>31</v>
      </c>
      <c r="S73" s="5" t="s">
        <v>32</v>
      </c>
      <c r="T73" s="5" t="s">
        <v>1705</v>
      </c>
      <c r="U73" s="5" t="s">
        <v>1883</v>
      </c>
      <c r="V73" s="1" t="s">
        <v>28</v>
      </c>
      <c r="W73" s="1" t="s">
        <v>1284</v>
      </c>
      <c r="X73" s="1"/>
      <c r="Y73" s="1"/>
      <c r="Z73" s="4">
        <v>42429</v>
      </c>
      <c r="AA73" s="1" t="s">
        <v>2</v>
      </c>
      <c r="AB73" s="1" t="s">
        <v>1708</v>
      </c>
      <c r="AC73" s="1" t="s">
        <v>1926</v>
      </c>
      <c r="AD73" s="8"/>
    </row>
    <row r="74" spans="2:30" outlineLevel="5" x14ac:dyDescent="0.25">
      <c r="B74" s="3"/>
      <c r="C74" s="1"/>
      <c r="D74" s="1"/>
      <c r="E74" s="1"/>
      <c r="F74" s="1"/>
      <c r="G74" s="1" t="s">
        <v>1842</v>
      </c>
      <c r="H74" s="188">
        <v>42429</v>
      </c>
      <c r="I74" s="1" t="s">
        <v>1927</v>
      </c>
      <c r="J74" s="2" t="s">
        <v>49</v>
      </c>
      <c r="K74" s="1" t="s">
        <v>36</v>
      </c>
      <c r="L74" s="1" t="s">
        <v>20</v>
      </c>
      <c r="M74" s="1" t="s">
        <v>21</v>
      </c>
      <c r="N74" s="1" t="s">
        <v>11</v>
      </c>
      <c r="O74" s="7">
        <v>48131.17</v>
      </c>
      <c r="P74" s="7">
        <v>0</v>
      </c>
      <c r="Q74" s="7">
        <f t="shared" si="1"/>
        <v>48131.17</v>
      </c>
      <c r="R74" s="6" t="s">
        <v>31</v>
      </c>
      <c r="S74" s="5" t="s">
        <v>32</v>
      </c>
      <c r="T74" s="5" t="s">
        <v>1704</v>
      </c>
      <c r="U74" s="5" t="s">
        <v>1280</v>
      </c>
      <c r="V74" s="1" t="s">
        <v>28</v>
      </c>
      <c r="W74" s="1" t="s">
        <v>1928</v>
      </c>
      <c r="X74" s="1"/>
      <c r="Y74" s="1"/>
      <c r="Z74" s="4">
        <v>42429</v>
      </c>
      <c r="AA74" s="1" t="s">
        <v>2</v>
      </c>
      <c r="AB74" s="1" t="s">
        <v>1708</v>
      </c>
      <c r="AC74" s="1" t="s">
        <v>1929</v>
      </c>
      <c r="AD74" s="8"/>
    </row>
    <row r="75" spans="2:30" outlineLevel="5" x14ac:dyDescent="0.25">
      <c r="B75" s="3"/>
      <c r="C75" s="1"/>
      <c r="D75" s="1"/>
      <c r="E75" s="1"/>
      <c r="F75" s="1"/>
      <c r="G75" s="1" t="s">
        <v>1842</v>
      </c>
      <c r="H75" s="188">
        <v>42429</v>
      </c>
      <c r="I75" s="1" t="s">
        <v>1930</v>
      </c>
      <c r="J75" s="2" t="s">
        <v>49</v>
      </c>
      <c r="K75" s="1" t="s">
        <v>36</v>
      </c>
      <c r="L75" s="1" t="s">
        <v>20</v>
      </c>
      <c r="M75" s="1" t="s">
        <v>21</v>
      </c>
      <c r="N75" s="1" t="s">
        <v>11</v>
      </c>
      <c r="O75" s="7">
        <v>4510.6499999999996</v>
      </c>
      <c r="P75" s="7">
        <v>0</v>
      </c>
      <c r="Q75" s="7">
        <f t="shared" si="1"/>
        <v>4510.6499999999996</v>
      </c>
      <c r="R75" s="6" t="s">
        <v>31</v>
      </c>
      <c r="S75" s="5" t="s">
        <v>32</v>
      </c>
      <c r="T75" s="5" t="s">
        <v>57</v>
      </c>
      <c r="U75" s="5" t="s">
        <v>1864</v>
      </c>
      <c r="V75" s="1" t="s">
        <v>28</v>
      </c>
      <c r="W75" s="1" t="s">
        <v>1450</v>
      </c>
      <c r="X75" s="1"/>
      <c r="Y75" s="1"/>
      <c r="Z75" s="4">
        <v>42429</v>
      </c>
      <c r="AA75" s="1" t="s">
        <v>2</v>
      </c>
      <c r="AB75" s="1" t="s">
        <v>1708</v>
      </c>
      <c r="AC75" s="1" t="s">
        <v>1931</v>
      </c>
      <c r="AD75" s="8"/>
    </row>
    <row r="76" spans="2:30" outlineLevel="5" x14ac:dyDescent="0.25">
      <c r="B76" s="3"/>
      <c r="C76" s="1"/>
      <c r="D76" s="1"/>
      <c r="E76" s="1"/>
      <c r="F76" s="1"/>
      <c r="G76" s="1" t="s">
        <v>1842</v>
      </c>
      <c r="H76" s="188">
        <v>42429</v>
      </c>
      <c r="I76" s="1" t="s">
        <v>1932</v>
      </c>
      <c r="J76" s="2" t="s">
        <v>49</v>
      </c>
      <c r="K76" s="1" t="s">
        <v>36</v>
      </c>
      <c r="L76" s="1" t="s">
        <v>20</v>
      </c>
      <c r="M76" s="1" t="s">
        <v>21</v>
      </c>
      <c r="N76" s="1" t="s">
        <v>11</v>
      </c>
      <c r="O76" s="7">
        <v>7108.15</v>
      </c>
      <c r="P76" s="7">
        <v>0</v>
      </c>
      <c r="Q76" s="7">
        <f t="shared" si="1"/>
        <v>7108.15</v>
      </c>
      <c r="R76" s="6" t="s">
        <v>31</v>
      </c>
      <c r="S76" s="5" t="s">
        <v>32</v>
      </c>
      <c r="T76" s="5" t="s">
        <v>1704</v>
      </c>
      <c r="U76" s="5" t="s">
        <v>1280</v>
      </c>
      <c r="V76" s="1" t="s">
        <v>28</v>
      </c>
      <c r="W76" s="1" t="s">
        <v>1933</v>
      </c>
      <c r="X76" s="1"/>
      <c r="Y76" s="1"/>
      <c r="Z76" s="4">
        <v>42429</v>
      </c>
      <c r="AA76" s="1" t="s">
        <v>2</v>
      </c>
      <c r="AB76" s="1" t="s">
        <v>1708</v>
      </c>
      <c r="AC76" s="1" t="s">
        <v>1934</v>
      </c>
      <c r="AD76" s="8"/>
    </row>
    <row r="77" spans="2:30" outlineLevel="5" x14ac:dyDescent="0.25">
      <c r="B77" s="3"/>
      <c r="C77" s="1"/>
      <c r="D77" s="1"/>
      <c r="E77" s="1"/>
      <c r="F77" s="1"/>
      <c r="G77" s="1" t="s">
        <v>1842</v>
      </c>
      <c r="H77" s="188">
        <v>42429</v>
      </c>
      <c r="I77" s="1" t="s">
        <v>1935</v>
      </c>
      <c r="J77" s="2" t="s">
        <v>49</v>
      </c>
      <c r="K77" s="1" t="s">
        <v>36</v>
      </c>
      <c r="L77" s="1" t="s">
        <v>20</v>
      </c>
      <c r="M77" s="1" t="s">
        <v>21</v>
      </c>
      <c r="N77" s="1" t="s">
        <v>11</v>
      </c>
      <c r="O77" s="7">
        <v>12862</v>
      </c>
      <c r="P77" s="7">
        <v>0</v>
      </c>
      <c r="Q77" s="7">
        <f t="shared" si="1"/>
        <v>12862</v>
      </c>
      <c r="R77" s="6" t="s">
        <v>31</v>
      </c>
      <c r="S77" s="5" t="s">
        <v>32</v>
      </c>
      <c r="T77" s="5" t="s">
        <v>1705</v>
      </c>
      <c r="U77" s="5" t="s">
        <v>1883</v>
      </c>
      <c r="V77" s="1" t="s">
        <v>28</v>
      </c>
      <c r="W77" s="1" t="s">
        <v>1936</v>
      </c>
      <c r="X77" s="1"/>
      <c r="Y77" s="1"/>
      <c r="Z77" s="4">
        <v>42429</v>
      </c>
      <c r="AA77" s="1" t="s">
        <v>2</v>
      </c>
      <c r="AB77" s="1" t="s">
        <v>1937</v>
      </c>
      <c r="AC77" s="1" t="s">
        <v>1938</v>
      </c>
      <c r="AD77" s="8"/>
    </row>
    <row r="78" spans="2:30" outlineLevel="5" x14ac:dyDescent="0.25">
      <c r="B78" s="3"/>
      <c r="C78" s="1"/>
      <c r="D78" s="1"/>
      <c r="E78" s="1"/>
      <c r="F78" s="1"/>
      <c r="G78" s="1" t="s">
        <v>1842</v>
      </c>
      <c r="H78" s="188">
        <v>42429</v>
      </c>
      <c r="I78" s="1" t="s">
        <v>1939</v>
      </c>
      <c r="J78" s="2" t="s">
        <v>49</v>
      </c>
      <c r="K78" s="1" t="s">
        <v>36</v>
      </c>
      <c r="L78" s="1" t="s">
        <v>20</v>
      </c>
      <c r="M78" s="1" t="s">
        <v>21</v>
      </c>
      <c r="N78" s="1" t="s">
        <v>11</v>
      </c>
      <c r="O78" s="7">
        <v>18312</v>
      </c>
      <c r="P78" s="7">
        <v>0</v>
      </c>
      <c r="Q78" s="7">
        <f t="shared" si="1"/>
        <v>18312</v>
      </c>
      <c r="R78" s="6" t="s">
        <v>31</v>
      </c>
      <c r="S78" s="5" t="s">
        <v>32</v>
      </c>
      <c r="T78" s="5" t="s">
        <v>57</v>
      </c>
      <c r="U78" s="5" t="s">
        <v>710</v>
      </c>
      <c r="V78" s="1" t="s">
        <v>28</v>
      </c>
      <c r="W78" s="1" t="s">
        <v>1940</v>
      </c>
      <c r="X78" s="1"/>
      <c r="Y78" s="1"/>
      <c r="Z78" s="4">
        <v>42429</v>
      </c>
      <c r="AA78" s="1" t="s">
        <v>2</v>
      </c>
      <c r="AB78" s="1" t="s">
        <v>1941</v>
      </c>
      <c r="AC78" s="1" t="s">
        <v>1942</v>
      </c>
      <c r="AD78" s="8"/>
    </row>
    <row r="79" spans="2:30" outlineLevel="5" x14ac:dyDescent="0.25">
      <c r="B79" s="220"/>
      <c r="C79" s="2"/>
      <c r="D79" s="2"/>
      <c r="E79" s="2"/>
      <c r="F79" s="2"/>
      <c r="G79" s="2"/>
      <c r="H79" s="228"/>
      <c r="I79" s="2"/>
      <c r="J79" s="2" t="s">
        <v>49</v>
      </c>
      <c r="K79" s="2"/>
      <c r="L79" s="2"/>
      <c r="M79" s="2"/>
      <c r="N79" s="2"/>
      <c r="O79" s="221"/>
      <c r="P79" s="221"/>
      <c r="Q79" s="221"/>
      <c r="R79" s="222"/>
      <c r="S79" s="223"/>
      <c r="T79" s="223"/>
      <c r="U79" s="223"/>
      <c r="V79" s="2"/>
      <c r="W79" s="2"/>
      <c r="X79" s="2"/>
      <c r="Y79" s="2"/>
      <c r="Z79" s="224"/>
      <c r="AA79" s="2"/>
      <c r="AB79" s="2"/>
      <c r="AC79" s="2"/>
      <c r="AD79" s="225"/>
    </row>
    <row r="80" spans="2:30" outlineLevel="4" x14ac:dyDescent="0.25">
      <c r="B80" s="220"/>
      <c r="C80" s="2"/>
      <c r="D80" s="2"/>
      <c r="E80" s="2"/>
      <c r="F80" s="2" t="s">
        <v>5</v>
      </c>
      <c r="G80" s="2" t="s">
        <v>30</v>
      </c>
      <c r="H80" s="228"/>
      <c r="I80" s="2"/>
      <c r="J80" s="2" t="s">
        <v>49</v>
      </c>
      <c r="K80" s="2"/>
      <c r="L80" s="2"/>
      <c r="M80" s="2"/>
      <c r="N80" s="2"/>
      <c r="O80" s="221">
        <f>SUM(O81:O101)</f>
        <v>884428.70000000007</v>
      </c>
      <c r="P80" s="221">
        <f>SUM(P81:P101)</f>
        <v>0</v>
      </c>
      <c r="Q80" s="221">
        <f t="shared" ref="Q80:Q100" si="2">O80-P80</f>
        <v>884428.70000000007</v>
      </c>
      <c r="R80" s="222"/>
      <c r="S80" s="223"/>
      <c r="T80" s="223"/>
      <c r="U80" s="223"/>
      <c r="V80" s="2"/>
      <c r="W80" s="2"/>
      <c r="X80" s="2"/>
      <c r="Y80" s="2"/>
      <c r="Z80" s="224"/>
      <c r="AA80" s="2"/>
      <c r="AB80" s="2"/>
      <c r="AC80" s="2"/>
      <c r="AD80" s="225"/>
    </row>
    <row r="81" spans="2:30" outlineLevel="5" x14ac:dyDescent="0.25">
      <c r="B81" s="3"/>
      <c r="C81" s="1"/>
      <c r="D81" s="1"/>
      <c r="E81" s="1"/>
      <c r="F81" s="1"/>
      <c r="G81" s="1" t="s">
        <v>1842</v>
      </c>
      <c r="H81" s="188">
        <v>42439</v>
      </c>
      <c r="I81" s="1" t="s">
        <v>1943</v>
      </c>
      <c r="J81" s="2" t="s">
        <v>49</v>
      </c>
      <c r="K81" s="1" t="s">
        <v>36</v>
      </c>
      <c r="L81" s="1" t="s">
        <v>20</v>
      </c>
      <c r="M81" s="1" t="s">
        <v>21</v>
      </c>
      <c r="N81" s="1" t="s">
        <v>11</v>
      </c>
      <c r="O81" s="7">
        <v>149883.63</v>
      </c>
      <c r="P81" s="7">
        <v>0</v>
      </c>
      <c r="Q81" s="7">
        <f t="shared" si="2"/>
        <v>149883.63</v>
      </c>
      <c r="R81" s="6" t="s">
        <v>31</v>
      </c>
      <c r="S81" s="5" t="s">
        <v>25</v>
      </c>
      <c r="T81" s="5" t="s">
        <v>1437</v>
      </c>
      <c r="U81" s="5" t="s">
        <v>1904</v>
      </c>
      <c r="V81" s="1" t="s">
        <v>28</v>
      </c>
      <c r="W81" s="1" t="s">
        <v>1944</v>
      </c>
      <c r="X81" s="1"/>
      <c r="Y81" s="1"/>
      <c r="Z81" s="4">
        <v>42439</v>
      </c>
      <c r="AA81" s="1" t="s">
        <v>2</v>
      </c>
      <c r="AB81" s="1" t="s">
        <v>1708</v>
      </c>
      <c r="AC81" s="1" t="s">
        <v>1945</v>
      </c>
      <c r="AD81" s="8"/>
    </row>
    <row r="82" spans="2:30" outlineLevel="5" x14ac:dyDescent="0.25">
      <c r="B82" s="3"/>
      <c r="C82" s="1"/>
      <c r="D82" s="1"/>
      <c r="E82" s="1"/>
      <c r="F82" s="1"/>
      <c r="G82" s="1" t="s">
        <v>1842</v>
      </c>
      <c r="H82" s="188">
        <v>42439</v>
      </c>
      <c r="I82" s="1" t="s">
        <v>1946</v>
      </c>
      <c r="J82" s="2" t="s">
        <v>49</v>
      </c>
      <c r="K82" s="1" t="s">
        <v>36</v>
      </c>
      <c r="L82" s="1" t="s">
        <v>20</v>
      </c>
      <c r="M82" s="1" t="s">
        <v>21</v>
      </c>
      <c r="N82" s="1" t="s">
        <v>11</v>
      </c>
      <c r="O82" s="7">
        <v>12633.71</v>
      </c>
      <c r="P82" s="7">
        <v>0</v>
      </c>
      <c r="Q82" s="7">
        <f t="shared" si="2"/>
        <v>12633.71</v>
      </c>
      <c r="R82" s="6" t="s">
        <v>31</v>
      </c>
      <c r="S82" s="5" t="s">
        <v>25</v>
      </c>
      <c r="T82" s="5" t="s">
        <v>1437</v>
      </c>
      <c r="U82" s="5" t="s">
        <v>1904</v>
      </c>
      <c r="V82" s="1" t="s">
        <v>28</v>
      </c>
      <c r="W82" s="1" t="s">
        <v>1947</v>
      </c>
      <c r="X82" s="1"/>
      <c r="Y82" s="1"/>
      <c r="Z82" s="4">
        <v>42439</v>
      </c>
      <c r="AA82" s="1" t="s">
        <v>2</v>
      </c>
      <c r="AB82" s="1" t="s">
        <v>1708</v>
      </c>
      <c r="AC82" s="1" t="s">
        <v>1948</v>
      </c>
      <c r="AD82" s="8"/>
    </row>
    <row r="83" spans="2:30" outlineLevel="5" x14ac:dyDescent="0.25">
      <c r="B83" s="3"/>
      <c r="C83" s="1"/>
      <c r="D83" s="1"/>
      <c r="E83" s="1"/>
      <c r="F83" s="1"/>
      <c r="G83" s="1" t="s">
        <v>1842</v>
      </c>
      <c r="H83" s="188">
        <v>42444</v>
      </c>
      <c r="I83" s="1" t="s">
        <v>1949</v>
      </c>
      <c r="J83" s="2" t="s">
        <v>49</v>
      </c>
      <c r="K83" s="1" t="s">
        <v>36</v>
      </c>
      <c r="L83" s="1" t="s">
        <v>20</v>
      </c>
      <c r="M83" s="1" t="s">
        <v>21</v>
      </c>
      <c r="N83" s="1" t="s">
        <v>11</v>
      </c>
      <c r="O83" s="7">
        <v>11953.77</v>
      </c>
      <c r="P83" s="7">
        <v>0</v>
      </c>
      <c r="Q83" s="7">
        <f t="shared" si="2"/>
        <v>11953.77</v>
      </c>
      <c r="R83" s="6" t="s">
        <v>31</v>
      </c>
      <c r="S83" s="5" t="s">
        <v>25</v>
      </c>
      <c r="T83" s="5" t="s">
        <v>1437</v>
      </c>
      <c r="U83" s="5" t="s">
        <v>1904</v>
      </c>
      <c r="V83" s="1" t="s">
        <v>28</v>
      </c>
      <c r="W83" s="1" t="s">
        <v>1950</v>
      </c>
      <c r="X83" s="1"/>
      <c r="Y83" s="1"/>
      <c r="Z83" s="4">
        <v>42444</v>
      </c>
      <c r="AA83" s="1" t="s">
        <v>2</v>
      </c>
      <c r="AB83" s="1" t="s">
        <v>1951</v>
      </c>
      <c r="AC83" s="1" t="s">
        <v>1952</v>
      </c>
      <c r="AD83" s="8"/>
    </row>
    <row r="84" spans="2:30" outlineLevel="5" x14ac:dyDescent="0.25">
      <c r="B84" s="3"/>
      <c r="C84" s="1"/>
      <c r="D84" s="1"/>
      <c r="E84" s="1"/>
      <c r="F84" s="1"/>
      <c r="G84" s="1" t="s">
        <v>1842</v>
      </c>
      <c r="H84" s="188">
        <v>42444</v>
      </c>
      <c r="I84" s="1" t="s">
        <v>1953</v>
      </c>
      <c r="J84" s="2" t="s">
        <v>49</v>
      </c>
      <c r="K84" s="1" t="s">
        <v>36</v>
      </c>
      <c r="L84" s="1" t="s">
        <v>20</v>
      </c>
      <c r="M84" s="1" t="s">
        <v>21</v>
      </c>
      <c r="N84" s="1" t="s">
        <v>11</v>
      </c>
      <c r="O84" s="7">
        <v>253382.07</v>
      </c>
      <c r="P84" s="7">
        <v>0</v>
      </c>
      <c r="Q84" s="7">
        <f t="shared" si="2"/>
        <v>253382.07</v>
      </c>
      <c r="R84" s="6" t="s">
        <v>31</v>
      </c>
      <c r="S84" s="5" t="s">
        <v>25</v>
      </c>
      <c r="T84" s="5" t="s">
        <v>1437</v>
      </c>
      <c r="U84" s="5" t="s">
        <v>1904</v>
      </c>
      <c r="V84" s="1" t="s">
        <v>28</v>
      </c>
      <c r="W84" s="1" t="s">
        <v>1954</v>
      </c>
      <c r="X84" s="1"/>
      <c r="Y84" s="1"/>
      <c r="Z84" s="4">
        <v>42444</v>
      </c>
      <c r="AA84" s="1" t="s">
        <v>2</v>
      </c>
      <c r="AB84" s="1" t="s">
        <v>1955</v>
      </c>
      <c r="AC84" s="1" t="s">
        <v>1956</v>
      </c>
      <c r="AD84" s="8"/>
    </row>
    <row r="85" spans="2:30" outlineLevel="5" x14ac:dyDescent="0.25">
      <c r="B85" s="3"/>
      <c r="C85" s="1"/>
      <c r="D85" s="1"/>
      <c r="E85" s="1"/>
      <c r="F85" s="1"/>
      <c r="G85" s="1" t="s">
        <v>1842</v>
      </c>
      <c r="H85" s="188">
        <v>42458</v>
      </c>
      <c r="I85" s="1" t="s">
        <v>1957</v>
      </c>
      <c r="J85" s="2" t="s">
        <v>49</v>
      </c>
      <c r="K85" s="1" t="s">
        <v>36</v>
      </c>
      <c r="L85" s="1" t="s">
        <v>51</v>
      </c>
      <c r="M85" s="1" t="s">
        <v>21</v>
      </c>
      <c r="N85" s="1" t="s">
        <v>11</v>
      </c>
      <c r="O85" s="7">
        <v>8720</v>
      </c>
      <c r="P85" s="7">
        <v>0</v>
      </c>
      <c r="Q85" s="7">
        <f t="shared" si="2"/>
        <v>8720</v>
      </c>
      <c r="R85" s="6" t="s">
        <v>31</v>
      </c>
      <c r="S85" s="5" t="s">
        <v>25</v>
      </c>
      <c r="T85" s="5" t="s">
        <v>1437</v>
      </c>
      <c r="U85" s="5" t="s">
        <v>1904</v>
      </c>
      <c r="V85" s="1" t="s">
        <v>28</v>
      </c>
      <c r="W85" s="1" t="s">
        <v>1958</v>
      </c>
      <c r="X85" s="1"/>
      <c r="Y85" s="1"/>
      <c r="Z85" s="4">
        <v>42458</v>
      </c>
      <c r="AA85" s="1" t="s">
        <v>2</v>
      </c>
      <c r="AB85" s="1" t="s">
        <v>1959</v>
      </c>
      <c r="AC85" s="1" t="s">
        <v>1960</v>
      </c>
      <c r="AD85" s="8"/>
    </row>
    <row r="86" spans="2:30" outlineLevel="5" x14ac:dyDescent="0.25">
      <c r="B86" s="3"/>
      <c r="C86" s="1"/>
      <c r="D86" s="1"/>
      <c r="E86" s="1"/>
      <c r="F86" s="1"/>
      <c r="G86" s="1" t="s">
        <v>1842</v>
      </c>
      <c r="H86" s="188">
        <v>42458</v>
      </c>
      <c r="I86" s="1" t="s">
        <v>1961</v>
      </c>
      <c r="J86" s="2" t="s">
        <v>49</v>
      </c>
      <c r="K86" s="1" t="s">
        <v>36</v>
      </c>
      <c r="L86" s="1" t="s">
        <v>20</v>
      </c>
      <c r="M86" s="1" t="s">
        <v>21</v>
      </c>
      <c r="N86" s="1" t="s">
        <v>11</v>
      </c>
      <c r="O86" s="7">
        <v>5333.33</v>
      </c>
      <c r="P86" s="7">
        <v>0</v>
      </c>
      <c r="Q86" s="7">
        <f t="shared" si="2"/>
        <v>5333.33</v>
      </c>
      <c r="R86" s="6" t="s">
        <v>31</v>
      </c>
      <c r="S86" s="5" t="s">
        <v>25</v>
      </c>
      <c r="T86" s="5" t="s">
        <v>1437</v>
      </c>
      <c r="U86" s="5" t="s">
        <v>1904</v>
      </c>
      <c r="V86" s="1" t="s">
        <v>28</v>
      </c>
      <c r="W86" s="1" t="s">
        <v>1962</v>
      </c>
      <c r="X86" s="1"/>
      <c r="Y86" s="1"/>
      <c r="Z86" s="4">
        <v>42458</v>
      </c>
      <c r="AA86" s="1" t="s">
        <v>2</v>
      </c>
      <c r="AB86" s="1" t="s">
        <v>1963</v>
      </c>
      <c r="AC86" s="1" t="s">
        <v>1964</v>
      </c>
      <c r="AD86" s="8"/>
    </row>
    <row r="87" spans="2:30" outlineLevel="5" x14ac:dyDescent="0.25">
      <c r="B87" s="3"/>
      <c r="C87" s="1"/>
      <c r="D87" s="1"/>
      <c r="E87" s="1"/>
      <c r="F87" s="1"/>
      <c r="G87" s="1" t="s">
        <v>1842</v>
      </c>
      <c r="H87" s="188">
        <v>42458</v>
      </c>
      <c r="I87" s="1" t="s">
        <v>1965</v>
      </c>
      <c r="J87" s="2" t="s">
        <v>49</v>
      </c>
      <c r="K87" s="1" t="s">
        <v>36</v>
      </c>
      <c r="L87" s="1" t="s">
        <v>20</v>
      </c>
      <c r="M87" s="1" t="s">
        <v>21</v>
      </c>
      <c r="N87" s="1" t="s">
        <v>11</v>
      </c>
      <c r="O87" s="7">
        <v>8000</v>
      </c>
      <c r="P87" s="7">
        <v>0</v>
      </c>
      <c r="Q87" s="7">
        <f t="shared" si="2"/>
        <v>8000</v>
      </c>
      <c r="R87" s="6" t="s">
        <v>31</v>
      </c>
      <c r="S87" s="5" t="s">
        <v>25</v>
      </c>
      <c r="T87" s="5" t="s">
        <v>1437</v>
      </c>
      <c r="U87" s="5" t="s">
        <v>1904</v>
      </c>
      <c r="V87" s="1" t="s">
        <v>28</v>
      </c>
      <c r="W87" s="1" t="s">
        <v>1966</v>
      </c>
      <c r="X87" s="1"/>
      <c r="Y87" s="1"/>
      <c r="Z87" s="4">
        <v>42458</v>
      </c>
      <c r="AA87" s="1" t="s">
        <v>2</v>
      </c>
      <c r="AB87" s="1" t="s">
        <v>1967</v>
      </c>
      <c r="AC87" s="1" t="s">
        <v>1968</v>
      </c>
      <c r="AD87" s="8"/>
    </row>
    <row r="88" spans="2:30" outlineLevel="5" x14ac:dyDescent="0.25">
      <c r="B88" s="3"/>
      <c r="C88" s="1"/>
      <c r="D88" s="1"/>
      <c r="E88" s="1"/>
      <c r="F88" s="1"/>
      <c r="G88" s="1" t="s">
        <v>1842</v>
      </c>
      <c r="H88" s="188">
        <v>42459</v>
      </c>
      <c r="I88" s="1" t="s">
        <v>1969</v>
      </c>
      <c r="J88" s="2" t="s">
        <v>49</v>
      </c>
      <c r="K88" s="1" t="s">
        <v>36</v>
      </c>
      <c r="L88" s="1" t="s">
        <v>20</v>
      </c>
      <c r="M88" s="1" t="s">
        <v>21</v>
      </c>
      <c r="N88" s="1" t="s">
        <v>11</v>
      </c>
      <c r="O88" s="7">
        <v>27964.19</v>
      </c>
      <c r="P88" s="7">
        <v>0</v>
      </c>
      <c r="Q88" s="7">
        <f t="shared" si="2"/>
        <v>27964.19</v>
      </c>
      <c r="R88" s="6" t="s">
        <v>31</v>
      </c>
      <c r="S88" s="5" t="s">
        <v>32</v>
      </c>
      <c r="T88" s="5" t="s">
        <v>58</v>
      </c>
      <c r="U88" s="5" t="s">
        <v>710</v>
      </c>
      <c r="V88" s="1" t="s">
        <v>28</v>
      </c>
      <c r="W88" s="1" t="s">
        <v>1970</v>
      </c>
      <c r="X88" s="1"/>
      <c r="Y88" s="1"/>
      <c r="Z88" s="4">
        <v>42459</v>
      </c>
      <c r="AA88" s="1" t="s">
        <v>2</v>
      </c>
      <c r="AB88" s="1" t="s">
        <v>1971</v>
      </c>
      <c r="AC88" s="1" t="s">
        <v>1972</v>
      </c>
      <c r="AD88" s="8"/>
    </row>
    <row r="89" spans="2:30" outlineLevel="5" x14ac:dyDescent="0.25">
      <c r="B89" s="3"/>
      <c r="C89" s="1"/>
      <c r="D89" s="1"/>
      <c r="E89" s="1"/>
      <c r="F89" s="1"/>
      <c r="G89" s="1" t="s">
        <v>1842</v>
      </c>
      <c r="H89" s="188">
        <v>42459</v>
      </c>
      <c r="I89" s="1" t="s">
        <v>1973</v>
      </c>
      <c r="J89" s="2" t="s">
        <v>49</v>
      </c>
      <c r="K89" s="1" t="s">
        <v>36</v>
      </c>
      <c r="L89" s="1" t="s">
        <v>20</v>
      </c>
      <c r="M89" s="1" t="s">
        <v>21</v>
      </c>
      <c r="N89" s="1" t="s">
        <v>11</v>
      </c>
      <c r="O89" s="7">
        <v>161991.64000000001</v>
      </c>
      <c r="P89" s="7">
        <v>0</v>
      </c>
      <c r="Q89" s="7">
        <f t="shared" si="2"/>
        <v>161991.64000000001</v>
      </c>
      <c r="R89" s="6" t="s">
        <v>31</v>
      </c>
      <c r="S89" s="5" t="s">
        <v>32</v>
      </c>
      <c r="T89" s="5" t="s">
        <v>58</v>
      </c>
      <c r="U89" s="5" t="s">
        <v>710</v>
      </c>
      <c r="V89" s="1" t="s">
        <v>28</v>
      </c>
      <c r="W89" s="1" t="s">
        <v>1706</v>
      </c>
      <c r="X89" s="1"/>
      <c r="Y89" s="1"/>
      <c r="Z89" s="4">
        <v>42459</v>
      </c>
      <c r="AA89" s="1" t="s">
        <v>2</v>
      </c>
      <c r="AB89" s="1" t="s">
        <v>1974</v>
      </c>
      <c r="AC89" s="1" t="s">
        <v>1975</v>
      </c>
      <c r="AD89" s="8"/>
    </row>
    <row r="90" spans="2:30" outlineLevel="5" x14ac:dyDescent="0.25">
      <c r="B90" s="3"/>
      <c r="C90" s="1"/>
      <c r="D90" s="1"/>
      <c r="E90" s="1"/>
      <c r="F90" s="1"/>
      <c r="G90" s="1" t="s">
        <v>1842</v>
      </c>
      <c r="H90" s="188">
        <v>42460</v>
      </c>
      <c r="I90" s="1" t="s">
        <v>1976</v>
      </c>
      <c r="J90" s="2" t="s">
        <v>49</v>
      </c>
      <c r="K90" s="1" t="s">
        <v>36</v>
      </c>
      <c r="L90" s="1" t="s">
        <v>20</v>
      </c>
      <c r="M90" s="1" t="s">
        <v>21</v>
      </c>
      <c r="N90" s="1" t="s">
        <v>11</v>
      </c>
      <c r="O90" s="7">
        <v>10559.56</v>
      </c>
      <c r="P90" s="7">
        <v>0</v>
      </c>
      <c r="Q90" s="7">
        <f t="shared" si="2"/>
        <v>10559.56</v>
      </c>
      <c r="R90" s="6" t="s">
        <v>31</v>
      </c>
      <c r="S90" s="5" t="s">
        <v>32</v>
      </c>
      <c r="T90" s="5" t="s">
        <v>57</v>
      </c>
      <c r="U90" s="5" t="s">
        <v>1864</v>
      </c>
      <c r="V90" s="1" t="s">
        <v>28</v>
      </c>
      <c r="W90" s="1" t="s">
        <v>1977</v>
      </c>
      <c r="X90" s="1"/>
      <c r="Y90" s="1"/>
      <c r="Z90" s="4">
        <v>42460</v>
      </c>
      <c r="AA90" s="1" t="s">
        <v>2</v>
      </c>
      <c r="AB90" s="1" t="s">
        <v>1978</v>
      </c>
      <c r="AC90" s="1" t="s">
        <v>1979</v>
      </c>
      <c r="AD90" s="8"/>
    </row>
    <row r="91" spans="2:30" outlineLevel="5" x14ac:dyDescent="0.25">
      <c r="B91" s="3"/>
      <c r="C91" s="1"/>
      <c r="D91" s="1"/>
      <c r="E91" s="1"/>
      <c r="F91" s="1"/>
      <c r="G91" s="1" t="s">
        <v>1842</v>
      </c>
      <c r="H91" s="188">
        <v>42459</v>
      </c>
      <c r="I91" s="1" t="s">
        <v>1980</v>
      </c>
      <c r="J91" s="2" t="s">
        <v>49</v>
      </c>
      <c r="K91" s="1" t="s">
        <v>36</v>
      </c>
      <c r="L91" s="1" t="s">
        <v>20</v>
      </c>
      <c r="M91" s="1" t="s">
        <v>21</v>
      </c>
      <c r="N91" s="1" t="s">
        <v>11</v>
      </c>
      <c r="O91" s="7">
        <v>71679.179999999993</v>
      </c>
      <c r="P91" s="7">
        <v>0</v>
      </c>
      <c r="Q91" s="7">
        <f t="shared" si="2"/>
        <v>71679.179999999993</v>
      </c>
      <c r="R91" s="6" t="s">
        <v>31</v>
      </c>
      <c r="S91" s="5" t="s">
        <v>32</v>
      </c>
      <c r="T91" s="5" t="s">
        <v>57</v>
      </c>
      <c r="U91" s="5" t="s">
        <v>1864</v>
      </c>
      <c r="V91" s="1" t="s">
        <v>28</v>
      </c>
      <c r="W91" s="1" t="s">
        <v>1981</v>
      </c>
      <c r="X91" s="1"/>
      <c r="Y91" s="1"/>
      <c r="Z91" s="4">
        <v>42459</v>
      </c>
      <c r="AA91" s="1" t="s">
        <v>2</v>
      </c>
      <c r="AB91" s="1" t="s">
        <v>1982</v>
      </c>
      <c r="AC91" s="1" t="s">
        <v>1983</v>
      </c>
      <c r="AD91" s="8"/>
    </row>
    <row r="92" spans="2:30" outlineLevel="5" x14ac:dyDescent="0.25">
      <c r="B92" s="3"/>
      <c r="C92" s="1"/>
      <c r="D92" s="1"/>
      <c r="E92" s="1"/>
      <c r="F92" s="1"/>
      <c r="G92" s="1" t="s">
        <v>1842</v>
      </c>
      <c r="H92" s="188">
        <v>42459</v>
      </c>
      <c r="I92" s="1" t="s">
        <v>1984</v>
      </c>
      <c r="J92" s="2" t="s">
        <v>49</v>
      </c>
      <c r="K92" s="1" t="s">
        <v>36</v>
      </c>
      <c r="L92" s="1" t="s">
        <v>20</v>
      </c>
      <c r="M92" s="1" t="s">
        <v>21</v>
      </c>
      <c r="N92" s="1" t="s">
        <v>11</v>
      </c>
      <c r="O92" s="7">
        <v>14938.23</v>
      </c>
      <c r="P92" s="7">
        <v>0</v>
      </c>
      <c r="Q92" s="7">
        <f t="shared" si="2"/>
        <v>14938.23</v>
      </c>
      <c r="R92" s="6" t="s">
        <v>31</v>
      </c>
      <c r="S92" s="5" t="s">
        <v>32</v>
      </c>
      <c r="T92" s="5" t="s">
        <v>1705</v>
      </c>
      <c r="U92" s="5" t="s">
        <v>1883</v>
      </c>
      <c r="V92" s="1" t="s">
        <v>28</v>
      </c>
      <c r="W92" s="1" t="s">
        <v>1985</v>
      </c>
      <c r="X92" s="1"/>
      <c r="Y92" s="1"/>
      <c r="Z92" s="4">
        <v>42459</v>
      </c>
      <c r="AA92" s="1" t="s">
        <v>2</v>
      </c>
      <c r="AB92" s="1" t="s">
        <v>1986</v>
      </c>
      <c r="AC92" s="1" t="s">
        <v>1987</v>
      </c>
      <c r="AD92" s="8"/>
    </row>
    <row r="93" spans="2:30" outlineLevel="5" x14ac:dyDescent="0.25">
      <c r="B93" s="3"/>
      <c r="C93" s="1"/>
      <c r="D93" s="1"/>
      <c r="E93" s="1"/>
      <c r="F93" s="1"/>
      <c r="G93" s="1" t="s">
        <v>1842</v>
      </c>
      <c r="H93" s="188">
        <v>42459</v>
      </c>
      <c r="I93" s="1" t="s">
        <v>1988</v>
      </c>
      <c r="J93" s="2" t="s">
        <v>49</v>
      </c>
      <c r="K93" s="1" t="s">
        <v>36</v>
      </c>
      <c r="L93" s="1" t="s">
        <v>20</v>
      </c>
      <c r="M93" s="1" t="s">
        <v>21</v>
      </c>
      <c r="N93" s="1" t="s">
        <v>11</v>
      </c>
      <c r="O93" s="7">
        <v>36161.72</v>
      </c>
      <c r="P93" s="7">
        <v>0</v>
      </c>
      <c r="Q93" s="7">
        <f t="shared" si="2"/>
        <v>36161.72</v>
      </c>
      <c r="R93" s="6" t="s">
        <v>31</v>
      </c>
      <c r="S93" s="5" t="s">
        <v>32</v>
      </c>
      <c r="T93" s="5" t="s">
        <v>1592</v>
      </c>
      <c r="U93" s="5" t="s">
        <v>1874</v>
      </c>
      <c r="V93" s="1" t="s">
        <v>28</v>
      </c>
      <c r="W93" s="1" t="s">
        <v>1989</v>
      </c>
      <c r="X93" s="1"/>
      <c r="Y93" s="1"/>
      <c r="Z93" s="4">
        <v>42459</v>
      </c>
      <c r="AA93" s="1" t="s">
        <v>2</v>
      </c>
      <c r="AB93" s="1" t="s">
        <v>1990</v>
      </c>
      <c r="AC93" s="1" t="s">
        <v>1991</v>
      </c>
      <c r="AD93" s="8"/>
    </row>
    <row r="94" spans="2:30" outlineLevel="5" x14ac:dyDescent="0.25">
      <c r="B94" s="3"/>
      <c r="C94" s="1"/>
      <c r="D94" s="1"/>
      <c r="E94" s="1"/>
      <c r="F94" s="1"/>
      <c r="G94" s="1" t="s">
        <v>1842</v>
      </c>
      <c r="H94" s="188">
        <v>42458</v>
      </c>
      <c r="I94" s="1" t="s">
        <v>1992</v>
      </c>
      <c r="J94" s="2" t="s">
        <v>49</v>
      </c>
      <c r="K94" s="1" t="s">
        <v>36</v>
      </c>
      <c r="L94" s="1" t="s">
        <v>20</v>
      </c>
      <c r="M94" s="1" t="s">
        <v>21</v>
      </c>
      <c r="N94" s="1" t="s">
        <v>11</v>
      </c>
      <c r="O94" s="7">
        <v>9125.11</v>
      </c>
      <c r="P94" s="7">
        <v>0</v>
      </c>
      <c r="Q94" s="7">
        <f t="shared" si="2"/>
        <v>9125.11</v>
      </c>
      <c r="R94" s="6" t="s">
        <v>31</v>
      </c>
      <c r="S94" s="5" t="s">
        <v>32</v>
      </c>
      <c r="T94" s="5" t="s">
        <v>1592</v>
      </c>
      <c r="U94" s="5" t="s">
        <v>1874</v>
      </c>
      <c r="V94" s="1" t="s">
        <v>28</v>
      </c>
      <c r="W94" s="1" t="s">
        <v>1993</v>
      </c>
      <c r="X94" s="1"/>
      <c r="Y94" s="1"/>
      <c r="Z94" s="4">
        <v>42458</v>
      </c>
      <c r="AA94" s="1" t="s">
        <v>2</v>
      </c>
      <c r="AB94" s="1" t="s">
        <v>1994</v>
      </c>
      <c r="AC94" s="1" t="s">
        <v>1995</v>
      </c>
      <c r="AD94" s="8"/>
    </row>
    <row r="95" spans="2:30" outlineLevel="5" x14ac:dyDescent="0.25">
      <c r="B95" s="3"/>
      <c r="C95" s="1"/>
      <c r="D95" s="1"/>
      <c r="E95" s="1"/>
      <c r="F95" s="1"/>
      <c r="G95" s="1" t="s">
        <v>1842</v>
      </c>
      <c r="H95" s="188">
        <v>42459</v>
      </c>
      <c r="I95" s="1" t="s">
        <v>1524</v>
      </c>
      <c r="J95" s="2" t="s">
        <v>49</v>
      </c>
      <c r="K95" s="1" t="s">
        <v>36</v>
      </c>
      <c r="L95" s="1" t="s">
        <v>20</v>
      </c>
      <c r="M95" s="1" t="s">
        <v>21</v>
      </c>
      <c r="N95" s="1" t="s">
        <v>11</v>
      </c>
      <c r="O95" s="7">
        <v>65826.94</v>
      </c>
      <c r="P95" s="7">
        <v>0</v>
      </c>
      <c r="Q95" s="7">
        <f t="shared" si="2"/>
        <v>65826.94</v>
      </c>
      <c r="R95" s="6" t="s">
        <v>31</v>
      </c>
      <c r="S95" s="5" t="s">
        <v>32</v>
      </c>
      <c r="T95" s="5" t="s">
        <v>1705</v>
      </c>
      <c r="U95" s="5" t="s">
        <v>1883</v>
      </c>
      <c r="V95" s="1" t="s">
        <v>28</v>
      </c>
      <c r="W95" s="1" t="s">
        <v>1996</v>
      </c>
      <c r="X95" s="1"/>
      <c r="Y95" s="1"/>
      <c r="Z95" s="4">
        <v>42459</v>
      </c>
      <c r="AA95" s="1" t="s">
        <v>2</v>
      </c>
      <c r="AB95" s="1" t="s">
        <v>1997</v>
      </c>
      <c r="AC95" s="1" t="s">
        <v>1998</v>
      </c>
      <c r="AD95" s="8"/>
    </row>
    <row r="96" spans="2:30" outlineLevel="5" x14ac:dyDescent="0.25">
      <c r="B96" s="3"/>
      <c r="C96" s="1"/>
      <c r="D96" s="1"/>
      <c r="E96" s="1"/>
      <c r="F96" s="1"/>
      <c r="G96" s="1" t="s">
        <v>1842</v>
      </c>
      <c r="H96" s="188">
        <v>42460</v>
      </c>
      <c r="I96" s="1" t="s">
        <v>1999</v>
      </c>
      <c r="J96" s="2" t="s">
        <v>49</v>
      </c>
      <c r="K96" s="1" t="s">
        <v>36</v>
      </c>
      <c r="L96" s="1" t="s">
        <v>51</v>
      </c>
      <c r="M96" s="1" t="s">
        <v>21</v>
      </c>
      <c r="N96" s="1" t="s">
        <v>11</v>
      </c>
      <c r="O96" s="7">
        <v>2341.29</v>
      </c>
      <c r="P96" s="7">
        <v>0</v>
      </c>
      <c r="Q96" s="7">
        <f t="shared" si="2"/>
        <v>2341.29</v>
      </c>
      <c r="R96" s="6" t="s">
        <v>31</v>
      </c>
      <c r="S96" s="5" t="s">
        <v>32</v>
      </c>
      <c r="T96" s="5" t="s">
        <v>57</v>
      </c>
      <c r="U96" s="5" t="s">
        <v>1864</v>
      </c>
      <c r="V96" s="1" t="s">
        <v>28</v>
      </c>
      <c r="W96" s="1" t="s">
        <v>2000</v>
      </c>
      <c r="X96" s="1"/>
      <c r="Y96" s="1"/>
      <c r="Z96" s="4">
        <v>42460</v>
      </c>
      <c r="AA96" s="1" t="s">
        <v>2</v>
      </c>
      <c r="AB96" s="1" t="s">
        <v>1708</v>
      </c>
      <c r="AC96" s="1" t="s">
        <v>2001</v>
      </c>
      <c r="AD96" s="8"/>
    </row>
    <row r="97" spans="2:30" outlineLevel="5" x14ac:dyDescent="0.25">
      <c r="B97" s="3"/>
      <c r="C97" s="1"/>
      <c r="D97" s="1"/>
      <c r="E97" s="1"/>
      <c r="F97" s="1"/>
      <c r="G97" s="1" t="s">
        <v>1842</v>
      </c>
      <c r="H97" s="188">
        <v>42460</v>
      </c>
      <c r="I97" s="1" t="s">
        <v>2002</v>
      </c>
      <c r="J97" s="2" t="s">
        <v>49</v>
      </c>
      <c r="K97" s="1" t="s">
        <v>36</v>
      </c>
      <c r="L97" s="1" t="s">
        <v>20</v>
      </c>
      <c r="M97" s="1" t="s">
        <v>21</v>
      </c>
      <c r="N97" s="1" t="s">
        <v>11</v>
      </c>
      <c r="O97" s="7">
        <v>11009</v>
      </c>
      <c r="P97" s="7">
        <v>0</v>
      </c>
      <c r="Q97" s="7">
        <f t="shared" si="2"/>
        <v>11009</v>
      </c>
      <c r="R97" s="6" t="s">
        <v>31</v>
      </c>
      <c r="S97" s="5" t="s">
        <v>32</v>
      </c>
      <c r="T97" s="5" t="s">
        <v>1705</v>
      </c>
      <c r="U97" s="5" t="s">
        <v>1883</v>
      </c>
      <c r="V97" s="1" t="s">
        <v>28</v>
      </c>
      <c r="W97" s="1" t="s">
        <v>1438</v>
      </c>
      <c r="X97" s="1"/>
      <c r="Y97" s="1"/>
      <c r="Z97" s="4">
        <v>42460</v>
      </c>
      <c r="AA97" s="1" t="s">
        <v>2</v>
      </c>
      <c r="AB97" s="1" t="s">
        <v>2003</v>
      </c>
      <c r="AC97" s="1" t="s">
        <v>2004</v>
      </c>
      <c r="AD97" s="8"/>
    </row>
    <row r="98" spans="2:30" outlineLevel="5" x14ac:dyDescent="0.25">
      <c r="B98" s="3"/>
      <c r="C98" s="1"/>
      <c r="D98" s="1"/>
      <c r="E98" s="1"/>
      <c r="F98" s="1"/>
      <c r="G98" s="1" t="s">
        <v>1842</v>
      </c>
      <c r="H98" s="188">
        <v>42460</v>
      </c>
      <c r="I98" s="1" t="s">
        <v>2005</v>
      </c>
      <c r="J98" s="2" t="s">
        <v>49</v>
      </c>
      <c r="K98" s="1" t="s">
        <v>36</v>
      </c>
      <c r="L98" s="1" t="s">
        <v>20</v>
      </c>
      <c r="M98" s="1" t="s">
        <v>21</v>
      </c>
      <c r="N98" s="1" t="s">
        <v>11</v>
      </c>
      <c r="O98" s="7">
        <v>1853</v>
      </c>
      <c r="P98" s="7">
        <v>0</v>
      </c>
      <c r="Q98" s="7">
        <f t="shared" si="2"/>
        <v>1853</v>
      </c>
      <c r="R98" s="6" t="s">
        <v>31</v>
      </c>
      <c r="S98" s="5" t="s">
        <v>32</v>
      </c>
      <c r="T98" s="5" t="s">
        <v>57</v>
      </c>
      <c r="U98" s="5" t="s">
        <v>1864</v>
      </c>
      <c r="V98" s="1" t="s">
        <v>28</v>
      </c>
      <c r="W98" s="1" t="s">
        <v>2006</v>
      </c>
      <c r="X98" s="1"/>
      <c r="Y98" s="1"/>
      <c r="Z98" s="4">
        <v>42460</v>
      </c>
      <c r="AA98" s="1" t="s">
        <v>2</v>
      </c>
      <c r="AB98" s="1" t="s">
        <v>2007</v>
      </c>
      <c r="AC98" s="1" t="s">
        <v>2008</v>
      </c>
      <c r="AD98" s="8"/>
    </row>
    <row r="99" spans="2:30" outlineLevel="5" x14ac:dyDescent="0.25">
      <c r="B99" s="3"/>
      <c r="C99" s="1"/>
      <c r="D99" s="1"/>
      <c r="E99" s="1"/>
      <c r="F99" s="1"/>
      <c r="G99" s="1" t="s">
        <v>1842</v>
      </c>
      <c r="H99" s="188">
        <v>42460</v>
      </c>
      <c r="I99" s="1" t="s">
        <v>2009</v>
      </c>
      <c r="J99" s="2" t="s">
        <v>49</v>
      </c>
      <c r="K99" s="1" t="s">
        <v>36</v>
      </c>
      <c r="L99" s="1" t="s">
        <v>20</v>
      </c>
      <c r="M99" s="1" t="s">
        <v>21</v>
      </c>
      <c r="N99" s="1" t="s">
        <v>11</v>
      </c>
      <c r="O99" s="7">
        <v>7739</v>
      </c>
      <c r="P99" s="7">
        <v>0</v>
      </c>
      <c r="Q99" s="7">
        <f t="shared" si="2"/>
        <v>7739</v>
      </c>
      <c r="R99" s="6" t="s">
        <v>31</v>
      </c>
      <c r="S99" s="5" t="s">
        <v>32</v>
      </c>
      <c r="T99" s="5" t="s">
        <v>58</v>
      </c>
      <c r="U99" s="5" t="s">
        <v>710</v>
      </c>
      <c r="V99" s="1" t="s">
        <v>28</v>
      </c>
      <c r="W99" s="1" t="s">
        <v>2010</v>
      </c>
      <c r="X99" s="1"/>
      <c r="Y99" s="1"/>
      <c r="Z99" s="4">
        <v>42460</v>
      </c>
      <c r="AA99" s="1" t="s">
        <v>2</v>
      </c>
      <c r="AB99" s="1" t="s">
        <v>2011</v>
      </c>
      <c r="AC99" s="1" t="s">
        <v>2012</v>
      </c>
      <c r="AD99" s="8"/>
    </row>
    <row r="100" spans="2:30" outlineLevel="5" x14ac:dyDescent="0.25">
      <c r="B100" s="3"/>
      <c r="C100" s="1"/>
      <c r="D100" s="1"/>
      <c r="E100" s="1"/>
      <c r="F100" s="1"/>
      <c r="G100" s="1" t="s">
        <v>1842</v>
      </c>
      <c r="H100" s="188">
        <v>42460</v>
      </c>
      <c r="I100" s="1" t="s">
        <v>1506</v>
      </c>
      <c r="J100" s="2" t="s">
        <v>49</v>
      </c>
      <c r="K100" s="1" t="s">
        <v>36</v>
      </c>
      <c r="L100" s="1" t="s">
        <v>51</v>
      </c>
      <c r="M100" s="1" t="s">
        <v>21</v>
      </c>
      <c r="N100" s="1" t="s">
        <v>11</v>
      </c>
      <c r="O100" s="7">
        <v>13333.33</v>
      </c>
      <c r="P100" s="7">
        <v>0</v>
      </c>
      <c r="Q100" s="7">
        <f t="shared" si="2"/>
        <v>13333.33</v>
      </c>
      <c r="R100" s="6" t="s">
        <v>31</v>
      </c>
      <c r="S100" s="5" t="s">
        <v>32</v>
      </c>
      <c r="T100" s="5" t="s">
        <v>1704</v>
      </c>
      <c r="U100" s="5" t="s">
        <v>1280</v>
      </c>
      <c r="V100" s="1" t="s">
        <v>28</v>
      </c>
      <c r="W100" s="1" t="s">
        <v>2013</v>
      </c>
      <c r="X100" s="1"/>
      <c r="Y100" s="1"/>
      <c r="Z100" s="4">
        <v>42460</v>
      </c>
      <c r="AA100" s="1" t="s">
        <v>2</v>
      </c>
      <c r="AB100" s="1" t="s">
        <v>2014</v>
      </c>
      <c r="AC100" s="1" t="s">
        <v>2015</v>
      </c>
      <c r="AD100" s="8"/>
    </row>
    <row r="101" spans="2:30" outlineLevel="5" x14ac:dyDescent="0.25">
      <c r="B101" s="220"/>
      <c r="C101" s="2"/>
      <c r="D101" s="2"/>
      <c r="E101" s="2"/>
      <c r="F101" s="2"/>
      <c r="G101" s="2"/>
      <c r="H101" s="228"/>
      <c r="I101" s="2"/>
      <c r="J101" s="2" t="s">
        <v>49</v>
      </c>
      <c r="K101" s="2"/>
      <c r="L101" s="2"/>
      <c r="M101" s="2"/>
      <c r="N101" s="2"/>
      <c r="O101" s="221"/>
      <c r="P101" s="221"/>
      <c r="Q101" s="221"/>
      <c r="R101" s="222"/>
      <c r="S101" s="223"/>
      <c r="T101" s="223"/>
      <c r="U101" s="223"/>
      <c r="V101" s="2"/>
      <c r="W101" s="2"/>
      <c r="X101" s="2"/>
      <c r="Y101" s="2"/>
      <c r="Z101" s="224"/>
      <c r="AA101" s="2"/>
      <c r="AB101" s="2"/>
      <c r="AC101" s="2"/>
      <c r="AD101" s="225"/>
    </row>
    <row r="102" spans="2:30" outlineLevel="4" x14ac:dyDescent="0.25">
      <c r="B102" s="220"/>
      <c r="C102" s="2"/>
      <c r="D102" s="2"/>
      <c r="E102" s="2"/>
      <c r="F102" s="2" t="s">
        <v>1429</v>
      </c>
      <c r="G102" s="2" t="s">
        <v>1430</v>
      </c>
      <c r="H102" s="228"/>
      <c r="I102" s="2"/>
      <c r="J102" s="2" t="s">
        <v>49</v>
      </c>
      <c r="K102" s="2"/>
      <c r="L102" s="2"/>
      <c r="M102" s="2"/>
      <c r="N102" s="2"/>
      <c r="O102" s="221">
        <f>SUM(O103:O128)</f>
        <v>836677.37999999989</v>
      </c>
      <c r="P102" s="221">
        <f>SUM(P103:P128)</f>
        <v>923.86</v>
      </c>
      <c r="Q102" s="221">
        <f t="shared" ref="Q102:Q127" si="3">O102-P102</f>
        <v>835753.5199999999</v>
      </c>
      <c r="R102" s="222"/>
      <c r="S102" s="223"/>
      <c r="T102" s="223"/>
      <c r="U102" s="223"/>
      <c r="V102" s="2"/>
      <c r="W102" s="2"/>
      <c r="X102" s="2"/>
      <c r="Y102" s="2"/>
      <c r="Z102" s="224"/>
      <c r="AA102" s="2"/>
      <c r="AB102" s="2"/>
      <c r="AC102" s="2"/>
      <c r="AD102" s="225"/>
    </row>
    <row r="103" spans="2:30" ht="15" customHeight="1" outlineLevel="5" x14ac:dyDescent="0.25">
      <c r="B103" s="3"/>
      <c r="C103" s="1"/>
      <c r="D103" s="1"/>
      <c r="E103" s="1"/>
      <c r="F103" s="1"/>
      <c r="G103" s="1" t="s">
        <v>8</v>
      </c>
      <c r="H103" s="188">
        <v>42479</v>
      </c>
      <c r="I103" s="1" t="s">
        <v>2520</v>
      </c>
      <c r="J103" s="2" t="s">
        <v>49</v>
      </c>
      <c r="K103" s="1" t="s">
        <v>53</v>
      </c>
      <c r="L103" s="1" t="s">
        <v>51</v>
      </c>
      <c r="M103" s="1" t="s">
        <v>20</v>
      </c>
      <c r="N103" s="1" t="s">
        <v>54</v>
      </c>
      <c r="O103" s="7">
        <v>0</v>
      </c>
      <c r="P103" s="7">
        <v>623.86</v>
      </c>
      <c r="Q103" s="7">
        <f t="shared" si="3"/>
        <v>-623.86</v>
      </c>
      <c r="R103" s="6" t="s">
        <v>31</v>
      </c>
      <c r="S103" s="5" t="s">
        <v>32</v>
      </c>
      <c r="T103" s="5"/>
      <c r="U103" s="5" t="s">
        <v>1384</v>
      </c>
      <c r="V103" s="1" t="s">
        <v>52</v>
      </c>
      <c r="W103" s="1" t="s">
        <v>2521</v>
      </c>
      <c r="X103" s="1"/>
      <c r="Y103" s="1"/>
      <c r="Z103" s="4">
        <v>42479</v>
      </c>
      <c r="AA103" s="1" t="s">
        <v>55</v>
      </c>
      <c r="AB103" s="1"/>
      <c r="AC103" s="1"/>
      <c r="AD103" s="8" t="s">
        <v>2522</v>
      </c>
    </row>
    <row r="104" spans="2:30" ht="15" customHeight="1" outlineLevel="5" x14ac:dyDescent="0.25">
      <c r="B104" s="3"/>
      <c r="C104" s="1"/>
      <c r="D104" s="1"/>
      <c r="E104" s="1"/>
      <c r="F104" s="1"/>
      <c r="G104" s="1" t="s">
        <v>8</v>
      </c>
      <c r="H104" s="188">
        <v>42480</v>
      </c>
      <c r="I104" s="1" t="s">
        <v>1756</v>
      </c>
      <c r="J104" s="2" t="s">
        <v>49</v>
      </c>
      <c r="K104" s="1" t="s">
        <v>53</v>
      </c>
      <c r="L104" s="1" t="s">
        <v>51</v>
      </c>
      <c r="M104" s="1" t="s">
        <v>20</v>
      </c>
      <c r="N104" s="1" t="s">
        <v>54</v>
      </c>
      <c r="O104" s="7">
        <v>0</v>
      </c>
      <c r="P104" s="7">
        <v>300</v>
      </c>
      <c r="Q104" s="7">
        <f t="shared" si="3"/>
        <v>-300</v>
      </c>
      <c r="R104" s="6" t="s">
        <v>31</v>
      </c>
      <c r="S104" s="5" t="s">
        <v>1493</v>
      </c>
      <c r="T104" s="5"/>
      <c r="U104" s="5" t="s">
        <v>1397</v>
      </c>
      <c r="V104" s="1" t="s">
        <v>28</v>
      </c>
      <c r="W104" s="1" t="s">
        <v>2523</v>
      </c>
      <c r="X104" s="1"/>
      <c r="Y104" s="1"/>
      <c r="Z104" s="4">
        <v>42480</v>
      </c>
      <c r="AA104" s="1" t="s">
        <v>55</v>
      </c>
      <c r="AB104" s="1"/>
      <c r="AC104" s="1"/>
      <c r="AD104" s="8" t="s">
        <v>2524</v>
      </c>
    </row>
    <row r="105" spans="2:30" outlineLevel="5" x14ac:dyDescent="0.25">
      <c r="B105" s="3"/>
      <c r="C105" s="1"/>
      <c r="D105" s="1"/>
      <c r="E105" s="1"/>
      <c r="F105" s="1"/>
      <c r="G105" s="1" t="s">
        <v>1842</v>
      </c>
      <c r="H105" s="188">
        <v>42465</v>
      </c>
      <c r="I105" s="1" t="s">
        <v>2525</v>
      </c>
      <c r="J105" s="2" t="s">
        <v>49</v>
      </c>
      <c r="K105" s="1" t="s">
        <v>36</v>
      </c>
      <c r="L105" s="1" t="s">
        <v>20</v>
      </c>
      <c r="M105" s="1" t="s">
        <v>21</v>
      </c>
      <c r="N105" s="1" t="s">
        <v>11</v>
      </c>
      <c r="O105" s="7">
        <v>7100</v>
      </c>
      <c r="P105" s="7">
        <v>0</v>
      </c>
      <c r="Q105" s="7">
        <f t="shared" si="3"/>
        <v>7100</v>
      </c>
      <c r="R105" s="6" t="s">
        <v>31</v>
      </c>
      <c r="S105" s="5" t="s">
        <v>32</v>
      </c>
      <c r="T105" s="5" t="s">
        <v>57</v>
      </c>
      <c r="U105" s="5" t="s">
        <v>1864</v>
      </c>
      <c r="V105" s="1" t="s">
        <v>28</v>
      </c>
      <c r="W105" s="1" t="s">
        <v>2526</v>
      </c>
      <c r="X105" s="1"/>
      <c r="Y105" s="1"/>
      <c r="Z105" s="4">
        <v>42465</v>
      </c>
      <c r="AA105" s="1" t="s">
        <v>2</v>
      </c>
      <c r="AB105" s="1" t="s">
        <v>2527</v>
      </c>
      <c r="AC105" s="1" t="s">
        <v>2528</v>
      </c>
      <c r="AD105" s="8"/>
    </row>
    <row r="106" spans="2:30" outlineLevel="5" x14ac:dyDescent="0.25">
      <c r="B106" s="3"/>
      <c r="C106" s="1"/>
      <c r="D106" s="1"/>
      <c r="E106" s="1"/>
      <c r="F106" s="1"/>
      <c r="G106" s="1" t="s">
        <v>1842</v>
      </c>
      <c r="H106" s="188">
        <v>42474</v>
      </c>
      <c r="I106" s="1" t="s">
        <v>2529</v>
      </c>
      <c r="J106" s="2" t="s">
        <v>49</v>
      </c>
      <c r="K106" s="1" t="s">
        <v>36</v>
      </c>
      <c r="L106" s="1" t="s">
        <v>20</v>
      </c>
      <c r="M106" s="1" t="s">
        <v>21</v>
      </c>
      <c r="N106" s="1" t="s">
        <v>11</v>
      </c>
      <c r="O106" s="7">
        <v>12820.49</v>
      </c>
      <c r="P106" s="7">
        <v>0</v>
      </c>
      <c r="Q106" s="7">
        <f t="shared" si="3"/>
        <v>12820.49</v>
      </c>
      <c r="R106" s="6" t="s">
        <v>31</v>
      </c>
      <c r="S106" s="5" t="s">
        <v>25</v>
      </c>
      <c r="T106" s="5" t="s">
        <v>1437</v>
      </c>
      <c r="U106" s="5" t="s">
        <v>1904</v>
      </c>
      <c r="V106" s="1" t="s">
        <v>28</v>
      </c>
      <c r="W106" s="1" t="s">
        <v>1440</v>
      </c>
      <c r="X106" s="1"/>
      <c r="Y106" s="1"/>
      <c r="Z106" s="4">
        <v>42474</v>
      </c>
      <c r="AA106" s="1" t="s">
        <v>2</v>
      </c>
      <c r="AB106" s="1" t="s">
        <v>2530</v>
      </c>
      <c r="AC106" s="1" t="s">
        <v>2531</v>
      </c>
      <c r="AD106" s="8"/>
    </row>
    <row r="107" spans="2:30" outlineLevel="5" x14ac:dyDescent="0.25">
      <c r="B107" s="3"/>
      <c r="C107" s="1"/>
      <c r="D107" s="1"/>
      <c r="E107" s="1"/>
      <c r="F107" s="1"/>
      <c r="G107" s="1" t="s">
        <v>1842</v>
      </c>
      <c r="H107" s="188">
        <v>42474</v>
      </c>
      <c r="I107" s="1" t="s">
        <v>2532</v>
      </c>
      <c r="J107" s="2" t="s">
        <v>49</v>
      </c>
      <c r="K107" s="1" t="s">
        <v>36</v>
      </c>
      <c r="L107" s="1" t="s">
        <v>20</v>
      </c>
      <c r="M107" s="1" t="s">
        <v>21</v>
      </c>
      <c r="N107" s="1" t="s">
        <v>11</v>
      </c>
      <c r="O107" s="7">
        <v>261207.93</v>
      </c>
      <c r="P107" s="7">
        <v>0</v>
      </c>
      <c r="Q107" s="7">
        <f t="shared" si="3"/>
        <v>261207.93</v>
      </c>
      <c r="R107" s="6" t="s">
        <v>31</v>
      </c>
      <c r="S107" s="5" t="s">
        <v>25</v>
      </c>
      <c r="T107" s="5" t="s">
        <v>1437</v>
      </c>
      <c r="U107" s="5" t="s">
        <v>1904</v>
      </c>
      <c r="V107" s="1" t="s">
        <v>28</v>
      </c>
      <c r="W107" s="1" t="s">
        <v>1441</v>
      </c>
      <c r="X107" s="1"/>
      <c r="Y107" s="1"/>
      <c r="Z107" s="4">
        <v>42474</v>
      </c>
      <c r="AA107" s="1" t="s">
        <v>2</v>
      </c>
      <c r="AB107" s="1" t="s">
        <v>2533</v>
      </c>
      <c r="AC107" s="1" t="s">
        <v>2534</v>
      </c>
      <c r="AD107" s="8"/>
    </row>
    <row r="108" spans="2:30" outlineLevel="5" x14ac:dyDescent="0.25">
      <c r="B108" s="3"/>
      <c r="C108" s="1"/>
      <c r="D108" s="1"/>
      <c r="E108" s="1"/>
      <c r="F108" s="1"/>
      <c r="G108" s="1" t="s">
        <v>1842</v>
      </c>
      <c r="H108" s="188">
        <v>42486</v>
      </c>
      <c r="I108" s="1" t="s">
        <v>2535</v>
      </c>
      <c r="J108" s="2" t="s">
        <v>49</v>
      </c>
      <c r="K108" s="1" t="s">
        <v>36</v>
      </c>
      <c r="L108" s="1" t="s">
        <v>20</v>
      </c>
      <c r="M108" s="1" t="s">
        <v>21</v>
      </c>
      <c r="N108" s="1" t="s">
        <v>11</v>
      </c>
      <c r="O108" s="7">
        <v>27720.78</v>
      </c>
      <c r="P108" s="7">
        <v>0</v>
      </c>
      <c r="Q108" s="7">
        <f t="shared" si="3"/>
        <v>27720.78</v>
      </c>
      <c r="R108" s="6" t="s">
        <v>31</v>
      </c>
      <c r="S108" s="5" t="s">
        <v>32</v>
      </c>
      <c r="T108" s="5" t="s">
        <v>58</v>
      </c>
      <c r="U108" s="5" t="s">
        <v>710</v>
      </c>
      <c r="V108" s="1" t="s">
        <v>28</v>
      </c>
      <c r="W108" s="1" t="s">
        <v>2536</v>
      </c>
      <c r="X108" s="1"/>
      <c r="Y108" s="1"/>
      <c r="Z108" s="4">
        <v>42486</v>
      </c>
      <c r="AA108" s="1" t="s">
        <v>2</v>
      </c>
      <c r="AB108" s="1" t="s">
        <v>2537</v>
      </c>
      <c r="AC108" s="1" t="s">
        <v>2538</v>
      </c>
      <c r="AD108" s="8"/>
    </row>
    <row r="109" spans="2:30" outlineLevel="5" x14ac:dyDescent="0.25">
      <c r="B109" s="3"/>
      <c r="C109" s="1"/>
      <c r="D109" s="1"/>
      <c r="E109" s="1"/>
      <c r="F109" s="1"/>
      <c r="G109" s="1" t="s">
        <v>1842</v>
      </c>
      <c r="H109" s="188">
        <v>42486</v>
      </c>
      <c r="I109" s="1" t="s">
        <v>2539</v>
      </c>
      <c r="J109" s="2" t="s">
        <v>49</v>
      </c>
      <c r="K109" s="1" t="s">
        <v>36</v>
      </c>
      <c r="L109" s="1" t="s">
        <v>20</v>
      </c>
      <c r="M109" s="1" t="s">
        <v>21</v>
      </c>
      <c r="N109" s="1" t="s">
        <v>11</v>
      </c>
      <c r="O109" s="7">
        <v>138353.98000000001</v>
      </c>
      <c r="P109" s="7">
        <v>0</v>
      </c>
      <c r="Q109" s="7">
        <f t="shared" si="3"/>
        <v>138353.98000000001</v>
      </c>
      <c r="R109" s="6" t="s">
        <v>31</v>
      </c>
      <c r="S109" s="5" t="s">
        <v>32</v>
      </c>
      <c r="T109" s="5" t="s">
        <v>58</v>
      </c>
      <c r="U109" s="5" t="s">
        <v>710</v>
      </c>
      <c r="V109" s="1" t="s">
        <v>28</v>
      </c>
      <c r="W109" s="1" t="s">
        <v>2540</v>
      </c>
      <c r="X109" s="1"/>
      <c r="Y109" s="1"/>
      <c r="Z109" s="4">
        <v>42486</v>
      </c>
      <c r="AA109" s="1" t="s">
        <v>2</v>
      </c>
      <c r="AB109" s="1" t="s">
        <v>2541</v>
      </c>
      <c r="AC109" s="1" t="s">
        <v>2542</v>
      </c>
      <c r="AD109" s="8"/>
    </row>
    <row r="110" spans="2:30" outlineLevel="5" x14ac:dyDescent="0.25">
      <c r="B110" s="3"/>
      <c r="C110" s="1"/>
      <c r="D110" s="1"/>
      <c r="E110" s="1"/>
      <c r="F110" s="1"/>
      <c r="G110" s="1" t="s">
        <v>1842</v>
      </c>
      <c r="H110" s="188">
        <v>42487</v>
      </c>
      <c r="I110" s="1" t="s">
        <v>2543</v>
      </c>
      <c r="J110" s="2" t="s">
        <v>49</v>
      </c>
      <c r="K110" s="1" t="s">
        <v>36</v>
      </c>
      <c r="L110" s="1" t="s">
        <v>20</v>
      </c>
      <c r="M110" s="1" t="s">
        <v>21</v>
      </c>
      <c r="N110" s="1" t="s">
        <v>11</v>
      </c>
      <c r="O110" s="7">
        <v>37838.160000000003</v>
      </c>
      <c r="P110" s="7">
        <v>0</v>
      </c>
      <c r="Q110" s="7">
        <f t="shared" si="3"/>
        <v>37838.160000000003</v>
      </c>
      <c r="R110" s="6" t="s">
        <v>31</v>
      </c>
      <c r="S110" s="5" t="s">
        <v>32</v>
      </c>
      <c r="T110" s="5" t="s">
        <v>1704</v>
      </c>
      <c r="U110" s="5" t="s">
        <v>1280</v>
      </c>
      <c r="V110" s="1" t="s">
        <v>28</v>
      </c>
      <c r="W110" s="1" t="s">
        <v>2544</v>
      </c>
      <c r="X110" s="1"/>
      <c r="Y110" s="1"/>
      <c r="Z110" s="4">
        <v>42487</v>
      </c>
      <c r="AA110" s="1" t="s">
        <v>2</v>
      </c>
      <c r="AB110" s="1" t="s">
        <v>2545</v>
      </c>
      <c r="AC110" s="1" t="s">
        <v>2546</v>
      </c>
      <c r="AD110" s="8"/>
    </row>
    <row r="111" spans="2:30" outlineLevel="5" x14ac:dyDescent="0.25">
      <c r="B111" s="3"/>
      <c r="C111" s="1"/>
      <c r="D111" s="1"/>
      <c r="E111" s="1"/>
      <c r="F111" s="1"/>
      <c r="G111" s="1" t="s">
        <v>1842</v>
      </c>
      <c r="H111" s="188">
        <v>42487</v>
      </c>
      <c r="I111" s="1" t="s">
        <v>2547</v>
      </c>
      <c r="J111" s="2" t="s">
        <v>49</v>
      </c>
      <c r="K111" s="1" t="s">
        <v>36</v>
      </c>
      <c r="L111" s="1" t="s">
        <v>20</v>
      </c>
      <c r="M111" s="1" t="s">
        <v>21</v>
      </c>
      <c r="N111" s="1" t="s">
        <v>11</v>
      </c>
      <c r="O111" s="7">
        <v>8266.83</v>
      </c>
      <c r="P111" s="7">
        <v>0</v>
      </c>
      <c r="Q111" s="7">
        <f t="shared" si="3"/>
        <v>8266.83</v>
      </c>
      <c r="R111" s="6" t="s">
        <v>31</v>
      </c>
      <c r="S111" s="5" t="s">
        <v>32</v>
      </c>
      <c r="T111" s="5" t="s">
        <v>1704</v>
      </c>
      <c r="U111" s="5" t="s">
        <v>1280</v>
      </c>
      <c r="V111" s="1" t="s">
        <v>28</v>
      </c>
      <c r="W111" s="1" t="s">
        <v>2548</v>
      </c>
      <c r="X111" s="1"/>
      <c r="Y111" s="1"/>
      <c r="Z111" s="4">
        <v>42487</v>
      </c>
      <c r="AA111" s="1" t="s">
        <v>2</v>
      </c>
      <c r="AB111" s="1" t="s">
        <v>2549</v>
      </c>
      <c r="AC111" s="1" t="s">
        <v>2550</v>
      </c>
      <c r="AD111" s="8"/>
    </row>
    <row r="112" spans="2:30" outlineLevel="5" x14ac:dyDescent="0.25">
      <c r="B112" s="3"/>
      <c r="C112" s="1"/>
      <c r="D112" s="1"/>
      <c r="E112" s="1"/>
      <c r="F112" s="1"/>
      <c r="G112" s="1" t="s">
        <v>1842</v>
      </c>
      <c r="H112" s="188">
        <v>42489</v>
      </c>
      <c r="I112" s="1" t="s">
        <v>2551</v>
      </c>
      <c r="J112" s="2" t="s">
        <v>49</v>
      </c>
      <c r="K112" s="1" t="s">
        <v>36</v>
      </c>
      <c r="L112" s="1" t="s">
        <v>20</v>
      </c>
      <c r="M112" s="1" t="s">
        <v>21</v>
      </c>
      <c r="N112" s="1" t="s">
        <v>11</v>
      </c>
      <c r="O112" s="7">
        <v>3597.9</v>
      </c>
      <c r="P112" s="7">
        <v>0</v>
      </c>
      <c r="Q112" s="7">
        <f t="shared" si="3"/>
        <v>3597.9</v>
      </c>
      <c r="R112" s="6" t="s">
        <v>31</v>
      </c>
      <c r="S112" s="5" t="s">
        <v>32</v>
      </c>
      <c r="T112" s="5" t="s">
        <v>58</v>
      </c>
      <c r="U112" s="5" t="s">
        <v>710</v>
      </c>
      <c r="V112" s="1" t="s">
        <v>28</v>
      </c>
      <c r="W112" s="1" t="s">
        <v>2552</v>
      </c>
      <c r="X112" s="1"/>
      <c r="Y112" s="1"/>
      <c r="Z112" s="4">
        <v>42489</v>
      </c>
      <c r="AA112" s="1" t="s">
        <v>2</v>
      </c>
      <c r="AB112" s="1" t="s">
        <v>2553</v>
      </c>
      <c r="AC112" s="1" t="s">
        <v>2554</v>
      </c>
      <c r="AD112" s="8"/>
    </row>
    <row r="113" spans="2:30" outlineLevel="5" x14ac:dyDescent="0.25">
      <c r="B113" s="3"/>
      <c r="C113" s="1"/>
      <c r="D113" s="1"/>
      <c r="E113" s="1"/>
      <c r="F113" s="1"/>
      <c r="G113" s="1" t="s">
        <v>1842</v>
      </c>
      <c r="H113" s="188">
        <v>42487</v>
      </c>
      <c r="I113" s="1" t="s">
        <v>2555</v>
      </c>
      <c r="J113" s="2" t="s">
        <v>49</v>
      </c>
      <c r="K113" s="1" t="s">
        <v>36</v>
      </c>
      <c r="L113" s="1" t="s">
        <v>20</v>
      </c>
      <c r="M113" s="1" t="s">
        <v>21</v>
      </c>
      <c r="N113" s="1" t="s">
        <v>11</v>
      </c>
      <c r="O113" s="7">
        <v>10575.14</v>
      </c>
      <c r="P113" s="7">
        <v>0</v>
      </c>
      <c r="Q113" s="7">
        <f t="shared" si="3"/>
        <v>10575.14</v>
      </c>
      <c r="R113" s="6" t="s">
        <v>31</v>
      </c>
      <c r="S113" s="5" t="s">
        <v>32</v>
      </c>
      <c r="T113" s="5" t="s">
        <v>1705</v>
      </c>
      <c r="U113" s="5" t="s">
        <v>1883</v>
      </c>
      <c r="V113" s="1" t="s">
        <v>28</v>
      </c>
      <c r="W113" s="1" t="s">
        <v>2556</v>
      </c>
      <c r="X113" s="1"/>
      <c r="Y113" s="1"/>
      <c r="Z113" s="4">
        <v>42487</v>
      </c>
      <c r="AA113" s="1" t="s">
        <v>2</v>
      </c>
      <c r="AB113" s="1" t="s">
        <v>2557</v>
      </c>
      <c r="AC113" s="1" t="s">
        <v>2558</v>
      </c>
      <c r="AD113" s="8"/>
    </row>
    <row r="114" spans="2:30" outlineLevel="5" x14ac:dyDescent="0.25">
      <c r="B114" s="3"/>
      <c r="C114" s="1"/>
      <c r="D114" s="1"/>
      <c r="E114" s="1"/>
      <c r="F114" s="1"/>
      <c r="G114" s="1" t="s">
        <v>1842</v>
      </c>
      <c r="H114" s="188">
        <v>42487</v>
      </c>
      <c r="I114" s="1" t="s">
        <v>2559</v>
      </c>
      <c r="J114" s="2" t="s">
        <v>49</v>
      </c>
      <c r="K114" s="1" t="s">
        <v>36</v>
      </c>
      <c r="L114" s="1" t="s">
        <v>20</v>
      </c>
      <c r="M114" s="1" t="s">
        <v>21</v>
      </c>
      <c r="N114" s="1" t="s">
        <v>11</v>
      </c>
      <c r="O114" s="7">
        <v>3000</v>
      </c>
      <c r="P114" s="7">
        <v>0</v>
      </c>
      <c r="Q114" s="7">
        <f t="shared" si="3"/>
        <v>3000</v>
      </c>
      <c r="R114" s="6" t="s">
        <v>31</v>
      </c>
      <c r="S114" s="5" t="s">
        <v>32</v>
      </c>
      <c r="T114" s="5" t="s">
        <v>1704</v>
      </c>
      <c r="U114" s="5" t="s">
        <v>1280</v>
      </c>
      <c r="V114" s="1" t="s">
        <v>28</v>
      </c>
      <c r="W114" s="1" t="s">
        <v>2560</v>
      </c>
      <c r="X114" s="1"/>
      <c r="Y114" s="1"/>
      <c r="Z114" s="4">
        <v>42487</v>
      </c>
      <c r="AA114" s="1" t="s">
        <v>2</v>
      </c>
      <c r="AB114" s="1" t="s">
        <v>2561</v>
      </c>
      <c r="AC114" s="1" t="s">
        <v>2562</v>
      </c>
      <c r="AD114" s="8"/>
    </row>
    <row r="115" spans="2:30" outlineLevel="5" x14ac:dyDescent="0.25">
      <c r="B115" s="3"/>
      <c r="C115" s="1"/>
      <c r="D115" s="1"/>
      <c r="E115" s="1"/>
      <c r="F115" s="1"/>
      <c r="G115" s="1" t="s">
        <v>1842</v>
      </c>
      <c r="H115" s="188">
        <v>42487</v>
      </c>
      <c r="I115" s="1" t="s">
        <v>2563</v>
      </c>
      <c r="J115" s="2" t="s">
        <v>49</v>
      </c>
      <c r="K115" s="1" t="s">
        <v>36</v>
      </c>
      <c r="L115" s="1" t="s">
        <v>20</v>
      </c>
      <c r="M115" s="1" t="s">
        <v>21</v>
      </c>
      <c r="N115" s="1" t="s">
        <v>11</v>
      </c>
      <c r="O115" s="7">
        <v>2126.6</v>
      </c>
      <c r="P115" s="7">
        <v>0</v>
      </c>
      <c r="Q115" s="7">
        <f t="shared" si="3"/>
        <v>2126.6</v>
      </c>
      <c r="R115" s="6" t="s">
        <v>31</v>
      </c>
      <c r="S115" s="5" t="s">
        <v>32</v>
      </c>
      <c r="T115" s="5" t="s">
        <v>1705</v>
      </c>
      <c r="U115" s="5" t="s">
        <v>1883</v>
      </c>
      <c r="V115" s="1" t="s">
        <v>28</v>
      </c>
      <c r="W115" s="1" t="s">
        <v>2564</v>
      </c>
      <c r="X115" s="1"/>
      <c r="Y115" s="1"/>
      <c r="Z115" s="4">
        <v>42487</v>
      </c>
      <c r="AA115" s="1" t="s">
        <v>2</v>
      </c>
      <c r="AB115" s="1" t="s">
        <v>2565</v>
      </c>
      <c r="AC115" s="1" t="s">
        <v>2566</v>
      </c>
      <c r="AD115" s="8"/>
    </row>
    <row r="116" spans="2:30" outlineLevel="5" x14ac:dyDescent="0.25">
      <c r="B116" s="3"/>
      <c r="C116" s="1"/>
      <c r="D116" s="1"/>
      <c r="E116" s="1"/>
      <c r="F116" s="1"/>
      <c r="G116" s="1" t="s">
        <v>1842</v>
      </c>
      <c r="H116" s="188">
        <v>42487</v>
      </c>
      <c r="I116" s="1" t="s">
        <v>2567</v>
      </c>
      <c r="J116" s="2" t="s">
        <v>49</v>
      </c>
      <c r="K116" s="1" t="s">
        <v>36</v>
      </c>
      <c r="L116" s="1" t="s">
        <v>20</v>
      </c>
      <c r="M116" s="1" t="s">
        <v>21</v>
      </c>
      <c r="N116" s="1" t="s">
        <v>11</v>
      </c>
      <c r="O116" s="7">
        <v>50888.34</v>
      </c>
      <c r="P116" s="7">
        <v>0</v>
      </c>
      <c r="Q116" s="7">
        <f t="shared" si="3"/>
        <v>50888.34</v>
      </c>
      <c r="R116" s="6" t="s">
        <v>31</v>
      </c>
      <c r="S116" s="5" t="s">
        <v>32</v>
      </c>
      <c r="T116" s="5" t="s">
        <v>1705</v>
      </c>
      <c r="U116" s="5" t="s">
        <v>1883</v>
      </c>
      <c r="V116" s="1" t="s">
        <v>28</v>
      </c>
      <c r="W116" s="1" t="s">
        <v>2568</v>
      </c>
      <c r="X116" s="1"/>
      <c r="Y116" s="1"/>
      <c r="Z116" s="4">
        <v>42487</v>
      </c>
      <c r="AA116" s="1" t="s">
        <v>2</v>
      </c>
      <c r="AB116" s="1" t="s">
        <v>2565</v>
      </c>
      <c r="AC116" s="1" t="s">
        <v>2569</v>
      </c>
      <c r="AD116" s="8"/>
    </row>
    <row r="117" spans="2:30" outlineLevel="5" x14ac:dyDescent="0.25">
      <c r="B117" s="3"/>
      <c r="C117" s="1"/>
      <c r="D117" s="1"/>
      <c r="E117" s="1"/>
      <c r="F117" s="1"/>
      <c r="G117" s="1" t="s">
        <v>1842</v>
      </c>
      <c r="H117" s="188">
        <v>42489</v>
      </c>
      <c r="I117" s="1" t="s">
        <v>2570</v>
      </c>
      <c r="J117" s="2" t="s">
        <v>49</v>
      </c>
      <c r="K117" s="1" t="s">
        <v>36</v>
      </c>
      <c r="L117" s="1" t="s">
        <v>20</v>
      </c>
      <c r="M117" s="1" t="s">
        <v>21</v>
      </c>
      <c r="N117" s="1" t="s">
        <v>11</v>
      </c>
      <c r="O117" s="7">
        <v>8830.1</v>
      </c>
      <c r="P117" s="7">
        <v>0</v>
      </c>
      <c r="Q117" s="7">
        <f t="shared" si="3"/>
        <v>8830.1</v>
      </c>
      <c r="R117" s="6" t="s">
        <v>31</v>
      </c>
      <c r="S117" s="5" t="s">
        <v>32</v>
      </c>
      <c r="T117" s="5" t="s">
        <v>1592</v>
      </c>
      <c r="U117" s="5" t="s">
        <v>1874</v>
      </c>
      <c r="V117" s="1" t="s">
        <v>28</v>
      </c>
      <c r="W117" s="1" t="s">
        <v>2571</v>
      </c>
      <c r="X117" s="1"/>
      <c r="Y117" s="1"/>
      <c r="Z117" s="4">
        <v>42489</v>
      </c>
      <c r="AA117" s="1" t="s">
        <v>2</v>
      </c>
      <c r="AB117" s="1" t="s">
        <v>1709</v>
      </c>
      <c r="AC117" s="1" t="s">
        <v>2572</v>
      </c>
      <c r="AD117" s="8"/>
    </row>
    <row r="118" spans="2:30" outlineLevel="5" x14ac:dyDescent="0.25">
      <c r="B118" s="3"/>
      <c r="C118" s="1"/>
      <c r="D118" s="1"/>
      <c r="E118" s="1"/>
      <c r="F118" s="1"/>
      <c r="G118" s="1" t="s">
        <v>1842</v>
      </c>
      <c r="H118" s="188">
        <v>42487</v>
      </c>
      <c r="I118" s="1" t="s">
        <v>2573</v>
      </c>
      <c r="J118" s="2" t="s">
        <v>49</v>
      </c>
      <c r="K118" s="1" t="s">
        <v>36</v>
      </c>
      <c r="L118" s="1" t="s">
        <v>20</v>
      </c>
      <c r="M118" s="1" t="s">
        <v>21</v>
      </c>
      <c r="N118" s="1" t="s">
        <v>11</v>
      </c>
      <c r="O118" s="7">
        <v>5434</v>
      </c>
      <c r="P118" s="7">
        <v>0</v>
      </c>
      <c r="Q118" s="7">
        <f t="shared" si="3"/>
        <v>5434</v>
      </c>
      <c r="R118" s="6" t="s">
        <v>31</v>
      </c>
      <c r="S118" s="5" t="s">
        <v>32</v>
      </c>
      <c r="T118" s="5" t="s">
        <v>1705</v>
      </c>
      <c r="U118" s="5" t="s">
        <v>1883</v>
      </c>
      <c r="V118" s="1" t="s">
        <v>28</v>
      </c>
      <c r="W118" s="1" t="s">
        <v>2574</v>
      </c>
      <c r="X118" s="1"/>
      <c r="Y118" s="1"/>
      <c r="Z118" s="4">
        <v>42487</v>
      </c>
      <c r="AA118" s="1" t="s">
        <v>2</v>
      </c>
      <c r="AB118" s="1" t="s">
        <v>2575</v>
      </c>
      <c r="AC118" s="1" t="s">
        <v>2576</v>
      </c>
      <c r="AD118" s="8"/>
    </row>
    <row r="119" spans="2:30" outlineLevel="5" x14ac:dyDescent="0.25">
      <c r="B119" s="3"/>
      <c r="C119" s="1"/>
      <c r="D119" s="1"/>
      <c r="E119" s="1"/>
      <c r="F119" s="1"/>
      <c r="G119" s="1" t="s">
        <v>1842</v>
      </c>
      <c r="H119" s="188">
        <v>42489</v>
      </c>
      <c r="I119" s="1" t="s">
        <v>2577</v>
      </c>
      <c r="J119" s="2" t="s">
        <v>49</v>
      </c>
      <c r="K119" s="1" t="s">
        <v>36</v>
      </c>
      <c r="L119" s="1" t="s">
        <v>20</v>
      </c>
      <c r="M119" s="1" t="s">
        <v>21</v>
      </c>
      <c r="N119" s="1" t="s">
        <v>11</v>
      </c>
      <c r="O119" s="7">
        <v>64006.51</v>
      </c>
      <c r="P119" s="7">
        <v>0</v>
      </c>
      <c r="Q119" s="7">
        <f t="shared" si="3"/>
        <v>64006.51</v>
      </c>
      <c r="R119" s="6" t="s">
        <v>31</v>
      </c>
      <c r="S119" s="5" t="s">
        <v>32</v>
      </c>
      <c r="T119" s="5" t="s">
        <v>1592</v>
      </c>
      <c r="U119" s="5" t="s">
        <v>1874</v>
      </c>
      <c r="V119" s="1" t="s">
        <v>28</v>
      </c>
      <c r="W119" s="1" t="s">
        <v>2578</v>
      </c>
      <c r="X119" s="1"/>
      <c r="Y119" s="1"/>
      <c r="Z119" s="4">
        <v>42489</v>
      </c>
      <c r="AA119" s="1" t="s">
        <v>2</v>
      </c>
      <c r="AB119" s="1" t="s">
        <v>1709</v>
      </c>
      <c r="AC119" s="1" t="s">
        <v>2579</v>
      </c>
      <c r="AD119" s="8"/>
    </row>
    <row r="120" spans="2:30" outlineLevel="5" x14ac:dyDescent="0.25">
      <c r="B120" s="3"/>
      <c r="C120" s="1"/>
      <c r="D120" s="1"/>
      <c r="E120" s="1"/>
      <c r="F120" s="1"/>
      <c r="G120" s="1" t="s">
        <v>1842</v>
      </c>
      <c r="H120" s="188">
        <v>42490</v>
      </c>
      <c r="I120" s="1" t="s">
        <v>2580</v>
      </c>
      <c r="J120" s="2" t="s">
        <v>49</v>
      </c>
      <c r="K120" s="1" t="s">
        <v>36</v>
      </c>
      <c r="L120" s="1" t="s">
        <v>20</v>
      </c>
      <c r="M120" s="1" t="s">
        <v>21</v>
      </c>
      <c r="N120" s="1" t="s">
        <v>11</v>
      </c>
      <c r="O120" s="7">
        <v>5669.04</v>
      </c>
      <c r="P120" s="7">
        <v>0</v>
      </c>
      <c r="Q120" s="7">
        <f t="shared" si="3"/>
        <v>5669.04</v>
      </c>
      <c r="R120" s="6" t="s">
        <v>31</v>
      </c>
      <c r="S120" s="5" t="s">
        <v>32</v>
      </c>
      <c r="T120" s="5" t="s">
        <v>1590</v>
      </c>
      <c r="U120" s="5" t="s">
        <v>1928</v>
      </c>
      <c r="V120" s="1" t="s">
        <v>28</v>
      </c>
      <c r="W120" s="1" t="s">
        <v>2581</v>
      </c>
      <c r="X120" s="1"/>
      <c r="Y120" s="1"/>
      <c r="Z120" s="4">
        <v>42490</v>
      </c>
      <c r="AA120" s="1" t="s">
        <v>2</v>
      </c>
      <c r="AB120" s="1" t="s">
        <v>1708</v>
      </c>
      <c r="AC120" s="1" t="s">
        <v>2582</v>
      </c>
      <c r="AD120" s="8"/>
    </row>
    <row r="121" spans="2:30" outlineLevel="5" x14ac:dyDescent="0.25">
      <c r="B121" s="3"/>
      <c r="C121" s="1"/>
      <c r="D121" s="1"/>
      <c r="E121" s="1"/>
      <c r="F121" s="1"/>
      <c r="G121" s="1" t="s">
        <v>1842</v>
      </c>
      <c r="H121" s="188">
        <v>42490</v>
      </c>
      <c r="I121" s="1" t="s">
        <v>2583</v>
      </c>
      <c r="J121" s="2" t="s">
        <v>49</v>
      </c>
      <c r="K121" s="1" t="s">
        <v>36</v>
      </c>
      <c r="L121" s="1" t="s">
        <v>20</v>
      </c>
      <c r="M121" s="1" t="s">
        <v>21</v>
      </c>
      <c r="N121" s="1" t="s">
        <v>11</v>
      </c>
      <c r="O121" s="7">
        <v>22675.24</v>
      </c>
      <c r="P121" s="7">
        <v>0</v>
      </c>
      <c r="Q121" s="7">
        <f t="shared" si="3"/>
        <v>22675.24</v>
      </c>
      <c r="R121" s="6" t="s">
        <v>31</v>
      </c>
      <c r="S121" s="5" t="s">
        <v>32</v>
      </c>
      <c r="T121" s="5" t="s">
        <v>1590</v>
      </c>
      <c r="U121" s="5" t="s">
        <v>1928</v>
      </c>
      <c r="V121" s="1" t="s">
        <v>28</v>
      </c>
      <c r="W121" s="1" t="s">
        <v>1529</v>
      </c>
      <c r="X121" s="1"/>
      <c r="Y121" s="1"/>
      <c r="Z121" s="4">
        <v>42490</v>
      </c>
      <c r="AA121" s="1" t="s">
        <v>2</v>
      </c>
      <c r="AB121" s="1" t="s">
        <v>1708</v>
      </c>
      <c r="AC121" s="1" t="s">
        <v>2584</v>
      </c>
      <c r="AD121" s="8"/>
    </row>
    <row r="122" spans="2:30" outlineLevel="5" x14ac:dyDescent="0.25">
      <c r="B122" s="3"/>
      <c r="C122" s="1"/>
      <c r="D122" s="1"/>
      <c r="E122" s="1"/>
      <c r="F122" s="1"/>
      <c r="G122" s="1" t="s">
        <v>1842</v>
      </c>
      <c r="H122" s="188">
        <v>42490</v>
      </c>
      <c r="I122" s="1" t="s">
        <v>2585</v>
      </c>
      <c r="J122" s="2" t="s">
        <v>49</v>
      </c>
      <c r="K122" s="1" t="s">
        <v>36</v>
      </c>
      <c r="L122" s="1" t="s">
        <v>20</v>
      </c>
      <c r="M122" s="1" t="s">
        <v>21</v>
      </c>
      <c r="N122" s="1" t="s">
        <v>11</v>
      </c>
      <c r="O122" s="7">
        <v>59871.19</v>
      </c>
      <c r="P122" s="7">
        <v>0</v>
      </c>
      <c r="Q122" s="7">
        <f t="shared" si="3"/>
        <v>59871.19</v>
      </c>
      <c r="R122" s="6" t="s">
        <v>31</v>
      </c>
      <c r="S122" s="5" t="s">
        <v>32</v>
      </c>
      <c r="T122" s="5" t="s">
        <v>1590</v>
      </c>
      <c r="U122" s="5" t="s">
        <v>1928</v>
      </c>
      <c r="V122" s="1" t="s">
        <v>28</v>
      </c>
      <c r="W122" s="1" t="s">
        <v>1527</v>
      </c>
      <c r="X122" s="1"/>
      <c r="Y122" s="1"/>
      <c r="Z122" s="4">
        <v>42490</v>
      </c>
      <c r="AA122" s="1" t="s">
        <v>2</v>
      </c>
      <c r="AB122" s="1" t="s">
        <v>1708</v>
      </c>
      <c r="AC122" s="1" t="s">
        <v>2586</v>
      </c>
      <c r="AD122" s="8"/>
    </row>
    <row r="123" spans="2:30" outlineLevel="5" x14ac:dyDescent="0.25">
      <c r="B123" s="3"/>
      <c r="C123" s="1"/>
      <c r="D123" s="1"/>
      <c r="E123" s="1"/>
      <c r="F123" s="1"/>
      <c r="G123" s="1" t="s">
        <v>1842</v>
      </c>
      <c r="H123" s="188">
        <v>42490</v>
      </c>
      <c r="I123" s="1" t="s">
        <v>2587</v>
      </c>
      <c r="J123" s="2" t="s">
        <v>49</v>
      </c>
      <c r="K123" s="1" t="s">
        <v>36</v>
      </c>
      <c r="L123" s="1" t="s">
        <v>20</v>
      </c>
      <c r="M123" s="1" t="s">
        <v>21</v>
      </c>
      <c r="N123" s="1" t="s">
        <v>11</v>
      </c>
      <c r="O123" s="7">
        <v>21603.22</v>
      </c>
      <c r="P123" s="7">
        <v>0</v>
      </c>
      <c r="Q123" s="7">
        <f t="shared" si="3"/>
        <v>21603.22</v>
      </c>
      <c r="R123" s="6" t="s">
        <v>31</v>
      </c>
      <c r="S123" s="5" t="s">
        <v>32</v>
      </c>
      <c r="T123" s="5" t="s">
        <v>1590</v>
      </c>
      <c r="U123" s="5" t="s">
        <v>1928</v>
      </c>
      <c r="V123" s="1" t="s">
        <v>28</v>
      </c>
      <c r="W123" s="1" t="s">
        <v>1583</v>
      </c>
      <c r="X123" s="1"/>
      <c r="Y123" s="1"/>
      <c r="Z123" s="4">
        <v>42490</v>
      </c>
      <c r="AA123" s="1" t="s">
        <v>2</v>
      </c>
      <c r="AB123" s="1" t="s">
        <v>1708</v>
      </c>
      <c r="AC123" s="1" t="s">
        <v>2588</v>
      </c>
      <c r="AD123" s="8"/>
    </row>
    <row r="124" spans="2:30" outlineLevel="5" x14ac:dyDescent="0.25">
      <c r="B124" s="3"/>
      <c r="C124" s="1"/>
      <c r="D124" s="1"/>
      <c r="E124" s="1"/>
      <c r="F124" s="1"/>
      <c r="G124" s="1" t="s">
        <v>1842</v>
      </c>
      <c r="H124" s="188">
        <v>42490</v>
      </c>
      <c r="I124" s="1" t="s">
        <v>2589</v>
      </c>
      <c r="J124" s="2" t="s">
        <v>49</v>
      </c>
      <c r="K124" s="1" t="s">
        <v>36</v>
      </c>
      <c r="L124" s="1" t="s">
        <v>20</v>
      </c>
      <c r="M124" s="1" t="s">
        <v>21</v>
      </c>
      <c r="N124" s="1" t="s">
        <v>11</v>
      </c>
      <c r="O124" s="7">
        <v>56851.95</v>
      </c>
      <c r="P124" s="7">
        <v>0</v>
      </c>
      <c r="Q124" s="7">
        <f t="shared" si="3"/>
        <v>56851.95</v>
      </c>
      <c r="R124" s="6" t="s">
        <v>31</v>
      </c>
      <c r="S124" s="5" t="s">
        <v>32</v>
      </c>
      <c r="T124" s="5" t="s">
        <v>1590</v>
      </c>
      <c r="U124" s="5" t="s">
        <v>1928</v>
      </c>
      <c r="V124" s="1" t="s">
        <v>28</v>
      </c>
      <c r="W124" s="1" t="s">
        <v>1528</v>
      </c>
      <c r="X124" s="1"/>
      <c r="Y124" s="1"/>
      <c r="Z124" s="4">
        <v>42490</v>
      </c>
      <c r="AA124" s="1" t="s">
        <v>2</v>
      </c>
      <c r="AB124" s="1" t="s">
        <v>1708</v>
      </c>
      <c r="AC124" s="1" t="s">
        <v>2590</v>
      </c>
      <c r="AD124" s="8"/>
    </row>
    <row r="125" spans="2:30" outlineLevel="5" x14ac:dyDescent="0.25">
      <c r="B125" s="3"/>
      <c r="C125" s="1"/>
      <c r="D125" s="1"/>
      <c r="E125" s="1"/>
      <c r="F125" s="1"/>
      <c r="G125" s="1" t="s">
        <v>1842</v>
      </c>
      <c r="H125" s="188">
        <v>42490</v>
      </c>
      <c r="I125" s="1" t="s">
        <v>2591</v>
      </c>
      <c r="J125" s="2" t="s">
        <v>49</v>
      </c>
      <c r="K125" s="1" t="s">
        <v>36</v>
      </c>
      <c r="L125" s="1" t="s">
        <v>20</v>
      </c>
      <c r="M125" s="1" t="s">
        <v>21</v>
      </c>
      <c r="N125" s="1" t="s">
        <v>11</v>
      </c>
      <c r="O125" s="7">
        <v>10026.66</v>
      </c>
      <c r="P125" s="7">
        <v>0</v>
      </c>
      <c r="Q125" s="7">
        <f t="shared" si="3"/>
        <v>10026.66</v>
      </c>
      <c r="R125" s="6" t="s">
        <v>31</v>
      </c>
      <c r="S125" s="5" t="s">
        <v>32</v>
      </c>
      <c r="T125" s="5" t="s">
        <v>1590</v>
      </c>
      <c r="U125" s="5" t="s">
        <v>1928</v>
      </c>
      <c r="V125" s="1" t="s">
        <v>28</v>
      </c>
      <c r="W125" s="1" t="s">
        <v>2592</v>
      </c>
      <c r="X125" s="1"/>
      <c r="Y125" s="1"/>
      <c r="Z125" s="4">
        <v>42490</v>
      </c>
      <c r="AA125" s="1" t="s">
        <v>2</v>
      </c>
      <c r="AB125" s="1" t="s">
        <v>1708</v>
      </c>
      <c r="AC125" s="1" t="s">
        <v>2593</v>
      </c>
      <c r="AD125" s="8"/>
    </row>
    <row r="126" spans="2:30" outlineLevel="5" x14ac:dyDescent="0.25">
      <c r="B126" s="3"/>
      <c r="C126" s="1"/>
      <c r="D126" s="1"/>
      <c r="E126" s="1"/>
      <c r="F126" s="1"/>
      <c r="G126" s="1" t="s">
        <v>1842</v>
      </c>
      <c r="H126" s="188">
        <v>42490</v>
      </c>
      <c r="I126" s="1" t="s">
        <v>2594</v>
      </c>
      <c r="J126" s="2" t="s">
        <v>49</v>
      </c>
      <c r="K126" s="1" t="s">
        <v>36</v>
      </c>
      <c r="L126" s="1" t="s">
        <v>20</v>
      </c>
      <c r="M126" s="1" t="s">
        <v>21</v>
      </c>
      <c r="N126" s="1" t="s">
        <v>11</v>
      </c>
      <c r="O126" s="7">
        <v>7553.34</v>
      </c>
      <c r="P126" s="7">
        <v>0</v>
      </c>
      <c r="Q126" s="7">
        <f t="shared" si="3"/>
        <v>7553.34</v>
      </c>
      <c r="R126" s="6" t="s">
        <v>31</v>
      </c>
      <c r="S126" s="5" t="s">
        <v>32</v>
      </c>
      <c r="T126" s="5" t="s">
        <v>1590</v>
      </c>
      <c r="U126" s="5" t="s">
        <v>1928</v>
      </c>
      <c r="V126" s="1" t="s">
        <v>28</v>
      </c>
      <c r="W126" s="1" t="s">
        <v>1584</v>
      </c>
      <c r="X126" s="1"/>
      <c r="Y126" s="1"/>
      <c r="Z126" s="4">
        <v>42490</v>
      </c>
      <c r="AA126" s="1" t="s">
        <v>2</v>
      </c>
      <c r="AB126" s="1" t="s">
        <v>1708</v>
      </c>
      <c r="AC126" s="1" t="s">
        <v>2595</v>
      </c>
      <c r="AD126" s="8"/>
    </row>
    <row r="127" spans="2:30" outlineLevel="5" x14ac:dyDescent="0.25">
      <c r="B127" s="3"/>
      <c r="C127" s="1"/>
      <c r="D127" s="1"/>
      <c r="E127" s="1"/>
      <c r="F127" s="1"/>
      <c r="G127" s="1" t="s">
        <v>1842</v>
      </c>
      <c r="H127" s="188">
        <v>42490</v>
      </c>
      <c r="I127" s="1" t="s">
        <v>2596</v>
      </c>
      <c r="J127" s="2" t="s">
        <v>49</v>
      </c>
      <c r="K127" s="1" t="s">
        <v>36</v>
      </c>
      <c r="L127" s="1" t="s">
        <v>20</v>
      </c>
      <c r="M127" s="1" t="s">
        <v>21</v>
      </c>
      <c r="N127" s="1" t="s">
        <v>11</v>
      </c>
      <c r="O127" s="7">
        <v>10659.98</v>
      </c>
      <c r="P127" s="7">
        <v>0</v>
      </c>
      <c r="Q127" s="7">
        <f t="shared" si="3"/>
        <v>10659.98</v>
      </c>
      <c r="R127" s="6" t="s">
        <v>31</v>
      </c>
      <c r="S127" s="5" t="s">
        <v>32</v>
      </c>
      <c r="T127" s="5" t="s">
        <v>1590</v>
      </c>
      <c r="U127" s="5" t="s">
        <v>1928</v>
      </c>
      <c r="V127" s="1" t="s">
        <v>28</v>
      </c>
      <c r="W127" s="1" t="s">
        <v>1451</v>
      </c>
      <c r="X127" s="1"/>
      <c r="Y127" s="1"/>
      <c r="Z127" s="4">
        <v>42490</v>
      </c>
      <c r="AA127" s="1" t="s">
        <v>2</v>
      </c>
      <c r="AB127" s="1" t="s">
        <v>1708</v>
      </c>
      <c r="AC127" s="1" t="s">
        <v>2597</v>
      </c>
      <c r="AD127" s="8"/>
    </row>
    <row r="128" spans="2:30" outlineLevel="5" x14ac:dyDescent="0.25">
      <c r="B128" s="220"/>
      <c r="C128" s="2"/>
      <c r="D128" s="2"/>
      <c r="E128" s="2"/>
      <c r="F128" s="2"/>
      <c r="G128" s="2"/>
      <c r="H128" s="228"/>
      <c r="I128" s="2"/>
      <c r="J128" s="2" t="s">
        <v>49</v>
      </c>
      <c r="K128" s="2"/>
      <c r="L128" s="2"/>
      <c r="M128" s="2"/>
      <c r="N128" s="2"/>
      <c r="O128" s="221"/>
      <c r="P128" s="221"/>
      <c r="Q128" s="221"/>
      <c r="R128" s="222"/>
      <c r="S128" s="223"/>
      <c r="T128" s="223"/>
      <c r="U128" s="223"/>
      <c r="V128" s="2"/>
      <c r="W128" s="2"/>
      <c r="X128" s="2"/>
      <c r="Y128" s="2"/>
      <c r="Z128" s="224"/>
      <c r="AA128" s="2"/>
      <c r="AB128" s="2"/>
      <c r="AC128" s="2"/>
      <c r="AD128" s="225"/>
    </row>
    <row r="129" spans="2:30" outlineLevel="4" x14ac:dyDescent="0.25">
      <c r="B129" s="220"/>
      <c r="C129" s="2"/>
      <c r="D129" s="2"/>
      <c r="E129" s="2"/>
      <c r="F129" s="2" t="s">
        <v>1424</v>
      </c>
      <c r="G129" s="2" t="s">
        <v>1425</v>
      </c>
      <c r="H129" s="228"/>
      <c r="I129" s="2"/>
      <c r="J129" s="2" t="s">
        <v>49</v>
      </c>
      <c r="K129" s="2"/>
      <c r="L129" s="2"/>
      <c r="M129" s="2"/>
      <c r="N129" s="2"/>
      <c r="O129" s="221">
        <f>SUM(O130:O151)</f>
        <v>434486.76999999996</v>
      </c>
      <c r="P129" s="221">
        <f>SUM(P130:P151)</f>
        <v>0</v>
      </c>
      <c r="Q129" s="221">
        <f t="shared" ref="Q129:Q150" si="4">O129-P129</f>
        <v>434486.76999999996</v>
      </c>
      <c r="R129" s="222"/>
      <c r="S129" s="223"/>
      <c r="T129" s="223"/>
      <c r="U129" s="223"/>
      <c r="V129" s="2"/>
      <c r="W129" s="2"/>
      <c r="X129" s="2"/>
      <c r="Y129" s="2"/>
      <c r="Z129" s="224"/>
      <c r="AA129" s="2"/>
      <c r="AB129" s="2"/>
      <c r="AC129" s="2"/>
      <c r="AD129" s="225"/>
    </row>
    <row r="130" spans="2:30" outlineLevel="5" x14ac:dyDescent="0.25">
      <c r="B130" s="3"/>
      <c r="C130" s="1"/>
      <c r="D130" s="1"/>
      <c r="E130" s="1"/>
      <c r="F130" s="1"/>
      <c r="G130" s="1" t="s">
        <v>1842</v>
      </c>
      <c r="H130" s="188">
        <v>42496</v>
      </c>
      <c r="I130" s="1" t="s">
        <v>2598</v>
      </c>
      <c r="J130" s="2" t="s">
        <v>49</v>
      </c>
      <c r="K130" s="1" t="s">
        <v>36</v>
      </c>
      <c r="L130" s="1" t="s">
        <v>20</v>
      </c>
      <c r="M130" s="1" t="s">
        <v>21</v>
      </c>
      <c r="N130" s="1" t="s">
        <v>11</v>
      </c>
      <c r="O130" s="7">
        <v>3270</v>
      </c>
      <c r="P130" s="7">
        <v>0</v>
      </c>
      <c r="Q130" s="7">
        <f t="shared" si="4"/>
        <v>3270</v>
      </c>
      <c r="R130" s="6" t="s">
        <v>31</v>
      </c>
      <c r="S130" s="5" t="s">
        <v>25</v>
      </c>
      <c r="T130" s="5" t="s">
        <v>1437</v>
      </c>
      <c r="U130" s="5" t="s">
        <v>1904</v>
      </c>
      <c r="V130" s="1" t="s">
        <v>28</v>
      </c>
      <c r="W130" s="1" t="s">
        <v>2599</v>
      </c>
      <c r="X130" s="1"/>
      <c r="Y130" s="1"/>
      <c r="Z130" s="4">
        <v>42496</v>
      </c>
      <c r="AA130" s="1" t="s">
        <v>2</v>
      </c>
      <c r="AB130" s="1" t="s">
        <v>2600</v>
      </c>
      <c r="AC130" s="1" t="s">
        <v>2601</v>
      </c>
      <c r="AD130" s="8"/>
    </row>
    <row r="131" spans="2:30" outlineLevel="5" x14ac:dyDescent="0.25">
      <c r="B131" s="3"/>
      <c r="C131" s="1"/>
      <c r="D131" s="1"/>
      <c r="E131" s="1"/>
      <c r="F131" s="1"/>
      <c r="G131" s="1" t="s">
        <v>1842</v>
      </c>
      <c r="H131" s="188">
        <v>42509</v>
      </c>
      <c r="I131" s="1" t="s">
        <v>2602</v>
      </c>
      <c r="J131" s="2" t="s">
        <v>49</v>
      </c>
      <c r="K131" s="1" t="s">
        <v>36</v>
      </c>
      <c r="L131" s="1" t="s">
        <v>20</v>
      </c>
      <c r="M131" s="1" t="s">
        <v>21</v>
      </c>
      <c r="N131" s="1" t="s">
        <v>11</v>
      </c>
      <c r="O131" s="7">
        <v>5000</v>
      </c>
      <c r="P131" s="7">
        <v>0</v>
      </c>
      <c r="Q131" s="7">
        <f t="shared" si="4"/>
        <v>5000</v>
      </c>
      <c r="R131" s="6" t="s">
        <v>31</v>
      </c>
      <c r="S131" s="5" t="s">
        <v>32</v>
      </c>
      <c r="T131" s="5" t="s">
        <v>1704</v>
      </c>
      <c r="U131" s="5" t="s">
        <v>1280</v>
      </c>
      <c r="V131" s="1" t="s">
        <v>28</v>
      </c>
      <c r="W131" s="1" t="s">
        <v>2603</v>
      </c>
      <c r="X131" s="1"/>
      <c r="Y131" s="1"/>
      <c r="Z131" s="4">
        <v>42509</v>
      </c>
      <c r="AA131" s="1" t="s">
        <v>2</v>
      </c>
      <c r="AB131" s="1" t="s">
        <v>2604</v>
      </c>
      <c r="AC131" s="1" t="s">
        <v>2605</v>
      </c>
      <c r="AD131" s="8"/>
    </row>
    <row r="132" spans="2:30" outlineLevel="5" x14ac:dyDescent="0.25">
      <c r="B132" s="3"/>
      <c r="C132" s="1"/>
      <c r="D132" s="1"/>
      <c r="E132" s="1"/>
      <c r="F132" s="1"/>
      <c r="G132" s="1" t="s">
        <v>1842</v>
      </c>
      <c r="H132" s="188">
        <v>42509</v>
      </c>
      <c r="I132" s="1" t="s">
        <v>2606</v>
      </c>
      <c r="J132" s="2" t="s">
        <v>49</v>
      </c>
      <c r="K132" s="1" t="s">
        <v>36</v>
      </c>
      <c r="L132" s="1" t="s">
        <v>20</v>
      </c>
      <c r="M132" s="1" t="s">
        <v>21</v>
      </c>
      <c r="N132" s="1" t="s">
        <v>11</v>
      </c>
      <c r="O132" s="7">
        <v>9000</v>
      </c>
      <c r="P132" s="7">
        <v>0</v>
      </c>
      <c r="Q132" s="7">
        <f t="shared" si="4"/>
        <v>9000</v>
      </c>
      <c r="R132" s="6" t="s">
        <v>31</v>
      </c>
      <c r="S132" s="5" t="s">
        <v>32</v>
      </c>
      <c r="T132" s="5" t="s">
        <v>1704</v>
      </c>
      <c r="U132" s="5" t="s">
        <v>1280</v>
      </c>
      <c r="V132" s="1" t="s">
        <v>28</v>
      </c>
      <c r="W132" s="1" t="s">
        <v>2607</v>
      </c>
      <c r="X132" s="1"/>
      <c r="Y132" s="1"/>
      <c r="Z132" s="4">
        <v>42509</v>
      </c>
      <c r="AA132" s="1" t="s">
        <v>2</v>
      </c>
      <c r="AB132" s="1" t="s">
        <v>2608</v>
      </c>
      <c r="AC132" s="1" t="s">
        <v>2609</v>
      </c>
      <c r="AD132" s="8"/>
    </row>
    <row r="133" spans="2:30" outlineLevel="5" x14ac:dyDescent="0.25">
      <c r="B133" s="3"/>
      <c r="C133" s="1"/>
      <c r="D133" s="1"/>
      <c r="E133" s="1"/>
      <c r="F133" s="1"/>
      <c r="G133" s="1" t="s">
        <v>1842</v>
      </c>
      <c r="H133" s="188">
        <v>42515</v>
      </c>
      <c r="I133" s="1" t="s">
        <v>2610</v>
      </c>
      <c r="J133" s="2" t="s">
        <v>49</v>
      </c>
      <c r="K133" s="1" t="s">
        <v>36</v>
      </c>
      <c r="L133" s="1" t="s">
        <v>20</v>
      </c>
      <c r="M133" s="1" t="s">
        <v>21</v>
      </c>
      <c r="N133" s="1" t="s">
        <v>11</v>
      </c>
      <c r="O133" s="7">
        <v>20691</v>
      </c>
      <c r="P133" s="7">
        <v>0</v>
      </c>
      <c r="Q133" s="7">
        <f t="shared" si="4"/>
        <v>20691</v>
      </c>
      <c r="R133" s="6" t="s">
        <v>31</v>
      </c>
      <c r="S133" s="5" t="s">
        <v>32</v>
      </c>
      <c r="T133" s="5" t="s">
        <v>1592</v>
      </c>
      <c r="U133" s="5" t="s">
        <v>2611</v>
      </c>
      <c r="V133" s="1" t="s">
        <v>28</v>
      </c>
      <c r="W133" s="1" t="s">
        <v>2612</v>
      </c>
      <c r="X133" s="1"/>
      <c r="Y133" s="1"/>
      <c r="Z133" s="4">
        <v>42515</v>
      </c>
      <c r="AA133" s="1" t="s">
        <v>2</v>
      </c>
      <c r="AB133" s="1" t="s">
        <v>2613</v>
      </c>
      <c r="AC133" s="1" t="s">
        <v>2614</v>
      </c>
      <c r="AD133" s="8"/>
    </row>
    <row r="134" spans="2:30" outlineLevel="5" x14ac:dyDescent="0.25">
      <c r="B134" s="3"/>
      <c r="C134" s="1"/>
      <c r="D134" s="1"/>
      <c r="E134" s="1"/>
      <c r="F134" s="1"/>
      <c r="G134" s="1" t="s">
        <v>1842</v>
      </c>
      <c r="H134" s="188">
        <v>42516</v>
      </c>
      <c r="I134" s="1" t="s">
        <v>2615</v>
      </c>
      <c r="J134" s="2" t="s">
        <v>49</v>
      </c>
      <c r="K134" s="1" t="s">
        <v>36</v>
      </c>
      <c r="L134" s="1" t="s">
        <v>20</v>
      </c>
      <c r="M134" s="1" t="s">
        <v>21</v>
      </c>
      <c r="N134" s="1" t="s">
        <v>11</v>
      </c>
      <c r="O134" s="7">
        <v>27820.09</v>
      </c>
      <c r="P134" s="7">
        <v>0</v>
      </c>
      <c r="Q134" s="7">
        <f t="shared" si="4"/>
        <v>27820.09</v>
      </c>
      <c r="R134" s="6" t="s">
        <v>31</v>
      </c>
      <c r="S134" s="5" t="s">
        <v>32</v>
      </c>
      <c r="T134" s="5" t="s">
        <v>58</v>
      </c>
      <c r="U134" s="5" t="s">
        <v>710</v>
      </c>
      <c r="V134" s="1" t="s">
        <v>28</v>
      </c>
      <c r="W134" s="1" t="s">
        <v>2616</v>
      </c>
      <c r="X134" s="1"/>
      <c r="Y134" s="1"/>
      <c r="Z134" s="4">
        <v>42516</v>
      </c>
      <c r="AA134" s="1" t="s">
        <v>2</v>
      </c>
      <c r="AB134" s="1" t="s">
        <v>2617</v>
      </c>
      <c r="AC134" s="1" t="s">
        <v>2618</v>
      </c>
      <c r="AD134" s="8"/>
    </row>
    <row r="135" spans="2:30" outlineLevel="5" x14ac:dyDescent="0.25">
      <c r="B135" s="3"/>
      <c r="C135" s="1"/>
      <c r="D135" s="1"/>
      <c r="E135" s="1"/>
      <c r="F135" s="1"/>
      <c r="G135" s="1" t="s">
        <v>1842</v>
      </c>
      <c r="H135" s="188">
        <v>42520</v>
      </c>
      <c r="I135" s="1" t="s">
        <v>2619</v>
      </c>
      <c r="J135" s="2" t="s">
        <v>49</v>
      </c>
      <c r="K135" s="1" t="s">
        <v>36</v>
      </c>
      <c r="L135" s="1" t="s">
        <v>20</v>
      </c>
      <c r="M135" s="1" t="s">
        <v>21</v>
      </c>
      <c r="N135" s="1" t="s">
        <v>11</v>
      </c>
      <c r="O135" s="7">
        <v>14839</v>
      </c>
      <c r="P135" s="7">
        <v>0</v>
      </c>
      <c r="Q135" s="7">
        <f t="shared" si="4"/>
        <v>14839</v>
      </c>
      <c r="R135" s="6" t="s">
        <v>31</v>
      </c>
      <c r="S135" s="5" t="s">
        <v>32</v>
      </c>
      <c r="T135" s="5" t="s">
        <v>58</v>
      </c>
      <c r="U135" s="5" t="s">
        <v>710</v>
      </c>
      <c r="V135" s="1" t="s">
        <v>28</v>
      </c>
      <c r="W135" s="1" t="s">
        <v>2620</v>
      </c>
      <c r="X135" s="1"/>
      <c r="Y135" s="1"/>
      <c r="Z135" s="4">
        <v>42520</v>
      </c>
      <c r="AA135" s="1" t="s">
        <v>2</v>
      </c>
      <c r="AB135" s="1" t="s">
        <v>2621</v>
      </c>
      <c r="AC135" s="1" t="s">
        <v>2622</v>
      </c>
      <c r="AD135" s="8"/>
    </row>
    <row r="136" spans="2:30" outlineLevel="5" x14ac:dyDescent="0.25">
      <c r="B136" s="3"/>
      <c r="C136" s="1"/>
      <c r="D136" s="1"/>
      <c r="E136" s="1"/>
      <c r="F136" s="1"/>
      <c r="G136" s="1" t="s">
        <v>1842</v>
      </c>
      <c r="H136" s="188">
        <v>42520</v>
      </c>
      <c r="I136" s="1" t="s">
        <v>2623</v>
      </c>
      <c r="J136" s="2" t="s">
        <v>49</v>
      </c>
      <c r="K136" s="1" t="s">
        <v>36</v>
      </c>
      <c r="L136" s="1" t="s">
        <v>20</v>
      </c>
      <c r="M136" s="1" t="s">
        <v>21</v>
      </c>
      <c r="N136" s="1" t="s">
        <v>11</v>
      </c>
      <c r="O136" s="7">
        <v>13755</v>
      </c>
      <c r="P136" s="7">
        <v>0</v>
      </c>
      <c r="Q136" s="7">
        <f t="shared" si="4"/>
        <v>13755</v>
      </c>
      <c r="R136" s="6" t="s">
        <v>31</v>
      </c>
      <c r="S136" s="5" t="s">
        <v>32</v>
      </c>
      <c r="T136" s="5" t="s">
        <v>1704</v>
      </c>
      <c r="U136" s="5" t="s">
        <v>1280</v>
      </c>
      <c r="V136" s="1" t="s">
        <v>28</v>
      </c>
      <c r="W136" s="1" t="s">
        <v>2624</v>
      </c>
      <c r="X136" s="1"/>
      <c r="Y136" s="1"/>
      <c r="Z136" s="4">
        <v>42520</v>
      </c>
      <c r="AA136" s="1" t="s">
        <v>2</v>
      </c>
      <c r="AB136" s="1" t="s">
        <v>2625</v>
      </c>
      <c r="AC136" s="1" t="s">
        <v>2626</v>
      </c>
      <c r="AD136" s="8"/>
    </row>
    <row r="137" spans="2:30" outlineLevel="5" x14ac:dyDescent="0.25">
      <c r="B137" s="3"/>
      <c r="C137" s="1"/>
      <c r="D137" s="1"/>
      <c r="E137" s="1"/>
      <c r="F137" s="1"/>
      <c r="G137" s="1" t="s">
        <v>1842</v>
      </c>
      <c r="H137" s="188">
        <v>42520</v>
      </c>
      <c r="I137" s="1" t="s">
        <v>2627</v>
      </c>
      <c r="J137" s="2" t="s">
        <v>49</v>
      </c>
      <c r="K137" s="1" t="s">
        <v>36</v>
      </c>
      <c r="L137" s="1" t="s">
        <v>20</v>
      </c>
      <c r="M137" s="1" t="s">
        <v>21</v>
      </c>
      <c r="N137" s="1" t="s">
        <v>11</v>
      </c>
      <c r="O137" s="7">
        <v>13720</v>
      </c>
      <c r="P137" s="7">
        <v>0</v>
      </c>
      <c r="Q137" s="7">
        <f t="shared" si="4"/>
        <v>13720</v>
      </c>
      <c r="R137" s="6" t="s">
        <v>31</v>
      </c>
      <c r="S137" s="5" t="s">
        <v>25</v>
      </c>
      <c r="T137" s="5" t="s">
        <v>1437</v>
      </c>
      <c r="U137" s="5" t="s">
        <v>1904</v>
      </c>
      <c r="V137" s="1" t="s">
        <v>28</v>
      </c>
      <c r="W137" s="1" t="s">
        <v>2628</v>
      </c>
      <c r="X137" s="1"/>
      <c r="Y137" s="1"/>
      <c r="Z137" s="4">
        <v>42520</v>
      </c>
      <c r="AA137" s="1" t="s">
        <v>2</v>
      </c>
      <c r="AB137" s="1" t="s">
        <v>2629</v>
      </c>
      <c r="AC137" s="1" t="s">
        <v>2630</v>
      </c>
      <c r="AD137" s="8"/>
    </row>
    <row r="138" spans="2:30" outlineLevel="5" x14ac:dyDescent="0.25">
      <c r="B138" s="3"/>
      <c r="C138" s="1"/>
      <c r="D138" s="1"/>
      <c r="E138" s="1"/>
      <c r="F138" s="1"/>
      <c r="G138" s="1" t="s">
        <v>1842</v>
      </c>
      <c r="H138" s="188">
        <v>42520</v>
      </c>
      <c r="I138" s="1" t="s">
        <v>2631</v>
      </c>
      <c r="J138" s="2" t="s">
        <v>49</v>
      </c>
      <c r="K138" s="1" t="s">
        <v>36</v>
      </c>
      <c r="L138" s="1" t="s">
        <v>20</v>
      </c>
      <c r="M138" s="1" t="s">
        <v>21</v>
      </c>
      <c r="N138" s="1" t="s">
        <v>11</v>
      </c>
      <c r="O138" s="7">
        <v>57896.43</v>
      </c>
      <c r="P138" s="7">
        <v>0</v>
      </c>
      <c r="Q138" s="7">
        <f t="shared" si="4"/>
        <v>57896.43</v>
      </c>
      <c r="R138" s="6" t="s">
        <v>31</v>
      </c>
      <c r="S138" s="5" t="s">
        <v>32</v>
      </c>
      <c r="T138" s="5" t="s">
        <v>1704</v>
      </c>
      <c r="U138" s="5" t="s">
        <v>1280</v>
      </c>
      <c r="V138" s="1" t="s">
        <v>28</v>
      </c>
      <c r="W138" s="1" t="s">
        <v>2632</v>
      </c>
      <c r="X138" s="1"/>
      <c r="Y138" s="1"/>
      <c r="Z138" s="4">
        <v>42520</v>
      </c>
      <c r="AA138" s="1" t="s">
        <v>2</v>
      </c>
      <c r="AB138" s="1" t="s">
        <v>2633</v>
      </c>
      <c r="AC138" s="1" t="s">
        <v>2634</v>
      </c>
      <c r="AD138" s="8"/>
    </row>
    <row r="139" spans="2:30" outlineLevel="5" x14ac:dyDescent="0.25">
      <c r="B139" s="3"/>
      <c r="C139" s="1"/>
      <c r="D139" s="1"/>
      <c r="E139" s="1"/>
      <c r="F139" s="1"/>
      <c r="G139" s="1" t="s">
        <v>1842</v>
      </c>
      <c r="H139" s="188">
        <v>42520</v>
      </c>
      <c r="I139" s="1" t="s">
        <v>2635</v>
      </c>
      <c r="J139" s="2" t="s">
        <v>49</v>
      </c>
      <c r="K139" s="1" t="s">
        <v>36</v>
      </c>
      <c r="L139" s="1" t="s">
        <v>20</v>
      </c>
      <c r="M139" s="1" t="s">
        <v>21</v>
      </c>
      <c r="N139" s="1" t="s">
        <v>11</v>
      </c>
      <c r="O139" s="7">
        <v>7370.22</v>
      </c>
      <c r="P139" s="7">
        <v>0</v>
      </c>
      <c r="Q139" s="7">
        <f t="shared" si="4"/>
        <v>7370.22</v>
      </c>
      <c r="R139" s="6" t="s">
        <v>31</v>
      </c>
      <c r="S139" s="5" t="s">
        <v>32</v>
      </c>
      <c r="T139" s="5" t="s">
        <v>2636</v>
      </c>
      <c r="U139" s="5" t="s">
        <v>2611</v>
      </c>
      <c r="V139" s="1" t="s">
        <v>28</v>
      </c>
      <c r="W139" s="1" t="s">
        <v>2637</v>
      </c>
      <c r="X139" s="1"/>
      <c r="Y139" s="1"/>
      <c r="Z139" s="4">
        <v>42520</v>
      </c>
      <c r="AA139" s="1" t="s">
        <v>2</v>
      </c>
      <c r="AB139" s="1" t="s">
        <v>2638</v>
      </c>
      <c r="AC139" s="1" t="s">
        <v>2639</v>
      </c>
      <c r="AD139" s="8"/>
    </row>
    <row r="140" spans="2:30" outlineLevel="5" x14ac:dyDescent="0.25">
      <c r="B140" s="3"/>
      <c r="C140" s="1"/>
      <c r="D140" s="1"/>
      <c r="E140" s="1"/>
      <c r="F140" s="1"/>
      <c r="G140" s="1" t="s">
        <v>1842</v>
      </c>
      <c r="H140" s="188">
        <v>42520</v>
      </c>
      <c r="I140" s="1" t="s">
        <v>2640</v>
      </c>
      <c r="J140" s="2" t="s">
        <v>49</v>
      </c>
      <c r="K140" s="1" t="s">
        <v>36</v>
      </c>
      <c r="L140" s="1" t="s">
        <v>20</v>
      </c>
      <c r="M140" s="1" t="s">
        <v>21</v>
      </c>
      <c r="N140" s="1" t="s">
        <v>11</v>
      </c>
      <c r="O140" s="7">
        <v>52626.27</v>
      </c>
      <c r="P140" s="7">
        <v>0</v>
      </c>
      <c r="Q140" s="7">
        <f t="shared" si="4"/>
        <v>52626.27</v>
      </c>
      <c r="R140" s="6" t="s">
        <v>31</v>
      </c>
      <c r="S140" s="5" t="s">
        <v>32</v>
      </c>
      <c r="T140" s="5" t="s">
        <v>1592</v>
      </c>
      <c r="U140" s="5" t="s">
        <v>1874</v>
      </c>
      <c r="V140" s="1" t="s">
        <v>28</v>
      </c>
      <c r="W140" s="1" t="s">
        <v>2641</v>
      </c>
      <c r="X140" s="1"/>
      <c r="Y140" s="1"/>
      <c r="Z140" s="4">
        <v>42520</v>
      </c>
      <c r="AA140" s="1" t="s">
        <v>2</v>
      </c>
      <c r="AB140" s="1" t="s">
        <v>2642</v>
      </c>
      <c r="AC140" s="1" t="s">
        <v>2643</v>
      </c>
      <c r="AD140" s="8"/>
    </row>
    <row r="141" spans="2:30" outlineLevel="5" x14ac:dyDescent="0.25">
      <c r="B141" s="3"/>
      <c r="C141" s="1"/>
      <c r="D141" s="1"/>
      <c r="E141" s="1"/>
      <c r="F141" s="1"/>
      <c r="G141" s="1" t="s">
        <v>1842</v>
      </c>
      <c r="H141" s="188">
        <v>42520</v>
      </c>
      <c r="I141" s="1" t="s">
        <v>2644</v>
      </c>
      <c r="J141" s="2" t="s">
        <v>49</v>
      </c>
      <c r="K141" s="1" t="s">
        <v>36</v>
      </c>
      <c r="L141" s="1" t="s">
        <v>20</v>
      </c>
      <c r="M141" s="1" t="s">
        <v>21</v>
      </c>
      <c r="N141" s="1" t="s">
        <v>11</v>
      </c>
      <c r="O141" s="7">
        <v>9125.11</v>
      </c>
      <c r="P141" s="7">
        <v>0</v>
      </c>
      <c r="Q141" s="7">
        <f t="shared" si="4"/>
        <v>9125.11</v>
      </c>
      <c r="R141" s="6" t="s">
        <v>31</v>
      </c>
      <c r="S141" s="5" t="s">
        <v>32</v>
      </c>
      <c r="T141" s="5" t="s">
        <v>1592</v>
      </c>
      <c r="U141" s="5" t="s">
        <v>1874</v>
      </c>
      <c r="V141" s="1" t="s">
        <v>28</v>
      </c>
      <c r="W141" s="1" t="s">
        <v>2645</v>
      </c>
      <c r="X141" s="1"/>
      <c r="Y141" s="1"/>
      <c r="Z141" s="4">
        <v>42520</v>
      </c>
      <c r="AA141" s="1" t="s">
        <v>2</v>
      </c>
      <c r="AB141" s="1" t="s">
        <v>2646</v>
      </c>
      <c r="AC141" s="1" t="s">
        <v>2647</v>
      </c>
      <c r="AD141" s="8"/>
    </row>
    <row r="142" spans="2:30" outlineLevel="5" x14ac:dyDescent="0.25">
      <c r="B142" s="3"/>
      <c r="C142" s="1"/>
      <c r="D142" s="1"/>
      <c r="E142" s="1"/>
      <c r="F142" s="1"/>
      <c r="G142" s="1" t="s">
        <v>1842</v>
      </c>
      <c r="H142" s="188">
        <v>42520</v>
      </c>
      <c r="I142" s="1" t="s">
        <v>2648</v>
      </c>
      <c r="J142" s="2" t="s">
        <v>49</v>
      </c>
      <c r="K142" s="1" t="s">
        <v>36</v>
      </c>
      <c r="L142" s="1" t="s">
        <v>20</v>
      </c>
      <c r="M142" s="1" t="s">
        <v>21</v>
      </c>
      <c r="N142" s="1" t="s">
        <v>11</v>
      </c>
      <c r="O142" s="7">
        <v>117436.19</v>
      </c>
      <c r="P142" s="7">
        <v>0</v>
      </c>
      <c r="Q142" s="7">
        <f t="shared" si="4"/>
        <v>117436.19</v>
      </c>
      <c r="R142" s="6" t="s">
        <v>31</v>
      </c>
      <c r="S142" s="5" t="s">
        <v>32</v>
      </c>
      <c r="T142" s="5" t="s">
        <v>58</v>
      </c>
      <c r="U142" s="5" t="s">
        <v>710</v>
      </c>
      <c r="V142" s="1" t="s">
        <v>28</v>
      </c>
      <c r="W142" s="1" t="s">
        <v>1530</v>
      </c>
      <c r="X142" s="1"/>
      <c r="Y142" s="1"/>
      <c r="Z142" s="4">
        <v>42520</v>
      </c>
      <c r="AA142" s="1" t="s">
        <v>2</v>
      </c>
      <c r="AB142" s="1" t="s">
        <v>2649</v>
      </c>
      <c r="AC142" s="1" t="s">
        <v>2650</v>
      </c>
      <c r="AD142" s="8"/>
    </row>
    <row r="143" spans="2:30" outlineLevel="5" x14ac:dyDescent="0.25">
      <c r="B143" s="3"/>
      <c r="C143" s="1"/>
      <c r="D143" s="1"/>
      <c r="E143" s="1"/>
      <c r="F143" s="1"/>
      <c r="G143" s="1" t="s">
        <v>1842</v>
      </c>
      <c r="H143" s="188">
        <v>42520</v>
      </c>
      <c r="I143" s="1" t="s">
        <v>2651</v>
      </c>
      <c r="J143" s="2" t="s">
        <v>49</v>
      </c>
      <c r="K143" s="1" t="s">
        <v>36</v>
      </c>
      <c r="L143" s="1" t="s">
        <v>20</v>
      </c>
      <c r="M143" s="1" t="s">
        <v>21</v>
      </c>
      <c r="N143" s="1" t="s">
        <v>11</v>
      </c>
      <c r="O143" s="7">
        <v>18344.419999999998</v>
      </c>
      <c r="P143" s="7">
        <v>0</v>
      </c>
      <c r="Q143" s="7">
        <f t="shared" si="4"/>
        <v>18344.419999999998</v>
      </c>
      <c r="R143" s="6" t="s">
        <v>31</v>
      </c>
      <c r="S143" s="5" t="s">
        <v>32</v>
      </c>
      <c r="T143" s="5" t="s">
        <v>2636</v>
      </c>
      <c r="U143" s="5" t="s">
        <v>2611</v>
      </c>
      <c r="V143" s="1" t="s">
        <v>28</v>
      </c>
      <c r="W143" s="1" t="s">
        <v>2652</v>
      </c>
      <c r="X143" s="1"/>
      <c r="Y143" s="1"/>
      <c r="Z143" s="4">
        <v>42520</v>
      </c>
      <c r="AA143" s="1" t="s">
        <v>2</v>
      </c>
      <c r="AB143" s="1" t="s">
        <v>2653</v>
      </c>
      <c r="AC143" s="1" t="s">
        <v>2654</v>
      </c>
      <c r="AD143" s="8"/>
    </row>
    <row r="144" spans="2:30" outlineLevel="5" x14ac:dyDescent="0.25">
      <c r="B144" s="3"/>
      <c r="C144" s="1"/>
      <c r="D144" s="1"/>
      <c r="E144" s="1"/>
      <c r="F144" s="1"/>
      <c r="G144" s="1" t="s">
        <v>1842</v>
      </c>
      <c r="H144" s="188">
        <v>42520</v>
      </c>
      <c r="I144" s="1" t="s">
        <v>2655</v>
      </c>
      <c r="J144" s="2" t="s">
        <v>49</v>
      </c>
      <c r="K144" s="1" t="s">
        <v>36</v>
      </c>
      <c r="L144" s="1" t="s">
        <v>20</v>
      </c>
      <c r="M144" s="1" t="s">
        <v>21</v>
      </c>
      <c r="N144" s="1" t="s">
        <v>11</v>
      </c>
      <c r="O144" s="7">
        <v>17673</v>
      </c>
      <c r="P144" s="7">
        <v>0</v>
      </c>
      <c r="Q144" s="7">
        <f t="shared" si="4"/>
        <v>17673</v>
      </c>
      <c r="R144" s="6" t="s">
        <v>31</v>
      </c>
      <c r="S144" s="5" t="s">
        <v>32</v>
      </c>
      <c r="T144" s="5" t="s">
        <v>1705</v>
      </c>
      <c r="U144" s="5" t="s">
        <v>1883</v>
      </c>
      <c r="V144" s="1" t="s">
        <v>28</v>
      </c>
      <c r="W144" s="1" t="s">
        <v>2656</v>
      </c>
      <c r="X144" s="1"/>
      <c r="Y144" s="1"/>
      <c r="Z144" s="4">
        <v>42520</v>
      </c>
      <c r="AA144" s="1" t="s">
        <v>2</v>
      </c>
      <c r="AB144" s="1" t="s">
        <v>2657</v>
      </c>
      <c r="AC144" s="1" t="s">
        <v>2658</v>
      </c>
      <c r="AD144" s="8"/>
    </row>
    <row r="145" spans="2:30" outlineLevel="5" x14ac:dyDescent="0.25">
      <c r="B145" s="3"/>
      <c r="C145" s="1"/>
      <c r="D145" s="1"/>
      <c r="E145" s="1"/>
      <c r="F145" s="1"/>
      <c r="G145" s="1" t="s">
        <v>1842</v>
      </c>
      <c r="H145" s="188">
        <v>42520</v>
      </c>
      <c r="I145" s="1" t="s">
        <v>2659</v>
      </c>
      <c r="J145" s="2" t="s">
        <v>49</v>
      </c>
      <c r="K145" s="1" t="s">
        <v>36</v>
      </c>
      <c r="L145" s="1" t="s">
        <v>20</v>
      </c>
      <c r="M145" s="1" t="s">
        <v>21</v>
      </c>
      <c r="N145" s="1" t="s">
        <v>11</v>
      </c>
      <c r="O145" s="7">
        <v>1772.67</v>
      </c>
      <c r="P145" s="7">
        <v>0</v>
      </c>
      <c r="Q145" s="7">
        <f t="shared" si="4"/>
        <v>1772.67</v>
      </c>
      <c r="R145" s="6" t="s">
        <v>31</v>
      </c>
      <c r="S145" s="5" t="s">
        <v>32</v>
      </c>
      <c r="T145" s="5" t="s">
        <v>2660</v>
      </c>
      <c r="U145" s="5" t="s">
        <v>1871</v>
      </c>
      <c r="V145" s="1" t="s">
        <v>28</v>
      </c>
      <c r="W145" s="1" t="s">
        <v>1661</v>
      </c>
      <c r="X145" s="1"/>
      <c r="Y145" s="1"/>
      <c r="Z145" s="4">
        <v>42520</v>
      </c>
      <c r="AA145" s="1" t="s">
        <v>2</v>
      </c>
      <c r="AB145" s="1" t="s">
        <v>2661</v>
      </c>
      <c r="AC145" s="1" t="s">
        <v>2662</v>
      </c>
      <c r="AD145" s="8"/>
    </row>
    <row r="146" spans="2:30" outlineLevel="5" x14ac:dyDescent="0.25">
      <c r="B146" s="3"/>
      <c r="C146" s="1"/>
      <c r="D146" s="1"/>
      <c r="E146" s="1"/>
      <c r="F146" s="1"/>
      <c r="G146" s="1" t="s">
        <v>1842</v>
      </c>
      <c r="H146" s="188">
        <v>42520</v>
      </c>
      <c r="I146" s="1" t="s">
        <v>2663</v>
      </c>
      <c r="J146" s="2" t="s">
        <v>49</v>
      </c>
      <c r="K146" s="1" t="s">
        <v>36</v>
      </c>
      <c r="L146" s="1" t="s">
        <v>20</v>
      </c>
      <c r="M146" s="1" t="s">
        <v>21</v>
      </c>
      <c r="N146" s="1" t="s">
        <v>11</v>
      </c>
      <c r="O146" s="7">
        <v>6146.82</v>
      </c>
      <c r="P146" s="7">
        <v>0</v>
      </c>
      <c r="Q146" s="7">
        <f t="shared" si="4"/>
        <v>6146.82</v>
      </c>
      <c r="R146" s="6" t="s">
        <v>31</v>
      </c>
      <c r="S146" s="5" t="s">
        <v>32</v>
      </c>
      <c r="T146" s="5" t="s">
        <v>2660</v>
      </c>
      <c r="U146" s="5" t="s">
        <v>1871</v>
      </c>
      <c r="V146" s="1" t="s">
        <v>28</v>
      </c>
      <c r="W146" s="1" t="s">
        <v>1453</v>
      </c>
      <c r="X146" s="1"/>
      <c r="Y146" s="1"/>
      <c r="Z146" s="4">
        <v>42520</v>
      </c>
      <c r="AA146" s="1" t="s">
        <v>2</v>
      </c>
      <c r="AB146" s="1" t="s">
        <v>2664</v>
      </c>
      <c r="AC146" s="1" t="s">
        <v>2665</v>
      </c>
      <c r="AD146" s="8"/>
    </row>
    <row r="147" spans="2:30" outlineLevel="5" x14ac:dyDescent="0.25">
      <c r="B147" s="3"/>
      <c r="C147" s="1"/>
      <c r="D147" s="1"/>
      <c r="E147" s="1"/>
      <c r="F147" s="1"/>
      <c r="G147" s="1" t="s">
        <v>1842</v>
      </c>
      <c r="H147" s="188">
        <v>42520</v>
      </c>
      <c r="I147" s="1" t="s">
        <v>2666</v>
      </c>
      <c r="J147" s="2" t="s">
        <v>49</v>
      </c>
      <c r="K147" s="1" t="s">
        <v>36</v>
      </c>
      <c r="L147" s="1" t="s">
        <v>20</v>
      </c>
      <c r="M147" s="1" t="s">
        <v>21</v>
      </c>
      <c r="N147" s="1" t="s">
        <v>11</v>
      </c>
      <c r="O147" s="7">
        <v>10450</v>
      </c>
      <c r="P147" s="7">
        <v>0</v>
      </c>
      <c r="Q147" s="7">
        <f t="shared" si="4"/>
        <v>10450</v>
      </c>
      <c r="R147" s="6" t="s">
        <v>31</v>
      </c>
      <c r="S147" s="5" t="s">
        <v>32</v>
      </c>
      <c r="T147" s="5" t="s">
        <v>2660</v>
      </c>
      <c r="U147" s="5" t="s">
        <v>1871</v>
      </c>
      <c r="V147" s="1" t="s">
        <v>28</v>
      </c>
      <c r="W147" s="1" t="s">
        <v>1532</v>
      </c>
      <c r="X147" s="1"/>
      <c r="Y147" s="1"/>
      <c r="Z147" s="4">
        <v>42520</v>
      </c>
      <c r="AA147" s="1" t="s">
        <v>2</v>
      </c>
      <c r="AB147" s="1" t="s">
        <v>2667</v>
      </c>
      <c r="AC147" s="1" t="s">
        <v>2668</v>
      </c>
      <c r="AD147" s="8"/>
    </row>
    <row r="148" spans="2:30" outlineLevel="5" x14ac:dyDescent="0.25">
      <c r="B148" s="3"/>
      <c r="C148" s="1"/>
      <c r="D148" s="1"/>
      <c r="E148" s="1"/>
      <c r="F148" s="1"/>
      <c r="G148" s="1" t="s">
        <v>1842</v>
      </c>
      <c r="H148" s="188">
        <v>42521</v>
      </c>
      <c r="I148" s="1" t="s">
        <v>2669</v>
      </c>
      <c r="J148" s="2" t="s">
        <v>49</v>
      </c>
      <c r="K148" s="1" t="s">
        <v>36</v>
      </c>
      <c r="L148" s="1" t="s">
        <v>20</v>
      </c>
      <c r="M148" s="1" t="s">
        <v>21</v>
      </c>
      <c r="N148" s="1" t="s">
        <v>11</v>
      </c>
      <c r="O148" s="7">
        <v>4745.9799999999996</v>
      </c>
      <c r="P148" s="7">
        <v>0</v>
      </c>
      <c r="Q148" s="7">
        <f t="shared" si="4"/>
        <v>4745.9799999999996</v>
      </c>
      <c r="R148" s="6" t="s">
        <v>31</v>
      </c>
      <c r="S148" s="5" t="s">
        <v>32</v>
      </c>
      <c r="T148" s="5" t="s">
        <v>1590</v>
      </c>
      <c r="U148" s="5" t="s">
        <v>1928</v>
      </c>
      <c r="V148" s="1" t="s">
        <v>28</v>
      </c>
      <c r="W148" s="1" t="s">
        <v>1454</v>
      </c>
      <c r="X148" s="1"/>
      <c r="Y148" s="1"/>
      <c r="Z148" s="4">
        <v>42521</v>
      </c>
      <c r="AA148" s="1" t="s">
        <v>2</v>
      </c>
      <c r="AB148" s="1" t="s">
        <v>1708</v>
      </c>
      <c r="AC148" s="1" t="s">
        <v>2670</v>
      </c>
      <c r="AD148" s="8"/>
    </row>
    <row r="149" spans="2:30" outlineLevel="5" x14ac:dyDescent="0.25">
      <c r="B149" s="3"/>
      <c r="C149" s="1"/>
      <c r="D149" s="1"/>
      <c r="E149" s="1"/>
      <c r="F149" s="1"/>
      <c r="G149" s="1" t="s">
        <v>1842</v>
      </c>
      <c r="H149" s="188">
        <v>42521</v>
      </c>
      <c r="I149" s="1" t="s">
        <v>2671</v>
      </c>
      <c r="J149" s="2" t="s">
        <v>49</v>
      </c>
      <c r="K149" s="1" t="s">
        <v>36</v>
      </c>
      <c r="L149" s="1" t="s">
        <v>20</v>
      </c>
      <c r="M149" s="1" t="s">
        <v>21</v>
      </c>
      <c r="N149" s="1" t="s">
        <v>11</v>
      </c>
      <c r="O149" s="7">
        <v>20204.57</v>
      </c>
      <c r="P149" s="7">
        <v>0</v>
      </c>
      <c r="Q149" s="7">
        <f t="shared" si="4"/>
        <v>20204.57</v>
      </c>
      <c r="R149" s="6" t="s">
        <v>31</v>
      </c>
      <c r="S149" s="5" t="s">
        <v>32</v>
      </c>
      <c r="T149" s="5" t="s">
        <v>1590</v>
      </c>
      <c r="U149" s="5" t="s">
        <v>1928</v>
      </c>
      <c r="V149" s="1" t="s">
        <v>28</v>
      </c>
      <c r="W149" s="1" t="s">
        <v>1533</v>
      </c>
      <c r="X149" s="1"/>
      <c r="Y149" s="1"/>
      <c r="Z149" s="4">
        <v>42521</v>
      </c>
      <c r="AA149" s="1" t="s">
        <v>2</v>
      </c>
      <c r="AB149" s="1" t="s">
        <v>1708</v>
      </c>
      <c r="AC149" s="1" t="s">
        <v>2672</v>
      </c>
      <c r="AD149" s="8"/>
    </row>
    <row r="150" spans="2:30" outlineLevel="5" x14ac:dyDescent="0.25">
      <c r="B150" s="3"/>
      <c r="C150" s="1"/>
      <c r="D150" s="1"/>
      <c r="E150" s="1"/>
      <c r="F150" s="1"/>
      <c r="G150" s="1" t="s">
        <v>1842</v>
      </c>
      <c r="H150" s="188">
        <v>42521</v>
      </c>
      <c r="I150" s="1" t="s">
        <v>2673</v>
      </c>
      <c r="J150" s="2" t="s">
        <v>49</v>
      </c>
      <c r="K150" s="1" t="s">
        <v>36</v>
      </c>
      <c r="L150" s="1" t="s">
        <v>20</v>
      </c>
      <c r="M150" s="1" t="s">
        <v>21</v>
      </c>
      <c r="N150" s="1" t="s">
        <v>11</v>
      </c>
      <c r="O150" s="7">
        <v>2600</v>
      </c>
      <c r="P150" s="7">
        <v>0</v>
      </c>
      <c r="Q150" s="7">
        <f t="shared" si="4"/>
        <v>2600</v>
      </c>
      <c r="R150" s="6" t="s">
        <v>31</v>
      </c>
      <c r="S150" s="5" t="s">
        <v>32</v>
      </c>
      <c r="T150" s="5" t="s">
        <v>1592</v>
      </c>
      <c r="U150" s="5" t="s">
        <v>1874</v>
      </c>
      <c r="V150" s="1" t="s">
        <v>28</v>
      </c>
      <c r="W150" s="1" t="s">
        <v>2674</v>
      </c>
      <c r="X150" s="1"/>
      <c r="Y150" s="1"/>
      <c r="Z150" s="4">
        <v>42521</v>
      </c>
      <c r="AA150" s="1" t="s">
        <v>2</v>
      </c>
      <c r="AB150" s="1" t="s">
        <v>2675</v>
      </c>
      <c r="AC150" s="1" t="s">
        <v>2676</v>
      </c>
      <c r="AD150" s="8"/>
    </row>
    <row r="151" spans="2:30" outlineLevel="5" x14ac:dyDescent="0.25">
      <c r="B151" s="220"/>
      <c r="C151" s="2"/>
      <c r="D151" s="2"/>
      <c r="E151" s="2"/>
      <c r="F151" s="2"/>
      <c r="G151" s="2"/>
      <c r="H151" s="228"/>
      <c r="I151" s="2"/>
      <c r="J151" s="2" t="s">
        <v>49</v>
      </c>
      <c r="K151" s="2"/>
      <c r="L151" s="2"/>
      <c r="M151" s="2"/>
      <c r="N151" s="2"/>
      <c r="O151" s="221"/>
      <c r="P151" s="221"/>
      <c r="Q151" s="221"/>
      <c r="R151" s="222"/>
      <c r="S151" s="223"/>
      <c r="T151" s="223"/>
      <c r="U151" s="223"/>
      <c r="V151" s="2"/>
      <c r="W151" s="2"/>
      <c r="X151" s="2"/>
      <c r="Y151" s="2"/>
      <c r="Z151" s="224"/>
      <c r="AA151" s="2"/>
      <c r="AB151" s="2"/>
      <c r="AC151" s="2"/>
      <c r="AD151" s="225"/>
    </row>
    <row r="152" spans="2:30" outlineLevel="4" x14ac:dyDescent="0.25">
      <c r="B152" s="220"/>
      <c r="C152" s="2"/>
      <c r="D152" s="2"/>
      <c r="E152" s="2"/>
      <c r="F152" s="2" t="s">
        <v>1426</v>
      </c>
      <c r="G152" s="2" t="s">
        <v>1427</v>
      </c>
      <c r="H152" s="228"/>
      <c r="I152" s="2"/>
      <c r="J152" s="2" t="s">
        <v>49</v>
      </c>
      <c r="K152" s="2"/>
      <c r="L152" s="2"/>
      <c r="M152" s="2"/>
      <c r="N152" s="2"/>
      <c r="O152" s="221">
        <f>SUM(O153:O193)</f>
        <v>732100.05</v>
      </c>
      <c r="P152" s="221">
        <f>SUM(P153:P193)</f>
        <v>3623.49</v>
      </c>
      <c r="Q152" s="221">
        <f t="shared" ref="Q152:Q192" si="5">O152-P152</f>
        <v>728476.56</v>
      </c>
      <c r="R152" s="222"/>
      <c r="S152" s="223"/>
      <c r="T152" s="223"/>
      <c r="U152" s="223"/>
      <c r="V152" s="2"/>
      <c r="W152" s="2"/>
      <c r="X152" s="2"/>
      <c r="Y152" s="2"/>
      <c r="Z152" s="224"/>
      <c r="AA152" s="2"/>
      <c r="AB152" s="2"/>
      <c r="AC152" s="2"/>
      <c r="AD152" s="225"/>
    </row>
    <row r="153" spans="2:30" ht="15" customHeight="1" outlineLevel="5" x14ac:dyDescent="0.25">
      <c r="B153" s="3"/>
      <c r="C153" s="1"/>
      <c r="D153" s="1"/>
      <c r="E153" s="1"/>
      <c r="F153" s="1"/>
      <c r="G153" s="1" t="s">
        <v>1842</v>
      </c>
      <c r="H153" s="188">
        <v>42489</v>
      </c>
      <c r="I153" s="1" t="s">
        <v>2573</v>
      </c>
      <c r="J153" s="2" t="s">
        <v>49</v>
      </c>
      <c r="K153" s="1" t="s">
        <v>53</v>
      </c>
      <c r="L153" s="1" t="s">
        <v>51</v>
      </c>
      <c r="M153" s="1" t="s">
        <v>60</v>
      </c>
      <c r="N153" s="1" t="s">
        <v>54</v>
      </c>
      <c r="O153" s="7">
        <v>0</v>
      </c>
      <c r="P153" s="7">
        <v>2600</v>
      </c>
      <c r="Q153" s="7">
        <f t="shared" si="5"/>
        <v>-2600</v>
      </c>
      <c r="R153" s="6" t="s">
        <v>31</v>
      </c>
      <c r="S153" s="5" t="s">
        <v>32</v>
      </c>
      <c r="T153" s="5" t="s">
        <v>1705</v>
      </c>
      <c r="U153" s="5" t="s">
        <v>1883</v>
      </c>
      <c r="V153" s="1" t="s">
        <v>28</v>
      </c>
      <c r="W153" s="1" t="s">
        <v>2574</v>
      </c>
      <c r="X153" s="1"/>
      <c r="Y153" s="1"/>
      <c r="Z153" s="4">
        <v>42489</v>
      </c>
      <c r="AA153" s="1" t="s">
        <v>55</v>
      </c>
      <c r="AB153" s="1" t="s">
        <v>2677</v>
      </c>
      <c r="AC153" s="1" t="s">
        <v>2678</v>
      </c>
      <c r="AD153" s="8" t="s">
        <v>2679</v>
      </c>
    </row>
    <row r="154" spans="2:30" outlineLevel="5" x14ac:dyDescent="0.25">
      <c r="B154" s="3"/>
      <c r="C154" s="1"/>
      <c r="D154" s="1"/>
      <c r="E154" s="1"/>
      <c r="F154" s="1"/>
      <c r="G154" s="1" t="s">
        <v>1842</v>
      </c>
      <c r="H154" s="188">
        <v>42551</v>
      </c>
      <c r="I154" s="1" t="s">
        <v>1604</v>
      </c>
      <c r="J154" s="2" t="s">
        <v>49</v>
      </c>
      <c r="K154" s="1" t="s">
        <v>36</v>
      </c>
      <c r="L154" s="1" t="s">
        <v>20</v>
      </c>
      <c r="M154" s="1" t="s">
        <v>21</v>
      </c>
      <c r="N154" s="1" t="s">
        <v>11</v>
      </c>
      <c r="O154" s="7">
        <v>4546.91</v>
      </c>
      <c r="P154" s="7">
        <v>0</v>
      </c>
      <c r="Q154" s="7">
        <f t="shared" si="5"/>
        <v>4546.91</v>
      </c>
      <c r="R154" s="6" t="s">
        <v>31</v>
      </c>
      <c r="S154" s="5" t="s">
        <v>32</v>
      </c>
      <c r="T154" s="5" t="s">
        <v>50</v>
      </c>
      <c r="U154" s="5" t="s">
        <v>2680</v>
      </c>
      <c r="V154" s="1" t="s">
        <v>28</v>
      </c>
      <c r="W154" s="1" t="s">
        <v>2681</v>
      </c>
      <c r="X154" s="1"/>
      <c r="Y154" s="1"/>
      <c r="Z154" s="4">
        <v>42551</v>
      </c>
      <c r="AA154" s="1" t="s">
        <v>2</v>
      </c>
      <c r="AB154" s="1" t="s">
        <v>2682</v>
      </c>
      <c r="AC154" s="1" t="s">
        <v>2683</v>
      </c>
      <c r="AD154" s="8"/>
    </row>
    <row r="155" spans="2:30" outlineLevel="5" x14ac:dyDescent="0.25">
      <c r="B155" s="3"/>
      <c r="C155" s="1"/>
      <c r="D155" s="1"/>
      <c r="E155" s="1"/>
      <c r="F155" s="1"/>
      <c r="G155" s="1" t="s">
        <v>1842</v>
      </c>
      <c r="H155" s="188">
        <v>42551</v>
      </c>
      <c r="I155" s="1" t="s">
        <v>2684</v>
      </c>
      <c r="J155" s="2" t="s">
        <v>49</v>
      </c>
      <c r="K155" s="1" t="s">
        <v>36</v>
      </c>
      <c r="L155" s="1" t="s">
        <v>20</v>
      </c>
      <c r="M155" s="1" t="s">
        <v>21</v>
      </c>
      <c r="N155" s="1" t="s">
        <v>11</v>
      </c>
      <c r="O155" s="7">
        <v>37451.39</v>
      </c>
      <c r="P155" s="7">
        <v>0</v>
      </c>
      <c r="Q155" s="7">
        <f t="shared" si="5"/>
        <v>37451.39</v>
      </c>
      <c r="R155" s="6" t="s">
        <v>31</v>
      </c>
      <c r="S155" s="5" t="s">
        <v>32</v>
      </c>
      <c r="T155" s="5" t="s">
        <v>50</v>
      </c>
      <c r="U155" s="5" t="s">
        <v>2680</v>
      </c>
      <c r="V155" s="1" t="s">
        <v>28</v>
      </c>
      <c r="W155" s="1" t="s">
        <v>2685</v>
      </c>
      <c r="X155" s="1"/>
      <c r="Y155" s="1"/>
      <c r="Z155" s="4">
        <v>42551</v>
      </c>
      <c r="AA155" s="1" t="s">
        <v>2</v>
      </c>
      <c r="AB155" s="1" t="s">
        <v>2686</v>
      </c>
      <c r="AC155" s="1" t="s">
        <v>2687</v>
      </c>
      <c r="AD155" s="8"/>
    </row>
    <row r="156" spans="2:30" outlineLevel="5" x14ac:dyDescent="0.25">
      <c r="B156" s="3"/>
      <c r="C156" s="1"/>
      <c r="D156" s="1"/>
      <c r="E156" s="1"/>
      <c r="F156" s="1"/>
      <c r="G156" s="1" t="s">
        <v>1842</v>
      </c>
      <c r="H156" s="188">
        <v>42551</v>
      </c>
      <c r="I156" s="1" t="s">
        <v>2688</v>
      </c>
      <c r="J156" s="2" t="s">
        <v>49</v>
      </c>
      <c r="K156" s="1" t="s">
        <v>36</v>
      </c>
      <c r="L156" s="1" t="s">
        <v>20</v>
      </c>
      <c r="M156" s="1" t="s">
        <v>21</v>
      </c>
      <c r="N156" s="1" t="s">
        <v>11</v>
      </c>
      <c r="O156" s="7">
        <v>4400.22</v>
      </c>
      <c r="P156" s="7">
        <v>0</v>
      </c>
      <c r="Q156" s="7">
        <f t="shared" si="5"/>
        <v>4400.22</v>
      </c>
      <c r="R156" s="6" t="s">
        <v>31</v>
      </c>
      <c r="S156" s="5" t="s">
        <v>32</v>
      </c>
      <c r="T156" s="5" t="s">
        <v>50</v>
      </c>
      <c r="U156" s="5" t="s">
        <v>2680</v>
      </c>
      <c r="V156" s="1" t="s">
        <v>28</v>
      </c>
      <c r="W156" s="1" t="s">
        <v>2689</v>
      </c>
      <c r="X156" s="1"/>
      <c r="Y156" s="1"/>
      <c r="Z156" s="4">
        <v>42551</v>
      </c>
      <c r="AA156" s="1" t="s">
        <v>2</v>
      </c>
      <c r="AB156" s="1" t="s">
        <v>2690</v>
      </c>
      <c r="AC156" s="1" t="s">
        <v>2691</v>
      </c>
      <c r="AD156" s="8"/>
    </row>
    <row r="157" spans="2:30" outlineLevel="5" x14ac:dyDescent="0.25">
      <c r="B157" s="3"/>
      <c r="C157" s="1"/>
      <c r="D157" s="1"/>
      <c r="E157" s="1"/>
      <c r="F157" s="1"/>
      <c r="G157" s="1" t="s">
        <v>1842</v>
      </c>
      <c r="H157" s="188">
        <v>42535</v>
      </c>
      <c r="I157" s="1" t="s">
        <v>2692</v>
      </c>
      <c r="J157" s="2" t="s">
        <v>49</v>
      </c>
      <c r="K157" s="1" t="s">
        <v>36</v>
      </c>
      <c r="L157" s="1" t="s">
        <v>20</v>
      </c>
      <c r="M157" s="1" t="s">
        <v>21</v>
      </c>
      <c r="N157" s="1" t="s">
        <v>11</v>
      </c>
      <c r="O157" s="7">
        <v>552</v>
      </c>
      <c r="P157" s="7">
        <v>0</v>
      </c>
      <c r="Q157" s="7">
        <f t="shared" si="5"/>
        <v>552</v>
      </c>
      <c r="R157" s="6" t="s">
        <v>31</v>
      </c>
      <c r="S157" s="5" t="s">
        <v>32</v>
      </c>
      <c r="T157" s="5" t="s">
        <v>1590</v>
      </c>
      <c r="U157" s="5" t="s">
        <v>1928</v>
      </c>
      <c r="V157" s="1" t="s">
        <v>28</v>
      </c>
      <c r="W157" s="1" t="s">
        <v>2693</v>
      </c>
      <c r="X157" s="1"/>
      <c r="Y157" s="1"/>
      <c r="Z157" s="4">
        <v>42535</v>
      </c>
      <c r="AA157" s="1" t="s">
        <v>2</v>
      </c>
      <c r="AB157" s="1" t="s">
        <v>1708</v>
      </c>
      <c r="AC157" s="1" t="s">
        <v>2694</v>
      </c>
      <c r="AD157" s="8"/>
    </row>
    <row r="158" spans="2:30" outlineLevel="5" x14ac:dyDescent="0.25">
      <c r="B158" s="3"/>
      <c r="C158" s="1"/>
      <c r="D158" s="1"/>
      <c r="E158" s="1"/>
      <c r="F158" s="1"/>
      <c r="G158" s="1" t="s">
        <v>1842</v>
      </c>
      <c r="H158" s="188">
        <v>42537</v>
      </c>
      <c r="I158" s="1" t="s">
        <v>1589</v>
      </c>
      <c r="J158" s="2" t="s">
        <v>49</v>
      </c>
      <c r="K158" s="1" t="s">
        <v>36</v>
      </c>
      <c r="L158" s="1" t="s">
        <v>20</v>
      </c>
      <c r="M158" s="1" t="s">
        <v>21</v>
      </c>
      <c r="N158" s="1" t="s">
        <v>11</v>
      </c>
      <c r="O158" s="7">
        <v>2833.98</v>
      </c>
      <c r="P158" s="7">
        <v>0</v>
      </c>
      <c r="Q158" s="7">
        <f t="shared" si="5"/>
        <v>2833.98</v>
      </c>
      <c r="R158" s="6" t="s">
        <v>31</v>
      </c>
      <c r="S158" s="5" t="s">
        <v>25</v>
      </c>
      <c r="T158" s="5" t="s">
        <v>1437</v>
      </c>
      <c r="U158" s="5" t="s">
        <v>1904</v>
      </c>
      <c r="V158" s="1" t="s">
        <v>28</v>
      </c>
      <c r="W158" s="1" t="s">
        <v>2695</v>
      </c>
      <c r="X158" s="1"/>
      <c r="Y158" s="1"/>
      <c r="Z158" s="4">
        <v>42537</v>
      </c>
      <c r="AA158" s="1" t="s">
        <v>2</v>
      </c>
      <c r="AB158" s="1" t="s">
        <v>2696</v>
      </c>
      <c r="AC158" s="1" t="s">
        <v>2697</v>
      </c>
      <c r="AD158" s="8"/>
    </row>
    <row r="159" spans="2:30" outlineLevel="5" x14ac:dyDescent="0.25">
      <c r="B159" s="3"/>
      <c r="C159" s="1"/>
      <c r="D159" s="1"/>
      <c r="E159" s="1"/>
      <c r="F159" s="1"/>
      <c r="G159" s="1" t="s">
        <v>1842</v>
      </c>
      <c r="H159" s="188">
        <v>42548</v>
      </c>
      <c r="I159" s="1" t="s">
        <v>2698</v>
      </c>
      <c r="J159" s="2" t="s">
        <v>49</v>
      </c>
      <c r="K159" s="1" t="s">
        <v>36</v>
      </c>
      <c r="L159" s="1" t="s">
        <v>20</v>
      </c>
      <c r="M159" s="1" t="s">
        <v>21</v>
      </c>
      <c r="N159" s="1" t="s">
        <v>11</v>
      </c>
      <c r="O159" s="7">
        <v>1023.49</v>
      </c>
      <c r="P159" s="7">
        <v>0</v>
      </c>
      <c r="Q159" s="7">
        <f t="shared" si="5"/>
        <v>1023.49</v>
      </c>
      <c r="R159" s="6" t="s">
        <v>31</v>
      </c>
      <c r="S159" s="5" t="s">
        <v>32</v>
      </c>
      <c r="T159" s="5" t="s">
        <v>1705</v>
      </c>
      <c r="U159" s="5" t="s">
        <v>1883</v>
      </c>
      <c r="V159" s="1" t="s">
        <v>28</v>
      </c>
      <c r="W159" s="1" t="s">
        <v>2699</v>
      </c>
      <c r="X159" s="1"/>
      <c r="Y159" s="1"/>
      <c r="Z159" s="4">
        <v>42548</v>
      </c>
      <c r="AA159" s="1" t="s">
        <v>2</v>
      </c>
      <c r="AB159" s="1" t="s">
        <v>2700</v>
      </c>
      <c r="AC159" s="1"/>
      <c r="AD159" s="8"/>
    </row>
    <row r="160" spans="2:30" outlineLevel="5" x14ac:dyDescent="0.25">
      <c r="B160" s="3"/>
      <c r="C160" s="1"/>
      <c r="D160" s="1"/>
      <c r="E160" s="1"/>
      <c r="F160" s="1"/>
      <c r="G160" s="1" t="s">
        <v>1842</v>
      </c>
      <c r="H160" s="188">
        <v>42548</v>
      </c>
      <c r="I160" s="1" t="s">
        <v>2698</v>
      </c>
      <c r="J160" s="2" t="s">
        <v>49</v>
      </c>
      <c r="K160" s="1" t="s">
        <v>36</v>
      </c>
      <c r="L160" s="1" t="s">
        <v>20</v>
      </c>
      <c r="M160" s="1" t="s">
        <v>20</v>
      </c>
      <c r="N160" s="1" t="s">
        <v>1494</v>
      </c>
      <c r="O160" s="7">
        <v>0</v>
      </c>
      <c r="P160" s="7">
        <v>1023.49</v>
      </c>
      <c r="Q160" s="7">
        <f t="shared" si="5"/>
        <v>-1023.49</v>
      </c>
      <c r="R160" s="6" t="s">
        <v>31</v>
      </c>
      <c r="S160" s="5" t="s">
        <v>32</v>
      </c>
      <c r="T160" s="5" t="s">
        <v>1705</v>
      </c>
      <c r="U160" s="5" t="s">
        <v>1883</v>
      </c>
      <c r="V160" s="1" t="s">
        <v>28</v>
      </c>
      <c r="W160" s="1" t="s">
        <v>2699</v>
      </c>
      <c r="X160" s="1"/>
      <c r="Y160" s="1"/>
      <c r="Z160" s="4">
        <v>42548</v>
      </c>
      <c r="AA160" s="1" t="s">
        <v>2</v>
      </c>
      <c r="AB160" s="1" t="s">
        <v>2700</v>
      </c>
      <c r="AC160" s="1"/>
      <c r="AD160" s="8"/>
    </row>
    <row r="161" spans="2:30" outlineLevel="5" x14ac:dyDescent="0.25">
      <c r="B161" s="3"/>
      <c r="C161" s="1"/>
      <c r="D161" s="1"/>
      <c r="E161" s="1"/>
      <c r="F161" s="1"/>
      <c r="G161" s="1" t="s">
        <v>1842</v>
      </c>
      <c r="H161" s="188">
        <v>42551</v>
      </c>
      <c r="I161" s="1" t="s">
        <v>2698</v>
      </c>
      <c r="J161" s="2" t="s">
        <v>49</v>
      </c>
      <c r="K161" s="1" t="s">
        <v>36</v>
      </c>
      <c r="L161" s="1" t="s">
        <v>34</v>
      </c>
      <c r="M161" s="1" t="s">
        <v>21</v>
      </c>
      <c r="N161" s="1" t="s">
        <v>11</v>
      </c>
      <c r="O161" s="7">
        <v>10023.49</v>
      </c>
      <c r="P161" s="7">
        <v>0</v>
      </c>
      <c r="Q161" s="7">
        <f t="shared" si="5"/>
        <v>10023.49</v>
      </c>
      <c r="R161" s="6" t="s">
        <v>31</v>
      </c>
      <c r="S161" s="5" t="s">
        <v>32</v>
      </c>
      <c r="T161" s="5" t="s">
        <v>1705</v>
      </c>
      <c r="U161" s="5" t="s">
        <v>1883</v>
      </c>
      <c r="V161" s="1" t="s">
        <v>28</v>
      </c>
      <c r="W161" s="1" t="s">
        <v>2699</v>
      </c>
      <c r="X161" s="1"/>
      <c r="Y161" s="1"/>
      <c r="Z161" s="4">
        <v>42551</v>
      </c>
      <c r="AA161" s="1" t="s">
        <v>2</v>
      </c>
      <c r="AB161" s="1" t="s">
        <v>2701</v>
      </c>
      <c r="AC161" s="1" t="s">
        <v>2702</v>
      </c>
      <c r="AD161" s="8"/>
    </row>
    <row r="162" spans="2:30" outlineLevel="5" x14ac:dyDescent="0.25">
      <c r="B162" s="3"/>
      <c r="C162" s="1"/>
      <c r="D162" s="1"/>
      <c r="E162" s="1"/>
      <c r="F162" s="1"/>
      <c r="G162" s="1" t="s">
        <v>1842</v>
      </c>
      <c r="H162" s="188">
        <v>42548</v>
      </c>
      <c r="I162" s="1" t="s">
        <v>2703</v>
      </c>
      <c r="J162" s="2" t="s">
        <v>49</v>
      </c>
      <c r="K162" s="1" t="s">
        <v>36</v>
      </c>
      <c r="L162" s="1" t="s">
        <v>20</v>
      </c>
      <c r="M162" s="1" t="s">
        <v>21</v>
      </c>
      <c r="N162" s="1" t="s">
        <v>11</v>
      </c>
      <c r="O162" s="7">
        <v>45608.54</v>
      </c>
      <c r="P162" s="7">
        <v>0</v>
      </c>
      <c r="Q162" s="7">
        <f t="shared" si="5"/>
        <v>45608.54</v>
      </c>
      <c r="R162" s="6" t="s">
        <v>31</v>
      </c>
      <c r="S162" s="5" t="s">
        <v>32</v>
      </c>
      <c r="T162" s="5" t="s">
        <v>1705</v>
      </c>
      <c r="U162" s="5" t="s">
        <v>1883</v>
      </c>
      <c r="V162" s="1" t="s">
        <v>28</v>
      </c>
      <c r="W162" s="1" t="s">
        <v>2704</v>
      </c>
      <c r="X162" s="1"/>
      <c r="Y162" s="1"/>
      <c r="Z162" s="4">
        <v>42548</v>
      </c>
      <c r="AA162" s="1" t="s">
        <v>2</v>
      </c>
      <c r="AB162" s="1" t="s">
        <v>2705</v>
      </c>
      <c r="AC162" s="1" t="s">
        <v>2706</v>
      </c>
      <c r="AD162" s="8"/>
    </row>
    <row r="163" spans="2:30" outlineLevel="5" x14ac:dyDescent="0.25">
      <c r="B163" s="3"/>
      <c r="C163" s="1"/>
      <c r="D163" s="1"/>
      <c r="E163" s="1"/>
      <c r="F163" s="1"/>
      <c r="G163" s="1" t="s">
        <v>1842</v>
      </c>
      <c r="H163" s="188">
        <v>42548</v>
      </c>
      <c r="I163" s="1" t="s">
        <v>1679</v>
      </c>
      <c r="J163" s="2" t="s">
        <v>49</v>
      </c>
      <c r="K163" s="1" t="s">
        <v>36</v>
      </c>
      <c r="L163" s="1" t="s">
        <v>20</v>
      </c>
      <c r="M163" s="1" t="s">
        <v>21</v>
      </c>
      <c r="N163" s="1" t="s">
        <v>11</v>
      </c>
      <c r="O163" s="7">
        <v>9873.24</v>
      </c>
      <c r="P163" s="7">
        <v>0</v>
      </c>
      <c r="Q163" s="7">
        <f t="shared" si="5"/>
        <v>9873.24</v>
      </c>
      <c r="R163" s="6" t="s">
        <v>31</v>
      </c>
      <c r="S163" s="5" t="s">
        <v>25</v>
      </c>
      <c r="T163" s="5" t="s">
        <v>57</v>
      </c>
      <c r="U163" s="5" t="s">
        <v>1864</v>
      </c>
      <c r="V163" s="1" t="s">
        <v>28</v>
      </c>
      <c r="W163" s="1" t="s">
        <v>2707</v>
      </c>
      <c r="X163" s="1"/>
      <c r="Y163" s="1"/>
      <c r="Z163" s="4">
        <v>42548</v>
      </c>
      <c r="AA163" s="1" t="s">
        <v>2</v>
      </c>
      <c r="AB163" s="1" t="s">
        <v>2708</v>
      </c>
      <c r="AC163" s="1" t="s">
        <v>2709</v>
      </c>
      <c r="AD163" s="8"/>
    </row>
    <row r="164" spans="2:30" outlineLevel="5" x14ac:dyDescent="0.25">
      <c r="B164" s="3"/>
      <c r="C164" s="1"/>
      <c r="D164" s="1"/>
      <c r="E164" s="1"/>
      <c r="F164" s="1"/>
      <c r="G164" s="1" t="s">
        <v>1842</v>
      </c>
      <c r="H164" s="188">
        <v>42548</v>
      </c>
      <c r="I164" s="1" t="s">
        <v>1642</v>
      </c>
      <c r="J164" s="2" t="s">
        <v>49</v>
      </c>
      <c r="K164" s="1" t="s">
        <v>36</v>
      </c>
      <c r="L164" s="1" t="s">
        <v>20</v>
      </c>
      <c r="M164" s="1" t="s">
        <v>21</v>
      </c>
      <c r="N164" s="1" t="s">
        <v>11</v>
      </c>
      <c r="O164" s="7">
        <v>60789.62</v>
      </c>
      <c r="P164" s="7">
        <v>0</v>
      </c>
      <c r="Q164" s="7">
        <f t="shared" si="5"/>
        <v>60789.62</v>
      </c>
      <c r="R164" s="6" t="s">
        <v>31</v>
      </c>
      <c r="S164" s="5" t="s">
        <v>25</v>
      </c>
      <c r="T164" s="5" t="s">
        <v>57</v>
      </c>
      <c r="U164" s="5" t="s">
        <v>1864</v>
      </c>
      <c r="V164" s="1" t="s">
        <v>28</v>
      </c>
      <c r="W164" s="1" t="s">
        <v>2710</v>
      </c>
      <c r="X164" s="1"/>
      <c r="Y164" s="1"/>
      <c r="Z164" s="4">
        <v>42548</v>
      </c>
      <c r="AA164" s="1" t="s">
        <v>2</v>
      </c>
      <c r="AB164" s="1" t="s">
        <v>2711</v>
      </c>
      <c r="AC164" s="1" t="s">
        <v>2712</v>
      </c>
      <c r="AD164" s="8"/>
    </row>
    <row r="165" spans="2:30" outlineLevel="5" x14ac:dyDescent="0.25">
      <c r="B165" s="3"/>
      <c r="C165" s="1"/>
      <c r="D165" s="1"/>
      <c r="E165" s="1"/>
      <c r="F165" s="1"/>
      <c r="G165" s="1" t="s">
        <v>1842</v>
      </c>
      <c r="H165" s="188">
        <v>42548</v>
      </c>
      <c r="I165" s="1" t="s">
        <v>2713</v>
      </c>
      <c r="J165" s="2" t="s">
        <v>49</v>
      </c>
      <c r="K165" s="1" t="s">
        <v>36</v>
      </c>
      <c r="L165" s="1" t="s">
        <v>20</v>
      </c>
      <c r="M165" s="1" t="s">
        <v>21</v>
      </c>
      <c r="N165" s="1" t="s">
        <v>11</v>
      </c>
      <c r="O165" s="7">
        <v>10126.540000000001</v>
      </c>
      <c r="P165" s="7">
        <v>0</v>
      </c>
      <c r="Q165" s="7">
        <f t="shared" si="5"/>
        <v>10126.540000000001</v>
      </c>
      <c r="R165" s="6" t="s">
        <v>31</v>
      </c>
      <c r="S165" s="5" t="s">
        <v>25</v>
      </c>
      <c r="T165" s="5" t="s">
        <v>57</v>
      </c>
      <c r="U165" s="5" t="s">
        <v>1864</v>
      </c>
      <c r="V165" s="1" t="s">
        <v>28</v>
      </c>
      <c r="W165" s="1" t="s">
        <v>2714</v>
      </c>
      <c r="X165" s="1"/>
      <c r="Y165" s="1"/>
      <c r="Z165" s="4">
        <v>42548</v>
      </c>
      <c r="AA165" s="1" t="s">
        <v>2</v>
      </c>
      <c r="AB165" s="1" t="s">
        <v>2715</v>
      </c>
      <c r="AC165" s="1" t="s">
        <v>2716</v>
      </c>
      <c r="AD165" s="8"/>
    </row>
    <row r="166" spans="2:30" outlineLevel="5" x14ac:dyDescent="0.25">
      <c r="B166" s="3"/>
      <c r="C166" s="1"/>
      <c r="D166" s="1"/>
      <c r="E166" s="1"/>
      <c r="F166" s="1"/>
      <c r="G166" s="1" t="s">
        <v>1842</v>
      </c>
      <c r="H166" s="188">
        <v>42548</v>
      </c>
      <c r="I166" s="1" t="s">
        <v>2717</v>
      </c>
      <c r="J166" s="2" t="s">
        <v>49</v>
      </c>
      <c r="K166" s="1" t="s">
        <v>36</v>
      </c>
      <c r="L166" s="1" t="s">
        <v>20</v>
      </c>
      <c r="M166" s="1" t="s">
        <v>21</v>
      </c>
      <c r="N166" s="1" t="s">
        <v>11</v>
      </c>
      <c r="O166" s="7">
        <v>55839.45</v>
      </c>
      <c r="P166" s="7">
        <v>0</v>
      </c>
      <c r="Q166" s="7">
        <f t="shared" si="5"/>
        <v>55839.45</v>
      </c>
      <c r="R166" s="6" t="s">
        <v>31</v>
      </c>
      <c r="S166" s="5" t="s">
        <v>25</v>
      </c>
      <c r="T166" s="5" t="s">
        <v>57</v>
      </c>
      <c r="U166" s="5" t="s">
        <v>1864</v>
      </c>
      <c r="V166" s="1" t="s">
        <v>28</v>
      </c>
      <c r="W166" s="1" t="s">
        <v>2718</v>
      </c>
      <c r="X166" s="1"/>
      <c r="Y166" s="1"/>
      <c r="Z166" s="4">
        <v>42548</v>
      </c>
      <c r="AA166" s="1" t="s">
        <v>2</v>
      </c>
      <c r="AB166" s="1" t="s">
        <v>2719</v>
      </c>
      <c r="AC166" s="1" t="s">
        <v>1674</v>
      </c>
      <c r="AD166" s="8"/>
    </row>
    <row r="167" spans="2:30" outlineLevel="5" x14ac:dyDescent="0.25">
      <c r="B167" s="3"/>
      <c r="C167" s="1"/>
      <c r="D167" s="1"/>
      <c r="E167" s="1"/>
      <c r="F167" s="1"/>
      <c r="G167" s="1" t="s">
        <v>1842</v>
      </c>
      <c r="H167" s="188">
        <v>42548</v>
      </c>
      <c r="I167" s="1" t="s">
        <v>2720</v>
      </c>
      <c r="J167" s="2" t="s">
        <v>49</v>
      </c>
      <c r="K167" s="1" t="s">
        <v>36</v>
      </c>
      <c r="L167" s="1" t="s">
        <v>20</v>
      </c>
      <c r="M167" s="1" t="s">
        <v>21</v>
      </c>
      <c r="N167" s="1" t="s">
        <v>11</v>
      </c>
      <c r="O167" s="7">
        <v>56193.81</v>
      </c>
      <c r="P167" s="7">
        <v>0</v>
      </c>
      <c r="Q167" s="7">
        <f t="shared" si="5"/>
        <v>56193.81</v>
      </c>
      <c r="R167" s="6" t="s">
        <v>31</v>
      </c>
      <c r="S167" s="5" t="s">
        <v>25</v>
      </c>
      <c r="T167" s="5" t="s">
        <v>57</v>
      </c>
      <c r="U167" s="5" t="s">
        <v>1864</v>
      </c>
      <c r="V167" s="1" t="s">
        <v>28</v>
      </c>
      <c r="W167" s="1" t="s">
        <v>2721</v>
      </c>
      <c r="X167" s="1"/>
      <c r="Y167" s="1"/>
      <c r="Z167" s="4">
        <v>42548</v>
      </c>
      <c r="AA167" s="1" t="s">
        <v>2</v>
      </c>
      <c r="AB167" s="1" t="s">
        <v>2722</v>
      </c>
      <c r="AC167" s="1" t="s">
        <v>2723</v>
      </c>
      <c r="AD167" s="8"/>
    </row>
    <row r="168" spans="2:30" outlineLevel="5" x14ac:dyDescent="0.25">
      <c r="B168" s="3"/>
      <c r="C168" s="1"/>
      <c r="D168" s="1"/>
      <c r="E168" s="1"/>
      <c r="F168" s="1"/>
      <c r="G168" s="1" t="s">
        <v>1842</v>
      </c>
      <c r="H168" s="188">
        <v>42548</v>
      </c>
      <c r="I168" s="1" t="s">
        <v>2724</v>
      </c>
      <c r="J168" s="2" t="s">
        <v>49</v>
      </c>
      <c r="K168" s="1" t="s">
        <v>36</v>
      </c>
      <c r="L168" s="1" t="s">
        <v>20</v>
      </c>
      <c r="M168" s="1" t="s">
        <v>21</v>
      </c>
      <c r="N168" s="1" t="s">
        <v>11</v>
      </c>
      <c r="O168" s="7">
        <v>8034</v>
      </c>
      <c r="P168" s="7">
        <v>0</v>
      </c>
      <c r="Q168" s="7">
        <f t="shared" si="5"/>
        <v>8034</v>
      </c>
      <c r="R168" s="6" t="s">
        <v>31</v>
      </c>
      <c r="S168" s="5" t="s">
        <v>2725</v>
      </c>
      <c r="T168" s="5" t="s">
        <v>57</v>
      </c>
      <c r="U168" s="5" t="s">
        <v>1864</v>
      </c>
      <c r="V168" s="1" t="s">
        <v>28</v>
      </c>
      <c r="W168" s="1" t="s">
        <v>2726</v>
      </c>
      <c r="X168" s="1"/>
      <c r="Y168" s="1"/>
      <c r="Z168" s="4">
        <v>42548</v>
      </c>
      <c r="AA168" s="1" t="s">
        <v>2</v>
      </c>
      <c r="AB168" s="1" t="s">
        <v>2727</v>
      </c>
      <c r="AC168" s="1" t="s">
        <v>2728</v>
      </c>
      <c r="AD168" s="8"/>
    </row>
    <row r="169" spans="2:30" outlineLevel="5" x14ac:dyDescent="0.25">
      <c r="B169" s="3"/>
      <c r="C169" s="1"/>
      <c r="D169" s="1"/>
      <c r="E169" s="1"/>
      <c r="F169" s="1"/>
      <c r="G169" s="1" t="s">
        <v>1842</v>
      </c>
      <c r="H169" s="188">
        <v>42549</v>
      </c>
      <c r="I169" s="1" t="s">
        <v>2729</v>
      </c>
      <c r="J169" s="2" t="s">
        <v>49</v>
      </c>
      <c r="K169" s="1" t="s">
        <v>36</v>
      </c>
      <c r="L169" s="1" t="s">
        <v>20</v>
      </c>
      <c r="M169" s="1" t="s">
        <v>21</v>
      </c>
      <c r="N169" s="1" t="s">
        <v>11</v>
      </c>
      <c r="O169" s="7">
        <v>5887.02</v>
      </c>
      <c r="P169" s="7">
        <v>0</v>
      </c>
      <c r="Q169" s="7">
        <f t="shared" si="5"/>
        <v>5887.02</v>
      </c>
      <c r="R169" s="6" t="s">
        <v>31</v>
      </c>
      <c r="S169" s="5" t="s">
        <v>2725</v>
      </c>
      <c r="T169" s="5" t="s">
        <v>57</v>
      </c>
      <c r="U169" s="5" t="s">
        <v>1864</v>
      </c>
      <c r="V169" s="1" t="s">
        <v>28</v>
      </c>
      <c r="W169" s="1" t="s">
        <v>2730</v>
      </c>
      <c r="X169" s="1"/>
      <c r="Y169" s="1"/>
      <c r="Z169" s="4">
        <v>42549</v>
      </c>
      <c r="AA169" s="1" t="s">
        <v>2</v>
      </c>
      <c r="AB169" s="1" t="s">
        <v>2731</v>
      </c>
      <c r="AC169" s="1" t="s">
        <v>2732</v>
      </c>
      <c r="AD169" s="8"/>
    </row>
    <row r="170" spans="2:30" outlineLevel="5" x14ac:dyDescent="0.25">
      <c r="B170" s="3"/>
      <c r="C170" s="1"/>
      <c r="D170" s="1"/>
      <c r="E170" s="1"/>
      <c r="F170" s="1"/>
      <c r="G170" s="1" t="s">
        <v>1842</v>
      </c>
      <c r="H170" s="188">
        <v>42549</v>
      </c>
      <c r="I170" s="1" t="s">
        <v>2733</v>
      </c>
      <c r="J170" s="2" t="s">
        <v>49</v>
      </c>
      <c r="K170" s="1" t="s">
        <v>36</v>
      </c>
      <c r="L170" s="1" t="s">
        <v>20</v>
      </c>
      <c r="M170" s="1" t="s">
        <v>21</v>
      </c>
      <c r="N170" s="1" t="s">
        <v>11</v>
      </c>
      <c r="O170" s="7">
        <v>11461.45</v>
      </c>
      <c r="P170" s="7">
        <v>0</v>
      </c>
      <c r="Q170" s="7">
        <f t="shared" si="5"/>
        <v>11461.45</v>
      </c>
      <c r="R170" s="6" t="s">
        <v>31</v>
      </c>
      <c r="S170" s="5" t="s">
        <v>32</v>
      </c>
      <c r="T170" s="5" t="s">
        <v>1704</v>
      </c>
      <c r="U170" s="5" t="s">
        <v>1280</v>
      </c>
      <c r="V170" s="1" t="s">
        <v>28</v>
      </c>
      <c r="W170" s="1" t="s">
        <v>1662</v>
      </c>
      <c r="X170" s="1"/>
      <c r="Y170" s="1"/>
      <c r="Z170" s="4">
        <v>42549</v>
      </c>
      <c r="AA170" s="1" t="s">
        <v>2</v>
      </c>
      <c r="AB170" s="1" t="s">
        <v>2734</v>
      </c>
      <c r="AC170" s="1" t="s">
        <v>2735</v>
      </c>
      <c r="AD170" s="8"/>
    </row>
    <row r="171" spans="2:30" outlineLevel="5" x14ac:dyDescent="0.25">
      <c r="B171" s="3"/>
      <c r="C171" s="1"/>
      <c r="D171" s="1"/>
      <c r="E171" s="1"/>
      <c r="F171" s="1"/>
      <c r="G171" s="1" t="s">
        <v>1842</v>
      </c>
      <c r="H171" s="188">
        <v>42549</v>
      </c>
      <c r="I171" s="1" t="s">
        <v>2736</v>
      </c>
      <c r="J171" s="2" t="s">
        <v>49</v>
      </c>
      <c r="K171" s="1" t="s">
        <v>36</v>
      </c>
      <c r="L171" s="1" t="s">
        <v>20</v>
      </c>
      <c r="M171" s="1" t="s">
        <v>21</v>
      </c>
      <c r="N171" s="1" t="s">
        <v>11</v>
      </c>
      <c r="O171" s="7">
        <v>14060.78</v>
      </c>
      <c r="P171" s="7">
        <v>0</v>
      </c>
      <c r="Q171" s="7">
        <f t="shared" si="5"/>
        <v>14060.78</v>
      </c>
      <c r="R171" s="6" t="s">
        <v>31</v>
      </c>
      <c r="S171" s="5" t="s">
        <v>32</v>
      </c>
      <c r="T171" s="5" t="s">
        <v>2660</v>
      </c>
      <c r="U171" s="5" t="s">
        <v>1871</v>
      </c>
      <c r="V171" s="1" t="s">
        <v>28</v>
      </c>
      <c r="W171" s="1" t="s">
        <v>2737</v>
      </c>
      <c r="X171" s="1"/>
      <c r="Y171" s="1"/>
      <c r="Z171" s="4">
        <v>42549</v>
      </c>
      <c r="AA171" s="1" t="s">
        <v>2</v>
      </c>
      <c r="AB171" s="1" t="s">
        <v>2738</v>
      </c>
      <c r="AC171" s="1" t="s">
        <v>2739</v>
      </c>
      <c r="AD171" s="8"/>
    </row>
    <row r="172" spans="2:30" outlineLevel="5" x14ac:dyDescent="0.25">
      <c r="B172" s="3"/>
      <c r="C172" s="1"/>
      <c r="D172" s="1"/>
      <c r="E172" s="1"/>
      <c r="F172" s="1"/>
      <c r="G172" s="1" t="s">
        <v>1842</v>
      </c>
      <c r="H172" s="188">
        <v>42549</v>
      </c>
      <c r="I172" s="1" t="s">
        <v>2740</v>
      </c>
      <c r="J172" s="2" t="s">
        <v>49</v>
      </c>
      <c r="K172" s="1" t="s">
        <v>36</v>
      </c>
      <c r="L172" s="1" t="s">
        <v>20</v>
      </c>
      <c r="M172" s="1" t="s">
        <v>21</v>
      </c>
      <c r="N172" s="1" t="s">
        <v>11</v>
      </c>
      <c r="O172" s="7">
        <v>18907.61</v>
      </c>
      <c r="P172" s="7">
        <v>0</v>
      </c>
      <c r="Q172" s="7">
        <f t="shared" si="5"/>
        <v>18907.61</v>
      </c>
      <c r="R172" s="6" t="s">
        <v>31</v>
      </c>
      <c r="S172" s="5" t="s">
        <v>32</v>
      </c>
      <c r="T172" s="5" t="s">
        <v>2660</v>
      </c>
      <c r="U172" s="5" t="s">
        <v>1871</v>
      </c>
      <c r="V172" s="1" t="s">
        <v>28</v>
      </c>
      <c r="W172" s="1" t="s">
        <v>2741</v>
      </c>
      <c r="X172" s="1"/>
      <c r="Y172" s="1"/>
      <c r="Z172" s="4">
        <v>42549</v>
      </c>
      <c r="AA172" s="1" t="s">
        <v>2</v>
      </c>
      <c r="AB172" s="1" t="s">
        <v>2742</v>
      </c>
      <c r="AC172" s="1" t="s">
        <v>2743</v>
      </c>
      <c r="AD172" s="8"/>
    </row>
    <row r="173" spans="2:30" outlineLevel="5" x14ac:dyDescent="0.25">
      <c r="B173" s="3"/>
      <c r="C173" s="1"/>
      <c r="D173" s="1"/>
      <c r="E173" s="1"/>
      <c r="F173" s="1"/>
      <c r="G173" s="1" t="s">
        <v>1842</v>
      </c>
      <c r="H173" s="188">
        <v>42548</v>
      </c>
      <c r="I173" s="1" t="s">
        <v>2744</v>
      </c>
      <c r="J173" s="2" t="s">
        <v>49</v>
      </c>
      <c r="K173" s="1" t="s">
        <v>36</v>
      </c>
      <c r="L173" s="1" t="s">
        <v>20</v>
      </c>
      <c r="M173" s="1" t="s">
        <v>21</v>
      </c>
      <c r="N173" s="1" t="s">
        <v>11</v>
      </c>
      <c r="O173" s="7">
        <v>5450</v>
      </c>
      <c r="P173" s="7">
        <v>0</v>
      </c>
      <c r="Q173" s="7">
        <f t="shared" si="5"/>
        <v>5450</v>
      </c>
      <c r="R173" s="6" t="s">
        <v>31</v>
      </c>
      <c r="S173" s="5" t="s">
        <v>32</v>
      </c>
      <c r="T173" s="5" t="s">
        <v>2660</v>
      </c>
      <c r="U173" s="5" t="s">
        <v>1871</v>
      </c>
      <c r="V173" s="1" t="s">
        <v>28</v>
      </c>
      <c r="W173" s="1" t="s">
        <v>2745</v>
      </c>
      <c r="X173" s="1"/>
      <c r="Y173" s="1"/>
      <c r="Z173" s="4">
        <v>42548</v>
      </c>
      <c r="AA173" s="1" t="s">
        <v>2</v>
      </c>
      <c r="AB173" s="1" t="s">
        <v>2746</v>
      </c>
      <c r="AC173" s="1" t="s">
        <v>2747</v>
      </c>
      <c r="AD173" s="8"/>
    </row>
    <row r="174" spans="2:30" outlineLevel="5" x14ac:dyDescent="0.25">
      <c r="B174" s="3"/>
      <c r="C174" s="1"/>
      <c r="D174" s="1"/>
      <c r="E174" s="1"/>
      <c r="F174" s="1"/>
      <c r="G174" s="1" t="s">
        <v>1842</v>
      </c>
      <c r="H174" s="188">
        <v>42548</v>
      </c>
      <c r="I174" s="1" t="s">
        <v>2748</v>
      </c>
      <c r="J174" s="2" t="s">
        <v>49</v>
      </c>
      <c r="K174" s="1" t="s">
        <v>36</v>
      </c>
      <c r="L174" s="1" t="s">
        <v>20</v>
      </c>
      <c r="M174" s="1" t="s">
        <v>21</v>
      </c>
      <c r="N174" s="1" t="s">
        <v>11</v>
      </c>
      <c r="O174" s="7">
        <v>7739</v>
      </c>
      <c r="P174" s="7">
        <v>0</v>
      </c>
      <c r="Q174" s="7">
        <f t="shared" si="5"/>
        <v>7739</v>
      </c>
      <c r="R174" s="6" t="s">
        <v>31</v>
      </c>
      <c r="S174" s="5" t="s">
        <v>32</v>
      </c>
      <c r="T174" s="5" t="s">
        <v>1705</v>
      </c>
      <c r="U174" s="5" t="s">
        <v>1883</v>
      </c>
      <c r="V174" s="1" t="s">
        <v>28</v>
      </c>
      <c r="W174" s="1" t="s">
        <v>1664</v>
      </c>
      <c r="X174" s="1"/>
      <c r="Y174" s="1"/>
      <c r="Z174" s="4">
        <v>42548</v>
      </c>
      <c r="AA174" s="1" t="s">
        <v>2</v>
      </c>
      <c r="AB174" s="1" t="s">
        <v>2749</v>
      </c>
      <c r="AC174" s="1" t="s">
        <v>2750</v>
      </c>
      <c r="AD174" s="8"/>
    </row>
    <row r="175" spans="2:30" outlineLevel="5" x14ac:dyDescent="0.25">
      <c r="B175" s="3"/>
      <c r="C175" s="1"/>
      <c r="D175" s="1"/>
      <c r="E175" s="1"/>
      <c r="F175" s="1"/>
      <c r="G175" s="1" t="s">
        <v>1842</v>
      </c>
      <c r="H175" s="188">
        <v>42548</v>
      </c>
      <c r="I175" s="1" t="s">
        <v>2751</v>
      </c>
      <c r="J175" s="2" t="s">
        <v>49</v>
      </c>
      <c r="K175" s="1" t="s">
        <v>36</v>
      </c>
      <c r="L175" s="1" t="s">
        <v>20</v>
      </c>
      <c r="M175" s="1" t="s">
        <v>21</v>
      </c>
      <c r="N175" s="1" t="s">
        <v>11</v>
      </c>
      <c r="O175" s="7">
        <v>25923.33</v>
      </c>
      <c r="P175" s="7">
        <v>0</v>
      </c>
      <c r="Q175" s="7">
        <f t="shared" si="5"/>
        <v>25923.33</v>
      </c>
      <c r="R175" s="6" t="s">
        <v>31</v>
      </c>
      <c r="S175" s="5" t="s">
        <v>32</v>
      </c>
      <c r="T175" s="5" t="s">
        <v>1704</v>
      </c>
      <c r="U175" s="5" t="s">
        <v>1280</v>
      </c>
      <c r="V175" s="1" t="s">
        <v>28</v>
      </c>
      <c r="W175" s="1" t="s">
        <v>2752</v>
      </c>
      <c r="X175" s="1"/>
      <c r="Y175" s="1"/>
      <c r="Z175" s="4">
        <v>42548</v>
      </c>
      <c r="AA175" s="1" t="s">
        <v>2</v>
      </c>
      <c r="AB175" s="1" t="s">
        <v>2753</v>
      </c>
      <c r="AC175" s="1" t="s">
        <v>2754</v>
      </c>
      <c r="AD175" s="8"/>
    </row>
    <row r="176" spans="2:30" outlineLevel="5" x14ac:dyDescent="0.25">
      <c r="B176" s="3"/>
      <c r="C176" s="1"/>
      <c r="D176" s="1"/>
      <c r="E176" s="1"/>
      <c r="F176" s="1"/>
      <c r="G176" s="1" t="s">
        <v>1842</v>
      </c>
      <c r="H176" s="188">
        <v>42548</v>
      </c>
      <c r="I176" s="1" t="s">
        <v>1665</v>
      </c>
      <c r="J176" s="2" t="s">
        <v>49</v>
      </c>
      <c r="K176" s="1" t="s">
        <v>36</v>
      </c>
      <c r="L176" s="1" t="s">
        <v>20</v>
      </c>
      <c r="M176" s="1" t="s">
        <v>21</v>
      </c>
      <c r="N176" s="1" t="s">
        <v>11</v>
      </c>
      <c r="O176" s="7">
        <v>9533.33</v>
      </c>
      <c r="P176" s="7">
        <v>0</v>
      </c>
      <c r="Q176" s="7">
        <f t="shared" si="5"/>
        <v>9533.33</v>
      </c>
      <c r="R176" s="6" t="s">
        <v>31</v>
      </c>
      <c r="S176" s="5" t="s">
        <v>32</v>
      </c>
      <c r="T176" s="5" t="s">
        <v>1590</v>
      </c>
      <c r="U176" s="5" t="s">
        <v>1928</v>
      </c>
      <c r="V176" s="1" t="s">
        <v>28</v>
      </c>
      <c r="W176" s="1" t="s">
        <v>2755</v>
      </c>
      <c r="X176" s="1"/>
      <c r="Y176" s="1"/>
      <c r="Z176" s="4">
        <v>42548</v>
      </c>
      <c r="AA176" s="1" t="s">
        <v>2</v>
      </c>
      <c r="AB176" s="1" t="s">
        <v>2756</v>
      </c>
      <c r="AC176" s="1" t="s">
        <v>2757</v>
      </c>
      <c r="AD176" s="8"/>
    </row>
    <row r="177" spans="2:30" outlineLevel="5" x14ac:dyDescent="0.25">
      <c r="B177" s="3"/>
      <c r="C177" s="1"/>
      <c r="D177" s="1"/>
      <c r="E177" s="1"/>
      <c r="F177" s="1"/>
      <c r="G177" s="1" t="s">
        <v>1842</v>
      </c>
      <c r="H177" s="188">
        <v>42551</v>
      </c>
      <c r="I177" s="1" t="s">
        <v>1680</v>
      </c>
      <c r="J177" s="2" t="s">
        <v>49</v>
      </c>
      <c r="K177" s="1" t="s">
        <v>36</v>
      </c>
      <c r="L177" s="1" t="s">
        <v>20</v>
      </c>
      <c r="M177" s="1" t="s">
        <v>21</v>
      </c>
      <c r="N177" s="1" t="s">
        <v>11</v>
      </c>
      <c r="O177" s="7">
        <v>11447.24</v>
      </c>
      <c r="P177" s="7">
        <v>0</v>
      </c>
      <c r="Q177" s="7">
        <f t="shared" si="5"/>
        <v>11447.24</v>
      </c>
      <c r="R177" s="6" t="s">
        <v>31</v>
      </c>
      <c r="S177" s="5" t="s">
        <v>32</v>
      </c>
      <c r="T177" s="5" t="s">
        <v>1592</v>
      </c>
      <c r="U177" s="5" t="s">
        <v>1874</v>
      </c>
      <c r="V177" s="1" t="s">
        <v>28</v>
      </c>
      <c r="W177" s="1" t="s">
        <v>2758</v>
      </c>
      <c r="X177" s="1"/>
      <c r="Y177" s="1"/>
      <c r="Z177" s="4">
        <v>42551</v>
      </c>
      <c r="AA177" s="1" t="s">
        <v>2</v>
      </c>
      <c r="AB177" s="1" t="s">
        <v>2759</v>
      </c>
      <c r="AC177" s="1" t="s">
        <v>2760</v>
      </c>
      <c r="AD177" s="8"/>
    </row>
    <row r="178" spans="2:30" outlineLevel="5" x14ac:dyDescent="0.25">
      <c r="B178" s="3"/>
      <c r="C178" s="1"/>
      <c r="D178" s="1"/>
      <c r="E178" s="1"/>
      <c r="F178" s="1"/>
      <c r="G178" s="1" t="s">
        <v>1842</v>
      </c>
      <c r="H178" s="188">
        <v>42549</v>
      </c>
      <c r="I178" s="1" t="s">
        <v>2761</v>
      </c>
      <c r="J178" s="2" t="s">
        <v>49</v>
      </c>
      <c r="K178" s="1" t="s">
        <v>36</v>
      </c>
      <c r="L178" s="1" t="s">
        <v>20</v>
      </c>
      <c r="M178" s="1" t="s">
        <v>21</v>
      </c>
      <c r="N178" s="1" t="s">
        <v>11</v>
      </c>
      <c r="O178" s="7">
        <v>7957</v>
      </c>
      <c r="P178" s="7">
        <v>0</v>
      </c>
      <c r="Q178" s="7">
        <f t="shared" si="5"/>
        <v>7957</v>
      </c>
      <c r="R178" s="6" t="s">
        <v>31</v>
      </c>
      <c r="S178" s="5" t="s">
        <v>32</v>
      </c>
      <c r="T178" s="5" t="s">
        <v>2636</v>
      </c>
      <c r="U178" s="5" t="s">
        <v>2611</v>
      </c>
      <c r="V178" s="1" t="s">
        <v>28</v>
      </c>
      <c r="W178" s="1" t="s">
        <v>2762</v>
      </c>
      <c r="X178" s="1"/>
      <c r="Y178" s="1"/>
      <c r="Z178" s="4">
        <v>42549</v>
      </c>
      <c r="AA178" s="1" t="s">
        <v>2</v>
      </c>
      <c r="AB178" s="1" t="s">
        <v>2763</v>
      </c>
      <c r="AC178" s="1" t="s">
        <v>2764</v>
      </c>
      <c r="AD178" s="8"/>
    </row>
    <row r="179" spans="2:30" outlineLevel="5" x14ac:dyDescent="0.25">
      <c r="B179" s="3"/>
      <c r="C179" s="1"/>
      <c r="D179" s="1"/>
      <c r="E179" s="1"/>
      <c r="F179" s="1"/>
      <c r="G179" s="1" t="s">
        <v>1842</v>
      </c>
      <c r="H179" s="188">
        <v>42549</v>
      </c>
      <c r="I179" s="1" t="s">
        <v>2765</v>
      </c>
      <c r="J179" s="2" t="s">
        <v>49</v>
      </c>
      <c r="K179" s="1" t="s">
        <v>36</v>
      </c>
      <c r="L179" s="1" t="s">
        <v>20</v>
      </c>
      <c r="M179" s="1" t="s">
        <v>21</v>
      </c>
      <c r="N179" s="1" t="s">
        <v>11</v>
      </c>
      <c r="O179" s="7">
        <v>4740.67</v>
      </c>
      <c r="P179" s="7">
        <v>0</v>
      </c>
      <c r="Q179" s="7">
        <f t="shared" si="5"/>
        <v>4740.67</v>
      </c>
      <c r="R179" s="6" t="s">
        <v>31</v>
      </c>
      <c r="S179" s="5" t="s">
        <v>32</v>
      </c>
      <c r="T179" s="5" t="s">
        <v>1590</v>
      </c>
      <c r="U179" s="5" t="s">
        <v>1928</v>
      </c>
      <c r="V179" s="1" t="s">
        <v>28</v>
      </c>
      <c r="W179" s="1" t="s">
        <v>1588</v>
      </c>
      <c r="X179" s="1"/>
      <c r="Y179" s="1"/>
      <c r="Z179" s="4">
        <v>42549</v>
      </c>
      <c r="AA179" s="1" t="s">
        <v>2</v>
      </c>
      <c r="AB179" s="1" t="s">
        <v>2766</v>
      </c>
      <c r="AC179" s="1" t="s">
        <v>2767</v>
      </c>
      <c r="AD179" s="8"/>
    </row>
    <row r="180" spans="2:30" outlineLevel="5" x14ac:dyDescent="0.25">
      <c r="B180" s="3"/>
      <c r="C180" s="1"/>
      <c r="D180" s="1"/>
      <c r="E180" s="1"/>
      <c r="F180" s="1"/>
      <c r="G180" s="1" t="s">
        <v>1842</v>
      </c>
      <c r="H180" s="188">
        <v>42551</v>
      </c>
      <c r="I180" s="1" t="s">
        <v>2768</v>
      </c>
      <c r="J180" s="2" t="s">
        <v>49</v>
      </c>
      <c r="K180" s="1" t="s">
        <v>36</v>
      </c>
      <c r="L180" s="1" t="s">
        <v>20</v>
      </c>
      <c r="M180" s="1" t="s">
        <v>21</v>
      </c>
      <c r="N180" s="1" t="s">
        <v>11</v>
      </c>
      <c r="O180" s="7">
        <v>67016.28</v>
      </c>
      <c r="P180" s="7">
        <v>0</v>
      </c>
      <c r="Q180" s="7">
        <f t="shared" si="5"/>
        <v>67016.28</v>
      </c>
      <c r="R180" s="6" t="s">
        <v>31</v>
      </c>
      <c r="S180" s="5" t="s">
        <v>32</v>
      </c>
      <c r="T180" s="5" t="s">
        <v>1592</v>
      </c>
      <c r="U180" s="5" t="s">
        <v>1874</v>
      </c>
      <c r="V180" s="1" t="s">
        <v>28</v>
      </c>
      <c r="W180" s="1" t="s">
        <v>2769</v>
      </c>
      <c r="X180" s="1"/>
      <c r="Y180" s="1"/>
      <c r="Z180" s="4">
        <v>42551</v>
      </c>
      <c r="AA180" s="1" t="s">
        <v>2</v>
      </c>
      <c r="AB180" s="1" t="s">
        <v>2770</v>
      </c>
      <c r="AC180" s="1" t="s">
        <v>2771</v>
      </c>
      <c r="AD180" s="8"/>
    </row>
    <row r="181" spans="2:30" outlineLevel="5" x14ac:dyDescent="0.25">
      <c r="B181" s="3"/>
      <c r="C181" s="1"/>
      <c r="D181" s="1"/>
      <c r="E181" s="1"/>
      <c r="F181" s="1"/>
      <c r="G181" s="1" t="s">
        <v>1842</v>
      </c>
      <c r="H181" s="188">
        <v>42551</v>
      </c>
      <c r="I181" s="1" t="s">
        <v>2772</v>
      </c>
      <c r="J181" s="2" t="s">
        <v>49</v>
      </c>
      <c r="K181" s="1" t="s">
        <v>36</v>
      </c>
      <c r="L181" s="1" t="s">
        <v>20</v>
      </c>
      <c r="M181" s="1" t="s">
        <v>21</v>
      </c>
      <c r="N181" s="1" t="s">
        <v>11</v>
      </c>
      <c r="O181" s="7">
        <v>59185.5</v>
      </c>
      <c r="P181" s="7">
        <v>0</v>
      </c>
      <c r="Q181" s="7">
        <f t="shared" si="5"/>
        <v>59185.5</v>
      </c>
      <c r="R181" s="6" t="s">
        <v>31</v>
      </c>
      <c r="S181" s="5" t="s">
        <v>32</v>
      </c>
      <c r="T181" s="5" t="s">
        <v>1590</v>
      </c>
      <c r="U181" s="5" t="s">
        <v>1928</v>
      </c>
      <c r="V181" s="1" t="s">
        <v>28</v>
      </c>
      <c r="W181" s="1" t="s">
        <v>2773</v>
      </c>
      <c r="X181" s="1"/>
      <c r="Y181" s="1"/>
      <c r="Z181" s="4">
        <v>42551</v>
      </c>
      <c r="AA181" s="1" t="s">
        <v>2</v>
      </c>
      <c r="AB181" s="1" t="s">
        <v>2774</v>
      </c>
      <c r="AC181" s="1" t="s">
        <v>2775</v>
      </c>
      <c r="AD181" s="8"/>
    </row>
    <row r="182" spans="2:30" outlineLevel="5" x14ac:dyDescent="0.25">
      <c r="B182" s="3"/>
      <c r="C182" s="1"/>
      <c r="D182" s="1"/>
      <c r="E182" s="1"/>
      <c r="F182" s="1"/>
      <c r="G182" s="1" t="s">
        <v>1842</v>
      </c>
      <c r="H182" s="188">
        <v>42551</v>
      </c>
      <c r="I182" s="1" t="s">
        <v>2776</v>
      </c>
      <c r="J182" s="2" t="s">
        <v>49</v>
      </c>
      <c r="K182" s="1" t="s">
        <v>36</v>
      </c>
      <c r="L182" s="1" t="s">
        <v>20</v>
      </c>
      <c r="M182" s="1" t="s">
        <v>21</v>
      </c>
      <c r="N182" s="1" t="s">
        <v>11</v>
      </c>
      <c r="O182" s="7">
        <v>8670.44</v>
      </c>
      <c r="P182" s="7">
        <v>0</v>
      </c>
      <c r="Q182" s="7">
        <f t="shared" si="5"/>
        <v>8670.44</v>
      </c>
      <c r="R182" s="6" t="s">
        <v>31</v>
      </c>
      <c r="S182" s="5" t="s">
        <v>32</v>
      </c>
      <c r="T182" s="5" t="s">
        <v>1590</v>
      </c>
      <c r="U182" s="5" t="s">
        <v>1928</v>
      </c>
      <c r="V182" s="1" t="s">
        <v>28</v>
      </c>
      <c r="W182" s="1" t="s">
        <v>2777</v>
      </c>
      <c r="X182" s="1"/>
      <c r="Y182" s="1"/>
      <c r="Z182" s="4">
        <v>42551</v>
      </c>
      <c r="AA182" s="1" t="s">
        <v>2</v>
      </c>
      <c r="AB182" s="1" t="s">
        <v>2778</v>
      </c>
      <c r="AC182" s="1" t="s">
        <v>2779</v>
      </c>
      <c r="AD182" s="8"/>
    </row>
    <row r="183" spans="2:30" outlineLevel="5" x14ac:dyDescent="0.25">
      <c r="B183" s="3"/>
      <c r="C183" s="1"/>
      <c r="D183" s="1"/>
      <c r="E183" s="1"/>
      <c r="F183" s="1"/>
      <c r="G183" s="1" t="s">
        <v>1842</v>
      </c>
      <c r="H183" s="188">
        <v>42551</v>
      </c>
      <c r="I183" s="1" t="s">
        <v>2780</v>
      </c>
      <c r="J183" s="2" t="s">
        <v>49</v>
      </c>
      <c r="K183" s="1" t="s">
        <v>36</v>
      </c>
      <c r="L183" s="1" t="s">
        <v>20</v>
      </c>
      <c r="M183" s="1" t="s">
        <v>21</v>
      </c>
      <c r="N183" s="1" t="s">
        <v>11</v>
      </c>
      <c r="O183" s="7">
        <v>2318.6</v>
      </c>
      <c r="P183" s="7">
        <v>0</v>
      </c>
      <c r="Q183" s="7">
        <f t="shared" si="5"/>
        <v>2318.6</v>
      </c>
      <c r="R183" s="6" t="s">
        <v>31</v>
      </c>
      <c r="S183" s="5" t="s">
        <v>32</v>
      </c>
      <c r="T183" s="5" t="s">
        <v>2660</v>
      </c>
      <c r="U183" s="5" t="s">
        <v>1871</v>
      </c>
      <c r="V183" s="1" t="s">
        <v>28</v>
      </c>
      <c r="W183" s="1" t="s">
        <v>2781</v>
      </c>
      <c r="X183" s="1"/>
      <c r="Y183" s="1"/>
      <c r="Z183" s="4">
        <v>42551</v>
      </c>
      <c r="AA183" s="1" t="s">
        <v>2</v>
      </c>
      <c r="AB183" s="1" t="s">
        <v>2782</v>
      </c>
      <c r="AC183" s="1" t="s">
        <v>2783</v>
      </c>
      <c r="AD183" s="8"/>
    </row>
    <row r="184" spans="2:30" outlineLevel="5" x14ac:dyDescent="0.25">
      <c r="B184" s="3"/>
      <c r="C184" s="1"/>
      <c r="D184" s="1"/>
      <c r="E184" s="1"/>
      <c r="F184" s="1"/>
      <c r="G184" s="1" t="s">
        <v>1842</v>
      </c>
      <c r="H184" s="188">
        <v>42551</v>
      </c>
      <c r="I184" s="1" t="s">
        <v>2784</v>
      </c>
      <c r="J184" s="2" t="s">
        <v>49</v>
      </c>
      <c r="K184" s="1" t="s">
        <v>36</v>
      </c>
      <c r="L184" s="1" t="s">
        <v>20</v>
      </c>
      <c r="M184" s="1" t="s">
        <v>21</v>
      </c>
      <c r="N184" s="1" t="s">
        <v>11</v>
      </c>
      <c r="O184" s="7">
        <v>57167.28</v>
      </c>
      <c r="P184" s="7">
        <v>0</v>
      </c>
      <c r="Q184" s="7">
        <f t="shared" si="5"/>
        <v>57167.28</v>
      </c>
      <c r="R184" s="6" t="s">
        <v>31</v>
      </c>
      <c r="S184" s="5" t="s">
        <v>2725</v>
      </c>
      <c r="T184" s="5" t="s">
        <v>1705</v>
      </c>
      <c r="U184" s="5" t="s">
        <v>1883</v>
      </c>
      <c r="V184" s="1" t="s">
        <v>28</v>
      </c>
      <c r="W184" s="1" t="s">
        <v>2785</v>
      </c>
      <c r="X184" s="1"/>
      <c r="Y184" s="1"/>
      <c r="Z184" s="4">
        <v>42551</v>
      </c>
      <c r="AA184" s="1" t="s">
        <v>2</v>
      </c>
      <c r="AB184" s="1" t="s">
        <v>2786</v>
      </c>
      <c r="AC184" s="1" t="s">
        <v>2787</v>
      </c>
      <c r="AD184" s="8"/>
    </row>
    <row r="185" spans="2:30" outlineLevel="5" x14ac:dyDescent="0.25">
      <c r="B185" s="3"/>
      <c r="C185" s="1"/>
      <c r="D185" s="1"/>
      <c r="E185" s="1"/>
      <c r="F185" s="1"/>
      <c r="G185" s="1" t="s">
        <v>1842</v>
      </c>
      <c r="H185" s="188">
        <v>42551</v>
      </c>
      <c r="I185" s="1" t="s">
        <v>2788</v>
      </c>
      <c r="J185" s="2" t="s">
        <v>49</v>
      </c>
      <c r="K185" s="1" t="s">
        <v>36</v>
      </c>
      <c r="L185" s="1" t="s">
        <v>20</v>
      </c>
      <c r="M185" s="1" t="s">
        <v>21</v>
      </c>
      <c r="N185" s="1" t="s">
        <v>11</v>
      </c>
      <c r="O185" s="7">
        <v>12893.74</v>
      </c>
      <c r="P185" s="7">
        <v>0</v>
      </c>
      <c r="Q185" s="7">
        <f t="shared" si="5"/>
        <v>12893.74</v>
      </c>
      <c r="R185" s="6" t="s">
        <v>31</v>
      </c>
      <c r="S185" s="5" t="s">
        <v>2725</v>
      </c>
      <c r="T185" s="5" t="s">
        <v>1705</v>
      </c>
      <c r="U185" s="5" t="s">
        <v>1883</v>
      </c>
      <c r="V185" s="1" t="s">
        <v>28</v>
      </c>
      <c r="W185" s="1" t="s">
        <v>2789</v>
      </c>
      <c r="X185" s="1"/>
      <c r="Y185" s="1"/>
      <c r="Z185" s="4">
        <v>42551</v>
      </c>
      <c r="AA185" s="1" t="s">
        <v>2</v>
      </c>
      <c r="AB185" s="1" t="s">
        <v>2790</v>
      </c>
      <c r="AC185" s="1" t="s">
        <v>2791</v>
      </c>
      <c r="AD185" s="8"/>
    </row>
    <row r="186" spans="2:30" outlineLevel="5" x14ac:dyDescent="0.25">
      <c r="B186" s="3"/>
      <c r="C186" s="1"/>
      <c r="D186" s="1"/>
      <c r="E186" s="1"/>
      <c r="F186" s="1"/>
      <c r="G186" s="1" t="s">
        <v>1842</v>
      </c>
      <c r="H186" s="188">
        <v>42551</v>
      </c>
      <c r="I186" s="1" t="s">
        <v>2792</v>
      </c>
      <c r="J186" s="2" t="s">
        <v>49</v>
      </c>
      <c r="K186" s="1" t="s">
        <v>36</v>
      </c>
      <c r="L186" s="1" t="s">
        <v>20</v>
      </c>
      <c r="M186" s="1" t="s">
        <v>21</v>
      </c>
      <c r="N186" s="1" t="s">
        <v>11</v>
      </c>
      <c r="O186" s="7">
        <v>2834</v>
      </c>
      <c r="P186" s="7">
        <v>0</v>
      </c>
      <c r="Q186" s="7">
        <f t="shared" si="5"/>
        <v>2834</v>
      </c>
      <c r="R186" s="6" t="s">
        <v>31</v>
      </c>
      <c r="S186" s="5" t="s">
        <v>2725</v>
      </c>
      <c r="T186" s="5" t="s">
        <v>1705</v>
      </c>
      <c r="U186" s="5" t="s">
        <v>1883</v>
      </c>
      <c r="V186" s="1" t="s">
        <v>28</v>
      </c>
      <c r="W186" s="1" t="s">
        <v>2793</v>
      </c>
      <c r="X186" s="1"/>
      <c r="Y186" s="1"/>
      <c r="Z186" s="4">
        <v>42551</v>
      </c>
      <c r="AA186" s="1" t="s">
        <v>2</v>
      </c>
      <c r="AB186" s="1" t="s">
        <v>2794</v>
      </c>
      <c r="AC186" s="1" t="s">
        <v>2795</v>
      </c>
      <c r="AD186" s="8"/>
    </row>
    <row r="187" spans="2:30" outlineLevel="5" x14ac:dyDescent="0.25">
      <c r="B187" s="3"/>
      <c r="C187" s="1"/>
      <c r="D187" s="1"/>
      <c r="E187" s="1"/>
      <c r="F187" s="1"/>
      <c r="G187" s="1" t="s">
        <v>1842</v>
      </c>
      <c r="H187" s="188">
        <v>42551</v>
      </c>
      <c r="I187" s="1" t="s">
        <v>2796</v>
      </c>
      <c r="J187" s="2" t="s">
        <v>49</v>
      </c>
      <c r="K187" s="1" t="s">
        <v>36</v>
      </c>
      <c r="L187" s="1" t="s">
        <v>20</v>
      </c>
      <c r="M187" s="1" t="s">
        <v>21</v>
      </c>
      <c r="N187" s="1" t="s">
        <v>11</v>
      </c>
      <c r="O187" s="7">
        <v>7739</v>
      </c>
      <c r="P187" s="7">
        <v>0</v>
      </c>
      <c r="Q187" s="7">
        <f t="shared" si="5"/>
        <v>7739</v>
      </c>
      <c r="R187" s="6" t="s">
        <v>31</v>
      </c>
      <c r="S187" s="5" t="s">
        <v>32</v>
      </c>
      <c r="T187" s="5" t="s">
        <v>58</v>
      </c>
      <c r="U187" s="5" t="s">
        <v>710</v>
      </c>
      <c r="V187" s="1" t="s">
        <v>28</v>
      </c>
      <c r="W187" s="1" t="s">
        <v>2797</v>
      </c>
      <c r="X187" s="1"/>
      <c r="Y187" s="1"/>
      <c r="Z187" s="4">
        <v>42551</v>
      </c>
      <c r="AA187" s="1" t="s">
        <v>2</v>
      </c>
      <c r="AB187" s="1" t="s">
        <v>2798</v>
      </c>
      <c r="AC187" s="1" t="s">
        <v>2799</v>
      </c>
      <c r="AD187" s="8"/>
    </row>
    <row r="188" spans="2:30" outlineLevel="5" x14ac:dyDescent="0.25">
      <c r="B188" s="3"/>
      <c r="C188" s="1"/>
      <c r="D188" s="1"/>
      <c r="E188" s="1"/>
      <c r="F188" s="1"/>
      <c r="G188" s="1" t="s">
        <v>1842</v>
      </c>
      <c r="H188" s="188">
        <v>42551</v>
      </c>
      <c r="I188" s="1" t="s">
        <v>2800</v>
      </c>
      <c r="J188" s="2" t="s">
        <v>49</v>
      </c>
      <c r="K188" s="1" t="s">
        <v>36</v>
      </c>
      <c r="L188" s="1" t="s">
        <v>20</v>
      </c>
      <c r="M188" s="1" t="s">
        <v>21</v>
      </c>
      <c r="N188" s="1" t="s">
        <v>11</v>
      </c>
      <c r="O188" s="7">
        <v>13861.6</v>
      </c>
      <c r="P188" s="7">
        <v>0</v>
      </c>
      <c r="Q188" s="7">
        <f t="shared" si="5"/>
        <v>13861.6</v>
      </c>
      <c r="R188" s="6" t="s">
        <v>31</v>
      </c>
      <c r="S188" s="5" t="s">
        <v>32</v>
      </c>
      <c r="T188" s="5" t="s">
        <v>2636</v>
      </c>
      <c r="U188" s="5" t="s">
        <v>2611</v>
      </c>
      <c r="V188" s="1" t="s">
        <v>28</v>
      </c>
      <c r="W188" s="1" t="s">
        <v>2801</v>
      </c>
      <c r="X188" s="1"/>
      <c r="Y188" s="1"/>
      <c r="Z188" s="4">
        <v>42551</v>
      </c>
      <c r="AA188" s="1" t="s">
        <v>2</v>
      </c>
      <c r="AB188" s="1" t="s">
        <v>2802</v>
      </c>
      <c r="AC188" s="1" t="s">
        <v>2803</v>
      </c>
      <c r="AD188" s="8"/>
    </row>
    <row r="189" spans="2:30" outlineLevel="5" x14ac:dyDescent="0.25">
      <c r="B189" s="3"/>
      <c r="C189" s="1"/>
      <c r="D189" s="1"/>
      <c r="E189" s="1"/>
      <c r="F189" s="1"/>
      <c r="G189" s="1" t="s">
        <v>1842</v>
      </c>
      <c r="H189" s="188">
        <v>42551</v>
      </c>
      <c r="I189" s="1" t="s">
        <v>2804</v>
      </c>
      <c r="J189" s="2" t="s">
        <v>49</v>
      </c>
      <c r="K189" s="1" t="s">
        <v>36</v>
      </c>
      <c r="L189" s="1" t="s">
        <v>20</v>
      </c>
      <c r="M189" s="1" t="s">
        <v>21</v>
      </c>
      <c r="N189" s="1" t="s">
        <v>11</v>
      </c>
      <c r="O189" s="7">
        <v>49715.44</v>
      </c>
      <c r="P189" s="7">
        <v>0</v>
      </c>
      <c r="Q189" s="7">
        <f t="shared" si="5"/>
        <v>49715.44</v>
      </c>
      <c r="R189" s="6" t="s">
        <v>31</v>
      </c>
      <c r="S189" s="5" t="s">
        <v>32</v>
      </c>
      <c r="T189" s="5" t="s">
        <v>2636</v>
      </c>
      <c r="U189" s="5" t="s">
        <v>2611</v>
      </c>
      <c r="V189" s="1" t="s">
        <v>28</v>
      </c>
      <c r="W189" s="1" t="s">
        <v>2805</v>
      </c>
      <c r="X189" s="1"/>
      <c r="Y189" s="1"/>
      <c r="Z189" s="4">
        <v>42551</v>
      </c>
      <c r="AA189" s="1" t="s">
        <v>2</v>
      </c>
      <c r="AB189" s="1" t="s">
        <v>2806</v>
      </c>
      <c r="AC189" s="1" t="s">
        <v>2807</v>
      </c>
      <c r="AD189" s="8"/>
    </row>
    <row r="190" spans="2:30" outlineLevel="5" x14ac:dyDescent="0.25">
      <c r="B190" s="3"/>
      <c r="C190" s="1"/>
      <c r="D190" s="1"/>
      <c r="E190" s="1"/>
      <c r="F190" s="1"/>
      <c r="G190" s="1" t="s">
        <v>1842</v>
      </c>
      <c r="H190" s="188">
        <v>42551</v>
      </c>
      <c r="I190" s="1" t="s">
        <v>2808</v>
      </c>
      <c r="J190" s="2" t="s">
        <v>49</v>
      </c>
      <c r="K190" s="1" t="s">
        <v>36</v>
      </c>
      <c r="L190" s="1" t="s">
        <v>20</v>
      </c>
      <c r="M190" s="1" t="s">
        <v>21</v>
      </c>
      <c r="N190" s="1" t="s">
        <v>11</v>
      </c>
      <c r="O190" s="7">
        <v>2834</v>
      </c>
      <c r="P190" s="7">
        <v>0</v>
      </c>
      <c r="Q190" s="7">
        <f t="shared" si="5"/>
        <v>2834</v>
      </c>
      <c r="R190" s="6" t="s">
        <v>31</v>
      </c>
      <c r="S190" s="5" t="s">
        <v>32</v>
      </c>
      <c r="T190" s="5" t="s">
        <v>1592</v>
      </c>
      <c r="U190" s="5" t="s">
        <v>1874</v>
      </c>
      <c r="V190" s="1" t="s">
        <v>28</v>
      </c>
      <c r="W190" s="1" t="s">
        <v>2809</v>
      </c>
      <c r="X190" s="1"/>
      <c r="Y190" s="1"/>
      <c r="Z190" s="4">
        <v>42551</v>
      </c>
      <c r="AA190" s="1" t="s">
        <v>2</v>
      </c>
      <c r="AB190" s="1" t="s">
        <v>2810</v>
      </c>
      <c r="AC190" s="1" t="s">
        <v>2811</v>
      </c>
      <c r="AD190" s="8"/>
    </row>
    <row r="191" spans="2:30" outlineLevel="5" x14ac:dyDescent="0.25">
      <c r="B191" s="3"/>
      <c r="C191" s="1"/>
      <c r="D191" s="1"/>
      <c r="E191" s="1"/>
      <c r="F191" s="1"/>
      <c r="G191" s="1" t="s">
        <v>1842</v>
      </c>
      <c r="H191" s="188">
        <v>42551</v>
      </c>
      <c r="I191" s="1" t="s">
        <v>2812</v>
      </c>
      <c r="J191" s="2" t="s">
        <v>49</v>
      </c>
      <c r="K191" s="1" t="s">
        <v>36</v>
      </c>
      <c r="L191" s="1" t="s">
        <v>20</v>
      </c>
      <c r="M191" s="1" t="s">
        <v>21</v>
      </c>
      <c r="N191" s="1" t="s">
        <v>11</v>
      </c>
      <c r="O191" s="7">
        <v>16500</v>
      </c>
      <c r="P191" s="7">
        <v>0</v>
      </c>
      <c r="Q191" s="7">
        <f t="shared" si="5"/>
        <v>16500</v>
      </c>
      <c r="R191" s="6" t="s">
        <v>31</v>
      </c>
      <c r="S191" s="5" t="s">
        <v>32</v>
      </c>
      <c r="T191" s="5" t="s">
        <v>1590</v>
      </c>
      <c r="U191" s="5" t="s">
        <v>1928</v>
      </c>
      <c r="V191" s="1" t="s">
        <v>28</v>
      </c>
      <c r="W191" s="1" t="s">
        <v>2813</v>
      </c>
      <c r="X191" s="1"/>
      <c r="Y191" s="1"/>
      <c r="Z191" s="4">
        <v>42551</v>
      </c>
      <c r="AA191" s="1" t="s">
        <v>2</v>
      </c>
      <c r="AB191" s="1" t="s">
        <v>2814</v>
      </c>
      <c r="AC191" s="1" t="s">
        <v>2815</v>
      </c>
      <c r="AD191" s="8"/>
    </row>
    <row r="192" spans="2:30" outlineLevel="5" x14ac:dyDescent="0.25">
      <c r="B192" s="3"/>
      <c r="C192" s="1"/>
      <c r="D192" s="1"/>
      <c r="E192" s="1"/>
      <c r="F192" s="1"/>
      <c r="G192" s="1" t="s">
        <v>1842</v>
      </c>
      <c r="H192" s="188">
        <v>42551</v>
      </c>
      <c r="I192" s="1" t="s">
        <v>2816</v>
      </c>
      <c r="J192" s="2" t="s">
        <v>49</v>
      </c>
      <c r="K192" s="1" t="s">
        <v>36</v>
      </c>
      <c r="L192" s="1" t="s">
        <v>20</v>
      </c>
      <c r="M192" s="1" t="s">
        <v>21</v>
      </c>
      <c r="N192" s="1" t="s">
        <v>11</v>
      </c>
      <c r="O192" s="7">
        <v>960.06</v>
      </c>
      <c r="P192" s="7">
        <v>0</v>
      </c>
      <c r="Q192" s="7">
        <f t="shared" si="5"/>
        <v>960.06</v>
      </c>
      <c r="R192" s="6" t="s">
        <v>31</v>
      </c>
      <c r="S192" s="5" t="s">
        <v>32</v>
      </c>
      <c r="T192" s="5" t="s">
        <v>2636</v>
      </c>
      <c r="U192" s="5" t="s">
        <v>2611</v>
      </c>
      <c r="V192" s="1" t="s">
        <v>28</v>
      </c>
      <c r="W192" s="1" t="s">
        <v>2817</v>
      </c>
      <c r="X192" s="1"/>
      <c r="Y192" s="1"/>
      <c r="Z192" s="4">
        <v>42551</v>
      </c>
      <c r="AA192" s="1" t="s">
        <v>2</v>
      </c>
      <c r="AB192" s="1" t="s">
        <v>2818</v>
      </c>
      <c r="AC192" s="1" t="s">
        <v>2819</v>
      </c>
      <c r="AD192" s="8"/>
    </row>
    <row r="193" spans="2:30" outlineLevel="5" x14ac:dyDescent="0.25">
      <c r="B193" s="220"/>
      <c r="C193" s="2"/>
      <c r="D193" s="2"/>
      <c r="E193" s="2"/>
      <c r="F193" s="2"/>
      <c r="G193" s="2"/>
      <c r="H193" s="228"/>
      <c r="I193" s="2"/>
      <c r="J193" s="2" t="s">
        <v>49</v>
      </c>
      <c r="K193" s="2"/>
      <c r="L193" s="2"/>
      <c r="M193" s="2"/>
      <c r="N193" s="2"/>
      <c r="O193" s="221"/>
      <c r="P193" s="221"/>
      <c r="Q193" s="221"/>
      <c r="R193" s="222"/>
      <c r="S193" s="223"/>
      <c r="T193" s="223"/>
      <c r="U193" s="223"/>
      <c r="V193" s="2"/>
      <c r="W193" s="2"/>
      <c r="X193" s="2"/>
      <c r="Y193" s="2"/>
      <c r="Z193" s="224"/>
      <c r="AA193" s="2"/>
      <c r="AB193" s="2"/>
      <c r="AC193" s="2"/>
      <c r="AD193" s="225"/>
    </row>
    <row r="194" spans="2:30" outlineLevel="3" x14ac:dyDescent="0.25">
      <c r="B194" s="220"/>
      <c r="C194" s="2"/>
      <c r="D194" s="2"/>
      <c r="E194" s="2" t="s">
        <v>59</v>
      </c>
      <c r="F194" s="2" t="s">
        <v>38</v>
      </c>
      <c r="G194" s="2"/>
      <c r="H194" s="228"/>
      <c r="I194" s="2"/>
      <c r="J194" s="2" t="s">
        <v>59</v>
      </c>
      <c r="K194" s="2"/>
      <c r="L194" s="2"/>
      <c r="M194" s="2"/>
      <c r="N194" s="2"/>
      <c r="O194" s="221">
        <f>SUM(O195:O450)/2</f>
        <v>39186250.510000005</v>
      </c>
      <c r="P194" s="221">
        <f>SUM(P195:P450)/2</f>
        <v>0</v>
      </c>
      <c r="Q194" s="221">
        <f>O194-P194</f>
        <v>39186250.510000005</v>
      </c>
      <c r="R194" s="222"/>
      <c r="S194" s="223"/>
      <c r="T194" s="223"/>
      <c r="U194" s="223"/>
      <c r="V194" s="2"/>
      <c r="W194" s="2"/>
      <c r="X194" s="2"/>
      <c r="Y194" s="2"/>
      <c r="Z194" s="224"/>
      <c r="AA194" s="2"/>
      <c r="AB194" s="2"/>
      <c r="AC194" s="2"/>
      <c r="AD194" s="225"/>
    </row>
    <row r="195" spans="2:30" outlineLevel="4" x14ac:dyDescent="0.25">
      <c r="B195" s="220"/>
      <c r="C195" s="2"/>
      <c r="D195" s="2"/>
      <c r="E195" s="2"/>
      <c r="F195" s="2" t="s">
        <v>12</v>
      </c>
      <c r="G195" s="2" t="s">
        <v>13</v>
      </c>
      <c r="H195" s="228"/>
      <c r="I195" s="2"/>
      <c r="J195" s="2" t="s">
        <v>59</v>
      </c>
      <c r="K195" s="2"/>
      <c r="L195" s="2"/>
      <c r="M195" s="2"/>
      <c r="N195" s="2"/>
      <c r="O195" s="221">
        <f>SUM(O196:O197)</f>
        <v>37071177.840000004</v>
      </c>
      <c r="P195" s="221">
        <f>SUM(P196:P197)</f>
        <v>0</v>
      </c>
      <c r="Q195" s="221">
        <f>O195-P195</f>
        <v>37071177.840000004</v>
      </c>
      <c r="R195" s="222"/>
      <c r="S195" s="223"/>
      <c r="T195" s="223"/>
      <c r="U195" s="223"/>
      <c r="V195" s="2"/>
      <c r="W195" s="2"/>
      <c r="X195" s="2"/>
      <c r="Y195" s="2"/>
      <c r="Z195" s="224"/>
      <c r="AA195" s="2"/>
      <c r="AB195" s="2"/>
      <c r="AC195" s="2"/>
      <c r="AD195" s="225"/>
    </row>
    <row r="196" spans="2:30" ht="15" customHeight="1" outlineLevel="5" x14ac:dyDescent="0.25">
      <c r="B196" s="3"/>
      <c r="C196" s="1"/>
      <c r="D196" s="1"/>
      <c r="E196" s="1"/>
      <c r="F196" s="1"/>
      <c r="G196" s="1" t="s">
        <v>1842</v>
      </c>
      <c r="H196" s="188">
        <v>42370</v>
      </c>
      <c r="I196" s="1" t="s">
        <v>14</v>
      </c>
      <c r="J196" s="2" t="s">
        <v>59</v>
      </c>
      <c r="K196" s="1" t="s">
        <v>9</v>
      </c>
      <c r="L196" s="1" t="s">
        <v>10</v>
      </c>
      <c r="M196" s="1" t="s">
        <v>10</v>
      </c>
      <c r="N196" s="1" t="s">
        <v>11</v>
      </c>
      <c r="O196" s="7">
        <v>37071177.840000004</v>
      </c>
      <c r="P196" s="7">
        <v>0</v>
      </c>
      <c r="Q196" s="7">
        <f>O196-P196</f>
        <v>37071177.840000004</v>
      </c>
      <c r="R196" s="6" t="s">
        <v>1</v>
      </c>
      <c r="S196" s="5" t="s">
        <v>4</v>
      </c>
      <c r="T196" s="5"/>
      <c r="U196" s="5"/>
      <c r="V196" s="1"/>
      <c r="W196" s="1"/>
      <c r="X196" s="1"/>
      <c r="Y196" s="1"/>
      <c r="Z196" s="4">
        <v>42370</v>
      </c>
      <c r="AA196" s="1"/>
      <c r="AB196" s="1"/>
      <c r="AC196" s="1"/>
      <c r="AD196" s="8" t="s">
        <v>1843</v>
      </c>
    </row>
    <row r="197" spans="2:30" outlineLevel="5" x14ac:dyDescent="0.25">
      <c r="B197" s="220"/>
      <c r="C197" s="2"/>
      <c r="D197" s="2"/>
      <c r="E197" s="2"/>
      <c r="F197" s="2"/>
      <c r="G197" s="2"/>
      <c r="H197" s="228"/>
      <c r="I197" s="2"/>
      <c r="J197" s="2" t="s">
        <v>59</v>
      </c>
      <c r="K197" s="2"/>
      <c r="L197" s="2"/>
      <c r="M197" s="2"/>
      <c r="N197" s="2"/>
      <c r="O197" s="221"/>
      <c r="P197" s="221"/>
      <c r="Q197" s="221"/>
      <c r="R197" s="222"/>
      <c r="S197" s="223"/>
      <c r="T197" s="223"/>
      <c r="U197" s="223"/>
      <c r="V197" s="2"/>
      <c r="W197" s="2"/>
      <c r="X197" s="2"/>
      <c r="Y197" s="2"/>
      <c r="Z197" s="224"/>
      <c r="AA197" s="2"/>
      <c r="AB197" s="2"/>
      <c r="AC197" s="2"/>
      <c r="AD197" s="225"/>
    </row>
    <row r="198" spans="2:30" outlineLevel="4" x14ac:dyDescent="0.25">
      <c r="B198" s="220"/>
      <c r="C198" s="2"/>
      <c r="D198" s="2"/>
      <c r="E198" s="2"/>
      <c r="F198" s="2" t="s">
        <v>0</v>
      </c>
      <c r="G198" s="2" t="s">
        <v>7</v>
      </c>
      <c r="H198" s="228"/>
      <c r="I198" s="2"/>
      <c r="J198" s="2" t="s">
        <v>59</v>
      </c>
      <c r="K198" s="2"/>
      <c r="L198" s="2"/>
      <c r="M198" s="2"/>
      <c r="N198" s="2"/>
      <c r="O198" s="221">
        <f>SUM(O199:O202)</f>
        <v>2036.4</v>
      </c>
      <c r="P198" s="221">
        <f>SUM(P199:P202)</f>
        <v>0</v>
      </c>
      <c r="Q198" s="221">
        <f>O198-P198</f>
        <v>2036.4</v>
      </c>
      <c r="R198" s="222"/>
      <c r="S198" s="223"/>
      <c r="T198" s="223"/>
      <c r="U198" s="223"/>
      <c r="V198" s="2"/>
      <c r="W198" s="2"/>
      <c r="X198" s="2"/>
      <c r="Y198" s="2"/>
      <c r="Z198" s="224"/>
      <c r="AA198" s="2"/>
      <c r="AB198" s="2"/>
      <c r="AC198" s="2"/>
      <c r="AD198" s="225"/>
    </row>
    <row r="199" spans="2:30" outlineLevel="5" x14ac:dyDescent="0.25">
      <c r="B199" s="3"/>
      <c r="C199" s="1"/>
      <c r="D199" s="1"/>
      <c r="E199" s="1"/>
      <c r="F199" s="1"/>
      <c r="G199" s="1" t="s">
        <v>1344</v>
      </c>
      <c r="H199" s="188">
        <v>42384</v>
      </c>
      <c r="I199" s="1" t="s">
        <v>1711</v>
      </c>
      <c r="J199" s="2" t="s">
        <v>59</v>
      </c>
      <c r="K199" s="1" t="s">
        <v>33</v>
      </c>
      <c r="L199" s="1" t="s">
        <v>60</v>
      </c>
      <c r="M199" s="1" t="s">
        <v>21</v>
      </c>
      <c r="N199" s="1" t="s">
        <v>11</v>
      </c>
      <c r="O199" s="7">
        <v>41.9</v>
      </c>
      <c r="P199" s="7">
        <v>0</v>
      </c>
      <c r="Q199" s="7">
        <f>O199-P199</f>
        <v>41.9</v>
      </c>
      <c r="R199" s="6" t="s">
        <v>61</v>
      </c>
      <c r="S199" s="5" t="s">
        <v>25</v>
      </c>
      <c r="T199" s="5"/>
      <c r="U199" s="5"/>
      <c r="V199" s="1" t="s">
        <v>35</v>
      </c>
      <c r="W199" s="1"/>
      <c r="X199" s="1"/>
      <c r="Y199" s="1"/>
      <c r="Z199" s="4">
        <v>42384</v>
      </c>
      <c r="AA199" s="1" t="s">
        <v>26</v>
      </c>
      <c r="AB199" s="1" t="s">
        <v>2016</v>
      </c>
      <c r="AC199" s="1" t="s">
        <v>1712</v>
      </c>
      <c r="AD199" s="8"/>
    </row>
    <row r="200" spans="2:30" outlineLevel="5" x14ac:dyDescent="0.25">
      <c r="B200" s="3"/>
      <c r="C200" s="1"/>
      <c r="D200" s="1"/>
      <c r="E200" s="1"/>
      <c r="F200" s="1"/>
      <c r="G200" s="1" t="s">
        <v>1344</v>
      </c>
      <c r="H200" s="188">
        <v>42384</v>
      </c>
      <c r="I200" s="1" t="s">
        <v>1637</v>
      </c>
      <c r="J200" s="2" t="s">
        <v>59</v>
      </c>
      <c r="K200" s="1" t="s">
        <v>33</v>
      </c>
      <c r="L200" s="1" t="s">
        <v>1432</v>
      </c>
      <c r="M200" s="1" t="s">
        <v>21</v>
      </c>
      <c r="N200" s="1" t="s">
        <v>11</v>
      </c>
      <c r="O200" s="7">
        <v>1129.5</v>
      </c>
      <c r="P200" s="7">
        <v>0</v>
      </c>
      <c r="Q200" s="7">
        <f>O200-P200</f>
        <v>1129.5</v>
      </c>
      <c r="R200" s="6" t="s">
        <v>61</v>
      </c>
      <c r="S200" s="5" t="s">
        <v>32</v>
      </c>
      <c r="T200" s="5"/>
      <c r="U200" s="5"/>
      <c r="V200" s="1" t="s">
        <v>52</v>
      </c>
      <c r="W200" s="1"/>
      <c r="X200" s="1"/>
      <c r="Y200" s="1"/>
      <c r="Z200" s="4">
        <v>42384</v>
      </c>
      <c r="AA200" s="1" t="s">
        <v>26</v>
      </c>
      <c r="AB200" s="1" t="s">
        <v>2017</v>
      </c>
      <c r="AC200" s="1" t="s">
        <v>1639</v>
      </c>
      <c r="AD200" s="8"/>
    </row>
    <row r="201" spans="2:30" outlineLevel="5" x14ac:dyDescent="0.25">
      <c r="B201" s="3"/>
      <c r="C201" s="1"/>
      <c r="D201" s="1"/>
      <c r="E201" s="1"/>
      <c r="F201" s="1"/>
      <c r="G201" s="1" t="s">
        <v>1344</v>
      </c>
      <c r="H201" s="188">
        <v>42384</v>
      </c>
      <c r="I201" s="1" t="s">
        <v>1713</v>
      </c>
      <c r="J201" s="2" t="s">
        <v>59</v>
      </c>
      <c r="K201" s="1" t="s">
        <v>33</v>
      </c>
      <c r="L201" s="1" t="s">
        <v>60</v>
      </c>
      <c r="M201" s="1" t="s">
        <v>21</v>
      </c>
      <c r="N201" s="1" t="s">
        <v>11</v>
      </c>
      <c r="O201" s="7">
        <v>865</v>
      </c>
      <c r="P201" s="7">
        <v>0</v>
      </c>
      <c r="Q201" s="7">
        <f>O201-P201</f>
        <v>865</v>
      </c>
      <c r="R201" s="6" t="s">
        <v>61</v>
      </c>
      <c r="S201" s="5" t="s">
        <v>32</v>
      </c>
      <c r="T201" s="5"/>
      <c r="U201" s="5"/>
      <c r="V201" s="1" t="s">
        <v>52</v>
      </c>
      <c r="W201" s="1"/>
      <c r="X201" s="1"/>
      <c r="Y201" s="1"/>
      <c r="Z201" s="4">
        <v>42384</v>
      </c>
      <c r="AA201" s="1" t="s">
        <v>26</v>
      </c>
      <c r="AB201" s="1" t="s">
        <v>2018</v>
      </c>
      <c r="AC201" s="1" t="s">
        <v>1714</v>
      </c>
      <c r="AD201" s="8"/>
    </row>
    <row r="202" spans="2:30" outlineLevel="5" x14ac:dyDescent="0.25">
      <c r="B202" s="220"/>
      <c r="C202" s="2"/>
      <c r="D202" s="2"/>
      <c r="E202" s="2"/>
      <c r="F202" s="2"/>
      <c r="G202" s="2"/>
      <c r="H202" s="228"/>
      <c r="I202" s="2"/>
      <c r="J202" s="2" t="s">
        <v>59</v>
      </c>
      <c r="K202" s="2"/>
      <c r="L202" s="2"/>
      <c r="M202" s="2"/>
      <c r="N202" s="2"/>
      <c r="O202" s="221"/>
      <c r="P202" s="221"/>
      <c r="Q202" s="221"/>
      <c r="R202" s="222"/>
      <c r="S202" s="223"/>
      <c r="T202" s="223"/>
      <c r="U202" s="223"/>
      <c r="V202" s="2"/>
      <c r="W202" s="2"/>
      <c r="X202" s="2"/>
      <c r="Y202" s="2"/>
      <c r="Z202" s="224"/>
      <c r="AA202" s="2"/>
      <c r="AB202" s="2"/>
      <c r="AC202" s="2"/>
      <c r="AD202" s="225"/>
    </row>
    <row r="203" spans="2:30" outlineLevel="4" x14ac:dyDescent="0.25">
      <c r="B203" s="220"/>
      <c r="C203" s="2"/>
      <c r="D203" s="2"/>
      <c r="E203" s="2"/>
      <c r="F203" s="2" t="s">
        <v>3</v>
      </c>
      <c r="G203" s="2" t="s">
        <v>46</v>
      </c>
      <c r="H203" s="228"/>
      <c r="I203" s="2"/>
      <c r="J203" s="2" t="s">
        <v>59</v>
      </c>
      <c r="K203" s="2"/>
      <c r="L203" s="2"/>
      <c r="M203" s="2"/>
      <c r="N203" s="2"/>
      <c r="O203" s="221">
        <f>SUM(O204:O245)</f>
        <v>354151.64999999997</v>
      </c>
      <c r="P203" s="221">
        <f>SUM(P204:P245)</f>
        <v>0</v>
      </c>
      <c r="Q203" s="221">
        <f t="shared" ref="Q203:Q244" si="6">O203-P203</f>
        <v>354151.64999999997</v>
      </c>
      <c r="R203" s="222"/>
      <c r="S203" s="223"/>
      <c r="T203" s="223"/>
      <c r="U203" s="223"/>
      <c r="V203" s="2"/>
      <c r="W203" s="2"/>
      <c r="X203" s="2"/>
      <c r="Y203" s="2"/>
      <c r="Z203" s="224"/>
      <c r="AA203" s="2"/>
      <c r="AB203" s="2"/>
      <c r="AC203" s="2"/>
      <c r="AD203" s="225"/>
    </row>
    <row r="204" spans="2:30" outlineLevel="5" x14ac:dyDescent="0.25">
      <c r="B204" s="3"/>
      <c r="C204" s="1"/>
      <c r="D204" s="1"/>
      <c r="E204" s="1"/>
      <c r="F204" s="1"/>
      <c r="G204" s="1" t="s">
        <v>1842</v>
      </c>
      <c r="H204" s="188">
        <v>42412</v>
      </c>
      <c r="I204" s="1" t="s">
        <v>2019</v>
      </c>
      <c r="J204" s="2" t="s">
        <v>59</v>
      </c>
      <c r="K204" s="1" t="s">
        <v>36</v>
      </c>
      <c r="L204" s="1" t="s">
        <v>20</v>
      </c>
      <c r="M204" s="1" t="s">
        <v>21</v>
      </c>
      <c r="N204" s="1" t="s">
        <v>11</v>
      </c>
      <c r="O204" s="7">
        <v>410</v>
      </c>
      <c r="P204" s="7">
        <v>0</v>
      </c>
      <c r="Q204" s="7">
        <f t="shared" si="6"/>
        <v>410</v>
      </c>
      <c r="R204" s="6" t="s">
        <v>47</v>
      </c>
      <c r="S204" s="5" t="s">
        <v>32</v>
      </c>
      <c r="T204" s="5" t="s">
        <v>58</v>
      </c>
      <c r="U204" s="5" t="s">
        <v>710</v>
      </c>
      <c r="V204" s="1" t="s">
        <v>56</v>
      </c>
      <c r="W204" s="1" t="s">
        <v>2020</v>
      </c>
      <c r="X204" s="1" t="s">
        <v>1483</v>
      </c>
      <c r="Y204" s="1" t="s">
        <v>1484</v>
      </c>
      <c r="Z204" s="4">
        <v>42412</v>
      </c>
      <c r="AA204" s="1" t="s">
        <v>45</v>
      </c>
      <c r="AB204" s="1" t="s">
        <v>2021</v>
      </c>
      <c r="AC204" s="1" t="s">
        <v>2022</v>
      </c>
      <c r="AD204" s="8"/>
    </row>
    <row r="205" spans="2:30" outlineLevel="5" x14ac:dyDescent="0.25">
      <c r="B205" s="3"/>
      <c r="C205" s="1"/>
      <c r="D205" s="1"/>
      <c r="E205" s="1"/>
      <c r="F205" s="1"/>
      <c r="G205" s="1" t="s">
        <v>1842</v>
      </c>
      <c r="H205" s="188">
        <v>42412</v>
      </c>
      <c r="I205" s="1" t="s">
        <v>2023</v>
      </c>
      <c r="J205" s="2" t="s">
        <v>59</v>
      </c>
      <c r="K205" s="1" t="s">
        <v>36</v>
      </c>
      <c r="L205" s="1" t="s">
        <v>20</v>
      </c>
      <c r="M205" s="1" t="s">
        <v>21</v>
      </c>
      <c r="N205" s="1" t="s">
        <v>11</v>
      </c>
      <c r="O205" s="7">
        <v>2350</v>
      </c>
      <c r="P205" s="7">
        <v>0</v>
      </c>
      <c r="Q205" s="7">
        <f t="shared" si="6"/>
        <v>2350</v>
      </c>
      <c r="R205" s="6" t="s">
        <v>47</v>
      </c>
      <c r="S205" s="5" t="s">
        <v>32</v>
      </c>
      <c r="T205" s="5" t="s">
        <v>58</v>
      </c>
      <c r="U205" s="5" t="s">
        <v>710</v>
      </c>
      <c r="V205" s="1" t="s">
        <v>56</v>
      </c>
      <c r="W205" s="1" t="s">
        <v>2024</v>
      </c>
      <c r="X205" s="1" t="s">
        <v>1615</v>
      </c>
      <c r="Y205" s="1" t="s">
        <v>1616</v>
      </c>
      <c r="Z205" s="4">
        <v>42412</v>
      </c>
      <c r="AA205" s="1" t="s">
        <v>56</v>
      </c>
      <c r="AB205" s="1" t="s">
        <v>2025</v>
      </c>
      <c r="AC205" s="1" t="s">
        <v>2026</v>
      </c>
      <c r="AD205" s="8"/>
    </row>
    <row r="206" spans="2:30" outlineLevel="5" x14ac:dyDescent="0.25">
      <c r="B206" s="3"/>
      <c r="C206" s="1"/>
      <c r="D206" s="1"/>
      <c r="E206" s="1"/>
      <c r="F206" s="1"/>
      <c r="G206" s="1" t="s">
        <v>1842</v>
      </c>
      <c r="H206" s="188">
        <v>42412</v>
      </c>
      <c r="I206" s="1" t="s">
        <v>2027</v>
      </c>
      <c r="J206" s="2" t="s">
        <v>59</v>
      </c>
      <c r="K206" s="1" t="s">
        <v>36</v>
      </c>
      <c r="L206" s="1" t="s">
        <v>20</v>
      </c>
      <c r="M206" s="1" t="s">
        <v>21</v>
      </c>
      <c r="N206" s="1" t="s">
        <v>11</v>
      </c>
      <c r="O206" s="7">
        <v>13360</v>
      </c>
      <c r="P206" s="7">
        <v>0</v>
      </c>
      <c r="Q206" s="7">
        <f t="shared" si="6"/>
        <v>13360</v>
      </c>
      <c r="R206" s="6" t="s">
        <v>47</v>
      </c>
      <c r="S206" s="5" t="s">
        <v>32</v>
      </c>
      <c r="T206" s="5" t="s">
        <v>57</v>
      </c>
      <c r="U206" s="5" t="s">
        <v>1864</v>
      </c>
      <c r="V206" s="1" t="s">
        <v>56</v>
      </c>
      <c r="W206" s="1" t="s">
        <v>2028</v>
      </c>
      <c r="X206" s="1" t="s">
        <v>1615</v>
      </c>
      <c r="Y206" s="1" t="s">
        <v>1616</v>
      </c>
      <c r="Z206" s="4">
        <v>42412</v>
      </c>
      <c r="AA206" s="1" t="s">
        <v>45</v>
      </c>
      <c r="AB206" s="1" t="s">
        <v>2029</v>
      </c>
      <c r="AC206" s="1" t="s">
        <v>2030</v>
      </c>
      <c r="AD206" s="8"/>
    </row>
    <row r="207" spans="2:30" outlineLevel="5" x14ac:dyDescent="0.25">
      <c r="B207" s="3"/>
      <c r="C207" s="1"/>
      <c r="D207" s="1"/>
      <c r="E207" s="1"/>
      <c r="F207" s="1"/>
      <c r="G207" s="1" t="s">
        <v>1842</v>
      </c>
      <c r="H207" s="188">
        <v>42408</v>
      </c>
      <c r="I207" s="1" t="s">
        <v>2031</v>
      </c>
      <c r="J207" s="2" t="s">
        <v>59</v>
      </c>
      <c r="K207" s="1" t="s">
        <v>36</v>
      </c>
      <c r="L207" s="1" t="s">
        <v>20</v>
      </c>
      <c r="M207" s="1" t="s">
        <v>21</v>
      </c>
      <c r="N207" s="1" t="s">
        <v>11</v>
      </c>
      <c r="O207" s="7">
        <v>9380</v>
      </c>
      <c r="P207" s="7">
        <v>0</v>
      </c>
      <c r="Q207" s="7">
        <f t="shared" si="6"/>
        <v>9380</v>
      </c>
      <c r="R207" s="6" t="s">
        <v>47</v>
      </c>
      <c r="S207" s="5" t="s">
        <v>32</v>
      </c>
      <c r="T207" s="5" t="s">
        <v>57</v>
      </c>
      <c r="U207" s="5" t="s">
        <v>1864</v>
      </c>
      <c r="V207" s="1" t="s">
        <v>56</v>
      </c>
      <c r="W207" s="1" t="s">
        <v>2032</v>
      </c>
      <c r="X207" s="1" t="s">
        <v>1458</v>
      </c>
      <c r="Y207" s="1" t="s">
        <v>1459</v>
      </c>
      <c r="Z207" s="4">
        <v>42408</v>
      </c>
      <c r="AA207" s="1" t="s">
        <v>45</v>
      </c>
      <c r="AB207" s="1" t="s">
        <v>2033</v>
      </c>
      <c r="AC207" s="1" t="s">
        <v>2034</v>
      </c>
      <c r="AD207" s="8"/>
    </row>
    <row r="208" spans="2:30" outlineLevel="5" x14ac:dyDescent="0.25">
      <c r="B208" s="3"/>
      <c r="C208" s="1"/>
      <c r="D208" s="1"/>
      <c r="E208" s="1"/>
      <c r="F208" s="1"/>
      <c r="G208" s="1" t="s">
        <v>1842</v>
      </c>
      <c r="H208" s="188">
        <v>42415</v>
      </c>
      <c r="I208" s="1" t="s">
        <v>2035</v>
      </c>
      <c r="J208" s="2" t="s">
        <v>59</v>
      </c>
      <c r="K208" s="1" t="s">
        <v>36</v>
      </c>
      <c r="L208" s="1" t="s">
        <v>20</v>
      </c>
      <c r="M208" s="1" t="s">
        <v>21</v>
      </c>
      <c r="N208" s="1" t="s">
        <v>11</v>
      </c>
      <c r="O208" s="7">
        <v>23512.5</v>
      </c>
      <c r="P208" s="7">
        <v>0</v>
      </c>
      <c r="Q208" s="7">
        <f t="shared" si="6"/>
        <v>23512.5</v>
      </c>
      <c r="R208" s="6" t="s">
        <v>47</v>
      </c>
      <c r="S208" s="5" t="s">
        <v>32</v>
      </c>
      <c r="T208" s="5" t="s">
        <v>1705</v>
      </c>
      <c r="U208" s="5" t="s">
        <v>1883</v>
      </c>
      <c r="V208" s="1" t="s">
        <v>56</v>
      </c>
      <c r="W208" s="1" t="s">
        <v>2036</v>
      </c>
      <c r="X208" s="1" t="s">
        <v>1631</v>
      </c>
      <c r="Y208" s="1" t="s">
        <v>1632</v>
      </c>
      <c r="Z208" s="4">
        <v>42415</v>
      </c>
      <c r="AA208" s="1" t="s">
        <v>45</v>
      </c>
      <c r="AB208" s="1" t="s">
        <v>2037</v>
      </c>
      <c r="AC208" s="1" t="s">
        <v>2038</v>
      </c>
      <c r="AD208" s="8"/>
    </row>
    <row r="209" spans="2:30" outlineLevel="5" x14ac:dyDescent="0.25">
      <c r="B209" s="3"/>
      <c r="C209" s="1"/>
      <c r="D209" s="1"/>
      <c r="E209" s="1"/>
      <c r="F209" s="1"/>
      <c r="G209" s="1" t="s">
        <v>1842</v>
      </c>
      <c r="H209" s="188">
        <v>42412</v>
      </c>
      <c r="I209" s="1" t="s">
        <v>2039</v>
      </c>
      <c r="J209" s="2" t="s">
        <v>59</v>
      </c>
      <c r="K209" s="1" t="s">
        <v>36</v>
      </c>
      <c r="L209" s="1" t="s">
        <v>20</v>
      </c>
      <c r="M209" s="1" t="s">
        <v>21</v>
      </c>
      <c r="N209" s="1" t="s">
        <v>11</v>
      </c>
      <c r="O209" s="7">
        <v>552</v>
      </c>
      <c r="P209" s="7">
        <v>0</v>
      </c>
      <c r="Q209" s="7">
        <f t="shared" si="6"/>
        <v>552</v>
      </c>
      <c r="R209" s="6" t="s">
        <v>47</v>
      </c>
      <c r="S209" s="5" t="s">
        <v>32</v>
      </c>
      <c r="T209" s="5" t="s">
        <v>57</v>
      </c>
      <c r="U209" s="5" t="s">
        <v>1864</v>
      </c>
      <c r="V209" s="1" t="s">
        <v>56</v>
      </c>
      <c r="W209" s="1" t="s">
        <v>2040</v>
      </c>
      <c r="X209" s="1" t="s">
        <v>1615</v>
      </c>
      <c r="Y209" s="1" t="s">
        <v>1616</v>
      </c>
      <c r="Z209" s="4">
        <v>42412</v>
      </c>
      <c r="AA209" s="1" t="s">
        <v>45</v>
      </c>
      <c r="AB209" s="1" t="s">
        <v>2041</v>
      </c>
      <c r="AC209" s="1" t="s">
        <v>2042</v>
      </c>
      <c r="AD209" s="8"/>
    </row>
    <row r="210" spans="2:30" outlineLevel="5" x14ac:dyDescent="0.25">
      <c r="B210" s="3"/>
      <c r="C210" s="1"/>
      <c r="D210" s="1"/>
      <c r="E210" s="1"/>
      <c r="F210" s="1"/>
      <c r="G210" s="1" t="s">
        <v>1842</v>
      </c>
      <c r="H210" s="188">
        <v>42412</v>
      </c>
      <c r="I210" s="1" t="s">
        <v>2043</v>
      </c>
      <c r="J210" s="2" t="s">
        <v>59</v>
      </c>
      <c r="K210" s="1" t="s">
        <v>36</v>
      </c>
      <c r="L210" s="1" t="s">
        <v>20</v>
      </c>
      <c r="M210" s="1" t="s">
        <v>21</v>
      </c>
      <c r="N210" s="1" t="s">
        <v>11</v>
      </c>
      <c r="O210" s="7">
        <v>747.6</v>
      </c>
      <c r="P210" s="7">
        <v>0</v>
      </c>
      <c r="Q210" s="7">
        <f t="shared" si="6"/>
        <v>747.6</v>
      </c>
      <c r="R210" s="6" t="s">
        <v>47</v>
      </c>
      <c r="S210" s="5" t="s">
        <v>32</v>
      </c>
      <c r="T210" s="5" t="s">
        <v>57</v>
      </c>
      <c r="U210" s="5" t="s">
        <v>1864</v>
      </c>
      <c r="V210" s="1" t="s">
        <v>56</v>
      </c>
      <c r="W210" s="1" t="s">
        <v>2044</v>
      </c>
      <c r="X210" s="1" t="s">
        <v>1458</v>
      </c>
      <c r="Y210" s="1" t="s">
        <v>1459</v>
      </c>
      <c r="Z210" s="4">
        <v>42412</v>
      </c>
      <c r="AA210" s="1" t="s">
        <v>45</v>
      </c>
      <c r="AB210" s="1" t="s">
        <v>2045</v>
      </c>
      <c r="AC210" s="1" t="s">
        <v>2046</v>
      </c>
      <c r="AD210" s="8"/>
    </row>
    <row r="211" spans="2:30" outlineLevel="5" x14ac:dyDescent="0.25">
      <c r="B211" s="3"/>
      <c r="C211" s="1"/>
      <c r="D211" s="1"/>
      <c r="E211" s="1"/>
      <c r="F211" s="1"/>
      <c r="G211" s="1" t="s">
        <v>1842</v>
      </c>
      <c r="H211" s="188">
        <v>42412</v>
      </c>
      <c r="I211" s="1" t="s">
        <v>2047</v>
      </c>
      <c r="J211" s="2" t="s">
        <v>59</v>
      </c>
      <c r="K211" s="1" t="s">
        <v>36</v>
      </c>
      <c r="L211" s="1" t="s">
        <v>20</v>
      </c>
      <c r="M211" s="1" t="s">
        <v>21</v>
      </c>
      <c r="N211" s="1" t="s">
        <v>11</v>
      </c>
      <c r="O211" s="7">
        <v>2292</v>
      </c>
      <c r="P211" s="7">
        <v>0</v>
      </c>
      <c r="Q211" s="7">
        <f t="shared" si="6"/>
        <v>2292</v>
      </c>
      <c r="R211" s="6" t="s">
        <v>47</v>
      </c>
      <c r="S211" s="5" t="s">
        <v>32</v>
      </c>
      <c r="T211" s="5" t="s">
        <v>1705</v>
      </c>
      <c r="U211" s="5" t="s">
        <v>1883</v>
      </c>
      <c r="V211" s="1" t="s">
        <v>56</v>
      </c>
      <c r="W211" s="1" t="s">
        <v>2048</v>
      </c>
      <c r="X211" s="1" t="s">
        <v>1458</v>
      </c>
      <c r="Y211" s="1" t="s">
        <v>1459</v>
      </c>
      <c r="Z211" s="4">
        <v>42412</v>
      </c>
      <c r="AA211" s="1" t="s">
        <v>56</v>
      </c>
      <c r="AB211" s="1" t="s">
        <v>2049</v>
      </c>
      <c r="AC211" s="1" t="s">
        <v>2050</v>
      </c>
      <c r="AD211" s="8"/>
    </row>
    <row r="212" spans="2:30" outlineLevel="5" x14ac:dyDescent="0.25">
      <c r="B212" s="3"/>
      <c r="C212" s="1"/>
      <c r="D212" s="1"/>
      <c r="E212" s="1"/>
      <c r="F212" s="1"/>
      <c r="G212" s="1" t="s">
        <v>1842</v>
      </c>
      <c r="H212" s="188">
        <v>42412</v>
      </c>
      <c r="I212" s="1" t="s">
        <v>2051</v>
      </c>
      <c r="J212" s="2" t="s">
        <v>59</v>
      </c>
      <c r="K212" s="1" t="s">
        <v>36</v>
      </c>
      <c r="L212" s="1" t="s">
        <v>20</v>
      </c>
      <c r="M212" s="1" t="s">
        <v>21</v>
      </c>
      <c r="N212" s="1" t="s">
        <v>11</v>
      </c>
      <c r="O212" s="7">
        <v>1400</v>
      </c>
      <c r="P212" s="7">
        <v>0</v>
      </c>
      <c r="Q212" s="7">
        <f t="shared" si="6"/>
        <v>1400</v>
      </c>
      <c r="R212" s="6" t="s">
        <v>47</v>
      </c>
      <c r="S212" s="5" t="s">
        <v>32</v>
      </c>
      <c r="T212" s="5" t="s">
        <v>1705</v>
      </c>
      <c r="U212" s="5" t="s">
        <v>1883</v>
      </c>
      <c r="V212" s="1" t="s">
        <v>56</v>
      </c>
      <c r="W212" s="1" t="s">
        <v>2052</v>
      </c>
      <c r="X212" s="1" t="s">
        <v>1743</v>
      </c>
      <c r="Y212" s="1" t="s">
        <v>1744</v>
      </c>
      <c r="Z212" s="4">
        <v>42412</v>
      </c>
      <c r="AA212" s="1" t="s">
        <v>45</v>
      </c>
      <c r="AB212" s="1" t="s">
        <v>1733</v>
      </c>
      <c r="AC212" s="1" t="s">
        <v>2053</v>
      </c>
      <c r="AD212" s="8"/>
    </row>
    <row r="213" spans="2:30" outlineLevel="5" x14ac:dyDescent="0.25">
      <c r="B213" s="3"/>
      <c r="C213" s="1"/>
      <c r="D213" s="1"/>
      <c r="E213" s="1"/>
      <c r="F213" s="1"/>
      <c r="G213" s="1" t="s">
        <v>1842</v>
      </c>
      <c r="H213" s="188">
        <v>42412</v>
      </c>
      <c r="I213" s="1" t="s">
        <v>2054</v>
      </c>
      <c r="J213" s="2" t="s">
        <v>59</v>
      </c>
      <c r="K213" s="1" t="s">
        <v>36</v>
      </c>
      <c r="L213" s="1" t="s">
        <v>20</v>
      </c>
      <c r="M213" s="1" t="s">
        <v>21</v>
      </c>
      <c r="N213" s="1" t="s">
        <v>11</v>
      </c>
      <c r="O213" s="7">
        <v>30821</v>
      </c>
      <c r="P213" s="7">
        <v>0</v>
      </c>
      <c r="Q213" s="7">
        <f t="shared" si="6"/>
        <v>30821</v>
      </c>
      <c r="R213" s="6" t="s">
        <v>47</v>
      </c>
      <c r="S213" s="5" t="s">
        <v>32</v>
      </c>
      <c r="T213" s="5" t="s">
        <v>1705</v>
      </c>
      <c r="U213" s="5" t="s">
        <v>1883</v>
      </c>
      <c r="V213" s="1" t="s">
        <v>56</v>
      </c>
      <c r="W213" s="1" t="s">
        <v>2055</v>
      </c>
      <c r="X213" s="1" t="s">
        <v>1615</v>
      </c>
      <c r="Y213" s="1" t="s">
        <v>1616</v>
      </c>
      <c r="Z213" s="4">
        <v>42412</v>
      </c>
      <c r="AA213" s="1" t="s">
        <v>45</v>
      </c>
      <c r="AB213" s="1" t="s">
        <v>2056</v>
      </c>
      <c r="AC213" s="1" t="s">
        <v>2057</v>
      </c>
      <c r="AD213" s="8"/>
    </row>
    <row r="214" spans="2:30" outlineLevel="5" x14ac:dyDescent="0.25">
      <c r="B214" s="3"/>
      <c r="C214" s="1"/>
      <c r="D214" s="1"/>
      <c r="E214" s="1"/>
      <c r="F214" s="1"/>
      <c r="G214" s="1" t="s">
        <v>1842</v>
      </c>
      <c r="H214" s="188">
        <v>42417</v>
      </c>
      <c r="I214" s="1" t="s">
        <v>2058</v>
      </c>
      <c r="J214" s="2" t="s">
        <v>59</v>
      </c>
      <c r="K214" s="1" t="s">
        <v>36</v>
      </c>
      <c r="L214" s="1" t="s">
        <v>20</v>
      </c>
      <c r="M214" s="1" t="s">
        <v>21</v>
      </c>
      <c r="N214" s="1" t="s">
        <v>11</v>
      </c>
      <c r="O214" s="7">
        <v>28620</v>
      </c>
      <c r="P214" s="7">
        <v>0</v>
      </c>
      <c r="Q214" s="7">
        <f t="shared" si="6"/>
        <v>28620</v>
      </c>
      <c r="R214" s="6" t="s">
        <v>47</v>
      </c>
      <c r="S214" s="5" t="s">
        <v>32</v>
      </c>
      <c r="T214" s="5" t="s">
        <v>58</v>
      </c>
      <c r="U214" s="5" t="s">
        <v>710</v>
      </c>
      <c r="V214" s="1" t="s">
        <v>56</v>
      </c>
      <c r="W214" s="1" t="s">
        <v>2059</v>
      </c>
      <c r="X214" s="1" t="s">
        <v>1460</v>
      </c>
      <c r="Y214" s="1" t="s">
        <v>1461</v>
      </c>
      <c r="Z214" s="4">
        <v>42417</v>
      </c>
      <c r="AA214" s="1" t="s">
        <v>45</v>
      </c>
      <c r="AB214" s="1" t="s">
        <v>1826</v>
      </c>
      <c r="AC214" s="1" t="s">
        <v>2060</v>
      </c>
      <c r="AD214" s="8"/>
    </row>
    <row r="215" spans="2:30" outlineLevel="5" x14ac:dyDescent="0.25">
      <c r="B215" s="3"/>
      <c r="C215" s="1"/>
      <c r="D215" s="1"/>
      <c r="E215" s="1"/>
      <c r="F215" s="1"/>
      <c r="G215" s="1" t="s">
        <v>1842</v>
      </c>
      <c r="H215" s="188">
        <v>42416</v>
      </c>
      <c r="I215" s="1" t="s">
        <v>2061</v>
      </c>
      <c r="J215" s="2" t="s">
        <v>59</v>
      </c>
      <c r="K215" s="1" t="s">
        <v>36</v>
      </c>
      <c r="L215" s="1" t="s">
        <v>20</v>
      </c>
      <c r="M215" s="1" t="s">
        <v>21</v>
      </c>
      <c r="N215" s="1" t="s">
        <v>11</v>
      </c>
      <c r="O215" s="7">
        <v>5880.8</v>
      </c>
      <c r="P215" s="7">
        <v>0</v>
      </c>
      <c r="Q215" s="7">
        <f t="shared" si="6"/>
        <v>5880.8</v>
      </c>
      <c r="R215" s="6" t="s">
        <v>47</v>
      </c>
      <c r="S215" s="5" t="s">
        <v>32</v>
      </c>
      <c r="T215" s="5" t="s">
        <v>1592</v>
      </c>
      <c r="U215" s="5" t="s">
        <v>1874</v>
      </c>
      <c r="V215" s="1" t="s">
        <v>56</v>
      </c>
      <c r="W215" s="1" t="s">
        <v>2062</v>
      </c>
      <c r="X215" s="1" t="s">
        <v>1727</v>
      </c>
      <c r="Y215" s="1" t="s">
        <v>1728</v>
      </c>
      <c r="Z215" s="4">
        <v>42416</v>
      </c>
      <c r="AA215" s="1" t="s">
        <v>45</v>
      </c>
      <c r="AB215" s="1" t="s">
        <v>2063</v>
      </c>
      <c r="AC215" s="1" t="s">
        <v>2064</v>
      </c>
      <c r="AD215" s="8"/>
    </row>
    <row r="216" spans="2:30" outlineLevel="5" x14ac:dyDescent="0.25">
      <c r="B216" s="3"/>
      <c r="C216" s="1"/>
      <c r="D216" s="1"/>
      <c r="E216" s="1"/>
      <c r="F216" s="1"/>
      <c r="G216" s="1" t="s">
        <v>1842</v>
      </c>
      <c r="H216" s="188">
        <v>42412</v>
      </c>
      <c r="I216" s="1" t="s">
        <v>2065</v>
      </c>
      <c r="J216" s="2" t="s">
        <v>59</v>
      </c>
      <c r="K216" s="1" t="s">
        <v>36</v>
      </c>
      <c r="L216" s="1" t="s">
        <v>20</v>
      </c>
      <c r="M216" s="1" t="s">
        <v>21</v>
      </c>
      <c r="N216" s="1" t="s">
        <v>11</v>
      </c>
      <c r="O216" s="7">
        <v>6200</v>
      </c>
      <c r="P216" s="7">
        <v>0</v>
      </c>
      <c r="Q216" s="7">
        <f t="shared" si="6"/>
        <v>6200</v>
      </c>
      <c r="R216" s="6" t="s">
        <v>47</v>
      </c>
      <c r="S216" s="5" t="s">
        <v>32</v>
      </c>
      <c r="T216" s="5" t="s">
        <v>1592</v>
      </c>
      <c r="U216" s="5" t="s">
        <v>1874</v>
      </c>
      <c r="V216" s="1" t="s">
        <v>56</v>
      </c>
      <c r="W216" s="1" t="s">
        <v>2066</v>
      </c>
      <c r="X216" s="1" t="s">
        <v>1743</v>
      </c>
      <c r="Y216" s="1" t="s">
        <v>1744</v>
      </c>
      <c r="Z216" s="4">
        <v>42412</v>
      </c>
      <c r="AA216" s="1" t="s">
        <v>45</v>
      </c>
      <c r="AB216" s="1" t="s">
        <v>1629</v>
      </c>
      <c r="AC216" s="1" t="s">
        <v>2067</v>
      </c>
      <c r="AD216" s="8"/>
    </row>
    <row r="217" spans="2:30" outlineLevel="5" x14ac:dyDescent="0.25">
      <c r="B217" s="3"/>
      <c r="C217" s="1"/>
      <c r="D217" s="1"/>
      <c r="E217" s="1"/>
      <c r="F217" s="1"/>
      <c r="G217" s="1" t="s">
        <v>1842</v>
      </c>
      <c r="H217" s="188">
        <v>42412</v>
      </c>
      <c r="I217" s="1" t="s">
        <v>2068</v>
      </c>
      <c r="J217" s="2" t="s">
        <v>59</v>
      </c>
      <c r="K217" s="1" t="s">
        <v>36</v>
      </c>
      <c r="L217" s="1" t="s">
        <v>20</v>
      </c>
      <c r="M217" s="1" t="s">
        <v>21</v>
      </c>
      <c r="N217" s="1" t="s">
        <v>11</v>
      </c>
      <c r="O217" s="7">
        <v>17550</v>
      </c>
      <c r="P217" s="7">
        <v>0</v>
      </c>
      <c r="Q217" s="7">
        <f t="shared" si="6"/>
        <v>17550</v>
      </c>
      <c r="R217" s="6" t="s">
        <v>47</v>
      </c>
      <c r="S217" s="5" t="s">
        <v>32</v>
      </c>
      <c r="T217" s="5" t="s">
        <v>1592</v>
      </c>
      <c r="U217" s="5" t="s">
        <v>1874</v>
      </c>
      <c r="V217" s="1" t="s">
        <v>56</v>
      </c>
      <c r="W217" s="1" t="s">
        <v>2069</v>
      </c>
      <c r="X217" s="1" t="s">
        <v>1631</v>
      </c>
      <c r="Y217" s="1" t="s">
        <v>1632</v>
      </c>
      <c r="Z217" s="4">
        <v>42412</v>
      </c>
      <c r="AA217" s="1" t="s">
        <v>45</v>
      </c>
      <c r="AB217" s="1" t="s">
        <v>2070</v>
      </c>
      <c r="AC217" s="1" t="s">
        <v>2071</v>
      </c>
      <c r="AD217" s="8"/>
    </row>
    <row r="218" spans="2:30" outlineLevel="5" x14ac:dyDescent="0.25">
      <c r="B218" s="3"/>
      <c r="C218" s="1"/>
      <c r="D218" s="1"/>
      <c r="E218" s="1"/>
      <c r="F218" s="1"/>
      <c r="G218" s="1" t="s">
        <v>1842</v>
      </c>
      <c r="H218" s="188">
        <v>42411</v>
      </c>
      <c r="I218" s="1" t="s">
        <v>2072</v>
      </c>
      <c r="J218" s="2" t="s">
        <v>59</v>
      </c>
      <c r="K218" s="1" t="s">
        <v>36</v>
      </c>
      <c r="L218" s="1" t="s">
        <v>20</v>
      </c>
      <c r="M218" s="1" t="s">
        <v>21</v>
      </c>
      <c r="N218" s="1" t="s">
        <v>11</v>
      </c>
      <c r="O218" s="7">
        <v>31350</v>
      </c>
      <c r="P218" s="7">
        <v>0</v>
      </c>
      <c r="Q218" s="7">
        <f t="shared" si="6"/>
        <v>31350</v>
      </c>
      <c r="R218" s="6" t="s">
        <v>47</v>
      </c>
      <c r="S218" s="5" t="s">
        <v>32</v>
      </c>
      <c r="T218" s="5" t="s">
        <v>1592</v>
      </c>
      <c r="U218" s="5" t="s">
        <v>1874</v>
      </c>
      <c r="V218" s="1" t="s">
        <v>56</v>
      </c>
      <c r="W218" s="1" t="s">
        <v>2073</v>
      </c>
      <c r="X218" s="1" t="s">
        <v>1615</v>
      </c>
      <c r="Y218" s="1" t="s">
        <v>1616</v>
      </c>
      <c r="Z218" s="4">
        <v>42411</v>
      </c>
      <c r="AA218" s="1" t="s">
        <v>45</v>
      </c>
      <c r="AB218" s="1" t="s">
        <v>2074</v>
      </c>
      <c r="AC218" s="1" t="s">
        <v>2075</v>
      </c>
      <c r="AD218" s="8"/>
    </row>
    <row r="219" spans="2:30" outlineLevel="5" x14ac:dyDescent="0.25">
      <c r="B219" s="3"/>
      <c r="C219" s="1"/>
      <c r="D219" s="1"/>
      <c r="E219" s="1"/>
      <c r="F219" s="1"/>
      <c r="G219" s="1" t="s">
        <v>1842</v>
      </c>
      <c r="H219" s="188">
        <v>42412</v>
      </c>
      <c r="I219" s="1" t="s">
        <v>2076</v>
      </c>
      <c r="J219" s="2" t="s">
        <v>59</v>
      </c>
      <c r="K219" s="1" t="s">
        <v>36</v>
      </c>
      <c r="L219" s="1" t="s">
        <v>20</v>
      </c>
      <c r="M219" s="1" t="s">
        <v>21</v>
      </c>
      <c r="N219" s="1" t="s">
        <v>11</v>
      </c>
      <c r="O219" s="7">
        <v>2643</v>
      </c>
      <c r="P219" s="7">
        <v>0</v>
      </c>
      <c r="Q219" s="7">
        <f t="shared" si="6"/>
        <v>2643</v>
      </c>
      <c r="R219" s="6" t="s">
        <v>47</v>
      </c>
      <c r="S219" s="5" t="s">
        <v>32</v>
      </c>
      <c r="T219" s="5" t="s">
        <v>1592</v>
      </c>
      <c r="U219" s="5" t="s">
        <v>1874</v>
      </c>
      <c r="V219" s="1" t="s">
        <v>56</v>
      </c>
      <c r="W219" s="1" t="s">
        <v>2077</v>
      </c>
      <c r="X219" s="1" t="s">
        <v>1460</v>
      </c>
      <c r="Y219" s="1" t="s">
        <v>1461</v>
      </c>
      <c r="Z219" s="4">
        <v>42412</v>
      </c>
      <c r="AA219" s="1" t="s">
        <v>45</v>
      </c>
      <c r="AB219" s="1" t="s">
        <v>2078</v>
      </c>
      <c r="AC219" s="1" t="s">
        <v>2079</v>
      </c>
      <c r="AD219" s="8"/>
    </row>
    <row r="220" spans="2:30" outlineLevel="5" x14ac:dyDescent="0.25">
      <c r="B220" s="3"/>
      <c r="C220" s="1"/>
      <c r="D220" s="1"/>
      <c r="E220" s="1"/>
      <c r="F220" s="1"/>
      <c r="G220" s="1" t="s">
        <v>1842</v>
      </c>
      <c r="H220" s="188">
        <v>42411</v>
      </c>
      <c r="I220" s="1" t="s">
        <v>2080</v>
      </c>
      <c r="J220" s="2" t="s">
        <v>59</v>
      </c>
      <c r="K220" s="1" t="s">
        <v>36</v>
      </c>
      <c r="L220" s="1" t="s">
        <v>20</v>
      </c>
      <c r="M220" s="1" t="s">
        <v>21</v>
      </c>
      <c r="N220" s="1" t="s">
        <v>11</v>
      </c>
      <c r="O220" s="7">
        <v>12555</v>
      </c>
      <c r="P220" s="7">
        <v>0</v>
      </c>
      <c r="Q220" s="7">
        <f t="shared" si="6"/>
        <v>12555</v>
      </c>
      <c r="R220" s="6" t="s">
        <v>47</v>
      </c>
      <c r="S220" s="5" t="s">
        <v>32</v>
      </c>
      <c r="T220" s="5" t="s">
        <v>1705</v>
      </c>
      <c r="U220" s="5" t="s">
        <v>1883</v>
      </c>
      <c r="V220" s="1" t="s">
        <v>56</v>
      </c>
      <c r="W220" s="1" t="s">
        <v>2081</v>
      </c>
      <c r="X220" s="1" t="s">
        <v>1460</v>
      </c>
      <c r="Y220" s="1" t="s">
        <v>1461</v>
      </c>
      <c r="Z220" s="4">
        <v>42411</v>
      </c>
      <c r="AA220" s="1" t="s">
        <v>56</v>
      </c>
      <c r="AB220" s="1" t="s">
        <v>2082</v>
      </c>
      <c r="AC220" s="1" t="s">
        <v>2083</v>
      </c>
      <c r="AD220" s="8"/>
    </row>
    <row r="221" spans="2:30" outlineLevel="5" x14ac:dyDescent="0.25">
      <c r="B221" s="3"/>
      <c r="C221" s="1"/>
      <c r="D221" s="1"/>
      <c r="E221" s="1"/>
      <c r="F221" s="1"/>
      <c r="G221" s="1" t="s">
        <v>1842</v>
      </c>
      <c r="H221" s="188">
        <v>42415</v>
      </c>
      <c r="I221" s="1" t="s">
        <v>2084</v>
      </c>
      <c r="J221" s="2" t="s">
        <v>59</v>
      </c>
      <c r="K221" s="1" t="s">
        <v>36</v>
      </c>
      <c r="L221" s="1" t="s">
        <v>20</v>
      </c>
      <c r="M221" s="1" t="s">
        <v>21</v>
      </c>
      <c r="N221" s="1" t="s">
        <v>11</v>
      </c>
      <c r="O221" s="7">
        <v>1108.7</v>
      </c>
      <c r="P221" s="7">
        <v>0</v>
      </c>
      <c r="Q221" s="7">
        <f t="shared" si="6"/>
        <v>1108.7</v>
      </c>
      <c r="R221" s="6" t="s">
        <v>47</v>
      </c>
      <c r="S221" s="5" t="s">
        <v>32</v>
      </c>
      <c r="T221" s="5" t="s">
        <v>58</v>
      </c>
      <c r="U221" s="5" t="s">
        <v>710</v>
      </c>
      <c r="V221" s="1" t="s">
        <v>56</v>
      </c>
      <c r="W221" s="1" t="s">
        <v>2085</v>
      </c>
      <c r="X221" s="1" t="s">
        <v>1473</v>
      </c>
      <c r="Y221" s="1" t="s">
        <v>1474</v>
      </c>
      <c r="Z221" s="4">
        <v>42415</v>
      </c>
      <c r="AA221" s="1" t="s">
        <v>45</v>
      </c>
      <c r="AB221" s="1" t="s">
        <v>2086</v>
      </c>
      <c r="AC221" s="1" t="s">
        <v>2087</v>
      </c>
      <c r="AD221" s="8"/>
    </row>
    <row r="222" spans="2:30" outlineLevel="5" x14ac:dyDescent="0.25">
      <c r="B222" s="3"/>
      <c r="C222" s="1"/>
      <c r="D222" s="1"/>
      <c r="E222" s="1"/>
      <c r="F222" s="1"/>
      <c r="G222" s="1" t="s">
        <v>1842</v>
      </c>
      <c r="H222" s="188">
        <v>42408</v>
      </c>
      <c r="I222" s="1" t="s">
        <v>2088</v>
      </c>
      <c r="J222" s="2" t="s">
        <v>59</v>
      </c>
      <c r="K222" s="1" t="s">
        <v>36</v>
      </c>
      <c r="L222" s="1" t="s">
        <v>20</v>
      </c>
      <c r="M222" s="1" t="s">
        <v>21</v>
      </c>
      <c r="N222" s="1" t="s">
        <v>11</v>
      </c>
      <c r="O222" s="7">
        <v>340</v>
      </c>
      <c r="P222" s="7">
        <v>0</v>
      </c>
      <c r="Q222" s="7">
        <f t="shared" si="6"/>
        <v>340</v>
      </c>
      <c r="R222" s="6" t="s">
        <v>47</v>
      </c>
      <c r="S222" s="5" t="s">
        <v>32</v>
      </c>
      <c r="T222" s="5" t="s">
        <v>58</v>
      </c>
      <c r="U222" s="5" t="s">
        <v>710</v>
      </c>
      <c r="V222" s="1" t="s">
        <v>56</v>
      </c>
      <c r="W222" s="1" t="s">
        <v>2089</v>
      </c>
      <c r="X222" s="1" t="s">
        <v>1483</v>
      </c>
      <c r="Y222" s="1" t="s">
        <v>1484</v>
      </c>
      <c r="Z222" s="4">
        <v>42408</v>
      </c>
      <c r="AA222" s="1" t="s">
        <v>45</v>
      </c>
      <c r="AB222" s="1" t="s">
        <v>1703</v>
      </c>
      <c r="AC222" s="1" t="s">
        <v>2090</v>
      </c>
      <c r="AD222" s="8"/>
    </row>
    <row r="223" spans="2:30" outlineLevel="5" x14ac:dyDescent="0.25">
      <c r="B223" s="3"/>
      <c r="C223" s="1"/>
      <c r="D223" s="1"/>
      <c r="E223" s="1"/>
      <c r="F223" s="1"/>
      <c r="G223" s="1" t="s">
        <v>1842</v>
      </c>
      <c r="H223" s="188">
        <v>42411</v>
      </c>
      <c r="I223" s="1" t="s">
        <v>2091</v>
      </c>
      <c r="J223" s="2" t="s">
        <v>59</v>
      </c>
      <c r="K223" s="1" t="s">
        <v>36</v>
      </c>
      <c r="L223" s="1" t="s">
        <v>20</v>
      </c>
      <c r="M223" s="1" t="s">
        <v>21</v>
      </c>
      <c r="N223" s="1" t="s">
        <v>11</v>
      </c>
      <c r="O223" s="7">
        <v>1899</v>
      </c>
      <c r="P223" s="7">
        <v>0</v>
      </c>
      <c r="Q223" s="7">
        <f t="shared" si="6"/>
        <v>1899</v>
      </c>
      <c r="R223" s="6" t="s">
        <v>47</v>
      </c>
      <c r="S223" s="5" t="s">
        <v>32</v>
      </c>
      <c r="T223" s="5" t="s">
        <v>58</v>
      </c>
      <c r="U223" s="5" t="s">
        <v>710</v>
      </c>
      <c r="V223" s="1" t="s">
        <v>56</v>
      </c>
      <c r="W223" s="1" t="s">
        <v>2092</v>
      </c>
      <c r="X223" s="1" t="s">
        <v>1458</v>
      </c>
      <c r="Y223" s="1" t="s">
        <v>1459</v>
      </c>
      <c r="Z223" s="4">
        <v>42411</v>
      </c>
      <c r="AA223" s="1" t="s">
        <v>45</v>
      </c>
      <c r="AB223" s="1" t="s">
        <v>2093</v>
      </c>
      <c r="AC223" s="1" t="s">
        <v>2094</v>
      </c>
      <c r="AD223" s="8"/>
    </row>
    <row r="224" spans="2:30" outlineLevel="5" x14ac:dyDescent="0.25">
      <c r="B224" s="3"/>
      <c r="C224" s="1"/>
      <c r="D224" s="1"/>
      <c r="E224" s="1"/>
      <c r="F224" s="1"/>
      <c r="G224" s="1" t="s">
        <v>1842</v>
      </c>
      <c r="H224" s="188">
        <v>42408</v>
      </c>
      <c r="I224" s="1" t="s">
        <v>2095</v>
      </c>
      <c r="J224" s="2" t="s">
        <v>59</v>
      </c>
      <c r="K224" s="1" t="s">
        <v>36</v>
      </c>
      <c r="L224" s="1" t="s">
        <v>20</v>
      </c>
      <c r="M224" s="1" t="s">
        <v>21</v>
      </c>
      <c r="N224" s="1" t="s">
        <v>11</v>
      </c>
      <c r="O224" s="7">
        <v>10400</v>
      </c>
      <c r="P224" s="7">
        <v>0</v>
      </c>
      <c r="Q224" s="7">
        <f t="shared" si="6"/>
        <v>10400</v>
      </c>
      <c r="R224" s="6" t="s">
        <v>47</v>
      </c>
      <c r="S224" s="5" t="s">
        <v>32</v>
      </c>
      <c r="T224" s="5" t="s">
        <v>58</v>
      </c>
      <c r="U224" s="5" t="s">
        <v>710</v>
      </c>
      <c r="V224" s="1" t="s">
        <v>56</v>
      </c>
      <c r="W224" s="1" t="s">
        <v>2096</v>
      </c>
      <c r="X224" s="1" t="s">
        <v>1483</v>
      </c>
      <c r="Y224" s="1" t="s">
        <v>1484</v>
      </c>
      <c r="Z224" s="4">
        <v>42408</v>
      </c>
      <c r="AA224" s="1" t="s">
        <v>45</v>
      </c>
      <c r="AB224" s="1" t="s">
        <v>2097</v>
      </c>
      <c r="AC224" s="1" t="s">
        <v>2098</v>
      </c>
      <c r="AD224" s="8"/>
    </row>
    <row r="225" spans="2:30" outlineLevel="5" x14ac:dyDescent="0.25">
      <c r="B225" s="3"/>
      <c r="C225" s="1"/>
      <c r="D225" s="1"/>
      <c r="E225" s="1"/>
      <c r="F225" s="1"/>
      <c r="G225" s="1" t="s">
        <v>1842</v>
      </c>
      <c r="H225" s="188">
        <v>42415</v>
      </c>
      <c r="I225" s="1" t="s">
        <v>2099</v>
      </c>
      <c r="J225" s="2" t="s">
        <v>59</v>
      </c>
      <c r="K225" s="1" t="s">
        <v>36</v>
      </c>
      <c r="L225" s="1" t="s">
        <v>20</v>
      </c>
      <c r="M225" s="1" t="s">
        <v>21</v>
      </c>
      <c r="N225" s="1" t="s">
        <v>11</v>
      </c>
      <c r="O225" s="7">
        <v>789</v>
      </c>
      <c r="P225" s="7">
        <v>0</v>
      </c>
      <c r="Q225" s="7">
        <f t="shared" si="6"/>
        <v>789</v>
      </c>
      <c r="R225" s="6" t="s">
        <v>47</v>
      </c>
      <c r="S225" s="5" t="s">
        <v>32</v>
      </c>
      <c r="T225" s="5" t="s">
        <v>1705</v>
      </c>
      <c r="U225" s="5" t="s">
        <v>1883</v>
      </c>
      <c r="V225" s="1" t="s">
        <v>56</v>
      </c>
      <c r="W225" s="1" t="s">
        <v>2100</v>
      </c>
      <c r="X225" s="1" t="s">
        <v>1473</v>
      </c>
      <c r="Y225" s="1" t="s">
        <v>1474</v>
      </c>
      <c r="Z225" s="4">
        <v>42415</v>
      </c>
      <c r="AA225" s="1" t="s">
        <v>45</v>
      </c>
      <c r="AB225" s="1" t="s">
        <v>2101</v>
      </c>
      <c r="AC225" s="1" t="s">
        <v>2102</v>
      </c>
      <c r="AD225" s="8"/>
    </row>
    <row r="226" spans="2:30" outlineLevel="5" x14ac:dyDescent="0.25">
      <c r="B226" s="3"/>
      <c r="C226" s="1"/>
      <c r="D226" s="1"/>
      <c r="E226" s="1"/>
      <c r="F226" s="1"/>
      <c r="G226" s="1" t="s">
        <v>1842</v>
      </c>
      <c r="H226" s="188">
        <v>42412</v>
      </c>
      <c r="I226" s="1" t="s">
        <v>2103</v>
      </c>
      <c r="J226" s="2" t="s">
        <v>59</v>
      </c>
      <c r="K226" s="1" t="s">
        <v>36</v>
      </c>
      <c r="L226" s="1" t="s">
        <v>20</v>
      </c>
      <c r="M226" s="1" t="s">
        <v>21</v>
      </c>
      <c r="N226" s="1" t="s">
        <v>11</v>
      </c>
      <c r="O226" s="7">
        <v>1490</v>
      </c>
      <c r="P226" s="7">
        <v>0</v>
      </c>
      <c r="Q226" s="7">
        <f t="shared" si="6"/>
        <v>1490</v>
      </c>
      <c r="R226" s="6" t="s">
        <v>47</v>
      </c>
      <c r="S226" s="5" t="s">
        <v>32</v>
      </c>
      <c r="T226" s="5" t="s">
        <v>1705</v>
      </c>
      <c r="U226" s="5" t="s">
        <v>1883</v>
      </c>
      <c r="V226" s="1" t="s">
        <v>56</v>
      </c>
      <c r="W226" s="1" t="s">
        <v>2104</v>
      </c>
      <c r="X226" s="1" t="s">
        <v>1615</v>
      </c>
      <c r="Y226" s="1" t="s">
        <v>1616</v>
      </c>
      <c r="Z226" s="4">
        <v>42412</v>
      </c>
      <c r="AA226" s="1" t="s">
        <v>45</v>
      </c>
      <c r="AB226" s="1" t="s">
        <v>2105</v>
      </c>
      <c r="AC226" s="1" t="s">
        <v>2106</v>
      </c>
      <c r="AD226" s="8"/>
    </row>
    <row r="227" spans="2:30" outlineLevel="5" x14ac:dyDescent="0.25">
      <c r="B227" s="3"/>
      <c r="C227" s="1"/>
      <c r="D227" s="1"/>
      <c r="E227" s="1"/>
      <c r="F227" s="1"/>
      <c r="G227" s="1" t="s">
        <v>1842</v>
      </c>
      <c r="H227" s="188">
        <v>42412</v>
      </c>
      <c r="I227" s="1" t="s">
        <v>2107</v>
      </c>
      <c r="J227" s="2" t="s">
        <v>59</v>
      </c>
      <c r="K227" s="1" t="s">
        <v>36</v>
      </c>
      <c r="L227" s="1" t="s">
        <v>20</v>
      </c>
      <c r="M227" s="1" t="s">
        <v>21</v>
      </c>
      <c r="N227" s="1" t="s">
        <v>11</v>
      </c>
      <c r="O227" s="7">
        <v>570</v>
      </c>
      <c r="P227" s="7">
        <v>0</v>
      </c>
      <c r="Q227" s="7">
        <f t="shared" si="6"/>
        <v>570</v>
      </c>
      <c r="R227" s="6" t="s">
        <v>47</v>
      </c>
      <c r="S227" s="5" t="s">
        <v>32</v>
      </c>
      <c r="T227" s="5" t="s">
        <v>1705</v>
      </c>
      <c r="U227" s="5" t="s">
        <v>1883</v>
      </c>
      <c r="V227" s="1" t="s">
        <v>56</v>
      </c>
      <c r="W227" s="1" t="s">
        <v>2108</v>
      </c>
      <c r="X227" s="1" t="s">
        <v>1483</v>
      </c>
      <c r="Y227" s="1" t="s">
        <v>1484</v>
      </c>
      <c r="Z227" s="4">
        <v>42412</v>
      </c>
      <c r="AA227" s="1" t="s">
        <v>45</v>
      </c>
      <c r="AB227" s="1" t="s">
        <v>1730</v>
      </c>
      <c r="AC227" s="1" t="s">
        <v>2109</v>
      </c>
      <c r="AD227" s="8"/>
    </row>
    <row r="228" spans="2:30" outlineLevel="5" x14ac:dyDescent="0.25">
      <c r="B228" s="3"/>
      <c r="C228" s="1"/>
      <c r="D228" s="1"/>
      <c r="E228" s="1"/>
      <c r="F228" s="1"/>
      <c r="G228" s="1" t="s">
        <v>1842</v>
      </c>
      <c r="H228" s="188">
        <v>42411</v>
      </c>
      <c r="I228" s="1" t="s">
        <v>2110</v>
      </c>
      <c r="J228" s="2" t="s">
        <v>59</v>
      </c>
      <c r="K228" s="1" t="s">
        <v>36</v>
      </c>
      <c r="L228" s="1" t="s">
        <v>20</v>
      </c>
      <c r="M228" s="1" t="s">
        <v>21</v>
      </c>
      <c r="N228" s="1" t="s">
        <v>11</v>
      </c>
      <c r="O228" s="7">
        <v>788.9</v>
      </c>
      <c r="P228" s="7">
        <v>0</v>
      </c>
      <c r="Q228" s="7">
        <f t="shared" si="6"/>
        <v>788.9</v>
      </c>
      <c r="R228" s="6" t="s">
        <v>47</v>
      </c>
      <c r="S228" s="5" t="s">
        <v>32</v>
      </c>
      <c r="T228" s="5" t="s">
        <v>1705</v>
      </c>
      <c r="U228" s="5" t="s">
        <v>1883</v>
      </c>
      <c r="V228" s="1" t="s">
        <v>56</v>
      </c>
      <c r="W228" s="1" t="s">
        <v>2111</v>
      </c>
      <c r="X228" s="1" t="s">
        <v>1460</v>
      </c>
      <c r="Y228" s="1" t="s">
        <v>1461</v>
      </c>
      <c r="Z228" s="4">
        <v>42411</v>
      </c>
      <c r="AA228" s="1" t="s">
        <v>56</v>
      </c>
      <c r="AB228" s="1" t="s">
        <v>2112</v>
      </c>
      <c r="AC228" s="1" t="s">
        <v>2113</v>
      </c>
      <c r="AD228" s="8"/>
    </row>
    <row r="229" spans="2:30" outlineLevel="5" x14ac:dyDescent="0.25">
      <c r="B229" s="3"/>
      <c r="C229" s="1"/>
      <c r="D229" s="1"/>
      <c r="E229" s="1"/>
      <c r="F229" s="1"/>
      <c r="G229" s="1" t="s">
        <v>1842</v>
      </c>
      <c r="H229" s="188">
        <v>42416</v>
      </c>
      <c r="I229" s="1" t="s">
        <v>2114</v>
      </c>
      <c r="J229" s="2" t="s">
        <v>59</v>
      </c>
      <c r="K229" s="1" t="s">
        <v>36</v>
      </c>
      <c r="L229" s="1" t="s">
        <v>20</v>
      </c>
      <c r="M229" s="1" t="s">
        <v>21</v>
      </c>
      <c r="N229" s="1" t="s">
        <v>11</v>
      </c>
      <c r="O229" s="7">
        <v>8032.5</v>
      </c>
      <c r="P229" s="7">
        <v>0</v>
      </c>
      <c r="Q229" s="7">
        <f t="shared" si="6"/>
        <v>8032.5</v>
      </c>
      <c r="R229" s="6" t="s">
        <v>47</v>
      </c>
      <c r="S229" s="5" t="s">
        <v>32</v>
      </c>
      <c r="T229" s="5" t="s">
        <v>1705</v>
      </c>
      <c r="U229" s="5" t="s">
        <v>1883</v>
      </c>
      <c r="V229" s="1" t="s">
        <v>56</v>
      </c>
      <c r="W229" s="1" t="s">
        <v>2115</v>
      </c>
      <c r="X229" s="1" t="s">
        <v>2116</v>
      </c>
      <c r="Y229" s="1" t="s">
        <v>2117</v>
      </c>
      <c r="Z229" s="4">
        <v>42416</v>
      </c>
      <c r="AA229" s="1" t="s">
        <v>45</v>
      </c>
      <c r="AB229" s="1" t="s">
        <v>2118</v>
      </c>
      <c r="AC229" s="1" t="s">
        <v>2119</v>
      </c>
      <c r="AD229" s="8"/>
    </row>
    <row r="230" spans="2:30" outlineLevel="5" x14ac:dyDescent="0.25">
      <c r="B230" s="3"/>
      <c r="C230" s="1"/>
      <c r="D230" s="1"/>
      <c r="E230" s="1"/>
      <c r="F230" s="1"/>
      <c r="G230" s="1" t="s">
        <v>1842</v>
      </c>
      <c r="H230" s="188">
        <v>42411</v>
      </c>
      <c r="I230" s="1" t="s">
        <v>2120</v>
      </c>
      <c r="J230" s="2" t="s">
        <v>59</v>
      </c>
      <c r="K230" s="1" t="s">
        <v>36</v>
      </c>
      <c r="L230" s="1" t="s">
        <v>20</v>
      </c>
      <c r="M230" s="1" t="s">
        <v>21</v>
      </c>
      <c r="N230" s="1" t="s">
        <v>11</v>
      </c>
      <c r="O230" s="7">
        <v>30160</v>
      </c>
      <c r="P230" s="7">
        <v>0</v>
      </c>
      <c r="Q230" s="7">
        <f t="shared" si="6"/>
        <v>30160</v>
      </c>
      <c r="R230" s="6" t="s">
        <v>47</v>
      </c>
      <c r="S230" s="5" t="s">
        <v>32</v>
      </c>
      <c r="T230" s="5" t="s">
        <v>1705</v>
      </c>
      <c r="U230" s="5" t="s">
        <v>1883</v>
      </c>
      <c r="V230" s="1" t="s">
        <v>56</v>
      </c>
      <c r="W230" s="1" t="s">
        <v>2121</v>
      </c>
      <c r="X230" s="1" t="s">
        <v>2116</v>
      </c>
      <c r="Y230" s="1" t="s">
        <v>2117</v>
      </c>
      <c r="Z230" s="4">
        <v>42411</v>
      </c>
      <c r="AA230" s="1" t="s">
        <v>56</v>
      </c>
      <c r="AB230" s="1" t="s">
        <v>2122</v>
      </c>
      <c r="AC230" s="1" t="s">
        <v>2123</v>
      </c>
      <c r="AD230" s="8"/>
    </row>
    <row r="231" spans="2:30" outlineLevel="5" x14ac:dyDescent="0.25">
      <c r="B231" s="3"/>
      <c r="C231" s="1"/>
      <c r="D231" s="1"/>
      <c r="E231" s="1"/>
      <c r="F231" s="1"/>
      <c r="G231" s="1" t="s">
        <v>1842</v>
      </c>
      <c r="H231" s="188">
        <v>42418</v>
      </c>
      <c r="I231" s="1" t="s">
        <v>2124</v>
      </c>
      <c r="J231" s="2" t="s">
        <v>59</v>
      </c>
      <c r="K231" s="1" t="s">
        <v>36</v>
      </c>
      <c r="L231" s="1" t="s">
        <v>20</v>
      </c>
      <c r="M231" s="1" t="s">
        <v>21</v>
      </c>
      <c r="N231" s="1" t="s">
        <v>11</v>
      </c>
      <c r="O231" s="7">
        <v>24175</v>
      </c>
      <c r="P231" s="7">
        <v>0</v>
      </c>
      <c r="Q231" s="7">
        <f t="shared" si="6"/>
        <v>24175</v>
      </c>
      <c r="R231" s="6" t="s">
        <v>47</v>
      </c>
      <c r="S231" s="5" t="s">
        <v>32</v>
      </c>
      <c r="T231" s="5" t="s">
        <v>1592</v>
      </c>
      <c r="U231" s="5" t="s">
        <v>1874</v>
      </c>
      <c r="V231" s="1" t="s">
        <v>56</v>
      </c>
      <c r="W231" s="1" t="s">
        <v>2125</v>
      </c>
      <c r="X231" s="1" t="s">
        <v>2126</v>
      </c>
      <c r="Y231" s="1" t="s">
        <v>2127</v>
      </c>
      <c r="Z231" s="4">
        <v>42418</v>
      </c>
      <c r="AA231" s="1" t="s">
        <v>45</v>
      </c>
      <c r="AB231" s="1" t="s">
        <v>2128</v>
      </c>
      <c r="AC231" s="1" t="s">
        <v>2129</v>
      </c>
      <c r="AD231" s="8"/>
    </row>
    <row r="232" spans="2:30" outlineLevel="5" x14ac:dyDescent="0.25">
      <c r="B232" s="3"/>
      <c r="C232" s="1"/>
      <c r="D232" s="1"/>
      <c r="E232" s="1"/>
      <c r="F232" s="1"/>
      <c r="G232" s="1" t="s">
        <v>1842</v>
      </c>
      <c r="H232" s="188">
        <v>42411</v>
      </c>
      <c r="I232" s="1" t="s">
        <v>2130</v>
      </c>
      <c r="J232" s="2" t="s">
        <v>59</v>
      </c>
      <c r="K232" s="1" t="s">
        <v>36</v>
      </c>
      <c r="L232" s="1" t="s">
        <v>20</v>
      </c>
      <c r="M232" s="1" t="s">
        <v>21</v>
      </c>
      <c r="N232" s="1" t="s">
        <v>11</v>
      </c>
      <c r="O232" s="7">
        <v>3480.8</v>
      </c>
      <c r="P232" s="7">
        <v>0</v>
      </c>
      <c r="Q232" s="7">
        <f t="shared" si="6"/>
        <v>3480.8</v>
      </c>
      <c r="R232" s="6" t="s">
        <v>47</v>
      </c>
      <c r="S232" s="5" t="s">
        <v>32</v>
      </c>
      <c r="T232" s="5" t="s">
        <v>1592</v>
      </c>
      <c r="U232" s="5" t="s">
        <v>1874</v>
      </c>
      <c r="V232" s="1" t="s">
        <v>56</v>
      </c>
      <c r="W232" s="1" t="s">
        <v>2131</v>
      </c>
      <c r="X232" s="1" t="s">
        <v>1483</v>
      </c>
      <c r="Y232" s="1" t="s">
        <v>1484</v>
      </c>
      <c r="Z232" s="4">
        <v>42411</v>
      </c>
      <c r="AA232" s="1" t="s">
        <v>45</v>
      </c>
      <c r="AB232" s="1" t="s">
        <v>2132</v>
      </c>
      <c r="AC232" s="1" t="s">
        <v>2133</v>
      </c>
      <c r="AD232" s="8"/>
    </row>
    <row r="233" spans="2:30" outlineLevel="5" x14ac:dyDescent="0.25">
      <c r="B233" s="3"/>
      <c r="C233" s="1"/>
      <c r="D233" s="1"/>
      <c r="E233" s="1"/>
      <c r="F233" s="1"/>
      <c r="G233" s="1" t="s">
        <v>1842</v>
      </c>
      <c r="H233" s="188">
        <v>42412</v>
      </c>
      <c r="I233" s="1" t="s">
        <v>2134</v>
      </c>
      <c r="J233" s="2" t="s">
        <v>59</v>
      </c>
      <c r="K233" s="1" t="s">
        <v>36</v>
      </c>
      <c r="L233" s="1" t="s">
        <v>20</v>
      </c>
      <c r="M233" s="1" t="s">
        <v>21</v>
      </c>
      <c r="N233" s="1" t="s">
        <v>11</v>
      </c>
      <c r="O233" s="7">
        <v>28875.5</v>
      </c>
      <c r="P233" s="7">
        <v>0</v>
      </c>
      <c r="Q233" s="7">
        <f t="shared" si="6"/>
        <v>28875.5</v>
      </c>
      <c r="R233" s="6" t="s">
        <v>47</v>
      </c>
      <c r="S233" s="5" t="s">
        <v>32</v>
      </c>
      <c r="T233" s="5" t="s">
        <v>1592</v>
      </c>
      <c r="U233" s="5" t="s">
        <v>1874</v>
      </c>
      <c r="V233" s="1" t="s">
        <v>56</v>
      </c>
      <c r="W233" s="1" t="s">
        <v>2135</v>
      </c>
      <c r="X233" s="1" t="s">
        <v>1631</v>
      </c>
      <c r="Y233" s="1" t="s">
        <v>1632</v>
      </c>
      <c r="Z233" s="4">
        <v>42412</v>
      </c>
      <c r="AA233" s="1" t="s">
        <v>45</v>
      </c>
      <c r="AB233" s="1" t="s">
        <v>2136</v>
      </c>
      <c r="AC233" s="1" t="s">
        <v>2137</v>
      </c>
      <c r="AD233" s="8"/>
    </row>
    <row r="234" spans="2:30" outlineLevel="5" x14ac:dyDescent="0.25">
      <c r="B234" s="3"/>
      <c r="C234" s="1"/>
      <c r="D234" s="1"/>
      <c r="E234" s="1"/>
      <c r="F234" s="1"/>
      <c r="G234" s="1" t="s">
        <v>1842</v>
      </c>
      <c r="H234" s="188">
        <v>42412</v>
      </c>
      <c r="I234" s="1" t="s">
        <v>2138</v>
      </c>
      <c r="J234" s="2" t="s">
        <v>59</v>
      </c>
      <c r="K234" s="1" t="s">
        <v>36</v>
      </c>
      <c r="L234" s="1" t="s">
        <v>20</v>
      </c>
      <c r="M234" s="1" t="s">
        <v>21</v>
      </c>
      <c r="N234" s="1" t="s">
        <v>11</v>
      </c>
      <c r="O234" s="7">
        <v>1438.8</v>
      </c>
      <c r="P234" s="7">
        <v>0</v>
      </c>
      <c r="Q234" s="7">
        <f t="shared" si="6"/>
        <v>1438.8</v>
      </c>
      <c r="R234" s="6" t="s">
        <v>47</v>
      </c>
      <c r="S234" s="5" t="s">
        <v>32</v>
      </c>
      <c r="T234" s="5" t="s">
        <v>58</v>
      </c>
      <c r="U234" s="5" t="s">
        <v>710</v>
      </c>
      <c r="V234" s="1" t="s">
        <v>56</v>
      </c>
      <c r="W234" s="1" t="s">
        <v>2139</v>
      </c>
      <c r="X234" s="1" t="s">
        <v>1458</v>
      </c>
      <c r="Y234" s="1" t="s">
        <v>1459</v>
      </c>
      <c r="Z234" s="4">
        <v>42412</v>
      </c>
      <c r="AA234" s="1" t="s">
        <v>45</v>
      </c>
      <c r="AB234" s="1" t="s">
        <v>2140</v>
      </c>
      <c r="AC234" s="1" t="s">
        <v>2141</v>
      </c>
      <c r="AD234" s="8"/>
    </row>
    <row r="235" spans="2:30" outlineLevel="5" x14ac:dyDescent="0.25">
      <c r="B235" s="3"/>
      <c r="C235" s="1"/>
      <c r="D235" s="1"/>
      <c r="E235" s="1"/>
      <c r="F235" s="1"/>
      <c r="G235" s="1" t="s">
        <v>1842</v>
      </c>
      <c r="H235" s="188">
        <v>42419</v>
      </c>
      <c r="I235" s="1" t="s">
        <v>2142</v>
      </c>
      <c r="J235" s="2" t="s">
        <v>59</v>
      </c>
      <c r="K235" s="1" t="s">
        <v>36</v>
      </c>
      <c r="L235" s="1" t="s">
        <v>20</v>
      </c>
      <c r="M235" s="1" t="s">
        <v>21</v>
      </c>
      <c r="N235" s="1" t="s">
        <v>11</v>
      </c>
      <c r="O235" s="7">
        <v>1525</v>
      </c>
      <c r="P235" s="7">
        <v>0</v>
      </c>
      <c r="Q235" s="7">
        <f t="shared" si="6"/>
        <v>1525</v>
      </c>
      <c r="R235" s="6" t="s">
        <v>47</v>
      </c>
      <c r="S235" s="5" t="s">
        <v>32</v>
      </c>
      <c r="T235" s="5" t="s">
        <v>57</v>
      </c>
      <c r="U235" s="5" t="s">
        <v>1864</v>
      </c>
      <c r="V235" s="1" t="s">
        <v>56</v>
      </c>
      <c r="W235" s="1" t="s">
        <v>2143</v>
      </c>
      <c r="X235" s="1" t="s">
        <v>1615</v>
      </c>
      <c r="Y235" s="1" t="s">
        <v>1616</v>
      </c>
      <c r="Z235" s="4">
        <v>42419</v>
      </c>
      <c r="AA235" s="1" t="s">
        <v>45</v>
      </c>
      <c r="AB235" s="1" t="s">
        <v>2144</v>
      </c>
      <c r="AC235" s="1" t="s">
        <v>2145</v>
      </c>
      <c r="AD235" s="8"/>
    </row>
    <row r="236" spans="2:30" outlineLevel="5" x14ac:dyDescent="0.25">
      <c r="B236" s="3"/>
      <c r="C236" s="1"/>
      <c r="D236" s="1"/>
      <c r="E236" s="1"/>
      <c r="F236" s="1"/>
      <c r="G236" s="1" t="s">
        <v>1842</v>
      </c>
      <c r="H236" s="188">
        <v>42417</v>
      </c>
      <c r="I236" s="1" t="s">
        <v>2146</v>
      </c>
      <c r="J236" s="2" t="s">
        <v>59</v>
      </c>
      <c r="K236" s="1" t="s">
        <v>36</v>
      </c>
      <c r="L236" s="1" t="s">
        <v>20</v>
      </c>
      <c r="M236" s="1" t="s">
        <v>21</v>
      </c>
      <c r="N236" s="1" t="s">
        <v>11</v>
      </c>
      <c r="O236" s="7">
        <v>569.95000000000005</v>
      </c>
      <c r="P236" s="7">
        <v>0</v>
      </c>
      <c r="Q236" s="7">
        <f t="shared" si="6"/>
        <v>569.95000000000005</v>
      </c>
      <c r="R236" s="6" t="s">
        <v>47</v>
      </c>
      <c r="S236" s="5" t="s">
        <v>32</v>
      </c>
      <c r="T236" s="5" t="s">
        <v>57</v>
      </c>
      <c r="U236" s="5" t="s">
        <v>1864</v>
      </c>
      <c r="V236" s="1" t="s">
        <v>56</v>
      </c>
      <c r="W236" s="1" t="s">
        <v>2147</v>
      </c>
      <c r="X236" s="1" t="s">
        <v>1618</v>
      </c>
      <c r="Y236" s="1" t="s">
        <v>1619</v>
      </c>
      <c r="Z236" s="4">
        <v>42417</v>
      </c>
      <c r="AA236" s="1" t="s">
        <v>45</v>
      </c>
      <c r="AB236" s="1" t="s">
        <v>2148</v>
      </c>
      <c r="AC236" s="1" t="s">
        <v>2149</v>
      </c>
      <c r="AD236" s="8"/>
    </row>
    <row r="237" spans="2:30" outlineLevel="5" x14ac:dyDescent="0.25">
      <c r="B237" s="3"/>
      <c r="C237" s="1"/>
      <c r="D237" s="1"/>
      <c r="E237" s="1"/>
      <c r="F237" s="1"/>
      <c r="G237" s="1" t="s">
        <v>1842</v>
      </c>
      <c r="H237" s="188">
        <v>42418</v>
      </c>
      <c r="I237" s="1" t="s">
        <v>2150</v>
      </c>
      <c r="J237" s="2" t="s">
        <v>59</v>
      </c>
      <c r="K237" s="1" t="s">
        <v>36</v>
      </c>
      <c r="L237" s="1" t="s">
        <v>20</v>
      </c>
      <c r="M237" s="1" t="s">
        <v>21</v>
      </c>
      <c r="N237" s="1" t="s">
        <v>11</v>
      </c>
      <c r="O237" s="7">
        <v>15639.6</v>
      </c>
      <c r="P237" s="7">
        <v>0</v>
      </c>
      <c r="Q237" s="7">
        <f t="shared" si="6"/>
        <v>15639.6</v>
      </c>
      <c r="R237" s="6" t="s">
        <v>47</v>
      </c>
      <c r="S237" s="5" t="s">
        <v>32</v>
      </c>
      <c r="T237" s="5" t="s">
        <v>58</v>
      </c>
      <c r="U237" s="5" t="s">
        <v>710</v>
      </c>
      <c r="V237" s="1" t="s">
        <v>56</v>
      </c>
      <c r="W237" s="1" t="s">
        <v>2151</v>
      </c>
      <c r="X237" s="1" t="s">
        <v>1460</v>
      </c>
      <c r="Y237" s="1" t="s">
        <v>1461</v>
      </c>
      <c r="Z237" s="4">
        <v>42418</v>
      </c>
      <c r="AA237" s="1" t="s">
        <v>45</v>
      </c>
      <c r="AB237" s="1" t="s">
        <v>2152</v>
      </c>
      <c r="AC237" s="1" t="s">
        <v>2153</v>
      </c>
      <c r="AD237" s="8"/>
    </row>
    <row r="238" spans="2:30" outlineLevel="5" x14ac:dyDescent="0.25">
      <c r="B238" s="3"/>
      <c r="C238" s="1"/>
      <c r="D238" s="1"/>
      <c r="E238" s="1"/>
      <c r="F238" s="1"/>
      <c r="G238" s="1" t="s">
        <v>1842</v>
      </c>
      <c r="H238" s="188">
        <v>42424</v>
      </c>
      <c r="I238" s="1" t="s">
        <v>2154</v>
      </c>
      <c r="J238" s="2" t="s">
        <v>59</v>
      </c>
      <c r="K238" s="1" t="s">
        <v>36</v>
      </c>
      <c r="L238" s="1" t="s">
        <v>20</v>
      </c>
      <c r="M238" s="1" t="s">
        <v>21</v>
      </c>
      <c r="N238" s="1" t="s">
        <v>11</v>
      </c>
      <c r="O238" s="7">
        <v>8025</v>
      </c>
      <c r="P238" s="7">
        <v>0</v>
      </c>
      <c r="Q238" s="7">
        <f t="shared" si="6"/>
        <v>8025</v>
      </c>
      <c r="R238" s="6" t="s">
        <v>47</v>
      </c>
      <c r="S238" s="5" t="s">
        <v>32</v>
      </c>
      <c r="T238" s="5" t="s">
        <v>57</v>
      </c>
      <c r="U238" s="5" t="s">
        <v>1864</v>
      </c>
      <c r="V238" s="1" t="s">
        <v>56</v>
      </c>
      <c r="W238" s="1" t="s">
        <v>2155</v>
      </c>
      <c r="X238" s="1" t="s">
        <v>1477</v>
      </c>
      <c r="Y238" s="1" t="s">
        <v>1478</v>
      </c>
      <c r="Z238" s="4">
        <v>42424</v>
      </c>
      <c r="AA238" s="1" t="s">
        <v>1472</v>
      </c>
      <c r="AB238" s="1" t="s">
        <v>2156</v>
      </c>
      <c r="AC238" s="1" t="s">
        <v>2157</v>
      </c>
      <c r="AD238" s="8"/>
    </row>
    <row r="239" spans="2:30" outlineLevel="5" x14ac:dyDescent="0.25">
      <c r="B239" s="3"/>
      <c r="C239" s="1"/>
      <c r="D239" s="1"/>
      <c r="E239" s="1"/>
      <c r="F239" s="1"/>
      <c r="G239" s="1" t="s">
        <v>1842</v>
      </c>
      <c r="H239" s="188">
        <v>42422</v>
      </c>
      <c r="I239" s="1" t="s">
        <v>2158</v>
      </c>
      <c r="J239" s="2" t="s">
        <v>59</v>
      </c>
      <c r="K239" s="1" t="s">
        <v>36</v>
      </c>
      <c r="L239" s="1" t="s">
        <v>20</v>
      </c>
      <c r="M239" s="1" t="s">
        <v>21</v>
      </c>
      <c r="N239" s="1" t="s">
        <v>11</v>
      </c>
      <c r="O239" s="7">
        <v>456.31</v>
      </c>
      <c r="P239" s="7">
        <v>0</v>
      </c>
      <c r="Q239" s="7">
        <f t="shared" si="6"/>
        <v>456.31</v>
      </c>
      <c r="R239" s="6" t="s">
        <v>47</v>
      </c>
      <c r="S239" s="5" t="s">
        <v>32</v>
      </c>
      <c r="T239" s="5" t="s">
        <v>57</v>
      </c>
      <c r="U239" s="5" t="s">
        <v>1864</v>
      </c>
      <c r="V239" s="1" t="s">
        <v>1710</v>
      </c>
      <c r="W239" s="1" t="s">
        <v>2159</v>
      </c>
      <c r="X239" s="1" t="s">
        <v>1718</v>
      </c>
      <c r="Y239" s="1" t="s">
        <v>1719</v>
      </c>
      <c r="Z239" s="4">
        <v>42422</v>
      </c>
      <c r="AA239" s="1" t="s">
        <v>45</v>
      </c>
      <c r="AB239" s="1" t="s">
        <v>2160</v>
      </c>
      <c r="AC239" s="1" t="s">
        <v>2161</v>
      </c>
      <c r="AD239" s="8"/>
    </row>
    <row r="240" spans="2:30" outlineLevel="5" x14ac:dyDescent="0.25">
      <c r="B240" s="3"/>
      <c r="C240" s="1"/>
      <c r="D240" s="1"/>
      <c r="E240" s="1"/>
      <c r="F240" s="1"/>
      <c r="G240" s="1" t="s">
        <v>1842</v>
      </c>
      <c r="H240" s="188">
        <v>42416</v>
      </c>
      <c r="I240" s="1" t="s">
        <v>2162</v>
      </c>
      <c r="J240" s="2" t="s">
        <v>59</v>
      </c>
      <c r="K240" s="1" t="s">
        <v>36</v>
      </c>
      <c r="L240" s="1" t="s">
        <v>20</v>
      </c>
      <c r="M240" s="1" t="s">
        <v>21</v>
      </c>
      <c r="N240" s="1" t="s">
        <v>11</v>
      </c>
      <c r="O240" s="7">
        <v>6004.5</v>
      </c>
      <c r="P240" s="7">
        <v>0</v>
      </c>
      <c r="Q240" s="7">
        <f t="shared" si="6"/>
        <v>6004.5</v>
      </c>
      <c r="R240" s="6" t="s">
        <v>47</v>
      </c>
      <c r="S240" s="5" t="s">
        <v>32</v>
      </c>
      <c r="T240" s="5" t="s">
        <v>57</v>
      </c>
      <c r="U240" s="5" t="s">
        <v>1864</v>
      </c>
      <c r="V240" s="1" t="s">
        <v>56</v>
      </c>
      <c r="W240" s="1" t="s">
        <v>1746</v>
      </c>
      <c r="X240" s="1" t="s">
        <v>1483</v>
      </c>
      <c r="Y240" s="1" t="s">
        <v>1484</v>
      </c>
      <c r="Z240" s="4">
        <v>42416</v>
      </c>
      <c r="AA240" s="1" t="s">
        <v>45</v>
      </c>
      <c r="AB240" s="1" t="s">
        <v>2163</v>
      </c>
      <c r="AC240" s="1" t="s">
        <v>2164</v>
      </c>
      <c r="AD240" s="8"/>
    </row>
    <row r="241" spans="2:30" outlineLevel="5" x14ac:dyDescent="0.25">
      <c r="B241" s="3"/>
      <c r="C241" s="1"/>
      <c r="D241" s="1"/>
      <c r="E241" s="1"/>
      <c r="F241" s="1"/>
      <c r="G241" s="1" t="s">
        <v>1842</v>
      </c>
      <c r="H241" s="188">
        <v>42429</v>
      </c>
      <c r="I241" s="1" t="s">
        <v>2165</v>
      </c>
      <c r="J241" s="2" t="s">
        <v>59</v>
      </c>
      <c r="K241" s="1" t="s">
        <v>36</v>
      </c>
      <c r="L241" s="1" t="s">
        <v>20</v>
      </c>
      <c r="M241" s="1" t="s">
        <v>21</v>
      </c>
      <c r="N241" s="1" t="s">
        <v>11</v>
      </c>
      <c r="O241" s="7">
        <v>8060</v>
      </c>
      <c r="P241" s="7">
        <v>0</v>
      </c>
      <c r="Q241" s="7">
        <f t="shared" si="6"/>
        <v>8060</v>
      </c>
      <c r="R241" s="6" t="s">
        <v>47</v>
      </c>
      <c r="S241" s="5" t="s">
        <v>32</v>
      </c>
      <c r="T241" s="5" t="s">
        <v>57</v>
      </c>
      <c r="U241" s="5" t="s">
        <v>1864</v>
      </c>
      <c r="V241" s="1" t="s">
        <v>56</v>
      </c>
      <c r="W241" s="1" t="s">
        <v>1466</v>
      </c>
      <c r="X241" s="1" t="s">
        <v>2166</v>
      </c>
      <c r="Y241" s="1" t="s">
        <v>2167</v>
      </c>
      <c r="Z241" s="4">
        <v>42429</v>
      </c>
      <c r="AA241" s="1" t="s">
        <v>45</v>
      </c>
      <c r="AB241" s="1" t="s">
        <v>2168</v>
      </c>
      <c r="AC241" s="1" t="s">
        <v>2169</v>
      </c>
      <c r="AD241" s="8"/>
    </row>
    <row r="242" spans="2:30" outlineLevel="5" x14ac:dyDescent="0.25">
      <c r="B242" s="3"/>
      <c r="C242" s="1"/>
      <c r="D242" s="1"/>
      <c r="E242" s="1"/>
      <c r="F242" s="1"/>
      <c r="G242" s="1" t="s">
        <v>1842</v>
      </c>
      <c r="H242" s="188">
        <v>42423</v>
      </c>
      <c r="I242" s="1" t="s">
        <v>2170</v>
      </c>
      <c r="J242" s="2" t="s">
        <v>59</v>
      </c>
      <c r="K242" s="1" t="s">
        <v>36</v>
      </c>
      <c r="L242" s="1" t="s">
        <v>20</v>
      </c>
      <c r="M242" s="1" t="s">
        <v>21</v>
      </c>
      <c r="N242" s="1" t="s">
        <v>11</v>
      </c>
      <c r="O242" s="7">
        <v>8910</v>
      </c>
      <c r="P242" s="7">
        <v>0</v>
      </c>
      <c r="Q242" s="7">
        <f t="shared" si="6"/>
        <v>8910</v>
      </c>
      <c r="R242" s="6" t="s">
        <v>47</v>
      </c>
      <c r="S242" s="5" t="s">
        <v>32</v>
      </c>
      <c r="T242" s="5" t="s">
        <v>58</v>
      </c>
      <c r="U242" s="5" t="s">
        <v>710</v>
      </c>
      <c r="V242" s="1" t="s">
        <v>56</v>
      </c>
      <c r="W242" s="1" t="s">
        <v>1455</v>
      </c>
      <c r="X242" s="1" t="s">
        <v>1654</v>
      </c>
      <c r="Y242" s="1" t="s">
        <v>1655</v>
      </c>
      <c r="Z242" s="4">
        <v>42423</v>
      </c>
      <c r="AA242" s="1" t="s">
        <v>45</v>
      </c>
      <c r="AB242" s="1" t="s">
        <v>2171</v>
      </c>
      <c r="AC242" s="1" t="s">
        <v>2172</v>
      </c>
      <c r="AD242" s="8"/>
    </row>
    <row r="243" spans="2:30" outlineLevel="5" x14ac:dyDescent="0.25">
      <c r="B243" s="3"/>
      <c r="C243" s="1"/>
      <c r="D243" s="1"/>
      <c r="E243" s="1"/>
      <c r="F243" s="1"/>
      <c r="G243" s="1" t="s">
        <v>1842</v>
      </c>
      <c r="H243" s="188">
        <v>42424</v>
      </c>
      <c r="I243" s="1" t="s">
        <v>2173</v>
      </c>
      <c r="J243" s="2" t="s">
        <v>59</v>
      </c>
      <c r="K243" s="1" t="s">
        <v>36</v>
      </c>
      <c r="L243" s="1" t="s">
        <v>20</v>
      </c>
      <c r="M243" s="1" t="s">
        <v>21</v>
      </c>
      <c r="N243" s="1" t="s">
        <v>11</v>
      </c>
      <c r="O243" s="7">
        <v>596.4</v>
      </c>
      <c r="P243" s="7">
        <v>0</v>
      </c>
      <c r="Q243" s="7">
        <f t="shared" si="6"/>
        <v>596.4</v>
      </c>
      <c r="R243" s="6" t="s">
        <v>47</v>
      </c>
      <c r="S243" s="5" t="s">
        <v>32</v>
      </c>
      <c r="T243" s="5" t="s">
        <v>1705</v>
      </c>
      <c r="U243" s="5" t="s">
        <v>1883</v>
      </c>
      <c r="V243" s="1" t="s">
        <v>1710</v>
      </c>
      <c r="W243" s="1" t="s">
        <v>2174</v>
      </c>
      <c r="X243" s="1" t="s">
        <v>2175</v>
      </c>
      <c r="Y243" s="1" t="s">
        <v>2176</v>
      </c>
      <c r="Z243" s="4">
        <v>42424</v>
      </c>
      <c r="AA243" s="1" t="s">
        <v>45</v>
      </c>
      <c r="AB243" s="1" t="s">
        <v>2177</v>
      </c>
      <c r="AC243" s="1" t="s">
        <v>2178</v>
      </c>
      <c r="AD243" s="8"/>
    </row>
    <row r="244" spans="2:30" outlineLevel="5" x14ac:dyDescent="0.25">
      <c r="B244" s="3"/>
      <c r="C244" s="1"/>
      <c r="D244" s="1"/>
      <c r="E244" s="1"/>
      <c r="F244" s="1"/>
      <c r="G244" s="1" t="s">
        <v>1842</v>
      </c>
      <c r="H244" s="188">
        <v>42424</v>
      </c>
      <c r="I244" s="1" t="s">
        <v>2179</v>
      </c>
      <c r="J244" s="2" t="s">
        <v>59</v>
      </c>
      <c r="K244" s="1" t="s">
        <v>36</v>
      </c>
      <c r="L244" s="1" t="s">
        <v>20</v>
      </c>
      <c r="M244" s="1" t="s">
        <v>21</v>
      </c>
      <c r="N244" s="1" t="s">
        <v>11</v>
      </c>
      <c r="O244" s="7">
        <v>1192.79</v>
      </c>
      <c r="P244" s="7">
        <v>0</v>
      </c>
      <c r="Q244" s="7">
        <f t="shared" si="6"/>
        <v>1192.79</v>
      </c>
      <c r="R244" s="6" t="s">
        <v>47</v>
      </c>
      <c r="S244" s="5" t="s">
        <v>32</v>
      </c>
      <c r="T244" s="5" t="s">
        <v>1592</v>
      </c>
      <c r="U244" s="5" t="s">
        <v>1874</v>
      </c>
      <c r="V244" s="1" t="s">
        <v>1710</v>
      </c>
      <c r="W244" s="1" t="s">
        <v>2180</v>
      </c>
      <c r="X244" s="1" t="s">
        <v>2175</v>
      </c>
      <c r="Y244" s="1" t="s">
        <v>2176</v>
      </c>
      <c r="Z244" s="4">
        <v>42424</v>
      </c>
      <c r="AA244" s="1" t="s">
        <v>45</v>
      </c>
      <c r="AB244" s="1" t="s">
        <v>2181</v>
      </c>
      <c r="AC244" s="1" t="s">
        <v>2182</v>
      </c>
      <c r="AD244" s="8"/>
    </row>
    <row r="245" spans="2:30" outlineLevel="5" x14ac:dyDescent="0.25">
      <c r="B245" s="220"/>
      <c r="C245" s="2"/>
      <c r="D245" s="2"/>
      <c r="E245" s="2"/>
      <c r="F245" s="2"/>
      <c r="G245" s="2"/>
      <c r="H245" s="228"/>
      <c r="I245" s="2"/>
      <c r="J245" s="2" t="s">
        <v>59</v>
      </c>
      <c r="K245" s="2"/>
      <c r="L245" s="2"/>
      <c r="M245" s="2"/>
      <c r="N245" s="2"/>
      <c r="O245" s="221"/>
      <c r="P245" s="221"/>
      <c r="Q245" s="221"/>
      <c r="R245" s="222"/>
      <c r="S245" s="223"/>
      <c r="T245" s="223"/>
      <c r="U245" s="223"/>
      <c r="V245" s="2"/>
      <c r="W245" s="2"/>
      <c r="X245" s="2"/>
      <c r="Y245" s="2"/>
      <c r="Z245" s="224"/>
      <c r="AA245" s="2"/>
      <c r="AB245" s="2"/>
      <c r="AC245" s="2"/>
      <c r="AD245" s="225"/>
    </row>
    <row r="246" spans="2:30" outlineLevel="4" x14ac:dyDescent="0.25">
      <c r="B246" s="220"/>
      <c r="C246" s="2"/>
      <c r="D246" s="2"/>
      <c r="E246" s="2"/>
      <c r="F246" s="2" t="s">
        <v>5</v>
      </c>
      <c r="G246" s="2" t="s">
        <v>30</v>
      </c>
      <c r="H246" s="228"/>
      <c r="I246" s="2"/>
      <c r="J246" s="2" t="s">
        <v>59</v>
      </c>
      <c r="K246" s="2"/>
      <c r="L246" s="2"/>
      <c r="M246" s="2"/>
      <c r="N246" s="2"/>
      <c r="O246" s="221">
        <f>SUM(O247:O292)</f>
        <v>372022.85999999993</v>
      </c>
      <c r="P246" s="221">
        <f>SUM(P247:P292)</f>
        <v>0</v>
      </c>
      <c r="Q246" s="221">
        <f t="shared" ref="Q246:Q291" si="7">O246-P246</f>
        <v>372022.85999999993</v>
      </c>
      <c r="R246" s="222"/>
      <c r="S246" s="223"/>
      <c r="T246" s="223"/>
      <c r="U246" s="223"/>
      <c r="V246" s="2"/>
      <c r="W246" s="2"/>
      <c r="X246" s="2"/>
      <c r="Y246" s="2"/>
      <c r="Z246" s="224"/>
      <c r="AA246" s="2"/>
      <c r="AB246" s="2"/>
      <c r="AC246" s="2"/>
      <c r="AD246" s="225"/>
    </row>
    <row r="247" spans="2:30" outlineLevel="5" x14ac:dyDescent="0.25">
      <c r="B247" s="3"/>
      <c r="C247" s="1"/>
      <c r="D247" s="1"/>
      <c r="E247" s="1"/>
      <c r="F247" s="1"/>
      <c r="G247" s="1" t="s">
        <v>1842</v>
      </c>
      <c r="H247" s="188">
        <v>42439</v>
      </c>
      <c r="I247" s="1" t="s">
        <v>2183</v>
      </c>
      <c r="J247" s="2" t="s">
        <v>59</v>
      </c>
      <c r="K247" s="1" t="s">
        <v>36</v>
      </c>
      <c r="L247" s="1" t="s">
        <v>20</v>
      </c>
      <c r="M247" s="1" t="s">
        <v>21</v>
      </c>
      <c r="N247" s="1" t="s">
        <v>11</v>
      </c>
      <c r="O247" s="7">
        <v>7540</v>
      </c>
      <c r="P247" s="7">
        <v>0</v>
      </c>
      <c r="Q247" s="7">
        <f t="shared" si="7"/>
        <v>7540</v>
      </c>
      <c r="R247" s="6" t="s">
        <v>47</v>
      </c>
      <c r="S247" s="5" t="s">
        <v>32</v>
      </c>
      <c r="T247" s="5" t="s">
        <v>58</v>
      </c>
      <c r="U247" s="5" t="s">
        <v>710</v>
      </c>
      <c r="V247" s="1" t="s">
        <v>56</v>
      </c>
      <c r="W247" s="1" t="s">
        <v>2184</v>
      </c>
      <c r="X247" s="1" t="s">
        <v>1723</v>
      </c>
      <c r="Y247" s="1" t="s">
        <v>1724</v>
      </c>
      <c r="Z247" s="4">
        <v>42439</v>
      </c>
      <c r="AA247" s="1" t="s">
        <v>45</v>
      </c>
      <c r="AB247" s="1" t="s">
        <v>2185</v>
      </c>
      <c r="AC247" s="1" t="s">
        <v>2186</v>
      </c>
      <c r="AD247" s="8"/>
    </row>
    <row r="248" spans="2:30" outlineLevel="5" x14ac:dyDescent="0.25">
      <c r="B248" s="3"/>
      <c r="C248" s="1"/>
      <c r="D248" s="1"/>
      <c r="E248" s="1"/>
      <c r="F248" s="1"/>
      <c r="G248" s="1" t="s">
        <v>1842</v>
      </c>
      <c r="H248" s="188">
        <v>42440</v>
      </c>
      <c r="I248" s="1" t="s">
        <v>2187</v>
      </c>
      <c r="J248" s="2" t="s">
        <v>59</v>
      </c>
      <c r="K248" s="1" t="s">
        <v>36</v>
      </c>
      <c r="L248" s="1" t="s">
        <v>20</v>
      </c>
      <c r="M248" s="1" t="s">
        <v>21</v>
      </c>
      <c r="N248" s="1" t="s">
        <v>11</v>
      </c>
      <c r="O248" s="7">
        <v>14676</v>
      </c>
      <c r="P248" s="7">
        <v>0</v>
      </c>
      <c r="Q248" s="7">
        <f t="shared" si="7"/>
        <v>14676</v>
      </c>
      <c r="R248" s="6" t="s">
        <v>47</v>
      </c>
      <c r="S248" s="5" t="s">
        <v>32</v>
      </c>
      <c r="T248" s="5" t="s">
        <v>1592</v>
      </c>
      <c r="U248" s="5" t="s">
        <v>1874</v>
      </c>
      <c r="V248" s="1" t="s">
        <v>56</v>
      </c>
      <c r="W248" s="1" t="s">
        <v>2188</v>
      </c>
      <c r="X248" s="1" t="s">
        <v>1739</v>
      </c>
      <c r="Y248" s="1" t="s">
        <v>1740</v>
      </c>
      <c r="Z248" s="4">
        <v>42440</v>
      </c>
      <c r="AA248" s="1" t="s">
        <v>45</v>
      </c>
      <c r="AB248" s="1" t="s">
        <v>2189</v>
      </c>
      <c r="AC248" s="1" t="s">
        <v>2190</v>
      </c>
      <c r="AD248" s="8"/>
    </row>
    <row r="249" spans="2:30" outlineLevel="5" x14ac:dyDescent="0.25">
      <c r="B249" s="3"/>
      <c r="C249" s="1"/>
      <c r="D249" s="1"/>
      <c r="E249" s="1"/>
      <c r="F249" s="1"/>
      <c r="G249" s="1" t="s">
        <v>1842</v>
      </c>
      <c r="H249" s="188">
        <v>42438</v>
      </c>
      <c r="I249" s="1" t="s">
        <v>2191</v>
      </c>
      <c r="J249" s="2" t="s">
        <v>59</v>
      </c>
      <c r="K249" s="1" t="s">
        <v>36</v>
      </c>
      <c r="L249" s="1" t="s">
        <v>20</v>
      </c>
      <c r="M249" s="1" t="s">
        <v>21</v>
      </c>
      <c r="N249" s="1" t="s">
        <v>11</v>
      </c>
      <c r="O249" s="7">
        <v>22800</v>
      </c>
      <c r="P249" s="7">
        <v>0</v>
      </c>
      <c r="Q249" s="7">
        <f t="shared" si="7"/>
        <v>22800</v>
      </c>
      <c r="R249" s="6" t="s">
        <v>47</v>
      </c>
      <c r="S249" s="5" t="s">
        <v>32</v>
      </c>
      <c r="T249" s="5" t="s">
        <v>1592</v>
      </c>
      <c r="U249" s="5" t="s">
        <v>1874</v>
      </c>
      <c r="V249" s="1" t="s">
        <v>56</v>
      </c>
      <c r="W249" s="1" t="s">
        <v>2192</v>
      </c>
      <c r="X249" s="1" t="s">
        <v>2126</v>
      </c>
      <c r="Y249" s="1" t="s">
        <v>2127</v>
      </c>
      <c r="Z249" s="4">
        <v>42438</v>
      </c>
      <c r="AA249" s="1" t="s">
        <v>45</v>
      </c>
      <c r="AB249" s="1" t="s">
        <v>2193</v>
      </c>
      <c r="AC249" s="1" t="s">
        <v>2194</v>
      </c>
      <c r="AD249" s="8"/>
    </row>
    <row r="250" spans="2:30" outlineLevel="5" x14ac:dyDescent="0.25">
      <c r="B250" s="3"/>
      <c r="C250" s="1"/>
      <c r="D250" s="1"/>
      <c r="E250" s="1"/>
      <c r="F250" s="1"/>
      <c r="G250" s="1" t="s">
        <v>1842</v>
      </c>
      <c r="H250" s="188">
        <v>42440</v>
      </c>
      <c r="I250" s="1" t="s">
        <v>2195</v>
      </c>
      <c r="J250" s="2" t="s">
        <v>59</v>
      </c>
      <c r="K250" s="1" t="s">
        <v>36</v>
      </c>
      <c r="L250" s="1" t="s">
        <v>20</v>
      </c>
      <c r="M250" s="1" t="s">
        <v>21</v>
      </c>
      <c r="N250" s="1" t="s">
        <v>11</v>
      </c>
      <c r="O250" s="7">
        <v>3177</v>
      </c>
      <c r="P250" s="7">
        <v>0</v>
      </c>
      <c r="Q250" s="7">
        <f t="shared" si="7"/>
        <v>3177</v>
      </c>
      <c r="R250" s="6" t="s">
        <v>47</v>
      </c>
      <c r="S250" s="5" t="s">
        <v>32</v>
      </c>
      <c r="T250" s="5" t="s">
        <v>58</v>
      </c>
      <c r="U250" s="5" t="s">
        <v>710</v>
      </c>
      <c r="V250" s="1" t="s">
        <v>56</v>
      </c>
      <c r="W250" s="1" t="s">
        <v>2196</v>
      </c>
      <c r="X250" s="1" t="s">
        <v>1631</v>
      </c>
      <c r="Y250" s="1" t="s">
        <v>1632</v>
      </c>
      <c r="Z250" s="4">
        <v>42440</v>
      </c>
      <c r="AA250" s="1" t="s">
        <v>45</v>
      </c>
      <c r="AB250" s="1" t="s">
        <v>2197</v>
      </c>
      <c r="AC250" s="1" t="s">
        <v>2198</v>
      </c>
      <c r="AD250" s="8"/>
    </row>
    <row r="251" spans="2:30" outlineLevel="5" x14ac:dyDescent="0.25">
      <c r="B251" s="3"/>
      <c r="C251" s="1"/>
      <c r="D251" s="1"/>
      <c r="E251" s="1"/>
      <c r="F251" s="1"/>
      <c r="G251" s="1" t="s">
        <v>1842</v>
      </c>
      <c r="H251" s="188">
        <v>42452</v>
      </c>
      <c r="I251" s="1" t="s">
        <v>2199</v>
      </c>
      <c r="J251" s="2" t="s">
        <v>59</v>
      </c>
      <c r="K251" s="1" t="s">
        <v>36</v>
      </c>
      <c r="L251" s="1" t="s">
        <v>20</v>
      </c>
      <c r="M251" s="1" t="s">
        <v>21</v>
      </c>
      <c r="N251" s="1" t="s">
        <v>11</v>
      </c>
      <c r="O251" s="7">
        <v>18150</v>
      </c>
      <c r="P251" s="7">
        <v>0</v>
      </c>
      <c r="Q251" s="7">
        <f t="shared" si="7"/>
        <v>18150</v>
      </c>
      <c r="R251" s="6" t="s">
        <v>47</v>
      </c>
      <c r="S251" s="5" t="s">
        <v>32</v>
      </c>
      <c r="T251" s="5" t="s">
        <v>1705</v>
      </c>
      <c r="U251" s="5" t="s">
        <v>1883</v>
      </c>
      <c r="V251" s="1" t="s">
        <v>56</v>
      </c>
      <c r="W251" s="1" t="s">
        <v>2200</v>
      </c>
      <c r="X251" s="1" t="s">
        <v>2201</v>
      </c>
      <c r="Y251" s="1" t="s">
        <v>2202</v>
      </c>
      <c r="Z251" s="4">
        <v>42452</v>
      </c>
      <c r="AA251" s="1" t="s">
        <v>45</v>
      </c>
      <c r="AB251" s="1" t="s">
        <v>2203</v>
      </c>
      <c r="AC251" s="1" t="s">
        <v>2204</v>
      </c>
      <c r="AD251" s="8"/>
    </row>
    <row r="252" spans="2:30" outlineLevel="5" x14ac:dyDescent="0.25">
      <c r="B252" s="3"/>
      <c r="C252" s="1"/>
      <c r="D252" s="1"/>
      <c r="E252" s="1"/>
      <c r="F252" s="1"/>
      <c r="G252" s="1" t="s">
        <v>1842</v>
      </c>
      <c r="H252" s="188">
        <v>42458</v>
      </c>
      <c r="I252" s="1" t="s">
        <v>2205</v>
      </c>
      <c r="J252" s="2" t="s">
        <v>59</v>
      </c>
      <c r="K252" s="1" t="s">
        <v>36</v>
      </c>
      <c r="L252" s="1" t="s">
        <v>20</v>
      </c>
      <c r="M252" s="1" t="s">
        <v>21</v>
      </c>
      <c r="N252" s="1" t="s">
        <v>11</v>
      </c>
      <c r="O252" s="7">
        <v>6800</v>
      </c>
      <c r="P252" s="7">
        <v>0</v>
      </c>
      <c r="Q252" s="7">
        <f t="shared" si="7"/>
        <v>6800</v>
      </c>
      <c r="R252" s="6" t="s">
        <v>47</v>
      </c>
      <c r="S252" s="5" t="s">
        <v>32</v>
      </c>
      <c r="T252" s="5" t="s">
        <v>57</v>
      </c>
      <c r="U252" s="5" t="s">
        <v>1864</v>
      </c>
      <c r="V252" s="1" t="s">
        <v>56</v>
      </c>
      <c r="W252" s="1" t="s">
        <v>2206</v>
      </c>
      <c r="X252" s="1" t="s">
        <v>1460</v>
      </c>
      <c r="Y252" s="1" t="s">
        <v>1461</v>
      </c>
      <c r="Z252" s="4">
        <v>42458</v>
      </c>
      <c r="AA252" s="1" t="s">
        <v>45</v>
      </c>
      <c r="AB252" s="1" t="s">
        <v>2207</v>
      </c>
      <c r="AC252" s="1" t="s">
        <v>2208</v>
      </c>
      <c r="AD252" s="8"/>
    </row>
    <row r="253" spans="2:30" outlineLevel="5" x14ac:dyDescent="0.25">
      <c r="B253" s="3"/>
      <c r="C253" s="1"/>
      <c r="D253" s="1"/>
      <c r="E253" s="1"/>
      <c r="F253" s="1"/>
      <c r="G253" s="1" t="s">
        <v>1842</v>
      </c>
      <c r="H253" s="188">
        <v>42446</v>
      </c>
      <c r="I253" s="1" t="s">
        <v>2209</v>
      </c>
      <c r="J253" s="2" t="s">
        <v>59</v>
      </c>
      <c r="K253" s="1" t="s">
        <v>36</v>
      </c>
      <c r="L253" s="1" t="s">
        <v>20</v>
      </c>
      <c r="M253" s="1" t="s">
        <v>21</v>
      </c>
      <c r="N253" s="1" t="s">
        <v>11</v>
      </c>
      <c r="O253" s="7">
        <v>31500</v>
      </c>
      <c r="P253" s="7">
        <v>0</v>
      </c>
      <c r="Q253" s="7">
        <f t="shared" si="7"/>
        <v>31500</v>
      </c>
      <c r="R253" s="6" t="s">
        <v>47</v>
      </c>
      <c r="S253" s="5" t="s">
        <v>32</v>
      </c>
      <c r="T253" s="5" t="s">
        <v>58</v>
      </c>
      <c r="U253" s="5" t="s">
        <v>710</v>
      </c>
      <c r="V253" s="1" t="s">
        <v>56</v>
      </c>
      <c r="W253" s="1" t="s">
        <v>2210</v>
      </c>
      <c r="X253" s="1" t="s">
        <v>1467</v>
      </c>
      <c r="Y253" s="1" t="s">
        <v>1468</v>
      </c>
      <c r="Z253" s="4">
        <v>42446</v>
      </c>
      <c r="AA253" s="1" t="s">
        <v>45</v>
      </c>
      <c r="AB253" s="1" t="s">
        <v>2211</v>
      </c>
      <c r="AC253" s="1" t="s">
        <v>2212</v>
      </c>
      <c r="AD253" s="8"/>
    </row>
    <row r="254" spans="2:30" outlineLevel="5" x14ac:dyDescent="0.25">
      <c r="B254" s="3"/>
      <c r="C254" s="1"/>
      <c r="D254" s="1"/>
      <c r="E254" s="1"/>
      <c r="F254" s="1"/>
      <c r="G254" s="1" t="s">
        <v>1842</v>
      </c>
      <c r="H254" s="188">
        <v>42446</v>
      </c>
      <c r="I254" s="1" t="s">
        <v>2213</v>
      </c>
      <c r="J254" s="2" t="s">
        <v>59</v>
      </c>
      <c r="K254" s="1" t="s">
        <v>36</v>
      </c>
      <c r="L254" s="1" t="s">
        <v>20</v>
      </c>
      <c r="M254" s="1" t="s">
        <v>21</v>
      </c>
      <c r="N254" s="1" t="s">
        <v>11</v>
      </c>
      <c r="O254" s="7">
        <v>29250</v>
      </c>
      <c r="P254" s="7">
        <v>0</v>
      </c>
      <c r="Q254" s="7">
        <f t="shared" si="7"/>
        <v>29250</v>
      </c>
      <c r="R254" s="6" t="s">
        <v>47</v>
      </c>
      <c r="S254" s="5" t="s">
        <v>32</v>
      </c>
      <c r="T254" s="5" t="s">
        <v>57</v>
      </c>
      <c r="U254" s="5" t="s">
        <v>1864</v>
      </c>
      <c r="V254" s="1" t="s">
        <v>56</v>
      </c>
      <c r="W254" s="1" t="s">
        <v>1469</v>
      </c>
      <c r="X254" s="1" t="s">
        <v>1467</v>
      </c>
      <c r="Y254" s="1" t="s">
        <v>1468</v>
      </c>
      <c r="Z254" s="4">
        <v>42446</v>
      </c>
      <c r="AA254" s="1" t="s">
        <v>45</v>
      </c>
      <c r="AB254" s="1" t="s">
        <v>2214</v>
      </c>
      <c r="AC254" s="1" t="s">
        <v>2215</v>
      </c>
      <c r="AD254" s="8"/>
    </row>
    <row r="255" spans="2:30" outlineLevel="5" x14ac:dyDescent="0.25">
      <c r="B255" s="3"/>
      <c r="C255" s="1"/>
      <c r="D255" s="1"/>
      <c r="E255" s="1"/>
      <c r="F255" s="1"/>
      <c r="G255" s="1" t="s">
        <v>1842</v>
      </c>
      <c r="H255" s="188">
        <v>42452</v>
      </c>
      <c r="I255" s="1" t="s">
        <v>2216</v>
      </c>
      <c r="J255" s="2" t="s">
        <v>59</v>
      </c>
      <c r="K255" s="1" t="s">
        <v>36</v>
      </c>
      <c r="L255" s="1" t="s">
        <v>20</v>
      </c>
      <c r="M255" s="1" t="s">
        <v>21</v>
      </c>
      <c r="N255" s="1" t="s">
        <v>11</v>
      </c>
      <c r="O255" s="7">
        <v>15750</v>
      </c>
      <c r="P255" s="7">
        <v>0</v>
      </c>
      <c r="Q255" s="7">
        <f t="shared" si="7"/>
        <v>15750</v>
      </c>
      <c r="R255" s="6" t="s">
        <v>47</v>
      </c>
      <c r="S255" s="5" t="s">
        <v>32</v>
      </c>
      <c r="T255" s="5" t="s">
        <v>57</v>
      </c>
      <c r="U255" s="5" t="s">
        <v>1864</v>
      </c>
      <c r="V255" s="1" t="s">
        <v>56</v>
      </c>
      <c r="W255" s="1" t="s">
        <v>2217</v>
      </c>
      <c r="X255" s="1" t="s">
        <v>1654</v>
      </c>
      <c r="Y255" s="1" t="s">
        <v>1655</v>
      </c>
      <c r="Z255" s="4">
        <v>42452</v>
      </c>
      <c r="AA255" s="1" t="s">
        <v>45</v>
      </c>
      <c r="AB255" s="1" t="s">
        <v>2218</v>
      </c>
      <c r="AC255" s="1" t="s">
        <v>2219</v>
      </c>
      <c r="AD255" s="8"/>
    </row>
    <row r="256" spans="2:30" outlineLevel="5" x14ac:dyDescent="0.25">
      <c r="B256" s="3"/>
      <c r="C256" s="1"/>
      <c r="D256" s="1"/>
      <c r="E256" s="1"/>
      <c r="F256" s="1"/>
      <c r="G256" s="1" t="s">
        <v>1842</v>
      </c>
      <c r="H256" s="188">
        <v>42452</v>
      </c>
      <c r="I256" s="1" t="s">
        <v>2220</v>
      </c>
      <c r="J256" s="2" t="s">
        <v>59</v>
      </c>
      <c r="K256" s="1" t="s">
        <v>36</v>
      </c>
      <c r="L256" s="1" t="s">
        <v>20</v>
      </c>
      <c r="M256" s="1" t="s">
        <v>21</v>
      </c>
      <c r="N256" s="1" t="s">
        <v>11</v>
      </c>
      <c r="O256" s="7">
        <v>14632</v>
      </c>
      <c r="P256" s="7">
        <v>0</v>
      </c>
      <c r="Q256" s="7">
        <f t="shared" si="7"/>
        <v>14632</v>
      </c>
      <c r="R256" s="6" t="s">
        <v>47</v>
      </c>
      <c r="S256" s="5" t="s">
        <v>32</v>
      </c>
      <c r="T256" s="5" t="s">
        <v>57</v>
      </c>
      <c r="U256" s="5" t="s">
        <v>1864</v>
      </c>
      <c r="V256" s="1" t="s">
        <v>56</v>
      </c>
      <c r="W256" s="1" t="s">
        <v>2221</v>
      </c>
      <c r="X256" s="1" t="s">
        <v>1618</v>
      </c>
      <c r="Y256" s="1" t="s">
        <v>1619</v>
      </c>
      <c r="Z256" s="4">
        <v>42452</v>
      </c>
      <c r="AA256" s="1" t="s">
        <v>45</v>
      </c>
      <c r="AB256" s="1" t="s">
        <v>2222</v>
      </c>
      <c r="AC256" s="1" t="s">
        <v>2223</v>
      </c>
      <c r="AD256" s="8"/>
    </row>
    <row r="257" spans="2:30" outlineLevel="5" x14ac:dyDescent="0.25">
      <c r="B257" s="3"/>
      <c r="C257" s="1"/>
      <c r="D257" s="1"/>
      <c r="E257" s="1"/>
      <c r="F257" s="1"/>
      <c r="G257" s="1" t="s">
        <v>1842</v>
      </c>
      <c r="H257" s="188">
        <v>42446</v>
      </c>
      <c r="I257" s="1" t="s">
        <v>2224</v>
      </c>
      <c r="J257" s="2" t="s">
        <v>59</v>
      </c>
      <c r="K257" s="1" t="s">
        <v>36</v>
      </c>
      <c r="L257" s="1" t="s">
        <v>20</v>
      </c>
      <c r="M257" s="1" t="s">
        <v>21</v>
      </c>
      <c r="N257" s="1" t="s">
        <v>11</v>
      </c>
      <c r="O257" s="7">
        <v>1019.8</v>
      </c>
      <c r="P257" s="7">
        <v>0</v>
      </c>
      <c r="Q257" s="7">
        <f t="shared" si="7"/>
        <v>1019.8</v>
      </c>
      <c r="R257" s="6" t="s">
        <v>47</v>
      </c>
      <c r="S257" s="5" t="s">
        <v>32</v>
      </c>
      <c r="T257" s="5" t="s">
        <v>1705</v>
      </c>
      <c r="U257" s="5" t="s">
        <v>1883</v>
      </c>
      <c r="V257" s="1" t="s">
        <v>56</v>
      </c>
      <c r="W257" s="1" t="s">
        <v>2225</v>
      </c>
      <c r="X257" s="1" t="s">
        <v>1654</v>
      </c>
      <c r="Y257" s="1" t="s">
        <v>1655</v>
      </c>
      <c r="Z257" s="4">
        <v>42446</v>
      </c>
      <c r="AA257" s="1" t="s">
        <v>45</v>
      </c>
      <c r="AB257" s="1" t="s">
        <v>2226</v>
      </c>
      <c r="AC257" s="1" t="s">
        <v>2227</v>
      </c>
      <c r="AD257" s="8"/>
    </row>
    <row r="258" spans="2:30" outlineLevel="5" x14ac:dyDescent="0.25">
      <c r="B258" s="3"/>
      <c r="C258" s="1"/>
      <c r="D258" s="1"/>
      <c r="E258" s="1"/>
      <c r="F258" s="1"/>
      <c r="G258" s="1" t="s">
        <v>1842</v>
      </c>
      <c r="H258" s="188">
        <v>42447</v>
      </c>
      <c r="I258" s="1" t="s">
        <v>2228</v>
      </c>
      <c r="J258" s="2" t="s">
        <v>59</v>
      </c>
      <c r="K258" s="1" t="s">
        <v>36</v>
      </c>
      <c r="L258" s="1" t="s">
        <v>20</v>
      </c>
      <c r="M258" s="1" t="s">
        <v>21</v>
      </c>
      <c r="N258" s="1" t="s">
        <v>11</v>
      </c>
      <c r="O258" s="7">
        <v>2999.2</v>
      </c>
      <c r="P258" s="7">
        <v>0</v>
      </c>
      <c r="Q258" s="7">
        <f t="shared" si="7"/>
        <v>2999.2</v>
      </c>
      <c r="R258" s="6" t="s">
        <v>47</v>
      </c>
      <c r="S258" s="5" t="s">
        <v>32</v>
      </c>
      <c r="T258" s="5" t="s">
        <v>1705</v>
      </c>
      <c r="U258" s="5" t="s">
        <v>1883</v>
      </c>
      <c r="V258" s="1" t="s">
        <v>56</v>
      </c>
      <c r="W258" s="1" t="s">
        <v>2229</v>
      </c>
      <c r="X258" s="1" t="s">
        <v>1725</v>
      </c>
      <c r="Y258" s="1" t="s">
        <v>1726</v>
      </c>
      <c r="Z258" s="4">
        <v>42447</v>
      </c>
      <c r="AA258" s="1" t="s">
        <v>1472</v>
      </c>
      <c r="AB258" s="1" t="s">
        <v>2230</v>
      </c>
      <c r="AC258" s="1" t="s">
        <v>2231</v>
      </c>
      <c r="AD258" s="8"/>
    </row>
    <row r="259" spans="2:30" outlineLevel="5" x14ac:dyDescent="0.25">
      <c r="B259" s="3"/>
      <c r="C259" s="1"/>
      <c r="D259" s="1"/>
      <c r="E259" s="1"/>
      <c r="F259" s="1"/>
      <c r="G259" s="1" t="s">
        <v>1842</v>
      </c>
      <c r="H259" s="188">
        <v>42440</v>
      </c>
      <c r="I259" s="1" t="s">
        <v>2232</v>
      </c>
      <c r="J259" s="2" t="s">
        <v>59</v>
      </c>
      <c r="K259" s="1" t="s">
        <v>36</v>
      </c>
      <c r="L259" s="1" t="s">
        <v>20</v>
      </c>
      <c r="M259" s="1" t="s">
        <v>21</v>
      </c>
      <c r="N259" s="1" t="s">
        <v>11</v>
      </c>
      <c r="O259" s="7">
        <v>9400</v>
      </c>
      <c r="P259" s="7">
        <v>0</v>
      </c>
      <c r="Q259" s="7">
        <f t="shared" si="7"/>
        <v>9400</v>
      </c>
      <c r="R259" s="6" t="s">
        <v>47</v>
      </c>
      <c r="S259" s="5" t="s">
        <v>32</v>
      </c>
      <c r="T259" s="5" t="s">
        <v>58</v>
      </c>
      <c r="U259" s="5" t="s">
        <v>710</v>
      </c>
      <c r="V259" s="1" t="s">
        <v>56</v>
      </c>
      <c r="W259" s="1" t="s">
        <v>2233</v>
      </c>
      <c r="X259" s="1" t="s">
        <v>2234</v>
      </c>
      <c r="Y259" s="1" t="s">
        <v>2235</v>
      </c>
      <c r="Z259" s="4">
        <v>42440</v>
      </c>
      <c r="AA259" s="1" t="s">
        <v>45</v>
      </c>
      <c r="AB259" s="1" t="s">
        <v>2236</v>
      </c>
      <c r="AC259" s="1" t="s">
        <v>2237</v>
      </c>
      <c r="AD259" s="8"/>
    </row>
    <row r="260" spans="2:30" outlineLevel="5" x14ac:dyDescent="0.25">
      <c r="B260" s="3"/>
      <c r="C260" s="1"/>
      <c r="D260" s="1"/>
      <c r="E260" s="1"/>
      <c r="F260" s="1"/>
      <c r="G260" s="1" t="s">
        <v>1842</v>
      </c>
      <c r="H260" s="188">
        <v>42440</v>
      </c>
      <c r="I260" s="1" t="s">
        <v>2238</v>
      </c>
      <c r="J260" s="2" t="s">
        <v>59</v>
      </c>
      <c r="K260" s="1" t="s">
        <v>36</v>
      </c>
      <c r="L260" s="1" t="s">
        <v>20</v>
      </c>
      <c r="M260" s="1" t="s">
        <v>21</v>
      </c>
      <c r="N260" s="1" t="s">
        <v>11</v>
      </c>
      <c r="O260" s="7">
        <v>5700</v>
      </c>
      <c r="P260" s="7">
        <v>0</v>
      </c>
      <c r="Q260" s="7">
        <f t="shared" si="7"/>
        <v>5700</v>
      </c>
      <c r="R260" s="6" t="s">
        <v>47</v>
      </c>
      <c r="S260" s="5" t="s">
        <v>32</v>
      </c>
      <c r="T260" s="5" t="s">
        <v>58</v>
      </c>
      <c r="U260" s="5" t="s">
        <v>710</v>
      </c>
      <c r="V260" s="1" t="s">
        <v>56</v>
      </c>
      <c r="W260" s="1" t="s">
        <v>2239</v>
      </c>
      <c r="X260" s="1" t="s">
        <v>1501</v>
      </c>
      <c r="Y260" s="1" t="s">
        <v>1502</v>
      </c>
      <c r="Z260" s="4">
        <v>42440</v>
      </c>
      <c r="AA260" s="1" t="s">
        <v>45</v>
      </c>
      <c r="AB260" s="1" t="s">
        <v>2240</v>
      </c>
      <c r="AC260" s="1" t="s">
        <v>2241</v>
      </c>
      <c r="AD260" s="8"/>
    </row>
    <row r="261" spans="2:30" ht="15" customHeight="1" outlineLevel="5" x14ac:dyDescent="0.25">
      <c r="B261" s="3"/>
      <c r="C261" s="1"/>
      <c r="D261" s="1"/>
      <c r="E261" s="1"/>
      <c r="F261" s="1"/>
      <c r="G261" s="1" t="s">
        <v>1842</v>
      </c>
      <c r="H261" s="188">
        <v>42458</v>
      </c>
      <c r="I261" s="1" t="s">
        <v>1636</v>
      </c>
      <c r="J261" s="2" t="s">
        <v>59</v>
      </c>
      <c r="K261" s="1" t="s">
        <v>36</v>
      </c>
      <c r="L261" s="1" t="s">
        <v>20</v>
      </c>
      <c r="M261" s="1" t="s">
        <v>21</v>
      </c>
      <c r="N261" s="1" t="s">
        <v>11</v>
      </c>
      <c r="O261" s="7">
        <v>5411</v>
      </c>
      <c r="P261" s="7">
        <v>0</v>
      </c>
      <c r="Q261" s="7">
        <f t="shared" si="7"/>
        <v>5411</v>
      </c>
      <c r="R261" s="6" t="s">
        <v>47</v>
      </c>
      <c r="S261" s="5" t="s">
        <v>32</v>
      </c>
      <c r="T261" s="5" t="s">
        <v>57</v>
      </c>
      <c r="U261" s="5" t="s">
        <v>1864</v>
      </c>
      <c r="V261" s="1" t="s">
        <v>56</v>
      </c>
      <c r="W261" s="1" t="s">
        <v>2242</v>
      </c>
      <c r="X261" s="1" t="s">
        <v>1462</v>
      </c>
      <c r="Y261" s="1" t="s">
        <v>1463</v>
      </c>
      <c r="Z261" s="4">
        <v>42458</v>
      </c>
      <c r="AA261" s="1" t="s">
        <v>45</v>
      </c>
      <c r="AB261" s="1" t="s">
        <v>2243</v>
      </c>
      <c r="AC261" s="1" t="s">
        <v>2244</v>
      </c>
      <c r="AD261" s="8" t="s">
        <v>2245</v>
      </c>
    </row>
    <row r="262" spans="2:30" outlineLevel="5" x14ac:dyDescent="0.25">
      <c r="B262" s="3"/>
      <c r="C262" s="1"/>
      <c r="D262" s="1"/>
      <c r="E262" s="1"/>
      <c r="F262" s="1"/>
      <c r="G262" s="1" t="s">
        <v>1842</v>
      </c>
      <c r="H262" s="188">
        <v>42459</v>
      </c>
      <c r="I262" s="1" t="s">
        <v>2246</v>
      </c>
      <c r="J262" s="2" t="s">
        <v>59</v>
      </c>
      <c r="K262" s="1" t="s">
        <v>36</v>
      </c>
      <c r="L262" s="1" t="s">
        <v>20</v>
      </c>
      <c r="M262" s="1" t="s">
        <v>21</v>
      </c>
      <c r="N262" s="1" t="s">
        <v>11</v>
      </c>
      <c r="O262" s="7">
        <v>247.81</v>
      </c>
      <c r="P262" s="7">
        <v>0</v>
      </c>
      <c r="Q262" s="7">
        <f t="shared" si="7"/>
        <v>247.81</v>
      </c>
      <c r="R262" s="6" t="s">
        <v>47</v>
      </c>
      <c r="S262" s="5" t="s">
        <v>32</v>
      </c>
      <c r="T262" s="5" t="s">
        <v>1705</v>
      </c>
      <c r="U262" s="5" t="s">
        <v>1883</v>
      </c>
      <c r="V262" s="1" t="s">
        <v>1710</v>
      </c>
      <c r="W262" s="1" t="s">
        <v>2247</v>
      </c>
      <c r="X262" s="1" t="s">
        <v>2248</v>
      </c>
      <c r="Y262" s="1" t="s">
        <v>2249</v>
      </c>
      <c r="Z262" s="4">
        <v>42459</v>
      </c>
      <c r="AA262" s="1" t="s">
        <v>45</v>
      </c>
      <c r="AB262" s="1" t="s">
        <v>2250</v>
      </c>
      <c r="AC262" s="1" t="s">
        <v>2251</v>
      </c>
      <c r="AD262" s="8"/>
    </row>
    <row r="263" spans="2:30" outlineLevel="5" x14ac:dyDescent="0.25">
      <c r="B263" s="3"/>
      <c r="C263" s="1"/>
      <c r="D263" s="1"/>
      <c r="E263" s="1"/>
      <c r="F263" s="1"/>
      <c r="G263" s="1" t="s">
        <v>1842</v>
      </c>
      <c r="H263" s="188">
        <v>42458</v>
      </c>
      <c r="I263" s="1" t="s">
        <v>2252</v>
      </c>
      <c r="J263" s="2" t="s">
        <v>59</v>
      </c>
      <c r="K263" s="1" t="s">
        <v>36</v>
      </c>
      <c r="L263" s="1" t="s">
        <v>20</v>
      </c>
      <c r="M263" s="1" t="s">
        <v>21</v>
      </c>
      <c r="N263" s="1" t="s">
        <v>11</v>
      </c>
      <c r="O263" s="7">
        <v>495.63</v>
      </c>
      <c r="P263" s="7">
        <v>0</v>
      </c>
      <c r="Q263" s="7">
        <f t="shared" si="7"/>
        <v>495.63</v>
      </c>
      <c r="R263" s="6" t="s">
        <v>47</v>
      </c>
      <c r="S263" s="5" t="s">
        <v>32</v>
      </c>
      <c r="T263" s="5" t="s">
        <v>57</v>
      </c>
      <c r="U263" s="5" t="s">
        <v>1864</v>
      </c>
      <c r="V263" s="1" t="s">
        <v>1710</v>
      </c>
      <c r="W263" s="1" t="s">
        <v>2253</v>
      </c>
      <c r="X263" s="1" t="s">
        <v>2248</v>
      </c>
      <c r="Y263" s="1" t="s">
        <v>2249</v>
      </c>
      <c r="Z263" s="4">
        <v>42458</v>
      </c>
      <c r="AA263" s="1" t="s">
        <v>45</v>
      </c>
      <c r="AB263" s="1" t="s">
        <v>2254</v>
      </c>
      <c r="AC263" s="1" t="s">
        <v>2255</v>
      </c>
      <c r="AD263" s="8"/>
    </row>
    <row r="264" spans="2:30" outlineLevel="5" x14ac:dyDescent="0.25">
      <c r="B264" s="3"/>
      <c r="C264" s="1"/>
      <c r="D264" s="1"/>
      <c r="E264" s="1"/>
      <c r="F264" s="1"/>
      <c r="G264" s="1" t="s">
        <v>1842</v>
      </c>
      <c r="H264" s="188">
        <v>42446</v>
      </c>
      <c r="I264" s="1" t="s">
        <v>2256</v>
      </c>
      <c r="J264" s="2" t="s">
        <v>59</v>
      </c>
      <c r="K264" s="1" t="s">
        <v>36</v>
      </c>
      <c r="L264" s="1" t="s">
        <v>20</v>
      </c>
      <c r="M264" s="1" t="s">
        <v>21</v>
      </c>
      <c r="N264" s="1" t="s">
        <v>11</v>
      </c>
      <c r="O264" s="7">
        <v>5925</v>
      </c>
      <c r="P264" s="7">
        <v>0</v>
      </c>
      <c r="Q264" s="7">
        <f t="shared" si="7"/>
        <v>5925</v>
      </c>
      <c r="R264" s="6" t="s">
        <v>47</v>
      </c>
      <c r="S264" s="5" t="s">
        <v>32</v>
      </c>
      <c r="T264" s="5" t="s">
        <v>57</v>
      </c>
      <c r="U264" s="5" t="s">
        <v>1864</v>
      </c>
      <c r="V264" s="1" t="s">
        <v>56</v>
      </c>
      <c r="W264" s="1" t="s">
        <v>2257</v>
      </c>
      <c r="X264" s="1" t="s">
        <v>1743</v>
      </c>
      <c r="Y264" s="1" t="s">
        <v>1744</v>
      </c>
      <c r="Z264" s="4">
        <v>42446</v>
      </c>
      <c r="AA264" s="1" t="s">
        <v>45</v>
      </c>
      <c r="AB264" s="1" t="s">
        <v>2258</v>
      </c>
      <c r="AC264" s="1" t="s">
        <v>2259</v>
      </c>
      <c r="AD264" s="8"/>
    </row>
    <row r="265" spans="2:30" outlineLevel="5" x14ac:dyDescent="0.25">
      <c r="B265" s="3"/>
      <c r="C265" s="1"/>
      <c r="D265" s="1"/>
      <c r="E265" s="1"/>
      <c r="F265" s="1"/>
      <c r="G265" s="1" t="s">
        <v>1842</v>
      </c>
      <c r="H265" s="188">
        <v>42437</v>
      </c>
      <c r="I265" s="1" t="s">
        <v>2260</v>
      </c>
      <c r="J265" s="2" t="s">
        <v>59</v>
      </c>
      <c r="K265" s="1" t="s">
        <v>36</v>
      </c>
      <c r="L265" s="1" t="s">
        <v>20</v>
      </c>
      <c r="M265" s="1" t="s">
        <v>21</v>
      </c>
      <c r="N265" s="1" t="s">
        <v>11</v>
      </c>
      <c r="O265" s="7">
        <v>303.39999999999998</v>
      </c>
      <c r="P265" s="7">
        <v>0</v>
      </c>
      <c r="Q265" s="7">
        <f t="shared" si="7"/>
        <v>303.39999999999998</v>
      </c>
      <c r="R265" s="6" t="s">
        <v>47</v>
      </c>
      <c r="S265" s="5" t="s">
        <v>32</v>
      </c>
      <c r="T265" s="5" t="s">
        <v>57</v>
      </c>
      <c r="U265" s="5" t="s">
        <v>1864</v>
      </c>
      <c r="V265" s="1" t="s">
        <v>1710</v>
      </c>
      <c r="W265" s="1" t="s">
        <v>2261</v>
      </c>
      <c r="X265" s="1" t="s">
        <v>1485</v>
      </c>
      <c r="Y265" s="1" t="s">
        <v>1486</v>
      </c>
      <c r="Z265" s="4">
        <v>42437</v>
      </c>
      <c r="AA265" s="1" t="s">
        <v>45</v>
      </c>
      <c r="AB265" s="1" t="s">
        <v>2262</v>
      </c>
      <c r="AC265" s="1" t="s">
        <v>2263</v>
      </c>
      <c r="AD265" s="8"/>
    </row>
    <row r="266" spans="2:30" outlineLevel="5" x14ac:dyDescent="0.25">
      <c r="B266" s="3"/>
      <c r="C266" s="1"/>
      <c r="D266" s="1"/>
      <c r="E266" s="1"/>
      <c r="F266" s="1"/>
      <c r="G266" s="1" t="s">
        <v>1842</v>
      </c>
      <c r="H266" s="188">
        <v>42437</v>
      </c>
      <c r="I266" s="1" t="s">
        <v>2264</v>
      </c>
      <c r="J266" s="2" t="s">
        <v>59</v>
      </c>
      <c r="K266" s="1" t="s">
        <v>36</v>
      </c>
      <c r="L266" s="1" t="s">
        <v>20</v>
      </c>
      <c r="M266" s="1" t="s">
        <v>21</v>
      </c>
      <c r="N266" s="1" t="s">
        <v>11</v>
      </c>
      <c r="O266" s="7">
        <v>408.14</v>
      </c>
      <c r="P266" s="7">
        <v>0</v>
      </c>
      <c r="Q266" s="7">
        <f t="shared" si="7"/>
        <v>408.14</v>
      </c>
      <c r="R266" s="6" t="s">
        <v>47</v>
      </c>
      <c r="S266" s="5" t="s">
        <v>32</v>
      </c>
      <c r="T266" s="5" t="s">
        <v>58</v>
      </c>
      <c r="U266" s="5" t="s">
        <v>710</v>
      </c>
      <c r="V266" s="1" t="s">
        <v>1710</v>
      </c>
      <c r="W266" s="1" t="s">
        <v>2265</v>
      </c>
      <c r="X266" s="1" t="s">
        <v>1485</v>
      </c>
      <c r="Y266" s="1" t="s">
        <v>1486</v>
      </c>
      <c r="Z266" s="4">
        <v>42437</v>
      </c>
      <c r="AA266" s="1" t="s">
        <v>45</v>
      </c>
      <c r="AB266" s="1" t="s">
        <v>2266</v>
      </c>
      <c r="AC266" s="1" t="s">
        <v>2267</v>
      </c>
      <c r="AD266" s="8"/>
    </row>
    <row r="267" spans="2:30" outlineLevel="5" x14ac:dyDescent="0.25">
      <c r="B267" s="3"/>
      <c r="C267" s="1"/>
      <c r="D267" s="1"/>
      <c r="E267" s="1"/>
      <c r="F267" s="1"/>
      <c r="G267" s="1" t="s">
        <v>1842</v>
      </c>
      <c r="H267" s="188">
        <v>42446</v>
      </c>
      <c r="I267" s="1" t="s">
        <v>1431</v>
      </c>
      <c r="J267" s="2" t="s">
        <v>59</v>
      </c>
      <c r="K267" s="1" t="s">
        <v>36</v>
      </c>
      <c r="L267" s="1" t="s">
        <v>20</v>
      </c>
      <c r="M267" s="1" t="s">
        <v>21</v>
      </c>
      <c r="N267" s="1" t="s">
        <v>11</v>
      </c>
      <c r="O267" s="7">
        <v>435</v>
      </c>
      <c r="P267" s="7">
        <v>0</v>
      </c>
      <c r="Q267" s="7">
        <f t="shared" si="7"/>
        <v>435</v>
      </c>
      <c r="R267" s="6" t="s">
        <v>47</v>
      </c>
      <c r="S267" s="5" t="s">
        <v>32</v>
      </c>
      <c r="T267" s="5" t="s">
        <v>57</v>
      </c>
      <c r="U267" s="5" t="s">
        <v>1864</v>
      </c>
      <c r="V267" s="1" t="s">
        <v>56</v>
      </c>
      <c r="W267" s="1" t="s">
        <v>2268</v>
      </c>
      <c r="X267" s="1" t="s">
        <v>2116</v>
      </c>
      <c r="Y267" s="1" t="s">
        <v>2117</v>
      </c>
      <c r="Z267" s="4">
        <v>42446</v>
      </c>
      <c r="AA267" s="1" t="s">
        <v>45</v>
      </c>
      <c r="AB267" s="1" t="s">
        <v>2269</v>
      </c>
      <c r="AC267" s="1" t="s">
        <v>2270</v>
      </c>
      <c r="AD267" s="8"/>
    </row>
    <row r="268" spans="2:30" outlineLevel="5" x14ac:dyDescent="0.25">
      <c r="B268" s="3"/>
      <c r="C268" s="1"/>
      <c r="D268" s="1"/>
      <c r="E268" s="1"/>
      <c r="F268" s="1"/>
      <c r="G268" s="1" t="s">
        <v>1842</v>
      </c>
      <c r="H268" s="188">
        <v>42433</v>
      </c>
      <c r="I268" s="1" t="s">
        <v>2271</v>
      </c>
      <c r="J268" s="2" t="s">
        <v>59</v>
      </c>
      <c r="K268" s="1" t="s">
        <v>36</v>
      </c>
      <c r="L268" s="1" t="s">
        <v>20</v>
      </c>
      <c r="M268" s="1" t="s">
        <v>21</v>
      </c>
      <c r="N268" s="1" t="s">
        <v>11</v>
      </c>
      <c r="O268" s="7">
        <v>267.14999999999998</v>
      </c>
      <c r="P268" s="7">
        <v>0</v>
      </c>
      <c r="Q268" s="7">
        <f t="shared" si="7"/>
        <v>267.14999999999998</v>
      </c>
      <c r="R268" s="6" t="s">
        <v>47</v>
      </c>
      <c r="S268" s="5" t="s">
        <v>32</v>
      </c>
      <c r="T268" s="5" t="s">
        <v>57</v>
      </c>
      <c r="U268" s="5" t="s">
        <v>1864</v>
      </c>
      <c r="V268" s="1" t="s">
        <v>1710</v>
      </c>
      <c r="W268" s="1" t="s">
        <v>1276</v>
      </c>
      <c r="X268" s="1" t="s">
        <v>1485</v>
      </c>
      <c r="Y268" s="1" t="s">
        <v>1486</v>
      </c>
      <c r="Z268" s="4">
        <v>42433</v>
      </c>
      <c r="AA268" s="1" t="s">
        <v>45</v>
      </c>
      <c r="AB268" s="1" t="s">
        <v>2272</v>
      </c>
      <c r="AC268" s="1" t="s">
        <v>2273</v>
      </c>
      <c r="AD268" s="8"/>
    </row>
    <row r="269" spans="2:30" outlineLevel="5" x14ac:dyDescent="0.25">
      <c r="B269" s="3"/>
      <c r="C269" s="1"/>
      <c r="D269" s="1"/>
      <c r="E269" s="1"/>
      <c r="F269" s="1"/>
      <c r="G269" s="1" t="s">
        <v>1842</v>
      </c>
      <c r="H269" s="188">
        <v>42433</v>
      </c>
      <c r="I269" s="1" t="s">
        <v>2274</v>
      </c>
      <c r="J269" s="2" t="s">
        <v>59</v>
      </c>
      <c r="K269" s="1" t="s">
        <v>36</v>
      </c>
      <c r="L269" s="1" t="s">
        <v>20</v>
      </c>
      <c r="M269" s="1" t="s">
        <v>21</v>
      </c>
      <c r="N269" s="1" t="s">
        <v>11</v>
      </c>
      <c r="O269" s="7">
        <v>267.14999999999998</v>
      </c>
      <c r="P269" s="7">
        <v>0</v>
      </c>
      <c r="Q269" s="7">
        <f t="shared" si="7"/>
        <v>267.14999999999998</v>
      </c>
      <c r="R269" s="6" t="s">
        <v>47</v>
      </c>
      <c r="S269" s="5" t="s">
        <v>32</v>
      </c>
      <c r="T269" s="5" t="s">
        <v>58</v>
      </c>
      <c r="U269" s="5" t="s">
        <v>710</v>
      </c>
      <c r="V269" s="1" t="s">
        <v>1710</v>
      </c>
      <c r="W269" s="1" t="s">
        <v>1273</v>
      </c>
      <c r="X269" s="1" t="s">
        <v>1485</v>
      </c>
      <c r="Y269" s="1" t="s">
        <v>1486</v>
      </c>
      <c r="Z269" s="4">
        <v>42433</v>
      </c>
      <c r="AA269" s="1" t="s">
        <v>45</v>
      </c>
      <c r="AB269" s="1" t="s">
        <v>2275</v>
      </c>
      <c r="AC269" s="1" t="s">
        <v>2276</v>
      </c>
      <c r="AD269" s="8"/>
    </row>
    <row r="270" spans="2:30" outlineLevel="5" x14ac:dyDescent="0.25">
      <c r="B270" s="3"/>
      <c r="C270" s="1"/>
      <c r="D270" s="1"/>
      <c r="E270" s="1"/>
      <c r="F270" s="1"/>
      <c r="G270" s="1" t="s">
        <v>1842</v>
      </c>
      <c r="H270" s="188">
        <v>42440</v>
      </c>
      <c r="I270" s="1" t="s">
        <v>2277</v>
      </c>
      <c r="J270" s="2" t="s">
        <v>59</v>
      </c>
      <c r="K270" s="1" t="s">
        <v>36</v>
      </c>
      <c r="L270" s="1" t="s">
        <v>20</v>
      </c>
      <c r="M270" s="1" t="s">
        <v>21</v>
      </c>
      <c r="N270" s="1" t="s">
        <v>11</v>
      </c>
      <c r="O270" s="7">
        <v>133.58000000000001</v>
      </c>
      <c r="P270" s="7">
        <v>0</v>
      </c>
      <c r="Q270" s="7">
        <f t="shared" si="7"/>
        <v>133.58000000000001</v>
      </c>
      <c r="R270" s="6" t="s">
        <v>47</v>
      </c>
      <c r="S270" s="5" t="s">
        <v>32</v>
      </c>
      <c r="T270" s="5" t="s">
        <v>1592</v>
      </c>
      <c r="U270" s="5" t="s">
        <v>1874</v>
      </c>
      <c r="V270" s="1" t="s">
        <v>1710</v>
      </c>
      <c r="W270" s="1" t="s">
        <v>1275</v>
      </c>
      <c r="X270" s="1" t="s">
        <v>1485</v>
      </c>
      <c r="Y270" s="1" t="s">
        <v>1486</v>
      </c>
      <c r="Z270" s="4">
        <v>42440</v>
      </c>
      <c r="AA270" s="1" t="s">
        <v>45</v>
      </c>
      <c r="AB270" s="1" t="s">
        <v>2278</v>
      </c>
      <c r="AC270" s="1" t="s">
        <v>2279</v>
      </c>
      <c r="AD270" s="8"/>
    </row>
    <row r="271" spans="2:30" outlineLevel="5" x14ac:dyDescent="0.25">
      <c r="B271" s="3"/>
      <c r="C271" s="1"/>
      <c r="D271" s="1"/>
      <c r="E271" s="1"/>
      <c r="F271" s="1"/>
      <c r="G271" s="1" t="s">
        <v>1842</v>
      </c>
      <c r="H271" s="188">
        <v>42440</v>
      </c>
      <c r="I271" s="1" t="s">
        <v>2280</v>
      </c>
      <c r="J271" s="2" t="s">
        <v>59</v>
      </c>
      <c r="K271" s="1" t="s">
        <v>36</v>
      </c>
      <c r="L271" s="1" t="s">
        <v>20</v>
      </c>
      <c r="M271" s="1" t="s">
        <v>21</v>
      </c>
      <c r="N271" s="1" t="s">
        <v>11</v>
      </c>
      <c r="O271" s="7">
        <v>1758</v>
      </c>
      <c r="P271" s="7">
        <v>0</v>
      </c>
      <c r="Q271" s="7">
        <f t="shared" si="7"/>
        <v>1758</v>
      </c>
      <c r="R271" s="6" t="s">
        <v>47</v>
      </c>
      <c r="S271" s="5" t="s">
        <v>32</v>
      </c>
      <c r="T271" s="5" t="s">
        <v>1592</v>
      </c>
      <c r="U271" s="5" t="s">
        <v>1874</v>
      </c>
      <c r="V271" s="1" t="s">
        <v>56</v>
      </c>
      <c r="W271" s="1" t="s">
        <v>1479</v>
      </c>
      <c r="X271" s="1" t="s">
        <v>2116</v>
      </c>
      <c r="Y271" s="1" t="s">
        <v>2117</v>
      </c>
      <c r="Z271" s="4">
        <v>42440</v>
      </c>
      <c r="AA271" s="1" t="s">
        <v>45</v>
      </c>
      <c r="AB271" s="1" t="s">
        <v>2281</v>
      </c>
      <c r="AC271" s="1" t="s">
        <v>2282</v>
      </c>
      <c r="AD271" s="8"/>
    </row>
    <row r="272" spans="2:30" outlineLevel="5" x14ac:dyDescent="0.25">
      <c r="B272" s="3"/>
      <c r="C272" s="1"/>
      <c r="D272" s="1"/>
      <c r="E272" s="1"/>
      <c r="F272" s="1"/>
      <c r="G272" s="1" t="s">
        <v>1842</v>
      </c>
      <c r="H272" s="188">
        <v>42438</v>
      </c>
      <c r="I272" s="1" t="s">
        <v>2283</v>
      </c>
      <c r="J272" s="2" t="s">
        <v>59</v>
      </c>
      <c r="K272" s="1" t="s">
        <v>36</v>
      </c>
      <c r="L272" s="1" t="s">
        <v>20</v>
      </c>
      <c r="M272" s="1" t="s">
        <v>21</v>
      </c>
      <c r="N272" s="1" t="s">
        <v>11</v>
      </c>
      <c r="O272" s="7">
        <v>1666</v>
      </c>
      <c r="P272" s="7">
        <v>0</v>
      </c>
      <c r="Q272" s="7">
        <f t="shared" si="7"/>
        <v>1666</v>
      </c>
      <c r="R272" s="6" t="s">
        <v>47</v>
      </c>
      <c r="S272" s="5" t="s">
        <v>32</v>
      </c>
      <c r="T272" s="5" t="s">
        <v>1592</v>
      </c>
      <c r="U272" s="5" t="s">
        <v>1874</v>
      </c>
      <c r="V272" s="1" t="s">
        <v>56</v>
      </c>
      <c r="W272" s="1" t="s">
        <v>1277</v>
      </c>
      <c r="X272" s="1" t="s">
        <v>1743</v>
      </c>
      <c r="Y272" s="1" t="s">
        <v>1744</v>
      </c>
      <c r="Z272" s="4">
        <v>42438</v>
      </c>
      <c r="AA272" s="1" t="s">
        <v>45</v>
      </c>
      <c r="AB272" s="1" t="s">
        <v>1741</v>
      </c>
      <c r="AC272" s="1" t="s">
        <v>2284</v>
      </c>
      <c r="AD272" s="8"/>
    </row>
    <row r="273" spans="2:30" outlineLevel="5" x14ac:dyDescent="0.25">
      <c r="B273" s="3"/>
      <c r="C273" s="1"/>
      <c r="D273" s="1"/>
      <c r="E273" s="1"/>
      <c r="F273" s="1"/>
      <c r="G273" s="1" t="s">
        <v>1842</v>
      </c>
      <c r="H273" s="188">
        <v>42460</v>
      </c>
      <c r="I273" s="1" t="s">
        <v>1272</v>
      </c>
      <c r="J273" s="2" t="s">
        <v>59</v>
      </c>
      <c r="K273" s="1" t="s">
        <v>36</v>
      </c>
      <c r="L273" s="1" t="s">
        <v>20</v>
      </c>
      <c r="M273" s="1" t="s">
        <v>21</v>
      </c>
      <c r="N273" s="1" t="s">
        <v>11</v>
      </c>
      <c r="O273" s="7">
        <v>26725.3</v>
      </c>
      <c r="P273" s="7">
        <v>0</v>
      </c>
      <c r="Q273" s="7">
        <f t="shared" si="7"/>
        <v>26725.3</v>
      </c>
      <c r="R273" s="6" t="s">
        <v>47</v>
      </c>
      <c r="S273" s="5" t="s">
        <v>32</v>
      </c>
      <c r="T273" s="5" t="s">
        <v>1705</v>
      </c>
      <c r="U273" s="5" t="s">
        <v>1883</v>
      </c>
      <c r="V273" s="1" t="s">
        <v>56</v>
      </c>
      <c r="W273" s="1" t="s">
        <v>1505</v>
      </c>
      <c r="X273" s="1" t="s">
        <v>1761</v>
      </c>
      <c r="Y273" s="1" t="s">
        <v>1762</v>
      </c>
      <c r="Z273" s="4">
        <v>42460</v>
      </c>
      <c r="AA273" s="1" t="s">
        <v>45</v>
      </c>
      <c r="AB273" s="1" t="s">
        <v>2285</v>
      </c>
      <c r="AC273" s="1" t="s">
        <v>2286</v>
      </c>
      <c r="AD273" s="8"/>
    </row>
    <row r="274" spans="2:30" outlineLevel="5" x14ac:dyDescent="0.25">
      <c r="B274" s="3"/>
      <c r="C274" s="1"/>
      <c r="D274" s="1"/>
      <c r="E274" s="1"/>
      <c r="F274" s="1"/>
      <c r="G274" s="1" t="s">
        <v>1842</v>
      </c>
      <c r="H274" s="188">
        <v>42452</v>
      </c>
      <c r="I274" s="1" t="s">
        <v>2287</v>
      </c>
      <c r="J274" s="2" t="s">
        <v>59</v>
      </c>
      <c r="K274" s="1" t="s">
        <v>36</v>
      </c>
      <c r="L274" s="1" t="s">
        <v>20</v>
      </c>
      <c r="M274" s="1" t="s">
        <v>21</v>
      </c>
      <c r="N274" s="1" t="s">
        <v>11</v>
      </c>
      <c r="O274" s="7">
        <v>5070</v>
      </c>
      <c r="P274" s="7">
        <v>0</v>
      </c>
      <c r="Q274" s="7">
        <f t="shared" si="7"/>
        <v>5070</v>
      </c>
      <c r="R274" s="6" t="s">
        <v>47</v>
      </c>
      <c r="S274" s="5" t="s">
        <v>32</v>
      </c>
      <c r="T274" s="5" t="s">
        <v>58</v>
      </c>
      <c r="U274" s="5" t="s">
        <v>710</v>
      </c>
      <c r="V274" s="1" t="s">
        <v>56</v>
      </c>
      <c r="W274" s="1" t="s">
        <v>1503</v>
      </c>
      <c r="X274" s="1" t="s">
        <v>1513</v>
      </c>
      <c r="Y274" s="1" t="s">
        <v>1514</v>
      </c>
      <c r="Z274" s="4">
        <v>42452</v>
      </c>
      <c r="AA274" s="1" t="s">
        <v>45</v>
      </c>
      <c r="AB274" s="1" t="s">
        <v>2288</v>
      </c>
      <c r="AC274" s="1" t="s">
        <v>2289</v>
      </c>
      <c r="AD274" s="8"/>
    </row>
    <row r="275" spans="2:30" outlineLevel="5" x14ac:dyDescent="0.25">
      <c r="B275" s="3"/>
      <c r="C275" s="1"/>
      <c r="D275" s="1"/>
      <c r="E275" s="1"/>
      <c r="F275" s="1"/>
      <c r="G275" s="1" t="s">
        <v>1842</v>
      </c>
      <c r="H275" s="188">
        <v>42446</v>
      </c>
      <c r="I275" s="1" t="s">
        <v>2290</v>
      </c>
      <c r="J275" s="2" t="s">
        <v>59</v>
      </c>
      <c r="K275" s="1" t="s">
        <v>36</v>
      </c>
      <c r="L275" s="1" t="s">
        <v>20</v>
      </c>
      <c r="M275" s="1" t="s">
        <v>21</v>
      </c>
      <c r="N275" s="1" t="s">
        <v>11</v>
      </c>
      <c r="O275" s="7">
        <v>900</v>
      </c>
      <c r="P275" s="7">
        <v>0</v>
      </c>
      <c r="Q275" s="7">
        <f t="shared" si="7"/>
        <v>900</v>
      </c>
      <c r="R275" s="6" t="s">
        <v>47</v>
      </c>
      <c r="S275" s="5" t="s">
        <v>32</v>
      </c>
      <c r="T275" s="5" t="s">
        <v>1592</v>
      </c>
      <c r="U275" s="5" t="s">
        <v>1874</v>
      </c>
      <c r="V275" s="1" t="s">
        <v>56</v>
      </c>
      <c r="W275" s="1" t="s">
        <v>2291</v>
      </c>
      <c r="X275" s="1" t="s">
        <v>1510</v>
      </c>
      <c r="Y275" s="1" t="s">
        <v>1511</v>
      </c>
      <c r="Z275" s="4">
        <v>42446</v>
      </c>
      <c r="AA275" s="1" t="s">
        <v>45</v>
      </c>
      <c r="AB275" s="1" t="s">
        <v>2292</v>
      </c>
      <c r="AC275" s="1" t="s">
        <v>2293</v>
      </c>
      <c r="AD275" s="8"/>
    </row>
    <row r="276" spans="2:30" outlineLevel="5" x14ac:dyDescent="0.25">
      <c r="B276" s="3"/>
      <c r="C276" s="1"/>
      <c r="D276" s="1"/>
      <c r="E276" s="1"/>
      <c r="F276" s="1"/>
      <c r="G276" s="1" t="s">
        <v>1842</v>
      </c>
      <c r="H276" s="188">
        <v>42446</v>
      </c>
      <c r="I276" s="1" t="s">
        <v>2294</v>
      </c>
      <c r="J276" s="2" t="s">
        <v>59</v>
      </c>
      <c r="K276" s="1" t="s">
        <v>36</v>
      </c>
      <c r="L276" s="1" t="s">
        <v>20</v>
      </c>
      <c r="M276" s="1" t="s">
        <v>21</v>
      </c>
      <c r="N276" s="1" t="s">
        <v>11</v>
      </c>
      <c r="O276" s="7">
        <v>11742.5</v>
      </c>
      <c r="P276" s="7">
        <v>0</v>
      </c>
      <c r="Q276" s="7">
        <f t="shared" si="7"/>
        <v>11742.5</v>
      </c>
      <c r="R276" s="6" t="s">
        <v>47</v>
      </c>
      <c r="S276" s="5" t="s">
        <v>32</v>
      </c>
      <c r="T276" s="5" t="s">
        <v>1592</v>
      </c>
      <c r="U276" s="5" t="s">
        <v>1874</v>
      </c>
      <c r="V276" s="1" t="s">
        <v>56</v>
      </c>
      <c r="W276" s="1" t="s">
        <v>1482</v>
      </c>
      <c r="X276" s="1" t="s">
        <v>2116</v>
      </c>
      <c r="Y276" s="1" t="s">
        <v>2117</v>
      </c>
      <c r="Z276" s="4">
        <v>42446</v>
      </c>
      <c r="AA276" s="1" t="s">
        <v>45</v>
      </c>
      <c r="AB276" s="1" t="s">
        <v>2295</v>
      </c>
      <c r="AC276" s="1" t="s">
        <v>2296</v>
      </c>
      <c r="AD276" s="8"/>
    </row>
    <row r="277" spans="2:30" outlineLevel="5" x14ac:dyDescent="0.25">
      <c r="B277" s="3"/>
      <c r="C277" s="1"/>
      <c r="D277" s="1"/>
      <c r="E277" s="1"/>
      <c r="F277" s="1"/>
      <c r="G277" s="1" t="s">
        <v>1842</v>
      </c>
      <c r="H277" s="188">
        <v>42458</v>
      </c>
      <c r="I277" s="1" t="s">
        <v>2297</v>
      </c>
      <c r="J277" s="2" t="s">
        <v>59</v>
      </c>
      <c r="K277" s="1" t="s">
        <v>36</v>
      </c>
      <c r="L277" s="1" t="s">
        <v>20</v>
      </c>
      <c r="M277" s="1" t="s">
        <v>21</v>
      </c>
      <c r="N277" s="1" t="s">
        <v>11</v>
      </c>
      <c r="O277" s="7">
        <v>5750</v>
      </c>
      <c r="P277" s="7">
        <v>0</v>
      </c>
      <c r="Q277" s="7">
        <f t="shared" si="7"/>
        <v>5750</v>
      </c>
      <c r="R277" s="6" t="s">
        <v>47</v>
      </c>
      <c r="S277" s="5" t="s">
        <v>32</v>
      </c>
      <c r="T277" s="5" t="s">
        <v>1705</v>
      </c>
      <c r="U277" s="5" t="s">
        <v>1883</v>
      </c>
      <c r="V277" s="1" t="s">
        <v>56</v>
      </c>
      <c r="W277" s="1" t="s">
        <v>2298</v>
      </c>
      <c r="X277" s="1" t="s">
        <v>1501</v>
      </c>
      <c r="Y277" s="1" t="s">
        <v>1502</v>
      </c>
      <c r="Z277" s="4">
        <v>42458</v>
      </c>
      <c r="AA277" s="1" t="s">
        <v>45</v>
      </c>
      <c r="AB277" s="1" t="s">
        <v>1814</v>
      </c>
      <c r="AC277" s="1" t="s">
        <v>2299</v>
      </c>
      <c r="AD277" s="8"/>
    </row>
    <row r="278" spans="2:30" outlineLevel="5" x14ac:dyDescent="0.25">
      <c r="B278" s="3"/>
      <c r="C278" s="1"/>
      <c r="D278" s="1"/>
      <c r="E278" s="1"/>
      <c r="F278" s="1"/>
      <c r="G278" s="1" t="s">
        <v>1842</v>
      </c>
      <c r="H278" s="188">
        <v>42447</v>
      </c>
      <c r="I278" s="1" t="s">
        <v>2300</v>
      </c>
      <c r="J278" s="2" t="s">
        <v>59</v>
      </c>
      <c r="K278" s="1" t="s">
        <v>36</v>
      </c>
      <c r="L278" s="1" t="s">
        <v>20</v>
      </c>
      <c r="M278" s="1" t="s">
        <v>21</v>
      </c>
      <c r="N278" s="1" t="s">
        <v>11</v>
      </c>
      <c r="O278" s="7">
        <v>5637.5</v>
      </c>
      <c r="P278" s="7">
        <v>0</v>
      </c>
      <c r="Q278" s="7">
        <f t="shared" si="7"/>
        <v>5637.5</v>
      </c>
      <c r="R278" s="6" t="s">
        <v>47</v>
      </c>
      <c r="S278" s="5" t="s">
        <v>32</v>
      </c>
      <c r="T278" s="5" t="s">
        <v>1705</v>
      </c>
      <c r="U278" s="5" t="s">
        <v>1883</v>
      </c>
      <c r="V278" s="1" t="s">
        <v>56</v>
      </c>
      <c r="W278" s="1" t="s">
        <v>1507</v>
      </c>
      <c r="X278" s="1" t="s">
        <v>1480</v>
      </c>
      <c r="Y278" s="1" t="s">
        <v>1481</v>
      </c>
      <c r="Z278" s="4">
        <v>42447</v>
      </c>
      <c r="AA278" s="1" t="s">
        <v>45</v>
      </c>
      <c r="AB278" s="1" t="s">
        <v>2301</v>
      </c>
      <c r="AC278" s="1" t="s">
        <v>2302</v>
      </c>
      <c r="AD278" s="8"/>
    </row>
    <row r="279" spans="2:30" outlineLevel="5" x14ac:dyDescent="0.25">
      <c r="B279" s="3"/>
      <c r="C279" s="1"/>
      <c r="D279" s="1"/>
      <c r="E279" s="1"/>
      <c r="F279" s="1"/>
      <c r="G279" s="1" t="s">
        <v>1842</v>
      </c>
      <c r="H279" s="188">
        <v>42447</v>
      </c>
      <c r="I279" s="1" t="s">
        <v>2303</v>
      </c>
      <c r="J279" s="2" t="s">
        <v>59</v>
      </c>
      <c r="K279" s="1" t="s">
        <v>36</v>
      </c>
      <c r="L279" s="1" t="s">
        <v>20</v>
      </c>
      <c r="M279" s="1" t="s">
        <v>21</v>
      </c>
      <c r="N279" s="1" t="s">
        <v>11</v>
      </c>
      <c r="O279" s="7">
        <v>26660</v>
      </c>
      <c r="P279" s="7">
        <v>0</v>
      </c>
      <c r="Q279" s="7">
        <f t="shared" si="7"/>
        <v>26660</v>
      </c>
      <c r="R279" s="6" t="s">
        <v>47</v>
      </c>
      <c r="S279" s="5" t="s">
        <v>32</v>
      </c>
      <c r="T279" s="5" t="s">
        <v>1705</v>
      </c>
      <c r="U279" s="5" t="s">
        <v>1883</v>
      </c>
      <c r="V279" s="1" t="s">
        <v>56</v>
      </c>
      <c r="W279" s="1" t="s">
        <v>2304</v>
      </c>
      <c r="X279" s="1" t="s">
        <v>1491</v>
      </c>
      <c r="Y279" s="1" t="s">
        <v>1492</v>
      </c>
      <c r="Z279" s="4">
        <v>42447</v>
      </c>
      <c r="AA279" s="1" t="s">
        <v>1472</v>
      </c>
      <c r="AB279" s="1" t="s">
        <v>2305</v>
      </c>
      <c r="AC279" s="1" t="s">
        <v>2306</v>
      </c>
      <c r="AD279" s="8"/>
    </row>
    <row r="280" spans="2:30" outlineLevel="5" x14ac:dyDescent="0.25">
      <c r="B280" s="3"/>
      <c r="C280" s="1"/>
      <c r="D280" s="1"/>
      <c r="E280" s="1"/>
      <c r="F280" s="1"/>
      <c r="G280" s="1" t="s">
        <v>1842</v>
      </c>
      <c r="H280" s="188">
        <v>42452</v>
      </c>
      <c r="I280" s="1" t="s">
        <v>2307</v>
      </c>
      <c r="J280" s="2" t="s">
        <v>59</v>
      </c>
      <c r="K280" s="1" t="s">
        <v>36</v>
      </c>
      <c r="L280" s="1" t="s">
        <v>20</v>
      </c>
      <c r="M280" s="1" t="s">
        <v>21</v>
      </c>
      <c r="N280" s="1" t="s">
        <v>11</v>
      </c>
      <c r="O280" s="7">
        <v>15579.3</v>
      </c>
      <c r="P280" s="7">
        <v>0</v>
      </c>
      <c r="Q280" s="7">
        <f t="shared" si="7"/>
        <v>15579.3</v>
      </c>
      <c r="R280" s="6" t="s">
        <v>47</v>
      </c>
      <c r="S280" s="5" t="s">
        <v>32</v>
      </c>
      <c r="T280" s="5" t="s">
        <v>58</v>
      </c>
      <c r="U280" s="5" t="s">
        <v>710</v>
      </c>
      <c r="V280" s="1" t="s">
        <v>56</v>
      </c>
      <c r="W280" s="1" t="s">
        <v>1536</v>
      </c>
      <c r="X280" s="1" t="s">
        <v>1460</v>
      </c>
      <c r="Y280" s="1" t="s">
        <v>1461</v>
      </c>
      <c r="Z280" s="4">
        <v>42452</v>
      </c>
      <c r="AA280" s="1" t="s">
        <v>45</v>
      </c>
      <c r="AB280" s="1" t="s">
        <v>2308</v>
      </c>
      <c r="AC280" s="1" t="s">
        <v>2309</v>
      </c>
      <c r="AD280" s="8"/>
    </row>
    <row r="281" spans="2:30" outlineLevel="5" x14ac:dyDescent="0.25">
      <c r="B281" s="3"/>
      <c r="C281" s="1"/>
      <c r="D281" s="1"/>
      <c r="E281" s="1"/>
      <c r="F281" s="1"/>
      <c r="G281" s="1" t="s">
        <v>1842</v>
      </c>
      <c r="H281" s="188">
        <v>42452</v>
      </c>
      <c r="I281" s="1" t="s">
        <v>2310</v>
      </c>
      <c r="J281" s="2" t="s">
        <v>59</v>
      </c>
      <c r="K281" s="1" t="s">
        <v>36</v>
      </c>
      <c r="L281" s="1" t="s">
        <v>20</v>
      </c>
      <c r="M281" s="1" t="s">
        <v>21</v>
      </c>
      <c r="N281" s="1" t="s">
        <v>11</v>
      </c>
      <c r="O281" s="7">
        <v>9266</v>
      </c>
      <c r="P281" s="7">
        <v>0</v>
      </c>
      <c r="Q281" s="7">
        <f t="shared" si="7"/>
        <v>9266</v>
      </c>
      <c r="R281" s="6" t="s">
        <v>47</v>
      </c>
      <c r="S281" s="5" t="s">
        <v>32</v>
      </c>
      <c r="T281" s="5" t="s">
        <v>58</v>
      </c>
      <c r="U281" s="5" t="s">
        <v>710</v>
      </c>
      <c r="V281" s="1" t="s">
        <v>56</v>
      </c>
      <c r="W281" s="1" t="s">
        <v>2311</v>
      </c>
      <c r="X281" s="1" t="s">
        <v>1498</v>
      </c>
      <c r="Y281" s="1" t="s">
        <v>1499</v>
      </c>
      <c r="Z281" s="4">
        <v>42452</v>
      </c>
      <c r="AA281" s="1" t="s">
        <v>45</v>
      </c>
      <c r="AB281" s="1" t="s">
        <v>1702</v>
      </c>
      <c r="AC281" s="1" t="s">
        <v>2312</v>
      </c>
      <c r="AD281" s="8"/>
    </row>
    <row r="282" spans="2:30" outlineLevel="5" x14ac:dyDescent="0.25">
      <c r="B282" s="3"/>
      <c r="C282" s="1"/>
      <c r="D282" s="1"/>
      <c r="E282" s="1"/>
      <c r="F282" s="1"/>
      <c r="G282" s="1" t="s">
        <v>1842</v>
      </c>
      <c r="H282" s="188">
        <v>42460</v>
      </c>
      <c r="I282" s="1" t="s">
        <v>2313</v>
      </c>
      <c r="J282" s="2" t="s">
        <v>59</v>
      </c>
      <c r="K282" s="1" t="s">
        <v>36</v>
      </c>
      <c r="L282" s="1" t="s">
        <v>20</v>
      </c>
      <c r="M282" s="1" t="s">
        <v>21</v>
      </c>
      <c r="N282" s="1" t="s">
        <v>11</v>
      </c>
      <c r="O282" s="7">
        <v>700</v>
      </c>
      <c r="P282" s="7">
        <v>0</v>
      </c>
      <c r="Q282" s="7">
        <f t="shared" si="7"/>
        <v>700</v>
      </c>
      <c r="R282" s="6" t="s">
        <v>47</v>
      </c>
      <c r="S282" s="5" t="s">
        <v>32</v>
      </c>
      <c r="T282" s="5" t="s">
        <v>1705</v>
      </c>
      <c r="U282" s="5" t="s">
        <v>1883</v>
      </c>
      <c r="V282" s="1" t="s">
        <v>56</v>
      </c>
      <c r="W282" s="1" t="s">
        <v>2314</v>
      </c>
      <c r="X282" s="1" t="s">
        <v>1460</v>
      </c>
      <c r="Y282" s="1" t="s">
        <v>1461</v>
      </c>
      <c r="Z282" s="4">
        <v>42460</v>
      </c>
      <c r="AA282" s="1" t="s">
        <v>45</v>
      </c>
      <c r="AB282" s="1" t="s">
        <v>2315</v>
      </c>
      <c r="AC282" s="1" t="s">
        <v>2316</v>
      </c>
      <c r="AD282" s="8"/>
    </row>
    <row r="283" spans="2:30" outlineLevel="5" x14ac:dyDescent="0.25">
      <c r="B283" s="3"/>
      <c r="C283" s="1"/>
      <c r="D283" s="1"/>
      <c r="E283" s="1"/>
      <c r="F283" s="1"/>
      <c r="G283" s="1" t="s">
        <v>1842</v>
      </c>
      <c r="H283" s="188">
        <v>42452</v>
      </c>
      <c r="I283" s="1" t="s">
        <v>2317</v>
      </c>
      <c r="J283" s="2" t="s">
        <v>59</v>
      </c>
      <c r="K283" s="1" t="s">
        <v>36</v>
      </c>
      <c r="L283" s="1" t="s">
        <v>20</v>
      </c>
      <c r="M283" s="1" t="s">
        <v>21</v>
      </c>
      <c r="N283" s="1" t="s">
        <v>11</v>
      </c>
      <c r="O283" s="7">
        <v>30355</v>
      </c>
      <c r="P283" s="7">
        <v>0</v>
      </c>
      <c r="Q283" s="7">
        <f t="shared" si="7"/>
        <v>30355</v>
      </c>
      <c r="R283" s="6" t="s">
        <v>47</v>
      </c>
      <c r="S283" s="5" t="s">
        <v>32</v>
      </c>
      <c r="T283" s="5" t="s">
        <v>1705</v>
      </c>
      <c r="U283" s="5" t="s">
        <v>1883</v>
      </c>
      <c r="V283" s="1" t="s">
        <v>56</v>
      </c>
      <c r="W283" s="1" t="s">
        <v>2318</v>
      </c>
      <c r="X283" s="1" t="s">
        <v>1631</v>
      </c>
      <c r="Y283" s="1" t="s">
        <v>1632</v>
      </c>
      <c r="Z283" s="4">
        <v>42452</v>
      </c>
      <c r="AA283" s="1" t="s">
        <v>45</v>
      </c>
      <c r="AB283" s="1" t="s">
        <v>2319</v>
      </c>
      <c r="AC283" s="1" t="s">
        <v>2320</v>
      </c>
      <c r="AD283" s="8"/>
    </row>
    <row r="284" spans="2:30" outlineLevel="5" x14ac:dyDescent="0.25">
      <c r="B284" s="3"/>
      <c r="C284" s="1"/>
      <c r="D284" s="1"/>
      <c r="E284" s="1"/>
      <c r="F284" s="1"/>
      <c r="G284" s="1" t="s">
        <v>1842</v>
      </c>
      <c r="H284" s="188">
        <v>42452</v>
      </c>
      <c r="I284" s="1" t="s">
        <v>2321</v>
      </c>
      <c r="J284" s="2" t="s">
        <v>59</v>
      </c>
      <c r="K284" s="1" t="s">
        <v>36</v>
      </c>
      <c r="L284" s="1" t="s">
        <v>20</v>
      </c>
      <c r="M284" s="1" t="s">
        <v>21</v>
      </c>
      <c r="N284" s="1" t="s">
        <v>11</v>
      </c>
      <c r="O284" s="7">
        <v>3460</v>
      </c>
      <c r="P284" s="7">
        <v>0</v>
      </c>
      <c r="Q284" s="7">
        <f t="shared" si="7"/>
        <v>3460</v>
      </c>
      <c r="R284" s="6" t="s">
        <v>47</v>
      </c>
      <c r="S284" s="5" t="s">
        <v>32</v>
      </c>
      <c r="T284" s="5" t="s">
        <v>57</v>
      </c>
      <c r="U284" s="5" t="s">
        <v>1864</v>
      </c>
      <c r="V284" s="1" t="s">
        <v>56</v>
      </c>
      <c r="W284" s="1" t="s">
        <v>2322</v>
      </c>
      <c r="X284" s="1" t="s">
        <v>2323</v>
      </c>
      <c r="Y284" s="1" t="s">
        <v>2324</v>
      </c>
      <c r="Z284" s="4">
        <v>42452</v>
      </c>
      <c r="AA284" s="1" t="s">
        <v>45</v>
      </c>
      <c r="AB284" s="1" t="s">
        <v>2325</v>
      </c>
      <c r="AC284" s="1" t="s">
        <v>2326</v>
      </c>
      <c r="AD284" s="8"/>
    </row>
    <row r="285" spans="2:30" outlineLevel="5" x14ac:dyDescent="0.25">
      <c r="B285" s="3"/>
      <c r="C285" s="1"/>
      <c r="D285" s="1"/>
      <c r="E285" s="1"/>
      <c r="F285" s="1"/>
      <c r="G285" s="1" t="s">
        <v>1842</v>
      </c>
      <c r="H285" s="188">
        <v>42452</v>
      </c>
      <c r="I285" s="1" t="s">
        <v>2327</v>
      </c>
      <c r="J285" s="2" t="s">
        <v>59</v>
      </c>
      <c r="K285" s="1" t="s">
        <v>36</v>
      </c>
      <c r="L285" s="1" t="s">
        <v>20</v>
      </c>
      <c r="M285" s="1" t="s">
        <v>21</v>
      </c>
      <c r="N285" s="1" t="s">
        <v>11</v>
      </c>
      <c r="O285" s="7">
        <v>20384</v>
      </c>
      <c r="P285" s="7">
        <v>0</v>
      </c>
      <c r="Q285" s="7">
        <f t="shared" si="7"/>
        <v>20384</v>
      </c>
      <c r="R285" s="6" t="s">
        <v>47</v>
      </c>
      <c r="S285" s="5" t="s">
        <v>32</v>
      </c>
      <c r="T285" s="5" t="s">
        <v>1592</v>
      </c>
      <c r="U285" s="5" t="s">
        <v>1874</v>
      </c>
      <c r="V285" s="1" t="s">
        <v>56</v>
      </c>
      <c r="W285" s="1" t="s">
        <v>2328</v>
      </c>
      <c r="X285" s="1" t="s">
        <v>1716</v>
      </c>
      <c r="Y285" s="1" t="s">
        <v>1717</v>
      </c>
      <c r="Z285" s="4">
        <v>42452</v>
      </c>
      <c r="AA285" s="1" t="s">
        <v>45</v>
      </c>
      <c r="AB285" s="1" t="s">
        <v>2329</v>
      </c>
      <c r="AC285" s="1" t="s">
        <v>2330</v>
      </c>
      <c r="AD285" s="8"/>
    </row>
    <row r="286" spans="2:30" ht="15" customHeight="1" outlineLevel="5" x14ac:dyDescent="0.25">
      <c r="B286" s="3"/>
      <c r="C286" s="1"/>
      <c r="D286" s="1"/>
      <c r="E286" s="1"/>
      <c r="F286" s="1"/>
      <c r="G286" s="1" t="s">
        <v>1842</v>
      </c>
      <c r="H286" s="188">
        <v>42458</v>
      </c>
      <c r="I286" s="1" t="s">
        <v>2331</v>
      </c>
      <c r="J286" s="2" t="s">
        <v>59</v>
      </c>
      <c r="K286" s="1" t="s">
        <v>36</v>
      </c>
      <c r="L286" s="1" t="s">
        <v>20</v>
      </c>
      <c r="M286" s="1" t="s">
        <v>21</v>
      </c>
      <c r="N286" s="1" t="s">
        <v>11</v>
      </c>
      <c r="O286" s="7">
        <v>887</v>
      </c>
      <c r="P286" s="7">
        <v>0</v>
      </c>
      <c r="Q286" s="7">
        <f t="shared" si="7"/>
        <v>887</v>
      </c>
      <c r="R286" s="6" t="s">
        <v>47</v>
      </c>
      <c r="S286" s="5" t="s">
        <v>32</v>
      </c>
      <c r="T286" s="5" t="s">
        <v>1592</v>
      </c>
      <c r="U286" s="5" t="s">
        <v>1874</v>
      </c>
      <c r="V286" s="1" t="s">
        <v>56</v>
      </c>
      <c r="W286" s="1" t="s">
        <v>2332</v>
      </c>
      <c r="X286" s="1" t="s">
        <v>1731</v>
      </c>
      <c r="Y286" s="1" t="s">
        <v>1732</v>
      </c>
      <c r="Z286" s="4">
        <v>42458</v>
      </c>
      <c r="AA286" s="1" t="s">
        <v>45</v>
      </c>
      <c r="AB286" s="1" t="s">
        <v>2333</v>
      </c>
      <c r="AC286" s="1" t="s">
        <v>2334</v>
      </c>
      <c r="AD286" s="8" t="s">
        <v>2335</v>
      </c>
    </row>
    <row r="287" spans="2:30" ht="15" customHeight="1" outlineLevel="5" x14ac:dyDescent="0.25">
      <c r="B287" s="3"/>
      <c r="C287" s="1"/>
      <c r="D287" s="1"/>
      <c r="E287" s="1"/>
      <c r="F287" s="1"/>
      <c r="G287" s="1" t="s">
        <v>1842</v>
      </c>
      <c r="H287" s="188">
        <v>42458</v>
      </c>
      <c r="I287" s="1" t="s">
        <v>2336</v>
      </c>
      <c r="J287" s="2" t="s">
        <v>59</v>
      </c>
      <c r="K287" s="1" t="s">
        <v>36</v>
      </c>
      <c r="L287" s="1" t="s">
        <v>20</v>
      </c>
      <c r="M287" s="1" t="s">
        <v>21</v>
      </c>
      <c r="N287" s="1" t="s">
        <v>11</v>
      </c>
      <c r="O287" s="7">
        <v>1333.5</v>
      </c>
      <c r="P287" s="7">
        <v>0</v>
      </c>
      <c r="Q287" s="7">
        <f t="shared" si="7"/>
        <v>1333.5</v>
      </c>
      <c r="R287" s="6" t="s">
        <v>47</v>
      </c>
      <c r="S287" s="5" t="s">
        <v>32</v>
      </c>
      <c r="T287" s="5" t="s">
        <v>1592</v>
      </c>
      <c r="U287" s="5" t="s">
        <v>1874</v>
      </c>
      <c r="V287" s="1" t="s">
        <v>56</v>
      </c>
      <c r="W287" s="1" t="s">
        <v>2337</v>
      </c>
      <c r="X287" s="1" t="s">
        <v>1731</v>
      </c>
      <c r="Y287" s="1" t="s">
        <v>1732</v>
      </c>
      <c r="Z287" s="4">
        <v>42458</v>
      </c>
      <c r="AA287" s="1" t="s">
        <v>45</v>
      </c>
      <c r="AB287" s="1" t="s">
        <v>2338</v>
      </c>
      <c r="AC287" s="1" t="s">
        <v>2339</v>
      </c>
      <c r="AD287" s="8" t="s">
        <v>2340</v>
      </c>
    </row>
    <row r="288" spans="2:30" outlineLevel="5" x14ac:dyDescent="0.25">
      <c r="B288" s="3"/>
      <c r="C288" s="1"/>
      <c r="D288" s="1"/>
      <c r="E288" s="1"/>
      <c r="F288" s="1"/>
      <c r="G288" s="1" t="s">
        <v>1842</v>
      </c>
      <c r="H288" s="188">
        <v>42458</v>
      </c>
      <c r="I288" s="1" t="s">
        <v>2341</v>
      </c>
      <c r="J288" s="2" t="s">
        <v>59</v>
      </c>
      <c r="K288" s="1" t="s">
        <v>36</v>
      </c>
      <c r="L288" s="1" t="s">
        <v>20</v>
      </c>
      <c r="M288" s="1" t="s">
        <v>21</v>
      </c>
      <c r="N288" s="1" t="s">
        <v>11</v>
      </c>
      <c r="O288" s="7">
        <v>293.3</v>
      </c>
      <c r="P288" s="7">
        <v>0</v>
      </c>
      <c r="Q288" s="7">
        <f t="shared" si="7"/>
        <v>293.3</v>
      </c>
      <c r="R288" s="6" t="s">
        <v>47</v>
      </c>
      <c r="S288" s="5" t="s">
        <v>25</v>
      </c>
      <c r="T288" s="5" t="s">
        <v>1437</v>
      </c>
      <c r="U288" s="5" t="s">
        <v>1904</v>
      </c>
      <c r="V288" s="1" t="s">
        <v>56</v>
      </c>
      <c r="W288" s="1" t="s">
        <v>2342</v>
      </c>
      <c r="X288" s="1" t="s">
        <v>1743</v>
      </c>
      <c r="Y288" s="1" t="s">
        <v>1744</v>
      </c>
      <c r="Z288" s="4">
        <v>42458</v>
      </c>
      <c r="AA288" s="1" t="s">
        <v>45</v>
      </c>
      <c r="AB288" s="1" t="s">
        <v>2343</v>
      </c>
      <c r="AC288" s="1" t="s">
        <v>2344</v>
      </c>
      <c r="AD288" s="8"/>
    </row>
    <row r="289" spans="2:30" outlineLevel="5" x14ac:dyDescent="0.25">
      <c r="B289" s="3"/>
      <c r="C289" s="1"/>
      <c r="D289" s="1"/>
      <c r="E289" s="1"/>
      <c r="F289" s="1"/>
      <c r="G289" s="1" t="s">
        <v>1842</v>
      </c>
      <c r="H289" s="188">
        <v>42460</v>
      </c>
      <c r="I289" s="1" t="s">
        <v>2345</v>
      </c>
      <c r="J289" s="2" t="s">
        <v>59</v>
      </c>
      <c r="K289" s="1" t="s">
        <v>36</v>
      </c>
      <c r="L289" s="1" t="s">
        <v>20</v>
      </c>
      <c r="M289" s="1" t="s">
        <v>21</v>
      </c>
      <c r="N289" s="1" t="s">
        <v>11</v>
      </c>
      <c r="O289" s="7">
        <v>2410</v>
      </c>
      <c r="P289" s="7">
        <v>0</v>
      </c>
      <c r="Q289" s="7">
        <f t="shared" si="7"/>
        <v>2410</v>
      </c>
      <c r="R289" s="6" t="s">
        <v>47</v>
      </c>
      <c r="S289" s="5" t="s">
        <v>25</v>
      </c>
      <c r="T289" s="5" t="s">
        <v>1437</v>
      </c>
      <c r="U289" s="5" t="s">
        <v>1904</v>
      </c>
      <c r="V289" s="1" t="s">
        <v>56</v>
      </c>
      <c r="W289" s="1" t="s">
        <v>2346</v>
      </c>
      <c r="X289" s="1" t="s">
        <v>1460</v>
      </c>
      <c r="Y289" s="1" t="s">
        <v>1461</v>
      </c>
      <c r="Z289" s="4">
        <v>42460</v>
      </c>
      <c r="AA289" s="1" t="s">
        <v>45</v>
      </c>
      <c r="AB289" s="1" t="s">
        <v>2347</v>
      </c>
      <c r="AC289" s="1" t="s">
        <v>2348</v>
      </c>
      <c r="AD289" s="8"/>
    </row>
    <row r="290" spans="2:30" outlineLevel="5" x14ac:dyDescent="0.25">
      <c r="B290" s="3"/>
      <c r="C290" s="1"/>
      <c r="D290" s="1"/>
      <c r="E290" s="1"/>
      <c r="F290" s="1"/>
      <c r="G290" s="1" t="s">
        <v>1842</v>
      </c>
      <c r="H290" s="188">
        <v>42460</v>
      </c>
      <c r="I290" s="1" t="s">
        <v>2349</v>
      </c>
      <c r="J290" s="2" t="s">
        <v>59</v>
      </c>
      <c r="K290" s="1" t="s">
        <v>36</v>
      </c>
      <c r="L290" s="1" t="s">
        <v>20</v>
      </c>
      <c r="M290" s="1" t="s">
        <v>21</v>
      </c>
      <c r="N290" s="1" t="s">
        <v>11</v>
      </c>
      <c r="O290" s="7">
        <v>1725</v>
      </c>
      <c r="P290" s="7">
        <v>0</v>
      </c>
      <c r="Q290" s="7">
        <f t="shared" si="7"/>
        <v>1725</v>
      </c>
      <c r="R290" s="6" t="s">
        <v>47</v>
      </c>
      <c r="S290" s="5" t="s">
        <v>25</v>
      </c>
      <c r="T290" s="5" t="s">
        <v>1437</v>
      </c>
      <c r="U290" s="5" t="s">
        <v>1904</v>
      </c>
      <c r="V290" s="1" t="s">
        <v>56</v>
      </c>
      <c r="W290" s="1" t="s">
        <v>2350</v>
      </c>
      <c r="X290" s="1" t="s">
        <v>1460</v>
      </c>
      <c r="Y290" s="1" t="s">
        <v>1461</v>
      </c>
      <c r="Z290" s="4">
        <v>42460</v>
      </c>
      <c r="AA290" s="1" t="s">
        <v>45</v>
      </c>
      <c r="AB290" s="1" t="s">
        <v>2351</v>
      </c>
      <c r="AC290" s="1" t="s">
        <v>2352</v>
      </c>
      <c r="AD290" s="8"/>
    </row>
    <row r="291" spans="2:30" outlineLevel="5" x14ac:dyDescent="0.25">
      <c r="B291" s="3"/>
      <c r="C291" s="1"/>
      <c r="D291" s="1"/>
      <c r="E291" s="1"/>
      <c r="F291" s="1"/>
      <c r="G291" s="1" t="s">
        <v>1842</v>
      </c>
      <c r="H291" s="188">
        <v>42458</v>
      </c>
      <c r="I291" s="1" t="s">
        <v>2353</v>
      </c>
      <c r="J291" s="2" t="s">
        <v>59</v>
      </c>
      <c r="K291" s="1" t="s">
        <v>36</v>
      </c>
      <c r="L291" s="1" t="s">
        <v>20</v>
      </c>
      <c r="M291" s="1" t="s">
        <v>21</v>
      </c>
      <c r="N291" s="1" t="s">
        <v>11</v>
      </c>
      <c r="O291" s="7">
        <v>2432.6</v>
      </c>
      <c r="P291" s="7">
        <v>0</v>
      </c>
      <c r="Q291" s="7">
        <f t="shared" si="7"/>
        <v>2432.6</v>
      </c>
      <c r="R291" s="6" t="s">
        <v>47</v>
      </c>
      <c r="S291" s="5" t="s">
        <v>32</v>
      </c>
      <c r="T291" s="5" t="s">
        <v>58</v>
      </c>
      <c r="U291" s="5" t="s">
        <v>710</v>
      </c>
      <c r="V291" s="1" t="s">
        <v>56</v>
      </c>
      <c r="W291" s="1" t="s">
        <v>2354</v>
      </c>
      <c r="X291" s="1" t="s">
        <v>1458</v>
      </c>
      <c r="Y291" s="1" t="s">
        <v>1459</v>
      </c>
      <c r="Z291" s="4">
        <v>42458</v>
      </c>
      <c r="AA291" s="1" t="s">
        <v>45</v>
      </c>
      <c r="AB291" s="1" t="s">
        <v>2355</v>
      </c>
      <c r="AC291" s="1" t="s">
        <v>2356</v>
      </c>
      <c r="AD291" s="8"/>
    </row>
    <row r="292" spans="2:30" outlineLevel="5" x14ac:dyDescent="0.25">
      <c r="B292" s="220"/>
      <c r="C292" s="2"/>
      <c r="D292" s="2"/>
      <c r="E292" s="2"/>
      <c r="F292" s="2"/>
      <c r="G292" s="2"/>
      <c r="H292" s="228"/>
      <c r="I292" s="2"/>
      <c r="J292" s="2" t="s">
        <v>59</v>
      </c>
      <c r="K292" s="2"/>
      <c r="L292" s="2"/>
      <c r="M292" s="2"/>
      <c r="N292" s="2"/>
      <c r="O292" s="221"/>
      <c r="P292" s="221"/>
      <c r="Q292" s="221"/>
      <c r="R292" s="222"/>
      <c r="S292" s="223"/>
      <c r="T292" s="223"/>
      <c r="U292" s="223"/>
      <c r="V292" s="2"/>
      <c r="W292" s="2"/>
      <c r="X292" s="2"/>
      <c r="Y292" s="2"/>
      <c r="Z292" s="224"/>
      <c r="AA292" s="2"/>
      <c r="AB292" s="2"/>
      <c r="AC292" s="2"/>
      <c r="AD292" s="225"/>
    </row>
    <row r="293" spans="2:30" outlineLevel="4" x14ac:dyDescent="0.25">
      <c r="B293" s="220"/>
      <c r="C293" s="2"/>
      <c r="D293" s="2"/>
      <c r="E293" s="2"/>
      <c r="F293" s="2" t="s">
        <v>1429</v>
      </c>
      <c r="G293" s="2" t="s">
        <v>1430</v>
      </c>
      <c r="H293" s="228"/>
      <c r="I293" s="2"/>
      <c r="J293" s="2" t="s">
        <v>59</v>
      </c>
      <c r="K293" s="2"/>
      <c r="L293" s="2"/>
      <c r="M293" s="2"/>
      <c r="N293" s="2"/>
      <c r="O293" s="221">
        <f>SUM(O294:O352)</f>
        <v>539284.78</v>
      </c>
      <c r="P293" s="221">
        <f>SUM(P294:P352)</f>
        <v>0</v>
      </c>
      <c r="Q293" s="221">
        <f t="shared" ref="Q293:Q324" si="8">O293-P293</f>
        <v>539284.78</v>
      </c>
      <c r="R293" s="222"/>
      <c r="S293" s="223"/>
      <c r="T293" s="223"/>
      <c r="U293" s="223"/>
      <c r="V293" s="2"/>
      <c r="W293" s="2"/>
      <c r="X293" s="2"/>
      <c r="Y293" s="2"/>
      <c r="Z293" s="224"/>
      <c r="AA293" s="2"/>
      <c r="AB293" s="2"/>
      <c r="AC293" s="2"/>
      <c r="AD293" s="225"/>
    </row>
    <row r="294" spans="2:30" outlineLevel="5" x14ac:dyDescent="0.25">
      <c r="B294" s="3"/>
      <c r="C294" s="1"/>
      <c r="D294" s="1"/>
      <c r="E294" s="1"/>
      <c r="F294" s="1"/>
      <c r="G294" s="1" t="s">
        <v>1344</v>
      </c>
      <c r="H294" s="188">
        <v>42466</v>
      </c>
      <c r="I294" s="1" t="s">
        <v>2820</v>
      </c>
      <c r="J294" s="2" t="s">
        <v>59</v>
      </c>
      <c r="K294" s="1" t="s">
        <v>33</v>
      </c>
      <c r="L294" s="1" t="s">
        <v>34</v>
      </c>
      <c r="M294" s="1" t="s">
        <v>21</v>
      </c>
      <c r="N294" s="1" t="s">
        <v>11</v>
      </c>
      <c r="O294" s="7">
        <v>5000</v>
      </c>
      <c r="P294" s="7">
        <v>0</v>
      </c>
      <c r="Q294" s="7">
        <f t="shared" si="8"/>
        <v>5000</v>
      </c>
      <c r="R294" s="6" t="s">
        <v>61</v>
      </c>
      <c r="S294" s="5" t="s">
        <v>32</v>
      </c>
      <c r="T294" s="5"/>
      <c r="U294" s="5"/>
      <c r="V294" s="1"/>
      <c r="W294" s="1"/>
      <c r="X294" s="1"/>
      <c r="Y294" s="1"/>
      <c r="Z294" s="4">
        <v>42466</v>
      </c>
      <c r="AA294" s="1" t="s">
        <v>26</v>
      </c>
      <c r="AB294" s="1" t="s">
        <v>2821</v>
      </c>
      <c r="AC294" s="1" t="s">
        <v>2822</v>
      </c>
      <c r="AD294" s="8"/>
    </row>
    <row r="295" spans="2:30" outlineLevel="5" x14ac:dyDescent="0.25">
      <c r="B295" s="3"/>
      <c r="C295" s="1"/>
      <c r="D295" s="1"/>
      <c r="E295" s="1"/>
      <c r="F295" s="1"/>
      <c r="G295" s="1" t="s">
        <v>1344</v>
      </c>
      <c r="H295" s="188">
        <v>42487</v>
      </c>
      <c r="I295" s="1" t="s">
        <v>2823</v>
      </c>
      <c r="J295" s="2" t="s">
        <v>59</v>
      </c>
      <c r="K295" s="1" t="s">
        <v>33</v>
      </c>
      <c r="L295" s="1" t="s">
        <v>34</v>
      </c>
      <c r="M295" s="1" t="s">
        <v>21</v>
      </c>
      <c r="N295" s="1" t="s">
        <v>11</v>
      </c>
      <c r="O295" s="7">
        <v>5000</v>
      </c>
      <c r="P295" s="7">
        <v>0</v>
      </c>
      <c r="Q295" s="7">
        <f t="shared" si="8"/>
        <v>5000</v>
      </c>
      <c r="R295" s="6" t="s">
        <v>61</v>
      </c>
      <c r="S295" s="5" t="s">
        <v>32</v>
      </c>
      <c r="T295" s="5"/>
      <c r="U295" s="5"/>
      <c r="V295" s="1" t="s">
        <v>2824</v>
      </c>
      <c r="W295" s="1"/>
      <c r="X295" s="1"/>
      <c r="Y295" s="1"/>
      <c r="Z295" s="4">
        <v>42487</v>
      </c>
      <c r="AA295" s="1" t="s">
        <v>26</v>
      </c>
      <c r="AB295" s="1" t="s">
        <v>2825</v>
      </c>
      <c r="AC295" s="1" t="s">
        <v>2826</v>
      </c>
      <c r="AD295" s="8"/>
    </row>
    <row r="296" spans="2:30" outlineLevel="5" x14ac:dyDescent="0.25">
      <c r="B296" s="3"/>
      <c r="C296" s="1"/>
      <c r="D296" s="1"/>
      <c r="E296" s="1"/>
      <c r="F296" s="1"/>
      <c r="G296" s="1" t="s">
        <v>1344</v>
      </c>
      <c r="H296" s="188">
        <v>42466</v>
      </c>
      <c r="I296" s="1" t="s">
        <v>2827</v>
      </c>
      <c r="J296" s="2" t="s">
        <v>59</v>
      </c>
      <c r="K296" s="1" t="s">
        <v>33</v>
      </c>
      <c r="L296" s="1" t="s">
        <v>34</v>
      </c>
      <c r="M296" s="1" t="s">
        <v>21</v>
      </c>
      <c r="N296" s="1" t="s">
        <v>11</v>
      </c>
      <c r="O296" s="7">
        <v>5000</v>
      </c>
      <c r="P296" s="7">
        <v>0</v>
      </c>
      <c r="Q296" s="7">
        <f t="shared" si="8"/>
        <v>5000</v>
      </c>
      <c r="R296" s="6" t="s">
        <v>61</v>
      </c>
      <c r="S296" s="5" t="s">
        <v>32</v>
      </c>
      <c r="T296" s="5"/>
      <c r="U296" s="5"/>
      <c r="V296" s="1" t="s">
        <v>35</v>
      </c>
      <c r="W296" s="1"/>
      <c r="X296" s="1"/>
      <c r="Y296" s="1"/>
      <c r="Z296" s="4">
        <v>42466</v>
      </c>
      <c r="AA296" s="1" t="s">
        <v>26</v>
      </c>
      <c r="AB296" s="1" t="s">
        <v>2828</v>
      </c>
      <c r="AC296" s="1" t="s">
        <v>2829</v>
      </c>
      <c r="AD296" s="8"/>
    </row>
    <row r="297" spans="2:30" outlineLevel="5" x14ac:dyDescent="0.25">
      <c r="B297" s="3"/>
      <c r="C297" s="1"/>
      <c r="D297" s="1"/>
      <c r="E297" s="1"/>
      <c r="F297" s="1"/>
      <c r="G297" s="1" t="s">
        <v>1344</v>
      </c>
      <c r="H297" s="188">
        <v>42466</v>
      </c>
      <c r="I297" s="1" t="s">
        <v>2830</v>
      </c>
      <c r="J297" s="2" t="s">
        <v>59</v>
      </c>
      <c r="K297" s="1" t="s">
        <v>33</v>
      </c>
      <c r="L297" s="1" t="s">
        <v>34</v>
      </c>
      <c r="M297" s="1" t="s">
        <v>21</v>
      </c>
      <c r="N297" s="1" t="s">
        <v>11</v>
      </c>
      <c r="O297" s="7">
        <v>2500</v>
      </c>
      <c r="P297" s="7">
        <v>0</v>
      </c>
      <c r="Q297" s="7">
        <f t="shared" si="8"/>
        <v>2500</v>
      </c>
      <c r="R297" s="6" t="s">
        <v>61</v>
      </c>
      <c r="S297" s="5" t="s">
        <v>32</v>
      </c>
      <c r="T297" s="5"/>
      <c r="U297" s="5"/>
      <c r="V297" s="1"/>
      <c r="W297" s="1"/>
      <c r="X297" s="1"/>
      <c r="Y297" s="1"/>
      <c r="Z297" s="4">
        <v>42466</v>
      </c>
      <c r="AA297" s="1" t="s">
        <v>26</v>
      </c>
      <c r="AB297" s="1" t="s">
        <v>2831</v>
      </c>
      <c r="AC297" s="1" t="s">
        <v>2832</v>
      </c>
      <c r="AD297" s="8"/>
    </row>
    <row r="298" spans="2:30" outlineLevel="5" x14ac:dyDescent="0.25">
      <c r="B298" s="3"/>
      <c r="C298" s="1"/>
      <c r="D298" s="1"/>
      <c r="E298" s="1"/>
      <c r="F298" s="1"/>
      <c r="G298" s="1" t="s">
        <v>1344</v>
      </c>
      <c r="H298" s="188">
        <v>42487</v>
      </c>
      <c r="I298" s="1" t="s">
        <v>2833</v>
      </c>
      <c r="J298" s="2" t="s">
        <v>59</v>
      </c>
      <c r="K298" s="1" t="s">
        <v>33</v>
      </c>
      <c r="L298" s="1" t="s">
        <v>34</v>
      </c>
      <c r="M298" s="1" t="s">
        <v>21</v>
      </c>
      <c r="N298" s="1" t="s">
        <v>11</v>
      </c>
      <c r="O298" s="7">
        <v>2805</v>
      </c>
      <c r="P298" s="7">
        <v>0</v>
      </c>
      <c r="Q298" s="7">
        <f t="shared" si="8"/>
        <v>2805</v>
      </c>
      <c r="R298" s="6" t="s">
        <v>61</v>
      </c>
      <c r="S298" s="5" t="s">
        <v>32</v>
      </c>
      <c r="T298" s="5"/>
      <c r="U298" s="5"/>
      <c r="V298" s="1"/>
      <c r="W298" s="1"/>
      <c r="X298" s="1"/>
      <c r="Y298" s="1"/>
      <c r="Z298" s="4">
        <v>42487</v>
      </c>
      <c r="AA298" s="1" t="s">
        <v>26</v>
      </c>
      <c r="AB298" s="1" t="s">
        <v>2834</v>
      </c>
      <c r="AC298" s="1" t="s">
        <v>2835</v>
      </c>
      <c r="AD298" s="8"/>
    </row>
    <row r="299" spans="2:30" outlineLevel="5" x14ac:dyDescent="0.25">
      <c r="B299" s="3"/>
      <c r="C299" s="1"/>
      <c r="D299" s="1"/>
      <c r="E299" s="1"/>
      <c r="F299" s="1"/>
      <c r="G299" s="1" t="s">
        <v>1344</v>
      </c>
      <c r="H299" s="188">
        <v>42466</v>
      </c>
      <c r="I299" s="1" t="s">
        <v>2836</v>
      </c>
      <c r="J299" s="2" t="s">
        <v>59</v>
      </c>
      <c r="K299" s="1" t="s">
        <v>33</v>
      </c>
      <c r="L299" s="1" t="s">
        <v>34</v>
      </c>
      <c r="M299" s="1" t="s">
        <v>21</v>
      </c>
      <c r="N299" s="1" t="s">
        <v>11</v>
      </c>
      <c r="O299" s="7">
        <v>7500</v>
      </c>
      <c r="P299" s="7">
        <v>0</v>
      </c>
      <c r="Q299" s="7">
        <f t="shared" si="8"/>
        <v>7500</v>
      </c>
      <c r="R299" s="6" t="s">
        <v>61</v>
      </c>
      <c r="S299" s="5" t="s">
        <v>25</v>
      </c>
      <c r="T299" s="5"/>
      <c r="U299" s="5"/>
      <c r="V299" s="1"/>
      <c r="W299" s="1"/>
      <c r="X299" s="1"/>
      <c r="Y299" s="1"/>
      <c r="Z299" s="4">
        <v>42466</v>
      </c>
      <c r="AA299" s="1" t="s">
        <v>26</v>
      </c>
      <c r="AB299" s="1" t="s">
        <v>2837</v>
      </c>
      <c r="AC299" s="1" t="s">
        <v>2838</v>
      </c>
      <c r="AD299" s="8"/>
    </row>
    <row r="300" spans="2:30" outlineLevel="5" x14ac:dyDescent="0.25">
      <c r="B300" s="3"/>
      <c r="C300" s="1"/>
      <c r="D300" s="1"/>
      <c r="E300" s="1"/>
      <c r="F300" s="1"/>
      <c r="G300" s="1" t="s">
        <v>1842</v>
      </c>
      <c r="H300" s="188">
        <v>42478</v>
      </c>
      <c r="I300" s="1" t="s">
        <v>2839</v>
      </c>
      <c r="J300" s="2" t="s">
        <v>59</v>
      </c>
      <c r="K300" s="1" t="s">
        <v>36</v>
      </c>
      <c r="L300" s="1" t="s">
        <v>20</v>
      </c>
      <c r="M300" s="1" t="s">
        <v>21</v>
      </c>
      <c r="N300" s="1" t="s">
        <v>11</v>
      </c>
      <c r="O300" s="7">
        <v>13000</v>
      </c>
      <c r="P300" s="7">
        <v>0</v>
      </c>
      <c r="Q300" s="7">
        <f t="shared" si="8"/>
        <v>13000</v>
      </c>
      <c r="R300" s="6" t="s">
        <v>47</v>
      </c>
      <c r="S300" s="5" t="s">
        <v>32</v>
      </c>
      <c r="T300" s="5" t="s">
        <v>58</v>
      </c>
      <c r="U300" s="5" t="s">
        <v>710</v>
      </c>
      <c r="V300" s="1" t="s">
        <v>56</v>
      </c>
      <c r="W300" s="1" t="s">
        <v>2840</v>
      </c>
      <c r="X300" s="1" t="s">
        <v>2841</v>
      </c>
      <c r="Y300" s="1" t="s">
        <v>2842</v>
      </c>
      <c r="Z300" s="4">
        <v>42478</v>
      </c>
      <c r="AA300" s="1" t="s">
        <v>45</v>
      </c>
      <c r="AB300" s="1" t="s">
        <v>2843</v>
      </c>
      <c r="AC300" s="1" t="s">
        <v>2844</v>
      </c>
      <c r="AD300" s="8"/>
    </row>
    <row r="301" spans="2:30" outlineLevel="5" x14ac:dyDescent="0.25">
      <c r="B301" s="3"/>
      <c r="C301" s="1"/>
      <c r="D301" s="1"/>
      <c r="E301" s="1"/>
      <c r="F301" s="1"/>
      <c r="G301" s="1" t="s">
        <v>1842</v>
      </c>
      <c r="H301" s="188">
        <v>42478</v>
      </c>
      <c r="I301" s="1" t="s">
        <v>2845</v>
      </c>
      <c r="J301" s="2" t="s">
        <v>59</v>
      </c>
      <c r="K301" s="1" t="s">
        <v>36</v>
      </c>
      <c r="L301" s="1" t="s">
        <v>20</v>
      </c>
      <c r="M301" s="1" t="s">
        <v>21</v>
      </c>
      <c r="N301" s="1" t="s">
        <v>11</v>
      </c>
      <c r="O301" s="7">
        <v>21750</v>
      </c>
      <c r="P301" s="7">
        <v>0</v>
      </c>
      <c r="Q301" s="7">
        <f t="shared" si="8"/>
        <v>21750</v>
      </c>
      <c r="R301" s="6" t="s">
        <v>47</v>
      </c>
      <c r="S301" s="5" t="s">
        <v>32</v>
      </c>
      <c r="T301" s="5" t="s">
        <v>57</v>
      </c>
      <c r="U301" s="5" t="s">
        <v>1864</v>
      </c>
      <c r="V301" s="1" t="s">
        <v>56</v>
      </c>
      <c r="W301" s="1" t="s">
        <v>2846</v>
      </c>
      <c r="X301" s="1" t="s">
        <v>1467</v>
      </c>
      <c r="Y301" s="1" t="s">
        <v>1468</v>
      </c>
      <c r="Z301" s="4">
        <v>42478</v>
      </c>
      <c r="AA301" s="1" t="s">
        <v>45</v>
      </c>
      <c r="AB301" s="1" t="s">
        <v>2847</v>
      </c>
      <c r="AC301" s="1" t="s">
        <v>2848</v>
      </c>
      <c r="AD301" s="8"/>
    </row>
    <row r="302" spans="2:30" outlineLevel="5" x14ac:dyDescent="0.25">
      <c r="B302" s="3"/>
      <c r="C302" s="1"/>
      <c r="D302" s="1"/>
      <c r="E302" s="1"/>
      <c r="F302" s="1"/>
      <c r="G302" s="1" t="s">
        <v>1842</v>
      </c>
      <c r="H302" s="188">
        <v>42473</v>
      </c>
      <c r="I302" s="1" t="s">
        <v>2849</v>
      </c>
      <c r="J302" s="2" t="s">
        <v>59</v>
      </c>
      <c r="K302" s="1" t="s">
        <v>36</v>
      </c>
      <c r="L302" s="1" t="s">
        <v>20</v>
      </c>
      <c r="M302" s="1" t="s">
        <v>21</v>
      </c>
      <c r="N302" s="1" t="s">
        <v>11</v>
      </c>
      <c r="O302" s="7">
        <v>8000</v>
      </c>
      <c r="P302" s="7">
        <v>0</v>
      </c>
      <c r="Q302" s="7">
        <f t="shared" si="8"/>
        <v>8000</v>
      </c>
      <c r="R302" s="6" t="s">
        <v>47</v>
      </c>
      <c r="S302" s="5" t="s">
        <v>32</v>
      </c>
      <c r="T302" s="5" t="s">
        <v>58</v>
      </c>
      <c r="U302" s="5" t="s">
        <v>710</v>
      </c>
      <c r="V302" s="1" t="s">
        <v>56</v>
      </c>
      <c r="W302" s="1" t="s">
        <v>2850</v>
      </c>
      <c r="X302" s="1" t="s">
        <v>2851</v>
      </c>
      <c r="Y302" s="1" t="s">
        <v>2852</v>
      </c>
      <c r="Z302" s="4">
        <v>42473</v>
      </c>
      <c r="AA302" s="1" t="s">
        <v>45</v>
      </c>
      <c r="AB302" s="1" t="s">
        <v>2853</v>
      </c>
      <c r="AC302" s="1" t="s">
        <v>2854</v>
      </c>
      <c r="AD302" s="8"/>
    </row>
    <row r="303" spans="2:30" outlineLevel="5" x14ac:dyDescent="0.25">
      <c r="B303" s="3"/>
      <c r="C303" s="1"/>
      <c r="D303" s="1"/>
      <c r="E303" s="1"/>
      <c r="F303" s="1"/>
      <c r="G303" s="1" t="s">
        <v>1842</v>
      </c>
      <c r="H303" s="188">
        <v>42474</v>
      </c>
      <c r="I303" s="1" t="s">
        <v>2855</v>
      </c>
      <c r="J303" s="2" t="s">
        <v>59</v>
      </c>
      <c r="K303" s="1" t="s">
        <v>36</v>
      </c>
      <c r="L303" s="1" t="s">
        <v>20</v>
      </c>
      <c r="M303" s="1" t="s">
        <v>21</v>
      </c>
      <c r="N303" s="1" t="s">
        <v>11</v>
      </c>
      <c r="O303" s="7">
        <v>1770</v>
      </c>
      <c r="P303" s="7">
        <v>0</v>
      </c>
      <c r="Q303" s="7">
        <f t="shared" si="8"/>
        <v>1770</v>
      </c>
      <c r="R303" s="6" t="s">
        <v>47</v>
      </c>
      <c r="S303" s="5" t="s">
        <v>32</v>
      </c>
      <c r="T303" s="5" t="s">
        <v>1705</v>
      </c>
      <c r="U303" s="5" t="s">
        <v>1883</v>
      </c>
      <c r="V303" s="1" t="s">
        <v>56</v>
      </c>
      <c r="W303" s="1" t="s">
        <v>2856</v>
      </c>
      <c r="X303" s="1" t="s">
        <v>2857</v>
      </c>
      <c r="Y303" s="1" t="s">
        <v>2858</v>
      </c>
      <c r="Z303" s="4">
        <v>42474</v>
      </c>
      <c r="AA303" s="1" t="s">
        <v>45</v>
      </c>
      <c r="AB303" s="1" t="s">
        <v>2859</v>
      </c>
      <c r="AC303" s="1" t="s">
        <v>2860</v>
      </c>
      <c r="AD303" s="8"/>
    </row>
    <row r="304" spans="2:30" outlineLevel="5" x14ac:dyDescent="0.25">
      <c r="B304" s="3"/>
      <c r="C304" s="1"/>
      <c r="D304" s="1"/>
      <c r="E304" s="1"/>
      <c r="F304" s="1"/>
      <c r="G304" s="1" t="s">
        <v>1842</v>
      </c>
      <c r="H304" s="188">
        <v>42461</v>
      </c>
      <c r="I304" s="1" t="s">
        <v>2861</v>
      </c>
      <c r="J304" s="2" t="s">
        <v>59</v>
      </c>
      <c r="K304" s="1" t="s">
        <v>36</v>
      </c>
      <c r="L304" s="1" t="s">
        <v>20</v>
      </c>
      <c r="M304" s="1" t="s">
        <v>21</v>
      </c>
      <c r="N304" s="1" t="s">
        <v>11</v>
      </c>
      <c r="O304" s="7">
        <v>947</v>
      </c>
      <c r="P304" s="7">
        <v>0</v>
      </c>
      <c r="Q304" s="7">
        <f t="shared" si="8"/>
        <v>947</v>
      </c>
      <c r="R304" s="6" t="s">
        <v>47</v>
      </c>
      <c r="S304" s="5" t="s">
        <v>32</v>
      </c>
      <c r="T304" s="5" t="s">
        <v>58</v>
      </c>
      <c r="U304" s="5" t="s">
        <v>710</v>
      </c>
      <c r="V304" s="1" t="s">
        <v>56</v>
      </c>
      <c r="W304" s="1" t="s">
        <v>1538</v>
      </c>
      <c r="X304" s="1" t="s">
        <v>1460</v>
      </c>
      <c r="Y304" s="1" t="s">
        <v>1461</v>
      </c>
      <c r="Z304" s="4">
        <v>42461</v>
      </c>
      <c r="AA304" s="1" t="s">
        <v>45</v>
      </c>
      <c r="AB304" s="1" t="s">
        <v>2862</v>
      </c>
      <c r="AC304" s="1" t="s">
        <v>2863</v>
      </c>
      <c r="AD304" s="8"/>
    </row>
    <row r="305" spans="2:30" outlineLevel="5" x14ac:dyDescent="0.25">
      <c r="B305" s="3"/>
      <c r="C305" s="1"/>
      <c r="D305" s="1"/>
      <c r="E305" s="1"/>
      <c r="F305" s="1"/>
      <c r="G305" s="1" t="s">
        <v>1842</v>
      </c>
      <c r="H305" s="188">
        <v>42473</v>
      </c>
      <c r="I305" s="1" t="s">
        <v>2864</v>
      </c>
      <c r="J305" s="2" t="s">
        <v>59</v>
      </c>
      <c r="K305" s="1" t="s">
        <v>36</v>
      </c>
      <c r="L305" s="1" t="s">
        <v>20</v>
      </c>
      <c r="M305" s="1" t="s">
        <v>21</v>
      </c>
      <c r="N305" s="1" t="s">
        <v>11</v>
      </c>
      <c r="O305" s="7">
        <v>1960</v>
      </c>
      <c r="P305" s="7">
        <v>0</v>
      </c>
      <c r="Q305" s="7">
        <f t="shared" si="8"/>
        <v>1960</v>
      </c>
      <c r="R305" s="6" t="s">
        <v>47</v>
      </c>
      <c r="S305" s="5" t="s">
        <v>32</v>
      </c>
      <c r="T305" s="5" t="s">
        <v>57</v>
      </c>
      <c r="U305" s="5" t="s">
        <v>1864</v>
      </c>
      <c r="V305" s="1" t="s">
        <v>56</v>
      </c>
      <c r="W305" s="1" t="s">
        <v>1504</v>
      </c>
      <c r="X305" s="1" t="s">
        <v>1513</v>
      </c>
      <c r="Y305" s="1" t="s">
        <v>1514</v>
      </c>
      <c r="Z305" s="4">
        <v>42473</v>
      </c>
      <c r="AA305" s="1" t="s">
        <v>45</v>
      </c>
      <c r="AB305" s="1" t="s">
        <v>2865</v>
      </c>
      <c r="AC305" s="1" t="s">
        <v>2866</v>
      </c>
      <c r="AD305" s="8"/>
    </row>
    <row r="306" spans="2:30" outlineLevel="5" x14ac:dyDescent="0.25">
      <c r="B306" s="3"/>
      <c r="C306" s="1"/>
      <c r="D306" s="1"/>
      <c r="E306" s="1"/>
      <c r="F306" s="1"/>
      <c r="G306" s="1" t="s">
        <v>1842</v>
      </c>
      <c r="H306" s="188">
        <v>42489</v>
      </c>
      <c r="I306" s="1" t="s">
        <v>2867</v>
      </c>
      <c r="J306" s="2" t="s">
        <v>59</v>
      </c>
      <c r="K306" s="1" t="s">
        <v>36</v>
      </c>
      <c r="L306" s="1" t="s">
        <v>20</v>
      </c>
      <c r="M306" s="1" t="s">
        <v>21</v>
      </c>
      <c r="N306" s="1" t="s">
        <v>11</v>
      </c>
      <c r="O306" s="7">
        <v>7854</v>
      </c>
      <c r="P306" s="7">
        <v>0</v>
      </c>
      <c r="Q306" s="7">
        <f t="shared" si="8"/>
        <v>7854</v>
      </c>
      <c r="R306" s="6" t="s">
        <v>47</v>
      </c>
      <c r="S306" s="5" t="s">
        <v>32</v>
      </c>
      <c r="T306" s="5" t="s">
        <v>1705</v>
      </c>
      <c r="U306" s="5" t="s">
        <v>1883</v>
      </c>
      <c r="V306" s="1" t="s">
        <v>56</v>
      </c>
      <c r="W306" s="1" t="s">
        <v>2868</v>
      </c>
      <c r="X306" s="1" t="s">
        <v>1720</v>
      </c>
      <c r="Y306" s="1" t="s">
        <v>1721</v>
      </c>
      <c r="Z306" s="4">
        <v>42489</v>
      </c>
      <c r="AA306" s="1" t="s">
        <v>45</v>
      </c>
      <c r="AB306" s="1" t="s">
        <v>1760</v>
      </c>
      <c r="AC306" s="1" t="s">
        <v>2869</v>
      </c>
      <c r="AD306" s="8"/>
    </row>
    <row r="307" spans="2:30" outlineLevel="5" x14ac:dyDescent="0.25">
      <c r="B307" s="3"/>
      <c r="C307" s="1"/>
      <c r="D307" s="1"/>
      <c r="E307" s="1"/>
      <c r="F307" s="1"/>
      <c r="G307" s="1" t="s">
        <v>1842</v>
      </c>
      <c r="H307" s="188">
        <v>42475</v>
      </c>
      <c r="I307" s="1" t="s">
        <v>2870</v>
      </c>
      <c r="J307" s="2" t="s">
        <v>59</v>
      </c>
      <c r="K307" s="1" t="s">
        <v>36</v>
      </c>
      <c r="L307" s="1" t="s">
        <v>20</v>
      </c>
      <c r="M307" s="1" t="s">
        <v>21</v>
      </c>
      <c r="N307" s="1" t="s">
        <v>11</v>
      </c>
      <c r="O307" s="7">
        <v>470</v>
      </c>
      <c r="P307" s="7">
        <v>0</v>
      </c>
      <c r="Q307" s="7">
        <f t="shared" si="8"/>
        <v>470</v>
      </c>
      <c r="R307" s="6" t="s">
        <v>47</v>
      </c>
      <c r="S307" s="5" t="s">
        <v>32</v>
      </c>
      <c r="T307" s="5" t="s">
        <v>1705</v>
      </c>
      <c r="U307" s="5" t="s">
        <v>1883</v>
      </c>
      <c r="V307" s="1" t="s">
        <v>56</v>
      </c>
      <c r="W307" s="1" t="s">
        <v>2871</v>
      </c>
      <c r="X307" s="1" t="s">
        <v>1456</v>
      </c>
      <c r="Y307" s="1" t="s">
        <v>1457</v>
      </c>
      <c r="Z307" s="4">
        <v>42475</v>
      </c>
      <c r="AA307" s="1" t="s">
        <v>45</v>
      </c>
      <c r="AB307" s="1" t="s">
        <v>2872</v>
      </c>
      <c r="AC307" s="1" t="s">
        <v>2873</v>
      </c>
      <c r="AD307" s="8"/>
    </row>
    <row r="308" spans="2:30" outlineLevel="5" x14ac:dyDescent="0.25">
      <c r="B308" s="3"/>
      <c r="C308" s="1"/>
      <c r="D308" s="1"/>
      <c r="E308" s="1"/>
      <c r="F308" s="1"/>
      <c r="G308" s="1" t="s">
        <v>1842</v>
      </c>
      <c r="H308" s="188">
        <v>42466</v>
      </c>
      <c r="I308" s="1" t="s">
        <v>2874</v>
      </c>
      <c r="J308" s="2" t="s">
        <v>59</v>
      </c>
      <c r="K308" s="1" t="s">
        <v>36</v>
      </c>
      <c r="L308" s="1" t="s">
        <v>20</v>
      </c>
      <c r="M308" s="1" t="s">
        <v>21</v>
      </c>
      <c r="N308" s="1" t="s">
        <v>11</v>
      </c>
      <c r="O308" s="7">
        <v>7200</v>
      </c>
      <c r="P308" s="7">
        <v>0</v>
      </c>
      <c r="Q308" s="7">
        <f t="shared" si="8"/>
        <v>7200</v>
      </c>
      <c r="R308" s="6" t="s">
        <v>47</v>
      </c>
      <c r="S308" s="5" t="s">
        <v>32</v>
      </c>
      <c r="T308" s="5" t="s">
        <v>1705</v>
      </c>
      <c r="U308" s="5" t="s">
        <v>1883</v>
      </c>
      <c r="V308" s="1" t="s">
        <v>56</v>
      </c>
      <c r="W308" s="1" t="s">
        <v>2875</v>
      </c>
      <c r="X308" s="1" t="s">
        <v>1491</v>
      </c>
      <c r="Y308" s="1" t="s">
        <v>1492</v>
      </c>
      <c r="Z308" s="4">
        <v>42466</v>
      </c>
      <c r="AA308" s="1" t="s">
        <v>1472</v>
      </c>
      <c r="AB308" s="1" t="s">
        <v>2876</v>
      </c>
      <c r="AC308" s="1" t="s">
        <v>2877</v>
      </c>
      <c r="AD308" s="8"/>
    </row>
    <row r="309" spans="2:30" outlineLevel="5" x14ac:dyDescent="0.25">
      <c r="B309" s="3"/>
      <c r="C309" s="1"/>
      <c r="D309" s="1"/>
      <c r="E309" s="1"/>
      <c r="F309" s="1"/>
      <c r="G309" s="1" t="s">
        <v>1842</v>
      </c>
      <c r="H309" s="188">
        <v>42478</v>
      </c>
      <c r="I309" s="1" t="s">
        <v>2878</v>
      </c>
      <c r="J309" s="2" t="s">
        <v>59</v>
      </c>
      <c r="K309" s="1" t="s">
        <v>36</v>
      </c>
      <c r="L309" s="1" t="s">
        <v>20</v>
      </c>
      <c r="M309" s="1" t="s">
        <v>21</v>
      </c>
      <c r="N309" s="1" t="s">
        <v>11</v>
      </c>
      <c r="O309" s="7">
        <v>1195</v>
      </c>
      <c r="P309" s="7">
        <v>0</v>
      </c>
      <c r="Q309" s="7">
        <f t="shared" si="8"/>
        <v>1195</v>
      </c>
      <c r="R309" s="6" t="s">
        <v>47</v>
      </c>
      <c r="S309" s="5" t="s">
        <v>32</v>
      </c>
      <c r="T309" s="5" t="s">
        <v>1592</v>
      </c>
      <c r="U309" s="5" t="s">
        <v>1874</v>
      </c>
      <c r="V309" s="1" t="s">
        <v>56</v>
      </c>
      <c r="W309" s="1" t="s">
        <v>2879</v>
      </c>
      <c r="X309" s="1" t="s">
        <v>1477</v>
      </c>
      <c r="Y309" s="1" t="s">
        <v>1478</v>
      </c>
      <c r="Z309" s="4">
        <v>42478</v>
      </c>
      <c r="AA309" s="1" t="s">
        <v>1472</v>
      </c>
      <c r="AB309" s="1" t="s">
        <v>2880</v>
      </c>
      <c r="AC309" s="1" t="s">
        <v>2881</v>
      </c>
      <c r="AD309" s="8"/>
    </row>
    <row r="310" spans="2:30" outlineLevel="5" x14ac:dyDescent="0.25">
      <c r="B310" s="3"/>
      <c r="C310" s="1"/>
      <c r="D310" s="1"/>
      <c r="E310" s="1"/>
      <c r="F310" s="1"/>
      <c r="G310" s="1" t="s">
        <v>1842</v>
      </c>
      <c r="H310" s="188">
        <v>42479</v>
      </c>
      <c r="I310" s="1" t="s">
        <v>2882</v>
      </c>
      <c r="J310" s="2" t="s">
        <v>59</v>
      </c>
      <c r="K310" s="1" t="s">
        <v>36</v>
      </c>
      <c r="L310" s="1" t="s">
        <v>20</v>
      </c>
      <c r="M310" s="1" t="s">
        <v>21</v>
      </c>
      <c r="N310" s="1" t="s">
        <v>11</v>
      </c>
      <c r="O310" s="7">
        <v>20800</v>
      </c>
      <c r="P310" s="7">
        <v>0</v>
      </c>
      <c r="Q310" s="7">
        <f t="shared" si="8"/>
        <v>20800</v>
      </c>
      <c r="R310" s="6" t="s">
        <v>47</v>
      </c>
      <c r="S310" s="5" t="s">
        <v>25</v>
      </c>
      <c r="T310" s="5" t="s">
        <v>1437</v>
      </c>
      <c r="U310" s="5" t="s">
        <v>1904</v>
      </c>
      <c r="V310" s="1" t="s">
        <v>56</v>
      </c>
      <c r="W310" s="1" t="s">
        <v>2883</v>
      </c>
      <c r="X310" s="1" t="s">
        <v>1716</v>
      </c>
      <c r="Y310" s="1" t="s">
        <v>1717</v>
      </c>
      <c r="Z310" s="4">
        <v>42479</v>
      </c>
      <c r="AA310" s="1" t="s">
        <v>45</v>
      </c>
      <c r="AB310" s="1" t="s">
        <v>2884</v>
      </c>
      <c r="AC310" s="1" t="s">
        <v>2885</v>
      </c>
      <c r="AD310" s="8"/>
    </row>
    <row r="311" spans="2:30" outlineLevel="5" x14ac:dyDescent="0.25">
      <c r="B311" s="3"/>
      <c r="C311" s="1"/>
      <c r="D311" s="1"/>
      <c r="E311" s="1"/>
      <c r="F311" s="1"/>
      <c r="G311" s="1" t="s">
        <v>1842</v>
      </c>
      <c r="H311" s="188">
        <v>42481</v>
      </c>
      <c r="I311" s="1" t="s">
        <v>2886</v>
      </c>
      <c r="J311" s="2" t="s">
        <v>59</v>
      </c>
      <c r="K311" s="1" t="s">
        <v>36</v>
      </c>
      <c r="L311" s="1" t="s">
        <v>20</v>
      </c>
      <c r="M311" s="1" t="s">
        <v>21</v>
      </c>
      <c r="N311" s="1" t="s">
        <v>11</v>
      </c>
      <c r="O311" s="7">
        <v>6975</v>
      </c>
      <c r="P311" s="7">
        <v>0</v>
      </c>
      <c r="Q311" s="7">
        <f t="shared" si="8"/>
        <v>6975</v>
      </c>
      <c r="R311" s="6" t="s">
        <v>47</v>
      </c>
      <c r="S311" s="5" t="s">
        <v>25</v>
      </c>
      <c r="T311" s="5" t="s">
        <v>1437</v>
      </c>
      <c r="U311" s="5" t="s">
        <v>1904</v>
      </c>
      <c r="V311" s="1" t="s">
        <v>56</v>
      </c>
      <c r="W311" s="1" t="s">
        <v>2887</v>
      </c>
      <c r="X311" s="1" t="s">
        <v>2888</v>
      </c>
      <c r="Y311" s="1" t="s">
        <v>2889</v>
      </c>
      <c r="Z311" s="4">
        <v>42481</v>
      </c>
      <c r="AA311" s="1" t="s">
        <v>45</v>
      </c>
      <c r="AB311" s="1" t="s">
        <v>2890</v>
      </c>
      <c r="AC311" s="1" t="s">
        <v>2891</v>
      </c>
      <c r="AD311" s="8"/>
    </row>
    <row r="312" spans="2:30" outlineLevel="5" x14ac:dyDescent="0.25">
      <c r="B312" s="3"/>
      <c r="C312" s="1"/>
      <c r="D312" s="1"/>
      <c r="E312" s="1"/>
      <c r="F312" s="1"/>
      <c r="G312" s="1" t="s">
        <v>1842</v>
      </c>
      <c r="H312" s="188">
        <v>42464</v>
      </c>
      <c r="I312" s="1" t="s">
        <v>2892</v>
      </c>
      <c r="J312" s="2" t="s">
        <v>59</v>
      </c>
      <c r="K312" s="1" t="s">
        <v>36</v>
      </c>
      <c r="L312" s="1" t="s">
        <v>20</v>
      </c>
      <c r="M312" s="1" t="s">
        <v>21</v>
      </c>
      <c r="N312" s="1" t="s">
        <v>11</v>
      </c>
      <c r="O312" s="7">
        <v>1636</v>
      </c>
      <c r="P312" s="7">
        <v>0</v>
      </c>
      <c r="Q312" s="7">
        <f t="shared" si="8"/>
        <v>1636</v>
      </c>
      <c r="R312" s="6" t="s">
        <v>47</v>
      </c>
      <c r="S312" s="5" t="s">
        <v>32</v>
      </c>
      <c r="T312" s="5" t="s">
        <v>58</v>
      </c>
      <c r="U312" s="5" t="s">
        <v>710</v>
      </c>
      <c r="V312" s="1" t="s">
        <v>56</v>
      </c>
      <c r="W312" s="1" t="s">
        <v>2893</v>
      </c>
      <c r="X312" s="1" t="s">
        <v>2894</v>
      </c>
      <c r="Y312" s="1" t="s">
        <v>2895</v>
      </c>
      <c r="Z312" s="4">
        <v>42464</v>
      </c>
      <c r="AA312" s="1" t="s">
        <v>45</v>
      </c>
      <c r="AB312" s="1" t="s">
        <v>2896</v>
      </c>
      <c r="AC312" s="1" t="s">
        <v>2897</v>
      </c>
      <c r="AD312" s="8"/>
    </row>
    <row r="313" spans="2:30" outlineLevel="5" x14ac:dyDescent="0.25">
      <c r="B313" s="3"/>
      <c r="C313" s="1"/>
      <c r="D313" s="1"/>
      <c r="E313" s="1"/>
      <c r="F313" s="1"/>
      <c r="G313" s="1" t="s">
        <v>1842</v>
      </c>
      <c r="H313" s="188">
        <v>42473</v>
      </c>
      <c r="I313" s="1" t="s">
        <v>2898</v>
      </c>
      <c r="J313" s="2" t="s">
        <v>59</v>
      </c>
      <c r="K313" s="1" t="s">
        <v>36</v>
      </c>
      <c r="L313" s="1" t="s">
        <v>20</v>
      </c>
      <c r="M313" s="1" t="s">
        <v>21</v>
      </c>
      <c r="N313" s="1" t="s">
        <v>11</v>
      </c>
      <c r="O313" s="7">
        <v>2580</v>
      </c>
      <c r="P313" s="7">
        <v>0</v>
      </c>
      <c r="Q313" s="7">
        <f t="shared" si="8"/>
        <v>2580</v>
      </c>
      <c r="R313" s="6" t="s">
        <v>47</v>
      </c>
      <c r="S313" s="5" t="s">
        <v>32</v>
      </c>
      <c r="T313" s="5" t="s">
        <v>58</v>
      </c>
      <c r="U313" s="5" t="s">
        <v>710</v>
      </c>
      <c r="V313" s="1" t="s">
        <v>56</v>
      </c>
      <c r="W313" s="1" t="s">
        <v>2899</v>
      </c>
      <c r="X313" s="1" t="s">
        <v>2116</v>
      </c>
      <c r="Y313" s="1" t="s">
        <v>2117</v>
      </c>
      <c r="Z313" s="4">
        <v>42473</v>
      </c>
      <c r="AA313" s="1" t="s">
        <v>45</v>
      </c>
      <c r="AB313" s="1" t="s">
        <v>2900</v>
      </c>
      <c r="AC313" s="1" t="s">
        <v>2901</v>
      </c>
      <c r="AD313" s="8"/>
    </row>
    <row r="314" spans="2:30" outlineLevel="5" x14ac:dyDescent="0.25">
      <c r="B314" s="3"/>
      <c r="C314" s="1"/>
      <c r="D314" s="1"/>
      <c r="E314" s="1"/>
      <c r="F314" s="1"/>
      <c r="G314" s="1" t="s">
        <v>1842</v>
      </c>
      <c r="H314" s="188">
        <v>42479</v>
      </c>
      <c r="I314" s="1" t="s">
        <v>2902</v>
      </c>
      <c r="J314" s="2" t="s">
        <v>59</v>
      </c>
      <c r="K314" s="1" t="s">
        <v>36</v>
      </c>
      <c r="L314" s="1" t="s">
        <v>20</v>
      </c>
      <c r="M314" s="1" t="s">
        <v>21</v>
      </c>
      <c r="N314" s="1" t="s">
        <v>11</v>
      </c>
      <c r="O314" s="7">
        <v>4873.5</v>
      </c>
      <c r="P314" s="7">
        <v>0</v>
      </c>
      <c r="Q314" s="7">
        <f t="shared" si="8"/>
        <v>4873.5</v>
      </c>
      <c r="R314" s="6" t="s">
        <v>47</v>
      </c>
      <c r="S314" s="5" t="s">
        <v>32</v>
      </c>
      <c r="T314" s="5" t="s">
        <v>1705</v>
      </c>
      <c r="U314" s="5" t="s">
        <v>1883</v>
      </c>
      <c r="V314" s="1" t="s">
        <v>56</v>
      </c>
      <c r="W314" s="1" t="s">
        <v>1598</v>
      </c>
      <c r="X314" s="1" t="s">
        <v>2116</v>
      </c>
      <c r="Y314" s="1" t="s">
        <v>2117</v>
      </c>
      <c r="Z314" s="4">
        <v>42479</v>
      </c>
      <c r="AA314" s="1" t="s">
        <v>45</v>
      </c>
      <c r="AB314" s="1" t="s">
        <v>2903</v>
      </c>
      <c r="AC314" s="1" t="s">
        <v>2904</v>
      </c>
      <c r="AD314" s="8"/>
    </row>
    <row r="315" spans="2:30" outlineLevel="5" x14ac:dyDescent="0.25">
      <c r="B315" s="3"/>
      <c r="C315" s="1"/>
      <c r="D315" s="1"/>
      <c r="E315" s="1"/>
      <c r="F315" s="1"/>
      <c r="G315" s="1" t="s">
        <v>1842</v>
      </c>
      <c r="H315" s="188">
        <v>42475</v>
      </c>
      <c r="I315" s="1" t="s">
        <v>2905</v>
      </c>
      <c r="J315" s="2" t="s">
        <v>59</v>
      </c>
      <c r="K315" s="1" t="s">
        <v>36</v>
      </c>
      <c r="L315" s="1" t="s">
        <v>20</v>
      </c>
      <c r="M315" s="1" t="s">
        <v>21</v>
      </c>
      <c r="N315" s="1" t="s">
        <v>11</v>
      </c>
      <c r="O315" s="7">
        <v>14000</v>
      </c>
      <c r="P315" s="7">
        <v>0</v>
      </c>
      <c r="Q315" s="7">
        <f t="shared" si="8"/>
        <v>14000</v>
      </c>
      <c r="R315" s="6" t="s">
        <v>47</v>
      </c>
      <c r="S315" s="5" t="s">
        <v>32</v>
      </c>
      <c r="T315" s="5" t="s">
        <v>1705</v>
      </c>
      <c r="U315" s="5" t="s">
        <v>1883</v>
      </c>
      <c r="V315" s="1" t="s">
        <v>56</v>
      </c>
      <c r="W315" s="1" t="s">
        <v>2906</v>
      </c>
      <c r="X315" s="1" t="s">
        <v>1754</v>
      </c>
      <c r="Y315" s="1" t="s">
        <v>1755</v>
      </c>
      <c r="Z315" s="4">
        <v>42475</v>
      </c>
      <c r="AA315" s="1" t="s">
        <v>1472</v>
      </c>
      <c r="AB315" s="1" t="s">
        <v>2907</v>
      </c>
      <c r="AC315" s="1" t="s">
        <v>2908</v>
      </c>
      <c r="AD315" s="8"/>
    </row>
    <row r="316" spans="2:30" outlineLevel="5" x14ac:dyDescent="0.25">
      <c r="B316" s="3"/>
      <c r="C316" s="1"/>
      <c r="D316" s="1"/>
      <c r="E316" s="1"/>
      <c r="F316" s="1"/>
      <c r="G316" s="1" t="s">
        <v>1842</v>
      </c>
      <c r="H316" s="188">
        <v>42466</v>
      </c>
      <c r="I316" s="1" t="s">
        <v>2909</v>
      </c>
      <c r="J316" s="2" t="s">
        <v>59</v>
      </c>
      <c r="K316" s="1" t="s">
        <v>36</v>
      </c>
      <c r="L316" s="1" t="s">
        <v>20</v>
      </c>
      <c r="M316" s="1" t="s">
        <v>21</v>
      </c>
      <c r="N316" s="1" t="s">
        <v>11</v>
      </c>
      <c r="O316" s="7">
        <v>3260</v>
      </c>
      <c r="P316" s="7">
        <v>0</v>
      </c>
      <c r="Q316" s="7">
        <f t="shared" si="8"/>
        <v>3260</v>
      </c>
      <c r="R316" s="6" t="s">
        <v>47</v>
      </c>
      <c r="S316" s="5" t="s">
        <v>32</v>
      </c>
      <c r="T316" s="5" t="s">
        <v>1705</v>
      </c>
      <c r="U316" s="5" t="s">
        <v>1883</v>
      </c>
      <c r="V316" s="1" t="s">
        <v>56</v>
      </c>
      <c r="W316" s="1" t="s">
        <v>2910</v>
      </c>
      <c r="X316" s="1" t="s">
        <v>1460</v>
      </c>
      <c r="Y316" s="1" t="s">
        <v>1461</v>
      </c>
      <c r="Z316" s="4">
        <v>42466</v>
      </c>
      <c r="AA316" s="1" t="s">
        <v>45</v>
      </c>
      <c r="AB316" s="1" t="s">
        <v>2911</v>
      </c>
      <c r="AC316" s="1" t="s">
        <v>2912</v>
      </c>
      <c r="AD316" s="8"/>
    </row>
    <row r="317" spans="2:30" outlineLevel="5" x14ac:dyDescent="0.25">
      <c r="B317" s="3"/>
      <c r="C317" s="1"/>
      <c r="D317" s="1"/>
      <c r="E317" s="1"/>
      <c r="F317" s="1"/>
      <c r="G317" s="1" t="s">
        <v>1842</v>
      </c>
      <c r="H317" s="188">
        <v>42461</v>
      </c>
      <c r="I317" s="1" t="s">
        <v>2913</v>
      </c>
      <c r="J317" s="2" t="s">
        <v>59</v>
      </c>
      <c r="K317" s="1" t="s">
        <v>36</v>
      </c>
      <c r="L317" s="1" t="s">
        <v>20</v>
      </c>
      <c r="M317" s="1" t="s">
        <v>21</v>
      </c>
      <c r="N317" s="1" t="s">
        <v>11</v>
      </c>
      <c r="O317" s="7">
        <v>479.88</v>
      </c>
      <c r="P317" s="7">
        <v>0</v>
      </c>
      <c r="Q317" s="7">
        <f t="shared" si="8"/>
        <v>479.88</v>
      </c>
      <c r="R317" s="6" t="s">
        <v>47</v>
      </c>
      <c r="S317" s="5" t="s">
        <v>32</v>
      </c>
      <c r="T317" s="5" t="s">
        <v>58</v>
      </c>
      <c r="U317" s="5" t="s">
        <v>710</v>
      </c>
      <c r="V317" s="1" t="s">
        <v>1710</v>
      </c>
      <c r="W317" s="1" t="s">
        <v>2914</v>
      </c>
      <c r="X317" s="1" t="s">
        <v>1517</v>
      </c>
      <c r="Y317" s="1" t="s">
        <v>1518</v>
      </c>
      <c r="Z317" s="4">
        <v>42461</v>
      </c>
      <c r="AA317" s="1" t="s">
        <v>1472</v>
      </c>
      <c r="AB317" s="1" t="s">
        <v>2915</v>
      </c>
      <c r="AC317" s="1" t="s">
        <v>2916</v>
      </c>
      <c r="AD317" s="8"/>
    </row>
    <row r="318" spans="2:30" outlineLevel="5" x14ac:dyDescent="0.25">
      <c r="B318" s="3"/>
      <c r="C318" s="1"/>
      <c r="D318" s="1"/>
      <c r="E318" s="1"/>
      <c r="F318" s="1"/>
      <c r="G318" s="1" t="s">
        <v>1842</v>
      </c>
      <c r="H318" s="188">
        <v>42479</v>
      </c>
      <c r="I318" s="1" t="s">
        <v>2917</v>
      </c>
      <c r="J318" s="2" t="s">
        <v>59</v>
      </c>
      <c r="K318" s="1" t="s">
        <v>36</v>
      </c>
      <c r="L318" s="1" t="s">
        <v>20</v>
      </c>
      <c r="M318" s="1" t="s">
        <v>21</v>
      </c>
      <c r="N318" s="1" t="s">
        <v>11</v>
      </c>
      <c r="O318" s="7">
        <v>2476</v>
      </c>
      <c r="P318" s="7">
        <v>0</v>
      </c>
      <c r="Q318" s="7">
        <f t="shared" si="8"/>
        <v>2476</v>
      </c>
      <c r="R318" s="6" t="s">
        <v>47</v>
      </c>
      <c r="S318" s="5" t="s">
        <v>25</v>
      </c>
      <c r="T318" s="5" t="s">
        <v>1437</v>
      </c>
      <c r="U318" s="5" t="s">
        <v>1904</v>
      </c>
      <c r="V318" s="1" t="s">
        <v>56</v>
      </c>
      <c r="W318" s="1" t="s">
        <v>2918</v>
      </c>
      <c r="X318" s="1" t="s">
        <v>1510</v>
      </c>
      <c r="Y318" s="1" t="s">
        <v>1511</v>
      </c>
      <c r="Z318" s="4">
        <v>42479</v>
      </c>
      <c r="AA318" s="1" t="s">
        <v>45</v>
      </c>
      <c r="AB318" s="1" t="s">
        <v>2919</v>
      </c>
      <c r="AC318" s="1" t="s">
        <v>2920</v>
      </c>
      <c r="AD318" s="8"/>
    </row>
    <row r="319" spans="2:30" outlineLevel="5" x14ac:dyDescent="0.25">
      <c r="B319" s="3"/>
      <c r="C319" s="1"/>
      <c r="D319" s="1"/>
      <c r="E319" s="1"/>
      <c r="F319" s="1"/>
      <c r="G319" s="1" t="s">
        <v>1842</v>
      </c>
      <c r="H319" s="188">
        <v>42473</v>
      </c>
      <c r="I319" s="1" t="s">
        <v>2921</v>
      </c>
      <c r="J319" s="2" t="s">
        <v>59</v>
      </c>
      <c r="K319" s="1" t="s">
        <v>36</v>
      </c>
      <c r="L319" s="1" t="s">
        <v>20</v>
      </c>
      <c r="M319" s="1" t="s">
        <v>21</v>
      </c>
      <c r="N319" s="1" t="s">
        <v>11</v>
      </c>
      <c r="O319" s="7">
        <v>6362.4</v>
      </c>
      <c r="P319" s="7">
        <v>0</v>
      </c>
      <c r="Q319" s="7">
        <f t="shared" si="8"/>
        <v>6362.4</v>
      </c>
      <c r="R319" s="6" t="s">
        <v>47</v>
      </c>
      <c r="S319" s="5" t="s">
        <v>32</v>
      </c>
      <c r="T319" s="5" t="s">
        <v>1592</v>
      </c>
      <c r="U319" s="5" t="s">
        <v>1874</v>
      </c>
      <c r="V319" s="1" t="s">
        <v>56</v>
      </c>
      <c r="W319" s="1" t="s">
        <v>2922</v>
      </c>
      <c r="X319" s="1" t="s">
        <v>1739</v>
      </c>
      <c r="Y319" s="1" t="s">
        <v>1740</v>
      </c>
      <c r="Z319" s="4">
        <v>42473</v>
      </c>
      <c r="AA319" s="1" t="s">
        <v>45</v>
      </c>
      <c r="AB319" s="1" t="s">
        <v>2923</v>
      </c>
      <c r="AC319" s="1" t="s">
        <v>2924</v>
      </c>
      <c r="AD319" s="8"/>
    </row>
    <row r="320" spans="2:30" outlineLevel="5" x14ac:dyDescent="0.25">
      <c r="B320" s="3"/>
      <c r="C320" s="1"/>
      <c r="D320" s="1"/>
      <c r="E320" s="1"/>
      <c r="F320" s="1"/>
      <c r="G320" s="1" t="s">
        <v>1842</v>
      </c>
      <c r="H320" s="188">
        <v>42466</v>
      </c>
      <c r="I320" s="1" t="s">
        <v>2925</v>
      </c>
      <c r="J320" s="2" t="s">
        <v>59</v>
      </c>
      <c r="K320" s="1" t="s">
        <v>36</v>
      </c>
      <c r="L320" s="1" t="s">
        <v>20</v>
      </c>
      <c r="M320" s="1" t="s">
        <v>21</v>
      </c>
      <c r="N320" s="1" t="s">
        <v>11</v>
      </c>
      <c r="O320" s="7">
        <v>22800</v>
      </c>
      <c r="P320" s="7">
        <v>0</v>
      </c>
      <c r="Q320" s="7">
        <f t="shared" si="8"/>
        <v>22800</v>
      </c>
      <c r="R320" s="6" t="s">
        <v>47</v>
      </c>
      <c r="S320" s="5" t="s">
        <v>32</v>
      </c>
      <c r="T320" s="5" t="s">
        <v>58</v>
      </c>
      <c r="U320" s="5" t="s">
        <v>710</v>
      </c>
      <c r="V320" s="1" t="s">
        <v>56</v>
      </c>
      <c r="W320" s="1" t="s">
        <v>2926</v>
      </c>
      <c r="X320" s="1" t="s">
        <v>1467</v>
      </c>
      <c r="Y320" s="1" t="s">
        <v>1468</v>
      </c>
      <c r="Z320" s="4">
        <v>42466</v>
      </c>
      <c r="AA320" s="1" t="s">
        <v>45</v>
      </c>
      <c r="AB320" s="1" t="s">
        <v>2927</v>
      </c>
      <c r="AC320" s="1" t="s">
        <v>2928</v>
      </c>
      <c r="AD320" s="8"/>
    </row>
    <row r="321" spans="2:30" outlineLevel="5" x14ac:dyDescent="0.25">
      <c r="B321" s="3"/>
      <c r="C321" s="1"/>
      <c r="D321" s="1"/>
      <c r="E321" s="1"/>
      <c r="F321" s="1"/>
      <c r="G321" s="1" t="s">
        <v>1842</v>
      </c>
      <c r="H321" s="188">
        <v>42481</v>
      </c>
      <c r="I321" s="1" t="s">
        <v>2929</v>
      </c>
      <c r="J321" s="2" t="s">
        <v>59</v>
      </c>
      <c r="K321" s="1" t="s">
        <v>36</v>
      </c>
      <c r="L321" s="1" t="s">
        <v>20</v>
      </c>
      <c r="M321" s="1" t="s">
        <v>21</v>
      </c>
      <c r="N321" s="1" t="s">
        <v>11</v>
      </c>
      <c r="O321" s="7">
        <v>5800</v>
      </c>
      <c r="P321" s="7">
        <v>0</v>
      </c>
      <c r="Q321" s="7">
        <f t="shared" si="8"/>
        <v>5800</v>
      </c>
      <c r="R321" s="6" t="s">
        <v>47</v>
      </c>
      <c r="S321" s="5" t="s">
        <v>25</v>
      </c>
      <c r="T321" s="5" t="s">
        <v>1437</v>
      </c>
      <c r="U321" s="5" t="s">
        <v>1904</v>
      </c>
      <c r="V321" s="1" t="s">
        <v>56</v>
      </c>
      <c r="W321" s="1" t="s">
        <v>2930</v>
      </c>
      <c r="X321" s="1" t="s">
        <v>1720</v>
      </c>
      <c r="Y321" s="1" t="s">
        <v>1721</v>
      </c>
      <c r="Z321" s="4">
        <v>42481</v>
      </c>
      <c r="AA321" s="1" t="s">
        <v>45</v>
      </c>
      <c r="AB321" s="1" t="s">
        <v>2197</v>
      </c>
      <c r="AC321" s="1" t="s">
        <v>2931</v>
      </c>
      <c r="AD321" s="8"/>
    </row>
    <row r="322" spans="2:30" outlineLevel="5" x14ac:dyDescent="0.25">
      <c r="B322" s="3"/>
      <c r="C322" s="1"/>
      <c r="D322" s="1"/>
      <c r="E322" s="1"/>
      <c r="F322" s="1"/>
      <c r="G322" s="1" t="s">
        <v>1842</v>
      </c>
      <c r="H322" s="188">
        <v>42464</v>
      </c>
      <c r="I322" s="1" t="s">
        <v>2932</v>
      </c>
      <c r="J322" s="2" t="s">
        <v>59</v>
      </c>
      <c r="K322" s="1" t="s">
        <v>36</v>
      </c>
      <c r="L322" s="1" t="s">
        <v>20</v>
      </c>
      <c r="M322" s="1" t="s">
        <v>21</v>
      </c>
      <c r="N322" s="1" t="s">
        <v>11</v>
      </c>
      <c r="O322" s="7">
        <v>18520</v>
      </c>
      <c r="P322" s="7">
        <v>0</v>
      </c>
      <c r="Q322" s="7">
        <f t="shared" si="8"/>
        <v>18520</v>
      </c>
      <c r="R322" s="6" t="s">
        <v>47</v>
      </c>
      <c r="S322" s="5" t="s">
        <v>32</v>
      </c>
      <c r="T322" s="5" t="s">
        <v>57</v>
      </c>
      <c r="U322" s="5" t="s">
        <v>1864</v>
      </c>
      <c r="V322" s="1" t="s">
        <v>56</v>
      </c>
      <c r="W322" s="1" t="s">
        <v>2933</v>
      </c>
      <c r="X322" s="1" t="s">
        <v>1615</v>
      </c>
      <c r="Y322" s="1" t="s">
        <v>1616</v>
      </c>
      <c r="Z322" s="4">
        <v>42464</v>
      </c>
      <c r="AA322" s="1" t="s">
        <v>45</v>
      </c>
      <c r="AB322" s="1" t="s">
        <v>2934</v>
      </c>
      <c r="AC322" s="1" t="s">
        <v>2935</v>
      </c>
      <c r="AD322" s="8"/>
    </row>
    <row r="323" spans="2:30" outlineLevel="5" x14ac:dyDescent="0.25">
      <c r="B323" s="3"/>
      <c r="C323" s="1"/>
      <c r="D323" s="1"/>
      <c r="E323" s="1"/>
      <c r="F323" s="1"/>
      <c r="G323" s="1" t="s">
        <v>1842</v>
      </c>
      <c r="H323" s="188">
        <v>42485</v>
      </c>
      <c r="I323" s="1" t="s">
        <v>2936</v>
      </c>
      <c r="J323" s="2" t="s">
        <v>59</v>
      </c>
      <c r="K323" s="1" t="s">
        <v>36</v>
      </c>
      <c r="L323" s="1" t="s">
        <v>20</v>
      </c>
      <c r="M323" s="1" t="s">
        <v>21</v>
      </c>
      <c r="N323" s="1" t="s">
        <v>11</v>
      </c>
      <c r="O323" s="7">
        <v>2944</v>
      </c>
      <c r="P323" s="7">
        <v>0</v>
      </c>
      <c r="Q323" s="7">
        <f t="shared" si="8"/>
        <v>2944</v>
      </c>
      <c r="R323" s="6" t="s">
        <v>47</v>
      </c>
      <c r="S323" s="5" t="s">
        <v>32</v>
      </c>
      <c r="T323" s="5" t="s">
        <v>58</v>
      </c>
      <c r="U323" s="5" t="s">
        <v>710</v>
      </c>
      <c r="V323" s="1" t="s">
        <v>56</v>
      </c>
      <c r="W323" s="1" t="s">
        <v>2937</v>
      </c>
      <c r="X323" s="1" t="s">
        <v>1727</v>
      </c>
      <c r="Y323" s="1" t="s">
        <v>1728</v>
      </c>
      <c r="Z323" s="4">
        <v>42485</v>
      </c>
      <c r="AA323" s="1" t="s">
        <v>45</v>
      </c>
      <c r="AB323" s="1" t="s">
        <v>2938</v>
      </c>
      <c r="AC323" s="1" t="s">
        <v>2939</v>
      </c>
      <c r="AD323" s="8"/>
    </row>
    <row r="324" spans="2:30" outlineLevel="5" x14ac:dyDescent="0.25">
      <c r="B324" s="3"/>
      <c r="C324" s="1"/>
      <c r="D324" s="1"/>
      <c r="E324" s="1"/>
      <c r="F324" s="1"/>
      <c r="G324" s="1" t="s">
        <v>1842</v>
      </c>
      <c r="H324" s="188">
        <v>42478</v>
      </c>
      <c r="I324" s="1" t="s">
        <v>2940</v>
      </c>
      <c r="J324" s="2" t="s">
        <v>59</v>
      </c>
      <c r="K324" s="1" t="s">
        <v>36</v>
      </c>
      <c r="L324" s="1" t="s">
        <v>20</v>
      </c>
      <c r="M324" s="1" t="s">
        <v>21</v>
      </c>
      <c r="N324" s="1" t="s">
        <v>11</v>
      </c>
      <c r="O324" s="7">
        <v>11297.2</v>
      </c>
      <c r="P324" s="7">
        <v>0</v>
      </c>
      <c r="Q324" s="7">
        <f t="shared" si="8"/>
        <v>11297.2</v>
      </c>
      <c r="R324" s="6" t="s">
        <v>47</v>
      </c>
      <c r="S324" s="5" t="s">
        <v>32</v>
      </c>
      <c r="T324" s="5" t="s">
        <v>58</v>
      </c>
      <c r="U324" s="5" t="s">
        <v>710</v>
      </c>
      <c r="V324" s="1" t="s">
        <v>56</v>
      </c>
      <c r="W324" s="1" t="s">
        <v>2941</v>
      </c>
      <c r="X324" s="1" t="s">
        <v>1460</v>
      </c>
      <c r="Y324" s="1" t="s">
        <v>1461</v>
      </c>
      <c r="Z324" s="4">
        <v>42478</v>
      </c>
      <c r="AA324" s="1" t="s">
        <v>45</v>
      </c>
      <c r="AB324" s="1" t="s">
        <v>2942</v>
      </c>
      <c r="AC324" s="1" t="s">
        <v>2943</v>
      </c>
      <c r="AD324" s="8"/>
    </row>
    <row r="325" spans="2:30" outlineLevel="5" x14ac:dyDescent="0.25">
      <c r="B325" s="3"/>
      <c r="C325" s="1"/>
      <c r="D325" s="1"/>
      <c r="E325" s="1"/>
      <c r="F325" s="1"/>
      <c r="G325" s="1" t="s">
        <v>1842</v>
      </c>
      <c r="H325" s="188">
        <v>42487</v>
      </c>
      <c r="I325" s="1" t="s">
        <v>2944</v>
      </c>
      <c r="J325" s="2" t="s">
        <v>59</v>
      </c>
      <c r="K325" s="1" t="s">
        <v>36</v>
      </c>
      <c r="L325" s="1" t="s">
        <v>20</v>
      </c>
      <c r="M325" s="1" t="s">
        <v>21</v>
      </c>
      <c r="N325" s="1" t="s">
        <v>11</v>
      </c>
      <c r="O325" s="7">
        <v>23234</v>
      </c>
      <c r="P325" s="7">
        <v>0</v>
      </c>
      <c r="Q325" s="7">
        <f t="shared" ref="Q325:Q351" si="9">O325-P325</f>
        <v>23234</v>
      </c>
      <c r="R325" s="6" t="s">
        <v>47</v>
      </c>
      <c r="S325" s="5" t="s">
        <v>32</v>
      </c>
      <c r="T325" s="5" t="s">
        <v>58</v>
      </c>
      <c r="U325" s="5" t="s">
        <v>710</v>
      </c>
      <c r="V325" s="1" t="s">
        <v>56</v>
      </c>
      <c r="W325" s="1" t="s">
        <v>2945</v>
      </c>
      <c r="X325" s="1" t="s">
        <v>1633</v>
      </c>
      <c r="Y325" s="1" t="s">
        <v>1634</v>
      </c>
      <c r="Z325" s="4">
        <v>42487</v>
      </c>
      <c r="AA325" s="1" t="s">
        <v>45</v>
      </c>
      <c r="AB325" s="1" t="s">
        <v>2946</v>
      </c>
      <c r="AC325" s="1" t="s">
        <v>2947</v>
      </c>
      <c r="AD325" s="8"/>
    </row>
    <row r="326" spans="2:30" outlineLevel="5" x14ac:dyDescent="0.25">
      <c r="B326" s="3"/>
      <c r="C326" s="1"/>
      <c r="D326" s="1"/>
      <c r="E326" s="1"/>
      <c r="F326" s="1"/>
      <c r="G326" s="1" t="s">
        <v>1842</v>
      </c>
      <c r="H326" s="188">
        <v>42479</v>
      </c>
      <c r="I326" s="1" t="s">
        <v>2948</v>
      </c>
      <c r="J326" s="2" t="s">
        <v>59</v>
      </c>
      <c r="K326" s="1" t="s">
        <v>36</v>
      </c>
      <c r="L326" s="1" t="s">
        <v>20</v>
      </c>
      <c r="M326" s="1" t="s">
        <v>21</v>
      </c>
      <c r="N326" s="1" t="s">
        <v>11</v>
      </c>
      <c r="O326" s="7">
        <v>5500</v>
      </c>
      <c r="P326" s="7">
        <v>0</v>
      </c>
      <c r="Q326" s="7">
        <f t="shared" si="9"/>
        <v>5500</v>
      </c>
      <c r="R326" s="6" t="s">
        <v>47</v>
      </c>
      <c r="S326" s="5" t="s">
        <v>25</v>
      </c>
      <c r="T326" s="5" t="s">
        <v>1437</v>
      </c>
      <c r="U326" s="5" t="s">
        <v>1904</v>
      </c>
      <c r="V326" s="1" t="s">
        <v>56</v>
      </c>
      <c r="W326" s="1" t="s">
        <v>2949</v>
      </c>
      <c r="X326" s="1" t="s">
        <v>1731</v>
      </c>
      <c r="Y326" s="1" t="s">
        <v>1732</v>
      </c>
      <c r="Z326" s="4">
        <v>42479</v>
      </c>
      <c r="AA326" s="1" t="s">
        <v>45</v>
      </c>
      <c r="AB326" s="1" t="s">
        <v>2950</v>
      </c>
      <c r="AC326" s="1" t="s">
        <v>2951</v>
      </c>
      <c r="AD326" s="8"/>
    </row>
    <row r="327" spans="2:30" outlineLevel="5" x14ac:dyDescent="0.25">
      <c r="B327" s="3"/>
      <c r="C327" s="1"/>
      <c r="D327" s="1"/>
      <c r="E327" s="1"/>
      <c r="F327" s="1"/>
      <c r="G327" s="1" t="s">
        <v>1842</v>
      </c>
      <c r="H327" s="188">
        <v>42487</v>
      </c>
      <c r="I327" s="1" t="s">
        <v>2952</v>
      </c>
      <c r="J327" s="2" t="s">
        <v>59</v>
      </c>
      <c r="K327" s="1" t="s">
        <v>36</v>
      </c>
      <c r="L327" s="1" t="s">
        <v>20</v>
      </c>
      <c r="M327" s="1" t="s">
        <v>21</v>
      </c>
      <c r="N327" s="1" t="s">
        <v>11</v>
      </c>
      <c r="O327" s="7">
        <v>114</v>
      </c>
      <c r="P327" s="7">
        <v>0</v>
      </c>
      <c r="Q327" s="7">
        <f t="shared" si="9"/>
        <v>114</v>
      </c>
      <c r="R327" s="6" t="s">
        <v>47</v>
      </c>
      <c r="S327" s="5" t="s">
        <v>25</v>
      </c>
      <c r="T327" s="5" t="s">
        <v>1437</v>
      </c>
      <c r="U327" s="5" t="s">
        <v>1904</v>
      </c>
      <c r="V327" s="1" t="s">
        <v>56</v>
      </c>
      <c r="W327" s="1" t="s">
        <v>2953</v>
      </c>
      <c r="X327" s="1" t="s">
        <v>1618</v>
      </c>
      <c r="Y327" s="1" t="s">
        <v>1619</v>
      </c>
      <c r="Z327" s="4">
        <v>42487</v>
      </c>
      <c r="AA327" s="1" t="s">
        <v>45</v>
      </c>
      <c r="AB327" s="1" t="s">
        <v>2954</v>
      </c>
      <c r="AC327" s="1" t="s">
        <v>2955</v>
      </c>
      <c r="AD327" s="8"/>
    </row>
    <row r="328" spans="2:30" outlineLevel="5" x14ac:dyDescent="0.25">
      <c r="B328" s="3"/>
      <c r="C328" s="1"/>
      <c r="D328" s="1"/>
      <c r="E328" s="1"/>
      <c r="F328" s="1"/>
      <c r="G328" s="1" t="s">
        <v>1842</v>
      </c>
      <c r="H328" s="188">
        <v>42474</v>
      </c>
      <c r="I328" s="1" t="s">
        <v>2956</v>
      </c>
      <c r="J328" s="2" t="s">
        <v>59</v>
      </c>
      <c r="K328" s="1" t="s">
        <v>36</v>
      </c>
      <c r="L328" s="1" t="s">
        <v>20</v>
      </c>
      <c r="M328" s="1" t="s">
        <v>21</v>
      </c>
      <c r="N328" s="1" t="s">
        <v>11</v>
      </c>
      <c r="O328" s="7">
        <v>20250</v>
      </c>
      <c r="P328" s="7">
        <v>0</v>
      </c>
      <c r="Q328" s="7">
        <f t="shared" si="9"/>
        <v>20250</v>
      </c>
      <c r="R328" s="6" t="s">
        <v>47</v>
      </c>
      <c r="S328" s="5" t="s">
        <v>32</v>
      </c>
      <c r="T328" s="5" t="s">
        <v>1705</v>
      </c>
      <c r="U328" s="5" t="s">
        <v>1883</v>
      </c>
      <c r="V328" s="1" t="s">
        <v>56</v>
      </c>
      <c r="W328" s="1" t="s">
        <v>1546</v>
      </c>
      <c r="X328" s="1" t="s">
        <v>1467</v>
      </c>
      <c r="Y328" s="1" t="s">
        <v>1468</v>
      </c>
      <c r="Z328" s="4">
        <v>42474</v>
      </c>
      <c r="AA328" s="1" t="s">
        <v>45</v>
      </c>
      <c r="AB328" s="1" t="s">
        <v>2957</v>
      </c>
      <c r="AC328" s="1" t="s">
        <v>2958</v>
      </c>
      <c r="AD328" s="8"/>
    </row>
    <row r="329" spans="2:30" outlineLevel="5" x14ac:dyDescent="0.25">
      <c r="B329" s="3"/>
      <c r="C329" s="1"/>
      <c r="D329" s="1"/>
      <c r="E329" s="1"/>
      <c r="F329" s="1"/>
      <c r="G329" s="1" t="s">
        <v>1842</v>
      </c>
      <c r="H329" s="188">
        <v>42474</v>
      </c>
      <c r="I329" s="1" t="s">
        <v>2959</v>
      </c>
      <c r="J329" s="2" t="s">
        <v>59</v>
      </c>
      <c r="K329" s="1" t="s">
        <v>36</v>
      </c>
      <c r="L329" s="1" t="s">
        <v>20</v>
      </c>
      <c r="M329" s="1" t="s">
        <v>21</v>
      </c>
      <c r="N329" s="1" t="s">
        <v>11</v>
      </c>
      <c r="O329" s="7">
        <v>7407</v>
      </c>
      <c r="P329" s="7">
        <v>0</v>
      </c>
      <c r="Q329" s="7">
        <f t="shared" si="9"/>
        <v>7407</v>
      </c>
      <c r="R329" s="6" t="s">
        <v>47</v>
      </c>
      <c r="S329" s="5" t="s">
        <v>32</v>
      </c>
      <c r="T329" s="5" t="s">
        <v>1705</v>
      </c>
      <c r="U329" s="5" t="s">
        <v>1883</v>
      </c>
      <c r="V329" s="1" t="s">
        <v>56</v>
      </c>
      <c r="W329" s="1" t="s">
        <v>1547</v>
      </c>
      <c r="X329" s="1" t="s">
        <v>1473</v>
      </c>
      <c r="Y329" s="1" t="s">
        <v>1474</v>
      </c>
      <c r="Z329" s="4">
        <v>42474</v>
      </c>
      <c r="AA329" s="1" t="s">
        <v>45</v>
      </c>
      <c r="AB329" s="1" t="s">
        <v>1787</v>
      </c>
      <c r="AC329" s="1" t="s">
        <v>2960</v>
      </c>
      <c r="AD329" s="8"/>
    </row>
    <row r="330" spans="2:30" outlineLevel="5" x14ac:dyDescent="0.25">
      <c r="B330" s="3"/>
      <c r="C330" s="1"/>
      <c r="D330" s="1"/>
      <c r="E330" s="1"/>
      <c r="F330" s="1"/>
      <c r="G330" s="1" t="s">
        <v>1842</v>
      </c>
      <c r="H330" s="188">
        <v>42475</v>
      </c>
      <c r="I330" s="1" t="s">
        <v>2961</v>
      </c>
      <c r="J330" s="2" t="s">
        <v>59</v>
      </c>
      <c r="K330" s="1" t="s">
        <v>36</v>
      </c>
      <c r="L330" s="1" t="s">
        <v>20</v>
      </c>
      <c r="M330" s="1" t="s">
        <v>21</v>
      </c>
      <c r="N330" s="1" t="s">
        <v>11</v>
      </c>
      <c r="O330" s="7">
        <v>660</v>
      </c>
      <c r="P330" s="7">
        <v>0</v>
      </c>
      <c r="Q330" s="7">
        <f t="shared" si="9"/>
        <v>660</v>
      </c>
      <c r="R330" s="6" t="s">
        <v>47</v>
      </c>
      <c r="S330" s="5" t="s">
        <v>32</v>
      </c>
      <c r="T330" s="5" t="s">
        <v>1705</v>
      </c>
      <c r="U330" s="5" t="s">
        <v>1883</v>
      </c>
      <c r="V330" s="1" t="s">
        <v>56</v>
      </c>
      <c r="W330" s="1" t="s">
        <v>2962</v>
      </c>
      <c r="X330" s="1" t="s">
        <v>1606</v>
      </c>
      <c r="Y330" s="1" t="s">
        <v>1607</v>
      </c>
      <c r="Z330" s="4">
        <v>42475</v>
      </c>
      <c r="AA330" s="1" t="s">
        <v>45</v>
      </c>
      <c r="AB330" s="1" t="s">
        <v>2963</v>
      </c>
      <c r="AC330" s="1" t="s">
        <v>2964</v>
      </c>
      <c r="AD330" s="8"/>
    </row>
    <row r="331" spans="2:30" outlineLevel="5" x14ac:dyDescent="0.25">
      <c r="B331" s="3"/>
      <c r="C331" s="1"/>
      <c r="D331" s="1"/>
      <c r="E331" s="1"/>
      <c r="F331" s="1"/>
      <c r="G331" s="1" t="s">
        <v>1842</v>
      </c>
      <c r="H331" s="188">
        <v>42473</v>
      </c>
      <c r="I331" s="1" t="s">
        <v>2965</v>
      </c>
      <c r="J331" s="2" t="s">
        <v>59</v>
      </c>
      <c r="K331" s="1" t="s">
        <v>36</v>
      </c>
      <c r="L331" s="1" t="s">
        <v>20</v>
      </c>
      <c r="M331" s="1" t="s">
        <v>21</v>
      </c>
      <c r="N331" s="1" t="s">
        <v>11</v>
      </c>
      <c r="O331" s="7">
        <v>11210</v>
      </c>
      <c r="P331" s="7">
        <v>0</v>
      </c>
      <c r="Q331" s="7">
        <f t="shared" si="9"/>
        <v>11210</v>
      </c>
      <c r="R331" s="6" t="s">
        <v>47</v>
      </c>
      <c r="S331" s="5" t="s">
        <v>32</v>
      </c>
      <c r="T331" s="5" t="s">
        <v>1592</v>
      </c>
      <c r="U331" s="5" t="s">
        <v>1874</v>
      </c>
      <c r="V331" s="1" t="s">
        <v>56</v>
      </c>
      <c r="W331" s="1" t="s">
        <v>2966</v>
      </c>
      <c r="X331" s="1" t="s">
        <v>1743</v>
      </c>
      <c r="Y331" s="1" t="s">
        <v>1744</v>
      </c>
      <c r="Z331" s="4">
        <v>42473</v>
      </c>
      <c r="AA331" s="1" t="s">
        <v>45</v>
      </c>
      <c r="AB331" s="1" t="s">
        <v>1580</v>
      </c>
      <c r="AC331" s="1" t="s">
        <v>2967</v>
      </c>
      <c r="AD331" s="8"/>
    </row>
    <row r="332" spans="2:30" outlineLevel="5" x14ac:dyDescent="0.25">
      <c r="B332" s="3"/>
      <c r="C332" s="1"/>
      <c r="D332" s="1"/>
      <c r="E332" s="1"/>
      <c r="F332" s="1"/>
      <c r="G332" s="1" t="s">
        <v>1842</v>
      </c>
      <c r="H332" s="188">
        <v>42478</v>
      </c>
      <c r="I332" s="1" t="s">
        <v>2968</v>
      </c>
      <c r="J332" s="2" t="s">
        <v>59</v>
      </c>
      <c r="K332" s="1" t="s">
        <v>36</v>
      </c>
      <c r="L332" s="1" t="s">
        <v>20</v>
      </c>
      <c r="M332" s="1" t="s">
        <v>21</v>
      </c>
      <c r="N332" s="1" t="s">
        <v>11</v>
      </c>
      <c r="O332" s="7">
        <v>3200</v>
      </c>
      <c r="P332" s="7">
        <v>0</v>
      </c>
      <c r="Q332" s="7">
        <f t="shared" si="9"/>
        <v>3200</v>
      </c>
      <c r="R332" s="6" t="s">
        <v>47</v>
      </c>
      <c r="S332" s="5" t="s">
        <v>32</v>
      </c>
      <c r="T332" s="5" t="s">
        <v>1592</v>
      </c>
      <c r="U332" s="5" t="s">
        <v>1874</v>
      </c>
      <c r="V332" s="1" t="s">
        <v>56</v>
      </c>
      <c r="W332" s="1" t="s">
        <v>2969</v>
      </c>
      <c r="X332" s="1" t="s">
        <v>1731</v>
      </c>
      <c r="Y332" s="1" t="s">
        <v>1732</v>
      </c>
      <c r="Z332" s="4">
        <v>42478</v>
      </c>
      <c r="AA332" s="1" t="s">
        <v>45</v>
      </c>
      <c r="AB332" s="1" t="s">
        <v>2970</v>
      </c>
      <c r="AC332" s="1" t="s">
        <v>2971</v>
      </c>
      <c r="AD332" s="8"/>
    </row>
    <row r="333" spans="2:30" outlineLevel="5" x14ac:dyDescent="0.25">
      <c r="B333" s="3"/>
      <c r="C333" s="1"/>
      <c r="D333" s="1"/>
      <c r="E333" s="1"/>
      <c r="F333" s="1"/>
      <c r="G333" s="1" t="s">
        <v>1842</v>
      </c>
      <c r="H333" s="188">
        <v>42475</v>
      </c>
      <c r="I333" s="1" t="s">
        <v>1488</v>
      </c>
      <c r="J333" s="2" t="s">
        <v>59</v>
      </c>
      <c r="K333" s="1" t="s">
        <v>36</v>
      </c>
      <c r="L333" s="1" t="s">
        <v>20</v>
      </c>
      <c r="M333" s="1" t="s">
        <v>21</v>
      </c>
      <c r="N333" s="1" t="s">
        <v>11</v>
      </c>
      <c r="O333" s="7">
        <v>2183.5</v>
      </c>
      <c r="P333" s="7">
        <v>0</v>
      </c>
      <c r="Q333" s="7">
        <f t="shared" si="9"/>
        <v>2183.5</v>
      </c>
      <c r="R333" s="6" t="s">
        <v>47</v>
      </c>
      <c r="S333" s="5" t="s">
        <v>32</v>
      </c>
      <c r="T333" s="5" t="s">
        <v>1705</v>
      </c>
      <c r="U333" s="5" t="s">
        <v>1883</v>
      </c>
      <c r="V333" s="1" t="s">
        <v>56</v>
      </c>
      <c r="W333" s="1" t="s">
        <v>2972</v>
      </c>
      <c r="X333" s="1" t="s">
        <v>1462</v>
      </c>
      <c r="Y333" s="1" t="s">
        <v>1463</v>
      </c>
      <c r="Z333" s="4">
        <v>42475</v>
      </c>
      <c r="AA333" s="1" t="s">
        <v>45</v>
      </c>
      <c r="AB333" s="1" t="s">
        <v>2973</v>
      </c>
      <c r="AC333" s="1" t="s">
        <v>2974</v>
      </c>
      <c r="AD333" s="8"/>
    </row>
    <row r="334" spans="2:30" outlineLevel="5" x14ac:dyDescent="0.25">
      <c r="B334" s="3"/>
      <c r="C334" s="1"/>
      <c r="D334" s="1"/>
      <c r="E334" s="1"/>
      <c r="F334" s="1"/>
      <c r="G334" s="1" t="s">
        <v>1842</v>
      </c>
      <c r="H334" s="188">
        <v>42475</v>
      </c>
      <c r="I334" s="1" t="s">
        <v>2975</v>
      </c>
      <c r="J334" s="2" t="s">
        <v>59</v>
      </c>
      <c r="K334" s="1" t="s">
        <v>36</v>
      </c>
      <c r="L334" s="1" t="s">
        <v>20</v>
      </c>
      <c r="M334" s="1" t="s">
        <v>21</v>
      </c>
      <c r="N334" s="1" t="s">
        <v>11</v>
      </c>
      <c r="O334" s="7">
        <v>3183</v>
      </c>
      <c r="P334" s="7">
        <v>0</v>
      </c>
      <c r="Q334" s="7">
        <f t="shared" si="9"/>
        <v>3183</v>
      </c>
      <c r="R334" s="6" t="s">
        <v>47</v>
      </c>
      <c r="S334" s="5" t="s">
        <v>32</v>
      </c>
      <c r="T334" s="5" t="s">
        <v>1705</v>
      </c>
      <c r="U334" s="5" t="s">
        <v>1883</v>
      </c>
      <c r="V334" s="1" t="s">
        <v>56</v>
      </c>
      <c r="W334" s="1" t="s">
        <v>2976</v>
      </c>
      <c r="X334" s="1" t="s">
        <v>1460</v>
      </c>
      <c r="Y334" s="1" t="s">
        <v>1461</v>
      </c>
      <c r="Z334" s="4">
        <v>42475</v>
      </c>
      <c r="AA334" s="1" t="s">
        <v>45</v>
      </c>
      <c r="AB334" s="1" t="s">
        <v>2977</v>
      </c>
      <c r="AC334" s="1" t="s">
        <v>2978</v>
      </c>
      <c r="AD334" s="8"/>
    </row>
    <row r="335" spans="2:30" outlineLevel="5" x14ac:dyDescent="0.25">
      <c r="B335" s="3"/>
      <c r="C335" s="1"/>
      <c r="D335" s="1"/>
      <c r="E335" s="1"/>
      <c r="F335" s="1"/>
      <c r="G335" s="1" t="s">
        <v>1842</v>
      </c>
      <c r="H335" s="188">
        <v>42478</v>
      </c>
      <c r="I335" s="1" t="s">
        <v>2979</v>
      </c>
      <c r="J335" s="2" t="s">
        <v>59</v>
      </c>
      <c r="K335" s="1" t="s">
        <v>36</v>
      </c>
      <c r="L335" s="1" t="s">
        <v>20</v>
      </c>
      <c r="M335" s="1" t="s">
        <v>21</v>
      </c>
      <c r="N335" s="1" t="s">
        <v>11</v>
      </c>
      <c r="O335" s="7">
        <v>4587</v>
      </c>
      <c r="P335" s="7">
        <v>0</v>
      </c>
      <c r="Q335" s="7">
        <f t="shared" si="9"/>
        <v>4587</v>
      </c>
      <c r="R335" s="6" t="s">
        <v>47</v>
      </c>
      <c r="S335" s="5" t="s">
        <v>32</v>
      </c>
      <c r="T335" s="5" t="s">
        <v>58</v>
      </c>
      <c r="U335" s="5" t="s">
        <v>710</v>
      </c>
      <c r="V335" s="1" t="s">
        <v>56</v>
      </c>
      <c r="W335" s="1" t="s">
        <v>2980</v>
      </c>
      <c r="X335" s="1" t="s">
        <v>1460</v>
      </c>
      <c r="Y335" s="1" t="s">
        <v>1461</v>
      </c>
      <c r="Z335" s="4">
        <v>42478</v>
      </c>
      <c r="AA335" s="1" t="s">
        <v>45</v>
      </c>
      <c r="AB335" s="1" t="s">
        <v>2981</v>
      </c>
      <c r="AC335" s="1" t="s">
        <v>2982</v>
      </c>
      <c r="AD335" s="8"/>
    </row>
    <row r="336" spans="2:30" outlineLevel="5" x14ac:dyDescent="0.25">
      <c r="B336" s="3"/>
      <c r="C336" s="1"/>
      <c r="D336" s="1"/>
      <c r="E336" s="1"/>
      <c r="F336" s="1"/>
      <c r="G336" s="1" t="s">
        <v>1842</v>
      </c>
      <c r="H336" s="188">
        <v>42478</v>
      </c>
      <c r="I336" s="1" t="s">
        <v>2983</v>
      </c>
      <c r="J336" s="2" t="s">
        <v>59</v>
      </c>
      <c r="K336" s="1" t="s">
        <v>36</v>
      </c>
      <c r="L336" s="1" t="s">
        <v>20</v>
      </c>
      <c r="M336" s="1" t="s">
        <v>21</v>
      </c>
      <c r="N336" s="1" t="s">
        <v>11</v>
      </c>
      <c r="O336" s="7">
        <v>1620</v>
      </c>
      <c r="P336" s="7">
        <v>0</v>
      </c>
      <c r="Q336" s="7">
        <f t="shared" si="9"/>
        <v>1620</v>
      </c>
      <c r="R336" s="6" t="s">
        <v>47</v>
      </c>
      <c r="S336" s="5" t="s">
        <v>32</v>
      </c>
      <c r="T336" s="5" t="s">
        <v>58</v>
      </c>
      <c r="U336" s="5" t="s">
        <v>710</v>
      </c>
      <c r="V336" s="1" t="s">
        <v>56</v>
      </c>
      <c r="W336" s="1" t="s">
        <v>2984</v>
      </c>
      <c r="X336" s="1" t="s">
        <v>2985</v>
      </c>
      <c r="Y336" s="1" t="s">
        <v>2986</v>
      </c>
      <c r="Z336" s="4">
        <v>42478</v>
      </c>
      <c r="AA336" s="1" t="s">
        <v>45</v>
      </c>
      <c r="AB336" s="1" t="s">
        <v>2987</v>
      </c>
      <c r="AC336" s="1" t="s">
        <v>2988</v>
      </c>
      <c r="AD336" s="8"/>
    </row>
    <row r="337" spans="2:30" outlineLevel="5" x14ac:dyDescent="0.25">
      <c r="B337" s="3"/>
      <c r="C337" s="1"/>
      <c r="D337" s="1"/>
      <c r="E337" s="1"/>
      <c r="F337" s="1"/>
      <c r="G337" s="1" t="s">
        <v>1842</v>
      </c>
      <c r="H337" s="188">
        <v>42474</v>
      </c>
      <c r="I337" s="1" t="s">
        <v>2989</v>
      </c>
      <c r="J337" s="2" t="s">
        <v>59</v>
      </c>
      <c r="K337" s="1" t="s">
        <v>36</v>
      </c>
      <c r="L337" s="1" t="s">
        <v>20</v>
      </c>
      <c r="M337" s="1" t="s">
        <v>21</v>
      </c>
      <c r="N337" s="1" t="s">
        <v>11</v>
      </c>
      <c r="O337" s="7">
        <v>1859</v>
      </c>
      <c r="P337" s="7">
        <v>0</v>
      </c>
      <c r="Q337" s="7">
        <f t="shared" si="9"/>
        <v>1859</v>
      </c>
      <c r="R337" s="6" t="s">
        <v>47</v>
      </c>
      <c r="S337" s="5" t="s">
        <v>32</v>
      </c>
      <c r="T337" s="5" t="s">
        <v>58</v>
      </c>
      <c r="U337" s="5" t="s">
        <v>710</v>
      </c>
      <c r="V337" s="1" t="s">
        <v>56</v>
      </c>
      <c r="W337" s="1" t="s">
        <v>2990</v>
      </c>
      <c r="X337" s="1" t="s">
        <v>1460</v>
      </c>
      <c r="Y337" s="1" t="s">
        <v>1461</v>
      </c>
      <c r="Z337" s="4">
        <v>42474</v>
      </c>
      <c r="AA337" s="1" t="s">
        <v>45</v>
      </c>
      <c r="AB337" s="1" t="s">
        <v>2991</v>
      </c>
      <c r="AC337" s="1" t="s">
        <v>2992</v>
      </c>
      <c r="AD337" s="8"/>
    </row>
    <row r="338" spans="2:30" outlineLevel="5" x14ac:dyDescent="0.25">
      <c r="B338" s="3"/>
      <c r="C338" s="1"/>
      <c r="D338" s="1"/>
      <c r="E338" s="1"/>
      <c r="F338" s="1"/>
      <c r="G338" s="1" t="s">
        <v>1842</v>
      </c>
      <c r="H338" s="188">
        <v>42478</v>
      </c>
      <c r="I338" s="1" t="s">
        <v>2993</v>
      </c>
      <c r="J338" s="2" t="s">
        <v>59</v>
      </c>
      <c r="K338" s="1" t="s">
        <v>36</v>
      </c>
      <c r="L338" s="1" t="s">
        <v>20</v>
      </c>
      <c r="M338" s="1" t="s">
        <v>21</v>
      </c>
      <c r="N338" s="1" t="s">
        <v>11</v>
      </c>
      <c r="O338" s="7">
        <v>16600</v>
      </c>
      <c r="P338" s="7">
        <v>0</v>
      </c>
      <c r="Q338" s="7">
        <f t="shared" si="9"/>
        <v>16600</v>
      </c>
      <c r="R338" s="6" t="s">
        <v>47</v>
      </c>
      <c r="S338" s="5" t="s">
        <v>32</v>
      </c>
      <c r="T338" s="5" t="s">
        <v>1704</v>
      </c>
      <c r="U338" s="5" t="s">
        <v>1280</v>
      </c>
      <c r="V338" s="1" t="s">
        <v>56</v>
      </c>
      <c r="W338" s="1" t="s">
        <v>2994</v>
      </c>
      <c r="X338" s="1" t="s">
        <v>1464</v>
      </c>
      <c r="Y338" s="1" t="s">
        <v>1465</v>
      </c>
      <c r="Z338" s="4">
        <v>42478</v>
      </c>
      <c r="AA338" s="1" t="s">
        <v>45</v>
      </c>
      <c r="AB338" s="1" t="s">
        <v>2995</v>
      </c>
      <c r="AC338" s="1" t="s">
        <v>2996</v>
      </c>
      <c r="AD338" s="8"/>
    </row>
    <row r="339" spans="2:30" outlineLevel="5" x14ac:dyDescent="0.25">
      <c r="B339" s="3"/>
      <c r="C339" s="1"/>
      <c r="D339" s="1"/>
      <c r="E339" s="1"/>
      <c r="F339" s="1"/>
      <c r="G339" s="1" t="s">
        <v>1842</v>
      </c>
      <c r="H339" s="188">
        <v>42474</v>
      </c>
      <c r="I339" s="1" t="s">
        <v>2997</v>
      </c>
      <c r="J339" s="2" t="s">
        <v>59</v>
      </c>
      <c r="K339" s="1" t="s">
        <v>36</v>
      </c>
      <c r="L339" s="1" t="s">
        <v>20</v>
      </c>
      <c r="M339" s="1" t="s">
        <v>21</v>
      </c>
      <c r="N339" s="1" t="s">
        <v>11</v>
      </c>
      <c r="O339" s="7">
        <v>139852.5</v>
      </c>
      <c r="P339" s="7">
        <v>0</v>
      </c>
      <c r="Q339" s="7">
        <f t="shared" si="9"/>
        <v>139852.5</v>
      </c>
      <c r="R339" s="6" t="s">
        <v>47</v>
      </c>
      <c r="S339" s="5" t="s">
        <v>25</v>
      </c>
      <c r="T339" s="5" t="s">
        <v>1437</v>
      </c>
      <c r="U339" s="5" t="s">
        <v>1904</v>
      </c>
      <c r="V339" s="1" t="s">
        <v>56</v>
      </c>
      <c r="W339" s="1" t="s">
        <v>2998</v>
      </c>
      <c r="X339" s="1" t="s">
        <v>1467</v>
      </c>
      <c r="Y339" s="1" t="s">
        <v>1468</v>
      </c>
      <c r="Z339" s="4">
        <v>42474</v>
      </c>
      <c r="AA339" s="1" t="s">
        <v>45</v>
      </c>
      <c r="AB339" s="1" t="s">
        <v>2999</v>
      </c>
      <c r="AC339" s="1" t="s">
        <v>3000</v>
      </c>
      <c r="AD339" s="8"/>
    </row>
    <row r="340" spans="2:30" outlineLevel="5" x14ac:dyDescent="0.25">
      <c r="B340" s="3"/>
      <c r="C340" s="1"/>
      <c r="D340" s="1"/>
      <c r="E340" s="1"/>
      <c r="F340" s="1"/>
      <c r="G340" s="1" t="s">
        <v>1842</v>
      </c>
      <c r="H340" s="188">
        <v>42474</v>
      </c>
      <c r="I340" s="1" t="s">
        <v>3001</v>
      </c>
      <c r="J340" s="2" t="s">
        <v>59</v>
      </c>
      <c r="K340" s="1" t="s">
        <v>36</v>
      </c>
      <c r="L340" s="1" t="s">
        <v>20</v>
      </c>
      <c r="M340" s="1" t="s">
        <v>21</v>
      </c>
      <c r="N340" s="1" t="s">
        <v>11</v>
      </c>
      <c r="O340" s="7">
        <v>1398.5</v>
      </c>
      <c r="P340" s="7">
        <v>0</v>
      </c>
      <c r="Q340" s="7">
        <f t="shared" si="9"/>
        <v>1398.5</v>
      </c>
      <c r="R340" s="6" t="s">
        <v>47</v>
      </c>
      <c r="S340" s="5" t="s">
        <v>32</v>
      </c>
      <c r="T340" s="5" t="s">
        <v>57</v>
      </c>
      <c r="U340" s="5" t="s">
        <v>1864</v>
      </c>
      <c r="V340" s="1" t="s">
        <v>56</v>
      </c>
      <c r="W340" s="1" t="s">
        <v>3002</v>
      </c>
      <c r="X340" s="1" t="s">
        <v>1467</v>
      </c>
      <c r="Y340" s="1" t="s">
        <v>1468</v>
      </c>
      <c r="Z340" s="4">
        <v>42474</v>
      </c>
      <c r="AA340" s="1" t="s">
        <v>45</v>
      </c>
      <c r="AB340" s="1" t="s">
        <v>3003</v>
      </c>
      <c r="AC340" s="1" t="s">
        <v>3004</v>
      </c>
      <c r="AD340" s="8"/>
    </row>
    <row r="341" spans="2:30" outlineLevel="5" x14ac:dyDescent="0.25">
      <c r="B341" s="3"/>
      <c r="C341" s="1"/>
      <c r="D341" s="1"/>
      <c r="E341" s="1"/>
      <c r="F341" s="1"/>
      <c r="G341" s="1" t="s">
        <v>1842</v>
      </c>
      <c r="H341" s="188">
        <v>42478</v>
      </c>
      <c r="I341" s="1" t="s">
        <v>3005</v>
      </c>
      <c r="J341" s="2" t="s">
        <v>59</v>
      </c>
      <c r="K341" s="1" t="s">
        <v>36</v>
      </c>
      <c r="L341" s="1" t="s">
        <v>20</v>
      </c>
      <c r="M341" s="1" t="s">
        <v>21</v>
      </c>
      <c r="N341" s="1" t="s">
        <v>11</v>
      </c>
      <c r="O341" s="7">
        <v>2329.5</v>
      </c>
      <c r="P341" s="7">
        <v>0</v>
      </c>
      <c r="Q341" s="7">
        <f t="shared" si="9"/>
        <v>2329.5</v>
      </c>
      <c r="R341" s="6" t="s">
        <v>47</v>
      </c>
      <c r="S341" s="5" t="s">
        <v>32</v>
      </c>
      <c r="T341" s="5" t="s">
        <v>1705</v>
      </c>
      <c r="U341" s="5" t="s">
        <v>1883</v>
      </c>
      <c r="V341" s="1" t="s">
        <v>56</v>
      </c>
      <c r="W341" s="1" t="s">
        <v>3006</v>
      </c>
      <c r="X341" s="1" t="s">
        <v>1624</v>
      </c>
      <c r="Y341" s="1" t="s">
        <v>1625</v>
      </c>
      <c r="Z341" s="4">
        <v>42478</v>
      </c>
      <c r="AA341" s="1" t="s">
        <v>1472</v>
      </c>
      <c r="AB341" s="1" t="s">
        <v>3007</v>
      </c>
      <c r="AC341" s="1" t="s">
        <v>3008</v>
      </c>
      <c r="AD341" s="8"/>
    </row>
    <row r="342" spans="2:30" outlineLevel="5" x14ac:dyDescent="0.25">
      <c r="B342" s="3"/>
      <c r="C342" s="1"/>
      <c r="D342" s="1"/>
      <c r="E342" s="1"/>
      <c r="F342" s="1"/>
      <c r="G342" s="1" t="s">
        <v>1842</v>
      </c>
      <c r="H342" s="188">
        <v>42482</v>
      </c>
      <c r="I342" s="1" t="s">
        <v>3009</v>
      </c>
      <c r="J342" s="2" t="s">
        <v>59</v>
      </c>
      <c r="K342" s="1" t="s">
        <v>36</v>
      </c>
      <c r="L342" s="1" t="s">
        <v>20</v>
      </c>
      <c r="M342" s="1" t="s">
        <v>21</v>
      </c>
      <c r="N342" s="1" t="s">
        <v>11</v>
      </c>
      <c r="O342" s="7">
        <v>2439.8000000000002</v>
      </c>
      <c r="P342" s="7">
        <v>0</v>
      </c>
      <c r="Q342" s="7">
        <f t="shared" si="9"/>
        <v>2439.8000000000002</v>
      </c>
      <c r="R342" s="6" t="s">
        <v>47</v>
      </c>
      <c r="S342" s="5" t="s">
        <v>32</v>
      </c>
      <c r="T342" s="5" t="s">
        <v>1705</v>
      </c>
      <c r="U342" s="5" t="s">
        <v>1883</v>
      </c>
      <c r="V342" s="1" t="s">
        <v>56</v>
      </c>
      <c r="W342" s="1" t="s">
        <v>3010</v>
      </c>
      <c r="X342" s="1" t="s">
        <v>1498</v>
      </c>
      <c r="Y342" s="1" t="s">
        <v>1499</v>
      </c>
      <c r="Z342" s="4">
        <v>42482</v>
      </c>
      <c r="AA342" s="1" t="s">
        <v>45</v>
      </c>
      <c r="AB342" s="1" t="s">
        <v>3011</v>
      </c>
      <c r="AC342" s="1" t="s">
        <v>3012</v>
      </c>
      <c r="AD342" s="8"/>
    </row>
    <row r="343" spans="2:30" outlineLevel="5" x14ac:dyDescent="0.25">
      <c r="B343" s="3"/>
      <c r="C343" s="1"/>
      <c r="D343" s="1"/>
      <c r="E343" s="1"/>
      <c r="F343" s="1"/>
      <c r="G343" s="1" t="s">
        <v>1842</v>
      </c>
      <c r="H343" s="188">
        <v>42479</v>
      </c>
      <c r="I343" s="1" t="s">
        <v>3013</v>
      </c>
      <c r="J343" s="2" t="s">
        <v>59</v>
      </c>
      <c r="K343" s="1" t="s">
        <v>36</v>
      </c>
      <c r="L343" s="1" t="s">
        <v>20</v>
      </c>
      <c r="M343" s="1" t="s">
        <v>21</v>
      </c>
      <c r="N343" s="1" t="s">
        <v>11</v>
      </c>
      <c r="O343" s="7">
        <v>4485</v>
      </c>
      <c r="P343" s="7">
        <v>0</v>
      </c>
      <c r="Q343" s="7">
        <f t="shared" si="9"/>
        <v>4485</v>
      </c>
      <c r="R343" s="6" t="s">
        <v>47</v>
      </c>
      <c r="S343" s="5" t="s">
        <v>32</v>
      </c>
      <c r="T343" s="5" t="s">
        <v>57</v>
      </c>
      <c r="U343" s="5" t="s">
        <v>1864</v>
      </c>
      <c r="V343" s="1" t="s">
        <v>56</v>
      </c>
      <c r="W343" s="1" t="s">
        <v>3014</v>
      </c>
      <c r="X343" s="1" t="s">
        <v>1498</v>
      </c>
      <c r="Y343" s="1" t="s">
        <v>1499</v>
      </c>
      <c r="Z343" s="4">
        <v>42479</v>
      </c>
      <c r="AA343" s="1" t="s">
        <v>45</v>
      </c>
      <c r="AB343" s="1" t="s">
        <v>3015</v>
      </c>
      <c r="AC343" s="1" t="s">
        <v>3016</v>
      </c>
      <c r="AD343" s="8"/>
    </row>
    <row r="344" spans="2:30" outlineLevel="5" x14ac:dyDescent="0.25">
      <c r="B344" s="3"/>
      <c r="C344" s="1"/>
      <c r="D344" s="1"/>
      <c r="E344" s="1"/>
      <c r="F344" s="1"/>
      <c r="G344" s="1" t="s">
        <v>1842</v>
      </c>
      <c r="H344" s="188">
        <v>42489</v>
      </c>
      <c r="I344" s="1" t="s">
        <v>3017</v>
      </c>
      <c r="J344" s="2" t="s">
        <v>59</v>
      </c>
      <c r="K344" s="1" t="s">
        <v>36</v>
      </c>
      <c r="L344" s="1" t="s">
        <v>20</v>
      </c>
      <c r="M344" s="1" t="s">
        <v>21</v>
      </c>
      <c r="N344" s="1" t="s">
        <v>11</v>
      </c>
      <c r="O344" s="7">
        <v>2064</v>
      </c>
      <c r="P344" s="7">
        <v>0</v>
      </c>
      <c r="Q344" s="7">
        <f t="shared" si="9"/>
        <v>2064</v>
      </c>
      <c r="R344" s="6" t="s">
        <v>47</v>
      </c>
      <c r="S344" s="5" t="s">
        <v>32</v>
      </c>
      <c r="T344" s="5" t="s">
        <v>1705</v>
      </c>
      <c r="U344" s="5" t="s">
        <v>1883</v>
      </c>
      <c r="V344" s="1" t="s">
        <v>56</v>
      </c>
      <c r="W344" s="1" t="s">
        <v>3018</v>
      </c>
      <c r="X344" s="1" t="s">
        <v>1596</v>
      </c>
      <c r="Y344" s="1" t="s">
        <v>1597</v>
      </c>
      <c r="Z344" s="4">
        <v>42489</v>
      </c>
      <c r="AA344" s="1" t="s">
        <v>45</v>
      </c>
      <c r="AB344" s="1" t="s">
        <v>3019</v>
      </c>
      <c r="AC344" s="1" t="s">
        <v>3020</v>
      </c>
      <c r="AD344" s="8"/>
    </row>
    <row r="345" spans="2:30" outlineLevel="5" x14ac:dyDescent="0.25">
      <c r="B345" s="3"/>
      <c r="C345" s="1"/>
      <c r="D345" s="1"/>
      <c r="E345" s="1"/>
      <c r="F345" s="1"/>
      <c r="G345" s="1" t="s">
        <v>1842</v>
      </c>
      <c r="H345" s="188">
        <v>42479</v>
      </c>
      <c r="I345" s="1" t="s">
        <v>3021</v>
      </c>
      <c r="J345" s="2" t="s">
        <v>59</v>
      </c>
      <c r="K345" s="1" t="s">
        <v>36</v>
      </c>
      <c r="L345" s="1" t="s">
        <v>20</v>
      </c>
      <c r="M345" s="1" t="s">
        <v>21</v>
      </c>
      <c r="N345" s="1" t="s">
        <v>11</v>
      </c>
      <c r="O345" s="7">
        <v>2663</v>
      </c>
      <c r="P345" s="7">
        <v>0</v>
      </c>
      <c r="Q345" s="7">
        <f t="shared" si="9"/>
        <v>2663</v>
      </c>
      <c r="R345" s="6" t="s">
        <v>47</v>
      </c>
      <c r="S345" s="5" t="s">
        <v>32</v>
      </c>
      <c r="T345" s="5" t="s">
        <v>1705</v>
      </c>
      <c r="U345" s="5" t="s">
        <v>1883</v>
      </c>
      <c r="V345" s="1" t="s">
        <v>56</v>
      </c>
      <c r="W345" s="1" t="s">
        <v>3022</v>
      </c>
      <c r="X345" s="1" t="s">
        <v>1464</v>
      </c>
      <c r="Y345" s="1" t="s">
        <v>1465</v>
      </c>
      <c r="Z345" s="4">
        <v>42479</v>
      </c>
      <c r="AA345" s="1" t="s">
        <v>45</v>
      </c>
      <c r="AB345" s="1" t="s">
        <v>3023</v>
      </c>
      <c r="AC345" s="1" t="s">
        <v>3024</v>
      </c>
      <c r="AD345" s="8"/>
    </row>
    <row r="346" spans="2:30" outlineLevel="5" x14ac:dyDescent="0.25">
      <c r="B346" s="3"/>
      <c r="C346" s="1"/>
      <c r="D346" s="1"/>
      <c r="E346" s="1"/>
      <c r="F346" s="1"/>
      <c r="G346" s="1" t="s">
        <v>1842</v>
      </c>
      <c r="H346" s="188">
        <v>42475</v>
      </c>
      <c r="I346" s="1" t="s">
        <v>3025</v>
      </c>
      <c r="J346" s="2" t="s">
        <v>59</v>
      </c>
      <c r="K346" s="1" t="s">
        <v>36</v>
      </c>
      <c r="L346" s="1" t="s">
        <v>20</v>
      </c>
      <c r="M346" s="1" t="s">
        <v>21</v>
      </c>
      <c r="N346" s="1" t="s">
        <v>11</v>
      </c>
      <c r="O346" s="7">
        <v>10480</v>
      </c>
      <c r="P346" s="7">
        <v>0</v>
      </c>
      <c r="Q346" s="7">
        <f t="shared" si="9"/>
        <v>10480</v>
      </c>
      <c r="R346" s="6" t="s">
        <v>47</v>
      </c>
      <c r="S346" s="5" t="s">
        <v>32</v>
      </c>
      <c r="T346" s="5" t="s">
        <v>1705</v>
      </c>
      <c r="U346" s="5" t="s">
        <v>1883</v>
      </c>
      <c r="V346" s="1" t="s">
        <v>56</v>
      </c>
      <c r="W346" s="1" t="s">
        <v>3026</v>
      </c>
      <c r="X346" s="1" t="s">
        <v>1467</v>
      </c>
      <c r="Y346" s="1" t="s">
        <v>1468</v>
      </c>
      <c r="Z346" s="4">
        <v>42475</v>
      </c>
      <c r="AA346" s="1" t="s">
        <v>45</v>
      </c>
      <c r="AB346" s="1" t="s">
        <v>3027</v>
      </c>
      <c r="AC346" s="1" t="s">
        <v>3028</v>
      </c>
      <c r="AD346" s="8"/>
    </row>
    <row r="347" spans="2:30" outlineLevel="5" x14ac:dyDescent="0.25">
      <c r="B347" s="3"/>
      <c r="C347" s="1"/>
      <c r="D347" s="1"/>
      <c r="E347" s="1"/>
      <c r="F347" s="1"/>
      <c r="G347" s="1" t="s">
        <v>1842</v>
      </c>
      <c r="H347" s="188">
        <v>42487</v>
      </c>
      <c r="I347" s="1" t="s">
        <v>3029</v>
      </c>
      <c r="J347" s="2" t="s">
        <v>59</v>
      </c>
      <c r="K347" s="1" t="s">
        <v>36</v>
      </c>
      <c r="L347" s="1" t="s">
        <v>20</v>
      </c>
      <c r="M347" s="1" t="s">
        <v>21</v>
      </c>
      <c r="N347" s="1" t="s">
        <v>11</v>
      </c>
      <c r="O347" s="7">
        <v>6840</v>
      </c>
      <c r="P347" s="7">
        <v>0</v>
      </c>
      <c r="Q347" s="7">
        <f t="shared" si="9"/>
        <v>6840</v>
      </c>
      <c r="R347" s="6" t="s">
        <v>47</v>
      </c>
      <c r="S347" s="5" t="s">
        <v>32</v>
      </c>
      <c r="T347" s="5" t="s">
        <v>1592</v>
      </c>
      <c r="U347" s="5" t="s">
        <v>1874</v>
      </c>
      <c r="V347" s="1" t="s">
        <v>56</v>
      </c>
      <c r="W347" s="1" t="s">
        <v>3030</v>
      </c>
      <c r="X347" s="1" t="s">
        <v>1467</v>
      </c>
      <c r="Y347" s="1" t="s">
        <v>1468</v>
      </c>
      <c r="Z347" s="4">
        <v>42487</v>
      </c>
      <c r="AA347" s="1" t="s">
        <v>45</v>
      </c>
      <c r="AB347" s="1" t="s">
        <v>3031</v>
      </c>
      <c r="AC347" s="1" t="s">
        <v>3032</v>
      </c>
      <c r="AD347" s="8"/>
    </row>
    <row r="348" spans="2:30" outlineLevel="5" x14ac:dyDescent="0.25">
      <c r="B348" s="3"/>
      <c r="C348" s="1"/>
      <c r="D348" s="1"/>
      <c r="E348" s="1"/>
      <c r="F348" s="1"/>
      <c r="G348" s="1" t="s">
        <v>1842</v>
      </c>
      <c r="H348" s="188">
        <v>42479</v>
      </c>
      <c r="I348" s="1" t="s">
        <v>3033</v>
      </c>
      <c r="J348" s="2" t="s">
        <v>59</v>
      </c>
      <c r="K348" s="1" t="s">
        <v>36</v>
      </c>
      <c r="L348" s="1" t="s">
        <v>20</v>
      </c>
      <c r="M348" s="1" t="s">
        <v>21</v>
      </c>
      <c r="N348" s="1" t="s">
        <v>11</v>
      </c>
      <c r="O348" s="7">
        <v>16480</v>
      </c>
      <c r="P348" s="7">
        <v>0</v>
      </c>
      <c r="Q348" s="7">
        <f t="shared" si="9"/>
        <v>16480</v>
      </c>
      <c r="R348" s="6" t="s">
        <v>47</v>
      </c>
      <c r="S348" s="5" t="s">
        <v>32</v>
      </c>
      <c r="T348" s="5" t="s">
        <v>1705</v>
      </c>
      <c r="U348" s="5" t="s">
        <v>1883</v>
      </c>
      <c r="V348" s="1" t="s">
        <v>56</v>
      </c>
      <c r="W348" s="1" t="s">
        <v>3034</v>
      </c>
      <c r="X348" s="1" t="s">
        <v>1720</v>
      </c>
      <c r="Y348" s="1" t="s">
        <v>1721</v>
      </c>
      <c r="Z348" s="4">
        <v>42479</v>
      </c>
      <c r="AA348" s="1" t="s">
        <v>45</v>
      </c>
      <c r="AB348" s="1" t="s">
        <v>1605</v>
      </c>
      <c r="AC348" s="1" t="s">
        <v>3035</v>
      </c>
      <c r="AD348" s="8"/>
    </row>
    <row r="349" spans="2:30" outlineLevel="5" x14ac:dyDescent="0.25">
      <c r="B349" s="3"/>
      <c r="C349" s="1"/>
      <c r="D349" s="1"/>
      <c r="E349" s="1"/>
      <c r="F349" s="1"/>
      <c r="G349" s="1" t="s">
        <v>1842</v>
      </c>
      <c r="H349" s="188">
        <v>42478</v>
      </c>
      <c r="I349" s="1" t="s">
        <v>3036</v>
      </c>
      <c r="J349" s="2" t="s">
        <v>59</v>
      </c>
      <c r="K349" s="1" t="s">
        <v>36</v>
      </c>
      <c r="L349" s="1" t="s">
        <v>20</v>
      </c>
      <c r="M349" s="1" t="s">
        <v>21</v>
      </c>
      <c r="N349" s="1" t="s">
        <v>11</v>
      </c>
      <c r="O349" s="7">
        <v>1970</v>
      </c>
      <c r="P349" s="7">
        <v>0</v>
      </c>
      <c r="Q349" s="7">
        <f t="shared" si="9"/>
        <v>1970</v>
      </c>
      <c r="R349" s="6" t="s">
        <v>47</v>
      </c>
      <c r="S349" s="5" t="s">
        <v>32</v>
      </c>
      <c r="T349" s="5" t="s">
        <v>57</v>
      </c>
      <c r="U349" s="5" t="s">
        <v>1864</v>
      </c>
      <c r="V349" s="1" t="s">
        <v>56</v>
      </c>
      <c r="W349" s="1" t="s">
        <v>3037</v>
      </c>
      <c r="X349" s="1" t="s">
        <v>1773</v>
      </c>
      <c r="Y349" s="1" t="s">
        <v>1774</v>
      </c>
      <c r="Z349" s="4">
        <v>42478</v>
      </c>
      <c r="AA349" s="1" t="s">
        <v>1472</v>
      </c>
      <c r="AB349" s="1" t="s">
        <v>1475</v>
      </c>
      <c r="AC349" s="1" t="s">
        <v>3038</v>
      </c>
      <c r="AD349" s="8"/>
    </row>
    <row r="350" spans="2:30" outlineLevel="5" x14ac:dyDescent="0.25">
      <c r="B350" s="3"/>
      <c r="C350" s="1"/>
      <c r="D350" s="1"/>
      <c r="E350" s="1"/>
      <c r="F350" s="1"/>
      <c r="G350" s="1" t="s">
        <v>1842</v>
      </c>
      <c r="H350" s="188">
        <v>42482</v>
      </c>
      <c r="I350" s="1" t="s">
        <v>3039</v>
      </c>
      <c r="J350" s="2" t="s">
        <v>59</v>
      </c>
      <c r="K350" s="1" t="s">
        <v>36</v>
      </c>
      <c r="L350" s="1" t="s">
        <v>20</v>
      </c>
      <c r="M350" s="1" t="s">
        <v>21</v>
      </c>
      <c r="N350" s="1" t="s">
        <v>11</v>
      </c>
      <c r="O350" s="7">
        <v>5480</v>
      </c>
      <c r="P350" s="7">
        <v>0</v>
      </c>
      <c r="Q350" s="7">
        <f t="shared" si="9"/>
        <v>5480</v>
      </c>
      <c r="R350" s="6" t="s">
        <v>47</v>
      </c>
      <c r="S350" s="5" t="s">
        <v>25</v>
      </c>
      <c r="T350" s="5" t="s">
        <v>1437</v>
      </c>
      <c r="U350" s="5" t="s">
        <v>1904</v>
      </c>
      <c r="V350" s="1" t="s">
        <v>56</v>
      </c>
      <c r="W350" s="1" t="s">
        <v>3040</v>
      </c>
      <c r="X350" s="1" t="s">
        <v>1727</v>
      </c>
      <c r="Y350" s="1" t="s">
        <v>1728</v>
      </c>
      <c r="Z350" s="4">
        <v>42482</v>
      </c>
      <c r="AA350" s="1" t="s">
        <v>45</v>
      </c>
      <c r="AB350" s="1" t="s">
        <v>3041</v>
      </c>
      <c r="AC350" s="1" t="s">
        <v>3042</v>
      </c>
      <c r="AD350" s="8"/>
    </row>
    <row r="351" spans="2:30" outlineLevel="5" x14ac:dyDescent="0.25">
      <c r="B351" s="3"/>
      <c r="C351" s="1"/>
      <c r="D351" s="1"/>
      <c r="E351" s="1"/>
      <c r="F351" s="1"/>
      <c r="G351" s="1" t="s">
        <v>1842</v>
      </c>
      <c r="H351" s="188">
        <v>42482</v>
      </c>
      <c r="I351" s="1" t="s">
        <v>3043</v>
      </c>
      <c r="J351" s="2" t="s">
        <v>59</v>
      </c>
      <c r="K351" s="1" t="s">
        <v>36</v>
      </c>
      <c r="L351" s="1" t="s">
        <v>20</v>
      </c>
      <c r="M351" s="1" t="s">
        <v>21</v>
      </c>
      <c r="N351" s="1" t="s">
        <v>11</v>
      </c>
      <c r="O351" s="7">
        <v>24440</v>
      </c>
      <c r="P351" s="7">
        <v>0</v>
      </c>
      <c r="Q351" s="7">
        <f t="shared" si="9"/>
        <v>24440</v>
      </c>
      <c r="R351" s="6" t="s">
        <v>47</v>
      </c>
      <c r="S351" s="5" t="s">
        <v>25</v>
      </c>
      <c r="T351" s="5" t="s">
        <v>1437</v>
      </c>
      <c r="U351" s="5" t="s">
        <v>1904</v>
      </c>
      <c r="V351" s="1" t="s">
        <v>56</v>
      </c>
      <c r="W351" s="1" t="s">
        <v>3044</v>
      </c>
      <c r="X351" s="1" t="s">
        <v>1498</v>
      </c>
      <c r="Y351" s="1" t="s">
        <v>1499</v>
      </c>
      <c r="Z351" s="4">
        <v>42482</v>
      </c>
      <c r="AA351" s="1" t="s">
        <v>45</v>
      </c>
      <c r="AB351" s="1" t="s">
        <v>3045</v>
      </c>
      <c r="AC351" s="1" t="s">
        <v>3046</v>
      </c>
      <c r="AD351" s="8"/>
    </row>
    <row r="352" spans="2:30" outlineLevel="5" x14ac:dyDescent="0.25">
      <c r="B352" s="220"/>
      <c r="C352" s="2"/>
      <c r="D352" s="2"/>
      <c r="E352" s="2"/>
      <c r="F352" s="2"/>
      <c r="G352" s="2"/>
      <c r="H352" s="228"/>
      <c r="I352" s="2"/>
      <c r="J352" s="2" t="s">
        <v>59</v>
      </c>
      <c r="K352" s="2"/>
      <c r="L352" s="2"/>
      <c r="M352" s="2"/>
      <c r="N352" s="2"/>
      <c r="O352" s="221"/>
      <c r="P352" s="221"/>
      <c r="Q352" s="221"/>
      <c r="R352" s="222"/>
      <c r="S352" s="223"/>
      <c r="T352" s="223"/>
      <c r="U352" s="223"/>
      <c r="V352" s="2"/>
      <c r="W352" s="2"/>
      <c r="X352" s="2"/>
      <c r="Y352" s="2"/>
      <c r="Z352" s="224"/>
      <c r="AA352" s="2"/>
      <c r="AB352" s="2"/>
      <c r="AC352" s="2"/>
      <c r="AD352" s="225"/>
    </row>
    <row r="353" spans="2:30" outlineLevel="4" x14ac:dyDescent="0.25">
      <c r="B353" s="220"/>
      <c r="C353" s="2"/>
      <c r="D353" s="2"/>
      <c r="E353" s="2"/>
      <c r="F353" s="2" t="s">
        <v>1424</v>
      </c>
      <c r="G353" s="2" t="s">
        <v>1425</v>
      </c>
      <c r="H353" s="228"/>
      <c r="I353" s="2"/>
      <c r="J353" s="2" t="s">
        <v>59</v>
      </c>
      <c r="K353" s="2"/>
      <c r="L353" s="2"/>
      <c r="M353" s="2"/>
      <c r="N353" s="2"/>
      <c r="O353" s="221">
        <f>SUM(O354:O395)</f>
        <v>391735.35</v>
      </c>
      <c r="P353" s="221">
        <f>SUM(P354:P395)</f>
        <v>0</v>
      </c>
      <c r="Q353" s="221">
        <f t="shared" ref="Q353:Q394" si="10">O353-P353</f>
        <v>391735.35</v>
      </c>
      <c r="R353" s="222"/>
      <c r="S353" s="223"/>
      <c r="T353" s="223"/>
      <c r="U353" s="223"/>
      <c r="V353" s="2"/>
      <c r="W353" s="2"/>
      <c r="X353" s="2"/>
      <c r="Y353" s="2"/>
      <c r="Z353" s="224"/>
      <c r="AA353" s="2"/>
      <c r="AB353" s="2"/>
      <c r="AC353" s="2"/>
      <c r="AD353" s="225"/>
    </row>
    <row r="354" spans="2:30" outlineLevel="5" x14ac:dyDescent="0.25">
      <c r="B354" s="3"/>
      <c r="C354" s="1"/>
      <c r="D354" s="1"/>
      <c r="E354" s="1"/>
      <c r="F354" s="1"/>
      <c r="G354" s="1" t="s">
        <v>1344</v>
      </c>
      <c r="H354" s="188">
        <v>42500</v>
      </c>
      <c r="I354" s="1" t="s">
        <v>3047</v>
      </c>
      <c r="J354" s="2" t="s">
        <v>59</v>
      </c>
      <c r="K354" s="1" t="s">
        <v>33</v>
      </c>
      <c r="L354" s="1" t="s">
        <v>34</v>
      </c>
      <c r="M354" s="1" t="s">
        <v>21</v>
      </c>
      <c r="N354" s="1" t="s">
        <v>11</v>
      </c>
      <c r="O354" s="7">
        <v>3000</v>
      </c>
      <c r="P354" s="7">
        <v>0</v>
      </c>
      <c r="Q354" s="7">
        <f t="shared" si="10"/>
        <v>3000</v>
      </c>
      <c r="R354" s="6" t="s">
        <v>61</v>
      </c>
      <c r="S354" s="5" t="s">
        <v>25</v>
      </c>
      <c r="T354" s="5"/>
      <c r="U354" s="5"/>
      <c r="V354" s="1"/>
      <c r="W354" s="1"/>
      <c r="X354" s="1"/>
      <c r="Y354" s="1"/>
      <c r="Z354" s="4">
        <v>42500</v>
      </c>
      <c r="AA354" s="1" t="s">
        <v>26</v>
      </c>
      <c r="AB354" s="1" t="s">
        <v>3048</v>
      </c>
      <c r="AC354" s="1" t="s">
        <v>3049</v>
      </c>
      <c r="AD354" s="8"/>
    </row>
    <row r="355" spans="2:30" outlineLevel="5" x14ac:dyDescent="0.25">
      <c r="B355" s="3"/>
      <c r="C355" s="1"/>
      <c r="D355" s="1"/>
      <c r="E355" s="1"/>
      <c r="F355" s="1"/>
      <c r="G355" s="1" t="s">
        <v>1842</v>
      </c>
      <c r="H355" s="188">
        <v>42494</v>
      </c>
      <c r="I355" s="1" t="s">
        <v>3050</v>
      </c>
      <c r="J355" s="2" t="s">
        <v>59</v>
      </c>
      <c r="K355" s="1" t="s">
        <v>36</v>
      </c>
      <c r="L355" s="1" t="s">
        <v>20</v>
      </c>
      <c r="M355" s="1" t="s">
        <v>21</v>
      </c>
      <c r="N355" s="1" t="s">
        <v>11</v>
      </c>
      <c r="O355" s="7">
        <v>15440</v>
      </c>
      <c r="P355" s="7">
        <v>0</v>
      </c>
      <c r="Q355" s="7">
        <f t="shared" si="10"/>
        <v>15440</v>
      </c>
      <c r="R355" s="6" t="s">
        <v>47</v>
      </c>
      <c r="S355" s="5" t="s">
        <v>32</v>
      </c>
      <c r="T355" s="5" t="s">
        <v>1592</v>
      </c>
      <c r="U355" s="5" t="s">
        <v>1874</v>
      </c>
      <c r="V355" s="1" t="s">
        <v>56</v>
      </c>
      <c r="W355" s="1" t="s">
        <v>3051</v>
      </c>
      <c r="X355" s="1" t="s">
        <v>1716</v>
      </c>
      <c r="Y355" s="1" t="s">
        <v>1717</v>
      </c>
      <c r="Z355" s="4">
        <v>42494</v>
      </c>
      <c r="AA355" s="1" t="s">
        <v>45</v>
      </c>
      <c r="AB355" s="1" t="s">
        <v>3052</v>
      </c>
      <c r="AC355" s="1" t="s">
        <v>3053</v>
      </c>
      <c r="AD355" s="8"/>
    </row>
    <row r="356" spans="2:30" outlineLevel="5" x14ac:dyDescent="0.25">
      <c r="B356" s="3"/>
      <c r="C356" s="1"/>
      <c r="D356" s="1"/>
      <c r="E356" s="1"/>
      <c r="F356" s="1"/>
      <c r="G356" s="1" t="s">
        <v>1842</v>
      </c>
      <c r="H356" s="188">
        <v>42499</v>
      </c>
      <c r="I356" s="1" t="s">
        <v>3054</v>
      </c>
      <c r="J356" s="2" t="s">
        <v>59</v>
      </c>
      <c r="K356" s="1" t="s">
        <v>36</v>
      </c>
      <c r="L356" s="1" t="s">
        <v>20</v>
      </c>
      <c r="M356" s="1" t="s">
        <v>21</v>
      </c>
      <c r="N356" s="1" t="s">
        <v>11</v>
      </c>
      <c r="O356" s="7">
        <v>13080</v>
      </c>
      <c r="P356" s="7">
        <v>0</v>
      </c>
      <c r="Q356" s="7">
        <f t="shared" si="10"/>
        <v>13080</v>
      </c>
      <c r="R356" s="6" t="s">
        <v>47</v>
      </c>
      <c r="S356" s="5" t="s">
        <v>32</v>
      </c>
      <c r="T356" s="5" t="s">
        <v>1705</v>
      </c>
      <c r="U356" s="5" t="s">
        <v>1883</v>
      </c>
      <c r="V356" s="1" t="s">
        <v>56</v>
      </c>
      <c r="W356" s="1" t="s">
        <v>3055</v>
      </c>
      <c r="X356" s="1" t="s">
        <v>2201</v>
      </c>
      <c r="Y356" s="1" t="s">
        <v>2202</v>
      </c>
      <c r="Z356" s="4">
        <v>42499</v>
      </c>
      <c r="AA356" s="1" t="s">
        <v>45</v>
      </c>
      <c r="AB356" s="1" t="s">
        <v>3056</v>
      </c>
      <c r="AC356" s="1" t="s">
        <v>3057</v>
      </c>
      <c r="AD356" s="8"/>
    </row>
    <row r="357" spans="2:30" outlineLevel="5" x14ac:dyDescent="0.25">
      <c r="B357" s="3"/>
      <c r="C357" s="1"/>
      <c r="D357" s="1"/>
      <c r="E357" s="1"/>
      <c r="F357" s="1"/>
      <c r="G357" s="1" t="s">
        <v>1842</v>
      </c>
      <c r="H357" s="188">
        <v>42495</v>
      </c>
      <c r="I357" s="1" t="s">
        <v>3058</v>
      </c>
      <c r="J357" s="2" t="s">
        <v>59</v>
      </c>
      <c r="K357" s="1" t="s">
        <v>36</v>
      </c>
      <c r="L357" s="1" t="s">
        <v>20</v>
      </c>
      <c r="M357" s="1" t="s">
        <v>21</v>
      </c>
      <c r="N357" s="1" t="s">
        <v>11</v>
      </c>
      <c r="O357" s="7">
        <v>1110</v>
      </c>
      <c r="P357" s="7">
        <v>0</v>
      </c>
      <c r="Q357" s="7">
        <f t="shared" si="10"/>
        <v>1110</v>
      </c>
      <c r="R357" s="6" t="s">
        <v>47</v>
      </c>
      <c r="S357" s="5" t="s">
        <v>32</v>
      </c>
      <c r="T357" s="5" t="s">
        <v>1592</v>
      </c>
      <c r="U357" s="5" t="s">
        <v>1874</v>
      </c>
      <c r="V357" s="1" t="s">
        <v>56</v>
      </c>
      <c r="W357" s="1" t="s">
        <v>3059</v>
      </c>
      <c r="X357" s="1" t="s">
        <v>1795</v>
      </c>
      <c r="Y357" s="1" t="s">
        <v>1796</v>
      </c>
      <c r="Z357" s="4">
        <v>42495</v>
      </c>
      <c r="AA357" s="1" t="s">
        <v>45</v>
      </c>
      <c r="AB357" s="1" t="s">
        <v>3060</v>
      </c>
      <c r="AC357" s="1" t="s">
        <v>3061</v>
      </c>
      <c r="AD357" s="8"/>
    </row>
    <row r="358" spans="2:30" outlineLevel="5" x14ac:dyDescent="0.25">
      <c r="B358" s="3"/>
      <c r="C358" s="1"/>
      <c r="D358" s="1"/>
      <c r="E358" s="1"/>
      <c r="F358" s="1"/>
      <c r="G358" s="1" t="s">
        <v>1842</v>
      </c>
      <c r="H358" s="188">
        <v>42502</v>
      </c>
      <c r="I358" s="1" t="s">
        <v>3062</v>
      </c>
      <c r="J358" s="2" t="s">
        <v>59</v>
      </c>
      <c r="K358" s="1" t="s">
        <v>36</v>
      </c>
      <c r="L358" s="1" t="s">
        <v>20</v>
      </c>
      <c r="M358" s="1" t="s">
        <v>21</v>
      </c>
      <c r="N358" s="1" t="s">
        <v>11</v>
      </c>
      <c r="O358" s="7">
        <v>600</v>
      </c>
      <c r="P358" s="7">
        <v>0</v>
      </c>
      <c r="Q358" s="7">
        <f t="shared" si="10"/>
        <v>600</v>
      </c>
      <c r="R358" s="6" t="s">
        <v>47</v>
      </c>
      <c r="S358" s="5" t="s">
        <v>32</v>
      </c>
      <c r="T358" s="5" t="s">
        <v>1592</v>
      </c>
      <c r="U358" s="5" t="s">
        <v>1874</v>
      </c>
      <c r="V358" s="1" t="s">
        <v>56</v>
      </c>
      <c r="W358" s="1" t="s">
        <v>3063</v>
      </c>
      <c r="X358" s="1" t="s">
        <v>2888</v>
      </c>
      <c r="Y358" s="1" t="s">
        <v>2889</v>
      </c>
      <c r="Z358" s="4">
        <v>42502</v>
      </c>
      <c r="AA358" s="1" t="s">
        <v>45</v>
      </c>
      <c r="AB358" s="1" t="s">
        <v>3064</v>
      </c>
      <c r="AC358" s="1" t="s">
        <v>3065</v>
      </c>
      <c r="AD358" s="8"/>
    </row>
    <row r="359" spans="2:30" outlineLevel="5" x14ac:dyDescent="0.25">
      <c r="B359" s="3"/>
      <c r="C359" s="1"/>
      <c r="D359" s="1"/>
      <c r="E359" s="1"/>
      <c r="F359" s="1"/>
      <c r="G359" s="1" t="s">
        <v>1842</v>
      </c>
      <c r="H359" s="188">
        <v>42492</v>
      </c>
      <c r="I359" s="1" t="s">
        <v>3066</v>
      </c>
      <c r="J359" s="2" t="s">
        <v>59</v>
      </c>
      <c r="K359" s="1" t="s">
        <v>36</v>
      </c>
      <c r="L359" s="1" t="s">
        <v>20</v>
      </c>
      <c r="M359" s="1" t="s">
        <v>21</v>
      </c>
      <c r="N359" s="1" t="s">
        <v>11</v>
      </c>
      <c r="O359" s="7">
        <v>1485</v>
      </c>
      <c r="P359" s="7">
        <v>0</v>
      </c>
      <c r="Q359" s="7">
        <f t="shared" si="10"/>
        <v>1485</v>
      </c>
      <c r="R359" s="6" t="s">
        <v>47</v>
      </c>
      <c r="S359" s="5" t="s">
        <v>32</v>
      </c>
      <c r="T359" s="5" t="s">
        <v>1592</v>
      </c>
      <c r="U359" s="5" t="s">
        <v>1874</v>
      </c>
      <c r="V359" s="1" t="s">
        <v>56</v>
      </c>
      <c r="W359" s="1" t="s">
        <v>3067</v>
      </c>
      <c r="X359" s="1" t="s">
        <v>3068</v>
      </c>
      <c r="Y359" s="1" t="s">
        <v>3069</v>
      </c>
      <c r="Z359" s="4">
        <v>42492</v>
      </c>
      <c r="AA359" s="1" t="s">
        <v>45</v>
      </c>
      <c r="AB359" s="1" t="s">
        <v>3070</v>
      </c>
      <c r="AC359" s="1" t="s">
        <v>3071</v>
      </c>
      <c r="AD359" s="8"/>
    </row>
    <row r="360" spans="2:30" outlineLevel="5" x14ac:dyDescent="0.25">
      <c r="B360" s="3"/>
      <c r="C360" s="1"/>
      <c r="D360" s="1"/>
      <c r="E360" s="1"/>
      <c r="F360" s="1"/>
      <c r="G360" s="1" t="s">
        <v>1842</v>
      </c>
      <c r="H360" s="188">
        <v>42507</v>
      </c>
      <c r="I360" s="1" t="s">
        <v>3072</v>
      </c>
      <c r="J360" s="2" t="s">
        <v>59</v>
      </c>
      <c r="K360" s="1" t="s">
        <v>36</v>
      </c>
      <c r="L360" s="1" t="s">
        <v>20</v>
      </c>
      <c r="M360" s="1" t="s">
        <v>21</v>
      </c>
      <c r="N360" s="1" t="s">
        <v>11</v>
      </c>
      <c r="O360" s="7">
        <v>5137.5</v>
      </c>
      <c r="P360" s="7">
        <v>0</v>
      </c>
      <c r="Q360" s="7">
        <f t="shared" si="10"/>
        <v>5137.5</v>
      </c>
      <c r="R360" s="6" t="s">
        <v>47</v>
      </c>
      <c r="S360" s="5" t="s">
        <v>32</v>
      </c>
      <c r="T360" s="5" t="s">
        <v>58</v>
      </c>
      <c r="U360" s="5" t="s">
        <v>710</v>
      </c>
      <c r="V360" s="1" t="s">
        <v>56</v>
      </c>
      <c r="W360" s="1" t="s">
        <v>3073</v>
      </c>
      <c r="X360" s="1" t="s">
        <v>1462</v>
      </c>
      <c r="Y360" s="1" t="s">
        <v>1463</v>
      </c>
      <c r="Z360" s="4">
        <v>42507</v>
      </c>
      <c r="AA360" s="1" t="s">
        <v>45</v>
      </c>
      <c r="AB360" s="1" t="s">
        <v>3074</v>
      </c>
      <c r="AC360" s="1" t="s">
        <v>3075</v>
      </c>
      <c r="AD360" s="8"/>
    </row>
    <row r="361" spans="2:30" outlineLevel="5" x14ac:dyDescent="0.25">
      <c r="B361" s="3"/>
      <c r="C361" s="1"/>
      <c r="D361" s="1"/>
      <c r="E361" s="1"/>
      <c r="F361" s="1"/>
      <c r="G361" s="1" t="s">
        <v>1842</v>
      </c>
      <c r="H361" s="188">
        <v>42492</v>
      </c>
      <c r="I361" s="1" t="s">
        <v>3076</v>
      </c>
      <c r="J361" s="2" t="s">
        <v>59</v>
      </c>
      <c r="K361" s="1" t="s">
        <v>36</v>
      </c>
      <c r="L361" s="1" t="s">
        <v>20</v>
      </c>
      <c r="M361" s="1" t="s">
        <v>21</v>
      </c>
      <c r="N361" s="1" t="s">
        <v>11</v>
      </c>
      <c r="O361" s="7">
        <v>1034</v>
      </c>
      <c r="P361" s="7">
        <v>0</v>
      </c>
      <c r="Q361" s="7">
        <f t="shared" si="10"/>
        <v>1034</v>
      </c>
      <c r="R361" s="6" t="s">
        <v>47</v>
      </c>
      <c r="S361" s="5" t="s">
        <v>32</v>
      </c>
      <c r="T361" s="5" t="s">
        <v>1592</v>
      </c>
      <c r="U361" s="5" t="s">
        <v>1874</v>
      </c>
      <c r="V361" s="1" t="s">
        <v>56</v>
      </c>
      <c r="W361" s="1" t="s">
        <v>3077</v>
      </c>
      <c r="X361" s="1" t="s">
        <v>1473</v>
      </c>
      <c r="Y361" s="1" t="s">
        <v>1474</v>
      </c>
      <c r="Z361" s="4">
        <v>42492</v>
      </c>
      <c r="AA361" s="1" t="s">
        <v>45</v>
      </c>
      <c r="AB361" s="1" t="s">
        <v>3078</v>
      </c>
      <c r="AC361" s="1" t="s">
        <v>3079</v>
      </c>
      <c r="AD361" s="8"/>
    </row>
    <row r="362" spans="2:30" outlineLevel="5" x14ac:dyDescent="0.25">
      <c r="B362" s="3"/>
      <c r="C362" s="1"/>
      <c r="D362" s="1"/>
      <c r="E362" s="1"/>
      <c r="F362" s="1"/>
      <c r="G362" s="1" t="s">
        <v>1842</v>
      </c>
      <c r="H362" s="188">
        <v>42499</v>
      </c>
      <c r="I362" s="1" t="s">
        <v>3080</v>
      </c>
      <c r="J362" s="2" t="s">
        <v>59</v>
      </c>
      <c r="K362" s="1" t="s">
        <v>36</v>
      </c>
      <c r="L362" s="1" t="s">
        <v>20</v>
      </c>
      <c r="M362" s="1" t="s">
        <v>21</v>
      </c>
      <c r="N362" s="1" t="s">
        <v>11</v>
      </c>
      <c r="O362" s="7">
        <v>8344.0499999999993</v>
      </c>
      <c r="P362" s="7">
        <v>0</v>
      </c>
      <c r="Q362" s="7">
        <f t="shared" si="10"/>
        <v>8344.0499999999993</v>
      </c>
      <c r="R362" s="6" t="s">
        <v>47</v>
      </c>
      <c r="S362" s="5" t="s">
        <v>32</v>
      </c>
      <c r="T362" s="5" t="s">
        <v>58</v>
      </c>
      <c r="U362" s="5" t="s">
        <v>710</v>
      </c>
      <c r="V362" s="1" t="s">
        <v>56</v>
      </c>
      <c r="W362" s="1" t="s">
        <v>3081</v>
      </c>
      <c r="X362" s="1" t="s">
        <v>1460</v>
      </c>
      <c r="Y362" s="1" t="s">
        <v>1461</v>
      </c>
      <c r="Z362" s="4">
        <v>42499</v>
      </c>
      <c r="AA362" s="1" t="s">
        <v>45</v>
      </c>
      <c r="AB362" s="1" t="s">
        <v>3082</v>
      </c>
      <c r="AC362" s="1" t="s">
        <v>3083</v>
      </c>
      <c r="AD362" s="8"/>
    </row>
    <row r="363" spans="2:30" outlineLevel="5" x14ac:dyDescent="0.25">
      <c r="B363" s="3"/>
      <c r="C363" s="1"/>
      <c r="D363" s="1"/>
      <c r="E363" s="1"/>
      <c r="F363" s="1"/>
      <c r="G363" s="1" t="s">
        <v>1842</v>
      </c>
      <c r="H363" s="188">
        <v>42507</v>
      </c>
      <c r="I363" s="1" t="s">
        <v>3084</v>
      </c>
      <c r="J363" s="2" t="s">
        <v>59</v>
      </c>
      <c r="K363" s="1" t="s">
        <v>36</v>
      </c>
      <c r="L363" s="1" t="s">
        <v>20</v>
      </c>
      <c r="M363" s="1" t="s">
        <v>21</v>
      </c>
      <c r="N363" s="1" t="s">
        <v>11</v>
      </c>
      <c r="O363" s="7">
        <v>3431</v>
      </c>
      <c r="P363" s="7">
        <v>0</v>
      </c>
      <c r="Q363" s="7">
        <f t="shared" si="10"/>
        <v>3431</v>
      </c>
      <c r="R363" s="6" t="s">
        <v>47</v>
      </c>
      <c r="S363" s="5" t="s">
        <v>32</v>
      </c>
      <c r="T363" s="5" t="s">
        <v>58</v>
      </c>
      <c r="U363" s="5" t="s">
        <v>710</v>
      </c>
      <c r="V363" s="1" t="s">
        <v>56</v>
      </c>
      <c r="W363" s="1" t="s">
        <v>1519</v>
      </c>
      <c r="X363" s="1" t="s">
        <v>1462</v>
      </c>
      <c r="Y363" s="1" t="s">
        <v>1463</v>
      </c>
      <c r="Z363" s="4">
        <v>42507</v>
      </c>
      <c r="AA363" s="1" t="s">
        <v>45</v>
      </c>
      <c r="AB363" s="1" t="s">
        <v>3085</v>
      </c>
      <c r="AC363" s="1" t="s">
        <v>3086</v>
      </c>
      <c r="AD363" s="8"/>
    </row>
    <row r="364" spans="2:30" outlineLevel="5" x14ac:dyDescent="0.25">
      <c r="B364" s="3"/>
      <c r="C364" s="1"/>
      <c r="D364" s="1"/>
      <c r="E364" s="1"/>
      <c r="F364" s="1"/>
      <c r="G364" s="1" t="s">
        <v>1842</v>
      </c>
      <c r="H364" s="188">
        <v>42494</v>
      </c>
      <c r="I364" s="1" t="s">
        <v>3087</v>
      </c>
      <c r="J364" s="2" t="s">
        <v>59</v>
      </c>
      <c r="K364" s="1" t="s">
        <v>36</v>
      </c>
      <c r="L364" s="1" t="s">
        <v>20</v>
      </c>
      <c r="M364" s="1" t="s">
        <v>21</v>
      </c>
      <c r="N364" s="1" t="s">
        <v>11</v>
      </c>
      <c r="O364" s="7">
        <v>1441</v>
      </c>
      <c r="P364" s="7">
        <v>0</v>
      </c>
      <c r="Q364" s="7">
        <f t="shared" si="10"/>
        <v>1441</v>
      </c>
      <c r="R364" s="6" t="s">
        <v>47</v>
      </c>
      <c r="S364" s="5" t="s">
        <v>25</v>
      </c>
      <c r="T364" s="5" t="s">
        <v>1437</v>
      </c>
      <c r="U364" s="5" t="s">
        <v>1904</v>
      </c>
      <c r="V364" s="1" t="s">
        <v>56</v>
      </c>
      <c r="W364" s="1" t="s">
        <v>3088</v>
      </c>
      <c r="X364" s="1" t="s">
        <v>1498</v>
      </c>
      <c r="Y364" s="1" t="s">
        <v>1499</v>
      </c>
      <c r="Z364" s="4">
        <v>42494</v>
      </c>
      <c r="AA364" s="1" t="s">
        <v>45</v>
      </c>
      <c r="AB364" s="1" t="s">
        <v>2383</v>
      </c>
      <c r="AC364" s="1" t="s">
        <v>3089</v>
      </c>
      <c r="AD364" s="8"/>
    </row>
    <row r="365" spans="2:30" outlineLevel="5" x14ac:dyDescent="0.25">
      <c r="B365" s="3"/>
      <c r="C365" s="1"/>
      <c r="D365" s="1"/>
      <c r="E365" s="1"/>
      <c r="F365" s="1"/>
      <c r="G365" s="1" t="s">
        <v>1842</v>
      </c>
      <c r="H365" s="188">
        <v>42495</v>
      </c>
      <c r="I365" s="1" t="s">
        <v>1452</v>
      </c>
      <c r="J365" s="2" t="s">
        <v>59</v>
      </c>
      <c r="K365" s="1" t="s">
        <v>36</v>
      </c>
      <c r="L365" s="1" t="s">
        <v>20</v>
      </c>
      <c r="M365" s="1" t="s">
        <v>21</v>
      </c>
      <c r="N365" s="1" t="s">
        <v>11</v>
      </c>
      <c r="O365" s="7">
        <v>2193</v>
      </c>
      <c r="P365" s="7">
        <v>0</v>
      </c>
      <c r="Q365" s="7">
        <f t="shared" si="10"/>
        <v>2193</v>
      </c>
      <c r="R365" s="6" t="s">
        <v>47</v>
      </c>
      <c r="S365" s="5" t="s">
        <v>25</v>
      </c>
      <c r="T365" s="5" t="s">
        <v>1437</v>
      </c>
      <c r="U365" s="5" t="s">
        <v>1904</v>
      </c>
      <c r="V365" s="1" t="s">
        <v>56</v>
      </c>
      <c r="W365" s="1" t="s">
        <v>3090</v>
      </c>
      <c r="X365" s="1" t="s">
        <v>1727</v>
      </c>
      <c r="Y365" s="1" t="s">
        <v>1728</v>
      </c>
      <c r="Z365" s="4">
        <v>42495</v>
      </c>
      <c r="AA365" s="1" t="s">
        <v>45</v>
      </c>
      <c r="AB365" s="1" t="s">
        <v>3091</v>
      </c>
      <c r="AC365" s="1" t="s">
        <v>3092</v>
      </c>
      <c r="AD365" s="8"/>
    </row>
    <row r="366" spans="2:30" ht="15" customHeight="1" outlineLevel="5" x14ac:dyDescent="0.25">
      <c r="B366" s="3"/>
      <c r="C366" s="1"/>
      <c r="D366" s="1"/>
      <c r="E366" s="1"/>
      <c r="F366" s="1"/>
      <c r="G366" s="1" t="s">
        <v>1842</v>
      </c>
      <c r="H366" s="188">
        <v>42499</v>
      </c>
      <c r="I366" s="1" t="s">
        <v>3093</v>
      </c>
      <c r="J366" s="2" t="s">
        <v>59</v>
      </c>
      <c r="K366" s="1" t="s">
        <v>36</v>
      </c>
      <c r="L366" s="1" t="s">
        <v>20</v>
      </c>
      <c r="M366" s="1" t="s">
        <v>21</v>
      </c>
      <c r="N366" s="1" t="s">
        <v>11</v>
      </c>
      <c r="O366" s="7">
        <v>4192.5</v>
      </c>
      <c r="P366" s="7">
        <v>0</v>
      </c>
      <c r="Q366" s="7">
        <f t="shared" si="10"/>
        <v>4192.5</v>
      </c>
      <c r="R366" s="6" t="s">
        <v>47</v>
      </c>
      <c r="S366" s="5" t="s">
        <v>25</v>
      </c>
      <c r="T366" s="5" t="s">
        <v>1437</v>
      </c>
      <c r="U366" s="5" t="s">
        <v>1904</v>
      </c>
      <c r="V366" s="1" t="s">
        <v>56</v>
      </c>
      <c r="W366" s="1" t="s">
        <v>3094</v>
      </c>
      <c r="X366" s="1" t="s">
        <v>1734</v>
      </c>
      <c r="Y366" s="1" t="s">
        <v>1735</v>
      </c>
      <c r="Z366" s="4">
        <v>42499</v>
      </c>
      <c r="AA366" s="1" t="s">
        <v>45</v>
      </c>
      <c r="AB366" s="1" t="s">
        <v>3095</v>
      </c>
      <c r="AC366" s="1" t="s">
        <v>3096</v>
      </c>
      <c r="AD366" s="8" t="s">
        <v>3097</v>
      </c>
    </row>
    <row r="367" spans="2:30" outlineLevel="5" x14ac:dyDescent="0.25">
      <c r="B367" s="3"/>
      <c r="C367" s="1"/>
      <c r="D367" s="1"/>
      <c r="E367" s="1"/>
      <c r="F367" s="1"/>
      <c r="G367" s="1" t="s">
        <v>1842</v>
      </c>
      <c r="H367" s="188">
        <v>42495</v>
      </c>
      <c r="I367" s="1" t="s">
        <v>3098</v>
      </c>
      <c r="J367" s="2" t="s">
        <v>59</v>
      </c>
      <c r="K367" s="1" t="s">
        <v>36</v>
      </c>
      <c r="L367" s="1" t="s">
        <v>20</v>
      </c>
      <c r="M367" s="1" t="s">
        <v>21</v>
      </c>
      <c r="N367" s="1" t="s">
        <v>11</v>
      </c>
      <c r="O367" s="7">
        <v>5345</v>
      </c>
      <c r="P367" s="7">
        <v>0</v>
      </c>
      <c r="Q367" s="7">
        <f t="shared" si="10"/>
        <v>5345</v>
      </c>
      <c r="R367" s="6" t="s">
        <v>47</v>
      </c>
      <c r="S367" s="5" t="s">
        <v>32</v>
      </c>
      <c r="T367" s="5" t="s">
        <v>58</v>
      </c>
      <c r="U367" s="5" t="s">
        <v>710</v>
      </c>
      <c r="V367" s="1" t="s">
        <v>56</v>
      </c>
      <c r="W367" s="1" t="s">
        <v>3099</v>
      </c>
      <c r="X367" s="1" t="s">
        <v>1470</v>
      </c>
      <c r="Y367" s="1" t="s">
        <v>1471</v>
      </c>
      <c r="Z367" s="4">
        <v>42495</v>
      </c>
      <c r="AA367" s="1" t="s">
        <v>45</v>
      </c>
      <c r="AB367" s="1" t="s">
        <v>3100</v>
      </c>
      <c r="AC367" s="1" t="s">
        <v>3101</v>
      </c>
      <c r="AD367" s="8"/>
    </row>
    <row r="368" spans="2:30" outlineLevel="5" x14ac:dyDescent="0.25">
      <c r="B368" s="3"/>
      <c r="C368" s="1"/>
      <c r="D368" s="1"/>
      <c r="E368" s="1"/>
      <c r="F368" s="1"/>
      <c r="G368" s="1" t="s">
        <v>1842</v>
      </c>
      <c r="H368" s="188">
        <v>42495</v>
      </c>
      <c r="I368" s="1" t="s">
        <v>3102</v>
      </c>
      <c r="J368" s="2" t="s">
        <v>59</v>
      </c>
      <c r="K368" s="1" t="s">
        <v>36</v>
      </c>
      <c r="L368" s="1" t="s">
        <v>20</v>
      </c>
      <c r="M368" s="1" t="s">
        <v>21</v>
      </c>
      <c r="N368" s="1" t="s">
        <v>11</v>
      </c>
      <c r="O368" s="7">
        <v>2800</v>
      </c>
      <c r="P368" s="7">
        <v>0</v>
      </c>
      <c r="Q368" s="7">
        <f t="shared" si="10"/>
        <v>2800</v>
      </c>
      <c r="R368" s="6" t="s">
        <v>47</v>
      </c>
      <c r="S368" s="5" t="s">
        <v>32</v>
      </c>
      <c r="T368" s="5" t="s">
        <v>57</v>
      </c>
      <c r="U368" s="5" t="s">
        <v>1864</v>
      </c>
      <c r="V368" s="1" t="s">
        <v>56</v>
      </c>
      <c r="W368" s="1" t="s">
        <v>3103</v>
      </c>
      <c r="X368" s="1" t="s">
        <v>1622</v>
      </c>
      <c r="Y368" s="1" t="s">
        <v>1623</v>
      </c>
      <c r="Z368" s="4">
        <v>42495</v>
      </c>
      <c r="AA368" s="1" t="s">
        <v>45</v>
      </c>
      <c r="AB368" s="1" t="s">
        <v>3104</v>
      </c>
      <c r="AC368" s="1" t="s">
        <v>3105</v>
      </c>
      <c r="AD368" s="8"/>
    </row>
    <row r="369" spans="2:30" outlineLevel="5" x14ac:dyDescent="0.25">
      <c r="B369" s="3"/>
      <c r="C369" s="1"/>
      <c r="D369" s="1"/>
      <c r="E369" s="1"/>
      <c r="F369" s="1"/>
      <c r="G369" s="1" t="s">
        <v>1842</v>
      </c>
      <c r="H369" s="188">
        <v>42495</v>
      </c>
      <c r="I369" s="1" t="s">
        <v>3106</v>
      </c>
      <c r="J369" s="2" t="s">
        <v>59</v>
      </c>
      <c r="K369" s="1" t="s">
        <v>36</v>
      </c>
      <c r="L369" s="1" t="s">
        <v>20</v>
      </c>
      <c r="M369" s="1" t="s">
        <v>21</v>
      </c>
      <c r="N369" s="1" t="s">
        <v>11</v>
      </c>
      <c r="O369" s="7">
        <v>6615</v>
      </c>
      <c r="P369" s="7">
        <v>0</v>
      </c>
      <c r="Q369" s="7">
        <f t="shared" si="10"/>
        <v>6615</v>
      </c>
      <c r="R369" s="6" t="s">
        <v>47</v>
      </c>
      <c r="S369" s="5" t="s">
        <v>32</v>
      </c>
      <c r="T369" s="5" t="s">
        <v>58</v>
      </c>
      <c r="U369" s="5" t="s">
        <v>710</v>
      </c>
      <c r="V369" s="1" t="s">
        <v>56</v>
      </c>
      <c r="W369" s="1" t="s">
        <v>3107</v>
      </c>
      <c r="X369" s="1" t="s">
        <v>1743</v>
      </c>
      <c r="Y369" s="1" t="s">
        <v>1744</v>
      </c>
      <c r="Z369" s="4">
        <v>42495</v>
      </c>
      <c r="AA369" s="1" t="s">
        <v>45</v>
      </c>
      <c r="AB369" s="1" t="s">
        <v>1700</v>
      </c>
      <c r="AC369" s="1" t="s">
        <v>3108</v>
      </c>
      <c r="AD369" s="8"/>
    </row>
    <row r="370" spans="2:30" outlineLevel="5" x14ac:dyDescent="0.25">
      <c r="B370" s="3"/>
      <c r="C370" s="1"/>
      <c r="D370" s="1"/>
      <c r="E370" s="1"/>
      <c r="F370" s="1"/>
      <c r="G370" s="1" t="s">
        <v>1842</v>
      </c>
      <c r="H370" s="188">
        <v>42501</v>
      </c>
      <c r="I370" s="1" t="s">
        <v>3109</v>
      </c>
      <c r="J370" s="2" t="s">
        <v>59</v>
      </c>
      <c r="K370" s="1" t="s">
        <v>36</v>
      </c>
      <c r="L370" s="1" t="s">
        <v>20</v>
      </c>
      <c r="M370" s="1" t="s">
        <v>21</v>
      </c>
      <c r="N370" s="1" t="s">
        <v>11</v>
      </c>
      <c r="O370" s="7">
        <v>3320</v>
      </c>
      <c r="P370" s="7">
        <v>0</v>
      </c>
      <c r="Q370" s="7">
        <f t="shared" si="10"/>
        <v>3320</v>
      </c>
      <c r="R370" s="6" t="s">
        <v>47</v>
      </c>
      <c r="S370" s="5" t="s">
        <v>32</v>
      </c>
      <c r="T370" s="5" t="s">
        <v>1592</v>
      </c>
      <c r="U370" s="5" t="s">
        <v>1874</v>
      </c>
      <c r="V370" s="1" t="s">
        <v>56</v>
      </c>
      <c r="W370" s="1" t="s">
        <v>3110</v>
      </c>
      <c r="X370" s="1" t="s">
        <v>1739</v>
      </c>
      <c r="Y370" s="1" t="s">
        <v>1740</v>
      </c>
      <c r="Z370" s="4">
        <v>42501</v>
      </c>
      <c r="AA370" s="1" t="s">
        <v>45</v>
      </c>
      <c r="AB370" s="1" t="s">
        <v>3111</v>
      </c>
      <c r="AC370" s="1" t="s">
        <v>3112</v>
      </c>
      <c r="AD370" s="8"/>
    </row>
    <row r="371" spans="2:30" outlineLevel="5" x14ac:dyDescent="0.25">
      <c r="B371" s="3"/>
      <c r="C371" s="1"/>
      <c r="D371" s="1"/>
      <c r="E371" s="1"/>
      <c r="F371" s="1"/>
      <c r="G371" s="1" t="s">
        <v>1842</v>
      </c>
      <c r="H371" s="188">
        <v>42494</v>
      </c>
      <c r="I371" s="1" t="s">
        <v>3113</v>
      </c>
      <c r="J371" s="2" t="s">
        <v>59</v>
      </c>
      <c r="K371" s="1" t="s">
        <v>36</v>
      </c>
      <c r="L371" s="1" t="s">
        <v>20</v>
      </c>
      <c r="M371" s="1" t="s">
        <v>21</v>
      </c>
      <c r="N371" s="1" t="s">
        <v>11</v>
      </c>
      <c r="O371" s="7">
        <v>26040</v>
      </c>
      <c r="P371" s="7">
        <v>0</v>
      </c>
      <c r="Q371" s="7">
        <f t="shared" si="10"/>
        <v>26040</v>
      </c>
      <c r="R371" s="6" t="s">
        <v>47</v>
      </c>
      <c r="S371" s="5" t="s">
        <v>25</v>
      </c>
      <c r="T371" s="5" t="s">
        <v>1437</v>
      </c>
      <c r="U371" s="5" t="s">
        <v>1904</v>
      </c>
      <c r="V371" s="1" t="s">
        <v>56</v>
      </c>
      <c r="W371" s="1" t="s">
        <v>3114</v>
      </c>
      <c r="X371" s="1" t="s">
        <v>1727</v>
      </c>
      <c r="Y371" s="1" t="s">
        <v>1728</v>
      </c>
      <c r="Z371" s="4">
        <v>42494</v>
      </c>
      <c r="AA371" s="1" t="s">
        <v>45</v>
      </c>
      <c r="AB371" s="1" t="s">
        <v>3115</v>
      </c>
      <c r="AC371" s="1" t="s">
        <v>3116</v>
      </c>
      <c r="AD371" s="8"/>
    </row>
    <row r="372" spans="2:30" outlineLevel="5" x14ac:dyDescent="0.25">
      <c r="B372" s="3"/>
      <c r="C372" s="1"/>
      <c r="D372" s="1"/>
      <c r="E372" s="1"/>
      <c r="F372" s="1"/>
      <c r="G372" s="1" t="s">
        <v>1842</v>
      </c>
      <c r="H372" s="188">
        <v>42507</v>
      </c>
      <c r="I372" s="1" t="s">
        <v>3117</v>
      </c>
      <c r="J372" s="2" t="s">
        <v>59</v>
      </c>
      <c r="K372" s="1" t="s">
        <v>36</v>
      </c>
      <c r="L372" s="1" t="s">
        <v>20</v>
      </c>
      <c r="M372" s="1" t="s">
        <v>21</v>
      </c>
      <c r="N372" s="1" t="s">
        <v>11</v>
      </c>
      <c r="O372" s="7">
        <v>2940</v>
      </c>
      <c r="P372" s="7">
        <v>0</v>
      </c>
      <c r="Q372" s="7">
        <f t="shared" si="10"/>
        <v>2940</v>
      </c>
      <c r="R372" s="6" t="s">
        <v>47</v>
      </c>
      <c r="S372" s="5" t="s">
        <v>32</v>
      </c>
      <c r="T372" s="5" t="s">
        <v>58</v>
      </c>
      <c r="U372" s="5" t="s">
        <v>710</v>
      </c>
      <c r="V372" s="1" t="s">
        <v>56</v>
      </c>
      <c r="W372" s="1" t="s">
        <v>3118</v>
      </c>
      <c r="X372" s="1" t="s">
        <v>1606</v>
      </c>
      <c r="Y372" s="1" t="s">
        <v>1607</v>
      </c>
      <c r="Z372" s="4">
        <v>42507</v>
      </c>
      <c r="AA372" s="1" t="s">
        <v>45</v>
      </c>
      <c r="AB372" s="1" t="s">
        <v>3119</v>
      </c>
      <c r="AC372" s="1" t="s">
        <v>3120</v>
      </c>
      <c r="AD372" s="8"/>
    </row>
    <row r="373" spans="2:30" outlineLevel="5" x14ac:dyDescent="0.25">
      <c r="B373" s="3"/>
      <c r="C373" s="1"/>
      <c r="D373" s="1"/>
      <c r="E373" s="1"/>
      <c r="F373" s="1"/>
      <c r="G373" s="1" t="s">
        <v>1842</v>
      </c>
      <c r="H373" s="188">
        <v>42502</v>
      </c>
      <c r="I373" s="1" t="s">
        <v>3121</v>
      </c>
      <c r="J373" s="2" t="s">
        <v>59</v>
      </c>
      <c r="K373" s="1" t="s">
        <v>36</v>
      </c>
      <c r="L373" s="1" t="s">
        <v>20</v>
      </c>
      <c r="M373" s="1" t="s">
        <v>21</v>
      </c>
      <c r="N373" s="1" t="s">
        <v>11</v>
      </c>
      <c r="O373" s="7">
        <v>3241.5</v>
      </c>
      <c r="P373" s="7">
        <v>0</v>
      </c>
      <c r="Q373" s="7">
        <f t="shared" si="10"/>
        <v>3241.5</v>
      </c>
      <c r="R373" s="6" t="s">
        <v>47</v>
      </c>
      <c r="S373" s="5" t="s">
        <v>32</v>
      </c>
      <c r="T373" s="5" t="s">
        <v>58</v>
      </c>
      <c r="U373" s="5" t="s">
        <v>710</v>
      </c>
      <c r="V373" s="1" t="s">
        <v>56</v>
      </c>
      <c r="W373" s="1" t="s">
        <v>3122</v>
      </c>
      <c r="X373" s="1" t="s">
        <v>1460</v>
      </c>
      <c r="Y373" s="1" t="s">
        <v>1461</v>
      </c>
      <c r="Z373" s="4">
        <v>42502</v>
      </c>
      <c r="AA373" s="1" t="s">
        <v>45</v>
      </c>
      <c r="AB373" s="1" t="s">
        <v>3123</v>
      </c>
      <c r="AC373" s="1" t="s">
        <v>3124</v>
      </c>
      <c r="AD373" s="8"/>
    </row>
    <row r="374" spans="2:30" outlineLevel="5" x14ac:dyDescent="0.25">
      <c r="B374" s="3"/>
      <c r="C374" s="1"/>
      <c r="D374" s="1"/>
      <c r="E374" s="1"/>
      <c r="F374" s="1"/>
      <c r="G374" s="1" t="s">
        <v>1842</v>
      </c>
      <c r="H374" s="188">
        <v>42507</v>
      </c>
      <c r="I374" s="1" t="s">
        <v>3125</v>
      </c>
      <c r="J374" s="2" t="s">
        <v>59</v>
      </c>
      <c r="K374" s="1" t="s">
        <v>36</v>
      </c>
      <c r="L374" s="1" t="s">
        <v>20</v>
      </c>
      <c r="M374" s="1" t="s">
        <v>21</v>
      </c>
      <c r="N374" s="1" t="s">
        <v>11</v>
      </c>
      <c r="O374" s="7">
        <v>1490.4</v>
      </c>
      <c r="P374" s="7">
        <v>0</v>
      </c>
      <c r="Q374" s="7">
        <f t="shared" si="10"/>
        <v>1490.4</v>
      </c>
      <c r="R374" s="6" t="s">
        <v>47</v>
      </c>
      <c r="S374" s="5" t="s">
        <v>32</v>
      </c>
      <c r="T374" s="5" t="s">
        <v>58</v>
      </c>
      <c r="U374" s="5" t="s">
        <v>710</v>
      </c>
      <c r="V374" s="1" t="s">
        <v>56</v>
      </c>
      <c r="W374" s="1" t="s">
        <v>3126</v>
      </c>
      <c r="X374" s="1" t="s">
        <v>1633</v>
      </c>
      <c r="Y374" s="1" t="s">
        <v>1634</v>
      </c>
      <c r="Z374" s="4">
        <v>42507</v>
      </c>
      <c r="AA374" s="1" t="s">
        <v>45</v>
      </c>
      <c r="AB374" s="1" t="s">
        <v>3127</v>
      </c>
      <c r="AC374" s="1" t="s">
        <v>3128</v>
      </c>
      <c r="AD374" s="8"/>
    </row>
    <row r="375" spans="2:30" outlineLevel="5" x14ac:dyDescent="0.25">
      <c r="B375" s="3"/>
      <c r="C375" s="1"/>
      <c r="D375" s="1"/>
      <c r="E375" s="1"/>
      <c r="F375" s="1"/>
      <c r="G375" s="1" t="s">
        <v>1842</v>
      </c>
      <c r="H375" s="188">
        <v>42502</v>
      </c>
      <c r="I375" s="1" t="s">
        <v>3129</v>
      </c>
      <c r="J375" s="2" t="s">
        <v>59</v>
      </c>
      <c r="K375" s="1" t="s">
        <v>36</v>
      </c>
      <c r="L375" s="1" t="s">
        <v>20</v>
      </c>
      <c r="M375" s="1" t="s">
        <v>21</v>
      </c>
      <c r="N375" s="1" t="s">
        <v>11</v>
      </c>
      <c r="O375" s="7">
        <v>4500</v>
      </c>
      <c r="P375" s="7">
        <v>0</v>
      </c>
      <c r="Q375" s="7">
        <f t="shared" si="10"/>
        <v>4500</v>
      </c>
      <c r="R375" s="6" t="s">
        <v>47</v>
      </c>
      <c r="S375" s="5" t="s">
        <v>32</v>
      </c>
      <c r="T375" s="5" t="s">
        <v>2636</v>
      </c>
      <c r="U375" s="5" t="s">
        <v>2611</v>
      </c>
      <c r="V375" s="1" t="s">
        <v>56</v>
      </c>
      <c r="W375" s="1" t="s">
        <v>1670</v>
      </c>
      <c r="X375" s="1" t="s">
        <v>1467</v>
      </c>
      <c r="Y375" s="1" t="s">
        <v>1468</v>
      </c>
      <c r="Z375" s="4">
        <v>42502</v>
      </c>
      <c r="AA375" s="1" t="s">
        <v>45</v>
      </c>
      <c r="AB375" s="1" t="s">
        <v>3130</v>
      </c>
      <c r="AC375" s="1" t="s">
        <v>3131</v>
      </c>
      <c r="AD375" s="8"/>
    </row>
    <row r="376" spans="2:30" outlineLevel="5" x14ac:dyDescent="0.25">
      <c r="B376" s="3"/>
      <c r="C376" s="1"/>
      <c r="D376" s="1"/>
      <c r="E376" s="1"/>
      <c r="F376" s="1"/>
      <c r="G376" s="1" t="s">
        <v>1842</v>
      </c>
      <c r="H376" s="188">
        <v>42507</v>
      </c>
      <c r="I376" s="1" t="s">
        <v>3132</v>
      </c>
      <c r="J376" s="2" t="s">
        <v>59</v>
      </c>
      <c r="K376" s="1" t="s">
        <v>36</v>
      </c>
      <c r="L376" s="1" t="s">
        <v>20</v>
      </c>
      <c r="M376" s="1" t="s">
        <v>21</v>
      </c>
      <c r="N376" s="1" t="s">
        <v>11</v>
      </c>
      <c r="O376" s="7">
        <v>26020</v>
      </c>
      <c r="P376" s="7">
        <v>0</v>
      </c>
      <c r="Q376" s="7">
        <f t="shared" si="10"/>
        <v>26020</v>
      </c>
      <c r="R376" s="6" t="s">
        <v>47</v>
      </c>
      <c r="S376" s="5" t="s">
        <v>25</v>
      </c>
      <c r="T376" s="5" t="s">
        <v>1437</v>
      </c>
      <c r="U376" s="5" t="s">
        <v>1904</v>
      </c>
      <c r="V376" s="1" t="s">
        <v>56</v>
      </c>
      <c r="W376" s="1" t="s">
        <v>3133</v>
      </c>
      <c r="X376" s="1" t="s">
        <v>1806</v>
      </c>
      <c r="Y376" s="1" t="s">
        <v>1807</v>
      </c>
      <c r="Z376" s="4">
        <v>42507</v>
      </c>
      <c r="AA376" s="1" t="s">
        <v>45</v>
      </c>
      <c r="AB376" s="1" t="s">
        <v>3134</v>
      </c>
      <c r="AC376" s="1" t="s">
        <v>3135</v>
      </c>
      <c r="AD376" s="8"/>
    </row>
    <row r="377" spans="2:30" outlineLevel="5" x14ac:dyDescent="0.25">
      <c r="B377" s="3"/>
      <c r="C377" s="1"/>
      <c r="D377" s="1"/>
      <c r="E377" s="1"/>
      <c r="F377" s="1"/>
      <c r="G377" s="1" t="s">
        <v>1842</v>
      </c>
      <c r="H377" s="188">
        <v>42508</v>
      </c>
      <c r="I377" s="1" t="s">
        <v>3136</v>
      </c>
      <c r="J377" s="2" t="s">
        <v>59</v>
      </c>
      <c r="K377" s="1" t="s">
        <v>36</v>
      </c>
      <c r="L377" s="1" t="s">
        <v>20</v>
      </c>
      <c r="M377" s="1" t="s">
        <v>21</v>
      </c>
      <c r="N377" s="1" t="s">
        <v>11</v>
      </c>
      <c r="O377" s="7">
        <v>15943</v>
      </c>
      <c r="P377" s="7">
        <v>0</v>
      </c>
      <c r="Q377" s="7">
        <f t="shared" si="10"/>
        <v>15943</v>
      </c>
      <c r="R377" s="6" t="s">
        <v>47</v>
      </c>
      <c r="S377" s="5" t="s">
        <v>32</v>
      </c>
      <c r="T377" s="5" t="s">
        <v>2636</v>
      </c>
      <c r="U377" s="5" t="s">
        <v>2611</v>
      </c>
      <c r="V377" s="1" t="s">
        <v>56</v>
      </c>
      <c r="W377" s="1" t="s">
        <v>3137</v>
      </c>
      <c r="X377" s="1" t="s">
        <v>1677</v>
      </c>
      <c r="Y377" s="1" t="s">
        <v>1678</v>
      </c>
      <c r="Z377" s="4">
        <v>42508</v>
      </c>
      <c r="AA377" s="1" t="s">
        <v>45</v>
      </c>
      <c r="AB377" s="1" t="s">
        <v>3138</v>
      </c>
      <c r="AC377" s="1" t="s">
        <v>3139</v>
      </c>
      <c r="AD377" s="8"/>
    </row>
    <row r="378" spans="2:30" outlineLevel="5" x14ac:dyDescent="0.25">
      <c r="B378" s="3"/>
      <c r="C378" s="1"/>
      <c r="D378" s="1"/>
      <c r="E378" s="1"/>
      <c r="F378" s="1"/>
      <c r="G378" s="1" t="s">
        <v>1842</v>
      </c>
      <c r="H378" s="188">
        <v>42515</v>
      </c>
      <c r="I378" s="1" t="s">
        <v>3140</v>
      </c>
      <c r="J378" s="2" t="s">
        <v>59</v>
      </c>
      <c r="K378" s="1" t="s">
        <v>36</v>
      </c>
      <c r="L378" s="1" t="s">
        <v>20</v>
      </c>
      <c r="M378" s="1" t="s">
        <v>21</v>
      </c>
      <c r="N378" s="1" t="s">
        <v>11</v>
      </c>
      <c r="O378" s="7">
        <v>7900</v>
      </c>
      <c r="P378" s="7">
        <v>0</v>
      </c>
      <c r="Q378" s="7">
        <f t="shared" si="10"/>
        <v>7900</v>
      </c>
      <c r="R378" s="6" t="s">
        <v>47</v>
      </c>
      <c r="S378" s="5" t="s">
        <v>32</v>
      </c>
      <c r="T378" s="5" t="s">
        <v>2636</v>
      </c>
      <c r="U378" s="5" t="s">
        <v>2611</v>
      </c>
      <c r="V378" s="1" t="s">
        <v>56</v>
      </c>
      <c r="W378" s="1" t="s">
        <v>1601</v>
      </c>
      <c r="X378" s="1" t="s">
        <v>1646</v>
      </c>
      <c r="Y378" s="1" t="s">
        <v>1647</v>
      </c>
      <c r="Z378" s="4">
        <v>42515</v>
      </c>
      <c r="AA378" s="1" t="s">
        <v>45</v>
      </c>
      <c r="AB378" s="1" t="s">
        <v>3141</v>
      </c>
      <c r="AC378" s="1" t="s">
        <v>3142</v>
      </c>
      <c r="AD378" s="8"/>
    </row>
    <row r="379" spans="2:30" outlineLevel="5" x14ac:dyDescent="0.25">
      <c r="B379" s="3"/>
      <c r="C379" s="1"/>
      <c r="D379" s="1"/>
      <c r="E379" s="1"/>
      <c r="F379" s="1"/>
      <c r="G379" s="1" t="s">
        <v>1842</v>
      </c>
      <c r="H379" s="188">
        <v>42515</v>
      </c>
      <c r="I379" s="1" t="s">
        <v>3143</v>
      </c>
      <c r="J379" s="2" t="s">
        <v>59</v>
      </c>
      <c r="K379" s="1" t="s">
        <v>36</v>
      </c>
      <c r="L379" s="1" t="s">
        <v>20</v>
      </c>
      <c r="M379" s="1" t="s">
        <v>21</v>
      </c>
      <c r="N379" s="1" t="s">
        <v>11</v>
      </c>
      <c r="O379" s="7">
        <v>1000</v>
      </c>
      <c r="P379" s="7">
        <v>0</v>
      </c>
      <c r="Q379" s="7">
        <f t="shared" si="10"/>
        <v>1000</v>
      </c>
      <c r="R379" s="6" t="s">
        <v>47</v>
      </c>
      <c r="S379" s="5" t="s">
        <v>32</v>
      </c>
      <c r="T379" s="5" t="s">
        <v>58</v>
      </c>
      <c r="U379" s="5" t="s">
        <v>710</v>
      </c>
      <c r="V379" s="1" t="s">
        <v>56</v>
      </c>
      <c r="W379" s="1" t="s">
        <v>3144</v>
      </c>
      <c r="X379" s="1" t="s">
        <v>1775</v>
      </c>
      <c r="Y379" s="1" t="s">
        <v>1776</v>
      </c>
      <c r="Z379" s="4">
        <v>42515</v>
      </c>
      <c r="AA379" s="1" t="s">
        <v>45</v>
      </c>
      <c r="AB379" s="1" t="s">
        <v>3145</v>
      </c>
      <c r="AC379" s="1" t="s">
        <v>3146</v>
      </c>
      <c r="AD379" s="8"/>
    </row>
    <row r="380" spans="2:30" outlineLevel="5" x14ac:dyDescent="0.25">
      <c r="B380" s="3"/>
      <c r="C380" s="1"/>
      <c r="D380" s="1"/>
      <c r="E380" s="1"/>
      <c r="F380" s="1"/>
      <c r="G380" s="1" t="s">
        <v>1842</v>
      </c>
      <c r="H380" s="188">
        <v>42514</v>
      </c>
      <c r="I380" s="1" t="s">
        <v>3147</v>
      </c>
      <c r="J380" s="2" t="s">
        <v>59</v>
      </c>
      <c r="K380" s="1" t="s">
        <v>36</v>
      </c>
      <c r="L380" s="1" t="s">
        <v>20</v>
      </c>
      <c r="M380" s="1" t="s">
        <v>21</v>
      </c>
      <c r="N380" s="1" t="s">
        <v>11</v>
      </c>
      <c r="O380" s="7">
        <v>17643</v>
      </c>
      <c r="P380" s="7">
        <v>0</v>
      </c>
      <c r="Q380" s="7">
        <f t="shared" si="10"/>
        <v>17643</v>
      </c>
      <c r="R380" s="6" t="s">
        <v>47</v>
      </c>
      <c r="S380" s="5" t="s">
        <v>32</v>
      </c>
      <c r="T380" s="5" t="s">
        <v>2636</v>
      </c>
      <c r="U380" s="5" t="s">
        <v>2611</v>
      </c>
      <c r="V380" s="1" t="s">
        <v>56</v>
      </c>
      <c r="W380" s="1" t="s">
        <v>3148</v>
      </c>
      <c r="X380" s="1" t="s">
        <v>1720</v>
      </c>
      <c r="Y380" s="1" t="s">
        <v>1721</v>
      </c>
      <c r="Z380" s="4">
        <v>42514</v>
      </c>
      <c r="AA380" s="1" t="s">
        <v>45</v>
      </c>
      <c r="AB380" s="1" t="s">
        <v>3149</v>
      </c>
      <c r="AC380" s="1" t="s">
        <v>3150</v>
      </c>
      <c r="AD380" s="8"/>
    </row>
    <row r="381" spans="2:30" outlineLevel="5" x14ac:dyDescent="0.25">
      <c r="B381" s="3"/>
      <c r="C381" s="1"/>
      <c r="D381" s="1"/>
      <c r="E381" s="1"/>
      <c r="F381" s="1"/>
      <c r="G381" s="1" t="s">
        <v>1842</v>
      </c>
      <c r="H381" s="188">
        <v>42503</v>
      </c>
      <c r="I381" s="1" t="s">
        <v>3151</v>
      </c>
      <c r="J381" s="2" t="s">
        <v>59</v>
      </c>
      <c r="K381" s="1" t="s">
        <v>36</v>
      </c>
      <c r="L381" s="1" t="s">
        <v>20</v>
      </c>
      <c r="M381" s="1" t="s">
        <v>21</v>
      </c>
      <c r="N381" s="1" t="s">
        <v>11</v>
      </c>
      <c r="O381" s="7">
        <v>7920</v>
      </c>
      <c r="P381" s="7">
        <v>0</v>
      </c>
      <c r="Q381" s="7">
        <f t="shared" si="10"/>
        <v>7920</v>
      </c>
      <c r="R381" s="6" t="s">
        <v>47</v>
      </c>
      <c r="S381" s="5" t="s">
        <v>32</v>
      </c>
      <c r="T381" s="5" t="s">
        <v>2636</v>
      </c>
      <c r="U381" s="5" t="s">
        <v>2611</v>
      </c>
      <c r="V381" s="1" t="s">
        <v>56</v>
      </c>
      <c r="W381" s="1" t="s">
        <v>3152</v>
      </c>
      <c r="X381" s="1" t="s">
        <v>1473</v>
      </c>
      <c r="Y381" s="1" t="s">
        <v>1474</v>
      </c>
      <c r="Z381" s="4">
        <v>42503</v>
      </c>
      <c r="AA381" s="1" t="s">
        <v>45</v>
      </c>
      <c r="AB381" s="1" t="s">
        <v>3153</v>
      </c>
      <c r="AC381" s="1" t="s">
        <v>3154</v>
      </c>
      <c r="AD381" s="8"/>
    </row>
    <row r="382" spans="2:30" outlineLevel="5" x14ac:dyDescent="0.25">
      <c r="B382" s="3"/>
      <c r="C382" s="1"/>
      <c r="D382" s="1"/>
      <c r="E382" s="1"/>
      <c r="F382" s="1"/>
      <c r="G382" s="1" t="s">
        <v>1842</v>
      </c>
      <c r="H382" s="188">
        <v>42502</v>
      </c>
      <c r="I382" s="1" t="s">
        <v>3155</v>
      </c>
      <c r="J382" s="2" t="s">
        <v>59</v>
      </c>
      <c r="K382" s="1" t="s">
        <v>36</v>
      </c>
      <c r="L382" s="1" t="s">
        <v>20</v>
      </c>
      <c r="M382" s="1" t="s">
        <v>21</v>
      </c>
      <c r="N382" s="1" t="s">
        <v>11</v>
      </c>
      <c r="O382" s="7">
        <v>30797</v>
      </c>
      <c r="P382" s="7">
        <v>0</v>
      </c>
      <c r="Q382" s="7">
        <f t="shared" si="10"/>
        <v>30797</v>
      </c>
      <c r="R382" s="6" t="s">
        <v>47</v>
      </c>
      <c r="S382" s="5" t="s">
        <v>32</v>
      </c>
      <c r="T382" s="5" t="s">
        <v>1704</v>
      </c>
      <c r="U382" s="5" t="s">
        <v>1280</v>
      </c>
      <c r="V382" s="1" t="s">
        <v>56</v>
      </c>
      <c r="W382" s="1" t="s">
        <v>1516</v>
      </c>
      <c r="X382" s="1" t="s">
        <v>3156</v>
      </c>
      <c r="Y382" s="1" t="s">
        <v>3157</v>
      </c>
      <c r="Z382" s="4">
        <v>42502</v>
      </c>
      <c r="AA382" s="1" t="s">
        <v>45</v>
      </c>
      <c r="AB382" s="1" t="s">
        <v>1701</v>
      </c>
      <c r="AC382" s="1" t="s">
        <v>3158</v>
      </c>
      <c r="AD382" s="8"/>
    </row>
    <row r="383" spans="2:30" outlineLevel="5" x14ac:dyDescent="0.25">
      <c r="B383" s="3"/>
      <c r="C383" s="1"/>
      <c r="D383" s="1"/>
      <c r="E383" s="1"/>
      <c r="F383" s="1"/>
      <c r="G383" s="1" t="s">
        <v>1842</v>
      </c>
      <c r="H383" s="188">
        <v>42502</v>
      </c>
      <c r="I383" s="1" t="s">
        <v>3159</v>
      </c>
      <c r="J383" s="2" t="s">
        <v>59</v>
      </c>
      <c r="K383" s="1" t="s">
        <v>36</v>
      </c>
      <c r="L383" s="1" t="s">
        <v>20</v>
      </c>
      <c r="M383" s="1" t="s">
        <v>21</v>
      </c>
      <c r="N383" s="1" t="s">
        <v>11</v>
      </c>
      <c r="O383" s="7">
        <v>31110</v>
      </c>
      <c r="P383" s="7">
        <v>0</v>
      </c>
      <c r="Q383" s="7">
        <f t="shared" si="10"/>
        <v>31110</v>
      </c>
      <c r="R383" s="6" t="s">
        <v>47</v>
      </c>
      <c r="S383" s="5" t="s">
        <v>32</v>
      </c>
      <c r="T383" s="5" t="s">
        <v>1704</v>
      </c>
      <c r="U383" s="5" t="s">
        <v>1280</v>
      </c>
      <c r="V383" s="1" t="s">
        <v>56</v>
      </c>
      <c r="W383" s="1" t="s">
        <v>3160</v>
      </c>
      <c r="X383" s="1" t="s">
        <v>3161</v>
      </c>
      <c r="Y383" s="1" t="s">
        <v>3162</v>
      </c>
      <c r="Z383" s="4">
        <v>42502</v>
      </c>
      <c r="AA383" s="1" t="s">
        <v>45</v>
      </c>
      <c r="AB383" s="1" t="s">
        <v>1745</v>
      </c>
      <c r="AC383" s="1" t="s">
        <v>3163</v>
      </c>
      <c r="AD383" s="8"/>
    </row>
    <row r="384" spans="2:30" outlineLevel="5" x14ac:dyDescent="0.25">
      <c r="B384" s="3"/>
      <c r="C384" s="1"/>
      <c r="D384" s="1"/>
      <c r="E384" s="1"/>
      <c r="F384" s="1"/>
      <c r="G384" s="1" t="s">
        <v>1842</v>
      </c>
      <c r="H384" s="188">
        <v>42521</v>
      </c>
      <c r="I384" s="1" t="s">
        <v>3164</v>
      </c>
      <c r="J384" s="2" t="s">
        <v>59</v>
      </c>
      <c r="K384" s="1" t="s">
        <v>36</v>
      </c>
      <c r="L384" s="1" t="s">
        <v>20</v>
      </c>
      <c r="M384" s="1" t="s">
        <v>21</v>
      </c>
      <c r="N384" s="1" t="s">
        <v>11</v>
      </c>
      <c r="O384" s="7">
        <v>11931.6</v>
      </c>
      <c r="P384" s="7">
        <v>0</v>
      </c>
      <c r="Q384" s="7">
        <f t="shared" si="10"/>
        <v>11931.6</v>
      </c>
      <c r="R384" s="6" t="s">
        <v>47</v>
      </c>
      <c r="S384" s="5" t="s">
        <v>32</v>
      </c>
      <c r="T384" s="5" t="s">
        <v>1704</v>
      </c>
      <c r="U384" s="5" t="s">
        <v>1280</v>
      </c>
      <c r="V384" s="1" t="s">
        <v>56</v>
      </c>
      <c r="W384" s="1" t="s">
        <v>3165</v>
      </c>
      <c r="X384" s="1" t="s">
        <v>1743</v>
      </c>
      <c r="Y384" s="1" t="s">
        <v>1744</v>
      </c>
      <c r="Z384" s="4">
        <v>42521</v>
      </c>
      <c r="AA384" s="1" t="s">
        <v>45</v>
      </c>
      <c r="AB384" s="1" t="s">
        <v>1643</v>
      </c>
      <c r="AC384" s="1" t="s">
        <v>3166</v>
      </c>
      <c r="AD384" s="8"/>
    </row>
    <row r="385" spans="2:30" outlineLevel="5" x14ac:dyDescent="0.25">
      <c r="B385" s="3"/>
      <c r="C385" s="1"/>
      <c r="D385" s="1"/>
      <c r="E385" s="1"/>
      <c r="F385" s="1"/>
      <c r="G385" s="1" t="s">
        <v>1842</v>
      </c>
      <c r="H385" s="188">
        <v>42515</v>
      </c>
      <c r="I385" s="1" t="s">
        <v>3167</v>
      </c>
      <c r="J385" s="2" t="s">
        <v>59</v>
      </c>
      <c r="K385" s="1" t="s">
        <v>36</v>
      </c>
      <c r="L385" s="1" t="s">
        <v>20</v>
      </c>
      <c r="M385" s="1" t="s">
        <v>21</v>
      </c>
      <c r="N385" s="1" t="s">
        <v>11</v>
      </c>
      <c r="O385" s="7">
        <v>563.5</v>
      </c>
      <c r="P385" s="7">
        <v>0</v>
      </c>
      <c r="Q385" s="7">
        <f t="shared" si="10"/>
        <v>563.5</v>
      </c>
      <c r="R385" s="6" t="s">
        <v>47</v>
      </c>
      <c r="S385" s="5" t="s">
        <v>32</v>
      </c>
      <c r="T385" s="5" t="s">
        <v>2636</v>
      </c>
      <c r="U385" s="5" t="s">
        <v>2611</v>
      </c>
      <c r="V385" s="1" t="s">
        <v>56</v>
      </c>
      <c r="W385" s="1" t="s">
        <v>1621</v>
      </c>
      <c r="X385" s="1" t="s">
        <v>1510</v>
      </c>
      <c r="Y385" s="1" t="s">
        <v>1511</v>
      </c>
      <c r="Z385" s="4">
        <v>42515</v>
      </c>
      <c r="AA385" s="1" t="s">
        <v>45</v>
      </c>
      <c r="AB385" s="1" t="s">
        <v>3168</v>
      </c>
      <c r="AC385" s="1" t="s">
        <v>3169</v>
      </c>
      <c r="AD385" s="8"/>
    </row>
    <row r="386" spans="2:30" outlineLevel="5" x14ac:dyDescent="0.25">
      <c r="B386" s="3"/>
      <c r="C386" s="1"/>
      <c r="D386" s="1"/>
      <c r="E386" s="1"/>
      <c r="F386" s="1"/>
      <c r="G386" s="1" t="s">
        <v>1842</v>
      </c>
      <c r="H386" s="188">
        <v>42502</v>
      </c>
      <c r="I386" s="1" t="s">
        <v>3170</v>
      </c>
      <c r="J386" s="2" t="s">
        <v>59</v>
      </c>
      <c r="K386" s="1" t="s">
        <v>36</v>
      </c>
      <c r="L386" s="1" t="s">
        <v>20</v>
      </c>
      <c r="M386" s="1" t="s">
        <v>21</v>
      </c>
      <c r="N386" s="1" t="s">
        <v>11</v>
      </c>
      <c r="O386" s="7">
        <v>12884.2</v>
      </c>
      <c r="P386" s="7">
        <v>0</v>
      </c>
      <c r="Q386" s="7">
        <f t="shared" si="10"/>
        <v>12884.2</v>
      </c>
      <c r="R386" s="6" t="s">
        <v>47</v>
      </c>
      <c r="S386" s="5" t="s">
        <v>32</v>
      </c>
      <c r="T386" s="5" t="s">
        <v>1704</v>
      </c>
      <c r="U386" s="5" t="s">
        <v>1280</v>
      </c>
      <c r="V386" s="1" t="s">
        <v>56</v>
      </c>
      <c r="W386" s="1" t="s">
        <v>3171</v>
      </c>
      <c r="X386" s="1" t="s">
        <v>1473</v>
      </c>
      <c r="Y386" s="1" t="s">
        <v>1474</v>
      </c>
      <c r="Z386" s="4">
        <v>42502</v>
      </c>
      <c r="AA386" s="1" t="s">
        <v>45</v>
      </c>
      <c r="AB386" s="1" t="s">
        <v>3172</v>
      </c>
      <c r="AC386" s="1" t="s">
        <v>3173</v>
      </c>
      <c r="AD386" s="8"/>
    </row>
    <row r="387" spans="2:30" outlineLevel="5" x14ac:dyDescent="0.25">
      <c r="B387" s="3"/>
      <c r="C387" s="1"/>
      <c r="D387" s="1"/>
      <c r="E387" s="1"/>
      <c r="F387" s="1"/>
      <c r="G387" s="1" t="s">
        <v>1842</v>
      </c>
      <c r="H387" s="188">
        <v>42520</v>
      </c>
      <c r="I387" s="1" t="s">
        <v>3174</v>
      </c>
      <c r="J387" s="2" t="s">
        <v>59</v>
      </c>
      <c r="K387" s="1" t="s">
        <v>36</v>
      </c>
      <c r="L387" s="1" t="s">
        <v>20</v>
      </c>
      <c r="M387" s="1" t="s">
        <v>21</v>
      </c>
      <c r="N387" s="1" t="s">
        <v>11</v>
      </c>
      <c r="O387" s="7">
        <v>18988</v>
      </c>
      <c r="P387" s="7">
        <v>0</v>
      </c>
      <c r="Q387" s="7">
        <f t="shared" si="10"/>
        <v>18988</v>
      </c>
      <c r="R387" s="6" t="s">
        <v>47</v>
      </c>
      <c r="S387" s="5" t="s">
        <v>25</v>
      </c>
      <c r="T387" s="5" t="s">
        <v>1437</v>
      </c>
      <c r="U387" s="5" t="s">
        <v>1904</v>
      </c>
      <c r="V387" s="1" t="s">
        <v>56</v>
      </c>
      <c r="W387" s="1" t="s">
        <v>3175</v>
      </c>
      <c r="X387" s="1" t="s">
        <v>1736</v>
      </c>
      <c r="Y387" s="1" t="s">
        <v>1737</v>
      </c>
      <c r="Z387" s="4">
        <v>42520</v>
      </c>
      <c r="AA387" s="1" t="s">
        <v>1472</v>
      </c>
      <c r="AB387" s="1" t="s">
        <v>3176</v>
      </c>
      <c r="AC387" s="1" t="s">
        <v>3177</v>
      </c>
      <c r="AD387" s="8"/>
    </row>
    <row r="388" spans="2:30" outlineLevel="5" x14ac:dyDescent="0.25">
      <c r="B388" s="3"/>
      <c r="C388" s="1"/>
      <c r="D388" s="1"/>
      <c r="E388" s="1"/>
      <c r="F388" s="1"/>
      <c r="G388" s="1" t="s">
        <v>1842</v>
      </c>
      <c r="H388" s="188">
        <v>42515</v>
      </c>
      <c r="I388" s="1" t="s">
        <v>3178</v>
      </c>
      <c r="J388" s="2" t="s">
        <v>59</v>
      </c>
      <c r="K388" s="1" t="s">
        <v>36</v>
      </c>
      <c r="L388" s="1" t="s">
        <v>20</v>
      </c>
      <c r="M388" s="1" t="s">
        <v>21</v>
      </c>
      <c r="N388" s="1" t="s">
        <v>11</v>
      </c>
      <c r="O388" s="7">
        <v>3853</v>
      </c>
      <c r="P388" s="7">
        <v>0</v>
      </c>
      <c r="Q388" s="7">
        <f t="shared" si="10"/>
        <v>3853</v>
      </c>
      <c r="R388" s="6" t="s">
        <v>47</v>
      </c>
      <c r="S388" s="5" t="s">
        <v>32</v>
      </c>
      <c r="T388" s="5" t="s">
        <v>2636</v>
      </c>
      <c r="U388" s="5" t="s">
        <v>2611</v>
      </c>
      <c r="V388" s="1" t="s">
        <v>56</v>
      </c>
      <c r="W388" s="1" t="s">
        <v>3179</v>
      </c>
      <c r="X388" s="1" t="s">
        <v>1646</v>
      </c>
      <c r="Y388" s="1" t="s">
        <v>1647</v>
      </c>
      <c r="Z388" s="4">
        <v>42515</v>
      </c>
      <c r="AA388" s="1" t="s">
        <v>45</v>
      </c>
      <c r="AB388" s="1" t="s">
        <v>3180</v>
      </c>
      <c r="AC388" s="1" t="s">
        <v>3181</v>
      </c>
      <c r="AD388" s="8"/>
    </row>
    <row r="389" spans="2:30" outlineLevel="5" x14ac:dyDescent="0.25">
      <c r="B389" s="3"/>
      <c r="C389" s="1"/>
      <c r="D389" s="1"/>
      <c r="E389" s="1"/>
      <c r="F389" s="1"/>
      <c r="G389" s="1" t="s">
        <v>1842</v>
      </c>
      <c r="H389" s="188">
        <v>42502</v>
      </c>
      <c r="I389" s="1" t="s">
        <v>3182</v>
      </c>
      <c r="J389" s="2" t="s">
        <v>59</v>
      </c>
      <c r="K389" s="1" t="s">
        <v>36</v>
      </c>
      <c r="L389" s="1" t="s">
        <v>20</v>
      </c>
      <c r="M389" s="1" t="s">
        <v>21</v>
      </c>
      <c r="N389" s="1" t="s">
        <v>11</v>
      </c>
      <c r="O389" s="7">
        <v>13500</v>
      </c>
      <c r="P389" s="7">
        <v>0</v>
      </c>
      <c r="Q389" s="7">
        <f t="shared" si="10"/>
        <v>13500</v>
      </c>
      <c r="R389" s="6" t="s">
        <v>47</v>
      </c>
      <c r="S389" s="5" t="s">
        <v>32</v>
      </c>
      <c r="T389" s="5" t="s">
        <v>1704</v>
      </c>
      <c r="U389" s="5" t="s">
        <v>1280</v>
      </c>
      <c r="V389" s="1" t="s">
        <v>56</v>
      </c>
      <c r="W389" s="1" t="s">
        <v>3183</v>
      </c>
      <c r="X389" s="1" t="s">
        <v>1754</v>
      </c>
      <c r="Y389" s="1" t="s">
        <v>1755</v>
      </c>
      <c r="Z389" s="4">
        <v>42502</v>
      </c>
      <c r="AA389" s="1" t="s">
        <v>1472</v>
      </c>
      <c r="AB389" s="1" t="s">
        <v>3184</v>
      </c>
      <c r="AC389" s="1" t="s">
        <v>3185</v>
      </c>
      <c r="AD389" s="8"/>
    </row>
    <row r="390" spans="2:30" outlineLevel="5" x14ac:dyDescent="0.25">
      <c r="B390" s="3"/>
      <c r="C390" s="1"/>
      <c r="D390" s="1"/>
      <c r="E390" s="1"/>
      <c r="F390" s="1"/>
      <c r="G390" s="1" t="s">
        <v>1842</v>
      </c>
      <c r="H390" s="188">
        <v>42510</v>
      </c>
      <c r="I390" s="1" t="s">
        <v>3186</v>
      </c>
      <c r="J390" s="2" t="s">
        <v>59</v>
      </c>
      <c r="K390" s="1" t="s">
        <v>36</v>
      </c>
      <c r="L390" s="1" t="s">
        <v>20</v>
      </c>
      <c r="M390" s="1" t="s">
        <v>21</v>
      </c>
      <c r="N390" s="1" t="s">
        <v>11</v>
      </c>
      <c r="O390" s="7">
        <v>2279.8000000000002</v>
      </c>
      <c r="P390" s="7">
        <v>0</v>
      </c>
      <c r="Q390" s="7">
        <f t="shared" si="10"/>
        <v>2279.8000000000002</v>
      </c>
      <c r="R390" s="6" t="s">
        <v>47</v>
      </c>
      <c r="S390" s="5" t="s">
        <v>32</v>
      </c>
      <c r="T390" s="5" t="s">
        <v>1592</v>
      </c>
      <c r="U390" s="5" t="s">
        <v>1874</v>
      </c>
      <c r="V390" s="1" t="s">
        <v>56</v>
      </c>
      <c r="W390" s="1" t="s">
        <v>3187</v>
      </c>
      <c r="X390" s="1" t="s">
        <v>1460</v>
      </c>
      <c r="Y390" s="1" t="s">
        <v>1461</v>
      </c>
      <c r="Z390" s="4">
        <v>42510</v>
      </c>
      <c r="AA390" s="1" t="s">
        <v>45</v>
      </c>
      <c r="AB390" s="1" t="s">
        <v>3188</v>
      </c>
      <c r="AC390" s="1" t="s">
        <v>3189</v>
      </c>
      <c r="AD390" s="8"/>
    </row>
    <row r="391" spans="2:30" outlineLevel="5" x14ac:dyDescent="0.25">
      <c r="B391" s="3"/>
      <c r="C391" s="1"/>
      <c r="D391" s="1"/>
      <c r="E391" s="1"/>
      <c r="F391" s="1"/>
      <c r="G391" s="1" t="s">
        <v>1842</v>
      </c>
      <c r="H391" s="188">
        <v>42508</v>
      </c>
      <c r="I391" s="1" t="s">
        <v>3190</v>
      </c>
      <c r="J391" s="2" t="s">
        <v>59</v>
      </c>
      <c r="K391" s="1" t="s">
        <v>36</v>
      </c>
      <c r="L391" s="1" t="s">
        <v>20</v>
      </c>
      <c r="M391" s="1" t="s">
        <v>21</v>
      </c>
      <c r="N391" s="1" t="s">
        <v>11</v>
      </c>
      <c r="O391" s="7">
        <v>1161</v>
      </c>
      <c r="P391" s="7">
        <v>0</v>
      </c>
      <c r="Q391" s="7">
        <f t="shared" si="10"/>
        <v>1161</v>
      </c>
      <c r="R391" s="6" t="s">
        <v>47</v>
      </c>
      <c r="S391" s="5" t="s">
        <v>32</v>
      </c>
      <c r="T391" s="5" t="s">
        <v>2636</v>
      </c>
      <c r="U391" s="5" t="s">
        <v>2611</v>
      </c>
      <c r="V391" s="1" t="s">
        <v>56</v>
      </c>
      <c r="W391" s="1" t="s">
        <v>3191</v>
      </c>
      <c r="X391" s="1" t="s">
        <v>1615</v>
      </c>
      <c r="Y391" s="1" t="s">
        <v>1616</v>
      </c>
      <c r="Z391" s="4">
        <v>42508</v>
      </c>
      <c r="AA391" s="1" t="s">
        <v>45</v>
      </c>
      <c r="AB391" s="1" t="s">
        <v>3192</v>
      </c>
      <c r="AC391" s="1" t="s">
        <v>3193</v>
      </c>
      <c r="AD391" s="8"/>
    </row>
    <row r="392" spans="2:30" outlineLevel="5" x14ac:dyDescent="0.25">
      <c r="B392" s="3"/>
      <c r="C392" s="1"/>
      <c r="D392" s="1"/>
      <c r="E392" s="1"/>
      <c r="F392" s="1"/>
      <c r="G392" s="1" t="s">
        <v>1842</v>
      </c>
      <c r="H392" s="188">
        <v>42502</v>
      </c>
      <c r="I392" s="1" t="s">
        <v>3194</v>
      </c>
      <c r="J392" s="2" t="s">
        <v>59</v>
      </c>
      <c r="K392" s="1" t="s">
        <v>36</v>
      </c>
      <c r="L392" s="1" t="s">
        <v>20</v>
      </c>
      <c r="M392" s="1" t="s">
        <v>21</v>
      </c>
      <c r="N392" s="1" t="s">
        <v>11</v>
      </c>
      <c r="O392" s="7">
        <v>2541.3000000000002</v>
      </c>
      <c r="P392" s="7">
        <v>0</v>
      </c>
      <c r="Q392" s="7">
        <f t="shared" si="10"/>
        <v>2541.3000000000002</v>
      </c>
      <c r="R392" s="6" t="s">
        <v>1742</v>
      </c>
      <c r="S392" s="5" t="s">
        <v>32</v>
      </c>
      <c r="T392" s="5" t="s">
        <v>58</v>
      </c>
      <c r="U392" s="5" t="s">
        <v>710</v>
      </c>
      <c r="V392" s="1" t="s">
        <v>1638</v>
      </c>
      <c r="W392" s="1" t="s">
        <v>3195</v>
      </c>
      <c r="X392" s="1"/>
      <c r="Y392" s="1"/>
      <c r="Z392" s="4">
        <v>42502</v>
      </c>
      <c r="AA392" s="1" t="s">
        <v>26</v>
      </c>
      <c r="AB392" s="1" t="s">
        <v>3195</v>
      </c>
      <c r="AC392" s="1" t="s">
        <v>3196</v>
      </c>
      <c r="AD392" s="8"/>
    </row>
    <row r="393" spans="2:30" outlineLevel="5" x14ac:dyDescent="0.25">
      <c r="B393" s="3"/>
      <c r="C393" s="1"/>
      <c r="D393" s="1"/>
      <c r="E393" s="1"/>
      <c r="F393" s="1"/>
      <c r="G393" s="1" t="s">
        <v>1842</v>
      </c>
      <c r="H393" s="188">
        <v>42520</v>
      </c>
      <c r="I393" s="1" t="s">
        <v>3197</v>
      </c>
      <c r="J393" s="2" t="s">
        <v>59</v>
      </c>
      <c r="K393" s="1" t="s">
        <v>36</v>
      </c>
      <c r="L393" s="1" t="s">
        <v>20</v>
      </c>
      <c r="M393" s="1" t="s">
        <v>21</v>
      </c>
      <c r="N393" s="1" t="s">
        <v>11</v>
      </c>
      <c r="O393" s="7">
        <v>44000</v>
      </c>
      <c r="P393" s="7">
        <v>0</v>
      </c>
      <c r="Q393" s="7">
        <f t="shared" si="10"/>
        <v>44000</v>
      </c>
      <c r="R393" s="6" t="s">
        <v>47</v>
      </c>
      <c r="S393" s="5" t="s">
        <v>32</v>
      </c>
      <c r="T393" s="5" t="s">
        <v>58</v>
      </c>
      <c r="U393" s="5" t="s">
        <v>710</v>
      </c>
      <c r="V393" s="1" t="s">
        <v>56</v>
      </c>
      <c r="W393" s="1" t="s">
        <v>3198</v>
      </c>
      <c r="X393" s="1" t="s">
        <v>1467</v>
      </c>
      <c r="Y393" s="1" t="s">
        <v>1468</v>
      </c>
      <c r="Z393" s="4">
        <v>42520</v>
      </c>
      <c r="AA393" s="1" t="s">
        <v>45</v>
      </c>
      <c r="AB393" s="1" t="s">
        <v>3199</v>
      </c>
      <c r="AC393" s="1" t="s">
        <v>3200</v>
      </c>
      <c r="AD393" s="8"/>
    </row>
    <row r="394" spans="2:30" outlineLevel="5" x14ac:dyDescent="0.25">
      <c r="B394" s="3"/>
      <c r="C394" s="1"/>
      <c r="D394" s="1"/>
      <c r="E394" s="1"/>
      <c r="F394" s="1"/>
      <c r="G394" s="1" t="s">
        <v>1842</v>
      </c>
      <c r="H394" s="188">
        <v>42515</v>
      </c>
      <c r="I394" s="1" t="s">
        <v>3201</v>
      </c>
      <c r="J394" s="2" t="s">
        <v>59</v>
      </c>
      <c r="K394" s="1" t="s">
        <v>36</v>
      </c>
      <c r="L394" s="1" t="s">
        <v>20</v>
      </c>
      <c r="M394" s="1" t="s">
        <v>21</v>
      </c>
      <c r="N394" s="1" t="s">
        <v>11</v>
      </c>
      <c r="O394" s="7">
        <v>24920</v>
      </c>
      <c r="P394" s="7">
        <v>0</v>
      </c>
      <c r="Q394" s="7">
        <f t="shared" si="10"/>
        <v>24920</v>
      </c>
      <c r="R394" s="6" t="s">
        <v>47</v>
      </c>
      <c r="S394" s="5" t="s">
        <v>32</v>
      </c>
      <c r="T394" s="5" t="s">
        <v>1592</v>
      </c>
      <c r="U394" s="5" t="s">
        <v>1874</v>
      </c>
      <c r="V394" s="1" t="s">
        <v>56</v>
      </c>
      <c r="W394" s="1" t="s">
        <v>3202</v>
      </c>
      <c r="X394" s="1" t="s">
        <v>1716</v>
      </c>
      <c r="Y394" s="1" t="s">
        <v>1717</v>
      </c>
      <c r="Z394" s="4">
        <v>42515</v>
      </c>
      <c r="AA394" s="1" t="s">
        <v>45</v>
      </c>
      <c r="AB394" s="1" t="s">
        <v>1648</v>
      </c>
      <c r="AC394" s="1" t="s">
        <v>3203</v>
      </c>
      <c r="AD394" s="8"/>
    </row>
    <row r="395" spans="2:30" outlineLevel="5" x14ac:dyDescent="0.25">
      <c r="B395" s="220"/>
      <c r="C395" s="2"/>
      <c r="D395" s="2"/>
      <c r="E395" s="2"/>
      <c r="F395" s="2"/>
      <c r="G395" s="2"/>
      <c r="H395" s="228"/>
      <c r="I395" s="2"/>
      <c r="J395" s="2" t="s">
        <v>59</v>
      </c>
      <c r="K395" s="2"/>
      <c r="L395" s="2"/>
      <c r="M395" s="2"/>
      <c r="N395" s="2"/>
      <c r="O395" s="221"/>
      <c r="P395" s="221"/>
      <c r="Q395" s="221"/>
      <c r="R395" s="222"/>
      <c r="S395" s="223"/>
      <c r="T395" s="223"/>
      <c r="U395" s="223"/>
      <c r="V395" s="2"/>
      <c r="W395" s="2"/>
      <c r="X395" s="2"/>
      <c r="Y395" s="2"/>
      <c r="Z395" s="224"/>
      <c r="AA395" s="2"/>
      <c r="AB395" s="2"/>
      <c r="AC395" s="2"/>
      <c r="AD395" s="225"/>
    </row>
    <row r="396" spans="2:30" outlineLevel="4" x14ac:dyDescent="0.25">
      <c r="B396" s="220"/>
      <c r="C396" s="2"/>
      <c r="D396" s="2"/>
      <c r="E396" s="2"/>
      <c r="F396" s="2" t="s">
        <v>1426</v>
      </c>
      <c r="G396" s="2" t="s">
        <v>1427</v>
      </c>
      <c r="H396" s="228"/>
      <c r="I396" s="2"/>
      <c r="J396" s="2" t="s">
        <v>59</v>
      </c>
      <c r="K396" s="2"/>
      <c r="L396" s="2"/>
      <c r="M396" s="2"/>
      <c r="N396" s="2"/>
      <c r="O396" s="221">
        <f>SUM(O397:O450)</f>
        <v>455841.63</v>
      </c>
      <c r="P396" s="221">
        <f>SUM(P397:P450)</f>
        <v>0</v>
      </c>
      <c r="Q396" s="221">
        <f t="shared" ref="Q396:Q427" si="11">O396-P396</f>
        <v>455841.63</v>
      </c>
      <c r="R396" s="222"/>
      <c r="S396" s="223"/>
      <c r="T396" s="223"/>
      <c r="U396" s="223"/>
      <c r="V396" s="2"/>
      <c r="W396" s="2"/>
      <c r="X396" s="2"/>
      <c r="Y396" s="2"/>
      <c r="Z396" s="224"/>
      <c r="AA396" s="2"/>
      <c r="AB396" s="2"/>
      <c r="AC396" s="2"/>
      <c r="AD396" s="225"/>
    </row>
    <row r="397" spans="2:30" outlineLevel="5" x14ac:dyDescent="0.25">
      <c r="B397" s="3"/>
      <c r="C397" s="1"/>
      <c r="D397" s="1"/>
      <c r="E397" s="1"/>
      <c r="F397" s="1"/>
      <c r="G397" s="1" t="s">
        <v>1842</v>
      </c>
      <c r="H397" s="188">
        <v>42529</v>
      </c>
      <c r="I397" s="1" t="s">
        <v>3204</v>
      </c>
      <c r="J397" s="2" t="s">
        <v>59</v>
      </c>
      <c r="K397" s="1" t="s">
        <v>33</v>
      </c>
      <c r="L397" s="1" t="s">
        <v>34</v>
      </c>
      <c r="M397" s="1" t="s">
        <v>21</v>
      </c>
      <c r="N397" s="1" t="s">
        <v>11</v>
      </c>
      <c r="O397" s="7">
        <v>1302.5</v>
      </c>
      <c r="P397" s="7">
        <v>0</v>
      </c>
      <c r="Q397" s="7">
        <f t="shared" si="11"/>
        <v>1302.5</v>
      </c>
      <c r="R397" s="6" t="s">
        <v>61</v>
      </c>
      <c r="S397" s="5" t="s">
        <v>32</v>
      </c>
      <c r="T397" s="5" t="s">
        <v>1705</v>
      </c>
      <c r="U397" s="5" t="s">
        <v>1883</v>
      </c>
      <c r="V397" s="1" t="s">
        <v>1638</v>
      </c>
      <c r="W397" s="1" t="s">
        <v>3205</v>
      </c>
      <c r="X397" s="1"/>
      <c r="Y397" s="1"/>
      <c r="Z397" s="4">
        <v>42529</v>
      </c>
      <c r="AA397" s="1" t="s">
        <v>26</v>
      </c>
      <c r="AB397" s="1" t="s">
        <v>3206</v>
      </c>
      <c r="AC397" s="1" t="s">
        <v>3207</v>
      </c>
      <c r="AD397" s="8"/>
    </row>
    <row r="398" spans="2:30" outlineLevel="5" x14ac:dyDescent="0.25">
      <c r="B398" s="3"/>
      <c r="C398" s="1"/>
      <c r="D398" s="1"/>
      <c r="E398" s="1"/>
      <c r="F398" s="1"/>
      <c r="G398" s="1" t="s">
        <v>1842</v>
      </c>
      <c r="H398" s="188">
        <v>42529</v>
      </c>
      <c r="I398" s="1" t="s">
        <v>3208</v>
      </c>
      <c r="J398" s="2" t="s">
        <v>59</v>
      </c>
      <c r="K398" s="1" t="s">
        <v>33</v>
      </c>
      <c r="L398" s="1" t="s">
        <v>34</v>
      </c>
      <c r="M398" s="1" t="s">
        <v>21</v>
      </c>
      <c r="N398" s="1" t="s">
        <v>11</v>
      </c>
      <c r="O398" s="7">
        <v>2188.6</v>
      </c>
      <c r="P398" s="7">
        <v>0</v>
      </c>
      <c r="Q398" s="7">
        <f t="shared" si="11"/>
        <v>2188.6</v>
      </c>
      <c r="R398" s="6" t="s">
        <v>61</v>
      </c>
      <c r="S398" s="5" t="s">
        <v>32</v>
      </c>
      <c r="T398" s="5" t="s">
        <v>1592</v>
      </c>
      <c r="U398" s="5" t="s">
        <v>1874</v>
      </c>
      <c r="V398" s="1" t="s">
        <v>1638</v>
      </c>
      <c r="W398" s="1" t="s">
        <v>3209</v>
      </c>
      <c r="X398" s="1"/>
      <c r="Y398" s="1"/>
      <c r="Z398" s="4">
        <v>42529</v>
      </c>
      <c r="AA398" s="1" t="s">
        <v>26</v>
      </c>
      <c r="AB398" s="1" t="s">
        <v>3210</v>
      </c>
      <c r="AC398" s="1" t="s">
        <v>3211</v>
      </c>
      <c r="AD398" s="8"/>
    </row>
    <row r="399" spans="2:30" outlineLevel="5" x14ac:dyDescent="0.25">
      <c r="B399" s="3"/>
      <c r="C399" s="1"/>
      <c r="D399" s="1"/>
      <c r="E399" s="1"/>
      <c r="F399" s="1"/>
      <c r="G399" s="1" t="s">
        <v>1842</v>
      </c>
      <c r="H399" s="188">
        <v>42529</v>
      </c>
      <c r="I399" s="1" t="s">
        <v>3212</v>
      </c>
      <c r="J399" s="2" t="s">
        <v>59</v>
      </c>
      <c r="K399" s="1" t="s">
        <v>36</v>
      </c>
      <c r="L399" s="1" t="s">
        <v>20</v>
      </c>
      <c r="M399" s="1" t="s">
        <v>21</v>
      </c>
      <c r="N399" s="1" t="s">
        <v>11</v>
      </c>
      <c r="O399" s="7">
        <v>18200</v>
      </c>
      <c r="P399" s="7">
        <v>0</v>
      </c>
      <c r="Q399" s="7">
        <f t="shared" si="11"/>
        <v>18200</v>
      </c>
      <c r="R399" s="6" t="s">
        <v>47</v>
      </c>
      <c r="S399" s="5" t="s">
        <v>32</v>
      </c>
      <c r="T399" s="5" t="s">
        <v>58</v>
      </c>
      <c r="U399" s="5" t="s">
        <v>710</v>
      </c>
      <c r="V399" s="1" t="s">
        <v>56</v>
      </c>
      <c r="W399" s="1" t="s">
        <v>3213</v>
      </c>
      <c r="X399" s="1" t="s">
        <v>2841</v>
      </c>
      <c r="Y399" s="1" t="s">
        <v>2842</v>
      </c>
      <c r="Z399" s="4">
        <v>42529</v>
      </c>
      <c r="AA399" s="1" t="s">
        <v>45</v>
      </c>
      <c r="AB399" s="1" t="s">
        <v>3214</v>
      </c>
      <c r="AC399" s="1" t="s">
        <v>3215</v>
      </c>
      <c r="AD399" s="8"/>
    </row>
    <row r="400" spans="2:30" outlineLevel="5" x14ac:dyDescent="0.25">
      <c r="B400" s="3"/>
      <c r="C400" s="1"/>
      <c r="D400" s="1"/>
      <c r="E400" s="1"/>
      <c r="F400" s="1"/>
      <c r="G400" s="1" t="s">
        <v>1842</v>
      </c>
      <c r="H400" s="188">
        <v>42535</v>
      </c>
      <c r="I400" s="1" t="s">
        <v>3216</v>
      </c>
      <c r="J400" s="2" t="s">
        <v>59</v>
      </c>
      <c r="K400" s="1" t="s">
        <v>36</v>
      </c>
      <c r="L400" s="1" t="s">
        <v>20</v>
      </c>
      <c r="M400" s="1" t="s">
        <v>21</v>
      </c>
      <c r="N400" s="1" t="s">
        <v>11</v>
      </c>
      <c r="O400" s="7">
        <v>21500</v>
      </c>
      <c r="P400" s="7">
        <v>0</v>
      </c>
      <c r="Q400" s="7">
        <f t="shared" si="11"/>
        <v>21500</v>
      </c>
      <c r="R400" s="6" t="s">
        <v>47</v>
      </c>
      <c r="S400" s="5" t="s">
        <v>32</v>
      </c>
      <c r="T400" s="5" t="s">
        <v>57</v>
      </c>
      <c r="U400" s="5" t="s">
        <v>1864</v>
      </c>
      <c r="V400" s="1" t="s">
        <v>56</v>
      </c>
      <c r="W400" s="1" t="s">
        <v>3217</v>
      </c>
      <c r="X400" s="1" t="s">
        <v>1467</v>
      </c>
      <c r="Y400" s="1" t="s">
        <v>1468</v>
      </c>
      <c r="Z400" s="4">
        <v>42535</v>
      </c>
      <c r="AA400" s="1" t="s">
        <v>45</v>
      </c>
      <c r="AB400" s="1" t="s">
        <v>3218</v>
      </c>
      <c r="AC400" s="1" t="s">
        <v>3219</v>
      </c>
      <c r="AD400" s="8"/>
    </row>
    <row r="401" spans="2:30" outlineLevel="5" x14ac:dyDescent="0.25">
      <c r="B401" s="3"/>
      <c r="C401" s="1"/>
      <c r="D401" s="1"/>
      <c r="E401" s="1"/>
      <c r="F401" s="1"/>
      <c r="G401" s="1" t="s">
        <v>1842</v>
      </c>
      <c r="H401" s="188">
        <v>42551</v>
      </c>
      <c r="I401" s="1" t="s">
        <v>3220</v>
      </c>
      <c r="J401" s="2" t="s">
        <v>59</v>
      </c>
      <c r="K401" s="1" t="s">
        <v>36</v>
      </c>
      <c r="L401" s="1" t="s">
        <v>20</v>
      </c>
      <c r="M401" s="1" t="s">
        <v>21</v>
      </c>
      <c r="N401" s="1" t="s">
        <v>11</v>
      </c>
      <c r="O401" s="7">
        <v>27500</v>
      </c>
      <c r="P401" s="7">
        <v>0</v>
      </c>
      <c r="Q401" s="7">
        <f t="shared" si="11"/>
        <v>27500</v>
      </c>
      <c r="R401" s="6" t="s">
        <v>47</v>
      </c>
      <c r="S401" s="5" t="s">
        <v>25</v>
      </c>
      <c r="T401" s="5" t="s">
        <v>1437</v>
      </c>
      <c r="U401" s="5" t="s">
        <v>1904</v>
      </c>
      <c r="V401" s="1" t="s">
        <v>56</v>
      </c>
      <c r="W401" s="1" t="s">
        <v>3221</v>
      </c>
      <c r="X401" s="1" t="s">
        <v>1467</v>
      </c>
      <c r="Y401" s="1" t="s">
        <v>1468</v>
      </c>
      <c r="Z401" s="4">
        <v>42551</v>
      </c>
      <c r="AA401" s="1" t="s">
        <v>45</v>
      </c>
      <c r="AB401" s="1" t="s">
        <v>3222</v>
      </c>
      <c r="AC401" s="1" t="s">
        <v>3223</v>
      </c>
      <c r="AD401" s="8"/>
    </row>
    <row r="402" spans="2:30" outlineLevel="5" x14ac:dyDescent="0.25">
      <c r="B402" s="3"/>
      <c r="C402" s="1"/>
      <c r="D402" s="1"/>
      <c r="E402" s="1"/>
      <c r="F402" s="1"/>
      <c r="G402" s="1" t="s">
        <v>1842</v>
      </c>
      <c r="H402" s="188">
        <v>42548</v>
      </c>
      <c r="I402" s="1" t="s">
        <v>3224</v>
      </c>
      <c r="J402" s="2" t="s">
        <v>59</v>
      </c>
      <c r="K402" s="1" t="s">
        <v>36</v>
      </c>
      <c r="L402" s="1" t="s">
        <v>20</v>
      </c>
      <c r="M402" s="1" t="s">
        <v>21</v>
      </c>
      <c r="N402" s="1" t="s">
        <v>11</v>
      </c>
      <c r="O402" s="7">
        <v>2810</v>
      </c>
      <c r="P402" s="7">
        <v>0</v>
      </c>
      <c r="Q402" s="7">
        <f t="shared" si="11"/>
        <v>2810</v>
      </c>
      <c r="R402" s="6" t="s">
        <v>47</v>
      </c>
      <c r="S402" s="5" t="s">
        <v>25</v>
      </c>
      <c r="T402" s="5" t="s">
        <v>1437</v>
      </c>
      <c r="U402" s="5" t="s">
        <v>1904</v>
      </c>
      <c r="V402" s="1" t="s">
        <v>56</v>
      </c>
      <c r="W402" s="1" t="s">
        <v>3225</v>
      </c>
      <c r="X402" s="1" t="s">
        <v>1731</v>
      </c>
      <c r="Y402" s="1" t="s">
        <v>1732</v>
      </c>
      <c r="Z402" s="4">
        <v>42548</v>
      </c>
      <c r="AA402" s="1" t="s">
        <v>45</v>
      </c>
      <c r="AB402" s="1" t="s">
        <v>3226</v>
      </c>
      <c r="AC402" s="1" t="s">
        <v>3227</v>
      </c>
      <c r="AD402" s="8"/>
    </row>
    <row r="403" spans="2:30" outlineLevel="5" x14ac:dyDescent="0.25">
      <c r="B403" s="3"/>
      <c r="C403" s="1"/>
      <c r="D403" s="1"/>
      <c r="E403" s="1"/>
      <c r="F403" s="1"/>
      <c r="G403" s="1" t="s">
        <v>1842</v>
      </c>
      <c r="H403" s="188">
        <v>42537</v>
      </c>
      <c r="I403" s="1" t="s">
        <v>3228</v>
      </c>
      <c r="J403" s="2" t="s">
        <v>59</v>
      </c>
      <c r="K403" s="1" t="s">
        <v>36</v>
      </c>
      <c r="L403" s="1" t="s">
        <v>20</v>
      </c>
      <c r="M403" s="1" t="s">
        <v>21</v>
      </c>
      <c r="N403" s="1" t="s">
        <v>11</v>
      </c>
      <c r="O403" s="7">
        <v>11860</v>
      </c>
      <c r="P403" s="7">
        <v>0</v>
      </c>
      <c r="Q403" s="7">
        <f t="shared" si="11"/>
        <v>11860</v>
      </c>
      <c r="R403" s="6" t="s">
        <v>47</v>
      </c>
      <c r="S403" s="5" t="s">
        <v>32</v>
      </c>
      <c r="T403" s="5" t="s">
        <v>2636</v>
      </c>
      <c r="U403" s="5" t="s">
        <v>2611</v>
      </c>
      <c r="V403" s="1" t="s">
        <v>56</v>
      </c>
      <c r="W403" s="1" t="s">
        <v>3229</v>
      </c>
      <c r="X403" s="1" t="s">
        <v>1677</v>
      </c>
      <c r="Y403" s="1" t="s">
        <v>1678</v>
      </c>
      <c r="Z403" s="4">
        <v>42537</v>
      </c>
      <c r="AA403" s="1" t="s">
        <v>45</v>
      </c>
      <c r="AB403" s="1" t="s">
        <v>3230</v>
      </c>
      <c r="AC403" s="1" t="s">
        <v>3231</v>
      </c>
      <c r="AD403" s="8"/>
    </row>
    <row r="404" spans="2:30" outlineLevel="5" x14ac:dyDescent="0.25">
      <c r="B404" s="3"/>
      <c r="C404" s="1"/>
      <c r="D404" s="1"/>
      <c r="E404" s="1"/>
      <c r="F404" s="1"/>
      <c r="G404" s="1" t="s">
        <v>1842</v>
      </c>
      <c r="H404" s="188">
        <v>42523</v>
      </c>
      <c r="I404" s="1" t="s">
        <v>3232</v>
      </c>
      <c r="J404" s="2" t="s">
        <v>59</v>
      </c>
      <c r="K404" s="1" t="s">
        <v>36</v>
      </c>
      <c r="L404" s="1" t="s">
        <v>20</v>
      </c>
      <c r="M404" s="1" t="s">
        <v>21</v>
      </c>
      <c r="N404" s="1" t="s">
        <v>11</v>
      </c>
      <c r="O404" s="7">
        <v>7115</v>
      </c>
      <c r="P404" s="7">
        <v>0</v>
      </c>
      <c r="Q404" s="7">
        <f t="shared" si="11"/>
        <v>7115</v>
      </c>
      <c r="R404" s="6" t="s">
        <v>47</v>
      </c>
      <c r="S404" s="5" t="s">
        <v>32</v>
      </c>
      <c r="T404" s="5" t="s">
        <v>58</v>
      </c>
      <c r="U404" s="5" t="s">
        <v>710</v>
      </c>
      <c r="V404" s="1" t="s">
        <v>56</v>
      </c>
      <c r="W404" s="1" t="s">
        <v>3233</v>
      </c>
      <c r="X404" s="1" t="s">
        <v>1460</v>
      </c>
      <c r="Y404" s="1" t="s">
        <v>1461</v>
      </c>
      <c r="Z404" s="4">
        <v>42523</v>
      </c>
      <c r="AA404" s="1" t="s">
        <v>45</v>
      </c>
      <c r="AB404" s="1" t="s">
        <v>3234</v>
      </c>
      <c r="AC404" s="1" t="s">
        <v>3235</v>
      </c>
      <c r="AD404" s="8"/>
    </row>
    <row r="405" spans="2:30" outlineLevel="5" x14ac:dyDescent="0.25">
      <c r="B405" s="3"/>
      <c r="C405" s="1"/>
      <c r="D405" s="1"/>
      <c r="E405" s="1"/>
      <c r="F405" s="1"/>
      <c r="G405" s="1" t="s">
        <v>1842</v>
      </c>
      <c r="H405" s="188">
        <v>42523</v>
      </c>
      <c r="I405" s="1" t="s">
        <v>3236</v>
      </c>
      <c r="J405" s="2" t="s">
        <v>59</v>
      </c>
      <c r="K405" s="1" t="s">
        <v>36</v>
      </c>
      <c r="L405" s="1" t="s">
        <v>20</v>
      </c>
      <c r="M405" s="1" t="s">
        <v>21</v>
      </c>
      <c r="N405" s="1" t="s">
        <v>11</v>
      </c>
      <c r="O405" s="7">
        <v>19145</v>
      </c>
      <c r="P405" s="7">
        <v>0</v>
      </c>
      <c r="Q405" s="7">
        <f t="shared" si="11"/>
        <v>19145</v>
      </c>
      <c r="R405" s="6" t="s">
        <v>47</v>
      </c>
      <c r="S405" s="5" t="s">
        <v>32</v>
      </c>
      <c r="T405" s="5" t="s">
        <v>2636</v>
      </c>
      <c r="U405" s="5" t="s">
        <v>2611</v>
      </c>
      <c r="V405" s="1" t="s">
        <v>56</v>
      </c>
      <c r="W405" s="1" t="s">
        <v>3237</v>
      </c>
      <c r="X405" s="1" t="s">
        <v>2116</v>
      </c>
      <c r="Y405" s="1" t="s">
        <v>2117</v>
      </c>
      <c r="Z405" s="4">
        <v>42523</v>
      </c>
      <c r="AA405" s="1" t="s">
        <v>45</v>
      </c>
      <c r="AB405" s="1" t="s">
        <v>3238</v>
      </c>
      <c r="AC405" s="1" t="s">
        <v>3239</v>
      </c>
      <c r="AD405" s="8"/>
    </row>
    <row r="406" spans="2:30" outlineLevel="5" x14ac:dyDescent="0.25">
      <c r="B406" s="3"/>
      <c r="C406" s="1"/>
      <c r="D406" s="1"/>
      <c r="E406" s="1"/>
      <c r="F406" s="1"/>
      <c r="G406" s="1" t="s">
        <v>1842</v>
      </c>
      <c r="H406" s="188">
        <v>42551</v>
      </c>
      <c r="I406" s="1" t="s">
        <v>3240</v>
      </c>
      <c r="J406" s="2" t="s">
        <v>59</v>
      </c>
      <c r="K406" s="1" t="s">
        <v>36</v>
      </c>
      <c r="L406" s="1" t="s">
        <v>20</v>
      </c>
      <c r="M406" s="1" t="s">
        <v>21</v>
      </c>
      <c r="N406" s="1" t="s">
        <v>11</v>
      </c>
      <c r="O406" s="7">
        <v>29497</v>
      </c>
      <c r="P406" s="7">
        <v>0</v>
      </c>
      <c r="Q406" s="7">
        <f t="shared" si="11"/>
        <v>29497</v>
      </c>
      <c r="R406" s="6" t="s">
        <v>47</v>
      </c>
      <c r="S406" s="5" t="s">
        <v>32</v>
      </c>
      <c r="T406" s="5" t="s">
        <v>2636</v>
      </c>
      <c r="U406" s="5" t="s">
        <v>2611</v>
      </c>
      <c r="V406" s="1" t="s">
        <v>56</v>
      </c>
      <c r="W406" s="1" t="s">
        <v>3241</v>
      </c>
      <c r="X406" s="1" t="s">
        <v>1677</v>
      </c>
      <c r="Y406" s="1" t="s">
        <v>1678</v>
      </c>
      <c r="Z406" s="4">
        <v>42551</v>
      </c>
      <c r="AA406" s="1" t="s">
        <v>45</v>
      </c>
      <c r="AB406" s="1" t="s">
        <v>3242</v>
      </c>
      <c r="AC406" s="1" t="s">
        <v>3243</v>
      </c>
      <c r="AD406" s="8"/>
    </row>
    <row r="407" spans="2:30" outlineLevel="5" x14ac:dyDescent="0.25">
      <c r="B407" s="3"/>
      <c r="C407" s="1"/>
      <c r="D407" s="1"/>
      <c r="E407" s="1"/>
      <c r="F407" s="1"/>
      <c r="G407" s="1" t="s">
        <v>1842</v>
      </c>
      <c r="H407" s="188">
        <v>42527</v>
      </c>
      <c r="I407" s="1" t="s">
        <v>3244</v>
      </c>
      <c r="J407" s="2" t="s">
        <v>59</v>
      </c>
      <c r="K407" s="1" t="s">
        <v>36</v>
      </c>
      <c r="L407" s="1" t="s">
        <v>20</v>
      </c>
      <c r="M407" s="1" t="s">
        <v>21</v>
      </c>
      <c r="N407" s="1" t="s">
        <v>11</v>
      </c>
      <c r="O407" s="7">
        <v>3211.2</v>
      </c>
      <c r="P407" s="7">
        <v>0</v>
      </c>
      <c r="Q407" s="7">
        <f t="shared" si="11"/>
        <v>3211.2</v>
      </c>
      <c r="R407" s="6" t="s">
        <v>47</v>
      </c>
      <c r="S407" s="5" t="s">
        <v>32</v>
      </c>
      <c r="T407" s="5" t="s">
        <v>2636</v>
      </c>
      <c r="U407" s="5" t="s">
        <v>2611</v>
      </c>
      <c r="V407" s="1" t="s">
        <v>56</v>
      </c>
      <c r="W407" s="1" t="s">
        <v>3245</v>
      </c>
      <c r="X407" s="1" t="s">
        <v>1646</v>
      </c>
      <c r="Y407" s="1" t="s">
        <v>1647</v>
      </c>
      <c r="Z407" s="4">
        <v>42527</v>
      </c>
      <c r="AA407" s="1" t="s">
        <v>45</v>
      </c>
      <c r="AB407" s="1" t="s">
        <v>3246</v>
      </c>
      <c r="AC407" s="1" t="s">
        <v>3247</v>
      </c>
      <c r="AD407" s="8"/>
    </row>
    <row r="408" spans="2:30" outlineLevel="5" x14ac:dyDescent="0.25">
      <c r="B408" s="3"/>
      <c r="C408" s="1"/>
      <c r="D408" s="1"/>
      <c r="E408" s="1"/>
      <c r="F408" s="1"/>
      <c r="G408" s="1" t="s">
        <v>1842</v>
      </c>
      <c r="H408" s="188">
        <v>42537</v>
      </c>
      <c r="I408" s="1" t="s">
        <v>3248</v>
      </c>
      <c r="J408" s="2" t="s">
        <v>59</v>
      </c>
      <c r="K408" s="1" t="s">
        <v>36</v>
      </c>
      <c r="L408" s="1" t="s">
        <v>20</v>
      </c>
      <c r="M408" s="1" t="s">
        <v>21</v>
      </c>
      <c r="N408" s="1" t="s">
        <v>11</v>
      </c>
      <c r="O408" s="7">
        <v>4738.5</v>
      </c>
      <c r="P408" s="7">
        <v>0</v>
      </c>
      <c r="Q408" s="7">
        <f t="shared" si="11"/>
        <v>4738.5</v>
      </c>
      <c r="R408" s="6" t="s">
        <v>47</v>
      </c>
      <c r="S408" s="5" t="s">
        <v>32</v>
      </c>
      <c r="T408" s="5" t="s">
        <v>2636</v>
      </c>
      <c r="U408" s="5" t="s">
        <v>2611</v>
      </c>
      <c r="V408" s="1" t="s">
        <v>56</v>
      </c>
      <c r="W408" s="1" t="s">
        <v>1672</v>
      </c>
      <c r="X408" s="1" t="s">
        <v>1510</v>
      </c>
      <c r="Y408" s="1" t="s">
        <v>1511</v>
      </c>
      <c r="Z408" s="4">
        <v>42537</v>
      </c>
      <c r="AA408" s="1" t="s">
        <v>45</v>
      </c>
      <c r="AB408" s="1" t="s">
        <v>3249</v>
      </c>
      <c r="AC408" s="1" t="s">
        <v>3250</v>
      </c>
      <c r="AD408" s="8"/>
    </row>
    <row r="409" spans="2:30" outlineLevel="5" x14ac:dyDescent="0.25">
      <c r="B409" s="3"/>
      <c r="C409" s="1"/>
      <c r="D409" s="1"/>
      <c r="E409" s="1"/>
      <c r="F409" s="1"/>
      <c r="G409" s="1" t="s">
        <v>1842</v>
      </c>
      <c r="H409" s="188">
        <v>42528</v>
      </c>
      <c r="I409" s="1" t="s">
        <v>3251</v>
      </c>
      <c r="J409" s="2" t="s">
        <v>59</v>
      </c>
      <c r="K409" s="1" t="s">
        <v>36</v>
      </c>
      <c r="L409" s="1" t="s">
        <v>20</v>
      </c>
      <c r="M409" s="1" t="s">
        <v>21</v>
      </c>
      <c r="N409" s="1" t="s">
        <v>11</v>
      </c>
      <c r="O409" s="7">
        <v>3560</v>
      </c>
      <c r="P409" s="7">
        <v>0</v>
      </c>
      <c r="Q409" s="7">
        <f t="shared" si="11"/>
        <v>3560</v>
      </c>
      <c r="R409" s="6" t="s">
        <v>47</v>
      </c>
      <c r="S409" s="5" t="s">
        <v>32</v>
      </c>
      <c r="T409" s="5" t="s">
        <v>1592</v>
      </c>
      <c r="U409" s="5" t="s">
        <v>1874</v>
      </c>
      <c r="V409" s="1" t="s">
        <v>56</v>
      </c>
      <c r="W409" s="1" t="s">
        <v>3252</v>
      </c>
      <c r="X409" s="1" t="s">
        <v>1739</v>
      </c>
      <c r="Y409" s="1" t="s">
        <v>1740</v>
      </c>
      <c r="Z409" s="4">
        <v>42528</v>
      </c>
      <c r="AA409" s="1" t="s">
        <v>45</v>
      </c>
      <c r="AB409" s="1" t="s">
        <v>3253</v>
      </c>
      <c r="AC409" s="1" t="s">
        <v>3254</v>
      </c>
      <c r="AD409" s="8"/>
    </row>
    <row r="410" spans="2:30" outlineLevel="5" x14ac:dyDescent="0.25">
      <c r="B410" s="3"/>
      <c r="C410" s="1"/>
      <c r="D410" s="1"/>
      <c r="E410" s="1"/>
      <c r="F410" s="1"/>
      <c r="G410" s="1" t="s">
        <v>1842</v>
      </c>
      <c r="H410" s="188">
        <v>42543</v>
      </c>
      <c r="I410" s="1" t="s">
        <v>3255</v>
      </c>
      <c r="J410" s="2" t="s">
        <v>59</v>
      </c>
      <c r="K410" s="1" t="s">
        <v>36</v>
      </c>
      <c r="L410" s="1" t="s">
        <v>20</v>
      </c>
      <c r="M410" s="1" t="s">
        <v>21</v>
      </c>
      <c r="N410" s="1" t="s">
        <v>11</v>
      </c>
      <c r="O410" s="7">
        <v>27900</v>
      </c>
      <c r="P410" s="7">
        <v>0</v>
      </c>
      <c r="Q410" s="7">
        <f t="shared" si="11"/>
        <v>27900</v>
      </c>
      <c r="R410" s="6" t="s">
        <v>47</v>
      </c>
      <c r="S410" s="5" t="s">
        <v>32</v>
      </c>
      <c r="T410" s="5" t="s">
        <v>2636</v>
      </c>
      <c r="U410" s="5" t="s">
        <v>2611</v>
      </c>
      <c r="V410" s="1" t="s">
        <v>56</v>
      </c>
      <c r="W410" s="1" t="s">
        <v>3256</v>
      </c>
      <c r="X410" s="1" t="s">
        <v>1743</v>
      </c>
      <c r="Y410" s="1" t="s">
        <v>1744</v>
      </c>
      <c r="Z410" s="4">
        <v>42543</v>
      </c>
      <c r="AA410" s="1" t="s">
        <v>45</v>
      </c>
      <c r="AB410" s="1" t="s">
        <v>3257</v>
      </c>
      <c r="AC410" s="1" t="s">
        <v>3258</v>
      </c>
      <c r="AD410" s="8"/>
    </row>
    <row r="411" spans="2:30" outlineLevel="5" x14ac:dyDescent="0.25">
      <c r="B411" s="3"/>
      <c r="C411" s="1"/>
      <c r="D411" s="1"/>
      <c r="E411" s="1"/>
      <c r="F411" s="1"/>
      <c r="G411" s="1" t="s">
        <v>1842</v>
      </c>
      <c r="H411" s="188">
        <v>42531</v>
      </c>
      <c r="I411" s="1" t="s">
        <v>3259</v>
      </c>
      <c r="J411" s="2" t="s">
        <v>59</v>
      </c>
      <c r="K411" s="1" t="s">
        <v>36</v>
      </c>
      <c r="L411" s="1" t="s">
        <v>20</v>
      </c>
      <c r="M411" s="1" t="s">
        <v>21</v>
      </c>
      <c r="N411" s="1" t="s">
        <v>11</v>
      </c>
      <c r="O411" s="7">
        <v>13003.22</v>
      </c>
      <c r="P411" s="7">
        <v>0</v>
      </c>
      <c r="Q411" s="7">
        <f t="shared" si="11"/>
        <v>13003.22</v>
      </c>
      <c r="R411" s="6" t="s">
        <v>47</v>
      </c>
      <c r="S411" s="5" t="s">
        <v>32</v>
      </c>
      <c r="T411" s="5" t="s">
        <v>1705</v>
      </c>
      <c r="U411" s="5" t="s">
        <v>1883</v>
      </c>
      <c r="V411" s="1" t="s">
        <v>56</v>
      </c>
      <c r="W411" s="1" t="s">
        <v>3260</v>
      </c>
      <c r="X411" s="1" t="s">
        <v>3261</v>
      </c>
      <c r="Y411" s="1" t="s">
        <v>3262</v>
      </c>
      <c r="Z411" s="4">
        <v>42531</v>
      </c>
      <c r="AA411" s="1" t="s">
        <v>1472</v>
      </c>
      <c r="AB411" s="1" t="s">
        <v>1497</v>
      </c>
      <c r="AC411" s="1" t="s">
        <v>3263</v>
      </c>
      <c r="AD411" s="8"/>
    </row>
    <row r="412" spans="2:30" outlineLevel="5" x14ac:dyDescent="0.25">
      <c r="B412" s="3"/>
      <c r="C412" s="1"/>
      <c r="D412" s="1"/>
      <c r="E412" s="1"/>
      <c r="F412" s="1"/>
      <c r="G412" s="1" t="s">
        <v>1842</v>
      </c>
      <c r="H412" s="188">
        <v>42544</v>
      </c>
      <c r="I412" s="1" t="s">
        <v>3264</v>
      </c>
      <c r="J412" s="2" t="s">
        <v>59</v>
      </c>
      <c r="K412" s="1" t="s">
        <v>36</v>
      </c>
      <c r="L412" s="1" t="s">
        <v>20</v>
      </c>
      <c r="M412" s="1" t="s">
        <v>21</v>
      </c>
      <c r="N412" s="1" t="s">
        <v>11</v>
      </c>
      <c r="O412" s="7">
        <v>10632</v>
      </c>
      <c r="P412" s="7">
        <v>0</v>
      </c>
      <c r="Q412" s="7">
        <f t="shared" si="11"/>
        <v>10632</v>
      </c>
      <c r="R412" s="6" t="s">
        <v>47</v>
      </c>
      <c r="S412" s="5" t="s">
        <v>32</v>
      </c>
      <c r="T412" s="5" t="s">
        <v>2636</v>
      </c>
      <c r="U412" s="5" t="s">
        <v>2611</v>
      </c>
      <c r="V412" s="1" t="s">
        <v>56</v>
      </c>
      <c r="W412" s="1" t="s">
        <v>3265</v>
      </c>
      <c r="X412" s="1" t="s">
        <v>1464</v>
      </c>
      <c r="Y412" s="1" t="s">
        <v>1465</v>
      </c>
      <c r="Z412" s="4">
        <v>42544</v>
      </c>
      <c r="AA412" s="1" t="s">
        <v>45</v>
      </c>
      <c r="AB412" s="1" t="s">
        <v>3266</v>
      </c>
      <c r="AC412" s="1" t="s">
        <v>3267</v>
      </c>
      <c r="AD412" s="8"/>
    </row>
    <row r="413" spans="2:30" outlineLevel="5" x14ac:dyDescent="0.25">
      <c r="B413" s="3"/>
      <c r="C413" s="1"/>
      <c r="D413" s="1"/>
      <c r="E413" s="1"/>
      <c r="F413" s="1"/>
      <c r="G413" s="1" t="s">
        <v>1842</v>
      </c>
      <c r="H413" s="188">
        <v>42524</v>
      </c>
      <c r="I413" s="1" t="s">
        <v>3268</v>
      </c>
      <c r="J413" s="2" t="s">
        <v>59</v>
      </c>
      <c r="K413" s="1" t="s">
        <v>36</v>
      </c>
      <c r="L413" s="1" t="s">
        <v>20</v>
      </c>
      <c r="M413" s="1" t="s">
        <v>21</v>
      </c>
      <c r="N413" s="1" t="s">
        <v>11</v>
      </c>
      <c r="O413" s="7">
        <v>14071.5</v>
      </c>
      <c r="P413" s="7">
        <v>0</v>
      </c>
      <c r="Q413" s="7">
        <f t="shared" si="11"/>
        <v>14071.5</v>
      </c>
      <c r="R413" s="6" t="s">
        <v>47</v>
      </c>
      <c r="S413" s="5" t="s">
        <v>32</v>
      </c>
      <c r="T413" s="5" t="s">
        <v>58</v>
      </c>
      <c r="U413" s="5" t="s">
        <v>710</v>
      </c>
      <c r="V413" s="1" t="s">
        <v>56</v>
      </c>
      <c r="W413" s="1" t="s">
        <v>3269</v>
      </c>
      <c r="X413" s="1" t="s">
        <v>1633</v>
      </c>
      <c r="Y413" s="1" t="s">
        <v>1634</v>
      </c>
      <c r="Z413" s="4">
        <v>42524</v>
      </c>
      <c r="AA413" s="1" t="s">
        <v>45</v>
      </c>
      <c r="AB413" s="1" t="s">
        <v>3270</v>
      </c>
      <c r="AC413" s="1" t="s">
        <v>3271</v>
      </c>
      <c r="AD413" s="8"/>
    </row>
    <row r="414" spans="2:30" outlineLevel="5" x14ac:dyDescent="0.25">
      <c r="B414" s="3"/>
      <c r="C414" s="1"/>
      <c r="D414" s="1"/>
      <c r="E414" s="1"/>
      <c r="F414" s="1"/>
      <c r="G414" s="1" t="s">
        <v>1842</v>
      </c>
      <c r="H414" s="188">
        <v>42524</v>
      </c>
      <c r="I414" s="1" t="s">
        <v>3272</v>
      </c>
      <c r="J414" s="2" t="s">
        <v>59</v>
      </c>
      <c r="K414" s="1" t="s">
        <v>36</v>
      </c>
      <c r="L414" s="1" t="s">
        <v>20</v>
      </c>
      <c r="M414" s="1" t="s">
        <v>21</v>
      </c>
      <c r="N414" s="1" t="s">
        <v>11</v>
      </c>
      <c r="O414" s="7">
        <v>1195.5</v>
      </c>
      <c r="P414" s="7">
        <v>0</v>
      </c>
      <c r="Q414" s="7">
        <f t="shared" si="11"/>
        <v>1195.5</v>
      </c>
      <c r="R414" s="6" t="s">
        <v>47</v>
      </c>
      <c r="S414" s="5" t="s">
        <v>32</v>
      </c>
      <c r="T414" s="5" t="s">
        <v>58</v>
      </c>
      <c r="U414" s="5" t="s">
        <v>710</v>
      </c>
      <c r="V414" s="1" t="s">
        <v>56</v>
      </c>
      <c r="W414" s="1" t="s">
        <v>3273</v>
      </c>
      <c r="X414" s="1" t="s">
        <v>1618</v>
      </c>
      <c r="Y414" s="1" t="s">
        <v>1619</v>
      </c>
      <c r="Z414" s="4">
        <v>42524</v>
      </c>
      <c r="AA414" s="1" t="s">
        <v>45</v>
      </c>
      <c r="AB414" s="1" t="s">
        <v>3274</v>
      </c>
      <c r="AC414" s="1" t="s">
        <v>3275</v>
      </c>
      <c r="AD414" s="8"/>
    </row>
    <row r="415" spans="2:30" outlineLevel="5" x14ac:dyDescent="0.25">
      <c r="B415" s="3"/>
      <c r="C415" s="1"/>
      <c r="D415" s="1"/>
      <c r="E415" s="1"/>
      <c r="F415" s="1"/>
      <c r="G415" s="1" t="s">
        <v>1842</v>
      </c>
      <c r="H415" s="188">
        <v>42529</v>
      </c>
      <c r="I415" s="1" t="s">
        <v>3276</v>
      </c>
      <c r="J415" s="2" t="s">
        <v>59</v>
      </c>
      <c r="K415" s="1" t="s">
        <v>36</v>
      </c>
      <c r="L415" s="1" t="s">
        <v>20</v>
      </c>
      <c r="M415" s="1" t="s">
        <v>21</v>
      </c>
      <c r="N415" s="1" t="s">
        <v>11</v>
      </c>
      <c r="O415" s="7">
        <v>463.3</v>
      </c>
      <c r="P415" s="7">
        <v>0</v>
      </c>
      <c r="Q415" s="7">
        <f t="shared" si="11"/>
        <v>463.3</v>
      </c>
      <c r="R415" s="6" t="s">
        <v>47</v>
      </c>
      <c r="S415" s="5" t="s">
        <v>32</v>
      </c>
      <c r="T415" s="5" t="s">
        <v>58</v>
      </c>
      <c r="U415" s="5" t="s">
        <v>710</v>
      </c>
      <c r="V415" s="1" t="s">
        <v>56</v>
      </c>
      <c r="W415" s="1" t="s">
        <v>3277</v>
      </c>
      <c r="X415" s="1" t="s">
        <v>1460</v>
      </c>
      <c r="Y415" s="1" t="s">
        <v>1461</v>
      </c>
      <c r="Z415" s="4">
        <v>42529</v>
      </c>
      <c r="AA415" s="1" t="s">
        <v>45</v>
      </c>
      <c r="AB415" s="1" t="s">
        <v>3278</v>
      </c>
      <c r="AC415" s="1" t="s">
        <v>3279</v>
      </c>
      <c r="AD415" s="8"/>
    </row>
    <row r="416" spans="2:30" outlineLevel="5" x14ac:dyDescent="0.25">
      <c r="B416" s="3"/>
      <c r="C416" s="1"/>
      <c r="D416" s="1"/>
      <c r="E416" s="1"/>
      <c r="F416" s="1"/>
      <c r="G416" s="1" t="s">
        <v>1842</v>
      </c>
      <c r="H416" s="188">
        <v>42530</v>
      </c>
      <c r="I416" s="1" t="s">
        <v>3280</v>
      </c>
      <c r="J416" s="2" t="s">
        <v>59</v>
      </c>
      <c r="K416" s="1" t="s">
        <v>36</v>
      </c>
      <c r="L416" s="1" t="s">
        <v>20</v>
      </c>
      <c r="M416" s="1" t="s">
        <v>21</v>
      </c>
      <c r="N416" s="1" t="s">
        <v>11</v>
      </c>
      <c r="O416" s="7">
        <v>2237.1999999999998</v>
      </c>
      <c r="P416" s="7">
        <v>0</v>
      </c>
      <c r="Q416" s="7">
        <f t="shared" si="11"/>
        <v>2237.1999999999998</v>
      </c>
      <c r="R416" s="6" t="s">
        <v>47</v>
      </c>
      <c r="S416" s="5" t="s">
        <v>32</v>
      </c>
      <c r="T416" s="5" t="s">
        <v>2636</v>
      </c>
      <c r="U416" s="5" t="s">
        <v>2611</v>
      </c>
      <c r="V416" s="1" t="s">
        <v>56</v>
      </c>
      <c r="W416" s="1" t="s">
        <v>3281</v>
      </c>
      <c r="X416" s="1" t="s">
        <v>1618</v>
      </c>
      <c r="Y416" s="1" t="s">
        <v>1619</v>
      </c>
      <c r="Z416" s="4">
        <v>42530</v>
      </c>
      <c r="AA416" s="1" t="s">
        <v>45</v>
      </c>
      <c r="AB416" s="1" t="s">
        <v>3282</v>
      </c>
      <c r="AC416" s="1" t="s">
        <v>3283</v>
      </c>
      <c r="AD416" s="8"/>
    </row>
    <row r="417" spans="2:30" outlineLevel="5" x14ac:dyDescent="0.25">
      <c r="B417" s="3"/>
      <c r="C417" s="1"/>
      <c r="D417" s="1"/>
      <c r="E417" s="1"/>
      <c r="F417" s="1"/>
      <c r="G417" s="1" t="s">
        <v>1842</v>
      </c>
      <c r="H417" s="188">
        <v>42541</v>
      </c>
      <c r="I417" s="1" t="s">
        <v>3284</v>
      </c>
      <c r="J417" s="2" t="s">
        <v>59</v>
      </c>
      <c r="K417" s="1" t="s">
        <v>36</v>
      </c>
      <c r="L417" s="1" t="s">
        <v>20</v>
      </c>
      <c r="M417" s="1" t="s">
        <v>21</v>
      </c>
      <c r="N417" s="1" t="s">
        <v>11</v>
      </c>
      <c r="O417" s="7">
        <v>8688</v>
      </c>
      <c r="P417" s="7">
        <v>0</v>
      </c>
      <c r="Q417" s="7">
        <f t="shared" si="11"/>
        <v>8688</v>
      </c>
      <c r="R417" s="6" t="s">
        <v>47</v>
      </c>
      <c r="S417" s="5" t="s">
        <v>32</v>
      </c>
      <c r="T417" s="5" t="s">
        <v>1592</v>
      </c>
      <c r="U417" s="5" t="s">
        <v>1874</v>
      </c>
      <c r="V417" s="1" t="s">
        <v>56</v>
      </c>
      <c r="W417" s="1" t="s">
        <v>3285</v>
      </c>
      <c r="X417" s="1" t="s">
        <v>2894</v>
      </c>
      <c r="Y417" s="1" t="s">
        <v>2895</v>
      </c>
      <c r="Z417" s="4">
        <v>42541</v>
      </c>
      <c r="AA417" s="1" t="s">
        <v>45</v>
      </c>
      <c r="AB417" s="1" t="s">
        <v>3286</v>
      </c>
      <c r="AC417" s="1" t="s">
        <v>3287</v>
      </c>
      <c r="AD417" s="8"/>
    </row>
    <row r="418" spans="2:30" outlineLevel="5" x14ac:dyDescent="0.25">
      <c r="B418" s="3"/>
      <c r="C418" s="1"/>
      <c r="D418" s="1"/>
      <c r="E418" s="1"/>
      <c r="F418" s="1"/>
      <c r="G418" s="1" t="s">
        <v>1842</v>
      </c>
      <c r="H418" s="188">
        <v>42543</v>
      </c>
      <c r="I418" s="1" t="s">
        <v>3288</v>
      </c>
      <c r="J418" s="2" t="s">
        <v>59</v>
      </c>
      <c r="K418" s="1" t="s">
        <v>36</v>
      </c>
      <c r="L418" s="1" t="s">
        <v>20</v>
      </c>
      <c r="M418" s="1" t="s">
        <v>21</v>
      </c>
      <c r="N418" s="1" t="s">
        <v>11</v>
      </c>
      <c r="O418" s="7">
        <v>9867.2999999999993</v>
      </c>
      <c r="P418" s="7">
        <v>0</v>
      </c>
      <c r="Q418" s="7">
        <f t="shared" si="11"/>
        <v>9867.2999999999993</v>
      </c>
      <c r="R418" s="6" t="s">
        <v>47</v>
      </c>
      <c r="S418" s="5" t="s">
        <v>32</v>
      </c>
      <c r="T418" s="5" t="s">
        <v>1592</v>
      </c>
      <c r="U418" s="5" t="s">
        <v>1874</v>
      </c>
      <c r="V418" s="1" t="s">
        <v>56</v>
      </c>
      <c r="W418" s="1" t="s">
        <v>3289</v>
      </c>
      <c r="X418" s="1" t="s">
        <v>2894</v>
      </c>
      <c r="Y418" s="1" t="s">
        <v>2895</v>
      </c>
      <c r="Z418" s="4">
        <v>42543</v>
      </c>
      <c r="AA418" s="1" t="s">
        <v>45</v>
      </c>
      <c r="AB418" s="1" t="s">
        <v>3290</v>
      </c>
      <c r="AC418" s="1" t="s">
        <v>3291</v>
      </c>
      <c r="AD418" s="8"/>
    </row>
    <row r="419" spans="2:30" outlineLevel="5" x14ac:dyDescent="0.25">
      <c r="B419" s="3"/>
      <c r="C419" s="1"/>
      <c r="D419" s="1"/>
      <c r="E419" s="1"/>
      <c r="F419" s="1"/>
      <c r="G419" s="1" t="s">
        <v>1842</v>
      </c>
      <c r="H419" s="188">
        <v>42529</v>
      </c>
      <c r="I419" s="1" t="s">
        <v>3292</v>
      </c>
      <c r="J419" s="2" t="s">
        <v>59</v>
      </c>
      <c r="K419" s="1" t="s">
        <v>36</v>
      </c>
      <c r="L419" s="1" t="s">
        <v>20</v>
      </c>
      <c r="M419" s="1" t="s">
        <v>21</v>
      </c>
      <c r="N419" s="1" t="s">
        <v>11</v>
      </c>
      <c r="O419" s="7">
        <v>1220</v>
      </c>
      <c r="P419" s="7">
        <v>0</v>
      </c>
      <c r="Q419" s="7">
        <f t="shared" si="11"/>
        <v>1220</v>
      </c>
      <c r="R419" s="6" t="s">
        <v>47</v>
      </c>
      <c r="S419" s="5" t="s">
        <v>32</v>
      </c>
      <c r="T419" s="5" t="s">
        <v>58</v>
      </c>
      <c r="U419" s="5" t="s">
        <v>710</v>
      </c>
      <c r="V419" s="1" t="s">
        <v>56</v>
      </c>
      <c r="W419" s="1" t="s">
        <v>3293</v>
      </c>
      <c r="X419" s="1" t="s">
        <v>1460</v>
      </c>
      <c r="Y419" s="1" t="s">
        <v>1461</v>
      </c>
      <c r="Z419" s="4">
        <v>42529</v>
      </c>
      <c r="AA419" s="1" t="s">
        <v>45</v>
      </c>
      <c r="AB419" s="1" t="s">
        <v>3294</v>
      </c>
      <c r="AC419" s="1" t="s">
        <v>3295</v>
      </c>
      <c r="AD419" s="8"/>
    </row>
    <row r="420" spans="2:30" outlineLevel="5" x14ac:dyDescent="0.25">
      <c r="B420" s="3"/>
      <c r="C420" s="1"/>
      <c r="D420" s="1"/>
      <c r="E420" s="1"/>
      <c r="F420" s="1"/>
      <c r="G420" s="1" t="s">
        <v>1842</v>
      </c>
      <c r="H420" s="188">
        <v>42528</v>
      </c>
      <c r="I420" s="1" t="s">
        <v>3296</v>
      </c>
      <c r="J420" s="2" t="s">
        <v>59</v>
      </c>
      <c r="K420" s="1" t="s">
        <v>36</v>
      </c>
      <c r="L420" s="1" t="s">
        <v>20</v>
      </c>
      <c r="M420" s="1" t="s">
        <v>21</v>
      </c>
      <c r="N420" s="1" t="s">
        <v>11</v>
      </c>
      <c r="O420" s="7">
        <v>4050</v>
      </c>
      <c r="P420" s="7">
        <v>0</v>
      </c>
      <c r="Q420" s="7">
        <f t="shared" si="11"/>
        <v>4050</v>
      </c>
      <c r="R420" s="6" t="s">
        <v>47</v>
      </c>
      <c r="S420" s="5" t="s">
        <v>32</v>
      </c>
      <c r="T420" s="5" t="s">
        <v>58</v>
      </c>
      <c r="U420" s="5" t="s">
        <v>710</v>
      </c>
      <c r="V420" s="1" t="s">
        <v>56</v>
      </c>
      <c r="W420" s="1" t="s">
        <v>3297</v>
      </c>
      <c r="X420" s="1" t="s">
        <v>3298</v>
      </c>
      <c r="Y420" s="1" t="s">
        <v>3299</v>
      </c>
      <c r="Z420" s="4">
        <v>42528</v>
      </c>
      <c r="AA420" s="1" t="s">
        <v>1472</v>
      </c>
      <c r="AB420" s="1" t="s">
        <v>3300</v>
      </c>
      <c r="AC420" s="1" t="s">
        <v>3301</v>
      </c>
      <c r="AD420" s="8"/>
    </row>
    <row r="421" spans="2:30" outlineLevel="5" x14ac:dyDescent="0.25">
      <c r="B421" s="3"/>
      <c r="C421" s="1"/>
      <c r="D421" s="1"/>
      <c r="E421" s="1"/>
      <c r="F421" s="1"/>
      <c r="G421" s="1" t="s">
        <v>1842</v>
      </c>
      <c r="H421" s="188">
        <v>42530</v>
      </c>
      <c r="I421" s="1" t="s">
        <v>3302</v>
      </c>
      <c r="J421" s="2" t="s">
        <v>59</v>
      </c>
      <c r="K421" s="1" t="s">
        <v>36</v>
      </c>
      <c r="L421" s="1" t="s">
        <v>20</v>
      </c>
      <c r="M421" s="1" t="s">
        <v>21</v>
      </c>
      <c r="N421" s="1" t="s">
        <v>11</v>
      </c>
      <c r="O421" s="7">
        <v>4563</v>
      </c>
      <c r="P421" s="7">
        <v>0</v>
      </c>
      <c r="Q421" s="7">
        <f t="shared" si="11"/>
        <v>4563</v>
      </c>
      <c r="R421" s="6" t="s">
        <v>47</v>
      </c>
      <c r="S421" s="5" t="s">
        <v>32</v>
      </c>
      <c r="T421" s="5" t="s">
        <v>58</v>
      </c>
      <c r="U421" s="5" t="s">
        <v>710</v>
      </c>
      <c r="V421" s="1" t="s">
        <v>56</v>
      </c>
      <c r="W421" s="1" t="s">
        <v>3303</v>
      </c>
      <c r="X421" s="1" t="s">
        <v>2985</v>
      </c>
      <c r="Y421" s="1" t="s">
        <v>2986</v>
      </c>
      <c r="Z421" s="4">
        <v>42530</v>
      </c>
      <c r="AA421" s="1" t="s">
        <v>45</v>
      </c>
      <c r="AB421" s="1" t="s">
        <v>1475</v>
      </c>
      <c r="AC421" s="1" t="s">
        <v>3304</v>
      </c>
      <c r="AD421" s="8"/>
    </row>
    <row r="422" spans="2:30" outlineLevel="5" x14ac:dyDescent="0.25">
      <c r="B422" s="3"/>
      <c r="C422" s="1"/>
      <c r="D422" s="1"/>
      <c r="E422" s="1"/>
      <c r="F422" s="1"/>
      <c r="G422" s="1" t="s">
        <v>1842</v>
      </c>
      <c r="H422" s="188">
        <v>42551</v>
      </c>
      <c r="I422" s="1" t="s">
        <v>3305</v>
      </c>
      <c r="J422" s="2" t="s">
        <v>59</v>
      </c>
      <c r="K422" s="1" t="s">
        <v>36</v>
      </c>
      <c r="L422" s="1" t="s">
        <v>20</v>
      </c>
      <c r="M422" s="1" t="s">
        <v>21</v>
      </c>
      <c r="N422" s="1" t="s">
        <v>11</v>
      </c>
      <c r="O422" s="7">
        <v>30375</v>
      </c>
      <c r="P422" s="7">
        <v>0</v>
      </c>
      <c r="Q422" s="7">
        <f t="shared" si="11"/>
        <v>30375</v>
      </c>
      <c r="R422" s="6" t="s">
        <v>47</v>
      </c>
      <c r="S422" s="5" t="s">
        <v>32</v>
      </c>
      <c r="T422" s="5" t="s">
        <v>1590</v>
      </c>
      <c r="U422" s="5" t="s">
        <v>1928</v>
      </c>
      <c r="V422" s="1" t="s">
        <v>56</v>
      </c>
      <c r="W422" s="1" t="s">
        <v>3306</v>
      </c>
      <c r="X422" s="1" t="s">
        <v>2985</v>
      </c>
      <c r="Y422" s="1" t="s">
        <v>2986</v>
      </c>
      <c r="Z422" s="4">
        <v>42551</v>
      </c>
      <c r="AA422" s="1" t="s">
        <v>45</v>
      </c>
      <c r="AB422" s="1" t="s">
        <v>3257</v>
      </c>
      <c r="AC422" s="1" t="s">
        <v>3307</v>
      </c>
      <c r="AD422" s="8"/>
    </row>
    <row r="423" spans="2:30" outlineLevel="5" x14ac:dyDescent="0.25">
      <c r="B423" s="3"/>
      <c r="C423" s="1"/>
      <c r="D423" s="1"/>
      <c r="E423" s="1"/>
      <c r="F423" s="1"/>
      <c r="G423" s="1" t="s">
        <v>1842</v>
      </c>
      <c r="H423" s="188">
        <v>42537</v>
      </c>
      <c r="I423" s="1" t="s">
        <v>3308</v>
      </c>
      <c r="J423" s="2" t="s">
        <v>59</v>
      </c>
      <c r="K423" s="1" t="s">
        <v>36</v>
      </c>
      <c r="L423" s="1" t="s">
        <v>20</v>
      </c>
      <c r="M423" s="1" t="s">
        <v>21</v>
      </c>
      <c r="N423" s="1" t="s">
        <v>11</v>
      </c>
      <c r="O423" s="7">
        <v>28716</v>
      </c>
      <c r="P423" s="7">
        <v>0</v>
      </c>
      <c r="Q423" s="7">
        <f t="shared" si="11"/>
        <v>28716</v>
      </c>
      <c r="R423" s="6" t="s">
        <v>47</v>
      </c>
      <c r="S423" s="5" t="s">
        <v>32</v>
      </c>
      <c r="T423" s="5" t="s">
        <v>1590</v>
      </c>
      <c r="U423" s="5" t="s">
        <v>1928</v>
      </c>
      <c r="V423" s="1" t="s">
        <v>56</v>
      </c>
      <c r="W423" s="1" t="s">
        <v>3309</v>
      </c>
      <c r="X423" s="1" t="s">
        <v>1498</v>
      </c>
      <c r="Y423" s="1" t="s">
        <v>1499</v>
      </c>
      <c r="Z423" s="4">
        <v>42537</v>
      </c>
      <c r="AA423" s="1" t="s">
        <v>45</v>
      </c>
      <c r="AB423" s="1" t="s">
        <v>3310</v>
      </c>
      <c r="AC423" s="1" t="s">
        <v>3311</v>
      </c>
      <c r="AD423" s="8"/>
    </row>
    <row r="424" spans="2:30" outlineLevel="5" x14ac:dyDescent="0.25">
      <c r="B424" s="3"/>
      <c r="C424" s="1"/>
      <c r="D424" s="1"/>
      <c r="E424" s="1"/>
      <c r="F424" s="1"/>
      <c r="G424" s="1" t="s">
        <v>1842</v>
      </c>
      <c r="H424" s="188">
        <v>42534</v>
      </c>
      <c r="I424" s="1" t="s">
        <v>3312</v>
      </c>
      <c r="J424" s="2" t="s">
        <v>59</v>
      </c>
      <c r="K424" s="1" t="s">
        <v>36</v>
      </c>
      <c r="L424" s="1" t="s">
        <v>20</v>
      </c>
      <c r="M424" s="1" t="s">
        <v>21</v>
      </c>
      <c r="N424" s="1" t="s">
        <v>11</v>
      </c>
      <c r="O424" s="7">
        <v>1449.36</v>
      </c>
      <c r="P424" s="7">
        <v>0</v>
      </c>
      <c r="Q424" s="7">
        <f t="shared" si="11"/>
        <v>1449.36</v>
      </c>
      <c r="R424" s="6" t="s">
        <v>47</v>
      </c>
      <c r="S424" s="5" t="s">
        <v>32</v>
      </c>
      <c r="T424" s="5" t="s">
        <v>1592</v>
      </c>
      <c r="U424" s="5" t="s">
        <v>1874</v>
      </c>
      <c r="V424" s="1" t="s">
        <v>56</v>
      </c>
      <c r="W424" s="1" t="s">
        <v>3313</v>
      </c>
      <c r="X424" s="1" t="s">
        <v>1716</v>
      </c>
      <c r="Y424" s="1" t="s">
        <v>1717</v>
      </c>
      <c r="Z424" s="4">
        <v>42534</v>
      </c>
      <c r="AA424" s="1" t="s">
        <v>45</v>
      </c>
      <c r="AB424" s="1" t="s">
        <v>3314</v>
      </c>
      <c r="AC424" s="1" t="s">
        <v>3315</v>
      </c>
      <c r="AD424" s="8"/>
    </row>
    <row r="425" spans="2:30" outlineLevel="5" x14ac:dyDescent="0.25">
      <c r="B425" s="3"/>
      <c r="C425" s="1"/>
      <c r="D425" s="1"/>
      <c r="E425" s="1"/>
      <c r="F425" s="1"/>
      <c r="G425" s="1" t="s">
        <v>1842</v>
      </c>
      <c r="H425" s="188">
        <v>42527</v>
      </c>
      <c r="I425" s="1" t="s">
        <v>3316</v>
      </c>
      <c r="J425" s="2" t="s">
        <v>59</v>
      </c>
      <c r="K425" s="1" t="s">
        <v>36</v>
      </c>
      <c r="L425" s="1" t="s">
        <v>20</v>
      </c>
      <c r="M425" s="1" t="s">
        <v>21</v>
      </c>
      <c r="N425" s="1" t="s">
        <v>11</v>
      </c>
      <c r="O425" s="7">
        <v>473.5</v>
      </c>
      <c r="P425" s="7">
        <v>0</v>
      </c>
      <c r="Q425" s="7">
        <f t="shared" si="11"/>
        <v>473.5</v>
      </c>
      <c r="R425" s="6" t="s">
        <v>47</v>
      </c>
      <c r="S425" s="5" t="s">
        <v>32</v>
      </c>
      <c r="T425" s="5" t="s">
        <v>1705</v>
      </c>
      <c r="U425" s="5" t="s">
        <v>1883</v>
      </c>
      <c r="V425" s="1" t="s">
        <v>56</v>
      </c>
      <c r="W425" s="1" t="s">
        <v>3317</v>
      </c>
      <c r="X425" s="1" t="s">
        <v>1542</v>
      </c>
      <c r="Y425" s="1" t="s">
        <v>1543</v>
      </c>
      <c r="Z425" s="4">
        <v>42527</v>
      </c>
      <c r="AA425" s="1" t="s">
        <v>1472</v>
      </c>
      <c r="AB425" s="1" t="s">
        <v>3318</v>
      </c>
      <c r="AC425" s="1" t="s">
        <v>3319</v>
      </c>
      <c r="AD425" s="8"/>
    </row>
    <row r="426" spans="2:30" outlineLevel="5" x14ac:dyDescent="0.25">
      <c r="B426" s="3"/>
      <c r="C426" s="1"/>
      <c r="D426" s="1"/>
      <c r="E426" s="1"/>
      <c r="F426" s="1"/>
      <c r="G426" s="1" t="s">
        <v>1842</v>
      </c>
      <c r="H426" s="188">
        <v>42537</v>
      </c>
      <c r="I426" s="1" t="s">
        <v>3320</v>
      </c>
      <c r="J426" s="2" t="s">
        <v>59</v>
      </c>
      <c r="K426" s="1" t="s">
        <v>36</v>
      </c>
      <c r="L426" s="1" t="s">
        <v>20</v>
      </c>
      <c r="M426" s="1" t="s">
        <v>21</v>
      </c>
      <c r="N426" s="1" t="s">
        <v>11</v>
      </c>
      <c r="O426" s="7">
        <v>800</v>
      </c>
      <c r="P426" s="7">
        <v>0</v>
      </c>
      <c r="Q426" s="7">
        <f t="shared" si="11"/>
        <v>800</v>
      </c>
      <c r="R426" s="6" t="s">
        <v>47</v>
      </c>
      <c r="S426" s="5" t="s">
        <v>32</v>
      </c>
      <c r="T426" s="5" t="s">
        <v>1592</v>
      </c>
      <c r="U426" s="5" t="s">
        <v>1874</v>
      </c>
      <c r="V426" s="1" t="s">
        <v>56</v>
      </c>
      <c r="W426" s="1" t="s">
        <v>3321</v>
      </c>
      <c r="X426" s="1" t="s">
        <v>1749</v>
      </c>
      <c r="Y426" s="1" t="s">
        <v>1750</v>
      </c>
      <c r="Z426" s="4">
        <v>42537</v>
      </c>
      <c r="AA426" s="1" t="s">
        <v>45</v>
      </c>
      <c r="AB426" s="1" t="s">
        <v>3322</v>
      </c>
      <c r="AC426" s="1" t="s">
        <v>3323</v>
      </c>
      <c r="AD426" s="8"/>
    </row>
    <row r="427" spans="2:30" outlineLevel="5" x14ac:dyDescent="0.25">
      <c r="B427" s="3"/>
      <c r="C427" s="1"/>
      <c r="D427" s="1"/>
      <c r="E427" s="1"/>
      <c r="F427" s="1"/>
      <c r="G427" s="1" t="s">
        <v>1842</v>
      </c>
      <c r="H427" s="188">
        <v>42535</v>
      </c>
      <c r="I427" s="1" t="s">
        <v>3324</v>
      </c>
      <c r="J427" s="2" t="s">
        <v>59</v>
      </c>
      <c r="K427" s="1" t="s">
        <v>36</v>
      </c>
      <c r="L427" s="1" t="s">
        <v>20</v>
      </c>
      <c r="M427" s="1" t="s">
        <v>21</v>
      </c>
      <c r="N427" s="1" t="s">
        <v>11</v>
      </c>
      <c r="O427" s="7">
        <v>12305.7</v>
      </c>
      <c r="P427" s="7">
        <v>0</v>
      </c>
      <c r="Q427" s="7">
        <f t="shared" si="11"/>
        <v>12305.7</v>
      </c>
      <c r="R427" s="6" t="s">
        <v>47</v>
      </c>
      <c r="S427" s="5" t="s">
        <v>32</v>
      </c>
      <c r="T427" s="5" t="s">
        <v>2660</v>
      </c>
      <c r="U427" s="5" t="s">
        <v>1871</v>
      </c>
      <c r="V427" s="1" t="s">
        <v>56</v>
      </c>
      <c r="W427" s="1" t="s">
        <v>3325</v>
      </c>
      <c r="X427" s="1" t="s">
        <v>1752</v>
      </c>
      <c r="Y427" s="1" t="s">
        <v>1753</v>
      </c>
      <c r="Z427" s="4">
        <v>42535</v>
      </c>
      <c r="AA427" s="1" t="s">
        <v>45</v>
      </c>
      <c r="AB427" s="1" t="s">
        <v>3326</v>
      </c>
      <c r="AC427" s="1" t="s">
        <v>3327</v>
      </c>
      <c r="AD427" s="8"/>
    </row>
    <row r="428" spans="2:30" outlineLevel="5" x14ac:dyDescent="0.25">
      <c r="B428" s="3"/>
      <c r="C428" s="1"/>
      <c r="D428" s="1"/>
      <c r="E428" s="1"/>
      <c r="F428" s="1"/>
      <c r="G428" s="1" t="s">
        <v>1842</v>
      </c>
      <c r="H428" s="188">
        <v>42531</v>
      </c>
      <c r="I428" s="1" t="s">
        <v>3328</v>
      </c>
      <c r="J428" s="2" t="s">
        <v>59</v>
      </c>
      <c r="K428" s="1" t="s">
        <v>36</v>
      </c>
      <c r="L428" s="1" t="s">
        <v>20</v>
      </c>
      <c r="M428" s="1" t="s">
        <v>21</v>
      </c>
      <c r="N428" s="1" t="s">
        <v>11</v>
      </c>
      <c r="O428" s="7">
        <v>14210</v>
      </c>
      <c r="P428" s="7">
        <v>0</v>
      </c>
      <c r="Q428" s="7">
        <f t="shared" ref="Q428:Q449" si="12">O428-P428</f>
        <v>14210</v>
      </c>
      <c r="R428" s="6" t="s">
        <v>47</v>
      </c>
      <c r="S428" s="5" t="s">
        <v>32</v>
      </c>
      <c r="T428" s="5" t="s">
        <v>2660</v>
      </c>
      <c r="U428" s="5" t="s">
        <v>1871</v>
      </c>
      <c r="V428" s="1" t="s">
        <v>56</v>
      </c>
      <c r="W428" s="1" t="s">
        <v>3329</v>
      </c>
      <c r="X428" s="1" t="s">
        <v>1483</v>
      </c>
      <c r="Y428" s="1" t="s">
        <v>1484</v>
      </c>
      <c r="Z428" s="4">
        <v>42531</v>
      </c>
      <c r="AA428" s="1" t="s">
        <v>45</v>
      </c>
      <c r="AB428" s="1" t="s">
        <v>3330</v>
      </c>
      <c r="AC428" s="1" t="s">
        <v>3331</v>
      </c>
      <c r="AD428" s="8"/>
    </row>
    <row r="429" spans="2:30" outlineLevel="5" x14ac:dyDescent="0.25">
      <c r="B429" s="3"/>
      <c r="C429" s="1"/>
      <c r="D429" s="1"/>
      <c r="E429" s="1"/>
      <c r="F429" s="1"/>
      <c r="G429" s="1" t="s">
        <v>1842</v>
      </c>
      <c r="H429" s="188">
        <v>42545</v>
      </c>
      <c r="I429" s="1" t="s">
        <v>3332</v>
      </c>
      <c r="J429" s="2" t="s">
        <v>59</v>
      </c>
      <c r="K429" s="1" t="s">
        <v>36</v>
      </c>
      <c r="L429" s="1" t="s">
        <v>20</v>
      </c>
      <c r="M429" s="1" t="s">
        <v>21</v>
      </c>
      <c r="N429" s="1" t="s">
        <v>11</v>
      </c>
      <c r="O429" s="7">
        <v>1172</v>
      </c>
      <c r="P429" s="7">
        <v>0</v>
      </c>
      <c r="Q429" s="7">
        <f t="shared" si="12"/>
        <v>1172</v>
      </c>
      <c r="R429" s="6" t="s">
        <v>47</v>
      </c>
      <c r="S429" s="5" t="s">
        <v>32</v>
      </c>
      <c r="T429" s="5" t="s">
        <v>2660</v>
      </c>
      <c r="U429" s="5" t="s">
        <v>1871</v>
      </c>
      <c r="V429" s="1" t="s">
        <v>56</v>
      </c>
      <c r="W429" s="1" t="s">
        <v>3333</v>
      </c>
      <c r="X429" s="1" t="s">
        <v>3334</v>
      </c>
      <c r="Y429" s="1" t="s">
        <v>3335</v>
      </c>
      <c r="Z429" s="4">
        <v>42545</v>
      </c>
      <c r="AA429" s="1" t="s">
        <v>45</v>
      </c>
      <c r="AB429" s="1" t="s">
        <v>3336</v>
      </c>
      <c r="AC429" s="1" t="s">
        <v>3337</v>
      </c>
      <c r="AD429" s="8"/>
    </row>
    <row r="430" spans="2:30" outlineLevel="5" x14ac:dyDescent="0.25">
      <c r="B430" s="3"/>
      <c r="C430" s="1"/>
      <c r="D430" s="1"/>
      <c r="E430" s="1"/>
      <c r="F430" s="1"/>
      <c r="G430" s="1" t="s">
        <v>1842</v>
      </c>
      <c r="H430" s="188">
        <v>42543</v>
      </c>
      <c r="I430" s="1" t="s">
        <v>3338</v>
      </c>
      <c r="J430" s="2" t="s">
        <v>59</v>
      </c>
      <c r="K430" s="1" t="s">
        <v>36</v>
      </c>
      <c r="L430" s="1" t="s">
        <v>20</v>
      </c>
      <c r="M430" s="1" t="s">
        <v>21</v>
      </c>
      <c r="N430" s="1" t="s">
        <v>11</v>
      </c>
      <c r="O430" s="7">
        <v>7103</v>
      </c>
      <c r="P430" s="7">
        <v>0</v>
      </c>
      <c r="Q430" s="7">
        <f t="shared" si="12"/>
        <v>7103</v>
      </c>
      <c r="R430" s="6" t="s">
        <v>47</v>
      </c>
      <c r="S430" s="5" t="s">
        <v>32</v>
      </c>
      <c r="T430" s="5" t="s">
        <v>1590</v>
      </c>
      <c r="U430" s="5" t="s">
        <v>1928</v>
      </c>
      <c r="V430" s="1" t="s">
        <v>56</v>
      </c>
      <c r="W430" s="1" t="s">
        <v>3339</v>
      </c>
      <c r="X430" s="1" t="s">
        <v>2116</v>
      </c>
      <c r="Y430" s="1" t="s">
        <v>2117</v>
      </c>
      <c r="Z430" s="4">
        <v>42543</v>
      </c>
      <c r="AA430" s="1" t="s">
        <v>45</v>
      </c>
      <c r="AB430" s="1" t="s">
        <v>3340</v>
      </c>
      <c r="AC430" s="1" t="s">
        <v>3341</v>
      </c>
      <c r="AD430" s="8"/>
    </row>
    <row r="431" spans="2:30" outlineLevel="5" x14ac:dyDescent="0.25">
      <c r="B431" s="3"/>
      <c r="C431" s="1"/>
      <c r="D431" s="1"/>
      <c r="E431" s="1"/>
      <c r="F431" s="1"/>
      <c r="G431" s="1" t="s">
        <v>1842</v>
      </c>
      <c r="H431" s="188">
        <v>42535</v>
      </c>
      <c r="I431" s="1" t="s">
        <v>3342</v>
      </c>
      <c r="J431" s="2" t="s">
        <v>59</v>
      </c>
      <c r="K431" s="1" t="s">
        <v>36</v>
      </c>
      <c r="L431" s="1" t="s">
        <v>20</v>
      </c>
      <c r="M431" s="1" t="s">
        <v>21</v>
      </c>
      <c r="N431" s="1" t="s">
        <v>11</v>
      </c>
      <c r="O431" s="7">
        <v>2039.1</v>
      </c>
      <c r="P431" s="7">
        <v>0</v>
      </c>
      <c r="Q431" s="7">
        <f t="shared" si="12"/>
        <v>2039.1</v>
      </c>
      <c r="R431" s="6" t="s">
        <v>47</v>
      </c>
      <c r="S431" s="5" t="s">
        <v>32</v>
      </c>
      <c r="T431" s="5" t="s">
        <v>1590</v>
      </c>
      <c r="U431" s="5" t="s">
        <v>1928</v>
      </c>
      <c r="V431" s="1" t="s">
        <v>56</v>
      </c>
      <c r="W431" s="1" t="s">
        <v>3343</v>
      </c>
      <c r="X431" s="1" t="s">
        <v>1725</v>
      </c>
      <c r="Y431" s="1" t="s">
        <v>1726</v>
      </c>
      <c r="Z431" s="4">
        <v>42535</v>
      </c>
      <c r="AA431" s="1" t="s">
        <v>1472</v>
      </c>
      <c r="AB431" s="1" t="s">
        <v>3344</v>
      </c>
      <c r="AC431" s="1" t="s">
        <v>3345</v>
      </c>
      <c r="AD431" s="8"/>
    </row>
    <row r="432" spans="2:30" outlineLevel="5" x14ac:dyDescent="0.25">
      <c r="B432" s="3"/>
      <c r="C432" s="1"/>
      <c r="D432" s="1"/>
      <c r="E432" s="1"/>
      <c r="F432" s="1"/>
      <c r="G432" s="1" t="s">
        <v>1842</v>
      </c>
      <c r="H432" s="188">
        <v>42537</v>
      </c>
      <c r="I432" s="1" t="s">
        <v>3346</v>
      </c>
      <c r="J432" s="2" t="s">
        <v>59</v>
      </c>
      <c r="K432" s="1" t="s">
        <v>36</v>
      </c>
      <c r="L432" s="1" t="s">
        <v>20</v>
      </c>
      <c r="M432" s="1" t="s">
        <v>21</v>
      </c>
      <c r="N432" s="1" t="s">
        <v>11</v>
      </c>
      <c r="O432" s="7">
        <v>873</v>
      </c>
      <c r="P432" s="7">
        <v>0</v>
      </c>
      <c r="Q432" s="7">
        <f t="shared" si="12"/>
        <v>873</v>
      </c>
      <c r="R432" s="6" t="s">
        <v>47</v>
      </c>
      <c r="S432" s="5" t="s">
        <v>32</v>
      </c>
      <c r="T432" s="5" t="s">
        <v>58</v>
      </c>
      <c r="U432" s="5" t="s">
        <v>710</v>
      </c>
      <c r="V432" s="1" t="s">
        <v>56</v>
      </c>
      <c r="W432" s="1" t="s">
        <v>3347</v>
      </c>
      <c r="X432" s="1" t="s">
        <v>1480</v>
      </c>
      <c r="Y432" s="1" t="s">
        <v>1481</v>
      </c>
      <c r="Z432" s="4">
        <v>42537</v>
      </c>
      <c r="AA432" s="1" t="s">
        <v>45</v>
      </c>
      <c r="AB432" s="1" t="s">
        <v>3348</v>
      </c>
      <c r="AC432" s="1" t="s">
        <v>3349</v>
      </c>
      <c r="AD432" s="8"/>
    </row>
    <row r="433" spans="2:30" outlineLevel="5" x14ac:dyDescent="0.25">
      <c r="B433" s="3"/>
      <c r="C433" s="1"/>
      <c r="D433" s="1"/>
      <c r="E433" s="1"/>
      <c r="F433" s="1"/>
      <c r="G433" s="1" t="s">
        <v>1842</v>
      </c>
      <c r="H433" s="188">
        <v>42535</v>
      </c>
      <c r="I433" s="1" t="s">
        <v>3350</v>
      </c>
      <c r="J433" s="2" t="s">
        <v>59</v>
      </c>
      <c r="K433" s="1" t="s">
        <v>36</v>
      </c>
      <c r="L433" s="1" t="s">
        <v>20</v>
      </c>
      <c r="M433" s="1" t="s">
        <v>21</v>
      </c>
      <c r="N433" s="1" t="s">
        <v>11</v>
      </c>
      <c r="O433" s="7">
        <v>3919</v>
      </c>
      <c r="P433" s="7">
        <v>0</v>
      </c>
      <c r="Q433" s="7">
        <f t="shared" si="12"/>
        <v>3919</v>
      </c>
      <c r="R433" s="6" t="s">
        <v>47</v>
      </c>
      <c r="S433" s="5" t="s">
        <v>32</v>
      </c>
      <c r="T433" s="5" t="s">
        <v>2660</v>
      </c>
      <c r="U433" s="5" t="s">
        <v>1871</v>
      </c>
      <c r="V433" s="1" t="s">
        <v>56</v>
      </c>
      <c r="W433" s="1" t="s">
        <v>3351</v>
      </c>
      <c r="X433" s="1" t="s">
        <v>1743</v>
      </c>
      <c r="Y433" s="1" t="s">
        <v>1744</v>
      </c>
      <c r="Z433" s="4">
        <v>42535</v>
      </c>
      <c r="AA433" s="1" t="s">
        <v>45</v>
      </c>
      <c r="AB433" s="1" t="s">
        <v>3352</v>
      </c>
      <c r="AC433" s="1" t="s">
        <v>3353</v>
      </c>
      <c r="AD433" s="8"/>
    </row>
    <row r="434" spans="2:30" outlineLevel="5" x14ac:dyDescent="0.25">
      <c r="B434" s="3"/>
      <c r="C434" s="1"/>
      <c r="D434" s="1"/>
      <c r="E434" s="1"/>
      <c r="F434" s="1"/>
      <c r="G434" s="1" t="s">
        <v>1842</v>
      </c>
      <c r="H434" s="188">
        <v>42543</v>
      </c>
      <c r="I434" s="1" t="s">
        <v>3354</v>
      </c>
      <c r="J434" s="2" t="s">
        <v>59</v>
      </c>
      <c r="K434" s="1" t="s">
        <v>36</v>
      </c>
      <c r="L434" s="1" t="s">
        <v>20</v>
      </c>
      <c r="M434" s="1" t="s">
        <v>21</v>
      </c>
      <c r="N434" s="1" t="s">
        <v>11</v>
      </c>
      <c r="O434" s="7">
        <v>2271</v>
      </c>
      <c r="P434" s="7">
        <v>0</v>
      </c>
      <c r="Q434" s="7">
        <f t="shared" si="12"/>
        <v>2271</v>
      </c>
      <c r="R434" s="6" t="s">
        <v>47</v>
      </c>
      <c r="S434" s="5" t="s">
        <v>32</v>
      </c>
      <c r="T434" s="5" t="s">
        <v>1592</v>
      </c>
      <c r="U434" s="5" t="s">
        <v>1874</v>
      </c>
      <c r="V434" s="1" t="s">
        <v>56</v>
      </c>
      <c r="W434" s="1" t="s">
        <v>3355</v>
      </c>
      <c r="X434" s="1" t="s">
        <v>1467</v>
      </c>
      <c r="Y434" s="1" t="s">
        <v>1468</v>
      </c>
      <c r="Z434" s="4">
        <v>42543</v>
      </c>
      <c r="AA434" s="1" t="s">
        <v>45</v>
      </c>
      <c r="AB434" s="1" t="s">
        <v>3356</v>
      </c>
      <c r="AC434" s="1" t="s">
        <v>3357</v>
      </c>
      <c r="AD434" s="8"/>
    </row>
    <row r="435" spans="2:30" outlineLevel="5" x14ac:dyDescent="0.25">
      <c r="B435" s="3"/>
      <c r="C435" s="1"/>
      <c r="D435" s="1"/>
      <c r="E435" s="1"/>
      <c r="F435" s="1"/>
      <c r="G435" s="1" t="s">
        <v>1842</v>
      </c>
      <c r="H435" s="188">
        <v>42535</v>
      </c>
      <c r="I435" s="1" t="s">
        <v>3358</v>
      </c>
      <c r="J435" s="2" t="s">
        <v>59</v>
      </c>
      <c r="K435" s="1" t="s">
        <v>36</v>
      </c>
      <c r="L435" s="1" t="s">
        <v>20</v>
      </c>
      <c r="M435" s="1" t="s">
        <v>21</v>
      </c>
      <c r="N435" s="1" t="s">
        <v>11</v>
      </c>
      <c r="O435" s="7">
        <v>274.94</v>
      </c>
      <c r="P435" s="7">
        <v>0</v>
      </c>
      <c r="Q435" s="7">
        <f t="shared" si="12"/>
        <v>274.94</v>
      </c>
      <c r="R435" s="6" t="s">
        <v>47</v>
      </c>
      <c r="S435" s="5" t="s">
        <v>32</v>
      </c>
      <c r="T435" s="5" t="s">
        <v>1590</v>
      </c>
      <c r="U435" s="5" t="s">
        <v>1928</v>
      </c>
      <c r="V435" s="1" t="s">
        <v>1710</v>
      </c>
      <c r="W435" s="1" t="s">
        <v>3359</v>
      </c>
      <c r="X435" s="1" t="s">
        <v>1517</v>
      </c>
      <c r="Y435" s="1" t="s">
        <v>1518</v>
      </c>
      <c r="Z435" s="4">
        <v>42535</v>
      </c>
      <c r="AA435" s="1" t="s">
        <v>1472</v>
      </c>
      <c r="AB435" s="1" t="s">
        <v>3360</v>
      </c>
      <c r="AC435" s="1" t="s">
        <v>3361</v>
      </c>
      <c r="AD435" s="8"/>
    </row>
    <row r="436" spans="2:30" outlineLevel="5" x14ac:dyDescent="0.25">
      <c r="B436" s="3"/>
      <c r="C436" s="1"/>
      <c r="D436" s="1"/>
      <c r="E436" s="1"/>
      <c r="F436" s="1"/>
      <c r="G436" s="1" t="s">
        <v>1842</v>
      </c>
      <c r="H436" s="188">
        <v>42544</v>
      </c>
      <c r="I436" s="1" t="s">
        <v>3362</v>
      </c>
      <c r="J436" s="2" t="s">
        <v>59</v>
      </c>
      <c r="K436" s="1" t="s">
        <v>36</v>
      </c>
      <c r="L436" s="1" t="s">
        <v>20</v>
      </c>
      <c r="M436" s="1" t="s">
        <v>21</v>
      </c>
      <c r="N436" s="1" t="s">
        <v>11</v>
      </c>
      <c r="O436" s="7">
        <v>5250</v>
      </c>
      <c r="P436" s="7">
        <v>0</v>
      </c>
      <c r="Q436" s="7">
        <f t="shared" si="12"/>
        <v>5250</v>
      </c>
      <c r="R436" s="6" t="s">
        <v>47</v>
      </c>
      <c r="S436" s="5" t="s">
        <v>32</v>
      </c>
      <c r="T436" s="5" t="s">
        <v>58</v>
      </c>
      <c r="U436" s="5" t="s">
        <v>710</v>
      </c>
      <c r="V436" s="1" t="s">
        <v>56</v>
      </c>
      <c r="W436" s="1" t="s">
        <v>1673</v>
      </c>
      <c r="X436" s="1" t="s">
        <v>1467</v>
      </c>
      <c r="Y436" s="1" t="s">
        <v>1468</v>
      </c>
      <c r="Z436" s="4">
        <v>42544</v>
      </c>
      <c r="AA436" s="1" t="s">
        <v>45</v>
      </c>
      <c r="AB436" s="1" t="s">
        <v>3363</v>
      </c>
      <c r="AC436" s="1" t="s">
        <v>3364</v>
      </c>
      <c r="AD436" s="8"/>
    </row>
    <row r="437" spans="2:30" outlineLevel="5" x14ac:dyDescent="0.25">
      <c r="B437" s="3"/>
      <c r="C437" s="1"/>
      <c r="D437" s="1"/>
      <c r="E437" s="1"/>
      <c r="F437" s="1"/>
      <c r="G437" s="1" t="s">
        <v>1842</v>
      </c>
      <c r="H437" s="188">
        <v>42543</v>
      </c>
      <c r="I437" s="1" t="s">
        <v>3365</v>
      </c>
      <c r="J437" s="2" t="s">
        <v>59</v>
      </c>
      <c r="K437" s="1" t="s">
        <v>36</v>
      </c>
      <c r="L437" s="1" t="s">
        <v>20</v>
      </c>
      <c r="M437" s="1" t="s">
        <v>21</v>
      </c>
      <c r="N437" s="1" t="s">
        <v>11</v>
      </c>
      <c r="O437" s="7">
        <v>10416.299999999999</v>
      </c>
      <c r="P437" s="7">
        <v>0</v>
      </c>
      <c r="Q437" s="7">
        <f t="shared" si="12"/>
        <v>10416.299999999999</v>
      </c>
      <c r="R437" s="6" t="s">
        <v>47</v>
      </c>
      <c r="S437" s="5" t="s">
        <v>32</v>
      </c>
      <c r="T437" s="5" t="s">
        <v>58</v>
      </c>
      <c r="U437" s="5" t="s">
        <v>710</v>
      </c>
      <c r="V437" s="1" t="s">
        <v>56</v>
      </c>
      <c r="W437" s="1" t="s">
        <v>1681</v>
      </c>
      <c r="X437" s="1" t="s">
        <v>1460</v>
      </c>
      <c r="Y437" s="1" t="s">
        <v>1461</v>
      </c>
      <c r="Z437" s="4">
        <v>42543</v>
      </c>
      <c r="AA437" s="1" t="s">
        <v>45</v>
      </c>
      <c r="AB437" s="1" t="s">
        <v>3366</v>
      </c>
      <c r="AC437" s="1" t="s">
        <v>3367</v>
      </c>
      <c r="AD437" s="8"/>
    </row>
    <row r="438" spans="2:30" outlineLevel="5" x14ac:dyDescent="0.25">
      <c r="B438" s="3"/>
      <c r="C438" s="1"/>
      <c r="D438" s="1"/>
      <c r="E438" s="1"/>
      <c r="F438" s="1"/>
      <c r="G438" s="1" t="s">
        <v>1842</v>
      </c>
      <c r="H438" s="188">
        <v>42544</v>
      </c>
      <c r="I438" s="1" t="s">
        <v>3368</v>
      </c>
      <c r="J438" s="2" t="s">
        <v>59</v>
      </c>
      <c r="K438" s="1" t="s">
        <v>36</v>
      </c>
      <c r="L438" s="1" t="s">
        <v>20</v>
      </c>
      <c r="M438" s="1" t="s">
        <v>21</v>
      </c>
      <c r="N438" s="1" t="s">
        <v>11</v>
      </c>
      <c r="O438" s="7">
        <v>5632.5</v>
      </c>
      <c r="P438" s="7">
        <v>0</v>
      </c>
      <c r="Q438" s="7">
        <f t="shared" si="12"/>
        <v>5632.5</v>
      </c>
      <c r="R438" s="6" t="s">
        <v>47</v>
      </c>
      <c r="S438" s="5" t="s">
        <v>32</v>
      </c>
      <c r="T438" s="5" t="s">
        <v>1590</v>
      </c>
      <c r="U438" s="5" t="s">
        <v>1928</v>
      </c>
      <c r="V438" s="1" t="s">
        <v>56</v>
      </c>
      <c r="W438" s="1" t="s">
        <v>3369</v>
      </c>
      <c r="X438" s="1" t="s">
        <v>1467</v>
      </c>
      <c r="Y438" s="1" t="s">
        <v>1468</v>
      </c>
      <c r="Z438" s="4">
        <v>42544</v>
      </c>
      <c r="AA438" s="1" t="s">
        <v>45</v>
      </c>
      <c r="AB438" s="1" t="s">
        <v>3370</v>
      </c>
      <c r="AC438" s="1" t="s">
        <v>3371</v>
      </c>
      <c r="AD438" s="8"/>
    </row>
    <row r="439" spans="2:30" outlineLevel="5" x14ac:dyDescent="0.25">
      <c r="B439" s="3"/>
      <c r="C439" s="1"/>
      <c r="D439" s="1"/>
      <c r="E439" s="1"/>
      <c r="F439" s="1"/>
      <c r="G439" s="1" t="s">
        <v>1842</v>
      </c>
      <c r="H439" s="188">
        <v>42548</v>
      </c>
      <c r="I439" s="1" t="s">
        <v>3372</v>
      </c>
      <c r="J439" s="2" t="s">
        <v>59</v>
      </c>
      <c r="K439" s="1" t="s">
        <v>36</v>
      </c>
      <c r="L439" s="1" t="s">
        <v>20</v>
      </c>
      <c r="M439" s="1" t="s">
        <v>21</v>
      </c>
      <c r="N439" s="1" t="s">
        <v>11</v>
      </c>
      <c r="O439" s="7">
        <v>29500</v>
      </c>
      <c r="P439" s="7">
        <v>0</v>
      </c>
      <c r="Q439" s="7">
        <f t="shared" si="12"/>
        <v>29500</v>
      </c>
      <c r="R439" s="6" t="s">
        <v>47</v>
      </c>
      <c r="S439" s="5" t="s">
        <v>25</v>
      </c>
      <c r="T439" s="5" t="s">
        <v>1437</v>
      </c>
      <c r="U439" s="5" t="s">
        <v>1904</v>
      </c>
      <c r="V439" s="1" t="s">
        <v>56</v>
      </c>
      <c r="W439" s="1" t="s">
        <v>3373</v>
      </c>
      <c r="X439" s="1" t="s">
        <v>3374</v>
      </c>
      <c r="Y439" s="1" t="s">
        <v>3375</v>
      </c>
      <c r="Z439" s="4">
        <v>42548</v>
      </c>
      <c r="AA439" s="1" t="s">
        <v>45</v>
      </c>
      <c r="AB439" s="1" t="s">
        <v>3376</v>
      </c>
      <c r="AC439" s="1" t="s">
        <v>3377</v>
      </c>
      <c r="AD439" s="8"/>
    </row>
    <row r="440" spans="2:30" outlineLevel="5" x14ac:dyDescent="0.25">
      <c r="B440" s="3"/>
      <c r="C440" s="1"/>
      <c r="D440" s="1"/>
      <c r="E440" s="1"/>
      <c r="F440" s="1"/>
      <c r="G440" s="1" t="s">
        <v>1842</v>
      </c>
      <c r="H440" s="188">
        <v>42549</v>
      </c>
      <c r="I440" s="1" t="s">
        <v>3378</v>
      </c>
      <c r="J440" s="2" t="s">
        <v>59</v>
      </c>
      <c r="K440" s="1" t="s">
        <v>36</v>
      </c>
      <c r="L440" s="1" t="s">
        <v>20</v>
      </c>
      <c r="M440" s="1" t="s">
        <v>21</v>
      </c>
      <c r="N440" s="1" t="s">
        <v>11</v>
      </c>
      <c r="O440" s="7">
        <v>805.5</v>
      </c>
      <c r="P440" s="7">
        <v>0</v>
      </c>
      <c r="Q440" s="7">
        <f t="shared" si="12"/>
        <v>805.5</v>
      </c>
      <c r="R440" s="6" t="s">
        <v>47</v>
      </c>
      <c r="S440" s="5" t="s">
        <v>32</v>
      </c>
      <c r="T440" s="5" t="s">
        <v>1590</v>
      </c>
      <c r="U440" s="5" t="s">
        <v>1928</v>
      </c>
      <c r="V440" s="1" t="s">
        <v>56</v>
      </c>
      <c r="W440" s="1" t="s">
        <v>3379</v>
      </c>
      <c r="X440" s="1" t="s">
        <v>1542</v>
      </c>
      <c r="Y440" s="1" t="s">
        <v>1543</v>
      </c>
      <c r="Z440" s="4">
        <v>42549</v>
      </c>
      <c r="AA440" s="1" t="s">
        <v>1472</v>
      </c>
      <c r="AB440" s="1" t="s">
        <v>1779</v>
      </c>
      <c r="AC440" s="1" t="s">
        <v>3380</v>
      </c>
      <c r="AD440" s="8"/>
    </row>
    <row r="441" spans="2:30" outlineLevel="5" x14ac:dyDescent="0.25">
      <c r="B441" s="3"/>
      <c r="C441" s="1"/>
      <c r="D441" s="1"/>
      <c r="E441" s="1"/>
      <c r="F441" s="1"/>
      <c r="G441" s="1" t="s">
        <v>1842</v>
      </c>
      <c r="H441" s="188">
        <v>42544</v>
      </c>
      <c r="I441" s="1" t="s">
        <v>3381</v>
      </c>
      <c r="J441" s="2" t="s">
        <v>59</v>
      </c>
      <c r="K441" s="1" t="s">
        <v>36</v>
      </c>
      <c r="L441" s="1" t="s">
        <v>20</v>
      </c>
      <c r="M441" s="1" t="s">
        <v>21</v>
      </c>
      <c r="N441" s="1" t="s">
        <v>11</v>
      </c>
      <c r="O441" s="7">
        <v>7975</v>
      </c>
      <c r="P441" s="7">
        <v>0</v>
      </c>
      <c r="Q441" s="7">
        <f t="shared" si="12"/>
        <v>7975</v>
      </c>
      <c r="R441" s="6" t="s">
        <v>47</v>
      </c>
      <c r="S441" s="5" t="s">
        <v>32</v>
      </c>
      <c r="T441" s="5" t="s">
        <v>1590</v>
      </c>
      <c r="U441" s="5" t="s">
        <v>1928</v>
      </c>
      <c r="V441" s="1" t="s">
        <v>56</v>
      </c>
      <c r="W441" s="1" t="s">
        <v>3382</v>
      </c>
      <c r="X441" s="1" t="s">
        <v>1498</v>
      </c>
      <c r="Y441" s="1" t="s">
        <v>1499</v>
      </c>
      <c r="Z441" s="4">
        <v>42544</v>
      </c>
      <c r="AA441" s="1" t="s">
        <v>45</v>
      </c>
      <c r="AB441" s="1" t="s">
        <v>1433</v>
      </c>
      <c r="AC441" s="1" t="s">
        <v>3383</v>
      </c>
      <c r="AD441" s="8"/>
    </row>
    <row r="442" spans="2:30" outlineLevel="5" x14ac:dyDescent="0.25">
      <c r="B442" s="3"/>
      <c r="C442" s="1"/>
      <c r="D442" s="1"/>
      <c r="E442" s="1"/>
      <c r="F442" s="1"/>
      <c r="G442" s="1" t="s">
        <v>1842</v>
      </c>
      <c r="H442" s="188">
        <v>42551</v>
      </c>
      <c r="I442" s="1" t="s">
        <v>3384</v>
      </c>
      <c r="J442" s="2" t="s">
        <v>59</v>
      </c>
      <c r="K442" s="1" t="s">
        <v>36</v>
      </c>
      <c r="L442" s="1" t="s">
        <v>20</v>
      </c>
      <c r="M442" s="1" t="s">
        <v>21</v>
      </c>
      <c r="N442" s="1" t="s">
        <v>11</v>
      </c>
      <c r="O442" s="7">
        <v>276.25</v>
      </c>
      <c r="P442" s="7">
        <v>0</v>
      </c>
      <c r="Q442" s="7">
        <f t="shared" si="12"/>
        <v>276.25</v>
      </c>
      <c r="R442" s="6" t="s">
        <v>47</v>
      </c>
      <c r="S442" s="5" t="s">
        <v>32</v>
      </c>
      <c r="T442" s="5" t="s">
        <v>1592</v>
      </c>
      <c r="U442" s="5" t="s">
        <v>1874</v>
      </c>
      <c r="V442" s="1" t="s">
        <v>56</v>
      </c>
      <c r="W442" s="1" t="s">
        <v>3385</v>
      </c>
      <c r="X442" s="1" t="s">
        <v>1485</v>
      </c>
      <c r="Y442" s="1" t="s">
        <v>1486</v>
      </c>
      <c r="Z442" s="4">
        <v>42551</v>
      </c>
      <c r="AA442" s="1" t="s">
        <v>45</v>
      </c>
      <c r="AB442" s="1" t="s">
        <v>3386</v>
      </c>
      <c r="AC442" s="1" t="s">
        <v>3387</v>
      </c>
      <c r="AD442" s="8"/>
    </row>
    <row r="443" spans="2:30" outlineLevel="5" x14ac:dyDescent="0.25">
      <c r="B443" s="3"/>
      <c r="C443" s="1"/>
      <c r="D443" s="1"/>
      <c r="E443" s="1"/>
      <c r="F443" s="1"/>
      <c r="G443" s="1" t="s">
        <v>1842</v>
      </c>
      <c r="H443" s="188">
        <v>42545</v>
      </c>
      <c r="I443" s="1" t="s">
        <v>3388</v>
      </c>
      <c r="J443" s="2" t="s">
        <v>59</v>
      </c>
      <c r="K443" s="1" t="s">
        <v>36</v>
      </c>
      <c r="L443" s="1" t="s">
        <v>20</v>
      </c>
      <c r="M443" s="1" t="s">
        <v>21</v>
      </c>
      <c r="N443" s="1" t="s">
        <v>11</v>
      </c>
      <c r="O443" s="7">
        <v>9320</v>
      </c>
      <c r="P443" s="7">
        <v>0</v>
      </c>
      <c r="Q443" s="7">
        <f t="shared" si="12"/>
        <v>9320</v>
      </c>
      <c r="R443" s="6" t="s">
        <v>47</v>
      </c>
      <c r="S443" s="5" t="s">
        <v>32</v>
      </c>
      <c r="T443" s="5" t="s">
        <v>58</v>
      </c>
      <c r="U443" s="5" t="s">
        <v>710</v>
      </c>
      <c r="V443" s="1" t="s">
        <v>56</v>
      </c>
      <c r="W443" s="1" t="s">
        <v>3389</v>
      </c>
      <c r="X443" s="1" t="s">
        <v>2116</v>
      </c>
      <c r="Y443" s="1" t="s">
        <v>2117</v>
      </c>
      <c r="Z443" s="4">
        <v>42545</v>
      </c>
      <c r="AA443" s="1" t="s">
        <v>45</v>
      </c>
      <c r="AB443" s="1" t="s">
        <v>3390</v>
      </c>
      <c r="AC443" s="1" t="s">
        <v>3391</v>
      </c>
      <c r="AD443" s="8"/>
    </row>
    <row r="444" spans="2:30" outlineLevel="5" x14ac:dyDescent="0.25">
      <c r="B444" s="3"/>
      <c r="C444" s="1"/>
      <c r="D444" s="1"/>
      <c r="E444" s="1"/>
      <c r="F444" s="1"/>
      <c r="G444" s="1" t="s">
        <v>1842</v>
      </c>
      <c r="H444" s="188">
        <v>42541</v>
      </c>
      <c r="I444" s="1" t="s">
        <v>3392</v>
      </c>
      <c r="J444" s="2" t="s">
        <v>59</v>
      </c>
      <c r="K444" s="1" t="s">
        <v>36</v>
      </c>
      <c r="L444" s="1" t="s">
        <v>20</v>
      </c>
      <c r="M444" s="1" t="s">
        <v>21</v>
      </c>
      <c r="N444" s="1" t="s">
        <v>11</v>
      </c>
      <c r="O444" s="7">
        <v>4710</v>
      </c>
      <c r="P444" s="7">
        <v>0</v>
      </c>
      <c r="Q444" s="7">
        <f t="shared" si="12"/>
        <v>4710</v>
      </c>
      <c r="R444" s="6" t="s">
        <v>47</v>
      </c>
      <c r="S444" s="5" t="s">
        <v>32</v>
      </c>
      <c r="T444" s="5" t="s">
        <v>58</v>
      </c>
      <c r="U444" s="5" t="s">
        <v>710</v>
      </c>
      <c r="V444" s="1" t="s">
        <v>56</v>
      </c>
      <c r="W444" s="1" t="s">
        <v>3393</v>
      </c>
      <c r="X444" s="1" t="s">
        <v>2116</v>
      </c>
      <c r="Y444" s="1" t="s">
        <v>2117</v>
      </c>
      <c r="Z444" s="4">
        <v>42541</v>
      </c>
      <c r="AA444" s="1" t="s">
        <v>45</v>
      </c>
      <c r="AB444" s="1" t="s">
        <v>3394</v>
      </c>
      <c r="AC444" s="1" t="s">
        <v>3395</v>
      </c>
      <c r="AD444" s="8"/>
    </row>
    <row r="445" spans="2:30" outlineLevel="5" x14ac:dyDescent="0.25">
      <c r="B445" s="3"/>
      <c r="C445" s="1"/>
      <c r="D445" s="1"/>
      <c r="E445" s="1"/>
      <c r="F445" s="1"/>
      <c r="G445" s="1" t="s">
        <v>1842</v>
      </c>
      <c r="H445" s="188">
        <v>42545</v>
      </c>
      <c r="I445" s="1" t="s">
        <v>3396</v>
      </c>
      <c r="J445" s="2" t="s">
        <v>59</v>
      </c>
      <c r="K445" s="1" t="s">
        <v>36</v>
      </c>
      <c r="L445" s="1" t="s">
        <v>20</v>
      </c>
      <c r="M445" s="1" t="s">
        <v>21</v>
      </c>
      <c r="N445" s="1" t="s">
        <v>11</v>
      </c>
      <c r="O445" s="7">
        <v>3045</v>
      </c>
      <c r="P445" s="7">
        <v>0</v>
      </c>
      <c r="Q445" s="7">
        <f t="shared" si="12"/>
        <v>3045</v>
      </c>
      <c r="R445" s="6" t="s">
        <v>47</v>
      </c>
      <c r="S445" s="5" t="s">
        <v>32</v>
      </c>
      <c r="T445" s="5" t="s">
        <v>58</v>
      </c>
      <c r="U445" s="5" t="s">
        <v>710</v>
      </c>
      <c r="V445" s="1" t="s">
        <v>56</v>
      </c>
      <c r="W445" s="1" t="s">
        <v>1656</v>
      </c>
      <c r="X445" s="1" t="s">
        <v>1633</v>
      </c>
      <c r="Y445" s="1" t="s">
        <v>1634</v>
      </c>
      <c r="Z445" s="4">
        <v>42545</v>
      </c>
      <c r="AA445" s="1" t="s">
        <v>45</v>
      </c>
      <c r="AB445" s="1" t="s">
        <v>3397</v>
      </c>
      <c r="AC445" s="1" t="s">
        <v>3398</v>
      </c>
      <c r="AD445" s="8"/>
    </row>
    <row r="446" spans="2:30" ht="15" customHeight="1" outlineLevel="5" x14ac:dyDescent="0.25">
      <c r="B446" s="3"/>
      <c r="C446" s="1"/>
      <c r="D446" s="1"/>
      <c r="E446" s="1"/>
      <c r="F446" s="1"/>
      <c r="G446" s="1" t="s">
        <v>1842</v>
      </c>
      <c r="H446" s="188">
        <v>42551</v>
      </c>
      <c r="I446" s="1" t="s">
        <v>1581</v>
      </c>
      <c r="J446" s="2" t="s">
        <v>59</v>
      </c>
      <c r="K446" s="1" t="s">
        <v>36</v>
      </c>
      <c r="L446" s="1" t="s">
        <v>20</v>
      </c>
      <c r="M446" s="1" t="s">
        <v>21</v>
      </c>
      <c r="N446" s="1" t="s">
        <v>11</v>
      </c>
      <c r="O446" s="7">
        <v>550.55999999999995</v>
      </c>
      <c r="P446" s="7">
        <v>0</v>
      </c>
      <c r="Q446" s="7">
        <f t="shared" si="12"/>
        <v>550.55999999999995</v>
      </c>
      <c r="R446" s="6" t="s">
        <v>47</v>
      </c>
      <c r="S446" s="5" t="s">
        <v>32</v>
      </c>
      <c r="T446" s="5" t="s">
        <v>2660</v>
      </c>
      <c r="U446" s="5" t="s">
        <v>1871</v>
      </c>
      <c r="V446" s="1" t="s">
        <v>1710</v>
      </c>
      <c r="W446" s="1" t="s">
        <v>3399</v>
      </c>
      <c r="X446" s="1" t="s">
        <v>1485</v>
      </c>
      <c r="Y446" s="1" t="s">
        <v>1486</v>
      </c>
      <c r="Z446" s="4">
        <v>42551</v>
      </c>
      <c r="AA446" s="1" t="s">
        <v>45</v>
      </c>
      <c r="AB446" s="1" t="s">
        <v>3400</v>
      </c>
      <c r="AC446" s="1" t="s">
        <v>3401</v>
      </c>
      <c r="AD446" s="8" t="s">
        <v>3402</v>
      </c>
    </row>
    <row r="447" spans="2:30" outlineLevel="5" x14ac:dyDescent="0.25">
      <c r="B447" s="3"/>
      <c r="C447" s="1"/>
      <c r="D447" s="1"/>
      <c r="E447" s="1"/>
      <c r="F447" s="1"/>
      <c r="G447" s="1" t="s">
        <v>1842</v>
      </c>
      <c r="H447" s="188">
        <v>42549</v>
      </c>
      <c r="I447" s="1" t="s">
        <v>3403</v>
      </c>
      <c r="J447" s="2" t="s">
        <v>59</v>
      </c>
      <c r="K447" s="1" t="s">
        <v>36</v>
      </c>
      <c r="L447" s="1" t="s">
        <v>20</v>
      </c>
      <c r="M447" s="1" t="s">
        <v>21</v>
      </c>
      <c r="N447" s="1" t="s">
        <v>11</v>
      </c>
      <c r="O447" s="7">
        <v>14605.5</v>
      </c>
      <c r="P447" s="7">
        <v>0</v>
      </c>
      <c r="Q447" s="7">
        <f t="shared" si="12"/>
        <v>14605.5</v>
      </c>
      <c r="R447" s="6" t="s">
        <v>47</v>
      </c>
      <c r="S447" s="5" t="s">
        <v>32</v>
      </c>
      <c r="T447" s="5" t="s">
        <v>1592</v>
      </c>
      <c r="U447" s="5" t="s">
        <v>1874</v>
      </c>
      <c r="V447" s="1" t="s">
        <v>56</v>
      </c>
      <c r="W447" s="1" t="s">
        <v>3404</v>
      </c>
      <c r="X447" s="1" t="s">
        <v>1716</v>
      </c>
      <c r="Y447" s="1" t="s">
        <v>1717</v>
      </c>
      <c r="Z447" s="4">
        <v>42549</v>
      </c>
      <c r="AA447" s="1" t="s">
        <v>45</v>
      </c>
      <c r="AB447" s="1" t="s">
        <v>3405</v>
      </c>
      <c r="AC447" s="1" t="s">
        <v>3406</v>
      </c>
      <c r="AD447" s="8"/>
    </row>
    <row r="448" spans="2:30" outlineLevel="5" x14ac:dyDescent="0.25">
      <c r="B448" s="3"/>
      <c r="C448" s="1"/>
      <c r="D448" s="1"/>
      <c r="E448" s="1"/>
      <c r="F448" s="1"/>
      <c r="G448" s="1" t="s">
        <v>1842</v>
      </c>
      <c r="H448" s="188">
        <v>42548</v>
      </c>
      <c r="I448" s="1" t="s">
        <v>3407</v>
      </c>
      <c r="J448" s="2" t="s">
        <v>59</v>
      </c>
      <c r="K448" s="1" t="s">
        <v>36</v>
      </c>
      <c r="L448" s="1" t="s">
        <v>20</v>
      </c>
      <c r="M448" s="1" t="s">
        <v>21</v>
      </c>
      <c r="N448" s="1" t="s">
        <v>11</v>
      </c>
      <c r="O448" s="7">
        <v>1470.4</v>
      </c>
      <c r="P448" s="7">
        <v>0</v>
      </c>
      <c r="Q448" s="7">
        <f t="shared" si="12"/>
        <v>1470.4</v>
      </c>
      <c r="R448" s="6" t="s">
        <v>1742</v>
      </c>
      <c r="S448" s="5" t="s">
        <v>32</v>
      </c>
      <c r="T448" s="5" t="s">
        <v>1705</v>
      </c>
      <c r="U448" s="5" t="s">
        <v>1883</v>
      </c>
      <c r="V448" s="1" t="s">
        <v>1638</v>
      </c>
      <c r="W448" s="1" t="s">
        <v>3408</v>
      </c>
      <c r="X448" s="1"/>
      <c r="Y448" s="1"/>
      <c r="Z448" s="4">
        <v>42548</v>
      </c>
      <c r="AA448" s="1" t="s">
        <v>26</v>
      </c>
      <c r="AB448" s="1" t="s">
        <v>3408</v>
      </c>
      <c r="AC448" s="1" t="s">
        <v>3409</v>
      </c>
      <c r="AD448" s="8"/>
    </row>
    <row r="449" spans="2:30" outlineLevel="5" x14ac:dyDescent="0.25">
      <c r="B449" s="3"/>
      <c r="C449" s="1"/>
      <c r="D449" s="1"/>
      <c r="E449" s="1"/>
      <c r="F449" s="1"/>
      <c r="G449" s="1" t="s">
        <v>1842</v>
      </c>
      <c r="H449" s="188">
        <v>42548</v>
      </c>
      <c r="I449" s="1" t="s">
        <v>3410</v>
      </c>
      <c r="J449" s="2" t="s">
        <v>59</v>
      </c>
      <c r="K449" s="1" t="s">
        <v>36</v>
      </c>
      <c r="L449" s="1" t="s">
        <v>20</v>
      </c>
      <c r="M449" s="1" t="s">
        <v>21</v>
      </c>
      <c r="N449" s="1" t="s">
        <v>11</v>
      </c>
      <c r="O449" s="7">
        <v>5784.2</v>
      </c>
      <c r="P449" s="7">
        <v>0</v>
      </c>
      <c r="Q449" s="7">
        <f t="shared" si="12"/>
        <v>5784.2</v>
      </c>
      <c r="R449" s="6" t="s">
        <v>1742</v>
      </c>
      <c r="S449" s="5" t="s">
        <v>32</v>
      </c>
      <c r="T449" s="5" t="s">
        <v>58</v>
      </c>
      <c r="U449" s="5" t="s">
        <v>710</v>
      </c>
      <c r="V449" s="1" t="s">
        <v>1638</v>
      </c>
      <c r="W449" s="1" t="s">
        <v>3411</v>
      </c>
      <c r="X449" s="1"/>
      <c r="Y449" s="1"/>
      <c r="Z449" s="4">
        <v>42548</v>
      </c>
      <c r="AA449" s="1" t="s">
        <v>26</v>
      </c>
      <c r="AB449" s="1" t="s">
        <v>3411</v>
      </c>
      <c r="AC449" s="1" t="s">
        <v>3412</v>
      </c>
      <c r="AD449" s="8"/>
    </row>
    <row r="450" spans="2:30" outlineLevel="5" x14ac:dyDescent="0.25">
      <c r="B450" s="220"/>
      <c r="C450" s="2"/>
      <c r="D450" s="2"/>
      <c r="E450" s="2"/>
      <c r="F450" s="2"/>
      <c r="G450" s="2"/>
      <c r="H450" s="228"/>
      <c r="I450" s="2"/>
      <c r="J450" s="2" t="s">
        <v>59</v>
      </c>
      <c r="K450" s="2"/>
      <c r="L450" s="2"/>
      <c r="M450" s="2"/>
      <c r="N450" s="2"/>
      <c r="O450" s="221"/>
      <c r="P450" s="221"/>
      <c r="Q450" s="221"/>
      <c r="R450" s="222"/>
      <c r="S450" s="223"/>
      <c r="T450" s="223"/>
      <c r="U450" s="223"/>
      <c r="V450" s="2"/>
      <c r="W450" s="2"/>
      <c r="X450" s="2"/>
      <c r="Y450" s="2"/>
      <c r="Z450" s="224"/>
      <c r="AA450" s="2"/>
      <c r="AB450" s="2"/>
      <c r="AC450" s="2"/>
      <c r="AD450" s="225"/>
    </row>
    <row r="451" spans="2:30" outlineLevel="3" x14ac:dyDescent="0.25">
      <c r="B451" s="220"/>
      <c r="C451" s="2"/>
      <c r="D451" s="2"/>
      <c r="E451" s="2" t="s">
        <v>63</v>
      </c>
      <c r="F451" s="2" t="s">
        <v>40</v>
      </c>
      <c r="G451" s="2"/>
      <c r="H451" s="228"/>
      <c r="I451" s="2"/>
      <c r="J451" s="2" t="s">
        <v>63</v>
      </c>
      <c r="K451" s="2"/>
      <c r="L451" s="2"/>
      <c r="M451" s="2"/>
      <c r="N451" s="2"/>
      <c r="O451" s="221">
        <f>SUM(O452:O522)/2</f>
        <v>10645656.709999999</v>
      </c>
      <c r="P451" s="221">
        <f>SUM(P452:P522)/2</f>
        <v>0</v>
      </c>
      <c r="Q451" s="221">
        <f>O451-P451</f>
        <v>10645656.709999999</v>
      </c>
      <c r="R451" s="222"/>
      <c r="S451" s="223"/>
      <c r="T451" s="223"/>
      <c r="U451" s="223"/>
      <c r="V451" s="2"/>
      <c r="W451" s="2"/>
      <c r="X451" s="2"/>
      <c r="Y451" s="2"/>
      <c r="Z451" s="224"/>
      <c r="AA451" s="2"/>
      <c r="AB451" s="2"/>
      <c r="AC451" s="2"/>
      <c r="AD451" s="225"/>
    </row>
    <row r="452" spans="2:30" outlineLevel="4" x14ac:dyDescent="0.25">
      <c r="B452" s="220"/>
      <c r="C452" s="2"/>
      <c r="D452" s="2"/>
      <c r="E452" s="2"/>
      <c r="F452" s="2" t="s">
        <v>12</v>
      </c>
      <c r="G452" s="2" t="s">
        <v>13</v>
      </c>
      <c r="H452" s="228"/>
      <c r="I452" s="2"/>
      <c r="J452" s="2" t="s">
        <v>63</v>
      </c>
      <c r="K452" s="2"/>
      <c r="L452" s="2"/>
      <c r="M452" s="2"/>
      <c r="N452" s="2"/>
      <c r="O452" s="221">
        <f>SUM(O453:O454)</f>
        <v>10417896.359999999</v>
      </c>
      <c r="P452" s="221">
        <f>SUM(P453:P454)</f>
        <v>0</v>
      </c>
      <c r="Q452" s="221">
        <f>O452-P452</f>
        <v>10417896.359999999</v>
      </c>
      <c r="R452" s="222"/>
      <c r="S452" s="223"/>
      <c r="T452" s="223"/>
      <c r="U452" s="223"/>
      <c r="V452" s="2"/>
      <c r="W452" s="2"/>
      <c r="X452" s="2"/>
      <c r="Y452" s="2"/>
      <c r="Z452" s="224"/>
      <c r="AA452" s="2"/>
      <c r="AB452" s="2"/>
      <c r="AC452" s="2"/>
      <c r="AD452" s="225"/>
    </row>
    <row r="453" spans="2:30" ht="15" customHeight="1" outlineLevel="5" x14ac:dyDescent="0.25">
      <c r="B453" s="3"/>
      <c r="C453" s="1"/>
      <c r="D453" s="1"/>
      <c r="E453" s="1"/>
      <c r="F453" s="1"/>
      <c r="G453" s="1" t="s">
        <v>1842</v>
      </c>
      <c r="H453" s="188">
        <v>42370</v>
      </c>
      <c r="I453" s="1" t="s">
        <v>14</v>
      </c>
      <c r="J453" s="2" t="s">
        <v>63</v>
      </c>
      <c r="K453" s="1" t="s">
        <v>9</v>
      </c>
      <c r="L453" s="1" t="s">
        <v>10</v>
      </c>
      <c r="M453" s="1" t="s">
        <v>10</v>
      </c>
      <c r="N453" s="1" t="s">
        <v>11</v>
      </c>
      <c r="O453" s="7">
        <v>10417896.359999999</v>
      </c>
      <c r="P453" s="7">
        <v>0</v>
      </c>
      <c r="Q453" s="7">
        <f>O453-P453</f>
        <v>10417896.359999999</v>
      </c>
      <c r="R453" s="6" t="s">
        <v>1</v>
      </c>
      <c r="S453" s="5" t="s">
        <v>4</v>
      </c>
      <c r="T453" s="5"/>
      <c r="U453" s="5"/>
      <c r="V453" s="1"/>
      <c r="W453" s="1"/>
      <c r="X453" s="1"/>
      <c r="Y453" s="1"/>
      <c r="Z453" s="4">
        <v>42370</v>
      </c>
      <c r="AA453" s="1"/>
      <c r="AB453" s="1"/>
      <c r="AC453" s="1"/>
      <c r="AD453" s="8" t="s">
        <v>1843</v>
      </c>
    </row>
    <row r="454" spans="2:30" outlineLevel="5" x14ac:dyDescent="0.25">
      <c r="B454" s="220"/>
      <c r="C454" s="2"/>
      <c r="D454" s="2"/>
      <c r="E454" s="2"/>
      <c r="F454" s="2"/>
      <c r="G454" s="2"/>
      <c r="H454" s="228"/>
      <c r="I454" s="2"/>
      <c r="J454" s="2" t="s">
        <v>63</v>
      </c>
      <c r="K454" s="2"/>
      <c r="L454" s="2"/>
      <c r="M454" s="2"/>
      <c r="N454" s="2"/>
      <c r="O454" s="221"/>
      <c r="P454" s="221"/>
      <c r="Q454" s="221"/>
      <c r="R454" s="222"/>
      <c r="S454" s="223"/>
      <c r="T454" s="223"/>
      <c r="U454" s="223"/>
      <c r="V454" s="2"/>
      <c r="W454" s="2"/>
      <c r="X454" s="2"/>
      <c r="Y454" s="2"/>
      <c r="Z454" s="224"/>
      <c r="AA454" s="2"/>
      <c r="AB454" s="2"/>
      <c r="AC454" s="2"/>
      <c r="AD454" s="225"/>
    </row>
    <row r="455" spans="2:30" outlineLevel="4" x14ac:dyDescent="0.25">
      <c r="B455" s="220"/>
      <c r="C455" s="2"/>
      <c r="D455" s="2"/>
      <c r="E455" s="2"/>
      <c r="F455" s="2" t="s">
        <v>0</v>
      </c>
      <c r="G455" s="2" t="s">
        <v>7</v>
      </c>
      <c r="H455" s="228"/>
      <c r="I455" s="2"/>
      <c r="J455" s="2" t="s">
        <v>63</v>
      </c>
      <c r="K455" s="2"/>
      <c r="L455" s="2"/>
      <c r="M455" s="2"/>
      <c r="N455" s="2"/>
      <c r="O455" s="221">
        <f>SUM(O456:O461)</f>
        <v>10963.1</v>
      </c>
      <c r="P455" s="221">
        <f>SUM(P456:P461)</f>
        <v>0</v>
      </c>
      <c r="Q455" s="221">
        <f t="shared" ref="Q455:Q460" si="13">O455-P455</f>
        <v>10963.1</v>
      </c>
      <c r="R455" s="222"/>
      <c r="S455" s="223"/>
      <c r="T455" s="223"/>
      <c r="U455" s="223"/>
      <c r="V455" s="2"/>
      <c r="W455" s="2"/>
      <c r="X455" s="2"/>
      <c r="Y455" s="2"/>
      <c r="Z455" s="224"/>
      <c r="AA455" s="2"/>
      <c r="AB455" s="2"/>
      <c r="AC455" s="2"/>
      <c r="AD455" s="225"/>
    </row>
    <row r="456" spans="2:30" outlineLevel="5" x14ac:dyDescent="0.25">
      <c r="B456" s="3"/>
      <c r="C456" s="1"/>
      <c r="D456" s="1"/>
      <c r="E456" s="1"/>
      <c r="F456" s="1"/>
      <c r="G456" s="1" t="s">
        <v>1344</v>
      </c>
      <c r="H456" s="188">
        <v>42384</v>
      </c>
      <c r="I456" s="1" t="s">
        <v>1711</v>
      </c>
      <c r="J456" s="2" t="s">
        <v>63</v>
      </c>
      <c r="K456" s="1" t="s">
        <v>33</v>
      </c>
      <c r="L456" s="1" t="s">
        <v>60</v>
      </c>
      <c r="M456" s="1" t="s">
        <v>21</v>
      </c>
      <c r="N456" s="1" t="s">
        <v>11</v>
      </c>
      <c r="O456" s="7">
        <v>1458.1</v>
      </c>
      <c r="P456" s="7">
        <v>0</v>
      </c>
      <c r="Q456" s="7">
        <f t="shared" si="13"/>
        <v>1458.1</v>
      </c>
      <c r="R456" s="6" t="s">
        <v>61</v>
      </c>
      <c r="S456" s="5" t="s">
        <v>25</v>
      </c>
      <c r="T456" s="5"/>
      <c r="U456" s="5"/>
      <c r="V456" s="1" t="s">
        <v>35</v>
      </c>
      <c r="W456" s="1"/>
      <c r="X456" s="1"/>
      <c r="Y456" s="1"/>
      <c r="Z456" s="4">
        <v>42384</v>
      </c>
      <c r="AA456" s="1" t="s">
        <v>26</v>
      </c>
      <c r="AB456" s="1" t="s">
        <v>2016</v>
      </c>
      <c r="AC456" s="1" t="s">
        <v>1712</v>
      </c>
      <c r="AD456" s="8"/>
    </row>
    <row r="457" spans="2:30" outlineLevel="5" x14ac:dyDescent="0.25">
      <c r="B457" s="3"/>
      <c r="C457" s="1"/>
      <c r="D457" s="1"/>
      <c r="E457" s="1"/>
      <c r="F457" s="1"/>
      <c r="G457" s="1" t="s">
        <v>1344</v>
      </c>
      <c r="H457" s="188">
        <v>42384</v>
      </c>
      <c r="I457" s="1" t="s">
        <v>1637</v>
      </c>
      <c r="J457" s="2" t="s">
        <v>63</v>
      </c>
      <c r="K457" s="1" t="s">
        <v>33</v>
      </c>
      <c r="L457" s="1" t="s">
        <v>1432</v>
      </c>
      <c r="M457" s="1" t="s">
        <v>21</v>
      </c>
      <c r="N457" s="1" t="s">
        <v>11</v>
      </c>
      <c r="O457" s="7">
        <v>4170</v>
      </c>
      <c r="P457" s="7">
        <v>0</v>
      </c>
      <c r="Q457" s="7">
        <f t="shared" si="13"/>
        <v>4170</v>
      </c>
      <c r="R457" s="6" t="s">
        <v>61</v>
      </c>
      <c r="S457" s="5" t="s">
        <v>32</v>
      </c>
      <c r="T457" s="5"/>
      <c r="U457" s="5"/>
      <c r="V457" s="1" t="s">
        <v>52</v>
      </c>
      <c r="W457" s="1"/>
      <c r="X457" s="1"/>
      <c r="Y457" s="1"/>
      <c r="Z457" s="4">
        <v>42384</v>
      </c>
      <c r="AA457" s="1" t="s">
        <v>26</v>
      </c>
      <c r="AB457" s="1" t="s">
        <v>2017</v>
      </c>
      <c r="AC457" s="1" t="s">
        <v>1639</v>
      </c>
      <c r="AD457" s="8"/>
    </row>
    <row r="458" spans="2:30" outlineLevel="5" x14ac:dyDescent="0.25">
      <c r="B458" s="3"/>
      <c r="C458" s="1"/>
      <c r="D458" s="1"/>
      <c r="E458" s="1"/>
      <c r="F458" s="1"/>
      <c r="G458" s="1" t="s">
        <v>1344</v>
      </c>
      <c r="H458" s="188">
        <v>42384</v>
      </c>
      <c r="I458" s="1" t="s">
        <v>1713</v>
      </c>
      <c r="J458" s="2" t="s">
        <v>63</v>
      </c>
      <c r="K458" s="1" t="s">
        <v>33</v>
      </c>
      <c r="L458" s="1" t="s">
        <v>60</v>
      </c>
      <c r="M458" s="1" t="s">
        <v>21</v>
      </c>
      <c r="N458" s="1" t="s">
        <v>11</v>
      </c>
      <c r="O458" s="7">
        <v>4635</v>
      </c>
      <c r="P458" s="7">
        <v>0</v>
      </c>
      <c r="Q458" s="7">
        <f t="shared" si="13"/>
        <v>4635</v>
      </c>
      <c r="R458" s="6" t="s">
        <v>61</v>
      </c>
      <c r="S458" s="5" t="s">
        <v>32</v>
      </c>
      <c r="T458" s="5"/>
      <c r="U458" s="5"/>
      <c r="V458" s="1" t="s">
        <v>52</v>
      </c>
      <c r="W458" s="1"/>
      <c r="X458" s="1"/>
      <c r="Y458" s="1"/>
      <c r="Z458" s="4">
        <v>42384</v>
      </c>
      <c r="AA458" s="1" t="s">
        <v>26</v>
      </c>
      <c r="AB458" s="1" t="s">
        <v>2018</v>
      </c>
      <c r="AC458" s="1" t="s">
        <v>1714</v>
      </c>
      <c r="AD458" s="8"/>
    </row>
    <row r="459" spans="2:30" outlineLevel="5" x14ac:dyDescent="0.25">
      <c r="B459" s="3"/>
      <c r="C459" s="1"/>
      <c r="D459" s="1"/>
      <c r="E459" s="1"/>
      <c r="F459" s="1"/>
      <c r="G459" s="1" t="s">
        <v>1344</v>
      </c>
      <c r="H459" s="188">
        <v>42384</v>
      </c>
      <c r="I459" s="1" t="s">
        <v>2357</v>
      </c>
      <c r="J459" s="2" t="s">
        <v>63</v>
      </c>
      <c r="K459" s="1" t="s">
        <v>33</v>
      </c>
      <c r="L459" s="1" t="s">
        <v>34</v>
      </c>
      <c r="M459" s="1" t="s">
        <v>21</v>
      </c>
      <c r="N459" s="1" t="s">
        <v>11</v>
      </c>
      <c r="O459" s="7">
        <v>280</v>
      </c>
      <c r="P459" s="7">
        <v>0</v>
      </c>
      <c r="Q459" s="7">
        <f t="shared" si="13"/>
        <v>280</v>
      </c>
      <c r="R459" s="6" t="s">
        <v>714</v>
      </c>
      <c r="S459" s="5" t="s">
        <v>25</v>
      </c>
      <c r="T459" s="5"/>
      <c r="U459" s="5"/>
      <c r="V459" s="1" t="s">
        <v>56</v>
      </c>
      <c r="W459" s="1"/>
      <c r="X459" s="1"/>
      <c r="Y459" s="1"/>
      <c r="Z459" s="4">
        <v>42384</v>
      </c>
      <c r="AA459" s="1" t="s">
        <v>26</v>
      </c>
      <c r="AB459" s="1" t="s">
        <v>2358</v>
      </c>
      <c r="AC459" s="1" t="s">
        <v>2359</v>
      </c>
      <c r="AD459" s="8"/>
    </row>
    <row r="460" spans="2:30" outlineLevel="5" x14ac:dyDescent="0.25">
      <c r="B460" s="3"/>
      <c r="C460" s="1"/>
      <c r="D460" s="1"/>
      <c r="E460" s="1"/>
      <c r="F460" s="1"/>
      <c r="G460" s="1" t="s">
        <v>1344</v>
      </c>
      <c r="H460" s="188">
        <v>42384</v>
      </c>
      <c r="I460" s="1" t="s">
        <v>2360</v>
      </c>
      <c r="J460" s="2" t="s">
        <v>63</v>
      </c>
      <c r="K460" s="1" t="s">
        <v>33</v>
      </c>
      <c r="L460" s="1" t="s">
        <v>34</v>
      </c>
      <c r="M460" s="1" t="s">
        <v>21</v>
      </c>
      <c r="N460" s="1" t="s">
        <v>11</v>
      </c>
      <c r="O460" s="7">
        <v>420</v>
      </c>
      <c r="P460" s="7">
        <v>0</v>
      </c>
      <c r="Q460" s="7">
        <f t="shared" si="13"/>
        <v>420</v>
      </c>
      <c r="R460" s="6" t="s">
        <v>714</v>
      </c>
      <c r="S460" s="5" t="s">
        <v>25</v>
      </c>
      <c r="T460" s="5"/>
      <c r="U460" s="5"/>
      <c r="V460" s="1"/>
      <c r="W460" s="1"/>
      <c r="X460" s="1"/>
      <c r="Y460" s="1"/>
      <c r="Z460" s="4">
        <v>42384</v>
      </c>
      <c r="AA460" s="1" t="s">
        <v>26</v>
      </c>
      <c r="AB460" s="1" t="s">
        <v>2361</v>
      </c>
      <c r="AC460" s="1" t="s">
        <v>2362</v>
      </c>
      <c r="AD460" s="8"/>
    </row>
    <row r="461" spans="2:30" outlineLevel="5" x14ac:dyDescent="0.25">
      <c r="B461" s="220"/>
      <c r="C461" s="2"/>
      <c r="D461" s="2"/>
      <c r="E461" s="2"/>
      <c r="F461" s="2"/>
      <c r="G461" s="2"/>
      <c r="H461" s="228"/>
      <c r="I461" s="2"/>
      <c r="J461" s="2" t="s">
        <v>63</v>
      </c>
      <c r="K461" s="2"/>
      <c r="L461" s="2"/>
      <c r="M461" s="2"/>
      <c r="N461" s="2"/>
      <c r="O461" s="221"/>
      <c r="P461" s="221"/>
      <c r="Q461" s="221"/>
      <c r="R461" s="222"/>
      <c r="S461" s="223"/>
      <c r="T461" s="223"/>
      <c r="U461" s="223"/>
      <c r="V461" s="2"/>
      <c r="W461" s="2"/>
      <c r="X461" s="2"/>
      <c r="Y461" s="2"/>
      <c r="Z461" s="224"/>
      <c r="AA461" s="2"/>
      <c r="AB461" s="2"/>
      <c r="AC461" s="2"/>
      <c r="AD461" s="225"/>
    </row>
    <row r="462" spans="2:30" outlineLevel="4" x14ac:dyDescent="0.25">
      <c r="B462" s="220"/>
      <c r="C462" s="2"/>
      <c r="D462" s="2"/>
      <c r="E462" s="2"/>
      <c r="F462" s="2" t="s">
        <v>3</v>
      </c>
      <c r="G462" s="2" t="s">
        <v>46</v>
      </c>
      <c r="H462" s="228"/>
      <c r="I462" s="2"/>
      <c r="J462" s="2" t="s">
        <v>63</v>
      </c>
      <c r="K462" s="2"/>
      <c r="L462" s="2"/>
      <c r="M462" s="2"/>
      <c r="N462" s="2"/>
      <c r="O462" s="221">
        <f>SUM(O463:O468)</f>
        <v>22990.73</v>
      </c>
      <c r="P462" s="221">
        <f>SUM(P463:P468)</f>
        <v>0</v>
      </c>
      <c r="Q462" s="221">
        <f t="shared" ref="Q462:Q467" si="14">O462-P462</f>
        <v>22990.73</v>
      </c>
      <c r="R462" s="222"/>
      <c r="S462" s="223"/>
      <c r="T462" s="223"/>
      <c r="U462" s="223"/>
      <c r="V462" s="2"/>
      <c r="W462" s="2"/>
      <c r="X462" s="2"/>
      <c r="Y462" s="2"/>
      <c r="Z462" s="224"/>
      <c r="AA462" s="2"/>
      <c r="AB462" s="2"/>
      <c r="AC462" s="2"/>
      <c r="AD462" s="225"/>
    </row>
    <row r="463" spans="2:30" outlineLevel="5" x14ac:dyDescent="0.25">
      <c r="B463" s="3"/>
      <c r="C463" s="1"/>
      <c r="D463" s="1"/>
      <c r="E463" s="1"/>
      <c r="F463" s="1"/>
      <c r="G463" s="1" t="s">
        <v>1344</v>
      </c>
      <c r="H463" s="188">
        <v>42415</v>
      </c>
      <c r="I463" s="1" t="s">
        <v>2363</v>
      </c>
      <c r="J463" s="2" t="s">
        <v>63</v>
      </c>
      <c r="K463" s="1" t="s">
        <v>33</v>
      </c>
      <c r="L463" s="1" t="s">
        <v>34</v>
      </c>
      <c r="M463" s="1" t="s">
        <v>21</v>
      </c>
      <c r="N463" s="1" t="s">
        <v>11</v>
      </c>
      <c r="O463" s="7">
        <v>140</v>
      </c>
      <c r="P463" s="7">
        <v>0</v>
      </c>
      <c r="Q463" s="7">
        <f t="shared" si="14"/>
        <v>140</v>
      </c>
      <c r="R463" s="6" t="s">
        <v>714</v>
      </c>
      <c r="S463" s="5" t="s">
        <v>32</v>
      </c>
      <c r="T463" s="5"/>
      <c r="U463" s="5"/>
      <c r="V463" s="1"/>
      <c r="W463" s="1"/>
      <c r="X463" s="1"/>
      <c r="Y463" s="1"/>
      <c r="Z463" s="4">
        <v>42415</v>
      </c>
      <c r="AA463" s="1" t="s">
        <v>26</v>
      </c>
      <c r="AB463" s="1" t="s">
        <v>2364</v>
      </c>
      <c r="AC463" s="1" t="s">
        <v>2365</v>
      </c>
      <c r="AD463" s="8"/>
    </row>
    <row r="464" spans="2:30" outlineLevel="5" x14ac:dyDescent="0.25">
      <c r="B464" s="3"/>
      <c r="C464" s="1"/>
      <c r="D464" s="1"/>
      <c r="E464" s="1"/>
      <c r="F464" s="1"/>
      <c r="G464" s="1" t="s">
        <v>1842</v>
      </c>
      <c r="H464" s="188">
        <v>42411</v>
      </c>
      <c r="I464" s="1" t="s">
        <v>2366</v>
      </c>
      <c r="J464" s="2" t="s">
        <v>63</v>
      </c>
      <c r="K464" s="1" t="s">
        <v>36</v>
      </c>
      <c r="L464" s="1" t="s">
        <v>20</v>
      </c>
      <c r="M464" s="1" t="s">
        <v>21</v>
      </c>
      <c r="N464" s="1" t="s">
        <v>11</v>
      </c>
      <c r="O464" s="7">
        <v>10920</v>
      </c>
      <c r="P464" s="7">
        <v>0</v>
      </c>
      <c r="Q464" s="7">
        <f t="shared" si="14"/>
        <v>10920</v>
      </c>
      <c r="R464" s="6" t="s">
        <v>47</v>
      </c>
      <c r="S464" s="5" t="s">
        <v>32</v>
      </c>
      <c r="T464" s="5" t="s">
        <v>1592</v>
      </c>
      <c r="U464" s="5" t="s">
        <v>1874</v>
      </c>
      <c r="V464" s="1" t="s">
        <v>35</v>
      </c>
      <c r="W464" s="1" t="s">
        <v>2092</v>
      </c>
      <c r="X464" s="1" t="s">
        <v>1739</v>
      </c>
      <c r="Y464" s="1" t="s">
        <v>1740</v>
      </c>
      <c r="Z464" s="4">
        <v>42411</v>
      </c>
      <c r="AA464" s="1" t="s">
        <v>45</v>
      </c>
      <c r="AB464" s="1" t="s">
        <v>2367</v>
      </c>
      <c r="AC464" s="1" t="s">
        <v>2368</v>
      </c>
      <c r="AD464" s="8"/>
    </row>
    <row r="465" spans="2:30" outlineLevel="5" x14ac:dyDescent="0.25">
      <c r="B465" s="3"/>
      <c r="C465" s="1"/>
      <c r="D465" s="1"/>
      <c r="E465" s="1"/>
      <c r="F465" s="1"/>
      <c r="G465" s="1" t="s">
        <v>1842</v>
      </c>
      <c r="H465" s="188">
        <v>42410</v>
      </c>
      <c r="I465" s="1" t="s">
        <v>2369</v>
      </c>
      <c r="J465" s="2" t="s">
        <v>63</v>
      </c>
      <c r="K465" s="1" t="s">
        <v>36</v>
      </c>
      <c r="L465" s="1" t="s">
        <v>20</v>
      </c>
      <c r="M465" s="1" t="s">
        <v>21</v>
      </c>
      <c r="N465" s="1" t="s">
        <v>11</v>
      </c>
      <c r="O465" s="7">
        <v>7015.73</v>
      </c>
      <c r="P465" s="7">
        <v>0</v>
      </c>
      <c r="Q465" s="7">
        <f t="shared" si="14"/>
        <v>7015.73</v>
      </c>
      <c r="R465" s="6" t="s">
        <v>47</v>
      </c>
      <c r="S465" s="5" t="s">
        <v>32</v>
      </c>
      <c r="T465" s="5" t="s">
        <v>1705</v>
      </c>
      <c r="U465" s="5" t="s">
        <v>1883</v>
      </c>
      <c r="V465" s="1" t="s">
        <v>35</v>
      </c>
      <c r="W465" s="1" t="s">
        <v>2370</v>
      </c>
      <c r="X465" s="1" t="s">
        <v>1658</v>
      </c>
      <c r="Y465" s="1" t="s">
        <v>1659</v>
      </c>
      <c r="Z465" s="4">
        <v>42410</v>
      </c>
      <c r="AA465" s="1" t="s">
        <v>35</v>
      </c>
      <c r="AB465" s="1" t="s">
        <v>2371</v>
      </c>
      <c r="AC465" s="1" t="s">
        <v>2372</v>
      </c>
      <c r="AD465" s="8"/>
    </row>
    <row r="466" spans="2:30" outlineLevel="5" x14ac:dyDescent="0.25">
      <c r="B466" s="3"/>
      <c r="C466" s="1"/>
      <c r="D466" s="1"/>
      <c r="E466" s="1"/>
      <c r="F466" s="1"/>
      <c r="G466" s="1" t="s">
        <v>1842</v>
      </c>
      <c r="H466" s="188">
        <v>42426</v>
      </c>
      <c r="I466" s="1" t="s">
        <v>1286</v>
      </c>
      <c r="J466" s="2" t="s">
        <v>63</v>
      </c>
      <c r="K466" s="1" t="s">
        <v>36</v>
      </c>
      <c r="L466" s="1" t="s">
        <v>20</v>
      </c>
      <c r="M466" s="1" t="s">
        <v>21</v>
      </c>
      <c r="N466" s="1" t="s">
        <v>11</v>
      </c>
      <c r="O466" s="7">
        <v>1380</v>
      </c>
      <c r="P466" s="7">
        <v>0</v>
      </c>
      <c r="Q466" s="7">
        <f t="shared" si="14"/>
        <v>1380</v>
      </c>
      <c r="R466" s="6" t="s">
        <v>47</v>
      </c>
      <c r="S466" s="5" t="s">
        <v>32</v>
      </c>
      <c r="T466" s="5" t="s">
        <v>57</v>
      </c>
      <c r="U466" s="5" t="s">
        <v>1864</v>
      </c>
      <c r="V466" s="1" t="s">
        <v>35</v>
      </c>
      <c r="W466" s="1" t="s">
        <v>2373</v>
      </c>
      <c r="X466" s="1" t="s">
        <v>1817</v>
      </c>
      <c r="Y466" s="1" t="s">
        <v>1818</v>
      </c>
      <c r="Z466" s="4">
        <v>42426</v>
      </c>
      <c r="AA466" s="1" t="s">
        <v>1472</v>
      </c>
      <c r="AB466" s="1" t="s">
        <v>2070</v>
      </c>
      <c r="AC466" s="1" t="s">
        <v>2374</v>
      </c>
      <c r="AD466" s="8"/>
    </row>
    <row r="467" spans="2:30" outlineLevel="5" x14ac:dyDescent="0.25">
      <c r="B467" s="3"/>
      <c r="C467" s="1"/>
      <c r="D467" s="1"/>
      <c r="E467" s="1"/>
      <c r="F467" s="1"/>
      <c r="G467" s="1" t="s">
        <v>1842</v>
      </c>
      <c r="H467" s="188">
        <v>42426</v>
      </c>
      <c r="I467" s="1" t="s">
        <v>70</v>
      </c>
      <c r="J467" s="2" t="s">
        <v>63</v>
      </c>
      <c r="K467" s="1" t="s">
        <v>36</v>
      </c>
      <c r="L467" s="1" t="s">
        <v>20</v>
      </c>
      <c r="M467" s="1" t="s">
        <v>21</v>
      </c>
      <c r="N467" s="1" t="s">
        <v>11</v>
      </c>
      <c r="O467" s="7">
        <v>3535</v>
      </c>
      <c r="P467" s="7">
        <v>0</v>
      </c>
      <c r="Q467" s="7">
        <f t="shared" si="14"/>
        <v>3535</v>
      </c>
      <c r="R467" s="6" t="s">
        <v>47</v>
      </c>
      <c r="S467" s="5" t="s">
        <v>32</v>
      </c>
      <c r="T467" s="5" t="s">
        <v>1705</v>
      </c>
      <c r="U467" s="5" t="s">
        <v>1883</v>
      </c>
      <c r="V467" s="1" t="s">
        <v>35</v>
      </c>
      <c r="W467" s="1" t="s">
        <v>2375</v>
      </c>
      <c r="X467" s="1" t="s">
        <v>1769</v>
      </c>
      <c r="Y467" s="1" t="s">
        <v>1770</v>
      </c>
      <c r="Z467" s="4">
        <v>42426</v>
      </c>
      <c r="AA467" s="1" t="s">
        <v>45</v>
      </c>
      <c r="AB467" s="1" t="s">
        <v>2376</v>
      </c>
      <c r="AC467" s="1" t="s">
        <v>2377</v>
      </c>
      <c r="AD467" s="8"/>
    </row>
    <row r="468" spans="2:30" outlineLevel="5" x14ac:dyDescent="0.25">
      <c r="B468" s="220"/>
      <c r="C468" s="2"/>
      <c r="D468" s="2"/>
      <c r="E468" s="2"/>
      <c r="F468" s="2"/>
      <c r="G468" s="2"/>
      <c r="H468" s="228"/>
      <c r="I468" s="2"/>
      <c r="J468" s="2" t="s">
        <v>63</v>
      </c>
      <c r="K468" s="2"/>
      <c r="L468" s="2"/>
      <c r="M468" s="2"/>
      <c r="N468" s="2"/>
      <c r="O468" s="221"/>
      <c r="P468" s="221"/>
      <c r="Q468" s="221"/>
      <c r="R468" s="222"/>
      <c r="S468" s="223"/>
      <c r="T468" s="223"/>
      <c r="U468" s="223"/>
      <c r="V468" s="2"/>
      <c r="W468" s="2"/>
      <c r="X468" s="2"/>
      <c r="Y468" s="2"/>
      <c r="Z468" s="224"/>
      <c r="AA468" s="2"/>
      <c r="AB468" s="2"/>
      <c r="AC468" s="2"/>
      <c r="AD468" s="225"/>
    </row>
    <row r="469" spans="2:30" outlineLevel="4" x14ac:dyDescent="0.25">
      <c r="B469" s="220"/>
      <c r="C469" s="2"/>
      <c r="D469" s="2"/>
      <c r="E469" s="2"/>
      <c r="F469" s="2" t="s">
        <v>5</v>
      </c>
      <c r="G469" s="2" t="s">
        <v>30</v>
      </c>
      <c r="H469" s="228"/>
      <c r="I469" s="2"/>
      <c r="J469" s="2" t="s">
        <v>63</v>
      </c>
      <c r="K469" s="2"/>
      <c r="L469" s="2"/>
      <c r="M469" s="2"/>
      <c r="N469" s="2"/>
      <c r="O469" s="221">
        <f>SUM(O470:O472)</f>
        <v>935</v>
      </c>
      <c r="P469" s="221">
        <f>SUM(P470:P472)</f>
        <v>0</v>
      </c>
      <c r="Q469" s="221">
        <f>O469-P469</f>
        <v>935</v>
      </c>
      <c r="R469" s="222"/>
      <c r="S469" s="223"/>
      <c r="T469" s="223"/>
      <c r="U469" s="223"/>
      <c r="V469" s="2"/>
      <c r="W469" s="2"/>
      <c r="X469" s="2"/>
      <c r="Y469" s="2"/>
      <c r="Z469" s="224"/>
      <c r="AA469" s="2"/>
      <c r="AB469" s="2"/>
      <c r="AC469" s="2"/>
      <c r="AD469" s="225"/>
    </row>
    <row r="470" spans="2:30" outlineLevel="5" x14ac:dyDescent="0.25">
      <c r="B470" s="3"/>
      <c r="C470" s="1"/>
      <c r="D470" s="1"/>
      <c r="E470" s="1"/>
      <c r="F470" s="1"/>
      <c r="G470" s="1" t="s">
        <v>8</v>
      </c>
      <c r="H470" s="188">
        <v>42451</v>
      </c>
      <c r="I470" s="1" t="s">
        <v>2378</v>
      </c>
      <c r="J470" s="2" t="s">
        <v>63</v>
      </c>
      <c r="K470" s="1" t="s">
        <v>33</v>
      </c>
      <c r="L470" s="1" t="s">
        <v>34</v>
      </c>
      <c r="M470" s="1" t="s">
        <v>21</v>
      </c>
      <c r="N470" s="1" t="s">
        <v>11</v>
      </c>
      <c r="O470" s="7">
        <v>335</v>
      </c>
      <c r="P470" s="7">
        <v>0</v>
      </c>
      <c r="Q470" s="7">
        <f>O470-P470</f>
        <v>335</v>
      </c>
      <c r="R470" s="6" t="s">
        <v>714</v>
      </c>
      <c r="S470" s="5" t="s">
        <v>32</v>
      </c>
      <c r="T470" s="5"/>
      <c r="U470" s="5"/>
      <c r="V470" s="1"/>
      <c r="W470" s="1"/>
      <c r="X470" s="1"/>
      <c r="Y470" s="1"/>
      <c r="Z470" s="4">
        <v>42451</v>
      </c>
      <c r="AA470" s="1" t="s">
        <v>26</v>
      </c>
      <c r="AB470" s="1" t="s">
        <v>2379</v>
      </c>
      <c r="AC470" s="1" t="s">
        <v>2380</v>
      </c>
      <c r="AD470" s="8"/>
    </row>
    <row r="471" spans="2:30" outlineLevel="5" x14ac:dyDescent="0.25">
      <c r="B471" s="3"/>
      <c r="C471" s="1"/>
      <c r="D471" s="1"/>
      <c r="E471" s="1"/>
      <c r="F471" s="1"/>
      <c r="G471" s="1" t="s">
        <v>1842</v>
      </c>
      <c r="H471" s="188">
        <v>42437</v>
      </c>
      <c r="I471" s="1" t="s">
        <v>2381</v>
      </c>
      <c r="J471" s="2" t="s">
        <v>63</v>
      </c>
      <c r="K471" s="1" t="s">
        <v>36</v>
      </c>
      <c r="L471" s="1" t="s">
        <v>20</v>
      </c>
      <c r="M471" s="1" t="s">
        <v>21</v>
      </c>
      <c r="N471" s="1" t="s">
        <v>11</v>
      </c>
      <c r="O471" s="7">
        <v>600</v>
      </c>
      <c r="P471" s="7">
        <v>0</v>
      </c>
      <c r="Q471" s="7">
        <f>O471-P471</f>
        <v>600</v>
      </c>
      <c r="R471" s="6" t="s">
        <v>47</v>
      </c>
      <c r="S471" s="5" t="s">
        <v>32</v>
      </c>
      <c r="T471" s="5" t="s">
        <v>1592</v>
      </c>
      <c r="U471" s="5" t="s">
        <v>1874</v>
      </c>
      <c r="V471" s="1" t="s">
        <v>35</v>
      </c>
      <c r="W471" s="1" t="s">
        <v>2382</v>
      </c>
      <c r="X471" s="1" t="s">
        <v>1777</v>
      </c>
      <c r="Y471" s="1" t="s">
        <v>1778</v>
      </c>
      <c r="Z471" s="4">
        <v>42437</v>
      </c>
      <c r="AA471" s="1" t="s">
        <v>45</v>
      </c>
      <c r="AB471" s="1" t="s">
        <v>2383</v>
      </c>
      <c r="AC471" s="1" t="s">
        <v>2384</v>
      </c>
      <c r="AD471" s="8"/>
    </row>
    <row r="472" spans="2:30" outlineLevel="5" x14ac:dyDescent="0.25">
      <c r="B472" s="220"/>
      <c r="C472" s="2"/>
      <c r="D472" s="2"/>
      <c r="E472" s="2"/>
      <c r="F472" s="2"/>
      <c r="G472" s="2"/>
      <c r="H472" s="228"/>
      <c r="I472" s="2"/>
      <c r="J472" s="2" t="s">
        <v>63</v>
      </c>
      <c r="K472" s="2"/>
      <c r="L472" s="2"/>
      <c r="M472" s="2"/>
      <c r="N472" s="2"/>
      <c r="O472" s="221"/>
      <c r="P472" s="221"/>
      <c r="Q472" s="221"/>
      <c r="R472" s="222"/>
      <c r="S472" s="223"/>
      <c r="T472" s="223"/>
      <c r="U472" s="223"/>
      <c r="V472" s="2"/>
      <c r="W472" s="2"/>
      <c r="X472" s="2"/>
      <c r="Y472" s="2"/>
      <c r="Z472" s="224"/>
      <c r="AA472" s="2"/>
      <c r="AB472" s="2"/>
      <c r="AC472" s="2"/>
      <c r="AD472" s="225"/>
    </row>
    <row r="473" spans="2:30" outlineLevel="4" x14ac:dyDescent="0.25">
      <c r="B473" s="220"/>
      <c r="C473" s="2"/>
      <c r="D473" s="2"/>
      <c r="E473" s="2"/>
      <c r="F473" s="2" t="s">
        <v>1429</v>
      </c>
      <c r="G473" s="2" t="s">
        <v>1430</v>
      </c>
      <c r="H473" s="228"/>
      <c r="I473" s="2"/>
      <c r="J473" s="2" t="s">
        <v>63</v>
      </c>
      <c r="K473" s="2"/>
      <c r="L473" s="2"/>
      <c r="M473" s="2"/>
      <c r="N473" s="2"/>
      <c r="O473" s="221">
        <f>SUM(O474:O490)</f>
        <v>69324.7</v>
      </c>
      <c r="P473" s="221">
        <f>SUM(P474:P490)</f>
        <v>0</v>
      </c>
      <c r="Q473" s="221">
        <f t="shared" ref="Q473:Q489" si="15">O473-P473</f>
        <v>69324.7</v>
      </c>
      <c r="R473" s="222"/>
      <c r="S473" s="223"/>
      <c r="T473" s="223"/>
      <c r="U473" s="223"/>
      <c r="V473" s="2"/>
      <c r="W473" s="2"/>
      <c r="X473" s="2"/>
      <c r="Y473" s="2"/>
      <c r="Z473" s="224"/>
      <c r="AA473" s="2"/>
      <c r="AB473" s="2"/>
      <c r="AC473" s="2"/>
      <c r="AD473" s="225"/>
    </row>
    <row r="474" spans="2:30" outlineLevel="5" x14ac:dyDescent="0.25">
      <c r="B474" s="3"/>
      <c r="C474" s="1"/>
      <c r="D474" s="1"/>
      <c r="E474" s="1"/>
      <c r="F474" s="1"/>
      <c r="G474" s="1" t="s">
        <v>1344</v>
      </c>
      <c r="H474" s="188">
        <v>42466</v>
      </c>
      <c r="I474" s="1" t="s">
        <v>2820</v>
      </c>
      <c r="J474" s="2" t="s">
        <v>63</v>
      </c>
      <c r="K474" s="1" t="s">
        <v>33</v>
      </c>
      <c r="L474" s="1" t="s">
        <v>34</v>
      </c>
      <c r="M474" s="1" t="s">
        <v>21</v>
      </c>
      <c r="N474" s="1" t="s">
        <v>11</v>
      </c>
      <c r="O474" s="7">
        <v>4999.8999999999996</v>
      </c>
      <c r="P474" s="7">
        <v>0</v>
      </c>
      <c r="Q474" s="7">
        <f t="shared" si="15"/>
        <v>4999.8999999999996</v>
      </c>
      <c r="R474" s="6" t="s">
        <v>61</v>
      </c>
      <c r="S474" s="5" t="s">
        <v>32</v>
      </c>
      <c r="T474" s="5"/>
      <c r="U474" s="5"/>
      <c r="V474" s="1"/>
      <c r="W474" s="1"/>
      <c r="X474" s="1"/>
      <c r="Y474" s="1"/>
      <c r="Z474" s="4">
        <v>42466</v>
      </c>
      <c r="AA474" s="1" t="s">
        <v>26</v>
      </c>
      <c r="AB474" s="1" t="s">
        <v>2821</v>
      </c>
      <c r="AC474" s="1" t="s">
        <v>2822</v>
      </c>
      <c r="AD474" s="8"/>
    </row>
    <row r="475" spans="2:30" outlineLevel="5" x14ac:dyDescent="0.25">
      <c r="B475" s="3"/>
      <c r="C475" s="1"/>
      <c r="D475" s="1"/>
      <c r="E475" s="1"/>
      <c r="F475" s="1"/>
      <c r="G475" s="1" t="s">
        <v>1344</v>
      </c>
      <c r="H475" s="188">
        <v>42487</v>
      </c>
      <c r="I475" s="1" t="s">
        <v>2823</v>
      </c>
      <c r="J475" s="2" t="s">
        <v>63</v>
      </c>
      <c r="K475" s="1" t="s">
        <v>33</v>
      </c>
      <c r="L475" s="1" t="s">
        <v>34</v>
      </c>
      <c r="M475" s="1" t="s">
        <v>21</v>
      </c>
      <c r="N475" s="1" t="s">
        <v>11</v>
      </c>
      <c r="O475" s="7">
        <v>5000</v>
      </c>
      <c r="P475" s="7">
        <v>0</v>
      </c>
      <c r="Q475" s="7">
        <f t="shared" si="15"/>
        <v>5000</v>
      </c>
      <c r="R475" s="6" t="s">
        <v>61</v>
      </c>
      <c r="S475" s="5" t="s">
        <v>32</v>
      </c>
      <c r="T475" s="5"/>
      <c r="U475" s="5"/>
      <c r="V475" s="1" t="s">
        <v>2824</v>
      </c>
      <c r="W475" s="1"/>
      <c r="X475" s="1"/>
      <c r="Y475" s="1"/>
      <c r="Z475" s="4">
        <v>42487</v>
      </c>
      <c r="AA475" s="1" t="s">
        <v>26</v>
      </c>
      <c r="AB475" s="1" t="s">
        <v>2825</v>
      </c>
      <c r="AC475" s="1" t="s">
        <v>2826</v>
      </c>
      <c r="AD475" s="8"/>
    </row>
    <row r="476" spans="2:30" outlineLevel="5" x14ac:dyDescent="0.25">
      <c r="B476" s="3"/>
      <c r="C476" s="1"/>
      <c r="D476" s="1"/>
      <c r="E476" s="1"/>
      <c r="F476" s="1"/>
      <c r="G476" s="1" t="s">
        <v>1344</v>
      </c>
      <c r="H476" s="188">
        <v>42466</v>
      </c>
      <c r="I476" s="1" t="s">
        <v>2827</v>
      </c>
      <c r="J476" s="2" t="s">
        <v>63</v>
      </c>
      <c r="K476" s="1" t="s">
        <v>33</v>
      </c>
      <c r="L476" s="1" t="s">
        <v>34</v>
      </c>
      <c r="M476" s="1" t="s">
        <v>21</v>
      </c>
      <c r="N476" s="1" t="s">
        <v>11</v>
      </c>
      <c r="O476" s="7">
        <v>3600</v>
      </c>
      <c r="P476" s="7">
        <v>0</v>
      </c>
      <c r="Q476" s="7">
        <f t="shared" si="15"/>
        <v>3600</v>
      </c>
      <c r="R476" s="6" t="s">
        <v>61</v>
      </c>
      <c r="S476" s="5" t="s">
        <v>32</v>
      </c>
      <c r="T476" s="5"/>
      <c r="U476" s="5"/>
      <c r="V476" s="1" t="s">
        <v>35</v>
      </c>
      <c r="W476" s="1"/>
      <c r="X476" s="1"/>
      <c r="Y476" s="1"/>
      <c r="Z476" s="4">
        <v>42466</v>
      </c>
      <c r="AA476" s="1" t="s">
        <v>26</v>
      </c>
      <c r="AB476" s="1" t="s">
        <v>2828</v>
      </c>
      <c r="AC476" s="1" t="s">
        <v>2829</v>
      </c>
      <c r="AD476" s="8"/>
    </row>
    <row r="477" spans="2:30" outlineLevel="5" x14ac:dyDescent="0.25">
      <c r="B477" s="3"/>
      <c r="C477" s="1"/>
      <c r="D477" s="1"/>
      <c r="E477" s="1"/>
      <c r="F477" s="1"/>
      <c r="G477" s="1" t="s">
        <v>1344</v>
      </c>
      <c r="H477" s="188">
        <v>42466</v>
      </c>
      <c r="I477" s="1" t="s">
        <v>2830</v>
      </c>
      <c r="J477" s="2" t="s">
        <v>63</v>
      </c>
      <c r="K477" s="1" t="s">
        <v>33</v>
      </c>
      <c r="L477" s="1" t="s">
        <v>34</v>
      </c>
      <c r="M477" s="1" t="s">
        <v>21</v>
      </c>
      <c r="N477" s="1" t="s">
        <v>11</v>
      </c>
      <c r="O477" s="7">
        <v>1876.7</v>
      </c>
      <c r="P477" s="7">
        <v>0</v>
      </c>
      <c r="Q477" s="7">
        <f t="shared" si="15"/>
        <v>1876.7</v>
      </c>
      <c r="R477" s="6" t="s">
        <v>61</v>
      </c>
      <c r="S477" s="5" t="s">
        <v>32</v>
      </c>
      <c r="T477" s="5"/>
      <c r="U477" s="5"/>
      <c r="V477" s="1"/>
      <c r="W477" s="1"/>
      <c r="X477" s="1"/>
      <c r="Y477" s="1"/>
      <c r="Z477" s="4">
        <v>42466</v>
      </c>
      <c r="AA477" s="1" t="s">
        <v>26</v>
      </c>
      <c r="AB477" s="1" t="s">
        <v>2831</v>
      </c>
      <c r="AC477" s="1" t="s">
        <v>2832</v>
      </c>
      <c r="AD477" s="8"/>
    </row>
    <row r="478" spans="2:30" outlineLevel="5" x14ac:dyDescent="0.25">
      <c r="B478" s="3"/>
      <c r="C478" s="1"/>
      <c r="D478" s="1"/>
      <c r="E478" s="1"/>
      <c r="F478" s="1"/>
      <c r="G478" s="1" t="s">
        <v>1344</v>
      </c>
      <c r="H478" s="188">
        <v>42487</v>
      </c>
      <c r="I478" s="1" t="s">
        <v>2833</v>
      </c>
      <c r="J478" s="2" t="s">
        <v>63</v>
      </c>
      <c r="K478" s="1" t="s">
        <v>33</v>
      </c>
      <c r="L478" s="1" t="s">
        <v>34</v>
      </c>
      <c r="M478" s="1" t="s">
        <v>21</v>
      </c>
      <c r="N478" s="1" t="s">
        <v>11</v>
      </c>
      <c r="O478" s="7">
        <v>1695</v>
      </c>
      <c r="P478" s="7">
        <v>0</v>
      </c>
      <c r="Q478" s="7">
        <f t="shared" si="15"/>
        <v>1695</v>
      </c>
      <c r="R478" s="6" t="s">
        <v>61</v>
      </c>
      <c r="S478" s="5" t="s">
        <v>32</v>
      </c>
      <c r="T478" s="5"/>
      <c r="U478" s="5"/>
      <c r="V478" s="1"/>
      <c r="W478" s="1"/>
      <c r="X478" s="1"/>
      <c r="Y478" s="1"/>
      <c r="Z478" s="4">
        <v>42487</v>
      </c>
      <c r="AA478" s="1" t="s">
        <v>26</v>
      </c>
      <c r="AB478" s="1" t="s">
        <v>2834</v>
      </c>
      <c r="AC478" s="1" t="s">
        <v>2835</v>
      </c>
      <c r="AD478" s="8"/>
    </row>
    <row r="479" spans="2:30" outlineLevel="5" x14ac:dyDescent="0.25">
      <c r="B479" s="3"/>
      <c r="C479" s="1"/>
      <c r="D479" s="1"/>
      <c r="E479" s="1"/>
      <c r="F479" s="1"/>
      <c r="G479" s="1" t="s">
        <v>1344</v>
      </c>
      <c r="H479" s="188">
        <v>42466</v>
      </c>
      <c r="I479" s="1" t="s">
        <v>2836</v>
      </c>
      <c r="J479" s="2" t="s">
        <v>63</v>
      </c>
      <c r="K479" s="1" t="s">
        <v>33</v>
      </c>
      <c r="L479" s="1" t="s">
        <v>34</v>
      </c>
      <c r="M479" s="1" t="s">
        <v>21</v>
      </c>
      <c r="N479" s="1" t="s">
        <v>11</v>
      </c>
      <c r="O479" s="7">
        <v>2500</v>
      </c>
      <c r="P479" s="7">
        <v>0</v>
      </c>
      <c r="Q479" s="7">
        <f t="shared" si="15"/>
        <v>2500</v>
      </c>
      <c r="R479" s="6" t="s">
        <v>61</v>
      </c>
      <c r="S479" s="5" t="s">
        <v>25</v>
      </c>
      <c r="T479" s="5"/>
      <c r="U479" s="5"/>
      <c r="V479" s="1"/>
      <c r="W479" s="1"/>
      <c r="X479" s="1"/>
      <c r="Y479" s="1"/>
      <c r="Z479" s="4">
        <v>42466</v>
      </c>
      <c r="AA479" s="1" t="s">
        <v>26</v>
      </c>
      <c r="AB479" s="1" t="s">
        <v>2837</v>
      </c>
      <c r="AC479" s="1" t="s">
        <v>2838</v>
      </c>
      <c r="AD479" s="8"/>
    </row>
    <row r="480" spans="2:30" outlineLevel="5" x14ac:dyDescent="0.25">
      <c r="B480" s="3"/>
      <c r="C480" s="1"/>
      <c r="D480" s="1"/>
      <c r="E480" s="1"/>
      <c r="F480" s="1"/>
      <c r="G480" s="1" t="s">
        <v>1842</v>
      </c>
      <c r="H480" s="188">
        <v>42473</v>
      </c>
      <c r="I480" s="1" t="s">
        <v>3415</v>
      </c>
      <c r="J480" s="2" t="s">
        <v>63</v>
      </c>
      <c r="K480" s="1" t="s">
        <v>36</v>
      </c>
      <c r="L480" s="1" t="s">
        <v>20</v>
      </c>
      <c r="M480" s="1" t="s">
        <v>21</v>
      </c>
      <c r="N480" s="1" t="s">
        <v>11</v>
      </c>
      <c r="O480" s="7">
        <v>22770</v>
      </c>
      <c r="P480" s="7">
        <v>0</v>
      </c>
      <c r="Q480" s="7">
        <f t="shared" si="15"/>
        <v>22770</v>
      </c>
      <c r="R480" s="6" t="s">
        <v>47</v>
      </c>
      <c r="S480" s="5" t="s">
        <v>32</v>
      </c>
      <c r="T480" s="5" t="s">
        <v>1705</v>
      </c>
      <c r="U480" s="5" t="s">
        <v>1883</v>
      </c>
      <c r="V480" s="1" t="s">
        <v>35</v>
      </c>
      <c r="W480" s="1" t="s">
        <v>2085</v>
      </c>
      <c r="X480" s="1" t="s">
        <v>1808</v>
      </c>
      <c r="Y480" s="1" t="s">
        <v>1809</v>
      </c>
      <c r="Z480" s="4">
        <v>42473</v>
      </c>
      <c r="AA480" s="1" t="s">
        <v>45</v>
      </c>
      <c r="AB480" s="1" t="s">
        <v>1765</v>
      </c>
      <c r="AC480" s="1" t="s">
        <v>3416</v>
      </c>
      <c r="AD480" s="8"/>
    </row>
    <row r="481" spans="2:30" outlineLevel="5" x14ac:dyDescent="0.25">
      <c r="B481" s="3"/>
      <c r="C481" s="1"/>
      <c r="D481" s="1"/>
      <c r="E481" s="1"/>
      <c r="F481" s="1"/>
      <c r="G481" s="1" t="s">
        <v>1842</v>
      </c>
      <c r="H481" s="188">
        <v>42466</v>
      </c>
      <c r="I481" s="1" t="s">
        <v>3417</v>
      </c>
      <c r="J481" s="2" t="s">
        <v>63</v>
      </c>
      <c r="K481" s="1" t="s">
        <v>33</v>
      </c>
      <c r="L481" s="1" t="s">
        <v>34</v>
      </c>
      <c r="M481" s="1" t="s">
        <v>21</v>
      </c>
      <c r="N481" s="1" t="s">
        <v>11</v>
      </c>
      <c r="O481" s="7">
        <v>766</v>
      </c>
      <c r="P481" s="7">
        <v>0</v>
      </c>
      <c r="Q481" s="7">
        <f t="shared" si="15"/>
        <v>766</v>
      </c>
      <c r="R481" s="6" t="s">
        <v>714</v>
      </c>
      <c r="S481" s="5" t="s">
        <v>32</v>
      </c>
      <c r="T481" s="5" t="s">
        <v>1592</v>
      </c>
      <c r="U481" s="5" t="s">
        <v>1874</v>
      </c>
      <c r="V481" s="1" t="s">
        <v>52</v>
      </c>
      <c r="W481" s="1" t="s">
        <v>3418</v>
      </c>
      <c r="X481" s="1"/>
      <c r="Y481" s="1"/>
      <c r="Z481" s="4">
        <v>42466</v>
      </c>
      <c r="AA481" s="1" t="s">
        <v>26</v>
      </c>
      <c r="AB481" s="1" t="s">
        <v>3419</v>
      </c>
      <c r="AC481" s="1" t="s">
        <v>3420</v>
      </c>
      <c r="AD481" s="8"/>
    </row>
    <row r="482" spans="2:30" outlineLevel="5" x14ac:dyDescent="0.25">
      <c r="B482" s="3"/>
      <c r="C482" s="1"/>
      <c r="D482" s="1"/>
      <c r="E482" s="1"/>
      <c r="F482" s="1"/>
      <c r="G482" s="1" t="s">
        <v>1842</v>
      </c>
      <c r="H482" s="188">
        <v>42474</v>
      </c>
      <c r="I482" s="1" t="s">
        <v>3421</v>
      </c>
      <c r="J482" s="2" t="s">
        <v>63</v>
      </c>
      <c r="K482" s="1" t="s">
        <v>33</v>
      </c>
      <c r="L482" s="1" t="s">
        <v>34</v>
      </c>
      <c r="M482" s="1" t="s">
        <v>21</v>
      </c>
      <c r="N482" s="1" t="s">
        <v>11</v>
      </c>
      <c r="O482" s="7">
        <v>1380</v>
      </c>
      <c r="P482" s="7">
        <v>0</v>
      </c>
      <c r="Q482" s="7">
        <f t="shared" si="15"/>
        <v>1380</v>
      </c>
      <c r="R482" s="6" t="s">
        <v>714</v>
      </c>
      <c r="S482" s="5" t="s">
        <v>32</v>
      </c>
      <c r="T482" s="5" t="s">
        <v>1592</v>
      </c>
      <c r="U482" s="5" t="s">
        <v>1874</v>
      </c>
      <c r="V482" s="1" t="s">
        <v>52</v>
      </c>
      <c r="W482" s="1" t="s">
        <v>3422</v>
      </c>
      <c r="X482" s="1"/>
      <c r="Y482" s="1"/>
      <c r="Z482" s="4">
        <v>42474</v>
      </c>
      <c r="AA482" s="1" t="s">
        <v>26</v>
      </c>
      <c r="AB482" s="1" t="s">
        <v>3423</v>
      </c>
      <c r="AC482" s="1" t="s">
        <v>3424</v>
      </c>
      <c r="AD482" s="8"/>
    </row>
    <row r="483" spans="2:30" outlineLevel="5" x14ac:dyDescent="0.25">
      <c r="B483" s="3"/>
      <c r="C483" s="1"/>
      <c r="D483" s="1"/>
      <c r="E483" s="1"/>
      <c r="F483" s="1"/>
      <c r="G483" s="1" t="s">
        <v>1842</v>
      </c>
      <c r="H483" s="188">
        <v>42466</v>
      </c>
      <c r="I483" s="1" t="s">
        <v>3425</v>
      </c>
      <c r="J483" s="2" t="s">
        <v>63</v>
      </c>
      <c r="K483" s="1" t="s">
        <v>33</v>
      </c>
      <c r="L483" s="1" t="s">
        <v>34</v>
      </c>
      <c r="M483" s="1" t="s">
        <v>21</v>
      </c>
      <c r="N483" s="1" t="s">
        <v>11</v>
      </c>
      <c r="O483" s="7">
        <v>1380</v>
      </c>
      <c r="P483" s="7">
        <v>0</v>
      </c>
      <c r="Q483" s="7">
        <f t="shared" si="15"/>
        <v>1380</v>
      </c>
      <c r="R483" s="6" t="s">
        <v>714</v>
      </c>
      <c r="S483" s="5" t="s">
        <v>32</v>
      </c>
      <c r="T483" s="5" t="s">
        <v>1592</v>
      </c>
      <c r="U483" s="5" t="s">
        <v>1874</v>
      </c>
      <c r="V483" s="1" t="s">
        <v>52</v>
      </c>
      <c r="W483" s="1" t="s">
        <v>3426</v>
      </c>
      <c r="X483" s="1"/>
      <c r="Y483" s="1"/>
      <c r="Z483" s="4">
        <v>42466</v>
      </c>
      <c r="AA483" s="1" t="s">
        <v>26</v>
      </c>
      <c r="AB483" s="1" t="s">
        <v>3427</v>
      </c>
      <c r="AC483" s="1" t="s">
        <v>3428</v>
      </c>
      <c r="AD483" s="8"/>
    </row>
    <row r="484" spans="2:30" outlineLevel="5" x14ac:dyDescent="0.25">
      <c r="B484" s="3"/>
      <c r="C484" s="1"/>
      <c r="D484" s="1"/>
      <c r="E484" s="1"/>
      <c r="F484" s="1"/>
      <c r="G484" s="1" t="s">
        <v>1842</v>
      </c>
      <c r="H484" s="188">
        <v>42486</v>
      </c>
      <c r="I484" s="1" t="s">
        <v>3429</v>
      </c>
      <c r="J484" s="2" t="s">
        <v>63</v>
      </c>
      <c r="K484" s="1" t="s">
        <v>36</v>
      </c>
      <c r="L484" s="1" t="s">
        <v>20</v>
      </c>
      <c r="M484" s="1" t="s">
        <v>21</v>
      </c>
      <c r="N484" s="1" t="s">
        <v>11</v>
      </c>
      <c r="O484" s="7">
        <v>1450</v>
      </c>
      <c r="P484" s="7">
        <v>0</v>
      </c>
      <c r="Q484" s="7">
        <f t="shared" si="15"/>
        <v>1450</v>
      </c>
      <c r="R484" s="6" t="s">
        <v>47</v>
      </c>
      <c r="S484" s="5" t="s">
        <v>32</v>
      </c>
      <c r="T484" s="5" t="s">
        <v>1592</v>
      </c>
      <c r="U484" s="5" t="s">
        <v>1874</v>
      </c>
      <c r="V484" s="1" t="s">
        <v>35</v>
      </c>
      <c r="W484" s="1" t="s">
        <v>3430</v>
      </c>
      <c r="X484" s="1" t="s">
        <v>3431</v>
      </c>
      <c r="Y484" s="1" t="s">
        <v>3432</v>
      </c>
      <c r="Z484" s="4">
        <v>42486</v>
      </c>
      <c r="AA484" s="1" t="s">
        <v>1472</v>
      </c>
      <c r="AB484" s="1" t="s">
        <v>1786</v>
      </c>
      <c r="AC484" s="1" t="s">
        <v>3433</v>
      </c>
      <c r="AD484" s="8"/>
    </row>
    <row r="485" spans="2:30" outlineLevel="5" x14ac:dyDescent="0.25">
      <c r="B485" s="3"/>
      <c r="C485" s="1"/>
      <c r="D485" s="1"/>
      <c r="E485" s="1"/>
      <c r="F485" s="1"/>
      <c r="G485" s="1" t="s">
        <v>1842</v>
      </c>
      <c r="H485" s="188">
        <v>42465</v>
      </c>
      <c r="I485" s="1" t="s">
        <v>3434</v>
      </c>
      <c r="J485" s="2" t="s">
        <v>63</v>
      </c>
      <c r="K485" s="1" t="s">
        <v>36</v>
      </c>
      <c r="L485" s="1" t="s">
        <v>20</v>
      </c>
      <c r="M485" s="1" t="s">
        <v>21</v>
      </c>
      <c r="N485" s="1" t="s">
        <v>11</v>
      </c>
      <c r="O485" s="7">
        <v>1152</v>
      </c>
      <c r="P485" s="7">
        <v>0</v>
      </c>
      <c r="Q485" s="7">
        <f t="shared" si="15"/>
        <v>1152</v>
      </c>
      <c r="R485" s="6" t="s">
        <v>47</v>
      </c>
      <c r="S485" s="5" t="s">
        <v>32</v>
      </c>
      <c r="T485" s="5" t="s">
        <v>58</v>
      </c>
      <c r="U485" s="5" t="s">
        <v>710</v>
      </c>
      <c r="V485" s="1" t="s">
        <v>35</v>
      </c>
      <c r="W485" s="1" t="s">
        <v>3435</v>
      </c>
      <c r="X485" s="1" t="s">
        <v>1771</v>
      </c>
      <c r="Y485" s="1" t="s">
        <v>1772</v>
      </c>
      <c r="Z485" s="4">
        <v>42465</v>
      </c>
      <c r="AA485" s="1" t="s">
        <v>1472</v>
      </c>
      <c r="AB485" s="1" t="s">
        <v>3436</v>
      </c>
      <c r="AC485" s="1" t="s">
        <v>3437</v>
      </c>
      <c r="AD485" s="8"/>
    </row>
    <row r="486" spans="2:30" outlineLevel="5" x14ac:dyDescent="0.25">
      <c r="B486" s="3"/>
      <c r="C486" s="1"/>
      <c r="D486" s="1"/>
      <c r="E486" s="1"/>
      <c r="F486" s="1"/>
      <c r="G486" s="1" t="s">
        <v>1842</v>
      </c>
      <c r="H486" s="188">
        <v>42465</v>
      </c>
      <c r="I486" s="1" t="s">
        <v>1535</v>
      </c>
      <c r="J486" s="2" t="s">
        <v>63</v>
      </c>
      <c r="K486" s="1" t="s">
        <v>36</v>
      </c>
      <c r="L486" s="1" t="s">
        <v>20</v>
      </c>
      <c r="M486" s="1" t="s">
        <v>21</v>
      </c>
      <c r="N486" s="1" t="s">
        <v>11</v>
      </c>
      <c r="O486" s="7">
        <v>6870.6</v>
      </c>
      <c r="P486" s="7">
        <v>0</v>
      </c>
      <c r="Q486" s="7">
        <f t="shared" si="15"/>
        <v>6870.6</v>
      </c>
      <c r="R486" s="6" t="s">
        <v>47</v>
      </c>
      <c r="S486" s="5" t="s">
        <v>32</v>
      </c>
      <c r="T486" s="5" t="s">
        <v>58</v>
      </c>
      <c r="U486" s="5" t="s">
        <v>710</v>
      </c>
      <c r="V486" s="1" t="s">
        <v>35</v>
      </c>
      <c r="W486" s="1" t="s">
        <v>3438</v>
      </c>
      <c r="X486" s="1" t="s">
        <v>1658</v>
      </c>
      <c r="Y486" s="1" t="s">
        <v>1659</v>
      </c>
      <c r="Z486" s="4">
        <v>42465</v>
      </c>
      <c r="AA486" s="1" t="s">
        <v>1657</v>
      </c>
      <c r="AB486" s="1" t="s">
        <v>3439</v>
      </c>
      <c r="AC486" s="1" t="s">
        <v>3440</v>
      </c>
      <c r="AD486" s="8"/>
    </row>
    <row r="487" spans="2:30" outlineLevel="5" x14ac:dyDescent="0.25">
      <c r="B487" s="3"/>
      <c r="C487" s="1"/>
      <c r="D487" s="1"/>
      <c r="E487" s="1"/>
      <c r="F487" s="1"/>
      <c r="G487" s="1" t="s">
        <v>1842</v>
      </c>
      <c r="H487" s="188">
        <v>42478</v>
      </c>
      <c r="I487" s="1" t="s">
        <v>3441</v>
      </c>
      <c r="J487" s="2" t="s">
        <v>63</v>
      </c>
      <c r="K487" s="1" t="s">
        <v>36</v>
      </c>
      <c r="L487" s="1" t="s">
        <v>20</v>
      </c>
      <c r="M487" s="1" t="s">
        <v>21</v>
      </c>
      <c r="N487" s="1" t="s">
        <v>11</v>
      </c>
      <c r="O487" s="7">
        <v>5901.35</v>
      </c>
      <c r="P487" s="7">
        <v>0</v>
      </c>
      <c r="Q487" s="7">
        <f t="shared" si="15"/>
        <v>5901.35</v>
      </c>
      <c r="R487" s="6" t="s">
        <v>47</v>
      </c>
      <c r="S487" s="5" t="s">
        <v>25</v>
      </c>
      <c r="T487" s="5" t="s">
        <v>1437</v>
      </c>
      <c r="U487" s="5" t="s">
        <v>1904</v>
      </c>
      <c r="V487" s="1" t="s">
        <v>35</v>
      </c>
      <c r="W487" s="1" t="s">
        <v>3442</v>
      </c>
      <c r="X487" s="1" t="s">
        <v>1658</v>
      </c>
      <c r="Y487" s="1" t="s">
        <v>1659</v>
      </c>
      <c r="Z487" s="4">
        <v>42478</v>
      </c>
      <c r="AA487" s="1" t="s">
        <v>1657</v>
      </c>
      <c r="AB487" s="1" t="s">
        <v>3443</v>
      </c>
      <c r="AC487" s="1" t="s">
        <v>3444</v>
      </c>
      <c r="AD487" s="8"/>
    </row>
    <row r="488" spans="2:30" outlineLevel="5" x14ac:dyDescent="0.25">
      <c r="B488" s="3"/>
      <c r="C488" s="1"/>
      <c r="D488" s="1"/>
      <c r="E488" s="1"/>
      <c r="F488" s="1"/>
      <c r="G488" s="1" t="s">
        <v>1842</v>
      </c>
      <c r="H488" s="188">
        <v>42489</v>
      </c>
      <c r="I488" s="1" t="s">
        <v>3445</v>
      </c>
      <c r="J488" s="2" t="s">
        <v>63</v>
      </c>
      <c r="K488" s="1" t="s">
        <v>36</v>
      </c>
      <c r="L488" s="1" t="s">
        <v>20</v>
      </c>
      <c r="M488" s="1" t="s">
        <v>21</v>
      </c>
      <c r="N488" s="1" t="s">
        <v>11</v>
      </c>
      <c r="O488" s="7">
        <v>2275</v>
      </c>
      <c r="P488" s="7">
        <v>0</v>
      </c>
      <c r="Q488" s="7">
        <f t="shared" si="15"/>
        <v>2275</v>
      </c>
      <c r="R488" s="6" t="s">
        <v>47</v>
      </c>
      <c r="S488" s="5" t="s">
        <v>32</v>
      </c>
      <c r="T488" s="5" t="s">
        <v>1705</v>
      </c>
      <c r="U488" s="5" t="s">
        <v>1883</v>
      </c>
      <c r="V488" s="1" t="s">
        <v>35</v>
      </c>
      <c r="W488" s="1" t="s">
        <v>3446</v>
      </c>
      <c r="X488" s="1" t="s">
        <v>1520</v>
      </c>
      <c r="Y488" s="1" t="s">
        <v>1521</v>
      </c>
      <c r="Z488" s="4">
        <v>42489</v>
      </c>
      <c r="AA488" s="1" t="s">
        <v>1472</v>
      </c>
      <c r="AB488" s="1" t="s">
        <v>3447</v>
      </c>
      <c r="AC488" s="1" t="s">
        <v>3448</v>
      </c>
      <c r="AD488" s="8"/>
    </row>
    <row r="489" spans="2:30" outlineLevel="5" x14ac:dyDescent="0.25">
      <c r="B489" s="3"/>
      <c r="C489" s="1"/>
      <c r="D489" s="1"/>
      <c r="E489" s="1"/>
      <c r="F489" s="1"/>
      <c r="G489" s="1" t="s">
        <v>1842</v>
      </c>
      <c r="H489" s="188">
        <v>42482</v>
      </c>
      <c r="I489" s="1" t="s">
        <v>3449</v>
      </c>
      <c r="J489" s="2" t="s">
        <v>63</v>
      </c>
      <c r="K489" s="1" t="s">
        <v>36</v>
      </c>
      <c r="L489" s="1" t="s">
        <v>20</v>
      </c>
      <c r="M489" s="1" t="s">
        <v>21</v>
      </c>
      <c r="N489" s="1" t="s">
        <v>11</v>
      </c>
      <c r="O489" s="7">
        <v>5708.15</v>
      </c>
      <c r="P489" s="7">
        <v>0</v>
      </c>
      <c r="Q489" s="7">
        <f t="shared" si="15"/>
        <v>5708.15</v>
      </c>
      <c r="R489" s="6" t="s">
        <v>47</v>
      </c>
      <c r="S489" s="5" t="s">
        <v>32</v>
      </c>
      <c r="T489" s="5" t="s">
        <v>2636</v>
      </c>
      <c r="U489" s="5" t="s">
        <v>2611</v>
      </c>
      <c r="V489" s="1" t="s">
        <v>35</v>
      </c>
      <c r="W489" s="1" t="s">
        <v>3450</v>
      </c>
      <c r="X489" s="1" t="s">
        <v>3451</v>
      </c>
      <c r="Y489" s="1" t="s">
        <v>3452</v>
      </c>
      <c r="Z489" s="4">
        <v>42482</v>
      </c>
      <c r="AA489" s="1" t="s">
        <v>1657</v>
      </c>
      <c r="AB489" s="1" t="s">
        <v>3453</v>
      </c>
      <c r="AC489" s="1" t="s">
        <v>3454</v>
      </c>
      <c r="AD489" s="8"/>
    </row>
    <row r="490" spans="2:30" outlineLevel="5" x14ac:dyDescent="0.25">
      <c r="B490" s="220"/>
      <c r="C490" s="2"/>
      <c r="D490" s="2"/>
      <c r="E490" s="2"/>
      <c r="F490" s="2"/>
      <c r="G490" s="2"/>
      <c r="H490" s="228"/>
      <c r="I490" s="2"/>
      <c r="J490" s="2" t="s">
        <v>63</v>
      </c>
      <c r="K490" s="2"/>
      <c r="L490" s="2"/>
      <c r="M490" s="2"/>
      <c r="N490" s="2"/>
      <c r="O490" s="221"/>
      <c r="P490" s="221"/>
      <c r="Q490" s="221"/>
      <c r="R490" s="222"/>
      <c r="S490" s="223"/>
      <c r="T490" s="223"/>
      <c r="U490" s="223"/>
      <c r="V490" s="2"/>
      <c r="W490" s="2"/>
      <c r="X490" s="2"/>
      <c r="Y490" s="2"/>
      <c r="Z490" s="224"/>
      <c r="AA490" s="2"/>
      <c r="AB490" s="2"/>
      <c r="AC490" s="2"/>
      <c r="AD490" s="225"/>
    </row>
    <row r="491" spans="2:30" outlineLevel="4" x14ac:dyDescent="0.25">
      <c r="B491" s="220"/>
      <c r="C491" s="2"/>
      <c r="D491" s="2"/>
      <c r="E491" s="2"/>
      <c r="F491" s="2" t="s">
        <v>1424</v>
      </c>
      <c r="G491" s="2" t="s">
        <v>1425</v>
      </c>
      <c r="H491" s="228"/>
      <c r="I491" s="2"/>
      <c r="J491" s="2" t="s">
        <v>63</v>
      </c>
      <c r="K491" s="2"/>
      <c r="L491" s="2"/>
      <c r="M491" s="2"/>
      <c r="N491" s="2"/>
      <c r="O491" s="221">
        <f>SUM(O492:O500)</f>
        <v>27770.100000000002</v>
      </c>
      <c r="P491" s="221">
        <f>SUM(P492:P500)</f>
        <v>0</v>
      </c>
      <c r="Q491" s="221">
        <f t="shared" ref="Q491:Q499" si="16">O491-P491</f>
        <v>27770.100000000002</v>
      </c>
      <c r="R491" s="222"/>
      <c r="S491" s="223"/>
      <c r="T491" s="223"/>
      <c r="U491" s="223"/>
      <c r="V491" s="2"/>
      <c r="W491" s="2"/>
      <c r="X491" s="2"/>
      <c r="Y491" s="2"/>
      <c r="Z491" s="224"/>
      <c r="AA491" s="2"/>
      <c r="AB491" s="2"/>
      <c r="AC491" s="2"/>
      <c r="AD491" s="225"/>
    </row>
    <row r="492" spans="2:30" outlineLevel="5" x14ac:dyDescent="0.25">
      <c r="B492" s="3"/>
      <c r="C492" s="1"/>
      <c r="D492" s="1"/>
      <c r="E492" s="1"/>
      <c r="F492" s="1"/>
      <c r="G492" s="1" t="s">
        <v>1344</v>
      </c>
      <c r="H492" s="188">
        <v>42500</v>
      </c>
      <c r="I492" s="1" t="s">
        <v>3047</v>
      </c>
      <c r="J492" s="2" t="s">
        <v>63</v>
      </c>
      <c r="K492" s="1" t="s">
        <v>33</v>
      </c>
      <c r="L492" s="1" t="s">
        <v>34</v>
      </c>
      <c r="M492" s="1" t="s">
        <v>21</v>
      </c>
      <c r="N492" s="1" t="s">
        <v>11</v>
      </c>
      <c r="O492" s="7">
        <v>1997.4</v>
      </c>
      <c r="P492" s="7">
        <v>0</v>
      </c>
      <c r="Q492" s="7">
        <f t="shared" si="16"/>
        <v>1997.4</v>
      </c>
      <c r="R492" s="6" t="s">
        <v>61</v>
      </c>
      <c r="S492" s="5" t="s">
        <v>25</v>
      </c>
      <c r="T492" s="5"/>
      <c r="U492" s="5"/>
      <c r="V492" s="1"/>
      <c r="W492" s="1"/>
      <c r="X492" s="1"/>
      <c r="Y492" s="1"/>
      <c r="Z492" s="4">
        <v>42500</v>
      </c>
      <c r="AA492" s="1" t="s">
        <v>26</v>
      </c>
      <c r="AB492" s="1" t="s">
        <v>3048</v>
      </c>
      <c r="AC492" s="1" t="s">
        <v>3049</v>
      </c>
      <c r="AD492" s="8"/>
    </row>
    <row r="493" spans="2:30" outlineLevel="5" x14ac:dyDescent="0.25">
      <c r="B493" s="3"/>
      <c r="C493" s="1"/>
      <c r="D493" s="1"/>
      <c r="E493" s="1"/>
      <c r="F493" s="1"/>
      <c r="G493" s="1" t="s">
        <v>1842</v>
      </c>
      <c r="H493" s="188">
        <v>42499</v>
      </c>
      <c r="I493" s="1" t="s">
        <v>3455</v>
      </c>
      <c r="J493" s="2" t="s">
        <v>63</v>
      </c>
      <c r="K493" s="1" t="s">
        <v>36</v>
      </c>
      <c r="L493" s="1" t="s">
        <v>20</v>
      </c>
      <c r="M493" s="1" t="s">
        <v>21</v>
      </c>
      <c r="N493" s="1" t="s">
        <v>11</v>
      </c>
      <c r="O493" s="7">
        <v>10284</v>
      </c>
      <c r="P493" s="7">
        <v>0</v>
      </c>
      <c r="Q493" s="7">
        <f t="shared" si="16"/>
        <v>10284</v>
      </c>
      <c r="R493" s="6" t="s">
        <v>47</v>
      </c>
      <c r="S493" s="5" t="s">
        <v>32</v>
      </c>
      <c r="T493" s="5" t="s">
        <v>1592</v>
      </c>
      <c r="U493" s="5" t="s">
        <v>1874</v>
      </c>
      <c r="V493" s="1" t="s">
        <v>35</v>
      </c>
      <c r="W493" s="1" t="s">
        <v>3456</v>
      </c>
      <c r="X493" s="1" t="s">
        <v>3457</v>
      </c>
      <c r="Y493" s="1" t="s">
        <v>3458</v>
      </c>
      <c r="Z493" s="4">
        <v>42499</v>
      </c>
      <c r="AA493" s="1" t="s">
        <v>45</v>
      </c>
      <c r="AB493" s="1" t="s">
        <v>3459</v>
      </c>
      <c r="AC493" s="1" t="s">
        <v>3460</v>
      </c>
      <c r="AD493" s="8"/>
    </row>
    <row r="494" spans="2:30" outlineLevel="5" x14ac:dyDescent="0.25">
      <c r="B494" s="3"/>
      <c r="C494" s="1"/>
      <c r="D494" s="1"/>
      <c r="E494" s="1"/>
      <c r="F494" s="1"/>
      <c r="G494" s="1" t="s">
        <v>1842</v>
      </c>
      <c r="H494" s="188">
        <v>42510</v>
      </c>
      <c r="I494" s="1" t="s">
        <v>3461</v>
      </c>
      <c r="J494" s="2" t="s">
        <v>63</v>
      </c>
      <c r="K494" s="1" t="s">
        <v>36</v>
      </c>
      <c r="L494" s="1" t="s">
        <v>20</v>
      </c>
      <c r="M494" s="1" t="s">
        <v>21</v>
      </c>
      <c r="N494" s="1" t="s">
        <v>11</v>
      </c>
      <c r="O494" s="7">
        <v>3423</v>
      </c>
      <c r="P494" s="7">
        <v>0</v>
      </c>
      <c r="Q494" s="7">
        <f t="shared" si="16"/>
        <v>3423</v>
      </c>
      <c r="R494" s="6" t="s">
        <v>47</v>
      </c>
      <c r="S494" s="5" t="s">
        <v>32</v>
      </c>
      <c r="T494" s="5" t="s">
        <v>58</v>
      </c>
      <c r="U494" s="5" t="s">
        <v>710</v>
      </c>
      <c r="V494" s="1" t="s">
        <v>35</v>
      </c>
      <c r="W494" s="1" t="s">
        <v>3462</v>
      </c>
      <c r="X494" s="1" t="s">
        <v>3463</v>
      </c>
      <c r="Y494" s="1" t="s">
        <v>3464</v>
      </c>
      <c r="Z494" s="4">
        <v>42510</v>
      </c>
      <c r="AA494" s="1" t="s">
        <v>45</v>
      </c>
      <c r="AB494" s="1" t="s">
        <v>3465</v>
      </c>
      <c r="AC494" s="1" t="s">
        <v>3466</v>
      </c>
      <c r="AD494" s="8"/>
    </row>
    <row r="495" spans="2:30" outlineLevel="5" x14ac:dyDescent="0.25">
      <c r="B495" s="3"/>
      <c r="C495" s="1"/>
      <c r="D495" s="1"/>
      <c r="E495" s="1"/>
      <c r="F495" s="1"/>
      <c r="G495" s="1" t="s">
        <v>1842</v>
      </c>
      <c r="H495" s="188">
        <v>42521</v>
      </c>
      <c r="I495" s="1" t="s">
        <v>3467</v>
      </c>
      <c r="J495" s="2" t="s">
        <v>63</v>
      </c>
      <c r="K495" s="1" t="s">
        <v>36</v>
      </c>
      <c r="L495" s="1" t="s">
        <v>20</v>
      </c>
      <c r="M495" s="1" t="s">
        <v>21</v>
      </c>
      <c r="N495" s="1" t="s">
        <v>11</v>
      </c>
      <c r="O495" s="7">
        <v>1332</v>
      </c>
      <c r="P495" s="7">
        <v>0</v>
      </c>
      <c r="Q495" s="7">
        <f t="shared" si="16"/>
        <v>1332</v>
      </c>
      <c r="R495" s="6" t="s">
        <v>47</v>
      </c>
      <c r="S495" s="5" t="s">
        <v>32</v>
      </c>
      <c r="T495" s="5" t="s">
        <v>58</v>
      </c>
      <c r="U495" s="5" t="s">
        <v>710</v>
      </c>
      <c r="V495" s="1" t="s">
        <v>35</v>
      </c>
      <c r="W495" s="1" t="s">
        <v>3468</v>
      </c>
      <c r="X495" s="1" t="s">
        <v>1775</v>
      </c>
      <c r="Y495" s="1" t="s">
        <v>1776</v>
      </c>
      <c r="Z495" s="4">
        <v>42521</v>
      </c>
      <c r="AA495" s="1" t="s">
        <v>45</v>
      </c>
      <c r="AB495" s="1" t="s">
        <v>3469</v>
      </c>
      <c r="AC495" s="1" t="s">
        <v>3470</v>
      </c>
      <c r="AD495" s="8"/>
    </row>
    <row r="496" spans="2:30" outlineLevel="5" x14ac:dyDescent="0.25">
      <c r="B496" s="3"/>
      <c r="C496" s="1"/>
      <c r="D496" s="1"/>
      <c r="E496" s="1"/>
      <c r="F496" s="1"/>
      <c r="G496" s="1" t="s">
        <v>1842</v>
      </c>
      <c r="H496" s="188">
        <v>42507</v>
      </c>
      <c r="I496" s="1" t="s">
        <v>3471</v>
      </c>
      <c r="J496" s="2" t="s">
        <v>63</v>
      </c>
      <c r="K496" s="1" t="s">
        <v>36</v>
      </c>
      <c r="L496" s="1" t="s">
        <v>20</v>
      </c>
      <c r="M496" s="1" t="s">
        <v>21</v>
      </c>
      <c r="N496" s="1" t="s">
        <v>11</v>
      </c>
      <c r="O496" s="7">
        <v>675</v>
      </c>
      <c r="P496" s="7">
        <v>0</v>
      </c>
      <c r="Q496" s="7">
        <f t="shared" si="16"/>
        <v>675</v>
      </c>
      <c r="R496" s="6" t="s">
        <v>47</v>
      </c>
      <c r="S496" s="5" t="s">
        <v>32</v>
      </c>
      <c r="T496" s="5" t="s">
        <v>1592</v>
      </c>
      <c r="U496" s="5" t="s">
        <v>1874</v>
      </c>
      <c r="V496" s="1" t="s">
        <v>35</v>
      </c>
      <c r="W496" s="1" t="s">
        <v>3472</v>
      </c>
      <c r="X496" s="1" t="s">
        <v>3431</v>
      </c>
      <c r="Y496" s="1" t="s">
        <v>3432</v>
      </c>
      <c r="Z496" s="4">
        <v>42507</v>
      </c>
      <c r="AA496" s="1" t="s">
        <v>45</v>
      </c>
      <c r="AB496" s="1" t="s">
        <v>3473</v>
      </c>
      <c r="AC496" s="1" t="s">
        <v>3474</v>
      </c>
      <c r="AD496" s="8"/>
    </row>
    <row r="497" spans="2:30" outlineLevel="5" x14ac:dyDescent="0.25">
      <c r="B497" s="3"/>
      <c r="C497" s="1"/>
      <c r="D497" s="1"/>
      <c r="E497" s="1"/>
      <c r="F497" s="1"/>
      <c r="G497" s="1" t="s">
        <v>1842</v>
      </c>
      <c r="H497" s="188">
        <v>42502</v>
      </c>
      <c r="I497" s="1" t="s">
        <v>3194</v>
      </c>
      <c r="J497" s="2" t="s">
        <v>63</v>
      </c>
      <c r="K497" s="1" t="s">
        <v>36</v>
      </c>
      <c r="L497" s="1" t="s">
        <v>20</v>
      </c>
      <c r="M497" s="1" t="s">
        <v>21</v>
      </c>
      <c r="N497" s="1" t="s">
        <v>11</v>
      </c>
      <c r="O497" s="7">
        <v>458.7</v>
      </c>
      <c r="P497" s="7">
        <v>0</v>
      </c>
      <c r="Q497" s="7">
        <f t="shared" si="16"/>
        <v>458.7</v>
      </c>
      <c r="R497" s="6" t="s">
        <v>1742</v>
      </c>
      <c r="S497" s="5" t="s">
        <v>32</v>
      </c>
      <c r="T497" s="5" t="s">
        <v>58</v>
      </c>
      <c r="U497" s="5" t="s">
        <v>710</v>
      </c>
      <c r="V497" s="1" t="s">
        <v>1638</v>
      </c>
      <c r="W497" s="1" t="s">
        <v>3195</v>
      </c>
      <c r="X497" s="1"/>
      <c r="Y497" s="1"/>
      <c r="Z497" s="4">
        <v>42502</v>
      </c>
      <c r="AA497" s="1" t="s">
        <v>26</v>
      </c>
      <c r="AB497" s="1" t="s">
        <v>3195</v>
      </c>
      <c r="AC497" s="1" t="s">
        <v>3196</v>
      </c>
      <c r="AD497" s="8"/>
    </row>
    <row r="498" spans="2:30" outlineLevel="5" x14ac:dyDescent="0.25">
      <c r="B498" s="3"/>
      <c r="C498" s="1"/>
      <c r="D498" s="1"/>
      <c r="E498" s="1"/>
      <c r="F498" s="1"/>
      <c r="G498" s="1" t="s">
        <v>1842</v>
      </c>
      <c r="H498" s="188">
        <v>42521</v>
      </c>
      <c r="I498" s="1" t="s">
        <v>3475</v>
      </c>
      <c r="J498" s="2" t="s">
        <v>63</v>
      </c>
      <c r="K498" s="1" t="s">
        <v>36</v>
      </c>
      <c r="L498" s="1" t="s">
        <v>20</v>
      </c>
      <c r="M498" s="1" t="s">
        <v>21</v>
      </c>
      <c r="N498" s="1" t="s">
        <v>11</v>
      </c>
      <c r="O498" s="7">
        <v>4500</v>
      </c>
      <c r="P498" s="7">
        <v>0</v>
      </c>
      <c r="Q498" s="7">
        <f t="shared" si="16"/>
        <v>4500</v>
      </c>
      <c r="R498" s="6" t="s">
        <v>47</v>
      </c>
      <c r="S498" s="5" t="s">
        <v>25</v>
      </c>
      <c r="T498" s="5" t="s">
        <v>1437</v>
      </c>
      <c r="U498" s="5" t="s">
        <v>1904</v>
      </c>
      <c r="V498" s="1" t="s">
        <v>35</v>
      </c>
      <c r="W498" s="1" t="s">
        <v>3476</v>
      </c>
      <c r="X498" s="1" t="s">
        <v>3477</v>
      </c>
      <c r="Y498" s="1" t="s">
        <v>3478</v>
      </c>
      <c r="Z498" s="4">
        <v>42521</v>
      </c>
      <c r="AA498" s="1" t="s">
        <v>45</v>
      </c>
      <c r="AB498" s="1" t="s">
        <v>2987</v>
      </c>
      <c r="AC498" s="1" t="s">
        <v>3479</v>
      </c>
      <c r="AD498" s="8"/>
    </row>
    <row r="499" spans="2:30" outlineLevel="5" x14ac:dyDescent="0.25">
      <c r="B499" s="3"/>
      <c r="C499" s="1"/>
      <c r="D499" s="1"/>
      <c r="E499" s="1"/>
      <c r="F499" s="1"/>
      <c r="G499" s="1" t="s">
        <v>1842</v>
      </c>
      <c r="H499" s="188">
        <v>42521</v>
      </c>
      <c r="I499" s="1" t="s">
        <v>3480</v>
      </c>
      <c r="J499" s="2" t="s">
        <v>63</v>
      </c>
      <c r="K499" s="1" t="s">
        <v>36</v>
      </c>
      <c r="L499" s="1" t="s">
        <v>20</v>
      </c>
      <c r="M499" s="1" t="s">
        <v>21</v>
      </c>
      <c r="N499" s="1" t="s">
        <v>11</v>
      </c>
      <c r="O499" s="7">
        <v>5100</v>
      </c>
      <c r="P499" s="7">
        <v>0</v>
      </c>
      <c r="Q499" s="7">
        <f t="shared" si="16"/>
        <v>5100</v>
      </c>
      <c r="R499" s="6" t="s">
        <v>47</v>
      </c>
      <c r="S499" s="5" t="s">
        <v>25</v>
      </c>
      <c r="T499" s="5" t="s">
        <v>1437</v>
      </c>
      <c r="U499" s="5" t="s">
        <v>1904</v>
      </c>
      <c r="V499" s="1" t="s">
        <v>35</v>
      </c>
      <c r="W499" s="1" t="s">
        <v>3481</v>
      </c>
      <c r="X499" s="1" t="s">
        <v>3477</v>
      </c>
      <c r="Y499" s="1" t="s">
        <v>3478</v>
      </c>
      <c r="Z499" s="4">
        <v>42521</v>
      </c>
      <c r="AA499" s="1" t="s">
        <v>45</v>
      </c>
      <c r="AB499" s="1" t="s">
        <v>1738</v>
      </c>
      <c r="AC499" s="1" t="s">
        <v>3482</v>
      </c>
      <c r="AD499" s="8"/>
    </row>
    <row r="500" spans="2:30" outlineLevel="5" x14ac:dyDescent="0.25">
      <c r="B500" s="220"/>
      <c r="C500" s="2"/>
      <c r="D500" s="2"/>
      <c r="E500" s="2"/>
      <c r="F500" s="2"/>
      <c r="G500" s="2"/>
      <c r="H500" s="228"/>
      <c r="I500" s="2"/>
      <c r="J500" s="2" t="s">
        <v>63</v>
      </c>
      <c r="K500" s="2"/>
      <c r="L500" s="2"/>
      <c r="M500" s="2"/>
      <c r="N500" s="2"/>
      <c r="O500" s="221"/>
      <c r="P500" s="221"/>
      <c r="Q500" s="221"/>
      <c r="R500" s="222"/>
      <c r="S500" s="223"/>
      <c r="T500" s="223"/>
      <c r="U500" s="223"/>
      <c r="V500" s="2"/>
      <c r="W500" s="2"/>
      <c r="X500" s="2"/>
      <c r="Y500" s="2"/>
      <c r="Z500" s="224"/>
      <c r="AA500" s="2"/>
      <c r="AB500" s="2"/>
      <c r="AC500" s="2"/>
      <c r="AD500" s="225"/>
    </row>
    <row r="501" spans="2:30" outlineLevel="4" x14ac:dyDescent="0.25">
      <c r="B501" s="220"/>
      <c r="C501" s="2"/>
      <c r="D501" s="2"/>
      <c r="E501" s="2"/>
      <c r="F501" s="2" t="s">
        <v>1426</v>
      </c>
      <c r="G501" s="2" t="s">
        <v>1427</v>
      </c>
      <c r="H501" s="228"/>
      <c r="I501" s="2"/>
      <c r="J501" s="2" t="s">
        <v>63</v>
      </c>
      <c r="K501" s="2"/>
      <c r="L501" s="2"/>
      <c r="M501" s="2"/>
      <c r="N501" s="2"/>
      <c r="O501" s="221">
        <f>SUM(O502:O522)</f>
        <v>95776.72</v>
      </c>
      <c r="P501" s="221">
        <f>SUM(P502:P522)</f>
        <v>0</v>
      </c>
      <c r="Q501" s="221">
        <f t="shared" ref="Q501:Q521" si="17">O501-P501</f>
        <v>95776.72</v>
      </c>
      <c r="R501" s="222"/>
      <c r="S501" s="223"/>
      <c r="T501" s="223"/>
      <c r="U501" s="223"/>
      <c r="V501" s="2"/>
      <c r="W501" s="2"/>
      <c r="X501" s="2"/>
      <c r="Y501" s="2"/>
      <c r="Z501" s="224"/>
      <c r="AA501" s="2"/>
      <c r="AB501" s="2"/>
      <c r="AC501" s="2"/>
      <c r="AD501" s="225"/>
    </row>
    <row r="502" spans="2:30" outlineLevel="5" x14ac:dyDescent="0.25">
      <c r="B502" s="3"/>
      <c r="C502" s="1"/>
      <c r="D502" s="1"/>
      <c r="E502" s="1"/>
      <c r="F502" s="1"/>
      <c r="G502" s="1" t="s">
        <v>4218</v>
      </c>
      <c r="H502" s="188">
        <v>42537</v>
      </c>
      <c r="I502" s="1" t="s">
        <v>4219</v>
      </c>
      <c r="J502" s="2" t="s">
        <v>63</v>
      </c>
      <c r="K502" s="1" t="s">
        <v>33</v>
      </c>
      <c r="L502" s="1" t="s">
        <v>4220</v>
      </c>
      <c r="M502" s="1" t="s">
        <v>21</v>
      </c>
      <c r="N502" s="1" t="s">
        <v>11</v>
      </c>
      <c r="O502" s="7">
        <v>3705.52</v>
      </c>
      <c r="P502" s="7">
        <v>0</v>
      </c>
      <c r="Q502" s="7">
        <f t="shared" si="17"/>
        <v>3705.52</v>
      </c>
      <c r="R502" s="6" t="s">
        <v>61</v>
      </c>
      <c r="S502" s="5" t="s">
        <v>4221</v>
      </c>
      <c r="T502" s="5"/>
      <c r="U502" s="5" t="s">
        <v>4227</v>
      </c>
      <c r="V502" s="1"/>
      <c r="W502" s="1"/>
      <c r="X502" s="1"/>
      <c r="Y502" s="1"/>
      <c r="Z502" s="4">
        <v>42537</v>
      </c>
      <c r="AA502" s="1" t="s">
        <v>26</v>
      </c>
      <c r="AB502" s="1" t="s">
        <v>4222</v>
      </c>
      <c r="AC502" s="1" t="s">
        <v>4223</v>
      </c>
      <c r="AD502" s="8"/>
    </row>
    <row r="503" spans="2:30" outlineLevel="5" x14ac:dyDescent="0.25">
      <c r="B503" s="3"/>
      <c r="C503" s="1"/>
      <c r="D503" s="1"/>
      <c r="E503" s="1"/>
      <c r="F503" s="1"/>
      <c r="G503" s="1" t="s">
        <v>1842</v>
      </c>
      <c r="H503" s="188">
        <v>42529</v>
      </c>
      <c r="I503" s="1" t="s">
        <v>3204</v>
      </c>
      <c r="J503" s="2" t="s">
        <v>63</v>
      </c>
      <c r="K503" s="1" t="s">
        <v>33</v>
      </c>
      <c r="L503" s="1" t="s">
        <v>34</v>
      </c>
      <c r="M503" s="1" t="s">
        <v>21</v>
      </c>
      <c r="N503" s="1" t="s">
        <v>11</v>
      </c>
      <c r="O503" s="7">
        <v>1897.5</v>
      </c>
      <c r="P503" s="7">
        <v>0</v>
      </c>
      <c r="Q503" s="7">
        <f t="shared" si="17"/>
        <v>1897.5</v>
      </c>
      <c r="R503" s="6" t="s">
        <v>61</v>
      </c>
      <c r="S503" s="5" t="s">
        <v>32</v>
      </c>
      <c r="T503" s="5" t="s">
        <v>1705</v>
      </c>
      <c r="U503" s="5" t="s">
        <v>1883</v>
      </c>
      <c r="V503" s="1" t="s">
        <v>1638</v>
      </c>
      <c r="W503" s="1" t="s">
        <v>3205</v>
      </c>
      <c r="X503" s="1"/>
      <c r="Y503" s="1"/>
      <c r="Z503" s="4">
        <v>42529</v>
      </c>
      <c r="AA503" s="1" t="s">
        <v>26</v>
      </c>
      <c r="AB503" s="1" t="s">
        <v>3206</v>
      </c>
      <c r="AC503" s="1" t="s">
        <v>3207</v>
      </c>
      <c r="AD503" s="8"/>
    </row>
    <row r="504" spans="2:30" outlineLevel="5" x14ac:dyDescent="0.25">
      <c r="B504" s="3"/>
      <c r="C504" s="1"/>
      <c r="D504" s="1"/>
      <c r="E504" s="1"/>
      <c r="F504" s="1"/>
      <c r="G504" s="1" t="s">
        <v>1842</v>
      </c>
      <c r="H504" s="188">
        <v>42529</v>
      </c>
      <c r="I504" s="1" t="s">
        <v>3208</v>
      </c>
      <c r="J504" s="2" t="s">
        <v>63</v>
      </c>
      <c r="K504" s="1" t="s">
        <v>33</v>
      </c>
      <c r="L504" s="1" t="s">
        <v>34</v>
      </c>
      <c r="M504" s="1" t="s">
        <v>21</v>
      </c>
      <c r="N504" s="1" t="s">
        <v>11</v>
      </c>
      <c r="O504" s="7">
        <v>811.4</v>
      </c>
      <c r="P504" s="7">
        <v>0</v>
      </c>
      <c r="Q504" s="7">
        <f t="shared" si="17"/>
        <v>811.4</v>
      </c>
      <c r="R504" s="6" t="s">
        <v>61</v>
      </c>
      <c r="S504" s="5" t="s">
        <v>32</v>
      </c>
      <c r="T504" s="5" t="s">
        <v>1592</v>
      </c>
      <c r="U504" s="5" t="s">
        <v>1874</v>
      </c>
      <c r="V504" s="1" t="s">
        <v>1638</v>
      </c>
      <c r="W504" s="1" t="s">
        <v>3209</v>
      </c>
      <c r="X504" s="1"/>
      <c r="Y504" s="1"/>
      <c r="Z504" s="4">
        <v>42529</v>
      </c>
      <c r="AA504" s="1" t="s">
        <v>26</v>
      </c>
      <c r="AB504" s="1" t="s">
        <v>3210</v>
      </c>
      <c r="AC504" s="1" t="s">
        <v>3211</v>
      </c>
      <c r="AD504" s="8"/>
    </row>
    <row r="505" spans="2:30" outlineLevel="5" x14ac:dyDescent="0.25">
      <c r="B505" s="3"/>
      <c r="C505" s="1"/>
      <c r="D505" s="1"/>
      <c r="E505" s="1"/>
      <c r="F505" s="1"/>
      <c r="G505" s="1" t="s">
        <v>1842</v>
      </c>
      <c r="H505" s="188">
        <v>42536</v>
      </c>
      <c r="I505" s="1" t="s">
        <v>1525</v>
      </c>
      <c r="J505" s="2" t="s">
        <v>63</v>
      </c>
      <c r="K505" s="1" t="s">
        <v>36</v>
      </c>
      <c r="L505" s="1" t="s">
        <v>20</v>
      </c>
      <c r="M505" s="1" t="s">
        <v>21</v>
      </c>
      <c r="N505" s="1" t="s">
        <v>11</v>
      </c>
      <c r="O505" s="7">
        <v>1450</v>
      </c>
      <c r="P505" s="7">
        <v>0</v>
      </c>
      <c r="Q505" s="7">
        <f t="shared" si="17"/>
        <v>1450</v>
      </c>
      <c r="R505" s="6" t="s">
        <v>47</v>
      </c>
      <c r="S505" s="5" t="s">
        <v>32</v>
      </c>
      <c r="T505" s="5" t="s">
        <v>1592</v>
      </c>
      <c r="U505" s="5" t="s">
        <v>1874</v>
      </c>
      <c r="V505" s="1" t="s">
        <v>35</v>
      </c>
      <c r="W505" s="1" t="s">
        <v>3483</v>
      </c>
      <c r="X505" s="1" t="s">
        <v>3484</v>
      </c>
      <c r="Y505" s="1" t="s">
        <v>3485</v>
      </c>
      <c r="Z505" s="4">
        <v>42536</v>
      </c>
      <c r="AA505" s="1" t="s">
        <v>62</v>
      </c>
      <c r="AB505" s="1" t="s">
        <v>1548</v>
      </c>
      <c r="AC505" s="1" t="s">
        <v>3486</v>
      </c>
      <c r="AD505" s="8"/>
    </row>
    <row r="506" spans="2:30" outlineLevel="5" x14ac:dyDescent="0.25">
      <c r="B506" s="3"/>
      <c r="C506" s="1"/>
      <c r="D506" s="1"/>
      <c r="E506" s="1"/>
      <c r="F506" s="1"/>
      <c r="G506" s="1" t="s">
        <v>1842</v>
      </c>
      <c r="H506" s="188">
        <v>42536</v>
      </c>
      <c r="I506" s="1" t="s">
        <v>1526</v>
      </c>
      <c r="J506" s="2" t="s">
        <v>63</v>
      </c>
      <c r="K506" s="1" t="s">
        <v>36</v>
      </c>
      <c r="L506" s="1" t="s">
        <v>20</v>
      </c>
      <c r="M506" s="1" t="s">
        <v>21</v>
      </c>
      <c r="N506" s="1" t="s">
        <v>11</v>
      </c>
      <c r="O506" s="7">
        <v>3824</v>
      </c>
      <c r="P506" s="7">
        <v>0</v>
      </c>
      <c r="Q506" s="7">
        <f t="shared" si="17"/>
        <v>3824</v>
      </c>
      <c r="R506" s="6" t="s">
        <v>47</v>
      </c>
      <c r="S506" s="5" t="s">
        <v>32</v>
      </c>
      <c r="T506" s="5" t="s">
        <v>1592</v>
      </c>
      <c r="U506" s="5" t="s">
        <v>1874</v>
      </c>
      <c r="V506" s="1" t="s">
        <v>35</v>
      </c>
      <c r="W506" s="1" t="s">
        <v>3487</v>
      </c>
      <c r="X506" s="1" t="s">
        <v>3484</v>
      </c>
      <c r="Y506" s="1" t="s">
        <v>3485</v>
      </c>
      <c r="Z506" s="4">
        <v>42536</v>
      </c>
      <c r="AA506" s="1" t="s">
        <v>62</v>
      </c>
      <c r="AB506" s="1" t="s">
        <v>1768</v>
      </c>
      <c r="AC506" s="1" t="s">
        <v>3488</v>
      </c>
      <c r="AD506" s="8"/>
    </row>
    <row r="507" spans="2:30" outlineLevel="5" x14ac:dyDescent="0.25">
      <c r="B507" s="3"/>
      <c r="C507" s="1"/>
      <c r="D507" s="1"/>
      <c r="E507" s="1"/>
      <c r="F507" s="1"/>
      <c r="G507" s="1" t="s">
        <v>1842</v>
      </c>
      <c r="H507" s="188">
        <v>42531</v>
      </c>
      <c r="I507" s="1" t="s">
        <v>3489</v>
      </c>
      <c r="J507" s="2" t="s">
        <v>63</v>
      </c>
      <c r="K507" s="1" t="s">
        <v>36</v>
      </c>
      <c r="L507" s="1" t="s">
        <v>20</v>
      </c>
      <c r="M507" s="1" t="s">
        <v>21</v>
      </c>
      <c r="N507" s="1" t="s">
        <v>11</v>
      </c>
      <c r="O507" s="7">
        <v>3950</v>
      </c>
      <c r="P507" s="7">
        <v>0</v>
      </c>
      <c r="Q507" s="7">
        <f t="shared" si="17"/>
        <v>3950</v>
      </c>
      <c r="R507" s="6" t="s">
        <v>47</v>
      </c>
      <c r="S507" s="5" t="s">
        <v>32</v>
      </c>
      <c r="T507" s="5" t="s">
        <v>58</v>
      </c>
      <c r="U507" s="5" t="s">
        <v>710</v>
      </c>
      <c r="V507" s="1" t="s">
        <v>35</v>
      </c>
      <c r="W507" s="1" t="s">
        <v>3055</v>
      </c>
      <c r="X507" s="1" t="s">
        <v>1808</v>
      </c>
      <c r="Y507" s="1" t="s">
        <v>1809</v>
      </c>
      <c r="Z507" s="4">
        <v>42531</v>
      </c>
      <c r="AA507" s="1" t="s">
        <v>45</v>
      </c>
      <c r="AB507" s="1" t="s">
        <v>3490</v>
      </c>
      <c r="AC507" s="1" t="s">
        <v>3491</v>
      </c>
      <c r="AD507" s="8"/>
    </row>
    <row r="508" spans="2:30" outlineLevel="5" x14ac:dyDescent="0.25">
      <c r="B508" s="3"/>
      <c r="C508" s="1"/>
      <c r="D508" s="1"/>
      <c r="E508" s="1"/>
      <c r="F508" s="1"/>
      <c r="G508" s="1" t="s">
        <v>1842</v>
      </c>
      <c r="H508" s="188">
        <v>42536</v>
      </c>
      <c r="I508" s="1" t="s">
        <v>3492</v>
      </c>
      <c r="J508" s="2" t="s">
        <v>63</v>
      </c>
      <c r="K508" s="1" t="s">
        <v>36</v>
      </c>
      <c r="L508" s="1" t="s">
        <v>20</v>
      </c>
      <c r="M508" s="1" t="s">
        <v>21</v>
      </c>
      <c r="N508" s="1" t="s">
        <v>11</v>
      </c>
      <c r="O508" s="7">
        <v>2900</v>
      </c>
      <c r="P508" s="7">
        <v>0</v>
      </c>
      <c r="Q508" s="7">
        <f t="shared" si="17"/>
        <v>2900</v>
      </c>
      <c r="R508" s="6" t="s">
        <v>47</v>
      </c>
      <c r="S508" s="5" t="s">
        <v>32</v>
      </c>
      <c r="T508" s="5" t="s">
        <v>1592</v>
      </c>
      <c r="U508" s="5" t="s">
        <v>1874</v>
      </c>
      <c r="V508" s="1" t="s">
        <v>35</v>
      </c>
      <c r="W508" s="1" t="s">
        <v>3493</v>
      </c>
      <c r="X508" s="1" t="s">
        <v>3484</v>
      </c>
      <c r="Y508" s="1" t="s">
        <v>3485</v>
      </c>
      <c r="Z508" s="4">
        <v>42536</v>
      </c>
      <c r="AA508" s="1" t="s">
        <v>62</v>
      </c>
      <c r="AB508" s="1" t="s">
        <v>1767</v>
      </c>
      <c r="AC508" s="1" t="s">
        <v>3494</v>
      </c>
      <c r="AD508" s="8"/>
    </row>
    <row r="509" spans="2:30" outlineLevel="5" x14ac:dyDescent="0.25">
      <c r="B509" s="3"/>
      <c r="C509" s="1"/>
      <c r="D509" s="1"/>
      <c r="E509" s="1"/>
      <c r="F509" s="1"/>
      <c r="G509" s="1" t="s">
        <v>1842</v>
      </c>
      <c r="H509" s="188">
        <v>42531</v>
      </c>
      <c r="I509" s="1" t="s">
        <v>3495</v>
      </c>
      <c r="J509" s="2" t="s">
        <v>63</v>
      </c>
      <c r="K509" s="1" t="s">
        <v>36</v>
      </c>
      <c r="L509" s="1" t="s">
        <v>20</v>
      </c>
      <c r="M509" s="1" t="s">
        <v>21</v>
      </c>
      <c r="N509" s="1" t="s">
        <v>11</v>
      </c>
      <c r="O509" s="7">
        <v>5750</v>
      </c>
      <c r="P509" s="7">
        <v>0</v>
      </c>
      <c r="Q509" s="7">
        <f t="shared" si="17"/>
        <v>5750</v>
      </c>
      <c r="R509" s="6" t="s">
        <v>47</v>
      </c>
      <c r="S509" s="5" t="s">
        <v>32</v>
      </c>
      <c r="T509" s="5" t="s">
        <v>58</v>
      </c>
      <c r="U509" s="5" t="s">
        <v>710</v>
      </c>
      <c r="V509" s="1" t="s">
        <v>35</v>
      </c>
      <c r="W509" s="1" t="s">
        <v>3496</v>
      </c>
      <c r="X509" s="1" t="s">
        <v>1808</v>
      </c>
      <c r="Y509" s="1" t="s">
        <v>1809</v>
      </c>
      <c r="Z509" s="4">
        <v>42531</v>
      </c>
      <c r="AA509" s="1" t="s">
        <v>45</v>
      </c>
      <c r="AB509" s="1" t="s">
        <v>3497</v>
      </c>
      <c r="AC509" s="1" t="s">
        <v>1635</v>
      </c>
      <c r="AD509" s="8"/>
    </row>
    <row r="510" spans="2:30" outlineLevel="5" x14ac:dyDescent="0.25">
      <c r="B510" s="3"/>
      <c r="C510" s="1"/>
      <c r="D510" s="1"/>
      <c r="E510" s="1"/>
      <c r="F510" s="1"/>
      <c r="G510" s="1" t="s">
        <v>1842</v>
      </c>
      <c r="H510" s="188">
        <v>42544</v>
      </c>
      <c r="I510" s="1" t="s">
        <v>3498</v>
      </c>
      <c r="J510" s="2" t="s">
        <v>63</v>
      </c>
      <c r="K510" s="1" t="s">
        <v>36</v>
      </c>
      <c r="L510" s="1" t="s">
        <v>20</v>
      </c>
      <c r="M510" s="1" t="s">
        <v>21</v>
      </c>
      <c r="N510" s="1" t="s">
        <v>11</v>
      </c>
      <c r="O510" s="7">
        <v>4400</v>
      </c>
      <c r="P510" s="7">
        <v>0</v>
      </c>
      <c r="Q510" s="7">
        <f t="shared" si="17"/>
        <v>4400</v>
      </c>
      <c r="R510" s="6" t="s">
        <v>47</v>
      </c>
      <c r="S510" s="5" t="s">
        <v>32</v>
      </c>
      <c r="T510" s="5" t="s">
        <v>1592</v>
      </c>
      <c r="U510" s="5" t="s">
        <v>1874</v>
      </c>
      <c r="V510" s="1" t="s">
        <v>35</v>
      </c>
      <c r="W510" s="1" t="s">
        <v>1516</v>
      </c>
      <c r="X510" s="1" t="s">
        <v>3499</v>
      </c>
      <c r="Y510" s="1" t="s">
        <v>3500</v>
      </c>
      <c r="Z510" s="4">
        <v>42544</v>
      </c>
      <c r="AA510" s="1" t="s">
        <v>1472</v>
      </c>
      <c r="AB510" s="1" t="s">
        <v>3501</v>
      </c>
      <c r="AC510" s="1" t="s">
        <v>3502</v>
      </c>
      <c r="AD510" s="8"/>
    </row>
    <row r="511" spans="2:30" outlineLevel="5" x14ac:dyDescent="0.25">
      <c r="B511" s="3"/>
      <c r="C511" s="1"/>
      <c r="D511" s="1"/>
      <c r="E511" s="1"/>
      <c r="F511" s="1"/>
      <c r="G511" s="1" t="s">
        <v>1842</v>
      </c>
      <c r="H511" s="188">
        <v>42544</v>
      </c>
      <c r="I511" s="1" t="s">
        <v>1578</v>
      </c>
      <c r="J511" s="2" t="s">
        <v>63</v>
      </c>
      <c r="K511" s="1" t="s">
        <v>36</v>
      </c>
      <c r="L511" s="1" t="s">
        <v>20</v>
      </c>
      <c r="M511" s="1" t="s">
        <v>21</v>
      </c>
      <c r="N511" s="1" t="s">
        <v>11</v>
      </c>
      <c r="O511" s="7">
        <v>2240</v>
      </c>
      <c r="P511" s="7">
        <v>0</v>
      </c>
      <c r="Q511" s="7">
        <f t="shared" si="17"/>
        <v>2240</v>
      </c>
      <c r="R511" s="6" t="s">
        <v>47</v>
      </c>
      <c r="S511" s="5" t="s">
        <v>32</v>
      </c>
      <c r="T511" s="5" t="s">
        <v>1705</v>
      </c>
      <c r="U511" s="5" t="s">
        <v>1883</v>
      </c>
      <c r="V511" s="1" t="s">
        <v>35</v>
      </c>
      <c r="W511" s="1" t="s">
        <v>3503</v>
      </c>
      <c r="X511" s="1" t="s">
        <v>1769</v>
      </c>
      <c r="Y511" s="1" t="s">
        <v>1770</v>
      </c>
      <c r="Z511" s="4">
        <v>42544</v>
      </c>
      <c r="AA511" s="1" t="s">
        <v>45</v>
      </c>
      <c r="AB511" s="1" t="s">
        <v>1783</v>
      </c>
      <c r="AC511" s="1" t="s">
        <v>3504</v>
      </c>
      <c r="AD511" s="8"/>
    </row>
    <row r="512" spans="2:30" outlineLevel="5" x14ac:dyDescent="0.25">
      <c r="B512" s="3"/>
      <c r="C512" s="1"/>
      <c r="D512" s="1"/>
      <c r="E512" s="1"/>
      <c r="F512" s="1"/>
      <c r="G512" s="1" t="s">
        <v>1842</v>
      </c>
      <c r="H512" s="188">
        <v>42535</v>
      </c>
      <c r="I512" s="1" t="s">
        <v>3505</v>
      </c>
      <c r="J512" s="2" t="s">
        <v>63</v>
      </c>
      <c r="K512" s="1" t="s">
        <v>36</v>
      </c>
      <c r="L512" s="1" t="s">
        <v>20</v>
      </c>
      <c r="M512" s="1" t="s">
        <v>21</v>
      </c>
      <c r="N512" s="1" t="s">
        <v>11</v>
      </c>
      <c r="O512" s="7">
        <v>16300</v>
      </c>
      <c r="P512" s="7">
        <v>0</v>
      </c>
      <c r="Q512" s="7">
        <f t="shared" si="17"/>
        <v>16300</v>
      </c>
      <c r="R512" s="6" t="s">
        <v>47</v>
      </c>
      <c r="S512" s="5" t="s">
        <v>32</v>
      </c>
      <c r="T512" s="5" t="s">
        <v>1592</v>
      </c>
      <c r="U512" s="5" t="s">
        <v>1874</v>
      </c>
      <c r="V512" s="1" t="s">
        <v>35</v>
      </c>
      <c r="W512" s="1" t="s">
        <v>3506</v>
      </c>
      <c r="X512" s="1" t="s">
        <v>3457</v>
      </c>
      <c r="Y512" s="1" t="s">
        <v>3458</v>
      </c>
      <c r="Z512" s="4">
        <v>42535</v>
      </c>
      <c r="AA512" s="1" t="s">
        <v>45</v>
      </c>
      <c r="AB512" s="1" t="s">
        <v>3507</v>
      </c>
      <c r="AC512" s="1" t="s">
        <v>3508</v>
      </c>
      <c r="AD512" s="8"/>
    </row>
    <row r="513" spans="2:30" outlineLevel="5" x14ac:dyDescent="0.25">
      <c r="B513" s="3"/>
      <c r="C513" s="1"/>
      <c r="D513" s="1"/>
      <c r="E513" s="1"/>
      <c r="F513" s="1"/>
      <c r="G513" s="1" t="s">
        <v>1842</v>
      </c>
      <c r="H513" s="188">
        <v>42545</v>
      </c>
      <c r="I513" s="1" t="s">
        <v>1531</v>
      </c>
      <c r="J513" s="2" t="s">
        <v>63</v>
      </c>
      <c r="K513" s="1" t="s">
        <v>36</v>
      </c>
      <c r="L513" s="1" t="s">
        <v>20</v>
      </c>
      <c r="M513" s="1" t="s">
        <v>21</v>
      </c>
      <c r="N513" s="1" t="s">
        <v>11</v>
      </c>
      <c r="O513" s="7">
        <v>4719</v>
      </c>
      <c r="P513" s="7">
        <v>0</v>
      </c>
      <c r="Q513" s="7">
        <f t="shared" si="17"/>
        <v>4719</v>
      </c>
      <c r="R513" s="6" t="s">
        <v>47</v>
      </c>
      <c r="S513" s="5" t="s">
        <v>32</v>
      </c>
      <c r="T513" s="5" t="s">
        <v>1592</v>
      </c>
      <c r="U513" s="5" t="s">
        <v>1874</v>
      </c>
      <c r="V513" s="1" t="s">
        <v>35</v>
      </c>
      <c r="W513" s="1" t="s">
        <v>1601</v>
      </c>
      <c r="X513" s="1" t="s">
        <v>1725</v>
      </c>
      <c r="Y513" s="1" t="s">
        <v>1726</v>
      </c>
      <c r="Z513" s="4">
        <v>42545</v>
      </c>
      <c r="AA513" s="1" t="s">
        <v>1472</v>
      </c>
      <c r="AB513" s="1" t="s">
        <v>3509</v>
      </c>
      <c r="AC513" s="1" t="s">
        <v>3510</v>
      </c>
      <c r="AD513" s="8"/>
    </row>
    <row r="514" spans="2:30" outlineLevel="5" x14ac:dyDescent="0.25">
      <c r="B514" s="3"/>
      <c r="C514" s="1"/>
      <c r="D514" s="1"/>
      <c r="E514" s="1"/>
      <c r="F514" s="1"/>
      <c r="G514" s="1" t="s">
        <v>1842</v>
      </c>
      <c r="H514" s="188">
        <v>42528</v>
      </c>
      <c r="I514" s="1" t="s">
        <v>3511</v>
      </c>
      <c r="J514" s="2" t="s">
        <v>63</v>
      </c>
      <c r="K514" s="1" t="s">
        <v>36</v>
      </c>
      <c r="L514" s="1" t="s">
        <v>20</v>
      </c>
      <c r="M514" s="1" t="s">
        <v>21</v>
      </c>
      <c r="N514" s="1" t="s">
        <v>11</v>
      </c>
      <c r="O514" s="7">
        <v>22500</v>
      </c>
      <c r="P514" s="7">
        <v>0</v>
      </c>
      <c r="Q514" s="7">
        <f t="shared" si="17"/>
        <v>22500</v>
      </c>
      <c r="R514" s="6" t="s">
        <v>47</v>
      </c>
      <c r="S514" s="5" t="s">
        <v>25</v>
      </c>
      <c r="T514" s="5" t="s">
        <v>1437</v>
      </c>
      <c r="U514" s="5" t="s">
        <v>1904</v>
      </c>
      <c r="V514" s="1" t="s">
        <v>35</v>
      </c>
      <c r="W514" s="1" t="s">
        <v>3512</v>
      </c>
      <c r="X514" s="1" t="s">
        <v>1495</v>
      </c>
      <c r="Y514" s="1" t="s">
        <v>1496</v>
      </c>
      <c r="Z514" s="4">
        <v>42528</v>
      </c>
      <c r="AA514" s="1" t="s">
        <v>45</v>
      </c>
      <c r="AB514" s="1" t="s">
        <v>1804</v>
      </c>
      <c r="AC514" s="1" t="s">
        <v>3513</v>
      </c>
      <c r="AD514" s="8"/>
    </row>
    <row r="515" spans="2:30" outlineLevel="5" x14ac:dyDescent="0.25">
      <c r="B515" s="3"/>
      <c r="C515" s="1"/>
      <c r="D515" s="1"/>
      <c r="E515" s="1"/>
      <c r="F515" s="1"/>
      <c r="G515" s="1" t="s">
        <v>1842</v>
      </c>
      <c r="H515" s="188">
        <v>42545</v>
      </c>
      <c r="I515" s="1" t="s">
        <v>3514</v>
      </c>
      <c r="J515" s="2" t="s">
        <v>63</v>
      </c>
      <c r="K515" s="1" t="s">
        <v>33</v>
      </c>
      <c r="L515" s="1" t="s">
        <v>34</v>
      </c>
      <c r="M515" s="1" t="s">
        <v>21</v>
      </c>
      <c r="N515" s="1" t="s">
        <v>11</v>
      </c>
      <c r="O515" s="7">
        <v>340</v>
      </c>
      <c r="P515" s="7">
        <v>0</v>
      </c>
      <c r="Q515" s="7">
        <f t="shared" si="17"/>
        <v>340</v>
      </c>
      <c r="R515" s="6" t="s">
        <v>714</v>
      </c>
      <c r="S515" s="5" t="s">
        <v>32</v>
      </c>
      <c r="T515" s="5" t="s">
        <v>1592</v>
      </c>
      <c r="U515" s="5" t="s">
        <v>1874</v>
      </c>
      <c r="V515" s="1" t="s">
        <v>52</v>
      </c>
      <c r="W515" s="1" t="s">
        <v>3515</v>
      </c>
      <c r="X515" s="1"/>
      <c r="Y515" s="1"/>
      <c r="Z515" s="4">
        <v>42545</v>
      </c>
      <c r="AA515" s="1" t="s">
        <v>26</v>
      </c>
      <c r="AB515" s="1" t="s">
        <v>3516</v>
      </c>
      <c r="AC515" s="1" t="s">
        <v>3517</v>
      </c>
      <c r="AD515" s="8"/>
    </row>
    <row r="516" spans="2:30" outlineLevel="5" x14ac:dyDescent="0.25">
      <c r="B516" s="3"/>
      <c r="C516" s="1"/>
      <c r="D516" s="1"/>
      <c r="E516" s="1"/>
      <c r="F516" s="1"/>
      <c r="G516" s="1" t="s">
        <v>1842</v>
      </c>
      <c r="H516" s="188">
        <v>42527</v>
      </c>
      <c r="I516" s="1" t="s">
        <v>3518</v>
      </c>
      <c r="J516" s="2" t="s">
        <v>63</v>
      </c>
      <c r="K516" s="1" t="s">
        <v>36</v>
      </c>
      <c r="L516" s="1" t="s">
        <v>20</v>
      </c>
      <c r="M516" s="1" t="s">
        <v>21</v>
      </c>
      <c r="N516" s="1" t="s">
        <v>11</v>
      </c>
      <c r="O516" s="7">
        <v>500</v>
      </c>
      <c r="P516" s="7">
        <v>0</v>
      </c>
      <c r="Q516" s="7">
        <f t="shared" si="17"/>
        <v>500</v>
      </c>
      <c r="R516" s="6" t="s">
        <v>47</v>
      </c>
      <c r="S516" s="5" t="s">
        <v>32</v>
      </c>
      <c r="T516" s="5" t="s">
        <v>1705</v>
      </c>
      <c r="U516" s="5" t="s">
        <v>1883</v>
      </c>
      <c r="V516" s="1" t="s">
        <v>35</v>
      </c>
      <c r="W516" s="1" t="s">
        <v>3519</v>
      </c>
      <c r="X516" s="1" t="s">
        <v>1815</v>
      </c>
      <c r="Y516" s="1" t="s">
        <v>1816</v>
      </c>
      <c r="Z516" s="4">
        <v>42527</v>
      </c>
      <c r="AA516" s="1" t="s">
        <v>1472</v>
      </c>
      <c r="AB516" s="1" t="s">
        <v>3520</v>
      </c>
      <c r="AC516" s="1" t="s">
        <v>3521</v>
      </c>
      <c r="AD516" s="8"/>
    </row>
    <row r="517" spans="2:30" outlineLevel="5" x14ac:dyDescent="0.25">
      <c r="B517" s="3"/>
      <c r="C517" s="1"/>
      <c r="D517" s="1"/>
      <c r="E517" s="1"/>
      <c r="F517" s="1"/>
      <c r="G517" s="1" t="s">
        <v>1842</v>
      </c>
      <c r="H517" s="188">
        <v>42535</v>
      </c>
      <c r="I517" s="1" t="s">
        <v>1612</v>
      </c>
      <c r="J517" s="2" t="s">
        <v>63</v>
      </c>
      <c r="K517" s="1" t="s">
        <v>36</v>
      </c>
      <c r="L517" s="1" t="s">
        <v>20</v>
      </c>
      <c r="M517" s="1" t="s">
        <v>21</v>
      </c>
      <c r="N517" s="1" t="s">
        <v>11</v>
      </c>
      <c r="O517" s="7">
        <v>11717.5</v>
      </c>
      <c r="P517" s="7">
        <v>0</v>
      </c>
      <c r="Q517" s="7">
        <f t="shared" si="17"/>
        <v>11717.5</v>
      </c>
      <c r="R517" s="6" t="s">
        <v>47</v>
      </c>
      <c r="S517" s="5" t="s">
        <v>32</v>
      </c>
      <c r="T517" s="5" t="s">
        <v>58</v>
      </c>
      <c r="U517" s="5" t="s">
        <v>710</v>
      </c>
      <c r="V517" s="1" t="s">
        <v>35</v>
      </c>
      <c r="W517" s="1" t="s">
        <v>3522</v>
      </c>
      <c r="X517" s="1" t="s">
        <v>1781</v>
      </c>
      <c r="Y517" s="1" t="s">
        <v>1782</v>
      </c>
      <c r="Z517" s="4">
        <v>42535</v>
      </c>
      <c r="AA517" s="1" t="s">
        <v>1472</v>
      </c>
      <c r="AB517" s="1" t="s">
        <v>1649</v>
      </c>
      <c r="AC517" s="1" t="s">
        <v>3523</v>
      </c>
      <c r="AD517" s="8"/>
    </row>
    <row r="518" spans="2:30" outlineLevel="5" x14ac:dyDescent="0.25">
      <c r="B518" s="3"/>
      <c r="C518" s="1"/>
      <c r="D518" s="1"/>
      <c r="E518" s="1"/>
      <c r="F518" s="1"/>
      <c r="G518" s="1" t="s">
        <v>1842</v>
      </c>
      <c r="H518" s="188">
        <v>42542</v>
      </c>
      <c r="I518" s="1" t="s">
        <v>3524</v>
      </c>
      <c r="J518" s="2" t="s">
        <v>63</v>
      </c>
      <c r="K518" s="1" t="s">
        <v>36</v>
      </c>
      <c r="L518" s="1" t="s">
        <v>20</v>
      </c>
      <c r="M518" s="1" t="s">
        <v>21</v>
      </c>
      <c r="N518" s="1" t="s">
        <v>11</v>
      </c>
      <c r="O518" s="7">
        <v>3600</v>
      </c>
      <c r="P518" s="7">
        <v>0</v>
      </c>
      <c r="Q518" s="7">
        <f t="shared" si="17"/>
        <v>3600</v>
      </c>
      <c r="R518" s="6" t="s">
        <v>47</v>
      </c>
      <c r="S518" s="5" t="s">
        <v>32</v>
      </c>
      <c r="T518" s="5" t="s">
        <v>58</v>
      </c>
      <c r="U518" s="5" t="s">
        <v>710</v>
      </c>
      <c r="V518" s="1" t="s">
        <v>35</v>
      </c>
      <c r="W518" s="1" t="s">
        <v>1627</v>
      </c>
      <c r="X518" s="1" t="s">
        <v>1784</v>
      </c>
      <c r="Y518" s="1" t="s">
        <v>1785</v>
      </c>
      <c r="Z518" s="4">
        <v>42542</v>
      </c>
      <c r="AA518" s="1" t="s">
        <v>1472</v>
      </c>
      <c r="AB518" s="1" t="s">
        <v>3525</v>
      </c>
      <c r="AC518" s="1" t="s">
        <v>3526</v>
      </c>
      <c r="AD518" s="8"/>
    </row>
    <row r="519" spans="2:30" outlineLevel="5" x14ac:dyDescent="0.25">
      <c r="B519" s="3"/>
      <c r="C519" s="1"/>
      <c r="D519" s="1"/>
      <c r="E519" s="1"/>
      <c r="F519" s="1"/>
      <c r="G519" s="1" t="s">
        <v>1842</v>
      </c>
      <c r="H519" s="188">
        <v>42541</v>
      </c>
      <c r="I519" s="1" t="s">
        <v>3527</v>
      </c>
      <c r="J519" s="2" t="s">
        <v>63</v>
      </c>
      <c r="K519" s="1" t="s">
        <v>36</v>
      </c>
      <c r="L519" s="1" t="s">
        <v>20</v>
      </c>
      <c r="M519" s="1" t="s">
        <v>21</v>
      </c>
      <c r="N519" s="1" t="s">
        <v>11</v>
      </c>
      <c r="O519" s="7">
        <v>2520</v>
      </c>
      <c r="P519" s="7">
        <v>0</v>
      </c>
      <c r="Q519" s="7">
        <f t="shared" si="17"/>
        <v>2520</v>
      </c>
      <c r="R519" s="6" t="s">
        <v>47</v>
      </c>
      <c r="S519" s="5" t="s">
        <v>32</v>
      </c>
      <c r="T519" s="5" t="s">
        <v>58</v>
      </c>
      <c r="U519" s="5" t="s">
        <v>710</v>
      </c>
      <c r="V519" s="1" t="s">
        <v>35</v>
      </c>
      <c r="W519" s="1" t="s">
        <v>3404</v>
      </c>
      <c r="X519" s="1" t="s">
        <v>1771</v>
      </c>
      <c r="Y519" s="1" t="s">
        <v>1772</v>
      </c>
      <c r="Z519" s="4">
        <v>42541</v>
      </c>
      <c r="AA519" s="1" t="s">
        <v>1472</v>
      </c>
      <c r="AB519" s="1" t="s">
        <v>3528</v>
      </c>
      <c r="AC519" s="1" t="s">
        <v>3529</v>
      </c>
      <c r="AD519" s="8"/>
    </row>
    <row r="520" spans="2:30" outlineLevel="5" x14ac:dyDescent="0.25">
      <c r="B520" s="3"/>
      <c r="C520" s="1"/>
      <c r="D520" s="1"/>
      <c r="E520" s="1"/>
      <c r="F520" s="1"/>
      <c r="G520" s="1" t="s">
        <v>1842</v>
      </c>
      <c r="H520" s="188">
        <v>42548</v>
      </c>
      <c r="I520" s="1" t="s">
        <v>3407</v>
      </c>
      <c r="J520" s="2" t="s">
        <v>63</v>
      </c>
      <c r="K520" s="1" t="s">
        <v>36</v>
      </c>
      <c r="L520" s="1" t="s">
        <v>20</v>
      </c>
      <c r="M520" s="1" t="s">
        <v>21</v>
      </c>
      <c r="N520" s="1" t="s">
        <v>11</v>
      </c>
      <c r="O520" s="7">
        <v>1436</v>
      </c>
      <c r="P520" s="7">
        <v>0</v>
      </c>
      <c r="Q520" s="7">
        <f t="shared" si="17"/>
        <v>1436</v>
      </c>
      <c r="R520" s="6" t="s">
        <v>1742</v>
      </c>
      <c r="S520" s="5" t="s">
        <v>32</v>
      </c>
      <c r="T520" s="5" t="s">
        <v>1705</v>
      </c>
      <c r="U520" s="5" t="s">
        <v>1883</v>
      </c>
      <c r="V520" s="1" t="s">
        <v>1638</v>
      </c>
      <c r="W520" s="1" t="s">
        <v>3408</v>
      </c>
      <c r="X520" s="1"/>
      <c r="Y520" s="1"/>
      <c r="Z520" s="4">
        <v>42548</v>
      </c>
      <c r="AA520" s="1" t="s">
        <v>26</v>
      </c>
      <c r="AB520" s="1" t="s">
        <v>3408</v>
      </c>
      <c r="AC520" s="1" t="s">
        <v>3409</v>
      </c>
      <c r="AD520" s="8"/>
    </row>
    <row r="521" spans="2:30" outlineLevel="5" x14ac:dyDescent="0.25">
      <c r="B521" s="3"/>
      <c r="C521" s="1"/>
      <c r="D521" s="1"/>
      <c r="E521" s="1"/>
      <c r="F521" s="1"/>
      <c r="G521" s="1" t="s">
        <v>1842</v>
      </c>
      <c r="H521" s="188">
        <v>42548</v>
      </c>
      <c r="I521" s="1" t="s">
        <v>3410</v>
      </c>
      <c r="J521" s="2" t="s">
        <v>63</v>
      </c>
      <c r="K521" s="1" t="s">
        <v>36</v>
      </c>
      <c r="L521" s="1" t="s">
        <v>20</v>
      </c>
      <c r="M521" s="1" t="s">
        <v>21</v>
      </c>
      <c r="N521" s="1" t="s">
        <v>11</v>
      </c>
      <c r="O521" s="7">
        <v>1215.8</v>
      </c>
      <c r="P521" s="7">
        <v>0</v>
      </c>
      <c r="Q521" s="7">
        <f t="shared" si="17"/>
        <v>1215.8</v>
      </c>
      <c r="R521" s="6" t="s">
        <v>1742</v>
      </c>
      <c r="S521" s="5" t="s">
        <v>32</v>
      </c>
      <c r="T521" s="5" t="s">
        <v>58</v>
      </c>
      <c r="U521" s="5" t="s">
        <v>710</v>
      </c>
      <c r="V521" s="1" t="s">
        <v>1638</v>
      </c>
      <c r="W521" s="1" t="s">
        <v>3411</v>
      </c>
      <c r="X521" s="1"/>
      <c r="Y521" s="1"/>
      <c r="Z521" s="4">
        <v>42548</v>
      </c>
      <c r="AA521" s="1" t="s">
        <v>26</v>
      </c>
      <c r="AB521" s="1" t="s">
        <v>3411</v>
      </c>
      <c r="AC521" s="1" t="s">
        <v>3412</v>
      </c>
      <c r="AD521" s="8"/>
    </row>
    <row r="522" spans="2:30" outlineLevel="5" x14ac:dyDescent="0.25">
      <c r="B522" s="220"/>
      <c r="C522" s="2"/>
      <c r="D522" s="2"/>
      <c r="E522" s="2"/>
      <c r="F522" s="2"/>
      <c r="G522" s="2"/>
      <c r="H522" s="228"/>
      <c r="I522" s="2"/>
      <c r="J522" s="2" t="s">
        <v>63</v>
      </c>
      <c r="K522" s="2"/>
      <c r="L522" s="2"/>
      <c r="M522" s="2"/>
      <c r="N522" s="2"/>
      <c r="O522" s="221"/>
      <c r="P522" s="221"/>
      <c r="Q522" s="221"/>
      <c r="R522" s="222"/>
      <c r="S522" s="223"/>
      <c r="T522" s="223"/>
      <c r="U522" s="223"/>
      <c r="V522" s="2"/>
      <c r="W522" s="2"/>
      <c r="X522" s="2"/>
      <c r="Y522" s="2"/>
      <c r="Z522" s="224"/>
      <c r="AA522" s="2"/>
      <c r="AB522" s="2"/>
      <c r="AC522" s="2"/>
      <c r="AD522" s="225"/>
    </row>
    <row r="523" spans="2:30" outlineLevel="3" x14ac:dyDescent="0.25">
      <c r="B523" s="220"/>
      <c r="C523" s="2"/>
      <c r="D523" s="2"/>
      <c r="E523" s="2" t="s">
        <v>64</v>
      </c>
      <c r="F523" s="2" t="s">
        <v>22</v>
      </c>
      <c r="G523" s="2"/>
      <c r="H523" s="228"/>
      <c r="I523" s="2"/>
      <c r="J523" s="2"/>
      <c r="K523" s="2"/>
      <c r="L523" s="2"/>
      <c r="M523" s="2"/>
      <c r="N523" s="2"/>
      <c r="O523" s="221">
        <f>SUM(O524:O526)/2</f>
        <v>17415871.489999998</v>
      </c>
      <c r="P523" s="221">
        <f>SUM(P524:P526)/2</f>
        <v>0</v>
      </c>
      <c r="Q523" s="221">
        <f>O523-P523</f>
        <v>17415871.489999998</v>
      </c>
      <c r="R523" s="222"/>
      <c r="S523" s="223"/>
      <c r="T523" s="223"/>
      <c r="U523" s="223"/>
      <c r="V523" s="2"/>
      <c r="W523" s="2"/>
      <c r="X523" s="2"/>
      <c r="Y523" s="2"/>
      <c r="Z523" s="224"/>
      <c r="AA523" s="2"/>
      <c r="AB523" s="2"/>
      <c r="AC523" s="2"/>
      <c r="AD523" s="225"/>
    </row>
    <row r="524" spans="2:30" outlineLevel="4" x14ac:dyDescent="0.25">
      <c r="B524" s="220"/>
      <c r="C524" s="2"/>
      <c r="D524" s="2"/>
      <c r="E524" s="2"/>
      <c r="F524" s="2" t="s">
        <v>12</v>
      </c>
      <c r="G524" s="2" t="s">
        <v>13</v>
      </c>
      <c r="H524" s="228"/>
      <c r="I524" s="2"/>
      <c r="J524" s="2"/>
      <c r="K524" s="2"/>
      <c r="L524" s="2"/>
      <c r="M524" s="2"/>
      <c r="N524" s="2"/>
      <c r="O524" s="221">
        <f>SUM(O525:O526)</f>
        <v>17415871.489999998</v>
      </c>
      <c r="P524" s="221">
        <f>SUM(P525:P526)</f>
        <v>0</v>
      </c>
      <c r="Q524" s="221">
        <f>O524-P524</f>
        <v>17415871.489999998</v>
      </c>
      <c r="R524" s="222"/>
      <c r="S524" s="223"/>
      <c r="T524" s="223"/>
      <c r="U524" s="223"/>
      <c r="V524" s="2"/>
      <c r="W524" s="2"/>
      <c r="X524" s="2"/>
      <c r="Y524" s="2"/>
      <c r="Z524" s="224"/>
      <c r="AA524" s="2"/>
      <c r="AB524" s="2"/>
      <c r="AC524" s="2"/>
      <c r="AD524" s="225"/>
    </row>
    <row r="525" spans="2:30" ht="15" customHeight="1" outlineLevel="5" x14ac:dyDescent="0.25">
      <c r="B525" s="3"/>
      <c r="C525" s="1"/>
      <c r="D525" s="1"/>
      <c r="E525" s="1"/>
      <c r="F525" s="1"/>
      <c r="G525" s="1" t="s">
        <v>1842</v>
      </c>
      <c r="H525" s="188">
        <v>42370</v>
      </c>
      <c r="I525" s="1" t="s">
        <v>14</v>
      </c>
      <c r="J525" s="1"/>
      <c r="K525" s="1" t="s">
        <v>9</v>
      </c>
      <c r="L525" s="1" t="s">
        <v>10</v>
      </c>
      <c r="M525" s="1" t="s">
        <v>10</v>
      </c>
      <c r="N525" s="1" t="s">
        <v>11</v>
      </c>
      <c r="O525" s="7">
        <v>17415871.489999998</v>
      </c>
      <c r="P525" s="7">
        <v>0</v>
      </c>
      <c r="Q525" s="7">
        <f>O525-P525</f>
        <v>17415871.489999998</v>
      </c>
      <c r="R525" s="6" t="s">
        <v>1</v>
      </c>
      <c r="S525" s="5" t="s">
        <v>4</v>
      </c>
      <c r="T525" s="5"/>
      <c r="U525" s="5"/>
      <c r="V525" s="1"/>
      <c r="W525" s="1"/>
      <c r="X525" s="1"/>
      <c r="Y525" s="1"/>
      <c r="Z525" s="4">
        <v>42370</v>
      </c>
      <c r="AA525" s="1"/>
      <c r="AB525" s="1"/>
      <c r="AC525" s="1"/>
      <c r="AD525" s="8" t="s">
        <v>1843</v>
      </c>
    </row>
    <row r="526" spans="2:30" outlineLevel="5" x14ac:dyDescent="0.25">
      <c r="B526" s="220"/>
      <c r="C526" s="2"/>
      <c r="D526" s="2"/>
      <c r="E526" s="2"/>
      <c r="F526" s="2"/>
      <c r="G526" s="2"/>
      <c r="H526" s="228"/>
      <c r="I526" s="2"/>
      <c r="J526" s="2"/>
      <c r="K526" s="2"/>
      <c r="L526" s="2"/>
      <c r="M526" s="2"/>
      <c r="N526" s="2"/>
      <c r="O526" s="221"/>
      <c r="P526" s="221"/>
      <c r="Q526" s="221"/>
      <c r="R526" s="222"/>
      <c r="S526" s="223"/>
      <c r="T526" s="223"/>
      <c r="U526" s="223"/>
      <c r="V526" s="2"/>
      <c r="W526" s="2"/>
      <c r="X526" s="2"/>
      <c r="Y526" s="2"/>
      <c r="Z526" s="224"/>
      <c r="AA526" s="2"/>
      <c r="AB526" s="2"/>
      <c r="AC526" s="2"/>
      <c r="AD526" s="225"/>
    </row>
    <row r="527" spans="2:30" outlineLevel="2" x14ac:dyDescent="0.25">
      <c r="B527" s="214"/>
      <c r="C527" s="215"/>
      <c r="D527" s="215" t="s">
        <v>65</v>
      </c>
      <c r="E527" s="215" t="s">
        <v>16</v>
      </c>
      <c r="F527" s="215"/>
      <c r="G527" s="215"/>
      <c r="H527" s="227"/>
      <c r="I527" s="215"/>
      <c r="J527" s="215" t="s">
        <v>65</v>
      </c>
      <c r="K527" s="215"/>
      <c r="L527" s="215"/>
      <c r="M527" s="215"/>
      <c r="N527" s="215"/>
      <c r="O527" s="216">
        <f>SUM(O528:O792)/3</f>
        <v>126991775.74000007</v>
      </c>
      <c r="P527" s="216">
        <f>SUM(P528:P792)/3</f>
        <v>13045.51</v>
      </c>
      <c r="Q527" s="216">
        <f>O527-P527</f>
        <v>126978730.23000006</v>
      </c>
      <c r="R527" s="217"/>
      <c r="S527" s="218"/>
      <c r="T527" s="218"/>
      <c r="U527" s="218"/>
      <c r="V527" s="215"/>
      <c r="W527" s="215"/>
      <c r="X527" s="215"/>
      <c r="Y527" s="215"/>
      <c r="Z527" s="247"/>
      <c r="AA527" s="215"/>
      <c r="AB527" s="215"/>
      <c r="AC527" s="215"/>
      <c r="AD527" s="219"/>
    </row>
    <row r="528" spans="2:30" outlineLevel="3" x14ac:dyDescent="0.25">
      <c r="B528" s="220"/>
      <c r="C528" s="2"/>
      <c r="D528" s="2"/>
      <c r="E528" s="2" t="s">
        <v>66</v>
      </c>
      <c r="F528" s="2" t="s">
        <v>44</v>
      </c>
      <c r="G528" s="2"/>
      <c r="H528" s="228"/>
      <c r="I528" s="2"/>
      <c r="J528" s="2" t="s">
        <v>66</v>
      </c>
      <c r="K528" s="2"/>
      <c r="L528" s="2"/>
      <c r="M528" s="2"/>
      <c r="N528" s="2"/>
      <c r="O528" s="221">
        <f>SUM(O529:O531)/2</f>
        <v>85368342.420000002</v>
      </c>
      <c r="P528" s="221">
        <f>SUM(P529:P531)/2</f>
        <v>0</v>
      </c>
      <c r="Q528" s="221">
        <f>O528-P528</f>
        <v>85368342.420000002</v>
      </c>
      <c r="R528" s="222"/>
      <c r="S528" s="223"/>
      <c r="T528" s="223"/>
      <c r="U528" s="223"/>
      <c r="V528" s="2"/>
      <c r="W528" s="2"/>
      <c r="X528" s="2"/>
      <c r="Y528" s="2"/>
      <c r="Z528" s="224"/>
      <c r="AA528" s="2"/>
      <c r="AB528" s="2"/>
      <c r="AC528" s="2"/>
      <c r="AD528" s="225"/>
    </row>
    <row r="529" spans="2:30" outlineLevel="4" x14ac:dyDescent="0.25">
      <c r="B529" s="220"/>
      <c r="C529" s="2"/>
      <c r="D529" s="2"/>
      <c r="E529" s="2"/>
      <c r="F529" s="2" t="s">
        <v>12</v>
      </c>
      <c r="G529" s="2" t="s">
        <v>13</v>
      </c>
      <c r="H529" s="228"/>
      <c r="I529" s="2"/>
      <c r="J529" s="2" t="s">
        <v>66</v>
      </c>
      <c r="K529" s="2"/>
      <c r="L529" s="2"/>
      <c r="M529" s="2"/>
      <c r="N529" s="2"/>
      <c r="O529" s="221">
        <f>SUM(O530:O531)</f>
        <v>85368342.420000002</v>
      </c>
      <c r="P529" s="221">
        <f>SUM(P530:P531)</f>
        <v>0</v>
      </c>
      <c r="Q529" s="221">
        <f>O529-P529</f>
        <v>85368342.420000002</v>
      </c>
      <c r="R529" s="222"/>
      <c r="S529" s="223"/>
      <c r="T529" s="223"/>
      <c r="U529" s="223"/>
      <c r="V529" s="2"/>
      <c r="W529" s="2"/>
      <c r="X529" s="2"/>
      <c r="Y529" s="2"/>
      <c r="Z529" s="224"/>
      <c r="AA529" s="2"/>
      <c r="AB529" s="2"/>
      <c r="AC529" s="2"/>
      <c r="AD529" s="225"/>
    </row>
    <row r="530" spans="2:30" ht="38.25" outlineLevel="5" x14ac:dyDescent="0.25">
      <c r="B530" s="3"/>
      <c r="C530" s="1"/>
      <c r="D530" s="1"/>
      <c r="E530" s="1"/>
      <c r="F530" s="1"/>
      <c r="G530" s="1" t="s">
        <v>1842</v>
      </c>
      <c r="H530" s="188">
        <v>42370</v>
      </c>
      <c r="I530" s="1" t="s">
        <v>14</v>
      </c>
      <c r="J530" s="2" t="s">
        <v>66</v>
      </c>
      <c r="K530" s="1" t="s">
        <v>9</v>
      </c>
      <c r="L530" s="1" t="s">
        <v>10</v>
      </c>
      <c r="M530" s="1" t="s">
        <v>10</v>
      </c>
      <c r="N530" s="1" t="s">
        <v>11</v>
      </c>
      <c r="O530" s="7">
        <v>85368342.420000002</v>
      </c>
      <c r="P530" s="7">
        <v>0</v>
      </c>
      <c r="Q530" s="7">
        <f>O530-P530</f>
        <v>85368342.420000002</v>
      </c>
      <c r="R530" s="6" t="s">
        <v>1</v>
      </c>
      <c r="S530" s="5" t="s">
        <v>4</v>
      </c>
      <c r="T530" s="5"/>
      <c r="U530" s="5"/>
      <c r="V530" s="1"/>
      <c r="W530" s="1"/>
      <c r="X530" s="1"/>
      <c r="Y530" s="1"/>
      <c r="Z530" s="4">
        <v>42370</v>
      </c>
      <c r="AA530" s="1"/>
      <c r="AB530" s="1"/>
      <c r="AC530" s="1"/>
      <c r="AD530" s="8" t="s">
        <v>1843</v>
      </c>
    </row>
    <row r="531" spans="2:30" outlineLevel="4" x14ac:dyDescent="0.25">
      <c r="B531" s="220"/>
      <c r="C531" s="2"/>
      <c r="D531" s="2"/>
      <c r="E531" s="2"/>
      <c r="F531" s="2"/>
      <c r="G531" s="2"/>
      <c r="H531" s="228"/>
      <c r="I531" s="2"/>
      <c r="J531" s="2" t="s">
        <v>66</v>
      </c>
      <c r="K531" s="2"/>
      <c r="L531" s="2"/>
      <c r="M531" s="2"/>
      <c r="N531" s="2"/>
      <c r="O531" s="221"/>
      <c r="P531" s="221"/>
      <c r="Q531" s="221"/>
      <c r="R531" s="222"/>
      <c r="S531" s="223"/>
      <c r="T531" s="223"/>
      <c r="U531" s="223"/>
      <c r="V531" s="2"/>
      <c r="W531" s="2"/>
      <c r="X531" s="2"/>
      <c r="Y531" s="2"/>
      <c r="Z531" s="224"/>
      <c r="AA531" s="2"/>
      <c r="AB531" s="2"/>
      <c r="AC531" s="2"/>
      <c r="AD531" s="225"/>
    </row>
    <row r="532" spans="2:30" outlineLevel="3" x14ac:dyDescent="0.25">
      <c r="B532" s="220"/>
      <c r="C532" s="2"/>
      <c r="D532" s="2"/>
      <c r="E532" s="2" t="s">
        <v>67</v>
      </c>
      <c r="F532" s="2" t="s">
        <v>19</v>
      </c>
      <c r="G532" s="2"/>
      <c r="H532" s="228"/>
      <c r="I532" s="2"/>
      <c r="J532" s="2" t="s">
        <v>67</v>
      </c>
      <c r="K532" s="2"/>
      <c r="L532" s="2"/>
      <c r="M532" s="2"/>
      <c r="N532" s="2"/>
      <c r="O532" s="221">
        <f>SUM(O533:O616)/2</f>
        <v>14419625.060000004</v>
      </c>
      <c r="P532" s="221">
        <f>SUM(P533:P616)/2</f>
        <v>9524.51</v>
      </c>
      <c r="Q532" s="221">
        <f>O532-P532</f>
        <v>14410100.550000004</v>
      </c>
      <c r="R532" s="222"/>
      <c r="S532" s="223"/>
      <c r="T532" s="223"/>
      <c r="U532" s="223"/>
      <c r="V532" s="2"/>
      <c r="W532" s="2"/>
      <c r="X532" s="2"/>
      <c r="Y532" s="2"/>
      <c r="Z532" s="224"/>
      <c r="AA532" s="2"/>
      <c r="AB532" s="2"/>
      <c r="AC532" s="2"/>
      <c r="AD532" s="225"/>
    </row>
    <row r="533" spans="2:30" outlineLevel="4" x14ac:dyDescent="0.25">
      <c r="B533" s="220"/>
      <c r="C533" s="2"/>
      <c r="D533" s="2"/>
      <c r="E533" s="2"/>
      <c r="F533" s="2" t="s">
        <v>12</v>
      </c>
      <c r="G533" s="2" t="s">
        <v>13</v>
      </c>
      <c r="H533" s="228"/>
      <c r="I533" s="2"/>
      <c r="J533" s="2" t="s">
        <v>67</v>
      </c>
      <c r="K533" s="2"/>
      <c r="L533" s="2"/>
      <c r="M533" s="2"/>
      <c r="N533" s="2"/>
      <c r="O533" s="221">
        <f>SUM(O534:O535)</f>
        <v>12906264.77</v>
      </c>
      <c r="P533" s="221">
        <f>SUM(P534:P535)</f>
        <v>0</v>
      </c>
      <c r="Q533" s="221">
        <f>O533-P533</f>
        <v>12906264.77</v>
      </c>
      <c r="R533" s="222"/>
      <c r="S533" s="223"/>
      <c r="T533" s="223"/>
      <c r="U533" s="223"/>
      <c r="V533" s="2"/>
      <c r="W533" s="2"/>
      <c r="X533" s="2"/>
      <c r="Y533" s="2"/>
      <c r="Z533" s="224"/>
      <c r="AA533" s="2"/>
      <c r="AB533" s="2"/>
      <c r="AC533" s="2"/>
      <c r="AD533" s="225"/>
    </row>
    <row r="534" spans="2:30" ht="38.25" outlineLevel="5" x14ac:dyDescent="0.25">
      <c r="B534" s="3"/>
      <c r="C534" s="1"/>
      <c r="D534" s="1"/>
      <c r="E534" s="1"/>
      <c r="F534" s="1"/>
      <c r="G534" s="1" t="s">
        <v>1842</v>
      </c>
      <c r="H534" s="188">
        <v>42370</v>
      </c>
      <c r="I534" s="1" t="s">
        <v>14</v>
      </c>
      <c r="J534" s="2" t="s">
        <v>67</v>
      </c>
      <c r="K534" s="1" t="s">
        <v>9</v>
      </c>
      <c r="L534" s="1" t="s">
        <v>10</v>
      </c>
      <c r="M534" s="1" t="s">
        <v>10</v>
      </c>
      <c r="N534" s="1" t="s">
        <v>11</v>
      </c>
      <c r="O534" s="7">
        <v>12906264.77</v>
      </c>
      <c r="P534" s="7">
        <v>0</v>
      </c>
      <c r="Q534" s="7">
        <f>O534-P534</f>
        <v>12906264.77</v>
      </c>
      <c r="R534" s="6" t="s">
        <v>1</v>
      </c>
      <c r="S534" s="5" t="s">
        <v>4</v>
      </c>
      <c r="T534" s="5"/>
      <c r="U534" s="5"/>
      <c r="V534" s="1"/>
      <c r="W534" s="1"/>
      <c r="X534" s="1"/>
      <c r="Y534" s="1"/>
      <c r="Z534" s="4">
        <v>42370</v>
      </c>
      <c r="AA534" s="1"/>
      <c r="AB534" s="1"/>
      <c r="AC534" s="1"/>
      <c r="AD534" s="8" t="s">
        <v>1843</v>
      </c>
    </row>
    <row r="535" spans="2:30" outlineLevel="5" x14ac:dyDescent="0.25">
      <c r="B535" s="220"/>
      <c r="C535" s="2"/>
      <c r="D535" s="2"/>
      <c r="E535" s="2"/>
      <c r="F535" s="2"/>
      <c r="G535" s="2"/>
      <c r="H535" s="228"/>
      <c r="I535" s="2"/>
      <c r="J535" s="2" t="s">
        <v>67</v>
      </c>
      <c r="K535" s="2"/>
      <c r="L535" s="2"/>
      <c r="M535" s="2"/>
      <c r="N535" s="2"/>
      <c r="O535" s="221"/>
      <c r="P535" s="221"/>
      <c r="Q535" s="221"/>
      <c r="R535" s="222"/>
      <c r="S535" s="223"/>
      <c r="T535" s="223"/>
      <c r="U535" s="223"/>
      <c r="V535" s="2"/>
      <c r="W535" s="2"/>
      <c r="X535" s="2"/>
      <c r="Y535" s="2"/>
      <c r="Z535" s="224"/>
      <c r="AA535" s="2"/>
      <c r="AB535" s="2"/>
      <c r="AC535" s="2"/>
      <c r="AD535" s="225"/>
    </row>
    <row r="536" spans="2:30" outlineLevel="4" x14ac:dyDescent="0.25">
      <c r="B536" s="220"/>
      <c r="C536" s="2"/>
      <c r="D536" s="2"/>
      <c r="E536" s="2"/>
      <c r="F536" s="2" t="s">
        <v>3</v>
      </c>
      <c r="G536" s="2" t="s">
        <v>46</v>
      </c>
      <c r="H536" s="228"/>
      <c r="I536" s="2"/>
      <c r="J536" s="2" t="s">
        <v>67</v>
      </c>
      <c r="K536" s="2"/>
      <c r="L536" s="2"/>
      <c r="M536" s="2"/>
      <c r="N536" s="2"/>
      <c r="O536" s="221">
        <f>SUM(O537:O545)</f>
        <v>360288.89</v>
      </c>
      <c r="P536" s="221">
        <f>SUM(P537:P545)</f>
        <v>0</v>
      </c>
      <c r="Q536" s="221">
        <f t="shared" ref="Q536:Q544" si="18">O536-P536</f>
        <v>360288.89</v>
      </c>
      <c r="R536" s="222"/>
      <c r="S536" s="223"/>
      <c r="T536" s="223"/>
      <c r="U536" s="223"/>
      <c r="V536" s="2"/>
      <c r="W536" s="2"/>
      <c r="X536" s="2"/>
      <c r="Y536" s="2"/>
      <c r="Z536" s="224"/>
      <c r="AA536" s="2"/>
      <c r="AB536" s="2"/>
      <c r="AC536" s="2"/>
      <c r="AD536" s="225"/>
    </row>
    <row r="537" spans="2:30" outlineLevel="5" x14ac:dyDescent="0.25">
      <c r="B537" s="3"/>
      <c r="C537" s="1"/>
      <c r="D537" s="1"/>
      <c r="E537" s="1"/>
      <c r="F537" s="1"/>
      <c r="G537" s="1" t="s">
        <v>1842</v>
      </c>
      <c r="H537" s="188">
        <v>42425</v>
      </c>
      <c r="I537" s="1" t="s">
        <v>2385</v>
      </c>
      <c r="J537" s="2" t="s">
        <v>67</v>
      </c>
      <c r="K537" s="1" t="s">
        <v>36</v>
      </c>
      <c r="L537" s="1" t="s">
        <v>20</v>
      </c>
      <c r="M537" s="1" t="s">
        <v>21</v>
      </c>
      <c r="N537" s="1" t="s">
        <v>11</v>
      </c>
      <c r="O537" s="7">
        <v>75196.460000000006</v>
      </c>
      <c r="P537" s="7">
        <v>0</v>
      </c>
      <c r="Q537" s="7">
        <f t="shared" si="18"/>
        <v>75196.460000000006</v>
      </c>
      <c r="R537" s="6" t="s">
        <v>31</v>
      </c>
      <c r="S537" s="5" t="s">
        <v>25</v>
      </c>
      <c r="T537" s="5" t="s">
        <v>715</v>
      </c>
      <c r="U537" s="5" t="s">
        <v>2386</v>
      </c>
      <c r="V537" s="1" t="s">
        <v>28</v>
      </c>
      <c r="W537" s="1" t="s">
        <v>1851</v>
      </c>
      <c r="X537" s="1"/>
      <c r="Y537" s="1"/>
      <c r="Z537" s="4">
        <v>42425</v>
      </c>
      <c r="AA537" s="1" t="s">
        <v>2</v>
      </c>
      <c r="AB537" s="1" t="s">
        <v>1866</v>
      </c>
      <c r="AC537" s="1" t="s">
        <v>2387</v>
      </c>
      <c r="AD537" s="8"/>
    </row>
    <row r="538" spans="2:30" outlineLevel="5" x14ac:dyDescent="0.25">
      <c r="B538" s="3"/>
      <c r="C538" s="1"/>
      <c r="D538" s="1"/>
      <c r="E538" s="1"/>
      <c r="F538" s="1"/>
      <c r="G538" s="1" t="s">
        <v>1842</v>
      </c>
      <c r="H538" s="188">
        <v>42425</v>
      </c>
      <c r="I538" s="1" t="s">
        <v>1346</v>
      </c>
      <c r="J538" s="2" t="s">
        <v>67</v>
      </c>
      <c r="K538" s="1" t="s">
        <v>36</v>
      </c>
      <c r="L538" s="1" t="s">
        <v>20</v>
      </c>
      <c r="M538" s="1" t="s">
        <v>21</v>
      </c>
      <c r="N538" s="1" t="s">
        <v>11</v>
      </c>
      <c r="O538" s="7">
        <v>10328.709999999999</v>
      </c>
      <c r="P538" s="7">
        <v>0</v>
      </c>
      <c r="Q538" s="7">
        <f t="shared" si="18"/>
        <v>10328.709999999999</v>
      </c>
      <c r="R538" s="6" t="s">
        <v>31</v>
      </c>
      <c r="S538" s="5" t="s">
        <v>25</v>
      </c>
      <c r="T538" s="5" t="s">
        <v>715</v>
      </c>
      <c r="U538" s="5" t="s">
        <v>2386</v>
      </c>
      <c r="V538" s="1" t="s">
        <v>28</v>
      </c>
      <c r="W538" s="1" t="s">
        <v>2388</v>
      </c>
      <c r="X538" s="1"/>
      <c r="Y538" s="1"/>
      <c r="Z538" s="4">
        <v>42425</v>
      </c>
      <c r="AA538" s="1" t="s">
        <v>2</v>
      </c>
      <c r="AB538" s="1" t="s">
        <v>1866</v>
      </c>
      <c r="AC538" s="1" t="s">
        <v>2389</v>
      </c>
      <c r="AD538" s="8"/>
    </row>
    <row r="539" spans="2:30" outlineLevel="5" x14ac:dyDescent="0.25">
      <c r="B539" s="3"/>
      <c r="C539" s="1"/>
      <c r="D539" s="1"/>
      <c r="E539" s="1"/>
      <c r="F539" s="1"/>
      <c r="G539" s="1" t="s">
        <v>1842</v>
      </c>
      <c r="H539" s="188">
        <v>42425</v>
      </c>
      <c r="I539" s="1" t="s">
        <v>2390</v>
      </c>
      <c r="J539" s="2" t="s">
        <v>67</v>
      </c>
      <c r="K539" s="1" t="s">
        <v>36</v>
      </c>
      <c r="L539" s="1" t="s">
        <v>20</v>
      </c>
      <c r="M539" s="1" t="s">
        <v>21</v>
      </c>
      <c r="N539" s="1" t="s">
        <v>11</v>
      </c>
      <c r="O539" s="7">
        <v>110426.95</v>
      </c>
      <c r="P539" s="7">
        <v>0</v>
      </c>
      <c r="Q539" s="7">
        <f t="shared" si="18"/>
        <v>110426.95</v>
      </c>
      <c r="R539" s="6" t="s">
        <v>31</v>
      </c>
      <c r="S539" s="5" t="s">
        <v>25</v>
      </c>
      <c r="T539" s="5" t="s">
        <v>715</v>
      </c>
      <c r="U539" s="5" t="s">
        <v>2386</v>
      </c>
      <c r="V539" s="1" t="s">
        <v>28</v>
      </c>
      <c r="W539" s="1" t="s">
        <v>2391</v>
      </c>
      <c r="X539" s="1"/>
      <c r="Y539" s="1"/>
      <c r="Z539" s="4">
        <v>42425</v>
      </c>
      <c r="AA539" s="1" t="s">
        <v>2</v>
      </c>
      <c r="AB539" s="1" t="s">
        <v>1866</v>
      </c>
      <c r="AC539" s="1" t="s">
        <v>2392</v>
      </c>
      <c r="AD539" s="8"/>
    </row>
    <row r="540" spans="2:30" outlineLevel="5" x14ac:dyDescent="0.25">
      <c r="B540" s="3"/>
      <c r="C540" s="1"/>
      <c r="D540" s="1"/>
      <c r="E540" s="1"/>
      <c r="F540" s="1"/>
      <c r="G540" s="1" t="s">
        <v>1842</v>
      </c>
      <c r="H540" s="188">
        <v>42425</v>
      </c>
      <c r="I540" s="1" t="s">
        <v>2393</v>
      </c>
      <c r="J540" s="2" t="s">
        <v>67</v>
      </c>
      <c r="K540" s="1" t="s">
        <v>36</v>
      </c>
      <c r="L540" s="1" t="s">
        <v>20</v>
      </c>
      <c r="M540" s="1" t="s">
        <v>21</v>
      </c>
      <c r="N540" s="1" t="s">
        <v>11</v>
      </c>
      <c r="O540" s="7">
        <v>7486.92</v>
      </c>
      <c r="P540" s="7">
        <v>0</v>
      </c>
      <c r="Q540" s="7">
        <f t="shared" si="18"/>
        <v>7486.92</v>
      </c>
      <c r="R540" s="6" t="s">
        <v>31</v>
      </c>
      <c r="S540" s="5" t="s">
        <v>25</v>
      </c>
      <c r="T540" s="5" t="s">
        <v>715</v>
      </c>
      <c r="U540" s="5" t="s">
        <v>2386</v>
      </c>
      <c r="V540" s="1" t="s">
        <v>28</v>
      </c>
      <c r="W540" s="1" t="s">
        <v>2394</v>
      </c>
      <c r="X540" s="1"/>
      <c r="Y540" s="1"/>
      <c r="Z540" s="4">
        <v>42425</v>
      </c>
      <c r="AA540" s="1" t="s">
        <v>2</v>
      </c>
      <c r="AB540" s="1" t="s">
        <v>1866</v>
      </c>
      <c r="AC540" s="1" t="s">
        <v>2395</v>
      </c>
      <c r="AD540" s="8"/>
    </row>
    <row r="541" spans="2:30" outlineLevel="5" x14ac:dyDescent="0.25">
      <c r="B541" s="3"/>
      <c r="C541" s="1"/>
      <c r="D541" s="1"/>
      <c r="E541" s="1"/>
      <c r="F541" s="1"/>
      <c r="G541" s="1" t="s">
        <v>1842</v>
      </c>
      <c r="H541" s="188">
        <v>42429</v>
      </c>
      <c r="I541" s="1" t="s">
        <v>2396</v>
      </c>
      <c r="J541" s="2" t="s">
        <v>67</v>
      </c>
      <c r="K541" s="1" t="s">
        <v>36</v>
      </c>
      <c r="L541" s="1" t="s">
        <v>20</v>
      </c>
      <c r="M541" s="1" t="s">
        <v>21</v>
      </c>
      <c r="N541" s="1" t="s">
        <v>11</v>
      </c>
      <c r="O541" s="7">
        <v>81970.5</v>
      </c>
      <c r="P541" s="7">
        <v>0</v>
      </c>
      <c r="Q541" s="7">
        <f t="shared" si="18"/>
        <v>81970.5</v>
      </c>
      <c r="R541" s="6" t="s">
        <v>31</v>
      </c>
      <c r="S541" s="5" t="s">
        <v>25</v>
      </c>
      <c r="T541" s="5" t="s">
        <v>716</v>
      </c>
      <c r="U541" s="5" t="s">
        <v>2391</v>
      </c>
      <c r="V541" s="1" t="s">
        <v>28</v>
      </c>
      <c r="W541" s="1" t="s">
        <v>2397</v>
      </c>
      <c r="X541" s="1"/>
      <c r="Y541" s="1"/>
      <c r="Z541" s="4">
        <v>42429</v>
      </c>
      <c r="AA541" s="1" t="s">
        <v>2</v>
      </c>
      <c r="AB541" s="1" t="s">
        <v>1708</v>
      </c>
      <c r="AC541" s="1" t="s">
        <v>2398</v>
      </c>
      <c r="AD541" s="8"/>
    </row>
    <row r="542" spans="2:30" outlineLevel="5" x14ac:dyDescent="0.25">
      <c r="B542" s="3"/>
      <c r="C542" s="1"/>
      <c r="D542" s="1"/>
      <c r="E542" s="1"/>
      <c r="F542" s="1"/>
      <c r="G542" s="1" t="s">
        <v>1842</v>
      </c>
      <c r="H542" s="188">
        <v>42429</v>
      </c>
      <c r="I542" s="1" t="s">
        <v>2399</v>
      </c>
      <c r="J542" s="2" t="s">
        <v>67</v>
      </c>
      <c r="K542" s="1" t="s">
        <v>36</v>
      </c>
      <c r="L542" s="1" t="s">
        <v>20</v>
      </c>
      <c r="M542" s="1" t="s">
        <v>21</v>
      </c>
      <c r="N542" s="1" t="s">
        <v>11</v>
      </c>
      <c r="O542" s="7">
        <v>8300.18</v>
      </c>
      <c r="P542" s="7">
        <v>0</v>
      </c>
      <c r="Q542" s="7">
        <f t="shared" si="18"/>
        <v>8300.18</v>
      </c>
      <c r="R542" s="6" t="s">
        <v>31</v>
      </c>
      <c r="S542" s="5" t="s">
        <v>25</v>
      </c>
      <c r="T542" s="5" t="s">
        <v>716</v>
      </c>
      <c r="U542" s="5" t="s">
        <v>2391</v>
      </c>
      <c r="V542" s="1" t="s">
        <v>28</v>
      </c>
      <c r="W542" s="1" t="s">
        <v>2400</v>
      </c>
      <c r="X542" s="1"/>
      <c r="Y542" s="1"/>
      <c r="Z542" s="4">
        <v>42429</v>
      </c>
      <c r="AA542" s="1" t="s">
        <v>2</v>
      </c>
      <c r="AB542" s="1" t="s">
        <v>1708</v>
      </c>
      <c r="AC542" s="1" t="s">
        <v>1487</v>
      </c>
      <c r="AD542" s="8"/>
    </row>
    <row r="543" spans="2:30" outlineLevel="5" x14ac:dyDescent="0.25">
      <c r="B543" s="3"/>
      <c r="C543" s="1"/>
      <c r="D543" s="1"/>
      <c r="E543" s="1"/>
      <c r="F543" s="1"/>
      <c r="G543" s="1" t="s">
        <v>1842</v>
      </c>
      <c r="H543" s="188">
        <v>42429</v>
      </c>
      <c r="I543" s="1" t="s">
        <v>2401</v>
      </c>
      <c r="J543" s="2" t="s">
        <v>67</v>
      </c>
      <c r="K543" s="1" t="s">
        <v>36</v>
      </c>
      <c r="L543" s="1" t="s">
        <v>20</v>
      </c>
      <c r="M543" s="1" t="s">
        <v>21</v>
      </c>
      <c r="N543" s="1" t="s">
        <v>11</v>
      </c>
      <c r="O543" s="7">
        <v>53274.25</v>
      </c>
      <c r="P543" s="7">
        <v>0</v>
      </c>
      <c r="Q543" s="7">
        <f t="shared" si="18"/>
        <v>53274.25</v>
      </c>
      <c r="R543" s="6" t="s">
        <v>31</v>
      </c>
      <c r="S543" s="5" t="s">
        <v>25</v>
      </c>
      <c r="T543" s="5" t="s">
        <v>716</v>
      </c>
      <c r="U543" s="5" t="s">
        <v>2391</v>
      </c>
      <c r="V543" s="1" t="s">
        <v>28</v>
      </c>
      <c r="W543" s="1" t="s">
        <v>1447</v>
      </c>
      <c r="X543" s="1"/>
      <c r="Y543" s="1"/>
      <c r="Z543" s="4">
        <v>42429</v>
      </c>
      <c r="AA543" s="1" t="s">
        <v>2</v>
      </c>
      <c r="AB543" s="1" t="s">
        <v>1708</v>
      </c>
      <c r="AC543" s="1" t="s">
        <v>2402</v>
      </c>
      <c r="AD543" s="8"/>
    </row>
    <row r="544" spans="2:30" outlineLevel="5" x14ac:dyDescent="0.25">
      <c r="B544" s="3"/>
      <c r="C544" s="1"/>
      <c r="D544" s="1"/>
      <c r="E544" s="1"/>
      <c r="F544" s="1"/>
      <c r="G544" s="1" t="s">
        <v>1842</v>
      </c>
      <c r="H544" s="188">
        <v>42429</v>
      </c>
      <c r="I544" s="1" t="s">
        <v>2403</v>
      </c>
      <c r="J544" s="2" t="s">
        <v>67</v>
      </c>
      <c r="K544" s="1" t="s">
        <v>36</v>
      </c>
      <c r="L544" s="1" t="s">
        <v>20</v>
      </c>
      <c r="M544" s="1" t="s">
        <v>21</v>
      </c>
      <c r="N544" s="1" t="s">
        <v>11</v>
      </c>
      <c r="O544" s="7">
        <v>13304.92</v>
      </c>
      <c r="P544" s="7">
        <v>0</v>
      </c>
      <c r="Q544" s="7">
        <f t="shared" si="18"/>
        <v>13304.92</v>
      </c>
      <c r="R544" s="6" t="s">
        <v>31</v>
      </c>
      <c r="S544" s="5" t="s">
        <v>25</v>
      </c>
      <c r="T544" s="5" t="s">
        <v>716</v>
      </c>
      <c r="U544" s="5" t="s">
        <v>2391</v>
      </c>
      <c r="V544" s="1" t="s">
        <v>28</v>
      </c>
      <c r="W544" s="1" t="s">
        <v>2404</v>
      </c>
      <c r="X544" s="1"/>
      <c r="Y544" s="1"/>
      <c r="Z544" s="4">
        <v>42429</v>
      </c>
      <c r="AA544" s="1" t="s">
        <v>2</v>
      </c>
      <c r="AB544" s="1" t="s">
        <v>1708</v>
      </c>
      <c r="AC544" s="1" t="s">
        <v>2405</v>
      </c>
      <c r="AD544" s="8"/>
    </row>
    <row r="545" spans="2:30" outlineLevel="5" x14ac:dyDescent="0.25">
      <c r="B545" s="220"/>
      <c r="C545" s="2"/>
      <c r="D545" s="2"/>
      <c r="E545" s="2"/>
      <c r="F545" s="2"/>
      <c r="G545" s="2"/>
      <c r="H545" s="228"/>
      <c r="I545" s="2"/>
      <c r="J545" s="2" t="s">
        <v>67</v>
      </c>
      <c r="K545" s="2"/>
      <c r="L545" s="2"/>
      <c r="M545" s="2"/>
      <c r="N545" s="2"/>
      <c r="O545" s="221"/>
      <c r="P545" s="221"/>
      <c r="Q545" s="221"/>
      <c r="R545" s="222"/>
      <c r="S545" s="223"/>
      <c r="T545" s="223"/>
      <c r="U545" s="223"/>
      <c r="V545" s="2"/>
      <c r="W545" s="2"/>
      <c r="X545" s="2"/>
      <c r="Y545" s="2"/>
      <c r="Z545" s="224"/>
      <c r="AA545" s="2"/>
      <c r="AB545" s="2"/>
      <c r="AC545" s="2"/>
      <c r="AD545" s="225"/>
    </row>
    <row r="546" spans="2:30" outlineLevel="4" x14ac:dyDescent="0.25">
      <c r="B546" s="220"/>
      <c r="C546" s="2"/>
      <c r="D546" s="2"/>
      <c r="E546" s="2"/>
      <c r="F546" s="2" t="s">
        <v>5</v>
      </c>
      <c r="G546" s="2" t="s">
        <v>30</v>
      </c>
      <c r="H546" s="228"/>
      <c r="I546" s="2"/>
      <c r="J546" s="2" t="s">
        <v>67</v>
      </c>
      <c r="K546" s="2"/>
      <c r="L546" s="2"/>
      <c r="M546" s="2"/>
      <c r="N546" s="2"/>
      <c r="O546" s="221">
        <f>SUM(O547:O559)</f>
        <v>290190.63</v>
      </c>
      <c r="P546" s="221">
        <f>SUM(P547:P559)</f>
        <v>0</v>
      </c>
      <c r="Q546" s="221">
        <f t="shared" ref="Q546:Q558" si="19">O546-P546</f>
        <v>290190.63</v>
      </c>
      <c r="R546" s="222"/>
      <c r="S546" s="223"/>
      <c r="T546" s="223"/>
      <c r="U546" s="223"/>
      <c r="V546" s="2"/>
      <c r="W546" s="2"/>
      <c r="X546" s="2"/>
      <c r="Y546" s="2"/>
      <c r="Z546" s="224"/>
      <c r="AA546" s="2"/>
      <c r="AB546" s="2"/>
      <c r="AC546" s="2"/>
      <c r="AD546" s="225"/>
    </row>
    <row r="547" spans="2:30" outlineLevel="5" x14ac:dyDescent="0.25">
      <c r="B547" s="3"/>
      <c r="C547" s="1"/>
      <c r="D547" s="1"/>
      <c r="E547" s="1"/>
      <c r="F547" s="1"/>
      <c r="G547" s="1" t="s">
        <v>1842</v>
      </c>
      <c r="H547" s="188">
        <v>42439</v>
      </c>
      <c r="I547" s="1" t="s">
        <v>2406</v>
      </c>
      <c r="J547" s="2" t="s">
        <v>67</v>
      </c>
      <c r="K547" s="1" t="s">
        <v>36</v>
      </c>
      <c r="L547" s="1" t="s">
        <v>20</v>
      </c>
      <c r="M547" s="1" t="s">
        <v>21</v>
      </c>
      <c r="N547" s="1" t="s">
        <v>11</v>
      </c>
      <c r="O547" s="7">
        <v>2740.31</v>
      </c>
      <c r="P547" s="7">
        <v>0</v>
      </c>
      <c r="Q547" s="7">
        <f t="shared" si="19"/>
        <v>2740.31</v>
      </c>
      <c r="R547" s="6" t="s">
        <v>31</v>
      </c>
      <c r="S547" s="5" t="s">
        <v>25</v>
      </c>
      <c r="T547" s="5" t="s">
        <v>715</v>
      </c>
      <c r="U547" s="5" t="s">
        <v>2386</v>
      </c>
      <c r="V547" s="1" t="s">
        <v>28</v>
      </c>
      <c r="W547" s="1" t="s">
        <v>2407</v>
      </c>
      <c r="X547" s="1"/>
      <c r="Y547" s="1"/>
      <c r="Z547" s="4">
        <v>42439</v>
      </c>
      <c r="AA547" s="1" t="s">
        <v>2</v>
      </c>
      <c r="AB547" s="1" t="s">
        <v>1708</v>
      </c>
      <c r="AC547" s="1" t="s">
        <v>2408</v>
      </c>
      <c r="AD547" s="8"/>
    </row>
    <row r="548" spans="2:30" outlineLevel="5" x14ac:dyDescent="0.25">
      <c r="B548" s="3"/>
      <c r="C548" s="1"/>
      <c r="D548" s="1"/>
      <c r="E548" s="1"/>
      <c r="F548" s="1"/>
      <c r="G548" s="1" t="s">
        <v>1842</v>
      </c>
      <c r="H548" s="188">
        <v>42458</v>
      </c>
      <c r="I548" s="1" t="s">
        <v>2409</v>
      </c>
      <c r="J548" s="2" t="s">
        <v>67</v>
      </c>
      <c r="K548" s="1" t="s">
        <v>36</v>
      </c>
      <c r="L548" s="1" t="s">
        <v>51</v>
      </c>
      <c r="M548" s="1" t="s">
        <v>21</v>
      </c>
      <c r="N548" s="1" t="s">
        <v>11</v>
      </c>
      <c r="O548" s="7">
        <v>8720</v>
      </c>
      <c r="P548" s="7">
        <v>0</v>
      </c>
      <c r="Q548" s="7">
        <f t="shared" si="19"/>
        <v>8720</v>
      </c>
      <c r="R548" s="6" t="s">
        <v>31</v>
      </c>
      <c r="S548" s="5" t="s">
        <v>25</v>
      </c>
      <c r="T548" s="5" t="s">
        <v>715</v>
      </c>
      <c r="U548" s="5" t="s">
        <v>2386</v>
      </c>
      <c r="V548" s="1" t="s">
        <v>28</v>
      </c>
      <c r="W548" s="1" t="s">
        <v>2410</v>
      </c>
      <c r="X548" s="1"/>
      <c r="Y548" s="1"/>
      <c r="Z548" s="4">
        <v>42458</v>
      </c>
      <c r="AA548" s="1" t="s">
        <v>2</v>
      </c>
      <c r="AB548" s="1" t="s">
        <v>2411</v>
      </c>
      <c r="AC548" s="1" t="s">
        <v>2412</v>
      </c>
      <c r="AD548" s="8"/>
    </row>
    <row r="549" spans="2:30" outlineLevel="5" x14ac:dyDescent="0.25">
      <c r="B549" s="3"/>
      <c r="C549" s="1"/>
      <c r="D549" s="1"/>
      <c r="E549" s="1"/>
      <c r="F549" s="1"/>
      <c r="G549" s="1" t="s">
        <v>1842</v>
      </c>
      <c r="H549" s="188">
        <v>42458</v>
      </c>
      <c r="I549" s="1" t="s">
        <v>2413</v>
      </c>
      <c r="J549" s="2" t="s">
        <v>67</v>
      </c>
      <c r="K549" s="1" t="s">
        <v>36</v>
      </c>
      <c r="L549" s="1" t="s">
        <v>20</v>
      </c>
      <c r="M549" s="1" t="s">
        <v>21</v>
      </c>
      <c r="N549" s="1" t="s">
        <v>11</v>
      </c>
      <c r="O549" s="7">
        <v>107762.8</v>
      </c>
      <c r="P549" s="7">
        <v>0</v>
      </c>
      <c r="Q549" s="7">
        <f t="shared" si="19"/>
        <v>107762.8</v>
      </c>
      <c r="R549" s="6" t="s">
        <v>31</v>
      </c>
      <c r="S549" s="5" t="s">
        <v>25</v>
      </c>
      <c r="T549" s="5" t="s">
        <v>715</v>
      </c>
      <c r="U549" s="5" t="s">
        <v>2386</v>
      </c>
      <c r="V549" s="1" t="s">
        <v>28</v>
      </c>
      <c r="W549" s="1" t="s">
        <v>2414</v>
      </c>
      <c r="X549" s="1"/>
      <c r="Y549" s="1"/>
      <c r="Z549" s="4">
        <v>42458</v>
      </c>
      <c r="AA549" s="1" t="s">
        <v>2</v>
      </c>
      <c r="AB549" s="1" t="s">
        <v>2415</v>
      </c>
      <c r="AC549" s="1" t="s">
        <v>2416</v>
      </c>
      <c r="AD549" s="8"/>
    </row>
    <row r="550" spans="2:30" outlineLevel="5" x14ac:dyDescent="0.25">
      <c r="B550" s="3"/>
      <c r="C550" s="1"/>
      <c r="D550" s="1"/>
      <c r="E550" s="1"/>
      <c r="F550" s="1"/>
      <c r="G550" s="1" t="s">
        <v>1842</v>
      </c>
      <c r="H550" s="188">
        <v>42458</v>
      </c>
      <c r="I550" s="1" t="s">
        <v>1446</v>
      </c>
      <c r="J550" s="2" t="s">
        <v>67</v>
      </c>
      <c r="K550" s="1" t="s">
        <v>36</v>
      </c>
      <c r="L550" s="1" t="s">
        <v>20</v>
      </c>
      <c r="M550" s="1" t="s">
        <v>21</v>
      </c>
      <c r="N550" s="1" t="s">
        <v>11</v>
      </c>
      <c r="O550" s="7">
        <v>11041.09</v>
      </c>
      <c r="P550" s="7">
        <v>0</v>
      </c>
      <c r="Q550" s="7">
        <f t="shared" si="19"/>
        <v>11041.09</v>
      </c>
      <c r="R550" s="6" t="s">
        <v>31</v>
      </c>
      <c r="S550" s="5" t="s">
        <v>25</v>
      </c>
      <c r="T550" s="5" t="s">
        <v>715</v>
      </c>
      <c r="U550" s="5" t="s">
        <v>2386</v>
      </c>
      <c r="V550" s="1" t="s">
        <v>28</v>
      </c>
      <c r="W550" s="1" t="s">
        <v>2417</v>
      </c>
      <c r="X550" s="1"/>
      <c r="Y550" s="1"/>
      <c r="Z550" s="4">
        <v>42458</v>
      </c>
      <c r="AA550" s="1" t="s">
        <v>2</v>
      </c>
      <c r="AB550" s="1" t="s">
        <v>2418</v>
      </c>
      <c r="AC550" s="1" t="s">
        <v>2419</v>
      </c>
      <c r="AD550" s="8"/>
    </row>
    <row r="551" spans="2:30" outlineLevel="5" x14ac:dyDescent="0.25">
      <c r="B551" s="3"/>
      <c r="C551" s="1"/>
      <c r="D551" s="1"/>
      <c r="E551" s="1"/>
      <c r="F551" s="1"/>
      <c r="G551" s="1" t="s">
        <v>1842</v>
      </c>
      <c r="H551" s="188">
        <v>42458</v>
      </c>
      <c r="I551" s="1" t="s">
        <v>2420</v>
      </c>
      <c r="J551" s="2" t="s">
        <v>67</v>
      </c>
      <c r="K551" s="1" t="s">
        <v>36</v>
      </c>
      <c r="L551" s="1" t="s">
        <v>20</v>
      </c>
      <c r="M551" s="1" t="s">
        <v>21</v>
      </c>
      <c r="N551" s="1" t="s">
        <v>11</v>
      </c>
      <c r="O551" s="7">
        <v>5333.33</v>
      </c>
      <c r="P551" s="7">
        <v>0</v>
      </c>
      <c r="Q551" s="7">
        <f t="shared" si="19"/>
        <v>5333.33</v>
      </c>
      <c r="R551" s="6" t="s">
        <v>31</v>
      </c>
      <c r="S551" s="5" t="s">
        <v>25</v>
      </c>
      <c r="T551" s="5" t="s">
        <v>715</v>
      </c>
      <c r="U551" s="5" t="s">
        <v>2386</v>
      </c>
      <c r="V551" s="1" t="s">
        <v>28</v>
      </c>
      <c r="W551" s="1" t="s">
        <v>2421</v>
      </c>
      <c r="X551" s="1"/>
      <c r="Y551" s="1"/>
      <c r="Z551" s="4">
        <v>42458</v>
      </c>
      <c r="AA551" s="1" t="s">
        <v>2</v>
      </c>
      <c r="AB551" s="1" t="s">
        <v>2422</v>
      </c>
      <c r="AC551" s="1" t="s">
        <v>2423</v>
      </c>
      <c r="AD551" s="8"/>
    </row>
    <row r="552" spans="2:30" outlineLevel="5" x14ac:dyDescent="0.25">
      <c r="B552" s="3"/>
      <c r="C552" s="1"/>
      <c r="D552" s="1"/>
      <c r="E552" s="1"/>
      <c r="F552" s="1"/>
      <c r="G552" s="1" t="s">
        <v>1842</v>
      </c>
      <c r="H552" s="188">
        <v>42458</v>
      </c>
      <c r="I552" s="1" t="s">
        <v>2424</v>
      </c>
      <c r="J552" s="2" t="s">
        <v>67</v>
      </c>
      <c r="K552" s="1" t="s">
        <v>36</v>
      </c>
      <c r="L552" s="1" t="s">
        <v>20</v>
      </c>
      <c r="M552" s="1" t="s">
        <v>21</v>
      </c>
      <c r="N552" s="1" t="s">
        <v>11</v>
      </c>
      <c r="O552" s="7">
        <v>8000</v>
      </c>
      <c r="P552" s="7">
        <v>0</v>
      </c>
      <c r="Q552" s="7">
        <f t="shared" si="19"/>
        <v>8000</v>
      </c>
      <c r="R552" s="6" t="s">
        <v>31</v>
      </c>
      <c r="S552" s="5" t="s">
        <v>25</v>
      </c>
      <c r="T552" s="5" t="s">
        <v>715</v>
      </c>
      <c r="U552" s="5" t="s">
        <v>2386</v>
      </c>
      <c r="V552" s="1" t="s">
        <v>28</v>
      </c>
      <c r="W552" s="1" t="s">
        <v>2425</v>
      </c>
      <c r="X552" s="1"/>
      <c r="Y552" s="1"/>
      <c r="Z552" s="4">
        <v>42458</v>
      </c>
      <c r="AA552" s="1" t="s">
        <v>2</v>
      </c>
      <c r="AB552" s="1" t="s">
        <v>2426</v>
      </c>
      <c r="AC552" s="1" t="s">
        <v>2427</v>
      </c>
      <c r="AD552" s="8"/>
    </row>
    <row r="553" spans="2:30" outlineLevel="5" x14ac:dyDescent="0.25">
      <c r="B553" s="3"/>
      <c r="C553" s="1"/>
      <c r="D553" s="1"/>
      <c r="E553" s="1"/>
      <c r="F553" s="1"/>
      <c r="G553" s="1" t="s">
        <v>1842</v>
      </c>
      <c r="H553" s="188">
        <v>42458</v>
      </c>
      <c r="I553" s="1" t="s">
        <v>1666</v>
      </c>
      <c r="J553" s="2" t="s">
        <v>67</v>
      </c>
      <c r="K553" s="1" t="s">
        <v>36</v>
      </c>
      <c r="L553" s="1" t="s">
        <v>20</v>
      </c>
      <c r="M553" s="1" t="s">
        <v>21</v>
      </c>
      <c r="N553" s="1" t="s">
        <v>11</v>
      </c>
      <c r="O553" s="7">
        <v>60583.38</v>
      </c>
      <c r="P553" s="7">
        <v>0</v>
      </c>
      <c r="Q553" s="7">
        <f t="shared" si="19"/>
        <v>60583.38</v>
      </c>
      <c r="R553" s="6" t="s">
        <v>31</v>
      </c>
      <c r="S553" s="5" t="s">
        <v>25</v>
      </c>
      <c r="T553" s="5" t="s">
        <v>716</v>
      </c>
      <c r="U553" s="5" t="s">
        <v>2391</v>
      </c>
      <c r="V553" s="1" t="s">
        <v>28</v>
      </c>
      <c r="W553" s="1" t="s">
        <v>1591</v>
      </c>
      <c r="X553" s="1"/>
      <c r="Y553" s="1"/>
      <c r="Z553" s="4">
        <v>42458</v>
      </c>
      <c r="AA553" s="1" t="s">
        <v>2</v>
      </c>
      <c r="AB553" s="1" t="s">
        <v>2428</v>
      </c>
      <c r="AC553" s="1" t="s">
        <v>2429</v>
      </c>
      <c r="AD553" s="8"/>
    </row>
    <row r="554" spans="2:30" outlineLevel="5" x14ac:dyDescent="0.25">
      <c r="B554" s="3"/>
      <c r="C554" s="1"/>
      <c r="D554" s="1"/>
      <c r="E554" s="1"/>
      <c r="F554" s="1"/>
      <c r="G554" s="1" t="s">
        <v>1842</v>
      </c>
      <c r="H554" s="188">
        <v>42458</v>
      </c>
      <c r="I554" s="1" t="s">
        <v>1534</v>
      </c>
      <c r="J554" s="2" t="s">
        <v>67</v>
      </c>
      <c r="K554" s="1" t="s">
        <v>36</v>
      </c>
      <c r="L554" s="1" t="s">
        <v>20</v>
      </c>
      <c r="M554" s="1" t="s">
        <v>21</v>
      </c>
      <c r="N554" s="1" t="s">
        <v>11</v>
      </c>
      <c r="O554" s="7">
        <v>2140.33</v>
      </c>
      <c r="P554" s="7">
        <v>0</v>
      </c>
      <c r="Q554" s="7">
        <f t="shared" si="19"/>
        <v>2140.33</v>
      </c>
      <c r="R554" s="6" t="s">
        <v>31</v>
      </c>
      <c r="S554" s="5" t="s">
        <v>25</v>
      </c>
      <c r="T554" s="5" t="s">
        <v>716</v>
      </c>
      <c r="U554" s="5" t="s">
        <v>2391</v>
      </c>
      <c r="V554" s="1" t="s">
        <v>28</v>
      </c>
      <c r="W554" s="1" t="s">
        <v>2430</v>
      </c>
      <c r="X554" s="1"/>
      <c r="Y554" s="1"/>
      <c r="Z554" s="4">
        <v>42458</v>
      </c>
      <c r="AA554" s="1" t="s">
        <v>2</v>
      </c>
      <c r="AB554" s="1" t="s">
        <v>2431</v>
      </c>
      <c r="AC554" s="1" t="s">
        <v>2432</v>
      </c>
      <c r="AD554" s="8"/>
    </row>
    <row r="555" spans="2:30" outlineLevel="5" x14ac:dyDescent="0.25">
      <c r="B555" s="3"/>
      <c r="C555" s="1"/>
      <c r="D555" s="1"/>
      <c r="E555" s="1"/>
      <c r="F555" s="1"/>
      <c r="G555" s="1" t="s">
        <v>1842</v>
      </c>
      <c r="H555" s="188">
        <v>42458</v>
      </c>
      <c r="I555" s="1" t="s">
        <v>2433</v>
      </c>
      <c r="J555" s="2" t="s">
        <v>67</v>
      </c>
      <c r="K555" s="1" t="s">
        <v>36</v>
      </c>
      <c r="L555" s="1" t="s">
        <v>20</v>
      </c>
      <c r="M555" s="1" t="s">
        <v>21</v>
      </c>
      <c r="N555" s="1" t="s">
        <v>11</v>
      </c>
      <c r="O555" s="7">
        <v>10088.92</v>
      </c>
      <c r="P555" s="7">
        <v>0</v>
      </c>
      <c r="Q555" s="7">
        <f t="shared" si="19"/>
        <v>10088.92</v>
      </c>
      <c r="R555" s="6" t="s">
        <v>31</v>
      </c>
      <c r="S555" s="5" t="s">
        <v>25</v>
      </c>
      <c r="T555" s="5" t="s">
        <v>716</v>
      </c>
      <c r="U555" s="5" t="s">
        <v>2391</v>
      </c>
      <c r="V555" s="1" t="s">
        <v>28</v>
      </c>
      <c r="W555" s="1" t="s">
        <v>2434</v>
      </c>
      <c r="X555" s="1"/>
      <c r="Y555" s="1"/>
      <c r="Z555" s="4">
        <v>42458</v>
      </c>
      <c r="AA555" s="1" t="s">
        <v>2</v>
      </c>
      <c r="AB555" s="1" t="s">
        <v>2435</v>
      </c>
      <c r="AC555" s="1" t="s">
        <v>2436</v>
      </c>
      <c r="AD555" s="8"/>
    </row>
    <row r="556" spans="2:30" outlineLevel="5" x14ac:dyDescent="0.25">
      <c r="B556" s="3"/>
      <c r="C556" s="1"/>
      <c r="D556" s="1"/>
      <c r="E556" s="1"/>
      <c r="F556" s="1"/>
      <c r="G556" s="1" t="s">
        <v>1842</v>
      </c>
      <c r="H556" s="188">
        <v>42459</v>
      </c>
      <c r="I556" s="1" t="s">
        <v>2437</v>
      </c>
      <c r="J556" s="2" t="s">
        <v>67</v>
      </c>
      <c r="K556" s="1" t="s">
        <v>36</v>
      </c>
      <c r="L556" s="1" t="s">
        <v>20</v>
      </c>
      <c r="M556" s="1" t="s">
        <v>21</v>
      </c>
      <c r="N556" s="1" t="s">
        <v>11</v>
      </c>
      <c r="O556" s="7">
        <v>58936.79</v>
      </c>
      <c r="P556" s="7">
        <v>0</v>
      </c>
      <c r="Q556" s="7">
        <f t="shared" si="19"/>
        <v>58936.79</v>
      </c>
      <c r="R556" s="6" t="s">
        <v>31</v>
      </c>
      <c r="S556" s="5" t="s">
        <v>32</v>
      </c>
      <c r="T556" s="5" t="s">
        <v>1788</v>
      </c>
      <c r="U556" s="5" t="s">
        <v>1281</v>
      </c>
      <c r="V556" s="1" t="s">
        <v>28</v>
      </c>
      <c r="W556" s="1" t="s">
        <v>2438</v>
      </c>
      <c r="X556" s="1"/>
      <c r="Y556" s="1"/>
      <c r="Z556" s="4">
        <v>42459</v>
      </c>
      <c r="AA556" s="1" t="s">
        <v>2</v>
      </c>
      <c r="AB556" s="1" t="s">
        <v>2439</v>
      </c>
      <c r="AC556" s="1" t="s">
        <v>2440</v>
      </c>
      <c r="AD556" s="8"/>
    </row>
    <row r="557" spans="2:30" outlineLevel="5" x14ac:dyDescent="0.25">
      <c r="B557" s="3"/>
      <c r="C557" s="1"/>
      <c r="D557" s="1"/>
      <c r="E557" s="1"/>
      <c r="F557" s="1"/>
      <c r="G557" s="1" t="s">
        <v>1842</v>
      </c>
      <c r="H557" s="188">
        <v>42459</v>
      </c>
      <c r="I557" s="1" t="s">
        <v>2441</v>
      </c>
      <c r="J557" s="2" t="s">
        <v>67</v>
      </c>
      <c r="K557" s="1" t="s">
        <v>36</v>
      </c>
      <c r="L557" s="1" t="s">
        <v>20</v>
      </c>
      <c r="M557" s="1" t="s">
        <v>21</v>
      </c>
      <c r="N557" s="1" t="s">
        <v>11</v>
      </c>
      <c r="O557" s="7">
        <v>5283.68</v>
      </c>
      <c r="P557" s="7">
        <v>0</v>
      </c>
      <c r="Q557" s="7">
        <f t="shared" si="19"/>
        <v>5283.68</v>
      </c>
      <c r="R557" s="6" t="s">
        <v>31</v>
      </c>
      <c r="S557" s="5" t="s">
        <v>32</v>
      </c>
      <c r="T557" s="5" t="s">
        <v>1788</v>
      </c>
      <c r="U557" s="5" t="s">
        <v>1281</v>
      </c>
      <c r="V557" s="1" t="s">
        <v>28</v>
      </c>
      <c r="W557" s="1" t="s">
        <v>2442</v>
      </c>
      <c r="X557" s="1"/>
      <c r="Y557" s="1"/>
      <c r="Z557" s="4">
        <v>42459</v>
      </c>
      <c r="AA557" s="1" t="s">
        <v>2</v>
      </c>
      <c r="AB557" s="1" t="s">
        <v>2443</v>
      </c>
      <c r="AC557" s="1" t="s">
        <v>2444</v>
      </c>
      <c r="AD557" s="8"/>
    </row>
    <row r="558" spans="2:30" outlineLevel="5" x14ac:dyDescent="0.25">
      <c r="B558" s="3"/>
      <c r="C558" s="1"/>
      <c r="D558" s="1"/>
      <c r="E558" s="1"/>
      <c r="F558" s="1"/>
      <c r="G558" s="1" t="s">
        <v>1842</v>
      </c>
      <c r="H558" s="188">
        <v>42460</v>
      </c>
      <c r="I558" s="1" t="s">
        <v>1506</v>
      </c>
      <c r="J558" s="2" t="s">
        <v>67</v>
      </c>
      <c r="K558" s="1" t="s">
        <v>36</v>
      </c>
      <c r="L558" s="1" t="s">
        <v>51</v>
      </c>
      <c r="M558" s="1" t="s">
        <v>21</v>
      </c>
      <c r="N558" s="1" t="s">
        <v>11</v>
      </c>
      <c r="O558" s="7">
        <v>9560</v>
      </c>
      <c r="P558" s="7">
        <v>0</v>
      </c>
      <c r="Q558" s="7">
        <f t="shared" si="19"/>
        <v>9560</v>
      </c>
      <c r="R558" s="6" t="s">
        <v>31</v>
      </c>
      <c r="S558" s="5" t="s">
        <v>32</v>
      </c>
      <c r="T558" s="5" t="s">
        <v>1788</v>
      </c>
      <c r="U558" s="5" t="s">
        <v>1281</v>
      </c>
      <c r="V558" s="1" t="s">
        <v>28</v>
      </c>
      <c r="W558" s="1" t="s">
        <v>2013</v>
      </c>
      <c r="X558" s="1"/>
      <c r="Y558" s="1"/>
      <c r="Z558" s="4">
        <v>42460</v>
      </c>
      <c r="AA558" s="1" t="s">
        <v>2</v>
      </c>
      <c r="AB558" s="1" t="s">
        <v>2014</v>
      </c>
      <c r="AC558" s="1" t="s">
        <v>2015</v>
      </c>
      <c r="AD558" s="8"/>
    </row>
    <row r="559" spans="2:30" outlineLevel="5" x14ac:dyDescent="0.25">
      <c r="B559" s="220"/>
      <c r="C559" s="2"/>
      <c r="D559" s="2"/>
      <c r="E559" s="2"/>
      <c r="F559" s="2"/>
      <c r="G559" s="2"/>
      <c r="H559" s="228"/>
      <c r="I559" s="2"/>
      <c r="J559" s="2" t="s">
        <v>67</v>
      </c>
      <c r="K559" s="2"/>
      <c r="L559" s="2"/>
      <c r="M559" s="2"/>
      <c r="N559" s="2"/>
      <c r="O559" s="221"/>
      <c r="P559" s="221"/>
      <c r="Q559" s="221"/>
      <c r="R559" s="222"/>
      <c r="S559" s="223"/>
      <c r="T559" s="223"/>
      <c r="U559" s="223"/>
      <c r="V559" s="2"/>
      <c r="W559" s="2"/>
      <c r="X559" s="2"/>
      <c r="Y559" s="2"/>
      <c r="Z559" s="224"/>
      <c r="AA559" s="2"/>
      <c r="AB559" s="2"/>
      <c r="AC559" s="2"/>
      <c r="AD559" s="225"/>
    </row>
    <row r="560" spans="2:30" outlineLevel="4" x14ac:dyDescent="0.25">
      <c r="B560" s="220"/>
      <c r="C560" s="2"/>
      <c r="D560" s="2"/>
      <c r="E560" s="2"/>
      <c r="F560" s="2" t="s">
        <v>1429</v>
      </c>
      <c r="G560" s="2" t="s">
        <v>1430</v>
      </c>
      <c r="H560" s="228"/>
      <c r="I560" s="2"/>
      <c r="J560" s="2" t="s">
        <v>67</v>
      </c>
      <c r="K560" s="2"/>
      <c r="L560" s="2"/>
      <c r="M560" s="2"/>
      <c r="N560" s="2"/>
      <c r="O560" s="221">
        <f>SUM(O561:O583)</f>
        <v>289619.36</v>
      </c>
      <c r="P560" s="221">
        <f>SUM(P561:P583)</f>
        <v>9524.51</v>
      </c>
      <c r="Q560" s="221">
        <f t="shared" ref="Q560:Q582" si="20">O560-P560</f>
        <v>280094.84999999998</v>
      </c>
      <c r="R560" s="222"/>
      <c r="S560" s="223"/>
      <c r="T560" s="223"/>
      <c r="U560" s="223"/>
      <c r="V560" s="2"/>
      <c r="W560" s="2"/>
      <c r="X560" s="2"/>
      <c r="Y560" s="2"/>
      <c r="Z560" s="224"/>
      <c r="AA560" s="2"/>
      <c r="AB560" s="2"/>
      <c r="AC560" s="2"/>
      <c r="AD560" s="225"/>
    </row>
    <row r="561" spans="2:30" ht="15" customHeight="1" outlineLevel="5" x14ac:dyDescent="0.25">
      <c r="B561" s="3"/>
      <c r="C561" s="1"/>
      <c r="D561" s="1"/>
      <c r="E561" s="1"/>
      <c r="F561" s="1"/>
      <c r="G561" s="1" t="s">
        <v>8</v>
      </c>
      <c r="H561" s="188">
        <v>42479</v>
      </c>
      <c r="I561" s="1" t="s">
        <v>1544</v>
      </c>
      <c r="J561" s="2" t="s">
        <v>67</v>
      </c>
      <c r="K561" s="1" t="s">
        <v>53</v>
      </c>
      <c r="L561" s="1" t="s">
        <v>51</v>
      </c>
      <c r="M561" s="1" t="s">
        <v>20</v>
      </c>
      <c r="N561" s="1" t="s">
        <v>54</v>
      </c>
      <c r="O561" s="7">
        <v>0</v>
      </c>
      <c r="P561" s="7">
        <v>373.6</v>
      </c>
      <c r="Q561" s="7">
        <f t="shared" si="20"/>
        <v>-373.6</v>
      </c>
      <c r="R561" s="6" t="s">
        <v>31</v>
      </c>
      <c r="S561" s="5" t="s">
        <v>32</v>
      </c>
      <c r="T561" s="5"/>
      <c r="U561" s="5"/>
      <c r="V561" s="1" t="s">
        <v>56</v>
      </c>
      <c r="W561" s="1" t="s">
        <v>2674</v>
      </c>
      <c r="X561" s="1"/>
      <c r="Y561" s="1"/>
      <c r="Z561" s="4">
        <v>42479</v>
      </c>
      <c r="AA561" s="1" t="s">
        <v>55</v>
      </c>
      <c r="AB561" s="1"/>
      <c r="AC561" s="1"/>
      <c r="AD561" s="8" t="s">
        <v>3532</v>
      </c>
    </row>
    <row r="562" spans="2:30" ht="15" customHeight="1" outlineLevel="5" x14ac:dyDescent="0.25">
      <c r="B562" s="3"/>
      <c r="C562" s="1"/>
      <c r="D562" s="1"/>
      <c r="E562" s="1"/>
      <c r="F562" s="1"/>
      <c r="G562" s="1" t="s">
        <v>8</v>
      </c>
      <c r="H562" s="188">
        <v>42480</v>
      </c>
      <c r="I562" s="1" t="s">
        <v>3533</v>
      </c>
      <c r="J562" s="2" t="s">
        <v>67</v>
      </c>
      <c r="K562" s="1" t="s">
        <v>53</v>
      </c>
      <c r="L562" s="1" t="s">
        <v>51</v>
      </c>
      <c r="M562" s="1" t="s">
        <v>20</v>
      </c>
      <c r="N562" s="1" t="s">
        <v>54</v>
      </c>
      <c r="O562" s="7">
        <v>0</v>
      </c>
      <c r="P562" s="7">
        <v>2700.69</v>
      </c>
      <c r="Q562" s="7">
        <f t="shared" si="20"/>
        <v>-2700.69</v>
      </c>
      <c r="R562" s="6" t="s">
        <v>31</v>
      </c>
      <c r="S562" s="5" t="s">
        <v>3534</v>
      </c>
      <c r="T562" s="5"/>
      <c r="U562" s="5"/>
      <c r="V562" s="1" t="s">
        <v>28</v>
      </c>
      <c r="W562" s="1" t="s">
        <v>3535</v>
      </c>
      <c r="X562" s="1"/>
      <c r="Y562" s="1"/>
      <c r="Z562" s="4">
        <v>42480</v>
      </c>
      <c r="AA562" s="1" t="s">
        <v>55</v>
      </c>
      <c r="AB562" s="1"/>
      <c r="AC562" s="1"/>
      <c r="AD562" s="8" t="s">
        <v>3536</v>
      </c>
    </row>
    <row r="563" spans="2:30" ht="15" customHeight="1" outlineLevel="5" x14ac:dyDescent="0.25">
      <c r="B563" s="3"/>
      <c r="C563" s="1"/>
      <c r="D563" s="1"/>
      <c r="E563" s="1"/>
      <c r="F563" s="1"/>
      <c r="G563" s="1" t="s">
        <v>8</v>
      </c>
      <c r="H563" s="188">
        <v>42480</v>
      </c>
      <c r="I563" s="1" t="s">
        <v>3537</v>
      </c>
      <c r="J563" s="2" t="s">
        <v>67</v>
      </c>
      <c r="K563" s="1" t="s">
        <v>53</v>
      </c>
      <c r="L563" s="1" t="s">
        <v>51</v>
      </c>
      <c r="M563" s="1" t="s">
        <v>20</v>
      </c>
      <c r="N563" s="1" t="s">
        <v>54</v>
      </c>
      <c r="O563" s="7">
        <v>0</v>
      </c>
      <c r="P563" s="7">
        <v>2479.89</v>
      </c>
      <c r="Q563" s="7">
        <f t="shared" si="20"/>
        <v>-2479.89</v>
      </c>
      <c r="R563" s="6" t="s">
        <v>31</v>
      </c>
      <c r="S563" s="5" t="s">
        <v>3534</v>
      </c>
      <c r="T563" s="5"/>
      <c r="U563" s="5"/>
      <c r="V563" s="1" t="s">
        <v>28</v>
      </c>
      <c r="W563" s="1" t="s">
        <v>3538</v>
      </c>
      <c r="X563" s="1"/>
      <c r="Y563" s="1"/>
      <c r="Z563" s="4">
        <v>42480</v>
      </c>
      <c r="AA563" s="1" t="s">
        <v>55</v>
      </c>
      <c r="AB563" s="1"/>
      <c r="AC563" s="1"/>
      <c r="AD563" s="8" t="s">
        <v>3539</v>
      </c>
    </row>
    <row r="564" spans="2:30" ht="15" customHeight="1" outlineLevel="5" x14ac:dyDescent="0.25">
      <c r="B564" s="3"/>
      <c r="C564" s="1"/>
      <c r="D564" s="1"/>
      <c r="E564" s="1"/>
      <c r="F564" s="1"/>
      <c r="G564" s="1" t="s">
        <v>8</v>
      </c>
      <c r="H564" s="188">
        <v>42480</v>
      </c>
      <c r="I564" s="1" t="s">
        <v>3540</v>
      </c>
      <c r="J564" s="2" t="s">
        <v>67</v>
      </c>
      <c r="K564" s="1" t="s">
        <v>53</v>
      </c>
      <c r="L564" s="1" t="s">
        <v>51</v>
      </c>
      <c r="M564" s="1" t="s">
        <v>20</v>
      </c>
      <c r="N564" s="1" t="s">
        <v>54</v>
      </c>
      <c r="O564" s="7">
        <v>0</v>
      </c>
      <c r="P564" s="7">
        <v>2370.37</v>
      </c>
      <c r="Q564" s="7">
        <f t="shared" si="20"/>
        <v>-2370.37</v>
      </c>
      <c r="R564" s="6" t="s">
        <v>31</v>
      </c>
      <c r="S564" s="5" t="s">
        <v>3534</v>
      </c>
      <c r="T564" s="5"/>
      <c r="U564" s="5"/>
      <c r="V564" s="1" t="s">
        <v>28</v>
      </c>
      <c r="W564" s="1" t="s">
        <v>3541</v>
      </c>
      <c r="X564" s="1"/>
      <c r="Y564" s="1"/>
      <c r="Z564" s="4">
        <v>42480</v>
      </c>
      <c r="AA564" s="1" t="s">
        <v>55</v>
      </c>
      <c r="AB564" s="1"/>
      <c r="AC564" s="1"/>
      <c r="AD564" s="8" t="s">
        <v>3542</v>
      </c>
    </row>
    <row r="565" spans="2:30" ht="15" customHeight="1" outlineLevel="5" x14ac:dyDescent="0.25">
      <c r="B565" s="3"/>
      <c r="C565" s="1"/>
      <c r="D565" s="1"/>
      <c r="E565" s="1"/>
      <c r="F565" s="1"/>
      <c r="G565" s="1" t="s">
        <v>8</v>
      </c>
      <c r="H565" s="188">
        <v>42480</v>
      </c>
      <c r="I565" s="1" t="s">
        <v>3543</v>
      </c>
      <c r="J565" s="2" t="s">
        <v>67</v>
      </c>
      <c r="K565" s="1" t="s">
        <v>53</v>
      </c>
      <c r="L565" s="1" t="s">
        <v>34</v>
      </c>
      <c r="M565" s="1" t="s">
        <v>20</v>
      </c>
      <c r="N565" s="1" t="s">
        <v>54</v>
      </c>
      <c r="O565" s="7">
        <v>0</v>
      </c>
      <c r="P565" s="7">
        <v>1599.96</v>
      </c>
      <c r="Q565" s="7">
        <f t="shared" si="20"/>
        <v>-1599.96</v>
      </c>
      <c r="R565" s="6" t="s">
        <v>31</v>
      </c>
      <c r="S565" s="5" t="s">
        <v>3534</v>
      </c>
      <c r="T565" s="5"/>
      <c r="U565" s="5"/>
      <c r="V565" s="1" t="s">
        <v>28</v>
      </c>
      <c r="W565" s="1" t="s">
        <v>3544</v>
      </c>
      <c r="X565" s="1"/>
      <c r="Y565" s="1"/>
      <c r="Z565" s="4">
        <v>42480</v>
      </c>
      <c r="AA565" s="1" t="s">
        <v>55</v>
      </c>
      <c r="AB565" s="1"/>
      <c r="AC565" s="1"/>
      <c r="AD565" s="8" t="s">
        <v>3545</v>
      </c>
    </row>
    <row r="566" spans="2:30" outlineLevel="5" x14ac:dyDescent="0.25">
      <c r="B566" s="3"/>
      <c r="C566" s="1"/>
      <c r="D566" s="1"/>
      <c r="E566" s="1"/>
      <c r="F566" s="1"/>
      <c r="G566" s="1" t="s">
        <v>1842</v>
      </c>
      <c r="H566" s="188">
        <v>42465</v>
      </c>
      <c r="I566" s="1" t="s">
        <v>3546</v>
      </c>
      <c r="J566" s="2" t="s">
        <v>67</v>
      </c>
      <c r="K566" s="1" t="s">
        <v>36</v>
      </c>
      <c r="L566" s="1" t="s">
        <v>51</v>
      </c>
      <c r="M566" s="1" t="s">
        <v>21</v>
      </c>
      <c r="N566" s="1" t="s">
        <v>11</v>
      </c>
      <c r="O566" s="7">
        <v>30022.33</v>
      </c>
      <c r="P566" s="7">
        <v>0</v>
      </c>
      <c r="Q566" s="7">
        <f t="shared" si="20"/>
        <v>30022.33</v>
      </c>
      <c r="R566" s="6" t="s">
        <v>31</v>
      </c>
      <c r="S566" s="5" t="s">
        <v>25</v>
      </c>
      <c r="T566" s="5" t="s">
        <v>715</v>
      </c>
      <c r="U566" s="5" t="s">
        <v>2386</v>
      </c>
      <c r="V566" s="1" t="s">
        <v>28</v>
      </c>
      <c r="W566" s="1" t="s">
        <v>3547</v>
      </c>
      <c r="X566" s="1"/>
      <c r="Y566" s="1"/>
      <c r="Z566" s="4">
        <v>42465</v>
      </c>
      <c r="AA566" s="1" t="s">
        <v>2</v>
      </c>
      <c r="AB566" s="1" t="s">
        <v>3548</v>
      </c>
      <c r="AC566" s="1" t="s">
        <v>3549</v>
      </c>
      <c r="AD566" s="8"/>
    </row>
    <row r="567" spans="2:30" outlineLevel="5" x14ac:dyDescent="0.25">
      <c r="B567" s="3"/>
      <c r="C567" s="1"/>
      <c r="D567" s="1"/>
      <c r="E567" s="1"/>
      <c r="F567" s="1"/>
      <c r="G567" s="1" t="s">
        <v>1842</v>
      </c>
      <c r="H567" s="188">
        <v>42465</v>
      </c>
      <c r="I567" s="1" t="s">
        <v>3550</v>
      </c>
      <c r="J567" s="2" t="s">
        <v>67</v>
      </c>
      <c r="K567" s="1" t="s">
        <v>36</v>
      </c>
      <c r="L567" s="1" t="s">
        <v>20</v>
      </c>
      <c r="M567" s="1" t="s">
        <v>21</v>
      </c>
      <c r="N567" s="1" t="s">
        <v>11</v>
      </c>
      <c r="O567" s="7">
        <v>2546.25</v>
      </c>
      <c r="P567" s="7">
        <v>0</v>
      </c>
      <c r="Q567" s="7">
        <f t="shared" si="20"/>
        <v>2546.25</v>
      </c>
      <c r="R567" s="6" t="s">
        <v>31</v>
      </c>
      <c r="S567" s="5" t="s">
        <v>32</v>
      </c>
      <c r="T567" s="5" t="s">
        <v>1788</v>
      </c>
      <c r="U567" s="5" t="s">
        <v>1281</v>
      </c>
      <c r="V567" s="1" t="s">
        <v>28</v>
      </c>
      <c r="W567" s="1" t="s">
        <v>1439</v>
      </c>
      <c r="X567" s="1"/>
      <c r="Y567" s="1"/>
      <c r="Z567" s="4">
        <v>42465</v>
      </c>
      <c r="AA567" s="1" t="s">
        <v>2</v>
      </c>
      <c r="AB567" s="1" t="s">
        <v>3551</v>
      </c>
      <c r="AC567" s="1" t="s">
        <v>3552</v>
      </c>
      <c r="AD567" s="8"/>
    </row>
    <row r="568" spans="2:30" outlineLevel="5" x14ac:dyDescent="0.25">
      <c r="B568" s="3"/>
      <c r="C568" s="1"/>
      <c r="D568" s="1"/>
      <c r="E568" s="1"/>
      <c r="F568" s="1"/>
      <c r="G568" s="1" t="s">
        <v>1842</v>
      </c>
      <c r="H568" s="188">
        <v>42475</v>
      </c>
      <c r="I568" s="1" t="s">
        <v>3553</v>
      </c>
      <c r="J568" s="2" t="s">
        <v>67</v>
      </c>
      <c r="K568" s="1" t="s">
        <v>36</v>
      </c>
      <c r="L568" s="1" t="s">
        <v>20</v>
      </c>
      <c r="M568" s="1" t="s">
        <v>21</v>
      </c>
      <c r="N568" s="1" t="s">
        <v>11</v>
      </c>
      <c r="O568" s="7">
        <v>10666.67</v>
      </c>
      <c r="P568" s="7">
        <v>0</v>
      </c>
      <c r="Q568" s="7">
        <f t="shared" si="20"/>
        <v>10666.67</v>
      </c>
      <c r="R568" s="6" t="s">
        <v>31</v>
      </c>
      <c r="S568" s="5" t="s">
        <v>25</v>
      </c>
      <c r="T568" s="5" t="s">
        <v>715</v>
      </c>
      <c r="U568" s="5" t="s">
        <v>2386</v>
      </c>
      <c r="V568" s="1" t="s">
        <v>28</v>
      </c>
      <c r="W568" s="1" t="s">
        <v>1442</v>
      </c>
      <c r="X568" s="1"/>
      <c r="Y568" s="1"/>
      <c r="Z568" s="4">
        <v>42475</v>
      </c>
      <c r="AA568" s="1" t="s">
        <v>2</v>
      </c>
      <c r="AB568" s="1" t="s">
        <v>3554</v>
      </c>
      <c r="AC568" s="1" t="s">
        <v>3555</v>
      </c>
      <c r="AD568" s="8"/>
    </row>
    <row r="569" spans="2:30" outlineLevel="5" x14ac:dyDescent="0.25">
      <c r="B569" s="3"/>
      <c r="C569" s="1"/>
      <c r="D569" s="1"/>
      <c r="E569" s="1"/>
      <c r="F569" s="1"/>
      <c r="G569" s="1" t="s">
        <v>1842</v>
      </c>
      <c r="H569" s="188">
        <v>42482</v>
      </c>
      <c r="I569" s="1" t="s">
        <v>3556</v>
      </c>
      <c r="J569" s="2" t="s">
        <v>67</v>
      </c>
      <c r="K569" s="1" t="s">
        <v>36</v>
      </c>
      <c r="L569" s="1" t="s">
        <v>20</v>
      </c>
      <c r="M569" s="1" t="s">
        <v>21</v>
      </c>
      <c r="N569" s="1" t="s">
        <v>11</v>
      </c>
      <c r="O569" s="7">
        <v>55669.26</v>
      </c>
      <c r="P569" s="7">
        <v>0</v>
      </c>
      <c r="Q569" s="7">
        <f t="shared" si="20"/>
        <v>55669.26</v>
      </c>
      <c r="R569" s="6" t="s">
        <v>31</v>
      </c>
      <c r="S569" s="5" t="s">
        <v>32</v>
      </c>
      <c r="T569" s="5" t="s">
        <v>1788</v>
      </c>
      <c r="U569" s="5" t="s">
        <v>1281</v>
      </c>
      <c r="V569" s="1" t="s">
        <v>28</v>
      </c>
      <c r="W569" s="1" t="s">
        <v>3557</v>
      </c>
      <c r="X569" s="1"/>
      <c r="Y569" s="1"/>
      <c r="Z569" s="4">
        <v>42482</v>
      </c>
      <c r="AA569" s="1" t="s">
        <v>2</v>
      </c>
      <c r="AB569" s="1" t="s">
        <v>3558</v>
      </c>
      <c r="AC569" s="1" t="s">
        <v>3559</v>
      </c>
      <c r="AD569" s="8"/>
    </row>
    <row r="570" spans="2:30" outlineLevel="5" x14ac:dyDescent="0.25">
      <c r="B570" s="3"/>
      <c r="C570" s="1"/>
      <c r="D570" s="1"/>
      <c r="E570" s="1"/>
      <c r="F570" s="1"/>
      <c r="G570" s="1" t="s">
        <v>1842</v>
      </c>
      <c r="H570" s="188">
        <v>42482</v>
      </c>
      <c r="I570" s="1" t="s">
        <v>3560</v>
      </c>
      <c r="J570" s="2" t="s">
        <v>67</v>
      </c>
      <c r="K570" s="1" t="s">
        <v>36</v>
      </c>
      <c r="L570" s="1" t="s">
        <v>20</v>
      </c>
      <c r="M570" s="1" t="s">
        <v>21</v>
      </c>
      <c r="N570" s="1" t="s">
        <v>11</v>
      </c>
      <c r="O570" s="7">
        <v>1653.38</v>
      </c>
      <c r="P570" s="7">
        <v>0</v>
      </c>
      <c r="Q570" s="7">
        <f t="shared" si="20"/>
        <v>1653.38</v>
      </c>
      <c r="R570" s="6" t="s">
        <v>31</v>
      </c>
      <c r="S570" s="5" t="s">
        <v>32</v>
      </c>
      <c r="T570" s="5" t="s">
        <v>1788</v>
      </c>
      <c r="U570" s="5" t="s">
        <v>1281</v>
      </c>
      <c r="V570" s="1" t="s">
        <v>28</v>
      </c>
      <c r="W570" s="1" t="s">
        <v>3561</v>
      </c>
      <c r="X570" s="1"/>
      <c r="Y570" s="1"/>
      <c r="Z570" s="4">
        <v>42482</v>
      </c>
      <c r="AA570" s="1" t="s">
        <v>2</v>
      </c>
      <c r="AB570" s="1" t="s">
        <v>3562</v>
      </c>
      <c r="AC570" s="1" t="s">
        <v>3563</v>
      </c>
      <c r="AD570" s="8"/>
    </row>
    <row r="571" spans="2:30" outlineLevel="5" x14ac:dyDescent="0.25">
      <c r="B571" s="3"/>
      <c r="C571" s="1"/>
      <c r="D571" s="1"/>
      <c r="E571" s="1"/>
      <c r="F571" s="1"/>
      <c r="G571" s="1" t="s">
        <v>1842</v>
      </c>
      <c r="H571" s="188">
        <v>42482</v>
      </c>
      <c r="I571" s="1" t="s">
        <v>3564</v>
      </c>
      <c r="J571" s="2" t="s">
        <v>67</v>
      </c>
      <c r="K571" s="1" t="s">
        <v>36</v>
      </c>
      <c r="L571" s="1" t="s">
        <v>20</v>
      </c>
      <c r="M571" s="1" t="s">
        <v>21</v>
      </c>
      <c r="N571" s="1" t="s">
        <v>11</v>
      </c>
      <c r="O571" s="7">
        <v>3306.76</v>
      </c>
      <c r="P571" s="7">
        <v>0</v>
      </c>
      <c r="Q571" s="7">
        <f t="shared" si="20"/>
        <v>3306.76</v>
      </c>
      <c r="R571" s="6" t="s">
        <v>31</v>
      </c>
      <c r="S571" s="5" t="s">
        <v>32</v>
      </c>
      <c r="T571" s="5" t="s">
        <v>1788</v>
      </c>
      <c r="U571" s="5" t="s">
        <v>1281</v>
      </c>
      <c r="V571" s="1" t="s">
        <v>28</v>
      </c>
      <c r="W571" s="1" t="s">
        <v>3565</v>
      </c>
      <c r="X571" s="1"/>
      <c r="Y571" s="1"/>
      <c r="Z571" s="4">
        <v>42482</v>
      </c>
      <c r="AA571" s="1" t="s">
        <v>2</v>
      </c>
      <c r="AB571" s="1" t="s">
        <v>3566</v>
      </c>
      <c r="AC571" s="1" t="s">
        <v>3567</v>
      </c>
      <c r="AD571" s="8"/>
    </row>
    <row r="572" spans="2:30" outlineLevel="5" x14ac:dyDescent="0.25">
      <c r="B572" s="3"/>
      <c r="C572" s="1"/>
      <c r="D572" s="1"/>
      <c r="E572" s="1"/>
      <c r="F572" s="1"/>
      <c r="G572" s="1" t="s">
        <v>1842</v>
      </c>
      <c r="H572" s="188">
        <v>42482</v>
      </c>
      <c r="I572" s="1" t="s">
        <v>3568</v>
      </c>
      <c r="J572" s="2" t="s">
        <v>67</v>
      </c>
      <c r="K572" s="1" t="s">
        <v>36</v>
      </c>
      <c r="L572" s="1" t="s">
        <v>20</v>
      </c>
      <c r="M572" s="1" t="s">
        <v>21</v>
      </c>
      <c r="N572" s="1" t="s">
        <v>11</v>
      </c>
      <c r="O572" s="7">
        <v>3093.4</v>
      </c>
      <c r="P572" s="7">
        <v>0</v>
      </c>
      <c r="Q572" s="7">
        <f t="shared" si="20"/>
        <v>3093.4</v>
      </c>
      <c r="R572" s="6" t="s">
        <v>31</v>
      </c>
      <c r="S572" s="5" t="s">
        <v>32</v>
      </c>
      <c r="T572" s="5" t="s">
        <v>1788</v>
      </c>
      <c r="U572" s="5" t="s">
        <v>1281</v>
      </c>
      <c r="V572" s="1" t="s">
        <v>28</v>
      </c>
      <c r="W572" s="1" t="s">
        <v>3569</v>
      </c>
      <c r="X572" s="1"/>
      <c r="Y572" s="1"/>
      <c r="Z572" s="4">
        <v>42482</v>
      </c>
      <c r="AA572" s="1" t="s">
        <v>2</v>
      </c>
      <c r="AB572" s="1" t="s">
        <v>3570</v>
      </c>
      <c r="AC572" s="1" t="s">
        <v>3571</v>
      </c>
      <c r="AD572" s="8"/>
    </row>
    <row r="573" spans="2:30" outlineLevel="5" x14ac:dyDescent="0.25">
      <c r="B573" s="3"/>
      <c r="C573" s="1"/>
      <c r="D573" s="1"/>
      <c r="E573" s="1"/>
      <c r="F573" s="1"/>
      <c r="G573" s="1" t="s">
        <v>1842</v>
      </c>
      <c r="H573" s="188">
        <v>42482</v>
      </c>
      <c r="I573" s="1" t="s">
        <v>3572</v>
      </c>
      <c r="J573" s="2" t="s">
        <v>67</v>
      </c>
      <c r="K573" s="1" t="s">
        <v>36</v>
      </c>
      <c r="L573" s="1" t="s">
        <v>20</v>
      </c>
      <c r="M573" s="1" t="s">
        <v>21</v>
      </c>
      <c r="N573" s="1" t="s">
        <v>11</v>
      </c>
      <c r="O573" s="7">
        <v>1380.1</v>
      </c>
      <c r="P573" s="7">
        <v>0</v>
      </c>
      <c r="Q573" s="7">
        <f t="shared" si="20"/>
        <v>1380.1</v>
      </c>
      <c r="R573" s="6" t="s">
        <v>31</v>
      </c>
      <c r="S573" s="5" t="s">
        <v>32</v>
      </c>
      <c r="T573" s="5" t="s">
        <v>1788</v>
      </c>
      <c r="U573" s="5" t="s">
        <v>1281</v>
      </c>
      <c r="V573" s="1" t="s">
        <v>28</v>
      </c>
      <c r="W573" s="1" t="s">
        <v>3573</v>
      </c>
      <c r="X573" s="1"/>
      <c r="Y573" s="1"/>
      <c r="Z573" s="4">
        <v>42482</v>
      </c>
      <c r="AA573" s="1" t="s">
        <v>2</v>
      </c>
      <c r="AB573" s="1" t="s">
        <v>3574</v>
      </c>
      <c r="AC573" s="1" t="s">
        <v>3575</v>
      </c>
      <c r="AD573" s="8"/>
    </row>
    <row r="574" spans="2:30" outlineLevel="5" x14ac:dyDescent="0.25">
      <c r="B574" s="3"/>
      <c r="C574" s="1"/>
      <c r="D574" s="1"/>
      <c r="E574" s="1"/>
      <c r="F574" s="1"/>
      <c r="G574" s="1" t="s">
        <v>1842</v>
      </c>
      <c r="H574" s="188">
        <v>42482</v>
      </c>
      <c r="I574" s="1" t="s">
        <v>3576</v>
      </c>
      <c r="J574" s="2" t="s">
        <v>67</v>
      </c>
      <c r="K574" s="1" t="s">
        <v>36</v>
      </c>
      <c r="L574" s="1" t="s">
        <v>20</v>
      </c>
      <c r="M574" s="1" t="s">
        <v>21</v>
      </c>
      <c r="N574" s="1" t="s">
        <v>11</v>
      </c>
      <c r="O574" s="7">
        <v>5887.02</v>
      </c>
      <c r="P574" s="7">
        <v>0</v>
      </c>
      <c r="Q574" s="7">
        <f t="shared" si="20"/>
        <v>5887.02</v>
      </c>
      <c r="R574" s="6" t="s">
        <v>31</v>
      </c>
      <c r="S574" s="5" t="s">
        <v>32</v>
      </c>
      <c r="T574" s="5" t="s">
        <v>1788</v>
      </c>
      <c r="U574" s="5" t="s">
        <v>1281</v>
      </c>
      <c r="V574" s="1" t="s">
        <v>28</v>
      </c>
      <c r="W574" s="1" t="s">
        <v>3577</v>
      </c>
      <c r="X574" s="1"/>
      <c r="Y574" s="1"/>
      <c r="Z574" s="4">
        <v>42482</v>
      </c>
      <c r="AA574" s="1" t="s">
        <v>2</v>
      </c>
      <c r="AB574" s="1" t="s">
        <v>3578</v>
      </c>
      <c r="AC574" s="1" t="s">
        <v>3579</v>
      </c>
      <c r="AD574" s="8"/>
    </row>
    <row r="575" spans="2:30" outlineLevel="5" x14ac:dyDescent="0.25">
      <c r="B575" s="3"/>
      <c r="C575" s="1"/>
      <c r="D575" s="1"/>
      <c r="E575" s="1"/>
      <c r="F575" s="1"/>
      <c r="G575" s="1" t="s">
        <v>1842</v>
      </c>
      <c r="H575" s="188">
        <v>42489</v>
      </c>
      <c r="I575" s="1" t="s">
        <v>3580</v>
      </c>
      <c r="J575" s="2" t="s">
        <v>67</v>
      </c>
      <c r="K575" s="1" t="s">
        <v>36</v>
      </c>
      <c r="L575" s="1" t="s">
        <v>20</v>
      </c>
      <c r="M575" s="1" t="s">
        <v>21</v>
      </c>
      <c r="N575" s="1" t="s">
        <v>11</v>
      </c>
      <c r="O575" s="7">
        <v>93140.59</v>
      </c>
      <c r="P575" s="7">
        <v>0</v>
      </c>
      <c r="Q575" s="7">
        <f t="shared" si="20"/>
        <v>93140.59</v>
      </c>
      <c r="R575" s="6" t="s">
        <v>31</v>
      </c>
      <c r="S575" s="5" t="s">
        <v>25</v>
      </c>
      <c r="T575" s="5" t="s">
        <v>715</v>
      </c>
      <c r="U575" s="5" t="s">
        <v>2386</v>
      </c>
      <c r="V575" s="1" t="s">
        <v>28</v>
      </c>
      <c r="W575" s="1" t="s">
        <v>3581</v>
      </c>
      <c r="X575" s="1"/>
      <c r="Y575" s="1"/>
      <c r="Z575" s="4">
        <v>42489</v>
      </c>
      <c r="AA575" s="1" t="s">
        <v>2</v>
      </c>
      <c r="AB575" s="1" t="s">
        <v>3582</v>
      </c>
      <c r="AC575" s="1" t="s">
        <v>3583</v>
      </c>
      <c r="AD575" s="8"/>
    </row>
    <row r="576" spans="2:30" outlineLevel="5" x14ac:dyDescent="0.25">
      <c r="B576" s="3"/>
      <c r="C576" s="1"/>
      <c r="D576" s="1"/>
      <c r="E576" s="1"/>
      <c r="F576" s="1"/>
      <c r="G576" s="1" t="s">
        <v>1842</v>
      </c>
      <c r="H576" s="188">
        <v>42486</v>
      </c>
      <c r="I576" s="1" t="s">
        <v>3584</v>
      </c>
      <c r="J576" s="2" t="s">
        <v>67</v>
      </c>
      <c r="K576" s="1" t="s">
        <v>36</v>
      </c>
      <c r="L576" s="1" t="s">
        <v>20</v>
      </c>
      <c r="M576" s="1" t="s">
        <v>21</v>
      </c>
      <c r="N576" s="1" t="s">
        <v>11</v>
      </c>
      <c r="O576" s="7">
        <v>4500</v>
      </c>
      <c r="P576" s="7">
        <v>0</v>
      </c>
      <c r="Q576" s="7">
        <f t="shared" si="20"/>
        <v>4500</v>
      </c>
      <c r="R576" s="6" t="s">
        <v>31</v>
      </c>
      <c r="S576" s="5" t="s">
        <v>32</v>
      </c>
      <c r="T576" s="5" t="s">
        <v>1788</v>
      </c>
      <c r="U576" s="5" t="s">
        <v>1281</v>
      </c>
      <c r="V576" s="1" t="s">
        <v>28</v>
      </c>
      <c r="W576" s="1" t="s">
        <v>3585</v>
      </c>
      <c r="X576" s="1"/>
      <c r="Y576" s="1"/>
      <c r="Z576" s="4">
        <v>42486</v>
      </c>
      <c r="AA576" s="1" t="s">
        <v>2</v>
      </c>
      <c r="AB576" s="1" t="s">
        <v>3586</v>
      </c>
      <c r="AC576" s="1" t="s">
        <v>3587</v>
      </c>
      <c r="AD576" s="8"/>
    </row>
    <row r="577" spans="2:30" outlineLevel="5" x14ac:dyDescent="0.25">
      <c r="B577" s="3"/>
      <c r="C577" s="1"/>
      <c r="D577" s="1"/>
      <c r="E577" s="1"/>
      <c r="F577" s="1"/>
      <c r="G577" s="1" t="s">
        <v>1842</v>
      </c>
      <c r="H577" s="188">
        <v>42486</v>
      </c>
      <c r="I577" s="1" t="s">
        <v>3588</v>
      </c>
      <c r="J577" s="2" t="s">
        <v>67</v>
      </c>
      <c r="K577" s="1" t="s">
        <v>36</v>
      </c>
      <c r="L577" s="1" t="s">
        <v>20</v>
      </c>
      <c r="M577" s="1" t="s">
        <v>21</v>
      </c>
      <c r="N577" s="1" t="s">
        <v>11</v>
      </c>
      <c r="O577" s="7">
        <v>5347.33</v>
      </c>
      <c r="P577" s="7">
        <v>0</v>
      </c>
      <c r="Q577" s="7">
        <f t="shared" si="20"/>
        <v>5347.33</v>
      </c>
      <c r="R577" s="6" t="s">
        <v>31</v>
      </c>
      <c r="S577" s="5" t="s">
        <v>32</v>
      </c>
      <c r="T577" s="5" t="s">
        <v>1788</v>
      </c>
      <c r="U577" s="5" t="s">
        <v>1281</v>
      </c>
      <c r="V577" s="1" t="s">
        <v>28</v>
      </c>
      <c r="W577" s="1" t="s">
        <v>3589</v>
      </c>
      <c r="X577" s="1"/>
      <c r="Y577" s="1"/>
      <c r="Z577" s="4">
        <v>42486</v>
      </c>
      <c r="AA577" s="1" t="s">
        <v>2</v>
      </c>
      <c r="AB577" s="1" t="s">
        <v>3590</v>
      </c>
      <c r="AC577" s="1" t="s">
        <v>3591</v>
      </c>
      <c r="AD577" s="8"/>
    </row>
    <row r="578" spans="2:30" outlineLevel="5" x14ac:dyDescent="0.25">
      <c r="B578" s="3"/>
      <c r="C578" s="1"/>
      <c r="D578" s="1"/>
      <c r="E578" s="1"/>
      <c r="F578" s="1"/>
      <c r="G578" s="1" t="s">
        <v>1842</v>
      </c>
      <c r="H578" s="188">
        <v>42486</v>
      </c>
      <c r="I578" s="1" t="s">
        <v>3592</v>
      </c>
      <c r="J578" s="2" t="s">
        <v>67</v>
      </c>
      <c r="K578" s="1" t="s">
        <v>36</v>
      </c>
      <c r="L578" s="1" t="s">
        <v>20</v>
      </c>
      <c r="M578" s="1" t="s">
        <v>21</v>
      </c>
      <c r="N578" s="1" t="s">
        <v>11</v>
      </c>
      <c r="O578" s="7">
        <v>7632.2</v>
      </c>
      <c r="P578" s="7">
        <v>0</v>
      </c>
      <c r="Q578" s="7">
        <f t="shared" si="20"/>
        <v>7632.2</v>
      </c>
      <c r="R578" s="6" t="s">
        <v>31</v>
      </c>
      <c r="S578" s="5" t="s">
        <v>25</v>
      </c>
      <c r="T578" s="5" t="s">
        <v>715</v>
      </c>
      <c r="U578" s="5" t="s">
        <v>2386</v>
      </c>
      <c r="V578" s="1" t="s">
        <v>28</v>
      </c>
      <c r="W578" s="1" t="s">
        <v>3593</v>
      </c>
      <c r="X578" s="1"/>
      <c r="Y578" s="1"/>
      <c r="Z578" s="4">
        <v>42486</v>
      </c>
      <c r="AA578" s="1" t="s">
        <v>2</v>
      </c>
      <c r="AB578" s="1" t="s">
        <v>3594</v>
      </c>
      <c r="AC578" s="1" t="s">
        <v>3595</v>
      </c>
      <c r="AD578" s="8"/>
    </row>
    <row r="579" spans="2:30" outlineLevel="5" x14ac:dyDescent="0.25">
      <c r="B579" s="3"/>
      <c r="C579" s="1"/>
      <c r="D579" s="1"/>
      <c r="E579" s="1"/>
      <c r="F579" s="1"/>
      <c r="G579" s="1" t="s">
        <v>1842</v>
      </c>
      <c r="H579" s="188">
        <v>42487</v>
      </c>
      <c r="I579" s="1" t="s">
        <v>3596</v>
      </c>
      <c r="J579" s="2" t="s">
        <v>67</v>
      </c>
      <c r="K579" s="1" t="s">
        <v>36</v>
      </c>
      <c r="L579" s="1" t="s">
        <v>20</v>
      </c>
      <c r="M579" s="1" t="s">
        <v>21</v>
      </c>
      <c r="N579" s="1" t="s">
        <v>11</v>
      </c>
      <c r="O579" s="7">
        <v>9376.26</v>
      </c>
      <c r="P579" s="7">
        <v>0</v>
      </c>
      <c r="Q579" s="7">
        <f t="shared" si="20"/>
        <v>9376.26</v>
      </c>
      <c r="R579" s="6" t="s">
        <v>31</v>
      </c>
      <c r="S579" s="5" t="s">
        <v>25</v>
      </c>
      <c r="T579" s="5" t="s">
        <v>716</v>
      </c>
      <c r="U579" s="5" t="s">
        <v>2391</v>
      </c>
      <c r="V579" s="1" t="s">
        <v>28</v>
      </c>
      <c r="W579" s="1" t="s">
        <v>3597</v>
      </c>
      <c r="X579" s="1"/>
      <c r="Y579" s="1"/>
      <c r="Z579" s="4">
        <v>42487</v>
      </c>
      <c r="AA579" s="1" t="s">
        <v>2</v>
      </c>
      <c r="AB579" s="1" t="s">
        <v>3598</v>
      </c>
      <c r="AC579" s="1" t="s">
        <v>3599</v>
      </c>
      <c r="AD579" s="8"/>
    </row>
    <row r="580" spans="2:30" outlineLevel="5" x14ac:dyDescent="0.25">
      <c r="B580" s="3"/>
      <c r="C580" s="1"/>
      <c r="D580" s="1"/>
      <c r="E580" s="1"/>
      <c r="F580" s="1"/>
      <c r="G580" s="1" t="s">
        <v>1842</v>
      </c>
      <c r="H580" s="188">
        <v>42484</v>
      </c>
      <c r="I580" s="1" t="s">
        <v>3600</v>
      </c>
      <c r="J580" s="2" t="s">
        <v>67</v>
      </c>
      <c r="K580" s="1" t="s">
        <v>36</v>
      </c>
      <c r="L580" s="1" t="s">
        <v>20</v>
      </c>
      <c r="M580" s="1" t="s">
        <v>21</v>
      </c>
      <c r="N580" s="1" t="s">
        <v>11</v>
      </c>
      <c r="O580" s="7">
        <v>50726.83</v>
      </c>
      <c r="P580" s="7">
        <v>0</v>
      </c>
      <c r="Q580" s="7">
        <f t="shared" si="20"/>
        <v>50726.83</v>
      </c>
      <c r="R580" s="6" t="s">
        <v>31</v>
      </c>
      <c r="S580" s="5" t="s">
        <v>25</v>
      </c>
      <c r="T580" s="5" t="s">
        <v>716</v>
      </c>
      <c r="U580" s="5" t="s">
        <v>2391</v>
      </c>
      <c r="V580" s="1" t="s">
        <v>28</v>
      </c>
      <c r="W580" s="1" t="s">
        <v>3601</v>
      </c>
      <c r="X580" s="1"/>
      <c r="Y580" s="1"/>
      <c r="Z580" s="4">
        <v>42484</v>
      </c>
      <c r="AA580" s="1" t="s">
        <v>2</v>
      </c>
      <c r="AB580" s="1" t="s">
        <v>3602</v>
      </c>
      <c r="AC580" s="1" t="s">
        <v>3603</v>
      </c>
      <c r="AD580" s="8"/>
    </row>
    <row r="581" spans="2:30" outlineLevel="5" x14ac:dyDescent="0.25">
      <c r="B581" s="3"/>
      <c r="C581" s="1"/>
      <c r="D581" s="1"/>
      <c r="E581" s="1"/>
      <c r="F581" s="1"/>
      <c r="G581" s="1" t="s">
        <v>1842</v>
      </c>
      <c r="H581" s="188">
        <v>42487</v>
      </c>
      <c r="I581" s="1" t="s">
        <v>3604</v>
      </c>
      <c r="J581" s="2" t="s">
        <v>67</v>
      </c>
      <c r="K581" s="1" t="s">
        <v>36</v>
      </c>
      <c r="L581" s="1" t="s">
        <v>20</v>
      </c>
      <c r="M581" s="1" t="s">
        <v>21</v>
      </c>
      <c r="N581" s="1" t="s">
        <v>11</v>
      </c>
      <c r="O581" s="7">
        <v>2070.98</v>
      </c>
      <c r="P581" s="7">
        <v>0</v>
      </c>
      <c r="Q581" s="7">
        <f t="shared" si="20"/>
        <v>2070.98</v>
      </c>
      <c r="R581" s="6" t="s">
        <v>31</v>
      </c>
      <c r="S581" s="5" t="s">
        <v>25</v>
      </c>
      <c r="T581" s="5" t="s">
        <v>716</v>
      </c>
      <c r="U581" s="5" t="s">
        <v>2391</v>
      </c>
      <c r="V581" s="1" t="s">
        <v>28</v>
      </c>
      <c r="W581" s="1" t="s">
        <v>3605</v>
      </c>
      <c r="X581" s="1"/>
      <c r="Y581" s="1"/>
      <c r="Z581" s="4">
        <v>42487</v>
      </c>
      <c r="AA581" s="1" t="s">
        <v>2</v>
      </c>
      <c r="AB581" s="1" t="s">
        <v>3606</v>
      </c>
      <c r="AC581" s="1" t="s">
        <v>3607</v>
      </c>
      <c r="AD581" s="8"/>
    </row>
    <row r="582" spans="2:30" outlineLevel="5" x14ac:dyDescent="0.25">
      <c r="B582" s="3"/>
      <c r="C582" s="1"/>
      <c r="D582" s="1"/>
      <c r="E582" s="1"/>
      <c r="F582" s="1"/>
      <c r="G582" s="1" t="s">
        <v>1842</v>
      </c>
      <c r="H582" s="188">
        <v>42490</v>
      </c>
      <c r="I582" s="1" t="s">
        <v>3608</v>
      </c>
      <c r="J582" s="2" t="s">
        <v>67</v>
      </c>
      <c r="K582" s="1" t="s">
        <v>36</v>
      </c>
      <c r="L582" s="1" t="s">
        <v>20</v>
      </c>
      <c r="M582" s="1" t="s">
        <v>21</v>
      </c>
      <c r="N582" s="1" t="s">
        <v>11</v>
      </c>
      <c r="O582" s="7">
        <v>2600</v>
      </c>
      <c r="P582" s="7">
        <v>0</v>
      </c>
      <c r="Q582" s="7">
        <f t="shared" si="20"/>
        <v>2600</v>
      </c>
      <c r="R582" s="6" t="s">
        <v>31</v>
      </c>
      <c r="S582" s="5" t="s">
        <v>32</v>
      </c>
      <c r="T582" s="5" t="s">
        <v>1788</v>
      </c>
      <c r="U582" s="5" t="s">
        <v>1281</v>
      </c>
      <c r="V582" s="1" t="s">
        <v>28</v>
      </c>
      <c r="W582" s="1" t="s">
        <v>3609</v>
      </c>
      <c r="X582" s="1"/>
      <c r="Y582" s="1"/>
      <c r="Z582" s="4">
        <v>42490</v>
      </c>
      <c r="AA582" s="1" t="s">
        <v>2</v>
      </c>
      <c r="AB582" s="1" t="s">
        <v>3610</v>
      </c>
      <c r="AC582" s="1" t="s">
        <v>3611</v>
      </c>
      <c r="AD582" s="8"/>
    </row>
    <row r="583" spans="2:30" outlineLevel="5" x14ac:dyDescent="0.25">
      <c r="B583" s="220"/>
      <c r="C583" s="2"/>
      <c r="D583" s="2"/>
      <c r="E583" s="2"/>
      <c r="F583" s="2"/>
      <c r="G583" s="2"/>
      <c r="H583" s="228"/>
      <c r="I583" s="2"/>
      <c r="J583" s="2" t="s">
        <v>67</v>
      </c>
      <c r="K583" s="2"/>
      <c r="L583" s="2"/>
      <c r="M583" s="2"/>
      <c r="N583" s="2"/>
      <c r="O583" s="221"/>
      <c r="P583" s="221"/>
      <c r="Q583" s="221"/>
      <c r="R583" s="222"/>
      <c r="S583" s="223"/>
      <c r="T583" s="223"/>
      <c r="U583" s="223"/>
      <c r="V583" s="2"/>
      <c r="W583" s="2"/>
      <c r="X583" s="2"/>
      <c r="Y583" s="2"/>
      <c r="Z583" s="224"/>
      <c r="AA583" s="2"/>
      <c r="AB583" s="2"/>
      <c r="AC583" s="2"/>
      <c r="AD583" s="225"/>
    </row>
    <row r="584" spans="2:30" outlineLevel="4" x14ac:dyDescent="0.25">
      <c r="B584" s="220"/>
      <c r="C584" s="2"/>
      <c r="D584" s="2"/>
      <c r="E584" s="2"/>
      <c r="F584" s="2" t="s">
        <v>1424</v>
      </c>
      <c r="G584" s="2" t="s">
        <v>1425</v>
      </c>
      <c r="H584" s="228"/>
      <c r="I584" s="2"/>
      <c r="J584" s="2" t="s">
        <v>67</v>
      </c>
      <c r="K584" s="2"/>
      <c r="L584" s="2"/>
      <c r="M584" s="2"/>
      <c r="N584" s="2"/>
      <c r="O584" s="221">
        <f>SUM(O585:O599)</f>
        <v>307895.52</v>
      </c>
      <c r="P584" s="221">
        <f>SUM(P585:P599)</f>
        <v>0</v>
      </c>
      <c r="Q584" s="221">
        <f t="shared" ref="Q584:Q598" si="21">O584-P584</f>
        <v>307895.52</v>
      </c>
      <c r="R584" s="222"/>
      <c r="S584" s="223"/>
      <c r="T584" s="223"/>
      <c r="U584" s="223"/>
      <c r="V584" s="2"/>
      <c r="W584" s="2"/>
      <c r="X584" s="2"/>
      <c r="Y584" s="2"/>
      <c r="Z584" s="224"/>
      <c r="AA584" s="2"/>
      <c r="AB584" s="2"/>
      <c r="AC584" s="2"/>
      <c r="AD584" s="225"/>
    </row>
    <row r="585" spans="2:30" outlineLevel="5" x14ac:dyDescent="0.25">
      <c r="B585" s="3"/>
      <c r="C585" s="1"/>
      <c r="D585" s="1"/>
      <c r="E585" s="1"/>
      <c r="F585" s="1"/>
      <c r="G585" s="1" t="s">
        <v>1842</v>
      </c>
      <c r="H585" s="188">
        <v>42496</v>
      </c>
      <c r="I585" s="1" t="s">
        <v>3612</v>
      </c>
      <c r="J585" s="2" t="s">
        <v>67</v>
      </c>
      <c r="K585" s="1" t="s">
        <v>36</v>
      </c>
      <c r="L585" s="1" t="s">
        <v>20</v>
      </c>
      <c r="M585" s="1" t="s">
        <v>21</v>
      </c>
      <c r="N585" s="1" t="s">
        <v>11</v>
      </c>
      <c r="O585" s="7">
        <v>3053.18</v>
      </c>
      <c r="P585" s="7">
        <v>0</v>
      </c>
      <c r="Q585" s="7">
        <f t="shared" si="21"/>
        <v>3053.18</v>
      </c>
      <c r="R585" s="6" t="s">
        <v>31</v>
      </c>
      <c r="S585" s="5" t="s">
        <v>25</v>
      </c>
      <c r="T585" s="5" t="s">
        <v>715</v>
      </c>
      <c r="U585" s="5" t="s">
        <v>2386</v>
      </c>
      <c r="V585" s="1" t="s">
        <v>28</v>
      </c>
      <c r="W585" s="1" t="s">
        <v>3613</v>
      </c>
      <c r="X585" s="1"/>
      <c r="Y585" s="1"/>
      <c r="Z585" s="4">
        <v>42496</v>
      </c>
      <c r="AA585" s="1" t="s">
        <v>2</v>
      </c>
      <c r="AB585" s="1" t="s">
        <v>3614</v>
      </c>
      <c r="AC585" s="1" t="s">
        <v>3615</v>
      </c>
      <c r="AD585" s="8"/>
    </row>
    <row r="586" spans="2:30" outlineLevel="5" x14ac:dyDescent="0.25">
      <c r="B586" s="3"/>
      <c r="C586" s="1"/>
      <c r="D586" s="1"/>
      <c r="E586" s="1"/>
      <c r="F586" s="1"/>
      <c r="G586" s="1" t="s">
        <v>1842</v>
      </c>
      <c r="H586" s="188">
        <v>42496</v>
      </c>
      <c r="I586" s="1" t="s">
        <v>2598</v>
      </c>
      <c r="J586" s="2" t="s">
        <v>67</v>
      </c>
      <c r="K586" s="1" t="s">
        <v>36</v>
      </c>
      <c r="L586" s="1" t="s">
        <v>20</v>
      </c>
      <c r="M586" s="1" t="s">
        <v>21</v>
      </c>
      <c r="N586" s="1" t="s">
        <v>11</v>
      </c>
      <c r="O586" s="7">
        <v>19184</v>
      </c>
      <c r="P586" s="7">
        <v>0</v>
      </c>
      <c r="Q586" s="7">
        <f t="shared" si="21"/>
        <v>19184</v>
      </c>
      <c r="R586" s="6" t="s">
        <v>31</v>
      </c>
      <c r="S586" s="5" t="s">
        <v>25</v>
      </c>
      <c r="T586" s="5" t="s">
        <v>715</v>
      </c>
      <c r="U586" s="5" t="s">
        <v>2386</v>
      </c>
      <c r="V586" s="1" t="s">
        <v>28</v>
      </c>
      <c r="W586" s="1" t="s">
        <v>2599</v>
      </c>
      <c r="X586" s="1"/>
      <c r="Y586" s="1"/>
      <c r="Z586" s="4">
        <v>42496</v>
      </c>
      <c r="AA586" s="1" t="s">
        <v>2</v>
      </c>
      <c r="AB586" s="1" t="s">
        <v>2600</v>
      </c>
      <c r="AC586" s="1" t="s">
        <v>2601</v>
      </c>
      <c r="AD586" s="8"/>
    </row>
    <row r="587" spans="2:30" outlineLevel="5" x14ac:dyDescent="0.25">
      <c r="B587" s="3"/>
      <c r="C587" s="1"/>
      <c r="D587" s="1"/>
      <c r="E587" s="1"/>
      <c r="F587" s="1"/>
      <c r="G587" s="1" t="s">
        <v>1842</v>
      </c>
      <c r="H587" s="188">
        <v>42509</v>
      </c>
      <c r="I587" s="1" t="s">
        <v>3616</v>
      </c>
      <c r="J587" s="2" t="s">
        <v>67</v>
      </c>
      <c r="K587" s="1" t="s">
        <v>36</v>
      </c>
      <c r="L587" s="1" t="s">
        <v>20</v>
      </c>
      <c r="M587" s="1" t="s">
        <v>21</v>
      </c>
      <c r="N587" s="1" t="s">
        <v>11</v>
      </c>
      <c r="O587" s="7">
        <v>10450</v>
      </c>
      <c r="P587" s="7">
        <v>0</v>
      </c>
      <c r="Q587" s="7">
        <f t="shared" si="21"/>
        <v>10450</v>
      </c>
      <c r="R587" s="6" t="s">
        <v>31</v>
      </c>
      <c r="S587" s="5" t="s">
        <v>25</v>
      </c>
      <c r="T587" s="5" t="s">
        <v>715</v>
      </c>
      <c r="U587" s="5" t="s">
        <v>2386</v>
      </c>
      <c r="V587" s="1" t="s">
        <v>28</v>
      </c>
      <c r="W587" s="1" t="s">
        <v>3617</v>
      </c>
      <c r="X587" s="1"/>
      <c r="Y587" s="1"/>
      <c r="Z587" s="4">
        <v>42509</v>
      </c>
      <c r="AA587" s="1" t="s">
        <v>2</v>
      </c>
      <c r="AB587" s="1" t="s">
        <v>3618</v>
      </c>
      <c r="AC587" s="1" t="s">
        <v>3619</v>
      </c>
      <c r="AD587" s="8"/>
    </row>
    <row r="588" spans="2:30" outlineLevel="5" x14ac:dyDescent="0.25">
      <c r="B588" s="3"/>
      <c r="C588" s="1"/>
      <c r="D588" s="1"/>
      <c r="E588" s="1"/>
      <c r="F588" s="1"/>
      <c r="G588" s="1" t="s">
        <v>1842</v>
      </c>
      <c r="H588" s="188">
        <v>42520</v>
      </c>
      <c r="I588" s="1" t="s">
        <v>2627</v>
      </c>
      <c r="J588" s="2" t="s">
        <v>67</v>
      </c>
      <c r="K588" s="1" t="s">
        <v>36</v>
      </c>
      <c r="L588" s="1" t="s">
        <v>20</v>
      </c>
      <c r="M588" s="1" t="s">
        <v>21</v>
      </c>
      <c r="N588" s="1" t="s">
        <v>11</v>
      </c>
      <c r="O588" s="7">
        <v>15914</v>
      </c>
      <c r="P588" s="7">
        <v>0</v>
      </c>
      <c r="Q588" s="7">
        <f t="shared" si="21"/>
        <v>15914</v>
      </c>
      <c r="R588" s="6" t="s">
        <v>31</v>
      </c>
      <c r="S588" s="5" t="s">
        <v>25</v>
      </c>
      <c r="T588" s="5" t="s">
        <v>715</v>
      </c>
      <c r="U588" s="5" t="s">
        <v>2386</v>
      </c>
      <c r="V588" s="1" t="s">
        <v>28</v>
      </c>
      <c r="W588" s="1" t="s">
        <v>2628</v>
      </c>
      <c r="X588" s="1"/>
      <c r="Y588" s="1"/>
      <c r="Z588" s="4">
        <v>42520</v>
      </c>
      <c r="AA588" s="1" t="s">
        <v>2</v>
      </c>
      <c r="AB588" s="1" t="s">
        <v>2629</v>
      </c>
      <c r="AC588" s="1" t="s">
        <v>2630</v>
      </c>
      <c r="AD588" s="8"/>
    </row>
    <row r="589" spans="2:30" outlineLevel="5" x14ac:dyDescent="0.25">
      <c r="B589" s="3"/>
      <c r="C589" s="1"/>
      <c r="D589" s="1"/>
      <c r="E589" s="1"/>
      <c r="F589" s="1"/>
      <c r="G589" s="1" t="s">
        <v>1842</v>
      </c>
      <c r="H589" s="188">
        <v>42520</v>
      </c>
      <c r="I589" s="1" t="s">
        <v>3620</v>
      </c>
      <c r="J589" s="2" t="s">
        <v>67</v>
      </c>
      <c r="K589" s="1" t="s">
        <v>36</v>
      </c>
      <c r="L589" s="1" t="s">
        <v>20</v>
      </c>
      <c r="M589" s="1" t="s">
        <v>21</v>
      </c>
      <c r="N589" s="1" t="s">
        <v>11</v>
      </c>
      <c r="O589" s="7">
        <v>59419.31</v>
      </c>
      <c r="P589" s="7">
        <v>0</v>
      </c>
      <c r="Q589" s="7">
        <f t="shared" si="21"/>
        <v>59419.31</v>
      </c>
      <c r="R589" s="6" t="s">
        <v>31</v>
      </c>
      <c r="S589" s="5" t="s">
        <v>32</v>
      </c>
      <c r="T589" s="5" t="s">
        <v>1788</v>
      </c>
      <c r="U589" s="5" t="s">
        <v>1281</v>
      </c>
      <c r="V589" s="1" t="s">
        <v>28</v>
      </c>
      <c r="W589" s="1" t="s">
        <v>3621</v>
      </c>
      <c r="X589" s="1"/>
      <c r="Y589" s="1"/>
      <c r="Z589" s="4">
        <v>42520</v>
      </c>
      <c r="AA589" s="1" t="s">
        <v>2</v>
      </c>
      <c r="AB589" s="1" t="s">
        <v>3622</v>
      </c>
      <c r="AC589" s="1" t="s">
        <v>3623</v>
      </c>
      <c r="AD589" s="8"/>
    </row>
    <row r="590" spans="2:30" outlineLevel="5" x14ac:dyDescent="0.25">
      <c r="B590" s="3"/>
      <c r="C590" s="1"/>
      <c r="D590" s="1"/>
      <c r="E590" s="1"/>
      <c r="F590" s="1"/>
      <c r="G590" s="1" t="s">
        <v>1842</v>
      </c>
      <c r="H590" s="188">
        <v>42520</v>
      </c>
      <c r="I590" s="1" t="s">
        <v>1611</v>
      </c>
      <c r="J590" s="2" t="s">
        <v>67</v>
      </c>
      <c r="K590" s="1" t="s">
        <v>36</v>
      </c>
      <c r="L590" s="1" t="s">
        <v>20</v>
      </c>
      <c r="M590" s="1" t="s">
        <v>21</v>
      </c>
      <c r="N590" s="1" t="s">
        <v>11</v>
      </c>
      <c r="O590" s="7">
        <v>8763.42</v>
      </c>
      <c r="P590" s="7">
        <v>0</v>
      </c>
      <c r="Q590" s="7">
        <f t="shared" si="21"/>
        <v>8763.42</v>
      </c>
      <c r="R590" s="6" t="s">
        <v>31</v>
      </c>
      <c r="S590" s="5" t="s">
        <v>32</v>
      </c>
      <c r="T590" s="5" t="s">
        <v>1788</v>
      </c>
      <c r="U590" s="5" t="s">
        <v>1281</v>
      </c>
      <c r="V590" s="1" t="s">
        <v>28</v>
      </c>
      <c r="W590" s="1" t="s">
        <v>3624</v>
      </c>
      <c r="X590" s="1"/>
      <c r="Y590" s="1"/>
      <c r="Z590" s="4">
        <v>42520</v>
      </c>
      <c r="AA590" s="1" t="s">
        <v>2</v>
      </c>
      <c r="AB590" s="1" t="s">
        <v>3625</v>
      </c>
      <c r="AC590" s="1" t="s">
        <v>3626</v>
      </c>
      <c r="AD590" s="8"/>
    </row>
    <row r="591" spans="2:30" outlineLevel="5" x14ac:dyDescent="0.25">
      <c r="B591" s="3"/>
      <c r="C591" s="1"/>
      <c r="D591" s="1"/>
      <c r="E591" s="1"/>
      <c r="F591" s="1"/>
      <c r="G591" s="1" t="s">
        <v>1842</v>
      </c>
      <c r="H591" s="188">
        <v>42520</v>
      </c>
      <c r="I591" s="1" t="s">
        <v>3627</v>
      </c>
      <c r="J591" s="2" t="s">
        <v>67</v>
      </c>
      <c r="K591" s="1" t="s">
        <v>36</v>
      </c>
      <c r="L591" s="1" t="s">
        <v>20</v>
      </c>
      <c r="M591" s="1" t="s">
        <v>21</v>
      </c>
      <c r="N591" s="1" t="s">
        <v>11</v>
      </c>
      <c r="O591" s="7">
        <v>9405</v>
      </c>
      <c r="P591" s="7">
        <v>0</v>
      </c>
      <c r="Q591" s="7">
        <f t="shared" si="21"/>
        <v>9405</v>
      </c>
      <c r="R591" s="6" t="s">
        <v>31</v>
      </c>
      <c r="S591" s="5" t="s">
        <v>32</v>
      </c>
      <c r="T591" s="5" t="s">
        <v>1788</v>
      </c>
      <c r="U591" s="5" t="s">
        <v>1281</v>
      </c>
      <c r="V591" s="1" t="s">
        <v>28</v>
      </c>
      <c r="W591" s="1" t="s">
        <v>3628</v>
      </c>
      <c r="X591" s="1"/>
      <c r="Y591" s="1"/>
      <c r="Z591" s="4">
        <v>42520</v>
      </c>
      <c r="AA591" s="1" t="s">
        <v>2</v>
      </c>
      <c r="AB591" s="1" t="s">
        <v>3629</v>
      </c>
      <c r="AC591" s="1" t="s">
        <v>3630</v>
      </c>
      <c r="AD591" s="8"/>
    </row>
    <row r="592" spans="2:30" outlineLevel="5" x14ac:dyDescent="0.25">
      <c r="B592" s="3"/>
      <c r="C592" s="1"/>
      <c r="D592" s="1"/>
      <c r="E592" s="1"/>
      <c r="F592" s="1"/>
      <c r="G592" s="1" t="s">
        <v>1842</v>
      </c>
      <c r="H592" s="188">
        <v>42520</v>
      </c>
      <c r="I592" s="1" t="s">
        <v>3631</v>
      </c>
      <c r="J592" s="2" t="s">
        <v>67</v>
      </c>
      <c r="K592" s="1" t="s">
        <v>36</v>
      </c>
      <c r="L592" s="1" t="s">
        <v>20</v>
      </c>
      <c r="M592" s="1" t="s">
        <v>21</v>
      </c>
      <c r="N592" s="1" t="s">
        <v>11</v>
      </c>
      <c r="O592" s="7">
        <v>13969.74</v>
      </c>
      <c r="P592" s="7">
        <v>0</v>
      </c>
      <c r="Q592" s="7">
        <f t="shared" si="21"/>
        <v>13969.74</v>
      </c>
      <c r="R592" s="6" t="s">
        <v>31</v>
      </c>
      <c r="S592" s="5" t="s">
        <v>25</v>
      </c>
      <c r="T592" s="5" t="s">
        <v>715</v>
      </c>
      <c r="U592" s="5" t="s">
        <v>2386</v>
      </c>
      <c r="V592" s="1" t="s">
        <v>28</v>
      </c>
      <c r="W592" s="1" t="s">
        <v>3632</v>
      </c>
      <c r="X592" s="1"/>
      <c r="Y592" s="1"/>
      <c r="Z592" s="4">
        <v>42520</v>
      </c>
      <c r="AA592" s="1" t="s">
        <v>2</v>
      </c>
      <c r="AB592" s="1" t="s">
        <v>3633</v>
      </c>
      <c r="AC592" s="1" t="s">
        <v>3634</v>
      </c>
      <c r="AD592" s="8"/>
    </row>
    <row r="593" spans="2:30" outlineLevel="5" x14ac:dyDescent="0.25">
      <c r="B593" s="3"/>
      <c r="C593" s="1"/>
      <c r="D593" s="1"/>
      <c r="E593" s="1"/>
      <c r="F593" s="1"/>
      <c r="G593" s="1" t="s">
        <v>1842</v>
      </c>
      <c r="H593" s="188">
        <v>42520</v>
      </c>
      <c r="I593" s="1" t="s">
        <v>3635</v>
      </c>
      <c r="J593" s="2" t="s">
        <v>67</v>
      </c>
      <c r="K593" s="1" t="s">
        <v>36</v>
      </c>
      <c r="L593" s="1" t="s">
        <v>20</v>
      </c>
      <c r="M593" s="1" t="s">
        <v>21</v>
      </c>
      <c r="N593" s="1" t="s">
        <v>11</v>
      </c>
      <c r="O593" s="7">
        <v>98549.17</v>
      </c>
      <c r="P593" s="7">
        <v>0</v>
      </c>
      <c r="Q593" s="7">
        <f t="shared" si="21"/>
        <v>98549.17</v>
      </c>
      <c r="R593" s="6" t="s">
        <v>31</v>
      </c>
      <c r="S593" s="5" t="s">
        <v>25</v>
      </c>
      <c r="T593" s="5" t="s">
        <v>715</v>
      </c>
      <c r="U593" s="5" t="s">
        <v>2386</v>
      </c>
      <c r="V593" s="1" t="s">
        <v>28</v>
      </c>
      <c r="W593" s="1" t="s">
        <v>3636</v>
      </c>
      <c r="X593" s="1"/>
      <c r="Y593" s="1"/>
      <c r="Z593" s="4">
        <v>42520</v>
      </c>
      <c r="AA593" s="1" t="s">
        <v>2</v>
      </c>
      <c r="AB593" s="1" t="s">
        <v>3637</v>
      </c>
      <c r="AC593" s="1" t="s">
        <v>3638</v>
      </c>
      <c r="AD593" s="8"/>
    </row>
    <row r="594" spans="2:30" outlineLevel="5" x14ac:dyDescent="0.25">
      <c r="B594" s="3"/>
      <c r="C594" s="1"/>
      <c r="D594" s="1"/>
      <c r="E594" s="1"/>
      <c r="F594" s="1"/>
      <c r="G594" s="1" t="s">
        <v>1842</v>
      </c>
      <c r="H594" s="188">
        <v>42520</v>
      </c>
      <c r="I594" s="1" t="s">
        <v>1582</v>
      </c>
      <c r="J594" s="2" t="s">
        <v>67</v>
      </c>
      <c r="K594" s="1" t="s">
        <v>36</v>
      </c>
      <c r="L594" s="1" t="s">
        <v>20</v>
      </c>
      <c r="M594" s="1" t="s">
        <v>21</v>
      </c>
      <c r="N594" s="1" t="s">
        <v>11</v>
      </c>
      <c r="O594" s="7">
        <v>42747.73</v>
      </c>
      <c r="P594" s="7">
        <v>0</v>
      </c>
      <c r="Q594" s="7">
        <f t="shared" si="21"/>
        <v>42747.73</v>
      </c>
      <c r="R594" s="6" t="s">
        <v>31</v>
      </c>
      <c r="S594" s="5" t="s">
        <v>25</v>
      </c>
      <c r="T594" s="5" t="s">
        <v>716</v>
      </c>
      <c r="U594" s="5" t="s">
        <v>2391</v>
      </c>
      <c r="V594" s="1" t="s">
        <v>28</v>
      </c>
      <c r="W594" s="1" t="s">
        <v>3639</v>
      </c>
      <c r="X594" s="1"/>
      <c r="Y594" s="1"/>
      <c r="Z594" s="4">
        <v>42520</v>
      </c>
      <c r="AA594" s="1" t="s">
        <v>2</v>
      </c>
      <c r="AB594" s="1" t="s">
        <v>3640</v>
      </c>
      <c r="AC594" s="1" t="s">
        <v>3641</v>
      </c>
      <c r="AD594" s="8"/>
    </row>
    <row r="595" spans="2:30" outlineLevel="5" x14ac:dyDescent="0.25">
      <c r="B595" s="3"/>
      <c r="C595" s="1"/>
      <c r="D595" s="1"/>
      <c r="E595" s="1"/>
      <c r="F595" s="1"/>
      <c r="G595" s="1" t="s">
        <v>1842</v>
      </c>
      <c r="H595" s="188">
        <v>42520</v>
      </c>
      <c r="I595" s="1" t="s">
        <v>3642</v>
      </c>
      <c r="J595" s="2" t="s">
        <v>67</v>
      </c>
      <c r="K595" s="1" t="s">
        <v>36</v>
      </c>
      <c r="L595" s="1" t="s">
        <v>20</v>
      </c>
      <c r="M595" s="1" t="s">
        <v>21</v>
      </c>
      <c r="N595" s="1" t="s">
        <v>11</v>
      </c>
      <c r="O595" s="7">
        <v>9688.92</v>
      </c>
      <c r="P595" s="7">
        <v>0</v>
      </c>
      <c r="Q595" s="7">
        <f t="shared" si="21"/>
        <v>9688.92</v>
      </c>
      <c r="R595" s="6" t="s">
        <v>31</v>
      </c>
      <c r="S595" s="5" t="s">
        <v>25</v>
      </c>
      <c r="T595" s="5" t="s">
        <v>716</v>
      </c>
      <c r="U595" s="5" t="s">
        <v>2391</v>
      </c>
      <c r="V595" s="1" t="s">
        <v>28</v>
      </c>
      <c r="W595" s="1" t="s">
        <v>3643</v>
      </c>
      <c r="X595" s="1"/>
      <c r="Y595" s="1"/>
      <c r="Z595" s="4">
        <v>42520</v>
      </c>
      <c r="AA595" s="1" t="s">
        <v>2</v>
      </c>
      <c r="AB595" s="1" t="s">
        <v>3644</v>
      </c>
      <c r="AC595" s="1" t="s">
        <v>3645</v>
      </c>
      <c r="AD595" s="8"/>
    </row>
    <row r="596" spans="2:30" outlineLevel="5" x14ac:dyDescent="0.25">
      <c r="B596" s="3"/>
      <c r="C596" s="1"/>
      <c r="D596" s="1"/>
      <c r="E596" s="1"/>
      <c r="F596" s="1"/>
      <c r="G596" s="1" t="s">
        <v>1842</v>
      </c>
      <c r="H596" s="188">
        <v>42520</v>
      </c>
      <c r="I596" s="1" t="s">
        <v>3646</v>
      </c>
      <c r="J596" s="2" t="s">
        <v>67</v>
      </c>
      <c r="K596" s="1" t="s">
        <v>36</v>
      </c>
      <c r="L596" s="1" t="s">
        <v>20</v>
      </c>
      <c r="M596" s="1" t="s">
        <v>21</v>
      </c>
      <c r="N596" s="1" t="s">
        <v>11</v>
      </c>
      <c r="O596" s="7">
        <v>2478.2600000000002</v>
      </c>
      <c r="P596" s="7">
        <v>0</v>
      </c>
      <c r="Q596" s="7">
        <f t="shared" si="21"/>
        <v>2478.2600000000002</v>
      </c>
      <c r="R596" s="6" t="s">
        <v>31</v>
      </c>
      <c r="S596" s="5" t="s">
        <v>25</v>
      </c>
      <c r="T596" s="5" t="s">
        <v>716</v>
      </c>
      <c r="U596" s="5" t="s">
        <v>2391</v>
      </c>
      <c r="V596" s="1" t="s">
        <v>28</v>
      </c>
      <c r="W596" s="1" t="s">
        <v>3647</v>
      </c>
      <c r="X596" s="1"/>
      <c r="Y596" s="1"/>
      <c r="Z596" s="4">
        <v>42520</v>
      </c>
      <c r="AA596" s="1" t="s">
        <v>2</v>
      </c>
      <c r="AB596" s="1" t="s">
        <v>3648</v>
      </c>
      <c r="AC596" s="1" t="s">
        <v>3649</v>
      </c>
      <c r="AD596" s="8"/>
    </row>
    <row r="597" spans="2:30" outlineLevel="5" x14ac:dyDescent="0.25">
      <c r="B597" s="3"/>
      <c r="C597" s="1"/>
      <c r="D597" s="1"/>
      <c r="E597" s="1"/>
      <c r="F597" s="1"/>
      <c r="G597" s="1" t="s">
        <v>1842</v>
      </c>
      <c r="H597" s="188">
        <v>42521</v>
      </c>
      <c r="I597" s="1" t="s">
        <v>3650</v>
      </c>
      <c r="J597" s="2" t="s">
        <v>67</v>
      </c>
      <c r="K597" s="1" t="s">
        <v>36</v>
      </c>
      <c r="L597" s="1" t="s">
        <v>20</v>
      </c>
      <c r="M597" s="1" t="s">
        <v>21</v>
      </c>
      <c r="N597" s="1" t="s">
        <v>11</v>
      </c>
      <c r="O597" s="7">
        <v>7223.28</v>
      </c>
      <c r="P597" s="7">
        <v>0</v>
      </c>
      <c r="Q597" s="7">
        <f t="shared" si="21"/>
        <v>7223.28</v>
      </c>
      <c r="R597" s="6" t="s">
        <v>31</v>
      </c>
      <c r="S597" s="5" t="s">
        <v>32</v>
      </c>
      <c r="T597" s="5" t="s">
        <v>3651</v>
      </c>
      <c r="U597" s="5" t="s">
        <v>3652</v>
      </c>
      <c r="V597" s="1" t="s">
        <v>28</v>
      </c>
      <c r="W597" s="1" t="s">
        <v>3653</v>
      </c>
      <c r="X597" s="1"/>
      <c r="Y597" s="1"/>
      <c r="Z597" s="4">
        <v>42521</v>
      </c>
      <c r="AA597" s="1" t="s">
        <v>2</v>
      </c>
      <c r="AB597" s="1" t="s">
        <v>1708</v>
      </c>
      <c r="AC597" s="1" t="s">
        <v>3654</v>
      </c>
      <c r="AD597" s="8"/>
    </row>
    <row r="598" spans="2:30" outlineLevel="5" x14ac:dyDescent="0.25">
      <c r="B598" s="3"/>
      <c r="C598" s="1"/>
      <c r="D598" s="1"/>
      <c r="E598" s="1"/>
      <c r="F598" s="1"/>
      <c r="G598" s="1" t="s">
        <v>1842</v>
      </c>
      <c r="H598" s="188">
        <v>42521</v>
      </c>
      <c r="I598" s="1" t="s">
        <v>3655</v>
      </c>
      <c r="J598" s="2" t="s">
        <v>67</v>
      </c>
      <c r="K598" s="1" t="s">
        <v>36</v>
      </c>
      <c r="L598" s="1" t="s">
        <v>20</v>
      </c>
      <c r="M598" s="1" t="s">
        <v>21</v>
      </c>
      <c r="N598" s="1" t="s">
        <v>11</v>
      </c>
      <c r="O598" s="7">
        <v>7049.51</v>
      </c>
      <c r="P598" s="7">
        <v>0</v>
      </c>
      <c r="Q598" s="7">
        <f t="shared" si="21"/>
        <v>7049.51</v>
      </c>
      <c r="R598" s="6" t="s">
        <v>31</v>
      </c>
      <c r="S598" s="5" t="s">
        <v>32</v>
      </c>
      <c r="T598" s="5" t="s">
        <v>3651</v>
      </c>
      <c r="U598" s="5" t="s">
        <v>3652</v>
      </c>
      <c r="V598" s="1" t="s">
        <v>28</v>
      </c>
      <c r="W598" s="1" t="s">
        <v>3656</v>
      </c>
      <c r="X598" s="1"/>
      <c r="Y598" s="1"/>
      <c r="Z598" s="4">
        <v>42521</v>
      </c>
      <c r="AA598" s="1" t="s">
        <v>2</v>
      </c>
      <c r="AB598" s="1" t="s">
        <v>1708</v>
      </c>
      <c r="AC598" s="1" t="s">
        <v>3657</v>
      </c>
      <c r="AD598" s="8"/>
    </row>
    <row r="599" spans="2:30" outlineLevel="5" x14ac:dyDescent="0.25">
      <c r="B599" s="220"/>
      <c r="C599" s="2"/>
      <c r="D599" s="2"/>
      <c r="E599" s="2"/>
      <c r="F599" s="2"/>
      <c r="G599" s="2"/>
      <c r="H599" s="228"/>
      <c r="I599" s="2"/>
      <c r="J599" s="2" t="s">
        <v>67</v>
      </c>
      <c r="K599" s="2"/>
      <c r="L599" s="2"/>
      <c r="M599" s="2"/>
      <c r="N599" s="2"/>
      <c r="O599" s="221"/>
      <c r="P599" s="221"/>
      <c r="Q599" s="221"/>
      <c r="R599" s="222"/>
      <c r="S599" s="223"/>
      <c r="T599" s="223"/>
      <c r="U599" s="223"/>
      <c r="V599" s="2"/>
      <c r="W599" s="2"/>
      <c r="X599" s="2"/>
      <c r="Y599" s="2"/>
      <c r="Z599" s="224"/>
      <c r="AA599" s="2"/>
      <c r="AB599" s="2"/>
      <c r="AC599" s="2"/>
      <c r="AD599" s="225"/>
    </row>
    <row r="600" spans="2:30" outlineLevel="4" x14ac:dyDescent="0.25">
      <c r="B600" s="220"/>
      <c r="C600" s="2"/>
      <c r="D600" s="2"/>
      <c r="E600" s="2"/>
      <c r="F600" s="2" t="s">
        <v>1426</v>
      </c>
      <c r="G600" s="2" t="s">
        <v>1427</v>
      </c>
      <c r="H600" s="228"/>
      <c r="I600" s="2"/>
      <c r="J600" s="2" t="s">
        <v>67</v>
      </c>
      <c r="K600" s="2"/>
      <c r="L600" s="2"/>
      <c r="M600" s="2"/>
      <c r="N600" s="2"/>
      <c r="O600" s="221">
        <f>SUM(O601:O615)</f>
        <v>265365.88999999996</v>
      </c>
      <c r="P600" s="221">
        <f>SUM(P601:P615)</f>
        <v>0</v>
      </c>
      <c r="Q600" s="221">
        <f t="shared" ref="Q600:Q614" si="22">O600-P600</f>
        <v>265365.88999999996</v>
      </c>
      <c r="R600" s="222"/>
      <c r="S600" s="223"/>
      <c r="T600" s="223"/>
      <c r="U600" s="223"/>
      <c r="V600" s="2"/>
      <c r="W600" s="2"/>
      <c r="X600" s="2"/>
      <c r="Y600" s="2"/>
      <c r="Z600" s="224"/>
      <c r="AA600" s="2"/>
      <c r="AB600" s="2"/>
      <c r="AC600" s="2"/>
      <c r="AD600" s="225"/>
    </row>
    <row r="601" spans="2:30" outlineLevel="5" x14ac:dyDescent="0.25">
      <c r="B601" s="3"/>
      <c r="C601" s="1"/>
      <c r="D601" s="1"/>
      <c r="E601" s="1"/>
      <c r="F601" s="1"/>
      <c r="G601" s="1" t="s">
        <v>1842</v>
      </c>
      <c r="H601" s="188">
        <v>42535</v>
      </c>
      <c r="I601" s="1" t="s">
        <v>1586</v>
      </c>
      <c r="J601" s="2" t="s">
        <v>67</v>
      </c>
      <c r="K601" s="1" t="s">
        <v>36</v>
      </c>
      <c r="L601" s="1" t="s">
        <v>20</v>
      </c>
      <c r="M601" s="1" t="s">
        <v>21</v>
      </c>
      <c r="N601" s="1" t="s">
        <v>11</v>
      </c>
      <c r="O601" s="7">
        <v>36</v>
      </c>
      <c r="P601" s="7">
        <v>0</v>
      </c>
      <c r="Q601" s="7">
        <f t="shared" si="22"/>
        <v>36</v>
      </c>
      <c r="R601" s="6" t="s">
        <v>31</v>
      </c>
      <c r="S601" s="5" t="s">
        <v>25</v>
      </c>
      <c r="T601" s="5" t="s">
        <v>715</v>
      </c>
      <c r="U601" s="5" t="s">
        <v>2386</v>
      </c>
      <c r="V601" s="1" t="s">
        <v>28</v>
      </c>
      <c r="W601" s="1" t="s">
        <v>3658</v>
      </c>
      <c r="X601" s="1"/>
      <c r="Y601" s="1"/>
      <c r="Z601" s="4">
        <v>42535</v>
      </c>
      <c r="AA601" s="1" t="s">
        <v>2</v>
      </c>
      <c r="AB601" s="1" t="s">
        <v>1707</v>
      </c>
      <c r="AC601" s="1" t="s">
        <v>3659</v>
      </c>
      <c r="AD601" s="8"/>
    </row>
    <row r="602" spans="2:30" outlineLevel="5" x14ac:dyDescent="0.25">
      <c r="B602" s="3"/>
      <c r="C602" s="1"/>
      <c r="D602" s="1"/>
      <c r="E602" s="1"/>
      <c r="F602" s="1"/>
      <c r="G602" s="1" t="s">
        <v>1842</v>
      </c>
      <c r="H602" s="188">
        <v>42535</v>
      </c>
      <c r="I602" s="1" t="s">
        <v>2692</v>
      </c>
      <c r="J602" s="2" t="s">
        <v>67</v>
      </c>
      <c r="K602" s="1" t="s">
        <v>36</v>
      </c>
      <c r="L602" s="1" t="s">
        <v>20</v>
      </c>
      <c r="M602" s="1" t="s">
        <v>21</v>
      </c>
      <c r="N602" s="1" t="s">
        <v>11</v>
      </c>
      <c r="O602" s="7">
        <v>154</v>
      </c>
      <c r="P602" s="7">
        <v>0</v>
      </c>
      <c r="Q602" s="7">
        <f t="shared" si="22"/>
        <v>154</v>
      </c>
      <c r="R602" s="6" t="s">
        <v>31</v>
      </c>
      <c r="S602" s="5" t="s">
        <v>32</v>
      </c>
      <c r="T602" s="5" t="s">
        <v>1788</v>
      </c>
      <c r="U602" s="5" t="s">
        <v>1281</v>
      </c>
      <c r="V602" s="1" t="s">
        <v>28</v>
      </c>
      <c r="W602" s="1" t="s">
        <v>2693</v>
      </c>
      <c r="X602" s="1"/>
      <c r="Y602" s="1"/>
      <c r="Z602" s="4">
        <v>42535</v>
      </c>
      <c r="AA602" s="1" t="s">
        <v>2</v>
      </c>
      <c r="AB602" s="1" t="s">
        <v>1708</v>
      </c>
      <c r="AC602" s="1" t="s">
        <v>2694</v>
      </c>
      <c r="AD602" s="8"/>
    </row>
    <row r="603" spans="2:30" outlineLevel="5" x14ac:dyDescent="0.25">
      <c r="B603" s="3"/>
      <c r="C603" s="1"/>
      <c r="D603" s="1"/>
      <c r="E603" s="1"/>
      <c r="F603" s="1"/>
      <c r="G603" s="1" t="s">
        <v>1842</v>
      </c>
      <c r="H603" s="188">
        <v>42551</v>
      </c>
      <c r="I603" s="1" t="s">
        <v>3660</v>
      </c>
      <c r="J603" s="2" t="s">
        <v>67</v>
      </c>
      <c r="K603" s="1" t="s">
        <v>36</v>
      </c>
      <c r="L603" s="1" t="s">
        <v>20</v>
      </c>
      <c r="M603" s="1" t="s">
        <v>21</v>
      </c>
      <c r="N603" s="1" t="s">
        <v>11</v>
      </c>
      <c r="O603" s="7">
        <v>64632.1</v>
      </c>
      <c r="P603" s="7">
        <v>0</v>
      </c>
      <c r="Q603" s="7">
        <f t="shared" si="22"/>
        <v>64632.1</v>
      </c>
      <c r="R603" s="6" t="s">
        <v>31</v>
      </c>
      <c r="S603" s="5" t="s">
        <v>25</v>
      </c>
      <c r="T603" s="5" t="s">
        <v>715</v>
      </c>
      <c r="U603" s="5" t="s">
        <v>2386</v>
      </c>
      <c r="V603" s="1" t="s">
        <v>28</v>
      </c>
      <c r="W603" s="1" t="s">
        <v>3661</v>
      </c>
      <c r="X603" s="1"/>
      <c r="Y603" s="1"/>
      <c r="Z603" s="4">
        <v>42551</v>
      </c>
      <c r="AA603" s="1" t="s">
        <v>2</v>
      </c>
      <c r="AB603" s="1" t="s">
        <v>3662</v>
      </c>
      <c r="AC603" s="1" t="s">
        <v>3663</v>
      </c>
      <c r="AD603" s="8"/>
    </row>
    <row r="604" spans="2:30" outlineLevel="5" x14ac:dyDescent="0.25">
      <c r="B604" s="3"/>
      <c r="C604" s="1"/>
      <c r="D604" s="1"/>
      <c r="E604" s="1"/>
      <c r="F604" s="1"/>
      <c r="G604" s="1" t="s">
        <v>1842</v>
      </c>
      <c r="H604" s="188">
        <v>42549</v>
      </c>
      <c r="I604" s="1" t="s">
        <v>3664</v>
      </c>
      <c r="J604" s="2" t="s">
        <v>67</v>
      </c>
      <c r="K604" s="1" t="s">
        <v>36</v>
      </c>
      <c r="L604" s="1" t="s">
        <v>20</v>
      </c>
      <c r="M604" s="1" t="s">
        <v>21</v>
      </c>
      <c r="N604" s="1" t="s">
        <v>11</v>
      </c>
      <c r="O604" s="7">
        <v>8067.1</v>
      </c>
      <c r="P604" s="7">
        <v>0</v>
      </c>
      <c r="Q604" s="7">
        <f t="shared" si="22"/>
        <v>8067.1</v>
      </c>
      <c r="R604" s="6" t="s">
        <v>31</v>
      </c>
      <c r="S604" s="5" t="s">
        <v>32</v>
      </c>
      <c r="T604" s="5" t="s">
        <v>1788</v>
      </c>
      <c r="U604" s="5" t="s">
        <v>1281</v>
      </c>
      <c r="V604" s="1" t="s">
        <v>28</v>
      </c>
      <c r="W604" s="1" t="s">
        <v>3665</v>
      </c>
      <c r="X604" s="1"/>
      <c r="Y604" s="1"/>
      <c r="Z604" s="4">
        <v>42549</v>
      </c>
      <c r="AA604" s="1" t="s">
        <v>2</v>
      </c>
      <c r="AB604" s="1" t="s">
        <v>3666</v>
      </c>
      <c r="AC604" s="1" t="s">
        <v>3667</v>
      </c>
      <c r="AD604" s="8"/>
    </row>
    <row r="605" spans="2:30" outlineLevel="5" x14ac:dyDescent="0.25">
      <c r="B605" s="3"/>
      <c r="C605" s="1"/>
      <c r="D605" s="1"/>
      <c r="E605" s="1"/>
      <c r="F605" s="1"/>
      <c r="G605" s="1" t="s">
        <v>1842</v>
      </c>
      <c r="H605" s="188">
        <v>42549</v>
      </c>
      <c r="I605" s="1" t="s">
        <v>3668</v>
      </c>
      <c r="J605" s="2" t="s">
        <v>67</v>
      </c>
      <c r="K605" s="1" t="s">
        <v>36</v>
      </c>
      <c r="L605" s="1" t="s">
        <v>20</v>
      </c>
      <c r="M605" s="1" t="s">
        <v>21</v>
      </c>
      <c r="N605" s="1" t="s">
        <v>11</v>
      </c>
      <c r="O605" s="7">
        <v>65998.759999999995</v>
      </c>
      <c r="P605" s="7">
        <v>0</v>
      </c>
      <c r="Q605" s="7">
        <f t="shared" si="22"/>
        <v>65998.759999999995</v>
      </c>
      <c r="R605" s="6" t="s">
        <v>31</v>
      </c>
      <c r="S605" s="5" t="s">
        <v>32</v>
      </c>
      <c r="T605" s="5" t="s">
        <v>1788</v>
      </c>
      <c r="U605" s="5" t="s">
        <v>1281</v>
      </c>
      <c r="V605" s="1" t="s">
        <v>28</v>
      </c>
      <c r="W605" s="1" t="s">
        <v>3669</v>
      </c>
      <c r="X605" s="1"/>
      <c r="Y605" s="1"/>
      <c r="Z605" s="4">
        <v>42549</v>
      </c>
      <c r="AA605" s="1" t="s">
        <v>2</v>
      </c>
      <c r="AB605" s="1" t="s">
        <v>3670</v>
      </c>
      <c r="AC605" s="1" t="s">
        <v>3671</v>
      </c>
      <c r="AD605" s="8"/>
    </row>
    <row r="606" spans="2:30" outlineLevel="5" x14ac:dyDescent="0.25">
      <c r="B606" s="3"/>
      <c r="C606" s="1"/>
      <c r="D606" s="1"/>
      <c r="E606" s="1"/>
      <c r="F606" s="1"/>
      <c r="G606" s="1" t="s">
        <v>1842</v>
      </c>
      <c r="H606" s="188">
        <v>42549</v>
      </c>
      <c r="I606" s="1" t="s">
        <v>3672</v>
      </c>
      <c r="J606" s="2" t="s">
        <v>67</v>
      </c>
      <c r="K606" s="1" t="s">
        <v>36</v>
      </c>
      <c r="L606" s="1" t="s">
        <v>20</v>
      </c>
      <c r="M606" s="1" t="s">
        <v>21</v>
      </c>
      <c r="N606" s="1" t="s">
        <v>11</v>
      </c>
      <c r="O606" s="7">
        <v>33240.58</v>
      </c>
      <c r="P606" s="7">
        <v>0</v>
      </c>
      <c r="Q606" s="7">
        <f t="shared" si="22"/>
        <v>33240.58</v>
      </c>
      <c r="R606" s="6" t="s">
        <v>31</v>
      </c>
      <c r="S606" s="5" t="s">
        <v>32</v>
      </c>
      <c r="T606" s="5" t="s">
        <v>3651</v>
      </c>
      <c r="U606" s="5" t="s">
        <v>3652</v>
      </c>
      <c r="V606" s="1" t="s">
        <v>28</v>
      </c>
      <c r="W606" s="1" t="s">
        <v>1663</v>
      </c>
      <c r="X606" s="1"/>
      <c r="Y606" s="1"/>
      <c r="Z606" s="4">
        <v>42549</v>
      </c>
      <c r="AA606" s="1" t="s">
        <v>2</v>
      </c>
      <c r="AB606" s="1" t="s">
        <v>3673</v>
      </c>
      <c r="AC606" s="1" t="s">
        <v>3674</v>
      </c>
      <c r="AD606" s="8"/>
    </row>
    <row r="607" spans="2:30" outlineLevel="5" x14ac:dyDescent="0.25">
      <c r="B607" s="3"/>
      <c r="C607" s="1"/>
      <c r="D607" s="1"/>
      <c r="E607" s="1"/>
      <c r="F607" s="1"/>
      <c r="G607" s="1" t="s">
        <v>1842</v>
      </c>
      <c r="H607" s="188">
        <v>42549</v>
      </c>
      <c r="I607" s="1" t="s">
        <v>1715</v>
      </c>
      <c r="J607" s="2" t="s">
        <v>67</v>
      </c>
      <c r="K607" s="1" t="s">
        <v>36</v>
      </c>
      <c r="L607" s="1" t="s">
        <v>20</v>
      </c>
      <c r="M607" s="1" t="s">
        <v>21</v>
      </c>
      <c r="N607" s="1" t="s">
        <v>11</v>
      </c>
      <c r="O607" s="7">
        <v>3503.16</v>
      </c>
      <c r="P607" s="7">
        <v>0</v>
      </c>
      <c r="Q607" s="7">
        <f t="shared" si="22"/>
        <v>3503.16</v>
      </c>
      <c r="R607" s="6" t="s">
        <v>31</v>
      </c>
      <c r="S607" s="5" t="s">
        <v>32</v>
      </c>
      <c r="T607" s="5" t="s">
        <v>3651</v>
      </c>
      <c r="U607" s="5" t="s">
        <v>3652</v>
      </c>
      <c r="V607" s="1" t="s">
        <v>28</v>
      </c>
      <c r="W607" s="1" t="s">
        <v>1587</v>
      </c>
      <c r="X607" s="1"/>
      <c r="Y607" s="1"/>
      <c r="Z607" s="4">
        <v>42549</v>
      </c>
      <c r="AA607" s="1" t="s">
        <v>2</v>
      </c>
      <c r="AB607" s="1" t="s">
        <v>3675</v>
      </c>
      <c r="AC607" s="1" t="s">
        <v>3676</v>
      </c>
      <c r="AD607" s="8"/>
    </row>
    <row r="608" spans="2:30" outlineLevel="5" x14ac:dyDescent="0.25">
      <c r="B608" s="3"/>
      <c r="C608" s="1"/>
      <c r="D608" s="1"/>
      <c r="E608" s="1"/>
      <c r="F608" s="1"/>
      <c r="G608" s="1" t="s">
        <v>1842</v>
      </c>
      <c r="H608" s="188">
        <v>42548</v>
      </c>
      <c r="I608" s="1" t="s">
        <v>3677</v>
      </c>
      <c r="J608" s="2" t="s">
        <v>67</v>
      </c>
      <c r="K608" s="1" t="s">
        <v>36</v>
      </c>
      <c r="L608" s="1" t="s">
        <v>20</v>
      </c>
      <c r="M608" s="1" t="s">
        <v>21</v>
      </c>
      <c r="N608" s="1" t="s">
        <v>11</v>
      </c>
      <c r="O608" s="7">
        <v>10165.67</v>
      </c>
      <c r="P608" s="7">
        <v>0</v>
      </c>
      <c r="Q608" s="7">
        <f t="shared" si="22"/>
        <v>10165.67</v>
      </c>
      <c r="R608" s="6" t="s">
        <v>31</v>
      </c>
      <c r="S608" s="5" t="s">
        <v>32</v>
      </c>
      <c r="T608" s="5" t="s">
        <v>1788</v>
      </c>
      <c r="U608" s="5" t="s">
        <v>1281</v>
      </c>
      <c r="V608" s="1" t="s">
        <v>28</v>
      </c>
      <c r="W608" s="1" t="s">
        <v>3678</v>
      </c>
      <c r="X608" s="1"/>
      <c r="Y608" s="1"/>
      <c r="Z608" s="4">
        <v>42548</v>
      </c>
      <c r="AA608" s="1" t="s">
        <v>2</v>
      </c>
      <c r="AB608" s="1" t="s">
        <v>3679</v>
      </c>
      <c r="AC608" s="1" t="s">
        <v>3680</v>
      </c>
      <c r="AD608" s="8"/>
    </row>
    <row r="609" spans="2:30" outlineLevel="5" x14ac:dyDescent="0.25">
      <c r="B609" s="3"/>
      <c r="C609" s="1"/>
      <c r="D609" s="1"/>
      <c r="E609" s="1"/>
      <c r="F609" s="1"/>
      <c r="G609" s="1" t="s">
        <v>1842</v>
      </c>
      <c r="H609" s="188">
        <v>42549</v>
      </c>
      <c r="I609" s="1" t="s">
        <v>3681</v>
      </c>
      <c r="J609" s="2" t="s">
        <v>67</v>
      </c>
      <c r="K609" s="1" t="s">
        <v>36</v>
      </c>
      <c r="L609" s="1" t="s">
        <v>20</v>
      </c>
      <c r="M609" s="1" t="s">
        <v>21</v>
      </c>
      <c r="N609" s="1" t="s">
        <v>11</v>
      </c>
      <c r="O609" s="7">
        <v>4360</v>
      </c>
      <c r="P609" s="7">
        <v>0</v>
      </c>
      <c r="Q609" s="7">
        <f t="shared" si="22"/>
        <v>4360</v>
      </c>
      <c r="R609" s="6" t="s">
        <v>31</v>
      </c>
      <c r="S609" s="5" t="s">
        <v>25</v>
      </c>
      <c r="T609" s="5" t="s">
        <v>715</v>
      </c>
      <c r="U609" s="5" t="s">
        <v>2386</v>
      </c>
      <c r="V609" s="1" t="s">
        <v>28</v>
      </c>
      <c r="W609" s="1" t="s">
        <v>3682</v>
      </c>
      <c r="X609" s="1"/>
      <c r="Y609" s="1"/>
      <c r="Z609" s="4">
        <v>42549</v>
      </c>
      <c r="AA609" s="1" t="s">
        <v>2</v>
      </c>
      <c r="AB609" s="1" t="s">
        <v>3683</v>
      </c>
      <c r="AC609" s="1" t="s">
        <v>3684</v>
      </c>
      <c r="AD609" s="8"/>
    </row>
    <row r="610" spans="2:30" outlineLevel="5" x14ac:dyDescent="0.25">
      <c r="B610" s="3"/>
      <c r="C610" s="1"/>
      <c r="D610" s="1"/>
      <c r="E610" s="1"/>
      <c r="F610" s="1"/>
      <c r="G610" s="1" t="s">
        <v>1842</v>
      </c>
      <c r="H610" s="188">
        <v>42551</v>
      </c>
      <c r="I610" s="1" t="s">
        <v>3685</v>
      </c>
      <c r="J610" s="2" t="s">
        <v>67</v>
      </c>
      <c r="K610" s="1" t="s">
        <v>36</v>
      </c>
      <c r="L610" s="1" t="s">
        <v>20</v>
      </c>
      <c r="M610" s="1" t="s">
        <v>21</v>
      </c>
      <c r="N610" s="1" t="s">
        <v>11</v>
      </c>
      <c r="O610" s="7">
        <v>13519.36</v>
      </c>
      <c r="P610" s="7">
        <v>0</v>
      </c>
      <c r="Q610" s="7">
        <f t="shared" si="22"/>
        <v>13519.36</v>
      </c>
      <c r="R610" s="6" t="s">
        <v>31</v>
      </c>
      <c r="S610" s="5" t="s">
        <v>25</v>
      </c>
      <c r="T610" s="5" t="s">
        <v>715</v>
      </c>
      <c r="U610" s="5" t="s">
        <v>2386</v>
      </c>
      <c r="V610" s="1" t="s">
        <v>28</v>
      </c>
      <c r="W610" s="1" t="s">
        <v>3686</v>
      </c>
      <c r="X610" s="1"/>
      <c r="Y610" s="1"/>
      <c r="Z610" s="4">
        <v>42551</v>
      </c>
      <c r="AA610" s="1" t="s">
        <v>2</v>
      </c>
      <c r="AB610" s="1" t="s">
        <v>3687</v>
      </c>
      <c r="AC610" s="1" t="s">
        <v>3688</v>
      </c>
      <c r="AD610" s="8"/>
    </row>
    <row r="611" spans="2:30" outlineLevel="5" x14ac:dyDescent="0.25">
      <c r="B611" s="3"/>
      <c r="C611" s="1"/>
      <c r="D611" s="1"/>
      <c r="E611" s="1"/>
      <c r="F611" s="1"/>
      <c r="G611" s="1" t="s">
        <v>1842</v>
      </c>
      <c r="H611" s="188">
        <v>42551</v>
      </c>
      <c r="I611" s="1" t="s">
        <v>3689</v>
      </c>
      <c r="J611" s="2" t="s">
        <v>67</v>
      </c>
      <c r="K611" s="1" t="s">
        <v>36</v>
      </c>
      <c r="L611" s="1" t="s">
        <v>20</v>
      </c>
      <c r="M611" s="1" t="s">
        <v>21</v>
      </c>
      <c r="N611" s="1" t="s">
        <v>11</v>
      </c>
      <c r="O611" s="7">
        <v>30512.86</v>
      </c>
      <c r="P611" s="7">
        <v>0</v>
      </c>
      <c r="Q611" s="7">
        <f t="shared" si="22"/>
        <v>30512.86</v>
      </c>
      <c r="R611" s="6" t="s">
        <v>31</v>
      </c>
      <c r="S611" s="5" t="s">
        <v>25</v>
      </c>
      <c r="T611" s="5" t="s">
        <v>716</v>
      </c>
      <c r="U611" s="5" t="s">
        <v>2391</v>
      </c>
      <c r="V611" s="1" t="s">
        <v>28</v>
      </c>
      <c r="W611" s="1" t="s">
        <v>3690</v>
      </c>
      <c r="X611" s="1"/>
      <c r="Y611" s="1"/>
      <c r="Z611" s="4">
        <v>42551</v>
      </c>
      <c r="AA611" s="1" t="s">
        <v>2</v>
      </c>
      <c r="AB611" s="1" t="s">
        <v>3691</v>
      </c>
      <c r="AC611" s="1" t="s">
        <v>3692</v>
      </c>
      <c r="AD611" s="8"/>
    </row>
    <row r="612" spans="2:30" outlineLevel="5" x14ac:dyDescent="0.25">
      <c r="B612" s="3"/>
      <c r="C612" s="1"/>
      <c r="D612" s="1"/>
      <c r="E612" s="1"/>
      <c r="F612" s="1"/>
      <c r="G612" s="1" t="s">
        <v>1842</v>
      </c>
      <c r="H612" s="188">
        <v>42551</v>
      </c>
      <c r="I612" s="1" t="s">
        <v>3693</v>
      </c>
      <c r="J612" s="2" t="s">
        <v>67</v>
      </c>
      <c r="K612" s="1" t="s">
        <v>36</v>
      </c>
      <c r="L612" s="1" t="s">
        <v>20</v>
      </c>
      <c r="M612" s="1" t="s">
        <v>21</v>
      </c>
      <c r="N612" s="1" t="s">
        <v>11</v>
      </c>
      <c r="O612" s="7">
        <v>11120.3</v>
      </c>
      <c r="P612" s="7">
        <v>0</v>
      </c>
      <c r="Q612" s="7">
        <f t="shared" si="22"/>
        <v>11120.3</v>
      </c>
      <c r="R612" s="6" t="s">
        <v>31</v>
      </c>
      <c r="S612" s="5" t="s">
        <v>25</v>
      </c>
      <c r="T612" s="5" t="s">
        <v>716</v>
      </c>
      <c r="U612" s="5" t="s">
        <v>2391</v>
      </c>
      <c r="V612" s="1" t="s">
        <v>28</v>
      </c>
      <c r="W612" s="1" t="s">
        <v>3694</v>
      </c>
      <c r="X612" s="1"/>
      <c r="Y612" s="1"/>
      <c r="Z612" s="4">
        <v>42551</v>
      </c>
      <c r="AA612" s="1" t="s">
        <v>2</v>
      </c>
      <c r="AB612" s="1" t="s">
        <v>3695</v>
      </c>
      <c r="AC612" s="1" t="s">
        <v>3696</v>
      </c>
      <c r="AD612" s="8"/>
    </row>
    <row r="613" spans="2:30" outlineLevel="5" x14ac:dyDescent="0.25">
      <c r="B613" s="3"/>
      <c r="C613" s="1"/>
      <c r="D613" s="1"/>
      <c r="E613" s="1"/>
      <c r="F613" s="1"/>
      <c r="G613" s="1" t="s">
        <v>1842</v>
      </c>
      <c r="H613" s="188">
        <v>42551</v>
      </c>
      <c r="I613" s="1" t="s">
        <v>3697</v>
      </c>
      <c r="J613" s="2" t="s">
        <v>67</v>
      </c>
      <c r="K613" s="1" t="s">
        <v>36</v>
      </c>
      <c r="L613" s="1" t="s">
        <v>20</v>
      </c>
      <c r="M613" s="1" t="s">
        <v>21</v>
      </c>
      <c r="N613" s="1" t="s">
        <v>11</v>
      </c>
      <c r="O613" s="7">
        <v>8502</v>
      </c>
      <c r="P613" s="7">
        <v>0</v>
      </c>
      <c r="Q613" s="7">
        <f t="shared" si="22"/>
        <v>8502</v>
      </c>
      <c r="R613" s="6" t="s">
        <v>31</v>
      </c>
      <c r="S613" s="5" t="s">
        <v>32</v>
      </c>
      <c r="T613" s="5" t="s">
        <v>3651</v>
      </c>
      <c r="U613" s="5" t="s">
        <v>3652</v>
      </c>
      <c r="V613" s="1" t="s">
        <v>28</v>
      </c>
      <c r="W613" s="1" t="s">
        <v>3698</v>
      </c>
      <c r="X613" s="1"/>
      <c r="Y613" s="1"/>
      <c r="Z613" s="4">
        <v>42551</v>
      </c>
      <c r="AA613" s="1" t="s">
        <v>2</v>
      </c>
      <c r="AB613" s="1" t="s">
        <v>3699</v>
      </c>
      <c r="AC613" s="1" t="s">
        <v>3700</v>
      </c>
      <c r="AD613" s="8"/>
    </row>
    <row r="614" spans="2:30" outlineLevel="5" x14ac:dyDescent="0.25">
      <c r="B614" s="3"/>
      <c r="C614" s="1"/>
      <c r="D614" s="1"/>
      <c r="E614" s="1"/>
      <c r="F614" s="1"/>
      <c r="G614" s="1" t="s">
        <v>1842</v>
      </c>
      <c r="H614" s="188">
        <v>42551</v>
      </c>
      <c r="I614" s="1" t="s">
        <v>3701</v>
      </c>
      <c r="J614" s="2" t="s">
        <v>67</v>
      </c>
      <c r="K614" s="1" t="s">
        <v>36</v>
      </c>
      <c r="L614" s="1" t="s">
        <v>20</v>
      </c>
      <c r="M614" s="1" t="s">
        <v>21</v>
      </c>
      <c r="N614" s="1" t="s">
        <v>11</v>
      </c>
      <c r="O614" s="7">
        <v>11554</v>
      </c>
      <c r="P614" s="7">
        <v>0</v>
      </c>
      <c r="Q614" s="7">
        <f t="shared" si="22"/>
        <v>11554</v>
      </c>
      <c r="R614" s="6" t="s">
        <v>31</v>
      </c>
      <c r="S614" s="5" t="s">
        <v>25</v>
      </c>
      <c r="T614" s="5" t="s">
        <v>715</v>
      </c>
      <c r="U614" s="5" t="s">
        <v>2386</v>
      </c>
      <c r="V614" s="1" t="s">
        <v>28</v>
      </c>
      <c r="W614" s="1" t="s">
        <v>3702</v>
      </c>
      <c r="X614" s="1"/>
      <c r="Y614" s="1"/>
      <c r="Z614" s="4">
        <v>42551</v>
      </c>
      <c r="AA614" s="1" t="s">
        <v>2</v>
      </c>
      <c r="AB614" s="1" t="s">
        <v>3703</v>
      </c>
      <c r="AC614" s="1" t="s">
        <v>3704</v>
      </c>
      <c r="AD614" s="8"/>
    </row>
    <row r="615" spans="2:30" outlineLevel="5" x14ac:dyDescent="0.25">
      <c r="B615" s="220"/>
      <c r="C615" s="2"/>
      <c r="D615" s="2"/>
      <c r="E615" s="2"/>
      <c r="F615" s="2"/>
      <c r="G615" s="2"/>
      <c r="H615" s="228"/>
      <c r="I615" s="2"/>
      <c r="J615" s="2" t="s">
        <v>67</v>
      </c>
      <c r="K615" s="2"/>
      <c r="L615" s="2"/>
      <c r="M615" s="2"/>
      <c r="N615" s="2"/>
      <c r="O615" s="221"/>
      <c r="P615" s="221"/>
      <c r="Q615" s="221"/>
      <c r="R615" s="222"/>
      <c r="S615" s="223"/>
      <c r="T615" s="223"/>
      <c r="U615" s="223"/>
      <c r="V615" s="2"/>
      <c r="W615" s="2"/>
      <c r="X615" s="2"/>
      <c r="Y615" s="2"/>
      <c r="Z615" s="224"/>
      <c r="AA615" s="2"/>
      <c r="AB615" s="2"/>
      <c r="AC615" s="2"/>
      <c r="AD615" s="225"/>
    </row>
    <row r="616" spans="2:30" outlineLevel="4" x14ac:dyDescent="0.25">
      <c r="B616" s="220"/>
      <c r="C616" s="2"/>
      <c r="D616" s="2"/>
      <c r="E616" s="2"/>
      <c r="F616" s="2"/>
      <c r="G616" s="2"/>
      <c r="H616" s="228"/>
      <c r="I616" s="2"/>
      <c r="J616" s="2"/>
      <c r="K616" s="2"/>
      <c r="L616" s="2"/>
      <c r="M616" s="2"/>
      <c r="N616" s="2"/>
      <c r="O616" s="221"/>
      <c r="P616" s="221"/>
      <c r="Q616" s="221"/>
      <c r="R616" s="222"/>
      <c r="S616" s="223"/>
      <c r="T616" s="223"/>
      <c r="U616" s="223"/>
      <c r="V616" s="2"/>
      <c r="W616" s="2"/>
      <c r="X616" s="2"/>
      <c r="Y616" s="2"/>
      <c r="Z616" s="224"/>
      <c r="AA616" s="2"/>
      <c r="AB616" s="2"/>
      <c r="AC616" s="2"/>
      <c r="AD616" s="225"/>
    </row>
    <row r="617" spans="2:30" outlineLevel="3" x14ac:dyDescent="0.25">
      <c r="B617" s="220"/>
      <c r="C617" s="2"/>
      <c r="D617" s="2"/>
      <c r="E617" s="2" t="s">
        <v>69</v>
      </c>
      <c r="F617" s="2" t="s">
        <v>38</v>
      </c>
      <c r="G617" s="2"/>
      <c r="H617" s="228"/>
      <c r="I617" s="2"/>
      <c r="J617" s="2" t="s">
        <v>69</v>
      </c>
      <c r="K617" s="2"/>
      <c r="L617" s="2"/>
      <c r="M617" s="2"/>
      <c r="N617" s="2"/>
      <c r="O617" s="221">
        <f>SUM(O618:O749)/2</f>
        <v>17176799.999999993</v>
      </c>
      <c r="P617" s="221">
        <f>SUM(P618:P749)/2</f>
        <v>3521</v>
      </c>
      <c r="Q617" s="221">
        <f>O617-P617</f>
        <v>17173278.999999993</v>
      </c>
      <c r="R617" s="222"/>
      <c r="S617" s="223"/>
      <c r="T617" s="223"/>
      <c r="U617" s="223"/>
      <c r="V617" s="2"/>
      <c r="W617" s="2"/>
      <c r="X617" s="2"/>
      <c r="Y617" s="2"/>
      <c r="Z617" s="224"/>
      <c r="AA617" s="2"/>
      <c r="AB617" s="2"/>
      <c r="AC617" s="2"/>
      <c r="AD617" s="225"/>
    </row>
    <row r="618" spans="2:30" outlineLevel="4" x14ac:dyDescent="0.25">
      <c r="B618" s="220"/>
      <c r="C618" s="2"/>
      <c r="D618" s="2"/>
      <c r="E618" s="2"/>
      <c r="F618" s="2" t="s">
        <v>12</v>
      </c>
      <c r="G618" s="2" t="s">
        <v>13</v>
      </c>
      <c r="H618" s="228"/>
      <c r="I618" s="2"/>
      <c r="J618" s="2" t="s">
        <v>69</v>
      </c>
      <c r="K618" s="2"/>
      <c r="L618" s="2"/>
      <c r="M618" s="2"/>
      <c r="N618" s="2"/>
      <c r="O618" s="221">
        <f>SUM(O619:O620)</f>
        <v>16615251.35</v>
      </c>
      <c r="P618" s="221">
        <f>SUM(P619:P620)</f>
        <v>0</v>
      </c>
      <c r="Q618" s="221">
        <f>O618-P618</f>
        <v>16615251.35</v>
      </c>
      <c r="R618" s="222"/>
      <c r="S618" s="223"/>
      <c r="T618" s="223"/>
      <c r="U618" s="223"/>
      <c r="V618" s="2"/>
      <c r="W618" s="2"/>
      <c r="X618" s="2"/>
      <c r="Y618" s="2"/>
      <c r="Z618" s="224"/>
      <c r="AA618" s="2"/>
      <c r="AB618" s="2"/>
      <c r="AC618" s="2"/>
      <c r="AD618" s="225"/>
    </row>
    <row r="619" spans="2:30" ht="15" customHeight="1" outlineLevel="5" x14ac:dyDescent="0.25">
      <c r="B619" s="3"/>
      <c r="C619" s="1"/>
      <c r="D619" s="1"/>
      <c r="E619" s="1"/>
      <c r="F619" s="1"/>
      <c r="G619" s="1" t="s">
        <v>1842</v>
      </c>
      <c r="H619" s="188">
        <v>42370</v>
      </c>
      <c r="I619" s="1" t="s">
        <v>14</v>
      </c>
      <c r="J619" s="2" t="s">
        <v>69</v>
      </c>
      <c r="K619" s="1" t="s">
        <v>9</v>
      </c>
      <c r="L619" s="1" t="s">
        <v>10</v>
      </c>
      <c r="M619" s="1" t="s">
        <v>10</v>
      </c>
      <c r="N619" s="1" t="s">
        <v>11</v>
      </c>
      <c r="O619" s="7">
        <v>16615251.35</v>
      </c>
      <c r="P619" s="7">
        <v>0</v>
      </c>
      <c r="Q619" s="7">
        <f>O619-P619</f>
        <v>16615251.35</v>
      </c>
      <c r="R619" s="6" t="s">
        <v>1</v>
      </c>
      <c r="S619" s="5" t="s">
        <v>4</v>
      </c>
      <c r="T619" s="5"/>
      <c r="U619" s="5"/>
      <c r="V619" s="1"/>
      <c r="W619" s="1"/>
      <c r="X619" s="1"/>
      <c r="Y619" s="1"/>
      <c r="Z619" s="4">
        <v>42370</v>
      </c>
      <c r="AA619" s="1"/>
      <c r="AB619" s="1"/>
      <c r="AC619" s="1"/>
      <c r="AD619" s="8" t="s">
        <v>1843</v>
      </c>
    </row>
    <row r="620" spans="2:30" outlineLevel="5" x14ac:dyDescent="0.25">
      <c r="B620" s="220"/>
      <c r="C620" s="2"/>
      <c r="D620" s="2"/>
      <c r="E620" s="2"/>
      <c r="F620" s="2"/>
      <c r="G620" s="2"/>
      <c r="H620" s="228"/>
      <c r="I620" s="2"/>
      <c r="J620" s="2" t="s">
        <v>69</v>
      </c>
      <c r="K620" s="2"/>
      <c r="L620" s="2"/>
      <c r="M620" s="2"/>
      <c r="N620" s="2"/>
      <c r="O620" s="221"/>
      <c r="P620" s="221"/>
      <c r="Q620" s="221"/>
      <c r="R620" s="222"/>
      <c r="S620" s="223"/>
      <c r="T620" s="223"/>
      <c r="U620" s="223"/>
      <c r="V620" s="2"/>
      <c r="W620" s="2"/>
      <c r="X620" s="2"/>
      <c r="Y620" s="2"/>
      <c r="Z620" s="224"/>
      <c r="AA620" s="2"/>
      <c r="AB620" s="2"/>
      <c r="AC620" s="2"/>
      <c r="AD620" s="225"/>
    </row>
    <row r="621" spans="2:30" outlineLevel="4" x14ac:dyDescent="0.25">
      <c r="B621" s="220"/>
      <c r="C621" s="2"/>
      <c r="D621" s="2"/>
      <c r="E621" s="2"/>
      <c r="F621" s="2" t="s">
        <v>0</v>
      </c>
      <c r="G621" s="2" t="s">
        <v>7</v>
      </c>
      <c r="H621" s="228"/>
      <c r="I621" s="2"/>
      <c r="J621" s="2" t="s">
        <v>69</v>
      </c>
      <c r="K621" s="2"/>
      <c r="L621" s="2"/>
      <c r="M621" s="2"/>
      <c r="N621" s="2"/>
      <c r="O621" s="221">
        <f>SUM(O622:O625)</f>
        <v>2570.4</v>
      </c>
      <c r="P621" s="221">
        <f>SUM(P622:P625)</f>
        <v>3521</v>
      </c>
      <c r="Q621" s="221">
        <f>O621-P621</f>
        <v>-950.59999999999991</v>
      </c>
      <c r="R621" s="222"/>
      <c r="S621" s="223"/>
      <c r="T621" s="223"/>
      <c r="U621" s="223"/>
      <c r="V621" s="2"/>
      <c r="W621" s="2"/>
      <c r="X621" s="2"/>
      <c r="Y621" s="2"/>
      <c r="Z621" s="224"/>
      <c r="AA621" s="2"/>
      <c r="AB621" s="2"/>
      <c r="AC621" s="2"/>
      <c r="AD621" s="225"/>
    </row>
    <row r="622" spans="2:30" outlineLevel="5" x14ac:dyDescent="0.25">
      <c r="B622" s="3"/>
      <c r="C622" s="1"/>
      <c r="D622" s="1"/>
      <c r="E622" s="1"/>
      <c r="F622" s="1"/>
      <c r="G622" s="1" t="s">
        <v>1344</v>
      </c>
      <c r="H622" s="188">
        <v>42384</v>
      </c>
      <c r="I622" s="1" t="s">
        <v>1789</v>
      </c>
      <c r="J622" s="2" t="s">
        <v>69</v>
      </c>
      <c r="K622" s="1" t="s">
        <v>33</v>
      </c>
      <c r="L622" s="1" t="s">
        <v>60</v>
      </c>
      <c r="M622" s="1" t="s">
        <v>21</v>
      </c>
      <c r="N622" s="1" t="s">
        <v>11</v>
      </c>
      <c r="O622" s="7">
        <v>1470</v>
      </c>
      <c r="P622" s="7">
        <v>0</v>
      </c>
      <c r="Q622" s="7">
        <f>O622-P622</f>
        <v>1470</v>
      </c>
      <c r="R622" s="6" t="s">
        <v>61</v>
      </c>
      <c r="S622" s="5" t="s">
        <v>25</v>
      </c>
      <c r="T622" s="5"/>
      <c r="U622" s="5"/>
      <c r="V622" s="1" t="s">
        <v>35</v>
      </c>
      <c r="W622" s="1"/>
      <c r="X622" s="1"/>
      <c r="Y622" s="1"/>
      <c r="Z622" s="4">
        <v>42384</v>
      </c>
      <c r="AA622" s="1" t="s">
        <v>26</v>
      </c>
      <c r="AB622" s="1" t="s">
        <v>2445</v>
      </c>
      <c r="AC622" s="1" t="s">
        <v>1790</v>
      </c>
      <c r="AD622" s="8"/>
    </row>
    <row r="623" spans="2:30" outlineLevel="5" x14ac:dyDescent="0.25">
      <c r="B623" s="3"/>
      <c r="C623" s="1"/>
      <c r="D623" s="1"/>
      <c r="E623" s="1"/>
      <c r="F623" s="1"/>
      <c r="G623" s="1" t="s">
        <v>1344</v>
      </c>
      <c r="H623" s="188">
        <v>42384</v>
      </c>
      <c r="I623" s="1" t="s">
        <v>1791</v>
      </c>
      <c r="J623" s="2" t="s">
        <v>69</v>
      </c>
      <c r="K623" s="1" t="s">
        <v>33</v>
      </c>
      <c r="L623" s="1" t="s">
        <v>60</v>
      </c>
      <c r="M623" s="1" t="s">
        <v>21</v>
      </c>
      <c r="N623" s="1" t="s">
        <v>11</v>
      </c>
      <c r="O623" s="7">
        <v>1100.4000000000001</v>
      </c>
      <c r="P623" s="7">
        <v>0</v>
      </c>
      <c r="Q623" s="7">
        <f>O623-P623</f>
        <v>1100.4000000000001</v>
      </c>
      <c r="R623" s="6" t="s">
        <v>61</v>
      </c>
      <c r="S623" s="5" t="s">
        <v>25</v>
      </c>
      <c r="T623" s="5"/>
      <c r="U623" s="5"/>
      <c r="V623" s="1" t="s">
        <v>28</v>
      </c>
      <c r="W623" s="1"/>
      <c r="X623" s="1"/>
      <c r="Y623" s="1"/>
      <c r="Z623" s="4">
        <v>42384</v>
      </c>
      <c r="AA623" s="1" t="s">
        <v>26</v>
      </c>
      <c r="AB623" s="1" t="s">
        <v>2446</v>
      </c>
      <c r="AC623" s="1" t="s">
        <v>1792</v>
      </c>
      <c r="AD623" s="8"/>
    </row>
    <row r="624" spans="2:30" ht="15" customHeight="1" outlineLevel="5" x14ac:dyDescent="0.25">
      <c r="B624" s="3"/>
      <c r="C624" s="1"/>
      <c r="D624" s="1"/>
      <c r="E624" s="1"/>
      <c r="F624" s="1"/>
      <c r="G624" s="1" t="s">
        <v>1344</v>
      </c>
      <c r="H624" s="188">
        <v>42381</v>
      </c>
      <c r="I624" s="1" t="s">
        <v>1802</v>
      </c>
      <c r="J624" s="2" t="s">
        <v>69</v>
      </c>
      <c r="K624" s="1" t="s">
        <v>53</v>
      </c>
      <c r="L624" s="1" t="s">
        <v>51</v>
      </c>
      <c r="M624" s="1" t="s">
        <v>51</v>
      </c>
      <c r="N624" s="1" t="s">
        <v>54</v>
      </c>
      <c r="O624" s="7">
        <v>0</v>
      </c>
      <c r="P624" s="7">
        <v>3521</v>
      </c>
      <c r="Q624" s="7">
        <f>O624-P624</f>
        <v>-3521</v>
      </c>
      <c r="R624" s="6" t="s">
        <v>47</v>
      </c>
      <c r="S624" s="5" t="s">
        <v>1799</v>
      </c>
      <c r="T624" s="5"/>
      <c r="U624" s="5"/>
      <c r="V624" s="1" t="s">
        <v>56</v>
      </c>
      <c r="W624" s="1" t="s">
        <v>1803</v>
      </c>
      <c r="X624" s="1" t="s">
        <v>1723</v>
      </c>
      <c r="Y624" s="1" t="s">
        <v>1724</v>
      </c>
      <c r="Z624" s="4">
        <v>42381</v>
      </c>
      <c r="AA624" s="1" t="s">
        <v>55</v>
      </c>
      <c r="AB624" s="1"/>
      <c r="AC624" s="1"/>
      <c r="AD624" s="8" t="s">
        <v>2447</v>
      </c>
    </row>
    <row r="625" spans="2:30" outlineLevel="5" x14ac:dyDescent="0.25">
      <c r="B625" s="220"/>
      <c r="C625" s="2"/>
      <c r="D625" s="2"/>
      <c r="E625" s="2"/>
      <c r="F625" s="2"/>
      <c r="G625" s="2"/>
      <c r="H625" s="228"/>
      <c r="I625" s="2"/>
      <c r="J625" s="2" t="s">
        <v>69</v>
      </c>
      <c r="K625" s="2"/>
      <c r="L625" s="2"/>
      <c r="M625" s="2"/>
      <c r="N625" s="2"/>
      <c r="O625" s="221"/>
      <c r="P625" s="221"/>
      <c r="Q625" s="221"/>
      <c r="R625" s="222"/>
      <c r="S625" s="223"/>
      <c r="T625" s="223"/>
      <c r="U625" s="223"/>
      <c r="V625" s="2"/>
      <c r="W625" s="2"/>
      <c r="X625" s="2"/>
      <c r="Y625" s="2"/>
      <c r="Z625" s="224"/>
      <c r="AA625" s="2"/>
      <c r="AB625" s="2"/>
      <c r="AC625" s="2"/>
      <c r="AD625" s="225"/>
    </row>
    <row r="626" spans="2:30" outlineLevel="4" x14ac:dyDescent="0.25">
      <c r="B626" s="220"/>
      <c r="C626" s="2"/>
      <c r="D626" s="2"/>
      <c r="E626" s="2"/>
      <c r="F626" s="2" t="s">
        <v>5</v>
      </c>
      <c r="G626" s="2" t="s">
        <v>30</v>
      </c>
      <c r="H626" s="228"/>
      <c r="I626" s="2"/>
      <c r="J626" s="2" t="s">
        <v>69</v>
      </c>
      <c r="K626" s="2"/>
      <c r="L626" s="2"/>
      <c r="M626" s="2"/>
      <c r="N626" s="2"/>
      <c r="O626" s="221">
        <f>SUM(O627:O631)</f>
        <v>87806.41</v>
      </c>
      <c r="P626" s="221">
        <f>SUM(P627:P631)</f>
        <v>0</v>
      </c>
      <c r="Q626" s="221">
        <f>O626-P626</f>
        <v>87806.41</v>
      </c>
      <c r="R626" s="222"/>
      <c r="S626" s="223"/>
      <c r="T626" s="223"/>
      <c r="U626" s="223"/>
      <c r="V626" s="2"/>
      <c r="W626" s="2"/>
      <c r="X626" s="2"/>
      <c r="Y626" s="2"/>
      <c r="Z626" s="224"/>
      <c r="AA626" s="2"/>
      <c r="AB626" s="2"/>
      <c r="AC626" s="2"/>
      <c r="AD626" s="225"/>
    </row>
    <row r="627" spans="2:30" outlineLevel="5" x14ac:dyDescent="0.25">
      <c r="B627" s="3"/>
      <c r="C627" s="1"/>
      <c r="D627" s="1"/>
      <c r="E627" s="1"/>
      <c r="F627" s="1"/>
      <c r="G627" s="1" t="s">
        <v>1842</v>
      </c>
      <c r="H627" s="188">
        <v>42452</v>
      </c>
      <c r="I627" s="1" t="s">
        <v>2448</v>
      </c>
      <c r="J627" s="2" t="s">
        <v>69</v>
      </c>
      <c r="K627" s="1" t="s">
        <v>36</v>
      </c>
      <c r="L627" s="1" t="s">
        <v>20</v>
      </c>
      <c r="M627" s="1" t="s">
        <v>21</v>
      </c>
      <c r="N627" s="1" t="s">
        <v>11</v>
      </c>
      <c r="O627" s="7">
        <v>1266</v>
      </c>
      <c r="P627" s="7">
        <v>0</v>
      </c>
      <c r="Q627" s="7">
        <f>O627-P627</f>
        <v>1266</v>
      </c>
      <c r="R627" s="6" t="s">
        <v>47</v>
      </c>
      <c r="S627" s="5" t="s">
        <v>25</v>
      </c>
      <c r="T627" s="5" t="s">
        <v>716</v>
      </c>
      <c r="U627" s="5" t="s">
        <v>2391</v>
      </c>
      <c r="V627" s="1" t="s">
        <v>56</v>
      </c>
      <c r="W627" s="1" t="s">
        <v>1509</v>
      </c>
      <c r="X627" s="1" t="s">
        <v>1460</v>
      </c>
      <c r="Y627" s="1" t="s">
        <v>1461</v>
      </c>
      <c r="Z627" s="4">
        <v>42452</v>
      </c>
      <c r="AA627" s="1" t="s">
        <v>45</v>
      </c>
      <c r="AB627" s="1" t="s">
        <v>1628</v>
      </c>
      <c r="AC627" s="1" t="s">
        <v>2449</v>
      </c>
      <c r="AD627" s="8"/>
    </row>
    <row r="628" spans="2:30" outlineLevel="5" x14ac:dyDescent="0.25">
      <c r="B628" s="3"/>
      <c r="C628" s="1"/>
      <c r="D628" s="1"/>
      <c r="E628" s="1"/>
      <c r="F628" s="1"/>
      <c r="G628" s="1" t="s">
        <v>1842</v>
      </c>
      <c r="H628" s="188">
        <v>42458</v>
      </c>
      <c r="I628" s="1" t="s">
        <v>2450</v>
      </c>
      <c r="J628" s="2" t="s">
        <v>69</v>
      </c>
      <c r="K628" s="1" t="s">
        <v>36</v>
      </c>
      <c r="L628" s="1" t="s">
        <v>20</v>
      </c>
      <c r="M628" s="1" t="s">
        <v>21</v>
      </c>
      <c r="N628" s="1" t="s">
        <v>11</v>
      </c>
      <c r="O628" s="7">
        <v>13437</v>
      </c>
      <c r="P628" s="7">
        <v>0</v>
      </c>
      <c r="Q628" s="7">
        <f>O628-P628</f>
        <v>13437</v>
      </c>
      <c r="R628" s="6" t="s">
        <v>47</v>
      </c>
      <c r="S628" s="5" t="s">
        <v>25</v>
      </c>
      <c r="T628" s="5" t="s">
        <v>716</v>
      </c>
      <c r="U628" s="5" t="s">
        <v>2391</v>
      </c>
      <c r="V628" s="1" t="s">
        <v>56</v>
      </c>
      <c r="W628" s="1" t="s">
        <v>2451</v>
      </c>
      <c r="X628" s="1" t="s">
        <v>1460</v>
      </c>
      <c r="Y628" s="1" t="s">
        <v>1461</v>
      </c>
      <c r="Z628" s="4">
        <v>42458</v>
      </c>
      <c r="AA628" s="1" t="s">
        <v>45</v>
      </c>
      <c r="AB628" s="1" t="s">
        <v>2452</v>
      </c>
      <c r="AC628" s="1" t="s">
        <v>2453</v>
      </c>
      <c r="AD628" s="8"/>
    </row>
    <row r="629" spans="2:30" outlineLevel="5" x14ac:dyDescent="0.25">
      <c r="B629" s="3"/>
      <c r="C629" s="1"/>
      <c r="D629" s="1"/>
      <c r="E629" s="1"/>
      <c r="F629" s="1"/>
      <c r="G629" s="1" t="s">
        <v>1842</v>
      </c>
      <c r="H629" s="188">
        <v>42452</v>
      </c>
      <c r="I629" s="1" t="s">
        <v>2454</v>
      </c>
      <c r="J629" s="2" t="s">
        <v>69</v>
      </c>
      <c r="K629" s="1" t="s">
        <v>36</v>
      </c>
      <c r="L629" s="1" t="s">
        <v>51</v>
      </c>
      <c r="M629" s="1" t="s">
        <v>21</v>
      </c>
      <c r="N629" s="1" t="s">
        <v>11</v>
      </c>
      <c r="O629" s="7">
        <v>72500</v>
      </c>
      <c r="P629" s="7">
        <v>0</v>
      </c>
      <c r="Q629" s="7">
        <f>O629-P629</f>
        <v>72500</v>
      </c>
      <c r="R629" s="6" t="s">
        <v>47</v>
      </c>
      <c r="S629" s="5" t="s">
        <v>25</v>
      </c>
      <c r="T629" s="5" t="s">
        <v>716</v>
      </c>
      <c r="U629" s="5" t="s">
        <v>2391</v>
      </c>
      <c r="V629" s="1" t="s">
        <v>56</v>
      </c>
      <c r="W629" s="1" t="s">
        <v>2455</v>
      </c>
      <c r="X629" s="1" t="s">
        <v>2456</v>
      </c>
      <c r="Y629" s="1" t="s">
        <v>2457</v>
      </c>
      <c r="Z629" s="4">
        <v>42452</v>
      </c>
      <c r="AA629" s="1" t="s">
        <v>45</v>
      </c>
      <c r="AB629" s="1" t="s">
        <v>1745</v>
      </c>
      <c r="AC629" s="1" t="s">
        <v>2458</v>
      </c>
      <c r="AD629" s="8"/>
    </row>
    <row r="630" spans="2:30" outlineLevel="5" x14ac:dyDescent="0.25">
      <c r="B630" s="3"/>
      <c r="C630" s="1"/>
      <c r="D630" s="1"/>
      <c r="E630" s="1"/>
      <c r="F630" s="1"/>
      <c r="G630" s="1" t="s">
        <v>1842</v>
      </c>
      <c r="H630" s="188">
        <v>42460</v>
      </c>
      <c r="I630" s="1" t="s">
        <v>2459</v>
      </c>
      <c r="J630" s="2" t="s">
        <v>69</v>
      </c>
      <c r="K630" s="1" t="s">
        <v>36</v>
      </c>
      <c r="L630" s="1" t="s">
        <v>20</v>
      </c>
      <c r="M630" s="1" t="s">
        <v>21</v>
      </c>
      <c r="N630" s="1" t="s">
        <v>11</v>
      </c>
      <c r="O630" s="7">
        <v>603.41</v>
      </c>
      <c r="P630" s="7">
        <v>0</v>
      </c>
      <c r="Q630" s="7">
        <f>O630-P630</f>
        <v>603.41</v>
      </c>
      <c r="R630" s="6" t="s">
        <v>47</v>
      </c>
      <c r="S630" s="5" t="s">
        <v>25</v>
      </c>
      <c r="T630" s="5" t="s">
        <v>716</v>
      </c>
      <c r="U630" s="5" t="s">
        <v>2391</v>
      </c>
      <c r="V630" s="1" t="s">
        <v>1710</v>
      </c>
      <c r="W630" s="1" t="s">
        <v>2460</v>
      </c>
      <c r="X630" s="1" t="s">
        <v>1718</v>
      </c>
      <c r="Y630" s="1" t="s">
        <v>1719</v>
      </c>
      <c r="Z630" s="4">
        <v>42460</v>
      </c>
      <c r="AA630" s="1" t="s">
        <v>45</v>
      </c>
      <c r="AB630" s="1" t="s">
        <v>2461</v>
      </c>
      <c r="AC630" s="1" t="s">
        <v>2462</v>
      </c>
      <c r="AD630" s="8"/>
    </row>
    <row r="631" spans="2:30" outlineLevel="5" x14ac:dyDescent="0.25">
      <c r="B631" s="220"/>
      <c r="C631" s="2"/>
      <c r="D631" s="2"/>
      <c r="E631" s="2"/>
      <c r="F631" s="2"/>
      <c r="G631" s="2"/>
      <c r="H631" s="228"/>
      <c r="I631" s="2"/>
      <c r="J631" s="2" t="s">
        <v>69</v>
      </c>
      <c r="K631" s="2"/>
      <c r="L631" s="2"/>
      <c r="M631" s="2"/>
      <c r="N631" s="2"/>
      <c r="O631" s="221"/>
      <c r="P631" s="221"/>
      <c r="Q631" s="221"/>
      <c r="R631" s="222"/>
      <c r="S631" s="223"/>
      <c r="T631" s="223"/>
      <c r="U631" s="223"/>
      <c r="V631" s="2"/>
      <c r="W631" s="2"/>
      <c r="X631" s="2"/>
      <c r="Y631" s="2"/>
      <c r="Z631" s="224"/>
      <c r="AA631" s="2"/>
      <c r="AB631" s="2"/>
      <c r="AC631" s="2"/>
      <c r="AD631" s="225"/>
    </row>
    <row r="632" spans="2:30" outlineLevel="4" x14ac:dyDescent="0.25">
      <c r="B632" s="220"/>
      <c r="C632" s="2"/>
      <c r="D632" s="2"/>
      <c r="E632" s="2"/>
      <c r="F632" s="2" t="s">
        <v>1429</v>
      </c>
      <c r="G632" s="2" t="s">
        <v>1430</v>
      </c>
      <c r="H632" s="228"/>
      <c r="I632" s="2"/>
      <c r="J632" s="2" t="s">
        <v>69</v>
      </c>
      <c r="K632" s="2"/>
      <c r="L632" s="2"/>
      <c r="M632" s="2"/>
      <c r="N632" s="2"/>
      <c r="O632" s="221">
        <f>SUM(O633:O667)</f>
        <v>158984.65999999997</v>
      </c>
      <c r="P632" s="221">
        <f>SUM(P633:P667)</f>
        <v>0</v>
      </c>
      <c r="Q632" s="221">
        <f t="shared" ref="Q632:Q666" si="23">O632-P632</f>
        <v>158984.65999999997</v>
      </c>
      <c r="R632" s="222"/>
      <c r="S632" s="223"/>
      <c r="T632" s="223"/>
      <c r="U632" s="223"/>
      <c r="V632" s="2"/>
      <c r="W632" s="2"/>
      <c r="X632" s="2"/>
      <c r="Y632" s="2"/>
      <c r="Z632" s="224"/>
      <c r="AA632" s="2"/>
      <c r="AB632" s="2"/>
      <c r="AC632" s="2"/>
      <c r="AD632" s="225"/>
    </row>
    <row r="633" spans="2:30" outlineLevel="5" x14ac:dyDescent="0.25">
      <c r="B633" s="3"/>
      <c r="C633" s="1"/>
      <c r="D633" s="1"/>
      <c r="E633" s="1"/>
      <c r="F633" s="1"/>
      <c r="G633" s="1" t="s">
        <v>1344</v>
      </c>
      <c r="H633" s="188">
        <v>42466</v>
      </c>
      <c r="I633" s="1" t="s">
        <v>3705</v>
      </c>
      <c r="J633" s="2" t="s">
        <v>69</v>
      </c>
      <c r="K633" s="1" t="s">
        <v>33</v>
      </c>
      <c r="L633" s="1" t="s">
        <v>34</v>
      </c>
      <c r="M633" s="1" t="s">
        <v>21</v>
      </c>
      <c r="N633" s="1" t="s">
        <v>11</v>
      </c>
      <c r="O633" s="7">
        <v>5000</v>
      </c>
      <c r="P633" s="7">
        <v>0</v>
      </c>
      <c r="Q633" s="7">
        <f t="shared" si="23"/>
        <v>5000</v>
      </c>
      <c r="R633" s="6" t="s">
        <v>61</v>
      </c>
      <c r="S633" s="5" t="s">
        <v>25</v>
      </c>
      <c r="T633" s="5"/>
      <c r="U633" s="5"/>
      <c r="V633" s="1"/>
      <c r="W633" s="1"/>
      <c r="X633" s="1"/>
      <c r="Y633" s="1"/>
      <c r="Z633" s="4">
        <v>42466</v>
      </c>
      <c r="AA633" s="1" t="s">
        <v>26</v>
      </c>
      <c r="AB633" s="1" t="s">
        <v>3706</v>
      </c>
      <c r="AC633" s="1" t="s">
        <v>3707</v>
      </c>
      <c r="AD633" s="8"/>
    </row>
    <row r="634" spans="2:30" outlineLevel="5" x14ac:dyDescent="0.25">
      <c r="B634" s="3"/>
      <c r="C634" s="1"/>
      <c r="D634" s="1"/>
      <c r="E634" s="1"/>
      <c r="F634" s="1"/>
      <c r="G634" s="1" t="s">
        <v>1842</v>
      </c>
      <c r="H634" s="188">
        <v>42481</v>
      </c>
      <c r="I634" s="1" t="s">
        <v>3708</v>
      </c>
      <c r="J634" s="2" t="s">
        <v>69</v>
      </c>
      <c r="K634" s="1" t="s">
        <v>36</v>
      </c>
      <c r="L634" s="1" t="s">
        <v>20</v>
      </c>
      <c r="M634" s="1" t="s">
        <v>21</v>
      </c>
      <c r="N634" s="1" t="s">
        <v>11</v>
      </c>
      <c r="O634" s="7">
        <v>11850</v>
      </c>
      <c r="P634" s="7">
        <v>0</v>
      </c>
      <c r="Q634" s="7">
        <f t="shared" si="23"/>
        <v>11850</v>
      </c>
      <c r="R634" s="6" t="s">
        <v>47</v>
      </c>
      <c r="S634" s="5" t="s">
        <v>25</v>
      </c>
      <c r="T634" s="5" t="s">
        <v>715</v>
      </c>
      <c r="U634" s="5" t="s">
        <v>2386</v>
      </c>
      <c r="V634" s="1" t="s">
        <v>56</v>
      </c>
      <c r="W634" s="1" t="s">
        <v>3709</v>
      </c>
      <c r="X634" s="1" t="s">
        <v>1652</v>
      </c>
      <c r="Y634" s="1" t="s">
        <v>1653</v>
      </c>
      <c r="Z634" s="4">
        <v>42481</v>
      </c>
      <c r="AA634" s="1" t="s">
        <v>45</v>
      </c>
      <c r="AB634" s="1" t="s">
        <v>3710</v>
      </c>
      <c r="AC634" s="1" t="s">
        <v>3711</v>
      </c>
      <c r="AD634" s="8"/>
    </row>
    <row r="635" spans="2:30" outlineLevel="5" x14ac:dyDescent="0.25">
      <c r="B635" s="3"/>
      <c r="C635" s="1"/>
      <c r="D635" s="1"/>
      <c r="E635" s="1"/>
      <c r="F635" s="1"/>
      <c r="G635" s="1" t="s">
        <v>1842</v>
      </c>
      <c r="H635" s="188">
        <v>42481</v>
      </c>
      <c r="I635" s="1" t="s">
        <v>3712</v>
      </c>
      <c r="J635" s="2" t="s">
        <v>69</v>
      </c>
      <c r="K635" s="1" t="s">
        <v>36</v>
      </c>
      <c r="L635" s="1" t="s">
        <v>20</v>
      </c>
      <c r="M635" s="1" t="s">
        <v>21</v>
      </c>
      <c r="N635" s="1" t="s">
        <v>11</v>
      </c>
      <c r="O635" s="7">
        <v>17280</v>
      </c>
      <c r="P635" s="7">
        <v>0</v>
      </c>
      <c r="Q635" s="7">
        <f t="shared" si="23"/>
        <v>17280</v>
      </c>
      <c r="R635" s="6" t="s">
        <v>47</v>
      </c>
      <c r="S635" s="5" t="s">
        <v>25</v>
      </c>
      <c r="T635" s="5" t="s">
        <v>715</v>
      </c>
      <c r="U635" s="5" t="s">
        <v>2386</v>
      </c>
      <c r="V635" s="1" t="s">
        <v>56</v>
      </c>
      <c r="W635" s="1" t="s">
        <v>3713</v>
      </c>
      <c r="X635" s="1" t="s">
        <v>1652</v>
      </c>
      <c r="Y635" s="1" t="s">
        <v>1653</v>
      </c>
      <c r="Z635" s="4">
        <v>42481</v>
      </c>
      <c r="AA635" s="1" t="s">
        <v>45</v>
      </c>
      <c r="AB635" s="1" t="s">
        <v>3714</v>
      </c>
      <c r="AC635" s="1" t="s">
        <v>3715</v>
      </c>
      <c r="AD635" s="8"/>
    </row>
    <row r="636" spans="2:30" outlineLevel="5" x14ac:dyDescent="0.25">
      <c r="B636" s="3"/>
      <c r="C636" s="1"/>
      <c r="D636" s="1"/>
      <c r="E636" s="1"/>
      <c r="F636" s="1"/>
      <c r="G636" s="1" t="s">
        <v>1842</v>
      </c>
      <c r="H636" s="188">
        <v>42473</v>
      </c>
      <c r="I636" s="1" t="s">
        <v>3716</v>
      </c>
      <c r="J636" s="2" t="s">
        <v>69</v>
      </c>
      <c r="K636" s="1" t="s">
        <v>36</v>
      </c>
      <c r="L636" s="1" t="s">
        <v>20</v>
      </c>
      <c r="M636" s="1" t="s">
        <v>21</v>
      </c>
      <c r="N636" s="1" t="s">
        <v>11</v>
      </c>
      <c r="O636" s="7">
        <v>1407.5</v>
      </c>
      <c r="P636" s="7">
        <v>0</v>
      </c>
      <c r="Q636" s="7">
        <f t="shared" si="23"/>
        <v>1407.5</v>
      </c>
      <c r="R636" s="6" t="s">
        <v>47</v>
      </c>
      <c r="S636" s="5" t="s">
        <v>25</v>
      </c>
      <c r="T636" s="5" t="s">
        <v>716</v>
      </c>
      <c r="U636" s="5" t="s">
        <v>2391</v>
      </c>
      <c r="V636" s="1" t="s">
        <v>56</v>
      </c>
      <c r="W636" s="1" t="s">
        <v>1508</v>
      </c>
      <c r="X636" s="1" t="s">
        <v>1467</v>
      </c>
      <c r="Y636" s="1" t="s">
        <v>1468</v>
      </c>
      <c r="Z636" s="4">
        <v>42473</v>
      </c>
      <c r="AA636" s="1" t="s">
        <v>45</v>
      </c>
      <c r="AB636" s="1" t="s">
        <v>3717</v>
      </c>
      <c r="AC636" s="1" t="s">
        <v>3718</v>
      </c>
      <c r="AD636" s="8"/>
    </row>
    <row r="637" spans="2:30" outlineLevel="5" x14ac:dyDescent="0.25">
      <c r="B637" s="3"/>
      <c r="C637" s="1"/>
      <c r="D637" s="1"/>
      <c r="E637" s="1"/>
      <c r="F637" s="1"/>
      <c r="G637" s="1" t="s">
        <v>1842</v>
      </c>
      <c r="H637" s="188">
        <v>42461</v>
      </c>
      <c r="I637" s="1" t="s">
        <v>3719</v>
      </c>
      <c r="J637" s="2" t="s">
        <v>69</v>
      </c>
      <c r="K637" s="1" t="s">
        <v>36</v>
      </c>
      <c r="L637" s="1" t="s">
        <v>20</v>
      </c>
      <c r="M637" s="1" t="s">
        <v>21</v>
      </c>
      <c r="N637" s="1" t="s">
        <v>11</v>
      </c>
      <c r="O637" s="7">
        <v>19125</v>
      </c>
      <c r="P637" s="7">
        <v>0</v>
      </c>
      <c r="Q637" s="7">
        <f t="shared" si="23"/>
        <v>19125</v>
      </c>
      <c r="R637" s="6" t="s">
        <v>47</v>
      </c>
      <c r="S637" s="5" t="s">
        <v>25</v>
      </c>
      <c r="T637" s="5" t="s">
        <v>715</v>
      </c>
      <c r="U637" s="5" t="s">
        <v>2386</v>
      </c>
      <c r="V637" s="1" t="s">
        <v>56</v>
      </c>
      <c r="W637" s="1" t="s">
        <v>3720</v>
      </c>
      <c r="X637" s="1" t="s">
        <v>1677</v>
      </c>
      <c r="Y637" s="1" t="s">
        <v>1678</v>
      </c>
      <c r="Z637" s="4">
        <v>42461</v>
      </c>
      <c r="AA637" s="1" t="s">
        <v>45</v>
      </c>
      <c r="AB637" s="1" t="s">
        <v>3721</v>
      </c>
      <c r="AC637" s="1" t="s">
        <v>3722</v>
      </c>
      <c r="AD637" s="8"/>
    </row>
    <row r="638" spans="2:30" outlineLevel="5" x14ac:dyDescent="0.25">
      <c r="B638" s="3"/>
      <c r="C638" s="1"/>
      <c r="D638" s="1"/>
      <c r="E638" s="1"/>
      <c r="F638" s="1"/>
      <c r="G638" s="1" t="s">
        <v>1842</v>
      </c>
      <c r="H638" s="188">
        <v>42478</v>
      </c>
      <c r="I638" s="1" t="s">
        <v>3723</v>
      </c>
      <c r="J638" s="2" t="s">
        <v>69</v>
      </c>
      <c r="K638" s="1" t="s">
        <v>36</v>
      </c>
      <c r="L638" s="1" t="s">
        <v>20</v>
      </c>
      <c r="M638" s="1" t="s">
        <v>21</v>
      </c>
      <c r="N638" s="1" t="s">
        <v>11</v>
      </c>
      <c r="O638" s="7">
        <v>4216.5</v>
      </c>
      <c r="P638" s="7">
        <v>0</v>
      </c>
      <c r="Q638" s="7">
        <f t="shared" si="23"/>
        <v>4216.5</v>
      </c>
      <c r="R638" s="6" t="s">
        <v>47</v>
      </c>
      <c r="S638" s="5" t="s">
        <v>25</v>
      </c>
      <c r="T638" s="5" t="s">
        <v>715</v>
      </c>
      <c r="U638" s="5" t="s">
        <v>2386</v>
      </c>
      <c r="V638" s="1" t="s">
        <v>56</v>
      </c>
      <c r="W638" s="1" t="s">
        <v>3724</v>
      </c>
      <c r="X638" s="1" t="s">
        <v>1667</v>
      </c>
      <c r="Y638" s="1" t="s">
        <v>1668</v>
      </c>
      <c r="Z638" s="4">
        <v>42478</v>
      </c>
      <c r="AA638" s="1" t="s">
        <v>45</v>
      </c>
      <c r="AB638" s="1" t="s">
        <v>3725</v>
      </c>
      <c r="AC638" s="1" t="s">
        <v>3726</v>
      </c>
      <c r="AD638" s="8"/>
    </row>
    <row r="639" spans="2:30" outlineLevel="5" x14ac:dyDescent="0.25">
      <c r="B639" s="3"/>
      <c r="C639" s="1"/>
      <c r="D639" s="1"/>
      <c r="E639" s="1"/>
      <c r="F639" s="1"/>
      <c r="G639" s="1" t="s">
        <v>1842</v>
      </c>
      <c r="H639" s="188">
        <v>42478</v>
      </c>
      <c r="I639" s="1" t="s">
        <v>3727</v>
      </c>
      <c r="J639" s="2" t="s">
        <v>69</v>
      </c>
      <c r="K639" s="1" t="s">
        <v>36</v>
      </c>
      <c r="L639" s="1" t="s">
        <v>20</v>
      </c>
      <c r="M639" s="1" t="s">
        <v>21</v>
      </c>
      <c r="N639" s="1" t="s">
        <v>11</v>
      </c>
      <c r="O639" s="7">
        <v>1298</v>
      </c>
      <c r="P639" s="7">
        <v>0</v>
      </c>
      <c r="Q639" s="7">
        <f t="shared" si="23"/>
        <v>1298</v>
      </c>
      <c r="R639" s="6" t="s">
        <v>47</v>
      </c>
      <c r="S639" s="5" t="s">
        <v>25</v>
      </c>
      <c r="T639" s="5" t="s">
        <v>716</v>
      </c>
      <c r="U639" s="5" t="s">
        <v>2391</v>
      </c>
      <c r="V639" s="1" t="s">
        <v>56</v>
      </c>
      <c r="W639" s="1" t="s">
        <v>3728</v>
      </c>
      <c r="X639" s="1" t="s">
        <v>1483</v>
      </c>
      <c r="Y639" s="1" t="s">
        <v>1484</v>
      </c>
      <c r="Z639" s="4">
        <v>42478</v>
      </c>
      <c r="AA639" s="1" t="s">
        <v>45</v>
      </c>
      <c r="AB639" s="1" t="s">
        <v>3729</v>
      </c>
      <c r="AC639" s="1" t="s">
        <v>3730</v>
      </c>
      <c r="AD639" s="8"/>
    </row>
    <row r="640" spans="2:30" outlineLevel="5" x14ac:dyDescent="0.25">
      <c r="B640" s="3"/>
      <c r="C640" s="1"/>
      <c r="D640" s="1"/>
      <c r="E640" s="1"/>
      <c r="F640" s="1"/>
      <c r="G640" s="1" t="s">
        <v>1842</v>
      </c>
      <c r="H640" s="188">
        <v>42478</v>
      </c>
      <c r="I640" s="1" t="s">
        <v>3731</v>
      </c>
      <c r="J640" s="2" t="s">
        <v>69</v>
      </c>
      <c r="K640" s="1" t="s">
        <v>36</v>
      </c>
      <c r="L640" s="1" t="s">
        <v>20</v>
      </c>
      <c r="M640" s="1" t="s">
        <v>21</v>
      </c>
      <c r="N640" s="1" t="s">
        <v>11</v>
      </c>
      <c r="O640" s="7">
        <v>3629.4</v>
      </c>
      <c r="P640" s="7">
        <v>0</v>
      </c>
      <c r="Q640" s="7">
        <f t="shared" si="23"/>
        <v>3629.4</v>
      </c>
      <c r="R640" s="6" t="s">
        <v>47</v>
      </c>
      <c r="S640" s="5" t="s">
        <v>25</v>
      </c>
      <c r="T640" s="5" t="s">
        <v>715</v>
      </c>
      <c r="U640" s="5" t="s">
        <v>2386</v>
      </c>
      <c r="V640" s="1" t="s">
        <v>56</v>
      </c>
      <c r="W640" s="1" t="s">
        <v>3732</v>
      </c>
      <c r="X640" s="1" t="s">
        <v>1667</v>
      </c>
      <c r="Y640" s="1" t="s">
        <v>1668</v>
      </c>
      <c r="Z640" s="4">
        <v>42478</v>
      </c>
      <c r="AA640" s="1" t="s">
        <v>45</v>
      </c>
      <c r="AB640" s="1" t="s">
        <v>3733</v>
      </c>
      <c r="AC640" s="1" t="s">
        <v>3734</v>
      </c>
      <c r="AD640" s="8"/>
    </row>
    <row r="641" spans="2:30" outlineLevel="5" x14ac:dyDescent="0.25">
      <c r="B641" s="3"/>
      <c r="C641" s="1"/>
      <c r="D641" s="1"/>
      <c r="E641" s="1"/>
      <c r="F641" s="1"/>
      <c r="G641" s="1" t="s">
        <v>1842</v>
      </c>
      <c r="H641" s="188">
        <v>42464</v>
      </c>
      <c r="I641" s="1" t="s">
        <v>3735</v>
      </c>
      <c r="J641" s="2" t="s">
        <v>69</v>
      </c>
      <c r="K641" s="1" t="s">
        <v>36</v>
      </c>
      <c r="L641" s="1" t="s">
        <v>20</v>
      </c>
      <c r="M641" s="1" t="s">
        <v>21</v>
      </c>
      <c r="N641" s="1" t="s">
        <v>11</v>
      </c>
      <c r="O641" s="7">
        <v>797.7</v>
      </c>
      <c r="P641" s="7">
        <v>0</v>
      </c>
      <c r="Q641" s="7">
        <f t="shared" si="23"/>
        <v>797.7</v>
      </c>
      <c r="R641" s="6" t="s">
        <v>47</v>
      </c>
      <c r="S641" s="5" t="s">
        <v>25</v>
      </c>
      <c r="T641" s="5" t="s">
        <v>716</v>
      </c>
      <c r="U641" s="5" t="s">
        <v>2391</v>
      </c>
      <c r="V641" s="1" t="s">
        <v>56</v>
      </c>
      <c r="W641" s="1" t="s">
        <v>3736</v>
      </c>
      <c r="X641" s="1" t="s">
        <v>1725</v>
      </c>
      <c r="Y641" s="1" t="s">
        <v>1726</v>
      </c>
      <c r="Z641" s="4">
        <v>42464</v>
      </c>
      <c r="AA641" s="1" t="s">
        <v>1472</v>
      </c>
      <c r="AB641" s="1" t="s">
        <v>3737</v>
      </c>
      <c r="AC641" s="1" t="s">
        <v>3738</v>
      </c>
      <c r="AD641" s="8"/>
    </row>
    <row r="642" spans="2:30" outlineLevel="5" x14ac:dyDescent="0.25">
      <c r="B642" s="3"/>
      <c r="C642" s="1"/>
      <c r="D642" s="1"/>
      <c r="E642" s="1"/>
      <c r="F642" s="1"/>
      <c r="G642" s="1" t="s">
        <v>1842</v>
      </c>
      <c r="H642" s="188">
        <v>42478</v>
      </c>
      <c r="I642" s="1" t="s">
        <v>3739</v>
      </c>
      <c r="J642" s="2" t="s">
        <v>69</v>
      </c>
      <c r="K642" s="1" t="s">
        <v>36</v>
      </c>
      <c r="L642" s="1" t="s">
        <v>20</v>
      </c>
      <c r="M642" s="1" t="s">
        <v>21</v>
      </c>
      <c r="N642" s="1" t="s">
        <v>11</v>
      </c>
      <c r="O642" s="7">
        <v>4930.8</v>
      </c>
      <c r="P642" s="7">
        <v>0</v>
      </c>
      <c r="Q642" s="7">
        <f t="shared" si="23"/>
        <v>4930.8</v>
      </c>
      <c r="R642" s="6" t="s">
        <v>47</v>
      </c>
      <c r="S642" s="5" t="s">
        <v>25</v>
      </c>
      <c r="T642" s="5" t="s">
        <v>715</v>
      </c>
      <c r="U642" s="5" t="s">
        <v>2386</v>
      </c>
      <c r="V642" s="1" t="s">
        <v>56</v>
      </c>
      <c r="W642" s="1" t="s">
        <v>3740</v>
      </c>
      <c r="X642" s="1" t="s">
        <v>1483</v>
      </c>
      <c r="Y642" s="1" t="s">
        <v>1484</v>
      </c>
      <c r="Z642" s="4">
        <v>42478</v>
      </c>
      <c r="AA642" s="1" t="s">
        <v>45</v>
      </c>
      <c r="AB642" s="1" t="s">
        <v>1757</v>
      </c>
      <c r="AC642" s="1" t="s">
        <v>1515</v>
      </c>
      <c r="AD642" s="8"/>
    </row>
    <row r="643" spans="2:30" outlineLevel="5" x14ac:dyDescent="0.25">
      <c r="B643" s="3"/>
      <c r="C643" s="1"/>
      <c r="D643" s="1"/>
      <c r="E643" s="1"/>
      <c r="F643" s="1"/>
      <c r="G643" s="1" t="s">
        <v>1842</v>
      </c>
      <c r="H643" s="188">
        <v>42461</v>
      </c>
      <c r="I643" s="1" t="s">
        <v>3741</v>
      </c>
      <c r="J643" s="2" t="s">
        <v>69</v>
      </c>
      <c r="K643" s="1" t="s">
        <v>36</v>
      </c>
      <c r="L643" s="1" t="s">
        <v>20</v>
      </c>
      <c r="M643" s="1" t="s">
        <v>21</v>
      </c>
      <c r="N643" s="1" t="s">
        <v>11</v>
      </c>
      <c r="O643" s="7">
        <v>444</v>
      </c>
      <c r="P643" s="7">
        <v>0</v>
      </c>
      <c r="Q643" s="7">
        <f t="shared" si="23"/>
        <v>444</v>
      </c>
      <c r="R643" s="6" t="s">
        <v>47</v>
      </c>
      <c r="S643" s="5" t="s">
        <v>32</v>
      </c>
      <c r="T643" s="5" t="s">
        <v>1788</v>
      </c>
      <c r="U643" s="5" t="s">
        <v>1281</v>
      </c>
      <c r="V643" s="1" t="s">
        <v>56</v>
      </c>
      <c r="W643" s="1" t="s">
        <v>3742</v>
      </c>
      <c r="X643" s="1" t="s">
        <v>2985</v>
      </c>
      <c r="Y643" s="1" t="s">
        <v>2986</v>
      </c>
      <c r="Z643" s="4">
        <v>42461</v>
      </c>
      <c r="AA643" s="1" t="s">
        <v>45</v>
      </c>
      <c r="AB643" s="1" t="s">
        <v>3436</v>
      </c>
      <c r="AC643" s="1" t="s">
        <v>3743</v>
      </c>
      <c r="AD643" s="8"/>
    </row>
    <row r="644" spans="2:30" outlineLevel="5" x14ac:dyDescent="0.25">
      <c r="B644" s="3"/>
      <c r="C644" s="1"/>
      <c r="D644" s="1"/>
      <c r="E644" s="1"/>
      <c r="F644" s="1"/>
      <c r="G644" s="1" t="s">
        <v>1842</v>
      </c>
      <c r="H644" s="188">
        <v>42461</v>
      </c>
      <c r="I644" s="1" t="s">
        <v>1444</v>
      </c>
      <c r="J644" s="2" t="s">
        <v>69</v>
      </c>
      <c r="K644" s="1" t="s">
        <v>36</v>
      </c>
      <c r="L644" s="1" t="s">
        <v>20</v>
      </c>
      <c r="M644" s="1" t="s">
        <v>21</v>
      </c>
      <c r="N644" s="1" t="s">
        <v>11</v>
      </c>
      <c r="O644" s="7">
        <v>699</v>
      </c>
      <c r="P644" s="7">
        <v>0</v>
      </c>
      <c r="Q644" s="7">
        <f t="shared" si="23"/>
        <v>699</v>
      </c>
      <c r="R644" s="6" t="s">
        <v>47</v>
      </c>
      <c r="S644" s="5" t="s">
        <v>32</v>
      </c>
      <c r="T644" s="5" t="s">
        <v>1788</v>
      </c>
      <c r="U644" s="5" t="s">
        <v>1281</v>
      </c>
      <c r="V644" s="1" t="s">
        <v>56</v>
      </c>
      <c r="W644" s="1" t="s">
        <v>1539</v>
      </c>
      <c r="X644" s="1" t="s">
        <v>1743</v>
      </c>
      <c r="Y644" s="1" t="s">
        <v>1744</v>
      </c>
      <c r="Z644" s="4">
        <v>42461</v>
      </c>
      <c r="AA644" s="1" t="s">
        <v>45</v>
      </c>
      <c r="AB644" s="1" t="s">
        <v>1436</v>
      </c>
      <c r="AC644" s="1" t="s">
        <v>3744</v>
      </c>
      <c r="AD644" s="8"/>
    </row>
    <row r="645" spans="2:30" outlineLevel="5" x14ac:dyDescent="0.25">
      <c r="B645" s="3"/>
      <c r="C645" s="1"/>
      <c r="D645" s="1"/>
      <c r="E645" s="1"/>
      <c r="F645" s="1"/>
      <c r="G645" s="1" t="s">
        <v>1842</v>
      </c>
      <c r="H645" s="188">
        <v>42475</v>
      </c>
      <c r="I645" s="1" t="s">
        <v>3745</v>
      </c>
      <c r="J645" s="2" t="s">
        <v>69</v>
      </c>
      <c r="K645" s="1" t="s">
        <v>36</v>
      </c>
      <c r="L645" s="1" t="s">
        <v>20</v>
      </c>
      <c r="M645" s="1" t="s">
        <v>21</v>
      </c>
      <c r="N645" s="1" t="s">
        <v>11</v>
      </c>
      <c r="O645" s="7">
        <v>1770</v>
      </c>
      <c r="P645" s="7">
        <v>0</v>
      </c>
      <c r="Q645" s="7">
        <f t="shared" si="23"/>
        <v>1770</v>
      </c>
      <c r="R645" s="6" t="s">
        <v>47</v>
      </c>
      <c r="S645" s="5" t="s">
        <v>25</v>
      </c>
      <c r="T645" s="5" t="s">
        <v>716</v>
      </c>
      <c r="U645" s="5" t="s">
        <v>2391</v>
      </c>
      <c r="V645" s="1" t="s">
        <v>56</v>
      </c>
      <c r="W645" s="1" t="s">
        <v>3746</v>
      </c>
      <c r="X645" s="1" t="s">
        <v>3747</v>
      </c>
      <c r="Y645" s="1" t="s">
        <v>3748</v>
      </c>
      <c r="Z645" s="4">
        <v>42475</v>
      </c>
      <c r="AA645" s="1" t="s">
        <v>45</v>
      </c>
      <c r="AB645" s="1" t="s">
        <v>3749</v>
      </c>
      <c r="AC645" s="1" t="s">
        <v>3750</v>
      </c>
      <c r="AD645" s="8"/>
    </row>
    <row r="646" spans="2:30" outlineLevel="5" x14ac:dyDescent="0.25">
      <c r="B646" s="3"/>
      <c r="C646" s="1"/>
      <c r="D646" s="1"/>
      <c r="E646" s="1"/>
      <c r="F646" s="1"/>
      <c r="G646" s="1" t="s">
        <v>1842</v>
      </c>
      <c r="H646" s="188">
        <v>42461</v>
      </c>
      <c r="I646" s="1" t="s">
        <v>3751</v>
      </c>
      <c r="J646" s="2" t="s">
        <v>69</v>
      </c>
      <c r="K646" s="1" t="s">
        <v>36</v>
      </c>
      <c r="L646" s="1" t="s">
        <v>20</v>
      </c>
      <c r="M646" s="1" t="s">
        <v>21</v>
      </c>
      <c r="N646" s="1" t="s">
        <v>11</v>
      </c>
      <c r="O646" s="7">
        <v>1406.5</v>
      </c>
      <c r="P646" s="7">
        <v>0</v>
      </c>
      <c r="Q646" s="7">
        <f t="shared" si="23"/>
        <v>1406.5</v>
      </c>
      <c r="R646" s="6" t="s">
        <v>47</v>
      </c>
      <c r="S646" s="5" t="s">
        <v>25</v>
      </c>
      <c r="T646" s="5" t="s">
        <v>716</v>
      </c>
      <c r="U646" s="5" t="s">
        <v>2391</v>
      </c>
      <c r="V646" s="1" t="s">
        <v>56</v>
      </c>
      <c r="W646" s="1" t="s">
        <v>3752</v>
      </c>
      <c r="X646" s="1" t="s">
        <v>1460</v>
      </c>
      <c r="Y646" s="1" t="s">
        <v>1461</v>
      </c>
      <c r="Z646" s="4">
        <v>42461</v>
      </c>
      <c r="AA646" s="1" t="s">
        <v>45</v>
      </c>
      <c r="AB646" s="1" t="s">
        <v>3753</v>
      </c>
      <c r="AC646" s="1" t="s">
        <v>3754</v>
      </c>
      <c r="AD646" s="8"/>
    </row>
    <row r="647" spans="2:30" outlineLevel="5" x14ac:dyDescent="0.25">
      <c r="B647" s="3"/>
      <c r="C647" s="1"/>
      <c r="D647" s="1"/>
      <c r="E647" s="1"/>
      <c r="F647" s="1"/>
      <c r="G647" s="1" t="s">
        <v>1842</v>
      </c>
      <c r="H647" s="188">
        <v>42464</v>
      </c>
      <c r="I647" s="1" t="s">
        <v>3755</v>
      </c>
      <c r="J647" s="2" t="s">
        <v>69</v>
      </c>
      <c r="K647" s="1" t="s">
        <v>36</v>
      </c>
      <c r="L647" s="1" t="s">
        <v>20</v>
      </c>
      <c r="M647" s="1" t="s">
        <v>21</v>
      </c>
      <c r="N647" s="1" t="s">
        <v>11</v>
      </c>
      <c r="O647" s="7">
        <v>2240.6</v>
      </c>
      <c r="P647" s="7">
        <v>0</v>
      </c>
      <c r="Q647" s="7">
        <f t="shared" si="23"/>
        <v>2240.6</v>
      </c>
      <c r="R647" s="6" t="s">
        <v>47</v>
      </c>
      <c r="S647" s="5" t="s">
        <v>25</v>
      </c>
      <c r="T647" s="5" t="s">
        <v>716</v>
      </c>
      <c r="U647" s="5" t="s">
        <v>2391</v>
      </c>
      <c r="V647" s="1" t="s">
        <v>56</v>
      </c>
      <c r="W647" s="1" t="s">
        <v>3756</v>
      </c>
      <c r="X647" s="1" t="s">
        <v>1725</v>
      </c>
      <c r="Y647" s="1" t="s">
        <v>1726</v>
      </c>
      <c r="Z647" s="4">
        <v>42464</v>
      </c>
      <c r="AA647" s="1" t="s">
        <v>1472</v>
      </c>
      <c r="AB647" s="1" t="s">
        <v>3757</v>
      </c>
      <c r="AC647" s="1" t="s">
        <v>3758</v>
      </c>
      <c r="AD647" s="8"/>
    </row>
    <row r="648" spans="2:30" outlineLevel="5" x14ac:dyDescent="0.25">
      <c r="B648" s="3"/>
      <c r="C648" s="1"/>
      <c r="D648" s="1"/>
      <c r="E648" s="1"/>
      <c r="F648" s="1"/>
      <c r="G648" s="1" t="s">
        <v>1842</v>
      </c>
      <c r="H648" s="188">
        <v>42478</v>
      </c>
      <c r="I648" s="1" t="s">
        <v>3759</v>
      </c>
      <c r="J648" s="2" t="s">
        <v>69</v>
      </c>
      <c r="K648" s="1" t="s">
        <v>36</v>
      </c>
      <c r="L648" s="1" t="s">
        <v>20</v>
      </c>
      <c r="M648" s="1" t="s">
        <v>21</v>
      </c>
      <c r="N648" s="1" t="s">
        <v>11</v>
      </c>
      <c r="O648" s="7">
        <v>58</v>
      </c>
      <c r="P648" s="7">
        <v>0</v>
      </c>
      <c r="Q648" s="7">
        <f t="shared" si="23"/>
        <v>58</v>
      </c>
      <c r="R648" s="6" t="s">
        <v>47</v>
      </c>
      <c r="S648" s="5" t="s">
        <v>32</v>
      </c>
      <c r="T648" s="5" t="s">
        <v>1788</v>
      </c>
      <c r="U648" s="5" t="s">
        <v>1281</v>
      </c>
      <c r="V648" s="1" t="s">
        <v>56</v>
      </c>
      <c r="W648" s="1" t="s">
        <v>3760</v>
      </c>
      <c r="X648" s="1" t="s">
        <v>1609</v>
      </c>
      <c r="Y648" s="1" t="s">
        <v>1610</v>
      </c>
      <c r="Z648" s="4">
        <v>42478</v>
      </c>
      <c r="AA648" s="1" t="s">
        <v>45</v>
      </c>
      <c r="AB648" s="1" t="s">
        <v>3761</v>
      </c>
      <c r="AC648" s="1" t="s">
        <v>3762</v>
      </c>
      <c r="AD648" s="8"/>
    </row>
    <row r="649" spans="2:30" outlineLevel="5" x14ac:dyDescent="0.25">
      <c r="B649" s="3"/>
      <c r="C649" s="1"/>
      <c r="D649" s="1"/>
      <c r="E649" s="1"/>
      <c r="F649" s="1"/>
      <c r="G649" s="1" t="s">
        <v>1842</v>
      </c>
      <c r="H649" s="188">
        <v>42467</v>
      </c>
      <c r="I649" s="1" t="s">
        <v>3763</v>
      </c>
      <c r="J649" s="2" t="s">
        <v>69</v>
      </c>
      <c r="K649" s="1" t="s">
        <v>36</v>
      </c>
      <c r="L649" s="1" t="s">
        <v>20</v>
      </c>
      <c r="M649" s="1" t="s">
        <v>21</v>
      </c>
      <c r="N649" s="1" t="s">
        <v>11</v>
      </c>
      <c r="O649" s="7">
        <v>171.6</v>
      </c>
      <c r="P649" s="7">
        <v>0</v>
      </c>
      <c r="Q649" s="7">
        <f t="shared" si="23"/>
        <v>171.6</v>
      </c>
      <c r="R649" s="6" t="s">
        <v>47</v>
      </c>
      <c r="S649" s="5" t="s">
        <v>25</v>
      </c>
      <c r="T649" s="5" t="s">
        <v>716</v>
      </c>
      <c r="U649" s="5" t="s">
        <v>2391</v>
      </c>
      <c r="V649" s="1" t="s">
        <v>56</v>
      </c>
      <c r="W649" s="1" t="s">
        <v>3764</v>
      </c>
      <c r="X649" s="1" t="s">
        <v>1633</v>
      </c>
      <c r="Y649" s="1" t="s">
        <v>1634</v>
      </c>
      <c r="Z649" s="4">
        <v>42467</v>
      </c>
      <c r="AA649" s="1" t="s">
        <v>45</v>
      </c>
      <c r="AB649" s="1" t="s">
        <v>3765</v>
      </c>
      <c r="AC649" s="1" t="s">
        <v>3766</v>
      </c>
      <c r="AD649" s="8"/>
    </row>
    <row r="650" spans="2:30" outlineLevel="5" x14ac:dyDescent="0.25">
      <c r="B650" s="3"/>
      <c r="C650" s="1"/>
      <c r="D650" s="1"/>
      <c r="E650" s="1"/>
      <c r="F650" s="1"/>
      <c r="G650" s="1" t="s">
        <v>1842</v>
      </c>
      <c r="H650" s="188">
        <v>42464</v>
      </c>
      <c r="I650" s="1" t="s">
        <v>3767</v>
      </c>
      <c r="J650" s="2" t="s">
        <v>69</v>
      </c>
      <c r="K650" s="1" t="s">
        <v>36</v>
      </c>
      <c r="L650" s="1" t="s">
        <v>20</v>
      </c>
      <c r="M650" s="1" t="s">
        <v>21</v>
      </c>
      <c r="N650" s="1" t="s">
        <v>11</v>
      </c>
      <c r="O650" s="7">
        <v>1147.4000000000001</v>
      </c>
      <c r="P650" s="7">
        <v>0</v>
      </c>
      <c r="Q650" s="7">
        <f t="shared" si="23"/>
        <v>1147.4000000000001</v>
      </c>
      <c r="R650" s="6" t="s">
        <v>47</v>
      </c>
      <c r="S650" s="5" t="s">
        <v>25</v>
      </c>
      <c r="T650" s="5" t="s">
        <v>716</v>
      </c>
      <c r="U650" s="5" t="s">
        <v>2391</v>
      </c>
      <c r="V650" s="1" t="s">
        <v>56</v>
      </c>
      <c r="W650" s="1" t="s">
        <v>3768</v>
      </c>
      <c r="X650" s="1" t="s">
        <v>1460</v>
      </c>
      <c r="Y650" s="1" t="s">
        <v>1461</v>
      </c>
      <c r="Z650" s="4">
        <v>42464</v>
      </c>
      <c r="AA650" s="1" t="s">
        <v>45</v>
      </c>
      <c r="AB650" s="1" t="s">
        <v>3769</v>
      </c>
      <c r="AC650" s="1" t="s">
        <v>3770</v>
      </c>
      <c r="AD650" s="8"/>
    </row>
    <row r="651" spans="2:30" outlineLevel="5" x14ac:dyDescent="0.25">
      <c r="B651" s="3"/>
      <c r="C651" s="1"/>
      <c r="D651" s="1"/>
      <c r="E651" s="1"/>
      <c r="F651" s="1"/>
      <c r="G651" s="1" t="s">
        <v>1842</v>
      </c>
      <c r="H651" s="188">
        <v>42478</v>
      </c>
      <c r="I651" s="1" t="s">
        <v>3771</v>
      </c>
      <c r="J651" s="2" t="s">
        <v>69</v>
      </c>
      <c r="K651" s="1" t="s">
        <v>36</v>
      </c>
      <c r="L651" s="1" t="s">
        <v>20</v>
      </c>
      <c r="M651" s="1" t="s">
        <v>21</v>
      </c>
      <c r="N651" s="1" t="s">
        <v>11</v>
      </c>
      <c r="O651" s="7">
        <v>940</v>
      </c>
      <c r="P651" s="7">
        <v>0</v>
      </c>
      <c r="Q651" s="7">
        <f t="shared" si="23"/>
        <v>940</v>
      </c>
      <c r="R651" s="6" t="s">
        <v>47</v>
      </c>
      <c r="S651" s="5" t="s">
        <v>32</v>
      </c>
      <c r="T651" s="5" t="s">
        <v>1788</v>
      </c>
      <c r="U651" s="5" t="s">
        <v>1281</v>
      </c>
      <c r="V651" s="1" t="s">
        <v>56</v>
      </c>
      <c r="W651" s="1" t="s">
        <v>3772</v>
      </c>
      <c r="X651" s="1" t="s">
        <v>1644</v>
      </c>
      <c r="Y651" s="1" t="s">
        <v>1645</v>
      </c>
      <c r="Z651" s="4">
        <v>42478</v>
      </c>
      <c r="AA651" s="1" t="s">
        <v>45</v>
      </c>
      <c r="AB651" s="1" t="s">
        <v>3773</v>
      </c>
      <c r="AC651" s="1" t="s">
        <v>3774</v>
      </c>
      <c r="AD651" s="8"/>
    </row>
    <row r="652" spans="2:30" outlineLevel="5" x14ac:dyDescent="0.25">
      <c r="B652" s="3"/>
      <c r="C652" s="1"/>
      <c r="D652" s="1"/>
      <c r="E652" s="1"/>
      <c r="F652" s="1"/>
      <c r="G652" s="1" t="s">
        <v>1842</v>
      </c>
      <c r="H652" s="188">
        <v>42461</v>
      </c>
      <c r="I652" s="1" t="s">
        <v>3775</v>
      </c>
      <c r="J652" s="2" t="s">
        <v>69</v>
      </c>
      <c r="K652" s="1" t="s">
        <v>36</v>
      </c>
      <c r="L652" s="1" t="s">
        <v>20</v>
      </c>
      <c r="M652" s="1" t="s">
        <v>21</v>
      </c>
      <c r="N652" s="1" t="s">
        <v>11</v>
      </c>
      <c r="O652" s="7">
        <v>15200</v>
      </c>
      <c r="P652" s="7">
        <v>0</v>
      </c>
      <c r="Q652" s="7">
        <f t="shared" si="23"/>
        <v>15200</v>
      </c>
      <c r="R652" s="6" t="s">
        <v>47</v>
      </c>
      <c r="S652" s="5" t="s">
        <v>25</v>
      </c>
      <c r="T652" s="5" t="s">
        <v>716</v>
      </c>
      <c r="U652" s="5" t="s">
        <v>2391</v>
      </c>
      <c r="V652" s="1" t="s">
        <v>56</v>
      </c>
      <c r="W652" s="1" t="s">
        <v>3776</v>
      </c>
      <c r="X652" s="1" t="s">
        <v>1716</v>
      </c>
      <c r="Y652" s="1" t="s">
        <v>1717</v>
      </c>
      <c r="Z652" s="4">
        <v>42461</v>
      </c>
      <c r="AA652" s="1" t="s">
        <v>45</v>
      </c>
      <c r="AB652" s="1" t="s">
        <v>3127</v>
      </c>
      <c r="AC652" s="1" t="s">
        <v>3777</v>
      </c>
      <c r="AD652" s="8"/>
    </row>
    <row r="653" spans="2:30" outlineLevel="5" x14ac:dyDescent="0.25">
      <c r="B653" s="3"/>
      <c r="C653" s="1"/>
      <c r="D653" s="1"/>
      <c r="E653" s="1"/>
      <c r="F653" s="1"/>
      <c r="G653" s="1" t="s">
        <v>1842</v>
      </c>
      <c r="H653" s="188">
        <v>42480</v>
      </c>
      <c r="I653" s="1" t="s">
        <v>3778</v>
      </c>
      <c r="J653" s="2" t="s">
        <v>69</v>
      </c>
      <c r="K653" s="1" t="s">
        <v>36</v>
      </c>
      <c r="L653" s="1" t="s">
        <v>20</v>
      </c>
      <c r="M653" s="1" t="s">
        <v>21</v>
      </c>
      <c r="N653" s="1" t="s">
        <v>11</v>
      </c>
      <c r="O653" s="7">
        <v>263</v>
      </c>
      <c r="P653" s="7">
        <v>0</v>
      </c>
      <c r="Q653" s="7">
        <f t="shared" si="23"/>
        <v>263</v>
      </c>
      <c r="R653" s="6" t="s">
        <v>47</v>
      </c>
      <c r="S653" s="5" t="s">
        <v>32</v>
      </c>
      <c r="T653" s="5" t="s">
        <v>1788</v>
      </c>
      <c r="U653" s="5" t="s">
        <v>1281</v>
      </c>
      <c r="V653" s="1" t="s">
        <v>56</v>
      </c>
      <c r="W653" s="1" t="s">
        <v>3779</v>
      </c>
      <c r="X653" s="1" t="s">
        <v>1624</v>
      </c>
      <c r="Y653" s="1" t="s">
        <v>1625</v>
      </c>
      <c r="Z653" s="4">
        <v>42480</v>
      </c>
      <c r="AA653" s="1" t="s">
        <v>1472</v>
      </c>
      <c r="AB653" s="1" t="s">
        <v>3780</v>
      </c>
      <c r="AC653" s="1" t="s">
        <v>3781</v>
      </c>
      <c r="AD653" s="8"/>
    </row>
    <row r="654" spans="2:30" outlineLevel="5" x14ac:dyDescent="0.25">
      <c r="B654" s="3"/>
      <c r="C654" s="1"/>
      <c r="D654" s="1"/>
      <c r="E654" s="1"/>
      <c r="F654" s="1"/>
      <c r="G654" s="1" t="s">
        <v>1842</v>
      </c>
      <c r="H654" s="188">
        <v>42466</v>
      </c>
      <c r="I654" s="1" t="s">
        <v>1522</v>
      </c>
      <c r="J654" s="2" t="s">
        <v>69</v>
      </c>
      <c r="K654" s="1" t="s">
        <v>36</v>
      </c>
      <c r="L654" s="1" t="s">
        <v>20</v>
      </c>
      <c r="M654" s="1" t="s">
        <v>21</v>
      </c>
      <c r="N654" s="1" t="s">
        <v>11</v>
      </c>
      <c r="O654" s="7">
        <v>242.79</v>
      </c>
      <c r="P654" s="7">
        <v>0</v>
      </c>
      <c r="Q654" s="7">
        <f t="shared" si="23"/>
        <v>242.79</v>
      </c>
      <c r="R654" s="6" t="s">
        <v>47</v>
      </c>
      <c r="S654" s="5" t="s">
        <v>25</v>
      </c>
      <c r="T654" s="5" t="s">
        <v>716</v>
      </c>
      <c r="U654" s="5" t="s">
        <v>2391</v>
      </c>
      <c r="V654" s="1" t="s">
        <v>1710</v>
      </c>
      <c r="W654" s="1" t="s">
        <v>3782</v>
      </c>
      <c r="X654" s="1" t="s">
        <v>1517</v>
      </c>
      <c r="Y654" s="1" t="s">
        <v>1518</v>
      </c>
      <c r="Z654" s="4">
        <v>42466</v>
      </c>
      <c r="AA654" s="1" t="s">
        <v>1472</v>
      </c>
      <c r="AB654" s="1" t="s">
        <v>3783</v>
      </c>
      <c r="AC654" s="1" t="s">
        <v>3784</v>
      </c>
      <c r="AD654" s="8"/>
    </row>
    <row r="655" spans="2:30" outlineLevel="5" x14ac:dyDescent="0.25">
      <c r="B655" s="3"/>
      <c r="C655" s="1"/>
      <c r="D655" s="1"/>
      <c r="E655" s="1"/>
      <c r="F655" s="1"/>
      <c r="G655" s="1" t="s">
        <v>1842</v>
      </c>
      <c r="H655" s="188">
        <v>42474</v>
      </c>
      <c r="I655" s="1" t="s">
        <v>1523</v>
      </c>
      <c r="J655" s="2" t="s">
        <v>69</v>
      </c>
      <c r="K655" s="1" t="s">
        <v>36</v>
      </c>
      <c r="L655" s="1" t="s">
        <v>20</v>
      </c>
      <c r="M655" s="1" t="s">
        <v>21</v>
      </c>
      <c r="N655" s="1" t="s">
        <v>11</v>
      </c>
      <c r="O655" s="7">
        <v>427.87</v>
      </c>
      <c r="P655" s="7">
        <v>0</v>
      </c>
      <c r="Q655" s="7">
        <f t="shared" si="23"/>
        <v>427.87</v>
      </c>
      <c r="R655" s="6" t="s">
        <v>47</v>
      </c>
      <c r="S655" s="5" t="s">
        <v>25</v>
      </c>
      <c r="T655" s="5" t="s">
        <v>716</v>
      </c>
      <c r="U655" s="5" t="s">
        <v>2391</v>
      </c>
      <c r="V655" s="1" t="s">
        <v>1710</v>
      </c>
      <c r="W655" s="1" t="s">
        <v>3785</v>
      </c>
      <c r="X655" s="1" t="s">
        <v>1485</v>
      </c>
      <c r="Y655" s="1" t="s">
        <v>1486</v>
      </c>
      <c r="Z655" s="4">
        <v>42474</v>
      </c>
      <c r="AA655" s="1" t="s">
        <v>45</v>
      </c>
      <c r="AB655" s="1" t="s">
        <v>3786</v>
      </c>
      <c r="AC655" s="1" t="s">
        <v>3787</v>
      </c>
      <c r="AD655" s="8"/>
    </row>
    <row r="656" spans="2:30" outlineLevel="5" x14ac:dyDescent="0.25">
      <c r="B656" s="3"/>
      <c r="C656" s="1"/>
      <c r="D656" s="1"/>
      <c r="E656" s="1"/>
      <c r="F656" s="1"/>
      <c r="G656" s="1" t="s">
        <v>1842</v>
      </c>
      <c r="H656" s="188">
        <v>42467</v>
      </c>
      <c r="I656" s="1" t="s">
        <v>3788</v>
      </c>
      <c r="J656" s="2" t="s">
        <v>69</v>
      </c>
      <c r="K656" s="1" t="s">
        <v>36</v>
      </c>
      <c r="L656" s="1" t="s">
        <v>20</v>
      </c>
      <c r="M656" s="1" t="s">
        <v>21</v>
      </c>
      <c r="N656" s="1" t="s">
        <v>11</v>
      </c>
      <c r="O656" s="7">
        <v>130</v>
      </c>
      <c r="P656" s="7">
        <v>0</v>
      </c>
      <c r="Q656" s="7">
        <f t="shared" si="23"/>
        <v>130</v>
      </c>
      <c r="R656" s="6" t="s">
        <v>47</v>
      </c>
      <c r="S656" s="5" t="s">
        <v>25</v>
      </c>
      <c r="T656" s="5" t="s">
        <v>716</v>
      </c>
      <c r="U656" s="5" t="s">
        <v>2391</v>
      </c>
      <c r="V656" s="1" t="s">
        <v>56</v>
      </c>
      <c r="W656" s="1" t="s">
        <v>3789</v>
      </c>
      <c r="X656" s="1" t="s">
        <v>1460</v>
      </c>
      <c r="Y656" s="1" t="s">
        <v>1461</v>
      </c>
      <c r="Z656" s="4">
        <v>42467</v>
      </c>
      <c r="AA656" s="1" t="s">
        <v>45</v>
      </c>
      <c r="AB656" s="1" t="s">
        <v>3790</v>
      </c>
      <c r="AC656" s="1" t="s">
        <v>3791</v>
      </c>
      <c r="AD656" s="8"/>
    </row>
    <row r="657" spans="2:30" outlineLevel="5" x14ac:dyDescent="0.25">
      <c r="B657" s="3"/>
      <c r="C657" s="1"/>
      <c r="D657" s="1"/>
      <c r="E657" s="1"/>
      <c r="F657" s="1"/>
      <c r="G657" s="1" t="s">
        <v>1842</v>
      </c>
      <c r="H657" s="188">
        <v>42478</v>
      </c>
      <c r="I657" s="1" t="s">
        <v>3792</v>
      </c>
      <c r="J657" s="2" t="s">
        <v>69</v>
      </c>
      <c r="K657" s="1" t="s">
        <v>36</v>
      </c>
      <c r="L657" s="1" t="s">
        <v>20</v>
      </c>
      <c r="M657" s="1" t="s">
        <v>21</v>
      </c>
      <c r="N657" s="1" t="s">
        <v>11</v>
      </c>
      <c r="O657" s="7">
        <v>500</v>
      </c>
      <c r="P657" s="7">
        <v>0</v>
      </c>
      <c r="Q657" s="7">
        <f t="shared" si="23"/>
        <v>500</v>
      </c>
      <c r="R657" s="6" t="s">
        <v>47</v>
      </c>
      <c r="S657" s="5" t="s">
        <v>25</v>
      </c>
      <c r="T657" s="5" t="s">
        <v>716</v>
      </c>
      <c r="U657" s="5" t="s">
        <v>2391</v>
      </c>
      <c r="V657" s="1" t="s">
        <v>56</v>
      </c>
      <c r="W657" s="1" t="s">
        <v>3793</v>
      </c>
      <c r="X657" s="1" t="s">
        <v>1460</v>
      </c>
      <c r="Y657" s="1" t="s">
        <v>1461</v>
      </c>
      <c r="Z657" s="4">
        <v>42478</v>
      </c>
      <c r="AA657" s="1" t="s">
        <v>45</v>
      </c>
      <c r="AB657" s="1" t="s">
        <v>3794</v>
      </c>
      <c r="AC657" s="1" t="s">
        <v>3795</v>
      </c>
      <c r="AD657" s="8"/>
    </row>
    <row r="658" spans="2:30" outlineLevel="5" x14ac:dyDescent="0.25">
      <c r="B658" s="3"/>
      <c r="C658" s="1"/>
      <c r="D658" s="1"/>
      <c r="E658" s="1"/>
      <c r="F658" s="1"/>
      <c r="G658" s="1" t="s">
        <v>1842</v>
      </c>
      <c r="H658" s="188">
        <v>42474</v>
      </c>
      <c r="I658" s="1" t="s">
        <v>3796</v>
      </c>
      <c r="J658" s="2" t="s">
        <v>69</v>
      </c>
      <c r="K658" s="1" t="s">
        <v>36</v>
      </c>
      <c r="L658" s="1" t="s">
        <v>20</v>
      </c>
      <c r="M658" s="1" t="s">
        <v>21</v>
      </c>
      <c r="N658" s="1" t="s">
        <v>11</v>
      </c>
      <c r="O658" s="7">
        <v>1031</v>
      </c>
      <c r="P658" s="7">
        <v>0</v>
      </c>
      <c r="Q658" s="7">
        <f t="shared" si="23"/>
        <v>1031</v>
      </c>
      <c r="R658" s="6" t="s">
        <v>47</v>
      </c>
      <c r="S658" s="5" t="s">
        <v>25</v>
      </c>
      <c r="T658" s="5" t="s">
        <v>716</v>
      </c>
      <c r="U658" s="5" t="s">
        <v>2391</v>
      </c>
      <c r="V658" s="1" t="s">
        <v>56</v>
      </c>
      <c r="W658" s="1" t="s">
        <v>3797</v>
      </c>
      <c r="X658" s="1" t="s">
        <v>1460</v>
      </c>
      <c r="Y658" s="1" t="s">
        <v>1461</v>
      </c>
      <c r="Z658" s="4">
        <v>42474</v>
      </c>
      <c r="AA658" s="1" t="s">
        <v>45</v>
      </c>
      <c r="AB658" s="1" t="s">
        <v>3798</v>
      </c>
      <c r="AC658" s="1" t="s">
        <v>3799</v>
      </c>
      <c r="AD658" s="8"/>
    </row>
    <row r="659" spans="2:30" outlineLevel="5" x14ac:dyDescent="0.25">
      <c r="B659" s="3"/>
      <c r="C659" s="1"/>
      <c r="D659" s="1"/>
      <c r="E659" s="1"/>
      <c r="F659" s="1"/>
      <c r="G659" s="1" t="s">
        <v>1842</v>
      </c>
      <c r="H659" s="188">
        <v>42481</v>
      </c>
      <c r="I659" s="1" t="s">
        <v>3800</v>
      </c>
      <c r="J659" s="2" t="s">
        <v>69</v>
      </c>
      <c r="K659" s="1" t="s">
        <v>36</v>
      </c>
      <c r="L659" s="1" t="s">
        <v>20</v>
      </c>
      <c r="M659" s="1" t="s">
        <v>21</v>
      </c>
      <c r="N659" s="1" t="s">
        <v>11</v>
      </c>
      <c r="O659" s="7">
        <v>10502</v>
      </c>
      <c r="P659" s="7">
        <v>0</v>
      </c>
      <c r="Q659" s="7">
        <f t="shared" si="23"/>
        <v>10502</v>
      </c>
      <c r="R659" s="6" t="s">
        <v>47</v>
      </c>
      <c r="S659" s="5" t="s">
        <v>25</v>
      </c>
      <c r="T659" s="5" t="s">
        <v>716</v>
      </c>
      <c r="U659" s="5" t="s">
        <v>2391</v>
      </c>
      <c r="V659" s="1" t="s">
        <v>56</v>
      </c>
      <c r="W659" s="1" t="s">
        <v>3801</v>
      </c>
      <c r="X659" s="1" t="s">
        <v>3802</v>
      </c>
      <c r="Y659" s="1" t="s">
        <v>3803</v>
      </c>
      <c r="Z659" s="4">
        <v>42481</v>
      </c>
      <c r="AA659" s="1" t="s">
        <v>45</v>
      </c>
      <c r="AB659" s="1" t="s">
        <v>3804</v>
      </c>
      <c r="AC659" s="1" t="s">
        <v>3805</v>
      </c>
      <c r="AD659" s="8"/>
    </row>
    <row r="660" spans="2:30" outlineLevel="5" x14ac:dyDescent="0.25">
      <c r="B660" s="3"/>
      <c r="C660" s="1"/>
      <c r="D660" s="1"/>
      <c r="E660" s="1"/>
      <c r="F660" s="1"/>
      <c r="G660" s="1" t="s">
        <v>1842</v>
      </c>
      <c r="H660" s="188">
        <v>42478</v>
      </c>
      <c r="I660" s="1" t="s">
        <v>3806</v>
      </c>
      <c r="J660" s="2" t="s">
        <v>69</v>
      </c>
      <c r="K660" s="1" t="s">
        <v>36</v>
      </c>
      <c r="L660" s="1" t="s">
        <v>20</v>
      </c>
      <c r="M660" s="1" t="s">
        <v>21</v>
      </c>
      <c r="N660" s="1" t="s">
        <v>11</v>
      </c>
      <c r="O660" s="7">
        <v>2730</v>
      </c>
      <c r="P660" s="7">
        <v>0</v>
      </c>
      <c r="Q660" s="7">
        <f t="shared" si="23"/>
        <v>2730</v>
      </c>
      <c r="R660" s="6" t="s">
        <v>47</v>
      </c>
      <c r="S660" s="5" t="s">
        <v>25</v>
      </c>
      <c r="T660" s="5" t="s">
        <v>715</v>
      </c>
      <c r="U660" s="5" t="s">
        <v>2386</v>
      </c>
      <c r="V660" s="1" t="s">
        <v>56</v>
      </c>
      <c r="W660" s="1" t="s">
        <v>3807</v>
      </c>
      <c r="X660" s="1" t="s">
        <v>1667</v>
      </c>
      <c r="Y660" s="1" t="s">
        <v>1668</v>
      </c>
      <c r="Z660" s="4">
        <v>42478</v>
      </c>
      <c r="AA660" s="1" t="s">
        <v>45</v>
      </c>
      <c r="AB660" s="1" t="s">
        <v>3808</v>
      </c>
      <c r="AC660" s="1" t="s">
        <v>3809</v>
      </c>
      <c r="AD660" s="8"/>
    </row>
    <row r="661" spans="2:30" outlineLevel="5" x14ac:dyDescent="0.25">
      <c r="B661" s="3"/>
      <c r="C661" s="1"/>
      <c r="D661" s="1"/>
      <c r="E661" s="1"/>
      <c r="F661" s="1"/>
      <c r="G661" s="1" t="s">
        <v>1842</v>
      </c>
      <c r="H661" s="188">
        <v>42478</v>
      </c>
      <c r="I661" s="1" t="s">
        <v>3810</v>
      </c>
      <c r="J661" s="2" t="s">
        <v>69</v>
      </c>
      <c r="K661" s="1" t="s">
        <v>36</v>
      </c>
      <c r="L661" s="1" t="s">
        <v>20</v>
      </c>
      <c r="M661" s="1" t="s">
        <v>21</v>
      </c>
      <c r="N661" s="1" t="s">
        <v>11</v>
      </c>
      <c r="O661" s="7">
        <v>1320</v>
      </c>
      <c r="P661" s="7">
        <v>0</v>
      </c>
      <c r="Q661" s="7">
        <f t="shared" si="23"/>
        <v>1320</v>
      </c>
      <c r="R661" s="6" t="s">
        <v>47</v>
      </c>
      <c r="S661" s="5" t="s">
        <v>25</v>
      </c>
      <c r="T661" s="5" t="s">
        <v>716</v>
      </c>
      <c r="U661" s="5" t="s">
        <v>2391</v>
      </c>
      <c r="V661" s="1" t="s">
        <v>56</v>
      </c>
      <c r="W661" s="1" t="s">
        <v>3811</v>
      </c>
      <c r="X661" s="1" t="s">
        <v>1460</v>
      </c>
      <c r="Y661" s="1" t="s">
        <v>1461</v>
      </c>
      <c r="Z661" s="4">
        <v>42478</v>
      </c>
      <c r="AA661" s="1" t="s">
        <v>45</v>
      </c>
      <c r="AB661" s="1" t="s">
        <v>3812</v>
      </c>
      <c r="AC661" s="1" t="s">
        <v>3813</v>
      </c>
      <c r="AD661" s="8"/>
    </row>
    <row r="662" spans="2:30" outlineLevel="5" x14ac:dyDescent="0.25">
      <c r="B662" s="3"/>
      <c r="C662" s="1"/>
      <c r="D662" s="1"/>
      <c r="E662" s="1"/>
      <c r="F662" s="1"/>
      <c r="G662" s="1" t="s">
        <v>1842</v>
      </c>
      <c r="H662" s="188">
        <v>42479</v>
      </c>
      <c r="I662" s="1" t="s">
        <v>1537</v>
      </c>
      <c r="J662" s="2" t="s">
        <v>69</v>
      </c>
      <c r="K662" s="1" t="s">
        <v>36</v>
      </c>
      <c r="L662" s="1" t="s">
        <v>20</v>
      </c>
      <c r="M662" s="1" t="s">
        <v>21</v>
      </c>
      <c r="N662" s="1" t="s">
        <v>11</v>
      </c>
      <c r="O662" s="7">
        <v>25000</v>
      </c>
      <c r="P662" s="7">
        <v>0</v>
      </c>
      <c r="Q662" s="7">
        <f t="shared" si="23"/>
        <v>25000</v>
      </c>
      <c r="R662" s="6" t="s">
        <v>47</v>
      </c>
      <c r="S662" s="5" t="s">
        <v>32</v>
      </c>
      <c r="T662" s="5" t="s">
        <v>1788</v>
      </c>
      <c r="U662" s="5" t="s">
        <v>1281</v>
      </c>
      <c r="V662" s="1" t="s">
        <v>56</v>
      </c>
      <c r="W662" s="1" t="s">
        <v>3814</v>
      </c>
      <c r="X662" s="1" t="s">
        <v>1483</v>
      </c>
      <c r="Y662" s="1" t="s">
        <v>1484</v>
      </c>
      <c r="Z662" s="4">
        <v>42479</v>
      </c>
      <c r="AA662" s="1" t="s">
        <v>45</v>
      </c>
      <c r="AB662" s="1" t="s">
        <v>3815</v>
      </c>
      <c r="AC662" s="1" t="s">
        <v>3816</v>
      </c>
      <c r="AD662" s="8"/>
    </row>
    <row r="663" spans="2:30" outlineLevel="5" x14ac:dyDescent="0.25">
      <c r="B663" s="3"/>
      <c r="C663" s="1"/>
      <c r="D663" s="1"/>
      <c r="E663" s="1"/>
      <c r="F663" s="1"/>
      <c r="G663" s="1" t="s">
        <v>1842</v>
      </c>
      <c r="H663" s="188">
        <v>42482</v>
      </c>
      <c r="I663" s="1" t="s">
        <v>3817</v>
      </c>
      <c r="J663" s="2" t="s">
        <v>69</v>
      </c>
      <c r="K663" s="1" t="s">
        <v>36</v>
      </c>
      <c r="L663" s="1" t="s">
        <v>20</v>
      </c>
      <c r="M663" s="1" t="s">
        <v>21</v>
      </c>
      <c r="N663" s="1" t="s">
        <v>11</v>
      </c>
      <c r="O663" s="7">
        <v>18160</v>
      </c>
      <c r="P663" s="7">
        <v>0</v>
      </c>
      <c r="Q663" s="7">
        <f t="shared" si="23"/>
        <v>18160</v>
      </c>
      <c r="R663" s="6" t="s">
        <v>47</v>
      </c>
      <c r="S663" s="5" t="s">
        <v>25</v>
      </c>
      <c r="T663" s="5" t="s">
        <v>716</v>
      </c>
      <c r="U663" s="5" t="s">
        <v>2391</v>
      </c>
      <c r="V663" s="1" t="s">
        <v>56</v>
      </c>
      <c r="W663" s="1" t="s">
        <v>3818</v>
      </c>
      <c r="X663" s="1" t="s">
        <v>3819</v>
      </c>
      <c r="Y663" s="1" t="s">
        <v>3820</v>
      </c>
      <c r="Z663" s="4">
        <v>42482</v>
      </c>
      <c r="AA663" s="1" t="s">
        <v>45</v>
      </c>
      <c r="AB663" s="1" t="s">
        <v>3821</v>
      </c>
      <c r="AC663" s="1" t="s">
        <v>3822</v>
      </c>
      <c r="AD663" s="8"/>
    </row>
    <row r="664" spans="2:30" outlineLevel="5" x14ac:dyDescent="0.25">
      <c r="B664" s="3"/>
      <c r="C664" s="1"/>
      <c r="D664" s="1"/>
      <c r="E664" s="1"/>
      <c r="F664" s="1"/>
      <c r="G664" s="1" t="s">
        <v>1842</v>
      </c>
      <c r="H664" s="188">
        <v>42478</v>
      </c>
      <c r="I664" s="1" t="s">
        <v>1490</v>
      </c>
      <c r="J664" s="2" t="s">
        <v>69</v>
      </c>
      <c r="K664" s="1" t="s">
        <v>36</v>
      </c>
      <c r="L664" s="1" t="s">
        <v>20</v>
      </c>
      <c r="M664" s="1" t="s">
        <v>21</v>
      </c>
      <c r="N664" s="1" t="s">
        <v>11</v>
      </c>
      <c r="O664" s="7">
        <v>420</v>
      </c>
      <c r="P664" s="7">
        <v>0</v>
      </c>
      <c r="Q664" s="7">
        <f t="shared" si="23"/>
        <v>420</v>
      </c>
      <c r="R664" s="6" t="s">
        <v>47</v>
      </c>
      <c r="S664" s="5" t="s">
        <v>32</v>
      </c>
      <c r="T664" s="5" t="s">
        <v>1788</v>
      </c>
      <c r="U664" s="5" t="s">
        <v>1281</v>
      </c>
      <c r="V664" s="1" t="s">
        <v>56</v>
      </c>
      <c r="W664" s="1" t="s">
        <v>3823</v>
      </c>
      <c r="X664" s="1" t="s">
        <v>1458</v>
      </c>
      <c r="Y664" s="1" t="s">
        <v>1459</v>
      </c>
      <c r="Z664" s="4">
        <v>42478</v>
      </c>
      <c r="AA664" s="1" t="s">
        <v>45</v>
      </c>
      <c r="AB664" s="1" t="s">
        <v>3824</v>
      </c>
      <c r="AC664" s="1" t="s">
        <v>3825</v>
      </c>
      <c r="AD664" s="8"/>
    </row>
    <row r="665" spans="2:30" outlineLevel="5" x14ac:dyDescent="0.25">
      <c r="B665" s="3"/>
      <c r="C665" s="1"/>
      <c r="D665" s="1"/>
      <c r="E665" s="1"/>
      <c r="F665" s="1"/>
      <c r="G665" s="1" t="s">
        <v>1842</v>
      </c>
      <c r="H665" s="188">
        <v>42482</v>
      </c>
      <c r="I665" s="1" t="s">
        <v>1595</v>
      </c>
      <c r="J665" s="2" t="s">
        <v>69</v>
      </c>
      <c r="K665" s="1" t="s">
        <v>36</v>
      </c>
      <c r="L665" s="1" t="s">
        <v>20</v>
      </c>
      <c r="M665" s="1" t="s">
        <v>21</v>
      </c>
      <c r="N665" s="1" t="s">
        <v>11</v>
      </c>
      <c r="O665" s="7">
        <v>3626</v>
      </c>
      <c r="P665" s="7">
        <v>0</v>
      </c>
      <c r="Q665" s="7">
        <f t="shared" si="23"/>
        <v>3626</v>
      </c>
      <c r="R665" s="6" t="s">
        <v>47</v>
      </c>
      <c r="S665" s="5" t="s">
        <v>25</v>
      </c>
      <c r="T665" s="5" t="s">
        <v>716</v>
      </c>
      <c r="U665" s="5" t="s">
        <v>2391</v>
      </c>
      <c r="V665" s="1" t="s">
        <v>56</v>
      </c>
      <c r="W665" s="1" t="s">
        <v>3826</v>
      </c>
      <c r="X665" s="1" t="s">
        <v>3819</v>
      </c>
      <c r="Y665" s="1" t="s">
        <v>3820</v>
      </c>
      <c r="Z665" s="4">
        <v>42482</v>
      </c>
      <c r="AA665" s="1" t="s">
        <v>45</v>
      </c>
      <c r="AB665" s="1" t="s">
        <v>3827</v>
      </c>
      <c r="AC665" s="1" t="s">
        <v>3828</v>
      </c>
      <c r="AD665" s="8"/>
    </row>
    <row r="666" spans="2:30" outlineLevel="5" x14ac:dyDescent="0.25">
      <c r="B666" s="3"/>
      <c r="C666" s="1"/>
      <c r="D666" s="1"/>
      <c r="E666" s="1"/>
      <c r="F666" s="1"/>
      <c r="G666" s="1" t="s">
        <v>1842</v>
      </c>
      <c r="H666" s="188">
        <v>42478</v>
      </c>
      <c r="I666" s="1" t="s">
        <v>1435</v>
      </c>
      <c r="J666" s="2" t="s">
        <v>69</v>
      </c>
      <c r="K666" s="1" t="s">
        <v>36</v>
      </c>
      <c r="L666" s="1" t="s">
        <v>20</v>
      </c>
      <c r="M666" s="1" t="s">
        <v>21</v>
      </c>
      <c r="N666" s="1" t="s">
        <v>11</v>
      </c>
      <c r="O666" s="7">
        <v>1020</v>
      </c>
      <c r="P666" s="7">
        <v>0</v>
      </c>
      <c r="Q666" s="7">
        <f t="shared" si="23"/>
        <v>1020</v>
      </c>
      <c r="R666" s="6" t="s">
        <v>47</v>
      </c>
      <c r="S666" s="5" t="s">
        <v>32</v>
      </c>
      <c r="T666" s="5" t="s">
        <v>1788</v>
      </c>
      <c r="U666" s="5" t="s">
        <v>1281</v>
      </c>
      <c r="V666" s="1" t="s">
        <v>56</v>
      </c>
      <c r="W666" s="1" t="s">
        <v>3829</v>
      </c>
      <c r="X666" s="1" t="s">
        <v>2116</v>
      </c>
      <c r="Y666" s="1" t="s">
        <v>2117</v>
      </c>
      <c r="Z666" s="4">
        <v>42478</v>
      </c>
      <c r="AA666" s="1" t="s">
        <v>45</v>
      </c>
      <c r="AB666" s="1" t="s">
        <v>3830</v>
      </c>
      <c r="AC666" s="1" t="s">
        <v>3831</v>
      </c>
      <c r="AD666" s="8"/>
    </row>
    <row r="667" spans="2:30" outlineLevel="5" x14ac:dyDescent="0.25">
      <c r="B667" s="220"/>
      <c r="C667" s="2"/>
      <c r="D667" s="2"/>
      <c r="E667" s="2"/>
      <c r="F667" s="2"/>
      <c r="G667" s="2"/>
      <c r="H667" s="228"/>
      <c r="I667" s="2"/>
      <c r="J667" s="2" t="s">
        <v>69</v>
      </c>
      <c r="K667" s="2"/>
      <c r="L667" s="2"/>
      <c r="M667" s="2"/>
      <c r="N667" s="2"/>
      <c r="O667" s="221"/>
      <c r="P667" s="221"/>
      <c r="Q667" s="221"/>
      <c r="R667" s="222"/>
      <c r="S667" s="223"/>
      <c r="T667" s="223"/>
      <c r="U667" s="223"/>
      <c r="V667" s="2"/>
      <c r="W667" s="2"/>
      <c r="X667" s="2"/>
      <c r="Y667" s="2"/>
      <c r="Z667" s="224"/>
      <c r="AA667" s="2"/>
      <c r="AB667" s="2"/>
      <c r="AC667" s="2"/>
      <c r="AD667" s="225"/>
    </row>
    <row r="668" spans="2:30" outlineLevel="4" x14ac:dyDescent="0.25">
      <c r="B668" s="220"/>
      <c r="C668" s="2"/>
      <c r="D668" s="2"/>
      <c r="E668" s="2"/>
      <c r="F668" s="2" t="s">
        <v>1424</v>
      </c>
      <c r="G668" s="2" t="s">
        <v>1425</v>
      </c>
      <c r="H668" s="228"/>
      <c r="I668" s="2"/>
      <c r="J668" s="2" t="s">
        <v>69</v>
      </c>
      <c r="K668" s="2"/>
      <c r="L668" s="2"/>
      <c r="M668" s="2"/>
      <c r="N668" s="2"/>
      <c r="O668" s="221">
        <f>SUM(O669:O712)</f>
        <v>211852.63999999998</v>
      </c>
      <c r="P668" s="221">
        <f>SUM(P669:P712)</f>
        <v>0</v>
      </c>
      <c r="Q668" s="221">
        <f t="shared" ref="Q668:Q711" si="24">O668-P668</f>
        <v>211852.63999999998</v>
      </c>
      <c r="R668" s="222"/>
      <c r="S668" s="223"/>
      <c r="T668" s="223"/>
      <c r="U668" s="223"/>
      <c r="V668" s="2"/>
      <c r="W668" s="2"/>
      <c r="X668" s="2"/>
      <c r="Y668" s="2"/>
      <c r="Z668" s="224"/>
      <c r="AA668" s="2"/>
      <c r="AB668" s="2"/>
      <c r="AC668" s="2"/>
      <c r="AD668" s="225"/>
    </row>
    <row r="669" spans="2:30" outlineLevel="5" x14ac:dyDescent="0.25">
      <c r="B669" s="3"/>
      <c r="C669" s="1"/>
      <c r="D669" s="1"/>
      <c r="E669" s="1"/>
      <c r="F669" s="1"/>
      <c r="G669" s="1" t="s">
        <v>1842</v>
      </c>
      <c r="H669" s="188">
        <v>42520</v>
      </c>
      <c r="I669" s="1" t="s">
        <v>3832</v>
      </c>
      <c r="J669" s="2" t="s">
        <v>69</v>
      </c>
      <c r="K669" s="1" t="s">
        <v>36</v>
      </c>
      <c r="L669" s="1" t="s">
        <v>20</v>
      </c>
      <c r="M669" s="1" t="s">
        <v>21</v>
      </c>
      <c r="N669" s="1" t="s">
        <v>11</v>
      </c>
      <c r="O669" s="7">
        <v>16640</v>
      </c>
      <c r="P669" s="7">
        <v>0</v>
      </c>
      <c r="Q669" s="7">
        <f t="shared" si="24"/>
        <v>16640</v>
      </c>
      <c r="R669" s="6" t="s">
        <v>47</v>
      </c>
      <c r="S669" s="5" t="s">
        <v>25</v>
      </c>
      <c r="T669" s="5" t="s">
        <v>716</v>
      </c>
      <c r="U669" s="5" t="s">
        <v>2391</v>
      </c>
      <c r="V669" s="1" t="s">
        <v>56</v>
      </c>
      <c r="W669" s="1" t="s">
        <v>1512</v>
      </c>
      <c r="X669" s="1" t="s">
        <v>3833</v>
      </c>
      <c r="Y669" s="1" t="s">
        <v>3834</v>
      </c>
      <c r="Z669" s="4">
        <v>42520</v>
      </c>
      <c r="AA669" s="1" t="s">
        <v>45</v>
      </c>
      <c r="AB669" s="1" t="s">
        <v>3835</v>
      </c>
      <c r="AC669" s="1" t="s">
        <v>3836</v>
      </c>
      <c r="AD669" s="8"/>
    </row>
    <row r="670" spans="2:30" outlineLevel="5" x14ac:dyDescent="0.25">
      <c r="B670" s="3"/>
      <c r="C670" s="1"/>
      <c r="D670" s="1"/>
      <c r="E670" s="1"/>
      <c r="F670" s="1"/>
      <c r="G670" s="1" t="s">
        <v>1842</v>
      </c>
      <c r="H670" s="188">
        <v>42502</v>
      </c>
      <c r="I670" s="1" t="s">
        <v>3837</v>
      </c>
      <c r="J670" s="2" t="s">
        <v>69</v>
      </c>
      <c r="K670" s="1" t="s">
        <v>36</v>
      </c>
      <c r="L670" s="1" t="s">
        <v>20</v>
      </c>
      <c r="M670" s="1" t="s">
        <v>21</v>
      </c>
      <c r="N670" s="1" t="s">
        <v>11</v>
      </c>
      <c r="O670" s="7">
        <v>29380</v>
      </c>
      <c r="P670" s="7">
        <v>0</v>
      </c>
      <c r="Q670" s="7">
        <f t="shared" si="24"/>
        <v>29380</v>
      </c>
      <c r="R670" s="6" t="s">
        <v>47</v>
      </c>
      <c r="S670" s="5" t="s">
        <v>32</v>
      </c>
      <c r="T670" s="5" t="s">
        <v>1788</v>
      </c>
      <c r="U670" s="5" t="s">
        <v>1281</v>
      </c>
      <c r="V670" s="1" t="s">
        <v>56</v>
      </c>
      <c r="W670" s="1" t="s">
        <v>3838</v>
      </c>
      <c r="X670" s="1" t="s">
        <v>1467</v>
      </c>
      <c r="Y670" s="1" t="s">
        <v>1468</v>
      </c>
      <c r="Z670" s="4">
        <v>42502</v>
      </c>
      <c r="AA670" s="1" t="s">
        <v>45</v>
      </c>
      <c r="AB670" s="1" t="s">
        <v>3839</v>
      </c>
      <c r="AC670" s="1" t="s">
        <v>3840</v>
      </c>
      <c r="AD670" s="8"/>
    </row>
    <row r="671" spans="2:30" outlineLevel="5" x14ac:dyDescent="0.25">
      <c r="B671" s="3"/>
      <c r="C671" s="1"/>
      <c r="D671" s="1"/>
      <c r="E671" s="1"/>
      <c r="F671" s="1"/>
      <c r="G671" s="1" t="s">
        <v>1842</v>
      </c>
      <c r="H671" s="188">
        <v>42501</v>
      </c>
      <c r="I671" s="1" t="s">
        <v>3841</v>
      </c>
      <c r="J671" s="2" t="s">
        <v>69</v>
      </c>
      <c r="K671" s="1" t="s">
        <v>36</v>
      </c>
      <c r="L671" s="1" t="s">
        <v>20</v>
      </c>
      <c r="M671" s="1" t="s">
        <v>21</v>
      </c>
      <c r="N671" s="1" t="s">
        <v>11</v>
      </c>
      <c r="O671" s="7">
        <v>2250</v>
      </c>
      <c r="P671" s="7">
        <v>0</v>
      </c>
      <c r="Q671" s="7">
        <f t="shared" si="24"/>
        <v>2250</v>
      </c>
      <c r="R671" s="6" t="s">
        <v>47</v>
      </c>
      <c r="S671" s="5" t="s">
        <v>25</v>
      </c>
      <c r="T671" s="5" t="s">
        <v>715</v>
      </c>
      <c r="U671" s="5" t="s">
        <v>2386</v>
      </c>
      <c r="V671" s="1" t="s">
        <v>56</v>
      </c>
      <c r="W671" s="1" t="s">
        <v>3842</v>
      </c>
      <c r="X671" s="1" t="s">
        <v>1800</v>
      </c>
      <c r="Y671" s="1" t="s">
        <v>1801</v>
      </c>
      <c r="Z671" s="4">
        <v>42501</v>
      </c>
      <c r="AA671" s="1" t="s">
        <v>45</v>
      </c>
      <c r="AB671" s="1" t="s">
        <v>3843</v>
      </c>
      <c r="AC671" s="1" t="s">
        <v>3844</v>
      </c>
      <c r="AD671" s="8"/>
    </row>
    <row r="672" spans="2:30" outlineLevel="5" x14ac:dyDescent="0.25">
      <c r="B672" s="3"/>
      <c r="C672" s="1"/>
      <c r="D672" s="1"/>
      <c r="E672" s="1"/>
      <c r="F672" s="1"/>
      <c r="G672" s="1" t="s">
        <v>1842</v>
      </c>
      <c r="H672" s="188">
        <v>42494</v>
      </c>
      <c r="I672" s="1" t="s">
        <v>3845</v>
      </c>
      <c r="J672" s="2" t="s">
        <v>69</v>
      </c>
      <c r="K672" s="1" t="s">
        <v>36</v>
      </c>
      <c r="L672" s="1" t="s">
        <v>20</v>
      </c>
      <c r="M672" s="1" t="s">
        <v>21</v>
      </c>
      <c r="N672" s="1" t="s">
        <v>11</v>
      </c>
      <c r="O672" s="7">
        <v>7360</v>
      </c>
      <c r="P672" s="7">
        <v>0</v>
      </c>
      <c r="Q672" s="7">
        <f t="shared" si="24"/>
        <v>7360</v>
      </c>
      <c r="R672" s="6" t="s">
        <v>47</v>
      </c>
      <c r="S672" s="5" t="s">
        <v>25</v>
      </c>
      <c r="T672" s="5" t="s">
        <v>715</v>
      </c>
      <c r="U672" s="5" t="s">
        <v>2386</v>
      </c>
      <c r="V672" s="1" t="s">
        <v>56</v>
      </c>
      <c r="W672" s="1" t="s">
        <v>3846</v>
      </c>
      <c r="X672" s="1" t="s">
        <v>1797</v>
      </c>
      <c r="Y672" s="1" t="s">
        <v>1798</v>
      </c>
      <c r="Z672" s="4">
        <v>42494</v>
      </c>
      <c r="AA672" s="1" t="s">
        <v>1472</v>
      </c>
      <c r="AB672" s="1" t="s">
        <v>1722</v>
      </c>
      <c r="AC672" s="1" t="s">
        <v>3847</v>
      </c>
      <c r="AD672" s="8"/>
    </row>
    <row r="673" spans="2:30" outlineLevel="5" x14ac:dyDescent="0.25">
      <c r="B673" s="3"/>
      <c r="C673" s="1"/>
      <c r="D673" s="1"/>
      <c r="E673" s="1"/>
      <c r="F673" s="1"/>
      <c r="G673" s="1" t="s">
        <v>1842</v>
      </c>
      <c r="H673" s="188">
        <v>42494</v>
      </c>
      <c r="I673" s="1" t="s">
        <v>3848</v>
      </c>
      <c r="J673" s="2" t="s">
        <v>69</v>
      </c>
      <c r="K673" s="1" t="s">
        <v>36</v>
      </c>
      <c r="L673" s="1" t="s">
        <v>20</v>
      </c>
      <c r="M673" s="1" t="s">
        <v>21</v>
      </c>
      <c r="N673" s="1" t="s">
        <v>11</v>
      </c>
      <c r="O673" s="7">
        <v>2197.5</v>
      </c>
      <c r="P673" s="7">
        <v>0</v>
      </c>
      <c r="Q673" s="7">
        <f t="shared" si="24"/>
        <v>2197.5</v>
      </c>
      <c r="R673" s="6" t="s">
        <v>47</v>
      </c>
      <c r="S673" s="5" t="s">
        <v>25</v>
      </c>
      <c r="T673" s="5" t="s">
        <v>715</v>
      </c>
      <c r="U673" s="5" t="s">
        <v>2386</v>
      </c>
      <c r="V673" s="1" t="s">
        <v>56</v>
      </c>
      <c r="W673" s="1" t="s">
        <v>3849</v>
      </c>
      <c r="X673" s="1" t="s">
        <v>1797</v>
      </c>
      <c r="Y673" s="1" t="s">
        <v>1798</v>
      </c>
      <c r="Z673" s="4">
        <v>42494</v>
      </c>
      <c r="AA673" s="1" t="s">
        <v>1472</v>
      </c>
      <c r="AB673" s="1" t="s">
        <v>3850</v>
      </c>
      <c r="AC673" s="1" t="s">
        <v>3851</v>
      </c>
      <c r="AD673" s="8"/>
    </row>
    <row r="674" spans="2:30" outlineLevel="5" x14ac:dyDescent="0.25">
      <c r="B674" s="3"/>
      <c r="C674" s="1"/>
      <c r="D674" s="1"/>
      <c r="E674" s="1"/>
      <c r="F674" s="1"/>
      <c r="G674" s="1" t="s">
        <v>1842</v>
      </c>
      <c r="H674" s="188">
        <v>42499</v>
      </c>
      <c r="I674" s="1" t="s">
        <v>3852</v>
      </c>
      <c r="J674" s="2" t="s">
        <v>69</v>
      </c>
      <c r="K674" s="1" t="s">
        <v>36</v>
      </c>
      <c r="L674" s="1" t="s">
        <v>20</v>
      </c>
      <c r="M674" s="1" t="s">
        <v>21</v>
      </c>
      <c r="N674" s="1" t="s">
        <v>11</v>
      </c>
      <c r="O674" s="7">
        <v>940</v>
      </c>
      <c r="P674" s="7">
        <v>0</v>
      </c>
      <c r="Q674" s="7">
        <f t="shared" si="24"/>
        <v>940</v>
      </c>
      <c r="R674" s="6" t="s">
        <v>47</v>
      </c>
      <c r="S674" s="5" t="s">
        <v>32</v>
      </c>
      <c r="T674" s="5" t="s">
        <v>1788</v>
      </c>
      <c r="U674" s="5" t="s">
        <v>1281</v>
      </c>
      <c r="V674" s="1" t="s">
        <v>56</v>
      </c>
      <c r="W674" s="1" t="s">
        <v>3853</v>
      </c>
      <c r="X674" s="1" t="s">
        <v>1498</v>
      </c>
      <c r="Y674" s="1" t="s">
        <v>1499</v>
      </c>
      <c r="Z674" s="4">
        <v>42499</v>
      </c>
      <c r="AA674" s="1" t="s">
        <v>45</v>
      </c>
      <c r="AB674" s="1" t="s">
        <v>3854</v>
      </c>
      <c r="AC674" s="1" t="s">
        <v>3855</v>
      </c>
      <c r="AD674" s="8"/>
    </row>
    <row r="675" spans="2:30" outlineLevel="5" x14ac:dyDescent="0.25">
      <c r="B675" s="3"/>
      <c r="C675" s="1"/>
      <c r="D675" s="1"/>
      <c r="E675" s="1"/>
      <c r="F675" s="1"/>
      <c r="G675" s="1" t="s">
        <v>1842</v>
      </c>
      <c r="H675" s="188">
        <v>42495</v>
      </c>
      <c r="I675" s="1" t="s">
        <v>3856</v>
      </c>
      <c r="J675" s="2" t="s">
        <v>69</v>
      </c>
      <c r="K675" s="1" t="s">
        <v>36</v>
      </c>
      <c r="L675" s="1" t="s">
        <v>20</v>
      </c>
      <c r="M675" s="1" t="s">
        <v>21</v>
      </c>
      <c r="N675" s="1" t="s">
        <v>11</v>
      </c>
      <c r="O675" s="7">
        <v>2742</v>
      </c>
      <c r="P675" s="7">
        <v>0</v>
      </c>
      <c r="Q675" s="7">
        <f t="shared" si="24"/>
        <v>2742</v>
      </c>
      <c r="R675" s="6" t="s">
        <v>47</v>
      </c>
      <c r="S675" s="5" t="s">
        <v>25</v>
      </c>
      <c r="T675" s="5" t="s">
        <v>716</v>
      </c>
      <c r="U675" s="5" t="s">
        <v>2391</v>
      </c>
      <c r="V675" s="1" t="s">
        <v>56</v>
      </c>
      <c r="W675" s="1" t="s">
        <v>3857</v>
      </c>
      <c r="X675" s="1" t="s">
        <v>1460</v>
      </c>
      <c r="Y675" s="1" t="s">
        <v>1461</v>
      </c>
      <c r="Z675" s="4">
        <v>42495</v>
      </c>
      <c r="AA675" s="1" t="s">
        <v>45</v>
      </c>
      <c r="AB675" s="1" t="s">
        <v>3858</v>
      </c>
      <c r="AC675" s="1" t="s">
        <v>3859</v>
      </c>
      <c r="AD675" s="8"/>
    </row>
    <row r="676" spans="2:30" outlineLevel="5" x14ac:dyDescent="0.25">
      <c r="B676" s="3"/>
      <c r="C676" s="1"/>
      <c r="D676" s="1"/>
      <c r="E676" s="1"/>
      <c r="F676" s="1"/>
      <c r="G676" s="1" t="s">
        <v>1842</v>
      </c>
      <c r="H676" s="188">
        <v>42499</v>
      </c>
      <c r="I676" s="1" t="s">
        <v>3860</v>
      </c>
      <c r="J676" s="2" t="s">
        <v>69</v>
      </c>
      <c r="K676" s="1" t="s">
        <v>36</v>
      </c>
      <c r="L676" s="1" t="s">
        <v>20</v>
      </c>
      <c r="M676" s="1" t="s">
        <v>21</v>
      </c>
      <c r="N676" s="1" t="s">
        <v>11</v>
      </c>
      <c r="O676" s="7">
        <v>1800</v>
      </c>
      <c r="P676" s="7">
        <v>0</v>
      </c>
      <c r="Q676" s="7">
        <f t="shared" si="24"/>
        <v>1800</v>
      </c>
      <c r="R676" s="6" t="s">
        <v>47</v>
      </c>
      <c r="S676" s="5" t="s">
        <v>32</v>
      </c>
      <c r="T676" s="5" t="s">
        <v>1788</v>
      </c>
      <c r="U676" s="5" t="s">
        <v>1281</v>
      </c>
      <c r="V676" s="1" t="s">
        <v>56</v>
      </c>
      <c r="W676" s="1" t="s">
        <v>3861</v>
      </c>
      <c r="X676" s="1" t="s">
        <v>1501</v>
      </c>
      <c r="Y676" s="1" t="s">
        <v>1502</v>
      </c>
      <c r="Z676" s="4">
        <v>42499</v>
      </c>
      <c r="AA676" s="1" t="s">
        <v>45</v>
      </c>
      <c r="AB676" s="1" t="s">
        <v>3862</v>
      </c>
      <c r="AC676" s="1" t="s">
        <v>3863</v>
      </c>
      <c r="AD676" s="8"/>
    </row>
    <row r="677" spans="2:30" outlineLevel="5" x14ac:dyDescent="0.25">
      <c r="B677" s="3"/>
      <c r="C677" s="1"/>
      <c r="D677" s="1"/>
      <c r="E677" s="1"/>
      <c r="F677" s="1"/>
      <c r="G677" s="1" t="s">
        <v>1842</v>
      </c>
      <c r="H677" s="188">
        <v>42508</v>
      </c>
      <c r="I677" s="1" t="s">
        <v>3864</v>
      </c>
      <c r="J677" s="2" t="s">
        <v>69</v>
      </c>
      <c r="K677" s="1" t="s">
        <v>36</v>
      </c>
      <c r="L677" s="1" t="s">
        <v>20</v>
      </c>
      <c r="M677" s="1" t="s">
        <v>21</v>
      </c>
      <c r="N677" s="1" t="s">
        <v>11</v>
      </c>
      <c r="O677" s="7">
        <v>12900</v>
      </c>
      <c r="P677" s="7">
        <v>0</v>
      </c>
      <c r="Q677" s="7">
        <f t="shared" si="24"/>
        <v>12900</v>
      </c>
      <c r="R677" s="6" t="s">
        <v>47</v>
      </c>
      <c r="S677" s="5" t="s">
        <v>25</v>
      </c>
      <c r="T677" s="5" t="s">
        <v>716</v>
      </c>
      <c r="U677" s="5" t="s">
        <v>2391</v>
      </c>
      <c r="V677" s="1" t="s">
        <v>56</v>
      </c>
      <c r="W677" s="1" t="s">
        <v>3865</v>
      </c>
      <c r="X677" s="1" t="s">
        <v>1460</v>
      </c>
      <c r="Y677" s="1" t="s">
        <v>1461</v>
      </c>
      <c r="Z677" s="4">
        <v>42508</v>
      </c>
      <c r="AA677" s="1" t="s">
        <v>45</v>
      </c>
      <c r="AB677" s="1" t="s">
        <v>3866</v>
      </c>
      <c r="AC677" s="1" t="s">
        <v>3867</v>
      </c>
      <c r="AD677" s="8"/>
    </row>
    <row r="678" spans="2:30" outlineLevel="5" x14ac:dyDescent="0.25">
      <c r="B678" s="3"/>
      <c r="C678" s="1"/>
      <c r="D678" s="1"/>
      <c r="E678" s="1"/>
      <c r="F678" s="1"/>
      <c r="G678" s="1" t="s">
        <v>1842</v>
      </c>
      <c r="H678" s="188">
        <v>42496</v>
      </c>
      <c r="I678" s="1" t="s">
        <v>3868</v>
      </c>
      <c r="J678" s="2" t="s">
        <v>69</v>
      </c>
      <c r="K678" s="1" t="s">
        <v>36</v>
      </c>
      <c r="L678" s="1" t="s">
        <v>20</v>
      </c>
      <c r="M678" s="1" t="s">
        <v>21</v>
      </c>
      <c r="N678" s="1" t="s">
        <v>11</v>
      </c>
      <c r="O678" s="7">
        <v>11044</v>
      </c>
      <c r="P678" s="7">
        <v>0</v>
      </c>
      <c r="Q678" s="7">
        <f t="shared" si="24"/>
        <v>11044</v>
      </c>
      <c r="R678" s="6" t="s">
        <v>47</v>
      </c>
      <c r="S678" s="5" t="s">
        <v>25</v>
      </c>
      <c r="T678" s="5" t="s">
        <v>715</v>
      </c>
      <c r="U678" s="5" t="s">
        <v>2386</v>
      </c>
      <c r="V678" s="1" t="s">
        <v>56</v>
      </c>
      <c r="W678" s="1" t="s">
        <v>3869</v>
      </c>
      <c r="X678" s="1" t="s">
        <v>1720</v>
      </c>
      <c r="Y678" s="1" t="s">
        <v>1721</v>
      </c>
      <c r="Z678" s="4">
        <v>42496</v>
      </c>
      <c r="AA678" s="1" t="s">
        <v>45</v>
      </c>
      <c r="AB678" s="1" t="s">
        <v>3870</v>
      </c>
      <c r="AC678" s="1" t="s">
        <v>3871</v>
      </c>
      <c r="AD678" s="8"/>
    </row>
    <row r="679" spans="2:30" outlineLevel="5" x14ac:dyDescent="0.25">
      <c r="B679" s="3"/>
      <c r="C679" s="1"/>
      <c r="D679" s="1"/>
      <c r="E679" s="1"/>
      <c r="F679" s="1"/>
      <c r="G679" s="1" t="s">
        <v>1842</v>
      </c>
      <c r="H679" s="188">
        <v>42493</v>
      </c>
      <c r="I679" s="1" t="s">
        <v>3872</v>
      </c>
      <c r="J679" s="2" t="s">
        <v>69</v>
      </c>
      <c r="K679" s="1" t="s">
        <v>36</v>
      </c>
      <c r="L679" s="1" t="s">
        <v>20</v>
      </c>
      <c r="M679" s="1" t="s">
        <v>21</v>
      </c>
      <c r="N679" s="1" t="s">
        <v>11</v>
      </c>
      <c r="O679" s="7">
        <v>1040</v>
      </c>
      <c r="P679" s="7">
        <v>0</v>
      </c>
      <c r="Q679" s="7">
        <f t="shared" si="24"/>
        <v>1040</v>
      </c>
      <c r="R679" s="6" t="s">
        <v>47</v>
      </c>
      <c r="S679" s="5" t="s">
        <v>25</v>
      </c>
      <c r="T679" s="5" t="s">
        <v>716</v>
      </c>
      <c r="U679" s="5" t="s">
        <v>2391</v>
      </c>
      <c r="V679" s="1" t="s">
        <v>56</v>
      </c>
      <c r="W679" s="1" t="s">
        <v>3873</v>
      </c>
      <c r="X679" s="1" t="s">
        <v>1458</v>
      </c>
      <c r="Y679" s="1" t="s">
        <v>1459</v>
      </c>
      <c r="Z679" s="4">
        <v>42493</v>
      </c>
      <c r="AA679" s="1" t="s">
        <v>45</v>
      </c>
      <c r="AB679" s="1" t="s">
        <v>3874</v>
      </c>
      <c r="AC679" s="1" t="s">
        <v>3875</v>
      </c>
      <c r="AD679" s="8"/>
    </row>
    <row r="680" spans="2:30" outlineLevel="5" x14ac:dyDescent="0.25">
      <c r="B680" s="3"/>
      <c r="C680" s="1"/>
      <c r="D680" s="1"/>
      <c r="E680" s="1"/>
      <c r="F680" s="1"/>
      <c r="G680" s="1" t="s">
        <v>1842</v>
      </c>
      <c r="H680" s="188">
        <v>42495</v>
      </c>
      <c r="I680" s="1" t="s">
        <v>3876</v>
      </c>
      <c r="J680" s="2" t="s">
        <v>69</v>
      </c>
      <c r="K680" s="1" t="s">
        <v>36</v>
      </c>
      <c r="L680" s="1" t="s">
        <v>20</v>
      </c>
      <c r="M680" s="1" t="s">
        <v>21</v>
      </c>
      <c r="N680" s="1" t="s">
        <v>11</v>
      </c>
      <c r="O680" s="7">
        <v>312</v>
      </c>
      <c r="P680" s="7">
        <v>0</v>
      </c>
      <c r="Q680" s="7">
        <f t="shared" si="24"/>
        <v>312</v>
      </c>
      <c r="R680" s="6" t="s">
        <v>47</v>
      </c>
      <c r="S680" s="5" t="s">
        <v>25</v>
      </c>
      <c r="T680" s="5" t="s">
        <v>716</v>
      </c>
      <c r="U680" s="5" t="s">
        <v>2391</v>
      </c>
      <c r="V680" s="1" t="s">
        <v>56</v>
      </c>
      <c r="W680" s="1" t="s">
        <v>3877</v>
      </c>
      <c r="X680" s="1" t="s">
        <v>1460</v>
      </c>
      <c r="Y680" s="1" t="s">
        <v>1461</v>
      </c>
      <c r="Z680" s="4">
        <v>42495</v>
      </c>
      <c r="AA680" s="1" t="s">
        <v>45</v>
      </c>
      <c r="AB680" s="1" t="s">
        <v>3878</v>
      </c>
      <c r="AC680" s="1" t="s">
        <v>3879</v>
      </c>
      <c r="AD680" s="8"/>
    </row>
    <row r="681" spans="2:30" outlineLevel="5" x14ac:dyDescent="0.25">
      <c r="B681" s="3"/>
      <c r="C681" s="1"/>
      <c r="D681" s="1"/>
      <c r="E681" s="1"/>
      <c r="F681" s="1"/>
      <c r="G681" s="1" t="s">
        <v>1842</v>
      </c>
      <c r="H681" s="188">
        <v>42495</v>
      </c>
      <c r="I681" s="1" t="s">
        <v>3880</v>
      </c>
      <c r="J681" s="2" t="s">
        <v>69</v>
      </c>
      <c r="K681" s="1" t="s">
        <v>36</v>
      </c>
      <c r="L681" s="1" t="s">
        <v>20</v>
      </c>
      <c r="M681" s="1" t="s">
        <v>21</v>
      </c>
      <c r="N681" s="1" t="s">
        <v>11</v>
      </c>
      <c r="O681" s="7">
        <v>915</v>
      </c>
      <c r="P681" s="7">
        <v>0</v>
      </c>
      <c r="Q681" s="7">
        <f t="shared" si="24"/>
        <v>915</v>
      </c>
      <c r="R681" s="6" t="s">
        <v>47</v>
      </c>
      <c r="S681" s="5" t="s">
        <v>25</v>
      </c>
      <c r="T681" s="5" t="s">
        <v>715</v>
      </c>
      <c r="U681" s="5" t="s">
        <v>2386</v>
      </c>
      <c r="V681" s="1" t="s">
        <v>56</v>
      </c>
      <c r="W681" s="1" t="s">
        <v>3881</v>
      </c>
      <c r="X681" s="1" t="s">
        <v>1683</v>
      </c>
      <c r="Y681" s="1" t="s">
        <v>1684</v>
      </c>
      <c r="Z681" s="4">
        <v>42495</v>
      </c>
      <c r="AA681" s="1" t="s">
        <v>45</v>
      </c>
      <c r="AB681" s="1" t="s">
        <v>3882</v>
      </c>
      <c r="AC681" s="1" t="s">
        <v>3883</v>
      </c>
      <c r="AD681" s="8"/>
    </row>
    <row r="682" spans="2:30" outlineLevel="5" x14ac:dyDescent="0.25">
      <c r="B682" s="3"/>
      <c r="C682" s="1"/>
      <c r="D682" s="1"/>
      <c r="E682" s="1"/>
      <c r="F682" s="1"/>
      <c r="G682" s="1" t="s">
        <v>1842</v>
      </c>
      <c r="H682" s="188">
        <v>42514</v>
      </c>
      <c r="I682" s="1" t="s">
        <v>3884</v>
      </c>
      <c r="J682" s="2" t="s">
        <v>69</v>
      </c>
      <c r="K682" s="1" t="s">
        <v>36</v>
      </c>
      <c r="L682" s="1" t="s">
        <v>20</v>
      </c>
      <c r="M682" s="1" t="s">
        <v>21</v>
      </c>
      <c r="N682" s="1" t="s">
        <v>11</v>
      </c>
      <c r="O682" s="7">
        <v>490</v>
      </c>
      <c r="P682" s="7">
        <v>0</v>
      </c>
      <c r="Q682" s="7">
        <f t="shared" si="24"/>
        <v>490</v>
      </c>
      <c r="R682" s="6" t="s">
        <v>47</v>
      </c>
      <c r="S682" s="5" t="s">
        <v>25</v>
      </c>
      <c r="T682" s="5" t="s">
        <v>716</v>
      </c>
      <c r="U682" s="5" t="s">
        <v>2391</v>
      </c>
      <c r="V682" s="1" t="s">
        <v>56</v>
      </c>
      <c r="W682" s="1" t="s">
        <v>3885</v>
      </c>
      <c r="X682" s="1" t="s">
        <v>1510</v>
      </c>
      <c r="Y682" s="1" t="s">
        <v>1511</v>
      </c>
      <c r="Z682" s="4">
        <v>42514</v>
      </c>
      <c r="AA682" s="1" t="s">
        <v>45</v>
      </c>
      <c r="AB682" s="1" t="s">
        <v>3886</v>
      </c>
      <c r="AC682" s="1" t="s">
        <v>3887</v>
      </c>
      <c r="AD682" s="8"/>
    </row>
    <row r="683" spans="2:30" outlineLevel="5" x14ac:dyDescent="0.25">
      <c r="B683" s="3"/>
      <c r="C683" s="1"/>
      <c r="D683" s="1"/>
      <c r="E683" s="1"/>
      <c r="F683" s="1"/>
      <c r="G683" s="1" t="s">
        <v>1842</v>
      </c>
      <c r="H683" s="188">
        <v>42495</v>
      </c>
      <c r="I683" s="1" t="s">
        <v>3888</v>
      </c>
      <c r="J683" s="2" t="s">
        <v>69</v>
      </c>
      <c r="K683" s="1" t="s">
        <v>36</v>
      </c>
      <c r="L683" s="1" t="s">
        <v>20</v>
      </c>
      <c r="M683" s="1" t="s">
        <v>21</v>
      </c>
      <c r="N683" s="1" t="s">
        <v>11</v>
      </c>
      <c r="O683" s="7">
        <v>360</v>
      </c>
      <c r="P683" s="7">
        <v>0</v>
      </c>
      <c r="Q683" s="7">
        <f t="shared" si="24"/>
        <v>360</v>
      </c>
      <c r="R683" s="6" t="s">
        <v>47</v>
      </c>
      <c r="S683" s="5" t="s">
        <v>25</v>
      </c>
      <c r="T683" s="5" t="s">
        <v>716</v>
      </c>
      <c r="U683" s="5" t="s">
        <v>2391</v>
      </c>
      <c r="V683" s="1" t="s">
        <v>56</v>
      </c>
      <c r="W683" s="1" t="s">
        <v>3889</v>
      </c>
      <c r="X683" s="1" t="s">
        <v>1460</v>
      </c>
      <c r="Y683" s="1" t="s">
        <v>1461</v>
      </c>
      <c r="Z683" s="4">
        <v>42495</v>
      </c>
      <c r="AA683" s="1" t="s">
        <v>45</v>
      </c>
      <c r="AB683" s="1" t="s">
        <v>3890</v>
      </c>
      <c r="AC683" s="1" t="s">
        <v>1685</v>
      </c>
      <c r="AD683" s="8"/>
    </row>
    <row r="684" spans="2:30" outlineLevel="5" x14ac:dyDescent="0.25">
      <c r="B684" s="3"/>
      <c r="C684" s="1"/>
      <c r="D684" s="1"/>
      <c r="E684" s="1"/>
      <c r="F684" s="1"/>
      <c r="G684" s="1" t="s">
        <v>1842</v>
      </c>
      <c r="H684" s="188">
        <v>42495</v>
      </c>
      <c r="I684" s="1" t="s">
        <v>3891</v>
      </c>
      <c r="J684" s="2" t="s">
        <v>69</v>
      </c>
      <c r="K684" s="1" t="s">
        <v>36</v>
      </c>
      <c r="L684" s="1" t="s">
        <v>20</v>
      </c>
      <c r="M684" s="1" t="s">
        <v>21</v>
      </c>
      <c r="N684" s="1" t="s">
        <v>11</v>
      </c>
      <c r="O684" s="7">
        <v>766</v>
      </c>
      <c r="P684" s="7">
        <v>0</v>
      </c>
      <c r="Q684" s="7">
        <f t="shared" si="24"/>
        <v>766</v>
      </c>
      <c r="R684" s="6" t="s">
        <v>47</v>
      </c>
      <c r="S684" s="5" t="s">
        <v>25</v>
      </c>
      <c r="T684" s="5" t="s">
        <v>716</v>
      </c>
      <c r="U684" s="5" t="s">
        <v>2391</v>
      </c>
      <c r="V684" s="1" t="s">
        <v>56</v>
      </c>
      <c r="W684" s="1" t="s">
        <v>3892</v>
      </c>
      <c r="X684" s="1" t="s">
        <v>1460</v>
      </c>
      <c r="Y684" s="1" t="s">
        <v>1461</v>
      </c>
      <c r="Z684" s="4">
        <v>42495</v>
      </c>
      <c r="AA684" s="1" t="s">
        <v>45</v>
      </c>
      <c r="AB684" s="1" t="s">
        <v>3893</v>
      </c>
      <c r="AC684" s="1" t="s">
        <v>3894</v>
      </c>
      <c r="AD684" s="8"/>
    </row>
    <row r="685" spans="2:30" outlineLevel="5" x14ac:dyDescent="0.25">
      <c r="B685" s="3"/>
      <c r="C685" s="1"/>
      <c r="D685" s="1"/>
      <c r="E685" s="1"/>
      <c r="F685" s="1"/>
      <c r="G685" s="1" t="s">
        <v>1842</v>
      </c>
      <c r="H685" s="188">
        <v>42495</v>
      </c>
      <c r="I685" s="1" t="s">
        <v>3895</v>
      </c>
      <c r="J685" s="2" t="s">
        <v>69</v>
      </c>
      <c r="K685" s="1" t="s">
        <v>36</v>
      </c>
      <c r="L685" s="1" t="s">
        <v>20</v>
      </c>
      <c r="M685" s="1" t="s">
        <v>21</v>
      </c>
      <c r="N685" s="1" t="s">
        <v>11</v>
      </c>
      <c r="O685" s="7">
        <v>1200</v>
      </c>
      <c r="P685" s="7">
        <v>0</v>
      </c>
      <c r="Q685" s="7">
        <f t="shared" si="24"/>
        <v>1200</v>
      </c>
      <c r="R685" s="6" t="s">
        <v>47</v>
      </c>
      <c r="S685" s="5" t="s">
        <v>25</v>
      </c>
      <c r="T685" s="5" t="s">
        <v>716</v>
      </c>
      <c r="U685" s="5" t="s">
        <v>2391</v>
      </c>
      <c r="V685" s="1" t="s">
        <v>56</v>
      </c>
      <c r="W685" s="1" t="s">
        <v>3896</v>
      </c>
      <c r="X685" s="1" t="s">
        <v>1460</v>
      </c>
      <c r="Y685" s="1" t="s">
        <v>1461</v>
      </c>
      <c r="Z685" s="4">
        <v>42495</v>
      </c>
      <c r="AA685" s="1" t="s">
        <v>45</v>
      </c>
      <c r="AB685" s="1" t="s">
        <v>3897</v>
      </c>
      <c r="AC685" s="1" t="s">
        <v>3898</v>
      </c>
      <c r="AD685" s="8"/>
    </row>
    <row r="686" spans="2:30" outlineLevel="5" x14ac:dyDescent="0.25">
      <c r="B686" s="3"/>
      <c r="C686" s="1"/>
      <c r="D686" s="1"/>
      <c r="E686" s="1"/>
      <c r="F686" s="1"/>
      <c r="G686" s="1" t="s">
        <v>1842</v>
      </c>
      <c r="H686" s="188">
        <v>42514</v>
      </c>
      <c r="I686" s="1" t="s">
        <v>1428</v>
      </c>
      <c r="J686" s="2" t="s">
        <v>69</v>
      </c>
      <c r="K686" s="1" t="s">
        <v>36</v>
      </c>
      <c r="L686" s="1" t="s">
        <v>20</v>
      </c>
      <c r="M686" s="1" t="s">
        <v>21</v>
      </c>
      <c r="N686" s="1" t="s">
        <v>11</v>
      </c>
      <c r="O686" s="7">
        <v>347</v>
      </c>
      <c r="P686" s="7">
        <v>0</v>
      </c>
      <c r="Q686" s="7">
        <f t="shared" si="24"/>
        <v>347</v>
      </c>
      <c r="R686" s="6" t="s">
        <v>47</v>
      </c>
      <c r="S686" s="5" t="s">
        <v>32</v>
      </c>
      <c r="T686" s="5" t="s">
        <v>1788</v>
      </c>
      <c r="U686" s="5" t="s">
        <v>1281</v>
      </c>
      <c r="V686" s="1" t="s">
        <v>56</v>
      </c>
      <c r="W686" s="1" t="s">
        <v>3899</v>
      </c>
      <c r="X686" s="1" t="s">
        <v>2985</v>
      </c>
      <c r="Y686" s="1" t="s">
        <v>2986</v>
      </c>
      <c r="Z686" s="4">
        <v>42514</v>
      </c>
      <c r="AA686" s="1" t="s">
        <v>45</v>
      </c>
      <c r="AB686" s="1" t="s">
        <v>1489</v>
      </c>
      <c r="AC686" s="1" t="s">
        <v>3900</v>
      </c>
      <c r="AD686" s="8"/>
    </row>
    <row r="687" spans="2:30" outlineLevel="5" x14ac:dyDescent="0.25">
      <c r="B687" s="3"/>
      <c r="C687" s="1"/>
      <c r="D687" s="1"/>
      <c r="E687" s="1"/>
      <c r="F687" s="1"/>
      <c r="G687" s="1" t="s">
        <v>1842</v>
      </c>
      <c r="H687" s="188">
        <v>42514</v>
      </c>
      <c r="I687" s="1" t="s">
        <v>3901</v>
      </c>
      <c r="J687" s="2" t="s">
        <v>69</v>
      </c>
      <c r="K687" s="1" t="s">
        <v>36</v>
      </c>
      <c r="L687" s="1" t="s">
        <v>20</v>
      </c>
      <c r="M687" s="1" t="s">
        <v>21</v>
      </c>
      <c r="N687" s="1" t="s">
        <v>11</v>
      </c>
      <c r="O687" s="7">
        <v>313</v>
      </c>
      <c r="P687" s="7">
        <v>0</v>
      </c>
      <c r="Q687" s="7">
        <f t="shared" si="24"/>
        <v>313</v>
      </c>
      <c r="R687" s="6" t="s">
        <v>47</v>
      </c>
      <c r="S687" s="5" t="s">
        <v>32</v>
      </c>
      <c r="T687" s="5" t="s">
        <v>1788</v>
      </c>
      <c r="U687" s="5" t="s">
        <v>1281</v>
      </c>
      <c r="V687" s="1" t="s">
        <v>56</v>
      </c>
      <c r="W687" s="1" t="s">
        <v>3902</v>
      </c>
      <c r="X687" s="1" t="s">
        <v>1542</v>
      </c>
      <c r="Y687" s="1" t="s">
        <v>1543</v>
      </c>
      <c r="Z687" s="4">
        <v>42514</v>
      </c>
      <c r="AA687" s="1" t="s">
        <v>1472</v>
      </c>
      <c r="AB687" s="1" t="s">
        <v>3903</v>
      </c>
      <c r="AC687" s="1" t="s">
        <v>3904</v>
      </c>
      <c r="AD687" s="8"/>
    </row>
    <row r="688" spans="2:30" outlineLevel="5" x14ac:dyDescent="0.25">
      <c r="B688" s="3"/>
      <c r="C688" s="1"/>
      <c r="D688" s="1"/>
      <c r="E688" s="1"/>
      <c r="F688" s="1"/>
      <c r="G688" s="1" t="s">
        <v>1842</v>
      </c>
      <c r="H688" s="188">
        <v>42501</v>
      </c>
      <c r="I688" s="1" t="s">
        <v>3905</v>
      </c>
      <c r="J688" s="2" t="s">
        <v>69</v>
      </c>
      <c r="K688" s="1" t="s">
        <v>36</v>
      </c>
      <c r="L688" s="1" t="s">
        <v>20</v>
      </c>
      <c r="M688" s="1" t="s">
        <v>21</v>
      </c>
      <c r="N688" s="1" t="s">
        <v>11</v>
      </c>
      <c r="O688" s="7">
        <v>436.8</v>
      </c>
      <c r="P688" s="7">
        <v>0</v>
      </c>
      <c r="Q688" s="7">
        <f t="shared" si="24"/>
        <v>436.8</v>
      </c>
      <c r="R688" s="6" t="s">
        <v>47</v>
      </c>
      <c r="S688" s="5" t="s">
        <v>25</v>
      </c>
      <c r="T688" s="5" t="s">
        <v>716</v>
      </c>
      <c r="U688" s="5" t="s">
        <v>2391</v>
      </c>
      <c r="V688" s="1" t="s">
        <v>56</v>
      </c>
      <c r="W688" s="1" t="s">
        <v>3906</v>
      </c>
      <c r="X688" s="1" t="s">
        <v>1462</v>
      </c>
      <c r="Y688" s="1" t="s">
        <v>1463</v>
      </c>
      <c r="Z688" s="4">
        <v>42501</v>
      </c>
      <c r="AA688" s="1" t="s">
        <v>45</v>
      </c>
      <c r="AB688" s="1" t="s">
        <v>3907</v>
      </c>
      <c r="AC688" s="1" t="s">
        <v>3908</v>
      </c>
      <c r="AD688" s="8"/>
    </row>
    <row r="689" spans="2:30" outlineLevel="5" x14ac:dyDescent="0.25">
      <c r="B689" s="3"/>
      <c r="C689" s="1"/>
      <c r="D689" s="1"/>
      <c r="E689" s="1"/>
      <c r="F689" s="1"/>
      <c r="G689" s="1" t="s">
        <v>1842</v>
      </c>
      <c r="H689" s="188">
        <v>42501</v>
      </c>
      <c r="I689" s="1" t="s">
        <v>3909</v>
      </c>
      <c r="J689" s="2" t="s">
        <v>69</v>
      </c>
      <c r="K689" s="1" t="s">
        <v>36</v>
      </c>
      <c r="L689" s="1" t="s">
        <v>20</v>
      </c>
      <c r="M689" s="1" t="s">
        <v>21</v>
      </c>
      <c r="N689" s="1" t="s">
        <v>11</v>
      </c>
      <c r="O689" s="7">
        <v>1079</v>
      </c>
      <c r="P689" s="7">
        <v>0</v>
      </c>
      <c r="Q689" s="7">
        <f t="shared" si="24"/>
        <v>1079</v>
      </c>
      <c r="R689" s="6" t="s">
        <v>47</v>
      </c>
      <c r="S689" s="5" t="s">
        <v>25</v>
      </c>
      <c r="T689" s="5" t="s">
        <v>716</v>
      </c>
      <c r="U689" s="5" t="s">
        <v>2391</v>
      </c>
      <c r="V689" s="1" t="s">
        <v>56</v>
      </c>
      <c r="W689" s="1" t="s">
        <v>3910</v>
      </c>
      <c r="X689" s="1" t="s">
        <v>1460</v>
      </c>
      <c r="Y689" s="1" t="s">
        <v>1461</v>
      </c>
      <c r="Z689" s="4">
        <v>42501</v>
      </c>
      <c r="AA689" s="1" t="s">
        <v>45</v>
      </c>
      <c r="AB689" s="1" t="s">
        <v>3911</v>
      </c>
      <c r="AC689" s="1" t="s">
        <v>3912</v>
      </c>
      <c r="AD689" s="8"/>
    </row>
    <row r="690" spans="2:30" outlineLevel="5" x14ac:dyDescent="0.25">
      <c r="B690" s="3"/>
      <c r="C690" s="1"/>
      <c r="D690" s="1"/>
      <c r="E690" s="1"/>
      <c r="F690" s="1"/>
      <c r="G690" s="1" t="s">
        <v>1842</v>
      </c>
      <c r="H690" s="188">
        <v>42515</v>
      </c>
      <c r="I690" s="1" t="s">
        <v>3913</v>
      </c>
      <c r="J690" s="2" t="s">
        <v>69</v>
      </c>
      <c r="K690" s="1" t="s">
        <v>36</v>
      </c>
      <c r="L690" s="1" t="s">
        <v>20</v>
      </c>
      <c r="M690" s="1" t="s">
        <v>21</v>
      </c>
      <c r="N690" s="1" t="s">
        <v>11</v>
      </c>
      <c r="O690" s="7">
        <v>13000</v>
      </c>
      <c r="P690" s="7">
        <v>0</v>
      </c>
      <c r="Q690" s="7">
        <f t="shared" si="24"/>
        <v>13000</v>
      </c>
      <c r="R690" s="6" t="s">
        <v>47</v>
      </c>
      <c r="S690" s="5" t="s">
        <v>25</v>
      </c>
      <c r="T690" s="5" t="s">
        <v>715</v>
      </c>
      <c r="U690" s="5" t="s">
        <v>2386</v>
      </c>
      <c r="V690" s="1" t="s">
        <v>56</v>
      </c>
      <c r="W690" s="1" t="s">
        <v>3914</v>
      </c>
      <c r="X690" s="1" t="s">
        <v>1667</v>
      </c>
      <c r="Y690" s="1" t="s">
        <v>1668</v>
      </c>
      <c r="Z690" s="4">
        <v>42515</v>
      </c>
      <c r="AA690" s="1" t="s">
        <v>45</v>
      </c>
      <c r="AB690" s="1" t="s">
        <v>3915</v>
      </c>
      <c r="AC690" s="1" t="s">
        <v>3916</v>
      </c>
      <c r="AD690" s="8"/>
    </row>
    <row r="691" spans="2:30" outlineLevel="5" x14ac:dyDescent="0.25">
      <c r="B691" s="3"/>
      <c r="C691" s="1"/>
      <c r="D691" s="1"/>
      <c r="E691" s="1"/>
      <c r="F691" s="1"/>
      <c r="G691" s="1" t="s">
        <v>1842</v>
      </c>
      <c r="H691" s="188">
        <v>42499</v>
      </c>
      <c r="I691" s="1" t="s">
        <v>3917</v>
      </c>
      <c r="J691" s="2" t="s">
        <v>69</v>
      </c>
      <c r="K691" s="1" t="s">
        <v>36</v>
      </c>
      <c r="L691" s="1" t="s">
        <v>20</v>
      </c>
      <c r="M691" s="1" t="s">
        <v>21</v>
      </c>
      <c r="N691" s="1" t="s">
        <v>11</v>
      </c>
      <c r="O691" s="7">
        <v>980</v>
      </c>
      <c r="P691" s="7">
        <v>0</v>
      </c>
      <c r="Q691" s="7">
        <f t="shared" si="24"/>
        <v>980</v>
      </c>
      <c r="R691" s="6" t="s">
        <v>47</v>
      </c>
      <c r="S691" s="5" t="s">
        <v>32</v>
      </c>
      <c r="T691" s="5" t="s">
        <v>1788</v>
      </c>
      <c r="U691" s="5" t="s">
        <v>1281</v>
      </c>
      <c r="V691" s="1" t="s">
        <v>56</v>
      </c>
      <c r="W691" s="1" t="s">
        <v>1675</v>
      </c>
      <c r="X691" s="1" t="s">
        <v>1473</v>
      </c>
      <c r="Y691" s="1" t="s">
        <v>1474</v>
      </c>
      <c r="Z691" s="4">
        <v>42499</v>
      </c>
      <c r="AA691" s="1" t="s">
        <v>45</v>
      </c>
      <c r="AB691" s="1" t="s">
        <v>3918</v>
      </c>
      <c r="AC691" s="1" t="s">
        <v>3919</v>
      </c>
      <c r="AD691" s="8"/>
    </row>
    <row r="692" spans="2:30" outlineLevel="5" x14ac:dyDescent="0.25">
      <c r="B692" s="3"/>
      <c r="C692" s="1"/>
      <c r="D692" s="1"/>
      <c r="E692" s="1"/>
      <c r="F692" s="1"/>
      <c r="G692" s="1" t="s">
        <v>1842</v>
      </c>
      <c r="H692" s="188">
        <v>42510</v>
      </c>
      <c r="I692" s="1" t="s">
        <v>3920</v>
      </c>
      <c r="J692" s="2" t="s">
        <v>69</v>
      </c>
      <c r="K692" s="1" t="s">
        <v>36</v>
      </c>
      <c r="L692" s="1" t="s">
        <v>20</v>
      </c>
      <c r="M692" s="1" t="s">
        <v>21</v>
      </c>
      <c r="N692" s="1" t="s">
        <v>11</v>
      </c>
      <c r="O692" s="7">
        <v>15250</v>
      </c>
      <c r="P692" s="7">
        <v>0</v>
      </c>
      <c r="Q692" s="7">
        <f t="shared" si="24"/>
        <v>15250</v>
      </c>
      <c r="R692" s="6" t="s">
        <v>47</v>
      </c>
      <c r="S692" s="5" t="s">
        <v>25</v>
      </c>
      <c r="T692" s="5" t="s">
        <v>715</v>
      </c>
      <c r="U692" s="5" t="s">
        <v>2386</v>
      </c>
      <c r="V692" s="1" t="s">
        <v>56</v>
      </c>
      <c r="W692" s="1" t="s">
        <v>1669</v>
      </c>
      <c r="X692" s="1" t="s">
        <v>3413</v>
      </c>
      <c r="Y692" s="1" t="s">
        <v>3414</v>
      </c>
      <c r="Z692" s="4">
        <v>42510</v>
      </c>
      <c r="AA692" s="1" t="s">
        <v>45</v>
      </c>
      <c r="AB692" s="1" t="s">
        <v>3921</v>
      </c>
      <c r="AC692" s="1" t="s">
        <v>3922</v>
      </c>
      <c r="AD692" s="8"/>
    </row>
    <row r="693" spans="2:30" outlineLevel="5" x14ac:dyDescent="0.25">
      <c r="B693" s="3"/>
      <c r="C693" s="1"/>
      <c r="D693" s="1"/>
      <c r="E693" s="1"/>
      <c r="F693" s="1"/>
      <c r="G693" s="1" t="s">
        <v>1842</v>
      </c>
      <c r="H693" s="188">
        <v>42515</v>
      </c>
      <c r="I693" s="1" t="s">
        <v>3923</v>
      </c>
      <c r="J693" s="2" t="s">
        <v>69</v>
      </c>
      <c r="K693" s="1" t="s">
        <v>36</v>
      </c>
      <c r="L693" s="1" t="s">
        <v>20</v>
      </c>
      <c r="M693" s="1" t="s">
        <v>21</v>
      </c>
      <c r="N693" s="1" t="s">
        <v>11</v>
      </c>
      <c r="O693" s="7">
        <v>3124</v>
      </c>
      <c r="P693" s="7">
        <v>0</v>
      </c>
      <c r="Q693" s="7">
        <f t="shared" si="24"/>
        <v>3124</v>
      </c>
      <c r="R693" s="6" t="s">
        <v>47</v>
      </c>
      <c r="S693" s="5" t="s">
        <v>25</v>
      </c>
      <c r="T693" s="5" t="s">
        <v>715</v>
      </c>
      <c r="U693" s="5" t="s">
        <v>2386</v>
      </c>
      <c r="V693" s="1" t="s">
        <v>56</v>
      </c>
      <c r="W693" s="1" t="s">
        <v>1545</v>
      </c>
      <c r="X693" s="1" t="s">
        <v>1667</v>
      </c>
      <c r="Y693" s="1" t="s">
        <v>1668</v>
      </c>
      <c r="Z693" s="4">
        <v>42515</v>
      </c>
      <c r="AA693" s="1" t="s">
        <v>45</v>
      </c>
      <c r="AB693" s="1" t="s">
        <v>3924</v>
      </c>
      <c r="AC693" s="1" t="s">
        <v>3925</v>
      </c>
      <c r="AD693" s="8"/>
    </row>
    <row r="694" spans="2:30" outlineLevel="5" x14ac:dyDescent="0.25">
      <c r="B694" s="3"/>
      <c r="C694" s="1"/>
      <c r="D694" s="1"/>
      <c r="E694" s="1"/>
      <c r="F694" s="1"/>
      <c r="G694" s="1" t="s">
        <v>1842</v>
      </c>
      <c r="H694" s="188">
        <v>42501</v>
      </c>
      <c r="I694" s="1" t="s">
        <v>3926</v>
      </c>
      <c r="J694" s="2" t="s">
        <v>69</v>
      </c>
      <c r="K694" s="1" t="s">
        <v>36</v>
      </c>
      <c r="L694" s="1" t="s">
        <v>20</v>
      </c>
      <c r="M694" s="1" t="s">
        <v>21</v>
      </c>
      <c r="N694" s="1" t="s">
        <v>11</v>
      </c>
      <c r="O694" s="7">
        <v>217.5</v>
      </c>
      <c r="P694" s="7">
        <v>0</v>
      </c>
      <c r="Q694" s="7">
        <f t="shared" si="24"/>
        <v>217.5</v>
      </c>
      <c r="R694" s="6" t="s">
        <v>47</v>
      </c>
      <c r="S694" s="5" t="s">
        <v>25</v>
      </c>
      <c r="T694" s="5" t="s">
        <v>716</v>
      </c>
      <c r="U694" s="5" t="s">
        <v>2391</v>
      </c>
      <c r="V694" s="1" t="s">
        <v>56</v>
      </c>
      <c r="W694" s="1" t="s">
        <v>3927</v>
      </c>
      <c r="X694" s="1" t="s">
        <v>1460</v>
      </c>
      <c r="Y694" s="1" t="s">
        <v>1461</v>
      </c>
      <c r="Z694" s="4">
        <v>42501</v>
      </c>
      <c r="AA694" s="1" t="s">
        <v>45</v>
      </c>
      <c r="AB694" s="1" t="s">
        <v>3928</v>
      </c>
      <c r="AC694" s="1" t="s">
        <v>3929</v>
      </c>
      <c r="AD694" s="8"/>
    </row>
    <row r="695" spans="2:30" outlineLevel="5" x14ac:dyDescent="0.25">
      <c r="B695" s="3"/>
      <c r="C695" s="1"/>
      <c r="D695" s="1"/>
      <c r="E695" s="1"/>
      <c r="F695" s="1"/>
      <c r="G695" s="1" t="s">
        <v>1842</v>
      </c>
      <c r="H695" s="188">
        <v>42507</v>
      </c>
      <c r="I695" s="1" t="s">
        <v>3930</v>
      </c>
      <c r="J695" s="2" t="s">
        <v>69</v>
      </c>
      <c r="K695" s="1" t="s">
        <v>36</v>
      </c>
      <c r="L695" s="1" t="s">
        <v>20</v>
      </c>
      <c r="M695" s="1" t="s">
        <v>21</v>
      </c>
      <c r="N695" s="1" t="s">
        <v>11</v>
      </c>
      <c r="O695" s="7">
        <v>16716.099999999999</v>
      </c>
      <c r="P695" s="7">
        <v>0</v>
      </c>
      <c r="Q695" s="7">
        <f t="shared" si="24"/>
        <v>16716.099999999999</v>
      </c>
      <c r="R695" s="6" t="s">
        <v>47</v>
      </c>
      <c r="S695" s="5" t="s">
        <v>25</v>
      </c>
      <c r="T695" s="5" t="s">
        <v>715</v>
      </c>
      <c r="U695" s="5" t="s">
        <v>2386</v>
      </c>
      <c r="V695" s="1" t="s">
        <v>56</v>
      </c>
      <c r="W695" s="1" t="s">
        <v>3931</v>
      </c>
      <c r="X695" s="1" t="s">
        <v>1720</v>
      </c>
      <c r="Y695" s="1" t="s">
        <v>1721</v>
      </c>
      <c r="Z695" s="4">
        <v>42507</v>
      </c>
      <c r="AA695" s="1" t="s">
        <v>45</v>
      </c>
      <c r="AB695" s="1" t="s">
        <v>3932</v>
      </c>
      <c r="AC695" s="1" t="s">
        <v>3933</v>
      </c>
      <c r="AD695" s="8"/>
    </row>
    <row r="696" spans="2:30" outlineLevel="5" x14ac:dyDescent="0.25">
      <c r="B696" s="3"/>
      <c r="C696" s="1"/>
      <c r="D696" s="1"/>
      <c r="E696" s="1"/>
      <c r="F696" s="1"/>
      <c r="G696" s="1" t="s">
        <v>1842</v>
      </c>
      <c r="H696" s="188">
        <v>42503</v>
      </c>
      <c r="I696" s="1" t="s">
        <v>3934</v>
      </c>
      <c r="J696" s="2" t="s">
        <v>69</v>
      </c>
      <c r="K696" s="1" t="s">
        <v>36</v>
      </c>
      <c r="L696" s="1" t="s">
        <v>20</v>
      </c>
      <c r="M696" s="1" t="s">
        <v>21</v>
      </c>
      <c r="N696" s="1" t="s">
        <v>11</v>
      </c>
      <c r="O696" s="7">
        <v>7020</v>
      </c>
      <c r="P696" s="7">
        <v>0</v>
      </c>
      <c r="Q696" s="7">
        <f t="shared" si="24"/>
        <v>7020</v>
      </c>
      <c r="R696" s="6" t="s">
        <v>47</v>
      </c>
      <c r="S696" s="5" t="s">
        <v>25</v>
      </c>
      <c r="T696" s="5" t="s">
        <v>716</v>
      </c>
      <c r="U696" s="5" t="s">
        <v>2391</v>
      </c>
      <c r="V696" s="1" t="s">
        <v>56</v>
      </c>
      <c r="W696" s="1" t="s">
        <v>1671</v>
      </c>
      <c r="X696" s="1" t="s">
        <v>1460</v>
      </c>
      <c r="Y696" s="1" t="s">
        <v>1461</v>
      </c>
      <c r="Z696" s="4">
        <v>42503</v>
      </c>
      <c r="AA696" s="1" t="s">
        <v>45</v>
      </c>
      <c r="AB696" s="1" t="s">
        <v>3935</v>
      </c>
      <c r="AC696" s="1" t="s">
        <v>3936</v>
      </c>
      <c r="AD696" s="8"/>
    </row>
    <row r="697" spans="2:30" outlineLevel="5" x14ac:dyDescent="0.25">
      <c r="B697" s="3"/>
      <c r="C697" s="1"/>
      <c r="D697" s="1"/>
      <c r="E697" s="1"/>
      <c r="F697" s="1"/>
      <c r="G697" s="1" t="s">
        <v>1842</v>
      </c>
      <c r="H697" s="188">
        <v>42503</v>
      </c>
      <c r="I697" s="1" t="s">
        <v>3937</v>
      </c>
      <c r="J697" s="2" t="s">
        <v>69</v>
      </c>
      <c r="K697" s="1" t="s">
        <v>36</v>
      </c>
      <c r="L697" s="1" t="s">
        <v>20</v>
      </c>
      <c r="M697" s="1" t="s">
        <v>21</v>
      </c>
      <c r="N697" s="1" t="s">
        <v>11</v>
      </c>
      <c r="O697" s="7">
        <v>807</v>
      </c>
      <c r="P697" s="7">
        <v>0</v>
      </c>
      <c r="Q697" s="7">
        <f t="shared" si="24"/>
        <v>807</v>
      </c>
      <c r="R697" s="6" t="s">
        <v>47</v>
      </c>
      <c r="S697" s="5" t="s">
        <v>25</v>
      </c>
      <c r="T697" s="5" t="s">
        <v>716</v>
      </c>
      <c r="U697" s="5" t="s">
        <v>2391</v>
      </c>
      <c r="V697" s="1" t="s">
        <v>56</v>
      </c>
      <c r="W697" s="1" t="s">
        <v>3938</v>
      </c>
      <c r="X697" s="1" t="s">
        <v>1618</v>
      </c>
      <c r="Y697" s="1" t="s">
        <v>1619</v>
      </c>
      <c r="Z697" s="4">
        <v>42503</v>
      </c>
      <c r="AA697" s="1" t="s">
        <v>45</v>
      </c>
      <c r="AB697" s="1" t="s">
        <v>3939</v>
      </c>
      <c r="AC697" s="1" t="s">
        <v>3940</v>
      </c>
      <c r="AD697" s="8"/>
    </row>
    <row r="698" spans="2:30" outlineLevel="5" x14ac:dyDescent="0.25">
      <c r="B698" s="3"/>
      <c r="C698" s="1"/>
      <c r="D698" s="1"/>
      <c r="E698" s="1"/>
      <c r="F698" s="1"/>
      <c r="G698" s="1" t="s">
        <v>1842</v>
      </c>
      <c r="H698" s="188">
        <v>42514</v>
      </c>
      <c r="I698" s="1" t="s">
        <v>3941</v>
      </c>
      <c r="J698" s="2" t="s">
        <v>69</v>
      </c>
      <c r="K698" s="1" t="s">
        <v>36</v>
      </c>
      <c r="L698" s="1" t="s">
        <v>20</v>
      </c>
      <c r="M698" s="1" t="s">
        <v>21</v>
      </c>
      <c r="N698" s="1" t="s">
        <v>11</v>
      </c>
      <c r="O698" s="7">
        <v>542.79999999999995</v>
      </c>
      <c r="P698" s="7">
        <v>0</v>
      </c>
      <c r="Q698" s="7">
        <f t="shared" si="24"/>
        <v>542.79999999999995</v>
      </c>
      <c r="R698" s="6" t="s">
        <v>47</v>
      </c>
      <c r="S698" s="5" t="s">
        <v>32</v>
      </c>
      <c r="T698" s="5" t="s">
        <v>1788</v>
      </c>
      <c r="U698" s="5" t="s">
        <v>1281</v>
      </c>
      <c r="V698" s="1" t="s">
        <v>56</v>
      </c>
      <c r="W698" s="1" t="s">
        <v>3942</v>
      </c>
      <c r="X698" s="1" t="s">
        <v>1646</v>
      </c>
      <c r="Y698" s="1" t="s">
        <v>1647</v>
      </c>
      <c r="Z698" s="4">
        <v>42514</v>
      </c>
      <c r="AA698" s="1" t="s">
        <v>45</v>
      </c>
      <c r="AB698" s="1" t="s">
        <v>3943</v>
      </c>
      <c r="AC698" s="1" t="s">
        <v>3944</v>
      </c>
      <c r="AD698" s="8"/>
    </row>
    <row r="699" spans="2:30" outlineLevel="5" x14ac:dyDescent="0.25">
      <c r="B699" s="3"/>
      <c r="C699" s="1"/>
      <c r="D699" s="1"/>
      <c r="E699" s="1"/>
      <c r="F699" s="1"/>
      <c r="G699" s="1" t="s">
        <v>1842</v>
      </c>
      <c r="H699" s="188">
        <v>42515</v>
      </c>
      <c r="I699" s="1" t="s">
        <v>3945</v>
      </c>
      <c r="J699" s="2" t="s">
        <v>69</v>
      </c>
      <c r="K699" s="1" t="s">
        <v>36</v>
      </c>
      <c r="L699" s="1" t="s">
        <v>20</v>
      </c>
      <c r="M699" s="1" t="s">
        <v>21</v>
      </c>
      <c r="N699" s="1" t="s">
        <v>11</v>
      </c>
      <c r="O699" s="7">
        <v>2209.9</v>
      </c>
      <c r="P699" s="7">
        <v>0</v>
      </c>
      <c r="Q699" s="7">
        <f t="shared" si="24"/>
        <v>2209.9</v>
      </c>
      <c r="R699" s="6" t="s">
        <v>47</v>
      </c>
      <c r="S699" s="5" t="s">
        <v>32</v>
      </c>
      <c r="T699" s="5" t="s">
        <v>1788</v>
      </c>
      <c r="U699" s="5" t="s">
        <v>1281</v>
      </c>
      <c r="V699" s="1" t="s">
        <v>56</v>
      </c>
      <c r="W699" s="1" t="s">
        <v>3946</v>
      </c>
      <c r="X699" s="1" t="s">
        <v>1758</v>
      </c>
      <c r="Y699" s="1" t="s">
        <v>1759</v>
      </c>
      <c r="Z699" s="4">
        <v>42515</v>
      </c>
      <c r="AA699" s="1" t="s">
        <v>1472</v>
      </c>
      <c r="AB699" s="1" t="s">
        <v>3947</v>
      </c>
      <c r="AC699" s="1" t="s">
        <v>3948</v>
      </c>
      <c r="AD699" s="8"/>
    </row>
    <row r="700" spans="2:30" outlineLevel="5" x14ac:dyDescent="0.25">
      <c r="B700" s="3"/>
      <c r="C700" s="1"/>
      <c r="D700" s="1"/>
      <c r="E700" s="1"/>
      <c r="F700" s="1"/>
      <c r="G700" s="1" t="s">
        <v>1842</v>
      </c>
      <c r="H700" s="188">
        <v>42508</v>
      </c>
      <c r="I700" s="1" t="s">
        <v>3949</v>
      </c>
      <c r="J700" s="2" t="s">
        <v>69</v>
      </c>
      <c r="K700" s="1" t="s">
        <v>36</v>
      </c>
      <c r="L700" s="1" t="s">
        <v>20</v>
      </c>
      <c r="M700" s="1" t="s">
        <v>21</v>
      </c>
      <c r="N700" s="1" t="s">
        <v>11</v>
      </c>
      <c r="O700" s="7">
        <v>2675</v>
      </c>
      <c r="P700" s="7">
        <v>0</v>
      </c>
      <c r="Q700" s="7">
        <f t="shared" si="24"/>
        <v>2675</v>
      </c>
      <c r="R700" s="6" t="s">
        <v>47</v>
      </c>
      <c r="S700" s="5" t="s">
        <v>32</v>
      </c>
      <c r="T700" s="5" t="s">
        <v>3651</v>
      </c>
      <c r="U700" s="5" t="s">
        <v>3652</v>
      </c>
      <c r="V700" s="1" t="s">
        <v>56</v>
      </c>
      <c r="W700" s="1" t="s">
        <v>3950</v>
      </c>
      <c r="X700" s="1" t="s">
        <v>1467</v>
      </c>
      <c r="Y700" s="1" t="s">
        <v>1468</v>
      </c>
      <c r="Z700" s="4">
        <v>42508</v>
      </c>
      <c r="AA700" s="1" t="s">
        <v>45</v>
      </c>
      <c r="AB700" s="1" t="s">
        <v>3951</v>
      </c>
      <c r="AC700" s="1" t="s">
        <v>3952</v>
      </c>
      <c r="AD700" s="8"/>
    </row>
    <row r="701" spans="2:30" outlineLevel="5" x14ac:dyDescent="0.25">
      <c r="B701" s="3"/>
      <c r="C701" s="1"/>
      <c r="D701" s="1"/>
      <c r="E701" s="1"/>
      <c r="F701" s="1"/>
      <c r="G701" s="1" t="s">
        <v>1842</v>
      </c>
      <c r="H701" s="188">
        <v>42514</v>
      </c>
      <c r="I701" s="1" t="s">
        <v>3953</v>
      </c>
      <c r="J701" s="2" t="s">
        <v>69</v>
      </c>
      <c r="K701" s="1" t="s">
        <v>36</v>
      </c>
      <c r="L701" s="1" t="s">
        <v>20</v>
      </c>
      <c r="M701" s="1" t="s">
        <v>21</v>
      </c>
      <c r="N701" s="1" t="s">
        <v>11</v>
      </c>
      <c r="O701" s="7">
        <v>4880</v>
      </c>
      <c r="P701" s="7">
        <v>0</v>
      </c>
      <c r="Q701" s="7">
        <f t="shared" si="24"/>
        <v>4880</v>
      </c>
      <c r="R701" s="6" t="s">
        <v>47</v>
      </c>
      <c r="S701" s="5" t="s">
        <v>25</v>
      </c>
      <c r="T701" s="5" t="s">
        <v>716</v>
      </c>
      <c r="U701" s="5" t="s">
        <v>2391</v>
      </c>
      <c r="V701" s="1" t="s">
        <v>56</v>
      </c>
      <c r="W701" s="1" t="s">
        <v>3954</v>
      </c>
      <c r="X701" s="1" t="s">
        <v>3802</v>
      </c>
      <c r="Y701" s="1" t="s">
        <v>3803</v>
      </c>
      <c r="Z701" s="4">
        <v>42514</v>
      </c>
      <c r="AA701" s="1" t="s">
        <v>45</v>
      </c>
      <c r="AB701" s="1" t="s">
        <v>3955</v>
      </c>
      <c r="AC701" s="1" t="s">
        <v>3956</v>
      </c>
      <c r="AD701" s="8"/>
    </row>
    <row r="702" spans="2:30" outlineLevel="5" x14ac:dyDescent="0.25">
      <c r="B702" s="3"/>
      <c r="C702" s="1"/>
      <c r="D702" s="1"/>
      <c r="E702" s="1"/>
      <c r="F702" s="1"/>
      <c r="G702" s="1" t="s">
        <v>1842</v>
      </c>
      <c r="H702" s="188">
        <v>42507</v>
      </c>
      <c r="I702" s="1" t="s">
        <v>3957</v>
      </c>
      <c r="J702" s="2" t="s">
        <v>69</v>
      </c>
      <c r="K702" s="1" t="s">
        <v>36</v>
      </c>
      <c r="L702" s="1" t="s">
        <v>20</v>
      </c>
      <c r="M702" s="1" t="s">
        <v>21</v>
      </c>
      <c r="N702" s="1" t="s">
        <v>11</v>
      </c>
      <c r="O702" s="7">
        <v>1206</v>
      </c>
      <c r="P702" s="7">
        <v>0</v>
      </c>
      <c r="Q702" s="7">
        <f t="shared" si="24"/>
        <v>1206</v>
      </c>
      <c r="R702" s="6" t="s">
        <v>47</v>
      </c>
      <c r="S702" s="5" t="s">
        <v>32</v>
      </c>
      <c r="T702" s="5" t="s">
        <v>3651</v>
      </c>
      <c r="U702" s="5" t="s">
        <v>3652</v>
      </c>
      <c r="V702" s="1" t="s">
        <v>56</v>
      </c>
      <c r="W702" s="1" t="s">
        <v>1603</v>
      </c>
      <c r="X702" s="1" t="s">
        <v>1460</v>
      </c>
      <c r="Y702" s="1" t="s">
        <v>1461</v>
      </c>
      <c r="Z702" s="4">
        <v>42507</v>
      </c>
      <c r="AA702" s="1" t="s">
        <v>45</v>
      </c>
      <c r="AB702" s="1" t="s">
        <v>3958</v>
      </c>
      <c r="AC702" s="1" t="s">
        <v>3959</v>
      </c>
      <c r="AD702" s="8"/>
    </row>
    <row r="703" spans="2:30" outlineLevel="5" x14ac:dyDescent="0.25">
      <c r="B703" s="3"/>
      <c r="C703" s="1"/>
      <c r="D703" s="1"/>
      <c r="E703" s="1"/>
      <c r="F703" s="1"/>
      <c r="G703" s="1" t="s">
        <v>1842</v>
      </c>
      <c r="H703" s="188">
        <v>42507</v>
      </c>
      <c r="I703" s="1" t="s">
        <v>1544</v>
      </c>
      <c r="J703" s="2" t="s">
        <v>69</v>
      </c>
      <c r="K703" s="1" t="s">
        <v>36</v>
      </c>
      <c r="L703" s="1" t="s">
        <v>20</v>
      </c>
      <c r="M703" s="1" t="s">
        <v>21</v>
      </c>
      <c r="N703" s="1" t="s">
        <v>11</v>
      </c>
      <c r="O703" s="7">
        <v>1093.8</v>
      </c>
      <c r="P703" s="7">
        <v>0</v>
      </c>
      <c r="Q703" s="7">
        <f t="shared" si="24"/>
        <v>1093.8</v>
      </c>
      <c r="R703" s="6" t="s">
        <v>47</v>
      </c>
      <c r="S703" s="5" t="s">
        <v>32</v>
      </c>
      <c r="T703" s="5" t="s">
        <v>3651</v>
      </c>
      <c r="U703" s="5" t="s">
        <v>3652</v>
      </c>
      <c r="V703" s="1" t="s">
        <v>56</v>
      </c>
      <c r="W703" s="1" t="s">
        <v>3960</v>
      </c>
      <c r="X703" s="1" t="s">
        <v>1460</v>
      </c>
      <c r="Y703" s="1" t="s">
        <v>1461</v>
      </c>
      <c r="Z703" s="4">
        <v>42507</v>
      </c>
      <c r="AA703" s="1" t="s">
        <v>45</v>
      </c>
      <c r="AB703" s="1" t="s">
        <v>3961</v>
      </c>
      <c r="AC703" s="1" t="s">
        <v>3962</v>
      </c>
      <c r="AD703" s="8"/>
    </row>
    <row r="704" spans="2:30" outlineLevel="5" x14ac:dyDescent="0.25">
      <c r="B704" s="3"/>
      <c r="C704" s="1"/>
      <c r="D704" s="1"/>
      <c r="E704" s="1"/>
      <c r="F704" s="1"/>
      <c r="G704" s="1" t="s">
        <v>1842</v>
      </c>
      <c r="H704" s="188">
        <v>42503</v>
      </c>
      <c r="I704" s="1" t="s">
        <v>1620</v>
      </c>
      <c r="J704" s="2" t="s">
        <v>69</v>
      </c>
      <c r="K704" s="1" t="s">
        <v>36</v>
      </c>
      <c r="L704" s="1" t="s">
        <v>20</v>
      </c>
      <c r="M704" s="1" t="s">
        <v>21</v>
      </c>
      <c r="N704" s="1" t="s">
        <v>11</v>
      </c>
      <c r="O704" s="7">
        <v>9329</v>
      </c>
      <c r="P704" s="7">
        <v>0</v>
      </c>
      <c r="Q704" s="7">
        <f t="shared" si="24"/>
        <v>9329</v>
      </c>
      <c r="R704" s="6" t="s">
        <v>47</v>
      </c>
      <c r="S704" s="5" t="s">
        <v>25</v>
      </c>
      <c r="T704" s="5" t="s">
        <v>715</v>
      </c>
      <c r="U704" s="5" t="s">
        <v>2386</v>
      </c>
      <c r="V704" s="1" t="s">
        <v>56</v>
      </c>
      <c r="W704" s="1" t="s">
        <v>3963</v>
      </c>
      <c r="X704" s="1" t="s">
        <v>1473</v>
      </c>
      <c r="Y704" s="1" t="s">
        <v>1474</v>
      </c>
      <c r="Z704" s="4">
        <v>42503</v>
      </c>
      <c r="AA704" s="1" t="s">
        <v>45</v>
      </c>
      <c r="AB704" s="1" t="s">
        <v>3964</v>
      </c>
      <c r="AC704" s="1" t="s">
        <v>3965</v>
      </c>
      <c r="AD704" s="8"/>
    </row>
    <row r="705" spans="2:30" outlineLevel="5" x14ac:dyDescent="0.25">
      <c r="B705" s="3"/>
      <c r="C705" s="1"/>
      <c r="D705" s="1"/>
      <c r="E705" s="1"/>
      <c r="F705" s="1"/>
      <c r="G705" s="1" t="s">
        <v>1842</v>
      </c>
      <c r="H705" s="188">
        <v>42507</v>
      </c>
      <c r="I705" s="1" t="s">
        <v>3966</v>
      </c>
      <c r="J705" s="2" t="s">
        <v>69</v>
      </c>
      <c r="K705" s="1" t="s">
        <v>36</v>
      </c>
      <c r="L705" s="1" t="s">
        <v>20</v>
      </c>
      <c r="M705" s="1" t="s">
        <v>21</v>
      </c>
      <c r="N705" s="1" t="s">
        <v>11</v>
      </c>
      <c r="O705" s="7">
        <v>538.20000000000005</v>
      </c>
      <c r="P705" s="7">
        <v>0</v>
      </c>
      <c r="Q705" s="7">
        <f t="shared" si="24"/>
        <v>538.20000000000005</v>
      </c>
      <c r="R705" s="6" t="s">
        <v>47</v>
      </c>
      <c r="S705" s="5" t="s">
        <v>32</v>
      </c>
      <c r="T705" s="5" t="s">
        <v>3651</v>
      </c>
      <c r="U705" s="5" t="s">
        <v>3652</v>
      </c>
      <c r="V705" s="1" t="s">
        <v>56</v>
      </c>
      <c r="W705" s="1" t="s">
        <v>3967</v>
      </c>
      <c r="X705" s="1" t="s">
        <v>1460</v>
      </c>
      <c r="Y705" s="1" t="s">
        <v>1461</v>
      </c>
      <c r="Z705" s="4">
        <v>42507</v>
      </c>
      <c r="AA705" s="1" t="s">
        <v>45</v>
      </c>
      <c r="AB705" s="1" t="s">
        <v>3968</v>
      </c>
      <c r="AC705" s="1" t="s">
        <v>3969</v>
      </c>
      <c r="AD705" s="8"/>
    </row>
    <row r="706" spans="2:30" outlineLevel="5" x14ac:dyDescent="0.25">
      <c r="B706" s="3"/>
      <c r="C706" s="1"/>
      <c r="D706" s="1"/>
      <c r="E706" s="1"/>
      <c r="F706" s="1"/>
      <c r="G706" s="1" t="s">
        <v>1842</v>
      </c>
      <c r="H706" s="188">
        <v>42520</v>
      </c>
      <c r="I706" s="1" t="s">
        <v>3970</v>
      </c>
      <c r="J706" s="2" t="s">
        <v>69</v>
      </c>
      <c r="K706" s="1" t="s">
        <v>36</v>
      </c>
      <c r="L706" s="1" t="s">
        <v>20</v>
      </c>
      <c r="M706" s="1" t="s">
        <v>21</v>
      </c>
      <c r="N706" s="1" t="s">
        <v>11</v>
      </c>
      <c r="O706" s="7">
        <v>6378</v>
      </c>
      <c r="P706" s="7">
        <v>0</v>
      </c>
      <c r="Q706" s="7">
        <f t="shared" si="24"/>
        <v>6378</v>
      </c>
      <c r="R706" s="6" t="s">
        <v>47</v>
      </c>
      <c r="S706" s="5" t="s">
        <v>32</v>
      </c>
      <c r="T706" s="5" t="s">
        <v>3651</v>
      </c>
      <c r="U706" s="5" t="s">
        <v>3652</v>
      </c>
      <c r="V706" s="1" t="s">
        <v>56</v>
      </c>
      <c r="W706" s="1" t="s">
        <v>3971</v>
      </c>
      <c r="X706" s="1" t="s">
        <v>1473</v>
      </c>
      <c r="Y706" s="1" t="s">
        <v>1474</v>
      </c>
      <c r="Z706" s="4">
        <v>42520</v>
      </c>
      <c r="AA706" s="1" t="s">
        <v>45</v>
      </c>
      <c r="AB706" s="1" t="s">
        <v>3972</v>
      </c>
      <c r="AC706" s="1" t="s">
        <v>3973</v>
      </c>
      <c r="AD706" s="8"/>
    </row>
    <row r="707" spans="2:30" outlineLevel="5" x14ac:dyDescent="0.25">
      <c r="B707" s="3"/>
      <c r="C707" s="1"/>
      <c r="D707" s="1"/>
      <c r="E707" s="1"/>
      <c r="F707" s="1"/>
      <c r="G707" s="1" t="s">
        <v>1842</v>
      </c>
      <c r="H707" s="188">
        <v>42514</v>
      </c>
      <c r="I707" s="1" t="s">
        <v>3974</v>
      </c>
      <c r="J707" s="2" t="s">
        <v>69</v>
      </c>
      <c r="K707" s="1" t="s">
        <v>36</v>
      </c>
      <c r="L707" s="1" t="s">
        <v>20</v>
      </c>
      <c r="M707" s="1" t="s">
        <v>21</v>
      </c>
      <c r="N707" s="1" t="s">
        <v>11</v>
      </c>
      <c r="O707" s="7">
        <v>2240</v>
      </c>
      <c r="P707" s="7">
        <v>0</v>
      </c>
      <c r="Q707" s="7">
        <f t="shared" si="24"/>
        <v>2240</v>
      </c>
      <c r="R707" s="6" t="s">
        <v>47</v>
      </c>
      <c r="S707" s="5" t="s">
        <v>25</v>
      </c>
      <c r="T707" s="5" t="s">
        <v>716</v>
      </c>
      <c r="U707" s="5" t="s">
        <v>2391</v>
      </c>
      <c r="V707" s="1" t="s">
        <v>56</v>
      </c>
      <c r="W707" s="1" t="s">
        <v>3975</v>
      </c>
      <c r="X707" s="1" t="s">
        <v>1716</v>
      </c>
      <c r="Y707" s="1" t="s">
        <v>1717</v>
      </c>
      <c r="Z707" s="4">
        <v>42514</v>
      </c>
      <c r="AA707" s="1" t="s">
        <v>45</v>
      </c>
      <c r="AB707" s="1" t="s">
        <v>3976</v>
      </c>
      <c r="AC707" s="1" t="s">
        <v>3977</v>
      </c>
      <c r="AD707" s="8"/>
    </row>
    <row r="708" spans="2:30" outlineLevel="5" x14ac:dyDescent="0.25">
      <c r="B708" s="3"/>
      <c r="C708" s="1"/>
      <c r="D708" s="1"/>
      <c r="E708" s="1"/>
      <c r="F708" s="1"/>
      <c r="G708" s="1" t="s">
        <v>1842</v>
      </c>
      <c r="H708" s="188">
        <v>42516</v>
      </c>
      <c r="I708" s="1" t="s">
        <v>3978</v>
      </c>
      <c r="J708" s="2" t="s">
        <v>69</v>
      </c>
      <c r="K708" s="1" t="s">
        <v>36</v>
      </c>
      <c r="L708" s="1" t="s">
        <v>20</v>
      </c>
      <c r="M708" s="1" t="s">
        <v>21</v>
      </c>
      <c r="N708" s="1" t="s">
        <v>11</v>
      </c>
      <c r="O708" s="7">
        <v>4303.04</v>
      </c>
      <c r="P708" s="7">
        <v>0</v>
      </c>
      <c r="Q708" s="7">
        <f t="shared" si="24"/>
        <v>4303.04</v>
      </c>
      <c r="R708" s="6" t="s">
        <v>47</v>
      </c>
      <c r="S708" s="5" t="s">
        <v>25</v>
      </c>
      <c r="T708" s="5" t="s">
        <v>716</v>
      </c>
      <c r="U708" s="5" t="s">
        <v>2391</v>
      </c>
      <c r="V708" s="1" t="s">
        <v>56</v>
      </c>
      <c r="W708" s="1" t="s">
        <v>1608</v>
      </c>
      <c r="X708" s="1" t="s">
        <v>1460</v>
      </c>
      <c r="Y708" s="1" t="s">
        <v>1461</v>
      </c>
      <c r="Z708" s="4">
        <v>42516</v>
      </c>
      <c r="AA708" s="1" t="s">
        <v>45</v>
      </c>
      <c r="AB708" s="1" t="s">
        <v>3979</v>
      </c>
      <c r="AC708" s="1" t="s">
        <v>3980</v>
      </c>
      <c r="AD708" s="8"/>
    </row>
    <row r="709" spans="2:30" outlineLevel="5" x14ac:dyDescent="0.25">
      <c r="B709" s="3"/>
      <c r="C709" s="1"/>
      <c r="D709" s="1"/>
      <c r="E709" s="1"/>
      <c r="F709" s="1"/>
      <c r="G709" s="1" t="s">
        <v>1842</v>
      </c>
      <c r="H709" s="188">
        <v>42516</v>
      </c>
      <c r="I709" s="1" t="s">
        <v>3981</v>
      </c>
      <c r="J709" s="2" t="s">
        <v>69</v>
      </c>
      <c r="K709" s="1" t="s">
        <v>36</v>
      </c>
      <c r="L709" s="1" t="s">
        <v>20</v>
      </c>
      <c r="M709" s="1" t="s">
        <v>21</v>
      </c>
      <c r="N709" s="1" t="s">
        <v>11</v>
      </c>
      <c r="O709" s="7">
        <v>812</v>
      </c>
      <c r="P709" s="7">
        <v>0</v>
      </c>
      <c r="Q709" s="7">
        <f t="shared" si="24"/>
        <v>812</v>
      </c>
      <c r="R709" s="6" t="s">
        <v>47</v>
      </c>
      <c r="S709" s="5" t="s">
        <v>25</v>
      </c>
      <c r="T709" s="5" t="s">
        <v>716</v>
      </c>
      <c r="U709" s="5" t="s">
        <v>2391</v>
      </c>
      <c r="V709" s="1" t="s">
        <v>56</v>
      </c>
      <c r="W709" s="1" t="s">
        <v>3982</v>
      </c>
      <c r="X709" s="1" t="s">
        <v>1460</v>
      </c>
      <c r="Y709" s="1" t="s">
        <v>1461</v>
      </c>
      <c r="Z709" s="4">
        <v>42516</v>
      </c>
      <c r="AA709" s="1" t="s">
        <v>45</v>
      </c>
      <c r="AB709" s="1" t="s">
        <v>3983</v>
      </c>
      <c r="AC709" s="1" t="s">
        <v>3984</v>
      </c>
      <c r="AD709" s="8"/>
    </row>
    <row r="710" spans="2:30" outlineLevel="5" x14ac:dyDescent="0.25">
      <c r="B710" s="3"/>
      <c r="C710" s="1"/>
      <c r="D710" s="1"/>
      <c r="E710" s="1"/>
      <c r="F710" s="1"/>
      <c r="G710" s="1" t="s">
        <v>1842</v>
      </c>
      <c r="H710" s="188">
        <v>42515</v>
      </c>
      <c r="I710" s="1" t="s">
        <v>3985</v>
      </c>
      <c r="J710" s="2" t="s">
        <v>69</v>
      </c>
      <c r="K710" s="1" t="s">
        <v>36</v>
      </c>
      <c r="L710" s="1" t="s">
        <v>20</v>
      </c>
      <c r="M710" s="1" t="s">
        <v>21</v>
      </c>
      <c r="N710" s="1" t="s">
        <v>11</v>
      </c>
      <c r="O710" s="7">
        <v>910</v>
      </c>
      <c r="P710" s="7">
        <v>0</v>
      </c>
      <c r="Q710" s="7">
        <f t="shared" si="24"/>
        <v>910</v>
      </c>
      <c r="R710" s="6" t="s">
        <v>47</v>
      </c>
      <c r="S710" s="5" t="s">
        <v>25</v>
      </c>
      <c r="T710" s="5" t="s">
        <v>716</v>
      </c>
      <c r="U710" s="5" t="s">
        <v>2391</v>
      </c>
      <c r="V710" s="1" t="s">
        <v>56</v>
      </c>
      <c r="W710" s="1" t="s">
        <v>3986</v>
      </c>
      <c r="X710" s="1" t="s">
        <v>1819</v>
      </c>
      <c r="Y710" s="1" t="s">
        <v>1820</v>
      </c>
      <c r="Z710" s="4">
        <v>42515</v>
      </c>
      <c r="AA710" s="1" t="s">
        <v>45</v>
      </c>
      <c r="AB710" s="1" t="s">
        <v>3987</v>
      </c>
      <c r="AC710" s="1" t="s">
        <v>3988</v>
      </c>
      <c r="AD710" s="8"/>
    </row>
    <row r="711" spans="2:30" outlineLevel="5" x14ac:dyDescent="0.25">
      <c r="B711" s="3"/>
      <c r="C711" s="1"/>
      <c r="D711" s="1"/>
      <c r="E711" s="1"/>
      <c r="F711" s="1"/>
      <c r="G711" s="1" t="s">
        <v>1842</v>
      </c>
      <c r="H711" s="188">
        <v>42521</v>
      </c>
      <c r="I711" s="1" t="s">
        <v>3989</v>
      </c>
      <c r="J711" s="2" t="s">
        <v>69</v>
      </c>
      <c r="K711" s="1" t="s">
        <v>36</v>
      </c>
      <c r="L711" s="1" t="s">
        <v>20</v>
      </c>
      <c r="M711" s="1" t="s">
        <v>21</v>
      </c>
      <c r="N711" s="1" t="s">
        <v>11</v>
      </c>
      <c r="O711" s="7">
        <v>23108</v>
      </c>
      <c r="P711" s="7">
        <v>0</v>
      </c>
      <c r="Q711" s="7">
        <f t="shared" si="24"/>
        <v>23108</v>
      </c>
      <c r="R711" s="6" t="s">
        <v>47</v>
      </c>
      <c r="S711" s="5" t="s">
        <v>25</v>
      </c>
      <c r="T711" s="5" t="s">
        <v>715</v>
      </c>
      <c r="U711" s="5" t="s">
        <v>2386</v>
      </c>
      <c r="V711" s="1" t="s">
        <v>56</v>
      </c>
      <c r="W711" s="1" t="s">
        <v>1602</v>
      </c>
      <c r="X711" s="1" t="s">
        <v>2894</v>
      </c>
      <c r="Y711" s="1" t="s">
        <v>2895</v>
      </c>
      <c r="Z711" s="4">
        <v>42521</v>
      </c>
      <c r="AA711" s="1" t="s">
        <v>45</v>
      </c>
      <c r="AB711" s="1" t="s">
        <v>3990</v>
      </c>
      <c r="AC711" s="1" t="s">
        <v>3991</v>
      </c>
      <c r="AD711" s="8"/>
    </row>
    <row r="712" spans="2:30" outlineLevel="5" x14ac:dyDescent="0.25">
      <c r="B712" s="220"/>
      <c r="C712" s="2"/>
      <c r="D712" s="2"/>
      <c r="E712" s="2"/>
      <c r="F712" s="2"/>
      <c r="G712" s="2"/>
      <c r="H712" s="228"/>
      <c r="I712" s="2"/>
      <c r="J712" s="2" t="s">
        <v>69</v>
      </c>
      <c r="K712" s="2"/>
      <c r="L712" s="2"/>
      <c r="M712" s="2"/>
      <c r="N712" s="2"/>
      <c r="O712" s="221"/>
      <c r="P712" s="221"/>
      <c r="Q712" s="221"/>
      <c r="R712" s="222"/>
      <c r="S712" s="223"/>
      <c r="T712" s="223"/>
      <c r="U712" s="223"/>
      <c r="V712" s="2"/>
      <c r="W712" s="2"/>
      <c r="X712" s="2"/>
      <c r="Y712" s="2"/>
      <c r="Z712" s="224"/>
      <c r="AA712" s="2"/>
      <c r="AB712" s="2"/>
      <c r="AC712" s="2"/>
      <c r="AD712" s="225"/>
    </row>
    <row r="713" spans="2:30" outlineLevel="4" x14ac:dyDescent="0.25">
      <c r="B713" s="220"/>
      <c r="C713" s="2"/>
      <c r="D713" s="2"/>
      <c r="E713" s="2"/>
      <c r="F713" s="2" t="s">
        <v>1426</v>
      </c>
      <c r="G713" s="2" t="s">
        <v>1427</v>
      </c>
      <c r="H713" s="228"/>
      <c r="I713" s="2"/>
      <c r="J713" s="2" t="s">
        <v>69</v>
      </c>
      <c r="K713" s="2"/>
      <c r="L713" s="2"/>
      <c r="M713" s="2"/>
      <c r="N713" s="2"/>
      <c r="O713" s="221">
        <f>SUM(O714:O748)</f>
        <v>100334.54</v>
      </c>
      <c r="P713" s="221">
        <f>SUM(P714:P748)</f>
        <v>0</v>
      </c>
      <c r="Q713" s="221">
        <f t="shared" ref="Q713:Q748" si="25">O713-P713</f>
        <v>100334.54</v>
      </c>
      <c r="R713" s="222"/>
      <c r="S713" s="223"/>
      <c r="T713" s="223"/>
      <c r="U713" s="223"/>
      <c r="V713" s="2"/>
      <c r="W713" s="2"/>
      <c r="X713" s="2"/>
      <c r="Y713" s="2"/>
      <c r="Z713" s="224"/>
      <c r="AA713" s="2"/>
      <c r="AB713" s="2"/>
      <c r="AC713" s="2"/>
      <c r="AD713" s="225"/>
    </row>
    <row r="714" spans="2:30" outlineLevel="5" x14ac:dyDescent="0.25">
      <c r="B714" s="3"/>
      <c r="C714" s="1"/>
      <c r="D714" s="1"/>
      <c r="E714" s="1"/>
      <c r="F714" s="1"/>
      <c r="G714" s="1" t="s">
        <v>1842</v>
      </c>
      <c r="H714" s="188">
        <v>42524</v>
      </c>
      <c r="I714" s="1" t="s">
        <v>1443</v>
      </c>
      <c r="J714" s="2" t="s">
        <v>69</v>
      </c>
      <c r="K714" s="1" t="s">
        <v>36</v>
      </c>
      <c r="L714" s="1" t="s">
        <v>20</v>
      </c>
      <c r="M714" s="1" t="s">
        <v>21</v>
      </c>
      <c r="N714" s="1" t="s">
        <v>11</v>
      </c>
      <c r="O714" s="7">
        <v>12997.4</v>
      </c>
      <c r="P714" s="7">
        <v>0</v>
      </c>
      <c r="Q714" s="7">
        <f t="shared" si="25"/>
        <v>12997.4</v>
      </c>
      <c r="R714" s="6" t="s">
        <v>47</v>
      </c>
      <c r="S714" s="5" t="s">
        <v>32</v>
      </c>
      <c r="T714" s="5" t="s">
        <v>1788</v>
      </c>
      <c r="U714" s="5" t="s">
        <v>1281</v>
      </c>
      <c r="V714" s="1" t="s">
        <v>56</v>
      </c>
      <c r="W714" s="1" t="s">
        <v>1805</v>
      </c>
      <c r="X714" s="1" t="s">
        <v>1593</v>
      </c>
      <c r="Y714" s="1" t="s">
        <v>1594</v>
      </c>
      <c r="Z714" s="4">
        <v>42524</v>
      </c>
      <c r="AA714" s="1" t="s">
        <v>62</v>
      </c>
      <c r="AB714" s="1" t="s">
        <v>1287</v>
      </c>
      <c r="AC714" s="1" t="s">
        <v>4224</v>
      </c>
      <c r="AD714" s="8"/>
    </row>
    <row r="715" spans="2:30" outlineLevel="5" x14ac:dyDescent="0.25">
      <c r="B715" s="3"/>
      <c r="C715" s="1"/>
      <c r="D715" s="1"/>
      <c r="E715" s="1"/>
      <c r="F715" s="1"/>
      <c r="G715" s="1" t="s">
        <v>1842</v>
      </c>
      <c r="H715" s="188">
        <v>42534</v>
      </c>
      <c r="I715" s="1" t="s">
        <v>3992</v>
      </c>
      <c r="J715" s="2" t="s">
        <v>69</v>
      </c>
      <c r="K715" s="1" t="s">
        <v>36</v>
      </c>
      <c r="L715" s="1" t="s">
        <v>20</v>
      </c>
      <c r="M715" s="1" t="s">
        <v>21</v>
      </c>
      <c r="N715" s="1" t="s">
        <v>11</v>
      </c>
      <c r="O715" s="7">
        <v>5498.9</v>
      </c>
      <c r="P715" s="7">
        <v>0</v>
      </c>
      <c r="Q715" s="7">
        <f t="shared" si="25"/>
        <v>5498.9</v>
      </c>
      <c r="R715" s="6" t="s">
        <v>47</v>
      </c>
      <c r="S715" s="5" t="s">
        <v>32</v>
      </c>
      <c r="T715" s="5" t="s">
        <v>1788</v>
      </c>
      <c r="U715" s="5" t="s">
        <v>1281</v>
      </c>
      <c r="V715" s="1" t="s">
        <v>56</v>
      </c>
      <c r="W715" s="1" t="s">
        <v>3993</v>
      </c>
      <c r="X715" s="1" t="s">
        <v>1593</v>
      </c>
      <c r="Y715" s="1" t="s">
        <v>1594</v>
      </c>
      <c r="Z715" s="4">
        <v>42534</v>
      </c>
      <c r="AA715" s="1" t="s">
        <v>45</v>
      </c>
      <c r="AB715" s="1" t="s">
        <v>3994</v>
      </c>
      <c r="AC715" s="1" t="s">
        <v>3995</v>
      </c>
      <c r="AD715" s="8"/>
    </row>
    <row r="716" spans="2:30" outlineLevel="5" x14ac:dyDescent="0.25">
      <c r="B716" s="3"/>
      <c r="C716" s="1"/>
      <c r="D716" s="1"/>
      <c r="E716" s="1"/>
      <c r="F716" s="1"/>
      <c r="G716" s="1" t="s">
        <v>1842</v>
      </c>
      <c r="H716" s="188">
        <v>42530</v>
      </c>
      <c r="I716" s="1" t="s">
        <v>3996</v>
      </c>
      <c r="J716" s="2" t="s">
        <v>69</v>
      </c>
      <c r="K716" s="1" t="s">
        <v>36</v>
      </c>
      <c r="L716" s="1" t="s">
        <v>20</v>
      </c>
      <c r="M716" s="1" t="s">
        <v>21</v>
      </c>
      <c r="N716" s="1" t="s">
        <v>11</v>
      </c>
      <c r="O716" s="7">
        <v>1180</v>
      </c>
      <c r="P716" s="7">
        <v>0</v>
      </c>
      <c r="Q716" s="7">
        <f t="shared" si="25"/>
        <v>1180</v>
      </c>
      <c r="R716" s="6" t="s">
        <v>47</v>
      </c>
      <c r="S716" s="5" t="s">
        <v>25</v>
      </c>
      <c r="T716" s="5" t="s">
        <v>715</v>
      </c>
      <c r="U716" s="5" t="s">
        <v>2386</v>
      </c>
      <c r="V716" s="1" t="s">
        <v>56</v>
      </c>
      <c r="W716" s="1" t="s">
        <v>3997</v>
      </c>
      <c r="X716" s="1" t="s">
        <v>1793</v>
      </c>
      <c r="Y716" s="1" t="s">
        <v>1794</v>
      </c>
      <c r="Z716" s="4">
        <v>42530</v>
      </c>
      <c r="AA716" s="1" t="s">
        <v>45</v>
      </c>
      <c r="AB716" s="1" t="s">
        <v>3998</v>
      </c>
      <c r="AC716" s="1" t="s">
        <v>3999</v>
      </c>
      <c r="AD716" s="8"/>
    </row>
    <row r="717" spans="2:30" outlineLevel="5" x14ac:dyDescent="0.25">
      <c r="B717" s="3"/>
      <c r="C717" s="1"/>
      <c r="D717" s="1"/>
      <c r="E717" s="1"/>
      <c r="F717" s="1"/>
      <c r="G717" s="1" t="s">
        <v>1842</v>
      </c>
      <c r="H717" s="188">
        <v>42541</v>
      </c>
      <c r="I717" s="1" t="s">
        <v>4000</v>
      </c>
      <c r="J717" s="2" t="s">
        <v>69</v>
      </c>
      <c r="K717" s="1" t="s">
        <v>36</v>
      </c>
      <c r="L717" s="1" t="s">
        <v>20</v>
      </c>
      <c r="M717" s="1" t="s">
        <v>21</v>
      </c>
      <c r="N717" s="1" t="s">
        <v>11</v>
      </c>
      <c r="O717" s="7">
        <v>3834.6</v>
      </c>
      <c r="P717" s="7">
        <v>0</v>
      </c>
      <c r="Q717" s="7">
        <f t="shared" si="25"/>
        <v>3834.6</v>
      </c>
      <c r="R717" s="6" t="s">
        <v>47</v>
      </c>
      <c r="S717" s="5" t="s">
        <v>25</v>
      </c>
      <c r="T717" s="5" t="s">
        <v>716</v>
      </c>
      <c r="U717" s="5" t="s">
        <v>2391</v>
      </c>
      <c r="V717" s="1" t="s">
        <v>56</v>
      </c>
      <c r="W717" s="1" t="s">
        <v>4001</v>
      </c>
      <c r="X717" s="1" t="s">
        <v>1599</v>
      </c>
      <c r="Y717" s="1" t="s">
        <v>1600</v>
      </c>
      <c r="Z717" s="4">
        <v>42541</v>
      </c>
      <c r="AA717" s="1" t="s">
        <v>1472</v>
      </c>
      <c r="AB717" s="1" t="s">
        <v>4002</v>
      </c>
      <c r="AC717" s="1" t="s">
        <v>4003</v>
      </c>
      <c r="AD717" s="8"/>
    </row>
    <row r="718" spans="2:30" outlineLevel="5" x14ac:dyDescent="0.25">
      <c r="B718" s="3"/>
      <c r="C718" s="1"/>
      <c r="D718" s="1"/>
      <c r="E718" s="1"/>
      <c r="F718" s="1"/>
      <c r="G718" s="1" t="s">
        <v>1842</v>
      </c>
      <c r="H718" s="188">
        <v>42523</v>
      </c>
      <c r="I718" s="1" t="s">
        <v>4004</v>
      </c>
      <c r="J718" s="2" t="s">
        <v>69</v>
      </c>
      <c r="K718" s="1" t="s">
        <v>36</v>
      </c>
      <c r="L718" s="1" t="s">
        <v>20</v>
      </c>
      <c r="M718" s="1" t="s">
        <v>21</v>
      </c>
      <c r="N718" s="1" t="s">
        <v>11</v>
      </c>
      <c r="O718" s="7">
        <v>290.8</v>
      </c>
      <c r="P718" s="7">
        <v>0</v>
      </c>
      <c r="Q718" s="7">
        <f t="shared" si="25"/>
        <v>290.8</v>
      </c>
      <c r="R718" s="6" t="s">
        <v>47</v>
      </c>
      <c r="S718" s="5" t="s">
        <v>32</v>
      </c>
      <c r="T718" s="5" t="s">
        <v>3651</v>
      </c>
      <c r="U718" s="5" t="s">
        <v>3652</v>
      </c>
      <c r="V718" s="1" t="s">
        <v>56</v>
      </c>
      <c r="W718" s="1" t="s">
        <v>4005</v>
      </c>
      <c r="X718" s="1" t="s">
        <v>1618</v>
      </c>
      <c r="Y718" s="1" t="s">
        <v>1619</v>
      </c>
      <c r="Z718" s="4">
        <v>42523</v>
      </c>
      <c r="AA718" s="1" t="s">
        <v>45</v>
      </c>
      <c r="AB718" s="1" t="s">
        <v>4006</v>
      </c>
      <c r="AC718" s="1" t="s">
        <v>4007</v>
      </c>
      <c r="AD718" s="8"/>
    </row>
    <row r="719" spans="2:30" outlineLevel="5" x14ac:dyDescent="0.25">
      <c r="B719" s="3"/>
      <c r="C719" s="1"/>
      <c r="D719" s="1"/>
      <c r="E719" s="1"/>
      <c r="F719" s="1"/>
      <c r="G719" s="1" t="s">
        <v>1842</v>
      </c>
      <c r="H719" s="188">
        <v>42549</v>
      </c>
      <c r="I719" s="1" t="s">
        <v>4008</v>
      </c>
      <c r="J719" s="2" t="s">
        <v>69</v>
      </c>
      <c r="K719" s="1" t="s">
        <v>36</v>
      </c>
      <c r="L719" s="1" t="s">
        <v>20</v>
      </c>
      <c r="M719" s="1" t="s">
        <v>21</v>
      </c>
      <c r="N719" s="1" t="s">
        <v>11</v>
      </c>
      <c r="O719" s="7">
        <v>2948.8</v>
      </c>
      <c r="P719" s="7">
        <v>0</v>
      </c>
      <c r="Q719" s="7">
        <f t="shared" si="25"/>
        <v>2948.8</v>
      </c>
      <c r="R719" s="6" t="s">
        <v>47</v>
      </c>
      <c r="S719" s="5" t="s">
        <v>25</v>
      </c>
      <c r="T719" s="5" t="s">
        <v>715</v>
      </c>
      <c r="U719" s="5" t="s">
        <v>2386</v>
      </c>
      <c r="V719" s="1" t="s">
        <v>56</v>
      </c>
      <c r="W719" s="1" t="s">
        <v>4009</v>
      </c>
      <c r="X719" s="1" t="s">
        <v>1667</v>
      </c>
      <c r="Y719" s="1" t="s">
        <v>1668</v>
      </c>
      <c r="Z719" s="4">
        <v>42549</v>
      </c>
      <c r="AA719" s="1" t="s">
        <v>45</v>
      </c>
      <c r="AB719" s="1" t="s">
        <v>4010</v>
      </c>
      <c r="AC719" s="1" t="s">
        <v>4011</v>
      </c>
      <c r="AD719" s="8"/>
    </row>
    <row r="720" spans="2:30" outlineLevel="5" x14ac:dyDescent="0.25">
      <c r="B720" s="3"/>
      <c r="C720" s="1"/>
      <c r="D720" s="1"/>
      <c r="E720" s="1"/>
      <c r="F720" s="1"/>
      <c r="G720" s="1" t="s">
        <v>1842</v>
      </c>
      <c r="H720" s="188">
        <v>42523</v>
      </c>
      <c r="I720" s="1" t="s">
        <v>4012</v>
      </c>
      <c r="J720" s="2" t="s">
        <v>69</v>
      </c>
      <c r="K720" s="1" t="s">
        <v>36</v>
      </c>
      <c r="L720" s="1" t="s">
        <v>20</v>
      </c>
      <c r="M720" s="1" t="s">
        <v>21</v>
      </c>
      <c r="N720" s="1" t="s">
        <v>11</v>
      </c>
      <c r="O720" s="7">
        <v>1815.34</v>
      </c>
      <c r="P720" s="7">
        <v>0</v>
      </c>
      <c r="Q720" s="7">
        <f t="shared" si="25"/>
        <v>1815.34</v>
      </c>
      <c r="R720" s="6" t="s">
        <v>47</v>
      </c>
      <c r="S720" s="5" t="s">
        <v>32</v>
      </c>
      <c r="T720" s="5" t="s">
        <v>3651</v>
      </c>
      <c r="U720" s="5" t="s">
        <v>3652</v>
      </c>
      <c r="V720" s="1" t="s">
        <v>56</v>
      </c>
      <c r="W720" s="1" t="s">
        <v>4013</v>
      </c>
      <c r="X720" s="1" t="s">
        <v>1618</v>
      </c>
      <c r="Y720" s="1" t="s">
        <v>1619</v>
      </c>
      <c r="Z720" s="4">
        <v>42523</v>
      </c>
      <c r="AA720" s="1" t="s">
        <v>45</v>
      </c>
      <c r="AB720" s="1" t="s">
        <v>4014</v>
      </c>
      <c r="AC720" s="1" t="s">
        <v>4015</v>
      </c>
      <c r="AD720" s="8"/>
    </row>
    <row r="721" spans="2:30" outlineLevel="5" x14ac:dyDescent="0.25">
      <c r="B721" s="3"/>
      <c r="C721" s="1"/>
      <c r="D721" s="1"/>
      <c r="E721" s="1"/>
      <c r="F721" s="1"/>
      <c r="G721" s="1" t="s">
        <v>1842</v>
      </c>
      <c r="H721" s="188">
        <v>42530</v>
      </c>
      <c r="I721" s="1" t="s">
        <v>4016</v>
      </c>
      <c r="J721" s="2" t="s">
        <v>69</v>
      </c>
      <c r="K721" s="1" t="s">
        <v>36</v>
      </c>
      <c r="L721" s="1" t="s">
        <v>20</v>
      </c>
      <c r="M721" s="1" t="s">
        <v>21</v>
      </c>
      <c r="N721" s="1" t="s">
        <v>11</v>
      </c>
      <c r="O721" s="7">
        <v>350</v>
      </c>
      <c r="P721" s="7">
        <v>0</v>
      </c>
      <c r="Q721" s="7">
        <f t="shared" si="25"/>
        <v>350</v>
      </c>
      <c r="R721" s="6" t="s">
        <v>47</v>
      </c>
      <c r="S721" s="5" t="s">
        <v>32</v>
      </c>
      <c r="T721" s="5" t="s">
        <v>1788</v>
      </c>
      <c r="U721" s="5" t="s">
        <v>1281</v>
      </c>
      <c r="V721" s="1" t="s">
        <v>56</v>
      </c>
      <c r="W721" s="1" t="s">
        <v>4017</v>
      </c>
      <c r="X721" s="1" t="s">
        <v>2985</v>
      </c>
      <c r="Y721" s="1" t="s">
        <v>2986</v>
      </c>
      <c r="Z721" s="4">
        <v>42530</v>
      </c>
      <c r="AA721" s="1" t="s">
        <v>45</v>
      </c>
      <c r="AB721" s="1" t="s">
        <v>1580</v>
      </c>
      <c r="AC721" s="1" t="s">
        <v>4018</v>
      </c>
      <c r="AD721" s="8"/>
    </row>
    <row r="722" spans="2:30" outlineLevel="5" x14ac:dyDescent="0.25">
      <c r="B722" s="3"/>
      <c r="C722" s="1"/>
      <c r="D722" s="1"/>
      <c r="E722" s="1"/>
      <c r="F722" s="1"/>
      <c r="G722" s="1" t="s">
        <v>1842</v>
      </c>
      <c r="H722" s="188">
        <v>42528</v>
      </c>
      <c r="I722" s="1" t="s">
        <v>4019</v>
      </c>
      <c r="J722" s="2" t="s">
        <v>69</v>
      </c>
      <c r="K722" s="1" t="s">
        <v>36</v>
      </c>
      <c r="L722" s="1" t="s">
        <v>20</v>
      </c>
      <c r="M722" s="1" t="s">
        <v>21</v>
      </c>
      <c r="N722" s="1" t="s">
        <v>11</v>
      </c>
      <c r="O722" s="7">
        <v>246</v>
      </c>
      <c r="P722" s="7">
        <v>0</v>
      </c>
      <c r="Q722" s="7">
        <f t="shared" si="25"/>
        <v>246</v>
      </c>
      <c r="R722" s="6" t="s">
        <v>47</v>
      </c>
      <c r="S722" s="5" t="s">
        <v>32</v>
      </c>
      <c r="T722" s="5" t="s">
        <v>1788</v>
      </c>
      <c r="U722" s="5" t="s">
        <v>1281</v>
      </c>
      <c r="V722" s="1" t="s">
        <v>56</v>
      </c>
      <c r="W722" s="1" t="s">
        <v>4020</v>
      </c>
      <c r="X722" s="1" t="s">
        <v>1615</v>
      </c>
      <c r="Y722" s="1" t="s">
        <v>1616</v>
      </c>
      <c r="Z722" s="4">
        <v>42528</v>
      </c>
      <c r="AA722" s="1" t="s">
        <v>45</v>
      </c>
      <c r="AB722" s="1" t="s">
        <v>4021</v>
      </c>
      <c r="AC722" s="1" t="s">
        <v>4022</v>
      </c>
      <c r="AD722" s="8"/>
    </row>
    <row r="723" spans="2:30" outlineLevel="5" x14ac:dyDescent="0.25">
      <c r="B723" s="3"/>
      <c r="C723" s="1"/>
      <c r="D723" s="1"/>
      <c r="E723" s="1"/>
      <c r="F723" s="1"/>
      <c r="G723" s="1" t="s">
        <v>1842</v>
      </c>
      <c r="H723" s="188">
        <v>42530</v>
      </c>
      <c r="I723" s="1" t="s">
        <v>1660</v>
      </c>
      <c r="J723" s="2" t="s">
        <v>69</v>
      </c>
      <c r="K723" s="1" t="s">
        <v>36</v>
      </c>
      <c r="L723" s="1" t="s">
        <v>20</v>
      </c>
      <c r="M723" s="1" t="s">
        <v>21</v>
      </c>
      <c r="N723" s="1" t="s">
        <v>11</v>
      </c>
      <c r="O723" s="7">
        <v>945</v>
      </c>
      <c r="P723" s="7">
        <v>0</v>
      </c>
      <c r="Q723" s="7">
        <f t="shared" si="25"/>
        <v>945</v>
      </c>
      <c r="R723" s="6" t="s">
        <v>47</v>
      </c>
      <c r="S723" s="5" t="s">
        <v>32</v>
      </c>
      <c r="T723" s="5" t="s">
        <v>1788</v>
      </c>
      <c r="U723" s="5" t="s">
        <v>1281</v>
      </c>
      <c r="V723" s="1" t="s">
        <v>56</v>
      </c>
      <c r="W723" s="1" t="s">
        <v>4023</v>
      </c>
      <c r="X723" s="1" t="s">
        <v>1599</v>
      </c>
      <c r="Y723" s="1" t="s">
        <v>1600</v>
      </c>
      <c r="Z723" s="4">
        <v>42530</v>
      </c>
      <c r="AA723" s="1" t="s">
        <v>1472</v>
      </c>
      <c r="AB723" s="1" t="s">
        <v>4024</v>
      </c>
      <c r="AC723" s="1" t="s">
        <v>4025</v>
      </c>
      <c r="AD723" s="8"/>
    </row>
    <row r="724" spans="2:30" outlineLevel="5" x14ac:dyDescent="0.25">
      <c r="B724" s="3"/>
      <c r="C724" s="1"/>
      <c r="D724" s="1"/>
      <c r="E724" s="1"/>
      <c r="F724" s="1"/>
      <c r="G724" s="1" t="s">
        <v>1842</v>
      </c>
      <c r="H724" s="188">
        <v>42523</v>
      </c>
      <c r="I724" s="1" t="s">
        <v>4026</v>
      </c>
      <c r="J724" s="2" t="s">
        <v>69</v>
      </c>
      <c r="K724" s="1" t="s">
        <v>36</v>
      </c>
      <c r="L724" s="1" t="s">
        <v>20</v>
      </c>
      <c r="M724" s="1" t="s">
        <v>21</v>
      </c>
      <c r="N724" s="1" t="s">
        <v>11</v>
      </c>
      <c r="O724" s="7">
        <v>2175.1999999999998</v>
      </c>
      <c r="P724" s="7">
        <v>0</v>
      </c>
      <c r="Q724" s="7">
        <f t="shared" si="25"/>
        <v>2175.1999999999998</v>
      </c>
      <c r="R724" s="6" t="s">
        <v>47</v>
      </c>
      <c r="S724" s="5" t="s">
        <v>32</v>
      </c>
      <c r="T724" s="5" t="s">
        <v>3651</v>
      </c>
      <c r="U724" s="5" t="s">
        <v>3652</v>
      </c>
      <c r="V724" s="1" t="s">
        <v>56</v>
      </c>
      <c r="W724" s="1" t="s">
        <v>4027</v>
      </c>
      <c r="X724" s="1" t="s">
        <v>1618</v>
      </c>
      <c r="Y724" s="1" t="s">
        <v>1619</v>
      </c>
      <c r="Z724" s="4">
        <v>42523</v>
      </c>
      <c r="AA724" s="1" t="s">
        <v>45</v>
      </c>
      <c r="AB724" s="1" t="s">
        <v>4028</v>
      </c>
      <c r="AC724" s="1" t="s">
        <v>4029</v>
      </c>
      <c r="AD724" s="8"/>
    </row>
    <row r="725" spans="2:30" outlineLevel="5" x14ac:dyDescent="0.25">
      <c r="B725" s="3"/>
      <c r="C725" s="1"/>
      <c r="D725" s="1"/>
      <c r="E725" s="1"/>
      <c r="F725" s="1"/>
      <c r="G725" s="1" t="s">
        <v>1842</v>
      </c>
      <c r="H725" s="188">
        <v>42528</v>
      </c>
      <c r="I725" s="1" t="s">
        <v>4030</v>
      </c>
      <c r="J725" s="2" t="s">
        <v>69</v>
      </c>
      <c r="K725" s="1" t="s">
        <v>36</v>
      </c>
      <c r="L725" s="1" t="s">
        <v>20</v>
      </c>
      <c r="M725" s="1" t="s">
        <v>21</v>
      </c>
      <c r="N725" s="1" t="s">
        <v>11</v>
      </c>
      <c r="O725" s="7">
        <v>1556.2</v>
      </c>
      <c r="P725" s="7">
        <v>0</v>
      </c>
      <c r="Q725" s="7">
        <f t="shared" si="25"/>
        <v>1556.2</v>
      </c>
      <c r="R725" s="6" t="s">
        <v>47</v>
      </c>
      <c r="S725" s="5" t="s">
        <v>25</v>
      </c>
      <c r="T725" s="5" t="s">
        <v>716</v>
      </c>
      <c r="U725" s="5" t="s">
        <v>2391</v>
      </c>
      <c r="V725" s="1" t="s">
        <v>56</v>
      </c>
      <c r="W725" s="1" t="s">
        <v>4031</v>
      </c>
      <c r="X725" s="1" t="s">
        <v>1460</v>
      </c>
      <c r="Y725" s="1" t="s">
        <v>1461</v>
      </c>
      <c r="Z725" s="4">
        <v>42528</v>
      </c>
      <c r="AA725" s="1" t="s">
        <v>45</v>
      </c>
      <c r="AB725" s="1" t="s">
        <v>4032</v>
      </c>
      <c r="AC725" s="1" t="s">
        <v>4033</v>
      </c>
      <c r="AD725" s="8"/>
    </row>
    <row r="726" spans="2:30" outlineLevel="5" x14ac:dyDescent="0.25">
      <c r="B726" s="3"/>
      <c r="C726" s="1"/>
      <c r="D726" s="1"/>
      <c r="E726" s="1"/>
      <c r="F726" s="1"/>
      <c r="G726" s="1" t="s">
        <v>1842</v>
      </c>
      <c r="H726" s="188">
        <v>42535</v>
      </c>
      <c r="I726" s="1" t="s">
        <v>4034</v>
      </c>
      <c r="J726" s="2" t="s">
        <v>69</v>
      </c>
      <c r="K726" s="1" t="s">
        <v>36</v>
      </c>
      <c r="L726" s="1" t="s">
        <v>51</v>
      </c>
      <c r="M726" s="1" t="s">
        <v>21</v>
      </c>
      <c r="N726" s="1" t="s">
        <v>11</v>
      </c>
      <c r="O726" s="7">
        <v>4719</v>
      </c>
      <c r="P726" s="7">
        <v>0</v>
      </c>
      <c r="Q726" s="7">
        <f t="shared" si="25"/>
        <v>4719</v>
      </c>
      <c r="R726" s="6" t="s">
        <v>47</v>
      </c>
      <c r="S726" s="5" t="s">
        <v>25</v>
      </c>
      <c r="T726" s="5" t="s">
        <v>716</v>
      </c>
      <c r="U726" s="5" t="s">
        <v>2391</v>
      </c>
      <c r="V726" s="1" t="s">
        <v>56</v>
      </c>
      <c r="W726" s="1" t="s">
        <v>4035</v>
      </c>
      <c r="X726" s="1" t="s">
        <v>1747</v>
      </c>
      <c r="Y726" s="1" t="s">
        <v>1748</v>
      </c>
      <c r="Z726" s="4">
        <v>42535</v>
      </c>
      <c r="AA726" s="1" t="s">
        <v>45</v>
      </c>
      <c r="AB726" s="1" t="s">
        <v>4036</v>
      </c>
      <c r="AC726" s="1" t="s">
        <v>1641</v>
      </c>
      <c r="AD726" s="8"/>
    </row>
    <row r="727" spans="2:30" outlineLevel="5" x14ac:dyDescent="0.25">
      <c r="B727" s="3"/>
      <c r="C727" s="1"/>
      <c r="D727" s="1"/>
      <c r="E727" s="1"/>
      <c r="F727" s="1"/>
      <c r="G727" s="1" t="s">
        <v>1842</v>
      </c>
      <c r="H727" s="188">
        <v>42541</v>
      </c>
      <c r="I727" s="1" t="s">
        <v>4037</v>
      </c>
      <c r="J727" s="2" t="s">
        <v>69</v>
      </c>
      <c r="K727" s="1" t="s">
        <v>36</v>
      </c>
      <c r="L727" s="1" t="s">
        <v>20</v>
      </c>
      <c r="M727" s="1" t="s">
        <v>21</v>
      </c>
      <c r="N727" s="1" t="s">
        <v>11</v>
      </c>
      <c r="O727" s="7">
        <v>559.5</v>
      </c>
      <c r="P727" s="7">
        <v>0</v>
      </c>
      <c r="Q727" s="7">
        <f t="shared" si="25"/>
        <v>559.5</v>
      </c>
      <c r="R727" s="6" t="s">
        <v>47</v>
      </c>
      <c r="S727" s="5" t="s">
        <v>25</v>
      </c>
      <c r="T727" s="5" t="s">
        <v>716</v>
      </c>
      <c r="U727" s="5" t="s">
        <v>2391</v>
      </c>
      <c r="V727" s="1" t="s">
        <v>56</v>
      </c>
      <c r="W727" s="1" t="s">
        <v>4038</v>
      </c>
      <c r="X727" s="1" t="s">
        <v>1650</v>
      </c>
      <c r="Y727" s="1" t="s">
        <v>1651</v>
      </c>
      <c r="Z727" s="4">
        <v>42541</v>
      </c>
      <c r="AA727" s="1" t="s">
        <v>45</v>
      </c>
      <c r="AB727" s="1" t="s">
        <v>4039</v>
      </c>
      <c r="AC727" s="1" t="s">
        <v>4040</v>
      </c>
      <c r="AD727" s="8"/>
    </row>
    <row r="728" spans="2:30" outlineLevel="5" x14ac:dyDescent="0.25">
      <c r="B728" s="3"/>
      <c r="C728" s="1"/>
      <c r="D728" s="1"/>
      <c r="E728" s="1"/>
      <c r="F728" s="1"/>
      <c r="G728" s="1" t="s">
        <v>1842</v>
      </c>
      <c r="H728" s="188">
        <v>42528</v>
      </c>
      <c r="I728" s="1" t="s">
        <v>4041</v>
      </c>
      <c r="J728" s="2" t="s">
        <v>69</v>
      </c>
      <c r="K728" s="1" t="s">
        <v>36</v>
      </c>
      <c r="L728" s="1" t="s">
        <v>20</v>
      </c>
      <c r="M728" s="1" t="s">
        <v>21</v>
      </c>
      <c r="N728" s="1" t="s">
        <v>11</v>
      </c>
      <c r="O728" s="7">
        <v>1200</v>
      </c>
      <c r="P728" s="7">
        <v>0</v>
      </c>
      <c r="Q728" s="7">
        <f t="shared" si="25"/>
        <v>1200</v>
      </c>
      <c r="R728" s="6" t="s">
        <v>47</v>
      </c>
      <c r="S728" s="5" t="s">
        <v>25</v>
      </c>
      <c r="T728" s="5" t="s">
        <v>716</v>
      </c>
      <c r="U728" s="5" t="s">
        <v>2391</v>
      </c>
      <c r="V728" s="1" t="s">
        <v>56</v>
      </c>
      <c r="W728" s="1" t="s">
        <v>4042</v>
      </c>
      <c r="X728" s="1" t="s">
        <v>1460</v>
      </c>
      <c r="Y728" s="1" t="s">
        <v>1461</v>
      </c>
      <c r="Z728" s="4">
        <v>42528</v>
      </c>
      <c r="AA728" s="1" t="s">
        <v>45</v>
      </c>
      <c r="AB728" s="1" t="s">
        <v>4043</v>
      </c>
      <c r="AC728" s="1" t="s">
        <v>4044</v>
      </c>
      <c r="AD728" s="8"/>
    </row>
    <row r="729" spans="2:30" outlineLevel="5" x14ac:dyDescent="0.25">
      <c r="B729" s="3"/>
      <c r="C729" s="1"/>
      <c r="D729" s="1"/>
      <c r="E729" s="1"/>
      <c r="F729" s="1"/>
      <c r="G729" s="1" t="s">
        <v>1842</v>
      </c>
      <c r="H729" s="188">
        <v>42531</v>
      </c>
      <c r="I729" s="1" t="s">
        <v>4045</v>
      </c>
      <c r="J729" s="2" t="s">
        <v>69</v>
      </c>
      <c r="K729" s="1" t="s">
        <v>36</v>
      </c>
      <c r="L729" s="1" t="s">
        <v>20</v>
      </c>
      <c r="M729" s="1" t="s">
        <v>21</v>
      </c>
      <c r="N729" s="1" t="s">
        <v>11</v>
      </c>
      <c r="O729" s="7">
        <v>500</v>
      </c>
      <c r="P729" s="7">
        <v>0</v>
      </c>
      <c r="Q729" s="7">
        <f t="shared" si="25"/>
        <v>500</v>
      </c>
      <c r="R729" s="6" t="s">
        <v>47</v>
      </c>
      <c r="S729" s="5" t="s">
        <v>25</v>
      </c>
      <c r="T729" s="5" t="s">
        <v>716</v>
      </c>
      <c r="U729" s="5" t="s">
        <v>2391</v>
      </c>
      <c r="V729" s="1" t="s">
        <v>56</v>
      </c>
      <c r="W729" s="1" t="s">
        <v>4046</v>
      </c>
      <c r="X729" s="1" t="s">
        <v>1599</v>
      </c>
      <c r="Y729" s="1" t="s">
        <v>1600</v>
      </c>
      <c r="Z729" s="4">
        <v>42531</v>
      </c>
      <c r="AA729" s="1" t="s">
        <v>1472</v>
      </c>
      <c r="AB729" s="1" t="s">
        <v>4047</v>
      </c>
      <c r="AC729" s="1" t="s">
        <v>4048</v>
      </c>
      <c r="AD729" s="8"/>
    </row>
    <row r="730" spans="2:30" outlineLevel="5" x14ac:dyDescent="0.25">
      <c r="B730" s="3"/>
      <c r="C730" s="1"/>
      <c r="D730" s="1"/>
      <c r="E730" s="1"/>
      <c r="F730" s="1"/>
      <c r="G730" s="1" t="s">
        <v>1842</v>
      </c>
      <c r="H730" s="188">
        <v>42535</v>
      </c>
      <c r="I730" s="1" t="s">
        <v>4049</v>
      </c>
      <c r="J730" s="2" t="s">
        <v>69</v>
      </c>
      <c r="K730" s="1" t="s">
        <v>36</v>
      </c>
      <c r="L730" s="1" t="s">
        <v>20</v>
      </c>
      <c r="M730" s="1" t="s">
        <v>21</v>
      </c>
      <c r="N730" s="1" t="s">
        <v>11</v>
      </c>
      <c r="O730" s="7">
        <v>139.5</v>
      </c>
      <c r="P730" s="7">
        <v>0</v>
      </c>
      <c r="Q730" s="7">
        <f t="shared" si="25"/>
        <v>139.5</v>
      </c>
      <c r="R730" s="6" t="s">
        <v>47</v>
      </c>
      <c r="S730" s="5" t="s">
        <v>25</v>
      </c>
      <c r="T730" s="5" t="s">
        <v>716</v>
      </c>
      <c r="U730" s="5" t="s">
        <v>2391</v>
      </c>
      <c r="V730" s="1" t="s">
        <v>56</v>
      </c>
      <c r="W730" s="1" t="s">
        <v>4050</v>
      </c>
      <c r="X730" s="1" t="s">
        <v>1618</v>
      </c>
      <c r="Y730" s="1" t="s">
        <v>1619</v>
      </c>
      <c r="Z730" s="4">
        <v>42535</v>
      </c>
      <c r="AA730" s="1" t="s">
        <v>45</v>
      </c>
      <c r="AB730" s="1" t="s">
        <v>4051</v>
      </c>
      <c r="AC730" s="1" t="s">
        <v>4052</v>
      </c>
      <c r="AD730" s="8"/>
    </row>
    <row r="731" spans="2:30" outlineLevel="5" x14ac:dyDescent="0.25">
      <c r="B731" s="3"/>
      <c r="C731" s="1"/>
      <c r="D731" s="1"/>
      <c r="E731" s="1"/>
      <c r="F731" s="1"/>
      <c r="G731" s="1" t="s">
        <v>1842</v>
      </c>
      <c r="H731" s="188">
        <v>42528</v>
      </c>
      <c r="I731" s="1" t="s">
        <v>4053</v>
      </c>
      <c r="J731" s="2" t="s">
        <v>69</v>
      </c>
      <c r="K731" s="1" t="s">
        <v>36</v>
      </c>
      <c r="L731" s="1" t="s">
        <v>20</v>
      </c>
      <c r="M731" s="1" t="s">
        <v>21</v>
      </c>
      <c r="N731" s="1" t="s">
        <v>11</v>
      </c>
      <c r="O731" s="7">
        <v>1150.2</v>
      </c>
      <c r="P731" s="7">
        <v>0</v>
      </c>
      <c r="Q731" s="7">
        <f t="shared" si="25"/>
        <v>1150.2</v>
      </c>
      <c r="R731" s="6" t="s">
        <v>47</v>
      </c>
      <c r="S731" s="5" t="s">
        <v>25</v>
      </c>
      <c r="T731" s="5" t="s">
        <v>716</v>
      </c>
      <c r="U731" s="5" t="s">
        <v>2391</v>
      </c>
      <c r="V731" s="1" t="s">
        <v>56</v>
      </c>
      <c r="W731" s="1" t="s">
        <v>4054</v>
      </c>
      <c r="X731" s="1" t="s">
        <v>1618</v>
      </c>
      <c r="Y731" s="1" t="s">
        <v>1619</v>
      </c>
      <c r="Z731" s="4">
        <v>42528</v>
      </c>
      <c r="AA731" s="1" t="s">
        <v>45</v>
      </c>
      <c r="AB731" s="1" t="s">
        <v>4055</v>
      </c>
      <c r="AC731" s="1" t="s">
        <v>4056</v>
      </c>
      <c r="AD731" s="8"/>
    </row>
    <row r="732" spans="2:30" outlineLevel="5" x14ac:dyDescent="0.25">
      <c r="B732" s="3"/>
      <c r="C732" s="1"/>
      <c r="D732" s="1"/>
      <c r="E732" s="1"/>
      <c r="F732" s="1"/>
      <c r="G732" s="1" t="s">
        <v>1842</v>
      </c>
      <c r="H732" s="188">
        <v>42530</v>
      </c>
      <c r="I732" s="1" t="s">
        <v>4057</v>
      </c>
      <c r="J732" s="2" t="s">
        <v>69</v>
      </c>
      <c r="K732" s="1" t="s">
        <v>36</v>
      </c>
      <c r="L732" s="1" t="s">
        <v>20</v>
      </c>
      <c r="M732" s="1" t="s">
        <v>21</v>
      </c>
      <c r="N732" s="1" t="s">
        <v>11</v>
      </c>
      <c r="O732" s="7">
        <v>2449</v>
      </c>
      <c r="P732" s="7">
        <v>0</v>
      </c>
      <c r="Q732" s="7">
        <f t="shared" si="25"/>
        <v>2449</v>
      </c>
      <c r="R732" s="6" t="s">
        <v>47</v>
      </c>
      <c r="S732" s="5" t="s">
        <v>25</v>
      </c>
      <c r="T732" s="5" t="s">
        <v>716</v>
      </c>
      <c r="U732" s="5" t="s">
        <v>2391</v>
      </c>
      <c r="V732" s="1" t="s">
        <v>56</v>
      </c>
      <c r="W732" s="1" t="s">
        <v>4058</v>
      </c>
      <c r="X732" s="1" t="s">
        <v>1633</v>
      </c>
      <c r="Y732" s="1" t="s">
        <v>1634</v>
      </c>
      <c r="Z732" s="4">
        <v>42530</v>
      </c>
      <c r="AA732" s="1" t="s">
        <v>45</v>
      </c>
      <c r="AB732" s="1" t="s">
        <v>4059</v>
      </c>
      <c r="AC732" s="1" t="s">
        <v>4060</v>
      </c>
      <c r="AD732" s="8"/>
    </row>
    <row r="733" spans="2:30" outlineLevel="5" x14ac:dyDescent="0.25">
      <c r="B733" s="3"/>
      <c r="C733" s="1"/>
      <c r="D733" s="1"/>
      <c r="E733" s="1"/>
      <c r="F733" s="1"/>
      <c r="G733" s="1" t="s">
        <v>1842</v>
      </c>
      <c r="H733" s="188">
        <v>42543</v>
      </c>
      <c r="I733" s="1" t="s">
        <v>4061</v>
      </c>
      <c r="J733" s="2" t="s">
        <v>69</v>
      </c>
      <c r="K733" s="1" t="s">
        <v>36</v>
      </c>
      <c r="L733" s="1" t="s">
        <v>20</v>
      </c>
      <c r="M733" s="1" t="s">
        <v>21</v>
      </c>
      <c r="N733" s="1" t="s">
        <v>11</v>
      </c>
      <c r="O733" s="7">
        <v>1350</v>
      </c>
      <c r="P733" s="7">
        <v>0</v>
      </c>
      <c r="Q733" s="7">
        <f t="shared" si="25"/>
        <v>1350</v>
      </c>
      <c r="R733" s="6" t="s">
        <v>47</v>
      </c>
      <c r="S733" s="5" t="s">
        <v>32</v>
      </c>
      <c r="T733" s="5" t="s">
        <v>1788</v>
      </c>
      <c r="U733" s="5" t="s">
        <v>1281</v>
      </c>
      <c r="V733" s="1" t="s">
        <v>56</v>
      </c>
      <c r="W733" s="1" t="s">
        <v>4062</v>
      </c>
      <c r="X733" s="1" t="s">
        <v>2116</v>
      </c>
      <c r="Y733" s="1" t="s">
        <v>2117</v>
      </c>
      <c r="Z733" s="4">
        <v>42543</v>
      </c>
      <c r="AA733" s="1" t="s">
        <v>45</v>
      </c>
      <c r="AB733" s="1" t="s">
        <v>4063</v>
      </c>
      <c r="AC733" s="1" t="s">
        <v>4064</v>
      </c>
      <c r="AD733" s="8"/>
    </row>
    <row r="734" spans="2:30" outlineLevel="5" x14ac:dyDescent="0.25">
      <c r="B734" s="3"/>
      <c r="C734" s="1"/>
      <c r="D734" s="1"/>
      <c r="E734" s="1"/>
      <c r="F734" s="1"/>
      <c r="G734" s="1" t="s">
        <v>1842</v>
      </c>
      <c r="H734" s="188">
        <v>42528</v>
      </c>
      <c r="I734" s="1" t="s">
        <v>4065</v>
      </c>
      <c r="J734" s="2" t="s">
        <v>69</v>
      </c>
      <c r="K734" s="1" t="s">
        <v>36</v>
      </c>
      <c r="L734" s="1" t="s">
        <v>20</v>
      </c>
      <c r="M734" s="1" t="s">
        <v>21</v>
      </c>
      <c r="N734" s="1" t="s">
        <v>11</v>
      </c>
      <c r="O734" s="7">
        <v>324</v>
      </c>
      <c r="P734" s="7">
        <v>0</v>
      </c>
      <c r="Q734" s="7">
        <f t="shared" si="25"/>
        <v>324</v>
      </c>
      <c r="R734" s="6" t="s">
        <v>47</v>
      </c>
      <c r="S734" s="5" t="s">
        <v>32</v>
      </c>
      <c r="T734" s="5" t="s">
        <v>1788</v>
      </c>
      <c r="U734" s="5" t="s">
        <v>1281</v>
      </c>
      <c r="V734" s="1" t="s">
        <v>56</v>
      </c>
      <c r="W734" s="1" t="s">
        <v>4066</v>
      </c>
      <c r="X734" s="1" t="s">
        <v>1460</v>
      </c>
      <c r="Y734" s="1" t="s">
        <v>1461</v>
      </c>
      <c r="Z734" s="4">
        <v>42528</v>
      </c>
      <c r="AA734" s="1" t="s">
        <v>45</v>
      </c>
      <c r="AB734" s="1" t="s">
        <v>4067</v>
      </c>
      <c r="AC734" s="1" t="s">
        <v>4068</v>
      </c>
      <c r="AD734" s="8"/>
    </row>
    <row r="735" spans="2:30" outlineLevel="5" x14ac:dyDescent="0.25">
      <c r="B735" s="3"/>
      <c r="C735" s="1"/>
      <c r="D735" s="1"/>
      <c r="E735" s="1"/>
      <c r="F735" s="1"/>
      <c r="G735" s="1" t="s">
        <v>1842</v>
      </c>
      <c r="H735" s="188">
        <v>42535</v>
      </c>
      <c r="I735" s="1" t="s">
        <v>4069</v>
      </c>
      <c r="J735" s="2" t="s">
        <v>69</v>
      </c>
      <c r="K735" s="1" t="s">
        <v>36</v>
      </c>
      <c r="L735" s="1" t="s">
        <v>20</v>
      </c>
      <c r="M735" s="1" t="s">
        <v>21</v>
      </c>
      <c r="N735" s="1" t="s">
        <v>11</v>
      </c>
      <c r="O735" s="7">
        <v>4886</v>
      </c>
      <c r="P735" s="7">
        <v>0</v>
      </c>
      <c r="Q735" s="7">
        <f t="shared" si="25"/>
        <v>4886</v>
      </c>
      <c r="R735" s="6" t="s">
        <v>47</v>
      </c>
      <c r="S735" s="5" t="s">
        <v>25</v>
      </c>
      <c r="T735" s="5" t="s">
        <v>716</v>
      </c>
      <c r="U735" s="5" t="s">
        <v>2391</v>
      </c>
      <c r="V735" s="1" t="s">
        <v>56</v>
      </c>
      <c r="W735" s="1" t="s">
        <v>4070</v>
      </c>
      <c r="X735" s="1" t="s">
        <v>1633</v>
      </c>
      <c r="Y735" s="1" t="s">
        <v>1634</v>
      </c>
      <c r="Z735" s="4">
        <v>42535</v>
      </c>
      <c r="AA735" s="1" t="s">
        <v>45</v>
      </c>
      <c r="AB735" s="1" t="s">
        <v>4071</v>
      </c>
      <c r="AC735" s="1" t="s">
        <v>4072</v>
      </c>
      <c r="AD735" s="8"/>
    </row>
    <row r="736" spans="2:30" outlineLevel="5" x14ac:dyDescent="0.25">
      <c r="B736" s="3"/>
      <c r="C736" s="1"/>
      <c r="D736" s="1"/>
      <c r="E736" s="1"/>
      <c r="F736" s="1"/>
      <c r="G736" s="1" t="s">
        <v>1842</v>
      </c>
      <c r="H736" s="188">
        <v>42549</v>
      </c>
      <c r="I736" s="1" t="s">
        <v>4073</v>
      </c>
      <c r="J736" s="2" t="s">
        <v>69</v>
      </c>
      <c r="K736" s="1" t="s">
        <v>36</v>
      </c>
      <c r="L736" s="1" t="s">
        <v>20</v>
      </c>
      <c r="M736" s="1" t="s">
        <v>21</v>
      </c>
      <c r="N736" s="1" t="s">
        <v>11</v>
      </c>
      <c r="O736" s="7">
        <v>9100</v>
      </c>
      <c r="P736" s="7">
        <v>0</v>
      </c>
      <c r="Q736" s="7">
        <f t="shared" si="25"/>
        <v>9100</v>
      </c>
      <c r="R736" s="6" t="s">
        <v>47</v>
      </c>
      <c r="S736" s="5" t="s">
        <v>25</v>
      </c>
      <c r="T736" s="5" t="s">
        <v>715</v>
      </c>
      <c r="U736" s="5" t="s">
        <v>2386</v>
      </c>
      <c r="V736" s="1" t="s">
        <v>56</v>
      </c>
      <c r="W736" s="1" t="s">
        <v>1613</v>
      </c>
      <c r="X736" s="1" t="s">
        <v>1667</v>
      </c>
      <c r="Y736" s="1" t="s">
        <v>1668</v>
      </c>
      <c r="Z736" s="4">
        <v>42549</v>
      </c>
      <c r="AA736" s="1" t="s">
        <v>45</v>
      </c>
      <c r="AB736" s="1" t="s">
        <v>4074</v>
      </c>
      <c r="AC736" s="1" t="s">
        <v>4075</v>
      </c>
      <c r="AD736" s="8"/>
    </row>
    <row r="737" spans="2:30" outlineLevel="5" x14ac:dyDescent="0.25">
      <c r="B737" s="3"/>
      <c r="C737" s="1"/>
      <c r="D737" s="1"/>
      <c r="E737" s="1"/>
      <c r="F737" s="1"/>
      <c r="G737" s="1" t="s">
        <v>1842</v>
      </c>
      <c r="H737" s="188">
        <v>42545</v>
      </c>
      <c r="I737" s="1" t="s">
        <v>4076</v>
      </c>
      <c r="J737" s="2" t="s">
        <v>69</v>
      </c>
      <c r="K737" s="1" t="s">
        <v>36</v>
      </c>
      <c r="L737" s="1" t="s">
        <v>20</v>
      </c>
      <c r="M737" s="1" t="s">
        <v>21</v>
      </c>
      <c r="N737" s="1" t="s">
        <v>11</v>
      </c>
      <c r="O737" s="7">
        <v>1113.5999999999999</v>
      </c>
      <c r="P737" s="7">
        <v>0</v>
      </c>
      <c r="Q737" s="7">
        <f t="shared" si="25"/>
        <v>1113.5999999999999</v>
      </c>
      <c r="R737" s="6" t="s">
        <v>47</v>
      </c>
      <c r="S737" s="5" t="s">
        <v>32</v>
      </c>
      <c r="T737" s="5" t="s">
        <v>1788</v>
      </c>
      <c r="U737" s="5" t="s">
        <v>1281</v>
      </c>
      <c r="V737" s="1" t="s">
        <v>56</v>
      </c>
      <c r="W737" s="1" t="s">
        <v>4077</v>
      </c>
      <c r="X737" s="1" t="s">
        <v>3334</v>
      </c>
      <c r="Y737" s="1" t="s">
        <v>3335</v>
      </c>
      <c r="Z737" s="4">
        <v>42545</v>
      </c>
      <c r="AA737" s="1" t="s">
        <v>45</v>
      </c>
      <c r="AB737" s="1" t="s">
        <v>4078</v>
      </c>
      <c r="AC737" s="1" t="s">
        <v>4079</v>
      </c>
      <c r="AD737" s="8"/>
    </row>
    <row r="738" spans="2:30" outlineLevel="5" x14ac:dyDescent="0.25">
      <c r="B738" s="3"/>
      <c r="C738" s="1"/>
      <c r="D738" s="1"/>
      <c r="E738" s="1"/>
      <c r="F738" s="1"/>
      <c r="G738" s="1" t="s">
        <v>1842</v>
      </c>
      <c r="H738" s="188">
        <v>42548</v>
      </c>
      <c r="I738" s="1" t="s">
        <v>4080</v>
      </c>
      <c r="J738" s="2" t="s">
        <v>69</v>
      </c>
      <c r="K738" s="1" t="s">
        <v>36</v>
      </c>
      <c r="L738" s="1" t="s">
        <v>20</v>
      </c>
      <c r="M738" s="1" t="s">
        <v>21</v>
      </c>
      <c r="N738" s="1" t="s">
        <v>11</v>
      </c>
      <c r="O738" s="7">
        <v>14028.48</v>
      </c>
      <c r="P738" s="7">
        <v>0</v>
      </c>
      <c r="Q738" s="7">
        <f t="shared" si="25"/>
        <v>14028.48</v>
      </c>
      <c r="R738" s="6" t="s">
        <v>47</v>
      </c>
      <c r="S738" s="5" t="s">
        <v>25</v>
      </c>
      <c r="T738" s="5" t="s">
        <v>716</v>
      </c>
      <c r="U738" s="5" t="s">
        <v>2391</v>
      </c>
      <c r="V738" s="1" t="s">
        <v>56</v>
      </c>
      <c r="W738" s="1" t="s">
        <v>4081</v>
      </c>
      <c r="X738" s="1" t="s">
        <v>1650</v>
      </c>
      <c r="Y738" s="1" t="s">
        <v>1651</v>
      </c>
      <c r="Z738" s="4">
        <v>42548</v>
      </c>
      <c r="AA738" s="1" t="s">
        <v>45</v>
      </c>
      <c r="AB738" s="1" t="s">
        <v>4082</v>
      </c>
      <c r="AC738" s="1" t="s">
        <v>4083</v>
      </c>
      <c r="AD738" s="8"/>
    </row>
    <row r="739" spans="2:30" outlineLevel="5" x14ac:dyDescent="0.25">
      <c r="B739" s="3"/>
      <c r="C739" s="1"/>
      <c r="D739" s="1"/>
      <c r="E739" s="1"/>
      <c r="F739" s="1"/>
      <c r="G739" s="1" t="s">
        <v>1842</v>
      </c>
      <c r="H739" s="188">
        <v>42545</v>
      </c>
      <c r="I739" s="1" t="s">
        <v>4084</v>
      </c>
      <c r="J739" s="2" t="s">
        <v>69</v>
      </c>
      <c r="K739" s="1" t="s">
        <v>36</v>
      </c>
      <c r="L739" s="1" t="s">
        <v>20</v>
      </c>
      <c r="M739" s="1" t="s">
        <v>21</v>
      </c>
      <c r="N739" s="1" t="s">
        <v>11</v>
      </c>
      <c r="O739" s="7">
        <v>3240</v>
      </c>
      <c r="P739" s="7">
        <v>0</v>
      </c>
      <c r="Q739" s="7">
        <f t="shared" si="25"/>
        <v>3240</v>
      </c>
      <c r="R739" s="6" t="s">
        <v>47</v>
      </c>
      <c r="S739" s="5" t="s">
        <v>32</v>
      </c>
      <c r="T739" s="5" t="s">
        <v>1788</v>
      </c>
      <c r="U739" s="5" t="s">
        <v>1281</v>
      </c>
      <c r="V739" s="1" t="s">
        <v>56</v>
      </c>
      <c r="W739" s="1" t="s">
        <v>1614</v>
      </c>
      <c r="X739" s="1" t="s">
        <v>3334</v>
      </c>
      <c r="Y739" s="1" t="s">
        <v>3335</v>
      </c>
      <c r="Z739" s="4">
        <v>42545</v>
      </c>
      <c r="AA739" s="1" t="s">
        <v>45</v>
      </c>
      <c r="AB739" s="1" t="s">
        <v>4085</v>
      </c>
      <c r="AC739" s="1" t="s">
        <v>4086</v>
      </c>
      <c r="AD739" s="8"/>
    </row>
    <row r="740" spans="2:30" outlineLevel="5" x14ac:dyDescent="0.25">
      <c r="B740" s="3"/>
      <c r="C740" s="1"/>
      <c r="D740" s="1"/>
      <c r="E740" s="1"/>
      <c r="F740" s="1"/>
      <c r="G740" s="1" t="s">
        <v>1842</v>
      </c>
      <c r="H740" s="188">
        <v>42543</v>
      </c>
      <c r="I740" s="1" t="s">
        <v>4087</v>
      </c>
      <c r="J740" s="2" t="s">
        <v>69</v>
      </c>
      <c r="K740" s="1" t="s">
        <v>36</v>
      </c>
      <c r="L740" s="1" t="s">
        <v>20</v>
      </c>
      <c r="M740" s="1" t="s">
        <v>21</v>
      </c>
      <c r="N740" s="1" t="s">
        <v>11</v>
      </c>
      <c r="O740" s="7">
        <v>7368</v>
      </c>
      <c r="P740" s="7">
        <v>0</v>
      </c>
      <c r="Q740" s="7">
        <f t="shared" si="25"/>
        <v>7368</v>
      </c>
      <c r="R740" s="6" t="s">
        <v>47</v>
      </c>
      <c r="S740" s="5" t="s">
        <v>25</v>
      </c>
      <c r="T740" s="5" t="s">
        <v>715</v>
      </c>
      <c r="U740" s="5" t="s">
        <v>2386</v>
      </c>
      <c r="V740" s="1" t="s">
        <v>56</v>
      </c>
      <c r="W740" s="1" t="s">
        <v>4088</v>
      </c>
      <c r="X740" s="1" t="s">
        <v>1460</v>
      </c>
      <c r="Y740" s="1" t="s">
        <v>1461</v>
      </c>
      <c r="Z740" s="4">
        <v>42543</v>
      </c>
      <c r="AA740" s="1" t="s">
        <v>45</v>
      </c>
      <c r="AB740" s="1" t="s">
        <v>4089</v>
      </c>
      <c r="AC740" s="1" t="s">
        <v>4090</v>
      </c>
      <c r="AD740" s="8"/>
    </row>
    <row r="741" spans="2:30" outlineLevel="5" x14ac:dyDescent="0.25">
      <c r="B741" s="3"/>
      <c r="C741" s="1"/>
      <c r="D741" s="1"/>
      <c r="E741" s="1"/>
      <c r="F741" s="1"/>
      <c r="G741" s="1" t="s">
        <v>1842</v>
      </c>
      <c r="H741" s="188">
        <v>42536</v>
      </c>
      <c r="I741" s="1" t="s">
        <v>4091</v>
      </c>
      <c r="J741" s="2" t="s">
        <v>69</v>
      </c>
      <c r="K741" s="1" t="s">
        <v>36</v>
      </c>
      <c r="L741" s="1" t="s">
        <v>20</v>
      </c>
      <c r="M741" s="1" t="s">
        <v>21</v>
      </c>
      <c r="N741" s="1" t="s">
        <v>11</v>
      </c>
      <c r="O741" s="7">
        <v>9240</v>
      </c>
      <c r="P741" s="7">
        <v>0</v>
      </c>
      <c r="Q741" s="7">
        <f t="shared" si="25"/>
        <v>9240</v>
      </c>
      <c r="R741" s="6" t="s">
        <v>47</v>
      </c>
      <c r="S741" s="5" t="s">
        <v>25</v>
      </c>
      <c r="T741" s="5" t="s">
        <v>716</v>
      </c>
      <c r="U741" s="5" t="s">
        <v>2391</v>
      </c>
      <c r="V741" s="1" t="s">
        <v>56</v>
      </c>
      <c r="W741" s="1" t="s">
        <v>4092</v>
      </c>
      <c r="X741" s="1" t="s">
        <v>3802</v>
      </c>
      <c r="Y741" s="1" t="s">
        <v>3803</v>
      </c>
      <c r="Z741" s="4">
        <v>42536</v>
      </c>
      <c r="AA741" s="1" t="s">
        <v>45</v>
      </c>
      <c r="AB741" s="1" t="s">
        <v>4093</v>
      </c>
      <c r="AC741" s="1" t="s">
        <v>4094</v>
      </c>
      <c r="AD741" s="8"/>
    </row>
    <row r="742" spans="2:30" outlineLevel="5" x14ac:dyDescent="0.25">
      <c r="B742" s="3"/>
      <c r="C742" s="1"/>
      <c r="D742" s="1"/>
      <c r="E742" s="1"/>
      <c r="F742" s="1"/>
      <c r="G742" s="1" t="s">
        <v>1842</v>
      </c>
      <c r="H742" s="188">
        <v>42528</v>
      </c>
      <c r="I742" s="1" t="s">
        <v>4095</v>
      </c>
      <c r="J742" s="2" t="s">
        <v>69</v>
      </c>
      <c r="K742" s="1" t="s">
        <v>36</v>
      </c>
      <c r="L742" s="1" t="s">
        <v>20</v>
      </c>
      <c r="M742" s="1" t="s">
        <v>21</v>
      </c>
      <c r="N742" s="1" t="s">
        <v>11</v>
      </c>
      <c r="O742" s="7">
        <v>2553</v>
      </c>
      <c r="P742" s="7">
        <v>0</v>
      </c>
      <c r="Q742" s="7">
        <f t="shared" si="25"/>
        <v>2553</v>
      </c>
      <c r="R742" s="6" t="s">
        <v>1742</v>
      </c>
      <c r="S742" s="5" t="s">
        <v>25</v>
      </c>
      <c r="T742" s="5" t="s">
        <v>715</v>
      </c>
      <c r="U742" s="5" t="s">
        <v>2386</v>
      </c>
      <c r="V742" s="1" t="s">
        <v>1638</v>
      </c>
      <c r="W742" s="1" t="s">
        <v>4096</v>
      </c>
      <c r="X742" s="1"/>
      <c r="Y742" s="1"/>
      <c r="Z742" s="4">
        <v>42528</v>
      </c>
      <c r="AA742" s="1" t="s">
        <v>26</v>
      </c>
      <c r="AB742" s="1" t="s">
        <v>4096</v>
      </c>
      <c r="AC742" s="1" t="s">
        <v>4097</v>
      </c>
      <c r="AD742" s="8"/>
    </row>
    <row r="743" spans="2:30" ht="25.5" outlineLevel="5" x14ac:dyDescent="0.25">
      <c r="B743" s="3"/>
      <c r="C743" s="1"/>
      <c r="D743" s="1"/>
      <c r="E743" s="1"/>
      <c r="F743" s="1"/>
      <c r="G743" s="1" t="s">
        <v>1842</v>
      </c>
      <c r="H743" s="188">
        <v>42545</v>
      </c>
      <c r="I743" s="1" t="s">
        <v>4098</v>
      </c>
      <c r="J743" s="2" t="s">
        <v>69</v>
      </c>
      <c r="K743" s="1" t="s">
        <v>36</v>
      </c>
      <c r="L743" s="1" t="s">
        <v>20</v>
      </c>
      <c r="M743" s="1" t="s">
        <v>21</v>
      </c>
      <c r="N743" s="1" t="s">
        <v>11</v>
      </c>
      <c r="O743" s="7">
        <v>5.8</v>
      </c>
      <c r="P743" s="7">
        <v>0</v>
      </c>
      <c r="Q743" s="7">
        <f t="shared" si="25"/>
        <v>5.8</v>
      </c>
      <c r="R743" s="6" t="s">
        <v>47</v>
      </c>
      <c r="S743" s="5" t="s">
        <v>25</v>
      </c>
      <c r="T743" s="5" t="s">
        <v>716</v>
      </c>
      <c r="U743" s="5" t="s">
        <v>2391</v>
      </c>
      <c r="V743" s="1" t="s">
        <v>1710</v>
      </c>
      <c r="W743" s="1" t="s">
        <v>4099</v>
      </c>
      <c r="X743" s="1" t="s">
        <v>1485</v>
      </c>
      <c r="Y743" s="1" t="s">
        <v>1486</v>
      </c>
      <c r="Z743" s="4">
        <v>42545</v>
      </c>
      <c r="AA743" s="1" t="s">
        <v>45</v>
      </c>
      <c r="AB743" s="1" t="s">
        <v>4100</v>
      </c>
      <c r="AC743" s="1" t="s">
        <v>4101</v>
      </c>
      <c r="AD743" s="8" t="s">
        <v>4102</v>
      </c>
    </row>
    <row r="744" spans="2:30" ht="25.5" outlineLevel="5" x14ac:dyDescent="0.25">
      <c r="B744" s="3"/>
      <c r="C744" s="1"/>
      <c r="D744" s="1"/>
      <c r="E744" s="1"/>
      <c r="F744" s="1"/>
      <c r="G744" s="1" t="s">
        <v>1842</v>
      </c>
      <c r="H744" s="188">
        <v>42551</v>
      </c>
      <c r="I744" s="1" t="s">
        <v>1617</v>
      </c>
      <c r="J744" s="2" t="s">
        <v>69</v>
      </c>
      <c r="K744" s="1" t="s">
        <v>36</v>
      </c>
      <c r="L744" s="1" t="s">
        <v>20</v>
      </c>
      <c r="M744" s="1" t="s">
        <v>21</v>
      </c>
      <c r="N744" s="1" t="s">
        <v>11</v>
      </c>
      <c r="O744" s="7">
        <v>429.45</v>
      </c>
      <c r="P744" s="7">
        <v>0</v>
      </c>
      <c r="Q744" s="7">
        <f t="shared" si="25"/>
        <v>429.45</v>
      </c>
      <c r="R744" s="6" t="s">
        <v>47</v>
      </c>
      <c r="S744" s="5" t="s">
        <v>25</v>
      </c>
      <c r="T744" s="5" t="s">
        <v>715</v>
      </c>
      <c r="U744" s="5" t="s">
        <v>2386</v>
      </c>
      <c r="V744" s="1" t="s">
        <v>1710</v>
      </c>
      <c r="W744" s="1" t="s">
        <v>1682</v>
      </c>
      <c r="X744" s="1" t="s">
        <v>1485</v>
      </c>
      <c r="Y744" s="1" t="s">
        <v>1486</v>
      </c>
      <c r="Z744" s="4">
        <v>42551</v>
      </c>
      <c r="AA744" s="1" t="s">
        <v>45</v>
      </c>
      <c r="AB744" s="1" t="s">
        <v>4103</v>
      </c>
      <c r="AC744" s="1" t="s">
        <v>4104</v>
      </c>
      <c r="AD744" s="8" t="s">
        <v>4105</v>
      </c>
    </row>
    <row r="745" spans="2:30" outlineLevel="5" x14ac:dyDescent="0.25">
      <c r="B745" s="3"/>
      <c r="C745" s="1"/>
      <c r="D745" s="1"/>
      <c r="E745" s="1"/>
      <c r="F745" s="1"/>
      <c r="G745" s="1" t="s">
        <v>1842</v>
      </c>
      <c r="H745" s="188">
        <v>42545</v>
      </c>
      <c r="I745" s="1" t="s">
        <v>4106</v>
      </c>
      <c r="J745" s="2" t="s">
        <v>69</v>
      </c>
      <c r="K745" s="1" t="s">
        <v>36</v>
      </c>
      <c r="L745" s="1" t="s">
        <v>20</v>
      </c>
      <c r="M745" s="1" t="s">
        <v>21</v>
      </c>
      <c r="N745" s="1" t="s">
        <v>11</v>
      </c>
      <c r="O745" s="7">
        <v>432.35</v>
      </c>
      <c r="P745" s="7">
        <v>0</v>
      </c>
      <c r="Q745" s="7">
        <f t="shared" si="25"/>
        <v>432.35</v>
      </c>
      <c r="R745" s="6" t="s">
        <v>47</v>
      </c>
      <c r="S745" s="5" t="s">
        <v>25</v>
      </c>
      <c r="T745" s="5" t="s">
        <v>715</v>
      </c>
      <c r="U745" s="5" t="s">
        <v>2386</v>
      </c>
      <c r="V745" s="1" t="s">
        <v>1710</v>
      </c>
      <c r="W745" s="1" t="s">
        <v>4107</v>
      </c>
      <c r="X745" s="1" t="s">
        <v>1718</v>
      </c>
      <c r="Y745" s="1" t="s">
        <v>1719</v>
      </c>
      <c r="Z745" s="4">
        <v>42545</v>
      </c>
      <c r="AA745" s="1" t="s">
        <v>45</v>
      </c>
      <c r="AB745" s="1" t="s">
        <v>4108</v>
      </c>
      <c r="AC745" s="1" t="s">
        <v>4109</v>
      </c>
      <c r="AD745" s="8"/>
    </row>
    <row r="746" spans="2:30" outlineLevel="5" x14ac:dyDescent="0.25">
      <c r="B746" s="3"/>
      <c r="C746" s="1"/>
      <c r="D746" s="1"/>
      <c r="E746" s="1"/>
      <c r="F746" s="1"/>
      <c r="G746" s="1" t="s">
        <v>1842</v>
      </c>
      <c r="H746" s="188">
        <v>42551</v>
      </c>
      <c r="I746" s="1" t="s">
        <v>4110</v>
      </c>
      <c r="J746" s="2" t="s">
        <v>69</v>
      </c>
      <c r="K746" s="1" t="s">
        <v>36</v>
      </c>
      <c r="L746" s="1" t="s">
        <v>20</v>
      </c>
      <c r="M746" s="1" t="s">
        <v>21</v>
      </c>
      <c r="N746" s="1" t="s">
        <v>11</v>
      </c>
      <c r="O746" s="7">
        <v>795.8</v>
      </c>
      <c r="P746" s="7">
        <v>0</v>
      </c>
      <c r="Q746" s="7">
        <f t="shared" si="25"/>
        <v>795.8</v>
      </c>
      <c r="R746" s="6" t="s">
        <v>47</v>
      </c>
      <c r="S746" s="5" t="s">
        <v>32</v>
      </c>
      <c r="T746" s="5" t="s">
        <v>3651</v>
      </c>
      <c r="U746" s="5" t="s">
        <v>3652</v>
      </c>
      <c r="V746" s="1" t="s">
        <v>56</v>
      </c>
      <c r="W746" s="1" t="s">
        <v>4111</v>
      </c>
      <c r="X746" s="1" t="s">
        <v>1460</v>
      </c>
      <c r="Y746" s="1" t="s">
        <v>1461</v>
      </c>
      <c r="Z746" s="4">
        <v>42551</v>
      </c>
      <c r="AA746" s="1" t="s">
        <v>45</v>
      </c>
      <c r="AB746" s="1" t="s">
        <v>4112</v>
      </c>
      <c r="AC746" s="1" t="s">
        <v>4113</v>
      </c>
      <c r="AD746" s="8"/>
    </row>
    <row r="747" spans="2:30" outlineLevel="5" x14ac:dyDescent="0.25">
      <c r="B747" s="3"/>
      <c r="C747" s="1"/>
      <c r="D747" s="1"/>
      <c r="E747" s="1"/>
      <c r="F747" s="1"/>
      <c r="G747" s="1" t="s">
        <v>1842</v>
      </c>
      <c r="H747" s="188">
        <v>42549</v>
      </c>
      <c r="I747" s="1" t="s">
        <v>4114</v>
      </c>
      <c r="J747" s="2" t="s">
        <v>69</v>
      </c>
      <c r="K747" s="1" t="s">
        <v>36</v>
      </c>
      <c r="L747" s="1" t="s">
        <v>20</v>
      </c>
      <c r="M747" s="1" t="s">
        <v>21</v>
      </c>
      <c r="N747" s="1" t="s">
        <v>11</v>
      </c>
      <c r="O747" s="7">
        <v>533.12</v>
      </c>
      <c r="P747" s="7">
        <v>0</v>
      </c>
      <c r="Q747" s="7">
        <f t="shared" si="25"/>
        <v>533.12</v>
      </c>
      <c r="R747" s="6" t="s">
        <v>47</v>
      </c>
      <c r="S747" s="5" t="s">
        <v>32</v>
      </c>
      <c r="T747" s="5" t="s">
        <v>3651</v>
      </c>
      <c r="U747" s="5" t="s">
        <v>3652</v>
      </c>
      <c r="V747" s="1" t="s">
        <v>1710</v>
      </c>
      <c r="W747" s="1" t="s">
        <v>1630</v>
      </c>
      <c r="X747" s="1" t="s">
        <v>4115</v>
      </c>
      <c r="Y747" s="1" t="s">
        <v>4116</v>
      </c>
      <c r="Z747" s="4">
        <v>42549</v>
      </c>
      <c r="AA747" s="1" t="s">
        <v>45</v>
      </c>
      <c r="AB747" s="1" t="s">
        <v>4117</v>
      </c>
      <c r="AC747" s="1" t="s">
        <v>4118</v>
      </c>
      <c r="AD747" s="8"/>
    </row>
    <row r="748" spans="2:30" ht="25.5" outlineLevel="5" x14ac:dyDescent="0.25">
      <c r="B748" s="3"/>
      <c r="C748" s="1"/>
      <c r="D748" s="1"/>
      <c r="E748" s="1"/>
      <c r="F748" s="1"/>
      <c r="G748" s="1" t="s">
        <v>1842</v>
      </c>
      <c r="H748" s="188">
        <v>42548</v>
      </c>
      <c r="I748" s="1" t="s">
        <v>1640</v>
      </c>
      <c r="J748" s="2" t="s">
        <v>69</v>
      </c>
      <c r="K748" s="1" t="s">
        <v>36</v>
      </c>
      <c r="L748" s="1" t="s">
        <v>20</v>
      </c>
      <c r="M748" s="1" t="s">
        <v>21</v>
      </c>
      <c r="N748" s="1" t="s">
        <v>11</v>
      </c>
      <c r="O748" s="7">
        <v>379.5</v>
      </c>
      <c r="P748" s="7">
        <v>0</v>
      </c>
      <c r="Q748" s="7">
        <f t="shared" si="25"/>
        <v>379.5</v>
      </c>
      <c r="R748" s="6" t="s">
        <v>47</v>
      </c>
      <c r="S748" s="5" t="s">
        <v>32</v>
      </c>
      <c r="T748" s="5" t="s">
        <v>3651</v>
      </c>
      <c r="U748" s="5" t="s">
        <v>3652</v>
      </c>
      <c r="V748" s="1" t="s">
        <v>1710</v>
      </c>
      <c r="W748" s="1" t="s">
        <v>4119</v>
      </c>
      <c r="X748" s="1" t="s">
        <v>1485</v>
      </c>
      <c r="Y748" s="1" t="s">
        <v>1486</v>
      </c>
      <c r="Z748" s="4">
        <v>42548</v>
      </c>
      <c r="AA748" s="1" t="s">
        <v>45</v>
      </c>
      <c r="AB748" s="1" t="s">
        <v>4120</v>
      </c>
      <c r="AC748" s="1" t="s">
        <v>4121</v>
      </c>
      <c r="AD748" s="8" t="s">
        <v>4122</v>
      </c>
    </row>
    <row r="749" spans="2:30" outlineLevel="4" x14ac:dyDescent="0.25">
      <c r="B749" s="220"/>
      <c r="C749" s="2"/>
      <c r="D749" s="2"/>
      <c r="E749" s="2"/>
      <c r="F749" s="2"/>
      <c r="G749" s="2"/>
      <c r="H749" s="228"/>
      <c r="I749" s="2"/>
      <c r="J749" s="2" t="s">
        <v>69</v>
      </c>
      <c r="K749" s="2"/>
      <c r="L749" s="2"/>
      <c r="M749" s="2"/>
      <c r="N749" s="2"/>
      <c r="O749" s="221"/>
      <c r="P749" s="221"/>
      <c r="Q749" s="221"/>
      <c r="R749" s="222"/>
      <c r="S749" s="223"/>
      <c r="T749" s="223"/>
      <c r="U749" s="223"/>
      <c r="V749" s="2"/>
      <c r="W749" s="2"/>
      <c r="X749" s="2"/>
      <c r="Y749" s="2"/>
      <c r="Z749" s="224"/>
      <c r="AA749" s="2"/>
      <c r="AB749" s="2"/>
      <c r="AC749" s="2"/>
      <c r="AD749" s="225"/>
    </row>
    <row r="750" spans="2:30" outlineLevel="3" x14ac:dyDescent="0.25">
      <c r="B750" s="220"/>
      <c r="C750" s="2"/>
      <c r="D750" s="2"/>
      <c r="E750" s="2" t="s">
        <v>71</v>
      </c>
      <c r="F750" s="2" t="s">
        <v>40</v>
      </c>
      <c r="G750" s="2"/>
      <c r="H750" s="228"/>
      <c r="I750" s="2"/>
      <c r="J750" s="2" t="s">
        <v>71</v>
      </c>
      <c r="K750" s="2"/>
      <c r="L750" s="2"/>
      <c r="M750" s="2"/>
      <c r="N750" s="2"/>
      <c r="O750" s="221">
        <f>SUM(O751:O787)/2</f>
        <v>6412232.2000000002</v>
      </c>
      <c r="P750" s="221">
        <f>SUM(P751:P787)/2</f>
        <v>0</v>
      </c>
      <c r="Q750" s="221">
        <f>O750-P750</f>
        <v>6412232.2000000002</v>
      </c>
      <c r="R750" s="222"/>
      <c r="S750" s="223"/>
      <c r="T750" s="223"/>
      <c r="U750" s="223"/>
      <c r="V750" s="2"/>
      <c r="W750" s="2"/>
      <c r="X750" s="2"/>
      <c r="Y750" s="2"/>
      <c r="Z750" s="224"/>
      <c r="AA750" s="2"/>
      <c r="AB750" s="2"/>
      <c r="AC750" s="2"/>
      <c r="AD750" s="225"/>
    </row>
    <row r="751" spans="2:30" outlineLevel="4" x14ac:dyDescent="0.25">
      <c r="B751" s="220"/>
      <c r="C751" s="2"/>
      <c r="D751" s="2"/>
      <c r="E751" s="2"/>
      <c r="F751" s="2" t="s">
        <v>12</v>
      </c>
      <c r="G751" s="2" t="s">
        <v>13</v>
      </c>
      <c r="H751" s="228"/>
      <c r="I751" s="2"/>
      <c r="J751" s="2" t="s">
        <v>71</v>
      </c>
      <c r="K751" s="2"/>
      <c r="L751" s="2"/>
      <c r="M751" s="2"/>
      <c r="N751" s="2"/>
      <c r="O751" s="221">
        <f>SUM(O752:O753)</f>
        <v>6306337.1900000004</v>
      </c>
      <c r="P751" s="221">
        <f>SUM(P752:P753)</f>
        <v>0</v>
      </c>
      <c r="Q751" s="221">
        <f>O751-P751</f>
        <v>6306337.1900000004</v>
      </c>
      <c r="R751" s="222"/>
      <c r="S751" s="223"/>
      <c r="T751" s="223"/>
      <c r="U751" s="223"/>
      <c r="V751" s="2"/>
      <c r="W751" s="2"/>
      <c r="X751" s="2"/>
      <c r="Y751" s="2"/>
      <c r="Z751" s="224"/>
      <c r="AA751" s="2"/>
      <c r="AB751" s="2"/>
      <c r="AC751" s="2"/>
      <c r="AD751" s="225"/>
    </row>
    <row r="752" spans="2:30" ht="38.25" outlineLevel="5" x14ac:dyDescent="0.25">
      <c r="B752" s="3"/>
      <c r="C752" s="1"/>
      <c r="D752" s="1"/>
      <c r="E752" s="1"/>
      <c r="F752" s="1"/>
      <c r="G752" s="1" t="s">
        <v>1842</v>
      </c>
      <c r="H752" s="188">
        <v>42370</v>
      </c>
      <c r="I752" s="1" t="s">
        <v>14</v>
      </c>
      <c r="J752" s="2" t="s">
        <v>71</v>
      </c>
      <c r="K752" s="1" t="s">
        <v>9</v>
      </c>
      <c r="L752" s="1" t="s">
        <v>10</v>
      </c>
      <c r="M752" s="1" t="s">
        <v>10</v>
      </c>
      <c r="N752" s="1" t="s">
        <v>11</v>
      </c>
      <c r="O752" s="7">
        <v>6306337.1900000004</v>
      </c>
      <c r="P752" s="7">
        <v>0</v>
      </c>
      <c r="Q752" s="7">
        <f>O752-P752</f>
        <v>6306337.1900000004</v>
      </c>
      <c r="R752" s="6" t="s">
        <v>1</v>
      </c>
      <c r="S752" s="5" t="s">
        <v>4</v>
      </c>
      <c r="T752" s="5"/>
      <c r="U752" s="5"/>
      <c r="V752" s="1"/>
      <c r="W752" s="1"/>
      <c r="X752" s="1"/>
      <c r="Y752" s="1"/>
      <c r="Z752" s="4">
        <v>42370</v>
      </c>
      <c r="AA752" s="1"/>
      <c r="AB752" s="1"/>
      <c r="AC752" s="1"/>
      <c r="AD752" s="8" t="s">
        <v>1843</v>
      </c>
    </row>
    <row r="753" spans="2:30" outlineLevel="5" x14ac:dyDescent="0.25">
      <c r="B753" s="220"/>
      <c r="C753" s="2"/>
      <c r="D753" s="2"/>
      <c r="E753" s="2"/>
      <c r="F753" s="2"/>
      <c r="G753" s="2"/>
      <c r="H753" s="228"/>
      <c r="I753" s="2"/>
      <c r="J753" s="2" t="s">
        <v>71</v>
      </c>
      <c r="K753" s="2"/>
      <c r="L753" s="2"/>
      <c r="M753" s="2"/>
      <c r="N753" s="2"/>
      <c r="O753" s="221"/>
      <c r="P753" s="221"/>
      <c r="Q753" s="221"/>
      <c r="R753" s="222"/>
      <c r="S753" s="223"/>
      <c r="T753" s="223"/>
      <c r="U753" s="223"/>
      <c r="V753" s="2"/>
      <c r="W753" s="2"/>
      <c r="X753" s="2"/>
      <c r="Y753" s="2"/>
      <c r="Z753" s="224"/>
      <c r="AA753" s="2"/>
      <c r="AB753" s="2"/>
      <c r="AC753" s="2"/>
      <c r="AD753" s="225"/>
    </row>
    <row r="754" spans="2:30" outlineLevel="4" x14ac:dyDescent="0.25">
      <c r="B754" s="220"/>
      <c r="C754" s="2"/>
      <c r="D754" s="2"/>
      <c r="E754" s="2"/>
      <c r="F754" s="2" t="s">
        <v>0</v>
      </c>
      <c r="G754" s="2" t="s">
        <v>7</v>
      </c>
      <c r="H754" s="228"/>
      <c r="I754" s="2"/>
      <c r="J754" s="2" t="s">
        <v>71</v>
      </c>
      <c r="K754" s="2"/>
      <c r="L754" s="2"/>
      <c r="M754" s="2"/>
      <c r="N754" s="2"/>
      <c r="O754" s="221">
        <f>SUM(O755:O758)</f>
        <v>3064.1</v>
      </c>
      <c r="P754" s="221">
        <f>SUM(P755:P758)</f>
        <v>0</v>
      </c>
      <c r="Q754" s="221">
        <f>O754-P754</f>
        <v>3064.1</v>
      </c>
      <c r="R754" s="222"/>
      <c r="S754" s="223"/>
      <c r="T754" s="223"/>
      <c r="U754" s="223"/>
      <c r="V754" s="2"/>
      <c r="W754" s="2"/>
      <c r="X754" s="2"/>
      <c r="Y754" s="2"/>
      <c r="Z754" s="224"/>
      <c r="AA754" s="2"/>
      <c r="AB754" s="2"/>
      <c r="AC754" s="2"/>
      <c r="AD754" s="225"/>
    </row>
    <row r="755" spans="2:30" outlineLevel="5" x14ac:dyDescent="0.25">
      <c r="B755" s="3"/>
      <c r="C755" s="1"/>
      <c r="D755" s="1"/>
      <c r="E755" s="1"/>
      <c r="F755" s="1"/>
      <c r="G755" s="1" t="s">
        <v>1344</v>
      </c>
      <c r="H755" s="188">
        <v>42384</v>
      </c>
      <c r="I755" s="1" t="s">
        <v>1789</v>
      </c>
      <c r="J755" s="2" t="s">
        <v>71</v>
      </c>
      <c r="K755" s="1" t="s">
        <v>33</v>
      </c>
      <c r="L755" s="1" t="s">
        <v>60</v>
      </c>
      <c r="M755" s="1" t="s">
        <v>21</v>
      </c>
      <c r="N755" s="1" t="s">
        <v>11</v>
      </c>
      <c r="O755" s="7">
        <v>30</v>
      </c>
      <c r="P755" s="7">
        <v>0</v>
      </c>
      <c r="Q755" s="7">
        <f>O755-P755</f>
        <v>30</v>
      </c>
      <c r="R755" s="6" t="s">
        <v>61</v>
      </c>
      <c r="S755" s="5" t="s">
        <v>25</v>
      </c>
      <c r="T755" s="5"/>
      <c r="U755" s="5"/>
      <c r="V755" s="1" t="s">
        <v>35</v>
      </c>
      <c r="W755" s="1"/>
      <c r="X755" s="1"/>
      <c r="Y755" s="1"/>
      <c r="Z755" s="4">
        <v>42384</v>
      </c>
      <c r="AA755" s="1" t="s">
        <v>26</v>
      </c>
      <c r="AB755" s="1" t="s">
        <v>2445</v>
      </c>
      <c r="AC755" s="1" t="s">
        <v>1790</v>
      </c>
      <c r="AD755" s="8"/>
    </row>
    <row r="756" spans="2:30" outlineLevel="5" x14ac:dyDescent="0.25">
      <c r="B756" s="3"/>
      <c r="C756" s="1"/>
      <c r="D756" s="1"/>
      <c r="E756" s="1"/>
      <c r="F756" s="1"/>
      <c r="G756" s="1" t="s">
        <v>1344</v>
      </c>
      <c r="H756" s="188">
        <v>42384</v>
      </c>
      <c r="I756" s="1" t="s">
        <v>1791</v>
      </c>
      <c r="J756" s="2" t="s">
        <v>71</v>
      </c>
      <c r="K756" s="1" t="s">
        <v>33</v>
      </c>
      <c r="L756" s="1" t="s">
        <v>60</v>
      </c>
      <c r="M756" s="1" t="s">
        <v>21</v>
      </c>
      <c r="N756" s="1" t="s">
        <v>11</v>
      </c>
      <c r="O756" s="7">
        <v>2894.1</v>
      </c>
      <c r="P756" s="7">
        <v>0</v>
      </c>
      <c r="Q756" s="7">
        <f>O756-P756</f>
        <v>2894.1</v>
      </c>
      <c r="R756" s="6" t="s">
        <v>61</v>
      </c>
      <c r="S756" s="5" t="s">
        <v>25</v>
      </c>
      <c r="T756" s="5"/>
      <c r="U756" s="5"/>
      <c r="V756" s="1" t="s">
        <v>28</v>
      </c>
      <c r="W756" s="1"/>
      <c r="X756" s="1"/>
      <c r="Y756" s="1"/>
      <c r="Z756" s="4">
        <v>42384</v>
      </c>
      <c r="AA756" s="1" t="s">
        <v>26</v>
      </c>
      <c r="AB756" s="1" t="s">
        <v>2446</v>
      </c>
      <c r="AC756" s="1" t="s">
        <v>1792</v>
      </c>
      <c r="AD756" s="8"/>
    </row>
    <row r="757" spans="2:30" outlineLevel="5" x14ac:dyDescent="0.25">
      <c r="B757" s="3"/>
      <c r="C757" s="1"/>
      <c r="D757" s="1"/>
      <c r="E757" s="1"/>
      <c r="F757" s="1"/>
      <c r="G757" s="1" t="s">
        <v>1344</v>
      </c>
      <c r="H757" s="188">
        <v>42384</v>
      </c>
      <c r="I757" s="1" t="s">
        <v>2463</v>
      </c>
      <c r="J757" s="2" t="s">
        <v>71</v>
      </c>
      <c r="K757" s="1" t="s">
        <v>33</v>
      </c>
      <c r="L757" s="1" t="s">
        <v>34</v>
      </c>
      <c r="M757" s="1" t="s">
        <v>21</v>
      </c>
      <c r="N757" s="1" t="s">
        <v>11</v>
      </c>
      <c r="O757" s="7">
        <v>140</v>
      </c>
      <c r="P757" s="7">
        <v>0</v>
      </c>
      <c r="Q757" s="7">
        <f>O757-P757</f>
        <v>140</v>
      </c>
      <c r="R757" s="6" t="s">
        <v>714</v>
      </c>
      <c r="S757" s="5" t="s">
        <v>25</v>
      </c>
      <c r="T757" s="5"/>
      <c r="U757" s="5"/>
      <c r="V757" s="1" t="s">
        <v>35</v>
      </c>
      <c r="W757" s="1"/>
      <c r="X757" s="1"/>
      <c r="Y757" s="1"/>
      <c r="Z757" s="4">
        <v>42384</v>
      </c>
      <c r="AA757" s="1" t="s">
        <v>26</v>
      </c>
      <c r="AB757" s="1" t="s">
        <v>2464</v>
      </c>
      <c r="AC757" s="1" t="s">
        <v>2465</v>
      </c>
      <c r="AD757" s="8"/>
    </row>
    <row r="758" spans="2:30" outlineLevel="5" x14ac:dyDescent="0.25">
      <c r="B758" s="220"/>
      <c r="C758" s="2"/>
      <c r="D758" s="2"/>
      <c r="E758" s="2"/>
      <c r="F758" s="2"/>
      <c r="G758" s="2"/>
      <c r="H758" s="228"/>
      <c r="I758" s="2"/>
      <c r="J758" s="2" t="s">
        <v>71</v>
      </c>
      <c r="K758" s="2"/>
      <c r="L758" s="2"/>
      <c r="M758" s="2"/>
      <c r="N758" s="2"/>
      <c r="O758" s="221"/>
      <c r="P758" s="221"/>
      <c r="Q758" s="221"/>
      <c r="R758" s="222"/>
      <c r="S758" s="223"/>
      <c r="T758" s="223"/>
      <c r="U758" s="223"/>
      <c r="V758" s="2"/>
      <c r="W758" s="2"/>
      <c r="X758" s="2"/>
      <c r="Y758" s="2"/>
      <c r="Z758" s="224"/>
      <c r="AA758" s="2"/>
      <c r="AB758" s="2"/>
      <c r="AC758" s="2"/>
      <c r="AD758" s="225"/>
    </row>
    <row r="759" spans="2:30" outlineLevel="4" x14ac:dyDescent="0.25">
      <c r="B759" s="220"/>
      <c r="C759" s="2"/>
      <c r="D759" s="2"/>
      <c r="E759" s="2"/>
      <c r="F759" s="2" t="s">
        <v>1429</v>
      </c>
      <c r="G759" s="2" t="s">
        <v>1430</v>
      </c>
      <c r="H759" s="228"/>
      <c r="I759" s="2"/>
      <c r="J759" s="2" t="s">
        <v>71</v>
      </c>
      <c r="K759" s="2"/>
      <c r="L759" s="2"/>
      <c r="M759" s="2"/>
      <c r="N759" s="2"/>
      <c r="O759" s="221">
        <f>SUM(O760:O765)</f>
        <v>21104.11</v>
      </c>
      <c r="P759" s="221">
        <f>SUM(P760:P765)</f>
        <v>0</v>
      </c>
      <c r="Q759" s="221">
        <f t="shared" ref="Q759:Q764" si="26">O759-P759</f>
        <v>21104.11</v>
      </c>
      <c r="R759" s="222"/>
      <c r="S759" s="223"/>
      <c r="T759" s="223"/>
      <c r="U759" s="223"/>
      <c r="V759" s="2"/>
      <c r="W759" s="2"/>
      <c r="X759" s="2"/>
      <c r="Y759" s="2"/>
      <c r="Z759" s="224"/>
      <c r="AA759" s="2"/>
      <c r="AB759" s="2"/>
      <c r="AC759" s="2"/>
      <c r="AD759" s="225"/>
    </row>
    <row r="760" spans="2:30" outlineLevel="5" x14ac:dyDescent="0.25">
      <c r="B760" s="3"/>
      <c r="C760" s="1"/>
      <c r="D760" s="1"/>
      <c r="E760" s="1"/>
      <c r="F760" s="1"/>
      <c r="G760" s="1" t="s">
        <v>1344</v>
      </c>
      <c r="H760" s="188">
        <v>42466</v>
      </c>
      <c r="I760" s="1" t="s">
        <v>3705</v>
      </c>
      <c r="J760" s="2" t="s">
        <v>71</v>
      </c>
      <c r="K760" s="1" t="s">
        <v>33</v>
      </c>
      <c r="L760" s="1" t="s">
        <v>34</v>
      </c>
      <c r="M760" s="1" t="s">
        <v>21</v>
      </c>
      <c r="N760" s="1" t="s">
        <v>11</v>
      </c>
      <c r="O760" s="7">
        <v>5000</v>
      </c>
      <c r="P760" s="7">
        <v>0</v>
      </c>
      <c r="Q760" s="7">
        <f t="shared" si="26"/>
        <v>5000</v>
      </c>
      <c r="R760" s="6" t="s">
        <v>61</v>
      </c>
      <c r="S760" s="5" t="s">
        <v>25</v>
      </c>
      <c r="T760" s="5"/>
      <c r="U760" s="5"/>
      <c r="V760" s="1"/>
      <c r="W760" s="1"/>
      <c r="X760" s="1"/>
      <c r="Y760" s="1"/>
      <c r="Z760" s="4">
        <v>42466</v>
      </c>
      <c r="AA760" s="1" t="s">
        <v>26</v>
      </c>
      <c r="AB760" s="1" t="s">
        <v>3706</v>
      </c>
      <c r="AC760" s="1" t="s">
        <v>3707</v>
      </c>
      <c r="AD760" s="8"/>
    </row>
    <row r="761" spans="2:30" outlineLevel="5" x14ac:dyDescent="0.25">
      <c r="B761" s="3"/>
      <c r="C761" s="1"/>
      <c r="D761" s="1"/>
      <c r="E761" s="1"/>
      <c r="F761" s="1"/>
      <c r="G761" s="1" t="s">
        <v>1842</v>
      </c>
      <c r="H761" s="188">
        <v>42475</v>
      </c>
      <c r="I761" s="1" t="s">
        <v>4123</v>
      </c>
      <c r="J761" s="2" t="s">
        <v>71</v>
      </c>
      <c r="K761" s="1" t="s">
        <v>36</v>
      </c>
      <c r="L761" s="1" t="s">
        <v>20</v>
      </c>
      <c r="M761" s="1" t="s">
        <v>21</v>
      </c>
      <c r="N761" s="1" t="s">
        <v>11</v>
      </c>
      <c r="O761" s="7">
        <v>2304</v>
      </c>
      <c r="P761" s="7">
        <v>0</v>
      </c>
      <c r="Q761" s="7">
        <f t="shared" si="26"/>
        <v>2304</v>
      </c>
      <c r="R761" s="6" t="s">
        <v>47</v>
      </c>
      <c r="S761" s="5" t="s">
        <v>25</v>
      </c>
      <c r="T761" s="5" t="s">
        <v>716</v>
      </c>
      <c r="U761" s="5" t="s">
        <v>2391</v>
      </c>
      <c r="V761" s="1" t="s">
        <v>35</v>
      </c>
      <c r="W761" s="1" t="s">
        <v>4124</v>
      </c>
      <c r="X761" s="1" t="s">
        <v>1808</v>
      </c>
      <c r="Y761" s="1" t="s">
        <v>1809</v>
      </c>
      <c r="Z761" s="4">
        <v>42475</v>
      </c>
      <c r="AA761" s="1" t="s">
        <v>45</v>
      </c>
      <c r="AB761" s="1" t="s">
        <v>4125</v>
      </c>
      <c r="AC761" s="1" t="s">
        <v>4126</v>
      </c>
      <c r="AD761" s="8"/>
    </row>
    <row r="762" spans="2:30" outlineLevel="5" x14ac:dyDescent="0.25">
      <c r="B762" s="3"/>
      <c r="C762" s="1"/>
      <c r="D762" s="1"/>
      <c r="E762" s="1"/>
      <c r="F762" s="1"/>
      <c r="G762" s="1" t="s">
        <v>1842</v>
      </c>
      <c r="H762" s="188">
        <v>42461</v>
      </c>
      <c r="I762" s="1" t="s">
        <v>4127</v>
      </c>
      <c r="J762" s="2" t="s">
        <v>71</v>
      </c>
      <c r="K762" s="1" t="s">
        <v>36</v>
      </c>
      <c r="L762" s="1" t="s">
        <v>20</v>
      </c>
      <c r="M762" s="1" t="s">
        <v>21</v>
      </c>
      <c r="N762" s="1" t="s">
        <v>11</v>
      </c>
      <c r="O762" s="7">
        <v>9112.5</v>
      </c>
      <c r="P762" s="7">
        <v>0</v>
      </c>
      <c r="Q762" s="7">
        <f t="shared" si="26"/>
        <v>9112.5</v>
      </c>
      <c r="R762" s="6" t="s">
        <v>47</v>
      </c>
      <c r="S762" s="5" t="s">
        <v>25</v>
      </c>
      <c r="T762" s="5" t="s">
        <v>716</v>
      </c>
      <c r="U762" s="5" t="s">
        <v>2391</v>
      </c>
      <c r="V762" s="1" t="s">
        <v>35</v>
      </c>
      <c r="W762" s="1" t="s">
        <v>1598</v>
      </c>
      <c r="X762" s="1" t="s">
        <v>1815</v>
      </c>
      <c r="Y762" s="1" t="s">
        <v>1816</v>
      </c>
      <c r="Z762" s="4">
        <v>42461</v>
      </c>
      <c r="AA762" s="1" t="s">
        <v>1472</v>
      </c>
      <c r="AB762" s="1" t="s">
        <v>1643</v>
      </c>
      <c r="AC762" s="1" t="s">
        <v>4128</v>
      </c>
      <c r="AD762" s="8"/>
    </row>
    <row r="763" spans="2:30" outlineLevel="5" x14ac:dyDescent="0.25">
      <c r="B763" s="3"/>
      <c r="C763" s="1"/>
      <c r="D763" s="1"/>
      <c r="E763" s="1"/>
      <c r="F763" s="1"/>
      <c r="G763" s="1" t="s">
        <v>1842</v>
      </c>
      <c r="H763" s="188">
        <v>42475</v>
      </c>
      <c r="I763" s="1" t="s">
        <v>4129</v>
      </c>
      <c r="J763" s="2" t="s">
        <v>71</v>
      </c>
      <c r="K763" s="1" t="s">
        <v>36</v>
      </c>
      <c r="L763" s="1" t="s">
        <v>20</v>
      </c>
      <c r="M763" s="1" t="s">
        <v>21</v>
      </c>
      <c r="N763" s="1" t="s">
        <v>11</v>
      </c>
      <c r="O763" s="7">
        <v>2025</v>
      </c>
      <c r="P763" s="7">
        <v>0</v>
      </c>
      <c r="Q763" s="7">
        <f t="shared" si="26"/>
        <v>2025</v>
      </c>
      <c r="R763" s="6" t="s">
        <v>47</v>
      </c>
      <c r="S763" s="5" t="s">
        <v>25</v>
      </c>
      <c r="T763" s="5" t="s">
        <v>716</v>
      </c>
      <c r="U763" s="5" t="s">
        <v>2391</v>
      </c>
      <c r="V763" s="1" t="s">
        <v>35</v>
      </c>
      <c r="W763" s="1" t="s">
        <v>4130</v>
      </c>
      <c r="X763" s="1" t="s">
        <v>1540</v>
      </c>
      <c r="Y763" s="1" t="s">
        <v>1541</v>
      </c>
      <c r="Z763" s="4">
        <v>42475</v>
      </c>
      <c r="AA763" s="1" t="s">
        <v>45</v>
      </c>
      <c r="AB763" s="1" t="s">
        <v>4131</v>
      </c>
      <c r="AC763" s="1" t="s">
        <v>4132</v>
      </c>
      <c r="AD763" s="8"/>
    </row>
    <row r="764" spans="2:30" outlineLevel="5" x14ac:dyDescent="0.25">
      <c r="B764" s="3"/>
      <c r="C764" s="1"/>
      <c r="D764" s="1"/>
      <c r="E764" s="1"/>
      <c r="F764" s="1"/>
      <c r="G764" s="1" t="s">
        <v>1842</v>
      </c>
      <c r="H764" s="188">
        <v>42481</v>
      </c>
      <c r="I764" s="1" t="s">
        <v>4133</v>
      </c>
      <c r="J764" s="2" t="s">
        <v>71</v>
      </c>
      <c r="K764" s="1" t="s">
        <v>36</v>
      </c>
      <c r="L764" s="1" t="s">
        <v>20</v>
      </c>
      <c r="M764" s="1" t="s">
        <v>21</v>
      </c>
      <c r="N764" s="1" t="s">
        <v>11</v>
      </c>
      <c r="O764" s="7">
        <v>2662.61</v>
      </c>
      <c r="P764" s="7">
        <v>0</v>
      </c>
      <c r="Q764" s="7">
        <f t="shared" si="26"/>
        <v>2662.61</v>
      </c>
      <c r="R764" s="6" t="s">
        <v>47</v>
      </c>
      <c r="S764" s="5" t="s">
        <v>25</v>
      </c>
      <c r="T764" s="5" t="s">
        <v>716</v>
      </c>
      <c r="U764" s="5" t="s">
        <v>2391</v>
      </c>
      <c r="V764" s="1" t="s">
        <v>35</v>
      </c>
      <c r="W764" s="1" t="s">
        <v>4134</v>
      </c>
      <c r="X764" s="1" t="s">
        <v>1812</v>
      </c>
      <c r="Y764" s="1" t="s">
        <v>1813</v>
      </c>
      <c r="Z764" s="4">
        <v>42481</v>
      </c>
      <c r="AA764" s="1" t="s">
        <v>1657</v>
      </c>
      <c r="AB764" s="1" t="s">
        <v>4135</v>
      </c>
      <c r="AC764" s="1" t="s">
        <v>4136</v>
      </c>
      <c r="AD764" s="8"/>
    </row>
    <row r="765" spans="2:30" outlineLevel="5" x14ac:dyDescent="0.25">
      <c r="B765" s="220"/>
      <c r="C765" s="2"/>
      <c r="D765" s="2"/>
      <c r="E765" s="2"/>
      <c r="F765" s="2"/>
      <c r="G765" s="2"/>
      <c r="H765" s="228"/>
      <c r="I765" s="2"/>
      <c r="J765" s="2" t="s">
        <v>71</v>
      </c>
      <c r="K765" s="2"/>
      <c r="L765" s="2"/>
      <c r="M765" s="2"/>
      <c r="N765" s="2"/>
      <c r="O765" s="221"/>
      <c r="P765" s="221"/>
      <c r="Q765" s="221"/>
      <c r="R765" s="222"/>
      <c r="S765" s="223"/>
      <c r="T765" s="223"/>
      <c r="U765" s="223"/>
      <c r="V765" s="2"/>
      <c r="W765" s="2"/>
      <c r="X765" s="2"/>
      <c r="Y765" s="2"/>
      <c r="Z765" s="224"/>
      <c r="AA765" s="2"/>
      <c r="AB765" s="2"/>
      <c r="AC765" s="2"/>
      <c r="AD765" s="225"/>
    </row>
    <row r="766" spans="2:30" outlineLevel="4" x14ac:dyDescent="0.25">
      <c r="B766" s="220"/>
      <c r="C766" s="2"/>
      <c r="D766" s="2"/>
      <c r="E766" s="2"/>
      <c r="F766" s="2" t="s">
        <v>1424</v>
      </c>
      <c r="G766" s="2" t="s">
        <v>1425</v>
      </c>
      <c r="H766" s="228"/>
      <c r="I766" s="2"/>
      <c r="J766" s="2" t="s">
        <v>71</v>
      </c>
      <c r="K766" s="2"/>
      <c r="L766" s="2"/>
      <c r="M766" s="2"/>
      <c r="N766" s="2"/>
      <c r="O766" s="221">
        <f>SUM(O767:O768)</f>
        <v>2040</v>
      </c>
      <c r="P766" s="221">
        <f>SUM(P767:P768)</f>
        <v>0</v>
      </c>
      <c r="Q766" s="221">
        <f>O766-P766</f>
        <v>2040</v>
      </c>
      <c r="R766" s="222"/>
      <c r="S766" s="223"/>
      <c r="T766" s="223"/>
      <c r="U766" s="223"/>
      <c r="V766" s="2"/>
      <c r="W766" s="2"/>
      <c r="X766" s="2"/>
      <c r="Y766" s="2"/>
      <c r="Z766" s="224"/>
      <c r="AA766" s="2"/>
      <c r="AB766" s="2"/>
      <c r="AC766" s="2"/>
      <c r="AD766" s="225"/>
    </row>
    <row r="767" spans="2:30" outlineLevel="5" x14ac:dyDescent="0.25">
      <c r="B767" s="3"/>
      <c r="C767" s="1"/>
      <c r="D767" s="1"/>
      <c r="E767" s="1"/>
      <c r="F767" s="1"/>
      <c r="G767" s="1" t="s">
        <v>1842</v>
      </c>
      <c r="H767" s="188">
        <v>42500</v>
      </c>
      <c r="I767" s="1" t="s">
        <v>4137</v>
      </c>
      <c r="J767" s="2" t="s">
        <v>71</v>
      </c>
      <c r="K767" s="1" t="s">
        <v>36</v>
      </c>
      <c r="L767" s="1" t="s">
        <v>20</v>
      </c>
      <c r="M767" s="1" t="s">
        <v>21</v>
      </c>
      <c r="N767" s="1" t="s">
        <v>11</v>
      </c>
      <c r="O767" s="7">
        <v>2040</v>
      </c>
      <c r="P767" s="7">
        <v>0</v>
      </c>
      <c r="Q767" s="7">
        <f>O767-P767</f>
        <v>2040</v>
      </c>
      <c r="R767" s="6" t="s">
        <v>47</v>
      </c>
      <c r="S767" s="5" t="s">
        <v>25</v>
      </c>
      <c r="T767" s="5" t="s">
        <v>716</v>
      </c>
      <c r="U767" s="5" t="s">
        <v>2391</v>
      </c>
      <c r="V767" s="1" t="s">
        <v>35</v>
      </c>
      <c r="W767" s="1" t="s">
        <v>4138</v>
      </c>
      <c r="X767" s="1" t="s">
        <v>1763</v>
      </c>
      <c r="Y767" s="1" t="s">
        <v>1764</v>
      </c>
      <c r="Z767" s="4">
        <v>42500</v>
      </c>
      <c r="AA767" s="1" t="s">
        <v>45</v>
      </c>
      <c r="AB767" s="1" t="s">
        <v>2319</v>
      </c>
      <c r="AC767" s="1" t="s">
        <v>4225</v>
      </c>
      <c r="AD767" s="8"/>
    </row>
    <row r="768" spans="2:30" outlineLevel="5" x14ac:dyDescent="0.25">
      <c r="B768" s="220"/>
      <c r="C768" s="2"/>
      <c r="D768" s="2"/>
      <c r="E768" s="2"/>
      <c r="F768" s="2"/>
      <c r="G768" s="2"/>
      <c r="H768" s="228"/>
      <c r="I768" s="2"/>
      <c r="J768" s="2" t="s">
        <v>71</v>
      </c>
      <c r="K768" s="2"/>
      <c r="L768" s="2"/>
      <c r="M768" s="2"/>
      <c r="N768" s="2"/>
      <c r="O768" s="221"/>
      <c r="P768" s="221"/>
      <c r="Q768" s="221"/>
      <c r="R768" s="222"/>
      <c r="S768" s="223"/>
      <c r="T768" s="223"/>
      <c r="U768" s="223"/>
      <c r="V768" s="2"/>
      <c r="W768" s="2"/>
      <c r="X768" s="2"/>
      <c r="Y768" s="2"/>
      <c r="Z768" s="224"/>
      <c r="AA768" s="2"/>
      <c r="AB768" s="2"/>
      <c r="AC768" s="2"/>
      <c r="AD768" s="225"/>
    </row>
    <row r="769" spans="2:30" outlineLevel="4" x14ac:dyDescent="0.25">
      <c r="B769" s="220"/>
      <c r="C769" s="2"/>
      <c r="D769" s="2"/>
      <c r="E769" s="2"/>
      <c r="F769" s="2" t="s">
        <v>1426</v>
      </c>
      <c r="G769" s="2" t="s">
        <v>1427</v>
      </c>
      <c r="H769" s="228"/>
      <c r="I769" s="2"/>
      <c r="J769" s="2" t="s">
        <v>71</v>
      </c>
      <c r="K769" s="2"/>
      <c r="L769" s="2"/>
      <c r="M769" s="2"/>
      <c r="N769" s="2"/>
      <c r="O769" s="221">
        <f>SUM(O770:O786)</f>
        <v>79686.8</v>
      </c>
      <c r="P769" s="221">
        <f>SUM(P770:P786)</f>
        <v>0</v>
      </c>
      <c r="Q769" s="221">
        <f t="shared" ref="Q769:Q785" si="27">O769-P769</f>
        <v>79686.8</v>
      </c>
      <c r="R769" s="222"/>
      <c r="S769" s="223"/>
      <c r="T769" s="223"/>
      <c r="U769" s="223"/>
      <c r="V769" s="2"/>
      <c r="W769" s="2"/>
      <c r="X769" s="2"/>
      <c r="Y769" s="2"/>
      <c r="Z769" s="224"/>
      <c r="AA769" s="2"/>
      <c r="AB769" s="2"/>
      <c r="AC769" s="2"/>
      <c r="AD769" s="225"/>
    </row>
    <row r="770" spans="2:30" outlineLevel="5" x14ac:dyDescent="0.25">
      <c r="B770" s="3"/>
      <c r="C770" s="1"/>
      <c r="D770" s="1"/>
      <c r="E770" s="1"/>
      <c r="F770" s="1"/>
      <c r="G770" s="1" t="s">
        <v>1842</v>
      </c>
      <c r="H770" s="188">
        <v>42545</v>
      </c>
      <c r="I770" s="1" t="s">
        <v>4139</v>
      </c>
      <c r="J770" s="2" t="s">
        <v>71</v>
      </c>
      <c r="K770" s="1" t="s">
        <v>36</v>
      </c>
      <c r="L770" s="1" t="s">
        <v>20</v>
      </c>
      <c r="M770" s="1" t="s">
        <v>21</v>
      </c>
      <c r="N770" s="1" t="s">
        <v>11</v>
      </c>
      <c r="O770" s="7">
        <v>12000</v>
      </c>
      <c r="P770" s="7">
        <v>0</v>
      </c>
      <c r="Q770" s="7">
        <f t="shared" si="27"/>
        <v>12000</v>
      </c>
      <c r="R770" s="6" t="s">
        <v>47</v>
      </c>
      <c r="S770" s="5" t="s">
        <v>25</v>
      </c>
      <c r="T770" s="5" t="s">
        <v>716</v>
      </c>
      <c r="U770" s="5" t="s">
        <v>2391</v>
      </c>
      <c r="V770" s="1" t="s">
        <v>35</v>
      </c>
      <c r="W770" s="1" t="s">
        <v>4140</v>
      </c>
      <c r="X770" s="1" t="s">
        <v>3819</v>
      </c>
      <c r="Y770" s="1" t="s">
        <v>3820</v>
      </c>
      <c r="Z770" s="4">
        <v>42545</v>
      </c>
      <c r="AA770" s="1" t="s">
        <v>45</v>
      </c>
      <c r="AB770" s="1" t="s">
        <v>4141</v>
      </c>
      <c r="AC770" s="1" t="s">
        <v>4142</v>
      </c>
      <c r="AD770" s="8"/>
    </row>
    <row r="771" spans="2:30" outlineLevel="5" x14ac:dyDescent="0.25">
      <c r="B771" s="3"/>
      <c r="C771" s="1"/>
      <c r="D771" s="1"/>
      <c r="E771" s="1"/>
      <c r="F771" s="1"/>
      <c r="G771" s="1" t="s">
        <v>1842</v>
      </c>
      <c r="H771" s="188">
        <v>42537</v>
      </c>
      <c r="I771" s="1" t="s">
        <v>4143</v>
      </c>
      <c r="J771" s="2" t="s">
        <v>71</v>
      </c>
      <c r="K771" s="1" t="s">
        <v>36</v>
      </c>
      <c r="L771" s="1" t="s">
        <v>20</v>
      </c>
      <c r="M771" s="1" t="s">
        <v>21</v>
      </c>
      <c r="N771" s="1" t="s">
        <v>11</v>
      </c>
      <c r="O771" s="7">
        <v>1800</v>
      </c>
      <c r="P771" s="7">
        <v>0</v>
      </c>
      <c r="Q771" s="7">
        <f t="shared" si="27"/>
        <v>1800</v>
      </c>
      <c r="R771" s="6" t="s">
        <v>47</v>
      </c>
      <c r="S771" s="5" t="s">
        <v>25</v>
      </c>
      <c r="T771" s="5" t="s">
        <v>715</v>
      </c>
      <c r="U771" s="5" t="s">
        <v>2386</v>
      </c>
      <c r="V771" s="1" t="s">
        <v>35</v>
      </c>
      <c r="W771" s="1" t="s">
        <v>3010</v>
      </c>
      <c r="X771" s="1" t="s">
        <v>4144</v>
      </c>
      <c r="Y771" s="1" t="s">
        <v>4145</v>
      </c>
      <c r="Z771" s="4">
        <v>42537</v>
      </c>
      <c r="AA771" s="1" t="s">
        <v>1472</v>
      </c>
      <c r="AB771" s="1" t="s">
        <v>1500</v>
      </c>
      <c r="AC771" s="1" t="s">
        <v>4146</v>
      </c>
      <c r="AD771" s="8"/>
    </row>
    <row r="772" spans="2:30" outlineLevel="5" x14ac:dyDescent="0.25">
      <c r="B772" s="3"/>
      <c r="C772" s="1"/>
      <c r="D772" s="1"/>
      <c r="E772" s="1"/>
      <c r="F772" s="1"/>
      <c r="G772" s="1" t="s">
        <v>1842</v>
      </c>
      <c r="H772" s="188">
        <v>42530</v>
      </c>
      <c r="I772" s="1" t="s">
        <v>4147</v>
      </c>
      <c r="J772" s="2" t="s">
        <v>71</v>
      </c>
      <c r="K772" s="1" t="s">
        <v>36</v>
      </c>
      <c r="L772" s="1" t="s">
        <v>20</v>
      </c>
      <c r="M772" s="1" t="s">
        <v>21</v>
      </c>
      <c r="N772" s="1" t="s">
        <v>11</v>
      </c>
      <c r="O772" s="7">
        <v>350</v>
      </c>
      <c r="P772" s="7">
        <v>0</v>
      </c>
      <c r="Q772" s="7">
        <f t="shared" si="27"/>
        <v>350</v>
      </c>
      <c r="R772" s="6" t="s">
        <v>47</v>
      </c>
      <c r="S772" s="5" t="s">
        <v>32</v>
      </c>
      <c r="T772" s="5" t="s">
        <v>1788</v>
      </c>
      <c r="U772" s="5" t="s">
        <v>1281</v>
      </c>
      <c r="V772" s="1" t="s">
        <v>35</v>
      </c>
      <c r="W772" s="1" t="s">
        <v>4148</v>
      </c>
      <c r="X772" s="1" t="s">
        <v>4149</v>
      </c>
      <c r="Y772" s="1" t="s">
        <v>4150</v>
      </c>
      <c r="Z772" s="4">
        <v>42530</v>
      </c>
      <c r="AA772" s="1" t="s">
        <v>1472</v>
      </c>
      <c r="AB772" s="1" t="s">
        <v>4151</v>
      </c>
      <c r="AC772" s="1" t="s">
        <v>4226</v>
      </c>
      <c r="AD772" s="8"/>
    </row>
    <row r="773" spans="2:30" outlineLevel="5" x14ac:dyDescent="0.25">
      <c r="B773" s="3"/>
      <c r="C773" s="1"/>
      <c r="D773" s="1"/>
      <c r="E773" s="1"/>
      <c r="F773" s="1"/>
      <c r="G773" s="1" t="s">
        <v>1842</v>
      </c>
      <c r="H773" s="188">
        <v>42544</v>
      </c>
      <c r="I773" s="1" t="s">
        <v>4152</v>
      </c>
      <c r="J773" s="2" t="s">
        <v>71</v>
      </c>
      <c r="K773" s="1" t="s">
        <v>36</v>
      </c>
      <c r="L773" s="1" t="s">
        <v>20</v>
      </c>
      <c r="M773" s="1" t="s">
        <v>21</v>
      </c>
      <c r="N773" s="1" t="s">
        <v>11</v>
      </c>
      <c r="O773" s="7">
        <v>30689</v>
      </c>
      <c r="P773" s="7">
        <v>0</v>
      </c>
      <c r="Q773" s="7">
        <f t="shared" si="27"/>
        <v>30689</v>
      </c>
      <c r="R773" s="6" t="s">
        <v>47</v>
      </c>
      <c r="S773" s="5" t="s">
        <v>25</v>
      </c>
      <c r="T773" s="5" t="s">
        <v>716</v>
      </c>
      <c r="U773" s="5" t="s">
        <v>2391</v>
      </c>
      <c r="V773" s="1" t="s">
        <v>35</v>
      </c>
      <c r="W773" s="1" t="s">
        <v>4153</v>
      </c>
      <c r="X773" s="1" t="s">
        <v>4154</v>
      </c>
      <c r="Y773" s="1" t="s">
        <v>4155</v>
      </c>
      <c r="Z773" s="4">
        <v>42544</v>
      </c>
      <c r="AA773" s="1" t="s">
        <v>45</v>
      </c>
      <c r="AB773" s="1" t="s">
        <v>4156</v>
      </c>
      <c r="AC773" s="1" t="s">
        <v>4157</v>
      </c>
      <c r="AD773" s="8"/>
    </row>
    <row r="774" spans="2:30" outlineLevel="5" x14ac:dyDescent="0.25">
      <c r="B774" s="3"/>
      <c r="C774" s="1"/>
      <c r="D774" s="1"/>
      <c r="E774" s="1"/>
      <c r="F774" s="1"/>
      <c r="G774" s="1" t="s">
        <v>1842</v>
      </c>
      <c r="H774" s="188">
        <v>42529</v>
      </c>
      <c r="I774" s="1" t="s">
        <v>4158</v>
      </c>
      <c r="J774" s="2" t="s">
        <v>71</v>
      </c>
      <c r="K774" s="1" t="s">
        <v>36</v>
      </c>
      <c r="L774" s="1" t="s">
        <v>20</v>
      </c>
      <c r="M774" s="1" t="s">
        <v>21</v>
      </c>
      <c r="N774" s="1" t="s">
        <v>11</v>
      </c>
      <c r="O774" s="7">
        <v>5200</v>
      </c>
      <c r="P774" s="7">
        <v>0</v>
      </c>
      <c r="Q774" s="7">
        <f t="shared" si="27"/>
        <v>5200</v>
      </c>
      <c r="R774" s="6" t="s">
        <v>47</v>
      </c>
      <c r="S774" s="5" t="s">
        <v>25</v>
      </c>
      <c r="T774" s="5" t="s">
        <v>715</v>
      </c>
      <c r="U774" s="5" t="s">
        <v>2386</v>
      </c>
      <c r="V774" s="1" t="s">
        <v>35</v>
      </c>
      <c r="W774" s="1" t="s">
        <v>4159</v>
      </c>
      <c r="X774" s="1" t="s">
        <v>1810</v>
      </c>
      <c r="Y774" s="1" t="s">
        <v>1811</v>
      </c>
      <c r="Z774" s="4">
        <v>42529</v>
      </c>
      <c r="AA774" s="1" t="s">
        <v>1472</v>
      </c>
      <c r="AB774" s="1" t="s">
        <v>4160</v>
      </c>
      <c r="AC774" s="1" t="s">
        <v>4161</v>
      </c>
      <c r="AD774" s="8"/>
    </row>
    <row r="775" spans="2:30" outlineLevel="5" x14ac:dyDescent="0.25">
      <c r="B775" s="3"/>
      <c r="C775" s="1"/>
      <c r="D775" s="1"/>
      <c r="E775" s="1"/>
      <c r="F775" s="1"/>
      <c r="G775" s="1" t="s">
        <v>1842</v>
      </c>
      <c r="H775" s="188">
        <v>42530</v>
      </c>
      <c r="I775" s="1" t="s">
        <v>4162</v>
      </c>
      <c r="J775" s="2" t="s">
        <v>71</v>
      </c>
      <c r="K775" s="1" t="s">
        <v>36</v>
      </c>
      <c r="L775" s="1" t="s">
        <v>20</v>
      </c>
      <c r="M775" s="1" t="s">
        <v>21</v>
      </c>
      <c r="N775" s="1" t="s">
        <v>11</v>
      </c>
      <c r="O775" s="7">
        <v>6500</v>
      </c>
      <c r="P775" s="7">
        <v>0</v>
      </c>
      <c r="Q775" s="7">
        <f t="shared" si="27"/>
        <v>6500</v>
      </c>
      <c r="R775" s="6" t="s">
        <v>47</v>
      </c>
      <c r="S775" s="5" t="s">
        <v>25</v>
      </c>
      <c r="T775" s="5" t="s">
        <v>715</v>
      </c>
      <c r="U775" s="5" t="s">
        <v>2386</v>
      </c>
      <c r="V775" s="1" t="s">
        <v>35</v>
      </c>
      <c r="W775" s="1" t="s">
        <v>4163</v>
      </c>
      <c r="X775" s="1" t="s">
        <v>4164</v>
      </c>
      <c r="Y775" s="1" t="s">
        <v>4165</v>
      </c>
      <c r="Z775" s="4">
        <v>42530</v>
      </c>
      <c r="AA775" s="1" t="s">
        <v>45</v>
      </c>
      <c r="AB775" s="1" t="s">
        <v>4166</v>
      </c>
      <c r="AC775" s="1" t="s">
        <v>4167</v>
      </c>
      <c r="AD775" s="8"/>
    </row>
    <row r="776" spans="2:30" outlineLevel="5" x14ac:dyDescent="0.25">
      <c r="B776" s="3"/>
      <c r="C776" s="1"/>
      <c r="D776" s="1"/>
      <c r="E776" s="1"/>
      <c r="F776" s="1"/>
      <c r="G776" s="1" t="s">
        <v>1842</v>
      </c>
      <c r="H776" s="188">
        <v>42530</v>
      </c>
      <c r="I776" s="1" t="s">
        <v>4168</v>
      </c>
      <c r="J776" s="2" t="s">
        <v>71</v>
      </c>
      <c r="K776" s="1" t="s">
        <v>36</v>
      </c>
      <c r="L776" s="1" t="s">
        <v>20</v>
      </c>
      <c r="M776" s="1" t="s">
        <v>21</v>
      </c>
      <c r="N776" s="1" t="s">
        <v>11</v>
      </c>
      <c r="O776" s="7">
        <v>4400</v>
      </c>
      <c r="P776" s="7">
        <v>0</v>
      </c>
      <c r="Q776" s="7">
        <f t="shared" si="27"/>
        <v>4400</v>
      </c>
      <c r="R776" s="6" t="s">
        <v>47</v>
      </c>
      <c r="S776" s="5" t="s">
        <v>25</v>
      </c>
      <c r="T776" s="5" t="s">
        <v>715</v>
      </c>
      <c r="U776" s="5" t="s">
        <v>2386</v>
      </c>
      <c r="V776" s="1" t="s">
        <v>35</v>
      </c>
      <c r="W776" s="1" t="s">
        <v>4169</v>
      </c>
      <c r="X776" s="1" t="s">
        <v>4164</v>
      </c>
      <c r="Y776" s="1" t="s">
        <v>4165</v>
      </c>
      <c r="Z776" s="4">
        <v>42530</v>
      </c>
      <c r="AA776" s="1" t="s">
        <v>45</v>
      </c>
      <c r="AB776" s="1" t="s">
        <v>1751</v>
      </c>
      <c r="AC776" s="1" t="s">
        <v>4170</v>
      </c>
      <c r="AD776" s="8"/>
    </row>
    <row r="777" spans="2:30" outlineLevel="5" x14ac:dyDescent="0.25">
      <c r="B777" s="3"/>
      <c r="C777" s="1"/>
      <c r="D777" s="1"/>
      <c r="E777" s="1"/>
      <c r="F777" s="1"/>
      <c r="G777" s="1" t="s">
        <v>1842</v>
      </c>
      <c r="H777" s="188">
        <v>42531</v>
      </c>
      <c r="I777" s="1" t="s">
        <v>4171</v>
      </c>
      <c r="J777" s="2" t="s">
        <v>71</v>
      </c>
      <c r="K777" s="1" t="s">
        <v>36</v>
      </c>
      <c r="L777" s="1" t="s">
        <v>20</v>
      </c>
      <c r="M777" s="1" t="s">
        <v>21</v>
      </c>
      <c r="N777" s="1" t="s">
        <v>11</v>
      </c>
      <c r="O777" s="7">
        <v>1500</v>
      </c>
      <c r="P777" s="7">
        <v>0</v>
      </c>
      <c r="Q777" s="7">
        <f t="shared" si="27"/>
        <v>1500</v>
      </c>
      <c r="R777" s="6" t="s">
        <v>47</v>
      </c>
      <c r="S777" s="5" t="s">
        <v>25</v>
      </c>
      <c r="T777" s="5" t="s">
        <v>716</v>
      </c>
      <c r="U777" s="5" t="s">
        <v>2391</v>
      </c>
      <c r="V777" s="1" t="s">
        <v>35</v>
      </c>
      <c r="W777" s="1" t="s">
        <v>4172</v>
      </c>
      <c r="X777" s="1" t="s">
        <v>1784</v>
      </c>
      <c r="Y777" s="1" t="s">
        <v>1785</v>
      </c>
      <c r="Z777" s="4">
        <v>42531</v>
      </c>
      <c r="AA777" s="1" t="s">
        <v>1472</v>
      </c>
      <c r="AB777" s="1" t="s">
        <v>4173</v>
      </c>
      <c r="AC777" s="1" t="s">
        <v>4174</v>
      </c>
      <c r="AD777" s="8"/>
    </row>
    <row r="778" spans="2:30" outlineLevel="5" x14ac:dyDescent="0.25">
      <c r="B778" s="3"/>
      <c r="C778" s="1"/>
      <c r="D778" s="1"/>
      <c r="E778" s="1"/>
      <c r="F778" s="1"/>
      <c r="G778" s="1" t="s">
        <v>1842</v>
      </c>
      <c r="H778" s="188">
        <v>42530</v>
      </c>
      <c r="I778" s="1" t="s">
        <v>4175</v>
      </c>
      <c r="J778" s="2" t="s">
        <v>71</v>
      </c>
      <c r="K778" s="1" t="s">
        <v>36</v>
      </c>
      <c r="L778" s="1" t="s">
        <v>20</v>
      </c>
      <c r="M778" s="1" t="s">
        <v>21</v>
      </c>
      <c r="N778" s="1" t="s">
        <v>11</v>
      </c>
      <c r="O778" s="7">
        <v>1200</v>
      </c>
      <c r="P778" s="7">
        <v>0</v>
      </c>
      <c r="Q778" s="7">
        <f t="shared" si="27"/>
        <v>1200</v>
      </c>
      <c r="R778" s="6" t="s">
        <v>47</v>
      </c>
      <c r="S778" s="5" t="s">
        <v>25</v>
      </c>
      <c r="T778" s="5" t="s">
        <v>716</v>
      </c>
      <c r="U778" s="5" t="s">
        <v>2391</v>
      </c>
      <c r="V778" s="1" t="s">
        <v>35</v>
      </c>
      <c r="W778" s="1" t="s">
        <v>4176</v>
      </c>
      <c r="X778" s="1" t="s">
        <v>4177</v>
      </c>
      <c r="Y778" s="1" t="s">
        <v>4178</v>
      </c>
      <c r="Z778" s="4">
        <v>42530</v>
      </c>
      <c r="AA778" s="1" t="s">
        <v>1472</v>
      </c>
      <c r="AB778" s="1" t="s">
        <v>4179</v>
      </c>
      <c r="AC778" s="1" t="s">
        <v>4180</v>
      </c>
      <c r="AD778" s="8"/>
    </row>
    <row r="779" spans="2:30" outlineLevel="5" x14ac:dyDescent="0.25">
      <c r="B779" s="3"/>
      <c r="C779" s="1"/>
      <c r="D779" s="1"/>
      <c r="E779" s="1"/>
      <c r="F779" s="1"/>
      <c r="G779" s="1" t="s">
        <v>1842</v>
      </c>
      <c r="H779" s="188">
        <v>42530</v>
      </c>
      <c r="I779" s="1" t="s">
        <v>4181</v>
      </c>
      <c r="J779" s="2" t="s">
        <v>71</v>
      </c>
      <c r="K779" s="1" t="s">
        <v>36</v>
      </c>
      <c r="L779" s="1" t="s">
        <v>20</v>
      </c>
      <c r="M779" s="1" t="s">
        <v>21</v>
      </c>
      <c r="N779" s="1" t="s">
        <v>11</v>
      </c>
      <c r="O779" s="7">
        <v>1500</v>
      </c>
      <c r="P779" s="7">
        <v>0</v>
      </c>
      <c r="Q779" s="7">
        <f t="shared" si="27"/>
        <v>1500</v>
      </c>
      <c r="R779" s="6" t="s">
        <v>47</v>
      </c>
      <c r="S779" s="5" t="s">
        <v>25</v>
      </c>
      <c r="T779" s="5" t="s">
        <v>716</v>
      </c>
      <c r="U779" s="5" t="s">
        <v>2391</v>
      </c>
      <c r="V779" s="1" t="s">
        <v>35</v>
      </c>
      <c r="W779" s="1" t="s">
        <v>4182</v>
      </c>
      <c r="X779" s="1" t="s">
        <v>1784</v>
      </c>
      <c r="Y779" s="1" t="s">
        <v>1785</v>
      </c>
      <c r="Z779" s="4">
        <v>42530</v>
      </c>
      <c r="AA779" s="1" t="s">
        <v>1472</v>
      </c>
      <c r="AB779" s="1" t="s">
        <v>4183</v>
      </c>
      <c r="AC779" s="1" t="s">
        <v>4184</v>
      </c>
      <c r="AD779" s="8"/>
    </row>
    <row r="780" spans="2:30" outlineLevel="5" x14ac:dyDescent="0.25">
      <c r="B780" s="3"/>
      <c r="C780" s="1"/>
      <c r="D780" s="1"/>
      <c r="E780" s="1"/>
      <c r="F780" s="1"/>
      <c r="G780" s="1" t="s">
        <v>1842</v>
      </c>
      <c r="H780" s="188">
        <v>42534</v>
      </c>
      <c r="I780" s="1" t="s">
        <v>4185</v>
      </c>
      <c r="J780" s="2" t="s">
        <v>71</v>
      </c>
      <c r="K780" s="1" t="s">
        <v>36</v>
      </c>
      <c r="L780" s="1" t="s">
        <v>20</v>
      </c>
      <c r="M780" s="1" t="s">
        <v>21</v>
      </c>
      <c r="N780" s="1" t="s">
        <v>11</v>
      </c>
      <c r="O780" s="7">
        <v>600</v>
      </c>
      <c r="P780" s="7">
        <v>0</v>
      </c>
      <c r="Q780" s="7">
        <f t="shared" si="27"/>
        <v>600</v>
      </c>
      <c r="R780" s="6" t="s">
        <v>47</v>
      </c>
      <c r="S780" s="5" t="s">
        <v>32</v>
      </c>
      <c r="T780" s="5" t="s">
        <v>1788</v>
      </c>
      <c r="U780" s="5" t="s">
        <v>1281</v>
      </c>
      <c r="V780" s="1" t="s">
        <v>35</v>
      </c>
      <c r="W780" s="1" t="s">
        <v>4186</v>
      </c>
      <c r="X780" s="1" t="s">
        <v>4187</v>
      </c>
      <c r="Y780" s="1" t="s">
        <v>4188</v>
      </c>
      <c r="Z780" s="4">
        <v>42534</v>
      </c>
      <c r="AA780" s="1" t="s">
        <v>1472</v>
      </c>
      <c r="AB780" s="1" t="s">
        <v>1476</v>
      </c>
      <c r="AC780" s="1" t="s">
        <v>4189</v>
      </c>
      <c r="AD780" s="8"/>
    </row>
    <row r="781" spans="2:30" outlineLevel="5" x14ac:dyDescent="0.25">
      <c r="B781" s="3"/>
      <c r="C781" s="1"/>
      <c r="D781" s="1"/>
      <c r="E781" s="1"/>
      <c r="F781" s="1"/>
      <c r="G781" s="1" t="s">
        <v>1842</v>
      </c>
      <c r="H781" s="188">
        <v>42548</v>
      </c>
      <c r="I781" s="1" t="s">
        <v>4190</v>
      </c>
      <c r="J781" s="2" t="s">
        <v>71</v>
      </c>
      <c r="K781" s="1" t="s">
        <v>36</v>
      </c>
      <c r="L781" s="1" t="s">
        <v>20</v>
      </c>
      <c r="M781" s="1" t="s">
        <v>21</v>
      </c>
      <c r="N781" s="1" t="s">
        <v>11</v>
      </c>
      <c r="O781" s="7">
        <v>1800</v>
      </c>
      <c r="P781" s="7">
        <v>0</v>
      </c>
      <c r="Q781" s="7">
        <f t="shared" si="27"/>
        <v>1800</v>
      </c>
      <c r="R781" s="6" t="s">
        <v>47</v>
      </c>
      <c r="S781" s="5" t="s">
        <v>25</v>
      </c>
      <c r="T781" s="5" t="s">
        <v>715</v>
      </c>
      <c r="U781" s="5" t="s">
        <v>2386</v>
      </c>
      <c r="V781" s="1" t="s">
        <v>35</v>
      </c>
      <c r="W781" s="1" t="s">
        <v>4081</v>
      </c>
      <c r="X781" s="1" t="s">
        <v>4144</v>
      </c>
      <c r="Y781" s="1" t="s">
        <v>4145</v>
      </c>
      <c r="Z781" s="4">
        <v>42548</v>
      </c>
      <c r="AA781" s="1" t="s">
        <v>1472</v>
      </c>
      <c r="AB781" s="1" t="s">
        <v>3436</v>
      </c>
      <c r="AC781" s="1" t="s">
        <v>4191</v>
      </c>
      <c r="AD781" s="8"/>
    </row>
    <row r="782" spans="2:30" outlineLevel="5" x14ac:dyDescent="0.25">
      <c r="B782" s="3"/>
      <c r="C782" s="1"/>
      <c r="D782" s="1"/>
      <c r="E782" s="1"/>
      <c r="F782" s="1"/>
      <c r="G782" s="1" t="s">
        <v>1842</v>
      </c>
      <c r="H782" s="188">
        <v>42528</v>
      </c>
      <c r="I782" s="1" t="s">
        <v>4095</v>
      </c>
      <c r="J782" s="2" t="s">
        <v>71</v>
      </c>
      <c r="K782" s="1" t="s">
        <v>36</v>
      </c>
      <c r="L782" s="1" t="s">
        <v>20</v>
      </c>
      <c r="M782" s="1" t="s">
        <v>21</v>
      </c>
      <c r="N782" s="1" t="s">
        <v>11</v>
      </c>
      <c r="O782" s="7">
        <v>5347.8</v>
      </c>
      <c r="P782" s="7">
        <v>0</v>
      </c>
      <c r="Q782" s="7">
        <f t="shared" si="27"/>
        <v>5347.8</v>
      </c>
      <c r="R782" s="6" t="s">
        <v>1742</v>
      </c>
      <c r="S782" s="5" t="s">
        <v>25</v>
      </c>
      <c r="T782" s="5" t="s">
        <v>715</v>
      </c>
      <c r="U782" s="5" t="s">
        <v>2386</v>
      </c>
      <c r="V782" s="1" t="s">
        <v>1638</v>
      </c>
      <c r="W782" s="1" t="s">
        <v>4096</v>
      </c>
      <c r="X782" s="1"/>
      <c r="Y782" s="1"/>
      <c r="Z782" s="4">
        <v>42528</v>
      </c>
      <c r="AA782" s="1" t="s">
        <v>26</v>
      </c>
      <c r="AB782" s="1" t="s">
        <v>4096</v>
      </c>
      <c r="AC782" s="1" t="s">
        <v>4097</v>
      </c>
      <c r="AD782" s="8"/>
    </row>
    <row r="783" spans="2:30" outlineLevel="5" x14ac:dyDescent="0.25">
      <c r="B783" s="3"/>
      <c r="C783" s="1"/>
      <c r="D783" s="1"/>
      <c r="E783" s="1"/>
      <c r="F783" s="1"/>
      <c r="G783" s="1" t="s">
        <v>1842</v>
      </c>
      <c r="H783" s="188">
        <v>42545</v>
      </c>
      <c r="I783" s="1" t="s">
        <v>4192</v>
      </c>
      <c r="J783" s="2" t="s">
        <v>71</v>
      </c>
      <c r="K783" s="1" t="s">
        <v>36</v>
      </c>
      <c r="L783" s="1" t="s">
        <v>20</v>
      </c>
      <c r="M783" s="1" t="s">
        <v>21</v>
      </c>
      <c r="N783" s="1" t="s">
        <v>11</v>
      </c>
      <c r="O783" s="7">
        <v>1500</v>
      </c>
      <c r="P783" s="7">
        <v>0</v>
      </c>
      <c r="Q783" s="7">
        <f t="shared" si="27"/>
        <v>1500</v>
      </c>
      <c r="R783" s="6" t="s">
        <v>47</v>
      </c>
      <c r="S783" s="5" t="s">
        <v>25</v>
      </c>
      <c r="T783" s="5" t="s">
        <v>716</v>
      </c>
      <c r="U783" s="5" t="s">
        <v>2391</v>
      </c>
      <c r="V783" s="1" t="s">
        <v>35</v>
      </c>
      <c r="W783" s="1" t="s">
        <v>4193</v>
      </c>
      <c r="X783" s="1" t="s">
        <v>4194</v>
      </c>
      <c r="Y783" s="1" t="s">
        <v>4195</v>
      </c>
      <c r="Z783" s="4">
        <v>42545</v>
      </c>
      <c r="AA783" s="1" t="s">
        <v>1472</v>
      </c>
      <c r="AB783" s="1" t="s">
        <v>4196</v>
      </c>
      <c r="AC783" s="1" t="s">
        <v>4197</v>
      </c>
      <c r="AD783" s="8"/>
    </row>
    <row r="784" spans="2:30" outlineLevel="5" x14ac:dyDescent="0.25">
      <c r="B784" s="3"/>
      <c r="C784" s="1"/>
      <c r="D784" s="1"/>
      <c r="E784" s="1"/>
      <c r="F784" s="1"/>
      <c r="G784" s="1" t="s">
        <v>1842</v>
      </c>
      <c r="H784" s="188">
        <v>42551</v>
      </c>
      <c r="I784" s="1" t="s">
        <v>1626</v>
      </c>
      <c r="J784" s="2" t="s">
        <v>71</v>
      </c>
      <c r="K784" s="1" t="s">
        <v>36</v>
      </c>
      <c r="L784" s="1" t="s">
        <v>20</v>
      </c>
      <c r="M784" s="1" t="s">
        <v>21</v>
      </c>
      <c r="N784" s="1" t="s">
        <v>11</v>
      </c>
      <c r="O784" s="7">
        <v>2800</v>
      </c>
      <c r="P784" s="7">
        <v>0</v>
      </c>
      <c r="Q784" s="7">
        <f t="shared" si="27"/>
        <v>2800</v>
      </c>
      <c r="R784" s="6" t="s">
        <v>47</v>
      </c>
      <c r="S784" s="5" t="s">
        <v>32</v>
      </c>
      <c r="T784" s="5" t="s">
        <v>1788</v>
      </c>
      <c r="U784" s="5" t="s">
        <v>1281</v>
      </c>
      <c r="V784" s="1" t="s">
        <v>35</v>
      </c>
      <c r="W784" s="1" t="s">
        <v>4198</v>
      </c>
      <c r="X784" s="1" t="s">
        <v>1513</v>
      </c>
      <c r="Y784" s="1" t="s">
        <v>1514</v>
      </c>
      <c r="Z784" s="4">
        <v>42551</v>
      </c>
      <c r="AA784" s="1" t="s">
        <v>45</v>
      </c>
      <c r="AB784" s="1" t="s">
        <v>4199</v>
      </c>
      <c r="AC784" s="1" t="s">
        <v>4200</v>
      </c>
      <c r="AD784" s="8"/>
    </row>
    <row r="785" spans="2:30" outlineLevel="5" x14ac:dyDescent="0.25">
      <c r="B785" s="3"/>
      <c r="C785" s="1"/>
      <c r="D785" s="1"/>
      <c r="E785" s="1"/>
      <c r="F785" s="1"/>
      <c r="G785" s="1" t="s">
        <v>1842</v>
      </c>
      <c r="H785" s="188">
        <v>42543</v>
      </c>
      <c r="I785" s="1" t="s">
        <v>4201</v>
      </c>
      <c r="J785" s="2" t="s">
        <v>71</v>
      </c>
      <c r="K785" s="1" t="s">
        <v>36</v>
      </c>
      <c r="L785" s="1" t="s">
        <v>20</v>
      </c>
      <c r="M785" s="1" t="s">
        <v>21</v>
      </c>
      <c r="N785" s="1" t="s">
        <v>11</v>
      </c>
      <c r="O785" s="7">
        <v>2500</v>
      </c>
      <c r="P785" s="7">
        <v>0</v>
      </c>
      <c r="Q785" s="7">
        <f t="shared" si="27"/>
        <v>2500</v>
      </c>
      <c r="R785" s="6" t="s">
        <v>47</v>
      </c>
      <c r="S785" s="5" t="s">
        <v>25</v>
      </c>
      <c r="T785" s="5" t="s">
        <v>715</v>
      </c>
      <c r="U785" s="5" t="s">
        <v>2386</v>
      </c>
      <c r="V785" s="1" t="s">
        <v>35</v>
      </c>
      <c r="W785" s="1" t="s">
        <v>4202</v>
      </c>
      <c r="X785" s="1" t="s">
        <v>3530</v>
      </c>
      <c r="Y785" s="1" t="s">
        <v>3531</v>
      </c>
      <c r="Z785" s="4">
        <v>42543</v>
      </c>
      <c r="AA785" s="1" t="s">
        <v>62</v>
      </c>
      <c r="AB785" s="1" t="s">
        <v>4203</v>
      </c>
      <c r="AC785" s="1" t="s">
        <v>4204</v>
      </c>
      <c r="AD785" s="8"/>
    </row>
    <row r="786" spans="2:30" outlineLevel="5" x14ac:dyDescent="0.25">
      <c r="B786" s="220"/>
      <c r="C786" s="2"/>
      <c r="D786" s="2"/>
      <c r="E786" s="2"/>
      <c r="F786" s="2"/>
      <c r="G786" s="2"/>
      <c r="H786" s="228"/>
      <c r="I786" s="2"/>
      <c r="J786" s="2" t="s">
        <v>71</v>
      </c>
      <c r="K786" s="2"/>
      <c r="L786" s="2"/>
      <c r="M786" s="2"/>
      <c r="N786" s="2"/>
      <c r="O786" s="221"/>
      <c r="P786" s="221"/>
      <c r="Q786" s="221"/>
      <c r="R786" s="222"/>
      <c r="S786" s="223"/>
      <c r="T786" s="223"/>
      <c r="U786" s="223"/>
      <c r="V786" s="2"/>
      <c r="W786" s="2"/>
      <c r="X786" s="2"/>
      <c r="Y786" s="2"/>
      <c r="Z786" s="224"/>
      <c r="AA786" s="2"/>
      <c r="AB786" s="2"/>
      <c r="AC786" s="2"/>
      <c r="AD786" s="225"/>
    </row>
    <row r="787" spans="2:30" outlineLevel="4" x14ac:dyDescent="0.25">
      <c r="B787" s="220"/>
      <c r="C787" s="2"/>
      <c r="D787" s="2"/>
      <c r="E787" s="2"/>
      <c r="F787" s="2"/>
      <c r="G787" s="2"/>
      <c r="H787" s="228"/>
      <c r="I787" s="2"/>
      <c r="J787" s="2"/>
      <c r="K787" s="2"/>
      <c r="L787" s="2"/>
      <c r="M787" s="2"/>
      <c r="N787" s="2"/>
      <c r="O787" s="221"/>
      <c r="P787" s="221"/>
      <c r="Q787" s="221"/>
      <c r="R787" s="222"/>
      <c r="S787" s="223"/>
      <c r="T787" s="223"/>
      <c r="U787" s="223"/>
      <c r="V787" s="2"/>
      <c r="W787" s="2"/>
      <c r="X787" s="2"/>
      <c r="Y787" s="2"/>
      <c r="Z787" s="224"/>
      <c r="AA787" s="2"/>
      <c r="AB787" s="2"/>
      <c r="AC787" s="2"/>
      <c r="AD787" s="225"/>
    </row>
    <row r="788" spans="2:30" outlineLevel="3" x14ac:dyDescent="0.25">
      <c r="B788" s="220"/>
      <c r="C788" s="2"/>
      <c r="D788" s="2"/>
      <c r="E788" s="2" t="s">
        <v>72</v>
      </c>
      <c r="F788" s="2" t="s">
        <v>22</v>
      </c>
      <c r="G788" s="2"/>
      <c r="H788" s="228"/>
      <c r="I788" s="2"/>
      <c r="J788" s="2" t="s">
        <v>72</v>
      </c>
      <c r="K788" s="2"/>
      <c r="L788" s="2"/>
      <c r="M788" s="2"/>
      <c r="N788" s="2"/>
      <c r="O788" s="221">
        <f>SUM(O789:O792)/2</f>
        <v>3614776.06</v>
      </c>
      <c r="P788" s="221">
        <f>SUM(P789:P792)/2</f>
        <v>0</v>
      </c>
      <c r="Q788" s="221">
        <f>O788-P788</f>
        <v>3614776.06</v>
      </c>
      <c r="R788" s="222"/>
      <c r="S788" s="223"/>
      <c r="T788" s="223"/>
      <c r="U788" s="223"/>
      <c r="V788" s="2"/>
      <c r="W788" s="2"/>
      <c r="X788" s="2"/>
      <c r="Y788" s="2"/>
      <c r="Z788" s="224"/>
      <c r="AA788" s="2"/>
      <c r="AB788" s="2"/>
      <c r="AC788" s="2"/>
      <c r="AD788" s="225"/>
    </row>
    <row r="789" spans="2:30" outlineLevel="4" x14ac:dyDescent="0.25">
      <c r="B789" s="220"/>
      <c r="C789" s="2"/>
      <c r="D789" s="2"/>
      <c r="E789" s="2"/>
      <c r="F789" s="2" t="s">
        <v>12</v>
      </c>
      <c r="G789" s="2" t="s">
        <v>13</v>
      </c>
      <c r="H789" s="228"/>
      <c r="I789" s="2"/>
      <c r="J789" s="2" t="s">
        <v>72</v>
      </c>
      <c r="K789" s="2"/>
      <c r="L789" s="2"/>
      <c r="M789" s="2"/>
      <c r="N789" s="2"/>
      <c r="O789" s="221">
        <f>SUM(O790:O791)</f>
        <v>3614776.06</v>
      </c>
      <c r="P789" s="221">
        <f>SUM(P790:P791)</f>
        <v>0</v>
      </c>
      <c r="Q789" s="221">
        <f>O789-P789</f>
        <v>3614776.06</v>
      </c>
      <c r="R789" s="222"/>
      <c r="S789" s="223"/>
      <c r="T789" s="223"/>
      <c r="U789" s="223"/>
      <c r="V789" s="2"/>
      <c r="W789" s="2"/>
      <c r="X789" s="2"/>
      <c r="Y789" s="2"/>
      <c r="Z789" s="224"/>
      <c r="AA789" s="2"/>
      <c r="AB789" s="2"/>
      <c r="AC789" s="2"/>
      <c r="AD789" s="225"/>
    </row>
    <row r="790" spans="2:30" ht="38.25" outlineLevel="5" x14ac:dyDescent="0.25">
      <c r="B790" s="3"/>
      <c r="C790" s="1"/>
      <c r="D790" s="1"/>
      <c r="E790" s="1"/>
      <c r="F790" s="1"/>
      <c r="G790" s="1" t="s">
        <v>1842</v>
      </c>
      <c r="H790" s="188">
        <v>42370</v>
      </c>
      <c r="I790" s="1" t="s">
        <v>14</v>
      </c>
      <c r="J790" s="2" t="s">
        <v>72</v>
      </c>
      <c r="K790" s="1" t="s">
        <v>9</v>
      </c>
      <c r="L790" s="1" t="s">
        <v>10</v>
      </c>
      <c r="M790" s="1" t="s">
        <v>10</v>
      </c>
      <c r="N790" s="1" t="s">
        <v>11</v>
      </c>
      <c r="O790" s="7">
        <v>3614776.06</v>
      </c>
      <c r="P790" s="7">
        <v>0</v>
      </c>
      <c r="Q790" s="7">
        <f>O790-P790</f>
        <v>3614776.06</v>
      </c>
      <c r="R790" s="6" t="s">
        <v>1</v>
      </c>
      <c r="S790" s="5" t="s">
        <v>4</v>
      </c>
      <c r="T790" s="5"/>
      <c r="U790" s="5"/>
      <c r="V790" s="1"/>
      <c r="W790" s="1"/>
      <c r="X790" s="1"/>
      <c r="Y790" s="1"/>
      <c r="Z790" s="4">
        <v>42370</v>
      </c>
      <c r="AA790" s="1"/>
      <c r="AB790" s="1"/>
      <c r="AC790" s="1"/>
      <c r="AD790" s="8" t="s">
        <v>1843</v>
      </c>
    </row>
    <row r="791" spans="2:30" outlineLevel="5" x14ac:dyDescent="0.25">
      <c r="B791" s="220"/>
      <c r="C791" s="2"/>
      <c r="D791" s="2"/>
      <c r="E791" s="2"/>
      <c r="F791" s="2"/>
      <c r="G791" s="2"/>
      <c r="H791" s="228"/>
      <c r="I791" s="2"/>
      <c r="J791" s="2" t="s">
        <v>72</v>
      </c>
      <c r="K791" s="2"/>
      <c r="L791" s="2"/>
      <c r="M791" s="2"/>
      <c r="N791" s="2"/>
      <c r="O791" s="221"/>
      <c r="P791" s="221"/>
      <c r="Q791" s="221"/>
      <c r="R791" s="222"/>
      <c r="S791" s="223"/>
      <c r="T791" s="223"/>
      <c r="U791" s="223"/>
      <c r="V791" s="2"/>
      <c r="W791" s="2"/>
      <c r="X791" s="2"/>
      <c r="Y791" s="2"/>
      <c r="Z791" s="224"/>
      <c r="AA791" s="2"/>
      <c r="AB791" s="2"/>
      <c r="AC791" s="2"/>
      <c r="AD791" s="225"/>
    </row>
    <row r="792" spans="2:30" outlineLevel="3" x14ac:dyDescent="0.25">
      <c r="B792" s="220"/>
      <c r="C792" s="2"/>
      <c r="D792" s="2"/>
      <c r="E792" s="2"/>
      <c r="F792" s="2"/>
      <c r="G792" s="2"/>
      <c r="H792" s="228"/>
      <c r="I792" s="2"/>
      <c r="J792" s="2"/>
      <c r="K792" s="2"/>
      <c r="L792" s="2"/>
      <c r="M792" s="2"/>
      <c r="N792" s="2"/>
      <c r="O792" s="221"/>
      <c r="P792" s="221"/>
      <c r="Q792" s="221"/>
      <c r="R792" s="222"/>
      <c r="S792" s="223"/>
      <c r="T792" s="223"/>
      <c r="U792" s="223"/>
      <c r="V792" s="2"/>
      <c r="W792" s="2"/>
      <c r="X792" s="2"/>
      <c r="Y792" s="2"/>
      <c r="Z792" s="224"/>
      <c r="AA792" s="2"/>
      <c r="AB792" s="2"/>
      <c r="AC792" s="2"/>
      <c r="AD792" s="225"/>
    </row>
    <row r="793" spans="2:30" outlineLevel="2" x14ac:dyDescent="0.25">
      <c r="B793" s="214"/>
      <c r="C793" s="215"/>
      <c r="D793" s="215" t="s">
        <v>73</v>
      </c>
      <c r="E793" s="215" t="s">
        <v>17</v>
      </c>
      <c r="F793" s="215"/>
      <c r="G793" s="215"/>
      <c r="H793" s="215" t="s">
        <v>73</v>
      </c>
      <c r="I793" s="215"/>
      <c r="J793" s="215"/>
      <c r="K793" s="215"/>
      <c r="L793" s="215"/>
      <c r="M793" s="215"/>
      <c r="N793" s="215"/>
      <c r="O793" s="216">
        <f>SUM(O794:O809)/3</f>
        <v>2689818.87</v>
      </c>
      <c r="P793" s="216">
        <f>SUM(P794:P809)/3</f>
        <v>0</v>
      </c>
      <c r="Q793" s="216">
        <f>O793-P793</f>
        <v>2689818.87</v>
      </c>
      <c r="R793" s="217"/>
      <c r="S793" s="218"/>
      <c r="T793" s="218"/>
      <c r="U793" s="218"/>
      <c r="V793" s="215"/>
      <c r="W793" s="215"/>
      <c r="X793" s="215"/>
      <c r="Y793" s="215"/>
      <c r="Z793" s="247"/>
      <c r="AA793" s="215"/>
      <c r="AB793" s="215"/>
      <c r="AC793" s="215"/>
      <c r="AD793" s="219"/>
    </row>
    <row r="794" spans="2:30" outlineLevel="3" x14ac:dyDescent="0.25">
      <c r="B794" s="220"/>
      <c r="C794" s="2"/>
      <c r="D794" s="2"/>
      <c r="E794" s="2" t="s">
        <v>74</v>
      </c>
      <c r="F794" s="2" t="s">
        <v>19</v>
      </c>
      <c r="G794" s="2"/>
      <c r="H794" s="228"/>
      <c r="I794" s="2"/>
      <c r="J794" s="2"/>
      <c r="K794" s="2"/>
      <c r="L794" s="2"/>
      <c r="M794" s="2"/>
      <c r="N794" s="2"/>
      <c r="O794" s="221">
        <f>SUM(O795:O797)/2</f>
        <v>2697.86</v>
      </c>
      <c r="P794" s="221">
        <f>SUM(P795:P797)/2</f>
        <v>0</v>
      </c>
      <c r="Q794" s="221">
        <f>O794-P794</f>
        <v>2697.86</v>
      </c>
      <c r="R794" s="222"/>
      <c r="S794" s="223"/>
      <c r="T794" s="223"/>
      <c r="U794" s="223"/>
      <c r="V794" s="2"/>
      <c r="W794" s="2"/>
      <c r="X794" s="2"/>
      <c r="Y794" s="2"/>
      <c r="Z794" s="224"/>
      <c r="AA794" s="2"/>
      <c r="AB794" s="2"/>
      <c r="AC794" s="2"/>
      <c r="AD794" s="225"/>
    </row>
    <row r="795" spans="2:30" outlineLevel="4" x14ac:dyDescent="0.25">
      <c r="B795" s="220"/>
      <c r="C795" s="2"/>
      <c r="D795" s="2"/>
      <c r="E795" s="2"/>
      <c r="F795" s="2" t="s">
        <v>12</v>
      </c>
      <c r="G795" s="2" t="s">
        <v>13</v>
      </c>
      <c r="H795" s="228"/>
      <c r="I795" s="2"/>
      <c r="J795" s="2"/>
      <c r="K795" s="2"/>
      <c r="L795" s="2"/>
      <c r="M795" s="2"/>
      <c r="N795" s="2"/>
      <c r="O795" s="221">
        <f>SUM(O796:O797)</f>
        <v>2697.86</v>
      </c>
      <c r="P795" s="221">
        <f>SUM(P796:P797)</f>
        <v>0</v>
      </c>
      <c r="Q795" s="221">
        <f>O795-P795</f>
        <v>2697.86</v>
      </c>
      <c r="R795" s="222"/>
      <c r="S795" s="223"/>
      <c r="T795" s="223"/>
      <c r="U795" s="223"/>
      <c r="V795" s="2"/>
      <c r="W795" s="2"/>
      <c r="X795" s="2"/>
      <c r="Y795" s="2"/>
      <c r="Z795" s="224"/>
      <c r="AA795" s="2"/>
      <c r="AB795" s="2"/>
      <c r="AC795" s="2"/>
      <c r="AD795" s="225"/>
    </row>
    <row r="796" spans="2:30" ht="38.25" outlineLevel="5" x14ac:dyDescent="0.25">
      <c r="B796" s="3"/>
      <c r="C796" s="1"/>
      <c r="D796" s="1"/>
      <c r="E796" s="1"/>
      <c r="F796" s="1"/>
      <c r="G796" s="1" t="s">
        <v>1842</v>
      </c>
      <c r="H796" s="188">
        <v>42370</v>
      </c>
      <c r="I796" s="1" t="s">
        <v>14</v>
      </c>
      <c r="J796" s="1"/>
      <c r="K796" s="1" t="s">
        <v>9</v>
      </c>
      <c r="L796" s="1" t="s">
        <v>10</v>
      </c>
      <c r="M796" s="1" t="s">
        <v>10</v>
      </c>
      <c r="N796" s="1" t="s">
        <v>11</v>
      </c>
      <c r="O796" s="7">
        <v>2697.86</v>
      </c>
      <c r="P796" s="7">
        <v>0</v>
      </c>
      <c r="Q796" s="7">
        <f>O796-P796</f>
        <v>2697.86</v>
      </c>
      <c r="R796" s="6" t="s">
        <v>1</v>
      </c>
      <c r="S796" s="5" t="s">
        <v>4</v>
      </c>
      <c r="T796" s="5"/>
      <c r="U796" s="5"/>
      <c r="V796" s="1"/>
      <c r="W796" s="1"/>
      <c r="X796" s="1"/>
      <c r="Y796" s="1"/>
      <c r="Z796" s="4">
        <v>42370</v>
      </c>
      <c r="AA796" s="1"/>
      <c r="AB796" s="1"/>
      <c r="AC796" s="1"/>
      <c r="AD796" s="8" t="s">
        <v>1843</v>
      </c>
    </row>
    <row r="797" spans="2:30" outlineLevel="4" x14ac:dyDescent="0.25">
      <c r="B797" s="220"/>
      <c r="C797" s="2"/>
      <c r="D797" s="2"/>
      <c r="E797" s="2"/>
      <c r="F797" s="2"/>
      <c r="G797" s="2"/>
      <c r="H797" s="228"/>
      <c r="I797" s="2"/>
      <c r="J797" s="2"/>
      <c r="K797" s="2"/>
      <c r="L797" s="2"/>
      <c r="M797" s="2"/>
      <c r="N797" s="2"/>
      <c r="O797" s="221"/>
      <c r="P797" s="221"/>
      <c r="Q797" s="221"/>
      <c r="R797" s="222"/>
      <c r="S797" s="223"/>
      <c r="T797" s="223"/>
      <c r="U797" s="223"/>
      <c r="V797" s="2"/>
      <c r="W797" s="2"/>
      <c r="X797" s="2"/>
      <c r="Y797" s="2"/>
      <c r="Z797" s="224"/>
      <c r="AA797" s="2"/>
      <c r="AB797" s="2"/>
      <c r="AC797" s="2"/>
      <c r="AD797" s="225"/>
    </row>
    <row r="798" spans="2:30" outlineLevel="3" x14ac:dyDescent="0.25">
      <c r="B798" s="220"/>
      <c r="C798" s="2"/>
      <c r="D798" s="2"/>
      <c r="E798" s="2" t="s">
        <v>75</v>
      </c>
      <c r="F798" s="2" t="s">
        <v>38</v>
      </c>
      <c r="G798" s="2"/>
      <c r="H798" s="228"/>
      <c r="I798" s="2"/>
      <c r="J798" s="2"/>
      <c r="K798" s="2"/>
      <c r="L798" s="2"/>
      <c r="M798" s="2"/>
      <c r="N798" s="2"/>
      <c r="O798" s="221">
        <f>SUM(O799:O801)/2</f>
        <v>97455.8</v>
      </c>
      <c r="P798" s="221">
        <f>SUM(P799:P801)/2</f>
        <v>0</v>
      </c>
      <c r="Q798" s="221">
        <f>O798-P798</f>
        <v>97455.8</v>
      </c>
      <c r="R798" s="222"/>
      <c r="S798" s="223"/>
      <c r="T798" s="223"/>
      <c r="U798" s="223"/>
      <c r="V798" s="2"/>
      <c r="W798" s="2"/>
      <c r="X798" s="2"/>
      <c r="Y798" s="2"/>
      <c r="Z798" s="224"/>
      <c r="AA798" s="2"/>
      <c r="AB798" s="2"/>
      <c r="AC798" s="2"/>
      <c r="AD798" s="225"/>
    </row>
    <row r="799" spans="2:30" outlineLevel="4" x14ac:dyDescent="0.25">
      <c r="B799" s="220"/>
      <c r="C799" s="2"/>
      <c r="D799" s="2"/>
      <c r="E799" s="2"/>
      <c r="F799" s="2" t="s">
        <v>12</v>
      </c>
      <c r="G799" s="2" t="s">
        <v>13</v>
      </c>
      <c r="H799" s="228"/>
      <c r="I799" s="2"/>
      <c r="J799" s="2"/>
      <c r="K799" s="2"/>
      <c r="L799" s="2"/>
      <c r="M799" s="2"/>
      <c r="N799" s="2"/>
      <c r="O799" s="221">
        <f>SUM(O800:O801)</f>
        <v>97455.8</v>
      </c>
      <c r="P799" s="221">
        <f>SUM(P800:P801)</f>
        <v>0</v>
      </c>
      <c r="Q799" s="221">
        <f>O799-P799</f>
        <v>97455.8</v>
      </c>
      <c r="R799" s="222"/>
      <c r="S799" s="223"/>
      <c r="T799" s="223"/>
      <c r="U799" s="223"/>
      <c r="V799" s="2"/>
      <c r="W799" s="2"/>
      <c r="X799" s="2"/>
      <c r="Y799" s="2"/>
      <c r="Z799" s="224"/>
      <c r="AA799" s="2"/>
      <c r="AB799" s="2"/>
      <c r="AC799" s="2"/>
      <c r="AD799" s="225"/>
    </row>
    <row r="800" spans="2:30" ht="38.25" outlineLevel="5" x14ac:dyDescent="0.25">
      <c r="B800" s="3"/>
      <c r="C800" s="1"/>
      <c r="D800" s="1"/>
      <c r="E800" s="1"/>
      <c r="F800" s="1"/>
      <c r="G800" s="1" t="s">
        <v>1842</v>
      </c>
      <c r="H800" s="188">
        <v>42370</v>
      </c>
      <c r="I800" s="1" t="s">
        <v>14</v>
      </c>
      <c r="J800" s="1"/>
      <c r="K800" s="1" t="s">
        <v>9</v>
      </c>
      <c r="L800" s="1" t="s">
        <v>10</v>
      </c>
      <c r="M800" s="1" t="s">
        <v>10</v>
      </c>
      <c r="N800" s="1" t="s">
        <v>11</v>
      </c>
      <c r="O800" s="7">
        <v>97455.8</v>
      </c>
      <c r="P800" s="7">
        <v>0</v>
      </c>
      <c r="Q800" s="7">
        <f>O800-P800</f>
        <v>97455.8</v>
      </c>
      <c r="R800" s="6" t="s">
        <v>1</v>
      </c>
      <c r="S800" s="5" t="s">
        <v>4</v>
      </c>
      <c r="T800" s="5"/>
      <c r="U800" s="5"/>
      <c r="V800" s="1"/>
      <c r="W800" s="1"/>
      <c r="X800" s="1"/>
      <c r="Y800" s="1"/>
      <c r="Z800" s="4">
        <v>42370</v>
      </c>
      <c r="AA800" s="1"/>
      <c r="AB800" s="1"/>
      <c r="AC800" s="1"/>
      <c r="AD800" s="8" t="s">
        <v>1843</v>
      </c>
    </row>
    <row r="801" spans="2:30" outlineLevel="4" x14ac:dyDescent="0.25">
      <c r="B801" s="220"/>
      <c r="C801" s="2"/>
      <c r="D801" s="2"/>
      <c r="E801" s="2"/>
      <c r="F801" s="2"/>
      <c r="G801" s="2"/>
      <c r="H801" s="228"/>
      <c r="I801" s="2"/>
      <c r="J801" s="2"/>
      <c r="K801" s="2"/>
      <c r="L801" s="2"/>
      <c r="M801" s="2"/>
      <c r="N801" s="2"/>
      <c r="O801" s="221"/>
      <c r="P801" s="221"/>
      <c r="Q801" s="221"/>
      <c r="R801" s="222"/>
      <c r="S801" s="223"/>
      <c r="T801" s="223"/>
      <c r="U801" s="223"/>
      <c r="V801" s="2"/>
      <c r="W801" s="2"/>
      <c r="X801" s="2"/>
      <c r="Y801" s="2"/>
      <c r="Z801" s="224"/>
      <c r="AA801" s="2"/>
      <c r="AB801" s="2"/>
      <c r="AC801" s="2"/>
      <c r="AD801" s="225"/>
    </row>
    <row r="802" spans="2:30" outlineLevel="3" x14ac:dyDescent="0.25">
      <c r="B802" s="220"/>
      <c r="C802" s="2"/>
      <c r="D802" s="2"/>
      <c r="E802" s="2" t="s">
        <v>76</v>
      </c>
      <c r="F802" s="2" t="s">
        <v>40</v>
      </c>
      <c r="G802" s="2"/>
      <c r="H802" s="228"/>
      <c r="I802" s="2"/>
      <c r="J802" s="2"/>
      <c r="K802" s="2"/>
      <c r="L802" s="2"/>
      <c r="M802" s="2"/>
      <c r="N802" s="2"/>
      <c r="O802" s="221">
        <f>SUM(O803:O805)/2</f>
        <v>55893.760000000002</v>
      </c>
      <c r="P802" s="221">
        <f>SUM(P803:P805)/2</f>
        <v>0</v>
      </c>
      <c r="Q802" s="221">
        <f>O802-P802</f>
        <v>55893.760000000002</v>
      </c>
      <c r="R802" s="222"/>
      <c r="S802" s="223"/>
      <c r="T802" s="223"/>
      <c r="U802" s="223"/>
      <c r="V802" s="2"/>
      <c r="W802" s="2"/>
      <c r="X802" s="2"/>
      <c r="Y802" s="2"/>
      <c r="Z802" s="224"/>
      <c r="AA802" s="2"/>
      <c r="AB802" s="2"/>
      <c r="AC802" s="2"/>
      <c r="AD802" s="225"/>
    </row>
    <row r="803" spans="2:30" outlineLevel="4" x14ac:dyDescent="0.25">
      <c r="B803" s="220"/>
      <c r="C803" s="2"/>
      <c r="D803" s="2"/>
      <c r="E803" s="2"/>
      <c r="F803" s="2" t="s">
        <v>12</v>
      </c>
      <c r="G803" s="2" t="s">
        <v>13</v>
      </c>
      <c r="H803" s="228"/>
      <c r="I803" s="2"/>
      <c r="J803" s="2"/>
      <c r="K803" s="2"/>
      <c r="L803" s="2"/>
      <c r="M803" s="2"/>
      <c r="N803" s="2"/>
      <c r="O803" s="221">
        <f>SUM(O804:O805)</f>
        <v>55893.760000000002</v>
      </c>
      <c r="P803" s="221">
        <f>SUM(P804:P805)</f>
        <v>0</v>
      </c>
      <c r="Q803" s="221">
        <f>O803-P803</f>
        <v>55893.760000000002</v>
      </c>
      <c r="R803" s="222"/>
      <c r="S803" s="223"/>
      <c r="T803" s="223"/>
      <c r="U803" s="223"/>
      <c r="V803" s="2"/>
      <c r="W803" s="2"/>
      <c r="X803" s="2"/>
      <c r="Y803" s="2"/>
      <c r="Z803" s="224"/>
      <c r="AA803" s="2"/>
      <c r="AB803" s="2"/>
      <c r="AC803" s="2"/>
      <c r="AD803" s="225"/>
    </row>
    <row r="804" spans="2:30" ht="38.25" outlineLevel="5" x14ac:dyDescent="0.25">
      <c r="B804" s="3"/>
      <c r="C804" s="1"/>
      <c r="D804" s="1"/>
      <c r="E804" s="1"/>
      <c r="F804" s="1"/>
      <c r="G804" s="1" t="s">
        <v>1842</v>
      </c>
      <c r="H804" s="188">
        <v>42370</v>
      </c>
      <c r="I804" s="1" t="s">
        <v>14</v>
      </c>
      <c r="J804" s="1"/>
      <c r="K804" s="1" t="s">
        <v>9</v>
      </c>
      <c r="L804" s="1" t="s">
        <v>10</v>
      </c>
      <c r="M804" s="1" t="s">
        <v>10</v>
      </c>
      <c r="N804" s="1" t="s">
        <v>11</v>
      </c>
      <c r="O804" s="7">
        <v>55893.760000000002</v>
      </c>
      <c r="P804" s="7">
        <v>0</v>
      </c>
      <c r="Q804" s="7">
        <f>O804-P804</f>
        <v>55893.760000000002</v>
      </c>
      <c r="R804" s="6" t="s">
        <v>1</v>
      </c>
      <c r="S804" s="5" t="s">
        <v>4</v>
      </c>
      <c r="T804" s="5"/>
      <c r="U804" s="5"/>
      <c r="V804" s="1"/>
      <c r="W804" s="1"/>
      <c r="X804" s="1"/>
      <c r="Y804" s="1"/>
      <c r="Z804" s="4">
        <v>42370</v>
      </c>
      <c r="AA804" s="1"/>
      <c r="AB804" s="1"/>
      <c r="AC804" s="1"/>
      <c r="AD804" s="8" t="s">
        <v>1843</v>
      </c>
    </row>
    <row r="805" spans="2:30" outlineLevel="4" x14ac:dyDescent="0.25">
      <c r="B805" s="220"/>
      <c r="C805" s="2"/>
      <c r="D805" s="2"/>
      <c r="E805" s="2"/>
      <c r="F805" s="2"/>
      <c r="G805" s="2"/>
      <c r="H805" s="228"/>
      <c r="I805" s="2"/>
      <c r="J805" s="2"/>
      <c r="K805" s="2"/>
      <c r="L805" s="2"/>
      <c r="M805" s="2"/>
      <c r="N805" s="2"/>
      <c r="O805" s="221"/>
      <c r="P805" s="221"/>
      <c r="Q805" s="221"/>
      <c r="R805" s="222"/>
      <c r="S805" s="223"/>
      <c r="T805" s="223"/>
      <c r="U805" s="223"/>
      <c r="V805" s="2"/>
      <c r="W805" s="2"/>
      <c r="X805" s="2"/>
      <c r="Y805" s="2"/>
      <c r="Z805" s="224"/>
      <c r="AA805" s="2"/>
      <c r="AB805" s="2"/>
      <c r="AC805" s="2"/>
      <c r="AD805" s="225"/>
    </row>
    <row r="806" spans="2:30" outlineLevel="3" x14ac:dyDescent="0.25">
      <c r="B806" s="220"/>
      <c r="C806" s="2"/>
      <c r="D806" s="2"/>
      <c r="E806" s="2" t="s">
        <v>77</v>
      </c>
      <c r="F806" s="2" t="s">
        <v>22</v>
      </c>
      <c r="G806" s="2"/>
      <c r="H806" s="228"/>
      <c r="I806" s="2"/>
      <c r="J806" s="2"/>
      <c r="K806" s="2"/>
      <c r="L806" s="2"/>
      <c r="M806" s="2"/>
      <c r="N806" s="2"/>
      <c r="O806" s="221">
        <f>SUM(O807:O809)/2</f>
        <v>2533771.4500000002</v>
      </c>
      <c r="P806" s="221">
        <f>SUM(P807:P809)/2</f>
        <v>0</v>
      </c>
      <c r="Q806" s="221">
        <f>O806-P806</f>
        <v>2533771.4500000002</v>
      </c>
      <c r="R806" s="222"/>
      <c r="S806" s="223"/>
      <c r="T806" s="223"/>
      <c r="U806" s="223"/>
      <c r="V806" s="2"/>
      <c r="W806" s="2"/>
      <c r="X806" s="2"/>
      <c r="Y806" s="2"/>
      <c r="Z806" s="224"/>
      <c r="AA806" s="2"/>
      <c r="AB806" s="2"/>
      <c r="AC806" s="2"/>
      <c r="AD806" s="225"/>
    </row>
    <row r="807" spans="2:30" outlineLevel="4" x14ac:dyDescent="0.25">
      <c r="B807" s="220"/>
      <c r="C807" s="2"/>
      <c r="D807" s="2"/>
      <c r="E807" s="2"/>
      <c r="F807" s="2" t="s">
        <v>12</v>
      </c>
      <c r="G807" s="2" t="s">
        <v>13</v>
      </c>
      <c r="H807" s="228"/>
      <c r="I807" s="2"/>
      <c r="J807" s="2"/>
      <c r="K807" s="2"/>
      <c r="L807" s="2"/>
      <c r="M807" s="2"/>
      <c r="N807" s="2"/>
      <c r="O807" s="221">
        <f>SUM(O808:O809)</f>
        <v>2533771.4500000002</v>
      </c>
      <c r="P807" s="221">
        <f>SUM(P808:P809)</f>
        <v>0</v>
      </c>
      <c r="Q807" s="221">
        <f>O807-P807</f>
        <v>2533771.4500000002</v>
      </c>
      <c r="R807" s="222"/>
      <c r="S807" s="223"/>
      <c r="T807" s="223"/>
      <c r="U807" s="223"/>
      <c r="V807" s="2"/>
      <c r="W807" s="2"/>
      <c r="X807" s="2"/>
      <c r="Y807" s="2"/>
      <c r="Z807" s="224"/>
      <c r="AA807" s="2"/>
      <c r="AB807" s="2"/>
      <c r="AC807" s="2"/>
      <c r="AD807" s="225"/>
    </row>
    <row r="808" spans="2:30" ht="38.25" outlineLevel="5" x14ac:dyDescent="0.25">
      <c r="B808" s="3"/>
      <c r="C808" s="1"/>
      <c r="D808" s="1"/>
      <c r="E808" s="1"/>
      <c r="F808" s="1"/>
      <c r="G808" s="1" t="s">
        <v>1842</v>
      </c>
      <c r="H808" s="188">
        <v>42370</v>
      </c>
      <c r="I808" s="1" t="s">
        <v>14</v>
      </c>
      <c r="J808" s="1"/>
      <c r="K808" s="1" t="s">
        <v>9</v>
      </c>
      <c r="L808" s="1" t="s">
        <v>10</v>
      </c>
      <c r="M808" s="1" t="s">
        <v>10</v>
      </c>
      <c r="N808" s="1" t="s">
        <v>11</v>
      </c>
      <c r="O808" s="7">
        <v>2533771.4500000002</v>
      </c>
      <c r="P808" s="7">
        <v>0</v>
      </c>
      <c r="Q808" s="7">
        <f>O808-P808</f>
        <v>2533771.4500000002</v>
      </c>
      <c r="R808" s="6" t="s">
        <v>1</v>
      </c>
      <c r="S808" s="5" t="s">
        <v>4</v>
      </c>
      <c r="T808" s="5"/>
      <c r="U808" s="5"/>
      <c r="V808" s="1"/>
      <c r="W808" s="1"/>
      <c r="X808" s="1"/>
      <c r="Y808" s="1"/>
      <c r="Z808" s="4">
        <v>42370</v>
      </c>
      <c r="AA808" s="1"/>
      <c r="AB808" s="1"/>
      <c r="AC808" s="1"/>
      <c r="AD808" s="8" t="s">
        <v>1843</v>
      </c>
    </row>
    <row r="809" spans="2:30" outlineLevel="3" x14ac:dyDescent="0.25">
      <c r="B809" s="220"/>
      <c r="C809" s="2"/>
      <c r="D809" s="2"/>
      <c r="E809" s="2"/>
      <c r="F809" s="2"/>
      <c r="G809" s="2"/>
      <c r="H809" s="228"/>
      <c r="I809" s="2"/>
      <c r="J809" s="2"/>
      <c r="K809" s="2"/>
      <c r="L809" s="2"/>
      <c r="M809" s="2"/>
      <c r="N809" s="2"/>
      <c r="O809" s="221"/>
      <c r="P809" s="221"/>
      <c r="Q809" s="221"/>
      <c r="R809" s="222"/>
      <c r="S809" s="223"/>
      <c r="T809" s="223"/>
      <c r="U809" s="223"/>
      <c r="V809" s="2"/>
      <c r="W809" s="2"/>
      <c r="X809" s="2"/>
      <c r="Y809" s="2"/>
      <c r="Z809" s="224"/>
      <c r="AA809" s="2"/>
      <c r="AB809" s="2"/>
      <c r="AC809" s="2"/>
      <c r="AD809" s="225"/>
    </row>
    <row r="810" spans="2:30" outlineLevel="2" x14ac:dyDescent="0.25">
      <c r="B810" s="214"/>
      <c r="C810" s="215"/>
      <c r="D810" s="215" t="s">
        <v>78</v>
      </c>
      <c r="E810" s="215" t="s">
        <v>18</v>
      </c>
      <c r="F810" s="215"/>
      <c r="G810" s="215"/>
      <c r="H810" s="227"/>
      <c r="I810" s="215"/>
      <c r="J810" s="215"/>
      <c r="K810" s="215"/>
      <c r="L810" s="215"/>
      <c r="M810" s="215"/>
      <c r="N810" s="215"/>
      <c r="O810" s="216">
        <f>SUM(O811:O826)/3</f>
        <v>3890854.6300000008</v>
      </c>
      <c r="P810" s="216">
        <f>SUM(P811:P826)/3</f>
        <v>0</v>
      </c>
      <c r="Q810" s="216">
        <f>O810-P810</f>
        <v>3890854.6300000008</v>
      </c>
      <c r="R810" s="217"/>
      <c r="S810" s="218"/>
      <c r="T810" s="218"/>
      <c r="U810" s="218"/>
      <c r="V810" s="215"/>
      <c r="W810" s="215"/>
      <c r="X810" s="215"/>
      <c r="Y810" s="215"/>
      <c r="Z810" s="247"/>
      <c r="AA810" s="215"/>
      <c r="AB810" s="215"/>
      <c r="AC810" s="215"/>
      <c r="AD810" s="219"/>
    </row>
    <row r="811" spans="2:30" outlineLevel="3" x14ac:dyDescent="0.25">
      <c r="B811" s="220"/>
      <c r="C811" s="2"/>
      <c r="D811" s="2"/>
      <c r="E811" s="2" t="s">
        <v>79</v>
      </c>
      <c r="F811" s="2" t="s">
        <v>19</v>
      </c>
      <c r="G811" s="2"/>
      <c r="H811" s="228"/>
      <c r="I811" s="2"/>
      <c r="J811" s="2"/>
      <c r="K811" s="2"/>
      <c r="L811" s="2"/>
      <c r="M811" s="2"/>
      <c r="N811" s="2"/>
      <c r="O811" s="221">
        <f>SUM(O812:O814)/2</f>
        <v>1696522.24</v>
      </c>
      <c r="P811" s="221">
        <f>SUM(P812:P814)/2</f>
        <v>0</v>
      </c>
      <c r="Q811" s="221">
        <f>O811-P811</f>
        <v>1696522.24</v>
      </c>
      <c r="R811" s="222"/>
      <c r="S811" s="223"/>
      <c r="T811" s="223"/>
      <c r="U811" s="223"/>
      <c r="V811" s="2"/>
      <c r="W811" s="2"/>
      <c r="X811" s="2"/>
      <c r="Y811" s="2"/>
      <c r="Z811" s="224"/>
      <c r="AA811" s="2"/>
      <c r="AB811" s="2"/>
      <c r="AC811" s="2"/>
      <c r="AD811" s="225"/>
    </row>
    <row r="812" spans="2:30" outlineLevel="4" x14ac:dyDescent="0.25">
      <c r="B812" s="220"/>
      <c r="C812" s="2"/>
      <c r="D812" s="2"/>
      <c r="E812" s="2"/>
      <c r="F812" s="2" t="s">
        <v>12</v>
      </c>
      <c r="G812" s="2" t="s">
        <v>13</v>
      </c>
      <c r="H812" s="228"/>
      <c r="I812" s="2"/>
      <c r="J812" s="2"/>
      <c r="K812" s="2"/>
      <c r="L812" s="2"/>
      <c r="M812" s="2"/>
      <c r="N812" s="2"/>
      <c r="O812" s="221">
        <f>SUM(O813:O814)</f>
        <v>1696522.24</v>
      </c>
      <c r="P812" s="221">
        <f>SUM(P813:P814)</f>
        <v>0</v>
      </c>
      <c r="Q812" s="221">
        <f>O812-P812</f>
        <v>1696522.24</v>
      </c>
      <c r="R812" s="222"/>
      <c r="S812" s="223"/>
      <c r="T812" s="223"/>
      <c r="U812" s="223"/>
      <c r="V812" s="2"/>
      <c r="W812" s="2"/>
      <c r="X812" s="2"/>
      <c r="Y812" s="2"/>
      <c r="Z812" s="224"/>
      <c r="AA812" s="2"/>
      <c r="AB812" s="2"/>
      <c r="AC812" s="2"/>
      <c r="AD812" s="225"/>
    </row>
    <row r="813" spans="2:30" ht="38.25" outlineLevel="5" x14ac:dyDescent="0.25">
      <c r="B813" s="3"/>
      <c r="C813" s="1"/>
      <c r="D813" s="1"/>
      <c r="E813" s="1"/>
      <c r="F813" s="1"/>
      <c r="G813" s="1" t="s">
        <v>1842</v>
      </c>
      <c r="H813" s="188">
        <v>42370</v>
      </c>
      <c r="I813" s="1" t="s">
        <v>14</v>
      </c>
      <c r="J813" s="1"/>
      <c r="K813" s="1" t="s">
        <v>9</v>
      </c>
      <c r="L813" s="1" t="s">
        <v>10</v>
      </c>
      <c r="M813" s="1" t="s">
        <v>10</v>
      </c>
      <c r="N813" s="1" t="s">
        <v>11</v>
      </c>
      <c r="O813" s="7">
        <v>1696522.24</v>
      </c>
      <c r="P813" s="7">
        <v>0</v>
      </c>
      <c r="Q813" s="7">
        <f>O813-P813</f>
        <v>1696522.24</v>
      </c>
      <c r="R813" s="6" t="s">
        <v>1</v>
      </c>
      <c r="S813" s="5" t="s">
        <v>4</v>
      </c>
      <c r="T813" s="5"/>
      <c r="U813" s="5"/>
      <c r="V813" s="1"/>
      <c r="W813" s="1"/>
      <c r="X813" s="1"/>
      <c r="Y813" s="1"/>
      <c r="Z813" s="4">
        <v>42370</v>
      </c>
      <c r="AA813" s="1"/>
      <c r="AB813" s="1"/>
      <c r="AC813" s="1"/>
      <c r="AD813" s="8" t="s">
        <v>1843</v>
      </c>
    </row>
    <row r="814" spans="2:30" outlineLevel="4" x14ac:dyDescent="0.25">
      <c r="B814" s="220"/>
      <c r="C814" s="2"/>
      <c r="D814" s="2"/>
      <c r="E814" s="2"/>
      <c r="F814" s="2"/>
      <c r="G814" s="2"/>
      <c r="H814" s="228"/>
      <c r="I814" s="2"/>
      <c r="J814" s="2"/>
      <c r="K814" s="2"/>
      <c r="L814" s="2"/>
      <c r="M814" s="2"/>
      <c r="N814" s="2"/>
      <c r="O814" s="221"/>
      <c r="P814" s="221"/>
      <c r="Q814" s="221"/>
      <c r="R814" s="222"/>
      <c r="S814" s="223"/>
      <c r="T814" s="223"/>
      <c r="U814" s="223"/>
      <c r="V814" s="2"/>
      <c r="W814" s="2"/>
      <c r="X814" s="2"/>
      <c r="Y814" s="2"/>
      <c r="Z814" s="224"/>
      <c r="AA814" s="2"/>
      <c r="AB814" s="2"/>
      <c r="AC814" s="2"/>
      <c r="AD814" s="225"/>
    </row>
    <row r="815" spans="2:30" outlineLevel="3" x14ac:dyDescent="0.25">
      <c r="B815" s="220"/>
      <c r="C815" s="2"/>
      <c r="D815" s="2"/>
      <c r="E815" s="2" t="s">
        <v>80</v>
      </c>
      <c r="F815" s="2" t="s">
        <v>38</v>
      </c>
      <c r="G815" s="2"/>
      <c r="H815" s="228"/>
      <c r="I815" s="2"/>
      <c r="J815" s="2"/>
      <c r="K815" s="2"/>
      <c r="L815" s="2"/>
      <c r="M815" s="2"/>
      <c r="N815" s="2"/>
      <c r="O815" s="221">
        <f>SUM(O816:O818)/2</f>
        <v>1612328.1</v>
      </c>
      <c r="P815" s="221">
        <f>SUM(P816:P818)/2</f>
        <v>0</v>
      </c>
      <c r="Q815" s="221">
        <f>O815-P815</f>
        <v>1612328.1</v>
      </c>
      <c r="R815" s="222"/>
      <c r="S815" s="223"/>
      <c r="T815" s="223"/>
      <c r="U815" s="223"/>
      <c r="V815" s="2"/>
      <c r="W815" s="2"/>
      <c r="X815" s="2"/>
      <c r="Y815" s="2"/>
      <c r="Z815" s="224"/>
      <c r="AA815" s="2"/>
      <c r="AB815" s="2"/>
      <c r="AC815" s="2"/>
      <c r="AD815" s="225"/>
    </row>
    <row r="816" spans="2:30" outlineLevel="4" x14ac:dyDescent="0.25">
      <c r="B816" s="220"/>
      <c r="C816" s="2"/>
      <c r="D816" s="2"/>
      <c r="E816" s="2"/>
      <c r="F816" s="2" t="s">
        <v>12</v>
      </c>
      <c r="G816" s="2" t="s">
        <v>13</v>
      </c>
      <c r="H816" s="228"/>
      <c r="I816" s="2"/>
      <c r="J816" s="2"/>
      <c r="K816" s="2"/>
      <c r="L816" s="2"/>
      <c r="M816" s="2"/>
      <c r="N816" s="2"/>
      <c r="O816" s="221">
        <f>SUM(O817:O818)</f>
        <v>1612328.1</v>
      </c>
      <c r="P816" s="221">
        <f>SUM(P817:P818)</f>
        <v>0</v>
      </c>
      <c r="Q816" s="221">
        <f>O816-P816</f>
        <v>1612328.1</v>
      </c>
      <c r="R816" s="222"/>
      <c r="S816" s="223"/>
      <c r="T816" s="223"/>
      <c r="U816" s="223"/>
      <c r="V816" s="2"/>
      <c r="W816" s="2"/>
      <c r="X816" s="2"/>
      <c r="Y816" s="2"/>
      <c r="Z816" s="224"/>
      <c r="AA816" s="2"/>
      <c r="AB816" s="2"/>
      <c r="AC816" s="2"/>
      <c r="AD816" s="225"/>
    </row>
    <row r="817" spans="2:30" ht="38.25" outlineLevel="5" x14ac:dyDescent="0.25">
      <c r="B817" s="3"/>
      <c r="C817" s="1"/>
      <c r="D817" s="1"/>
      <c r="E817" s="1"/>
      <c r="F817" s="1"/>
      <c r="G817" s="1" t="s">
        <v>1842</v>
      </c>
      <c r="H817" s="188">
        <v>42370</v>
      </c>
      <c r="I817" s="1" t="s">
        <v>14</v>
      </c>
      <c r="J817" s="1"/>
      <c r="K817" s="1" t="s">
        <v>9</v>
      </c>
      <c r="L817" s="1" t="s">
        <v>10</v>
      </c>
      <c r="M817" s="1" t="s">
        <v>10</v>
      </c>
      <c r="N817" s="1" t="s">
        <v>11</v>
      </c>
      <c r="O817" s="7">
        <v>1612328.1</v>
      </c>
      <c r="P817" s="7">
        <v>0</v>
      </c>
      <c r="Q817" s="7">
        <f>O817-P817</f>
        <v>1612328.1</v>
      </c>
      <c r="R817" s="6" t="s">
        <v>1</v>
      </c>
      <c r="S817" s="5" t="s">
        <v>4</v>
      </c>
      <c r="T817" s="5"/>
      <c r="U817" s="5"/>
      <c r="V817" s="1"/>
      <c r="W817" s="1"/>
      <c r="X817" s="1"/>
      <c r="Y817" s="1"/>
      <c r="Z817" s="4">
        <v>42370</v>
      </c>
      <c r="AA817" s="1"/>
      <c r="AB817" s="1"/>
      <c r="AC817" s="1"/>
      <c r="AD817" s="8" t="s">
        <v>1843</v>
      </c>
    </row>
    <row r="818" spans="2:30" outlineLevel="4" x14ac:dyDescent="0.25">
      <c r="B818" s="220"/>
      <c r="C818" s="2"/>
      <c r="D818" s="2"/>
      <c r="E818" s="2"/>
      <c r="F818" s="2"/>
      <c r="G818" s="2"/>
      <c r="H818" s="228"/>
      <c r="I818" s="2"/>
      <c r="J818" s="2"/>
      <c r="K818" s="2"/>
      <c r="L818" s="2"/>
      <c r="M818" s="2"/>
      <c r="N818" s="2"/>
      <c r="O818" s="221"/>
      <c r="P818" s="221"/>
      <c r="Q818" s="221"/>
      <c r="R818" s="222"/>
      <c r="S818" s="223"/>
      <c r="T818" s="223"/>
      <c r="U818" s="223"/>
      <c r="V818" s="2"/>
      <c r="W818" s="2"/>
      <c r="X818" s="2"/>
      <c r="Y818" s="2"/>
      <c r="Z818" s="224"/>
      <c r="AA818" s="2"/>
      <c r="AB818" s="2"/>
      <c r="AC818" s="2"/>
      <c r="AD818" s="225"/>
    </row>
    <row r="819" spans="2:30" outlineLevel="3" x14ac:dyDescent="0.25">
      <c r="B819" s="220"/>
      <c r="C819" s="2"/>
      <c r="D819" s="2"/>
      <c r="E819" s="2" t="s">
        <v>81</v>
      </c>
      <c r="F819" s="2" t="s">
        <v>40</v>
      </c>
      <c r="G819" s="2"/>
      <c r="H819" s="228"/>
      <c r="I819" s="2"/>
      <c r="J819" s="2"/>
      <c r="K819" s="2"/>
      <c r="L819" s="2"/>
      <c r="M819" s="2"/>
      <c r="N819" s="2"/>
      <c r="O819" s="221">
        <f>SUM(O820:O822)/2</f>
        <v>545507.38</v>
      </c>
      <c r="P819" s="221">
        <f>SUM(P820:P822)/2</f>
        <v>0</v>
      </c>
      <c r="Q819" s="221">
        <f>O819-P819</f>
        <v>545507.38</v>
      </c>
      <c r="R819" s="222"/>
      <c r="S819" s="223"/>
      <c r="T819" s="223"/>
      <c r="U819" s="223"/>
      <c r="V819" s="2"/>
      <c r="W819" s="2"/>
      <c r="X819" s="2"/>
      <c r="Y819" s="2"/>
      <c r="Z819" s="224"/>
      <c r="AA819" s="2"/>
      <c r="AB819" s="2"/>
      <c r="AC819" s="2"/>
      <c r="AD819" s="225"/>
    </row>
    <row r="820" spans="2:30" outlineLevel="4" x14ac:dyDescent="0.25">
      <c r="B820" s="220"/>
      <c r="C820" s="2"/>
      <c r="D820" s="2"/>
      <c r="E820" s="2"/>
      <c r="F820" s="2" t="s">
        <v>12</v>
      </c>
      <c r="G820" s="2" t="s">
        <v>13</v>
      </c>
      <c r="H820" s="228"/>
      <c r="I820" s="2"/>
      <c r="J820" s="2"/>
      <c r="K820" s="2"/>
      <c r="L820" s="2"/>
      <c r="M820" s="2"/>
      <c r="N820" s="2"/>
      <c r="O820" s="221">
        <f>SUM(O821:O822)</f>
        <v>545507.38</v>
      </c>
      <c r="P820" s="221">
        <f>SUM(P821:P822)</f>
        <v>0</v>
      </c>
      <c r="Q820" s="221">
        <f>O820-P820</f>
        <v>545507.38</v>
      </c>
      <c r="R820" s="222"/>
      <c r="S820" s="223"/>
      <c r="T820" s="223"/>
      <c r="U820" s="223"/>
      <c r="V820" s="2"/>
      <c r="W820" s="2"/>
      <c r="X820" s="2"/>
      <c r="Y820" s="2"/>
      <c r="Z820" s="224"/>
      <c r="AA820" s="2"/>
      <c r="AB820" s="2"/>
      <c r="AC820" s="2"/>
      <c r="AD820" s="225"/>
    </row>
    <row r="821" spans="2:30" ht="38.25" outlineLevel="5" x14ac:dyDescent="0.25">
      <c r="B821" s="3"/>
      <c r="C821" s="1"/>
      <c r="D821" s="1"/>
      <c r="E821" s="1"/>
      <c r="F821" s="1"/>
      <c r="G821" s="1" t="s">
        <v>1842</v>
      </c>
      <c r="H821" s="188">
        <v>42370</v>
      </c>
      <c r="I821" s="1" t="s">
        <v>14</v>
      </c>
      <c r="J821" s="1"/>
      <c r="K821" s="1" t="s">
        <v>9</v>
      </c>
      <c r="L821" s="1" t="s">
        <v>10</v>
      </c>
      <c r="M821" s="1" t="s">
        <v>10</v>
      </c>
      <c r="N821" s="1" t="s">
        <v>11</v>
      </c>
      <c r="O821" s="7">
        <v>545507.38</v>
      </c>
      <c r="P821" s="7">
        <v>0</v>
      </c>
      <c r="Q821" s="7">
        <f>O821-P821</f>
        <v>545507.38</v>
      </c>
      <c r="R821" s="6" t="s">
        <v>1</v>
      </c>
      <c r="S821" s="5" t="s">
        <v>4</v>
      </c>
      <c r="T821" s="5"/>
      <c r="U821" s="5"/>
      <c r="V821" s="1"/>
      <c r="W821" s="1"/>
      <c r="X821" s="1"/>
      <c r="Y821" s="1"/>
      <c r="Z821" s="4">
        <v>42370</v>
      </c>
      <c r="AA821" s="1"/>
      <c r="AB821" s="1"/>
      <c r="AC821" s="1"/>
      <c r="AD821" s="8" t="s">
        <v>1843</v>
      </c>
    </row>
    <row r="822" spans="2:30" outlineLevel="4" x14ac:dyDescent="0.25">
      <c r="B822" s="220"/>
      <c r="C822" s="2"/>
      <c r="D822" s="2"/>
      <c r="E822" s="2"/>
      <c r="F822" s="2"/>
      <c r="G822" s="2"/>
      <c r="H822" s="228"/>
      <c r="I822" s="2"/>
      <c r="J822" s="2"/>
      <c r="K822" s="2"/>
      <c r="L822" s="2"/>
      <c r="M822" s="2"/>
      <c r="N822" s="2"/>
      <c r="O822" s="221"/>
      <c r="P822" s="221"/>
      <c r="Q822" s="221"/>
      <c r="R822" s="222"/>
      <c r="S822" s="223"/>
      <c r="T822" s="223"/>
      <c r="U822" s="223"/>
      <c r="V822" s="2"/>
      <c r="W822" s="2"/>
      <c r="X822" s="2"/>
      <c r="Y822" s="2"/>
      <c r="Z822" s="224"/>
      <c r="AA822" s="2"/>
      <c r="AB822" s="2"/>
      <c r="AC822" s="2"/>
      <c r="AD822" s="225"/>
    </row>
    <row r="823" spans="2:30" outlineLevel="3" x14ac:dyDescent="0.25">
      <c r="B823" s="220"/>
      <c r="C823" s="2"/>
      <c r="D823" s="2"/>
      <c r="E823" s="2" t="s">
        <v>82</v>
      </c>
      <c r="F823" s="2" t="s">
        <v>22</v>
      </c>
      <c r="G823" s="2"/>
      <c r="H823" s="228"/>
      <c r="I823" s="2"/>
      <c r="J823" s="2"/>
      <c r="K823" s="2"/>
      <c r="L823" s="2"/>
      <c r="M823" s="2"/>
      <c r="N823" s="2"/>
      <c r="O823" s="221">
        <f>SUM(O824:O826)/2</f>
        <v>36496.910000000003</v>
      </c>
      <c r="P823" s="221">
        <f>SUM(P824:P826)/2</f>
        <v>0</v>
      </c>
      <c r="Q823" s="221">
        <f>O823-P823</f>
        <v>36496.910000000003</v>
      </c>
      <c r="R823" s="222"/>
      <c r="S823" s="223"/>
      <c r="T823" s="223"/>
      <c r="U823" s="223"/>
      <c r="V823" s="2"/>
      <c r="W823" s="2"/>
      <c r="X823" s="2"/>
      <c r="Y823" s="2"/>
      <c r="Z823" s="224"/>
      <c r="AA823" s="2"/>
      <c r="AB823" s="2"/>
      <c r="AC823" s="2"/>
      <c r="AD823" s="225"/>
    </row>
    <row r="824" spans="2:30" outlineLevel="4" x14ac:dyDescent="0.25">
      <c r="B824" s="220"/>
      <c r="C824" s="2"/>
      <c r="D824" s="2"/>
      <c r="E824" s="2"/>
      <c r="F824" s="2" t="s">
        <v>12</v>
      </c>
      <c r="G824" s="2" t="s">
        <v>13</v>
      </c>
      <c r="H824" s="228"/>
      <c r="I824" s="2"/>
      <c r="J824" s="2"/>
      <c r="K824" s="2"/>
      <c r="L824" s="2"/>
      <c r="M824" s="2"/>
      <c r="N824" s="2"/>
      <c r="O824" s="221">
        <f>SUM(O825:O826)</f>
        <v>36496.910000000003</v>
      </c>
      <c r="P824" s="221">
        <f>SUM(P825:P826)</f>
        <v>0</v>
      </c>
      <c r="Q824" s="221">
        <f>O824-P824</f>
        <v>36496.910000000003</v>
      </c>
      <c r="R824" s="222"/>
      <c r="S824" s="223"/>
      <c r="T824" s="223"/>
      <c r="U824" s="223"/>
      <c r="V824" s="2"/>
      <c r="W824" s="2"/>
      <c r="X824" s="2"/>
      <c r="Y824" s="2"/>
      <c r="Z824" s="224"/>
      <c r="AA824" s="2"/>
      <c r="AB824" s="2"/>
      <c r="AC824" s="2"/>
      <c r="AD824" s="225"/>
    </row>
    <row r="825" spans="2:30" ht="38.25" outlineLevel="5" x14ac:dyDescent="0.25">
      <c r="B825" s="3"/>
      <c r="C825" s="1"/>
      <c r="D825" s="1"/>
      <c r="E825" s="1"/>
      <c r="F825" s="1"/>
      <c r="G825" s="1" t="s">
        <v>1842</v>
      </c>
      <c r="H825" s="188">
        <v>42370</v>
      </c>
      <c r="I825" s="1" t="s">
        <v>14</v>
      </c>
      <c r="J825" s="1"/>
      <c r="K825" s="1" t="s">
        <v>9</v>
      </c>
      <c r="L825" s="1" t="s">
        <v>10</v>
      </c>
      <c r="M825" s="1" t="s">
        <v>10</v>
      </c>
      <c r="N825" s="1" t="s">
        <v>11</v>
      </c>
      <c r="O825" s="7">
        <v>36496.910000000003</v>
      </c>
      <c r="P825" s="7">
        <v>0</v>
      </c>
      <c r="Q825" s="7">
        <f>O825-P825</f>
        <v>36496.910000000003</v>
      </c>
      <c r="R825" s="6" t="s">
        <v>1</v>
      </c>
      <c r="S825" s="5" t="s">
        <v>4</v>
      </c>
      <c r="T825" s="5"/>
      <c r="U825" s="5"/>
      <c r="V825" s="1"/>
      <c r="W825" s="1"/>
      <c r="X825" s="1"/>
      <c r="Y825" s="1"/>
      <c r="Z825" s="4">
        <v>42370</v>
      </c>
      <c r="AA825" s="1"/>
      <c r="AB825" s="1"/>
      <c r="AC825" s="1"/>
      <c r="AD825" s="8" t="s">
        <v>1843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AD2609"/>
  <sheetViews>
    <sheetView topLeftCell="A2592" zoomScale="80" zoomScaleNormal="80" workbookViewId="0">
      <selection activeCell="A5" sqref="A5:XFD2609"/>
    </sheetView>
  </sheetViews>
  <sheetFormatPr baseColWidth="10" defaultRowHeight="15" outlineLevelRow="5" x14ac:dyDescent="0.25"/>
  <cols>
    <col min="8" max="8" width="11.42578125" style="75"/>
    <col min="15" max="15" width="14" customWidth="1"/>
    <col min="16" max="16" width="13.7109375" customWidth="1"/>
    <col min="17" max="17" width="13.5703125" customWidth="1"/>
  </cols>
  <sheetData>
    <row r="5" spans="2:30" outlineLevel="1" x14ac:dyDescent="0.25">
      <c r="B5" s="208"/>
      <c r="C5" s="209" t="s">
        <v>23</v>
      </c>
      <c r="D5" s="209" t="s">
        <v>24</v>
      </c>
      <c r="E5" s="209"/>
      <c r="F5" s="209"/>
      <c r="G5" s="209"/>
      <c r="H5" s="226"/>
      <c r="I5" s="209"/>
      <c r="J5" s="209" t="s">
        <v>23</v>
      </c>
      <c r="K5" s="209"/>
      <c r="L5" s="209"/>
      <c r="M5" s="209"/>
      <c r="N5" s="209"/>
      <c r="O5" s="210">
        <f>SUM(O6:O2610)/4</f>
        <v>301312543.62000012</v>
      </c>
      <c r="P5" s="210">
        <f>SUM(P6:P2610)/4</f>
        <v>14329043.489999989</v>
      </c>
      <c r="Q5" s="210">
        <f>O5-P5</f>
        <v>286983500.13000011</v>
      </c>
      <c r="R5" s="211"/>
      <c r="S5" s="212"/>
      <c r="T5" s="212"/>
      <c r="U5" s="212"/>
      <c r="V5" s="209"/>
      <c r="W5" s="209"/>
      <c r="X5" s="209"/>
      <c r="Y5" s="209"/>
      <c r="Z5" s="246"/>
      <c r="AA5" s="209"/>
      <c r="AB5" s="209"/>
      <c r="AC5" s="209"/>
      <c r="AD5" s="213"/>
    </row>
    <row r="6" spans="2:30" outlineLevel="2" x14ac:dyDescent="0.25">
      <c r="B6" s="214"/>
      <c r="C6" s="215"/>
      <c r="D6" s="215" t="s">
        <v>27</v>
      </c>
      <c r="E6" s="215" t="s">
        <v>6</v>
      </c>
      <c r="F6" s="215"/>
      <c r="G6" s="215"/>
      <c r="H6" s="227"/>
      <c r="I6" s="215"/>
      <c r="J6" s="215" t="s">
        <v>27</v>
      </c>
      <c r="K6" s="215"/>
      <c r="L6" s="215"/>
      <c r="M6" s="215"/>
      <c r="N6" s="215"/>
      <c r="O6" s="216">
        <f>SUM(O7:O22)/3</f>
        <v>5898137.3799999999</v>
      </c>
      <c r="P6" s="216">
        <f>SUM(P7:P22)/3</f>
        <v>0</v>
      </c>
      <c r="Q6" s="216">
        <f>O6-P6</f>
        <v>5898137.3799999999</v>
      </c>
      <c r="R6" s="217"/>
      <c r="S6" s="218"/>
      <c r="T6" s="218"/>
      <c r="U6" s="218"/>
      <c r="V6" s="215"/>
      <c r="W6" s="215"/>
      <c r="X6" s="215"/>
      <c r="Y6" s="215"/>
      <c r="Z6" s="247"/>
      <c r="AA6" s="215"/>
      <c r="AB6" s="215"/>
      <c r="AC6" s="215"/>
      <c r="AD6" s="219"/>
    </row>
    <row r="7" spans="2:30" outlineLevel="3" x14ac:dyDescent="0.25">
      <c r="B7" s="220"/>
      <c r="C7" s="2"/>
      <c r="D7" s="2"/>
      <c r="E7" s="2" t="s">
        <v>29</v>
      </c>
      <c r="F7" s="2" t="s">
        <v>19</v>
      </c>
      <c r="G7" s="2"/>
      <c r="H7" s="228"/>
      <c r="I7" s="2"/>
      <c r="J7" s="2" t="s">
        <v>29</v>
      </c>
      <c r="K7" s="2"/>
      <c r="L7" s="2"/>
      <c r="M7" s="2"/>
      <c r="N7" s="2"/>
      <c r="O7" s="221">
        <f>SUM(O8:O10)/2</f>
        <v>916177.01</v>
      </c>
      <c r="P7" s="221">
        <f>SUM(P8:P10)/2</f>
        <v>0</v>
      </c>
      <c r="Q7" s="221">
        <f>O7-P7</f>
        <v>916177.01</v>
      </c>
      <c r="R7" s="222"/>
      <c r="S7" s="223"/>
      <c r="T7" s="223"/>
      <c r="U7" s="223"/>
      <c r="V7" s="2"/>
      <c r="W7" s="2"/>
      <c r="X7" s="2"/>
      <c r="Y7" s="2"/>
      <c r="Z7" s="224"/>
      <c r="AA7" s="2"/>
      <c r="AB7" s="2"/>
      <c r="AC7" s="2"/>
      <c r="AD7" s="225"/>
    </row>
    <row r="8" spans="2:30" outlineLevel="4" x14ac:dyDescent="0.25">
      <c r="B8" s="220"/>
      <c r="C8" s="2"/>
      <c r="D8" s="2"/>
      <c r="E8" s="2"/>
      <c r="F8" s="2" t="s">
        <v>12</v>
      </c>
      <c r="G8" s="2" t="s">
        <v>13</v>
      </c>
      <c r="H8" s="228"/>
      <c r="I8" s="2"/>
      <c r="J8" s="2" t="s">
        <v>29</v>
      </c>
      <c r="K8" s="2"/>
      <c r="L8" s="2"/>
      <c r="M8" s="2"/>
      <c r="N8" s="2"/>
      <c r="O8" s="221">
        <f>SUM(O9:O10)</f>
        <v>916177.01</v>
      </c>
      <c r="P8" s="221">
        <f>SUM(P9:P10)</f>
        <v>0</v>
      </c>
      <c r="Q8" s="221">
        <f>O8-P8</f>
        <v>916177.01</v>
      </c>
      <c r="R8" s="222"/>
      <c r="S8" s="223"/>
      <c r="T8" s="223"/>
      <c r="U8" s="223"/>
      <c r="V8" s="2"/>
      <c r="W8" s="2"/>
      <c r="X8" s="2"/>
      <c r="Y8" s="2"/>
      <c r="Z8" s="224"/>
      <c r="AA8" s="2"/>
      <c r="AB8" s="2"/>
      <c r="AC8" s="2"/>
      <c r="AD8" s="225"/>
    </row>
    <row r="9" spans="2:30" ht="15" customHeight="1" outlineLevel="5" x14ac:dyDescent="0.25">
      <c r="B9" s="3"/>
      <c r="C9" s="1"/>
      <c r="D9" s="1"/>
      <c r="E9" s="1"/>
      <c r="F9" s="1"/>
      <c r="G9" s="1" t="s">
        <v>1842</v>
      </c>
      <c r="H9" s="188">
        <v>42370</v>
      </c>
      <c r="I9" s="1" t="s">
        <v>14</v>
      </c>
      <c r="J9" s="2" t="s">
        <v>29</v>
      </c>
      <c r="K9" s="1" t="s">
        <v>9</v>
      </c>
      <c r="L9" s="1" t="s">
        <v>10</v>
      </c>
      <c r="M9" s="1" t="s">
        <v>10</v>
      </c>
      <c r="N9" s="1" t="s">
        <v>11</v>
      </c>
      <c r="O9" s="7">
        <v>916177.01</v>
      </c>
      <c r="P9" s="7">
        <v>0</v>
      </c>
      <c r="Q9" s="7">
        <f>O9-P9</f>
        <v>916177.01</v>
      </c>
      <c r="R9" s="6" t="s">
        <v>1</v>
      </c>
      <c r="S9" s="5" t="s">
        <v>4</v>
      </c>
      <c r="T9" s="5"/>
      <c r="U9" s="5"/>
      <c r="V9" s="1"/>
      <c r="W9" s="1"/>
      <c r="X9" s="1"/>
      <c r="Y9" s="1"/>
      <c r="Z9" s="4">
        <v>42370</v>
      </c>
      <c r="AA9" s="1"/>
      <c r="AB9" s="1"/>
      <c r="AC9" s="1"/>
      <c r="AD9" s="8" t="s">
        <v>1843</v>
      </c>
    </row>
    <row r="10" spans="2:30" outlineLevel="4" x14ac:dyDescent="0.25">
      <c r="B10" s="220"/>
      <c r="C10" s="2"/>
      <c r="D10" s="2"/>
      <c r="E10" s="2"/>
      <c r="F10" s="2"/>
      <c r="G10" s="2"/>
      <c r="H10" s="228"/>
      <c r="I10" s="2"/>
      <c r="J10" s="2" t="s">
        <v>29</v>
      </c>
      <c r="K10" s="2"/>
      <c r="L10" s="2"/>
      <c r="M10" s="2"/>
      <c r="N10" s="2"/>
      <c r="O10" s="221"/>
      <c r="P10" s="221"/>
      <c r="Q10" s="221"/>
      <c r="R10" s="222"/>
      <c r="S10" s="223"/>
      <c r="T10" s="223"/>
      <c r="U10" s="223"/>
      <c r="V10" s="2"/>
      <c r="W10" s="2"/>
      <c r="X10" s="2"/>
      <c r="Y10" s="2"/>
      <c r="Z10" s="224"/>
      <c r="AA10" s="2"/>
      <c r="AB10" s="2"/>
      <c r="AC10" s="2"/>
      <c r="AD10" s="225"/>
    </row>
    <row r="11" spans="2:30" outlineLevel="3" x14ac:dyDescent="0.25">
      <c r="B11" s="220"/>
      <c r="C11" s="2"/>
      <c r="D11" s="2"/>
      <c r="E11" s="2" t="s">
        <v>37</v>
      </c>
      <c r="F11" s="2" t="s">
        <v>38</v>
      </c>
      <c r="G11" s="2"/>
      <c r="H11" s="228"/>
      <c r="I11" s="2"/>
      <c r="J11" s="2" t="s">
        <v>37</v>
      </c>
      <c r="K11" s="2"/>
      <c r="L11" s="2"/>
      <c r="M11" s="2"/>
      <c r="N11" s="2"/>
      <c r="O11" s="221">
        <f>SUM(O12:O14)/2</f>
        <v>1107303.04</v>
      </c>
      <c r="P11" s="221">
        <f>SUM(P12:P14)/2</f>
        <v>0</v>
      </c>
      <c r="Q11" s="221">
        <f>O11-P11</f>
        <v>1107303.04</v>
      </c>
      <c r="R11" s="222"/>
      <c r="S11" s="223"/>
      <c r="T11" s="223"/>
      <c r="U11" s="223"/>
      <c r="V11" s="2"/>
      <c r="W11" s="2"/>
      <c r="X11" s="2"/>
      <c r="Y11" s="2"/>
      <c r="Z11" s="224"/>
      <c r="AA11" s="2"/>
      <c r="AB11" s="2"/>
      <c r="AC11" s="2"/>
      <c r="AD11" s="225"/>
    </row>
    <row r="12" spans="2:30" outlineLevel="4" x14ac:dyDescent="0.25">
      <c r="B12" s="220"/>
      <c r="C12" s="2"/>
      <c r="D12" s="2"/>
      <c r="E12" s="2"/>
      <c r="F12" s="2" t="s">
        <v>12</v>
      </c>
      <c r="G12" s="2" t="s">
        <v>13</v>
      </c>
      <c r="H12" s="228"/>
      <c r="I12" s="2"/>
      <c r="J12" s="2" t="s">
        <v>37</v>
      </c>
      <c r="K12" s="2"/>
      <c r="L12" s="2"/>
      <c r="M12" s="2"/>
      <c r="N12" s="2"/>
      <c r="O12" s="221">
        <f>SUM(O13:O14)</f>
        <v>1107303.04</v>
      </c>
      <c r="P12" s="221">
        <f>SUM(P13:P14)</f>
        <v>0</v>
      </c>
      <c r="Q12" s="221">
        <f>O12-P12</f>
        <v>1107303.04</v>
      </c>
      <c r="R12" s="222"/>
      <c r="S12" s="223"/>
      <c r="T12" s="223"/>
      <c r="U12" s="223"/>
      <c r="V12" s="2"/>
      <c r="W12" s="2"/>
      <c r="X12" s="2"/>
      <c r="Y12" s="2"/>
      <c r="Z12" s="224"/>
      <c r="AA12" s="2"/>
      <c r="AB12" s="2"/>
      <c r="AC12" s="2"/>
      <c r="AD12" s="225"/>
    </row>
    <row r="13" spans="2:30" ht="15" customHeight="1" outlineLevel="5" x14ac:dyDescent="0.25">
      <c r="B13" s="3"/>
      <c r="C13" s="1"/>
      <c r="D13" s="1"/>
      <c r="E13" s="1"/>
      <c r="F13" s="1"/>
      <c r="G13" s="1" t="s">
        <v>1842</v>
      </c>
      <c r="H13" s="188">
        <v>42370</v>
      </c>
      <c r="I13" s="1" t="s">
        <v>14</v>
      </c>
      <c r="J13" s="2" t="s">
        <v>37</v>
      </c>
      <c r="K13" s="1" t="s">
        <v>9</v>
      </c>
      <c r="L13" s="1" t="s">
        <v>10</v>
      </c>
      <c r="M13" s="1" t="s">
        <v>10</v>
      </c>
      <c r="N13" s="1" t="s">
        <v>11</v>
      </c>
      <c r="O13" s="7">
        <v>1107303.04</v>
      </c>
      <c r="P13" s="7">
        <v>0</v>
      </c>
      <c r="Q13" s="7">
        <f>O13-P13</f>
        <v>1107303.04</v>
      </c>
      <c r="R13" s="6" t="s">
        <v>1</v>
      </c>
      <c r="S13" s="5" t="s">
        <v>4</v>
      </c>
      <c r="T13" s="5"/>
      <c r="U13" s="5"/>
      <c r="V13" s="1"/>
      <c r="W13" s="1"/>
      <c r="X13" s="1"/>
      <c r="Y13" s="1"/>
      <c r="Z13" s="4">
        <v>42370</v>
      </c>
      <c r="AA13" s="1"/>
      <c r="AB13" s="1"/>
      <c r="AC13" s="1"/>
      <c r="AD13" s="8" t="s">
        <v>1843</v>
      </c>
    </row>
    <row r="14" spans="2:30" ht="15" customHeight="1" outlineLevel="4" x14ac:dyDescent="0.25">
      <c r="B14" s="220"/>
      <c r="C14" s="2"/>
      <c r="D14" s="2"/>
      <c r="E14" s="2"/>
      <c r="F14" s="2"/>
      <c r="G14" s="2"/>
      <c r="H14" s="228"/>
      <c r="I14" s="2"/>
      <c r="J14" s="2" t="s">
        <v>37</v>
      </c>
      <c r="K14" s="2"/>
      <c r="L14" s="2"/>
      <c r="M14" s="2"/>
      <c r="N14" s="2"/>
      <c r="O14" s="221"/>
      <c r="P14" s="221"/>
      <c r="Q14" s="221"/>
      <c r="R14" s="222"/>
      <c r="S14" s="223"/>
      <c r="T14" s="223"/>
      <c r="U14" s="223"/>
      <c r="V14" s="2"/>
      <c r="W14" s="2"/>
      <c r="X14" s="2"/>
      <c r="Y14" s="2"/>
      <c r="Z14" s="224"/>
      <c r="AA14" s="2"/>
      <c r="AB14" s="2"/>
      <c r="AC14" s="2"/>
      <c r="AD14" s="225"/>
    </row>
    <row r="15" spans="2:30" ht="15" customHeight="1" outlineLevel="3" x14ac:dyDescent="0.25">
      <c r="B15" s="220"/>
      <c r="C15" s="2"/>
      <c r="D15" s="2"/>
      <c r="E15" s="2" t="s">
        <v>39</v>
      </c>
      <c r="F15" s="2" t="s">
        <v>40</v>
      </c>
      <c r="G15" s="2"/>
      <c r="H15" s="228"/>
      <c r="I15" s="2"/>
      <c r="J15" s="2" t="s">
        <v>39</v>
      </c>
      <c r="K15" s="2"/>
      <c r="L15" s="2"/>
      <c r="M15" s="2"/>
      <c r="N15" s="2"/>
      <c r="O15" s="221">
        <f>SUM(O16:O18)/2</f>
        <v>469999.79</v>
      </c>
      <c r="P15" s="221">
        <f>SUM(P16:P18)/2</f>
        <v>0</v>
      </c>
      <c r="Q15" s="221">
        <f>O15-P15</f>
        <v>469999.79</v>
      </c>
      <c r="R15" s="222"/>
      <c r="S15" s="223"/>
      <c r="T15" s="223"/>
      <c r="U15" s="223"/>
      <c r="V15" s="2"/>
      <c r="W15" s="2"/>
      <c r="X15" s="2"/>
      <c r="Y15" s="2"/>
      <c r="Z15" s="224"/>
      <c r="AA15" s="2"/>
      <c r="AB15" s="2"/>
      <c r="AC15" s="2"/>
      <c r="AD15" s="225"/>
    </row>
    <row r="16" spans="2:30" ht="15" customHeight="1" outlineLevel="4" x14ac:dyDescent="0.25">
      <c r="B16" s="220"/>
      <c r="C16" s="2"/>
      <c r="D16" s="2"/>
      <c r="E16" s="2"/>
      <c r="F16" s="2" t="s">
        <v>12</v>
      </c>
      <c r="G16" s="2" t="s">
        <v>13</v>
      </c>
      <c r="H16" s="228"/>
      <c r="I16" s="2"/>
      <c r="J16" s="2" t="s">
        <v>39</v>
      </c>
      <c r="K16" s="2"/>
      <c r="L16" s="2"/>
      <c r="M16" s="2"/>
      <c r="N16" s="2"/>
      <c r="O16" s="221">
        <f>SUM(O17:O18)</f>
        <v>469999.79</v>
      </c>
      <c r="P16" s="221">
        <f>SUM(P17:P18)</f>
        <v>0</v>
      </c>
      <c r="Q16" s="221">
        <f>O16-P16</f>
        <v>469999.79</v>
      </c>
      <c r="R16" s="222"/>
      <c r="S16" s="223"/>
      <c r="T16" s="223"/>
      <c r="U16" s="223"/>
      <c r="V16" s="2"/>
      <c r="W16" s="2"/>
      <c r="X16" s="2"/>
      <c r="Y16" s="2"/>
      <c r="Z16" s="224"/>
      <c r="AA16" s="2"/>
      <c r="AB16" s="2"/>
      <c r="AC16" s="2"/>
      <c r="AD16" s="225"/>
    </row>
    <row r="17" spans="2:30" ht="15" customHeight="1" outlineLevel="5" x14ac:dyDescent="0.25">
      <c r="B17" s="3"/>
      <c r="C17" s="1"/>
      <c r="D17" s="1"/>
      <c r="E17" s="1"/>
      <c r="F17" s="1"/>
      <c r="G17" s="1" t="s">
        <v>1842</v>
      </c>
      <c r="H17" s="188">
        <v>42370</v>
      </c>
      <c r="I17" s="1" t="s">
        <v>14</v>
      </c>
      <c r="J17" s="2" t="s">
        <v>39</v>
      </c>
      <c r="K17" s="1" t="s">
        <v>9</v>
      </c>
      <c r="L17" s="1" t="s">
        <v>10</v>
      </c>
      <c r="M17" s="1" t="s">
        <v>10</v>
      </c>
      <c r="N17" s="1" t="s">
        <v>11</v>
      </c>
      <c r="O17" s="7">
        <v>469999.79</v>
      </c>
      <c r="P17" s="7">
        <v>0</v>
      </c>
      <c r="Q17" s="7">
        <f>O17-P17</f>
        <v>469999.79</v>
      </c>
      <c r="R17" s="6" t="s">
        <v>1</v>
      </c>
      <c r="S17" s="5" t="s">
        <v>4</v>
      </c>
      <c r="T17" s="5"/>
      <c r="U17" s="5"/>
      <c r="V17" s="1"/>
      <c r="W17" s="1"/>
      <c r="X17" s="1"/>
      <c r="Y17" s="1"/>
      <c r="Z17" s="4">
        <v>42370</v>
      </c>
      <c r="AA17" s="1"/>
      <c r="AB17" s="1"/>
      <c r="AC17" s="1"/>
      <c r="AD17" s="8" t="s">
        <v>1843</v>
      </c>
    </row>
    <row r="18" spans="2:30" outlineLevel="4" x14ac:dyDescent="0.25">
      <c r="B18" s="220"/>
      <c r="C18" s="2"/>
      <c r="D18" s="2"/>
      <c r="E18" s="2"/>
      <c r="F18" s="2"/>
      <c r="G18" s="2"/>
      <c r="H18" s="228"/>
      <c r="I18" s="2"/>
      <c r="J18" s="2" t="s">
        <v>39</v>
      </c>
      <c r="K18" s="2"/>
      <c r="L18" s="2"/>
      <c r="M18" s="2"/>
      <c r="N18" s="2"/>
      <c r="O18" s="221"/>
      <c r="P18" s="221"/>
      <c r="Q18" s="221"/>
      <c r="R18" s="222"/>
      <c r="S18" s="223"/>
      <c r="T18" s="223"/>
      <c r="U18" s="223"/>
      <c r="V18" s="2"/>
      <c r="W18" s="2"/>
      <c r="X18" s="2"/>
      <c r="Y18" s="2"/>
      <c r="Z18" s="224"/>
      <c r="AA18" s="2"/>
      <c r="AB18" s="2"/>
      <c r="AC18" s="2"/>
      <c r="AD18" s="225"/>
    </row>
    <row r="19" spans="2:30" outlineLevel="3" x14ac:dyDescent="0.25">
      <c r="B19" s="220"/>
      <c r="C19" s="2"/>
      <c r="D19" s="2"/>
      <c r="E19" s="2" t="s">
        <v>41</v>
      </c>
      <c r="F19" s="2" t="s">
        <v>22</v>
      </c>
      <c r="G19" s="2"/>
      <c r="H19" s="228"/>
      <c r="I19" s="2"/>
      <c r="J19" s="2" t="s">
        <v>41</v>
      </c>
      <c r="K19" s="2"/>
      <c r="L19" s="2"/>
      <c r="M19" s="2"/>
      <c r="N19" s="2"/>
      <c r="O19" s="221">
        <f>SUM(O20:O22)/2</f>
        <v>3404657.54</v>
      </c>
      <c r="P19" s="221">
        <f>SUM(P20:P22)/2</f>
        <v>0</v>
      </c>
      <c r="Q19" s="221">
        <f>O19-P19</f>
        <v>3404657.54</v>
      </c>
      <c r="R19" s="222"/>
      <c r="S19" s="223"/>
      <c r="T19" s="223"/>
      <c r="U19" s="223"/>
      <c r="V19" s="2"/>
      <c r="W19" s="2"/>
      <c r="X19" s="2"/>
      <c r="Y19" s="2"/>
      <c r="Z19" s="224"/>
      <c r="AA19" s="2"/>
      <c r="AB19" s="2"/>
      <c r="AC19" s="2"/>
      <c r="AD19" s="225"/>
    </row>
    <row r="20" spans="2:30" outlineLevel="4" x14ac:dyDescent="0.25">
      <c r="B20" s="220"/>
      <c r="C20" s="2"/>
      <c r="D20" s="2"/>
      <c r="E20" s="2"/>
      <c r="F20" s="2" t="s">
        <v>12</v>
      </c>
      <c r="G20" s="2" t="s">
        <v>13</v>
      </c>
      <c r="H20" s="228"/>
      <c r="I20" s="2"/>
      <c r="J20" s="2" t="s">
        <v>41</v>
      </c>
      <c r="K20" s="2"/>
      <c r="L20" s="2"/>
      <c r="M20" s="2"/>
      <c r="N20" s="2"/>
      <c r="O20" s="221">
        <f>SUM(O21:O22)</f>
        <v>3404657.54</v>
      </c>
      <c r="P20" s="221">
        <f>SUM(P21:P22)</f>
        <v>0</v>
      </c>
      <c r="Q20" s="221">
        <f>O20-P20</f>
        <v>3404657.54</v>
      </c>
      <c r="R20" s="222"/>
      <c r="S20" s="223"/>
      <c r="T20" s="223"/>
      <c r="U20" s="223"/>
      <c r="V20" s="2"/>
      <c r="W20" s="2"/>
      <c r="X20" s="2"/>
      <c r="Y20" s="2"/>
      <c r="Z20" s="224"/>
      <c r="AA20" s="2"/>
      <c r="AB20" s="2"/>
      <c r="AC20" s="2"/>
      <c r="AD20" s="225"/>
    </row>
    <row r="21" spans="2:30" ht="15" customHeight="1" outlineLevel="5" x14ac:dyDescent="0.25">
      <c r="B21" s="3"/>
      <c r="C21" s="1"/>
      <c r="D21" s="1"/>
      <c r="E21" s="1"/>
      <c r="F21" s="1"/>
      <c r="G21" s="1" t="s">
        <v>1842</v>
      </c>
      <c r="H21" s="188">
        <v>42370</v>
      </c>
      <c r="I21" s="1" t="s">
        <v>14</v>
      </c>
      <c r="J21" s="2" t="s">
        <v>41</v>
      </c>
      <c r="K21" s="1" t="s">
        <v>9</v>
      </c>
      <c r="L21" s="1" t="s">
        <v>10</v>
      </c>
      <c r="M21" s="1" t="s">
        <v>10</v>
      </c>
      <c r="N21" s="1" t="s">
        <v>11</v>
      </c>
      <c r="O21" s="7">
        <v>3404657.54</v>
      </c>
      <c r="P21" s="7">
        <v>0</v>
      </c>
      <c r="Q21" s="7">
        <f>O21-P21</f>
        <v>3404657.54</v>
      </c>
      <c r="R21" s="6" t="s">
        <v>1</v>
      </c>
      <c r="S21" s="5" t="s">
        <v>4</v>
      </c>
      <c r="T21" s="5"/>
      <c r="U21" s="5"/>
      <c r="V21" s="1"/>
      <c r="W21" s="1"/>
      <c r="X21" s="1"/>
      <c r="Y21" s="1"/>
      <c r="Z21" s="4">
        <v>42370</v>
      </c>
      <c r="AA21" s="1"/>
      <c r="AB21" s="1"/>
      <c r="AC21" s="1"/>
      <c r="AD21" s="8" t="s">
        <v>1843</v>
      </c>
    </row>
    <row r="22" spans="2:30" outlineLevel="3" x14ac:dyDescent="0.25">
      <c r="B22" s="220"/>
      <c r="C22" s="2"/>
      <c r="D22" s="2"/>
      <c r="E22" s="2"/>
      <c r="F22" s="2"/>
      <c r="G22" s="2"/>
      <c r="H22" s="228"/>
      <c r="I22" s="2"/>
      <c r="J22" s="2" t="s">
        <v>41</v>
      </c>
      <c r="K22" s="2"/>
      <c r="L22" s="2"/>
      <c r="M22" s="2"/>
      <c r="N22" s="2"/>
      <c r="O22" s="221"/>
      <c r="P22" s="221"/>
      <c r="Q22" s="221"/>
      <c r="R22" s="222"/>
      <c r="S22" s="223"/>
      <c r="T22" s="223"/>
      <c r="U22" s="223"/>
      <c r="V22" s="2"/>
      <c r="W22" s="2"/>
      <c r="X22" s="2"/>
      <c r="Y22" s="2"/>
      <c r="Z22" s="224"/>
      <c r="AA22" s="2"/>
      <c r="AB22" s="2"/>
      <c r="AC22" s="2"/>
      <c r="AD22" s="225"/>
    </row>
    <row r="23" spans="2:30" outlineLevel="2" x14ac:dyDescent="0.25">
      <c r="B23" s="214"/>
      <c r="C23" s="215"/>
      <c r="D23" s="215" t="s">
        <v>42</v>
      </c>
      <c r="E23" s="215" t="s">
        <v>15</v>
      </c>
      <c r="F23" s="215"/>
      <c r="G23" s="215"/>
      <c r="H23" s="227"/>
      <c r="I23" s="215"/>
      <c r="J23" s="215" t="s">
        <v>42</v>
      </c>
      <c r="K23" s="215"/>
      <c r="L23" s="215"/>
      <c r="M23" s="215"/>
      <c r="N23" s="215"/>
      <c r="O23" s="216">
        <f>SUM(O24:O1713)/3</f>
        <v>160443150.10000035</v>
      </c>
      <c r="P23" s="216">
        <f>SUM(P24:P1713)/3</f>
        <v>14168099.189999992</v>
      </c>
      <c r="Q23" s="216">
        <f t="shared" ref="Q23:Q48" si="0">O23-P23</f>
        <v>146275050.91000035</v>
      </c>
      <c r="R23" s="217"/>
      <c r="S23" s="218"/>
      <c r="T23" s="218"/>
      <c r="U23" s="218"/>
      <c r="V23" s="215"/>
      <c r="W23" s="215"/>
      <c r="X23" s="215"/>
      <c r="Y23" s="215"/>
      <c r="Z23" s="247"/>
      <c r="AA23" s="215"/>
      <c r="AB23" s="215"/>
      <c r="AC23" s="215"/>
      <c r="AD23" s="219"/>
    </row>
    <row r="24" spans="2:30" outlineLevel="3" x14ac:dyDescent="0.25">
      <c r="B24" s="220"/>
      <c r="C24" s="2"/>
      <c r="D24" s="2"/>
      <c r="E24" s="2" t="s">
        <v>43</v>
      </c>
      <c r="F24" s="2" t="s">
        <v>44</v>
      </c>
      <c r="G24" s="2"/>
      <c r="H24" s="228"/>
      <c r="I24" s="2"/>
      <c r="J24" s="2" t="s">
        <v>43</v>
      </c>
      <c r="K24" s="2"/>
      <c r="L24" s="2"/>
      <c r="M24" s="2"/>
      <c r="N24" s="2"/>
      <c r="O24" s="221">
        <f>SUM(O25:O78)/2</f>
        <v>53590135.679999992</v>
      </c>
      <c r="P24" s="221">
        <f>SUM(P25:P78)/2</f>
        <v>13790003.42</v>
      </c>
      <c r="Q24" s="221">
        <f t="shared" si="0"/>
        <v>39800132.25999999</v>
      </c>
      <c r="R24" s="222"/>
      <c r="S24" s="223"/>
      <c r="T24" s="223"/>
      <c r="U24" s="223"/>
      <c r="V24" s="2"/>
      <c r="W24" s="2"/>
      <c r="X24" s="2"/>
      <c r="Y24" s="2"/>
      <c r="Z24" s="224"/>
      <c r="AA24" s="2"/>
      <c r="AB24" s="2"/>
      <c r="AC24" s="2"/>
      <c r="AD24" s="225"/>
    </row>
    <row r="25" spans="2:30" outlineLevel="4" x14ac:dyDescent="0.25">
      <c r="B25" s="220"/>
      <c r="C25" s="2"/>
      <c r="D25" s="2"/>
      <c r="E25" s="2"/>
      <c r="F25" s="2" t="s">
        <v>12</v>
      </c>
      <c r="G25" s="2" t="s">
        <v>13</v>
      </c>
      <c r="H25" s="228"/>
      <c r="I25" s="2"/>
      <c r="J25" s="2" t="s">
        <v>43</v>
      </c>
      <c r="K25" s="2"/>
      <c r="L25" s="2"/>
      <c r="M25" s="2"/>
      <c r="N25" s="2"/>
      <c r="O25" s="221">
        <f>SUM(O26:O49)</f>
        <v>51373959.079999998</v>
      </c>
      <c r="P25" s="221">
        <f>SUM(P26:P49)</f>
        <v>0</v>
      </c>
      <c r="Q25" s="221">
        <f t="shared" si="0"/>
        <v>51373959.079999998</v>
      </c>
      <c r="R25" s="222"/>
      <c r="S25" s="223"/>
      <c r="T25" s="223"/>
      <c r="U25" s="223"/>
      <c r="V25" s="2"/>
      <c r="W25" s="2"/>
      <c r="X25" s="2"/>
      <c r="Y25" s="2"/>
      <c r="Z25" s="224"/>
      <c r="AA25" s="2"/>
      <c r="AB25" s="2"/>
      <c r="AC25" s="2"/>
      <c r="AD25" s="225"/>
    </row>
    <row r="26" spans="2:30" ht="15" customHeight="1" outlineLevel="5" x14ac:dyDescent="0.25">
      <c r="B26" s="3"/>
      <c r="C26" s="1"/>
      <c r="D26" s="1"/>
      <c r="E26" s="1"/>
      <c r="F26" s="1"/>
      <c r="G26" s="183" t="s">
        <v>1842</v>
      </c>
      <c r="H26" s="188">
        <v>42370</v>
      </c>
      <c r="I26" s="1" t="s">
        <v>14</v>
      </c>
      <c r="J26" s="2" t="s">
        <v>43</v>
      </c>
      <c r="K26" s="1" t="s">
        <v>9</v>
      </c>
      <c r="L26" s="1" t="s">
        <v>10</v>
      </c>
      <c r="M26" s="1" t="s">
        <v>10</v>
      </c>
      <c r="N26" s="1" t="s">
        <v>11</v>
      </c>
      <c r="O26" s="249">
        <v>40400.04</v>
      </c>
      <c r="P26" s="7">
        <v>0</v>
      </c>
      <c r="Q26" s="7">
        <f t="shared" si="0"/>
        <v>40400.04</v>
      </c>
      <c r="R26" s="6" t="s">
        <v>1</v>
      </c>
      <c r="S26" s="5" t="s">
        <v>4</v>
      </c>
      <c r="T26" s="5"/>
      <c r="U26" s="5" t="s">
        <v>6386</v>
      </c>
      <c r="V26" s="1"/>
      <c r="W26" s="1"/>
      <c r="X26" s="1"/>
      <c r="Y26" s="1"/>
      <c r="Z26" s="4">
        <v>42370</v>
      </c>
      <c r="AA26" s="1"/>
      <c r="AB26" s="1"/>
      <c r="AC26" s="1"/>
      <c r="AD26" s="8" t="s">
        <v>1843</v>
      </c>
    </row>
    <row r="27" spans="2:30" ht="15" customHeight="1" outlineLevel="5" x14ac:dyDescent="0.25">
      <c r="B27" s="3"/>
      <c r="C27" s="1"/>
      <c r="D27" s="1"/>
      <c r="E27" s="1"/>
      <c r="F27" s="1"/>
      <c r="G27" s="183" t="s">
        <v>1842</v>
      </c>
      <c r="H27" s="188">
        <v>42370</v>
      </c>
      <c r="I27" s="1" t="s">
        <v>14</v>
      </c>
      <c r="J27" s="2" t="s">
        <v>43</v>
      </c>
      <c r="K27" s="1" t="s">
        <v>9</v>
      </c>
      <c r="L27" s="1" t="s">
        <v>10</v>
      </c>
      <c r="M27" s="1" t="s">
        <v>10</v>
      </c>
      <c r="N27" s="1" t="s">
        <v>11</v>
      </c>
      <c r="O27" s="249">
        <v>3606176.6</v>
      </c>
      <c r="P27" s="7">
        <v>0</v>
      </c>
      <c r="Q27" s="7">
        <f t="shared" si="0"/>
        <v>3606176.6</v>
      </c>
      <c r="R27" s="6" t="s">
        <v>1</v>
      </c>
      <c r="S27" s="5" t="s">
        <v>4</v>
      </c>
      <c r="T27" s="5"/>
      <c r="U27" s="5" t="s">
        <v>6391</v>
      </c>
      <c r="V27" s="1"/>
      <c r="W27" s="1"/>
      <c r="X27" s="1"/>
      <c r="Y27" s="1"/>
      <c r="Z27" s="4">
        <v>42370</v>
      </c>
      <c r="AA27" s="1"/>
      <c r="AB27" s="1"/>
      <c r="AC27" s="1"/>
      <c r="AD27" s="8" t="s">
        <v>1843</v>
      </c>
    </row>
    <row r="28" spans="2:30" ht="15" customHeight="1" outlineLevel="5" x14ac:dyDescent="0.25">
      <c r="B28" s="3"/>
      <c r="C28" s="1"/>
      <c r="D28" s="1"/>
      <c r="E28" s="1"/>
      <c r="F28" s="1"/>
      <c r="G28" s="183" t="s">
        <v>1842</v>
      </c>
      <c r="H28" s="188">
        <v>42370</v>
      </c>
      <c r="I28" s="1" t="s">
        <v>14</v>
      </c>
      <c r="J28" s="2" t="s">
        <v>43</v>
      </c>
      <c r="K28" s="1" t="s">
        <v>9</v>
      </c>
      <c r="L28" s="1" t="s">
        <v>10</v>
      </c>
      <c r="M28" s="1" t="s">
        <v>10</v>
      </c>
      <c r="N28" s="1" t="s">
        <v>11</v>
      </c>
      <c r="O28" s="249">
        <v>2005316.82</v>
      </c>
      <c r="P28" s="7">
        <v>0</v>
      </c>
      <c r="Q28" s="7">
        <f t="shared" si="0"/>
        <v>2005316.82</v>
      </c>
      <c r="R28" s="6" t="s">
        <v>1</v>
      </c>
      <c r="S28" s="5" t="s">
        <v>4</v>
      </c>
      <c r="T28" s="5"/>
      <c r="U28" s="5" t="s">
        <v>161</v>
      </c>
      <c r="V28" s="1"/>
      <c r="W28" s="1"/>
      <c r="X28" s="1"/>
      <c r="Y28" s="1"/>
      <c r="Z28" s="4">
        <v>42370</v>
      </c>
      <c r="AA28" s="1"/>
      <c r="AB28" s="1"/>
      <c r="AC28" s="1"/>
      <c r="AD28" s="8" t="s">
        <v>1843</v>
      </c>
    </row>
    <row r="29" spans="2:30" ht="15" customHeight="1" outlineLevel="5" x14ac:dyDescent="0.25">
      <c r="B29" s="3"/>
      <c r="C29" s="1"/>
      <c r="D29" s="1"/>
      <c r="E29" s="1"/>
      <c r="F29" s="1"/>
      <c r="G29" s="183" t="s">
        <v>1842</v>
      </c>
      <c r="H29" s="188">
        <v>42370</v>
      </c>
      <c r="I29" s="1" t="s">
        <v>14</v>
      </c>
      <c r="J29" s="2" t="s">
        <v>43</v>
      </c>
      <c r="K29" s="1" t="s">
        <v>9</v>
      </c>
      <c r="L29" s="1" t="s">
        <v>10</v>
      </c>
      <c r="M29" s="1" t="s">
        <v>10</v>
      </c>
      <c r="N29" s="1" t="s">
        <v>11</v>
      </c>
      <c r="O29" s="249">
        <v>636922.5</v>
      </c>
      <c r="P29" s="7">
        <v>0</v>
      </c>
      <c r="Q29" s="7">
        <f t="shared" si="0"/>
        <v>636922.5</v>
      </c>
      <c r="R29" s="6" t="s">
        <v>1</v>
      </c>
      <c r="S29" s="5" t="s">
        <v>4</v>
      </c>
      <c r="T29" s="5"/>
      <c r="U29" s="5" t="s">
        <v>6389</v>
      </c>
      <c r="V29" s="1"/>
      <c r="W29" s="1"/>
      <c r="X29" s="1"/>
      <c r="Y29" s="1"/>
      <c r="Z29" s="4">
        <v>42370</v>
      </c>
      <c r="AA29" s="1"/>
      <c r="AB29" s="1"/>
      <c r="AC29" s="1"/>
      <c r="AD29" s="8" t="s">
        <v>1843</v>
      </c>
    </row>
    <row r="30" spans="2:30" ht="15" customHeight="1" outlineLevel="5" x14ac:dyDescent="0.25">
      <c r="B30" s="3"/>
      <c r="C30" s="1"/>
      <c r="D30" s="1"/>
      <c r="E30" s="1"/>
      <c r="F30" s="1"/>
      <c r="G30" s="183" t="s">
        <v>1842</v>
      </c>
      <c r="H30" s="188">
        <v>42370</v>
      </c>
      <c r="I30" s="1" t="s">
        <v>14</v>
      </c>
      <c r="J30" s="2" t="s">
        <v>43</v>
      </c>
      <c r="K30" s="1" t="s">
        <v>9</v>
      </c>
      <c r="L30" s="1" t="s">
        <v>10</v>
      </c>
      <c r="M30" s="1" t="s">
        <v>10</v>
      </c>
      <c r="N30" s="1" t="s">
        <v>11</v>
      </c>
      <c r="O30" s="249">
        <v>350926.4</v>
      </c>
      <c r="P30" s="7">
        <v>0</v>
      </c>
      <c r="Q30" s="7">
        <f t="shared" si="0"/>
        <v>350926.4</v>
      </c>
      <c r="R30" s="6" t="s">
        <v>1</v>
      </c>
      <c r="S30" s="5" t="s">
        <v>4</v>
      </c>
      <c r="T30" s="5"/>
      <c r="U30" s="5" t="s">
        <v>163</v>
      </c>
      <c r="V30" s="1"/>
      <c r="W30" s="1"/>
      <c r="X30" s="1"/>
      <c r="Y30" s="1"/>
      <c r="Z30" s="4">
        <v>42370</v>
      </c>
      <c r="AA30" s="1"/>
      <c r="AB30" s="1"/>
      <c r="AC30" s="1"/>
      <c r="AD30" s="8" t="s">
        <v>1843</v>
      </c>
    </row>
    <row r="31" spans="2:30" ht="15" customHeight="1" outlineLevel="5" x14ac:dyDescent="0.25">
      <c r="B31" s="3"/>
      <c r="C31" s="1"/>
      <c r="D31" s="1"/>
      <c r="E31" s="1"/>
      <c r="F31" s="1"/>
      <c r="G31" s="183" t="s">
        <v>1842</v>
      </c>
      <c r="H31" s="188">
        <v>42370</v>
      </c>
      <c r="I31" s="1" t="s">
        <v>14</v>
      </c>
      <c r="J31" s="2" t="s">
        <v>43</v>
      </c>
      <c r="K31" s="1" t="s">
        <v>9</v>
      </c>
      <c r="L31" s="1" t="s">
        <v>10</v>
      </c>
      <c r="M31" s="1" t="s">
        <v>10</v>
      </c>
      <c r="N31" s="1" t="s">
        <v>11</v>
      </c>
      <c r="O31" s="249">
        <v>2196872.79</v>
      </c>
      <c r="P31" s="7">
        <v>0</v>
      </c>
      <c r="Q31" s="7">
        <f t="shared" si="0"/>
        <v>2196872.79</v>
      </c>
      <c r="R31" s="6" t="s">
        <v>1</v>
      </c>
      <c r="S31" s="5" t="s">
        <v>4</v>
      </c>
      <c r="T31" s="5"/>
      <c r="U31" s="5" t="s">
        <v>164</v>
      </c>
      <c r="V31" s="1"/>
      <c r="W31" s="1"/>
      <c r="X31" s="1"/>
      <c r="Y31" s="1"/>
      <c r="Z31" s="4">
        <v>42370</v>
      </c>
      <c r="AA31" s="1"/>
      <c r="AB31" s="1"/>
      <c r="AC31" s="1"/>
      <c r="AD31" s="8" t="s">
        <v>1843</v>
      </c>
    </row>
    <row r="32" spans="2:30" ht="15" customHeight="1" outlineLevel="5" x14ac:dyDescent="0.25">
      <c r="B32" s="3"/>
      <c r="C32" s="1"/>
      <c r="D32" s="1"/>
      <c r="E32" s="1"/>
      <c r="F32" s="1"/>
      <c r="G32" s="183" t="s">
        <v>1842</v>
      </c>
      <c r="H32" s="188">
        <v>42370</v>
      </c>
      <c r="I32" s="1" t="s">
        <v>14</v>
      </c>
      <c r="J32" s="2" t="s">
        <v>43</v>
      </c>
      <c r="K32" s="1" t="s">
        <v>9</v>
      </c>
      <c r="L32" s="1" t="s">
        <v>10</v>
      </c>
      <c r="M32" s="1" t="s">
        <v>10</v>
      </c>
      <c r="N32" s="1" t="s">
        <v>11</v>
      </c>
      <c r="O32" s="249">
        <v>1821546.61</v>
      </c>
      <c r="P32" s="7">
        <v>0</v>
      </c>
      <c r="Q32" s="7">
        <f t="shared" si="0"/>
        <v>1821546.61</v>
      </c>
      <c r="R32" s="6" t="s">
        <v>1</v>
      </c>
      <c r="S32" s="5" t="s">
        <v>4</v>
      </c>
      <c r="T32" s="5"/>
      <c r="U32" s="5" t="s">
        <v>6390</v>
      </c>
      <c r="V32" s="1"/>
      <c r="W32" s="1"/>
      <c r="X32" s="1"/>
      <c r="Y32" s="1"/>
      <c r="Z32" s="4">
        <v>42370</v>
      </c>
      <c r="AA32" s="1"/>
      <c r="AB32" s="1"/>
      <c r="AC32" s="1"/>
      <c r="AD32" s="8" t="s">
        <v>1843</v>
      </c>
    </row>
    <row r="33" spans="2:30" ht="15" customHeight="1" outlineLevel="5" x14ac:dyDescent="0.25">
      <c r="B33" s="3"/>
      <c r="C33" s="1"/>
      <c r="D33" s="1"/>
      <c r="E33" s="1"/>
      <c r="F33" s="1"/>
      <c r="G33" s="183" t="s">
        <v>1842</v>
      </c>
      <c r="H33" s="188">
        <v>42370</v>
      </c>
      <c r="I33" s="1" t="s">
        <v>14</v>
      </c>
      <c r="J33" s="2" t="s">
        <v>43</v>
      </c>
      <c r="K33" s="1" t="s">
        <v>9</v>
      </c>
      <c r="L33" s="1" t="s">
        <v>10</v>
      </c>
      <c r="M33" s="1" t="s">
        <v>10</v>
      </c>
      <c r="N33" s="1" t="s">
        <v>11</v>
      </c>
      <c r="O33" s="249">
        <v>2227513.86</v>
      </c>
      <c r="P33" s="7">
        <v>0</v>
      </c>
      <c r="Q33" s="7">
        <f t="shared" si="0"/>
        <v>2227513.86</v>
      </c>
      <c r="R33" s="6" t="s">
        <v>1</v>
      </c>
      <c r="S33" s="5" t="s">
        <v>4</v>
      </c>
      <c r="T33" s="5"/>
      <c r="U33" s="5" t="s">
        <v>1349</v>
      </c>
      <c r="V33" s="1"/>
      <c r="W33" s="1"/>
      <c r="X33" s="1"/>
      <c r="Y33" s="1"/>
      <c r="Z33" s="4">
        <v>42370</v>
      </c>
      <c r="AA33" s="1"/>
      <c r="AB33" s="1"/>
      <c r="AC33" s="1"/>
      <c r="AD33" s="8" t="s">
        <v>1843</v>
      </c>
    </row>
    <row r="34" spans="2:30" ht="15" customHeight="1" outlineLevel="5" x14ac:dyDescent="0.25">
      <c r="B34" s="3"/>
      <c r="C34" s="1"/>
      <c r="D34" s="1"/>
      <c r="E34" s="1"/>
      <c r="F34" s="1"/>
      <c r="G34" s="183" t="s">
        <v>1842</v>
      </c>
      <c r="H34" s="188">
        <v>42370</v>
      </c>
      <c r="I34" s="1" t="s">
        <v>14</v>
      </c>
      <c r="J34" s="2" t="s">
        <v>43</v>
      </c>
      <c r="K34" s="1" t="s">
        <v>9</v>
      </c>
      <c r="L34" s="1" t="s">
        <v>10</v>
      </c>
      <c r="M34" s="1" t="s">
        <v>10</v>
      </c>
      <c r="N34" s="1" t="s">
        <v>11</v>
      </c>
      <c r="O34" s="249">
        <v>1931346.06</v>
      </c>
      <c r="P34" s="7">
        <v>0</v>
      </c>
      <c r="Q34" s="7">
        <f t="shared" si="0"/>
        <v>1931346.06</v>
      </c>
      <c r="R34" s="6" t="s">
        <v>1</v>
      </c>
      <c r="S34" s="5" t="s">
        <v>4</v>
      </c>
      <c r="T34" s="5"/>
      <c r="U34" s="5" t="s">
        <v>1350</v>
      </c>
      <c r="V34" s="1"/>
      <c r="W34" s="1"/>
      <c r="X34" s="1"/>
      <c r="Y34" s="1"/>
      <c r="Z34" s="4">
        <v>42370</v>
      </c>
      <c r="AA34" s="1"/>
      <c r="AB34" s="1"/>
      <c r="AC34" s="1"/>
      <c r="AD34" s="8" t="s">
        <v>1843</v>
      </c>
    </row>
    <row r="35" spans="2:30" ht="15" customHeight="1" outlineLevel="5" x14ac:dyDescent="0.25">
      <c r="B35" s="3"/>
      <c r="C35" s="1"/>
      <c r="D35" s="1"/>
      <c r="E35" s="1"/>
      <c r="F35" s="1"/>
      <c r="G35" s="183" t="s">
        <v>1842</v>
      </c>
      <c r="H35" s="188">
        <v>42370</v>
      </c>
      <c r="I35" s="1" t="s">
        <v>14</v>
      </c>
      <c r="J35" s="2" t="s">
        <v>43</v>
      </c>
      <c r="K35" s="1" t="s">
        <v>9</v>
      </c>
      <c r="L35" s="1" t="s">
        <v>10</v>
      </c>
      <c r="M35" s="1" t="s">
        <v>10</v>
      </c>
      <c r="N35" s="1" t="s">
        <v>11</v>
      </c>
      <c r="O35" s="249">
        <v>587505.19999999995</v>
      </c>
      <c r="P35" s="7">
        <v>0</v>
      </c>
      <c r="Q35" s="7">
        <f t="shared" si="0"/>
        <v>587505.19999999995</v>
      </c>
      <c r="R35" s="6" t="s">
        <v>1</v>
      </c>
      <c r="S35" s="5" t="s">
        <v>4</v>
      </c>
      <c r="T35" s="5"/>
      <c r="U35" s="5" t="s">
        <v>1351</v>
      </c>
      <c r="V35" s="1"/>
      <c r="W35" s="1"/>
      <c r="X35" s="1"/>
      <c r="Y35" s="1"/>
      <c r="Z35" s="4">
        <v>42370</v>
      </c>
      <c r="AA35" s="1"/>
      <c r="AB35" s="1"/>
      <c r="AC35" s="1"/>
      <c r="AD35" s="8" t="s">
        <v>1843</v>
      </c>
    </row>
    <row r="36" spans="2:30" ht="15" customHeight="1" outlineLevel="5" x14ac:dyDescent="0.25">
      <c r="B36" s="3"/>
      <c r="C36" s="1"/>
      <c r="D36" s="1"/>
      <c r="E36" s="1"/>
      <c r="F36" s="1"/>
      <c r="G36" s="183" t="s">
        <v>1842</v>
      </c>
      <c r="H36" s="188">
        <v>42370</v>
      </c>
      <c r="I36" s="1" t="s">
        <v>14</v>
      </c>
      <c r="J36" s="2" t="s">
        <v>43</v>
      </c>
      <c r="K36" s="1" t="s">
        <v>9</v>
      </c>
      <c r="L36" s="1" t="s">
        <v>10</v>
      </c>
      <c r="M36" s="1" t="s">
        <v>10</v>
      </c>
      <c r="N36" s="1" t="s">
        <v>11</v>
      </c>
      <c r="O36" s="249">
        <v>740060.2</v>
      </c>
      <c r="P36" s="7">
        <v>0</v>
      </c>
      <c r="Q36" s="7">
        <f t="shared" si="0"/>
        <v>740060.2</v>
      </c>
      <c r="R36" s="6" t="s">
        <v>1</v>
      </c>
      <c r="S36" s="5" t="s">
        <v>4</v>
      </c>
      <c r="T36" s="5"/>
      <c r="U36" s="5" t="s">
        <v>1352</v>
      </c>
      <c r="V36" s="1"/>
      <c r="W36" s="1"/>
      <c r="X36" s="1"/>
      <c r="Y36" s="1"/>
      <c r="Z36" s="4">
        <v>42370</v>
      </c>
      <c r="AA36" s="1"/>
      <c r="AB36" s="1"/>
      <c r="AC36" s="1"/>
      <c r="AD36" s="8" t="s">
        <v>1843</v>
      </c>
    </row>
    <row r="37" spans="2:30" ht="15" customHeight="1" outlineLevel="5" x14ac:dyDescent="0.25">
      <c r="B37" s="3"/>
      <c r="C37" s="1"/>
      <c r="D37" s="1"/>
      <c r="E37" s="1"/>
      <c r="F37" s="1"/>
      <c r="G37" s="183" t="s">
        <v>1842</v>
      </c>
      <c r="H37" s="188">
        <v>42370</v>
      </c>
      <c r="I37" s="1" t="s">
        <v>14</v>
      </c>
      <c r="J37" s="2" t="s">
        <v>43</v>
      </c>
      <c r="K37" s="1" t="s">
        <v>9</v>
      </c>
      <c r="L37" s="1" t="s">
        <v>10</v>
      </c>
      <c r="M37" s="1" t="s">
        <v>10</v>
      </c>
      <c r="N37" s="1" t="s">
        <v>11</v>
      </c>
      <c r="O37" s="249">
        <v>7724431.9299999997</v>
      </c>
      <c r="P37" s="7">
        <v>0</v>
      </c>
      <c r="Q37" s="7">
        <f t="shared" si="0"/>
        <v>7724431.9299999997</v>
      </c>
      <c r="R37" s="6" t="s">
        <v>1</v>
      </c>
      <c r="S37" s="5" t="s">
        <v>4</v>
      </c>
      <c r="T37" s="5"/>
      <c r="U37" s="5" t="s">
        <v>1353</v>
      </c>
      <c r="V37" s="1"/>
      <c r="W37" s="1"/>
      <c r="X37" s="1"/>
      <c r="Y37" s="1"/>
      <c r="Z37" s="4">
        <v>42370</v>
      </c>
      <c r="AA37" s="1"/>
      <c r="AB37" s="1"/>
      <c r="AC37" s="1"/>
      <c r="AD37" s="8" t="s">
        <v>1843</v>
      </c>
    </row>
    <row r="38" spans="2:30" ht="15" customHeight="1" outlineLevel="5" x14ac:dyDescent="0.25">
      <c r="B38" s="3"/>
      <c r="C38" s="1"/>
      <c r="D38" s="1"/>
      <c r="E38" s="1"/>
      <c r="F38" s="1"/>
      <c r="G38" s="183" t="s">
        <v>1842</v>
      </c>
      <c r="H38" s="188">
        <v>42370</v>
      </c>
      <c r="I38" s="1" t="s">
        <v>14</v>
      </c>
      <c r="J38" s="2" t="s">
        <v>43</v>
      </c>
      <c r="K38" s="1" t="s">
        <v>9</v>
      </c>
      <c r="L38" s="1" t="s">
        <v>10</v>
      </c>
      <c r="M38" s="1" t="s">
        <v>10</v>
      </c>
      <c r="N38" s="1" t="s">
        <v>11</v>
      </c>
      <c r="O38" s="249">
        <v>831790.21</v>
      </c>
      <c r="P38" s="7">
        <v>0</v>
      </c>
      <c r="Q38" s="7">
        <f t="shared" si="0"/>
        <v>831790.21</v>
      </c>
      <c r="R38" s="6" t="s">
        <v>1</v>
      </c>
      <c r="S38" s="5" t="s">
        <v>4</v>
      </c>
      <c r="T38" s="5"/>
      <c r="U38" s="5" t="s">
        <v>2467</v>
      </c>
      <c r="V38" s="1"/>
      <c r="W38" s="1"/>
      <c r="X38" s="1"/>
      <c r="Y38" s="1"/>
      <c r="Z38" s="4">
        <v>42370</v>
      </c>
      <c r="AA38" s="1"/>
      <c r="AB38" s="1"/>
      <c r="AC38" s="1"/>
      <c r="AD38" s="8" t="s">
        <v>1843</v>
      </c>
    </row>
    <row r="39" spans="2:30" ht="15" customHeight="1" outlineLevel="5" x14ac:dyDescent="0.25">
      <c r="B39" s="3"/>
      <c r="C39" s="1"/>
      <c r="D39" s="1"/>
      <c r="E39" s="1"/>
      <c r="F39" s="1"/>
      <c r="G39" s="183" t="s">
        <v>1842</v>
      </c>
      <c r="H39" s="188">
        <v>42370</v>
      </c>
      <c r="I39" s="1" t="s">
        <v>14</v>
      </c>
      <c r="J39" s="2" t="s">
        <v>43</v>
      </c>
      <c r="K39" s="1" t="s">
        <v>9</v>
      </c>
      <c r="L39" s="1" t="s">
        <v>10</v>
      </c>
      <c r="M39" s="1" t="s">
        <v>10</v>
      </c>
      <c r="N39" s="1" t="s">
        <v>11</v>
      </c>
      <c r="O39" s="249">
        <v>2095828.98</v>
      </c>
      <c r="P39" s="7">
        <v>0</v>
      </c>
      <c r="Q39" s="7">
        <f t="shared" si="0"/>
        <v>2095828.98</v>
      </c>
      <c r="R39" s="6" t="s">
        <v>1</v>
      </c>
      <c r="S39" s="5" t="s">
        <v>4</v>
      </c>
      <c r="T39" s="5"/>
      <c r="U39" s="5" t="s">
        <v>1354</v>
      </c>
      <c r="V39" s="1"/>
      <c r="W39" s="1"/>
      <c r="X39" s="1"/>
      <c r="Y39" s="1"/>
      <c r="Z39" s="4">
        <v>42370</v>
      </c>
      <c r="AA39" s="1"/>
      <c r="AB39" s="1"/>
      <c r="AC39" s="1"/>
      <c r="AD39" s="8" t="s">
        <v>1843</v>
      </c>
    </row>
    <row r="40" spans="2:30" ht="15" customHeight="1" outlineLevel="5" x14ac:dyDescent="0.25">
      <c r="B40" s="3"/>
      <c r="C40" s="1"/>
      <c r="D40" s="1"/>
      <c r="E40" s="1"/>
      <c r="F40" s="1"/>
      <c r="G40" s="183" t="s">
        <v>1842</v>
      </c>
      <c r="H40" s="188">
        <v>42370</v>
      </c>
      <c r="I40" s="1" t="s">
        <v>14</v>
      </c>
      <c r="J40" s="2" t="s">
        <v>43</v>
      </c>
      <c r="K40" s="1" t="s">
        <v>9</v>
      </c>
      <c r="L40" s="1" t="s">
        <v>10</v>
      </c>
      <c r="M40" s="1" t="s">
        <v>10</v>
      </c>
      <c r="N40" s="1" t="s">
        <v>11</v>
      </c>
      <c r="O40" s="249">
        <v>780260.51</v>
      </c>
      <c r="P40" s="7">
        <v>0</v>
      </c>
      <c r="Q40" s="7">
        <f t="shared" si="0"/>
        <v>780260.51</v>
      </c>
      <c r="R40" s="6" t="s">
        <v>1</v>
      </c>
      <c r="S40" s="5" t="s">
        <v>4</v>
      </c>
      <c r="T40" s="5"/>
      <c r="U40" s="5" t="s">
        <v>1394</v>
      </c>
      <c r="V40" s="1"/>
      <c r="W40" s="1"/>
      <c r="X40" s="1"/>
      <c r="Y40" s="1"/>
      <c r="Z40" s="4">
        <v>42370</v>
      </c>
      <c r="AA40" s="1"/>
      <c r="AB40" s="1"/>
      <c r="AC40" s="1"/>
      <c r="AD40" s="8" t="s">
        <v>1843</v>
      </c>
    </row>
    <row r="41" spans="2:30" ht="15" customHeight="1" outlineLevel="5" x14ac:dyDescent="0.25">
      <c r="B41" s="3"/>
      <c r="C41" s="1"/>
      <c r="D41" s="1"/>
      <c r="E41" s="1"/>
      <c r="F41" s="1"/>
      <c r="G41" s="183" t="s">
        <v>1842</v>
      </c>
      <c r="H41" s="188">
        <v>42370</v>
      </c>
      <c r="I41" s="1" t="s">
        <v>14</v>
      </c>
      <c r="J41" s="2" t="s">
        <v>43</v>
      </c>
      <c r="K41" s="1" t="s">
        <v>9</v>
      </c>
      <c r="L41" s="1" t="s">
        <v>10</v>
      </c>
      <c r="M41" s="1" t="s">
        <v>10</v>
      </c>
      <c r="N41" s="1" t="s">
        <v>11</v>
      </c>
      <c r="O41" s="249">
        <v>909538.74</v>
      </c>
      <c r="P41" s="7">
        <v>0</v>
      </c>
      <c r="Q41" s="7">
        <f t="shared" si="0"/>
        <v>909538.74</v>
      </c>
      <c r="R41" s="6" t="s">
        <v>1</v>
      </c>
      <c r="S41" s="5" t="s">
        <v>4</v>
      </c>
      <c r="T41" s="5"/>
      <c r="U41" s="5" t="s">
        <v>1356</v>
      </c>
      <c r="V41" s="1"/>
      <c r="W41" s="1"/>
      <c r="X41" s="1"/>
      <c r="Y41" s="1"/>
      <c r="Z41" s="4">
        <v>42370</v>
      </c>
      <c r="AA41" s="1"/>
      <c r="AB41" s="1"/>
      <c r="AC41" s="1"/>
      <c r="AD41" s="8" t="s">
        <v>1843</v>
      </c>
    </row>
    <row r="42" spans="2:30" ht="15" customHeight="1" outlineLevel="5" x14ac:dyDescent="0.25">
      <c r="B42" s="3"/>
      <c r="C42" s="1"/>
      <c r="D42" s="1"/>
      <c r="E42" s="1"/>
      <c r="F42" s="1"/>
      <c r="G42" s="183" t="s">
        <v>1842</v>
      </c>
      <c r="H42" s="188">
        <v>42370</v>
      </c>
      <c r="I42" s="1" t="s">
        <v>14</v>
      </c>
      <c r="J42" s="2" t="s">
        <v>43</v>
      </c>
      <c r="K42" s="1" t="s">
        <v>9</v>
      </c>
      <c r="L42" s="1" t="s">
        <v>10</v>
      </c>
      <c r="M42" s="1" t="s">
        <v>10</v>
      </c>
      <c r="N42" s="1" t="s">
        <v>11</v>
      </c>
      <c r="O42" s="249">
        <v>2248148.2200000002</v>
      </c>
      <c r="P42" s="7">
        <v>0</v>
      </c>
      <c r="Q42" s="7">
        <f t="shared" si="0"/>
        <v>2248148.2200000002</v>
      </c>
      <c r="R42" s="6" t="s">
        <v>1</v>
      </c>
      <c r="S42" s="5" t="s">
        <v>4</v>
      </c>
      <c r="T42" s="5"/>
      <c r="U42" s="5" t="s">
        <v>4209</v>
      </c>
      <c r="V42" s="1"/>
      <c r="W42" s="1"/>
      <c r="X42" s="1"/>
      <c r="Y42" s="1"/>
      <c r="Z42" s="4">
        <v>42370</v>
      </c>
      <c r="AA42" s="1"/>
      <c r="AB42" s="1"/>
      <c r="AC42" s="1"/>
      <c r="AD42" s="8" t="s">
        <v>1843</v>
      </c>
    </row>
    <row r="43" spans="2:30" ht="15" customHeight="1" outlineLevel="5" x14ac:dyDescent="0.25">
      <c r="B43" s="3"/>
      <c r="C43" s="1"/>
      <c r="D43" s="1"/>
      <c r="E43" s="1"/>
      <c r="F43" s="1"/>
      <c r="G43" s="183" t="s">
        <v>1842</v>
      </c>
      <c r="H43" s="188">
        <v>42370</v>
      </c>
      <c r="I43" s="1" t="s">
        <v>14</v>
      </c>
      <c r="J43" s="2" t="s">
        <v>43</v>
      </c>
      <c r="K43" s="1" t="s">
        <v>9</v>
      </c>
      <c r="L43" s="1" t="s">
        <v>10</v>
      </c>
      <c r="M43" s="1" t="s">
        <v>10</v>
      </c>
      <c r="N43" s="1" t="s">
        <v>11</v>
      </c>
      <c r="O43" s="249">
        <v>2479540.81</v>
      </c>
      <c r="P43" s="7">
        <v>0</v>
      </c>
      <c r="Q43" s="7">
        <f t="shared" si="0"/>
        <v>2479540.81</v>
      </c>
      <c r="R43" s="6" t="s">
        <v>1</v>
      </c>
      <c r="S43" s="5" t="s">
        <v>4</v>
      </c>
      <c r="T43" s="5"/>
      <c r="U43" s="5" t="s">
        <v>2469</v>
      </c>
      <c r="V43" s="1"/>
      <c r="W43" s="1"/>
      <c r="X43" s="1"/>
      <c r="Y43" s="1"/>
      <c r="Z43" s="4">
        <v>42370</v>
      </c>
      <c r="AA43" s="1"/>
      <c r="AB43" s="1"/>
      <c r="AC43" s="1"/>
      <c r="AD43" s="8" t="s">
        <v>1843</v>
      </c>
    </row>
    <row r="44" spans="2:30" ht="15" customHeight="1" outlineLevel="5" x14ac:dyDescent="0.25">
      <c r="B44" s="3"/>
      <c r="C44" s="1"/>
      <c r="D44" s="1"/>
      <c r="E44" s="1"/>
      <c r="F44" s="1"/>
      <c r="G44" s="183" t="s">
        <v>1842</v>
      </c>
      <c r="H44" s="188">
        <v>42370</v>
      </c>
      <c r="I44" s="1" t="s">
        <v>14</v>
      </c>
      <c r="J44" s="2" t="s">
        <v>43</v>
      </c>
      <c r="K44" s="1" t="s">
        <v>9</v>
      </c>
      <c r="L44" s="1" t="s">
        <v>10</v>
      </c>
      <c r="M44" s="1" t="s">
        <v>10</v>
      </c>
      <c r="N44" s="1" t="s">
        <v>11</v>
      </c>
      <c r="O44" s="249">
        <v>2340773.1</v>
      </c>
      <c r="P44" s="7">
        <v>0</v>
      </c>
      <c r="Q44" s="7">
        <f t="shared" si="0"/>
        <v>2340773.1</v>
      </c>
      <c r="R44" s="6" t="s">
        <v>1</v>
      </c>
      <c r="S44" s="5" t="s">
        <v>4</v>
      </c>
      <c r="T44" s="5"/>
      <c r="U44" s="5" t="s">
        <v>2470</v>
      </c>
      <c r="V44" s="1"/>
      <c r="W44" s="1"/>
      <c r="X44" s="1"/>
      <c r="Y44" s="1"/>
      <c r="Z44" s="4">
        <v>42370</v>
      </c>
      <c r="AA44" s="1"/>
      <c r="AB44" s="1"/>
      <c r="AC44" s="1"/>
      <c r="AD44" s="8" t="s">
        <v>1843</v>
      </c>
    </row>
    <row r="45" spans="2:30" ht="15" customHeight="1" outlineLevel="5" x14ac:dyDescent="0.25">
      <c r="B45" s="3"/>
      <c r="C45" s="1"/>
      <c r="D45" s="1"/>
      <c r="E45" s="1"/>
      <c r="F45" s="1"/>
      <c r="G45" s="183" t="s">
        <v>1842</v>
      </c>
      <c r="H45" s="188">
        <v>42370</v>
      </c>
      <c r="I45" s="1" t="s">
        <v>14</v>
      </c>
      <c r="J45" s="2" t="s">
        <v>43</v>
      </c>
      <c r="K45" s="1" t="s">
        <v>9</v>
      </c>
      <c r="L45" s="1" t="s">
        <v>10</v>
      </c>
      <c r="M45" s="1" t="s">
        <v>10</v>
      </c>
      <c r="N45" s="1" t="s">
        <v>11</v>
      </c>
      <c r="O45" s="249">
        <v>3108962.75</v>
      </c>
      <c r="P45" s="7">
        <v>0</v>
      </c>
      <c r="Q45" s="7">
        <f t="shared" si="0"/>
        <v>3108962.75</v>
      </c>
      <c r="R45" s="6" t="s">
        <v>1</v>
      </c>
      <c r="S45" s="5" t="s">
        <v>4</v>
      </c>
      <c r="T45" s="5"/>
      <c r="U45" s="5" t="s">
        <v>2471</v>
      </c>
      <c r="V45" s="1"/>
      <c r="W45" s="1"/>
      <c r="X45" s="1"/>
      <c r="Y45" s="1"/>
      <c r="Z45" s="4">
        <v>42370</v>
      </c>
      <c r="AA45" s="1"/>
      <c r="AB45" s="1"/>
      <c r="AC45" s="1"/>
      <c r="AD45" s="8" t="s">
        <v>1843</v>
      </c>
    </row>
    <row r="46" spans="2:30" ht="15" customHeight="1" outlineLevel="5" x14ac:dyDescent="0.25">
      <c r="B46" s="3"/>
      <c r="C46" s="1"/>
      <c r="D46" s="1"/>
      <c r="E46" s="1"/>
      <c r="F46" s="1"/>
      <c r="G46" s="183" t="s">
        <v>1842</v>
      </c>
      <c r="H46" s="188">
        <v>42370</v>
      </c>
      <c r="I46" s="1" t="s">
        <v>14</v>
      </c>
      <c r="J46" s="2" t="s">
        <v>43</v>
      </c>
      <c r="K46" s="1" t="s">
        <v>9</v>
      </c>
      <c r="L46" s="1" t="s">
        <v>10</v>
      </c>
      <c r="M46" s="1" t="s">
        <v>10</v>
      </c>
      <c r="N46" s="1" t="s">
        <v>11</v>
      </c>
      <c r="O46" s="249">
        <v>8763899.3599999994</v>
      </c>
      <c r="P46" s="7">
        <v>0</v>
      </c>
      <c r="Q46" s="7">
        <f t="shared" si="0"/>
        <v>8763899.3599999994</v>
      </c>
      <c r="R46" s="6" t="s">
        <v>1</v>
      </c>
      <c r="S46" s="5" t="s">
        <v>4</v>
      </c>
      <c r="T46" s="5"/>
      <c r="U46" s="5" t="s">
        <v>2472</v>
      </c>
      <c r="V46" s="1"/>
      <c r="W46" s="1"/>
      <c r="X46" s="1"/>
      <c r="Y46" s="1"/>
      <c r="Z46" s="4">
        <v>42370</v>
      </c>
      <c r="AA46" s="1"/>
      <c r="AB46" s="1"/>
      <c r="AC46" s="1"/>
      <c r="AD46" s="8" t="s">
        <v>1843</v>
      </c>
    </row>
    <row r="47" spans="2:30" ht="15" customHeight="1" outlineLevel="5" x14ac:dyDescent="0.25">
      <c r="B47" s="3"/>
      <c r="C47" s="1"/>
      <c r="D47" s="1"/>
      <c r="E47" s="1"/>
      <c r="F47" s="1"/>
      <c r="G47" s="183" t="s">
        <v>1842</v>
      </c>
      <c r="H47" s="188">
        <v>42370</v>
      </c>
      <c r="I47" s="1" t="s">
        <v>14</v>
      </c>
      <c r="J47" s="2" t="s">
        <v>43</v>
      </c>
      <c r="K47" s="1" t="s">
        <v>9</v>
      </c>
      <c r="L47" s="1" t="s">
        <v>10</v>
      </c>
      <c r="M47" s="1" t="s">
        <v>10</v>
      </c>
      <c r="N47" s="1" t="s">
        <v>11</v>
      </c>
      <c r="O47" s="249">
        <v>2458516.27</v>
      </c>
      <c r="P47" s="7">
        <v>0</v>
      </c>
      <c r="Q47" s="7">
        <f t="shared" si="0"/>
        <v>2458516.27</v>
      </c>
      <c r="R47" s="6" t="s">
        <v>1</v>
      </c>
      <c r="S47" s="5" t="s">
        <v>4</v>
      </c>
      <c r="T47" s="5"/>
      <c r="U47" s="5" t="s">
        <v>2473</v>
      </c>
      <c r="V47" s="1"/>
      <c r="W47" s="1"/>
      <c r="X47" s="1"/>
      <c r="Y47" s="1"/>
      <c r="Z47" s="4">
        <v>42370</v>
      </c>
      <c r="AA47" s="1"/>
      <c r="AB47" s="1"/>
      <c r="AC47" s="1"/>
      <c r="AD47" s="8" t="s">
        <v>1843</v>
      </c>
    </row>
    <row r="48" spans="2:30" ht="15" customHeight="1" outlineLevel="5" x14ac:dyDescent="0.25">
      <c r="B48" s="3"/>
      <c r="C48" s="1"/>
      <c r="D48" s="1"/>
      <c r="E48" s="1"/>
      <c r="F48" s="1"/>
      <c r="G48" s="183" t="s">
        <v>1842</v>
      </c>
      <c r="H48" s="188">
        <v>42370</v>
      </c>
      <c r="I48" s="1" t="s">
        <v>14</v>
      </c>
      <c r="J48" s="2" t="s">
        <v>43</v>
      </c>
      <c r="K48" s="1" t="s">
        <v>9</v>
      </c>
      <c r="L48" s="1" t="s">
        <v>10</v>
      </c>
      <c r="M48" s="1" t="s">
        <v>10</v>
      </c>
      <c r="N48" s="1" t="s">
        <v>11</v>
      </c>
      <c r="O48" s="249">
        <v>1487681.12</v>
      </c>
      <c r="P48" s="7">
        <v>0</v>
      </c>
      <c r="Q48" s="7">
        <f t="shared" si="0"/>
        <v>1487681.12</v>
      </c>
      <c r="R48" s="6" t="s">
        <v>1</v>
      </c>
      <c r="S48" s="5" t="s">
        <v>4</v>
      </c>
      <c r="T48" s="5"/>
      <c r="U48" s="5" t="s">
        <v>2474</v>
      </c>
      <c r="V48" s="1"/>
      <c r="W48" s="1"/>
      <c r="X48" s="1"/>
      <c r="Y48" s="1"/>
      <c r="Z48" s="4">
        <v>42370</v>
      </c>
      <c r="AA48" s="1"/>
      <c r="AB48" s="1"/>
      <c r="AC48" s="1"/>
      <c r="AD48" s="8" t="s">
        <v>1843</v>
      </c>
    </row>
    <row r="49" spans="2:30" outlineLevel="5" x14ac:dyDescent="0.25">
      <c r="B49" s="220"/>
      <c r="C49" s="2"/>
      <c r="D49" s="2"/>
      <c r="E49" s="2"/>
      <c r="F49" s="2"/>
      <c r="G49" s="2"/>
      <c r="H49" s="228"/>
      <c r="I49" s="2"/>
      <c r="J49" s="2" t="s">
        <v>43</v>
      </c>
      <c r="K49" s="2"/>
      <c r="L49" s="2"/>
      <c r="M49" s="2"/>
      <c r="N49" s="2"/>
      <c r="O49" s="221"/>
      <c r="P49" s="221"/>
      <c r="Q49" s="221"/>
      <c r="R49" s="222"/>
      <c r="S49" s="223"/>
      <c r="T49" s="223"/>
      <c r="U49" s="223"/>
      <c r="V49" s="2"/>
      <c r="W49" s="2"/>
      <c r="X49" s="2"/>
      <c r="Y49" s="2"/>
      <c r="Z49" s="224"/>
      <c r="AA49" s="2"/>
      <c r="AB49" s="2"/>
      <c r="AC49" s="2"/>
      <c r="AD49" s="225"/>
    </row>
    <row r="50" spans="2:30" outlineLevel="4" x14ac:dyDescent="0.25">
      <c r="B50" s="220"/>
      <c r="C50" s="2"/>
      <c r="D50" s="2"/>
      <c r="E50" s="2"/>
      <c r="F50" s="2" t="s">
        <v>3</v>
      </c>
      <c r="G50" s="2" t="s">
        <v>46</v>
      </c>
      <c r="H50" s="228"/>
      <c r="I50" s="2"/>
      <c r="J50" s="2" t="s">
        <v>43</v>
      </c>
      <c r="K50" s="2"/>
      <c r="L50" s="2"/>
      <c r="M50" s="2"/>
      <c r="N50" s="2"/>
      <c r="O50" s="221">
        <f>SUM(O51:O54)</f>
        <v>567004.03</v>
      </c>
      <c r="P50" s="221">
        <f>SUM(P51:P54)</f>
        <v>59790.94</v>
      </c>
      <c r="Q50" s="221">
        <f>O50-P50</f>
        <v>507213.09</v>
      </c>
      <c r="R50" s="222"/>
      <c r="S50" s="223"/>
      <c r="T50" s="223"/>
      <c r="U50" s="223"/>
      <c r="V50" s="2"/>
      <c r="W50" s="2"/>
      <c r="X50" s="2"/>
      <c r="Y50" s="2"/>
      <c r="Z50" s="224"/>
      <c r="AA50" s="2"/>
      <c r="AB50" s="2"/>
      <c r="AC50" s="2"/>
      <c r="AD50" s="225"/>
    </row>
    <row r="51" spans="2:30" ht="15" customHeight="1" outlineLevel="5" x14ac:dyDescent="0.25">
      <c r="B51" s="3"/>
      <c r="C51" s="1"/>
      <c r="D51" s="1"/>
      <c r="E51" s="1"/>
      <c r="F51" s="1"/>
      <c r="G51" s="1" t="s">
        <v>1842</v>
      </c>
      <c r="H51" s="188">
        <v>42402</v>
      </c>
      <c r="I51" s="1" t="s">
        <v>1844</v>
      </c>
      <c r="J51" s="2" t="s">
        <v>43</v>
      </c>
      <c r="K51" s="1" t="s">
        <v>36</v>
      </c>
      <c r="L51" s="1" t="s">
        <v>20</v>
      </c>
      <c r="M51" s="1" t="s">
        <v>21</v>
      </c>
      <c r="N51" s="1" t="s">
        <v>11</v>
      </c>
      <c r="O51" s="7">
        <v>174110.85</v>
      </c>
      <c r="P51" s="7">
        <v>0</v>
      </c>
      <c r="Q51" s="7">
        <f>O51-P51</f>
        <v>174110.85</v>
      </c>
      <c r="R51" s="6" t="s">
        <v>47</v>
      </c>
      <c r="S51" s="5" t="s">
        <v>25</v>
      </c>
      <c r="T51" s="5" t="s">
        <v>711</v>
      </c>
      <c r="U51" s="5" t="s">
        <v>1845</v>
      </c>
      <c r="V51" s="1" t="s">
        <v>48</v>
      </c>
      <c r="W51" s="1" t="s">
        <v>1846</v>
      </c>
      <c r="X51" s="1" t="s">
        <v>712</v>
      </c>
      <c r="Y51" s="1" t="s">
        <v>713</v>
      </c>
      <c r="Z51" s="4">
        <v>42402</v>
      </c>
      <c r="AA51" s="1" t="s">
        <v>45</v>
      </c>
      <c r="AB51" s="1" t="s">
        <v>1847</v>
      </c>
      <c r="AC51" s="1" t="s">
        <v>1848</v>
      </c>
      <c r="AD51" s="8" t="s">
        <v>1849</v>
      </c>
    </row>
    <row r="52" spans="2:30" ht="15" customHeight="1" outlineLevel="5" x14ac:dyDescent="0.25">
      <c r="B52" s="3"/>
      <c r="C52" s="1"/>
      <c r="D52" s="1"/>
      <c r="E52" s="1"/>
      <c r="F52" s="1"/>
      <c r="G52" s="1" t="s">
        <v>1842</v>
      </c>
      <c r="H52" s="188">
        <v>42429</v>
      </c>
      <c r="I52" s="1" t="s">
        <v>1850</v>
      </c>
      <c r="J52" s="2" t="s">
        <v>43</v>
      </c>
      <c r="K52" s="1" t="s">
        <v>36</v>
      </c>
      <c r="L52" s="1" t="s">
        <v>20</v>
      </c>
      <c r="M52" s="1" t="s">
        <v>21</v>
      </c>
      <c r="N52" s="1" t="s">
        <v>11</v>
      </c>
      <c r="O52" s="7">
        <v>392893.18</v>
      </c>
      <c r="P52" s="7">
        <v>0</v>
      </c>
      <c r="Q52" s="7">
        <f>O52-P52</f>
        <v>392893.18</v>
      </c>
      <c r="R52" s="6" t="s">
        <v>47</v>
      </c>
      <c r="S52" s="5" t="s">
        <v>25</v>
      </c>
      <c r="T52" s="5" t="s">
        <v>707</v>
      </c>
      <c r="U52" s="5" t="s">
        <v>1851</v>
      </c>
      <c r="V52" s="1" t="s">
        <v>48</v>
      </c>
      <c r="W52" s="1" t="s">
        <v>1852</v>
      </c>
      <c r="X52" s="1" t="s">
        <v>708</v>
      </c>
      <c r="Y52" s="1" t="s">
        <v>709</v>
      </c>
      <c r="Z52" s="4">
        <v>42429</v>
      </c>
      <c r="AA52" s="1" t="s">
        <v>45</v>
      </c>
      <c r="AB52" s="1" t="s">
        <v>1853</v>
      </c>
      <c r="AC52" s="1" t="s">
        <v>1854</v>
      </c>
      <c r="AD52" s="8" t="s">
        <v>1855</v>
      </c>
    </row>
    <row r="53" spans="2:30" ht="15" customHeight="1" outlineLevel="5" x14ac:dyDescent="0.25">
      <c r="B53" s="3"/>
      <c r="C53" s="1"/>
      <c r="D53" s="1"/>
      <c r="E53" s="1"/>
      <c r="F53" s="1"/>
      <c r="G53" s="1" t="s">
        <v>1842</v>
      </c>
      <c r="H53" s="188">
        <v>42429</v>
      </c>
      <c r="I53" s="1" t="s">
        <v>1850</v>
      </c>
      <c r="J53" s="2" t="s">
        <v>43</v>
      </c>
      <c r="K53" s="1" t="s">
        <v>36</v>
      </c>
      <c r="L53" s="1" t="s">
        <v>20</v>
      </c>
      <c r="M53" s="1" t="s">
        <v>20</v>
      </c>
      <c r="N53" s="1" t="s">
        <v>1445</v>
      </c>
      <c r="O53" s="7">
        <v>0</v>
      </c>
      <c r="P53" s="7">
        <v>59790.94</v>
      </c>
      <c r="Q53" s="7">
        <f>O53-P53</f>
        <v>-59790.94</v>
      </c>
      <c r="R53" s="6" t="s">
        <v>47</v>
      </c>
      <c r="S53" s="5" t="s">
        <v>25</v>
      </c>
      <c r="T53" s="5" t="s">
        <v>707</v>
      </c>
      <c r="U53" s="5" t="s">
        <v>1851</v>
      </c>
      <c r="V53" s="1" t="s">
        <v>48</v>
      </c>
      <c r="W53" s="1" t="s">
        <v>1852</v>
      </c>
      <c r="X53" s="1" t="s">
        <v>708</v>
      </c>
      <c r="Y53" s="1" t="s">
        <v>709</v>
      </c>
      <c r="Z53" s="4">
        <v>42429</v>
      </c>
      <c r="AA53" s="1" t="s">
        <v>45</v>
      </c>
      <c r="AB53" s="1" t="s">
        <v>1853</v>
      </c>
      <c r="AC53" s="1" t="s">
        <v>1854</v>
      </c>
      <c r="AD53" s="8" t="s">
        <v>1855</v>
      </c>
    </row>
    <row r="54" spans="2:30" outlineLevel="5" x14ac:dyDescent="0.25">
      <c r="B54" s="220"/>
      <c r="C54" s="2"/>
      <c r="D54" s="2"/>
      <c r="E54" s="2"/>
      <c r="F54" s="2"/>
      <c r="G54" s="2"/>
      <c r="H54" s="228"/>
      <c r="I54" s="2"/>
      <c r="J54" s="2" t="s">
        <v>43</v>
      </c>
      <c r="K54" s="2"/>
      <c r="L54" s="2"/>
      <c r="M54" s="2"/>
      <c r="N54" s="2"/>
      <c r="O54" s="221"/>
      <c r="P54" s="221"/>
      <c r="Q54" s="221"/>
      <c r="R54" s="222"/>
      <c r="S54" s="223"/>
      <c r="T54" s="223"/>
      <c r="U54" s="223"/>
      <c r="V54" s="2"/>
      <c r="W54" s="2"/>
      <c r="X54" s="2"/>
      <c r="Y54" s="2"/>
      <c r="Z54" s="224"/>
      <c r="AA54" s="2"/>
      <c r="AB54" s="2"/>
      <c r="AC54" s="2"/>
      <c r="AD54" s="225"/>
    </row>
    <row r="55" spans="2:30" outlineLevel="4" x14ac:dyDescent="0.25">
      <c r="B55" s="220"/>
      <c r="C55" s="2"/>
      <c r="D55" s="2"/>
      <c r="E55" s="2"/>
      <c r="F55" s="2" t="s">
        <v>5</v>
      </c>
      <c r="G55" s="2" t="s">
        <v>30</v>
      </c>
      <c r="H55" s="228"/>
      <c r="I55" s="2"/>
      <c r="J55" s="2" t="s">
        <v>43</v>
      </c>
      <c r="K55" s="2"/>
      <c r="L55" s="2"/>
      <c r="M55" s="2"/>
      <c r="N55" s="2"/>
      <c r="O55" s="221">
        <f>SUM(O56:O58)</f>
        <v>451656.44</v>
      </c>
      <c r="P55" s="221">
        <f>SUM(P56:P58)</f>
        <v>0</v>
      </c>
      <c r="Q55" s="221">
        <f>O55-P55</f>
        <v>451656.44</v>
      </c>
      <c r="R55" s="222"/>
      <c r="S55" s="223"/>
      <c r="T55" s="223"/>
      <c r="U55" s="223"/>
      <c r="V55" s="2"/>
      <c r="W55" s="2"/>
      <c r="X55" s="2"/>
      <c r="Y55" s="2"/>
      <c r="Z55" s="224"/>
      <c r="AA55" s="2"/>
      <c r="AB55" s="2"/>
      <c r="AC55" s="2"/>
      <c r="AD55" s="225"/>
    </row>
    <row r="56" spans="2:30" outlineLevel="5" x14ac:dyDescent="0.25">
      <c r="B56" s="3"/>
      <c r="C56" s="1"/>
      <c r="D56" s="1"/>
      <c r="E56" s="1"/>
      <c r="F56" s="1"/>
      <c r="G56" s="1" t="s">
        <v>1842</v>
      </c>
      <c r="H56" s="188">
        <v>42437</v>
      </c>
      <c r="I56" s="1" t="s">
        <v>1285</v>
      </c>
      <c r="J56" s="2" t="s">
        <v>43</v>
      </c>
      <c r="K56" s="1" t="s">
        <v>36</v>
      </c>
      <c r="L56" s="1" t="s">
        <v>20</v>
      </c>
      <c r="M56" s="1" t="s">
        <v>21</v>
      </c>
      <c r="N56" s="1" t="s">
        <v>11</v>
      </c>
      <c r="O56" s="7">
        <v>283520.74</v>
      </c>
      <c r="P56" s="7">
        <v>0</v>
      </c>
      <c r="Q56" s="7">
        <f>O56-P56</f>
        <v>283520.74</v>
      </c>
      <c r="R56" s="6" t="s">
        <v>47</v>
      </c>
      <c r="S56" s="5" t="s">
        <v>25</v>
      </c>
      <c r="T56" s="5" t="s">
        <v>711</v>
      </c>
      <c r="U56" s="5" t="s">
        <v>1845</v>
      </c>
      <c r="V56" s="1" t="s">
        <v>48</v>
      </c>
      <c r="W56" s="1" t="s">
        <v>1856</v>
      </c>
      <c r="X56" s="1" t="s">
        <v>712</v>
      </c>
      <c r="Y56" s="1" t="s">
        <v>713</v>
      </c>
      <c r="Z56" s="4">
        <v>42437</v>
      </c>
      <c r="AA56" s="1" t="s">
        <v>45</v>
      </c>
      <c r="AB56" s="1" t="s">
        <v>1857</v>
      </c>
      <c r="AC56" s="1" t="s">
        <v>1858</v>
      </c>
      <c r="AD56" s="8"/>
    </row>
    <row r="57" spans="2:30" ht="15" customHeight="1" outlineLevel="5" x14ac:dyDescent="0.25">
      <c r="B57" s="3"/>
      <c r="C57" s="1"/>
      <c r="D57" s="1"/>
      <c r="E57" s="1"/>
      <c r="F57" s="1"/>
      <c r="G57" s="1" t="s">
        <v>1842</v>
      </c>
      <c r="H57" s="188">
        <v>42460</v>
      </c>
      <c r="I57" s="1" t="s">
        <v>1859</v>
      </c>
      <c r="J57" s="2" t="s">
        <v>43</v>
      </c>
      <c r="K57" s="1" t="s">
        <v>36</v>
      </c>
      <c r="L57" s="1" t="s">
        <v>20</v>
      </c>
      <c r="M57" s="1" t="s">
        <v>21</v>
      </c>
      <c r="N57" s="1" t="s">
        <v>11</v>
      </c>
      <c r="O57" s="7">
        <v>168135.7</v>
      </c>
      <c r="P57" s="7">
        <v>0</v>
      </c>
      <c r="Q57" s="7">
        <f>O57-P57</f>
        <v>168135.7</v>
      </c>
      <c r="R57" s="6" t="s">
        <v>47</v>
      </c>
      <c r="S57" s="5" t="s">
        <v>25</v>
      </c>
      <c r="T57" s="5" t="s">
        <v>711</v>
      </c>
      <c r="U57" s="5" t="s">
        <v>1845</v>
      </c>
      <c r="V57" s="1" t="s">
        <v>48</v>
      </c>
      <c r="W57" s="1" t="s">
        <v>1860</v>
      </c>
      <c r="X57" s="1" t="s">
        <v>712</v>
      </c>
      <c r="Y57" s="1" t="s">
        <v>713</v>
      </c>
      <c r="Z57" s="4">
        <v>42460</v>
      </c>
      <c r="AA57" s="1" t="s">
        <v>45</v>
      </c>
      <c r="AB57" s="1" t="s">
        <v>1766</v>
      </c>
      <c r="AC57" s="1" t="s">
        <v>1861</v>
      </c>
      <c r="AD57" s="8" t="s">
        <v>1862</v>
      </c>
    </row>
    <row r="58" spans="2:30" ht="15" customHeight="1" outlineLevel="5" x14ac:dyDescent="0.25">
      <c r="B58" s="220"/>
      <c r="C58" s="2"/>
      <c r="D58" s="2"/>
      <c r="E58" s="2"/>
      <c r="F58" s="2"/>
      <c r="G58" s="2"/>
      <c r="H58" s="228"/>
      <c r="I58" s="2"/>
      <c r="J58" s="2" t="s">
        <v>43</v>
      </c>
      <c r="K58" s="2"/>
      <c r="L58" s="2"/>
      <c r="M58" s="2"/>
      <c r="N58" s="2"/>
      <c r="O58" s="221"/>
      <c r="P58" s="221"/>
      <c r="Q58" s="221"/>
      <c r="R58" s="222"/>
      <c r="S58" s="223"/>
      <c r="T58" s="223"/>
      <c r="U58" s="223"/>
      <c r="V58" s="2"/>
      <c r="W58" s="2"/>
      <c r="X58" s="2"/>
      <c r="Y58" s="2"/>
      <c r="Z58" s="224"/>
      <c r="AA58" s="2"/>
      <c r="AB58" s="2"/>
      <c r="AC58" s="2"/>
      <c r="AD58" s="225"/>
    </row>
    <row r="59" spans="2:30" ht="15" customHeight="1" outlineLevel="4" x14ac:dyDescent="0.25">
      <c r="B59" s="220"/>
      <c r="C59" s="2"/>
      <c r="D59" s="2"/>
      <c r="E59" s="2"/>
      <c r="F59" s="2" t="s">
        <v>1424</v>
      </c>
      <c r="G59" s="2" t="s">
        <v>1425</v>
      </c>
      <c r="H59" s="228"/>
      <c r="I59" s="2"/>
      <c r="J59" s="2" t="s">
        <v>43</v>
      </c>
      <c r="K59" s="2"/>
      <c r="L59" s="2"/>
      <c r="M59" s="2"/>
      <c r="N59" s="2"/>
      <c r="O59" s="221">
        <f>SUM(O60:O62)</f>
        <v>917967.13</v>
      </c>
      <c r="P59" s="221">
        <f>SUM(P60:P62)</f>
        <v>0</v>
      </c>
      <c r="Q59" s="221">
        <f>O59-P59</f>
        <v>917967.13</v>
      </c>
      <c r="R59" s="222"/>
      <c r="S59" s="223"/>
      <c r="T59" s="223"/>
      <c r="U59" s="223"/>
      <c r="V59" s="2"/>
      <c r="W59" s="2"/>
      <c r="X59" s="2"/>
      <c r="Y59" s="2"/>
      <c r="Z59" s="224"/>
      <c r="AA59" s="2"/>
      <c r="AB59" s="2"/>
      <c r="AC59" s="2"/>
      <c r="AD59" s="225"/>
    </row>
    <row r="60" spans="2:30" ht="15" customHeight="1" outlineLevel="5" x14ac:dyDescent="0.25">
      <c r="B60" s="3"/>
      <c r="C60" s="1"/>
      <c r="D60" s="1"/>
      <c r="E60" s="1"/>
      <c r="F60" s="1"/>
      <c r="G60" s="1" t="s">
        <v>1842</v>
      </c>
      <c r="H60" s="188">
        <v>42496</v>
      </c>
      <c r="I60" s="1" t="s">
        <v>2512</v>
      </c>
      <c r="J60" s="2" t="s">
        <v>43</v>
      </c>
      <c r="K60" s="1" t="s">
        <v>36</v>
      </c>
      <c r="L60" s="1" t="s">
        <v>20</v>
      </c>
      <c r="M60" s="1" t="s">
        <v>21</v>
      </c>
      <c r="N60" s="1" t="s">
        <v>11</v>
      </c>
      <c r="O60" s="7">
        <v>261613.67</v>
      </c>
      <c r="P60" s="7">
        <v>0</v>
      </c>
      <c r="Q60" s="7">
        <f>O60-P60</f>
        <v>261613.67</v>
      </c>
      <c r="R60" s="6" t="s">
        <v>47</v>
      </c>
      <c r="S60" s="5" t="s">
        <v>25</v>
      </c>
      <c r="T60" s="5" t="s">
        <v>711</v>
      </c>
      <c r="U60" s="5" t="s">
        <v>1845</v>
      </c>
      <c r="V60" s="1" t="s">
        <v>48</v>
      </c>
      <c r="W60" s="1" t="s">
        <v>2513</v>
      </c>
      <c r="X60" s="1" t="s">
        <v>712</v>
      </c>
      <c r="Y60" s="1" t="s">
        <v>713</v>
      </c>
      <c r="Z60" s="4">
        <v>42496</v>
      </c>
      <c r="AA60" s="1" t="s">
        <v>45</v>
      </c>
      <c r="AB60" s="1" t="s">
        <v>1729</v>
      </c>
      <c r="AC60" s="1" t="s">
        <v>1579</v>
      </c>
      <c r="AD60" s="8" t="s">
        <v>2514</v>
      </c>
    </row>
    <row r="61" spans="2:30" ht="15" customHeight="1" outlineLevel="5" x14ac:dyDescent="0.25">
      <c r="B61" s="3"/>
      <c r="C61" s="1"/>
      <c r="D61" s="1"/>
      <c r="E61" s="1"/>
      <c r="F61" s="1"/>
      <c r="G61" s="1" t="s">
        <v>1842</v>
      </c>
      <c r="H61" s="188">
        <v>42509</v>
      </c>
      <c r="I61" s="1" t="s">
        <v>2515</v>
      </c>
      <c r="J61" s="2" t="s">
        <v>43</v>
      </c>
      <c r="K61" s="1" t="s">
        <v>36</v>
      </c>
      <c r="L61" s="1" t="s">
        <v>20</v>
      </c>
      <c r="M61" s="1" t="s">
        <v>21</v>
      </c>
      <c r="N61" s="1" t="s">
        <v>11</v>
      </c>
      <c r="O61" s="7">
        <v>656353.46</v>
      </c>
      <c r="P61" s="7">
        <v>0</v>
      </c>
      <c r="Q61" s="7">
        <f>O61-P61</f>
        <v>656353.46</v>
      </c>
      <c r="R61" s="6" t="s">
        <v>47</v>
      </c>
      <c r="S61" s="5" t="s">
        <v>25</v>
      </c>
      <c r="T61" s="5" t="s">
        <v>711</v>
      </c>
      <c r="U61" s="5" t="s">
        <v>1845</v>
      </c>
      <c r="V61" s="1" t="s">
        <v>48</v>
      </c>
      <c r="W61" s="1" t="s">
        <v>2516</v>
      </c>
      <c r="X61" s="1" t="s">
        <v>712</v>
      </c>
      <c r="Y61" s="1" t="s">
        <v>713</v>
      </c>
      <c r="Z61" s="4">
        <v>42509</v>
      </c>
      <c r="AA61" s="1" t="s">
        <v>45</v>
      </c>
      <c r="AB61" s="1" t="s">
        <v>2517</v>
      </c>
      <c r="AC61" s="1" t="s">
        <v>2518</v>
      </c>
      <c r="AD61" s="8" t="s">
        <v>2519</v>
      </c>
    </row>
    <row r="62" spans="2:30" outlineLevel="5" x14ac:dyDescent="0.25">
      <c r="B62" s="220"/>
      <c r="C62" s="2"/>
      <c r="D62" s="2"/>
      <c r="E62" s="2"/>
      <c r="F62" s="2"/>
      <c r="G62" s="2"/>
      <c r="H62" s="228"/>
      <c r="I62" s="2"/>
      <c r="J62" s="2" t="s">
        <v>43</v>
      </c>
      <c r="K62" s="2"/>
      <c r="L62" s="2"/>
      <c r="M62" s="2"/>
      <c r="N62" s="2"/>
      <c r="O62" s="221"/>
      <c r="P62" s="221"/>
      <c r="Q62" s="221"/>
      <c r="R62" s="222"/>
      <c r="S62" s="223"/>
      <c r="T62" s="223"/>
      <c r="U62" s="223"/>
      <c r="V62" s="2"/>
      <c r="W62" s="2"/>
      <c r="X62" s="2"/>
      <c r="Y62" s="2"/>
      <c r="Z62" s="224"/>
      <c r="AA62" s="2"/>
      <c r="AB62" s="2"/>
      <c r="AC62" s="2"/>
      <c r="AD62" s="225"/>
    </row>
    <row r="63" spans="2:30" outlineLevel="4" x14ac:dyDescent="0.25">
      <c r="B63" s="220"/>
      <c r="C63" s="2"/>
      <c r="D63" s="2"/>
      <c r="E63" s="2"/>
      <c r="F63" s="2" t="s">
        <v>4254</v>
      </c>
      <c r="G63" s="2" t="s">
        <v>4255</v>
      </c>
      <c r="H63" s="228"/>
      <c r="I63" s="2"/>
      <c r="J63" s="2" t="s">
        <v>43</v>
      </c>
      <c r="K63" s="2"/>
      <c r="L63" s="2"/>
      <c r="M63" s="2"/>
      <c r="N63" s="2"/>
      <c r="O63" s="221">
        <f>SUM(O64:O65)</f>
        <v>279549</v>
      </c>
      <c r="P63" s="221">
        <f>SUM(P64:P65)</f>
        <v>0</v>
      </c>
      <c r="Q63" s="221">
        <f>O63-P63</f>
        <v>279549</v>
      </c>
      <c r="R63" s="222"/>
      <c r="S63" s="223"/>
      <c r="T63" s="223"/>
      <c r="U63" s="223"/>
      <c r="V63" s="2"/>
      <c r="W63" s="2"/>
      <c r="X63" s="2"/>
      <c r="Y63" s="2"/>
      <c r="Z63" s="224"/>
      <c r="AA63" s="2"/>
      <c r="AB63" s="2"/>
      <c r="AC63" s="2"/>
      <c r="AD63" s="225"/>
    </row>
    <row r="64" spans="2:30" ht="15" customHeight="1" outlineLevel="5" x14ac:dyDescent="0.25">
      <c r="B64" s="3"/>
      <c r="C64" s="1"/>
      <c r="D64" s="1"/>
      <c r="E64" s="1"/>
      <c r="F64" s="1"/>
      <c r="G64" s="1" t="s">
        <v>1842</v>
      </c>
      <c r="H64" s="188">
        <v>42552</v>
      </c>
      <c r="I64" s="1" t="s">
        <v>4256</v>
      </c>
      <c r="J64" s="2" t="s">
        <v>43</v>
      </c>
      <c r="K64" s="1" t="s">
        <v>36</v>
      </c>
      <c r="L64" s="1" t="s">
        <v>20</v>
      </c>
      <c r="M64" s="1" t="s">
        <v>21</v>
      </c>
      <c r="N64" s="1" t="s">
        <v>11</v>
      </c>
      <c r="O64" s="7">
        <v>279549</v>
      </c>
      <c r="P64" s="7">
        <v>0</v>
      </c>
      <c r="Q64" s="7">
        <f>O64-P64</f>
        <v>279549</v>
      </c>
      <c r="R64" s="6" t="s">
        <v>47</v>
      </c>
      <c r="S64" s="5" t="s">
        <v>25</v>
      </c>
      <c r="T64" s="5" t="s">
        <v>711</v>
      </c>
      <c r="U64" s="5" t="s">
        <v>1845</v>
      </c>
      <c r="V64" s="1" t="s">
        <v>4257</v>
      </c>
      <c r="W64" s="1" t="s">
        <v>4258</v>
      </c>
      <c r="X64" s="1" t="s">
        <v>712</v>
      </c>
      <c r="Y64" s="1" t="s">
        <v>713</v>
      </c>
      <c r="Z64" s="4">
        <v>42552</v>
      </c>
      <c r="AA64" s="1" t="s">
        <v>45</v>
      </c>
      <c r="AB64" s="1" t="s">
        <v>4259</v>
      </c>
      <c r="AC64" s="1" t="s">
        <v>4260</v>
      </c>
      <c r="AD64" s="8" t="s">
        <v>4261</v>
      </c>
    </row>
    <row r="65" spans="2:30" outlineLevel="5" x14ac:dyDescent="0.25">
      <c r="B65" s="220"/>
      <c r="C65" s="2"/>
      <c r="D65" s="2"/>
      <c r="E65" s="2"/>
      <c r="F65" s="2"/>
      <c r="G65" s="2"/>
      <c r="H65" s="228"/>
      <c r="I65" s="2"/>
      <c r="J65" s="2" t="s">
        <v>43</v>
      </c>
      <c r="K65" s="2"/>
      <c r="L65" s="2"/>
      <c r="M65" s="2"/>
      <c r="N65" s="2"/>
      <c r="O65" s="221"/>
      <c r="P65" s="221"/>
      <c r="Q65" s="221"/>
      <c r="R65" s="222"/>
      <c r="S65" s="223"/>
      <c r="T65" s="223"/>
      <c r="U65" s="223"/>
      <c r="V65" s="2"/>
      <c r="W65" s="2"/>
      <c r="X65" s="2"/>
      <c r="Y65" s="2"/>
      <c r="Z65" s="224"/>
      <c r="AA65" s="2"/>
      <c r="AB65" s="2"/>
      <c r="AC65" s="2"/>
      <c r="AD65" s="225"/>
    </row>
    <row r="66" spans="2:30" outlineLevel="4" x14ac:dyDescent="0.25">
      <c r="B66" s="220"/>
      <c r="C66" s="2"/>
      <c r="D66" s="2"/>
      <c r="E66" s="2"/>
      <c r="F66" s="2" t="s">
        <v>4262</v>
      </c>
      <c r="G66" s="2" t="s">
        <v>4263</v>
      </c>
      <c r="H66" s="228"/>
      <c r="I66" s="2"/>
      <c r="J66" s="2" t="s">
        <v>43</v>
      </c>
      <c r="K66" s="2"/>
      <c r="L66" s="2"/>
      <c r="M66" s="2"/>
      <c r="N66" s="2"/>
      <c r="O66" s="221">
        <f>SUM(O67:O72)</f>
        <v>0</v>
      </c>
      <c r="P66" s="221">
        <f>SUM(P67:P72)</f>
        <v>6885306.2600000007</v>
      </c>
      <c r="Q66" s="221">
        <f t="shared" ref="Q66:Q71" si="1">O66-P66</f>
        <v>-6885306.2600000007</v>
      </c>
      <c r="R66" s="222"/>
      <c r="S66" s="223"/>
      <c r="T66" s="223"/>
      <c r="U66" s="223"/>
      <c r="V66" s="2"/>
      <c r="W66" s="2"/>
      <c r="X66" s="2"/>
      <c r="Y66" s="2"/>
      <c r="Z66" s="224"/>
      <c r="AA66" s="2"/>
      <c r="AB66" s="2"/>
      <c r="AC66" s="2"/>
      <c r="AD66" s="225"/>
    </row>
    <row r="67" spans="2:30" ht="15" customHeight="1" outlineLevel="5" x14ac:dyDescent="0.25">
      <c r="B67" s="3"/>
      <c r="C67" s="1"/>
      <c r="D67" s="1"/>
      <c r="E67" s="1"/>
      <c r="F67" s="1"/>
      <c r="G67" s="1" t="s">
        <v>1842</v>
      </c>
      <c r="H67" s="188">
        <v>42613</v>
      </c>
      <c r="I67" s="1" t="s">
        <v>4264</v>
      </c>
      <c r="J67" s="2" t="s">
        <v>43</v>
      </c>
      <c r="K67" s="1" t="s">
        <v>9</v>
      </c>
      <c r="L67" s="1" t="s">
        <v>10</v>
      </c>
      <c r="M67" s="1" t="s">
        <v>10</v>
      </c>
      <c r="N67" s="1" t="s">
        <v>11</v>
      </c>
      <c r="O67" s="7">
        <v>0</v>
      </c>
      <c r="P67" s="7">
        <v>636922.5</v>
      </c>
      <c r="Q67" s="7">
        <f t="shared" si="1"/>
        <v>-636922.5</v>
      </c>
      <c r="R67" s="6" t="s">
        <v>1</v>
      </c>
      <c r="S67" s="5" t="s">
        <v>4</v>
      </c>
      <c r="T67" s="5"/>
      <c r="U67" s="5" t="s">
        <v>6389</v>
      </c>
      <c r="V67" s="1"/>
      <c r="W67" s="1"/>
      <c r="X67" s="1"/>
      <c r="Y67" s="1"/>
      <c r="Z67" s="4">
        <v>42613</v>
      </c>
      <c r="AA67" s="1"/>
      <c r="AB67" s="1"/>
      <c r="AC67" s="1"/>
      <c r="AD67" s="8" t="s">
        <v>4265</v>
      </c>
    </row>
    <row r="68" spans="2:30" ht="15" customHeight="1" outlineLevel="5" x14ac:dyDescent="0.25">
      <c r="B68" s="3"/>
      <c r="C68" s="1"/>
      <c r="D68" s="1"/>
      <c r="E68" s="1"/>
      <c r="F68" s="1"/>
      <c r="G68" s="1" t="s">
        <v>1842</v>
      </c>
      <c r="H68" s="188">
        <v>42613</v>
      </c>
      <c r="I68" s="1" t="s">
        <v>4264</v>
      </c>
      <c r="J68" s="2" t="s">
        <v>43</v>
      </c>
      <c r="K68" s="1" t="s">
        <v>9</v>
      </c>
      <c r="L68" s="1" t="s">
        <v>10</v>
      </c>
      <c r="M68" s="1" t="s">
        <v>10</v>
      </c>
      <c r="N68" s="1" t="s">
        <v>11</v>
      </c>
      <c r="O68" s="7">
        <v>0</v>
      </c>
      <c r="P68" s="7">
        <v>1821546.61</v>
      </c>
      <c r="Q68" s="7">
        <f t="shared" si="1"/>
        <v>-1821546.61</v>
      </c>
      <c r="R68" s="6" t="s">
        <v>1</v>
      </c>
      <c r="S68" s="5" t="s">
        <v>4</v>
      </c>
      <c r="T68" s="5"/>
      <c r="U68" s="5" t="s">
        <v>6390</v>
      </c>
      <c r="V68" s="1"/>
      <c r="W68" s="1"/>
      <c r="X68" s="1"/>
      <c r="Y68" s="1"/>
      <c r="Z68" s="4">
        <v>42613</v>
      </c>
      <c r="AA68" s="1"/>
      <c r="AB68" s="1"/>
      <c r="AC68" s="1"/>
      <c r="AD68" s="8" t="s">
        <v>4265</v>
      </c>
    </row>
    <row r="69" spans="2:30" ht="15" customHeight="1" outlineLevel="5" x14ac:dyDescent="0.25">
      <c r="B69" s="3"/>
      <c r="C69" s="1"/>
      <c r="D69" s="1"/>
      <c r="E69" s="1"/>
      <c r="F69" s="1"/>
      <c r="G69" s="1" t="s">
        <v>1842</v>
      </c>
      <c r="H69" s="188">
        <v>42613</v>
      </c>
      <c r="I69" s="1" t="s">
        <v>4264</v>
      </c>
      <c r="J69" s="2" t="s">
        <v>43</v>
      </c>
      <c r="K69" s="1" t="s">
        <v>9</v>
      </c>
      <c r="L69" s="1" t="s">
        <v>10</v>
      </c>
      <c r="M69" s="1" t="s">
        <v>10</v>
      </c>
      <c r="N69" s="1" t="s">
        <v>11</v>
      </c>
      <c r="O69" s="7">
        <v>0</v>
      </c>
      <c r="P69" s="7">
        <v>780260.51</v>
      </c>
      <c r="Q69" s="7">
        <f t="shared" si="1"/>
        <v>-780260.51</v>
      </c>
      <c r="R69" s="6" t="s">
        <v>1</v>
      </c>
      <c r="S69" s="5" t="s">
        <v>4</v>
      </c>
      <c r="T69" s="5"/>
      <c r="U69" s="5" t="s">
        <v>1394</v>
      </c>
      <c r="V69" s="1"/>
      <c r="W69" s="1"/>
      <c r="X69" s="1"/>
      <c r="Y69" s="1"/>
      <c r="Z69" s="4">
        <v>42613</v>
      </c>
      <c r="AA69" s="1"/>
      <c r="AB69" s="1"/>
      <c r="AC69" s="1"/>
      <c r="AD69" s="8" t="s">
        <v>4265</v>
      </c>
    </row>
    <row r="70" spans="2:30" ht="15" customHeight="1" outlineLevel="5" x14ac:dyDescent="0.25">
      <c r="B70" s="3"/>
      <c r="C70" s="1"/>
      <c r="D70" s="1"/>
      <c r="E70" s="1"/>
      <c r="F70" s="1"/>
      <c r="G70" s="1" t="s">
        <v>1842</v>
      </c>
      <c r="H70" s="188">
        <v>42613</v>
      </c>
      <c r="I70" s="1" t="s">
        <v>4266</v>
      </c>
      <c r="J70" s="2" t="s">
        <v>43</v>
      </c>
      <c r="K70" s="1" t="s">
        <v>9</v>
      </c>
      <c r="L70" s="1" t="s">
        <v>10</v>
      </c>
      <c r="M70" s="1" t="s">
        <v>10</v>
      </c>
      <c r="N70" s="1" t="s">
        <v>11</v>
      </c>
      <c r="O70" s="7">
        <v>0</v>
      </c>
      <c r="P70" s="7">
        <v>3606176.6</v>
      </c>
      <c r="Q70" s="7">
        <f t="shared" si="1"/>
        <v>-3606176.6</v>
      </c>
      <c r="R70" s="6" t="s">
        <v>1</v>
      </c>
      <c r="S70" s="5" t="s">
        <v>4</v>
      </c>
      <c r="T70" s="5"/>
      <c r="U70" s="5" t="s">
        <v>6391</v>
      </c>
      <c r="V70" s="1"/>
      <c r="W70" s="1"/>
      <c r="X70" s="1"/>
      <c r="Y70" s="1"/>
      <c r="Z70" s="4">
        <v>42613</v>
      </c>
      <c r="AA70" s="1"/>
      <c r="AB70" s="1"/>
      <c r="AC70" s="1"/>
      <c r="AD70" s="8" t="s">
        <v>4267</v>
      </c>
    </row>
    <row r="71" spans="2:30" ht="15" customHeight="1" outlineLevel="5" x14ac:dyDescent="0.25">
      <c r="B71" s="3"/>
      <c r="C71" s="1"/>
      <c r="D71" s="1"/>
      <c r="E71" s="1"/>
      <c r="F71" s="1"/>
      <c r="G71" s="1" t="s">
        <v>1842</v>
      </c>
      <c r="H71" s="188">
        <v>42613</v>
      </c>
      <c r="I71" s="1" t="s">
        <v>4268</v>
      </c>
      <c r="J71" s="2" t="s">
        <v>43</v>
      </c>
      <c r="K71" s="1" t="s">
        <v>9</v>
      </c>
      <c r="L71" s="1" t="s">
        <v>10</v>
      </c>
      <c r="M71" s="1" t="s">
        <v>10</v>
      </c>
      <c r="N71" s="1" t="s">
        <v>11</v>
      </c>
      <c r="O71" s="7">
        <v>0</v>
      </c>
      <c r="P71" s="7">
        <v>40400.04</v>
      </c>
      <c r="Q71" s="7">
        <f t="shared" si="1"/>
        <v>-40400.04</v>
      </c>
      <c r="R71" s="6" t="s">
        <v>1</v>
      </c>
      <c r="S71" s="5" t="s">
        <v>4</v>
      </c>
      <c r="T71" s="5"/>
      <c r="U71" s="5" t="s">
        <v>6386</v>
      </c>
      <c r="V71" s="1"/>
      <c r="W71" s="1"/>
      <c r="X71" s="1"/>
      <c r="Y71" s="1"/>
      <c r="Z71" s="4">
        <v>42613</v>
      </c>
      <c r="AA71" s="1"/>
      <c r="AB71" s="1"/>
      <c r="AC71" s="1"/>
      <c r="AD71" s="8" t="s">
        <v>4269</v>
      </c>
    </row>
    <row r="72" spans="2:30" ht="15" customHeight="1" outlineLevel="5" x14ac:dyDescent="0.25">
      <c r="B72" s="220"/>
      <c r="C72" s="2"/>
      <c r="D72" s="2"/>
      <c r="E72" s="2"/>
      <c r="F72" s="2"/>
      <c r="G72" s="2"/>
      <c r="H72" s="228"/>
      <c r="I72" s="2"/>
      <c r="J72" s="2" t="s">
        <v>43</v>
      </c>
      <c r="K72" s="2"/>
      <c r="L72" s="2"/>
      <c r="M72" s="2"/>
      <c r="N72" s="2"/>
      <c r="O72" s="221"/>
      <c r="P72" s="221"/>
      <c r="Q72" s="221"/>
      <c r="R72" s="222"/>
      <c r="S72" s="223"/>
      <c r="T72" s="223"/>
      <c r="U72" s="223"/>
      <c r="V72" s="2"/>
      <c r="W72" s="2"/>
      <c r="X72" s="2"/>
      <c r="Y72" s="2"/>
      <c r="Z72" s="224"/>
      <c r="AA72" s="2"/>
      <c r="AB72" s="2"/>
      <c r="AC72" s="2"/>
      <c r="AD72" s="225"/>
    </row>
    <row r="73" spans="2:30" ht="15" customHeight="1" outlineLevel="4" x14ac:dyDescent="0.25">
      <c r="B73" s="220"/>
      <c r="C73" s="2"/>
      <c r="D73" s="2"/>
      <c r="E73" s="2"/>
      <c r="F73" s="2" t="s">
        <v>4270</v>
      </c>
      <c r="G73" s="2" t="s">
        <v>4271</v>
      </c>
      <c r="H73" s="228"/>
      <c r="I73" s="2"/>
      <c r="J73" s="2" t="s">
        <v>43</v>
      </c>
      <c r="K73" s="2"/>
      <c r="L73" s="2"/>
      <c r="M73" s="2"/>
      <c r="N73" s="2"/>
      <c r="O73" s="221">
        <f>SUM(O74:O78)</f>
        <v>0</v>
      </c>
      <c r="P73" s="221">
        <f>SUM(P74:P78)</f>
        <v>6844906.2199999997</v>
      </c>
      <c r="Q73" s="221">
        <f>O73-P73</f>
        <v>-6844906.2199999997</v>
      </c>
      <c r="R73" s="222"/>
      <c r="S73" s="223"/>
      <c r="T73" s="223"/>
      <c r="U73" s="223"/>
      <c r="V73" s="2"/>
      <c r="W73" s="2"/>
      <c r="X73" s="2"/>
      <c r="Y73" s="2"/>
      <c r="Z73" s="224"/>
      <c r="AA73" s="2"/>
      <c r="AB73" s="2"/>
      <c r="AC73" s="2"/>
      <c r="AD73" s="225"/>
    </row>
    <row r="74" spans="2:30" ht="15" customHeight="1" outlineLevel="5" x14ac:dyDescent="0.25">
      <c r="B74" s="3"/>
      <c r="C74" s="1"/>
      <c r="D74" s="1"/>
      <c r="E74" s="1"/>
      <c r="F74" s="1"/>
      <c r="G74" s="1" t="s">
        <v>1842</v>
      </c>
      <c r="H74" s="188">
        <v>42643</v>
      </c>
      <c r="I74" s="1" t="s">
        <v>4272</v>
      </c>
      <c r="J74" s="2" t="s">
        <v>43</v>
      </c>
      <c r="K74" s="1" t="s">
        <v>9</v>
      </c>
      <c r="L74" s="1" t="s">
        <v>10</v>
      </c>
      <c r="M74" s="1" t="s">
        <v>10</v>
      </c>
      <c r="N74" s="1" t="s">
        <v>11</v>
      </c>
      <c r="O74" s="7">
        <v>0</v>
      </c>
      <c r="P74" s="7">
        <v>3606176.6</v>
      </c>
      <c r="Q74" s="7">
        <f>O74-P74</f>
        <v>-3606176.6</v>
      </c>
      <c r="R74" s="6" t="s">
        <v>1</v>
      </c>
      <c r="S74" s="5" t="s">
        <v>4</v>
      </c>
      <c r="T74" s="5"/>
      <c r="U74" s="5" t="s">
        <v>6391</v>
      </c>
      <c r="V74" s="1"/>
      <c r="W74" s="1"/>
      <c r="X74" s="1"/>
      <c r="Y74" s="1"/>
      <c r="Z74" s="4">
        <v>42643</v>
      </c>
      <c r="AA74" s="1"/>
      <c r="AB74" s="1"/>
      <c r="AC74" s="1"/>
      <c r="AD74" s="8" t="s">
        <v>4273</v>
      </c>
    </row>
    <row r="75" spans="2:30" ht="15" customHeight="1" outlineLevel="5" x14ac:dyDescent="0.25">
      <c r="B75" s="3"/>
      <c r="C75" s="1"/>
      <c r="D75" s="1"/>
      <c r="E75" s="1"/>
      <c r="F75" s="1"/>
      <c r="G75" s="1" t="s">
        <v>1842</v>
      </c>
      <c r="H75" s="188">
        <v>42613</v>
      </c>
      <c r="I75" s="1" t="s">
        <v>4264</v>
      </c>
      <c r="J75" s="2" t="s">
        <v>43</v>
      </c>
      <c r="K75" s="1" t="s">
        <v>9</v>
      </c>
      <c r="L75" s="1" t="s">
        <v>10</v>
      </c>
      <c r="M75" s="1" t="s">
        <v>10</v>
      </c>
      <c r="N75" s="1" t="s">
        <v>11</v>
      </c>
      <c r="O75" s="7">
        <v>0</v>
      </c>
      <c r="P75" s="7">
        <v>636922.5</v>
      </c>
      <c r="Q75" s="7">
        <f>O75-P75</f>
        <v>-636922.5</v>
      </c>
      <c r="R75" s="6" t="s">
        <v>1</v>
      </c>
      <c r="S75" s="5" t="s">
        <v>4</v>
      </c>
      <c r="T75" s="5"/>
      <c r="U75" s="5" t="s">
        <v>6389</v>
      </c>
      <c r="V75" s="1"/>
      <c r="W75" s="1"/>
      <c r="X75" s="1"/>
      <c r="Y75" s="1"/>
      <c r="Z75" s="4">
        <v>42613</v>
      </c>
      <c r="AA75" s="1"/>
      <c r="AB75" s="1"/>
      <c r="AC75" s="1"/>
      <c r="AD75" s="8" t="s">
        <v>4265</v>
      </c>
    </row>
    <row r="76" spans="2:30" ht="15" customHeight="1" outlineLevel="5" x14ac:dyDescent="0.25">
      <c r="B76" s="3"/>
      <c r="C76" s="1"/>
      <c r="D76" s="1"/>
      <c r="E76" s="1"/>
      <c r="F76" s="1"/>
      <c r="G76" s="1" t="s">
        <v>1842</v>
      </c>
      <c r="H76" s="188">
        <v>42613</v>
      </c>
      <c r="I76" s="1" t="s">
        <v>4264</v>
      </c>
      <c r="J76" s="2" t="s">
        <v>43</v>
      </c>
      <c r="K76" s="1" t="s">
        <v>9</v>
      </c>
      <c r="L76" s="1" t="s">
        <v>10</v>
      </c>
      <c r="M76" s="1" t="s">
        <v>10</v>
      </c>
      <c r="N76" s="1" t="s">
        <v>11</v>
      </c>
      <c r="O76" s="7">
        <v>0</v>
      </c>
      <c r="P76" s="7">
        <v>1821546.61</v>
      </c>
      <c r="Q76" s="7">
        <f>O76-P76</f>
        <v>-1821546.61</v>
      </c>
      <c r="R76" s="6" t="s">
        <v>1</v>
      </c>
      <c r="S76" s="5" t="s">
        <v>4</v>
      </c>
      <c r="T76" s="5"/>
      <c r="U76" s="5" t="s">
        <v>6390</v>
      </c>
      <c r="V76" s="1"/>
      <c r="W76" s="1"/>
      <c r="X76" s="1"/>
      <c r="Y76" s="1"/>
      <c r="Z76" s="4">
        <v>42613</v>
      </c>
      <c r="AA76" s="1"/>
      <c r="AB76" s="1"/>
      <c r="AC76" s="1"/>
      <c r="AD76" s="8" t="s">
        <v>4265</v>
      </c>
    </row>
    <row r="77" spans="2:30" ht="15" customHeight="1" outlineLevel="5" x14ac:dyDescent="0.25">
      <c r="B77" s="3"/>
      <c r="C77" s="1"/>
      <c r="D77" s="1"/>
      <c r="E77" s="1"/>
      <c r="F77" s="1"/>
      <c r="G77" s="1" t="s">
        <v>1842</v>
      </c>
      <c r="H77" s="188">
        <v>42613</v>
      </c>
      <c r="I77" s="1" t="s">
        <v>4264</v>
      </c>
      <c r="J77" s="2" t="s">
        <v>43</v>
      </c>
      <c r="K77" s="1" t="s">
        <v>9</v>
      </c>
      <c r="L77" s="1" t="s">
        <v>10</v>
      </c>
      <c r="M77" s="1" t="s">
        <v>10</v>
      </c>
      <c r="N77" s="1" t="s">
        <v>11</v>
      </c>
      <c r="O77" s="7">
        <v>0</v>
      </c>
      <c r="P77" s="7">
        <v>780260.51</v>
      </c>
      <c r="Q77" s="7">
        <f>O77-P77</f>
        <v>-780260.51</v>
      </c>
      <c r="R77" s="6" t="s">
        <v>1</v>
      </c>
      <c r="S77" s="5" t="s">
        <v>4</v>
      </c>
      <c r="T77" s="5"/>
      <c r="U77" s="5" t="s">
        <v>1394</v>
      </c>
      <c r="V77" s="1"/>
      <c r="W77" s="1"/>
      <c r="X77" s="1"/>
      <c r="Y77" s="1"/>
      <c r="Z77" s="4">
        <v>42613</v>
      </c>
      <c r="AA77" s="1"/>
      <c r="AB77" s="1"/>
      <c r="AC77" s="1"/>
      <c r="AD77" s="8" t="s">
        <v>4265</v>
      </c>
    </row>
    <row r="78" spans="2:30" outlineLevel="5" x14ac:dyDescent="0.25">
      <c r="B78" s="220"/>
      <c r="C78" s="2"/>
      <c r="D78" s="2"/>
      <c r="E78" s="2"/>
      <c r="F78" s="2"/>
      <c r="G78" s="2"/>
      <c r="H78" s="228"/>
      <c r="I78" s="2"/>
      <c r="J78" s="2" t="s">
        <v>43</v>
      </c>
      <c r="K78" s="2"/>
      <c r="L78" s="2"/>
      <c r="M78" s="2"/>
      <c r="N78" s="2"/>
      <c r="O78" s="221"/>
      <c r="P78" s="221"/>
      <c r="Q78" s="221"/>
      <c r="R78" s="222"/>
      <c r="S78" s="223"/>
      <c r="T78" s="223"/>
      <c r="U78" s="223"/>
      <c r="V78" s="2"/>
      <c r="W78" s="2"/>
      <c r="X78" s="2"/>
      <c r="Y78" s="2"/>
      <c r="Z78" s="224"/>
      <c r="AA78" s="2"/>
      <c r="AB78" s="2"/>
      <c r="AC78" s="2"/>
      <c r="AD78" s="225"/>
    </row>
    <row r="79" spans="2:30" outlineLevel="3" x14ac:dyDescent="0.25">
      <c r="B79" s="220"/>
      <c r="C79" s="2"/>
      <c r="D79" s="2"/>
      <c r="E79" s="2" t="s">
        <v>49</v>
      </c>
      <c r="F79" s="2" t="s">
        <v>19</v>
      </c>
      <c r="G79" s="2"/>
      <c r="H79" s="228"/>
      <c r="I79" s="2"/>
      <c r="J79" s="2" t="s">
        <v>49</v>
      </c>
      <c r="K79" s="2"/>
      <c r="L79" s="2"/>
      <c r="M79" s="2"/>
      <c r="N79" s="2"/>
      <c r="O79" s="221">
        <f>SUM(O80:O478)/2</f>
        <v>37499665.080000021</v>
      </c>
      <c r="P79" s="221">
        <f>SUM(P80:P478)/2</f>
        <v>185447.36</v>
      </c>
      <c r="Q79" s="221">
        <f t="shared" ref="Q79:Q110" si="2">O79-P79</f>
        <v>37314217.720000021</v>
      </c>
      <c r="R79" s="222"/>
      <c r="S79" s="223"/>
      <c r="T79" s="223"/>
      <c r="U79" s="223"/>
      <c r="V79" s="2"/>
      <c r="W79" s="2"/>
      <c r="X79" s="2"/>
      <c r="Y79" s="2"/>
      <c r="Z79" s="224"/>
      <c r="AA79" s="2"/>
      <c r="AB79" s="2"/>
      <c r="AC79" s="2"/>
      <c r="AD79" s="225"/>
    </row>
    <row r="80" spans="2:30" outlineLevel="4" x14ac:dyDescent="0.25">
      <c r="B80" s="220"/>
      <c r="C80" s="2"/>
      <c r="D80" s="2"/>
      <c r="E80" s="2"/>
      <c r="F80" s="2" t="s">
        <v>12</v>
      </c>
      <c r="G80" s="2" t="s">
        <v>13</v>
      </c>
      <c r="H80" s="228"/>
      <c r="I80" s="2"/>
      <c r="J80" s="2" t="s">
        <v>49</v>
      </c>
      <c r="K80" s="2"/>
      <c r="L80" s="2"/>
      <c r="M80" s="2"/>
      <c r="N80" s="2"/>
      <c r="O80" s="221">
        <f>SUM(O81:O210)</f>
        <v>31162016.200000007</v>
      </c>
      <c r="P80" s="221">
        <f>SUM(P81:P210)</f>
        <v>0</v>
      </c>
      <c r="Q80" s="221">
        <f t="shared" si="2"/>
        <v>31162016.200000007</v>
      </c>
      <c r="R80" s="222"/>
      <c r="S80" s="223"/>
      <c r="T80" s="223"/>
      <c r="U80" s="223"/>
      <c r="V80" s="2"/>
      <c r="W80" s="2"/>
      <c r="X80" s="2"/>
      <c r="Y80" s="2"/>
      <c r="Z80" s="224"/>
      <c r="AA80" s="2"/>
      <c r="AB80" s="2"/>
      <c r="AC80" s="2"/>
      <c r="AD80" s="225"/>
    </row>
    <row r="81" spans="2:30" ht="15" customHeight="1" outlineLevel="5" x14ac:dyDescent="0.25">
      <c r="B81" s="3"/>
      <c r="C81" s="1"/>
      <c r="D81" s="1"/>
      <c r="E81" s="1"/>
      <c r="F81" s="1"/>
      <c r="G81" s="183" t="s">
        <v>1842</v>
      </c>
      <c r="H81" s="188">
        <v>42370</v>
      </c>
      <c r="I81" s="1" t="s">
        <v>14</v>
      </c>
      <c r="J81" s="2" t="s">
        <v>49</v>
      </c>
      <c r="K81" s="1" t="s">
        <v>9</v>
      </c>
      <c r="L81" s="1" t="s">
        <v>10</v>
      </c>
      <c r="M81" s="1" t="s">
        <v>10</v>
      </c>
      <c r="N81" s="1" t="s">
        <v>11</v>
      </c>
      <c r="O81" s="249">
        <v>261</v>
      </c>
      <c r="P81" s="7">
        <v>0</v>
      </c>
      <c r="Q81" s="7">
        <f t="shared" si="2"/>
        <v>261</v>
      </c>
      <c r="R81" s="6" t="s">
        <v>1</v>
      </c>
      <c r="S81" s="5" t="s">
        <v>4</v>
      </c>
      <c r="T81" s="5"/>
      <c r="U81" s="5" t="s">
        <v>166</v>
      </c>
      <c r="V81" s="1"/>
      <c r="W81" s="1"/>
      <c r="X81" s="1"/>
      <c r="Y81" s="1"/>
      <c r="Z81" s="4">
        <v>42370</v>
      </c>
      <c r="AA81" s="1"/>
      <c r="AB81" s="1"/>
      <c r="AC81" s="1"/>
      <c r="AD81" s="8" t="s">
        <v>1843</v>
      </c>
    </row>
    <row r="82" spans="2:30" ht="15" customHeight="1" outlineLevel="5" x14ac:dyDescent="0.25">
      <c r="B82" s="3"/>
      <c r="C82" s="1"/>
      <c r="D82" s="1"/>
      <c r="E82" s="1"/>
      <c r="F82" s="1"/>
      <c r="G82" s="183" t="s">
        <v>1842</v>
      </c>
      <c r="H82" s="188">
        <v>42370</v>
      </c>
      <c r="I82" s="1" t="s">
        <v>14</v>
      </c>
      <c r="J82" s="2" t="s">
        <v>49</v>
      </c>
      <c r="K82" s="1" t="s">
        <v>9</v>
      </c>
      <c r="L82" s="1" t="s">
        <v>10</v>
      </c>
      <c r="M82" s="1" t="s">
        <v>10</v>
      </c>
      <c r="N82" s="1" t="s">
        <v>11</v>
      </c>
      <c r="O82" s="249">
        <v>49124.480000000003</v>
      </c>
      <c r="P82" s="7">
        <v>0</v>
      </c>
      <c r="Q82" s="7">
        <f t="shared" si="2"/>
        <v>49124.480000000003</v>
      </c>
      <c r="R82" s="6" t="s">
        <v>1</v>
      </c>
      <c r="S82" s="5" t="s">
        <v>4</v>
      </c>
      <c r="T82" s="5"/>
      <c r="U82" s="5" t="s">
        <v>168</v>
      </c>
      <c r="V82" s="1"/>
      <c r="W82" s="1"/>
      <c r="X82" s="1"/>
      <c r="Y82" s="1"/>
      <c r="Z82" s="4">
        <v>42370</v>
      </c>
      <c r="AA82" s="1"/>
      <c r="AB82" s="1"/>
      <c r="AC82" s="1"/>
      <c r="AD82" s="8" t="s">
        <v>1843</v>
      </c>
    </row>
    <row r="83" spans="2:30" ht="15" customHeight="1" outlineLevel="5" x14ac:dyDescent="0.25">
      <c r="B83" s="3"/>
      <c r="C83" s="1"/>
      <c r="D83" s="1"/>
      <c r="E83" s="1"/>
      <c r="F83" s="1"/>
      <c r="G83" s="183" t="s">
        <v>1842</v>
      </c>
      <c r="H83" s="188">
        <v>42370</v>
      </c>
      <c r="I83" s="1" t="s">
        <v>14</v>
      </c>
      <c r="J83" s="2" t="s">
        <v>49</v>
      </c>
      <c r="K83" s="1" t="s">
        <v>9</v>
      </c>
      <c r="L83" s="1" t="s">
        <v>10</v>
      </c>
      <c r="M83" s="1" t="s">
        <v>10</v>
      </c>
      <c r="N83" s="1" t="s">
        <v>11</v>
      </c>
      <c r="O83" s="249">
        <v>330</v>
      </c>
      <c r="P83" s="7">
        <v>0</v>
      </c>
      <c r="Q83" s="7">
        <f t="shared" si="2"/>
        <v>330</v>
      </c>
      <c r="R83" s="6" t="s">
        <v>1</v>
      </c>
      <c r="S83" s="5" t="s">
        <v>4</v>
      </c>
      <c r="T83" s="5"/>
      <c r="U83" s="5" t="s">
        <v>169</v>
      </c>
      <c r="V83" s="1"/>
      <c r="W83" s="1"/>
      <c r="X83" s="1"/>
      <c r="Y83" s="1"/>
      <c r="Z83" s="4">
        <v>42370</v>
      </c>
      <c r="AA83" s="1"/>
      <c r="AB83" s="1"/>
      <c r="AC83" s="1"/>
      <c r="AD83" s="8" t="s">
        <v>1843</v>
      </c>
    </row>
    <row r="84" spans="2:30" ht="15" customHeight="1" outlineLevel="5" x14ac:dyDescent="0.25">
      <c r="B84" s="3"/>
      <c r="C84" s="1"/>
      <c r="D84" s="1"/>
      <c r="E84" s="1"/>
      <c r="F84" s="1"/>
      <c r="G84" s="183" t="s">
        <v>1842</v>
      </c>
      <c r="H84" s="188">
        <v>42370</v>
      </c>
      <c r="I84" s="1" t="s">
        <v>14</v>
      </c>
      <c r="J84" s="2" t="s">
        <v>49</v>
      </c>
      <c r="K84" s="1" t="s">
        <v>9</v>
      </c>
      <c r="L84" s="1" t="s">
        <v>10</v>
      </c>
      <c r="M84" s="1" t="s">
        <v>10</v>
      </c>
      <c r="N84" s="1" t="s">
        <v>11</v>
      </c>
      <c r="O84" s="249">
        <v>9595</v>
      </c>
      <c r="P84" s="7">
        <v>0</v>
      </c>
      <c r="Q84" s="7">
        <f t="shared" si="2"/>
        <v>9595</v>
      </c>
      <c r="R84" s="6" t="s">
        <v>1</v>
      </c>
      <c r="S84" s="5" t="s">
        <v>4</v>
      </c>
      <c r="T84" s="5"/>
      <c r="U84" s="5" t="s">
        <v>170</v>
      </c>
      <c r="V84" s="1"/>
      <c r="W84" s="1"/>
      <c r="X84" s="1"/>
      <c r="Y84" s="1"/>
      <c r="Z84" s="4">
        <v>42370</v>
      </c>
      <c r="AA84" s="1"/>
      <c r="AB84" s="1"/>
      <c r="AC84" s="1"/>
      <c r="AD84" s="8" t="s">
        <v>1843</v>
      </c>
    </row>
    <row r="85" spans="2:30" ht="15" customHeight="1" outlineLevel="5" x14ac:dyDescent="0.25">
      <c r="B85" s="3"/>
      <c r="C85" s="1"/>
      <c r="D85" s="1"/>
      <c r="E85" s="1"/>
      <c r="F85" s="1"/>
      <c r="G85" s="183" t="s">
        <v>1842</v>
      </c>
      <c r="H85" s="188">
        <v>42370</v>
      </c>
      <c r="I85" s="1" t="s">
        <v>14</v>
      </c>
      <c r="J85" s="2" t="s">
        <v>49</v>
      </c>
      <c r="K85" s="1" t="s">
        <v>9</v>
      </c>
      <c r="L85" s="1" t="s">
        <v>10</v>
      </c>
      <c r="M85" s="1" t="s">
        <v>10</v>
      </c>
      <c r="N85" s="1" t="s">
        <v>11</v>
      </c>
      <c r="O85" s="249">
        <v>45496.98</v>
      </c>
      <c r="P85" s="7">
        <v>0</v>
      </c>
      <c r="Q85" s="7">
        <f t="shared" si="2"/>
        <v>45496.98</v>
      </c>
      <c r="R85" s="6" t="s">
        <v>1</v>
      </c>
      <c r="S85" s="5" t="s">
        <v>4</v>
      </c>
      <c r="T85" s="5"/>
      <c r="U85" s="5" t="s">
        <v>171</v>
      </c>
      <c r="V85" s="1"/>
      <c r="W85" s="1"/>
      <c r="X85" s="1"/>
      <c r="Y85" s="1"/>
      <c r="Z85" s="4">
        <v>42370</v>
      </c>
      <c r="AA85" s="1"/>
      <c r="AB85" s="1"/>
      <c r="AC85" s="1"/>
      <c r="AD85" s="8" t="s">
        <v>1843</v>
      </c>
    </row>
    <row r="86" spans="2:30" ht="15" customHeight="1" outlineLevel="5" x14ac:dyDescent="0.25">
      <c r="B86" s="3"/>
      <c r="C86" s="1"/>
      <c r="D86" s="1"/>
      <c r="E86" s="1"/>
      <c r="F86" s="1"/>
      <c r="G86" s="183" t="s">
        <v>1842</v>
      </c>
      <c r="H86" s="188">
        <v>42370</v>
      </c>
      <c r="I86" s="1" t="s">
        <v>14</v>
      </c>
      <c r="J86" s="2" t="s">
        <v>49</v>
      </c>
      <c r="K86" s="1" t="s">
        <v>9</v>
      </c>
      <c r="L86" s="1" t="s">
        <v>10</v>
      </c>
      <c r="M86" s="1" t="s">
        <v>10</v>
      </c>
      <c r="N86" s="1" t="s">
        <v>11</v>
      </c>
      <c r="O86" s="249">
        <v>4750</v>
      </c>
      <c r="P86" s="7">
        <v>0</v>
      </c>
      <c r="Q86" s="7">
        <f t="shared" si="2"/>
        <v>4750</v>
      </c>
      <c r="R86" s="6" t="s">
        <v>1</v>
      </c>
      <c r="S86" s="5" t="s">
        <v>4</v>
      </c>
      <c r="T86" s="5"/>
      <c r="U86" s="5" t="s">
        <v>85</v>
      </c>
      <c r="V86" s="1"/>
      <c r="W86" s="1"/>
      <c r="X86" s="1"/>
      <c r="Y86" s="1"/>
      <c r="Z86" s="4">
        <v>42370</v>
      </c>
      <c r="AA86" s="1"/>
      <c r="AB86" s="1"/>
      <c r="AC86" s="1"/>
      <c r="AD86" s="8" t="s">
        <v>1843</v>
      </c>
    </row>
    <row r="87" spans="2:30" ht="15" customHeight="1" outlineLevel="5" x14ac:dyDescent="0.25">
      <c r="B87" s="3"/>
      <c r="C87" s="1"/>
      <c r="D87" s="1"/>
      <c r="E87" s="1"/>
      <c r="F87" s="1"/>
      <c r="G87" s="183" t="s">
        <v>1842</v>
      </c>
      <c r="H87" s="188">
        <v>42370</v>
      </c>
      <c r="I87" s="1" t="s">
        <v>14</v>
      </c>
      <c r="J87" s="2" t="s">
        <v>49</v>
      </c>
      <c r="K87" s="1" t="s">
        <v>9</v>
      </c>
      <c r="L87" s="1" t="s">
        <v>10</v>
      </c>
      <c r="M87" s="1" t="s">
        <v>10</v>
      </c>
      <c r="N87" s="1" t="s">
        <v>11</v>
      </c>
      <c r="O87" s="249">
        <v>48871.49</v>
      </c>
      <c r="P87" s="7">
        <v>0</v>
      </c>
      <c r="Q87" s="7">
        <f t="shared" si="2"/>
        <v>48871.49</v>
      </c>
      <c r="R87" s="6" t="s">
        <v>1</v>
      </c>
      <c r="S87" s="5" t="s">
        <v>4</v>
      </c>
      <c r="T87" s="5"/>
      <c r="U87" s="5" t="s">
        <v>6386</v>
      </c>
      <c r="V87" s="1"/>
      <c r="W87" s="1"/>
      <c r="X87" s="1"/>
      <c r="Y87" s="1"/>
      <c r="Z87" s="4">
        <v>42370</v>
      </c>
      <c r="AA87" s="1"/>
      <c r="AB87" s="1"/>
      <c r="AC87" s="1"/>
      <c r="AD87" s="8" t="s">
        <v>1843</v>
      </c>
    </row>
    <row r="88" spans="2:30" ht="15" customHeight="1" outlineLevel="5" x14ac:dyDescent="0.25">
      <c r="B88" s="3"/>
      <c r="C88" s="1"/>
      <c r="D88" s="1"/>
      <c r="E88" s="1"/>
      <c r="F88" s="1"/>
      <c r="G88" s="183" t="s">
        <v>1842</v>
      </c>
      <c r="H88" s="188">
        <v>42370</v>
      </c>
      <c r="I88" s="1" t="s">
        <v>14</v>
      </c>
      <c r="J88" s="2" t="s">
        <v>49</v>
      </c>
      <c r="K88" s="1" t="s">
        <v>9</v>
      </c>
      <c r="L88" s="1" t="s">
        <v>10</v>
      </c>
      <c r="M88" s="1" t="s">
        <v>10</v>
      </c>
      <c r="N88" s="1" t="s">
        <v>11</v>
      </c>
      <c r="O88" s="249">
        <v>683368.52</v>
      </c>
      <c r="P88" s="7">
        <v>0</v>
      </c>
      <c r="Q88" s="7">
        <f t="shared" si="2"/>
        <v>683368.52</v>
      </c>
      <c r="R88" s="6" t="s">
        <v>1</v>
      </c>
      <c r="S88" s="5" t="s">
        <v>4</v>
      </c>
      <c r="T88" s="5"/>
      <c r="U88" s="5" t="s">
        <v>172</v>
      </c>
      <c r="V88" s="1"/>
      <c r="W88" s="1"/>
      <c r="X88" s="1"/>
      <c r="Y88" s="1"/>
      <c r="Z88" s="4">
        <v>42370</v>
      </c>
      <c r="AA88" s="1"/>
      <c r="AB88" s="1"/>
      <c r="AC88" s="1"/>
      <c r="AD88" s="8" t="s">
        <v>1843</v>
      </c>
    </row>
    <row r="89" spans="2:30" ht="15" customHeight="1" outlineLevel="5" x14ac:dyDescent="0.25">
      <c r="B89" s="3"/>
      <c r="C89" s="1"/>
      <c r="D89" s="1"/>
      <c r="E89" s="1"/>
      <c r="F89" s="1"/>
      <c r="G89" s="183" t="s">
        <v>1842</v>
      </c>
      <c r="H89" s="188">
        <v>42370</v>
      </c>
      <c r="I89" s="1" t="s">
        <v>14</v>
      </c>
      <c r="J89" s="2" t="s">
        <v>49</v>
      </c>
      <c r="K89" s="1" t="s">
        <v>9</v>
      </c>
      <c r="L89" s="1" t="s">
        <v>10</v>
      </c>
      <c r="M89" s="1" t="s">
        <v>10</v>
      </c>
      <c r="N89" s="1" t="s">
        <v>11</v>
      </c>
      <c r="O89" s="249">
        <v>690</v>
      </c>
      <c r="P89" s="7">
        <v>0</v>
      </c>
      <c r="Q89" s="7">
        <f t="shared" si="2"/>
        <v>690</v>
      </c>
      <c r="R89" s="6" t="s">
        <v>1</v>
      </c>
      <c r="S89" s="5" t="s">
        <v>4</v>
      </c>
      <c r="T89" s="5"/>
      <c r="U89" s="5" t="s">
        <v>173</v>
      </c>
      <c r="V89" s="1"/>
      <c r="W89" s="1"/>
      <c r="X89" s="1"/>
      <c r="Y89" s="1"/>
      <c r="Z89" s="4">
        <v>42370</v>
      </c>
      <c r="AA89" s="1"/>
      <c r="AB89" s="1"/>
      <c r="AC89" s="1"/>
      <c r="AD89" s="8" t="s">
        <v>1843</v>
      </c>
    </row>
    <row r="90" spans="2:30" ht="15" customHeight="1" outlineLevel="5" x14ac:dyDescent="0.25">
      <c r="B90" s="3"/>
      <c r="C90" s="1"/>
      <c r="D90" s="1"/>
      <c r="E90" s="1"/>
      <c r="F90" s="1"/>
      <c r="G90" s="183" t="s">
        <v>1842</v>
      </c>
      <c r="H90" s="188">
        <v>42370</v>
      </c>
      <c r="I90" s="1" t="s">
        <v>14</v>
      </c>
      <c r="J90" s="2" t="s">
        <v>49</v>
      </c>
      <c r="K90" s="1" t="s">
        <v>9</v>
      </c>
      <c r="L90" s="1" t="s">
        <v>10</v>
      </c>
      <c r="M90" s="1" t="s">
        <v>10</v>
      </c>
      <c r="N90" s="1" t="s">
        <v>11</v>
      </c>
      <c r="O90" s="249">
        <v>119586.67</v>
      </c>
      <c r="P90" s="7">
        <v>0</v>
      </c>
      <c r="Q90" s="7">
        <f t="shared" si="2"/>
        <v>119586.67</v>
      </c>
      <c r="R90" s="6" t="s">
        <v>1</v>
      </c>
      <c r="S90" s="5" t="s">
        <v>4</v>
      </c>
      <c r="T90" s="5"/>
      <c r="U90" s="5" t="s">
        <v>174</v>
      </c>
      <c r="V90" s="1"/>
      <c r="W90" s="1"/>
      <c r="X90" s="1"/>
      <c r="Y90" s="1"/>
      <c r="Z90" s="4">
        <v>42370</v>
      </c>
      <c r="AA90" s="1"/>
      <c r="AB90" s="1"/>
      <c r="AC90" s="1"/>
      <c r="AD90" s="8" t="s">
        <v>1843</v>
      </c>
    </row>
    <row r="91" spans="2:30" ht="15" customHeight="1" outlineLevel="5" x14ac:dyDescent="0.25">
      <c r="B91" s="3"/>
      <c r="C91" s="1"/>
      <c r="D91" s="1"/>
      <c r="E91" s="1"/>
      <c r="F91" s="1"/>
      <c r="G91" s="183" t="s">
        <v>1842</v>
      </c>
      <c r="H91" s="188">
        <v>42370</v>
      </c>
      <c r="I91" s="1" t="s">
        <v>14</v>
      </c>
      <c r="J91" s="2" t="s">
        <v>49</v>
      </c>
      <c r="K91" s="1" t="s">
        <v>9</v>
      </c>
      <c r="L91" s="1" t="s">
        <v>10</v>
      </c>
      <c r="M91" s="1" t="s">
        <v>10</v>
      </c>
      <c r="N91" s="1" t="s">
        <v>11</v>
      </c>
      <c r="O91" s="249">
        <v>121188.38</v>
      </c>
      <c r="P91" s="7">
        <v>0</v>
      </c>
      <c r="Q91" s="7">
        <f t="shared" si="2"/>
        <v>121188.38</v>
      </c>
      <c r="R91" s="6" t="s">
        <v>1</v>
      </c>
      <c r="S91" s="5" t="s">
        <v>4</v>
      </c>
      <c r="T91" s="5"/>
      <c r="U91" s="5" t="s">
        <v>175</v>
      </c>
      <c r="V91" s="1"/>
      <c r="W91" s="1"/>
      <c r="X91" s="1"/>
      <c r="Y91" s="1"/>
      <c r="Z91" s="4">
        <v>42370</v>
      </c>
      <c r="AA91" s="1"/>
      <c r="AB91" s="1"/>
      <c r="AC91" s="1"/>
      <c r="AD91" s="8" t="s">
        <v>1843</v>
      </c>
    </row>
    <row r="92" spans="2:30" ht="15" customHeight="1" outlineLevel="5" x14ac:dyDescent="0.25">
      <c r="B92" s="3"/>
      <c r="C92" s="1"/>
      <c r="D92" s="1"/>
      <c r="E92" s="1"/>
      <c r="F92" s="1"/>
      <c r="G92" s="183" t="s">
        <v>1842</v>
      </c>
      <c r="H92" s="188">
        <v>42370</v>
      </c>
      <c r="I92" s="1" t="s">
        <v>14</v>
      </c>
      <c r="J92" s="2" t="s">
        <v>49</v>
      </c>
      <c r="K92" s="1" t="s">
        <v>9</v>
      </c>
      <c r="L92" s="1" t="s">
        <v>10</v>
      </c>
      <c r="M92" s="1" t="s">
        <v>10</v>
      </c>
      <c r="N92" s="1" t="s">
        <v>11</v>
      </c>
      <c r="O92" s="249">
        <v>269099.37</v>
      </c>
      <c r="P92" s="7">
        <v>0</v>
      </c>
      <c r="Q92" s="7">
        <f t="shared" si="2"/>
        <v>269099.37</v>
      </c>
      <c r="R92" s="6" t="s">
        <v>1</v>
      </c>
      <c r="S92" s="5" t="s">
        <v>4</v>
      </c>
      <c r="T92" s="5"/>
      <c r="U92" s="5" t="s">
        <v>176</v>
      </c>
      <c r="V92" s="1"/>
      <c r="W92" s="1"/>
      <c r="X92" s="1"/>
      <c r="Y92" s="1"/>
      <c r="Z92" s="4">
        <v>42370</v>
      </c>
      <c r="AA92" s="1"/>
      <c r="AB92" s="1"/>
      <c r="AC92" s="1"/>
      <c r="AD92" s="8" t="s">
        <v>1843</v>
      </c>
    </row>
    <row r="93" spans="2:30" ht="15" customHeight="1" outlineLevel="5" x14ac:dyDescent="0.25">
      <c r="B93" s="3"/>
      <c r="C93" s="1"/>
      <c r="D93" s="1"/>
      <c r="E93" s="1"/>
      <c r="F93" s="1"/>
      <c r="G93" s="183" t="s">
        <v>1842</v>
      </c>
      <c r="H93" s="188">
        <v>42370</v>
      </c>
      <c r="I93" s="1" t="s">
        <v>14</v>
      </c>
      <c r="J93" s="2" t="s">
        <v>49</v>
      </c>
      <c r="K93" s="1" t="s">
        <v>9</v>
      </c>
      <c r="L93" s="1" t="s">
        <v>10</v>
      </c>
      <c r="M93" s="1" t="s">
        <v>10</v>
      </c>
      <c r="N93" s="1" t="s">
        <v>11</v>
      </c>
      <c r="O93" s="249">
        <v>228840.15</v>
      </c>
      <c r="P93" s="7">
        <v>0</v>
      </c>
      <c r="Q93" s="7">
        <f t="shared" si="2"/>
        <v>228840.15</v>
      </c>
      <c r="R93" s="6" t="s">
        <v>1</v>
      </c>
      <c r="S93" s="5" t="s">
        <v>4</v>
      </c>
      <c r="T93" s="5"/>
      <c r="U93" s="5" t="s">
        <v>177</v>
      </c>
      <c r="V93" s="1"/>
      <c r="W93" s="1"/>
      <c r="X93" s="1"/>
      <c r="Y93" s="1"/>
      <c r="Z93" s="4">
        <v>42370</v>
      </c>
      <c r="AA93" s="1"/>
      <c r="AB93" s="1"/>
      <c r="AC93" s="1"/>
      <c r="AD93" s="8" t="s">
        <v>1843</v>
      </c>
    </row>
    <row r="94" spans="2:30" ht="15" customHeight="1" outlineLevel="5" x14ac:dyDescent="0.25">
      <c r="B94" s="3"/>
      <c r="C94" s="1"/>
      <c r="D94" s="1"/>
      <c r="E94" s="1"/>
      <c r="F94" s="1"/>
      <c r="G94" s="183" t="s">
        <v>1842</v>
      </c>
      <c r="H94" s="188">
        <v>42370</v>
      </c>
      <c r="I94" s="1" t="s">
        <v>14</v>
      </c>
      <c r="J94" s="2" t="s">
        <v>49</v>
      </c>
      <c r="K94" s="1" t="s">
        <v>9</v>
      </c>
      <c r="L94" s="1" t="s">
        <v>10</v>
      </c>
      <c r="M94" s="1" t="s">
        <v>10</v>
      </c>
      <c r="N94" s="1" t="s">
        <v>11</v>
      </c>
      <c r="O94" s="249">
        <v>64621.46</v>
      </c>
      <c r="P94" s="7">
        <v>0</v>
      </c>
      <c r="Q94" s="7">
        <f t="shared" si="2"/>
        <v>64621.46</v>
      </c>
      <c r="R94" s="6" t="s">
        <v>1</v>
      </c>
      <c r="S94" s="5" t="s">
        <v>4</v>
      </c>
      <c r="T94" s="5"/>
      <c r="U94" s="5" t="s">
        <v>178</v>
      </c>
      <c r="V94" s="1"/>
      <c r="W94" s="1"/>
      <c r="X94" s="1"/>
      <c r="Y94" s="1"/>
      <c r="Z94" s="4">
        <v>42370</v>
      </c>
      <c r="AA94" s="1"/>
      <c r="AB94" s="1"/>
      <c r="AC94" s="1"/>
      <c r="AD94" s="8" t="s">
        <v>1843</v>
      </c>
    </row>
    <row r="95" spans="2:30" ht="15" customHeight="1" outlineLevel="5" x14ac:dyDescent="0.25">
      <c r="B95" s="3"/>
      <c r="C95" s="1"/>
      <c r="D95" s="1"/>
      <c r="E95" s="1"/>
      <c r="F95" s="1"/>
      <c r="G95" s="183" t="s">
        <v>1842</v>
      </c>
      <c r="H95" s="188">
        <v>42370</v>
      </c>
      <c r="I95" s="1" t="s">
        <v>14</v>
      </c>
      <c r="J95" s="2" t="s">
        <v>49</v>
      </c>
      <c r="K95" s="1" t="s">
        <v>9</v>
      </c>
      <c r="L95" s="1" t="s">
        <v>10</v>
      </c>
      <c r="M95" s="1" t="s">
        <v>10</v>
      </c>
      <c r="N95" s="1" t="s">
        <v>11</v>
      </c>
      <c r="O95" s="249">
        <v>45820.58</v>
      </c>
      <c r="P95" s="7">
        <v>0</v>
      </c>
      <c r="Q95" s="7">
        <f t="shared" si="2"/>
        <v>45820.58</v>
      </c>
      <c r="R95" s="6" t="s">
        <v>1</v>
      </c>
      <c r="S95" s="5" t="s">
        <v>4</v>
      </c>
      <c r="T95" s="5"/>
      <c r="U95" s="5" t="s">
        <v>179</v>
      </c>
      <c r="V95" s="1"/>
      <c r="W95" s="1"/>
      <c r="X95" s="1"/>
      <c r="Y95" s="1"/>
      <c r="Z95" s="4">
        <v>42370</v>
      </c>
      <c r="AA95" s="1"/>
      <c r="AB95" s="1"/>
      <c r="AC95" s="1"/>
      <c r="AD95" s="8" t="s">
        <v>1843</v>
      </c>
    </row>
    <row r="96" spans="2:30" ht="15" customHeight="1" outlineLevel="5" x14ac:dyDescent="0.25">
      <c r="B96" s="3"/>
      <c r="C96" s="1"/>
      <c r="D96" s="1"/>
      <c r="E96" s="1"/>
      <c r="F96" s="1"/>
      <c r="G96" s="183" t="s">
        <v>1842</v>
      </c>
      <c r="H96" s="188">
        <v>42370</v>
      </c>
      <c r="I96" s="1" t="s">
        <v>14</v>
      </c>
      <c r="J96" s="2" t="s">
        <v>49</v>
      </c>
      <c r="K96" s="1" t="s">
        <v>9</v>
      </c>
      <c r="L96" s="1" t="s">
        <v>10</v>
      </c>
      <c r="M96" s="1" t="s">
        <v>10</v>
      </c>
      <c r="N96" s="1" t="s">
        <v>11</v>
      </c>
      <c r="O96" s="249">
        <v>299983.15000000002</v>
      </c>
      <c r="P96" s="7">
        <v>0</v>
      </c>
      <c r="Q96" s="7">
        <f t="shared" si="2"/>
        <v>299983.15000000002</v>
      </c>
      <c r="R96" s="6" t="s">
        <v>1</v>
      </c>
      <c r="S96" s="5" t="s">
        <v>4</v>
      </c>
      <c r="T96" s="5"/>
      <c r="U96" s="5" t="s">
        <v>180</v>
      </c>
      <c r="V96" s="1"/>
      <c r="W96" s="1"/>
      <c r="X96" s="1"/>
      <c r="Y96" s="1"/>
      <c r="Z96" s="4">
        <v>42370</v>
      </c>
      <c r="AA96" s="1"/>
      <c r="AB96" s="1"/>
      <c r="AC96" s="1"/>
      <c r="AD96" s="8" t="s">
        <v>1843</v>
      </c>
    </row>
    <row r="97" spans="2:30" ht="15" customHeight="1" outlineLevel="5" x14ac:dyDescent="0.25">
      <c r="B97" s="3"/>
      <c r="C97" s="1"/>
      <c r="D97" s="1"/>
      <c r="E97" s="1"/>
      <c r="F97" s="1"/>
      <c r="G97" s="183" t="s">
        <v>1842</v>
      </c>
      <c r="H97" s="188">
        <v>42370</v>
      </c>
      <c r="I97" s="1" t="s">
        <v>14</v>
      </c>
      <c r="J97" s="2" t="s">
        <v>49</v>
      </c>
      <c r="K97" s="1" t="s">
        <v>9</v>
      </c>
      <c r="L97" s="1" t="s">
        <v>10</v>
      </c>
      <c r="M97" s="1" t="s">
        <v>10</v>
      </c>
      <c r="N97" s="1" t="s">
        <v>11</v>
      </c>
      <c r="O97" s="249">
        <v>274303.98</v>
      </c>
      <c r="P97" s="7">
        <v>0</v>
      </c>
      <c r="Q97" s="7">
        <f t="shared" si="2"/>
        <v>274303.98</v>
      </c>
      <c r="R97" s="6" t="s">
        <v>1</v>
      </c>
      <c r="S97" s="5" t="s">
        <v>4</v>
      </c>
      <c r="T97" s="5"/>
      <c r="U97" s="5" t="s">
        <v>181</v>
      </c>
      <c r="V97" s="1"/>
      <c r="W97" s="1"/>
      <c r="X97" s="1"/>
      <c r="Y97" s="1"/>
      <c r="Z97" s="4">
        <v>42370</v>
      </c>
      <c r="AA97" s="1"/>
      <c r="AB97" s="1"/>
      <c r="AC97" s="1"/>
      <c r="AD97" s="8" t="s">
        <v>1843</v>
      </c>
    </row>
    <row r="98" spans="2:30" ht="15" customHeight="1" outlineLevel="5" x14ac:dyDescent="0.25">
      <c r="B98" s="3"/>
      <c r="C98" s="1"/>
      <c r="D98" s="1"/>
      <c r="E98" s="1"/>
      <c r="F98" s="1"/>
      <c r="G98" s="183" t="s">
        <v>1842</v>
      </c>
      <c r="H98" s="188">
        <v>42370</v>
      </c>
      <c r="I98" s="1" t="s">
        <v>14</v>
      </c>
      <c r="J98" s="2" t="s">
        <v>49</v>
      </c>
      <c r="K98" s="1" t="s">
        <v>9</v>
      </c>
      <c r="L98" s="1" t="s">
        <v>10</v>
      </c>
      <c r="M98" s="1" t="s">
        <v>10</v>
      </c>
      <c r="N98" s="1" t="s">
        <v>11</v>
      </c>
      <c r="O98" s="249">
        <v>217868.44</v>
      </c>
      <c r="P98" s="7">
        <v>0</v>
      </c>
      <c r="Q98" s="7">
        <f t="shared" si="2"/>
        <v>217868.44</v>
      </c>
      <c r="R98" s="6" t="s">
        <v>1</v>
      </c>
      <c r="S98" s="5" t="s">
        <v>4</v>
      </c>
      <c r="T98" s="5"/>
      <c r="U98" s="5" t="s">
        <v>182</v>
      </c>
      <c r="V98" s="1"/>
      <c r="W98" s="1"/>
      <c r="X98" s="1"/>
      <c r="Y98" s="1"/>
      <c r="Z98" s="4">
        <v>42370</v>
      </c>
      <c r="AA98" s="1"/>
      <c r="AB98" s="1"/>
      <c r="AC98" s="1"/>
      <c r="AD98" s="8" t="s">
        <v>1843</v>
      </c>
    </row>
    <row r="99" spans="2:30" ht="15" customHeight="1" outlineLevel="5" x14ac:dyDescent="0.25">
      <c r="B99" s="3"/>
      <c r="C99" s="1"/>
      <c r="D99" s="1"/>
      <c r="E99" s="1"/>
      <c r="F99" s="1"/>
      <c r="G99" s="183" t="s">
        <v>1842</v>
      </c>
      <c r="H99" s="188">
        <v>42370</v>
      </c>
      <c r="I99" s="1" t="s">
        <v>14</v>
      </c>
      <c r="J99" s="2" t="s">
        <v>49</v>
      </c>
      <c r="K99" s="1" t="s">
        <v>9</v>
      </c>
      <c r="L99" s="1" t="s">
        <v>10</v>
      </c>
      <c r="M99" s="1" t="s">
        <v>10</v>
      </c>
      <c r="N99" s="1" t="s">
        <v>11</v>
      </c>
      <c r="O99" s="249">
        <v>622381.56999999995</v>
      </c>
      <c r="P99" s="7">
        <v>0</v>
      </c>
      <c r="Q99" s="7">
        <f t="shared" si="2"/>
        <v>622381.56999999995</v>
      </c>
      <c r="R99" s="6" t="s">
        <v>1</v>
      </c>
      <c r="S99" s="5" t="s">
        <v>4</v>
      </c>
      <c r="T99" s="5"/>
      <c r="U99" s="5" t="s">
        <v>183</v>
      </c>
      <c r="V99" s="1"/>
      <c r="W99" s="1"/>
      <c r="X99" s="1"/>
      <c r="Y99" s="1"/>
      <c r="Z99" s="4">
        <v>42370</v>
      </c>
      <c r="AA99" s="1"/>
      <c r="AB99" s="1"/>
      <c r="AC99" s="1"/>
      <c r="AD99" s="8" t="s">
        <v>1843</v>
      </c>
    </row>
    <row r="100" spans="2:30" ht="15" customHeight="1" outlineLevel="5" x14ac:dyDescent="0.25">
      <c r="B100" s="3"/>
      <c r="C100" s="1"/>
      <c r="D100" s="1"/>
      <c r="E100" s="1"/>
      <c r="F100" s="1"/>
      <c r="G100" s="183" t="s">
        <v>1842</v>
      </c>
      <c r="H100" s="188">
        <v>42370</v>
      </c>
      <c r="I100" s="1" t="s">
        <v>14</v>
      </c>
      <c r="J100" s="2" t="s">
        <v>49</v>
      </c>
      <c r="K100" s="1" t="s">
        <v>9</v>
      </c>
      <c r="L100" s="1" t="s">
        <v>10</v>
      </c>
      <c r="M100" s="1" t="s">
        <v>10</v>
      </c>
      <c r="N100" s="1" t="s">
        <v>11</v>
      </c>
      <c r="O100" s="249">
        <v>781322.7</v>
      </c>
      <c r="P100" s="7">
        <v>0</v>
      </c>
      <c r="Q100" s="7">
        <f t="shared" si="2"/>
        <v>781322.7</v>
      </c>
      <c r="R100" s="6" t="s">
        <v>1</v>
      </c>
      <c r="S100" s="5" t="s">
        <v>4</v>
      </c>
      <c r="T100" s="5"/>
      <c r="U100" s="5" t="s">
        <v>184</v>
      </c>
      <c r="V100" s="1"/>
      <c r="W100" s="1"/>
      <c r="X100" s="1"/>
      <c r="Y100" s="1"/>
      <c r="Z100" s="4">
        <v>42370</v>
      </c>
      <c r="AA100" s="1"/>
      <c r="AB100" s="1"/>
      <c r="AC100" s="1"/>
      <c r="AD100" s="8" t="s">
        <v>1843</v>
      </c>
    </row>
    <row r="101" spans="2:30" ht="15" customHeight="1" outlineLevel="5" x14ac:dyDescent="0.25">
      <c r="B101" s="3"/>
      <c r="C101" s="1"/>
      <c r="D101" s="1"/>
      <c r="E101" s="1"/>
      <c r="F101" s="1"/>
      <c r="G101" s="183" t="s">
        <v>1842</v>
      </c>
      <c r="H101" s="188">
        <v>42370</v>
      </c>
      <c r="I101" s="1" t="s">
        <v>14</v>
      </c>
      <c r="J101" s="2" t="s">
        <v>49</v>
      </c>
      <c r="K101" s="1" t="s">
        <v>9</v>
      </c>
      <c r="L101" s="1" t="s">
        <v>10</v>
      </c>
      <c r="M101" s="1" t="s">
        <v>10</v>
      </c>
      <c r="N101" s="1" t="s">
        <v>11</v>
      </c>
      <c r="O101" s="249">
        <v>301350.56</v>
      </c>
      <c r="P101" s="7">
        <v>0</v>
      </c>
      <c r="Q101" s="7">
        <f t="shared" si="2"/>
        <v>301350.56</v>
      </c>
      <c r="R101" s="6" t="s">
        <v>1</v>
      </c>
      <c r="S101" s="5" t="s">
        <v>4</v>
      </c>
      <c r="T101" s="5"/>
      <c r="U101" s="5" t="s">
        <v>185</v>
      </c>
      <c r="V101" s="1"/>
      <c r="W101" s="1"/>
      <c r="X101" s="1"/>
      <c r="Y101" s="1"/>
      <c r="Z101" s="4">
        <v>42370</v>
      </c>
      <c r="AA101" s="1"/>
      <c r="AB101" s="1"/>
      <c r="AC101" s="1"/>
      <c r="AD101" s="8" t="s">
        <v>1843</v>
      </c>
    </row>
    <row r="102" spans="2:30" ht="15" customHeight="1" outlineLevel="5" x14ac:dyDescent="0.25">
      <c r="B102" s="3"/>
      <c r="C102" s="1"/>
      <c r="D102" s="1"/>
      <c r="E102" s="1"/>
      <c r="F102" s="1"/>
      <c r="G102" s="183" t="s">
        <v>1842</v>
      </c>
      <c r="H102" s="188">
        <v>42370</v>
      </c>
      <c r="I102" s="1" t="s">
        <v>14</v>
      </c>
      <c r="J102" s="2" t="s">
        <v>49</v>
      </c>
      <c r="K102" s="1" t="s">
        <v>9</v>
      </c>
      <c r="L102" s="1" t="s">
        <v>10</v>
      </c>
      <c r="M102" s="1" t="s">
        <v>10</v>
      </c>
      <c r="N102" s="1" t="s">
        <v>11</v>
      </c>
      <c r="O102" s="249">
        <v>141243.54</v>
      </c>
      <c r="P102" s="7">
        <v>0</v>
      </c>
      <c r="Q102" s="7">
        <f t="shared" si="2"/>
        <v>141243.54</v>
      </c>
      <c r="R102" s="6" t="s">
        <v>1</v>
      </c>
      <c r="S102" s="5" t="s">
        <v>4</v>
      </c>
      <c r="T102" s="5"/>
      <c r="U102" s="5" t="s">
        <v>186</v>
      </c>
      <c r="V102" s="1"/>
      <c r="W102" s="1"/>
      <c r="X102" s="1"/>
      <c r="Y102" s="1"/>
      <c r="Z102" s="4">
        <v>42370</v>
      </c>
      <c r="AA102" s="1"/>
      <c r="AB102" s="1"/>
      <c r="AC102" s="1"/>
      <c r="AD102" s="8" t="s">
        <v>1843</v>
      </c>
    </row>
    <row r="103" spans="2:30" ht="15" customHeight="1" outlineLevel="5" x14ac:dyDescent="0.25">
      <c r="B103" s="3"/>
      <c r="C103" s="1"/>
      <c r="D103" s="1"/>
      <c r="E103" s="1"/>
      <c r="F103" s="1"/>
      <c r="G103" s="183" t="s">
        <v>1842</v>
      </c>
      <c r="H103" s="188">
        <v>42370</v>
      </c>
      <c r="I103" s="1" t="s">
        <v>14</v>
      </c>
      <c r="J103" s="2" t="s">
        <v>49</v>
      </c>
      <c r="K103" s="1" t="s">
        <v>9</v>
      </c>
      <c r="L103" s="1" t="s">
        <v>10</v>
      </c>
      <c r="M103" s="1" t="s">
        <v>10</v>
      </c>
      <c r="N103" s="1" t="s">
        <v>11</v>
      </c>
      <c r="O103" s="249">
        <v>187390.65</v>
      </c>
      <c r="P103" s="7">
        <v>0</v>
      </c>
      <c r="Q103" s="7">
        <f t="shared" si="2"/>
        <v>187390.65</v>
      </c>
      <c r="R103" s="6" t="s">
        <v>1</v>
      </c>
      <c r="S103" s="5" t="s">
        <v>4</v>
      </c>
      <c r="T103" s="5"/>
      <c r="U103" s="5" t="s">
        <v>187</v>
      </c>
      <c r="V103" s="1"/>
      <c r="W103" s="1"/>
      <c r="X103" s="1"/>
      <c r="Y103" s="1"/>
      <c r="Z103" s="4">
        <v>42370</v>
      </c>
      <c r="AA103" s="1"/>
      <c r="AB103" s="1"/>
      <c r="AC103" s="1"/>
      <c r="AD103" s="8" t="s">
        <v>1843</v>
      </c>
    </row>
    <row r="104" spans="2:30" ht="15" customHeight="1" outlineLevel="5" x14ac:dyDescent="0.25">
      <c r="B104" s="3"/>
      <c r="C104" s="1"/>
      <c r="D104" s="1"/>
      <c r="E104" s="1"/>
      <c r="F104" s="1"/>
      <c r="G104" s="183" t="s">
        <v>1842</v>
      </c>
      <c r="H104" s="188">
        <v>42370</v>
      </c>
      <c r="I104" s="1" t="s">
        <v>14</v>
      </c>
      <c r="J104" s="2" t="s">
        <v>49</v>
      </c>
      <c r="K104" s="1" t="s">
        <v>9</v>
      </c>
      <c r="L104" s="1" t="s">
        <v>10</v>
      </c>
      <c r="M104" s="1" t="s">
        <v>10</v>
      </c>
      <c r="N104" s="1" t="s">
        <v>11</v>
      </c>
      <c r="O104" s="249">
        <v>102451.96</v>
      </c>
      <c r="P104" s="7">
        <v>0</v>
      </c>
      <c r="Q104" s="7">
        <f t="shared" si="2"/>
        <v>102451.96</v>
      </c>
      <c r="R104" s="6" t="s">
        <v>1</v>
      </c>
      <c r="S104" s="5" t="s">
        <v>4</v>
      </c>
      <c r="T104" s="5"/>
      <c r="U104" s="5" t="s">
        <v>188</v>
      </c>
      <c r="V104" s="1"/>
      <c r="W104" s="1"/>
      <c r="X104" s="1"/>
      <c r="Y104" s="1"/>
      <c r="Z104" s="4">
        <v>42370</v>
      </c>
      <c r="AA104" s="1"/>
      <c r="AB104" s="1"/>
      <c r="AC104" s="1"/>
      <c r="AD104" s="8" t="s">
        <v>1843</v>
      </c>
    </row>
    <row r="105" spans="2:30" ht="15" customHeight="1" outlineLevel="5" x14ac:dyDescent="0.25">
      <c r="B105" s="3"/>
      <c r="C105" s="1"/>
      <c r="D105" s="1"/>
      <c r="E105" s="1"/>
      <c r="F105" s="1"/>
      <c r="G105" s="183" t="s">
        <v>1842</v>
      </c>
      <c r="H105" s="188">
        <v>42370</v>
      </c>
      <c r="I105" s="1" t="s">
        <v>14</v>
      </c>
      <c r="J105" s="2" t="s">
        <v>49</v>
      </c>
      <c r="K105" s="1" t="s">
        <v>9</v>
      </c>
      <c r="L105" s="1" t="s">
        <v>10</v>
      </c>
      <c r="M105" s="1" t="s">
        <v>10</v>
      </c>
      <c r="N105" s="1" t="s">
        <v>11</v>
      </c>
      <c r="O105" s="249">
        <v>69572.679999999993</v>
      </c>
      <c r="P105" s="7">
        <v>0</v>
      </c>
      <c r="Q105" s="7">
        <f t="shared" si="2"/>
        <v>69572.679999999993</v>
      </c>
      <c r="R105" s="6" t="s">
        <v>1</v>
      </c>
      <c r="S105" s="5" t="s">
        <v>4</v>
      </c>
      <c r="T105" s="5"/>
      <c r="U105" s="5" t="s">
        <v>6391</v>
      </c>
      <c r="V105" s="1"/>
      <c r="W105" s="1"/>
      <c r="X105" s="1"/>
      <c r="Y105" s="1"/>
      <c r="Z105" s="4">
        <v>42370</v>
      </c>
      <c r="AA105" s="1"/>
      <c r="AB105" s="1"/>
      <c r="AC105" s="1"/>
      <c r="AD105" s="8" t="s">
        <v>1843</v>
      </c>
    </row>
    <row r="106" spans="2:30" ht="15" customHeight="1" outlineLevel="5" x14ac:dyDescent="0.25">
      <c r="B106" s="3"/>
      <c r="C106" s="1"/>
      <c r="D106" s="1"/>
      <c r="E106" s="1"/>
      <c r="F106" s="1"/>
      <c r="G106" s="183" t="s">
        <v>1842</v>
      </c>
      <c r="H106" s="188">
        <v>42370</v>
      </c>
      <c r="I106" s="1" t="s">
        <v>14</v>
      </c>
      <c r="J106" s="2" t="s">
        <v>49</v>
      </c>
      <c r="K106" s="1" t="s">
        <v>9</v>
      </c>
      <c r="L106" s="1" t="s">
        <v>10</v>
      </c>
      <c r="M106" s="1" t="s">
        <v>10</v>
      </c>
      <c r="N106" s="1" t="s">
        <v>11</v>
      </c>
      <c r="O106" s="249">
        <v>630406.52</v>
      </c>
      <c r="P106" s="7">
        <v>0</v>
      </c>
      <c r="Q106" s="7">
        <f t="shared" si="2"/>
        <v>630406.52</v>
      </c>
      <c r="R106" s="6" t="s">
        <v>1</v>
      </c>
      <c r="S106" s="5" t="s">
        <v>4</v>
      </c>
      <c r="T106" s="5"/>
      <c r="U106" s="5" t="s">
        <v>4227</v>
      </c>
      <c r="V106" s="1"/>
      <c r="W106" s="1"/>
      <c r="X106" s="1"/>
      <c r="Y106" s="1"/>
      <c r="Z106" s="4">
        <v>42370</v>
      </c>
      <c r="AA106" s="1"/>
      <c r="AB106" s="1"/>
      <c r="AC106" s="1"/>
      <c r="AD106" s="8" t="s">
        <v>1843</v>
      </c>
    </row>
    <row r="107" spans="2:30" ht="15" customHeight="1" outlineLevel="5" x14ac:dyDescent="0.25">
      <c r="B107" s="3"/>
      <c r="C107" s="1"/>
      <c r="D107" s="1"/>
      <c r="E107" s="1"/>
      <c r="F107" s="1"/>
      <c r="G107" s="183" t="s">
        <v>1842</v>
      </c>
      <c r="H107" s="188">
        <v>42370</v>
      </c>
      <c r="I107" s="1" t="s">
        <v>14</v>
      </c>
      <c r="J107" s="2" t="s">
        <v>49</v>
      </c>
      <c r="K107" s="1" t="s">
        <v>9</v>
      </c>
      <c r="L107" s="1" t="s">
        <v>10</v>
      </c>
      <c r="M107" s="1" t="s">
        <v>10</v>
      </c>
      <c r="N107" s="1" t="s">
        <v>11</v>
      </c>
      <c r="O107" s="249">
        <v>377408.74</v>
      </c>
      <c r="P107" s="7">
        <v>0</v>
      </c>
      <c r="Q107" s="7">
        <f t="shared" si="2"/>
        <v>377408.74</v>
      </c>
      <c r="R107" s="6" t="s">
        <v>1</v>
      </c>
      <c r="S107" s="5" t="s">
        <v>4</v>
      </c>
      <c r="T107" s="5"/>
      <c r="U107" s="5" t="s">
        <v>189</v>
      </c>
      <c r="V107" s="1"/>
      <c r="W107" s="1"/>
      <c r="X107" s="1"/>
      <c r="Y107" s="1"/>
      <c r="Z107" s="4">
        <v>42370</v>
      </c>
      <c r="AA107" s="1"/>
      <c r="AB107" s="1"/>
      <c r="AC107" s="1"/>
      <c r="AD107" s="8" t="s">
        <v>1843</v>
      </c>
    </row>
    <row r="108" spans="2:30" ht="15" customHeight="1" outlineLevel="5" x14ac:dyDescent="0.25">
      <c r="B108" s="3"/>
      <c r="C108" s="1"/>
      <c r="D108" s="1"/>
      <c r="E108" s="1"/>
      <c r="F108" s="1"/>
      <c r="G108" s="183" t="s">
        <v>1842</v>
      </c>
      <c r="H108" s="188">
        <v>42370</v>
      </c>
      <c r="I108" s="1" t="s">
        <v>14</v>
      </c>
      <c r="J108" s="2" t="s">
        <v>49</v>
      </c>
      <c r="K108" s="1" t="s">
        <v>9</v>
      </c>
      <c r="L108" s="1" t="s">
        <v>10</v>
      </c>
      <c r="M108" s="1" t="s">
        <v>10</v>
      </c>
      <c r="N108" s="1" t="s">
        <v>11</v>
      </c>
      <c r="O108" s="249">
        <v>324708.57</v>
      </c>
      <c r="P108" s="7">
        <v>0</v>
      </c>
      <c r="Q108" s="7">
        <f t="shared" si="2"/>
        <v>324708.57</v>
      </c>
      <c r="R108" s="6" t="s">
        <v>1</v>
      </c>
      <c r="S108" s="5" t="s">
        <v>4</v>
      </c>
      <c r="T108" s="5"/>
      <c r="U108" s="5" t="s">
        <v>190</v>
      </c>
      <c r="V108" s="1"/>
      <c r="W108" s="1"/>
      <c r="X108" s="1"/>
      <c r="Y108" s="1"/>
      <c r="Z108" s="4">
        <v>42370</v>
      </c>
      <c r="AA108" s="1"/>
      <c r="AB108" s="1"/>
      <c r="AC108" s="1"/>
      <c r="AD108" s="8" t="s">
        <v>1843</v>
      </c>
    </row>
    <row r="109" spans="2:30" ht="15" customHeight="1" outlineLevel="5" x14ac:dyDescent="0.25">
      <c r="B109" s="3"/>
      <c r="C109" s="1"/>
      <c r="D109" s="1"/>
      <c r="E109" s="1"/>
      <c r="F109" s="1"/>
      <c r="G109" s="183" t="s">
        <v>1842</v>
      </c>
      <c r="H109" s="188">
        <v>42370</v>
      </c>
      <c r="I109" s="1" t="s">
        <v>14</v>
      </c>
      <c r="J109" s="2" t="s">
        <v>49</v>
      </c>
      <c r="K109" s="1" t="s">
        <v>9</v>
      </c>
      <c r="L109" s="1" t="s">
        <v>10</v>
      </c>
      <c r="M109" s="1" t="s">
        <v>10</v>
      </c>
      <c r="N109" s="1" t="s">
        <v>11</v>
      </c>
      <c r="O109" s="249">
        <v>367502.98</v>
      </c>
      <c r="P109" s="7">
        <v>0</v>
      </c>
      <c r="Q109" s="7">
        <f t="shared" si="2"/>
        <v>367502.98</v>
      </c>
      <c r="R109" s="6" t="s">
        <v>1</v>
      </c>
      <c r="S109" s="5" t="s">
        <v>4</v>
      </c>
      <c r="T109" s="5"/>
      <c r="U109" s="5" t="s">
        <v>191</v>
      </c>
      <c r="V109" s="1"/>
      <c r="W109" s="1"/>
      <c r="X109" s="1"/>
      <c r="Y109" s="1"/>
      <c r="Z109" s="4">
        <v>42370</v>
      </c>
      <c r="AA109" s="1"/>
      <c r="AB109" s="1"/>
      <c r="AC109" s="1"/>
      <c r="AD109" s="8" t="s">
        <v>1843</v>
      </c>
    </row>
    <row r="110" spans="2:30" ht="15" customHeight="1" outlineLevel="5" x14ac:dyDescent="0.25">
      <c r="B110" s="3"/>
      <c r="C110" s="1"/>
      <c r="D110" s="1"/>
      <c r="E110" s="1"/>
      <c r="F110" s="1"/>
      <c r="G110" s="183" t="s">
        <v>1842</v>
      </c>
      <c r="H110" s="188">
        <v>42370</v>
      </c>
      <c r="I110" s="1" t="s">
        <v>14</v>
      </c>
      <c r="J110" s="2" t="s">
        <v>49</v>
      </c>
      <c r="K110" s="1" t="s">
        <v>9</v>
      </c>
      <c r="L110" s="1" t="s">
        <v>10</v>
      </c>
      <c r="M110" s="1" t="s">
        <v>10</v>
      </c>
      <c r="N110" s="1" t="s">
        <v>11</v>
      </c>
      <c r="O110" s="7">
        <v>639772.6</v>
      </c>
      <c r="P110" s="7"/>
      <c r="Q110" s="7">
        <f t="shared" si="2"/>
        <v>639772.6</v>
      </c>
      <c r="R110" s="6" t="s">
        <v>1</v>
      </c>
      <c r="S110" s="5" t="s">
        <v>4</v>
      </c>
      <c r="T110" s="5"/>
      <c r="U110" s="5" t="s">
        <v>192</v>
      </c>
      <c r="V110" s="1"/>
      <c r="W110" s="1"/>
      <c r="X110" s="1"/>
      <c r="Y110" s="1"/>
      <c r="Z110" s="4">
        <v>42370</v>
      </c>
      <c r="AA110" s="1"/>
      <c r="AB110" s="1"/>
      <c r="AC110" s="1"/>
      <c r="AD110" s="8" t="s">
        <v>1843</v>
      </c>
    </row>
    <row r="111" spans="2:30" ht="15" customHeight="1" outlineLevel="5" x14ac:dyDescent="0.25">
      <c r="B111" s="3"/>
      <c r="C111" s="1"/>
      <c r="D111" s="1"/>
      <c r="E111" s="1"/>
      <c r="F111" s="1"/>
      <c r="G111" s="183" t="s">
        <v>1842</v>
      </c>
      <c r="H111" s="188">
        <v>42370</v>
      </c>
      <c r="I111" s="1" t="s">
        <v>14</v>
      </c>
      <c r="J111" s="2" t="s">
        <v>49</v>
      </c>
      <c r="K111" s="1" t="s">
        <v>9</v>
      </c>
      <c r="L111" s="1" t="s">
        <v>10</v>
      </c>
      <c r="M111" s="1" t="s">
        <v>10</v>
      </c>
      <c r="N111" s="1" t="s">
        <v>11</v>
      </c>
      <c r="O111" s="249">
        <v>170975.57</v>
      </c>
      <c r="P111" s="7">
        <v>0</v>
      </c>
      <c r="Q111" s="7">
        <f t="shared" ref="Q111:Q142" si="3">O111-P111</f>
        <v>170975.57</v>
      </c>
      <c r="R111" s="6" t="s">
        <v>1</v>
      </c>
      <c r="S111" s="5" t="s">
        <v>4</v>
      </c>
      <c r="T111" s="5"/>
      <c r="U111" s="5" t="s">
        <v>88</v>
      </c>
      <c r="V111" s="1"/>
      <c r="W111" s="1"/>
      <c r="X111" s="1"/>
      <c r="Y111" s="1"/>
      <c r="Z111" s="4">
        <v>42370</v>
      </c>
      <c r="AA111" s="1"/>
      <c r="AB111" s="1"/>
      <c r="AC111" s="1"/>
      <c r="AD111" s="8" t="s">
        <v>1843</v>
      </c>
    </row>
    <row r="112" spans="2:30" ht="15" customHeight="1" outlineLevel="5" x14ac:dyDescent="0.25">
      <c r="B112" s="3"/>
      <c r="C112" s="1"/>
      <c r="D112" s="1"/>
      <c r="E112" s="1"/>
      <c r="F112" s="1"/>
      <c r="G112" s="183" t="s">
        <v>1842</v>
      </c>
      <c r="H112" s="188">
        <v>42370</v>
      </c>
      <c r="I112" s="1" t="s">
        <v>14</v>
      </c>
      <c r="J112" s="2" t="s">
        <v>49</v>
      </c>
      <c r="K112" s="1" t="s">
        <v>9</v>
      </c>
      <c r="L112" s="1" t="s">
        <v>10</v>
      </c>
      <c r="M112" s="1" t="s">
        <v>10</v>
      </c>
      <c r="N112" s="1" t="s">
        <v>11</v>
      </c>
      <c r="O112" s="249">
        <v>136075.15</v>
      </c>
      <c r="P112" s="7">
        <v>0</v>
      </c>
      <c r="Q112" s="7">
        <f t="shared" si="3"/>
        <v>136075.15</v>
      </c>
      <c r="R112" s="6" t="s">
        <v>1</v>
      </c>
      <c r="S112" s="5" t="s">
        <v>4</v>
      </c>
      <c r="T112" s="5"/>
      <c r="U112" s="5" t="s">
        <v>193</v>
      </c>
      <c r="V112" s="1"/>
      <c r="W112" s="1"/>
      <c r="X112" s="1"/>
      <c r="Y112" s="1"/>
      <c r="Z112" s="4">
        <v>42370</v>
      </c>
      <c r="AA112" s="1"/>
      <c r="AB112" s="1"/>
      <c r="AC112" s="1"/>
      <c r="AD112" s="8" t="s">
        <v>1843</v>
      </c>
    </row>
    <row r="113" spans="2:30" ht="15" customHeight="1" outlineLevel="5" x14ac:dyDescent="0.25">
      <c r="B113" s="3"/>
      <c r="C113" s="1"/>
      <c r="D113" s="1"/>
      <c r="E113" s="1"/>
      <c r="F113" s="1"/>
      <c r="G113" s="183" t="s">
        <v>1842</v>
      </c>
      <c r="H113" s="188">
        <v>42370</v>
      </c>
      <c r="I113" s="1" t="s">
        <v>14</v>
      </c>
      <c r="J113" s="2" t="s">
        <v>49</v>
      </c>
      <c r="K113" s="1" t="s">
        <v>9</v>
      </c>
      <c r="L113" s="1" t="s">
        <v>10</v>
      </c>
      <c r="M113" s="1" t="s">
        <v>10</v>
      </c>
      <c r="N113" s="1" t="s">
        <v>11</v>
      </c>
      <c r="O113" s="249">
        <v>439933.42</v>
      </c>
      <c r="P113" s="7">
        <v>0</v>
      </c>
      <c r="Q113" s="7">
        <f t="shared" si="3"/>
        <v>439933.42</v>
      </c>
      <c r="R113" s="6" t="s">
        <v>1</v>
      </c>
      <c r="S113" s="5" t="s">
        <v>4</v>
      </c>
      <c r="T113" s="5"/>
      <c r="U113" s="5" t="s">
        <v>194</v>
      </c>
      <c r="V113" s="1"/>
      <c r="W113" s="1"/>
      <c r="X113" s="1"/>
      <c r="Y113" s="1"/>
      <c r="Z113" s="4">
        <v>42370</v>
      </c>
      <c r="AA113" s="1"/>
      <c r="AB113" s="1"/>
      <c r="AC113" s="1"/>
      <c r="AD113" s="8" t="s">
        <v>1843</v>
      </c>
    </row>
    <row r="114" spans="2:30" ht="15" customHeight="1" outlineLevel="5" x14ac:dyDescent="0.25">
      <c r="B114" s="3"/>
      <c r="C114" s="1"/>
      <c r="D114" s="1"/>
      <c r="E114" s="1"/>
      <c r="F114" s="1"/>
      <c r="G114" s="183" t="s">
        <v>1842</v>
      </c>
      <c r="H114" s="188">
        <v>42370</v>
      </c>
      <c r="I114" s="1" t="s">
        <v>14</v>
      </c>
      <c r="J114" s="2" t="s">
        <v>49</v>
      </c>
      <c r="K114" s="1" t="s">
        <v>9</v>
      </c>
      <c r="L114" s="1" t="s">
        <v>10</v>
      </c>
      <c r="M114" s="1" t="s">
        <v>10</v>
      </c>
      <c r="N114" s="1" t="s">
        <v>11</v>
      </c>
      <c r="O114" s="249">
        <v>63806.67</v>
      </c>
      <c r="P114" s="7">
        <v>0</v>
      </c>
      <c r="Q114" s="7">
        <f t="shared" si="3"/>
        <v>63806.67</v>
      </c>
      <c r="R114" s="6" t="s">
        <v>1</v>
      </c>
      <c r="S114" s="5" t="s">
        <v>4</v>
      </c>
      <c r="T114" s="5"/>
      <c r="U114" s="5" t="s">
        <v>195</v>
      </c>
      <c r="V114" s="1"/>
      <c r="W114" s="1"/>
      <c r="X114" s="1"/>
      <c r="Y114" s="1"/>
      <c r="Z114" s="4">
        <v>42370</v>
      </c>
      <c r="AA114" s="1"/>
      <c r="AB114" s="1"/>
      <c r="AC114" s="1"/>
      <c r="AD114" s="8" t="s">
        <v>1843</v>
      </c>
    </row>
    <row r="115" spans="2:30" ht="15" customHeight="1" outlineLevel="5" x14ac:dyDescent="0.25">
      <c r="B115" s="3"/>
      <c r="C115" s="1"/>
      <c r="D115" s="1"/>
      <c r="E115" s="1"/>
      <c r="F115" s="1"/>
      <c r="G115" s="183" t="s">
        <v>1842</v>
      </c>
      <c r="H115" s="188">
        <v>42370</v>
      </c>
      <c r="I115" s="1" t="s">
        <v>14</v>
      </c>
      <c r="J115" s="2" t="s">
        <v>49</v>
      </c>
      <c r="K115" s="1" t="s">
        <v>9</v>
      </c>
      <c r="L115" s="1" t="s">
        <v>10</v>
      </c>
      <c r="M115" s="1" t="s">
        <v>10</v>
      </c>
      <c r="N115" s="1" t="s">
        <v>11</v>
      </c>
      <c r="O115" s="249">
        <v>32301.919999999998</v>
      </c>
      <c r="P115" s="7">
        <v>0</v>
      </c>
      <c r="Q115" s="7">
        <f t="shared" si="3"/>
        <v>32301.919999999998</v>
      </c>
      <c r="R115" s="6" t="s">
        <v>1</v>
      </c>
      <c r="S115" s="5" t="s">
        <v>4</v>
      </c>
      <c r="T115" s="5"/>
      <c r="U115" s="5" t="s">
        <v>196</v>
      </c>
      <c r="V115" s="1"/>
      <c r="W115" s="1"/>
      <c r="X115" s="1"/>
      <c r="Y115" s="1"/>
      <c r="Z115" s="4">
        <v>42370</v>
      </c>
      <c r="AA115" s="1"/>
      <c r="AB115" s="1"/>
      <c r="AC115" s="1"/>
      <c r="AD115" s="8" t="s">
        <v>1843</v>
      </c>
    </row>
    <row r="116" spans="2:30" ht="15" customHeight="1" outlineLevel="5" x14ac:dyDescent="0.25">
      <c r="B116" s="3"/>
      <c r="C116" s="1"/>
      <c r="D116" s="1"/>
      <c r="E116" s="1"/>
      <c r="F116" s="1"/>
      <c r="G116" s="183" t="s">
        <v>1842</v>
      </c>
      <c r="H116" s="188">
        <v>42370</v>
      </c>
      <c r="I116" s="1" t="s">
        <v>14</v>
      </c>
      <c r="J116" s="2" t="s">
        <v>49</v>
      </c>
      <c r="K116" s="1" t="s">
        <v>9</v>
      </c>
      <c r="L116" s="1" t="s">
        <v>10</v>
      </c>
      <c r="M116" s="1" t="s">
        <v>10</v>
      </c>
      <c r="N116" s="1" t="s">
        <v>11</v>
      </c>
      <c r="O116" s="249">
        <v>120170.25</v>
      </c>
      <c r="P116" s="7">
        <v>0</v>
      </c>
      <c r="Q116" s="7">
        <f t="shared" si="3"/>
        <v>120170.25</v>
      </c>
      <c r="R116" s="6" t="s">
        <v>1</v>
      </c>
      <c r="S116" s="5" t="s">
        <v>4</v>
      </c>
      <c r="T116" s="5"/>
      <c r="U116" s="5" t="s">
        <v>197</v>
      </c>
      <c r="V116" s="1"/>
      <c r="W116" s="1"/>
      <c r="X116" s="1"/>
      <c r="Y116" s="1"/>
      <c r="Z116" s="4">
        <v>42370</v>
      </c>
      <c r="AA116" s="1"/>
      <c r="AB116" s="1"/>
      <c r="AC116" s="1"/>
      <c r="AD116" s="8" t="s">
        <v>1843</v>
      </c>
    </row>
    <row r="117" spans="2:30" ht="15" customHeight="1" outlineLevel="5" x14ac:dyDescent="0.25">
      <c r="B117" s="3"/>
      <c r="C117" s="1"/>
      <c r="D117" s="1"/>
      <c r="E117" s="1"/>
      <c r="F117" s="1"/>
      <c r="G117" s="183" t="s">
        <v>1842</v>
      </c>
      <c r="H117" s="188">
        <v>42370</v>
      </c>
      <c r="I117" s="1" t="s">
        <v>14</v>
      </c>
      <c r="J117" s="2" t="s">
        <v>49</v>
      </c>
      <c r="K117" s="1" t="s">
        <v>9</v>
      </c>
      <c r="L117" s="1" t="s">
        <v>10</v>
      </c>
      <c r="M117" s="1" t="s">
        <v>10</v>
      </c>
      <c r="N117" s="1" t="s">
        <v>11</v>
      </c>
      <c r="O117" s="249">
        <v>324026.87</v>
      </c>
      <c r="P117" s="7">
        <v>0</v>
      </c>
      <c r="Q117" s="7">
        <f t="shared" si="3"/>
        <v>324026.87</v>
      </c>
      <c r="R117" s="6" t="s">
        <v>1</v>
      </c>
      <c r="S117" s="5" t="s">
        <v>4</v>
      </c>
      <c r="T117" s="5"/>
      <c r="U117" s="5" t="s">
        <v>198</v>
      </c>
      <c r="V117" s="1"/>
      <c r="W117" s="1"/>
      <c r="X117" s="1"/>
      <c r="Y117" s="1"/>
      <c r="Z117" s="4">
        <v>42370</v>
      </c>
      <c r="AA117" s="1"/>
      <c r="AB117" s="1"/>
      <c r="AC117" s="1"/>
      <c r="AD117" s="8" t="s">
        <v>1843</v>
      </c>
    </row>
    <row r="118" spans="2:30" ht="15" customHeight="1" outlineLevel="5" x14ac:dyDescent="0.25">
      <c r="B118" s="3"/>
      <c r="C118" s="1"/>
      <c r="D118" s="1"/>
      <c r="E118" s="1"/>
      <c r="F118" s="1"/>
      <c r="G118" s="183" t="s">
        <v>1842</v>
      </c>
      <c r="H118" s="188">
        <v>42370</v>
      </c>
      <c r="I118" s="1" t="s">
        <v>14</v>
      </c>
      <c r="J118" s="2" t="s">
        <v>49</v>
      </c>
      <c r="K118" s="1" t="s">
        <v>9</v>
      </c>
      <c r="L118" s="1" t="s">
        <v>10</v>
      </c>
      <c r="M118" s="1" t="s">
        <v>10</v>
      </c>
      <c r="N118" s="1" t="s">
        <v>11</v>
      </c>
      <c r="O118" s="249">
        <v>204213.44</v>
      </c>
      <c r="P118" s="7">
        <v>0</v>
      </c>
      <c r="Q118" s="7">
        <f t="shared" si="3"/>
        <v>204213.44</v>
      </c>
      <c r="R118" s="6" t="s">
        <v>1</v>
      </c>
      <c r="S118" s="5" t="s">
        <v>4</v>
      </c>
      <c r="T118" s="5"/>
      <c r="U118" s="5" t="s">
        <v>199</v>
      </c>
      <c r="V118" s="1"/>
      <c r="W118" s="1"/>
      <c r="X118" s="1"/>
      <c r="Y118" s="1"/>
      <c r="Z118" s="4">
        <v>42370</v>
      </c>
      <c r="AA118" s="1"/>
      <c r="AB118" s="1"/>
      <c r="AC118" s="1"/>
      <c r="AD118" s="8" t="s">
        <v>1843</v>
      </c>
    </row>
    <row r="119" spans="2:30" ht="15" customHeight="1" outlineLevel="5" x14ac:dyDescent="0.25">
      <c r="B119" s="3"/>
      <c r="C119" s="1"/>
      <c r="D119" s="1"/>
      <c r="E119" s="1"/>
      <c r="F119" s="1"/>
      <c r="G119" s="183" t="s">
        <v>1842</v>
      </c>
      <c r="H119" s="188">
        <v>42370</v>
      </c>
      <c r="I119" s="1" t="s">
        <v>14</v>
      </c>
      <c r="J119" s="2" t="s">
        <v>49</v>
      </c>
      <c r="K119" s="1" t="s">
        <v>9</v>
      </c>
      <c r="L119" s="1" t="s">
        <v>10</v>
      </c>
      <c r="M119" s="1" t="s">
        <v>10</v>
      </c>
      <c r="N119" s="1" t="s">
        <v>11</v>
      </c>
      <c r="O119" s="249">
        <v>8048.59</v>
      </c>
      <c r="P119" s="7">
        <v>0</v>
      </c>
      <c r="Q119" s="7">
        <f t="shared" si="3"/>
        <v>8048.59</v>
      </c>
      <c r="R119" s="6" t="s">
        <v>1</v>
      </c>
      <c r="S119" s="5" t="s">
        <v>4</v>
      </c>
      <c r="T119" s="5"/>
      <c r="U119" s="5" t="s">
        <v>89</v>
      </c>
      <c r="V119" s="1"/>
      <c r="W119" s="1"/>
      <c r="X119" s="1"/>
      <c r="Y119" s="1"/>
      <c r="Z119" s="4">
        <v>42370</v>
      </c>
      <c r="AA119" s="1"/>
      <c r="AB119" s="1"/>
      <c r="AC119" s="1"/>
      <c r="AD119" s="8" t="s">
        <v>1843</v>
      </c>
    </row>
    <row r="120" spans="2:30" ht="15" customHeight="1" outlineLevel="5" x14ac:dyDescent="0.25">
      <c r="B120" s="3"/>
      <c r="C120" s="1"/>
      <c r="D120" s="1"/>
      <c r="E120" s="1"/>
      <c r="F120" s="1"/>
      <c r="G120" s="183" t="s">
        <v>1842</v>
      </c>
      <c r="H120" s="188">
        <v>42370</v>
      </c>
      <c r="I120" s="1" t="s">
        <v>14</v>
      </c>
      <c r="J120" s="2" t="s">
        <v>49</v>
      </c>
      <c r="K120" s="1" t="s">
        <v>9</v>
      </c>
      <c r="L120" s="1" t="s">
        <v>10</v>
      </c>
      <c r="M120" s="1" t="s">
        <v>10</v>
      </c>
      <c r="N120" s="1" t="s">
        <v>11</v>
      </c>
      <c r="O120" s="249">
        <v>117903.64</v>
      </c>
      <c r="P120" s="7">
        <v>0</v>
      </c>
      <c r="Q120" s="7">
        <f t="shared" si="3"/>
        <v>117903.64</v>
      </c>
      <c r="R120" s="6" t="s">
        <v>1</v>
      </c>
      <c r="S120" s="5" t="s">
        <v>4</v>
      </c>
      <c r="T120" s="5"/>
      <c r="U120" s="5" t="s">
        <v>90</v>
      </c>
      <c r="V120" s="1"/>
      <c r="W120" s="1"/>
      <c r="X120" s="1"/>
      <c r="Y120" s="1"/>
      <c r="Z120" s="4">
        <v>42370</v>
      </c>
      <c r="AA120" s="1"/>
      <c r="AB120" s="1"/>
      <c r="AC120" s="1"/>
      <c r="AD120" s="8" t="s">
        <v>1843</v>
      </c>
    </row>
    <row r="121" spans="2:30" ht="15" customHeight="1" outlineLevel="5" x14ac:dyDescent="0.25">
      <c r="B121" s="3"/>
      <c r="C121" s="1"/>
      <c r="D121" s="1"/>
      <c r="E121" s="1"/>
      <c r="F121" s="1"/>
      <c r="G121" s="183" t="s">
        <v>1842</v>
      </c>
      <c r="H121" s="188">
        <v>42370</v>
      </c>
      <c r="I121" s="1" t="s">
        <v>14</v>
      </c>
      <c r="J121" s="2" t="s">
        <v>49</v>
      </c>
      <c r="K121" s="1" t="s">
        <v>9</v>
      </c>
      <c r="L121" s="1" t="s">
        <v>10</v>
      </c>
      <c r="M121" s="1" t="s">
        <v>10</v>
      </c>
      <c r="N121" s="1" t="s">
        <v>11</v>
      </c>
      <c r="O121" s="249">
        <v>150867.42000000001</v>
      </c>
      <c r="P121" s="7">
        <v>0</v>
      </c>
      <c r="Q121" s="7">
        <f t="shared" si="3"/>
        <v>150867.42000000001</v>
      </c>
      <c r="R121" s="6" t="s">
        <v>1</v>
      </c>
      <c r="S121" s="5" t="s">
        <v>4</v>
      </c>
      <c r="T121" s="5"/>
      <c r="U121" s="5" t="s">
        <v>200</v>
      </c>
      <c r="V121" s="1"/>
      <c r="W121" s="1"/>
      <c r="X121" s="1"/>
      <c r="Y121" s="1"/>
      <c r="Z121" s="4">
        <v>42370</v>
      </c>
      <c r="AA121" s="1"/>
      <c r="AB121" s="1"/>
      <c r="AC121" s="1"/>
      <c r="AD121" s="8" t="s">
        <v>1843</v>
      </c>
    </row>
    <row r="122" spans="2:30" ht="15" customHeight="1" outlineLevel="5" x14ac:dyDescent="0.25">
      <c r="B122" s="3"/>
      <c r="C122" s="1"/>
      <c r="D122" s="1"/>
      <c r="E122" s="1"/>
      <c r="F122" s="1"/>
      <c r="G122" s="183" t="s">
        <v>1842</v>
      </c>
      <c r="H122" s="188">
        <v>42370</v>
      </c>
      <c r="I122" s="1" t="s">
        <v>14</v>
      </c>
      <c r="J122" s="2" t="s">
        <v>49</v>
      </c>
      <c r="K122" s="1" t="s">
        <v>9</v>
      </c>
      <c r="L122" s="1" t="s">
        <v>10</v>
      </c>
      <c r="M122" s="1" t="s">
        <v>10</v>
      </c>
      <c r="N122" s="1" t="s">
        <v>11</v>
      </c>
      <c r="O122" s="249">
        <v>205706.12</v>
      </c>
      <c r="P122" s="7">
        <v>0</v>
      </c>
      <c r="Q122" s="7">
        <f t="shared" si="3"/>
        <v>205706.12</v>
      </c>
      <c r="R122" s="6" t="s">
        <v>1</v>
      </c>
      <c r="S122" s="5" t="s">
        <v>4</v>
      </c>
      <c r="T122" s="5"/>
      <c r="U122" s="5" t="s">
        <v>201</v>
      </c>
      <c r="V122" s="1"/>
      <c r="W122" s="1"/>
      <c r="X122" s="1"/>
      <c r="Y122" s="1"/>
      <c r="Z122" s="4">
        <v>42370</v>
      </c>
      <c r="AA122" s="1"/>
      <c r="AB122" s="1"/>
      <c r="AC122" s="1"/>
      <c r="AD122" s="8" t="s">
        <v>1843</v>
      </c>
    </row>
    <row r="123" spans="2:30" ht="15" customHeight="1" outlineLevel="5" x14ac:dyDescent="0.25">
      <c r="B123" s="3"/>
      <c r="C123" s="1"/>
      <c r="D123" s="1"/>
      <c r="E123" s="1"/>
      <c r="F123" s="1"/>
      <c r="G123" s="183" t="s">
        <v>1842</v>
      </c>
      <c r="H123" s="188">
        <v>42370</v>
      </c>
      <c r="I123" s="1" t="s">
        <v>14</v>
      </c>
      <c r="J123" s="2" t="s">
        <v>49</v>
      </c>
      <c r="K123" s="1" t="s">
        <v>9</v>
      </c>
      <c r="L123" s="1" t="s">
        <v>10</v>
      </c>
      <c r="M123" s="1" t="s">
        <v>10</v>
      </c>
      <c r="N123" s="1" t="s">
        <v>11</v>
      </c>
      <c r="O123" s="249">
        <v>21241.49</v>
      </c>
      <c r="P123" s="7">
        <v>0</v>
      </c>
      <c r="Q123" s="7">
        <f t="shared" si="3"/>
        <v>21241.49</v>
      </c>
      <c r="R123" s="6" t="s">
        <v>1</v>
      </c>
      <c r="S123" s="5" t="s">
        <v>4</v>
      </c>
      <c r="T123" s="5"/>
      <c r="U123" s="5" t="s">
        <v>202</v>
      </c>
      <c r="V123" s="1"/>
      <c r="W123" s="1"/>
      <c r="X123" s="1"/>
      <c r="Y123" s="1"/>
      <c r="Z123" s="4">
        <v>42370</v>
      </c>
      <c r="AA123" s="1"/>
      <c r="AB123" s="1"/>
      <c r="AC123" s="1"/>
      <c r="AD123" s="8" t="s">
        <v>1843</v>
      </c>
    </row>
    <row r="124" spans="2:30" ht="15" customHeight="1" outlineLevel="5" x14ac:dyDescent="0.25">
      <c r="B124" s="3"/>
      <c r="C124" s="1"/>
      <c r="D124" s="1"/>
      <c r="E124" s="1"/>
      <c r="F124" s="1"/>
      <c r="G124" s="183" t="s">
        <v>1842</v>
      </c>
      <c r="H124" s="188">
        <v>42370</v>
      </c>
      <c r="I124" s="1" t="s">
        <v>14</v>
      </c>
      <c r="J124" s="2" t="s">
        <v>49</v>
      </c>
      <c r="K124" s="1" t="s">
        <v>9</v>
      </c>
      <c r="L124" s="1" t="s">
        <v>10</v>
      </c>
      <c r="M124" s="1" t="s">
        <v>10</v>
      </c>
      <c r="N124" s="1" t="s">
        <v>11</v>
      </c>
      <c r="O124" s="249">
        <v>28470.34</v>
      </c>
      <c r="P124" s="7">
        <v>0</v>
      </c>
      <c r="Q124" s="7">
        <f t="shared" si="3"/>
        <v>28470.34</v>
      </c>
      <c r="R124" s="6" t="s">
        <v>1</v>
      </c>
      <c r="S124" s="5" t="s">
        <v>4</v>
      </c>
      <c r="T124" s="5"/>
      <c r="U124" s="5" t="s">
        <v>203</v>
      </c>
      <c r="V124" s="1"/>
      <c r="W124" s="1"/>
      <c r="X124" s="1"/>
      <c r="Y124" s="1"/>
      <c r="Z124" s="4">
        <v>42370</v>
      </c>
      <c r="AA124" s="1"/>
      <c r="AB124" s="1"/>
      <c r="AC124" s="1"/>
      <c r="AD124" s="8" t="s">
        <v>1843</v>
      </c>
    </row>
    <row r="125" spans="2:30" ht="15" customHeight="1" outlineLevel="5" x14ac:dyDescent="0.25">
      <c r="B125" s="3"/>
      <c r="C125" s="1"/>
      <c r="D125" s="1"/>
      <c r="E125" s="1"/>
      <c r="F125" s="1"/>
      <c r="G125" s="183" t="s">
        <v>1842</v>
      </c>
      <c r="H125" s="188">
        <v>42370</v>
      </c>
      <c r="I125" s="1" t="s">
        <v>14</v>
      </c>
      <c r="J125" s="2" t="s">
        <v>49</v>
      </c>
      <c r="K125" s="1" t="s">
        <v>9</v>
      </c>
      <c r="L125" s="1" t="s">
        <v>10</v>
      </c>
      <c r="M125" s="1" t="s">
        <v>10</v>
      </c>
      <c r="N125" s="1" t="s">
        <v>11</v>
      </c>
      <c r="O125" s="249">
        <v>16868</v>
      </c>
      <c r="P125" s="7">
        <v>0</v>
      </c>
      <c r="Q125" s="7">
        <f t="shared" si="3"/>
        <v>16868</v>
      </c>
      <c r="R125" s="6" t="s">
        <v>1</v>
      </c>
      <c r="S125" s="5" t="s">
        <v>4</v>
      </c>
      <c r="T125" s="5"/>
      <c r="U125" s="5" t="s">
        <v>161</v>
      </c>
      <c r="V125" s="1"/>
      <c r="W125" s="1"/>
      <c r="X125" s="1"/>
      <c r="Y125" s="1"/>
      <c r="Z125" s="4">
        <v>42370</v>
      </c>
      <c r="AA125" s="1"/>
      <c r="AB125" s="1"/>
      <c r="AC125" s="1"/>
      <c r="AD125" s="8" t="s">
        <v>1843</v>
      </c>
    </row>
    <row r="126" spans="2:30" ht="15" customHeight="1" outlineLevel="5" x14ac:dyDescent="0.25">
      <c r="B126" s="3"/>
      <c r="C126" s="1"/>
      <c r="D126" s="1"/>
      <c r="E126" s="1"/>
      <c r="F126" s="1"/>
      <c r="G126" s="183" t="s">
        <v>1842</v>
      </c>
      <c r="H126" s="188">
        <v>42370</v>
      </c>
      <c r="I126" s="1" t="s">
        <v>14</v>
      </c>
      <c r="J126" s="2" t="s">
        <v>49</v>
      </c>
      <c r="K126" s="1" t="s">
        <v>9</v>
      </c>
      <c r="L126" s="1" t="s">
        <v>10</v>
      </c>
      <c r="M126" s="1" t="s">
        <v>10</v>
      </c>
      <c r="N126" s="1" t="s">
        <v>11</v>
      </c>
      <c r="O126" s="249">
        <v>1328097.6000000001</v>
      </c>
      <c r="P126" s="7">
        <v>0</v>
      </c>
      <c r="Q126" s="7">
        <f t="shared" si="3"/>
        <v>1328097.6000000001</v>
      </c>
      <c r="R126" s="6" t="s">
        <v>1</v>
      </c>
      <c r="S126" s="5" t="s">
        <v>4</v>
      </c>
      <c r="T126" s="5"/>
      <c r="U126" s="5" t="s">
        <v>204</v>
      </c>
      <c r="V126" s="1"/>
      <c r="W126" s="1"/>
      <c r="X126" s="1"/>
      <c r="Y126" s="1"/>
      <c r="Z126" s="4">
        <v>42370</v>
      </c>
      <c r="AA126" s="1"/>
      <c r="AB126" s="1"/>
      <c r="AC126" s="1"/>
      <c r="AD126" s="8" t="s">
        <v>1843</v>
      </c>
    </row>
    <row r="127" spans="2:30" ht="15" customHeight="1" outlineLevel="5" x14ac:dyDescent="0.25">
      <c r="B127" s="3"/>
      <c r="C127" s="1"/>
      <c r="D127" s="1"/>
      <c r="E127" s="1"/>
      <c r="F127" s="1"/>
      <c r="G127" s="183" t="s">
        <v>1842</v>
      </c>
      <c r="H127" s="188">
        <v>42370</v>
      </c>
      <c r="I127" s="1" t="s">
        <v>14</v>
      </c>
      <c r="J127" s="2" t="s">
        <v>49</v>
      </c>
      <c r="K127" s="1" t="s">
        <v>9</v>
      </c>
      <c r="L127" s="1" t="s">
        <v>10</v>
      </c>
      <c r="M127" s="1" t="s">
        <v>10</v>
      </c>
      <c r="N127" s="1" t="s">
        <v>11</v>
      </c>
      <c r="O127" s="249">
        <v>653771.59</v>
      </c>
      <c r="P127" s="7">
        <v>0</v>
      </c>
      <c r="Q127" s="7">
        <f t="shared" si="3"/>
        <v>653771.59</v>
      </c>
      <c r="R127" s="6" t="s">
        <v>1</v>
      </c>
      <c r="S127" s="5" t="s">
        <v>4</v>
      </c>
      <c r="T127" s="5"/>
      <c r="U127" s="5" t="s">
        <v>205</v>
      </c>
      <c r="V127" s="1"/>
      <c r="W127" s="1"/>
      <c r="X127" s="1"/>
      <c r="Y127" s="1"/>
      <c r="Z127" s="4">
        <v>42370</v>
      </c>
      <c r="AA127" s="1"/>
      <c r="AB127" s="1"/>
      <c r="AC127" s="1"/>
      <c r="AD127" s="8" t="s">
        <v>1843</v>
      </c>
    </row>
    <row r="128" spans="2:30" ht="15" customHeight="1" outlineLevel="5" x14ac:dyDescent="0.25">
      <c r="B128" s="3"/>
      <c r="C128" s="1"/>
      <c r="D128" s="1"/>
      <c r="E128" s="1"/>
      <c r="F128" s="1"/>
      <c r="G128" s="183" t="s">
        <v>1842</v>
      </c>
      <c r="H128" s="188">
        <v>42370</v>
      </c>
      <c r="I128" s="1" t="s">
        <v>14</v>
      </c>
      <c r="J128" s="2" t="s">
        <v>49</v>
      </c>
      <c r="K128" s="1" t="s">
        <v>9</v>
      </c>
      <c r="L128" s="1" t="s">
        <v>10</v>
      </c>
      <c r="M128" s="1" t="s">
        <v>10</v>
      </c>
      <c r="N128" s="1" t="s">
        <v>11</v>
      </c>
      <c r="O128" s="249">
        <v>1355664.42</v>
      </c>
      <c r="P128" s="7">
        <v>0</v>
      </c>
      <c r="Q128" s="7">
        <f t="shared" si="3"/>
        <v>1355664.42</v>
      </c>
      <c r="R128" s="6" t="s">
        <v>1</v>
      </c>
      <c r="S128" s="5" t="s">
        <v>4</v>
      </c>
      <c r="T128" s="5"/>
      <c r="U128" s="5" t="s">
        <v>206</v>
      </c>
      <c r="V128" s="1"/>
      <c r="W128" s="1"/>
      <c r="X128" s="1"/>
      <c r="Y128" s="1"/>
      <c r="Z128" s="4">
        <v>42370</v>
      </c>
      <c r="AA128" s="1"/>
      <c r="AB128" s="1"/>
      <c r="AC128" s="1"/>
      <c r="AD128" s="8" t="s">
        <v>1843</v>
      </c>
    </row>
    <row r="129" spans="2:30" ht="15" customHeight="1" outlineLevel="5" x14ac:dyDescent="0.25">
      <c r="B129" s="3"/>
      <c r="C129" s="1"/>
      <c r="D129" s="1"/>
      <c r="E129" s="1"/>
      <c r="F129" s="1"/>
      <c r="G129" s="183" t="s">
        <v>1842</v>
      </c>
      <c r="H129" s="188">
        <v>42370</v>
      </c>
      <c r="I129" s="1" t="s">
        <v>14</v>
      </c>
      <c r="J129" s="2" t="s">
        <v>49</v>
      </c>
      <c r="K129" s="1" t="s">
        <v>9</v>
      </c>
      <c r="L129" s="1" t="s">
        <v>10</v>
      </c>
      <c r="M129" s="1" t="s">
        <v>10</v>
      </c>
      <c r="N129" s="1" t="s">
        <v>11</v>
      </c>
      <c r="O129" s="249">
        <v>13965.52</v>
      </c>
      <c r="P129" s="7">
        <v>0</v>
      </c>
      <c r="Q129" s="7">
        <f t="shared" si="3"/>
        <v>13965.52</v>
      </c>
      <c r="R129" s="6" t="s">
        <v>1</v>
      </c>
      <c r="S129" s="5" t="s">
        <v>4</v>
      </c>
      <c r="T129" s="5"/>
      <c r="U129" s="5" t="s">
        <v>207</v>
      </c>
      <c r="V129" s="1"/>
      <c r="W129" s="1"/>
      <c r="X129" s="1"/>
      <c r="Y129" s="1"/>
      <c r="Z129" s="4">
        <v>42370</v>
      </c>
      <c r="AA129" s="1"/>
      <c r="AB129" s="1"/>
      <c r="AC129" s="1"/>
      <c r="AD129" s="8" t="s">
        <v>1843</v>
      </c>
    </row>
    <row r="130" spans="2:30" ht="15" customHeight="1" outlineLevel="5" x14ac:dyDescent="0.25">
      <c r="B130" s="3"/>
      <c r="C130" s="1"/>
      <c r="D130" s="1"/>
      <c r="E130" s="1"/>
      <c r="F130" s="1"/>
      <c r="G130" s="183" t="s">
        <v>1842</v>
      </c>
      <c r="H130" s="188">
        <v>42370</v>
      </c>
      <c r="I130" s="1" t="s">
        <v>14</v>
      </c>
      <c r="J130" s="2" t="s">
        <v>49</v>
      </c>
      <c r="K130" s="1" t="s">
        <v>9</v>
      </c>
      <c r="L130" s="1" t="s">
        <v>10</v>
      </c>
      <c r="M130" s="1" t="s">
        <v>10</v>
      </c>
      <c r="N130" s="1" t="s">
        <v>11</v>
      </c>
      <c r="O130" s="249">
        <v>6104.03</v>
      </c>
      <c r="P130" s="7">
        <v>0</v>
      </c>
      <c r="Q130" s="7">
        <f t="shared" si="3"/>
        <v>6104.03</v>
      </c>
      <c r="R130" s="6" t="s">
        <v>1</v>
      </c>
      <c r="S130" s="5" t="s">
        <v>4</v>
      </c>
      <c r="T130" s="5"/>
      <c r="U130" s="5" t="s">
        <v>208</v>
      </c>
      <c r="V130" s="1"/>
      <c r="W130" s="1"/>
      <c r="X130" s="1"/>
      <c r="Y130" s="1"/>
      <c r="Z130" s="4">
        <v>42370</v>
      </c>
      <c r="AA130" s="1"/>
      <c r="AB130" s="1"/>
      <c r="AC130" s="1"/>
      <c r="AD130" s="8" t="s">
        <v>1843</v>
      </c>
    </row>
    <row r="131" spans="2:30" ht="15" customHeight="1" outlineLevel="5" x14ac:dyDescent="0.25">
      <c r="B131" s="3"/>
      <c r="C131" s="1"/>
      <c r="D131" s="1"/>
      <c r="E131" s="1"/>
      <c r="F131" s="1"/>
      <c r="G131" s="183" t="s">
        <v>1842</v>
      </c>
      <c r="H131" s="188">
        <v>42370</v>
      </c>
      <c r="I131" s="1" t="s">
        <v>14</v>
      </c>
      <c r="J131" s="2" t="s">
        <v>49</v>
      </c>
      <c r="K131" s="1" t="s">
        <v>9</v>
      </c>
      <c r="L131" s="1" t="s">
        <v>10</v>
      </c>
      <c r="M131" s="1" t="s">
        <v>10</v>
      </c>
      <c r="N131" s="1" t="s">
        <v>11</v>
      </c>
      <c r="O131" s="249">
        <v>416426.82</v>
      </c>
      <c r="P131" s="7">
        <v>0</v>
      </c>
      <c r="Q131" s="7">
        <f t="shared" si="3"/>
        <v>416426.82</v>
      </c>
      <c r="R131" s="6" t="s">
        <v>1</v>
      </c>
      <c r="S131" s="5" t="s">
        <v>4</v>
      </c>
      <c r="T131" s="5"/>
      <c r="U131" s="5" t="s">
        <v>209</v>
      </c>
      <c r="V131" s="1"/>
      <c r="W131" s="1"/>
      <c r="X131" s="1"/>
      <c r="Y131" s="1"/>
      <c r="Z131" s="4">
        <v>42370</v>
      </c>
      <c r="AA131" s="1"/>
      <c r="AB131" s="1"/>
      <c r="AC131" s="1"/>
      <c r="AD131" s="8" t="s">
        <v>1843</v>
      </c>
    </row>
    <row r="132" spans="2:30" ht="15" customHeight="1" outlineLevel="5" x14ac:dyDescent="0.25">
      <c r="B132" s="3"/>
      <c r="C132" s="1"/>
      <c r="D132" s="1"/>
      <c r="E132" s="1"/>
      <c r="F132" s="1"/>
      <c r="G132" s="183" t="s">
        <v>1842</v>
      </c>
      <c r="H132" s="188">
        <v>42370</v>
      </c>
      <c r="I132" s="1" t="s">
        <v>14</v>
      </c>
      <c r="J132" s="2" t="s">
        <v>49</v>
      </c>
      <c r="K132" s="1" t="s">
        <v>9</v>
      </c>
      <c r="L132" s="1" t="s">
        <v>10</v>
      </c>
      <c r="M132" s="1" t="s">
        <v>10</v>
      </c>
      <c r="N132" s="1" t="s">
        <v>11</v>
      </c>
      <c r="O132" s="249">
        <v>142962.47</v>
      </c>
      <c r="P132" s="7">
        <v>0</v>
      </c>
      <c r="Q132" s="7">
        <f t="shared" si="3"/>
        <v>142962.47</v>
      </c>
      <c r="R132" s="6" t="s">
        <v>1</v>
      </c>
      <c r="S132" s="5" t="s">
        <v>4</v>
      </c>
      <c r="T132" s="5"/>
      <c r="U132" s="5" t="s">
        <v>92</v>
      </c>
      <c r="V132" s="1"/>
      <c r="W132" s="1"/>
      <c r="X132" s="1"/>
      <c r="Y132" s="1"/>
      <c r="Z132" s="4">
        <v>42370</v>
      </c>
      <c r="AA132" s="1"/>
      <c r="AB132" s="1"/>
      <c r="AC132" s="1"/>
      <c r="AD132" s="8" t="s">
        <v>1843</v>
      </c>
    </row>
    <row r="133" spans="2:30" ht="15" customHeight="1" outlineLevel="5" x14ac:dyDescent="0.25">
      <c r="B133" s="3"/>
      <c r="C133" s="1"/>
      <c r="D133" s="1"/>
      <c r="E133" s="1"/>
      <c r="F133" s="1"/>
      <c r="G133" s="183" t="s">
        <v>1842</v>
      </c>
      <c r="H133" s="188">
        <v>42370</v>
      </c>
      <c r="I133" s="1" t="s">
        <v>14</v>
      </c>
      <c r="J133" s="2" t="s">
        <v>49</v>
      </c>
      <c r="K133" s="1" t="s">
        <v>9</v>
      </c>
      <c r="L133" s="1" t="s">
        <v>10</v>
      </c>
      <c r="M133" s="1" t="s">
        <v>10</v>
      </c>
      <c r="N133" s="1" t="s">
        <v>11</v>
      </c>
      <c r="O133" s="249">
        <v>18318.91</v>
      </c>
      <c r="P133" s="7">
        <v>0</v>
      </c>
      <c r="Q133" s="7">
        <f t="shared" si="3"/>
        <v>18318.91</v>
      </c>
      <c r="R133" s="6" t="s">
        <v>1</v>
      </c>
      <c r="S133" s="5" t="s">
        <v>4</v>
      </c>
      <c r="T133" s="5"/>
      <c r="U133" s="5" t="s">
        <v>210</v>
      </c>
      <c r="V133" s="1"/>
      <c r="W133" s="1"/>
      <c r="X133" s="1"/>
      <c r="Y133" s="1"/>
      <c r="Z133" s="4">
        <v>42370</v>
      </c>
      <c r="AA133" s="1"/>
      <c r="AB133" s="1"/>
      <c r="AC133" s="1"/>
      <c r="AD133" s="8" t="s">
        <v>1843</v>
      </c>
    </row>
    <row r="134" spans="2:30" ht="15" customHeight="1" outlineLevel="5" x14ac:dyDescent="0.25">
      <c r="B134" s="3"/>
      <c r="C134" s="1"/>
      <c r="D134" s="1"/>
      <c r="E134" s="1"/>
      <c r="F134" s="1"/>
      <c r="G134" s="183" t="s">
        <v>1842</v>
      </c>
      <c r="H134" s="188">
        <v>42370</v>
      </c>
      <c r="I134" s="1" t="s">
        <v>14</v>
      </c>
      <c r="J134" s="2" t="s">
        <v>49</v>
      </c>
      <c r="K134" s="1" t="s">
        <v>9</v>
      </c>
      <c r="L134" s="1" t="s">
        <v>10</v>
      </c>
      <c r="M134" s="1" t="s">
        <v>10</v>
      </c>
      <c r="N134" s="1" t="s">
        <v>11</v>
      </c>
      <c r="O134" s="249">
        <v>132448.79</v>
      </c>
      <c r="P134" s="7">
        <v>0</v>
      </c>
      <c r="Q134" s="7">
        <f t="shared" si="3"/>
        <v>132448.79</v>
      </c>
      <c r="R134" s="6" t="s">
        <v>1</v>
      </c>
      <c r="S134" s="5" t="s">
        <v>4</v>
      </c>
      <c r="T134" s="5"/>
      <c r="U134" s="5" t="s">
        <v>211</v>
      </c>
      <c r="V134" s="1"/>
      <c r="W134" s="1"/>
      <c r="X134" s="1"/>
      <c r="Y134" s="1"/>
      <c r="Z134" s="4">
        <v>42370</v>
      </c>
      <c r="AA134" s="1"/>
      <c r="AB134" s="1"/>
      <c r="AC134" s="1"/>
      <c r="AD134" s="8" t="s">
        <v>1843</v>
      </c>
    </row>
    <row r="135" spans="2:30" ht="15" customHeight="1" outlineLevel="5" x14ac:dyDescent="0.25">
      <c r="B135" s="3"/>
      <c r="C135" s="1"/>
      <c r="D135" s="1"/>
      <c r="E135" s="1"/>
      <c r="F135" s="1"/>
      <c r="G135" s="183" t="s">
        <v>1842</v>
      </c>
      <c r="H135" s="188">
        <v>42370</v>
      </c>
      <c r="I135" s="1" t="s">
        <v>14</v>
      </c>
      <c r="J135" s="2" t="s">
        <v>49</v>
      </c>
      <c r="K135" s="1" t="s">
        <v>9</v>
      </c>
      <c r="L135" s="1" t="s">
        <v>10</v>
      </c>
      <c r="M135" s="1" t="s">
        <v>10</v>
      </c>
      <c r="N135" s="1" t="s">
        <v>11</v>
      </c>
      <c r="O135" s="249">
        <v>616983.38</v>
      </c>
      <c r="P135" s="7">
        <v>0</v>
      </c>
      <c r="Q135" s="7">
        <f t="shared" si="3"/>
        <v>616983.38</v>
      </c>
      <c r="R135" s="6" t="s">
        <v>1</v>
      </c>
      <c r="S135" s="5" t="s">
        <v>4</v>
      </c>
      <c r="T135" s="5"/>
      <c r="U135" s="5" t="s">
        <v>6385</v>
      </c>
      <c r="V135" s="1"/>
      <c r="W135" s="1"/>
      <c r="X135" s="1"/>
      <c r="Y135" s="1"/>
      <c r="Z135" s="4">
        <v>42370</v>
      </c>
      <c r="AA135" s="1"/>
      <c r="AB135" s="1"/>
      <c r="AC135" s="1"/>
      <c r="AD135" s="8" t="s">
        <v>1843</v>
      </c>
    </row>
    <row r="136" spans="2:30" ht="15" customHeight="1" outlineLevel="5" x14ac:dyDescent="0.25">
      <c r="B136" s="3"/>
      <c r="C136" s="1"/>
      <c r="D136" s="1"/>
      <c r="E136" s="1"/>
      <c r="F136" s="1"/>
      <c r="G136" s="183" t="s">
        <v>1842</v>
      </c>
      <c r="H136" s="188">
        <v>42370</v>
      </c>
      <c r="I136" s="1" t="s">
        <v>14</v>
      </c>
      <c r="J136" s="2" t="s">
        <v>49</v>
      </c>
      <c r="K136" s="1" t="s">
        <v>9</v>
      </c>
      <c r="L136" s="1" t="s">
        <v>10</v>
      </c>
      <c r="M136" s="1" t="s">
        <v>10</v>
      </c>
      <c r="N136" s="1" t="s">
        <v>11</v>
      </c>
      <c r="O136" s="249">
        <v>347245.62</v>
      </c>
      <c r="P136" s="7">
        <v>0</v>
      </c>
      <c r="Q136" s="7">
        <f t="shared" si="3"/>
        <v>347245.62</v>
      </c>
      <c r="R136" s="6" t="s">
        <v>1</v>
      </c>
      <c r="S136" s="5" t="s">
        <v>4</v>
      </c>
      <c r="T136" s="5"/>
      <c r="U136" s="5" t="s">
        <v>213</v>
      </c>
      <c r="V136" s="1"/>
      <c r="W136" s="1"/>
      <c r="X136" s="1"/>
      <c r="Y136" s="1"/>
      <c r="Z136" s="4">
        <v>42370</v>
      </c>
      <c r="AA136" s="1"/>
      <c r="AB136" s="1"/>
      <c r="AC136" s="1"/>
      <c r="AD136" s="8" t="s">
        <v>1843</v>
      </c>
    </row>
    <row r="137" spans="2:30" ht="15" customHeight="1" outlineLevel="5" x14ac:dyDescent="0.25">
      <c r="B137" s="3"/>
      <c r="C137" s="1"/>
      <c r="D137" s="1"/>
      <c r="E137" s="1"/>
      <c r="F137" s="1"/>
      <c r="G137" s="183" t="s">
        <v>1842</v>
      </c>
      <c r="H137" s="188">
        <v>42370</v>
      </c>
      <c r="I137" s="1" t="s">
        <v>14</v>
      </c>
      <c r="J137" s="2" t="s">
        <v>49</v>
      </c>
      <c r="K137" s="1" t="s">
        <v>9</v>
      </c>
      <c r="L137" s="1" t="s">
        <v>10</v>
      </c>
      <c r="M137" s="1" t="s">
        <v>10</v>
      </c>
      <c r="N137" s="1" t="s">
        <v>11</v>
      </c>
      <c r="O137" s="249">
        <v>60034.18</v>
      </c>
      <c r="P137" s="7">
        <v>0</v>
      </c>
      <c r="Q137" s="7">
        <f t="shared" si="3"/>
        <v>60034.18</v>
      </c>
      <c r="R137" s="6" t="s">
        <v>1</v>
      </c>
      <c r="S137" s="5" t="s">
        <v>4</v>
      </c>
      <c r="T137" s="5"/>
      <c r="U137" s="5" t="s">
        <v>214</v>
      </c>
      <c r="V137" s="1"/>
      <c r="W137" s="1"/>
      <c r="X137" s="1"/>
      <c r="Y137" s="1"/>
      <c r="Z137" s="4">
        <v>42370</v>
      </c>
      <c r="AA137" s="1"/>
      <c r="AB137" s="1"/>
      <c r="AC137" s="1"/>
      <c r="AD137" s="8" t="s">
        <v>1843</v>
      </c>
    </row>
    <row r="138" spans="2:30" ht="15" customHeight="1" outlineLevel="5" x14ac:dyDescent="0.25">
      <c r="B138" s="3"/>
      <c r="C138" s="1"/>
      <c r="D138" s="1"/>
      <c r="E138" s="1"/>
      <c r="F138" s="1"/>
      <c r="G138" s="183" t="s">
        <v>1842</v>
      </c>
      <c r="H138" s="188">
        <v>42370</v>
      </c>
      <c r="I138" s="1" t="s">
        <v>14</v>
      </c>
      <c r="J138" s="2" t="s">
        <v>49</v>
      </c>
      <c r="K138" s="1" t="s">
        <v>9</v>
      </c>
      <c r="L138" s="1" t="s">
        <v>10</v>
      </c>
      <c r="M138" s="1" t="s">
        <v>10</v>
      </c>
      <c r="N138" s="1" t="s">
        <v>11</v>
      </c>
      <c r="O138" s="249">
        <v>6660.21</v>
      </c>
      <c r="P138" s="7">
        <v>0</v>
      </c>
      <c r="Q138" s="7">
        <f t="shared" si="3"/>
        <v>6660.21</v>
      </c>
      <c r="R138" s="6" t="s">
        <v>1</v>
      </c>
      <c r="S138" s="5" t="s">
        <v>4</v>
      </c>
      <c r="T138" s="5"/>
      <c r="U138" s="5" t="s">
        <v>93</v>
      </c>
      <c r="V138" s="1"/>
      <c r="W138" s="1"/>
      <c r="X138" s="1"/>
      <c r="Y138" s="1"/>
      <c r="Z138" s="4">
        <v>42370</v>
      </c>
      <c r="AA138" s="1"/>
      <c r="AB138" s="1"/>
      <c r="AC138" s="1"/>
      <c r="AD138" s="8" t="s">
        <v>1843</v>
      </c>
    </row>
    <row r="139" spans="2:30" ht="15" customHeight="1" outlineLevel="5" x14ac:dyDescent="0.25">
      <c r="B139" s="3"/>
      <c r="C139" s="1"/>
      <c r="D139" s="1"/>
      <c r="E139" s="1"/>
      <c r="F139" s="1"/>
      <c r="G139" s="183" t="s">
        <v>1842</v>
      </c>
      <c r="H139" s="188">
        <v>42370</v>
      </c>
      <c r="I139" s="1" t="s">
        <v>14</v>
      </c>
      <c r="J139" s="2" t="s">
        <v>49</v>
      </c>
      <c r="K139" s="1" t="s">
        <v>9</v>
      </c>
      <c r="L139" s="1" t="s">
        <v>10</v>
      </c>
      <c r="M139" s="1" t="s">
        <v>10</v>
      </c>
      <c r="N139" s="1" t="s">
        <v>11</v>
      </c>
      <c r="O139" s="249">
        <v>67828.77</v>
      </c>
      <c r="P139" s="7">
        <v>0</v>
      </c>
      <c r="Q139" s="7">
        <f t="shared" si="3"/>
        <v>67828.77</v>
      </c>
      <c r="R139" s="6" t="s">
        <v>1</v>
      </c>
      <c r="S139" s="5" t="s">
        <v>4</v>
      </c>
      <c r="T139" s="5"/>
      <c r="U139" s="5" t="s">
        <v>94</v>
      </c>
      <c r="V139" s="1"/>
      <c r="W139" s="1"/>
      <c r="X139" s="1"/>
      <c r="Y139" s="1"/>
      <c r="Z139" s="4">
        <v>42370</v>
      </c>
      <c r="AA139" s="1"/>
      <c r="AB139" s="1"/>
      <c r="AC139" s="1"/>
      <c r="AD139" s="8" t="s">
        <v>1843</v>
      </c>
    </row>
    <row r="140" spans="2:30" ht="15" customHeight="1" outlineLevel="5" x14ac:dyDescent="0.25">
      <c r="B140" s="3"/>
      <c r="C140" s="1"/>
      <c r="D140" s="1"/>
      <c r="E140" s="1"/>
      <c r="F140" s="1"/>
      <c r="G140" s="183" t="s">
        <v>1842</v>
      </c>
      <c r="H140" s="188">
        <v>42370</v>
      </c>
      <c r="I140" s="1" t="s">
        <v>14</v>
      </c>
      <c r="J140" s="2" t="s">
        <v>49</v>
      </c>
      <c r="K140" s="1" t="s">
        <v>9</v>
      </c>
      <c r="L140" s="1" t="s">
        <v>10</v>
      </c>
      <c r="M140" s="1" t="s">
        <v>10</v>
      </c>
      <c r="N140" s="1" t="s">
        <v>11</v>
      </c>
      <c r="O140" s="249">
        <v>186431.02</v>
      </c>
      <c r="P140" s="7">
        <v>0</v>
      </c>
      <c r="Q140" s="7">
        <f t="shared" si="3"/>
        <v>186431.02</v>
      </c>
      <c r="R140" s="6" t="s">
        <v>1</v>
      </c>
      <c r="S140" s="5" t="s">
        <v>4</v>
      </c>
      <c r="T140" s="5"/>
      <c r="U140" s="5" t="s">
        <v>95</v>
      </c>
      <c r="V140" s="1"/>
      <c r="W140" s="1"/>
      <c r="X140" s="1"/>
      <c r="Y140" s="1"/>
      <c r="Z140" s="4">
        <v>42370</v>
      </c>
      <c r="AA140" s="1"/>
      <c r="AB140" s="1"/>
      <c r="AC140" s="1"/>
      <c r="AD140" s="8" t="s">
        <v>1843</v>
      </c>
    </row>
    <row r="141" spans="2:30" ht="15" customHeight="1" outlineLevel="5" x14ac:dyDescent="0.25">
      <c r="B141" s="3"/>
      <c r="C141" s="1"/>
      <c r="D141" s="1"/>
      <c r="E141" s="1"/>
      <c r="F141" s="1"/>
      <c r="G141" s="183" t="s">
        <v>1842</v>
      </c>
      <c r="H141" s="188">
        <v>42370</v>
      </c>
      <c r="I141" s="1" t="s">
        <v>14</v>
      </c>
      <c r="J141" s="2" t="s">
        <v>49</v>
      </c>
      <c r="K141" s="1" t="s">
        <v>9</v>
      </c>
      <c r="L141" s="1" t="s">
        <v>10</v>
      </c>
      <c r="M141" s="1" t="s">
        <v>10</v>
      </c>
      <c r="N141" s="1" t="s">
        <v>11</v>
      </c>
      <c r="O141" s="249">
        <v>50801.93</v>
      </c>
      <c r="P141" s="7">
        <v>0</v>
      </c>
      <c r="Q141" s="7">
        <f t="shared" si="3"/>
        <v>50801.93</v>
      </c>
      <c r="R141" s="6" t="s">
        <v>1</v>
      </c>
      <c r="S141" s="5" t="s">
        <v>4</v>
      </c>
      <c r="T141" s="5"/>
      <c r="U141" s="5" t="s">
        <v>215</v>
      </c>
      <c r="V141" s="1"/>
      <c r="W141" s="1"/>
      <c r="X141" s="1"/>
      <c r="Y141" s="1"/>
      <c r="Z141" s="4">
        <v>42370</v>
      </c>
      <c r="AA141" s="1"/>
      <c r="AB141" s="1"/>
      <c r="AC141" s="1"/>
      <c r="AD141" s="8" t="s">
        <v>1843</v>
      </c>
    </row>
    <row r="142" spans="2:30" ht="15" customHeight="1" outlineLevel="5" x14ac:dyDescent="0.25">
      <c r="B142" s="3"/>
      <c r="C142" s="1"/>
      <c r="D142" s="1"/>
      <c r="E142" s="1"/>
      <c r="F142" s="1"/>
      <c r="G142" s="183" t="s">
        <v>1842</v>
      </c>
      <c r="H142" s="188">
        <v>42370</v>
      </c>
      <c r="I142" s="1" t="s">
        <v>14</v>
      </c>
      <c r="J142" s="2" t="s">
        <v>49</v>
      </c>
      <c r="K142" s="1" t="s">
        <v>9</v>
      </c>
      <c r="L142" s="1" t="s">
        <v>10</v>
      </c>
      <c r="M142" s="1" t="s">
        <v>10</v>
      </c>
      <c r="N142" s="1" t="s">
        <v>11</v>
      </c>
      <c r="O142" s="249">
        <v>46011.83</v>
      </c>
      <c r="P142" s="7">
        <v>0</v>
      </c>
      <c r="Q142" s="7">
        <f t="shared" si="3"/>
        <v>46011.83</v>
      </c>
      <c r="R142" s="6" t="s">
        <v>1</v>
      </c>
      <c r="S142" s="5" t="s">
        <v>4</v>
      </c>
      <c r="T142" s="5"/>
      <c r="U142" s="5" t="s">
        <v>216</v>
      </c>
      <c r="V142" s="1"/>
      <c r="W142" s="1"/>
      <c r="X142" s="1"/>
      <c r="Y142" s="1"/>
      <c r="Z142" s="4">
        <v>42370</v>
      </c>
      <c r="AA142" s="1"/>
      <c r="AB142" s="1"/>
      <c r="AC142" s="1"/>
      <c r="AD142" s="8" t="s">
        <v>1843</v>
      </c>
    </row>
    <row r="143" spans="2:30" ht="15" customHeight="1" outlineLevel="5" x14ac:dyDescent="0.25">
      <c r="B143" s="3"/>
      <c r="C143" s="1"/>
      <c r="D143" s="1"/>
      <c r="E143" s="1"/>
      <c r="F143" s="1"/>
      <c r="G143" s="183" t="s">
        <v>1842</v>
      </c>
      <c r="H143" s="188">
        <v>42370</v>
      </c>
      <c r="I143" s="1" t="s">
        <v>14</v>
      </c>
      <c r="J143" s="2" t="s">
        <v>49</v>
      </c>
      <c r="K143" s="1" t="s">
        <v>9</v>
      </c>
      <c r="L143" s="1" t="s">
        <v>10</v>
      </c>
      <c r="M143" s="1" t="s">
        <v>10</v>
      </c>
      <c r="N143" s="1" t="s">
        <v>11</v>
      </c>
      <c r="O143" s="249">
        <v>3803.77</v>
      </c>
      <c r="P143" s="7">
        <v>0</v>
      </c>
      <c r="Q143" s="7">
        <f t="shared" ref="Q143:Q174" si="4">O143-P143</f>
        <v>3803.77</v>
      </c>
      <c r="R143" s="6" t="s">
        <v>1</v>
      </c>
      <c r="S143" s="5" t="s">
        <v>4</v>
      </c>
      <c r="T143" s="5"/>
      <c r="U143" s="5" t="s">
        <v>97</v>
      </c>
      <c r="V143" s="1"/>
      <c r="W143" s="1"/>
      <c r="X143" s="1"/>
      <c r="Y143" s="1"/>
      <c r="Z143" s="4">
        <v>42370</v>
      </c>
      <c r="AA143" s="1"/>
      <c r="AB143" s="1"/>
      <c r="AC143" s="1"/>
      <c r="AD143" s="8" t="s">
        <v>1843</v>
      </c>
    </row>
    <row r="144" spans="2:30" ht="15" customHeight="1" outlineLevel="5" x14ac:dyDescent="0.25">
      <c r="B144" s="3"/>
      <c r="C144" s="1"/>
      <c r="D144" s="1"/>
      <c r="E144" s="1"/>
      <c r="F144" s="1"/>
      <c r="G144" s="183" t="s">
        <v>1842</v>
      </c>
      <c r="H144" s="188">
        <v>42370</v>
      </c>
      <c r="I144" s="1" t="s">
        <v>14</v>
      </c>
      <c r="J144" s="2" t="s">
        <v>49</v>
      </c>
      <c r="K144" s="1" t="s">
        <v>9</v>
      </c>
      <c r="L144" s="1" t="s">
        <v>10</v>
      </c>
      <c r="M144" s="1" t="s">
        <v>10</v>
      </c>
      <c r="N144" s="1" t="s">
        <v>11</v>
      </c>
      <c r="O144" s="249">
        <v>29963.1</v>
      </c>
      <c r="P144" s="7">
        <v>0</v>
      </c>
      <c r="Q144" s="7">
        <f t="shared" si="4"/>
        <v>29963.1</v>
      </c>
      <c r="R144" s="6" t="s">
        <v>1</v>
      </c>
      <c r="S144" s="5" t="s">
        <v>4</v>
      </c>
      <c r="T144" s="5"/>
      <c r="U144" s="5" t="s">
        <v>98</v>
      </c>
      <c r="V144" s="1"/>
      <c r="W144" s="1"/>
      <c r="X144" s="1"/>
      <c r="Y144" s="1"/>
      <c r="Z144" s="4">
        <v>42370</v>
      </c>
      <c r="AA144" s="1"/>
      <c r="AB144" s="1"/>
      <c r="AC144" s="1"/>
      <c r="AD144" s="8" t="s">
        <v>1843</v>
      </c>
    </row>
    <row r="145" spans="2:30" ht="15.75" customHeight="1" outlineLevel="5" x14ac:dyDescent="0.25">
      <c r="B145" s="3"/>
      <c r="C145" s="1"/>
      <c r="D145" s="1"/>
      <c r="E145" s="1"/>
      <c r="F145" s="1"/>
      <c r="G145" s="183" t="s">
        <v>1842</v>
      </c>
      <c r="H145" s="188">
        <v>42370</v>
      </c>
      <c r="I145" s="1" t="s">
        <v>14</v>
      </c>
      <c r="J145" s="2" t="s">
        <v>49</v>
      </c>
      <c r="K145" s="1" t="s">
        <v>9</v>
      </c>
      <c r="L145" s="1" t="s">
        <v>10</v>
      </c>
      <c r="M145" s="1" t="s">
        <v>10</v>
      </c>
      <c r="N145" s="1" t="s">
        <v>11</v>
      </c>
      <c r="O145" s="249">
        <v>197484.46</v>
      </c>
      <c r="P145" s="7">
        <v>0</v>
      </c>
      <c r="Q145" s="7">
        <f t="shared" si="4"/>
        <v>197484.46</v>
      </c>
      <c r="R145" s="6" t="s">
        <v>1</v>
      </c>
      <c r="S145" s="5" t="s">
        <v>4</v>
      </c>
      <c r="T145" s="5"/>
      <c r="U145" s="5" t="s">
        <v>217</v>
      </c>
      <c r="V145" s="1"/>
      <c r="W145" s="1"/>
      <c r="X145" s="1"/>
      <c r="Y145" s="1"/>
      <c r="Z145" s="4">
        <v>42370</v>
      </c>
      <c r="AA145" s="1"/>
      <c r="AB145" s="1"/>
      <c r="AC145" s="1"/>
      <c r="AD145" s="8" t="s">
        <v>1843</v>
      </c>
    </row>
    <row r="146" spans="2:30" ht="15" customHeight="1" outlineLevel="5" x14ac:dyDescent="0.25">
      <c r="B146" s="3"/>
      <c r="C146" s="1"/>
      <c r="D146" s="1"/>
      <c r="E146" s="1"/>
      <c r="F146" s="1"/>
      <c r="G146" s="183" t="s">
        <v>1842</v>
      </c>
      <c r="H146" s="188">
        <v>42370</v>
      </c>
      <c r="I146" s="1" t="s">
        <v>14</v>
      </c>
      <c r="J146" s="2" t="s">
        <v>49</v>
      </c>
      <c r="K146" s="1" t="s">
        <v>9</v>
      </c>
      <c r="L146" s="1" t="s">
        <v>10</v>
      </c>
      <c r="M146" s="1" t="s">
        <v>10</v>
      </c>
      <c r="N146" s="1" t="s">
        <v>11</v>
      </c>
      <c r="O146" s="249">
        <v>29658.95</v>
      </c>
      <c r="P146" s="7">
        <v>0</v>
      </c>
      <c r="Q146" s="7">
        <f t="shared" si="4"/>
        <v>29658.95</v>
      </c>
      <c r="R146" s="6" t="s">
        <v>1</v>
      </c>
      <c r="S146" s="5" t="s">
        <v>4</v>
      </c>
      <c r="T146" s="5"/>
      <c r="U146" s="5" t="s">
        <v>99</v>
      </c>
      <c r="V146" s="1"/>
      <c r="W146" s="1"/>
      <c r="X146" s="1"/>
      <c r="Y146" s="1"/>
      <c r="Z146" s="4">
        <v>42370</v>
      </c>
      <c r="AA146" s="1"/>
      <c r="AB146" s="1"/>
      <c r="AC146" s="1"/>
      <c r="AD146" s="8" t="s">
        <v>1843</v>
      </c>
    </row>
    <row r="147" spans="2:30" ht="15" customHeight="1" outlineLevel="5" x14ac:dyDescent="0.25">
      <c r="B147" s="3"/>
      <c r="C147" s="1"/>
      <c r="D147" s="1"/>
      <c r="E147" s="1"/>
      <c r="F147" s="1"/>
      <c r="G147" s="183" t="s">
        <v>1842</v>
      </c>
      <c r="H147" s="188">
        <v>42370</v>
      </c>
      <c r="I147" s="1" t="s">
        <v>14</v>
      </c>
      <c r="J147" s="2" t="s">
        <v>49</v>
      </c>
      <c r="K147" s="1" t="s">
        <v>9</v>
      </c>
      <c r="L147" s="1" t="s">
        <v>10</v>
      </c>
      <c r="M147" s="1" t="s">
        <v>10</v>
      </c>
      <c r="N147" s="1" t="s">
        <v>11</v>
      </c>
      <c r="O147" s="249">
        <v>210327.46</v>
      </c>
      <c r="P147" s="7">
        <v>0</v>
      </c>
      <c r="Q147" s="7">
        <f t="shared" si="4"/>
        <v>210327.46</v>
      </c>
      <c r="R147" s="6" t="s">
        <v>1</v>
      </c>
      <c r="S147" s="5" t="s">
        <v>4</v>
      </c>
      <c r="T147" s="5"/>
      <c r="U147" s="5" t="s">
        <v>218</v>
      </c>
      <c r="V147" s="1"/>
      <c r="W147" s="1"/>
      <c r="X147" s="1"/>
      <c r="Y147" s="1"/>
      <c r="Z147" s="4">
        <v>42370</v>
      </c>
      <c r="AA147" s="1"/>
      <c r="AB147" s="1"/>
      <c r="AC147" s="1"/>
      <c r="AD147" s="8" t="s">
        <v>1843</v>
      </c>
    </row>
    <row r="148" spans="2:30" ht="15" customHeight="1" outlineLevel="5" x14ac:dyDescent="0.25">
      <c r="B148" s="3"/>
      <c r="C148" s="1"/>
      <c r="D148" s="1"/>
      <c r="E148" s="1"/>
      <c r="F148" s="1"/>
      <c r="G148" s="183" t="s">
        <v>1842</v>
      </c>
      <c r="H148" s="188">
        <v>42370</v>
      </c>
      <c r="I148" s="1" t="s">
        <v>14</v>
      </c>
      <c r="J148" s="2" t="s">
        <v>49</v>
      </c>
      <c r="K148" s="1" t="s">
        <v>9</v>
      </c>
      <c r="L148" s="1" t="s">
        <v>10</v>
      </c>
      <c r="M148" s="1" t="s">
        <v>10</v>
      </c>
      <c r="N148" s="1" t="s">
        <v>11</v>
      </c>
      <c r="O148" s="249">
        <v>32608.68</v>
      </c>
      <c r="P148" s="7">
        <v>0</v>
      </c>
      <c r="Q148" s="7">
        <f t="shared" si="4"/>
        <v>32608.68</v>
      </c>
      <c r="R148" s="6" t="s">
        <v>1</v>
      </c>
      <c r="S148" s="5" t="s">
        <v>4</v>
      </c>
      <c r="T148" s="5"/>
      <c r="U148" s="5" t="s">
        <v>219</v>
      </c>
      <c r="V148" s="1"/>
      <c r="W148" s="1"/>
      <c r="X148" s="1"/>
      <c r="Y148" s="1"/>
      <c r="Z148" s="4">
        <v>42370</v>
      </c>
      <c r="AA148" s="1"/>
      <c r="AB148" s="1"/>
      <c r="AC148" s="1"/>
      <c r="AD148" s="8" t="s">
        <v>1843</v>
      </c>
    </row>
    <row r="149" spans="2:30" ht="15" customHeight="1" outlineLevel="5" x14ac:dyDescent="0.25">
      <c r="B149" s="3"/>
      <c r="C149" s="1"/>
      <c r="D149" s="1"/>
      <c r="E149" s="1"/>
      <c r="F149" s="1"/>
      <c r="G149" s="183" t="s">
        <v>1842</v>
      </c>
      <c r="H149" s="188">
        <v>42370</v>
      </c>
      <c r="I149" s="1" t="s">
        <v>14</v>
      </c>
      <c r="J149" s="2" t="s">
        <v>49</v>
      </c>
      <c r="K149" s="1" t="s">
        <v>9</v>
      </c>
      <c r="L149" s="1" t="s">
        <v>10</v>
      </c>
      <c r="M149" s="1" t="s">
        <v>10</v>
      </c>
      <c r="N149" s="1" t="s">
        <v>11</v>
      </c>
      <c r="O149" s="249">
        <v>582966.88</v>
      </c>
      <c r="P149" s="7">
        <v>0</v>
      </c>
      <c r="Q149" s="7">
        <f t="shared" si="4"/>
        <v>582966.88</v>
      </c>
      <c r="R149" s="6" t="s">
        <v>1</v>
      </c>
      <c r="S149" s="5" t="s">
        <v>4</v>
      </c>
      <c r="T149" s="5"/>
      <c r="U149" s="5" t="s">
        <v>6393</v>
      </c>
      <c r="V149" s="1"/>
      <c r="W149" s="1"/>
      <c r="X149" s="1"/>
      <c r="Y149" s="1"/>
      <c r="Z149" s="4">
        <v>42370</v>
      </c>
      <c r="AA149" s="1"/>
      <c r="AB149" s="1"/>
      <c r="AC149" s="1"/>
      <c r="AD149" s="8" t="s">
        <v>1843</v>
      </c>
    </row>
    <row r="150" spans="2:30" ht="15" customHeight="1" outlineLevel="5" x14ac:dyDescent="0.25">
      <c r="B150" s="3"/>
      <c r="C150" s="1"/>
      <c r="D150" s="1"/>
      <c r="E150" s="1"/>
      <c r="F150" s="1"/>
      <c r="G150" s="183" t="s">
        <v>1842</v>
      </c>
      <c r="H150" s="188">
        <v>42370</v>
      </c>
      <c r="I150" s="1" t="s">
        <v>14</v>
      </c>
      <c r="J150" s="2" t="s">
        <v>49</v>
      </c>
      <c r="K150" s="1" t="s">
        <v>9</v>
      </c>
      <c r="L150" s="1" t="s">
        <v>10</v>
      </c>
      <c r="M150" s="1" t="s">
        <v>10</v>
      </c>
      <c r="N150" s="1" t="s">
        <v>11</v>
      </c>
      <c r="O150" s="249">
        <v>709014.91</v>
      </c>
      <c r="P150" s="7">
        <v>0</v>
      </c>
      <c r="Q150" s="7">
        <f t="shared" si="4"/>
        <v>709014.91</v>
      </c>
      <c r="R150" s="6" t="s">
        <v>1</v>
      </c>
      <c r="S150" s="5" t="s">
        <v>4</v>
      </c>
      <c r="T150" s="5"/>
      <c r="U150" s="5" t="s">
        <v>6394</v>
      </c>
      <c r="V150" s="1"/>
      <c r="W150" s="1"/>
      <c r="X150" s="1"/>
      <c r="Y150" s="1"/>
      <c r="Z150" s="4">
        <v>42370</v>
      </c>
      <c r="AA150" s="1"/>
      <c r="AB150" s="1"/>
      <c r="AC150" s="1"/>
      <c r="AD150" s="8" t="s">
        <v>1843</v>
      </c>
    </row>
    <row r="151" spans="2:30" ht="15" customHeight="1" outlineLevel="5" x14ac:dyDescent="0.25">
      <c r="B151" s="3"/>
      <c r="C151" s="1"/>
      <c r="D151" s="1"/>
      <c r="E151" s="1"/>
      <c r="F151" s="1"/>
      <c r="G151" s="183" t="s">
        <v>1842</v>
      </c>
      <c r="H151" s="188">
        <v>42370</v>
      </c>
      <c r="I151" s="1" t="s">
        <v>14</v>
      </c>
      <c r="J151" s="2" t="s">
        <v>49</v>
      </c>
      <c r="K151" s="1" t="s">
        <v>9</v>
      </c>
      <c r="L151" s="1" t="s">
        <v>10</v>
      </c>
      <c r="M151" s="1" t="s">
        <v>10</v>
      </c>
      <c r="N151" s="1" t="s">
        <v>11</v>
      </c>
      <c r="O151" s="249">
        <v>147390.37</v>
      </c>
      <c r="P151" s="7">
        <v>0</v>
      </c>
      <c r="Q151" s="7">
        <f t="shared" si="4"/>
        <v>147390.37</v>
      </c>
      <c r="R151" s="6" t="s">
        <v>1</v>
      </c>
      <c r="S151" s="5" t="s">
        <v>4</v>
      </c>
      <c r="T151" s="5"/>
      <c r="U151" s="5" t="s">
        <v>222</v>
      </c>
      <c r="V151" s="1"/>
      <c r="W151" s="1"/>
      <c r="X151" s="1"/>
      <c r="Y151" s="1"/>
      <c r="Z151" s="4">
        <v>42370</v>
      </c>
      <c r="AA151" s="1"/>
      <c r="AB151" s="1"/>
      <c r="AC151" s="1"/>
      <c r="AD151" s="8" t="s">
        <v>1843</v>
      </c>
    </row>
    <row r="152" spans="2:30" ht="15" customHeight="1" outlineLevel="5" x14ac:dyDescent="0.25">
      <c r="B152" s="3"/>
      <c r="C152" s="1"/>
      <c r="D152" s="1"/>
      <c r="E152" s="1"/>
      <c r="F152" s="1"/>
      <c r="G152" s="183" t="s">
        <v>1842</v>
      </c>
      <c r="H152" s="188">
        <v>42370</v>
      </c>
      <c r="I152" s="1" t="s">
        <v>14</v>
      </c>
      <c r="J152" s="2" t="s">
        <v>49</v>
      </c>
      <c r="K152" s="1" t="s">
        <v>9</v>
      </c>
      <c r="L152" s="1" t="s">
        <v>10</v>
      </c>
      <c r="M152" s="1" t="s">
        <v>10</v>
      </c>
      <c r="N152" s="1" t="s">
        <v>11</v>
      </c>
      <c r="O152" s="249">
        <v>193861.87</v>
      </c>
      <c r="P152" s="7">
        <v>0</v>
      </c>
      <c r="Q152" s="7">
        <f t="shared" si="4"/>
        <v>193861.87</v>
      </c>
      <c r="R152" s="6" t="s">
        <v>1</v>
      </c>
      <c r="S152" s="5" t="s">
        <v>4</v>
      </c>
      <c r="T152" s="5"/>
      <c r="U152" s="5" t="s">
        <v>223</v>
      </c>
      <c r="V152" s="1"/>
      <c r="W152" s="1"/>
      <c r="X152" s="1"/>
      <c r="Y152" s="1"/>
      <c r="Z152" s="4">
        <v>42370</v>
      </c>
      <c r="AA152" s="1"/>
      <c r="AB152" s="1"/>
      <c r="AC152" s="1"/>
      <c r="AD152" s="8" t="s">
        <v>1843</v>
      </c>
    </row>
    <row r="153" spans="2:30" ht="15" customHeight="1" outlineLevel="5" x14ac:dyDescent="0.25">
      <c r="B153" s="3"/>
      <c r="C153" s="1"/>
      <c r="D153" s="1"/>
      <c r="E153" s="1"/>
      <c r="F153" s="1"/>
      <c r="G153" s="183" t="s">
        <v>1842</v>
      </c>
      <c r="H153" s="188">
        <v>42370</v>
      </c>
      <c r="I153" s="1" t="s">
        <v>14</v>
      </c>
      <c r="J153" s="2" t="s">
        <v>49</v>
      </c>
      <c r="K153" s="1" t="s">
        <v>9</v>
      </c>
      <c r="L153" s="1" t="s">
        <v>10</v>
      </c>
      <c r="M153" s="1" t="s">
        <v>10</v>
      </c>
      <c r="N153" s="1" t="s">
        <v>11</v>
      </c>
      <c r="O153" s="249">
        <v>448405.64</v>
      </c>
      <c r="P153" s="7">
        <v>0</v>
      </c>
      <c r="Q153" s="7">
        <f t="shared" si="4"/>
        <v>448405.64</v>
      </c>
      <c r="R153" s="6" t="s">
        <v>1</v>
      </c>
      <c r="S153" s="5" t="s">
        <v>4</v>
      </c>
      <c r="T153" s="5"/>
      <c r="U153" s="5" t="s">
        <v>224</v>
      </c>
      <c r="V153" s="1"/>
      <c r="W153" s="1"/>
      <c r="X153" s="1"/>
      <c r="Y153" s="1"/>
      <c r="Z153" s="4">
        <v>42370</v>
      </c>
      <c r="AA153" s="1"/>
      <c r="AB153" s="1"/>
      <c r="AC153" s="1"/>
      <c r="AD153" s="8" t="s">
        <v>1843</v>
      </c>
    </row>
    <row r="154" spans="2:30" ht="15" customHeight="1" outlineLevel="5" x14ac:dyDescent="0.25">
      <c r="B154" s="3"/>
      <c r="C154" s="1"/>
      <c r="D154" s="1"/>
      <c r="E154" s="1"/>
      <c r="F154" s="1"/>
      <c r="G154" s="183" t="s">
        <v>1842</v>
      </c>
      <c r="H154" s="188">
        <v>42370</v>
      </c>
      <c r="I154" s="1" t="s">
        <v>14</v>
      </c>
      <c r="J154" s="2" t="s">
        <v>49</v>
      </c>
      <c r="K154" s="1" t="s">
        <v>9</v>
      </c>
      <c r="L154" s="1" t="s">
        <v>10</v>
      </c>
      <c r="M154" s="1" t="s">
        <v>10</v>
      </c>
      <c r="N154" s="1" t="s">
        <v>11</v>
      </c>
      <c r="O154" s="249">
        <v>213191.49</v>
      </c>
      <c r="P154" s="7">
        <v>0</v>
      </c>
      <c r="Q154" s="7">
        <f t="shared" si="4"/>
        <v>213191.49</v>
      </c>
      <c r="R154" s="6" t="s">
        <v>1</v>
      </c>
      <c r="S154" s="5" t="s">
        <v>4</v>
      </c>
      <c r="T154" s="5"/>
      <c r="U154" s="5" t="s">
        <v>702</v>
      </c>
      <c r="V154" s="1"/>
      <c r="W154" s="1"/>
      <c r="X154" s="1"/>
      <c r="Y154" s="1"/>
      <c r="Z154" s="4">
        <v>42370</v>
      </c>
      <c r="AA154" s="1"/>
      <c r="AB154" s="1"/>
      <c r="AC154" s="1"/>
      <c r="AD154" s="8" t="s">
        <v>1843</v>
      </c>
    </row>
    <row r="155" spans="2:30" ht="15" customHeight="1" outlineLevel="5" x14ac:dyDescent="0.25">
      <c r="B155" s="3"/>
      <c r="C155" s="1"/>
      <c r="D155" s="1"/>
      <c r="E155" s="1"/>
      <c r="F155" s="1"/>
      <c r="G155" s="183" t="s">
        <v>1842</v>
      </c>
      <c r="H155" s="188">
        <v>42370</v>
      </c>
      <c r="I155" s="1" t="s">
        <v>14</v>
      </c>
      <c r="J155" s="2" t="s">
        <v>49</v>
      </c>
      <c r="K155" s="1" t="s">
        <v>9</v>
      </c>
      <c r="L155" s="1" t="s">
        <v>10</v>
      </c>
      <c r="M155" s="1" t="s">
        <v>10</v>
      </c>
      <c r="N155" s="1" t="s">
        <v>11</v>
      </c>
      <c r="O155" s="249">
        <v>468428.88</v>
      </c>
      <c r="P155" s="7">
        <v>0</v>
      </c>
      <c r="Q155" s="7">
        <f t="shared" si="4"/>
        <v>468428.88</v>
      </c>
      <c r="R155" s="6" t="s">
        <v>1</v>
      </c>
      <c r="S155" s="5" t="s">
        <v>4</v>
      </c>
      <c r="T155" s="5"/>
      <c r="U155" s="5" t="s">
        <v>225</v>
      </c>
      <c r="V155" s="1"/>
      <c r="W155" s="1"/>
      <c r="X155" s="1"/>
      <c r="Y155" s="1"/>
      <c r="Z155" s="4">
        <v>42370</v>
      </c>
      <c r="AA155" s="1"/>
      <c r="AB155" s="1"/>
      <c r="AC155" s="1"/>
      <c r="AD155" s="8" t="s">
        <v>1843</v>
      </c>
    </row>
    <row r="156" spans="2:30" ht="15" customHeight="1" outlineLevel="5" x14ac:dyDescent="0.25">
      <c r="B156" s="3"/>
      <c r="C156" s="1"/>
      <c r="D156" s="1"/>
      <c r="E156" s="1"/>
      <c r="F156" s="1"/>
      <c r="G156" s="183" t="s">
        <v>1842</v>
      </c>
      <c r="H156" s="188">
        <v>42370</v>
      </c>
      <c r="I156" s="1" t="s">
        <v>14</v>
      </c>
      <c r="J156" s="2" t="s">
        <v>49</v>
      </c>
      <c r="K156" s="1" t="s">
        <v>9</v>
      </c>
      <c r="L156" s="1" t="s">
        <v>10</v>
      </c>
      <c r="M156" s="1" t="s">
        <v>10</v>
      </c>
      <c r="N156" s="1" t="s">
        <v>11</v>
      </c>
      <c r="O156" s="249">
        <v>63814.01</v>
      </c>
      <c r="P156" s="7">
        <v>0</v>
      </c>
      <c r="Q156" s="7">
        <f t="shared" si="4"/>
        <v>63814.01</v>
      </c>
      <c r="R156" s="6" t="s">
        <v>1</v>
      </c>
      <c r="S156" s="5" t="s">
        <v>4</v>
      </c>
      <c r="T156" s="5"/>
      <c r="U156" s="5" t="s">
        <v>226</v>
      </c>
      <c r="V156" s="1"/>
      <c r="W156" s="1"/>
      <c r="X156" s="1"/>
      <c r="Y156" s="1"/>
      <c r="Z156" s="4">
        <v>42370</v>
      </c>
      <c r="AA156" s="1"/>
      <c r="AB156" s="1"/>
      <c r="AC156" s="1"/>
      <c r="AD156" s="8" t="s">
        <v>1843</v>
      </c>
    </row>
    <row r="157" spans="2:30" ht="15" customHeight="1" outlineLevel="5" x14ac:dyDescent="0.25">
      <c r="B157" s="3"/>
      <c r="C157" s="1"/>
      <c r="D157" s="1"/>
      <c r="E157" s="1"/>
      <c r="F157" s="1"/>
      <c r="G157" s="183" t="s">
        <v>1842</v>
      </c>
      <c r="H157" s="188">
        <v>42370</v>
      </c>
      <c r="I157" s="1" t="s">
        <v>14</v>
      </c>
      <c r="J157" s="2" t="s">
        <v>49</v>
      </c>
      <c r="K157" s="1" t="s">
        <v>9</v>
      </c>
      <c r="L157" s="1" t="s">
        <v>10</v>
      </c>
      <c r="M157" s="1" t="s">
        <v>10</v>
      </c>
      <c r="N157" s="1" t="s">
        <v>11</v>
      </c>
      <c r="O157" s="249">
        <v>419051.3</v>
      </c>
      <c r="P157" s="7">
        <v>0</v>
      </c>
      <c r="Q157" s="7">
        <f t="shared" si="4"/>
        <v>419051.3</v>
      </c>
      <c r="R157" s="6" t="s">
        <v>1</v>
      </c>
      <c r="S157" s="5" t="s">
        <v>4</v>
      </c>
      <c r="T157" s="5"/>
      <c r="U157" s="5" t="s">
        <v>227</v>
      </c>
      <c r="V157" s="1"/>
      <c r="W157" s="1"/>
      <c r="X157" s="1"/>
      <c r="Y157" s="1"/>
      <c r="Z157" s="4">
        <v>42370</v>
      </c>
      <c r="AA157" s="1"/>
      <c r="AB157" s="1"/>
      <c r="AC157" s="1"/>
      <c r="AD157" s="8" t="s">
        <v>1843</v>
      </c>
    </row>
    <row r="158" spans="2:30" ht="15" customHeight="1" outlineLevel="5" x14ac:dyDescent="0.25">
      <c r="B158" s="3"/>
      <c r="C158" s="1"/>
      <c r="D158" s="1"/>
      <c r="E158" s="1"/>
      <c r="F158" s="1"/>
      <c r="G158" s="183" t="s">
        <v>1842</v>
      </c>
      <c r="H158" s="188">
        <v>42370</v>
      </c>
      <c r="I158" s="1" t="s">
        <v>14</v>
      </c>
      <c r="J158" s="2" t="s">
        <v>49</v>
      </c>
      <c r="K158" s="1" t="s">
        <v>9</v>
      </c>
      <c r="L158" s="1" t="s">
        <v>10</v>
      </c>
      <c r="M158" s="1" t="s">
        <v>10</v>
      </c>
      <c r="N158" s="1" t="s">
        <v>11</v>
      </c>
      <c r="O158" s="249">
        <v>143134.72</v>
      </c>
      <c r="P158" s="7">
        <v>0</v>
      </c>
      <c r="Q158" s="7">
        <f t="shared" si="4"/>
        <v>143134.72</v>
      </c>
      <c r="R158" s="6" t="s">
        <v>1</v>
      </c>
      <c r="S158" s="5" t="s">
        <v>4</v>
      </c>
      <c r="T158" s="5"/>
      <c r="U158" s="5" t="s">
        <v>228</v>
      </c>
      <c r="V158" s="1"/>
      <c r="W158" s="1"/>
      <c r="X158" s="1"/>
      <c r="Y158" s="1"/>
      <c r="Z158" s="4">
        <v>42370</v>
      </c>
      <c r="AA158" s="1"/>
      <c r="AB158" s="1"/>
      <c r="AC158" s="1"/>
      <c r="AD158" s="8" t="s">
        <v>1843</v>
      </c>
    </row>
    <row r="159" spans="2:30" ht="15" customHeight="1" outlineLevel="5" x14ac:dyDescent="0.25">
      <c r="B159" s="3"/>
      <c r="C159" s="1"/>
      <c r="D159" s="1"/>
      <c r="E159" s="1"/>
      <c r="F159" s="1"/>
      <c r="G159" s="183" t="s">
        <v>1842</v>
      </c>
      <c r="H159" s="188">
        <v>42370</v>
      </c>
      <c r="I159" s="1" t="s">
        <v>14</v>
      </c>
      <c r="J159" s="2" t="s">
        <v>49</v>
      </c>
      <c r="K159" s="1" t="s">
        <v>9</v>
      </c>
      <c r="L159" s="1" t="s">
        <v>10</v>
      </c>
      <c r="M159" s="1" t="s">
        <v>10</v>
      </c>
      <c r="N159" s="1" t="s">
        <v>11</v>
      </c>
      <c r="O159" s="249">
        <v>171256.62</v>
      </c>
      <c r="P159" s="7">
        <v>0</v>
      </c>
      <c r="Q159" s="7">
        <f t="shared" si="4"/>
        <v>171256.62</v>
      </c>
      <c r="R159" s="6" t="s">
        <v>1</v>
      </c>
      <c r="S159" s="5" t="s">
        <v>4</v>
      </c>
      <c r="T159" s="5"/>
      <c r="U159" s="5" t="s">
        <v>229</v>
      </c>
      <c r="V159" s="1"/>
      <c r="W159" s="1"/>
      <c r="X159" s="1"/>
      <c r="Y159" s="1"/>
      <c r="Z159" s="4">
        <v>42370</v>
      </c>
      <c r="AA159" s="1"/>
      <c r="AB159" s="1"/>
      <c r="AC159" s="1"/>
      <c r="AD159" s="8" t="s">
        <v>1843</v>
      </c>
    </row>
    <row r="160" spans="2:30" ht="15" customHeight="1" outlineLevel="5" x14ac:dyDescent="0.25">
      <c r="B160" s="3"/>
      <c r="C160" s="1"/>
      <c r="D160" s="1"/>
      <c r="E160" s="1"/>
      <c r="F160" s="1"/>
      <c r="G160" s="183" t="s">
        <v>1842</v>
      </c>
      <c r="H160" s="188">
        <v>42370</v>
      </c>
      <c r="I160" s="1" t="s">
        <v>14</v>
      </c>
      <c r="J160" s="2" t="s">
        <v>49</v>
      </c>
      <c r="K160" s="1" t="s">
        <v>9</v>
      </c>
      <c r="L160" s="1" t="s">
        <v>10</v>
      </c>
      <c r="M160" s="1" t="s">
        <v>10</v>
      </c>
      <c r="N160" s="1" t="s">
        <v>11</v>
      </c>
      <c r="O160" s="249">
        <v>200280.35</v>
      </c>
      <c r="P160" s="7">
        <v>0</v>
      </c>
      <c r="Q160" s="7">
        <f t="shared" si="4"/>
        <v>200280.35</v>
      </c>
      <c r="R160" s="6" t="s">
        <v>1</v>
      </c>
      <c r="S160" s="5" t="s">
        <v>4</v>
      </c>
      <c r="T160" s="5"/>
      <c r="U160" s="5" t="s">
        <v>230</v>
      </c>
      <c r="V160" s="1"/>
      <c r="W160" s="1"/>
      <c r="X160" s="1"/>
      <c r="Y160" s="1"/>
      <c r="Z160" s="4">
        <v>42370</v>
      </c>
      <c r="AA160" s="1"/>
      <c r="AB160" s="1"/>
      <c r="AC160" s="1"/>
      <c r="AD160" s="8" t="s">
        <v>1843</v>
      </c>
    </row>
    <row r="161" spans="2:30" ht="15" customHeight="1" outlineLevel="5" x14ac:dyDescent="0.25">
      <c r="B161" s="3"/>
      <c r="C161" s="1"/>
      <c r="D161" s="1"/>
      <c r="E161" s="1"/>
      <c r="F161" s="1"/>
      <c r="G161" s="183" t="s">
        <v>1842</v>
      </c>
      <c r="H161" s="188">
        <v>42370</v>
      </c>
      <c r="I161" s="1" t="s">
        <v>14</v>
      </c>
      <c r="J161" s="2" t="s">
        <v>49</v>
      </c>
      <c r="K161" s="1" t="s">
        <v>9</v>
      </c>
      <c r="L161" s="1" t="s">
        <v>10</v>
      </c>
      <c r="M161" s="1" t="s">
        <v>10</v>
      </c>
      <c r="N161" s="1" t="s">
        <v>11</v>
      </c>
      <c r="O161" s="249">
        <v>53937.67</v>
      </c>
      <c r="P161" s="7">
        <v>0</v>
      </c>
      <c r="Q161" s="7">
        <f t="shared" si="4"/>
        <v>53937.67</v>
      </c>
      <c r="R161" s="6" t="s">
        <v>1</v>
      </c>
      <c r="S161" s="5" t="s">
        <v>4</v>
      </c>
      <c r="T161" s="5"/>
      <c r="U161" s="5" t="s">
        <v>231</v>
      </c>
      <c r="V161" s="1"/>
      <c r="W161" s="1"/>
      <c r="X161" s="1"/>
      <c r="Y161" s="1"/>
      <c r="Z161" s="4">
        <v>42370</v>
      </c>
      <c r="AA161" s="1"/>
      <c r="AB161" s="1"/>
      <c r="AC161" s="1"/>
      <c r="AD161" s="8" t="s">
        <v>1843</v>
      </c>
    </row>
    <row r="162" spans="2:30" ht="15" customHeight="1" outlineLevel="5" x14ac:dyDescent="0.25">
      <c r="B162" s="3"/>
      <c r="C162" s="1"/>
      <c r="D162" s="1"/>
      <c r="E162" s="1"/>
      <c r="F162" s="1"/>
      <c r="G162" s="183" t="s">
        <v>1842</v>
      </c>
      <c r="H162" s="188">
        <v>42370</v>
      </c>
      <c r="I162" s="1" t="s">
        <v>14</v>
      </c>
      <c r="J162" s="2" t="s">
        <v>49</v>
      </c>
      <c r="K162" s="1" t="s">
        <v>9</v>
      </c>
      <c r="L162" s="1" t="s">
        <v>10</v>
      </c>
      <c r="M162" s="1" t="s">
        <v>10</v>
      </c>
      <c r="N162" s="1" t="s">
        <v>11</v>
      </c>
      <c r="O162" s="249">
        <v>617945.07999999996</v>
      </c>
      <c r="P162" s="7">
        <v>0</v>
      </c>
      <c r="Q162" s="7">
        <f t="shared" si="4"/>
        <v>617945.07999999996</v>
      </c>
      <c r="R162" s="6" t="s">
        <v>1</v>
      </c>
      <c r="S162" s="5" t="s">
        <v>4</v>
      </c>
      <c r="T162" s="5"/>
      <c r="U162" s="5" t="s">
        <v>232</v>
      </c>
      <c r="V162" s="1"/>
      <c r="W162" s="1"/>
      <c r="X162" s="1"/>
      <c r="Y162" s="1"/>
      <c r="Z162" s="4">
        <v>42370</v>
      </c>
      <c r="AA162" s="1"/>
      <c r="AB162" s="1"/>
      <c r="AC162" s="1"/>
      <c r="AD162" s="8" t="s">
        <v>1843</v>
      </c>
    </row>
    <row r="163" spans="2:30" ht="15" customHeight="1" outlineLevel="5" x14ac:dyDescent="0.25">
      <c r="B163" s="3"/>
      <c r="C163" s="1"/>
      <c r="D163" s="1"/>
      <c r="E163" s="1"/>
      <c r="F163" s="1"/>
      <c r="G163" s="183" t="s">
        <v>1842</v>
      </c>
      <c r="H163" s="188">
        <v>42370</v>
      </c>
      <c r="I163" s="1" t="s">
        <v>14</v>
      </c>
      <c r="J163" s="2" t="s">
        <v>49</v>
      </c>
      <c r="K163" s="1" t="s">
        <v>9</v>
      </c>
      <c r="L163" s="1" t="s">
        <v>10</v>
      </c>
      <c r="M163" s="1" t="s">
        <v>10</v>
      </c>
      <c r="N163" s="1" t="s">
        <v>11</v>
      </c>
      <c r="O163" s="249">
        <v>7300</v>
      </c>
      <c r="P163" s="7">
        <v>0</v>
      </c>
      <c r="Q163" s="7">
        <f t="shared" si="4"/>
        <v>7300</v>
      </c>
      <c r="R163" s="6" t="s">
        <v>1</v>
      </c>
      <c r="S163" s="5" t="s">
        <v>4</v>
      </c>
      <c r="T163" s="5"/>
      <c r="U163" s="5" t="s">
        <v>2475</v>
      </c>
      <c r="V163" s="1"/>
      <c r="W163" s="1"/>
      <c r="X163" s="1"/>
      <c r="Y163" s="1"/>
      <c r="Z163" s="4">
        <v>42370</v>
      </c>
      <c r="AA163" s="1"/>
      <c r="AB163" s="1"/>
      <c r="AC163" s="1"/>
      <c r="AD163" s="8" t="s">
        <v>1843</v>
      </c>
    </row>
    <row r="164" spans="2:30" ht="15" customHeight="1" outlineLevel="5" x14ac:dyDescent="0.25">
      <c r="B164" s="3"/>
      <c r="C164" s="1"/>
      <c r="D164" s="1"/>
      <c r="E164" s="1"/>
      <c r="F164" s="1"/>
      <c r="G164" s="183" t="s">
        <v>1842</v>
      </c>
      <c r="H164" s="188">
        <v>42370</v>
      </c>
      <c r="I164" s="1" t="s">
        <v>14</v>
      </c>
      <c r="J164" s="2" t="s">
        <v>49</v>
      </c>
      <c r="K164" s="1" t="s">
        <v>9</v>
      </c>
      <c r="L164" s="1" t="s">
        <v>10</v>
      </c>
      <c r="M164" s="1" t="s">
        <v>10</v>
      </c>
      <c r="N164" s="1" t="s">
        <v>11</v>
      </c>
      <c r="O164" s="249">
        <v>22807.21</v>
      </c>
      <c r="P164" s="7">
        <v>0</v>
      </c>
      <c r="Q164" s="7">
        <f t="shared" si="4"/>
        <v>22807.21</v>
      </c>
      <c r="R164" s="6" t="s">
        <v>1</v>
      </c>
      <c r="S164" s="5" t="s">
        <v>4</v>
      </c>
      <c r="T164" s="5"/>
      <c r="U164" s="5" t="s">
        <v>234</v>
      </c>
      <c r="V164" s="1"/>
      <c r="W164" s="1"/>
      <c r="X164" s="1"/>
      <c r="Y164" s="1"/>
      <c r="Z164" s="4">
        <v>42370</v>
      </c>
      <c r="AA164" s="1"/>
      <c r="AB164" s="1"/>
      <c r="AC164" s="1"/>
      <c r="AD164" s="8" t="s">
        <v>1843</v>
      </c>
    </row>
    <row r="165" spans="2:30" ht="15" customHeight="1" outlineLevel="5" x14ac:dyDescent="0.25">
      <c r="B165" s="3"/>
      <c r="C165" s="1"/>
      <c r="D165" s="1"/>
      <c r="E165" s="1"/>
      <c r="F165" s="1"/>
      <c r="G165" s="183" t="s">
        <v>1842</v>
      </c>
      <c r="H165" s="188">
        <v>42370</v>
      </c>
      <c r="I165" s="1" t="s">
        <v>14</v>
      </c>
      <c r="J165" s="2" t="s">
        <v>49</v>
      </c>
      <c r="K165" s="1" t="s">
        <v>9</v>
      </c>
      <c r="L165" s="1" t="s">
        <v>10</v>
      </c>
      <c r="M165" s="1" t="s">
        <v>10</v>
      </c>
      <c r="N165" s="1" t="s">
        <v>11</v>
      </c>
      <c r="O165" s="249">
        <v>60009.32</v>
      </c>
      <c r="P165" s="7">
        <v>0</v>
      </c>
      <c r="Q165" s="7">
        <f t="shared" si="4"/>
        <v>60009.32</v>
      </c>
      <c r="R165" s="6" t="s">
        <v>1</v>
      </c>
      <c r="S165" s="5" t="s">
        <v>4</v>
      </c>
      <c r="T165" s="5"/>
      <c r="U165" s="5" t="s">
        <v>235</v>
      </c>
      <c r="V165" s="1"/>
      <c r="W165" s="1"/>
      <c r="X165" s="1"/>
      <c r="Y165" s="1"/>
      <c r="Z165" s="4">
        <v>42370</v>
      </c>
      <c r="AA165" s="1"/>
      <c r="AB165" s="1"/>
      <c r="AC165" s="1"/>
      <c r="AD165" s="8" t="s">
        <v>1843</v>
      </c>
    </row>
    <row r="166" spans="2:30" ht="15" customHeight="1" outlineLevel="5" x14ac:dyDescent="0.25">
      <c r="B166" s="3"/>
      <c r="C166" s="1"/>
      <c r="D166" s="1"/>
      <c r="E166" s="1"/>
      <c r="F166" s="1"/>
      <c r="G166" s="183" t="s">
        <v>1842</v>
      </c>
      <c r="H166" s="188">
        <v>42370</v>
      </c>
      <c r="I166" s="1" t="s">
        <v>14</v>
      </c>
      <c r="J166" s="2" t="s">
        <v>49</v>
      </c>
      <c r="K166" s="1" t="s">
        <v>9</v>
      </c>
      <c r="L166" s="1" t="s">
        <v>10</v>
      </c>
      <c r="M166" s="1" t="s">
        <v>10</v>
      </c>
      <c r="N166" s="1" t="s">
        <v>11</v>
      </c>
      <c r="O166" s="249">
        <v>33071.160000000003</v>
      </c>
      <c r="P166" s="7">
        <v>0</v>
      </c>
      <c r="Q166" s="7">
        <f t="shared" si="4"/>
        <v>33071.160000000003</v>
      </c>
      <c r="R166" s="6" t="s">
        <v>1</v>
      </c>
      <c r="S166" s="5" t="s">
        <v>4</v>
      </c>
      <c r="T166" s="5"/>
      <c r="U166" s="5" t="s">
        <v>703</v>
      </c>
      <c r="V166" s="1"/>
      <c r="W166" s="1"/>
      <c r="X166" s="1"/>
      <c r="Y166" s="1"/>
      <c r="Z166" s="4">
        <v>42370</v>
      </c>
      <c r="AA166" s="1"/>
      <c r="AB166" s="1"/>
      <c r="AC166" s="1"/>
      <c r="AD166" s="8" t="s">
        <v>1843</v>
      </c>
    </row>
    <row r="167" spans="2:30" ht="15" customHeight="1" outlineLevel="5" x14ac:dyDescent="0.25">
      <c r="B167" s="3"/>
      <c r="C167" s="1"/>
      <c r="D167" s="1"/>
      <c r="E167" s="1"/>
      <c r="F167" s="1"/>
      <c r="G167" s="183" t="s">
        <v>1842</v>
      </c>
      <c r="H167" s="188">
        <v>42370</v>
      </c>
      <c r="I167" s="1" t="s">
        <v>14</v>
      </c>
      <c r="J167" s="2" t="s">
        <v>49</v>
      </c>
      <c r="K167" s="1" t="s">
        <v>9</v>
      </c>
      <c r="L167" s="1" t="s">
        <v>10</v>
      </c>
      <c r="M167" s="1" t="s">
        <v>10</v>
      </c>
      <c r="N167" s="1" t="s">
        <v>11</v>
      </c>
      <c r="O167" s="249">
        <v>35098</v>
      </c>
      <c r="P167" s="7">
        <v>0</v>
      </c>
      <c r="Q167" s="7">
        <f t="shared" si="4"/>
        <v>35098</v>
      </c>
      <c r="R167" s="6" t="s">
        <v>1</v>
      </c>
      <c r="S167" s="5" t="s">
        <v>4</v>
      </c>
      <c r="T167" s="5"/>
      <c r="U167" s="5" t="s">
        <v>236</v>
      </c>
      <c r="V167" s="1"/>
      <c r="W167" s="1"/>
      <c r="X167" s="1"/>
      <c r="Y167" s="1"/>
      <c r="Z167" s="4">
        <v>42370</v>
      </c>
      <c r="AA167" s="1"/>
      <c r="AB167" s="1"/>
      <c r="AC167" s="1"/>
      <c r="AD167" s="8" t="s">
        <v>1843</v>
      </c>
    </row>
    <row r="168" spans="2:30" ht="15" customHeight="1" outlineLevel="5" x14ac:dyDescent="0.25">
      <c r="B168" s="3"/>
      <c r="C168" s="1"/>
      <c r="D168" s="1"/>
      <c r="E168" s="1"/>
      <c r="F168" s="1"/>
      <c r="G168" s="183" t="s">
        <v>1842</v>
      </c>
      <c r="H168" s="188">
        <v>42370</v>
      </c>
      <c r="I168" s="1" t="s">
        <v>14</v>
      </c>
      <c r="J168" s="2" t="s">
        <v>49</v>
      </c>
      <c r="K168" s="1" t="s">
        <v>9</v>
      </c>
      <c r="L168" s="1" t="s">
        <v>10</v>
      </c>
      <c r="M168" s="1" t="s">
        <v>10</v>
      </c>
      <c r="N168" s="1" t="s">
        <v>11</v>
      </c>
      <c r="O168" s="249">
        <v>45993.7</v>
      </c>
      <c r="P168" s="7">
        <v>0</v>
      </c>
      <c r="Q168" s="7">
        <f t="shared" si="4"/>
        <v>45993.7</v>
      </c>
      <c r="R168" s="6" t="s">
        <v>1</v>
      </c>
      <c r="S168" s="5" t="s">
        <v>4</v>
      </c>
      <c r="T168" s="5"/>
      <c r="U168" s="5" t="s">
        <v>237</v>
      </c>
      <c r="V168" s="1"/>
      <c r="W168" s="1"/>
      <c r="X168" s="1"/>
      <c r="Y168" s="1"/>
      <c r="Z168" s="4">
        <v>42370</v>
      </c>
      <c r="AA168" s="1"/>
      <c r="AB168" s="1"/>
      <c r="AC168" s="1"/>
      <c r="AD168" s="8" t="s">
        <v>1843</v>
      </c>
    </row>
    <row r="169" spans="2:30" ht="15" customHeight="1" outlineLevel="5" x14ac:dyDescent="0.25">
      <c r="B169" s="3"/>
      <c r="C169" s="1"/>
      <c r="D169" s="1"/>
      <c r="E169" s="1"/>
      <c r="F169" s="1"/>
      <c r="G169" s="183" t="s">
        <v>1842</v>
      </c>
      <c r="H169" s="188">
        <v>42370</v>
      </c>
      <c r="I169" s="1" t="s">
        <v>14</v>
      </c>
      <c r="J169" s="2" t="s">
        <v>49</v>
      </c>
      <c r="K169" s="1" t="s">
        <v>9</v>
      </c>
      <c r="L169" s="1" t="s">
        <v>10</v>
      </c>
      <c r="M169" s="1" t="s">
        <v>10</v>
      </c>
      <c r="N169" s="1" t="s">
        <v>11</v>
      </c>
      <c r="O169" s="249">
        <v>7000</v>
      </c>
      <c r="P169" s="7">
        <v>0</v>
      </c>
      <c r="Q169" s="7">
        <f t="shared" si="4"/>
        <v>7000</v>
      </c>
      <c r="R169" s="6" t="s">
        <v>1</v>
      </c>
      <c r="S169" s="5" t="s">
        <v>4</v>
      </c>
      <c r="T169" s="5"/>
      <c r="U169" s="5" t="s">
        <v>238</v>
      </c>
      <c r="V169" s="1"/>
      <c r="W169" s="1"/>
      <c r="X169" s="1"/>
      <c r="Y169" s="1"/>
      <c r="Z169" s="4">
        <v>42370</v>
      </c>
      <c r="AA169" s="1"/>
      <c r="AB169" s="1"/>
      <c r="AC169" s="1"/>
      <c r="AD169" s="8" t="s">
        <v>1843</v>
      </c>
    </row>
    <row r="170" spans="2:30" ht="15" customHeight="1" outlineLevel="5" x14ac:dyDescent="0.25">
      <c r="B170" s="3"/>
      <c r="C170" s="1"/>
      <c r="D170" s="1"/>
      <c r="E170" s="1"/>
      <c r="F170" s="1"/>
      <c r="G170" s="183" t="s">
        <v>1842</v>
      </c>
      <c r="H170" s="188">
        <v>42370</v>
      </c>
      <c r="I170" s="1" t="s">
        <v>14</v>
      </c>
      <c r="J170" s="2" t="s">
        <v>49</v>
      </c>
      <c r="K170" s="1" t="s">
        <v>9</v>
      </c>
      <c r="L170" s="1" t="s">
        <v>10</v>
      </c>
      <c r="M170" s="1" t="s">
        <v>10</v>
      </c>
      <c r="N170" s="1" t="s">
        <v>11</v>
      </c>
      <c r="O170" s="249">
        <v>75032</v>
      </c>
      <c r="P170" s="7">
        <v>0</v>
      </c>
      <c r="Q170" s="7">
        <f t="shared" si="4"/>
        <v>75032</v>
      </c>
      <c r="R170" s="6" t="s">
        <v>1</v>
      </c>
      <c r="S170" s="5" t="s">
        <v>4</v>
      </c>
      <c r="T170" s="5"/>
      <c r="U170" s="5" t="s">
        <v>239</v>
      </c>
      <c r="V170" s="1"/>
      <c r="W170" s="1"/>
      <c r="X170" s="1"/>
      <c r="Y170" s="1"/>
      <c r="Z170" s="4">
        <v>42370</v>
      </c>
      <c r="AA170" s="1"/>
      <c r="AB170" s="1"/>
      <c r="AC170" s="1"/>
      <c r="AD170" s="8" t="s">
        <v>1843</v>
      </c>
    </row>
    <row r="171" spans="2:30" ht="15" customHeight="1" outlineLevel="5" x14ac:dyDescent="0.25">
      <c r="B171" s="3"/>
      <c r="C171" s="1"/>
      <c r="D171" s="1"/>
      <c r="E171" s="1"/>
      <c r="F171" s="1"/>
      <c r="G171" s="183" t="s">
        <v>1842</v>
      </c>
      <c r="H171" s="188">
        <v>42370</v>
      </c>
      <c r="I171" s="1" t="s">
        <v>14</v>
      </c>
      <c r="J171" s="2" t="s">
        <v>49</v>
      </c>
      <c r="K171" s="1" t="s">
        <v>9</v>
      </c>
      <c r="L171" s="1" t="s">
        <v>10</v>
      </c>
      <c r="M171" s="1" t="s">
        <v>10</v>
      </c>
      <c r="N171" s="1" t="s">
        <v>11</v>
      </c>
      <c r="O171" s="249">
        <v>34406.239999999998</v>
      </c>
      <c r="P171" s="7">
        <v>0</v>
      </c>
      <c r="Q171" s="7">
        <f t="shared" si="4"/>
        <v>34406.239999999998</v>
      </c>
      <c r="R171" s="6" t="s">
        <v>1</v>
      </c>
      <c r="S171" s="5" t="s">
        <v>4</v>
      </c>
      <c r="T171" s="5"/>
      <c r="U171" s="5" t="s">
        <v>240</v>
      </c>
      <c r="V171" s="1"/>
      <c r="W171" s="1"/>
      <c r="X171" s="1"/>
      <c r="Y171" s="1"/>
      <c r="Z171" s="4">
        <v>42370</v>
      </c>
      <c r="AA171" s="1"/>
      <c r="AB171" s="1"/>
      <c r="AC171" s="1"/>
      <c r="AD171" s="8" t="s">
        <v>1843</v>
      </c>
    </row>
    <row r="172" spans="2:30" ht="15" customHeight="1" outlineLevel="5" x14ac:dyDescent="0.25">
      <c r="B172" s="3"/>
      <c r="C172" s="1"/>
      <c r="D172" s="1"/>
      <c r="E172" s="1"/>
      <c r="F172" s="1"/>
      <c r="G172" s="183" t="s">
        <v>1842</v>
      </c>
      <c r="H172" s="188">
        <v>42370</v>
      </c>
      <c r="I172" s="1" t="s">
        <v>14</v>
      </c>
      <c r="J172" s="2" t="s">
        <v>49</v>
      </c>
      <c r="K172" s="1" t="s">
        <v>9</v>
      </c>
      <c r="L172" s="1" t="s">
        <v>10</v>
      </c>
      <c r="M172" s="1" t="s">
        <v>10</v>
      </c>
      <c r="N172" s="1" t="s">
        <v>11</v>
      </c>
      <c r="O172" s="249">
        <v>17984.16</v>
      </c>
      <c r="P172" s="7">
        <v>0</v>
      </c>
      <c r="Q172" s="7">
        <f t="shared" si="4"/>
        <v>17984.16</v>
      </c>
      <c r="R172" s="6" t="s">
        <v>1</v>
      </c>
      <c r="S172" s="5" t="s">
        <v>4</v>
      </c>
      <c r="T172" s="5"/>
      <c r="U172" s="5" t="s">
        <v>241</v>
      </c>
      <c r="V172" s="1"/>
      <c r="W172" s="1"/>
      <c r="X172" s="1"/>
      <c r="Y172" s="1"/>
      <c r="Z172" s="4">
        <v>42370</v>
      </c>
      <c r="AA172" s="1"/>
      <c r="AB172" s="1"/>
      <c r="AC172" s="1"/>
      <c r="AD172" s="8" t="s">
        <v>1843</v>
      </c>
    </row>
    <row r="173" spans="2:30" ht="15" customHeight="1" outlineLevel="5" x14ac:dyDescent="0.25">
      <c r="B173" s="3"/>
      <c r="C173" s="1"/>
      <c r="D173" s="1"/>
      <c r="E173" s="1"/>
      <c r="F173" s="1"/>
      <c r="G173" s="183" t="s">
        <v>1842</v>
      </c>
      <c r="H173" s="188">
        <v>42370</v>
      </c>
      <c r="I173" s="1" t="s">
        <v>14</v>
      </c>
      <c r="J173" s="2" t="s">
        <v>49</v>
      </c>
      <c r="K173" s="1" t="s">
        <v>9</v>
      </c>
      <c r="L173" s="1" t="s">
        <v>10</v>
      </c>
      <c r="M173" s="1" t="s">
        <v>10</v>
      </c>
      <c r="N173" s="1" t="s">
        <v>11</v>
      </c>
      <c r="O173" s="249">
        <v>53035.53</v>
      </c>
      <c r="P173" s="7">
        <v>0</v>
      </c>
      <c r="Q173" s="7">
        <f t="shared" si="4"/>
        <v>53035.53</v>
      </c>
      <c r="R173" s="6" t="s">
        <v>1</v>
      </c>
      <c r="S173" s="5" t="s">
        <v>4</v>
      </c>
      <c r="T173" s="5"/>
      <c r="U173" s="5" t="s">
        <v>242</v>
      </c>
      <c r="V173" s="1"/>
      <c r="W173" s="1"/>
      <c r="X173" s="1"/>
      <c r="Y173" s="1"/>
      <c r="Z173" s="4">
        <v>42370</v>
      </c>
      <c r="AA173" s="1"/>
      <c r="AB173" s="1"/>
      <c r="AC173" s="1"/>
      <c r="AD173" s="8" t="s">
        <v>1843</v>
      </c>
    </row>
    <row r="174" spans="2:30" ht="15" customHeight="1" outlineLevel="5" x14ac:dyDescent="0.25">
      <c r="B174" s="3"/>
      <c r="C174" s="1"/>
      <c r="D174" s="1"/>
      <c r="E174" s="1"/>
      <c r="F174" s="1"/>
      <c r="G174" s="183" t="s">
        <v>1842</v>
      </c>
      <c r="H174" s="188">
        <v>42370</v>
      </c>
      <c r="I174" s="1" t="s">
        <v>14</v>
      </c>
      <c r="J174" s="2" t="s">
        <v>49</v>
      </c>
      <c r="K174" s="1" t="s">
        <v>9</v>
      </c>
      <c r="L174" s="1" t="s">
        <v>10</v>
      </c>
      <c r="M174" s="1" t="s">
        <v>10</v>
      </c>
      <c r="N174" s="1" t="s">
        <v>11</v>
      </c>
      <c r="O174" s="249">
        <v>32989.14</v>
      </c>
      <c r="P174" s="7">
        <v>0</v>
      </c>
      <c r="Q174" s="7">
        <f t="shared" si="4"/>
        <v>32989.14</v>
      </c>
      <c r="R174" s="6" t="s">
        <v>1</v>
      </c>
      <c r="S174" s="5" t="s">
        <v>4</v>
      </c>
      <c r="T174" s="5"/>
      <c r="U174" s="5" t="s">
        <v>243</v>
      </c>
      <c r="V174" s="1"/>
      <c r="W174" s="1"/>
      <c r="X174" s="1"/>
      <c r="Y174" s="1"/>
      <c r="Z174" s="4">
        <v>42370</v>
      </c>
      <c r="AA174" s="1"/>
      <c r="AB174" s="1"/>
      <c r="AC174" s="1"/>
      <c r="AD174" s="8" t="s">
        <v>1843</v>
      </c>
    </row>
    <row r="175" spans="2:30" ht="15" customHeight="1" outlineLevel="5" x14ac:dyDescent="0.25">
      <c r="B175" s="3"/>
      <c r="C175" s="1"/>
      <c r="D175" s="1"/>
      <c r="E175" s="1"/>
      <c r="F175" s="1"/>
      <c r="G175" s="183" t="s">
        <v>1842</v>
      </c>
      <c r="H175" s="188">
        <v>42370</v>
      </c>
      <c r="I175" s="1" t="s">
        <v>14</v>
      </c>
      <c r="J175" s="2" t="s">
        <v>49</v>
      </c>
      <c r="K175" s="1" t="s">
        <v>9</v>
      </c>
      <c r="L175" s="1" t="s">
        <v>10</v>
      </c>
      <c r="M175" s="1" t="s">
        <v>10</v>
      </c>
      <c r="N175" s="1" t="s">
        <v>11</v>
      </c>
      <c r="O175" s="249">
        <v>63675.03</v>
      </c>
      <c r="P175" s="7">
        <v>0</v>
      </c>
      <c r="Q175" s="7">
        <f t="shared" ref="Q175:Q206" si="5">O175-P175</f>
        <v>63675.03</v>
      </c>
      <c r="R175" s="6" t="s">
        <v>1</v>
      </c>
      <c r="S175" s="5" t="s">
        <v>4</v>
      </c>
      <c r="T175" s="5"/>
      <c r="U175" s="5" t="s">
        <v>244</v>
      </c>
      <c r="V175" s="1"/>
      <c r="W175" s="1"/>
      <c r="X175" s="1"/>
      <c r="Y175" s="1"/>
      <c r="Z175" s="4">
        <v>42370</v>
      </c>
      <c r="AA175" s="1"/>
      <c r="AB175" s="1"/>
      <c r="AC175" s="1"/>
      <c r="AD175" s="8" t="s">
        <v>1843</v>
      </c>
    </row>
    <row r="176" spans="2:30" ht="15" customHeight="1" outlineLevel="5" x14ac:dyDescent="0.25">
      <c r="B176" s="3"/>
      <c r="C176" s="1"/>
      <c r="D176" s="1"/>
      <c r="E176" s="1"/>
      <c r="F176" s="1"/>
      <c r="G176" s="183" t="s">
        <v>1842</v>
      </c>
      <c r="H176" s="188">
        <v>42370</v>
      </c>
      <c r="I176" s="1" t="s">
        <v>14</v>
      </c>
      <c r="J176" s="2" t="s">
        <v>49</v>
      </c>
      <c r="K176" s="1" t="s">
        <v>9</v>
      </c>
      <c r="L176" s="1" t="s">
        <v>10</v>
      </c>
      <c r="M176" s="1" t="s">
        <v>10</v>
      </c>
      <c r="N176" s="1" t="s">
        <v>11</v>
      </c>
      <c r="O176" s="249">
        <v>329983.42</v>
      </c>
      <c r="P176" s="7">
        <v>0</v>
      </c>
      <c r="Q176" s="7">
        <f t="shared" si="5"/>
        <v>329983.42</v>
      </c>
      <c r="R176" s="6" t="s">
        <v>1</v>
      </c>
      <c r="S176" s="5" t="s">
        <v>4</v>
      </c>
      <c r="T176" s="5"/>
      <c r="U176" s="5" t="s">
        <v>245</v>
      </c>
      <c r="V176" s="1"/>
      <c r="W176" s="1"/>
      <c r="X176" s="1"/>
      <c r="Y176" s="1"/>
      <c r="Z176" s="4">
        <v>42370</v>
      </c>
      <c r="AA176" s="1"/>
      <c r="AB176" s="1"/>
      <c r="AC176" s="1"/>
      <c r="AD176" s="8" t="s">
        <v>1843</v>
      </c>
    </row>
    <row r="177" spans="2:30" ht="15" customHeight="1" outlineLevel="5" x14ac:dyDescent="0.25">
      <c r="B177" s="3"/>
      <c r="C177" s="1"/>
      <c r="D177" s="1"/>
      <c r="E177" s="1"/>
      <c r="F177" s="1"/>
      <c r="G177" s="183" t="s">
        <v>1842</v>
      </c>
      <c r="H177" s="188">
        <v>42370</v>
      </c>
      <c r="I177" s="1" t="s">
        <v>14</v>
      </c>
      <c r="J177" s="2" t="s">
        <v>49</v>
      </c>
      <c r="K177" s="1" t="s">
        <v>9</v>
      </c>
      <c r="L177" s="1" t="s">
        <v>10</v>
      </c>
      <c r="M177" s="1" t="s">
        <v>10</v>
      </c>
      <c r="N177" s="1" t="s">
        <v>11</v>
      </c>
      <c r="O177" s="249">
        <v>181080.3</v>
      </c>
      <c r="P177" s="7">
        <v>0</v>
      </c>
      <c r="Q177" s="7">
        <f t="shared" si="5"/>
        <v>181080.3</v>
      </c>
      <c r="R177" s="6" t="s">
        <v>1</v>
      </c>
      <c r="S177" s="5" t="s">
        <v>4</v>
      </c>
      <c r="T177" s="5"/>
      <c r="U177" s="5" t="s">
        <v>246</v>
      </c>
      <c r="V177" s="1"/>
      <c r="W177" s="1"/>
      <c r="X177" s="1"/>
      <c r="Y177" s="1"/>
      <c r="Z177" s="4">
        <v>42370</v>
      </c>
      <c r="AA177" s="1"/>
      <c r="AB177" s="1"/>
      <c r="AC177" s="1"/>
      <c r="AD177" s="8" t="s">
        <v>1843</v>
      </c>
    </row>
    <row r="178" spans="2:30" ht="15" customHeight="1" outlineLevel="5" x14ac:dyDescent="0.25">
      <c r="B178" s="3"/>
      <c r="C178" s="1"/>
      <c r="D178" s="1"/>
      <c r="E178" s="1"/>
      <c r="F178" s="1"/>
      <c r="G178" s="183" t="s">
        <v>1842</v>
      </c>
      <c r="H178" s="188">
        <v>42370</v>
      </c>
      <c r="I178" s="1" t="s">
        <v>14</v>
      </c>
      <c r="J178" s="2" t="s">
        <v>49</v>
      </c>
      <c r="K178" s="1" t="s">
        <v>9</v>
      </c>
      <c r="L178" s="1" t="s">
        <v>10</v>
      </c>
      <c r="M178" s="1" t="s">
        <v>10</v>
      </c>
      <c r="N178" s="1" t="s">
        <v>11</v>
      </c>
      <c r="O178" s="249">
        <v>43923.93</v>
      </c>
      <c r="P178" s="7">
        <v>0</v>
      </c>
      <c r="Q178" s="7">
        <f t="shared" si="5"/>
        <v>43923.93</v>
      </c>
      <c r="R178" s="6" t="s">
        <v>1</v>
      </c>
      <c r="S178" s="5" t="s">
        <v>4</v>
      </c>
      <c r="T178" s="5"/>
      <c r="U178" s="5" t="s">
        <v>247</v>
      </c>
      <c r="V178" s="1"/>
      <c r="W178" s="1"/>
      <c r="X178" s="1"/>
      <c r="Y178" s="1"/>
      <c r="Z178" s="4">
        <v>42370</v>
      </c>
      <c r="AA178" s="1"/>
      <c r="AB178" s="1"/>
      <c r="AC178" s="1"/>
      <c r="AD178" s="8" t="s">
        <v>1843</v>
      </c>
    </row>
    <row r="179" spans="2:30" ht="15" customHeight="1" outlineLevel="5" x14ac:dyDescent="0.25">
      <c r="B179" s="3"/>
      <c r="C179" s="1"/>
      <c r="D179" s="1"/>
      <c r="E179" s="1"/>
      <c r="F179" s="1"/>
      <c r="G179" s="183" t="s">
        <v>1842</v>
      </c>
      <c r="H179" s="188">
        <v>42370</v>
      </c>
      <c r="I179" s="1" t="s">
        <v>14</v>
      </c>
      <c r="J179" s="2" t="s">
        <v>49</v>
      </c>
      <c r="K179" s="1" t="s">
        <v>9</v>
      </c>
      <c r="L179" s="1" t="s">
        <v>10</v>
      </c>
      <c r="M179" s="1" t="s">
        <v>10</v>
      </c>
      <c r="N179" s="1" t="s">
        <v>11</v>
      </c>
      <c r="O179" s="249">
        <v>30336.05</v>
      </c>
      <c r="P179" s="7">
        <v>0</v>
      </c>
      <c r="Q179" s="7">
        <f t="shared" si="5"/>
        <v>30336.05</v>
      </c>
      <c r="R179" s="6" t="s">
        <v>1</v>
      </c>
      <c r="S179" s="5" t="s">
        <v>4</v>
      </c>
      <c r="T179" s="5"/>
      <c r="U179" s="5" t="s">
        <v>248</v>
      </c>
      <c r="V179" s="1"/>
      <c r="W179" s="1"/>
      <c r="X179" s="1"/>
      <c r="Y179" s="1"/>
      <c r="Z179" s="4">
        <v>42370</v>
      </c>
      <c r="AA179" s="1"/>
      <c r="AB179" s="1"/>
      <c r="AC179" s="1"/>
      <c r="AD179" s="8" t="s">
        <v>1843</v>
      </c>
    </row>
    <row r="180" spans="2:30" ht="15" customHeight="1" outlineLevel="5" x14ac:dyDescent="0.25">
      <c r="B180" s="3"/>
      <c r="C180" s="1"/>
      <c r="D180" s="1"/>
      <c r="E180" s="1"/>
      <c r="F180" s="1"/>
      <c r="G180" s="183" t="s">
        <v>1842</v>
      </c>
      <c r="H180" s="188">
        <v>42370</v>
      </c>
      <c r="I180" s="1" t="s">
        <v>14</v>
      </c>
      <c r="J180" s="2" t="s">
        <v>49</v>
      </c>
      <c r="K180" s="1" t="s">
        <v>9</v>
      </c>
      <c r="L180" s="1" t="s">
        <v>10</v>
      </c>
      <c r="M180" s="1" t="s">
        <v>10</v>
      </c>
      <c r="N180" s="1" t="s">
        <v>11</v>
      </c>
      <c r="O180" s="249">
        <v>394688.48</v>
      </c>
      <c r="P180" s="7">
        <v>0</v>
      </c>
      <c r="Q180" s="7">
        <f t="shared" si="5"/>
        <v>394688.48</v>
      </c>
      <c r="R180" s="6" t="s">
        <v>1</v>
      </c>
      <c r="S180" s="5" t="s">
        <v>4</v>
      </c>
      <c r="T180" s="5"/>
      <c r="U180" s="5" t="s">
        <v>249</v>
      </c>
      <c r="V180" s="1"/>
      <c r="W180" s="1"/>
      <c r="X180" s="1"/>
      <c r="Y180" s="1"/>
      <c r="Z180" s="4">
        <v>42370</v>
      </c>
      <c r="AA180" s="1"/>
      <c r="AB180" s="1"/>
      <c r="AC180" s="1"/>
      <c r="AD180" s="8" t="s">
        <v>1843</v>
      </c>
    </row>
    <row r="181" spans="2:30" ht="15" customHeight="1" outlineLevel="5" x14ac:dyDescent="0.25">
      <c r="B181" s="3"/>
      <c r="C181" s="1"/>
      <c r="D181" s="1"/>
      <c r="E181" s="1"/>
      <c r="F181" s="1"/>
      <c r="G181" s="183" t="s">
        <v>1842</v>
      </c>
      <c r="H181" s="188">
        <v>42370</v>
      </c>
      <c r="I181" s="1" t="s">
        <v>14</v>
      </c>
      <c r="J181" s="2" t="s">
        <v>49</v>
      </c>
      <c r="K181" s="1" t="s">
        <v>9</v>
      </c>
      <c r="L181" s="1" t="s">
        <v>10</v>
      </c>
      <c r="M181" s="1" t="s">
        <v>10</v>
      </c>
      <c r="N181" s="1" t="s">
        <v>11</v>
      </c>
      <c r="O181" s="249">
        <v>179090.02</v>
      </c>
      <c r="P181" s="7">
        <v>0</v>
      </c>
      <c r="Q181" s="7">
        <f t="shared" si="5"/>
        <v>179090.02</v>
      </c>
      <c r="R181" s="6" t="s">
        <v>1</v>
      </c>
      <c r="S181" s="5" t="s">
        <v>4</v>
      </c>
      <c r="T181" s="5"/>
      <c r="U181" s="5" t="s">
        <v>1384</v>
      </c>
      <c r="V181" s="1"/>
      <c r="W181" s="1"/>
      <c r="X181" s="1"/>
      <c r="Y181" s="1"/>
      <c r="Z181" s="4">
        <v>42370</v>
      </c>
      <c r="AA181" s="1"/>
      <c r="AB181" s="1"/>
      <c r="AC181" s="1"/>
      <c r="AD181" s="8" t="s">
        <v>1843</v>
      </c>
    </row>
    <row r="182" spans="2:30" ht="15" customHeight="1" outlineLevel="5" x14ac:dyDescent="0.25">
      <c r="B182" s="3"/>
      <c r="C182" s="1"/>
      <c r="D182" s="1"/>
      <c r="E182" s="1"/>
      <c r="F182" s="1"/>
      <c r="G182" s="183" t="s">
        <v>1842</v>
      </c>
      <c r="H182" s="188">
        <v>42370</v>
      </c>
      <c r="I182" s="1" t="s">
        <v>14</v>
      </c>
      <c r="J182" s="2" t="s">
        <v>49</v>
      </c>
      <c r="K182" s="1" t="s">
        <v>9</v>
      </c>
      <c r="L182" s="1" t="s">
        <v>10</v>
      </c>
      <c r="M182" s="1" t="s">
        <v>10</v>
      </c>
      <c r="N182" s="1" t="s">
        <v>11</v>
      </c>
      <c r="O182" s="249">
        <v>1428913.01</v>
      </c>
      <c r="P182" s="7">
        <v>0</v>
      </c>
      <c r="Q182" s="7">
        <f t="shared" si="5"/>
        <v>1428913.01</v>
      </c>
      <c r="R182" s="6" t="s">
        <v>1</v>
      </c>
      <c r="S182" s="5" t="s">
        <v>4</v>
      </c>
      <c r="T182" s="5"/>
      <c r="U182" s="5" t="s">
        <v>1552</v>
      </c>
      <c r="V182" s="1"/>
      <c r="W182" s="1"/>
      <c r="X182" s="1"/>
      <c r="Y182" s="1"/>
      <c r="Z182" s="4">
        <v>42370</v>
      </c>
      <c r="AA182" s="1"/>
      <c r="AB182" s="1"/>
      <c r="AC182" s="1"/>
      <c r="AD182" s="8" t="s">
        <v>1843</v>
      </c>
    </row>
    <row r="183" spans="2:30" ht="15" customHeight="1" outlineLevel="5" x14ac:dyDescent="0.25">
      <c r="B183" s="3"/>
      <c r="C183" s="1"/>
      <c r="D183" s="1"/>
      <c r="E183" s="1"/>
      <c r="F183" s="1"/>
      <c r="G183" s="183" t="s">
        <v>1842</v>
      </c>
      <c r="H183" s="188">
        <v>42370</v>
      </c>
      <c r="I183" s="1" t="s">
        <v>14</v>
      </c>
      <c r="J183" s="2" t="s">
        <v>49</v>
      </c>
      <c r="K183" s="1" t="s">
        <v>9</v>
      </c>
      <c r="L183" s="1" t="s">
        <v>10</v>
      </c>
      <c r="M183" s="1" t="s">
        <v>10</v>
      </c>
      <c r="N183" s="1" t="s">
        <v>11</v>
      </c>
      <c r="O183" s="249">
        <v>826055.52</v>
      </c>
      <c r="P183" s="7">
        <v>0</v>
      </c>
      <c r="Q183" s="7">
        <f t="shared" si="5"/>
        <v>826055.52</v>
      </c>
      <c r="R183" s="6" t="s">
        <v>1</v>
      </c>
      <c r="S183" s="5" t="s">
        <v>4</v>
      </c>
      <c r="T183" s="5"/>
      <c r="U183" s="5" t="s">
        <v>1549</v>
      </c>
      <c r="V183" s="1"/>
      <c r="W183" s="1"/>
      <c r="X183" s="1"/>
      <c r="Y183" s="1"/>
      <c r="Z183" s="4">
        <v>42370</v>
      </c>
      <c r="AA183" s="1"/>
      <c r="AB183" s="1"/>
      <c r="AC183" s="1"/>
      <c r="AD183" s="8" t="s">
        <v>1843</v>
      </c>
    </row>
    <row r="184" spans="2:30" ht="15" customHeight="1" outlineLevel="5" x14ac:dyDescent="0.25">
      <c r="B184" s="3"/>
      <c r="C184" s="1"/>
      <c r="D184" s="1"/>
      <c r="E184" s="1"/>
      <c r="F184" s="1"/>
      <c r="G184" s="183" t="s">
        <v>1842</v>
      </c>
      <c r="H184" s="188">
        <v>42370</v>
      </c>
      <c r="I184" s="1" t="s">
        <v>14</v>
      </c>
      <c r="J184" s="2" t="s">
        <v>49</v>
      </c>
      <c r="K184" s="1" t="s">
        <v>9</v>
      </c>
      <c r="L184" s="1" t="s">
        <v>10</v>
      </c>
      <c r="M184" s="1" t="s">
        <v>10</v>
      </c>
      <c r="N184" s="1" t="s">
        <v>11</v>
      </c>
      <c r="O184" s="249">
        <v>162179.76</v>
      </c>
      <c r="P184" s="7">
        <v>0</v>
      </c>
      <c r="Q184" s="7">
        <f t="shared" si="5"/>
        <v>162179.76</v>
      </c>
      <c r="R184" s="6" t="s">
        <v>1</v>
      </c>
      <c r="S184" s="5" t="s">
        <v>4</v>
      </c>
      <c r="T184" s="5"/>
      <c r="U184" s="5" t="s">
        <v>1357</v>
      </c>
      <c r="V184" s="1"/>
      <c r="W184" s="1"/>
      <c r="X184" s="1"/>
      <c r="Y184" s="1"/>
      <c r="Z184" s="4">
        <v>42370</v>
      </c>
      <c r="AA184" s="1"/>
      <c r="AB184" s="1"/>
      <c r="AC184" s="1"/>
      <c r="AD184" s="8" t="s">
        <v>1843</v>
      </c>
    </row>
    <row r="185" spans="2:30" ht="15" customHeight="1" outlineLevel="5" x14ac:dyDescent="0.25">
      <c r="B185" s="3"/>
      <c r="C185" s="1"/>
      <c r="D185" s="1"/>
      <c r="E185" s="1"/>
      <c r="F185" s="1"/>
      <c r="G185" s="183" t="s">
        <v>1842</v>
      </c>
      <c r="H185" s="188">
        <v>42370</v>
      </c>
      <c r="I185" s="1" t="s">
        <v>14</v>
      </c>
      <c r="J185" s="2" t="s">
        <v>49</v>
      </c>
      <c r="K185" s="1" t="s">
        <v>9</v>
      </c>
      <c r="L185" s="1" t="s">
        <v>10</v>
      </c>
      <c r="M185" s="1" t="s">
        <v>10</v>
      </c>
      <c r="N185" s="1" t="s">
        <v>11</v>
      </c>
      <c r="O185" s="249">
        <v>313242.65999999997</v>
      </c>
      <c r="P185" s="7">
        <v>0</v>
      </c>
      <c r="Q185" s="7">
        <f t="shared" si="5"/>
        <v>313242.65999999997</v>
      </c>
      <c r="R185" s="6" t="s">
        <v>1</v>
      </c>
      <c r="S185" s="5" t="s">
        <v>4</v>
      </c>
      <c r="T185" s="5"/>
      <c r="U185" s="5" t="s">
        <v>1358</v>
      </c>
      <c r="V185" s="1"/>
      <c r="W185" s="1"/>
      <c r="X185" s="1"/>
      <c r="Y185" s="1"/>
      <c r="Z185" s="4">
        <v>42370</v>
      </c>
      <c r="AA185" s="1"/>
      <c r="AB185" s="1"/>
      <c r="AC185" s="1"/>
      <c r="AD185" s="8" t="s">
        <v>1843</v>
      </c>
    </row>
    <row r="186" spans="2:30" ht="15" customHeight="1" outlineLevel="5" x14ac:dyDescent="0.25">
      <c r="B186" s="3"/>
      <c r="C186" s="1"/>
      <c r="D186" s="1"/>
      <c r="E186" s="1"/>
      <c r="F186" s="1"/>
      <c r="G186" s="183" t="s">
        <v>1842</v>
      </c>
      <c r="H186" s="188">
        <v>42370</v>
      </c>
      <c r="I186" s="1" t="s">
        <v>14</v>
      </c>
      <c r="J186" s="2" t="s">
        <v>49</v>
      </c>
      <c r="K186" s="1" t="s">
        <v>9</v>
      </c>
      <c r="L186" s="1" t="s">
        <v>10</v>
      </c>
      <c r="M186" s="1" t="s">
        <v>10</v>
      </c>
      <c r="N186" s="1" t="s">
        <v>11</v>
      </c>
      <c r="O186" s="249">
        <v>129854.15</v>
      </c>
      <c r="P186" s="7">
        <v>0</v>
      </c>
      <c r="Q186" s="7">
        <f t="shared" si="5"/>
        <v>129854.15</v>
      </c>
      <c r="R186" s="6" t="s">
        <v>1</v>
      </c>
      <c r="S186" s="5" t="s">
        <v>4</v>
      </c>
      <c r="T186" s="5"/>
      <c r="U186" s="5" t="s">
        <v>1359</v>
      </c>
      <c r="V186" s="1"/>
      <c r="W186" s="1"/>
      <c r="X186" s="1"/>
      <c r="Y186" s="1"/>
      <c r="Z186" s="4">
        <v>42370</v>
      </c>
      <c r="AA186" s="1"/>
      <c r="AB186" s="1"/>
      <c r="AC186" s="1"/>
      <c r="AD186" s="8" t="s">
        <v>1843</v>
      </c>
    </row>
    <row r="187" spans="2:30" ht="15" customHeight="1" outlineLevel="5" x14ac:dyDescent="0.25">
      <c r="B187" s="3"/>
      <c r="C187" s="1"/>
      <c r="D187" s="1"/>
      <c r="E187" s="1"/>
      <c r="F187" s="1"/>
      <c r="G187" s="183" t="s">
        <v>1842</v>
      </c>
      <c r="H187" s="188">
        <v>42370</v>
      </c>
      <c r="I187" s="1" t="s">
        <v>14</v>
      </c>
      <c r="J187" s="2" t="s">
        <v>49</v>
      </c>
      <c r="K187" s="1" t="s">
        <v>9</v>
      </c>
      <c r="L187" s="1" t="s">
        <v>10</v>
      </c>
      <c r="M187" s="1" t="s">
        <v>10</v>
      </c>
      <c r="N187" s="1" t="s">
        <v>11</v>
      </c>
      <c r="O187" s="249">
        <v>206326.92</v>
      </c>
      <c r="P187" s="7">
        <v>0</v>
      </c>
      <c r="Q187" s="7">
        <f t="shared" si="5"/>
        <v>206326.92</v>
      </c>
      <c r="R187" s="6" t="s">
        <v>1</v>
      </c>
      <c r="S187" s="5" t="s">
        <v>4</v>
      </c>
      <c r="T187" s="5"/>
      <c r="U187" s="5" t="s">
        <v>1397</v>
      </c>
      <c r="V187" s="1"/>
      <c r="W187" s="1"/>
      <c r="X187" s="1"/>
      <c r="Y187" s="1"/>
      <c r="Z187" s="4">
        <v>42370</v>
      </c>
      <c r="AA187" s="1"/>
      <c r="AB187" s="1"/>
      <c r="AC187" s="1"/>
      <c r="AD187" s="8" t="s">
        <v>1843</v>
      </c>
    </row>
    <row r="188" spans="2:30" ht="15" customHeight="1" outlineLevel="5" x14ac:dyDescent="0.25">
      <c r="B188" s="3"/>
      <c r="C188" s="1"/>
      <c r="D188" s="1"/>
      <c r="E188" s="1"/>
      <c r="F188" s="1"/>
      <c r="G188" s="183" t="s">
        <v>1842</v>
      </c>
      <c r="H188" s="188">
        <v>42370</v>
      </c>
      <c r="I188" s="1" t="s">
        <v>14</v>
      </c>
      <c r="J188" s="2" t="s">
        <v>49</v>
      </c>
      <c r="K188" s="1" t="s">
        <v>9</v>
      </c>
      <c r="L188" s="1" t="s">
        <v>10</v>
      </c>
      <c r="M188" s="1" t="s">
        <v>10</v>
      </c>
      <c r="N188" s="1" t="s">
        <v>11</v>
      </c>
      <c r="O188" s="249">
        <v>11083.97</v>
      </c>
      <c r="P188" s="7">
        <v>0</v>
      </c>
      <c r="Q188" s="7">
        <f t="shared" si="5"/>
        <v>11083.97</v>
      </c>
      <c r="R188" s="6" t="s">
        <v>1</v>
      </c>
      <c r="S188" s="5" t="s">
        <v>4</v>
      </c>
      <c r="T188" s="5"/>
      <c r="U188" s="5" t="s">
        <v>1361</v>
      </c>
      <c r="V188" s="1"/>
      <c r="W188" s="1"/>
      <c r="X188" s="1"/>
      <c r="Y188" s="1"/>
      <c r="Z188" s="4">
        <v>42370</v>
      </c>
      <c r="AA188" s="1"/>
      <c r="AB188" s="1"/>
      <c r="AC188" s="1"/>
      <c r="AD188" s="8" t="s">
        <v>1843</v>
      </c>
    </row>
    <row r="189" spans="2:30" ht="15" customHeight="1" outlineLevel="5" x14ac:dyDescent="0.25">
      <c r="B189" s="3"/>
      <c r="C189" s="1"/>
      <c r="D189" s="1"/>
      <c r="E189" s="1"/>
      <c r="F189" s="1"/>
      <c r="G189" s="183" t="s">
        <v>1842</v>
      </c>
      <c r="H189" s="188">
        <v>42370</v>
      </c>
      <c r="I189" s="1" t="s">
        <v>14</v>
      </c>
      <c r="J189" s="2" t="s">
        <v>49</v>
      </c>
      <c r="K189" s="1" t="s">
        <v>9</v>
      </c>
      <c r="L189" s="1" t="s">
        <v>10</v>
      </c>
      <c r="M189" s="1" t="s">
        <v>10</v>
      </c>
      <c r="N189" s="1" t="s">
        <v>11</v>
      </c>
      <c r="O189" s="249">
        <v>232143.04</v>
      </c>
      <c r="P189" s="7">
        <v>0</v>
      </c>
      <c r="Q189" s="7">
        <f t="shared" si="5"/>
        <v>232143.04</v>
      </c>
      <c r="R189" s="6" t="s">
        <v>1</v>
      </c>
      <c r="S189" s="5" t="s">
        <v>4</v>
      </c>
      <c r="T189" s="5"/>
      <c r="U189" s="5" t="s">
        <v>1362</v>
      </c>
      <c r="V189" s="1"/>
      <c r="W189" s="1"/>
      <c r="X189" s="1"/>
      <c r="Y189" s="1"/>
      <c r="Z189" s="4">
        <v>42370</v>
      </c>
      <c r="AA189" s="1"/>
      <c r="AB189" s="1"/>
      <c r="AC189" s="1"/>
      <c r="AD189" s="8" t="s">
        <v>1843</v>
      </c>
    </row>
    <row r="190" spans="2:30" ht="15" customHeight="1" outlineLevel="5" x14ac:dyDescent="0.25">
      <c r="B190" s="3"/>
      <c r="C190" s="1"/>
      <c r="D190" s="1"/>
      <c r="E190" s="1"/>
      <c r="F190" s="1"/>
      <c r="G190" s="183" t="s">
        <v>1842</v>
      </c>
      <c r="H190" s="188">
        <v>42370</v>
      </c>
      <c r="I190" s="1" t="s">
        <v>14</v>
      </c>
      <c r="J190" s="2" t="s">
        <v>49</v>
      </c>
      <c r="K190" s="1" t="s">
        <v>9</v>
      </c>
      <c r="L190" s="1" t="s">
        <v>10</v>
      </c>
      <c r="M190" s="1" t="s">
        <v>10</v>
      </c>
      <c r="N190" s="1" t="s">
        <v>11</v>
      </c>
      <c r="O190" s="249">
        <v>216159.17</v>
      </c>
      <c r="P190" s="7">
        <v>0</v>
      </c>
      <c r="Q190" s="7">
        <f t="shared" si="5"/>
        <v>216159.17</v>
      </c>
      <c r="R190" s="6" t="s">
        <v>1</v>
      </c>
      <c r="S190" s="5" t="s">
        <v>4</v>
      </c>
      <c r="T190" s="5"/>
      <c r="U190" s="5" t="s">
        <v>1400</v>
      </c>
      <c r="V190" s="1"/>
      <c r="W190" s="1"/>
      <c r="X190" s="1"/>
      <c r="Y190" s="1"/>
      <c r="Z190" s="4">
        <v>42370</v>
      </c>
      <c r="AA190" s="1"/>
      <c r="AB190" s="1"/>
      <c r="AC190" s="1"/>
      <c r="AD190" s="8" t="s">
        <v>1843</v>
      </c>
    </row>
    <row r="191" spans="2:30" ht="15" customHeight="1" outlineLevel="5" x14ac:dyDescent="0.25">
      <c r="B191" s="3"/>
      <c r="C191" s="1"/>
      <c r="D191" s="1"/>
      <c r="E191" s="1"/>
      <c r="F191" s="1"/>
      <c r="G191" s="183" t="s">
        <v>1842</v>
      </c>
      <c r="H191" s="188">
        <v>42370</v>
      </c>
      <c r="I191" s="1" t="s">
        <v>14</v>
      </c>
      <c r="J191" s="2" t="s">
        <v>49</v>
      </c>
      <c r="K191" s="1" t="s">
        <v>9</v>
      </c>
      <c r="L191" s="1" t="s">
        <v>10</v>
      </c>
      <c r="M191" s="1" t="s">
        <v>10</v>
      </c>
      <c r="N191" s="1" t="s">
        <v>11</v>
      </c>
      <c r="O191" s="249">
        <v>34928.71</v>
      </c>
      <c r="P191" s="7">
        <v>0</v>
      </c>
      <c r="Q191" s="7">
        <f t="shared" si="5"/>
        <v>34928.71</v>
      </c>
      <c r="R191" s="6" t="s">
        <v>1</v>
      </c>
      <c r="S191" s="5" t="s">
        <v>4</v>
      </c>
      <c r="T191" s="5"/>
      <c r="U191" s="5" t="s">
        <v>1364</v>
      </c>
      <c r="V191" s="1"/>
      <c r="W191" s="1"/>
      <c r="X191" s="1"/>
      <c r="Y191" s="1"/>
      <c r="Z191" s="4">
        <v>42370</v>
      </c>
      <c r="AA191" s="1"/>
      <c r="AB191" s="1"/>
      <c r="AC191" s="1"/>
      <c r="AD191" s="8" t="s">
        <v>1843</v>
      </c>
    </row>
    <row r="192" spans="2:30" ht="15" customHeight="1" outlineLevel="5" x14ac:dyDescent="0.25">
      <c r="B192" s="3"/>
      <c r="C192" s="1"/>
      <c r="D192" s="1"/>
      <c r="E192" s="1"/>
      <c r="F192" s="1"/>
      <c r="G192" s="183" t="s">
        <v>1842</v>
      </c>
      <c r="H192" s="188">
        <v>42370</v>
      </c>
      <c r="I192" s="1" t="s">
        <v>14</v>
      </c>
      <c r="J192" s="2" t="s">
        <v>49</v>
      </c>
      <c r="K192" s="1" t="s">
        <v>9</v>
      </c>
      <c r="L192" s="1" t="s">
        <v>10</v>
      </c>
      <c r="M192" s="1" t="s">
        <v>10</v>
      </c>
      <c r="N192" s="1" t="s">
        <v>11</v>
      </c>
      <c r="O192" s="249">
        <v>618147.46</v>
      </c>
      <c r="P192" s="7">
        <v>0</v>
      </c>
      <c r="Q192" s="7">
        <f t="shared" si="5"/>
        <v>618147.46</v>
      </c>
      <c r="R192" s="6" t="s">
        <v>1</v>
      </c>
      <c r="S192" s="5" t="s">
        <v>4</v>
      </c>
      <c r="T192" s="5"/>
      <c r="U192" s="5" t="s">
        <v>1365</v>
      </c>
      <c r="V192" s="1"/>
      <c r="W192" s="1"/>
      <c r="X192" s="1"/>
      <c r="Y192" s="1"/>
      <c r="Z192" s="4">
        <v>42370</v>
      </c>
      <c r="AA192" s="1"/>
      <c r="AB192" s="1"/>
      <c r="AC192" s="1"/>
      <c r="AD192" s="8" t="s">
        <v>1843</v>
      </c>
    </row>
    <row r="193" spans="2:30" ht="15" customHeight="1" outlineLevel="5" x14ac:dyDescent="0.25">
      <c r="B193" s="3"/>
      <c r="C193" s="1"/>
      <c r="D193" s="1"/>
      <c r="E193" s="1"/>
      <c r="F193" s="1"/>
      <c r="G193" s="183" t="s">
        <v>1842</v>
      </c>
      <c r="H193" s="188">
        <v>42370</v>
      </c>
      <c r="I193" s="1" t="s">
        <v>14</v>
      </c>
      <c r="J193" s="2" t="s">
        <v>49</v>
      </c>
      <c r="K193" s="1" t="s">
        <v>9</v>
      </c>
      <c r="L193" s="1" t="s">
        <v>10</v>
      </c>
      <c r="M193" s="1" t="s">
        <v>10</v>
      </c>
      <c r="N193" s="1" t="s">
        <v>11</v>
      </c>
      <c r="O193" s="249">
        <v>3000.2</v>
      </c>
      <c r="P193" s="7">
        <v>0</v>
      </c>
      <c r="Q193" s="7">
        <f t="shared" si="5"/>
        <v>3000.2</v>
      </c>
      <c r="R193" s="6" t="s">
        <v>1</v>
      </c>
      <c r="S193" s="5" t="s">
        <v>4</v>
      </c>
      <c r="T193" s="5"/>
      <c r="U193" s="5" t="s">
        <v>1348</v>
      </c>
      <c r="V193" s="1"/>
      <c r="W193" s="1"/>
      <c r="X193" s="1"/>
      <c r="Y193" s="1"/>
      <c r="Z193" s="4">
        <v>42370</v>
      </c>
      <c r="AA193" s="1"/>
      <c r="AB193" s="1"/>
      <c r="AC193" s="1"/>
      <c r="AD193" s="8" t="s">
        <v>1843</v>
      </c>
    </row>
    <row r="194" spans="2:30" ht="15" customHeight="1" outlineLevel="5" x14ac:dyDescent="0.25">
      <c r="B194" s="3"/>
      <c r="C194" s="1"/>
      <c r="D194" s="1"/>
      <c r="E194" s="1"/>
      <c r="F194" s="1"/>
      <c r="G194" s="183" t="s">
        <v>1842</v>
      </c>
      <c r="H194" s="188">
        <v>42370</v>
      </c>
      <c r="I194" s="1" t="s">
        <v>14</v>
      </c>
      <c r="J194" s="2" t="s">
        <v>49</v>
      </c>
      <c r="K194" s="1" t="s">
        <v>9</v>
      </c>
      <c r="L194" s="1" t="s">
        <v>10</v>
      </c>
      <c r="M194" s="1" t="s">
        <v>10</v>
      </c>
      <c r="N194" s="1" t="s">
        <v>11</v>
      </c>
      <c r="O194" s="249">
        <v>9540</v>
      </c>
      <c r="P194" s="7">
        <v>0</v>
      </c>
      <c r="Q194" s="7">
        <f t="shared" si="5"/>
        <v>9540</v>
      </c>
      <c r="R194" s="6" t="s">
        <v>1</v>
      </c>
      <c r="S194" s="5" t="s">
        <v>4</v>
      </c>
      <c r="T194" s="5"/>
      <c r="U194" s="5" t="s">
        <v>1404</v>
      </c>
      <c r="V194" s="1"/>
      <c r="W194" s="1"/>
      <c r="X194" s="1"/>
      <c r="Y194" s="1"/>
      <c r="Z194" s="4">
        <v>42370</v>
      </c>
      <c r="AA194" s="1"/>
      <c r="AB194" s="1"/>
      <c r="AC194" s="1"/>
      <c r="AD194" s="8" t="s">
        <v>1843</v>
      </c>
    </row>
    <row r="195" spans="2:30" ht="15" customHeight="1" outlineLevel="5" x14ac:dyDescent="0.25">
      <c r="B195" s="3"/>
      <c r="C195" s="1"/>
      <c r="D195" s="1"/>
      <c r="E195" s="1"/>
      <c r="F195" s="1"/>
      <c r="G195" s="183" t="s">
        <v>1842</v>
      </c>
      <c r="H195" s="188">
        <v>42370</v>
      </c>
      <c r="I195" s="1" t="s">
        <v>14</v>
      </c>
      <c r="J195" s="2" t="s">
        <v>49</v>
      </c>
      <c r="K195" s="1" t="s">
        <v>9</v>
      </c>
      <c r="L195" s="1" t="s">
        <v>10</v>
      </c>
      <c r="M195" s="1" t="s">
        <v>10</v>
      </c>
      <c r="N195" s="1" t="s">
        <v>11</v>
      </c>
      <c r="O195" s="249">
        <v>45598.1</v>
      </c>
      <c r="P195" s="7">
        <v>0</v>
      </c>
      <c r="Q195" s="7">
        <f t="shared" si="5"/>
        <v>45598.1</v>
      </c>
      <c r="R195" s="6" t="s">
        <v>1</v>
      </c>
      <c r="S195" s="5" t="s">
        <v>4</v>
      </c>
      <c r="T195" s="5"/>
      <c r="U195" s="5" t="s">
        <v>1405</v>
      </c>
      <c r="V195" s="1"/>
      <c r="W195" s="1"/>
      <c r="X195" s="1"/>
      <c r="Y195" s="1"/>
      <c r="Z195" s="4">
        <v>42370</v>
      </c>
      <c r="AA195" s="1"/>
      <c r="AB195" s="1"/>
      <c r="AC195" s="1"/>
      <c r="AD195" s="8" t="s">
        <v>1843</v>
      </c>
    </row>
    <row r="196" spans="2:30" ht="15" customHeight="1" outlineLevel="5" x14ac:dyDescent="0.25">
      <c r="B196" s="3"/>
      <c r="C196" s="1"/>
      <c r="D196" s="1"/>
      <c r="E196" s="1"/>
      <c r="F196" s="1"/>
      <c r="G196" s="183" t="s">
        <v>1842</v>
      </c>
      <c r="H196" s="188">
        <v>42370</v>
      </c>
      <c r="I196" s="1" t="s">
        <v>14</v>
      </c>
      <c r="J196" s="2" t="s">
        <v>49</v>
      </c>
      <c r="K196" s="1" t="s">
        <v>9</v>
      </c>
      <c r="L196" s="1" t="s">
        <v>10</v>
      </c>
      <c r="M196" s="1" t="s">
        <v>10</v>
      </c>
      <c r="N196" s="1" t="s">
        <v>11</v>
      </c>
      <c r="O196" s="249">
        <v>82905</v>
      </c>
      <c r="P196" s="7">
        <v>0</v>
      </c>
      <c r="Q196" s="7">
        <f t="shared" si="5"/>
        <v>82905</v>
      </c>
      <c r="R196" s="6" t="s">
        <v>1</v>
      </c>
      <c r="S196" s="5" t="s">
        <v>4</v>
      </c>
      <c r="T196" s="5"/>
      <c r="U196" s="5" t="s">
        <v>1368</v>
      </c>
      <c r="V196" s="1"/>
      <c r="W196" s="1"/>
      <c r="X196" s="1"/>
      <c r="Y196" s="1"/>
      <c r="Z196" s="4">
        <v>42370</v>
      </c>
      <c r="AA196" s="1"/>
      <c r="AB196" s="1"/>
      <c r="AC196" s="1"/>
      <c r="AD196" s="8" t="s">
        <v>1843</v>
      </c>
    </row>
    <row r="197" spans="2:30" ht="15" customHeight="1" outlineLevel="5" x14ac:dyDescent="0.25">
      <c r="B197" s="3"/>
      <c r="C197" s="1"/>
      <c r="D197" s="1"/>
      <c r="E197" s="1"/>
      <c r="F197" s="1"/>
      <c r="G197" s="183" t="s">
        <v>1842</v>
      </c>
      <c r="H197" s="188">
        <v>42370</v>
      </c>
      <c r="I197" s="1" t="s">
        <v>14</v>
      </c>
      <c r="J197" s="2" t="s">
        <v>49</v>
      </c>
      <c r="K197" s="1" t="s">
        <v>9</v>
      </c>
      <c r="L197" s="1" t="s">
        <v>10</v>
      </c>
      <c r="M197" s="1" t="s">
        <v>10</v>
      </c>
      <c r="N197" s="1" t="s">
        <v>11</v>
      </c>
      <c r="O197" s="249">
        <v>17673.32</v>
      </c>
      <c r="P197" s="7">
        <v>0</v>
      </c>
      <c r="Q197" s="7">
        <f t="shared" si="5"/>
        <v>17673.32</v>
      </c>
      <c r="R197" s="6" t="s">
        <v>1</v>
      </c>
      <c r="S197" s="5" t="s">
        <v>4</v>
      </c>
      <c r="T197" s="5"/>
      <c r="U197" s="5" t="s">
        <v>1369</v>
      </c>
      <c r="V197" s="1"/>
      <c r="W197" s="1"/>
      <c r="X197" s="1"/>
      <c r="Y197" s="1"/>
      <c r="Z197" s="4">
        <v>42370</v>
      </c>
      <c r="AA197" s="1"/>
      <c r="AB197" s="1"/>
      <c r="AC197" s="1"/>
      <c r="AD197" s="8" t="s">
        <v>1843</v>
      </c>
    </row>
    <row r="198" spans="2:30" ht="15" customHeight="1" outlineLevel="5" x14ac:dyDescent="0.25">
      <c r="B198" s="3"/>
      <c r="C198" s="1"/>
      <c r="D198" s="1"/>
      <c r="E198" s="1"/>
      <c r="F198" s="1"/>
      <c r="G198" s="183" t="s">
        <v>1842</v>
      </c>
      <c r="H198" s="188">
        <v>42370</v>
      </c>
      <c r="I198" s="1" t="s">
        <v>14</v>
      </c>
      <c r="J198" s="2" t="s">
        <v>49</v>
      </c>
      <c r="K198" s="1" t="s">
        <v>9</v>
      </c>
      <c r="L198" s="1" t="s">
        <v>10</v>
      </c>
      <c r="M198" s="1" t="s">
        <v>10</v>
      </c>
      <c r="N198" s="1" t="s">
        <v>11</v>
      </c>
      <c r="O198" s="249">
        <v>236500.27</v>
      </c>
      <c r="P198" s="7">
        <v>0</v>
      </c>
      <c r="Q198" s="7">
        <f t="shared" si="5"/>
        <v>236500.27</v>
      </c>
      <c r="R198" s="6" t="s">
        <v>1</v>
      </c>
      <c r="S198" s="5" t="s">
        <v>4</v>
      </c>
      <c r="T198" s="5"/>
      <c r="U198" s="5" t="s">
        <v>1408</v>
      </c>
      <c r="V198" s="1"/>
      <c r="W198" s="1"/>
      <c r="X198" s="1"/>
      <c r="Y198" s="1"/>
      <c r="Z198" s="4">
        <v>42370</v>
      </c>
      <c r="AA198" s="1"/>
      <c r="AB198" s="1"/>
      <c r="AC198" s="1"/>
      <c r="AD198" s="8" t="s">
        <v>1843</v>
      </c>
    </row>
    <row r="199" spans="2:30" ht="15" customHeight="1" outlineLevel="5" x14ac:dyDescent="0.25">
      <c r="B199" s="3"/>
      <c r="C199" s="1"/>
      <c r="D199" s="1"/>
      <c r="E199" s="1"/>
      <c r="F199" s="1"/>
      <c r="G199" s="183" t="s">
        <v>1842</v>
      </c>
      <c r="H199" s="188">
        <v>42370</v>
      </c>
      <c r="I199" s="1" t="s">
        <v>14</v>
      </c>
      <c r="J199" s="2" t="s">
        <v>49</v>
      </c>
      <c r="K199" s="1" t="s">
        <v>9</v>
      </c>
      <c r="L199" s="1" t="s">
        <v>10</v>
      </c>
      <c r="M199" s="1" t="s">
        <v>10</v>
      </c>
      <c r="N199" s="1" t="s">
        <v>11</v>
      </c>
      <c r="O199" s="249">
        <v>19542</v>
      </c>
      <c r="P199" s="7">
        <v>0</v>
      </c>
      <c r="Q199" s="7">
        <f t="shared" si="5"/>
        <v>19542</v>
      </c>
      <c r="R199" s="6" t="s">
        <v>1</v>
      </c>
      <c r="S199" s="5" t="s">
        <v>4</v>
      </c>
      <c r="T199" s="5"/>
      <c r="U199" s="5" t="s">
        <v>2469</v>
      </c>
      <c r="V199" s="1"/>
      <c r="W199" s="1"/>
      <c r="X199" s="1"/>
      <c r="Y199" s="1"/>
      <c r="Z199" s="4">
        <v>42370</v>
      </c>
      <c r="AA199" s="1"/>
      <c r="AB199" s="1"/>
      <c r="AC199" s="1"/>
      <c r="AD199" s="8" t="s">
        <v>1843</v>
      </c>
    </row>
    <row r="200" spans="2:30" ht="15" customHeight="1" outlineLevel="5" x14ac:dyDescent="0.25">
      <c r="B200" s="3"/>
      <c r="C200" s="1"/>
      <c r="D200" s="1"/>
      <c r="E200" s="1"/>
      <c r="F200" s="1"/>
      <c r="G200" s="183" t="s">
        <v>1842</v>
      </c>
      <c r="H200" s="188">
        <v>42370</v>
      </c>
      <c r="I200" s="1" t="s">
        <v>14</v>
      </c>
      <c r="J200" s="2" t="s">
        <v>49</v>
      </c>
      <c r="K200" s="1" t="s">
        <v>9</v>
      </c>
      <c r="L200" s="1" t="s">
        <v>10</v>
      </c>
      <c r="M200" s="1" t="s">
        <v>10</v>
      </c>
      <c r="N200" s="1" t="s">
        <v>11</v>
      </c>
      <c r="O200" s="249">
        <v>23472.83</v>
      </c>
      <c r="P200" s="7">
        <v>0</v>
      </c>
      <c r="Q200" s="7">
        <f t="shared" si="5"/>
        <v>23472.83</v>
      </c>
      <c r="R200" s="6" t="s">
        <v>1</v>
      </c>
      <c r="S200" s="5" t="s">
        <v>4</v>
      </c>
      <c r="T200" s="5"/>
      <c r="U200" s="5" t="s">
        <v>2474</v>
      </c>
      <c r="V200" s="1"/>
      <c r="W200" s="1"/>
      <c r="X200" s="1"/>
      <c r="Y200" s="1"/>
      <c r="Z200" s="4">
        <v>42370</v>
      </c>
      <c r="AA200" s="1"/>
      <c r="AB200" s="1"/>
      <c r="AC200" s="1"/>
      <c r="AD200" s="8" t="s">
        <v>1843</v>
      </c>
    </row>
    <row r="201" spans="2:30" ht="15" customHeight="1" outlineLevel="5" x14ac:dyDescent="0.25">
      <c r="B201" s="3"/>
      <c r="C201" s="1"/>
      <c r="D201" s="1"/>
      <c r="E201" s="1"/>
      <c r="F201" s="1"/>
      <c r="G201" s="183" t="s">
        <v>1842</v>
      </c>
      <c r="H201" s="188">
        <v>42370</v>
      </c>
      <c r="I201" s="1" t="s">
        <v>14</v>
      </c>
      <c r="J201" s="2" t="s">
        <v>49</v>
      </c>
      <c r="K201" s="1" t="s">
        <v>9</v>
      </c>
      <c r="L201" s="1" t="s">
        <v>10</v>
      </c>
      <c r="M201" s="1" t="s">
        <v>10</v>
      </c>
      <c r="N201" s="1" t="s">
        <v>11</v>
      </c>
      <c r="O201" s="249">
        <v>1469399.27</v>
      </c>
      <c r="P201" s="7">
        <v>0</v>
      </c>
      <c r="Q201" s="7">
        <f t="shared" si="5"/>
        <v>1469399.27</v>
      </c>
      <c r="R201" s="6" t="s">
        <v>1</v>
      </c>
      <c r="S201" s="5" t="s">
        <v>4</v>
      </c>
      <c r="T201" s="5"/>
      <c r="U201" s="5" t="s">
        <v>2499</v>
      </c>
      <c r="V201" s="1"/>
      <c r="W201" s="1"/>
      <c r="X201" s="1"/>
      <c r="Y201" s="1"/>
      <c r="Z201" s="4">
        <v>42370</v>
      </c>
      <c r="AA201" s="1"/>
      <c r="AB201" s="1"/>
      <c r="AC201" s="1"/>
      <c r="AD201" s="8" t="s">
        <v>1843</v>
      </c>
    </row>
    <row r="202" spans="2:30" ht="15" customHeight="1" outlineLevel="5" x14ac:dyDescent="0.25">
      <c r="B202" s="3"/>
      <c r="C202" s="1"/>
      <c r="D202" s="1"/>
      <c r="E202" s="1"/>
      <c r="F202" s="1"/>
      <c r="G202" s="183" t="s">
        <v>1842</v>
      </c>
      <c r="H202" s="188">
        <v>42370</v>
      </c>
      <c r="I202" s="1" t="s">
        <v>14</v>
      </c>
      <c r="J202" s="2" t="s">
        <v>49</v>
      </c>
      <c r="K202" s="1" t="s">
        <v>9</v>
      </c>
      <c r="L202" s="1" t="s">
        <v>10</v>
      </c>
      <c r="M202" s="1" t="s">
        <v>10</v>
      </c>
      <c r="N202" s="1" t="s">
        <v>11</v>
      </c>
      <c r="O202" s="249">
        <v>466206.89</v>
      </c>
      <c r="P202" s="7">
        <v>0</v>
      </c>
      <c r="Q202" s="7">
        <f t="shared" si="5"/>
        <v>466206.89</v>
      </c>
      <c r="R202" s="6" t="s">
        <v>1</v>
      </c>
      <c r="S202" s="5" t="s">
        <v>4</v>
      </c>
      <c r="T202" s="5"/>
      <c r="U202" s="5" t="s">
        <v>2477</v>
      </c>
      <c r="V202" s="1"/>
      <c r="W202" s="1"/>
      <c r="X202" s="1"/>
      <c r="Y202" s="1"/>
      <c r="Z202" s="4">
        <v>42370</v>
      </c>
      <c r="AA202" s="1"/>
      <c r="AB202" s="1"/>
      <c r="AC202" s="1"/>
      <c r="AD202" s="8" t="s">
        <v>1843</v>
      </c>
    </row>
    <row r="203" spans="2:30" ht="15" customHeight="1" outlineLevel="5" x14ac:dyDescent="0.25">
      <c r="B203" s="3"/>
      <c r="C203" s="1"/>
      <c r="D203" s="1"/>
      <c r="E203" s="1"/>
      <c r="F203" s="1"/>
      <c r="G203" s="183" t="s">
        <v>1842</v>
      </c>
      <c r="H203" s="188">
        <v>42370</v>
      </c>
      <c r="I203" s="1" t="s">
        <v>14</v>
      </c>
      <c r="J203" s="2" t="s">
        <v>49</v>
      </c>
      <c r="K203" s="1" t="s">
        <v>9</v>
      </c>
      <c r="L203" s="1" t="s">
        <v>10</v>
      </c>
      <c r="M203" s="1" t="s">
        <v>10</v>
      </c>
      <c r="N203" s="1" t="s">
        <v>11</v>
      </c>
      <c r="O203" s="249">
        <v>1322041.9099999999</v>
      </c>
      <c r="P203" s="7">
        <v>0</v>
      </c>
      <c r="Q203" s="7">
        <f t="shared" si="5"/>
        <v>1322041.9099999999</v>
      </c>
      <c r="R203" s="6" t="s">
        <v>1</v>
      </c>
      <c r="S203" s="5" t="s">
        <v>4</v>
      </c>
      <c r="T203" s="5"/>
      <c r="U203" s="5" t="s">
        <v>2501</v>
      </c>
      <c r="V203" s="1"/>
      <c r="W203" s="1"/>
      <c r="X203" s="1"/>
      <c r="Y203" s="1"/>
      <c r="Z203" s="4">
        <v>42370</v>
      </c>
      <c r="AA203" s="1"/>
      <c r="AB203" s="1"/>
      <c r="AC203" s="1"/>
      <c r="AD203" s="8" t="s">
        <v>1843</v>
      </c>
    </row>
    <row r="204" spans="2:30" ht="15" customHeight="1" outlineLevel="5" x14ac:dyDescent="0.25">
      <c r="B204" s="3"/>
      <c r="C204" s="1"/>
      <c r="D204" s="1"/>
      <c r="E204" s="1"/>
      <c r="F204" s="1"/>
      <c r="G204" s="183" t="s">
        <v>1842</v>
      </c>
      <c r="H204" s="188">
        <v>42370</v>
      </c>
      <c r="I204" s="1" t="s">
        <v>14</v>
      </c>
      <c r="J204" s="2" t="s">
        <v>49</v>
      </c>
      <c r="K204" s="1" t="s">
        <v>9</v>
      </c>
      <c r="L204" s="1" t="s">
        <v>10</v>
      </c>
      <c r="M204" s="1" t="s">
        <v>10</v>
      </c>
      <c r="N204" s="1" t="s">
        <v>11</v>
      </c>
      <c r="O204" s="249">
        <v>1288696.2</v>
      </c>
      <c r="P204" s="7">
        <v>0</v>
      </c>
      <c r="Q204" s="7">
        <f t="shared" si="5"/>
        <v>1288696.2</v>
      </c>
      <c r="R204" s="6" t="s">
        <v>1</v>
      </c>
      <c r="S204" s="5" t="s">
        <v>4</v>
      </c>
      <c r="T204" s="5"/>
      <c r="U204" s="5" t="s">
        <v>2502</v>
      </c>
      <c r="V204" s="1"/>
      <c r="W204" s="1"/>
      <c r="X204" s="1"/>
      <c r="Y204" s="1"/>
      <c r="Z204" s="4">
        <v>42370</v>
      </c>
      <c r="AA204" s="1"/>
      <c r="AB204" s="1"/>
      <c r="AC204" s="1"/>
      <c r="AD204" s="8" t="s">
        <v>1843</v>
      </c>
    </row>
    <row r="205" spans="2:30" ht="15" customHeight="1" outlineLevel="5" x14ac:dyDescent="0.25">
      <c r="B205" s="3"/>
      <c r="C205" s="1"/>
      <c r="D205" s="1"/>
      <c r="E205" s="1"/>
      <c r="F205" s="1"/>
      <c r="G205" s="183" t="s">
        <v>1842</v>
      </c>
      <c r="H205" s="188">
        <v>42370</v>
      </c>
      <c r="I205" s="1" t="s">
        <v>14</v>
      </c>
      <c r="J205" s="2" t="s">
        <v>49</v>
      </c>
      <c r="K205" s="1" t="s">
        <v>9</v>
      </c>
      <c r="L205" s="1" t="s">
        <v>10</v>
      </c>
      <c r="M205" s="1" t="s">
        <v>10</v>
      </c>
      <c r="N205" s="1" t="s">
        <v>11</v>
      </c>
      <c r="O205" s="249">
        <v>43719.5</v>
      </c>
      <c r="P205" s="7">
        <v>0</v>
      </c>
      <c r="Q205" s="7">
        <f t="shared" si="5"/>
        <v>43719.5</v>
      </c>
      <c r="R205" s="6" t="s">
        <v>1</v>
      </c>
      <c r="S205" s="5" t="s">
        <v>4</v>
      </c>
      <c r="T205" s="5"/>
      <c r="U205" s="5" t="s">
        <v>2479</v>
      </c>
      <c r="V205" s="1"/>
      <c r="W205" s="1"/>
      <c r="X205" s="1"/>
      <c r="Y205" s="1"/>
      <c r="Z205" s="4">
        <v>42370</v>
      </c>
      <c r="AA205" s="1"/>
      <c r="AB205" s="1"/>
      <c r="AC205" s="1"/>
      <c r="AD205" s="8" t="s">
        <v>1843</v>
      </c>
    </row>
    <row r="206" spans="2:30" ht="15" customHeight="1" outlineLevel="5" x14ac:dyDescent="0.25">
      <c r="B206" s="3"/>
      <c r="C206" s="1"/>
      <c r="D206" s="1"/>
      <c r="E206" s="1"/>
      <c r="F206" s="1"/>
      <c r="G206" s="183" t="s">
        <v>1842</v>
      </c>
      <c r="H206" s="188">
        <v>42370</v>
      </c>
      <c r="I206" s="1" t="s">
        <v>14</v>
      </c>
      <c r="J206" s="2" t="s">
        <v>49</v>
      </c>
      <c r="K206" s="1" t="s">
        <v>9</v>
      </c>
      <c r="L206" s="1" t="s">
        <v>10</v>
      </c>
      <c r="M206" s="1" t="s">
        <v>10</v>
      </c>
      <c r="N206" s="1" t="s">
        <v>11</v>
      </c>
      <c r="O206" s="249">
        <v>184973.73</v>
      </c>
      <c r="P206" s="7">
        <v>0</v>
      </c>
      <c r="Q206" s="7">
        <f t="shared" si="5"/>
        <v>184973.73</v>
      </c>
      <c r="R206" s="6" t="s">
        <v>1</v>
      </c>
      <c r="S206" s="5" t="s">
        <v>4</v>
      </c>
      <c r="T206" s="5"/>
      <c r="U206" s="5" t="s">
        <v>2504</v>
      </c>
      <c r="V206" s="1"/>
      <c r="W206" s="1"/>
      <c r="X206" s="1"/>
      <c r="Y206" s="1"/>
      <c r="Z206" s="4">
        <v>42370</v>
      </c>
      <c r="AA206" s="1"/>
      <c r="AB206" s="1"/>
      <c r="AC206" s="1"/>
      <c r="AD206" s="8" t="s">
        <v>1843</v>
      </c>
    </row>
    <row r="207" spans="2:30" ht="15" customHeight="1" outlineLevel="5" x14ac:dyDescent="0.25">
      <c r="B207" s="3"/>
      <c r="C207" s="1"/>
      <c r="D207" s="1"/>
      <c r="E207" s="1"/>
      <c r="F207" s="1"/>
      <c r="G207" s="183" t="s">
        <v>1842</v>
      </c>
      <c r="H207" s="188">
        <v>42370</v>
      </c>
      <c r="I207" s="1" t="s">
        <v>14</v>
      </c>
      <c r="J207" s="2" t="s">
        <v>49</v>
      </c>
      <c r="K207" s="1" t="s">
        <v>9</v>
      </c>
      <c r="L207" s="1" t="s">
        <v>10</v>
      </c>
      <c r="M207" s="1" t="s">
        <v>10</v>
      </c>
      <c r="N207" s="1" t="s">
        <v>11</v>
      </c>
      <c r="O207" s="249">
        <v>145182.51999999999</v>
      </c>
      <c r="P207" s="7">
        <v>0</v>
      </c>
      <c r="Q207" s="7">
        <f t="shared" ref="Q207:Q209" si="6">O207-P207</f>
        <v>145182.51999999999</v>
      </c>
      <c r="R207" s="6" t="s">
        <v>1</v>
      </c>
      <c r="S207" s="5" t="s">
        <v>4</v>
      </c>
      <c r="T207" s="5"/>
      <c r="U207" s="5" t="s">
        <v>2481</v>
      </c>
      <c r="V207" s="1"/>
      <c r="W207" s="1"/>
      <c r="X207" s="1"/>
      <c r="Y207" s="1"/>
      <c r="Z207" s="4">
        <v>42370</v>
      </c>
      <c r="AA207" s="1"/>
      <c r="AB207" s="1"/>
      <c r="AC207" s="1"/>
      <c r="AD207" s="8" t="s">
        <v>1843</v>
      </c>
    </row>
    <row r="208" spans="2:30" ht="15" customHeight="1" outlineLevel="5" x14ac:dyDescent="0.25">
      <c r="B208" s="3"/>
      <c r="C208" s="1"/>
      <c r="D208" s="1"/>
      <c r="E208" s="1"/>
      <c r="F208" s="1"/>
      <c r="G208" s="183" t="s">
        <v>1842</v>
      </c>
      <c r="H208" s="188">
        <v>42370</v>
      </c>
      <c r="I208" s="1" t="s">
        <v>14</v>
      </c>
      <c r="J208" s="2" t="s">
        <v>49</v>
      </c>
      <c r="K208" s="1" t="s">
        <v>9</v>
      </c>
      <c r="L208" s="1" t="s">
        <v>10</v>
      </c>
      <c r="M208" s="1" t="s">
        <v>10</v>
      </c>
      <c r="N208" s="1" t="s">
        <v>11</v>
      </c>
      <c r="O208" s="249">
        <v>283608.45</v>
      </c>
      <c r="P208" s="7">
        <v>0</v>
      </c>
      <c r="Q208" s="7">
        <f t="shared" si="6"/>
        <v>283608.45</v>
      </c>
      <c r="R208" s="6" t="s">
        <v>1</v>
      </c>
      <c r="S208" s="5" t="s">
        <v>4</v>
      </c>
      <c r="T208" s="5"/>
      <c r="U208" s="5" t="s">
        <v>4208</v>
      </c>
      <c r="V208" s="1"/>
      <c r="W208" s="1"/>
      <c r="X208" s="1"/>
      <c r="Y208" s="1"/>
      <c r="Z208" s="4">
        <v>42370</v>
      </c>
      <c r="AA208" s="1"/>
      <c r="AB208" s="1"/>
      <c r="AC208" s="1"/>
      <c r="AD208" s="8" t="s">
        <v>1843</v>
      </c>
    </row>
    <row r="209" spans="2:30" ht="15" customHeight="1" outlineLevel="5" x14ac:dyDescent="0.25">
      <c r="B209" s="3"/>
      <c r="C209" s="1"/>
      <c r="D209" s="1"/>
      <c r="E209" s="1"/>
      <c r="F209" s="1"/>
      <c r="G209" s="183" t="s">
        <v>1842</v>
      </c>
      <c r="H209" s="188">
        <v>42370</v>
      </c>
      <c r="I209" s="1" t="s">
        <v>14</v>
      </c>
      <c r="J209" s="2" t="s">
        <v>49</v>
      </c>
      <c r="K209" s="1" t="s">
        <v>9</v>
      </c>
      <c r="L209" s="1" t="s">
        <v>10</v>
      </c>
      <c r="M209" s="1" t="s">
        <v>10</v>
      </c>
      <c r="N209" s="1" t="s">
        <v>11</v>
      </c>
      <c r="O209" s="249">
        <v>237213.04</v>
      </c>
      <c r="P209" s="7">
        <v>0</v>
      </c>
      <c r="Q209" s="7">
        <f t="shared" si="6"/>
        <v>237213.04</v>
      </c>
      <c r="R209" s="6" t="s">
        <v>1</v>
      </c>
      <c r="S209" s="5" t="s">
        <v>4</v>
      </c>
      <c r="T209" s="5"/>
      <c r="U209" s="5" t="s">
        <v>4207</v>
      </c>
      <c r="V209" s="1"/>
      <c r="W209" s="1"/>
      <c r="X209" s="1"/>
      <c r="Y209" s="1"/>
      <c r="Z209" s="4">
        <v>42370</v>
      </c>
      <c r="AA209" s="1"/>
      <c r="AB209" s="1"/>
      <c r="AC209" s="1"/>
      <c r="AD209" s="8" t="s">
        <v>1843</v>
      </c>
    </row>
    <row r="210" spans="2:30" outlineLevel="5" x14ac:dyDescent="0.25">
      <c r="B210" s="220"/>
      <c r="C210" s="2"/>
      <c r="D210" s="2"/>
      <c r="E210" s="2"/>
      <c r="F210" s="2"/>
      <c r="G210" s="2"/>
      <c r="H210" s="228"/>
      <c r="I210" s="2"/>
      <c r="J210" s="2" t="s">
        <v>49</v>
      </c>
      <c r="K210" s="2"/>
      <c r="L210" s="2"/>
      <c r="M210" s="2"/>
      <c r="N210" s="2"/>
      <c r="O210" s="221"/>
      <c r="P210" s="221"/>
      <c r="Q210" s="221"/>
      <c r="R210" s="222"/>
      <c r="S210" s="223"/>
      <c r="T210" s="223"/>
      <c r="U210" s="223"/>
      <c r="V210" s="2"/>
      <c r="W210" s="2"/>
      <c r="X210" s="2"/>
      <c r="Y210" s="2"/>
      <c r="Z210" s="224"/>
      <c r="AA210" s="2"/>
      <c r="AB210" s="2"/>
      <c r="AC210" s="2"/>
      <c r="AD210" s="225"/>
    </row>
    <row r="211" spans="2:30" outlineLevel="4" x14ac:dyDescent="0.25">
      <c r="B211" s="220"/>
      <c r="C211" s="2"/>
      <c r="D211" s="2"/>
      <c r="E211" s="2"/>
      <c r="F211" s="2" t="s">
        <v>0</v>
      </c>
      <c r="G211" s="2" t="s">
        <v>7</v>
      </c>
      <c r="H211" s="228"/>
      <c r="I211" s="2"/>
      <c r="J211" s="2" t="s">
        <v>49</v>
      </c>
      <c r="K211" s="2"/>
      <c r="L211" s="2"/>
      <c r="M211" s="2"/>
      <c r="N211" s="2"/>
      <c r="O211" s="221">
        <f>SUM(O212:O225)</f>
        <v>242361.62999999995</v>
      </c>
      <c r="P211" s="221">
        <f>SUM(P212:P225)</f>
        <v>0</v>
      </c>
      <c r="Q211" s="221">
        <f t="shared" ref="Q211:Q224" si="7">O211-P211</f>
        <v>242361.62999999995</v>
      </c>
      <c r="R211" s="222"/>
      <c r="S211" s="223"/>
      <c r="T211" s="223"/>
      <c r="U211" s="223"/>
      <c r="V211" s="2"/>
      <c r="W211" s="2"/>
      <c r="X211" s="2"/>
      <c r="Y211" s="2"/>
      <c r="Z211" s="224"/>
      <c r="AA211" s="2"/>
      <c r="AB211" s="2"/>
      <c r="AC211" s="2"/>
      <c r="AD211" s="225"/>
    </row>
    <row r="212" spans="2:30" outlineLevel="5" x14ac:dyDescent="0.25">
      <c r="B212" s="3"/>
      <c r="C212" s="1"/>
      <c r="D212" s="1"/>
      <c r="E212" s="1"/>
      <c r="F212" s="1"/>
      <c r="G212" s="1" t="s">
        <v>1842</v>
      </c>
      <c r="H212" s="188">
        <v>42396</v>
      </c>
      <c r="I212" s="1" t="s">
        <v>1863</v>
      </c>
      <c r="J212" s="2" t="s">
        <v>49</v>
      </c>
      <c r="K212" s="1" t="s">
        <v>36</v>
      </c>
      <c r="L212" s="1" t="s">
        <v>20</v>
      </c>
      <c r="M212" s="1" t="s">
        <v>21</v>
      </c>
      <c r="N212" s="1" t="s">
        <v>11</v>
      </c>
      <c r="O212" s="7">
        <v>9797.32</v>
      </c>
      <c r="P212" s="7">
        <v>0</v>
      </c>
      <c r="Q212" s="7">
        <f t="shared" si="7"/>
        <v>9797.32</v>
      </c>
      <c r="R212" s="6" t="s">
        <v>31</v>
      </c>
      <c r="S212" s="5" t="s">
        <v>32</v>
      </c>
      <c r="T212" s="5" t="s">
        <v>57</v>
      </c>
      <c r="U212" s="5" t="s">
        <v>1864</v>
      </c>
      <c r="V212" s="1" t="s">
        <v>28</v>
      </c>
      <c r="W212" s="1" t="s">
        <v>1865</v>
      </c>
      <c r="X212" s="1"/>
      <c r="Y212" s="1"/>
      <c r="Z212" s="4">
        <v>42396</v>
      </c>
      <c r="AA212" s="1" t="s">
        <v>2</v>
      </c>
      <c r="AB212" s="1" t="s">
        <v>1866</v>
      </c>
      <c r="AC212" s="1" t="s">
        <v>1867</v>
      </c>
      <c r="AD212" s="8"/>
    </row>
    <row r="213" spans="2:30" outlineLevel="5" x14ac:dyDescent="0.25">
      <c r="B213" s="3"/>
      <c r="C213" s="1"/>
      <c r="D213" s="1"/>
      <c r="E213" s="1"/>
      <c r="F213" s="1"/>
      <c r="G213" s="1" t="s">
        <v>1842</v>
      </c>
      <c r="H213" s="188">
        <v>42396</v>
      </c>
      <c r="I213" s="1" t="s">
        <v>1868</v>
      </c>
      <c r="J213" s="2" t="s">
        <v>49</v>
      </c>
      <c r="K213" s="1" t="s">
        <v>36</v>
      </c>
      <c r="L213" s="1" t="s">
        <v>20</v>
      </c>
      <c r="M213" s="1" t="s">
        <v>21</v>
      </c>
      <c r="N213" s="1" t="s">
        <v>11</v>
      </c>
      <c r="O213" s="7">
        <v>50274.68</v>
      </c>
      <c r="P213" s="7">
        <v>0</v>
      </c>
      <c r="Q213" s="7">
        <f t="shared" si="7"/>
        <v>50274.68</v>
      </c>
      <c r="R213" s="6" t="s">
        <v>31</v>
      </c>
      <c r="S213" s="5" t="s">
        <v>32</v>
      </c>
      <c r="T213" s="5" t="s">
        <v>57</v>
      </c>
      <c r="U213" s="5" t="s">
        <v>1864</v>
      </c>
      <c r="V213" s="1" t="s">
        <v>28</v>
      </c>
      <c r="W213" s="1" t="s">
        <v>1864</v>
      </c>
      <c r="X213" s="1"/>
      <c r="Y213" s="1"/>
      <c r="Z213" s="4">
        <v>42396</v>
      </c>
      <c r="AA213" s="1" t="s">
        <v>2</v>
      </c>
      <c r="AB213" s="1" t="s">
        <v>1866</v>
      </c>
      <c r="AC213" s="1" t="s">
        <v>1869</v>
      </c>
      <c r="AD213" s="8"/>
    </row>
    <row r="214" spans="2:30" outlineLevel="5" x14ac:dyDescent="0.25">
      <c r="B214" s="3"/>
      <c r="C214" s="1"/>
      <c r="D214" s="1"/>
      <c r="E214" s="1"/>
      <c r="F214" s="1"/>
      <c r="G214" s="1" t="s">
        <v>1842</v>
      </c>
      <c r="H214" s="188">
        <v>42396</v>
      </c>
      <c r="I214" s="1" t="s">
        <v>1870</v>
      </c>
      <c r="J214" s="2" t="s">
        <v>49</v>
      </c>
      <c r="K214" s="1" t="s">
        <v>36</v>
      </c>
      <c r="L214" s="1" t="s">
        <v>20</v>
      </c>
      <c r="M214" s="1" t="s">
        <v>21</v>
      </c>
      <c r="N214" s="1" t="s">
        <v>11</v>
      </c>
      <c r="O214" s="7">
        <v>73963.740000000005</v>
      </c>
      <c r="P214" s="7">
        <v>0</v>
      </c>
      <c r="Q214" s="7">
        <f t="shared" si="7"/>
        <v>73963.740000000005</v>
      </c>
      <c r="R214" s="6" t="s">
        <v>31</v>
      </c>
      <c r="S214" s="5" t="s">
        <v>32</v>
      </c>
      <c r="T214" s="5" t="s">
        <v>58</v>
      </c>
      <c r="U214" s="5" t="s">
        <v>710</v>
      </c>
      <c r="V214" s="1" t="s">
        <v>28</v>
      </c>
      <c r="W214" s="1" t="s">
        <v>1871</v>
      </c>
      <c r="X214" s="1"/>
      <c r="Y214" s="1"/>
      <c r="Z214" s="4">
        <v>42396</v>
      </c>
      <c r="AA214" s="1" t="s">
        <v>2</v>
      </c>
      <c r="AB214" s="1" t="s">
        <v>1866</v>
      </c>
      <c r="AC214" s="1" t="s">
        <v>1872</v>
      </c>
      <c r="AD214" s="8"/>
    </row>
    <row r="215" spans="2:30" outlineLevel="5" x14ac:dyDescent="0.25">
      <c r="B215" s="3"/>
      <c r="C215" s="1"/>
      <c r="D215" s="1"/>
      <c r="E215" s="1"/>
      <c r="F215" s="1"/>
      <c r="G215" s="1" t="s">
        <v>1842</v>
      </c>
      <c r="H215" s="188">
        <v>42396</v>
      </c>
      <c r="I215" s="1" t="s">
        <v>1873</v>
      </c>
      <c r="J215" s="2" t="s">
        <v>49</v>
      </c>
      <c r="K215" s="1" t="s">
        <v>36</v>
      </c>
      <c r="L215" s="1" t="s">
        <v>20</v>
      </c>
      <c r="M215" s="1" t="s">
        <v>21</v>
      </c>
      <c r="N215" s="1" t="s">
        <v>11</v>
      </c>
      <c r="O215" s="7">
        <v>14225.22</v>
      </c>
      <c r="P215" s="7">
        <v>0</v>
      </c>
      <c r="Q215" s="7">
        <f t="shared" si="7"/>
        <v>14225.22</v>
      </c>
      <c r="R215" s="6" t="s">
        <v>31</v>
      </c>
      <c r="S215" s="5" t="s">
        <v>32</v>
      </c>
      <c r="T215" s="5" t="s">
        <v>58</v>
      </c>
      <c r="U215" s="5" t="s">
        <v>710</v>
      </c>
      <c r="V215" s="1" t="s">
        <v>28</v>
      </c>
      <c r="W215" s="1" t="s">
        <v>1874</v>
      </c>
      <c r="X215" s="1"/>
      <c r="Y215" s="1"/>
      <c r="Z215" s="4">
        <v>42396</v>
      </c>
      <c r="AA215" s="1" t="s">
        <v>2</v>
      </c>
      <c r="AB215" s="1" t="s">
        <v>1866</v>
      </c>
      <c r="AC215" s="1" t="s">
        <v>1875</v>
      </c>
      <c r="AD215" s="8"/>
    </row>
    <row r="216" spans="2:30" outlineLevel="5" x14ac:dyDescent="0.25">
      <c r="B216" s="3"/>
      <c r="C216" s="1"/>
      <c r="D216" s="1"/>
      <c r="E216" s="1"/>
      <c r="F216" s="1"/>
      <c r="G216" s="1" t="s">
        <v>1842</v>
      </c>
      <c r="H216" s="188">
        <v>42397</v>
      </c>
      <c r="I216" s="1" t="s">
        <v>1876</v>
      </c>
      <c r="J216" s="2" t="s">
        <v>49</v>
      </c>
      <c r="K216" s="1" t="s">
        <v>36</v>
      </c>
      <c r="L216" s="1" t="s">
        <v>20</v>
      </c>
      <c r="M216" s="1" t="s">
        <v>21</v>
      </c>
      <c r="N216" s="1" t="s">
        <v>11</v>
      </c>
      <c r="O216" s="7">
        <v>22635.83</v>
      </c>
      <c r="P216" s="7">
        <v>0</v>
      </c>
      <c r="Q216" s="7">
        <f t="shared" si="7"/>
        <v>22635.83</v>
      </c>
      <c r="R216" s="6" t="s">
        <v>31</v>
      </c>
      <c r="S216" s="5" t="s">
        <v>32</v>
      </c>
      <c r="T216" s="5" t="s">
        <v>1592</v>
      </c>
      <c r="U216" s="5" t="s">
        <v>1874</v>
      </c>
      <c r="V216" s="1" t="s">
        <v>28</v>
      </c>
      <c r="W216" s="1" t="s">
        <v>1877</v>
      </c>
      <c r="X216" s="1"/>
      <c r="Y216" s="1"/>
      <c r="Z216" s="4">
        <v>42397</v>
      </c>
      <c r="AA216" s="1" t="s">
        <v>2</v>
      </c>
      <c r="AB216" s="1" t="s">
        <v>1866</v>
      </c>
      <c r="AC216" s="1" t="s">
        <v>1878</v>
      </c>
      <c r="AD216" s="8"/>
    </row>
    <row r="217" spans="2:30" outlineLevel="5" x14ac:dyDescent="0.25">
      <c r="B217" s="3"/>
      <c r="C217" s="1"/>
      <c r="D217" s="1"/>
      <c r="E217" s="1"/>
      <c r="F217" s="1"/>
      <c r="G217" s="1" t="s">
        <v>1842</v>
      </c>
      <c r="H217" s="188">
        <v>42397</v>
      </c>
      <c r="I217" s="1" t="s">
        <v>1879</v>
      </c>
      <c r="J217" s="2" t="s">
        <v>49</v>
      </c>
      <c r="K217" s="1" t="s">
        <v>36</v>
      </c>
      <c r="L217" s="1" t="s">
        <v>20</v>
      </c>
      <c r="M217" s="1" t="s">
        <v>21</v>
      </c>
      <c r="N217" s="1" t="s">
        <v>11</v>
      </c>
      <c r="O217" s="7">
        <v>10016.1</v>
      </c>
      <c r="P217" s="7">
        <v>0</v>
      </c>
      <c r="Q217" s="7">
        <f t="shared" si="7"/>
        <v>10016.1</v>
      </c>
      <c r="R217" s="6" t="s">
        <v>31</v>
      </c>
      <c r="S217" s="5" t="s">
        <v>32</v>
      </c>
      <c r="T217" s="5" t="s">
        <v>1592</v>
      </c>
      <c r="U217" s="5" t="s">
        <v>1874</v>
      </c>
      <c r="V217" s="1" t="s">
        <v>28</v>
      </c>
      <c r="W217" s="1" t="s">
        <v>1880</v>
      </c>
      <c r="X217" s="1"/>
      <c r="Y217" s="1"/>
      <c r="Z217" s="4">
        <v>42397</v>
      </c>
      <c r="AA217" s="1" t="s">
        <v>2</v>
      </c>
      <c r="AB217" s="1" t="s">
        <v>1866</v>
      </c>
      <c r="AC217" s="1" t="s">
        <v>1881</v>
      </c>
      <c r="AD217" s="8"/>
    </row>
    <row r="218" spans="2:30" outlineLevel="5" x14ac:dyDescent="0.25">
      <c r="B218" s="3"/>
      <c r="C218" s="1"/>
      <c r="D218" s="1"/>
      <c r="E218" s="1"/>
      <c r="F218" s="1"/>
      <c r="G218" s="1" t="s">
        <v>1842</v>
      </c>
      <c r="H218" s="188">
        <v>42398</v>
      </c>
      <c r="I218" s="1" t="s">
        <v>1882</v>
      </c>
      <c r="J218" s="2" t="s">
        <v>49</v>
      </c>
      <c r="K218" s="1" t="s">
        <v>36</v>
      </c>
      <c r="L218" s="1" t="s">
        <v>20</v>
      </c>
      <c r="M218" s="1" t="s">
        <v>21</v>
      </c>
      <c r="N218" s="1" t="s">
        <v>11</v>
      </c>
      <c r="O218" s="7">
        <v>16621.77</v>
      </c>
      <c r="P218" s="7">
        <v>0</v>
      </c>
      <c r="Q218" s="7">
        <f t="shared" si="7"/>
        <v>16621.77</v>
      </c>
      <c r="R218" s="6" t="s">
        <v>31</v>
      </c>
      <c r="S218" s="5" t="s">
        <v>32</v>
      </c>
      <c r="T218" s="5" t="s">
        <v>1705</v>
      </c>
      <c r="U218" s="5" t="s">
        <v>1883</v>
      </c>
      <c r="V218" s="1" t="s">
        <v>28</v>
      </c>
      <c r="W218" s="1" t="s">
        <v>1883</v>
      </c>
      <c r="X218" s="1"/>
      <c r="Y218" s="1"/>
      <c r="Z218" s="4">
        <v>42398</v>
      </c>
      <c r="AA218" s="1" t="s">
        <v>2</v>
      </c>
      <c r="AB218" s="1" t="s">
        <v>1866</v>
      </c>
      <c r="AC218" s="1" t="s">
        <v>1884</v>
      </c>
      <c r="AD218" s="8"/>
    </row>
    <row r="219" spans="2:30" outlineLevel="5" x14ac:dyDescent="0.25">
      <c r="B219" s="3"/>
      <c r="C219" s="1"/>
      <c r="D219" s="1"/>
      <c r="E219" s="1"/>
      <c r="F219" s="1"/>
      <c r="G219" s="1" t="s">
        <v>1842</v>
      </c>
      <c r="H219" s="188">
        <v>42398</v>
      </c>
      <c r="I219" s="1" t="s">
        <v>1885</v>
      </c>
      <c r="J219" s="2" t="s">
        <v>49</v>
      </c>
      <c r="K219" s="1" t="s">
        <v>36</v>
      </c>
      <c r="L219" s="1" t="s">
        <v>20</v>
      </c>
      <c r="M219" s="1" t="s">
        <v>21</v>
      </c>
      <c r="N219" s="1" t="s">
        <v>11</v>
      </c>
      <c r="O219" s="7">
        <v>11070.69</v>
      </c>
      <c r="P219" s="7">
        <v>0</v>
      </c>
      <c r="Q219" s="7">
        <f t="shared" si="7"/>
        <v>11070.69</v>
      </c>
      <c r="R219" s="6" t="s">
        <v>31</v>
      </c>
      <c r="S219" s="5" t="s">
        <v>32</v>
      </c>
      <c r="T219" s="5" t="s">
        <v>1705</v>
      </c>
      <c r="U219" s="5" t="s">
        <v>1883</v>
      </c>
      <c r="V219" s="1" t="s">
        <v>28</v>
      </c>
      <c r="W219" s="1" t="s">
        <v>1845</v>
      </c>
      <c r="X219" s="1"/>
      <c r="Y219" s="1"/>
      <c r="Z219" s="4">
        <v>42398</v>
      </c>
      <c r="AA219" s="1" t="s">
        <v>2</v>
      </c>
      <c r="AB219" s="1" t="s">
        <v>1866</v>
      </c>
      <c r="AC219" s="1" t="s">
        <v>1886</v>
      </c>
      <c r="AD219" s="8"/>
    </row>
    <row r="220" spans="2:30" outlineLevel="5" x14ac:dyDescent="0.25">
      <c r="B220" s="3"/>
      <c r="C220" s="1"/>
      <c r="D220" s="1"/>
      <c r="E220" s="1"/>
      <c r="F220" s="1"/>
      <c r="G220" s="1" t="s">
        <v>1842</v>
      </c>
      <c r="H220" s="188">
        <v>42398</v>
      </c>
      <c r="I220" s="1" t="s">
        <v>1887</v>
      </c>
      <c r="J220" s="2" t="s">
        <v>49</v>
      </c>
      <c r="K220" s="1" t="s">
        <v>36</v>
      </c>
      <c r="L220" s="1" t="s">
        <v>20</v>
      </c>
      <c r="M220" s="1" t="s">
        <v>21</v>
      </c>
      <c r="N220" s="1" t="s">
        <v>11</v>
      </c>
      <c r="O220" s="7">
        <v>824.68</v>
      </c>
      <c r="P220" s="7">
        <v>0</v>
      </c>
      <c r="Q220" s="7">
        <f t="shared" si="7"/>
        <v>824.68</v>
      </c>
      <c r="R220" s="6" t="s">
        <v>31</v>
      </c>
      <c r="S220" s="5" t="s">
        <v>32</v>
      </c>
      <c r="T220" s="5" t="s">
        <v>1705</v>
      </c>
      <c r="U220" s="5" t="s">
        <v>1883</v>
      </c>
      <c r="V220" s="1" t="s">
        <v>28</v>
      </c>
      <c r="W220" s="1" t="s">
        <v>1888</v>
      </c>
      <c r="X220" s="1"/>
      <c r="Y220" s="1"/>
      <c r="Z220" s="4">
        <v>42398</v>
      </c>
      <c r="AA220" s="1" t="s">
        <v>2</v>
      </c>
      <c r="AB220" s="1" t="s">
        <v>1889</v>
      </c>
      <c r="AC220" s="1" t="s">
        <v>1890</v>
      </c>
      <c r="AD220" s="8"/>
    </row>
    <row r="221" spans="2:30" outlineLevel="5" x14ac:dyDescent="0.25">
      <c r="B221" s="3"/>
      <c r="C221" s="1"/>
      <c r="D221" s="1"/>
      <c r="E221" s="1"/>
      <c r="F221" s="1"/>
      <c r="G221" s="1" t="s">
        <v>1842</v>
      </c>
      <c r="H221" s="188">
        <v>42398</v>
      </c>
      <c r="I221" s="1" t="s">
        <v>1891</v>
      </c>
      <c r="J221" s="2" t="s">
        <v>49</v>
      </c>
      <c r="K221" s="1" t="s">
        <v>36</v>
      </c>
      <c r="L221" s="1" t="s">
        <v>20</v>
      </c>
      <c r="M221" s="1" t="s">
        <v>21</v>
      </c>
      <c r="N221" s="1" t="s">
        <v>11</v>
      </c>
      <c r="O221" s="7">
        <v>2744.32</v>
      </c>
      <c r="P221" s="7">
        <v>0</v>
      </c>
      <c r="Q221" s="7">
        <f t="shared" si="7"/>
        <v>2744.32</v>
      </c>
      <c r="R221" s="6" t="s">
        <v>31</v>
      </c>
      <c r="S221" s="5" t="s">
        <v>32</v>
      </c>
      <c r="T221" s="5" t="s">
        <v>57</v>
      </c>
      <c r="U221" s="5" t="s">
        <v>1864</v>
      </c>
      <c r="V221" s="1" t="s">
        <v>28</v>
      </c>
      <c r="W221" s="1" t="s">
        <v>68</v>
      </c>
      <c r="X221" s="1"/>
      <c r="Y221" s="1"/>
      <c r="Z221" s="4">
        <v>42398</v>
      </c>
      <c r="AA221" s="1" t="s">
        <v>2</v>
      </c>
      <c r="AB221" s="1" t="s">
        <v>1866</v>
      </c>
      <c r="AC221" s="1" t="s">
        <v>1892</v>
      </c>
      <c r="AD221" s="8"/>
    </row>
    <row r="222" spans="2:30" outlineLevel="5" x14ac:dyDescent="0.25">
      <c r="B222" s="3"/>
      <c r="C222" s="1"/>
      <c r="D222" s="1"/>
      <c r="E222" s="1"/>
      <c r="F222" s="1"/>
      <c r="G222" s="1" t="s">
        <v>1842</v>
      </c>
      <c r="H222" s="188">
        <v>42398</v>
      </c>
      <c r="I222" s="1" t="s">
        <v>1893</v>
      </c>
      <c r="J222" s="2" t="s">
        <v>49</v>
      </c>
      <c r="K222" s="1" t="s">
        <v>36</v>
      </c>
      <c r="L222" s="1" t="s">
        <v>20</v>
      </c>
      <c r="M222" s="1" t="s">
        <v>21</v>
      </c>
      <c r="N222" s="1" t="s">
        <v>11</v>
      </c>
      <c r="O222" s="7">
        <v>1439.96</v>
      </c>
      <c r="P222" s="7">
        <v>0</v>
      </c>
      <c r="Q222" s="7">
        <f t="shared" si="7"/>
        <v>1439.96</v>
      </c>
      <c r="R222" s="6" t="s">
        <v>31</v>
      </c>
      <c r="S222" s="5" t="s">
        <v>32</v>
      </c>
      <c r="T222" s="5" t="s">
        <v>58</v>
      </c>
      <c r="U222" s="5" t="s">
        <v>710</v>
      </c>
      <c r="V222" s="1" t="s">
        <v>28</v>
      </c>
      <c r="W222" s="1" t="s">
        <v>1780</v>
      </c>
      <c r="X222" s="1"/>
      <c r="Y222" s="1"/>
      <c r="Z222" s="4">
        <v>42398</v>
      </c>
      <c r="AA222" s="1" t="s">
        <v>2</v>
      </c>
      <c r="AB222" s="1" t="s">
        <v>1866</v>
      </c>
      <c r="AC222" s="1" t="s">
        <v>1894</v>
      </c>
      <c r="AD222" s="8"/>
    </row>
    <row r="223" spans="2:30" outlineLevel="5" x14ac:dyDescent="0.25">
      <c r="B223" s="3"/>
      <c r="C223" s="1"/>
      <c r="D223" s="1"/>
      <c r="E223" s="1"/>
      <c r="F223" s="1"/>
      <c r="G223" s="1" t="s">
        <v>1842</v>
      </c>
      <c r="H223" s="188">
        <v>42398</v>
      </c>
      <c r="I223" s="1" t="s">
        <v>1895</v>
      </c>
      <c r="J223" s="2" t="s">
        <v>49</v>
      </c>
      <c r="K223" s="1" t="s">
        <v>36</v>
      </c>
      <c r="L223" s="1" t="s">
        <v>20</v>
      </c>
      <c r="M223" s="1" t="s">
        <v>21</v>
      </c>
      <c r="N223" s="1" t="s">
        <v>11</v>
      </c>
      <c r="O223" s="7">
        <v>3627.08</v>
      </c>
      <c r="P223" s="7">
        <v>0</v>
      </c>
      <c r="Q223" s="7">
        <f t="shared" si="7"/>
        <v>3627.08</v>
      </c>
      <c r="R223" s="6" t="s">
        <v>31</v>
      </c>
      <c r="S223" s="5" t="s">
        <v>32</v>
      </c>
      <c r="T223" s="5" t="s">
        <v>58</v>
      </c>
      <c r="U223" s="5" t="s">
        <v>710</v>
      </c>
      <c r="V223" s="1" t="s">
        <v>28</v>
      </c>
      <c r="W223" s="1" t="s">
        <v>1896</v>
      </c>
      <c r="X223" s="1"/>
      <c r="Y223" s="1"/>
      <c r="Z223" s="4">
        <v>42398</v>
      </c>
      <c r="AA223" s="1" t="s">
        <v>2</v>
      </c>
      <c r="AB223" s="1" t="s">
        <v>1866</v>
      </c>
      <c r="AC223" s="1" t="s">
        <v>1434</v>
      </c>
      <c r="AD223" s="8"/>
    </row>
    <row r="224" spans="2:30" outlineLevel="5" x14ac:dyDescent="0.25">
      <c r="B224" s="3"/>
      <c r="C224" s="1"/>
      <c r="D224" s="1"/>
      <c r="E224" s="1"/>
      <c r="F224" s="1"/>
      <c r="G224" s="1" t="s">
        <v>1842</v>
      </c>
      <c r="H224" s="188">
        <v>42399</v>
      </c>
      <c r="I224" s="1" t="s">
        <v>1897</v>
      </c>
      <c r="J224" s="2" t="s">
        <v>49</v>
      </c>
      <c r="K224" s="1" t="s">
        <v>36</v>
      </c>
      <c r="L224" s="1" t="s">
        <v>20</v>
      </c>
      <c r="M224" s="1" t="s">
        <v>21</v>
      </c>
      <c r="N224" s="1" t="s">
        <v>11</v>
      </c>
      <c r="O224" s="7">
        <v>25120.240000000002</v>
      </c>
      <c r="P224" s="7">
        <v>0</v>
      </c>
      <c r="Q224" s="7">
        <f t="shared" si="7"/>
        <v>25120.240000000002</v>
      </c>
      <c r="R224" s="6" t="s">
        <v>31</v>
      </c>
      <c r="S224" s="5" t="s">
        <v>32</v>
      </c>
      <c r="T224" s="5" t="s">
        <v>1705</v>
      </c>
      <c r="U224" s="5" t="s">
        <v>710</v>
      </c>
      <c r="V224" s="1" t="s">
        <v>28</v>
      </c>
      <c r="W224" s="1" t="s">
        <v>1898</v>
      </c>
      <c r="X224" s="1"/>
      <c r="Y224" s="1"/>
      <c r="Z224" s="4">
        <v>42399</v>
      </c>
      <c r="AA224" s="1" t="s">
        <v>2</v>
      </c>
      <c r="AB224" s="1" t="s">
        <v>1899</v>
      </c>
      <c r="AC224" s="1" t="s">
        <v>1900</v>
      </c>
      <c r="AD224" s="8"/>
    </row>
    <row r="225" spans="2:30" outlineLevel="5" x14ac:dyDescent="0.25">
      <c r="B225" s="220"/>
      <c r="C225" s="2"/>
      <c r="D225" s="2"/>
      <c r="E225" s="2"/>
      <c r="F225" s="2"/>
      <c r="G225" s="2"/>
      <c r="H225" s="228"/>
      <c r="I225" s="2"/>
      <c r="J225" s="2" t="s">
        <v>49</v>
      </c>
      <c r="K225" s="2"/>
      <c r="L225" s="2"/>
      <c r="M225" s="2"/>
      <c r="N225" s="2"/>
      <c r="O225" s="221"/>
      <c r="P225" s="221"/>
      <c r="Q225" s="221"/>
      <c r="R225" s="222"/>
      <c r="S225" s="223"/>
      <c r="T225" s="223"/>
      <c r="U225" s="223"/>
      <c r="V225" s="2"/>
      <c r="W225" s="2"/>
      <c r="X225" s="2"/>
      <c r="Y225" s="2"/>
      <c r="Z225" s="224"/>
      <c r="AA225" s="2"/>
      <c r="AB225" s="2"/>
      <c r="AC225" s="2"/>
      <c r="AD225" s="225"/>
    </row>
    <row r="226" spans="2:30" outlineLevel="4" x14ac:dyDescent="0.25">
      <c r="B226" s="220"/>
      <c r="C226" s="2"/>
      <c r="D226" s="2"/>
      <c r="E226" s="2"/>
      <c r="F226" s="2" t="s">
        <v>3</v>
      </c>
      <c r="G226" s="2" t="s">
        <v>46</v>
      </c>
      <c r="H226" s="228"/>
      <c r="I226" s="2"/>
      <c r="J226" s="2" t="s">
        <v>49</v>
      </c>
      <c r="K226" s="2"/>
      <c r="L226" s="2"/>
      <c r="M226" s="2"/>
      <c r="N226" s="2"/>
      <c r="O226" s="221">
        <f>SUM(O227:O244)</f>
        <v>494880.12000000011</v>
      </c>
      <c r="P226" s="221">
        <f>SUM(P227:P244)</f>
        <v>16.41</v>
      </c>
      <c r="Q226" s="221">
        <f t="shared" ref="Q226:Q243" si="8">O226-P226</f>
        <v>494863.71000000014</v>
      </c>
      <c r="R226" s="222"/>
      <c r="S226" s="223"/>
      <c r="T226" s="223"/>
      <c r="U226" s="223"/>
      <c r="V226" s="2"/>
      <c r="W226" s="2"/>
      <c r="X226" s="2"/>
      <c r="Y226" s="2"/>
      <c r="Z226" s="224"/>
      <c r="AA226" s="2"/>
      <c r="AB226" s="2"/>
      <c r="AC226" s="2"/>
      <c r="AD226" s="225"/>
    </row>
    <row r="227" spans="2:30" outlineLevel="5" x14ac:dyDescent="0.25">
      <c r="B227" s="3"/>
      <c r="C227" s="1"/>
      <c r="D227" s="1"/>
      <c r="E227" s="1"/>
      <c r="F227" s="1"/>
      <c r="G227" s="1" t="s">
        <v>8</v>
      </c>
      <c r="H227" s="188">
        <v>42411</v>
      </c>
      <c r="I227" s="1" t="s">
        <v>1676</v>
      </c>
      <c r="J227" s="2" t="s">
        <v>49</v>
      </c>
      <c r="K227" s="1" t="s">
        <v>36</v>
      </c>
      <c r="L227" s="1" t="s">
        <v>20</v>
      </c>
      <c r="M227" s="1" t="s">
        <v>20</v>
      </c>
      <c r="N227" s="1" t="s">
        <v>1445</v>
      </c>
      <c r="O227" s="7">
        <v>0</v>
      </c>
      <c r="P227" s="7">
        <v>16.41</v>
      </c>
      <c r="Q227" s="7">
        <f t="shared" si="8"/>
        <v>-16.41</v>
      </c>
      <c r="R227" s="6" t="s">
        <v>31</v>
      </c>
      <c r="S227" s="5" t="s">
        <v>25</v>
      </c>
      <c r="T227" s="5"/>
      <c r="U227" s="5" t="s">
        <v>1549</v>
      </c>
      <c r="V227" s="1" t="s">
        <v>35</v>
      </c>
      <c r="W227" s="1" t="s">
        <v>1585</v>
      </c>
      <c r="X227" s="1"/>
      <c r="Y227" s="1"/>
      <c r="Z227" s="4">
        <v>42411</v>
      </c>
      <c r="AA227" s="1" t="s">
        <v>2</v>
      </c>
      <c r="AB227" s="1" t="s">
        <v>1901</v>
      </c>
      <c r="AC227" s="1" t="s">
        <v>1902</v>
      </c>
      <c r="AD227" s="8"/>
    </row>
    <row r="228" spans="2:30" outlineLevel="5" x14ac:dyDescent="0.25">
      <c r="B228" s="3"/>
      <c r="C228" s="1"/>
      <c r="D228" s="1"/>
      <c r="E228" s="1"/>
      <c r="F228" s="1"/>
      <c r="G228" s="1" t="s">
        <v>1842</v>
      </c>
      <c r="H228" s="188">
        <v>42425</v>
      </c>
      <c r="I228" s="1" t="s">
        <v>1903</v>
      </c>
      <c r="J228" s="2" t="s">
        <v>49</v>
      </c>
      <c r="K228" s="1" t="s">
        <v>36</v>
      </c>
      <c r="L228" s="1" t="s">
        <v>20</v>
      </c>
      <c r="M228" s="1" t="s">
        <v>21</v>
      </c>
      <c r="N228" s="1" t="s">
        <v>11</v>
      </c>
      <c r="O228" s="7">
        <v>166663.04999999999</v>
      </c>
      <c r="P228" s="7">
        <v>0</v>
      </c>
      <c r="Q228" s="7">
        <f t="shared" si="8"/>
        <v>166663.04999999999</v>
      </c>
      <c r="R228" s="6" t="s">
        <v>31</v>
      </c>
      <c r="S228" s="5" t="s">
        <v>32</v>
      </c>
      <c r="T228" s="5" t="s">
        <v>58</v>
      </c>
      <c r="U228" s="5" t="s">
        <v>710</v>
      </c>
      <c r="V228" s="1" t="s">
        <v>28</v>
      </c>
      <c r="W228" s="1" t="s">
        <v>1904</v>
      </c>
      <c r="X228" s="1"/>
      <c r="Y228" s="1"/>
      <c r="Z228" s="4">
        <v>42425</v>
      </c>
      <c r="AA228" s="1" t="s">
        <v>2</v>
      </c>
      <c r="AB228" s="1" t="s">
        <v>1708</v>
      </c>
      <c r="AC228" s="1" t="s">
        <v>1905</v>
      </c>
      <c r="AD228" s="8"/>
    </row>
    <row r="229" spans="2:30" outlineLevel="5" x14ac:dyDescent="0.25">
      <c r="B229" s="3"/>
      <c r="C229" s="1"/>
      <c r="D229" s="1"/>
      <c r="E229" s="1"/>
      <c r="F229" s="1"/>
      <c r="G229" s="1" t="s">
        <v>1842</v>
      </c>
      <c r="H229" s="188">
        <v>42425</v>
      </c>
      <c r="I229" s="1" t="s">
        <v>1906</v>
      </c>
      <c r="J229" s="2" t="s">
        <v>49</v>
      </c>
      <c r="K229" s="1" t="s">
        <v>36</v>
      </c>
      <c r="L229" s="1" t="s">
        <v>20</v>
      </c>
      <c r="M229" s="1" t="s">
        <v>21</v>
      </c>
      <c r="N229" s="1" t="s">
        <v>11</v>
      </c>
      <c r="O229" s="7">
        <v>1685.7</v>
      </c>
      <c r="P229" s="7">
        <v>0</v>
      </c>
      <c r="Q229" s="7">
        <f t="shared" si="8"/>
        <v>1685.7</v>
      </c>
      <c r="R229" s="6" t="s">
        <v>31</v>
      </c>
      <c r="S229" s="5" t="s">
        <v>32</v>
      </c>
      <c r="T229" s="5" t="s">
        <v>58</v>
      </c>
      <c r="U229" s="5" t="s">
        <v>710</v>
      </c>
      <c r="V229" s="1" t="s">
        <v>28</v>
      </c>
      <c r="W229" s="1" t="s">
        <v>1274</v>
      </c>
      <c r="X229" s="1"/>
      <c r="Y229" s="1"/>
      <c r="Z229" s="4">
        <v>42425</v>
      </c>
      <c r="AA229" s="1" t="s">
        <v>2</v>
      </c>
      <c r="AB229" s="1" t="s">
        <v>1866</v>
      </c>
      <c r="AC229" s="1" t="s">
        <v>1907</v>
      </c>
      <c r="AD229" s="8"/>
    </row>
    <row r="230" spans="2:30" outlineLevel="5" x14ac:dyDescent="0.25">
      <c r="B230" s="3"/>
      <c r="C230" s="1"/>
      <c r="D230" s="1"/>
      <c r="E230" s="1"/>
      <c r="F230" s="1"/>
      <c r="G230" s="1" t="s">
        <v>1842</v>
      </c>
      <c r="H230" s="188">
        <v>42425</v>
      </c>
      <c r="I230" s="1" t="s">
        <v>1908</v>
      </c>
      <c r="J230" s="2" t="s">
        <v>49</v>
      </c>
      <c r="K230" s="1" t="s">
        <v>36</v>
      </c>
      <c r="L230" s="1" t="s">
        <v>20</v>
      </c>
      <c r="M230" s="1" t="s">
        <v>21</v>
      </c>
      <c r="N230" s="1" t="s">
        <v>11</v>
      </c>
      <c r="O230" s="7">
        <v>19391.78</v>
      </c>
      <c r="P230" s="7">
        <v>0</v>
      </c>
      <c r="Q230" s="7">
        <f t="shared" si="8"/>
        <v>19391.78</v>
      </c>
      <c r="R230" s="6" t="s">
        <v>31</v>
      </c>
      <c r="S230" s="5" t="s">
        <v>32</v>
      </c>
      <c r="T230" s="5" t="s">
        <v>58</v>
      </c>
      <c r="U230" s="5" t="s">
        <v>710</v>
      </c>
      <c r="V230" s="1" t="s">
        <v>28</v>
      </c>
      <c r="W230" s="1" t="s">
        <v>1909</v>
      </c>
      <c r="X230" s="1"/>
      <c r="Y230" s="1"/>
      <c r="Z230" s="4">
        <v>42425</v>
      </c>
      <c r="AA230" s="1" t="s">
        <v>2</v>
      </c>
      <c r="AB230" s="1" t="s">
        <v>1866</v>
      </c>
      <c r="AC230" s="1" t="s">
        <v>1910</v>
      </c>
      <c r="AD230" s="8"/>
    </row>
    <row r="231" spans="2:30" outlineLevel="5" x14ac:dyDescent="0.25">
      <c r="B231" s="3"/>
      <c r="C231" s="1"/>
      <c r="D231" s="1"/>
      <c r="E231" s="1"/>
      <c r="F231" s="1"/>
      <c r="G231" s="1" t="s">
        <v>1842</v>
      </c>
      <c r="H231" s="188">
        <v>42425</v>
      </c>
      <c r="I231" s="1" t="s">
        <v>1911</v>
      </c>
      <c r="J231" s="2" t="s">
        <v>49</v>
      </c>
      <c r="K231" s="1" t="s">
        <v>36</v>
      </c>
      <c r="L231" s="1" t="s">
        <v>20</v>
      </c>
      <c r="M231" s="1" t="s">
        <v>21</v>
      </c>
      <c r="N231" s="1" t="s">
        <v>11</v>
      </c>
      <c r="O231" s="7">
        <v>87359.99</v>
      </c>
      <c r="P231" s="7">
        <v>0</v>
      </c>
      <c r="Q231" s="7">
        <f t="shared" si="8"/>
        <v>87359.99</v>
      </c>
      <c r="R231" s="6" t="s">
        <v>31</v>
      </c>
      <c r="S231" s="5" t="s">
        <v>32</v>
      </c>
      <c r="T231" s="5" t="s">
        <v>57</v>
      </c>
      <c r="U231" s="5" t="s">
        <v>1864</v>
      </c>
      <c r="V231" s="1" t="s">
        <v>28</v>
      </c>
      <c r="W231" s="1" t="s">
        <v>1279</v>
      </c>
      <c r="X231" s="1"/>
      <c r="Y231" s="1"/>
      <c r="Z231" s="4">
        <v>42425</v>
      </c>
      <c r="AA231" s="1" t="s">
        <v>2</v>
      </c>
      <c r="AB231" s="1" t="s">
        <v>1866</v>
      </c>
      <c r="AC231" s="1" t="s">
        <v>1912</v>
      </c>
      <c r="AD231" s="8"/>
    </row>
    <row r="232" spans="2:30" outlineLevel="5" x14ac:dyDescent="0.25">
      <c r="B232" s="3"/>
      <c r="C232" s="1"/>
      <c r="D232" s="1"/>
      <c r="E232" s="1"/>
      <c r="F232" s="1"/>
      <c r="G232" s="1" t="s">
        <v>1842</v>
      </c>
      <c r="H232" s="188">
        <v>42425</v>
      </c>
      <c r="I232" s="1" t="s">
        <v>1913</v>
      </c>
      <c r="J232" s="2" t="s">
        <v>49</v>
      </c>
      <c r="K232" s="1" t="s">
        <v>36</v>
      </c>
      <c r="L232" s="1" t="s">
        <v>20</v>
      </c>
      <c r="M232" s="1" t="s">
        <v>21</v>
      </c>
      <c r="N232" s="1" t="s">
        <v>11</v>
      </c>
      <c r="O232" s="7">
        <v>5691</v>
      </c>
      <c r="P232" s="7">
        <v>0</v>
      </c>
      <c r="Q232" s="7">
        <f t="shared" si="8"/>
        <v>5691</v>
      </c>
      <c r="R232" s="6" t="s">
        <v>31</v>
      </c>
      <c r="S232" s="5" t="s">
        <v>32</v>
      </c>
      <c r="T232" s="5" t="s">
        <v>57</v>
      </c>
      <c r="U232" s="5" t="s">
        <v>1864</v>
      </c>
      <c r="V232" s="1" t="s">
        <v>28</v>
      </c>
      <c r="W232" s="1" t="s">
        <v>1282</v>
      </c>
      <c r="X232" s="1"/>
      <c r="Y232" s="1"/>
      <c r="Z232" s="4">
        <v>42425</v>
      </c>
      <c r="AA232" s="1" t="s">
        <v>2</v>
      </c>
      <c r="AB232" s="1" t="s">
        <v>1866</v>
      </c>
      <c r="AC232" s="1" t="s">
        <v>1914</v>
      </c>
      <c r="AD232" s="8"/>
    </row>
    <row r="233" spans="2:30" outlineLevel="5" x14ac:dyDescent="0.25">
      <c r="B233" s="3"/>
      <c r="C233" s="1"/>
      <c r="D233" s="1"/>
      <c r="E233" s="1"/>
      <c r="F233" s="1"/>
      <c r="G233" s="1" t="s">
        <v>1842</v>
      </c>
      <c r="H233" s="188">
        <v>42426</v>
      </c>
      <c r="I233" s="1" t="s">
        <v>1915</v>
      </c>
      <c r="J233" s="2" t="s">
        <v>49</v>
      </c>
      <c r="K233" s="1" t="s">
        <v>36</v>
      </c>
      <c r="L233" s="1" t="s">
        <v>20</v>
      </c>
      <c r="M233" s="1" t="s">
        <v>21</v>
      </c>
      <c r="N233" s="1" t="s">
        <v>11</v>
      </c>
      <c r="O233" s="7">
        <v>38390.5</v>
      </c>
      <c r="P233" s="7">
        <v>0</v>
      </c>
      <c r="Q233" s="7">
        <f t="shared" si="8"/>
        <v>38390.5</v>
      </c>
      <c r="R233" s="6" t="s">
        <v>31</v>
      </c>
      <c r="S233" s="5" t="s">
        <v>32</v>
      </c>
      <c r="T233" s="5" t="s">
        <v>1592</v>
      </c>
      <c r="U233" s="5" t="s">
        <v>1874</v>
      </c>
      <c r="V233" s="1" t="s">
        <v>28</v>
      </c>
      <c r="W233" s="1" t="s">
        <v>1448</v>
      </c>
      <c r="X233" s="1"/>
      <c r="Y233" s="1"/>
      <c r="Z233" s="4">
        <v>42426</v>
      </c>
      <c r="AA233" s="1" t="s">
        <v>2</v>
      </c>
      <c r="AB233" s="1" t="s">
        <v>1708</v>
      </c>
      <c r="AC233" s="1" t="s">
        <v>1916</v>
      </c>
      <c r="AD233" s="8"/>
    </row>
    <row r="234" spans="2:30" outlineLevel="5" x14ac:dyDescent="0.25">
      <c r="B234" s="3"/>
      <c r="C234" s="1"/>
      <c r="D234" s="1"/>
      <c r="E234" s="1"/>
      <c r="F234" s="1"/>
      <c r="G234" s="1" t="s">
        <v>1842</v>
      </c>
      <c r="H234" s="188">
        <v>42426</v>
      </c>
      <c r="I234" s="1" t="s">
        <v>1917</v>
      </c>
      <c r="J234" s="2" t="s">
        <v>49</v>
      </c>
      <c r="K234" s="1" t="s">
        <v>36</v>
      </c>
      <c r="L234" s="1" t="s">
        <v>20</v>
      </c>
      <c r="M234" s="1" t="s">
        <v>21</v>
      </c>
      <c r="N234" s="1" t="s">
        <v>11</v>
      </c>
      <c r="O234" s="7">
        <v>8537.09</v>
      </c>
      <c r="P234" s="7">
        <v>0</v>
      </c>
      <c r="Q234" s="7">
        <f t="shared" si="8"/>
        <v>8537.09</v>
      </c>
      <c r="R234" s="6" t="s">
        <v>31</v>
      </c>
      <c r="S234" s="5" t="s">
        <v>32</v>
      </c>
      <c r="T234" s="5" t="s">
        <v>1592</v>
      </c>
      <c r="U234" s="5" t="s">
        <v>1874</v>
      </c>
      <c r="V234" s="1" t="s">
        <v>28</v>
      </c>
      <c r="W234" s="1" t="s">
        <v>1449</v>
      </c>
      <c r="X234" s="1"/>
      <c r="Y234" s="1"/>
      <c r="Z234" s="4">
        <v>42426</v>
      </c>
      <c r="AA234" s="1" t="s">
        <v>2</v>
      </c>
      <c r="AB234" s="1" t="s">
        <v>1708</v>
      </c>
      <c r="AC234" s="1" t="s">
        <v>1918</v>
      </c>
      <c r="AD234" s="8"/>
    </row>
    <row r="235" spans="2:30" outlineLevel="5" x14ac:dyDescent="0.25">
      <c r="B235" s="3"/>
      <c r="C235" s="1"/>
      <c r="D235" s="1"/>
      <c r="E235" s="1"/>
      <c r="F235" s="1"/>
      <c r="G235" s="1" t="s">
        <v>1842</v>
      </c>
      <c r="H235" s="188">
        <v>42429</v>
      </c>
      <c r="I235" s="1" t="s">
        <v>1919</v>
      </c>
      <c r="J235" s="2" t="s">
        <v>49</v>
      </c>
      <c r="K235" s="1" t="s">
        <v>36</v>
      </c>
      <c r="L235" s="1" t="s">
        <v>20</v>
      </c>
      <c r="M235" s="1" t="s">
        <v>21</v>
      </c>
      <c r="N235" s="1" t="s">
        <v>11</v>
      </c>
      <c r="O235" s="7">
        <v>1026.6400000000001</v>
      </c>
      <c r="P235" s="7">
        <v>0</v>
      </c>
      <c r="Q235" s="7">
        <f t="shared" si="8"/>
        <v>1026.6400000000001</v>
      </c>
      <c r="R235" s="6" t="s">
        <v>31</v>
      </c>
      <c r="S235" s="5" t="s">
        <v>32</v>
      </c>
      <c r="T235" s="5" t="s">
        <v>1705</v>
      </c>
      <c r="U235" s="5" t="s">
        <v>1883</v>
      </c>
      <c r="V235" s="1" t="s">
        <v>28</v>
      </c>
      <c r="W235" s="1" t="s">
        <v>1278</v>
      </c>
      <c r="X235" s="1"/>
      <c r="Y235" s="1"/>
      <c r="Z235" s="4">
        <v>42429</v>
      </c>
      <c r="AA235" s="1" t="s">
        <v>2</v>
      </c>
      <c r="AB235" s="1" t="s">
        <v>1708</v>
      </c>
      <c r="AC235" s="1" t="s">
        <v>1920</v>
      </c>
      <c r="AD235" s="8"/>
    </row>
    <row r="236" spans="2:30" outlineLevel="5" x14ac:dyDescent="0.25">
      <c r="B236" s="3"/>
      <c r="C236" s="1"/>
      <c r="D236" s="1"/>
      <c r="E236" s="1"/>
      <c r="F236" s="1"/>
      <c r="G236" s="1" t="s">
        <v>1842</v>
      </c>
      <c r="H236" s="188">
        <v>42429</v>
      </c>
      <c r="I236" s="1" t="s">
        <v>1921</v>
      </c>
      <c r="J236" s="2" t="s">
        <v>49</v>
      </c>
      <c r="K236" s="1" t="s">
        <v>36</v>
      </c>
      <c r="L236" s="1" t="s">
        <v>20</v>
      </c>
      <c r="M236" s="1" t="s">
        <v>21</v>
      </c>
      <c r="N236" s="1" t="s">
        <v>11</v>
      </c>
      <c r="O236" s="7">
        <v>53500.02</v>
      </c>
      <c r="P236" s="7">
        <v>0</v>
      </c>
      <c r="Q236" s="7">
        <f t="shared" si="8"/>
        <v>53500.02</v>
      </c>
      <c r="R236" s="6" t="s">
        <v>31</v>
      </c>
      <c r="S236" s="5" t="s">
        <v>32</v>
      </c>
      <c r="T236" s="5" t="s">
        <v>1705</v>
      </c>
      <c r="U236" s="5" t="s">
        <v>1883</v>
      </c>
      <c r="V236" s="1" t="s">
        <v>28</v>
      </c>
      <c r="W236" s="1" t="s">
        <v>1280</v>
      </c>
      <c r="X236" s="1"/>
      <c r="Y236" s="1"/>
      <c r="Z236" s="4">
        <v>42429</v>
      </c>
      <c r="AA236" s="1" t="s">
        <v>2</v>
      </c>
      <c r="AB236" s="1" t="s">
        <v>1866</v>
      </c>
      <c r="AC236" s="1" t="s">
        <v>1922</v>
      </c>
      <c r="AD236" s="8"/>
    </row>
    <row r="237" spans="2:30" outlineLevel="5" x14ac:dyDescent="0.25">
      <c r="B237" s="3"/>
      <c r="C237" s="1"/>
      <c r="D237" s="1"/>
      <c r="E237" s="1"/>
      <c r="F237" s="1"/>
      <c r="G237" s="1" t="s">
        <v>1842</v>
      </c>
      <c r="H237" s="188">
        <v>42429</v>
      </c>
      <c r="I237" s="1" t="s">
        <v>1923</v>
      </c>
      <c r="J237" s="2" t="s">
        <v>49</v>
      </c>
      <c r="K237" s="1" t="s">
        <v>36</v>
      </c>
      <c r="L237" s="1" t="s">
        <v>20</v>
      </c>
      <c r="M237" s="1" t="s">
        <v>21</v>
      </c>
      <c r="N237" s="1" t="s">
        <v>11</v>
      </c>
      <c r="O237" s="7">
        <v>10750.28</v>
      </c>
      <c r="P237" s="7">
        <v>0</v>
      </c>
      <c r="Q237" s="7">
        <f t="shared" si="8"/>
        <v>10750.28</v>
      </c>
      <c r="R237" s="6" t="s">
        <v>31</v>
      </c>
      <c r="S237" s="5" t="s">
        <v>32</v>
      </c>
      <c r="T237" s="5" t="s">
        <v>1705</v>
      </c>
      <c r="U237" s="5" t="s">
        <v>1883</v>
      </c>
      <c r="V237" s="1" t="s">
        <v>28</v>
      </c>
      <c r="W237" s="1" t="s">
        <v>1283</v>
      </c>
      <c r="X237" s="1"/>
      <c r="Y237" s="1"/>
      <c r="Z237" s="4">
        <v>42429</v>
      </c>
      <c r="AA237" s="1" t="s">
        <v>2</v>
      </c>
      <c r="AB237" s="1" t="s">
        <v>1708</v>
      </c>
      <c r="AC237" s="1" t="s">
        <v>1924</v>
      </c>
      <c r="AD237" s="8"/>
    </row>
    <row r="238" spans="2:30" outlineLevel="5" x14ac:dyDescent="0.25">
      <c r="B238" s="3"/>
      <c r="C238" s="1"/>
      <c r="D238" s="1"/>
      <c r="E238" s="1"/>
      <c r="F238" s="1"/>
      <c r="G238" s="1" t="s">
        <v>1842</v>
      </c>
      <c r="H238" s="188">
        <v>42429</v>
      </c>
      <c r="I238" s="1" t="s">
        <v>1925</v>
      </c>
      <c r="J238" s="2" t="s">
        <v>49</v>
      </c>
      <c r="K238" s="1" t="s">
        <v>36</v>
      </c>
      <c r="L238" s="1" t="s">
        <v>20</v>
      </c>
      <c r="M238" s="1" t="s">
        <v>21</v>
      </c>
      <c r="N238" s="1" t="s">
        <v>11</v>
      </c>
      <c r="O238" s="7">
        <v>10960.1</v>
      </c>
      <c r="P238" s="7">
        <v>0</v>
      </c>
      <c r="Q238" s="7">
        <f t="shared" si="8"/>
        <v>10960.1</v>
      </c>
      <c r="R238" s="6" t="s">
        <v>31</v>
      </c>
      <c r="S238" s="5" t="s">
        <v>32</v>
      </c>
      <c r="T238" s="5" t="s">
        <v>1705</v>
      </c>
      <c r="U238" s="5" t="s">
        <v>1883</v>
      </c>
      <c r="V238" s="1" t="s">
        <v>28</v>
      </c>
      <c r="W238" s="1" t="s">
        <v>1284</v>
      </c>
      <c r="X238" s="1"/>
      <c r="Y238" s="1"/>
      <c r="Z238" s="4">
        <v>42429</v>
      </c>
      <c r="AA238" s="1" t="s">
        <v>2</v>
      </c>
      <c r="AB238" s="1" t="s">
        <v>1708</v>
      </c>
      <c r="AC238" s="1" t="s">
        <v>1926</v>
      </c>
      <c r="AD238" s="8"/>
    </row>
    <row r="239" spans="2:30" outlineLevel="5" x14ac:dyDescent="0.25">
      <c r="B239" s="3"/>
      <c r="C239" s="1"/>
      <c r="D239" s="1"/>
      <c r="E239" s="1"/>
      <c r="F239" s="1"/>
      <c r="G239" s="1" t="s">
        <v>1842</v>
      </c>
      <c r="H239" s="188">
        <v>42429</v>
      </c>
      <c r="I239" s="1" t="s">
        <v>1927</v>
      </c>
      <c r="J239" s="2" t="s">
        <v>49</v>
      </c>
      <c r="K239" s="1" t="s">
        <v>36</v>
      </c>
      <c r="L239" s="1" t="s">
        <v>20</v>
      </c>
      <c r="M239" s="1" t="s">
        <v>21</v>
      </c>
      <c r="N239" s="1" t="s">
        <v>11</v>
      </c>
      <c r="O239" s="7">
        <v>48131.17</v>
      </c>
      <c r="P239" s="7">
        <v>0</v>
      </c>
      <c r="Q239" s="7">
        <f t="shared" si="8"/>
        <v>48131.17</v>
      </c>
      <c r="R239" s="6" t="s">
        <v>31</v>
      </c>
      <c r="S239" s="5" t="s">
        <v>32</v>
      </c>
      <c r="T239" s="5" t="s">
        <v>1704</v>
      </c>
      <c r="U239" s="5" t="s">
        <v>1280</v>
      </c>
      <c r="V239" s="1" t="s">
        <v>28</v>
      </c>
      <c r="W239" s="1" t="s">
        <v>1928</v>
      </c>
      <c r="X239" s="1"/>
      <c r="Y239" s="1"/>
      <c r="Z239" s="4">
        <v>42429</v>
      </c>
      <c r="AA239" s="1" t="s">
        <v>2</v>
      </c>
      <c r="AB239" s="1" t="s">
        <v>1708</v>
      </c>
      <c r="AC239" s="1" t="s">
        <v>1929</v>
      </c>
      <c r="AD239" s="8"/>
    </row>
    <row r="240" spans="2:30" outlineLevel="5" x14ac:dyDescent="0.25">
      <c r="B240" s="3"/>
      <c r="C240" s="1"/>
      <c r="D240" s="1"/>
      <c r="E240" s="1"/>
      <c r="F240" s="1"/>
      <c r="G240" s="1" t="s">
        <v>1842</v>
      </c>
      <c r="H240" s="188">
        <v>42429</v>
      </c>
      <c r="I240" s="1" t="s">
        <v>1930</v>
      </c>
      <c r="J240" s="2" t="s">
        <v>49</v>
      </c>
      <c r="K240" s="1" t="s">
        <v>36</v>
      </c>
      <c r="L240" s="1" t="s">
        <v>20</v>
      </c>
      <c r="M240" s="1" t="s">
        <v>21</v>
      </c>
      <c r="N240" s="1" t="s">
        <v>11</v>
      </c>
      <c r="O240" s="7">
        <v>4510.6499999999996</v>
      </c>
      <c r="P240" s="7">
        <v>0</v>
      </c>
      <c r="Q240" s="7">
        <f t="shared" si="8"/>
        <v>4510.6499999999996</v>
      </c>
      <c r="R240" s="6" t="s">
        <v>31</v>
      </c>
      <c r="S240" s="5" t="s">
        <v>32</v>
      </c>
      <c r="T240" s="5" t="s">
        <v>57</v>
      </c>
      <c r="U240" s="5" t="s">
        <v>1864</v>
      </c>
      <c r="V240" s="1" t="s">
        <v>28</v>
      </c>
      <c r="W240" s="1" t="s">
        <v>1450</v>
      </c>
      <c r="X240" s="1"/>
      <c r="Y240" s="1"/>
      <c r="Z240" s="4">
        <v>42429</v>
      </c>
      <c r="AA240" s="1" t="s">
        <v>2</v>
      </c>
      <c r="AB240" s="1" t="s">
        <v>1708</v>
      </c>
      <c r="AC240" s="1" t="s">
        <v>1931</v>
      </c>
      <c r="AD240" s="8"/>
    </row>
    <row r="241" spans="2:30" outlineLevel="5" x14ac:dyDescent="0.25">
      <c r="B241" s="3"/>
      <c r="C241" s="1"/>
      <c r="D241" s="1"/>
      <c r="E241" s="1"/>
      <c r="F241" s="1"/>
      <c r="G241" s="1" t="s">
        <v>1842</v>
      </c>
      <c r="H241" s="188">
        <v>42429</v>
      </c>
      <c r="I241" s="1" t="s">
        <v>1932</v>
      </c>
      <c r="J241" s="2" t="s">
        <v>49</v>
      </c>
      <c r="K241" s="1" t="s">
        <v>36</v>
      </c>
      <c r="L241" s="1" t="s">
        <v>20</v>
      </c>
      <c r="M241" s="1" t="s">
        <v>21</v>
      </c>
      <c r="N241" s="1" t="s">
        <v>11</v>
      </c>
      <c r="O241" s="7">
        <v>7108.15</v>
      </c>
      <c r="P241" s="7">
        <v>0</v>
      </c>
      <c r="Q241" s="7">
        <f t="shared" si="8"/>
        <v>7108.15</v>
      </c>
      <c r="R241" s="6" t="s">
        <v>31</v>
      </c>
      <c r="S241" s="5" t="s">
        <v>32</v>
      </c>
      <c r="T241" s="5" t="s">
        <v>1704</v>
      </c>
      <c r="U241" s="5" t="s">
        <v>1280</v>
      </c>
      <c r="V241" s="1" t="s">
        <v>28</v>
      </c>
      <c r="W241" s="1" t="s">
        <v>1933</v>
      </c>
      <c r="X241" s="1"/>
      <c r="Y241" s="1"/>
      <c r="Z241" s="4">
        <v>42429</v>
      </c>
      <c r="AA241" s="1" t="s">
        <v>2</v>
      </c>
      <c r="AB241" s="1" t="s">
        <v>1708</v>
      </c>
      <c r="AC241" s="1" t="s">
        <v>1934</v>
      </c>
      <c r="AD241" s="8"/>
    </row>
    <row r="242" spans="2:30" outlineLevel="5" x14ac:dyDescent="0.25">
      <c r="B242" s="3"/>
      <c r="C242" s="1"/>
      <c r="D242" s="1"/>
      <c r="E242" s="1"/>
      <c r="F242" s="1"/>
      <c r="G242" s="1" t="s">
        <v>1842</v>
      </c>
      <c r="H242" s="188">
        <v>42429</v>
      </c>
      <c r="I242" s="1" t="s">
        <v>1935</v>
      </c>
      <c r="J242" s="2" t="s">
        <v>49</v>
      </c>
      <c r="K242" s="1" t="s">
        <v>36</v>
      </c>
      <c r="L242" s="1" t="s">
        <v>20</v>
      </c>
      <c r="M242" s="1" t="s">
        <v>21</v>
      </c>
      <c r="N242" s="1" t="s">
        <v>11</v>
      </c>
      <c r="O242" s="7">
        <v>12862</v>
      </c>
      <c r="P242" s="7">
        <v>0</v>
      </c>
      <c r="Q242" s="7">
        <f t="shared" si="8"/>
        <v>12862</v>
      </c>
      <c r="R242" s="6" t="s">
        <v>31</v>
      </c>
      <c r="S242" s="5" t="s">
        <v>32</v>
      </c>
      <c r="T242" s="5" t="s">
        <v>1705</v>
      </c>
      <c r="U242" s="5" t="s">
        <v>1883</v>
      </c>
      <c r="V242" s="1" t="s">
        <v>28</v>
      </c>
      <c r="W242" s="1" t="s">
        <v>1936</v>
      </c>
      <c r="X242" s="1"/>
      <c r="Y242" s="1"/>
      <c r="Z242" s="4">
        <v>42429</v>
      </c>
      <c r="AA242" s="1" t="s">
        <v>2</v>
      </c>
      <c r="AB242" s="1" t="s">
        <v>1937</v>
      </c>
      <c r="AC242" s="1" t="s">
        <v>1938</v>
      </c>
      <c r="AD242" s="8"/>
    </row>
    <row r="243" spans="2:30" outlineLevel="5" x14ac:dyDescent="0.25">
      <c r="B243" s="3"/>
      <c r="C243" s="1"/>
      <c r="D243" s="1"/>
      <c r="E243" s="1"/>
      <c r="F243" s="1"/>
      <c r="G243" s="1" t="s">
        <v>1842</v>
      </c>
      <c r="H243" s="188">
        <v>42429</v>
      </c>
      <c r="I243" s="1" t="s">
        <v>1939</v>
      </c>
      <c r="J243" s="2" t="s">
        <v>49</v>
      </c>
      <c r="K243" s="1" t="s">
        <v>36</v>
      </c>
      <c r="L243" s="1" t="s">
        <v>20</v>
      </c>
      <c r="M243" s="1" t="s">
        <v>21</v>
      </c>
      <c r="N243" s="1" t="s">
        <v>11</v>
      </c>
      <c r="O243" s="7">
        <v>18312</v>
      </c>
      <c r="P243" s="7">
        <v>0</v>
      </c>
      <c r="Q243" s="7">
        <f t="shared" si="8"/>
        <v>18312</v>
      </c>
      <c r="R243" s="6" t="s">
        <v>31</v>
      </c>
      <c r="S243" s="5" t="s">
        <v>32</v>
      </c>
      <c r="T243" s="5" t="s">
        <v>57</v>
      </c>
      <c r="U243" s="5" t="s">
        <v>710</v>
      </c>
      <c r="V243" s="1" t="s">
        <v>28</v>
      </c>
      <c r="W243" s="1" t="s">
        <v>1940</v>
      </c>
      <c r="X243" s="1"/>
      <c r="Y243" s="1"/>
      <c r="Z243" s="4">
        <v>42429</v>
      </c>
      <c r="AA243" s="1" t="s">
        <v>2</v>
      </c>
      <c r="AB243" s="1" t="s">
        <v>1941</v>
      </c>
      <c r="AC243" s="1" t="s">
        <v>1942</v>
      </c>
      <c r="AD243" s="8"/>
    </row>
    <row r="244" spans="2:30" outlineLevel="5" x14ac:dyDescent="0.25">
      <c r="B244" s="220"/>
      <c r="C244" s="2"/>
      <c r="D244" s="2"/>
      <c r="E244" s="2"/>
      <c r="F244" s="2"/>
      <c r="G244" s="2"/>
      <c r="H244" s="228"/>
      <c r="I244" s="2"/>
      <c r="J244" s="2" t="s">
        <v>49</v>
      </c>
      <c r="K244" s="2"/>
      <c r="L244" s="2"/>
      <c r="M244" s="2"/>
      <c r="N244" s="2"/>
      <c r="O244" s="221"/>
      <c r="P244" s="221"/>
      <c r="Q244" s="221"/>
      <c r="R244" s="222"/>
      <c r="S244" s="223"/>
      <c r="T244" s="223"/>
      <c r="U244" s="223"/>
      <c r="V244" s="2"/>
      <c r="W244" s="2"/>
      <c r="X244" s="2"/>
      <c r="Y244" s="2"/>
      <c r="Z244" s="224"/>
      <c r="AA244" s="2"/>
      <c r="AB244" s="2"/>
      <c r="AC244" s="2"/>
      <c r="AD244" s="225"/>
    </row>
    <row r="245" spans="2:30" outlineLevel="4" x14ac:dyDescent="0.25">
      <c r="B245" s="220"/>
      <c r="C245" s="2"/>
      <c r="D245" s="2"/>
      <c r="E245" s="2"/>
      <c r="F245" s="2" t="s">
        <v>5</v>
      </c>
      <c r="G245" s="2" t="s">
        <v>30</v>
      </c>
      <c r="H245" s="228"/>
      <c r="I245" s="2"/>
      <c r="J245" s="2" t="s">
        <v>49</v>
      </c>
      <c r="K245" s="2"/>
      <c r="L245" s="2"/>
      <c r="M245" s="2"/>
      <c r="N245" s="2"/>
      <c r="O245" s="221">
        <f>SUM(O246:O266)</f>
        <v>884428.70000000007</v>
      </c>
      <c r="P245" s="221">
        <f>SUM(P246:P266)</f>
        <v>0</v>
      </c>
      <c r="Q245" s="221">
        <f t="shared" ref="Q245:Q265" si="9">O245-P245</f>
        <v>884428.70000000007</v>
      </c>
      <c r="R245" s="222"/>
      <c r="S245" s="223"/>
      <c r="T245" s="223"/>
      <c r="U245" s="223"/>
      <c r="V245" s="2"/>
      <c r="W245" s="2"/>
      <c r="X245" s="2"/>
      <c r="Y245" s="2"/>
      <c r="Z245" s="224"/>
      <c r="AA245" s="2"/>
      <c r="AB245" s="2"/>
      <c r="AC245" s="2"/>
      <c r="AD245" s="225"/>
    </row>
    <row r="246" spans="2:30" outlineLevel="5" x14ac:dyDescent="0.25">
      <c r="B246" s="3"/>
      <c r="C246" s="1"/>
      <c r="D246" s="1"/>
      <c r="E246" s="1"/>
      <c r="F246" s="1"/>
      <c r="G246" s="1" t="s">
        <v>1842</v>
      </c>
      <c r="H246" s="188">
        <v>42439</v>
      </c>
      <c r="I246" s="1" t="s">
        <v>1943</v>
      </c>
      <c r="J246" s="2" t="s">
        <v>49</v>
      </c>
      <c r="K246" s="1" t="s">
        <v>36</v>
      </c>
      <c r="L246" s="1" t="s">
        <v>20</v>
      </c>
      <c r="M246" s="1" t="s">
        <v>21</v>
      </c>
      <c r="N246" s="1" t="s">
        <v>11</v>
      </c>
      <c r="O246" s="7">
        <v>149883.63</v>
      </c>
      <c r="P246" s="7">
        <v>0</v>
      </c>
      <c r="Q246" s="7">
        <f t="shared" si="9"/>
        <v>149883.63</v>
      </c>
      <c r="R246" s="6" t="s">
        <v>31</v>
      </c>
      <c r="S246" s="5" t="s">
        <v>25</v>
      </c>
      <c r="T246" s="5" t="s">
        <v>1437</v>
      </c>
      <c r="U246" s="5" t="s">
        <v>1904</v>
      </c>
      <c r="V246" s="1" t="s">
        <v>28</v>
      </c>
      <c r="W246" s="1" t="s">
        <v>1944</v>
      </c>
      <c r="X246" s="1"/>
      <c r="Y246" s="1"/>
      <c r="Z246" s="4">
        <v>42439</v>
      </c>
      <c r="AA246" s="1" t="s">
        <v>2</v>
      </c>
      <c r="AB246" s="1" t="s">
        <v>1708</v>
      </c>
      <c r="AC246" s="1" t="s">
        <v>1945</v>
      </c>
      <c r="AD246" s="8"/>
    </row>
    <row r="247" spans="2:30" outlineLevel="5" x14ac:dyDescent="0.25">
      <c r="B247" s="3"/>
      <c r="C247" s="1"/>
      <c r="D247" s="1"/>
      <c r="E247" s="1"/>
      <c r="F247" s="1"/>
      <c r="G247" s="1" t="s">
        <v>1842</v>
      </c>
      <c r="H247" s="188">
        <v>42439</v>
      </c>
      <c r="I247" s="1" t="s">
        <v>1946</v>
      </c>
      <c r="J247" s="2" t="s">
        <v>49</v>
      </c>
      <c r="K247" s="1" t="s">
        <v>36</v>
      </c>
      <c r="L247" s="1" t="s">
        <v>20</v>
      </c>
      <c r="M247" s="1" t="s">
        <v>21</v>
      </c>
      <c r="N247" s="1" t="s">
        <v>11</v>
      </c>
      <c r="O247" s="7">
        <v>12633.71</v>
      </c>
      <c r="P247" s="7">
        <v>0</v>
      </c>
      <c r="Q247" s="7">
        <f t="shared" si="9"/>
        <v>12633.71</v>
      </c>
      <c r="R247" s="6" t="s">
        <v>31</v>
      </c>
      <c r="S247" s="5" t="s">
        <v>25</v>
      </c>
      <c r="T247" s="5" t="s">
        <v>1437</v>
      </c>
      <c r="U247" s="5" t="s">
        <v>1904</v>
      </c>
      <c r="V247" s="1" t="s">
        <v>28</v>
      </c>
      <c r="W247" s="1" t="s">
        <v>1947</v>
      </c>
      <c r="X247" s="1"/>
      <c r="Y247" s="1"/>
      <c r="Z247" s="4">
        <v>42439</v>
      </c>
      <c r="AA247" s="1" t="s">
        <v>2</v>
      </c>
      <c r="AB247" s="1" t="s">
        <v>1708</v>
      </c>
      <c r="AC247" s="1" t="s">
        <v>1948</v>
      </c>
      <c r="AD247" s="8"/>
    </row>
    <row r="248" spans="2:30" outlineLevel="5" x14ac:dyDescent="0.25">
      <c r="B248" s="3"/>
      <c r="C248" s="1"/>
      <c r="D248" s="1"/>
      <c r="E248" s="1"/>
      <c r="F248" s="1"/>
      <c r="G248" s="1" t="s">
        <v>1842</v>
      </c>
      <c r="H248" s="188">
        <v>42444</v>
      </c>
      <c r="I248" s="1" t="s">
        <v>1949</v>
      </c>
      <c r="J248" s="2" t="s">
        <v>49</v>
      </c>
      <c r="K248" s="1" t="s">
        <v>36</v>
      </c>
      <c r="L248" s="1" t="s">
        <v>20</v>
      </c>
      <c r="M248" s="1" t="s">
        <v>21</v>
      </c>
      <c r="N248" s="1" t="s">
        <v>11</v>
      </c>
      <c r="O248" s="7">
        <v>11953.77</v>
      </c>
      <c r="P248" s="7">
        <v>0</v>
      </c>
      <c r="Q248" s="7">
        <f t="shared" si="9"/>
        <v>11953.77</v>
      </c>
      <c r="R248" s="6" t="s">
        <v>31</v>
      </c>
      <c r="S248" s="5" t="s">
        <v>25</v>
      </c>
      <c r="T248" s="5" t="s">
        <v>1437</v>
      </c>
      <c r="U248" s="5" t="s">
        <v>1904</v>
      </c>
      <c r="V248" s="1" t="s">
        <v>28</v>
      </c>
      <c r="W248" s="1" t="s">
        <v>1950</v>
      </c>
      <c r="X248" s="1"/>
      <c r="Y248" s="1"/>
      <c r="Z248" s="4">
        <v>42444</v>
      </c>
      <c r="AA248" s="1" t="s">
        <v>2</v>
      </c>
      <c r="AB248" s="1" t="s">
        <v>1951</v>
      </c>
      <c r="AC248" s="1" t="s">
        <v>1952</v>
      </c>
      <c r="AD248" s="8"/>
    </row>
    <row r="249" spans="2:30" outlineLevel="5" x14ac:dyDescent="0.25">
      <c r="B249" s="3"/>
      <c r="C249" s="1"/>
      <c r="D249" s="1"/>
      <c r="E249" s="1"/>
      <c r="F249" s="1"/>
      <c r="G249" s="1" t="s">
        <v>1842</v>
      </c>
      <c r="H249" s="188">
        <v>42444</v>
      </c>
      <c r="I249" s="1" t="s">
        <v>1953</v>
      </c>
      <c r="J249" s="2" t="s">
        <v>49</v>
      </c>
      <c r="K249" s="1" t="s">
        <v>36</v>
      </c>
      <c r="L249" s="1" t="s">
        <v>20</v>
      </c>
      <c r="M249" s="1" t="s">
        <v>21</v>
      </c>
      <c r="N249" s="1" t="s">
        <v>11</v>
      </c>
      <c r="O249" s="7">
        <v>253382.07</v>
      </c>
      <c r="P249" s="7">
        <v>0</v>
      </c>
      <c r="Q249" s="7">
        <f t="shared" si="9"/>
        <v>253382.07</v>
      </c>
      <c r="R249" s="6" t="s">
        <v>31</v>
      </c>
      <c r="S249" s="5" t="s">
        <v>25</v>
      </c>
      <c r="T249" s="5" t="s">
        <v>1437</v>
      </c>
      <c r="U249" s="5" t="s">
        <v>1904</v>
      </c>
      <c r="V249" s="1" t="s">
        <v>28</v>
      </c>
      <c r="W249" s="1" t="s">
        <v>1954</v>
      </c>
      <c r="X249" s="1"/>
      <c r="Y249" s="1"/>
      <c r="Z249" s="4">
        <v>42444</v>
      </c>
      <c r="AA249" s="1" t="s">
        <v>2</v>
      </c>
      <c r="AB249" s="1" t="s">
        <v>1955</v>
      </c>
      <c r="AC249" s="1" t="s">
        <v>1956</v>
      </c>
      <c r="AD249" s="8"/>
    </row>
    <row r="250" spans="2:30" outlineLevel="5" x14ac:dyDescent="0.25">
      <c r="B250" s="3"/>
      <c r="C250" s="1"/>
      <c r="D250" s="1"/>
      <c r="E250" s="1"/>
      <c r="F250" s="1"/>
      <c r="G250" s="1" t="s">
        <v>1842</v>
      </c>
      <c r="H250" s="188">
        <v>42458</v>
      </c>
      <c r="I250" s="1" t="s">
        <v>1957</v>
      </c>
      <c r="J250" s="2" t="s">
        <v>49</v>
      </c>
      <c r="K250" s="1" t="s">
        <v>36</v>
      </c>
      <c r="L250" s="1" t="s">
        <v>51</v>
      </c>
      <c r="M250" s="1" t="s">
        <v>21</v>
      </c>
      <c r="N250" s="1" t="s">
        <v>11</v>
      </c>
      <c r="O250" s="7">
        <v>8720</v>
      </c>
      <c r="P250" s="7">
        <v>0</v>
      </c>
      <c r="Q250" s="7">
        <f t="shared" si="9"/>
        <v>8720</v>
      </c>
      <c r="R250" s="6" t="s">
        <v>31</v>
      </c>
      <c r="S250" s="5" t="s">
        <v>25</v>
      </c>
      <c r="T250" s="5" t="s">
        <v>1437</v>
      </c>
      <c r="U250" s="5" t="s">
        <v>1904</v>
      </c>
      <c r="V250" s="1" t="s">
        <v>28</v>
      </c>
      <c r="W250" s="1" t="s">
        <v>1958</v>
      </c>
      <c r="X250" s="1"/>
      <c r="Y250" s="1"/>
      <c r="Z250" s="4">
        <v>42458</v>
      </c>
      <c r="AA250" s="1" t="s">
        <v>2</v>
      </c>
      <c r="AB250" s="1" t="s">
        <v>1959</v>
      </c>
      <c r="AC250" s="1" t="s">
        <v>1960</v>
      </c>
      <c r="AD250" s="8"/>
    </row>
    <row r="251" spans="2:30" outlineLevel="5" x14ac:dyDescent="0.25">
      <c r="B251" s="3"/>
      <c r="C251" s="1"/>
      <c r="D251" s="1"/>
      <c r="E251" s="1"/>
      <c r="F251" s="1"/>
      <c r="G251" s="1" t="s">
        <v>1842</v>
      </c>
      <c r="H251" s="188">
        <v>42458</v>
      </c>
      <c r="I251" s="1" t="s">
        <v>1961</v>
      </c>
      <c r="J251" s="2" t="s">
        <v>49</v>
      </c>
      <c r="K251" s="1" t="s">
        <v>36</v>
      </c>
      <c r="L251" s="1" t="s">
        <v>20</v>
      </c>
      <c r="M251" s="1" t="s">
        <v>21</v>
      </c>
      <c r="N251" s="1" t="s">
        <v>11</v>
      </c>
      <c r="O251" s="7">
        <v>5333.33</v>
      </c>
      <c r="P251" s="7">
        <v>0</v>
      </c>
      <c r="Q251" s="7">
        <f t="shared" si="9"/>
        <v>5333.33</v>
      </c>
      <c r="R251" s="6" t="s">
        <v>31</v>
      </c>
      <c r="S251" s="5" t="s">
        <v>25</v>
      </c>
      <c r="T251" s="5" t="s">
        <v>1437</v>
      </c>
      <c r="U251" s="5" t="s">
        <v>1904</v>
      </c>
      <c r="V251" s="1" t="s">
        <v>28</v>
      </c>
      <c r="W251" s="1" t="s">
        <v>1962</v>
      </c>
      <c r="X251" s="1"/>
      <c r="Y251" s="1"/>
      <c r="Z251" s="4">
        <v>42458</v>
      </c>
      <c r="AA251" s="1" t="s">
        <v>2</v>
      </c>
      <c r="AB251" s="1" t="s">
        <v>1963</v>
      </c>
      <c r="AC251" s="1" t="s">
        <v>1964</v>
      </c>
      <c r="AD251" s="8"/>
    </row>
    <row r="252" spans="2:30" outlineLevel="5" x14ac:dyDescent="0.25">
      <c r="B252" s="3"/>
      <c r="C252" s="1"/>
      <c r="D252" s="1"/>
      <c r="E252" s="1"/>
      <c r="F252" s="1"/>
      <c r="G252" s="1" t="s">
        <v>1842</v>
      </c>
      <c r="H252" s="188">
        <v>42458</v>
      </c>
      <c r="I252" s="1" t="s">
        <v>1965</v>
      </c>
      <c r="J252" s="2" t="s">
        <v>49</v>
      </c>
      <c r="K252" s="1" t="s">
        <v>36</v>
      </c>
      <c r="L252" s="1" t="s">
        <v>20</v>
      </c>
      <c r="M252" s="1" t="s">
        <v>21</v>
      </c>
      <c r="N252" s="1" t="s">
        <v>11</v>
      </c>
      <c r="O252" s="7">
        <v>8000</v>
      </c>
      <c r="P252" s="7">
        <v>0</v>
      </c>
      <c r="Q252" s="7">
        <f t="shared" si="9"/>
        <v>8000</v>
      </c>
      <c r="R252" s="6" t="s">
        <v>31</v>
      </c>
      <c r="S252" s="5" t="s">
        <v>25</v>
      </c>
      <c r="T252" s="5" t="s">
        <v>1437</v>
      </c>
      <c r="U252" s="5" t="s">
        <v>1904</v>
      </c>
      <c r="V252" s="1" t="s">
        <v>28</v>
      </c>
      <c r="W252" s="1" t="s">
        <v>1966</v>
      </c>
      <c r="X252" s="1"/>
      <c r="Y252" s="1"/>
      <c r="Z252" s="4">
        <v>42458</v>
      </c>
      <c r="AA252" s="1" t="s">
        <v>2</v>
      </c>
      <c r="AB252" s="1" t="s">
        <v>1967</v>
      </c>
      <c r="AC252" s="1" t="s">
        <v>1968</v>
      </c>
      <c r="AD252" s="8"/>
    </row>
    <row r="253" spans="2:30" outlineLevel="5" x14ac:dyDescent="0.25">
      <c r="B253" s="3"/>
      <c r="C253" s="1"/>
      <c r="D253" s="1"/>
      <c r="E253" s="1"/>
      <c r="F253" s="1"/>
      <c r="G253" s="1" t="s">
        <v>1842</v>
      </c>
      <c r="H253" s="188">
        <v>42459</v>
      </c>
      <c r="I253" s="1" t="s">
        <v>1969</v>
      </c>
      <c r="J253" s="2" t="s">
        <v>49</v>
      </c>
      <c r="K253" s="1" t="s">
        <v>36</v>
      </c>
      <c r="L253" s="1" t="s">
        <v>20</v>
      </c>
      <c r="M253" s="1" t="s">
        <v>21</v>
      </c>
      <c r="N253" s="1" t="s">
        <v>11</v>
      </c>
      <c r="O253" s="7">
        <v>27964.19</v>
      </c>
      <c r="P253" s="7">
        <v>0</v>
      </c>
      <c r="Q253" s="7">
        <f t="shared" si="9"/>
        <v>27964.19</v>
      </c>
      <c r="R253" s="6" t="s">
        <v>31</v>
      </c>
      <c r="S253" s="5" t="s">
        <v>32</v>
      </c>
      <c r="T253" s="5" t="s">
        <v>58</v>
      </c>
      <c r="U253" s="5" t="s">
        <v>710</v>
      </c>
      <c r="V253" s="1" t="s">
        <v>28</v>
      </c>
      <c r="W253" s="1" t="s">
        <v>1970</v>
      </c>
      <c r="X253" s="1"/>
      <c r="Y253" s="1"/>
      <c r="Z253" s="4">
        <v>42459</v>
      </c>
      <c r="AA253" s="1" t="s">
        <v>2</v>
      </c>
      <c r="AB253" s="1" t="s">
        <v>1971</v>
      </c>
      <c r="AC253" s="1" t="s">
        <v>1972</v>
      </c>
      <c r="AD253" s="8"/>
    </row>
    <row r="254" spans="2:30" outlineLevel="5" x14ac:dyDescent="0.25">
      <c r="B254" s="3"/>
      <c r="C254" s="1"/>
      <c r="D254" s="1"/>
      <c r="E254" s="1"/>
      <c r="F254" s="1"/>
      <c r="G254" s="1" t="s">
        <v>1842</v>
      </c>
      <c r="H254" s="188">
        <v>42459</v>
      </c>
      <c r="I254" s="1" t="s">
        <v>1973</v>
      </c>
      <c r="J254" s="2" t="s">
        <v>49</v>
      </c>
      <c r="K254" s="1" t="s">
        <v>36</v>
      </c>
      <c r="L254" s="1" t="s">
        <v>20</v>
      </c>
      <c r="M254" s="1" t="s">
        <v>21</v>
      </c>
      <c r="N254" s="1" t="s">
        <v>11</v>
      </c>
      <c r="O254" s="7">
        <v>161991.64000000001</v>
      </c>
      <c r="P254" s="7">
        <v>0</v>
      </c>
      <c r="Q254" s="7">
        <f t="shared" si="9"/>
        <v>161991.64000000001</v>
      </c>
      <c r="R254" s="6" t="s">
        <v>31</v>
      </c>
      <c r="S254" s="5" t="s">
        <v>32</v>
      </c>
      <c r="T254" s="5" t="s">
        <v>58</v>
      </c>
      <c r="U254" s="5" t="s">
        <v>710</v>
      </c>
      <c r="V254" s="1" t="s">
        <v>28</v>
      </c>
      <c r="W254" s="1" t="s">
        <v>1706</v>
      </c>
      <c r="X254" s="1"/>
      <c r="Y254" s="1"/>
      <c r="Z254" s="4">
        <v>42459</v>
      </c>
      <c r="AA254" s="1" t="s">
        <v>2</v>
      </c>
      <c r="AB254" s="1" t="s">
        <v>1974</v>
      </c>
      <c r="AC254" s="1" t="s">
        <v>1975</v>
      </c>
      <c r="AD254" s="8"/>
    </row>
    <row r="255" spans="2:30" outlineLevel="5" x14ac:dyDescent="0.25">
      <c r="B255" s="3"/>
      <c r="C255" s="1"/>
      <c r="D255" s="1"/>
      <c r="E255" s="1"/>
      <c r="F255" s="1"/>
      <c r="G255" s="1" t="s">
        <v>1842</v>
      </c>
      <c r="H255" s="188">
        <v>42460</v>
      </c>
      <c r="I255" s="1" t="s">
        <v>1976</v>
      </c>
      <c r="J255" s="2" t="s">
        <v>49</v>
      </c>
      <c r="K255" s="1" t="s">
        <v>36</v>
      </c>
      <c r="L255" s="1" t="s">
        <v>20</v>
      </c>
      <c r="M255" s="1" t="s">
        <v>21</v>
      </c>
      <c r="N255" s="1" t="s">
        <v>11</v>
      </c>
      <c r="O255" s="7">
        <v>10559.56</v>
      </c>
      <c r="P255" s="7">
        <v>0</v>
      </c>
      <c r="Q255" s="7">
        <f t="shared" si="9"/>
        <v>10559.56</v>
      </c>
      <c r="R255" s="6" t="s">
        <v>31</v>
      </c>
      <c r="S255" s="5" t="s">
        <v>32</v>
      </c>
      <c r="T255" s="5" t="s">
        <v>57</v>
      </c>
      <c r="U255" s="5" t="s">
        <v>1864</v>
      </c>
      <c r="V255" s="1" t="s">
        <v>28</v>
      </c>
      <c r="W255" s="1" t="s">
        <v>1977</v>
      </c>
      <c r="X255" s="1"/>
      <c r="Y255" s="1"/>
      <c r="Z255" s="4">
        <v>42460</v>
      </c>
      <c r="AA255" s="1" t="s">
        <v>2</v>
      </c>
      <c r="AB255" s="1" t="s">
        <v>1978</v>
      </c>
      <c r="AC255" s="1" t="s">
        <v>1979</v>
      </c>
      <c r="AD255" s="8"/>
    </row>
    <row r="256" spans="2:30" outlineLevel="5" x14ac:dyDescent="0.25">
      <c r="B256" s="3"/>
      <c r="C256" s="1"/>
      <c r="D256" s="1"/>
      <c r="E256" s="1"/>
      <c r="F256" s="1"/>
      <c r="G256" s="1" t="s">
        <v>1842</v>
      </c>
      <c r="H256" s="188">
        <v>42459</v>
      </c>
      <c r="I256" s="1" t="s">
        <v>1980</v>
      </c>
      <c r="J256" s="2" t="s">
        <v>49</v>
      </c>
      <c r="K256" s="1" t="s">
        <v>36</v>
      </c>
      <c r="L256" s="1" t="s">
        <v>20</v>
      </c>
      <c r="M256" s="1" t="s">
        <v>21</v>
      </c>
      <c r="N256" s="1" t="s">
        <v>11</v>
      </c>
      <c r="O256" s="7">
        <v>71679.179999999993</v>
      </c>
      <c r="P256" s="7">
        <v>0</v>
      </c>
      <c r="Q256" s="7">
        <f t="shared" si="9"/>
        <v>71679.179999999993</v>
      </c>
      <c r="R256" s="6" t="s">
        <v>31</v>
      </c>
      <c r="S256" s="5" t="s">
        <v>32</v>
      </c>
      <c r="T256" s="5" t="s">
        <v>57</v>
      </c>
      <c r="U256" s="5" t="s">
        <v>1864</v>
      </c>
      <c r="V256" s="1" t="s">
        <v>28</v>
      </c>
      <c r="W256" s="1" t="s">
        <v>1981</v>
      </c>
      <c r="X256" s="1"/>
      <c r="Y256" s="1"/>
      <c r="Z256" s="4">
        <v>42459</v>
      </c>
      <c r="AA256" s="1" t="s">
        <v>2</v>
      </c>
      <c r="AB256" s="1" t="s">
        <v>1982</v>
      </c>
      <c r="AC256" s="1" t="s">
        <v>1983</v>
      </c>
      <c r="AD256" s="8"/>
    </row>
    <row r="257" spans="2:30" outlineLevel="5" x14ac:dyDescent="0.25">
      <c r="B257" s="3"/>
      <c r="C257" s="1"/>
      <c r="D257" s="1"/>
      <c r="E257" s="1"/>
      <c r="F257" s="1"/>
      <c r="G257" s="1" t="s">
        <v>1842</v>
      </c>
      <c r="H257" s="188">
        <v>42459</v>
      </c>
      <c r="I257" s="1" t="s">
        <v>1984</v>
      </c>
      <c r="J257" s="2" t="s">
        <v>49</v>
      </c>
      <c r="K257" s="1" t="s">
        <v>36</v>
      </c>
      <c r="L257" s="1" t="s">
        <v>20</v>
      </c>
      <c r="M257" s="1" t="s">
        <v>21</v>
      </c>
      <c r="N257" s="1" t="s">
        <v>11</v>
      </c>
      <c r="O257" s="7">
        <v>14938.23</v>
      </c>
      <c r="P257" s="7">
        <v>0</v>
      </c>
      <c r="Q257" s="7">
        <f t="shared" si="9"/>
        <v>14938.23</v>
      </c>
      <c r="R257" s="6" t="s">
        <v>31</v>
      </c>
      <c r="S257" s="5" t="s">
        <v>32</v>
      </c>
      <c r="T257" s="5" t="s">
        <v>1705</v>
      </c>
      <c r="U257" s="5" t="s">
        <v>1883</v>
      </c>
      <c r="V257" s="1" t="s">
        <v>28</v>
      </c>
      <c r="W257" s="1" t="s">
        <v>1985</v>
      </c>
      <c r="X257" s="1"/>
      <c r="Y257" s="1"/>
      <c r="Z257" s="4">
        <v>42459</v>
      </c>
      <c r="AA257" s="1" t="s">
        <v>2</v>
      </c>
      <c r="AB257" s="1" t="s">
        <v>1986</v>
      </c>
      <c r="AC257" s="1" t="s">
        <v>1987</v>
      </c>
      <c r="AD257" s="8"/>
    </row>
    <row r="258" spans="2:30" outlineLevel="5" x14ac:dyDescent="0.25">
      <c r="B258" s="3"/>
      <c r="C258" s="1"/>
      <c r="D258" s="1"/>
      <c r="E258" s="1"/>
      <c r="F258" s="1"/>
      <c r="G258" s="1" t="s">
        <v>1842</v>
      </c>
      <c r="H258" s="188">
        <v>42459</v>
      </c>
      <c r="I258" s="1" t="s">
        <v>1988</v>
      </c>
      <c r="J258" s="2" t="s">
        <v>49</v>
      </c>
      <c r="K258" s="1" t="s">
        <v>36</v>
      </c>
      <c r="L258" s="1" t="s">
        <v>20</v>
      </c>
      <c r="M258" s="1" t="s">
        <v>21</v>
      </c>
      <c r="N258" s="1" t="s">
        <v>11</v>
      </c>
      <c r="O258" s="7">
        <v>36161.72</v>
      </c>
      <c r="P258" s="7">
        <v>0</v>
      </c>
      <c r="Q258" s="7">
        <f t="shared" si="9"/>
        <v>36161.72</v>
      </c>
      <c r="R258" s="6" t="s">
        <v>31</v>
      </c>
      <c r="S258" s="5" t="s">
        <v>32</v>
      </c>
      <c r="T258" s="5" t="s">
        <v>1592</v>
      </c>
      <c r="U258" s="5" t="s">
        <v>1874</v>
      </c>
      <c r="V258" s="1" t="s">
        <v>28</v>
      </c>
      <c r="W258" s="1" t="s">
        <v>1989</v>
      </c>
      <c r="X258" s="1"/>
      <c r="Y258" s="1"/>
      <c r="Z258" s="4">
        <v>42459</v>
      </c>
      <c r="AA258" s="1" t="s">
        <v>2</v>
      </c>
      <c r="AB258" s="1" t="s">
        <v>1990</v>
      </c>
      <c r="AC258" s="1" t="s">
        <v>1991</v>
      </c>
      <c r="AD258" s="8"/>
    </row>
    <row r="259" spans="2:30" outlineLevel="5" x14ac:dyDescent="0.25">
      <c r="B259" s="3"/>
      <c r="C259" s="1"/>
      <c r="D259" s="1"/>
      <c r="E259" s="1"/>
      <c r="F259" s="1"/>
      <c r="G259" s="1" t="s">
        <v>1842</v>
      </c>
      <c r="H259" s="188">
        <v>42458</v>
      </c>
      <c r="I259" s="1" t="s">
        <v>1992</v>
      </c>
      <c r="J259" s="2" t="s">
        <v>49</v>
      </c>
      <c r="K259" s="1" t="s">
        <v>36</v>
      </c>
      <c r="L259" s="1" t="s">
        <v>20</v>
      </c>
      <c r="M259" s="1" t="s">
        <v>21</v>
      </c>
      <c r="N259" s="1" t="s">
        <v>11</v>
      </c>
      <c r="O259" s="7">
        <v>9125.11</v>
      </c>
      <c r="P259" s="7">
        <v>0</v>
      </c>
      <c r="Q259" s="7">
        <f t="shared" si="9"/>
        <v>9125.11</v>
      </c>
      <c r="R259" s="6" t="s">
        <v>31</v>
      </c>
      <c r="S259" s="5" t="s">
        <v>32</v>
      </c>
      <c r="T259" s="5" t="s">
        <v>1592</v>
      </c>
      <c r="U259" s="5" t="s">
        <v>1874</v>
      </c>
      <c r="V259" s="1" t="s">
        <v>28</v>
      </c>
      <c r="W259" s="1" t="s">
        <v>1993</v>
      </c>
      <c r="X259" s="1"/>
      <c r="Y259" s="1"/>
      <c r="Z259" s="4">
        <v>42458</v>
      </c>
      <c r="AA259" s="1" t="s">
        <v>2</v>
      </c>
      <c r="AB259" s="1" t="s">
        <v>1994</v>
      </c>
      <c r="AC259" s="1" t="s">
        <v>1995</v>
      </c>
      <c r="AD259" s="8"/>
    </row>
    <row r="260" spans="2:30" outlineLevel="5" x14ac:dyDescent="0.25">
      <c r="B260" s="3"/>
      <c r="C260" s="1"/>
      <c r="D260" s="1"/>
      <c r="E260" s="1"/>
      <c r="F260" s="1"/>
      <c r="G260" s="1" t="s">
        <v>1842</v>
      </c>
      <c r="H260" s="188">
        <v>42459</v>
      </c>
      <c r="I260" s="1" t="s">
        <v>1524</v>
      </c>
      <c r="J260" s="2" t="s">
        <v>49</v>
      </c>
      <c r="K260" s="1" t="s">
        <v>36</v>
      </c>
      <c r="L260" s="1" t="s">
        <v>20</v>
      </c>
      <c r="M260" s="1" t="s">
        <v>21</v>
      </c>
      <c r="N260" s="1" t="s">
        <v>11</v>
      </c>
      <c r="O260" s="7">
        <v>65826.94</v>
      </c>
      <c r="P260" s="7">
        <v>0</v>
      </c>
      <c r="Q260" s="7">
        <f t="shared" si="9"/>
        <v>65826.94</v>
      </c>
      <c r="R260" s="6" t="s">
        <v>31</v>
      </c>
      <c r="S260" s="5" t="s">
        <v>32</v>
      </c>
      <c r="T260" s="5" t="s">
        <v>1705</v>
      </c>
      <c r="U260" s="5" t="s">
        <v>1883</v>
      </c>
      <c r="V260" s="1" t="s">
        <v>28</v>
      </c>
      <c r="W260" s="1" t="s">
        <v>1996</v>
      </c>
      <c r="X260" s="1"/>
      <c r="Y260" s="1"/>
      <c r="Z260" s="4">
        <v>42459</v>
      </c>
      <c r="AA260" s="1" t="s">
        <v>2</v>
      </c>
      <c r="AB260" s="1" t="s">
        <v>1997</v>
      </c>
      <c r="AC260" s="1" t="s">
        <v>1998</v>
      </c>
      <c r="AD260" s="8"/>
    </row>
    <row r="261" spans="2:30" outlineLevel="5" x14ac:dyDescent="0.25">
      <c r="B261" s="3"/>
      <c r="C261" s="1"/>
      <c r="D261" s="1"/>
      <c r="E261" s="1"/>
      <c r="F261" s="1"/>
      <c r="G261" s="1" t="s">
        <v>1842</v>
      </c>
      <c r="H261" s="188">
        <v>42460</v>
      </c>
      <c r="I261" s="1" t="s">
        <v>1999</v>
      </c>
      <c r="J261" s="2" t="s">
        <v>49</v>
      </c>
      <c r="K261" s="1" t="s">
        <v>36</v>
      </c>
      <c r="L261" s="1" t="s">
        <v>51</v>
      </c>
      <c r="M261" s="1" t="s">
        <v>21</v>
      </c>
      <c r="N261" s="1" t="s">
        <v>11</v>
      </c>
      <c r="O261" s="7">
        <v>2341.29</v>
      </c>
      <c r="P261" s="7">
        <v>0</v>
      </c>
      <c r="Q261" s="7">
        <f t="shared" si="9"/>
        <v>2341.29</v>
      </c>
      <c r="R261" s="6" t="s">
        <v>31</v>
      </c>
      <c r="S261" s="5" t="s">
        <v>32</v>
      </c>
      <c r="T261" s="5" t="s">
        <v>57</v>
      </c>
      <c r="U261" s="5" t="s">
        <v>1864</v>
      </c>
      <c r="V261" s="1" t="s">
        <v>28</v>
      </c>
      <c r="W261" s="1" t="s">
        <v>2000</v>
      </c>
      <c r="X261" s="1"/>
      <c r="Y261" s="1"/>
      <c r="Z261" s="4">
        <v>42460</v>
      </c>
      <c r="AA261" s="1" t="s">
        <v>2</v>
      </c>
      <c r="AB261" s="1" t="s">
        <v>1708</v>
      </c>
      <c r="AC261" s="1" t="s">
        <v>2001</v>
      </c>
      <c r="AD261" s="8"/>
    </row>
    <row r="262" spans="2:30" outlineLevel="5" x14ac:dyDescent="0.25">
      <c r="B262" s="3"/>
      <c r="C262" s="1"/>
      <c r="D262" s="1"/>
      <c r="E262" s="1"/>
      <c r="F262" s="1"/>
      <c r="G262" s="1" t="s">
        <v>1842</v>
      </c>
      <c r="H262" s="188">
        <v>42460</v>
      </c>
      <c r="I262" s="1" t="s">
        <v>2002</v>
      </c>
      <c r="J262" s="2" t="s">
        <v>49</v>
      </c>
      <c r="K262" s="1" t="s">
        <v>36</v>
      </c>
      <c r="L262" s="1" t="s">
        <v>20</v>
      </c>
      <c r="M262" s="1" t="s">
        <v>21</v>
      </c>
      <c r="N262" s="1" t="s">
        <v>11</v>
      </c>
      <c r="O262" s="7">
        <v>11009</v>
      </c>
      <c r="P262" s="7">
        <v>0</v>
      </c>
      <c r="Q262" s="7">
        <f t="shared" si="9"/>
        <v>11009</v>
      </c>
      <c r="R262" s="6" t="s">
        <v>31</v>
      </c>
      <c r="S262" s="5" t="s">
        <v>32</v>
      </c>
      <c r="T262" s="5" t="s">
        <v>1705</v>
      </c>
      <c r="U262" s="5" t="s">
        <v>1883</v>
      </c>
      <c r="V262" s="1" t="s">
        <v>28</v>
      </c>
      <c r="W262" s="1" t="s">
        <v>1438</v>
      </c>
      <c r="X262" s="1"/>
      <c r="Y262" s="1"/>
      <c r="Z262" s="4">
        <v>42460</v>
      </c>
      <c r="AA262" s="1" t="s">
        <v>2</v>
      </c>
      <c r="AB262" s="1" t="s">
        <v>2003</v>
      </c>
      <c r="AC262" s="1" t="s">
        <v>2004</v>
      </c>
      <c r="AD262" s="8"/>
    </row>
    <row r="263" spans="2:30" outlineLevel="5" x14ac:dyDescent="0.25">
      <c r="B263" s="3"/>
      <c r="C263" s="1"/>
      <c r="D263" s="1"/>
      <c r="E263" s="1"/>
      <c r="F263" s="1"/>
      <c r="G263" s="1" t="s">
        <v>1842</v>
      </c>
      <c r="H263" s="188">
        <v>42460</v>
      </c>
      <c r="I263" s="1" t="s">
        <v>2005</v>
      </c>
      <c r="J263" s="2" t="s">
        <v>49</v>
      </c>
      <c r="K263" s="1" t="s">
        <v>36</v>
      </c>
      <c r="L263" s="1" t="s">
        <v>20</v>
      </c>
      <c r="M263" s="1" t="s">
        <v>21</v>
      </c>
      <c r="N263" s="1" t="s">
        <v>11</v>
      </c>
      <c r="O263" s="7">
        <v>1853</v>
      </c>
      <c r="P263" s="7">
        <v>0</v>
      </c>
      <c r="Q263" s="7">
        <f t="shared" si="9"/>
        <v>1853</v>
      </c>
      <c r="R263" s="6" t="s">
        <v>31</v>
      </c>
      <c r="S263" s="5" t="s">
        <v>32</v>
      </c>
      <c r="T263" s="5" t="s">
        <v>57</v>
      </c>
      <c r="U263" s="5" t="s">
        <v>1864</v>
      </c>
      <c r="V263" s="1" t="s">
        <v>28</v>
      </c>
      <c r="W263" s="1" t="s">
        <v>2006</v>
      </c>
      <c r="X263" s="1"/>
      <c r="Y263" s="1"/>
      <c r="Z263" s="4">
        <v>42460</v>
      </c>
      <c r="AA263" s="1" t="s">
        <v>2</v>
      </c>
      <c r="AB263" s="1" t="s">
        <v>2007</v>
      </c>
      <c r="AC263" s="1" t="s">
        <v>2008</v>
      </c>
      <c r="AD263" s="8"/>
    </row>
    <row r="264" spans="2:30" outlineLevel="5" x14ac:dyDescent="0.25">
      <c r="B264" s="3"/>
      <c r="C264" s="1"/>
      <c r="D264" s="1"/>
      <c r="E264" s="1"/>
      <c r="F264" s="1"/>
      <c r="G264" s="1" t="s">
        <v>1842</v>
      </c>
      <c r="H264" s="188">
        <v>42460</v>
      </c>
      <c r="I264" s="1" t="s">
        <v>2009</v>
      </c>
      <c r="J264" s="2" t="s">
        <v>49</v>
      </c>
      <c r="K264" s="1" t="s">
        <v>36</v>
      </c>
      <c r="L264" s="1" t="s">
        <v>20</v>
      </c>
      <c r="M264" s="1" t="s">
        <v>21</v>
      </c>
      <c r="N264" s="1" t="s">
        <v>11</v>
      </c>
      <c r="O264" s="7">
        <v>7739</v>
      </c>
      <c r="P264" s="7">
        <v>0</v>
      </c>
      <c r="Q264" s="7">
        <f t="shared" si="9"/>
        <v>7739</v>
      </c>
      <c r="R264" s="6" t="s">
        <v>31</v>
      </c>
      <c r="S264" s="5" t="s">
        <v>32</v>
      </c>
      <c r="T264" s="5" t="s">
        <v>58</v>
      </c>
      <c r="U264" s="5" t="s">
        <v>710</v>
      </c>
      <c r="V264" s="1" t="s">
        <v>28</v>
      </c>
      <c r="W264" s="1" t="s">
        <v>2010</v>
      </c>
      <c r="X264" s="1"/>
      <c r="Y264" s="1"/>
      <c r="Z264" s="4">
        <v>42460</v>
      </c>
      <c r="AA264" s="1" t="s">
        <v>2</v>
      </c>
      <c r="AB264" s="1" t="s">
        <v>2011</v>
      </c>
      <c r="AC264" s="1" t="s">
        <v>2012</v>
      </c>
      <c r="AD264" s="8"/>
    </row>
    <row r="265" spans="2:30" outlineLevel="5" x14ac:dyDescent="0.25">
      <c r="B265" s="3"/>
      <c r="C265" s="1"/>
      <c r="D265" s="1"/>
      <c r="E265" s="1"/>
      <c r="F265" s="1"/>
      <c r="G265" s="1" t="s">
        <v>1842</v>
      </c>
      <c r="H265" s="188">
        <v>42460</v>
      </c>
      <c r="I265" s="1" t="s">
        <v>1506</v>
      </c>
      <c r="J265" s="2" t="s">
        <v>49</v>
      </c>
      <c r="K265" s="1" t="s">
        <v>36</v>
      </c>
      <c r="L265" s="1" t="s">
        <v>51</v>
      </c>
      <c r="M265" s="1" t="s">
        <v>21</v>
      </c>
      <c r="N265" s="1" t="s">
        <v>11</v>
      </c>
      <c r="O265" s="7">
        <v>13333.33</v>
      </c>
      <c r="P265" s="7">
        <v>0</v>
      </c>
      <c r="Q265" s="7">
        <f t="shared" si="9"/>
        <v>13333.33</v>
      </c>
      <c r="R265" s="6" t="s">
        <v>31</v>
      </c>
      <c r="S265" s="5" t="s">
        <v>32</v>
      </c>
      <c r="T265" s="5" t="s">
        <v>1704</v>
      </c>
      <c r="U265" s="5" t="s">
        <v>1280</v>
      </c>
      <c r="V265" s="1" t="s">
        <v>28</v>
      </c>
      <c r="W265" s="1" t="s">
        <v>2013</v>
      </c>
      <c r="X265" s="1"/>
      <c r="Y265" s="1"/>
      <c r="Z265" s="4">
        <v>42460</v>
      </c>
      <c r="AA265" s="1" t="s">
        <v>2</v>
      </c>
      <c r="AB265" s="1" t="s">
        <v>2014</v>
      </c>
      <c r="AC265" s="1" t="s">
        <v>2015</v>
      </c>
      <c r="AD265" s="8"/>
    </row>
    <row r="266" spans="2:30" outlineLevel="5" x14ac:dyDescent="0.25">
      <c r="B266" s="220"/>
      <c r="C266" s="2"/>
      <c r="D266" s="2"/>
      <c r="E266" s="2"/>
      <c r="F266" s="2"/>
      <c r="G266" s="2"/>
      <c r="H266" s="228"/>
      <c r="I266" s="2"/>
      <c r="J266" s="2" t="s">
        <v>49</v>
      </c>
      <c r="K266" s="2"/>
      <c r="L266" s="2"/>
      <c r="M266" s="2"/>
      <c r="N266" s="2"/>
      <c r="O266" s="221"/>
      <c r="P266" s="221"/>
      <c r="Q266" s="221"/>
      <c r="R266" s="222"/>
      <c r="S266" s="223"/>
      <c r="T266" s="223"/>
      <c r="U266" s="223"/>
      <c r="V266" s="2"/>
      <c r="W266" s="2"/>
      <c r="X266" s="2"/>
      <c r="Y266" s="2"/>
      <c r="Z266" s="224"/>
      <c r="AA266" s="2"/>
      <c r="AB266" s="2"/>
      <c r="AC266" s="2"/>
      <c r="AD266" s="225"/>
    </row>
    <row r="267" spans="2:30" outlineLevel="4" x14ac:dyDescent="0.25">
      <c r="B267" s="220"/>
      <c r="C267" s="2"/>
      <c r="D267" s="2"/>
      <c r="E267" s="2"/>
      <c r="F267" s="2" t="s">
        <v>1429</v>
      </c>
      <c r="G267" s="2" t="s">
        <v>1430</v>
      </c>
      <c r="H267" s="228"/>
      <c r="I267" s="2"/>
      <c r="J267" s="2" t="s">
        <v>49</v>
      </c>
      <c r="K267" s="2"/>
      <c r="L267" s="2"/>
      <c r="M267" s="2"/>
      <c r="N267" s="2"/>
      <c r="O267" s="221">
        <f>SUM(O268:O293)</f>
        <v>836677.37999999989</v>
      </c>
      <c r="P267" s="221">
        <f>SUM(P268:P293)</f>
        <v>923.86</v>
      </c>
      <c r="Q267" s="221">
        <f t="shared" ref="Q267:Q292" si="10">O267-P267</f>
        <v>835753.5199999999</v>
      </c>
      <c r="R267" s="222"/>
      <c r="S267" s="223"/>
      <c r="T267" s="223"/>
      <c r="U267" s="223"/>
      <c r="V267" s="2"/>
      <c r="W267" s="2"/>
      <c r="X267" s="2"/>
      <c r="Y267" s="2"/>
      <c r="Z267" s="224"/>
      <c r="AA267" s="2"/>
      <c r="AB267" s="2"/>
      <c r="AC267" s="2"/>
      <c r="AD267" s="225"/>
    </row>
    <row r="268" spans="2:30" ht="15" customHeight="1" outlineLevel="5" x14ac:dyDescent="0.25">
      <c r="B268" s="3"/>
      <c r="C268" s="1"/>
      <c r="D268" s="1"/>
      <c r="E268" s="1"/>
      <c r="F268" s="1"/>
      <c r="G268" s="1" t="s">
        <v>8</v>
      </c>
      <c r="H268" s="188">
        <v>42479</v>
      </c>
      <c r="I268" s="1" t="s">
        <v>2520</v>
      </c>
      <c r="J268" s="2" t="s">
        <v>49</v>
      </c>
      <c r="K268" s="1" t="s">
        <v>53</v>
      </c>
      <c r="L268" s="1" t="s">
        <v>51</v>
      </c>
      <c r="M268" s="1" t="s">
        <v>20</v>
      </c>
      <c r="N268" s="1" t="s">
        <v>54</v>
      </c>
      <c r="O268" s="7">
        <v>0</v>
      </c>
      <c r="P268" s="7">
        <v>623.86</v>
      </c>
      <c r="Q268" s="7">
        <f t="shared" si="10"/>
        <v>-623.86</v>
      </c>
      <c r="R268" s="6" t="s">
        <v>31</v>
      </c>
      <c r="S268" s="5" t="s">
        <v>32</v>
      </c>
      <c r="T268" s="5"/>
      <c r="U268" s="5" t="s">
        <v>1384</v>
      </c>
      <c r="V268" s="1" t="s">
        <v>52</v>
      </c>
      <c r="W268" s="1" t="s">
        <v>2521</v>
      </c>
      <c r="X268" s="1"/>
      <c r="Y268" s="1"/>
      <c r="Z268" s="4">
        <v>42479</v>
      </c>
      <c r="AA268" s="1" t="s">
        <v>55</v>
      </c>
      <c r="AB268" s="1"/>
      <c r="AC268" s="1"/>
      <c r="AD268" s="8" t="s">
        <v>2522</v>
      </c>
    </row>
    <row r="269" spans="2:30" ht="15" customHeight="1" outlineLevel="5" x14ac:dyDescent="0.25">
      <c r="B269" s="3"/>
      <c r="C269" s="1"/>
      <c r="D269" s="1"/>
      <c r="E269" s="1"/>
      <c r="F269" s="1"/>
      <c r="G269" s="1" t="s">
        <v>8</v>
      </c>
      <c r="H269" s="188">
        <v>42480</v>
      </c>
      <c r="I269" s="1" t="s">
        <v>1756</v>
      </c>
      <c r="J269" s="2" t="s">
        <v>49</v>
      </c>
      <c r="K269" s="1" t="s">
        <v>53</v>
      </c>
      <c r="L269" s="1" t="s">
        <v>51</v>
      </c>
      <c r="M269" s="1" t="s">
        <v>20</v>
      </c>
      <c r="N269" s="1" t="s">
        <v>54</v>
      </c>
      <c r="O269" s="7">
        <v>0</v>
      </c>
      <c r="P269" s="7">
        <v>300</v>
      </c>
      <c r="Q269" s="7">
        <f t="shared" si="10"/>
        <v>-300</v>
      </c>
      <c r="R269" s="6" t="s">
        <v>31</v>
      </c>
      <c r="S269" s="5" t="s">
        <v>1493</v>
      </c>
      <c r="T269" s="5"/>
      <c r="U269" s="5" t="s">
        <v>1397</v>
      </c>
      <c r="V269" s="1" t="s">
        <v>28</v>
      </c>
      <c r="W269" s="1" t="s">
        <v>2523</v>
      </c>
      <c r="X269" s="1"/>
      <c r="Y269" s="1"/>
      <c r="Z269" s="4">
        <v>42480</v>
      </c>
      <c r="AA269" s="1" t="s">
        <v>55</v>
      </c>
      <c r="AB269" s="1"/>
      <c r="AC269" s="1"/>
      <c r="AD269" s="8" t="s">
        <v>2524</v>
      </c>
    </row>
    <row r="270" spans="2:30" outlineLevel="5" x14ac:dyDescent="0.25">
      <c r="B270" s="3"/>
      <c r="C270" s="1"/>
      <c r="D270" s="1"/>
      <c r="E270" s="1"/>
      <c r="F270" s="1"/>
      <c r="G270" s="1" t="s">
        <v>1842</v>
      </c>
      <c r="H270" s="188">
        <v>42465</v>
      </c>
      <c r="I270" s="1" t="s">
        <v>2525</v>
      </c>
      <c r="J270" s="2" t="s">
        <v>49</v>
      </c>
      <c r="K270" s="1" t="s">
        <v>36</v>
      </c>
      <c r="L270" s="1" t="s">
        <v>20</v>
      </c>
      <c r="M270" s="1" t="s">
        <v>21</v>
      </c>
      <c r="N270" s="1" t="s">
        <v>11</v>
      </c>
      <c r="O270" s="7">
        <v>7100</v>
      </c>
      <c r="P270" s="7">
        <v>0</v>
      </c>
      <c r="Q270" s="7">
        <f t="shared" si="10"/>
        <v>7100</v>
      </c>
      <c r="R270" s="6" t="s">
        <v>31</v>
      </c>
      <c r="S270" s="5" t="s">
        <v>32</v>
      </c>
      <c r="T270" s="5" t="s">
        <v>57</v>
      </c>
      <c r="U270" s="5" t="s">
        <v>1864</v>
      </c>
      <c r="V270" s="1" t="s">
        <v>28</v>
      </c>
      <c r="W270" s="1" t="s">
        <v>2526</v>
      </c>
      <c r="X270" s="1"/>
      <c r="Y270" s="1"/>
      <c r="Z270" s="4">
        <v>42465</v>
      </c>
      <c r="AA270" s="1" t="s">
        <v>2</v>
      </c>
      <c r="AB270" s="1" t="s">
        <v>2527</v>
      </c>
      <c r="AC270" s="1" t="s">
        <v>2528</v>
      </c>
      <c r="AD270" s="8"/>
    </row>
    <row r="271" spans="2:30" outlineLevel="5" x14ac:dyDescent="0.25">
      <c r="B271" s="3"/>
      <c r="C271" s="1"/>
      <c r="D271" s="1"/>
      <c r="E271" s="1"/>
      <c r="F271" s="1"/>
      <c r="G271" s="1" t="s">
        <v>1842</v>
      </c>
      <c r="H271" s="188">
        <v>42474</v>
      </c>
      <c r="I271" s="1" t="s">
        <v>2529</v>
      </c>
      <c r="J271" s="2" t="s">
        <v>49</v>
      </c>
      <c r="K271" s="1" t="s">
        <v>36</v>
      </c>
      <c r="L271" s="1" t="s">
        <v>20</v>
      </c>
      <c r="M271" s="1" t="s">
        <v>21</v>
      </c>
      <c r="N271" s="1" t="s">
        <v>11</v>
      </c>
      <c r="O271" s="7">
        <v>12820.49</v>
      </c>
      <c r="P271" s="7">
        <v>0</v>
      </c>
      <c r="Q271" s="7">
        <f t="shared" si="10"/>
        <v>12820.49</v>
      </c>
      <c r="R271" s="6" t="s">
        <v>31</v>
      </c>
      <c r="S271" s="5" t="s">
        <v>25</v>
      </c>
      <c r="T271" s="5" t="s">
        <v>1437</v>
      </c>
      <c r="U271" s="5" t="s">
        <v>1904</v>
      </c>
      <c r="V271" s="1" t="s">
        <v>28</v>
      </c>
      <c r="W271" s="1" t="s">
        <v>1440</v>
      </c>
      <c r="X271" s="1"/>
      <c r="Y271" s="1"/>
      <c r="Z271" s="4">
        <v>42474</v>
      </c>
      <c r="AA271" s="1" t="s">
        <v>2</v>
      </c>
      <c r="AB271" s="1" t="s">
        <v>2530</v>
      </c>
      <c r="AC271" s="1" t="s">
        <v>2531</v>
      </c>
      <c r="AD271" s="8"/>
    </row>
    <row r="272" spans="2:30" outlineLevel="5" x14ac:dyDescent="0.25">
      <c r="B272" s="3"/>
      <c r="C272" s="1"/>
      <c r="D272" s="1"/>
      <c r="E272" s="1"/>
      <c r="F272" s="1"/>
      <c r="G272" s="1" t="s">
        <v>1842</v>
      </c>
      <c r="H272" s="188">
        <v>42474</v>
      </c>
      <c r="I272" s="1" t="s">
        <v>2532</v>
      </c>
      <c r="J272" s="2" t="s">
        <v>49</v>
      </c>
      <c r="K272" s="1" t="s">
        <v>36</v>
      </c>
      <c r="L272" s="1" t="s">
        <v>20</v>
      </c>
      <c r="M272" s="1" t="s">
        <v>21</v>
      </c>
      <c r="N272" s="1" t="s">
        <v>11</v>
      </c>
      <c r="O272" s="7">
        <v>261207.93</v>
      </c>
      <c r="P272" s="7">
        <v>0</v>
      </c>
      <c r="Q272" s="7">
        <f t="shared" si="10"/>
        <v>261207.93</v>
      </c>
      <c r="R272" s="6" t="s">
        <v>31</v>
      </c>
      <c r="S272" s="5" t="s">
        <v>25</v>
      </c>
      <c r="T272" s="5" t="s">
        <v>1437</v>
      </c>
      <c r="U272" s="5" t="s">
        <v>1904</v>
      </c>
      <c r="V272" s="1" t="s">
        <v>28</v>
      </c>
      <c r="W272" s="1" t="s">
        <v>1441</v>
      </c>
      <c r="X272" s="1"/>
      <c r="Y272" s="1"/>
      <c r="Z272" s="4">
        <v>42474</v>
      </c>
      <c r="AA272" s="1" t="s">
        <v>2</v>
      </c>
      <c r="AB272" s="1" t="s">
        <v>2533</v>
      </c>
      <c r="AC272" s="1" t="s">
        <v>2534</v>
      </c>
      <c r="AD272" s="8"/>
    </row>
    <row r="273" spans="2:30" outlineLevel="5" x14ac:dyDescent="0.25">
      <c r="B273" s="3"/>
      <c r="C273" s="1"/>
      <c r="D273" s="1"/>
      <c r="E273" s="1"/>
      <c r="F273" s="1"/>
      <c r="G273" s="1" t="s">
        <v>1842</v>
      </c>
      <c r="H273" s="188">
        <v>42486</v>
      </c>
      <c r="I273" s="1" t="s">
        <v>2535</v>
      </c>
      <c r="J273" s="2" t="s">
        <v>49</v>
      </c>
      <c r="K273" s="1" t="s">
        <v>36</v>
      </c>
      <c r="L273" s="1" t="s">
        <v>20</v>
      </c>
      <c r="M273" s="1" t="s">
        <v>21</v>
      </c>
      <c r="N273" s="1" t="s">
        <v>11</v>
      </c>
      <c r="O273" s="7">
        <v>27720.78</v>
      </c>
      <c r="P273" s="7">
        <v>0</v>
      </c>
      <c r="Q273" s="7">
        <f t="shared" si="10"/>
        <v>27720.78</v>
      </c>
      <c r="R273" s="6" t="s">
        <v>31</v>
      </c>
      <c r="S273" s="5" t="s">
        <v>32</v>
      </c>
      <c r="T273" s="5" t="s">
        <v>58</v>
      </c>
      <c r="U273" s="5" t="s">
        <v>710</v>
      </c>
      <c r="V273" s="1" t="s">
        <v>28</v>
      </c>
      <c r="W273" s="1" t="s">
        <v>2536</v>
      </c>
      <c r="X273" s="1"/>
      <c r="Y273" s="1"/>
      <c r="Z273" s="4">
        <v>42486</v>
      </c>
      <c r="AA273" s="1" t="s">
        <v>2</v>
      </c>
      <c r="AB273" s="1" t="s">
        <v>2537</v>
      </c>
      <c r="AC273" s="1" t="s">
        <v>2538</v>
      </c>
      <c r="AD273" s="8"/>
    </row>
    <row r="274" spans="2:30" outlineLevel="5" x14ac:dyDescent="0.25">
      <c r="B274" s="3"/>
      <c r="C274" s="1"/>
      <c r="D274" s="1"/>
      <c r="E274" s="1"/>
      <c r="F274" s="1"/>
      <c r="G274" s="1" t="s">
        <v>1842</v>
      </c>
      <c r="H274" s="188">
        <v>42486</v>
      </c>
      <c r="I274" s="1" t="s">
        <v>2539</v>
      </c>
      <c r="J274" s="2" t="s">
        <v>49</v>
      </c>
      <c r="K274" s="1" t="s">
        <v>36</v>
      </c>
      <c r="L274" s="1" t="s">
        <v>20</v>
      </c>
      <c r="M274" s="1" t="s">
        <v>21</v>
      </c>
      <c r="N274" s="1" t="s">
        <v>11</v>
      </c>
      <c r="O274" s="7">
        <v>138353.98000000001</v>
      </c>
      <c r="P274" s="7">
        <v>0</v>
      </c>
      <c r="Q274" s="7">
        <f t="shared" si="10"/>
        <v>138353.98000000001</v>
      </c>
      <c r="R274" s="6" t="s">
        <v>31</v>
      </c>
      <c r="S274" s="5" t="s">
        <v>32</v>
      </c>
      <c r="T274" s="5" t="s">
        <v>58</v>
      </c>
      <c r="U274" s="5" t="s">
        <v>710</v>
      </c>
      <c r="V274" s="1" t="s">
        <v>28</v>
      </c>
      <c r="W274" s="1" t="s">
        <v>2540</v>
      </c>
      <c r="X274" s="1"/>
      <c r="Y274" s="1"/>
      <c r="Z274" s="4">
        <v>42486</v>
      </c>
      <c r="AA274" s="1" t="s">
        <v>2</v>
      </c>
      <c r="AB274" s="1" t="s">
        <v>2541</v>
      </c>
      <c r="AC274" s="1" t="s">
        <v>2542</v>
      </c>
      <c r="AD274" s="8"/>
    </row>
    <row r="275" spans="2:30" outlineLevel="5" x14ac:dyDescent="0.25">
      <c r="B275" s="3"/>
      <c r="C275" s="1"/>
      <c r="D275" s="1"/>
      <c r="E275" s="1"/>
      <c r="F275" s="1"/>
      <c r="G275" s="1" t="s">
        <v>1842</v>
      </c>
      <c r="H275" s="188">
        <v>42487</v>
      </c>
      <c r="I275" s="1" t="s">
        <v>2543</v>
      </c>
      <c r="J275" s="2" t="s">
        <v>49</v>
      </c>
      <c r="K275" s="1" t="s">
        <v>36</v>
      </c>
      <c r="L275" s="1" t="s">
        <v>20</v>
      </c>
      <c r="M275" s="1" t="s">
        <v>21</v>
      </c>
      <c r="N275" s="1" t="s">
        <v>11</v>
      </c>
      <c r="O275" s="7">
        <v>37838.160000000003</v>
      </c>
      <c r="P275" s="7">
        <v>0</v>
      </c>
      <c r="Q275" s="7">
        <f t="shared" si="10"/>
        <v>37838.160000000003</v>
      </c>
      <c r="R275" s="6" t="s">
        <v>31</v>
      </c>
      <c r="S275" s="5" t="s">
        <v>32</v>
      </c>
      <c r="T275" s="5" t="s">
        <v>1704</v>
      </c>
      <c r="U275" s="5" t="s">
        <v>1280</v>
      </c>
      <c r="V275" s="1" t="s">
        <v>28</v>
      </c>
      <c r="W275" s="1" t="s">
        <v>2544</v>
      </c>
      <c r="X275" s="1"/>
      <c r="Y275" s="1"/>
      <c r="Z275" s="4">
        <v>42487</v>
      </c>
      <c r="AA275" s="1" t="s">
        <v>2</v>
      </c>
      <c r="AB275" s="1" t="s">
        <v>2545</v>
      </c>
      <c r="AC275" s="1" t="s">
        <v>2546</v>
      </c>
      <c r="AD275" s="8"/>
    </row>
    <row r="276" spans="2:30" outlineLevel="5" x14ac:dyDescent="0.25">
      <c r="B276" s="3"/>
      <c r="C276" s="1"/>
      <c r="D276" s="1"/>
      <c r="E276" s="1"/>
      <c r="F276" s="1"/>
      <c r="G276" s="1" t="s">
        <v>1842</v>
      </c>
      <c r="H276" s="188">
        <v>42487</v>
      </c>
      <c r="I276" s="1" t="s">
        <v>2547</v>
      </c>
      <c r="J276" s="2" t="s">
        <v>49</v>
      </c>
      <c r="K276" s="1" t="s">
        <v>36</v>
      </c>
      <c r="L276" s="1" t="s">
        <v>20</v>
      </c>
      <c r="M276" s="1" t="s">
        <v>21</v>
      </c>
      <c r="N276" s="1" t="s">
        <v>11</v>
      </c>
      <c r="O276" s="7">
        <v>8266.83</v>
      </c>
      <c r="P276" s="7">
        <v>0</v>
      </c>
      <c r="Q276" s="7">
        <f t="shared" si="10"/>
        <v>8266.83</v>
      </c>
      <c r="R276" s="6" t="s">
        <v>31</v>
      </c>
      <c r="S276" s="5" t="s">
        <v>32</v>
      </c>
      <c r="T276" s="5" t="s">
        <v>1704</v>
      </c>
      <c r="U276" s="5" t="s">
        <v>1280</v>
      </c>
      <c r="V276" s="1" t="s">
        <v>28</v>
      </c>
      <c r="W276" s="1" t="s">
        <v>2548</v>
      </c>
      <c r="X276" s="1"/>
      <c r="Y276" s="1"/>
      <c r="Z276" s="4">
        <v>42487</v>
      </c>
      <c r="AA276" s="1" t="s">
        <v>2</v>
      </c>
      <c r="AB276" s="1" t="s">
        <v>2549</v>
      </c>
      <c r="AC276" s="1" t="s">
        <v>2550</v>
      </c>
      <c r="AD276" s="8"/>
    </row>
    <row r="277" spans="2:30" outlineLevel="5" x14ac:dyDescent="0.25">
      <c r="B277" s="3"/>
      <c r="C277" s="1"/>
      <c r="D277" s="1"/>
      <c r="E277" s="1"/>
      <c r="F277" s="1"/>
      <c r="G277" s="1" t="s">
        <v>1842</v>
      </c>
      <c r="H277" s="188">
        <v>42489</v>
      </c>
      <c r="I277" s="1" t="s">
        <v>2551</v>
      </c>
      <c r="J277" s="2" t="s">
        <v>49</v>
      </c>
      <c r="K277" s="1" t="s">
        <v>36</v>
      </c>
      <c r="L277" s="1" t="s">
        <v>20</v>
      </c>
      <c r="M277" s="1" t="s">
        <v>21</v>
      </c>
      <c r="N277" s="1" t="s">
        <v>11</v>
      </c>
      <c r="O277" s="7">
        <v>3597.9</v>
      </c>
      <c r="P277" s="7">
        <v>0</v>
      </c>
      <c r="Q277" s="7">
        <f t="shared" si="10"/>
        <v>3597.9</v>
      </c>
      <c r="R277" s="6" t="s">
        <v>31</v>
      </c>
      <c r="S277" s="5" t="s">
        <v>32</v>
      </c>
      <c r="T277" s="5" t="s">
        <v>58</v>
      </c>
      <c r="U277" s="5" t="s">
        <v>710</v>
      </c>
      <c r="V277" s="1" t="s">
        <v>28</v>
      </c>
      <c r="W277" s="1" t="s">
        <v>2552</v>
      </c>
      <c r="X277" s="1"/>
      <c r="Y277" s="1"/>
      <c r="Z277" s="4">
        <v>42489</v>
      </c>
      <c r="AA277" s="1" t="s">
        <v>2</v>
      </c>
      <c r="AB277" s="1" t="s">
        <v>2553</v>
      </c>
      <c r="AC277" s="1" t="s">
        <v>2554</v>
      </c>
      <c r="AD277" s="8"/>
    </row>
    <row r="278" spans="2:30" outlineLevel="5" x14ac:dyDescent="0.25">
      <c r="B278" s="3"/>
      <c r="C278" s="1"/>
      <c r="D278" s="1"/>
      <c r="E278" s="1"/>
      <c r="F278" s="1"/>
      <c r="G278" s="1" t="s">
        <v>1842</v>
      </c>
      <c r="H278" s="188">
        <v>42487</v>
      </c>
      <c r="I278" s="1" t="s">
        <v>2555</v>
      </c>
      <c r="J278" s="2" t="s">
        <v>49</v>
      </c>
      <c r="K278" s="1" t="s">
        <v>36</v>
      </c>
      <c r="L278" s="1" t="s">
        <v>20</v>
      </c>
      <c r="M278" s="1" t="s">
        <v>21</v>
      </c>
      <c r="N278" s="1" t="s">
        <v>11</v>
      </c>
      <c r="O278" s="7">
        <v>10575.14</v>
      </c>
      <c r="P278" s="7">
        <v>0</v>
      </c>
      <c r="Q278" s="7">
        <f t="shared" si="10"/>
        <v>10575.14</v>
      </c>
      <c r="R278" s="6" t="s">
        <v>31</v>
      </c>
      <c r="S278" s="5" t="s">
        <v>32</v>
      </c>
      <c r="T278" s="5" t="s">
        <v>1705</v>
      </c>
      <c r="U278" s="5" t="s">
        <v>1883</v>
      </c>
      <c r="V278" s="1" t="s">
        <v>28</v>
      </c>
      <c r="W278" s="1" t="s">
        <v>2556</v>
      </c>
      <c r="X278" s="1"/>
      <c r="Y278" s="1"/>
      <c r="Z278" s="4">
        <v>42487</v>
      </c>
      <c r="AA278" s="1" t="s">
        <v>2</v>
      </c>
      <c r="AB278" s="1" t="s">
        <v>2557</v>
      </c>
      <c r="AC278" s="1" t="s">
        <v>2558</v>
      </c>
      <c r="AD278" s="8"/>
    </row>
    <row r="279" spans="2:30" outlineLevel="5" x14ac:dyDescent="0.25">
      <c r="B279" s="3"/>
      <c r="C279" s="1"/>
      <c r="D279" s="1"/>
      <c r="E279" s="1"/>
      <c r="F279" s="1"/>
      <c r="G279" s="1" t="s">
        <v>1842</v>
      </c>
      <c r="H279" s="188">
        <v>42487</v>
      </c>
      <c r="I279" s="1" t="s">
        <v>2559</v>
      </c>
      <c r="J279" s="2" t="s">
        <v>49</v>
      </c>
      <c r="K279" s="1" t="s">
        <v>36</v>
      </c>
      <c r="L279" s="1" t="s">
        <v>20</v>
      </c>
      <c r="M279" s="1" t="s">
        <v>21</v>
      </c>
      <c r="N279" s="1" t="s">
        <v>11</v>
      </c>
      <c r="O279" s="7">
        <v>3000</v>
      </c>
      <c r="P279" s="7">
        <v>0</v>
      </c>
      <c r="Q279" s="7">
        <f t="shared" si="10"/>
        <v>3000</v>
      </c>
      <c r="R279" s="6" t="s">
        <v>31</v>
      </c>
      <c r="S279" s="5" t="s">
        <v>32</v>
      </c>
      <c r="T279" s="5" t="s">
        <v>1704</v>
      </c>
      <c r="U279" s="5" t="s">
        <v>1280</v>
      </c>
      <c r="V279" s="1" t="s">
        <v>28</v>
      </c>
      <c r="W279" s="1" t="s">
        <v>2560</v>
      </c>
      <c r="X279" s="1"/>
      <c r="Y279" s="1"/>
      <c r="Z279" s="4">
        <v>42487</v>
      </c>
      <c r="AA279" s="1" t="s">
        <v>2</v>
      </c>
      <c r="AB279" s="1" t="s">
        <v>2561</v>
      </c>
      <c r="AC279" s="1" t="s">
        <v>2562</v>
      </c>
      <c r="AD279" s="8"/>
    </row>
    <row r="280" spans="2:30" outlineLevel="5" x14ac:dyDescent="0.25">
      <c r="B280" s="3"/>
      <c r="C280" s="1"/>
      <c r="D280" s="1"/>
      <c r="E280" s="1"/>
      <c r="F280" s="1"/>
      <c r="G280" s="1" t="s">
        <v>1842</v>
      </c>
      <c r="H280" s="188">
        <v>42487</v>
      </c>
      <c r="I280" s="1" t="s">
        <v>2563</v>
      </c>
      <c r="J280" s="2" t="s">
        <v>49</v>
      </c>
      <c r="K280" s="1" t="s">
        <v>36</v>
      </c>
      <c r="L280" s="1" t="s">
        <v>20</v>
      </c>
      <c r="M280" s="1" t="s">
        <v>21</v>
      </c>
      <c r="N280" s="1" t="s">
        <v>11</v>
      </c>
      <c r="O280" s="7">
        <v>2126.6</v>
      </c>
      <c r="P280" s="7">
        <v>0</v>
      </c>
      <c r="Q280" s="7">
        <f t="shared" si="10"/>
        <v>2126.6</v>
      </c>
      <c r="R280" s="6" t="s">
        <v>31</v>
      </c>
      <c r="S280" s="5" t="s">
        <v>32</v>
      </c>
      <c r="T280" s="5" t="s">
        <v>1705</v>
      </c>
      <c r="U280" s="5" t="s">
        <v>1883</v>
      </c>
      <c r="V280" s="1" t="s">
        <v>28</v>
      </c>
      <c r="W280" s="1" t="s">
        <v>2564</v>
      </c>
      <c r="X280" s="1"/>
      <c r="Y280" s="1"/>
      <c r="Z280" s="4">
        <v>42487</v>
      </c>
      <c r="AA280" s="1" t="s">
        <v>2</v>
      </c>
      <c r="AB280" s="1" t="s">
        <v>2565</v>
      </c>
      <c r="AC280" s="1" t="s">
        <v>2566</v>
      </c>
      <c r="AD280" s="8"/>
    </row>
    <row r="281" spans="2:30" outlineLevel="5" x14ac:dyDescent="0.25">
      <c r="B281" s="3"/>
      <c r="C281" s="1"/>
      <c r="D281" s="1"/>
      <c r="E281" s="1"/>
      <c r="F281" s="1"/>
      <c r="G281" s="1" t="s">
        <v>1842</v>
      </c>
      <c r="H281" s="188">
        <v>42487</v>
      </c>
      <c r="I281" s="1" t="s">
        <v>2567</v>
      </c>
      <c r="J281" s="2" t="s">
        <v>49</v>
      </c>
      <c r="K281" s="1" t="s">
        <v>36</v>
      </c>
      <c r="L281" s="1" t="s">
        <v>20</v>
      </c>
      <c r="M281" s="1" t="s">
        <v>21</v>
      </c>
      <c r="N281" s="1" t="s">
        <v>11</v>
      </c>
      <c r="O281" s="7">
        <v>50888.34</v>
      </c>
      <c r="P281" s="7">
        <v>0</v>
      </c>
      <c r="Q281" s="7">
        <f t="shared" si="10"/>
        <v>50888.34</v>
      </c>
      <c r="R281" s="6" t="s">
        <v>31</v>
      </c>
      <c r="S281" s="5" t="s">
        <v>32</v>
      </c>
      <c r="T281" s="5" t="s">
        <v>1705</v>
      </c>
      <c r="U281" s="5" t="s">
        <v>1883</v>
      </c>
      <c r="V281" s="1" t="s">
        <v>28</v>
      </c>
      <c r="W281" s="1" t="s">
        <v>2568</v>
      </c>
      <c r="X281" s="1"/>
      <c r="Y281" s="1"/>
      <c r="Z281" s="4">
        <v>42487</v>
      </c>
      <c r="AA281" s="1" t="s">
        <v>2</v>
      </c>
      <c r="AB281" s="1" t="s">
        <v>2565</v>
      </c>
      <c r="AC281" s="1" t="s">
        <v>2569</v>
      </c>
      <c r="AD281" s="8"/>
    </row>
    <row r="282" spans="2:30" outlineLevel="5" x14ac:dyDescent="0.25">
      <c r="B282" s="3"/>
      <c r="C282" s="1"/>
      <c r="D282" s="1"/>
      <c r="E282" s="1"/>
      <c r="F282" s="1"/>
      <c r="G282" s="1" t="s">
        <v>1842</v>
      </c>
      <c r="H282" s="188">
        <v>42489</v>
      </c>
      <c r="I282" s="1" t="s">
        <v>2570</v>
      </c>
      <c r="J282" s="2" t="s">
        <v>49</v>
      </c>
      <c r="K282" s="1" t="s">
        <v>36</v>
      </c>
      <c r="L282" s="1" t="s">
        <v>20</v>
      </c>
      <c r="M282" s="1" t="s">
        <v>21</v>
      </c>
      <c r="N282" s="1" t="s">
        <v>11</v>
      </c>
      <c r="O282" s="7">
        <v>8830.1</v>
      </c>
      <c r="P282" s="7">
        <v>0</v>
      </c>
      <c r="Q282" s="7">
        <f t="shared" si="10"/>
        <v>8830.1</v>
      </c>
      <c r="R282" s="6" t="s">
        <v>31</v>
      </c>
      <c r="S282" s="5" t="s">
        <v>32</v>
      </c>
      <c r="T282" s="5" t="s">
        <v>1592</v>
      </c>
      <c r="U282" s="5" t="s">
        <v>1874</v>
      </c>
      <c r="V282" s="1" t="s">
        <v>28</v>
      </c>
      <c r="W282" s="1" t="s">
        <v>2571</v>
      </c>
      <c r="X282" s="1"/>
      <c r="Y282" s="1"/>
      <c r="Z282" s="4">
        <v>42489</v>
      </c>
      <c r="AA282" s="1" t="s">
        <v>2</v>
      </c>
      <c r="AB282" s="1" t="s">
        <v>1709</v>
      </c>
      <c r="AC282" s="1" t="s">
        <v>2572</v>
      </c>
      <c r="AD282" s="8"/>
    </row>
    <row r="283" spans="2:30" outlineLevel="5" x14ac:dyDescent="0.25">
      <c r="B283" s="3"/>
      <c r="C283" s="1"/>
      <c r="D283" s="1"/>
      <c r="E283" s="1"/>
      <c r="F283" s="1"/>
      <c r="G283" s="1" t="s">
        <v>1842</v>
      </c>
      <c r="H283" s="188">
        <v>42487</v>
      </c>
      <c r="I283" s="1" t="s">
        <v>2573</v>
      </c>
      <c r="J283" s="2" t="s">
        <v>49</v>
      </c>
      <c r="K283" s="1" t="s">
        <v>36</v>
      </c>
      <c r="L283" s="1" t="s">
        <v>20</v>
      </c>
      <c r="M283" s="1" t="s">
        <v>21</v>
      </c>
      <c r="N283" s="1" t="s">
        <v>11</v>
      </c>
      <c r="O283" s="7">
        <v>5434</v>
      </c>
      <c r="P283" s="7">
        <v>0</v>
      </c>
      <c r="Q283" s="7">
        <f t="shared" si="10"/>
        <v>5434</v>
      </c>
      <c r="R283" s="6" t="s">
        <v>31</v>
      </c>
      <c r="S283" s="5" t="s">
        <v>32</v>
      </c>
      <c r="T283" s="5" t="s">
        <v>1705</v>
      </c>
      <c r="U283" s="5" t="s">
        <v>1883</v>
      </c>
      <c r="V283" s="1" t="s">
        <v>28</v>
      </c>
      <c r="W283" s="1" t="s">
        <v>2574</v>
      </c>
      <c r="X283" s="1"/>
      <c r="Y283" s="1"/>
      <c r="Z283" s="4">
        <v>42487</v>
      </c>
      <c r="AA283" s="1" t="s">
        <v>2</v>
      </c>
      <c r="AB283" s="1" t="s">
        <v>2575</v>
      </c>
      <c r="AC283" s="1" t="s">
        <v>2576</v>
      </c>
      <c r="AD283" s="8"/>
    </row>
    <row r="284" spans="2:30" outlineLevel="5" x14ac:dyDescent="0.25">
      <c r="B284" s="3"/>
      <c r="C284" s="1"/>
      <c r="D284" s="1"/>
      <c r="E284" s="1"/>
      <c r="F284" s="1"/>
      <c r="G284" s="1" t="s">
        <v>1842</v>
      </c>
      <c r="H284" s="188">
        <v>42489</v>
      </c>
      <c r="I284" s="1" t="s">
        <v>2577</v>
      </c>
      <c r="J284" s="2" t="s">
        <v>49</v>
      </c>
      <c r="K284" s="1" t="s">
        <v>36</v>
      </c>
      <c r="L284" s="1" t="s">
        <v>20</v>
      </c>
      <c r="M284" s="1" t="s">
        <v>21</v>
      </c>
      <c r="N284" s="1" t="s">
        <v>11</v>
      </c>
      <c r="O284" s="7">
        <v>64006.51</v>
      </c>
      <c r="P284" s="7">
        <v>0</v>
      </c>
      <c r="Q284" s="7">
        <f t="shared" si="10"/>
        <v>64006.51</v>
      </c>
      <c r="R284" s="6" t="s">
        <v>31</v>
      </c>
      <c r="S284" s="5" t="s">
        <v>32</v>
      </c>
      <c r="T284" s="5" t="s">
        <v>1592</v>
      </c>
      <c r="U284" s="5" t="s">
        <v>1874</v>
      </c>
      <c r="V284" s="1" t="s">
        <v>28</v>
      </c>
      <c r="W284" s="1" t="s">
        <v>2578</v>
      </c>
      <c r="X284" s="1"/>
      <c r="Y284" s="1"/>
      <c r="Z284" s="4">
        <v>42489</v>
      </c>
      <c r="AA284" s="1" t="s">
        <v>2</v>
      </c>
      <c r="AB284" s="1" t="s">
        <v>1709</v>
      </c>
      <c r="AC284" s="1" t="s">
        <v>2579</v>
      </c>
      <c r="AD284" s="8"/>
    </row>
    <row r="285" spans="2:30" outlineLevel="5" x14ac:dyDescent="0.25">
      <c r="B285" s="3"/>
      <c r="C285" s="1"/>
      <c r="D285" s="1"/>
      <c r="E285" s="1"/>
      <c r="F285" s="1"/>
      <c r="G285" s="1" t="s">
        <v>1842</v>
      </c>
      <c r="H285" s="188">
        <v>42490</v>
      </c>
      <c r="I285" s="1" t="s">
        <v>2580</v>
      </c>
      <c r="J285" s="2" t="s">
        <v>49</v>
      </c>
      <c r="K285" s="1" t="s">
        <v>36</v>
      </c>
      <c r="L285" s="1" t="s">
        <v>20</v>
      </c>
      <c r="M285" s="1" t="s">
        <v>21</v>
      </c>
      <c r="N285" s="1" t="s">
        <v>11</v>
      </c>
      <c r="O285" s="7">
        <v>5669.04</v>
      </c>
      <c r="P285" s="7">
        <v>0</v>
      </c>
      <c r="Q285" s="7">
        <f t="shared" si="10"/>
        <v>5669.04</v>
      </c>
      <c r="R285" s="6" t="s">
        <v>31</v>
      </c>
      <c r="S285" s="5" t="s">
        <v>32</v>
      </c>
      <c r="T285" s="5" t="s">
        <v>1590</v>
      </c>
      <c r="U285" s="5" t="s">
        <v>1928</v>
      </c>
      <c r="V285" s="1" t="s">
        <v>28</v>
      </c>
      <c r="W285" s="1" t="s">
        <v>2581</v>
      </c>
      <c r="X285" s="1"/>
      <c r="Y285" s="1"/>
      <c r="Z285" s="4">
        <v>42490</v>
      </c>
      <c r="AA285" s="1" t="s">
        <v>2</v>
      </c>
      <c r="AB285" s="1" t="s">
        <v>1708</v>
      </c>
      <c r="AC285" s="1" t="s">
        <v>2582</v>
      </c>
      <c r="AD285" s="8"/>
    </row>
    <row r="286" spans="2:30" outlineLevel="5" x14ac:dyDescent="0.25">
      <c r="B286" s="3"/>
      <c r="C286" s="1"/>
      <c r="D286" s="1"/>
      <c r="E286" s="1"/>
      <c r="F286" s="1"/>
      <c r="G286" s="1" t="s">
        <v>1842</v>
      </c>
      <c r="H286" s="188">
        <v>42490</v>
      </c>
      <c r="I286" s="1" t="s">
        <v>2583</v>
      </c>
      <c r="J286" s="2" t="s">
        <v>49</v>
      </c>
      <c r="K286" s="1" t="s">
        <v>36</v>
      </c>
      <c r="L286" s="1" t="s">
        <v>20</v>
      </c>
      <c r="M286" s="1" t="s">
        <v>21</v>
      </c>
      <c r="N286" s="1" t="s">
        <v>11</v>
      </c>
      <c r="O286" s="7">
        <v>22675.24</v>
      </c>
      <c r="P286" s="7">
        <v>0</v>
      </c>
      <c r="Q286" s="7">
        <f t="shared" si="10"/>
        <v>22675.24</v>
      </c>
      <c r="R286" s="6" t="s">
        <v>31</v>
      </c>
      <c r="S286" s="5" t="s">
        <v>32</v>
      </c>
      <c r="T286" s="5" t="s">
        <v>1590</v>
      </c>
      <c r="U286" s="5" t="s">
        <v>1928</v>
      </c>
      <c r="V286" s="1" t="s">
        <v>28</v>
      </c>
      <c r="W286" s="1" t="s">
        <v>1529</v>
      </c>
      <c r="X286" s="1"/>
      <c r="Y286" s="1"/>
      <c r="Z286" s="4">
        <v>42490</v>
      </c>
      <c r="AA286" s="1" t="s">
        <v>2</v>
      </c>
      <c r="AB286" s="1" t="s">
        <v>1708</v>
      </c>
      <c r="AC286" s="1" t="s">
        <v>2584</v>
      </c>
      <c r="AD286" s="8"/>
    </row>
    <row r="287" spans="2:30" outlineLevel="5" x14ac:dyDescent="0.25">
      <c r="B287" s="3"/>
      <c r="C287" s="1"/>
      <c r="D287" s="1"/>
      <c r="E287" s="1"/>
      <c r="F287" s="1"/>
      <c r="G287" s="1" t="s">
        <v>1842</v>
      </c>
      <c r="H287" s="188">
        <v>42490</v>
      </c>
      <c r="I287" s="1" t="s">
        <v>2585</v>
      </c>
      <c r="J287" s="2" t="s">
        <v>49</v>
      </c>
      <c r="K287" s="1" t="s">
        <v>36</v>
      </c>
      <c r="L287" s="1" t="s">
        <v>20</v>
      </c>
      <c r="M287" s="1" t="s">
        <v>21</v>
      </c>
      <c r="N287" s="1" t="s">
        <v>11</v>
      </c>
      <c r="O287" s="7">
        <v>59871.19</v>
      </c>
      <c r="P287" s="7">
        <v>0</v>
      </c>
      <c r="Q287" s="7">
        <f t="shared" si="10"/>
        <v>59871.19</v>
      </c>
      <c r="R287" s="6" t="s">
        <v>31</v>
      </c>
      <c r="S287" s="5" t="s">
        <v>32</v>
      </c>
      <c r="T287" s="5" t="s">
        <v>1590</v>
      </c>
      <c r="U287" s="5" t="s">
        <v>1928</v>
      </c>
      <c r="V287" s="1" t="s">
        <v>28</v>
      </c>
      <c r="W287" s="1" t="s">
        <v>1527</v>
      </c>
      <c r="X287" s="1"/>
      <c r="Y287" s="1"/>
      <c r="Z287" s="4">
        <v>42490</v>
      </c>
      <c r="AA287" s="1" t="s">
        <v>2</v>
      </c>
      <c r="AB287" s="1" t="s">
        <v>1708</v>
      </c>
      <c r="AC287" s="1" t="s">
        <v>2586</v>
      </c>
      <c r="AD287" s="8"/>
    </row>
    <row r="288" spans="2:30" outlineLevel="5" x14ac:dyDescent="0.25">
      <c r="B288" s="3"/>
      <c r="C288" s="1"/>
      <c r="D288" s="1"/>
      <c r="E288" s="1"/>
      <c r="F288" s="1"/>
      <c r="G288" s="1" t="s">
        <v>1842</v>
      </c>
      <c r="H288" s="188">
        <v>42490</v>
      </c>
      <c r="I288" s="1" t="s">
        <v>2587</v>
      </c>
      <c r="J288" s="2" t="s">
        <v>49</v>
      </c>
      <c r="K288" s="1" t="s">
        <v>36</v>
      </c>
      <c r="L288" s="1" t="s">
        <v>20</v>
      </c>
      <c r="M288" s="1" t="s">
        <v>21</v>
      </c>
      <c r="N288" s="1" t="s">
        <v>11</v>
      </c>
      <c r="O288" s="7">
        <v>21603.22</v>
      </c>
      <c r="P288" s="7">
        <v>0</v>
      </c>
      <c r="Q288" s="7">
        <f t="shared" si="10"/>
        <v>21603.22</v>
      </c>
      <c r="R288" s="6" t="s">
        <v>31</v>
      </c>
      <c r="S288" s="5" t="s">
        <v>32</v>
      </c>
      <c r="T288" s="5" t="s">
        <v>1590</v>
      </c>
      <c r="U288" s="5" t="s">
        <v>1928</v>
      </c>
      <c r="V288" s="1" t="s">
        <v>28</v>
      </c>
      <c r="W288" s="1" t="s">
        <v>1583</v>
      </c>
      <c r="X288" s="1"/>
      <c r="Y288" s="1"/>
      <c r="Z288" s="4">
        <v>42490</v>
      </c>
      <c r="AA288" s="1" t="s">
        <v>2</v>
      </c>
      <c r="AB288" s="1" t="s">
        <v>1708</v>
      </c>
      <c r="AC288" s="1" t="s">
        <v>2588</v>
      </c>
      <c r="AD288" s="8"/>
    </row>
    <row r="289" spans="2:30" outlineLevel="5" x14ac:dyDescent="0.25">
      <c r="B289" s="3"/>
      <c r="C289" s="1"/>
      <c r="D289" s="1"/>
      <c r="E289" s="1"/>
      <c r="F289" s="1"/>
      <c r="G289" s="1" t="s">
        <v>1842</v>
      </c>
      <c r="H289" s="188">
        <v>42490</v>
      </c>
      <c r="I289" s="1" t="s">
        <v>2589</v>
      </c>
      <c r="J289" s="2" t="s">
        <v>49</v>
      </c>
      <c r="K289" s="1" t="s">
        <v>36</v>
      </c>
      <c r="L289" s="1" t="s">
        <v>20</v>
      </c>
      <c r="M289" s="1" t="s">
        <v>21</v>
      </c>
      <c r="N289" s="1" t="s">
        <v>11</v>
      </c>
      <c r="O289" s="7">
        <v>56851.95</v>
      </c>
      <c r="P289" s="7">
        <v>0</v>
      </c>
      <c r="Q289" s="7">
        <f t="shared" si="10"/>
        <v>56851.95</v>
      </c>
      <c r="R289" s="6" t="s">
        <v>31</v>
      </c>
      <c r="S289" s="5" t="s">
        <v>32</v>
      </c>
      <c r="T289" s="5" t="s">
        <v>1590</v>
      </c>
      <c r="U289" s="5" t="s">
        <v>1928</v>
      </c>
      <c r="V289" s="1" t="s">
        <v>28</v>
      </c>
      <c r="W289" s="1" t="s">
        <v>1528</v>
      </c>
      <c r="X289" s="1"/>
      <c r="Y289" s="1"/>
      <c r="Z289" s="4">
        <v>42490</v>
      </c>
      <c r="AA289" s="1" t="s">
        <v>2</v>
      </c>
      <c r="AB289" s="1" t="s">
        <v>1708</v>
      </c>
      <c r="AC289" s="1" t="s">
        <v>2590</v>
      </c>
      <c r="AD289" s="8"/>
    </row>
    <row r="290" spans="2:30" outlineLevel="5" x14ac:dyDescent="0.25">
      <c r="B290" s="3"/>
      <c r="C290" s="1"/>
      <c r="D290" s="1"/>
      <c r="E290" s="1"/>
      <c r="F290" s="1"/>
      <c r="G290" s="1" t="s">
        <v>1842</v>
      </c>
      <c r="H290" s="188">
        <v>42490</v>
      </c>
      <c r="I290" s="1" t="s">
        <v>2591</v>
      </c>
      <c r="J290" s="2" t="s">
        <v>49</v>
      </c>
      <c r="K290" s="1" t="s">
        <v>36</v>
      </c>
      <c r="L290" s="1" t="s">
        <v>20</v>
      </c>
      <c r="M290" s="1" t="s">
        <v>21</v>
      </c>
      <c r="N290" s="1" t="s">
        <v>11</v>
      </c>
      <c r="O290" s="7">
        <v>10026.66</v>
      </c>
      <c r="P290" s="7">
        <v>0</v>
      </c>
      <c r="Q290" s="7">
        <f t="shared" si="10"/>
        <v>10026.66</v>
      </c>
      <c r="R290" s="6" t="s">
        <v>31</v>
      </c>
      <c r="S290" s="5" t="s">
        <v>32</v>
      </c>
      <c r="T290" s="5" t="s">
        <v>1590</v>
      </c>
      <c r="U290" s="5" t="s">
        <v>1928</v>
      </c>
      <c r="V290" s="1" t="s">
        <v>28</v>
      </c>
      <c r="W290" s="1" t="s">
        <v>2592</v>
      </c>
      <c r="X290" s="1"/>
      <c r="Y290" s="1"/>
      <c r="Z290" s="4">
        <v>42490</v>
      </c>
      <c r="AA290" s="1" t="s">
        <v>2</v>
      </c>
      <c r="AB290" s="1" t="s">
        <v>1708</v>
      </c>
      <c r="AC290" s="1" t="s">
        <v>2593</v>
      </c>
      <c r="AD290" s="8"/>
    </row>
    <row r="291" spans="2:30" outlineLevel="5" x14ac:dyDescent="0.25">
      <c r="B291" s="3"/>
      <c r="C291" s="1"/>
      <c r="D291" s="1"/>
      <c r="E291" s="1"/>
      <c r="F291" s="1"/>
      <c r="G291" s="1" t="s">
        <v>1842</v>
      </c>
      <c r="H291" s="188">
        <v>42490</v>
      </c>
      <c r="I291" s="1" t="s">
        <v>2594</v>
      </c>
      <c r="J291" s="2" t="s">
        <v>49</v>
      </c>
      <c r="K291" s="1" t="s">
        <v>36</v>
      </c>
      <c r="L291" s="1" t="s">
        <v>20</v>
      </c>
      <c r="M291" s="1" t="s">
        <v>21</v>
      </c>
      <c r="N291" s="1" t="s">
        <v>11</v>
      </c>
      <c r="O291" s="7">
        <v>7553.34</v>
      </c>
      <c r="P291" s="7">
        <v>0</v>
      </c>
      <c r="Q291" s="7">
        <f t="shared" si="10"/>
        <v>7553.34</v>
      </c>
      <c r="R291" s="6" t="s">
        <v>31</v>
      </c>
      <c r="S291" s="5" t="s">
        <v>32</v>
      </c>
      <c r="T291" s="5" t="s">
        <v>1590</v>
      </c>
      <c r="U291" s="5" t="s">
        <v>1928</v>
      </c>
      <c r="V291" s="1" t="s">
        <v>28</v>
      </c>
      <c r="W291" s="1" t="s">
        <v>1584</v>
      </c>
      <c r="X291" s="1"/>
      <c r="Y291" s="1"/>
      <c r="Z291" s="4">
        <v>42490</v>
      </c>
      <c r="AA291" s="1" t="s">
        <v>2</v>
      </c>
      <c r="AB291" s="1" t="s">
        <v>1708</v>
      </c>
      <c r="AC291" s="1" t="s">
        <v>2595</v>
      </c>
      <c r="AD291" s="8"/>
    </row>
    <row r="292" spans="2:30" outlineLevel="5" x14ac:dyDescent="0.25">
      <c r="B292" s="3"/>
      <c r="C292" s="1"/>
      <c r="D292" s="1"/>
      <c r="E292" s="1"/>
      <c r="F292" s="1"/>
      <c r="G292" s="1" t="s">
        <v>1842</v>
      </c>
      <c r="H292" s="188">
        <v>42490</v>
      </c>
      <c r="I292" s="1" t="s">
        <v>2596</v>
      </c>
      <c r="J292" s="2" t="s">
        <v>49</v>
      </c>
      <c r="K292" s="1" t="s">
        <v>36</v>
      </c>
      <c r="L292" s="1" t="s">
        <v>20</v>
      </c>
      <c r="M292" s="1" t="s">
        <v>21</v>
      </c>
      <c r="N292" s="1" t="s">
        <v>11</v>
      </c>
      <c r="O292" s="7">
        <v>10659.98</v>
      </c>
      <c r="P292" s="7">
        <v>0</v>
      </c>
      <c r="Q292" s="7">
        <f t="shared" si="10"/>
        <v>10659.98</v>
      </c>
      <c r="R292" s="6" t="s">
        <v>31</v>
      </c>
      <c r="S292" s="5" t="s">
        <v>32</v>
      </c>
      <c r="T292" s="5" t="s">
        <v>1590</v>
      </c>
      <c r="U292" s="5" t="s">
        <v>1928</v>
      </c>
      <c r="V292" s="1" t="s">
        <v>28</v>
      </c>
      <c r="W292" s="1" t="s">
        <v>1451</v>
      </c>
      <c r="X292" s="1"/>
      <c r="Y292" s="1"/>
      <c r="Z292" s="4">
        <v>42490</v>
      </c>
      <c r="AA292" s="1" t="s">
        <v>2</v>
      </c>
      <c r="AB292" s="1" t="s">
        <v>1708</v>
      </c>
      <c r="AC292" s="1" t="s">
        <v>2597</v>
      </c>
      <c r="AD292" s="8"/>
    </row>
    <row r="293" spans="2:30" outlineLevel="5" x14ac:dyDescent="0.25">
      <c r="B293" s="220"/>
      <c r="C293" s="2"/>
      <c r="D293" s="2"/>
      <c r="E293" s="2"/>
      <c r="F293" s="2"/>
      <c r="G293" s="2"/>
      <c r="H293" s="228"/>
      <c r="I293" s="2"/>
      <c r="J293" s="2" t="s">
        <v>49</v>
      </c>
      <c r="K293" s="2"/>
      <c r="L293" s="2"/>
      <c r="M293" s="2"/>
      <c r="N293" s="2"/>
      <c r="O293" s="221"/>
      <c r="P293" s="221"/>
      <c r="Q293" s="221"/>
      <c r="R293" s="222"/>
      <c r="S293" s="223"/>
      <c r="T293" s="223"/>
      <c r="U293" s="223"/>
      <c r="V293" s="2"/>
      <c r="W293" s="2"/>
      <c r="X293" s="2"/>
      <c r="Y293" s="2"/>
      <c r="Z293" s="224"/>
      <c r="AA293" s="2"/>
      <c r="AB293" s="2"/>
      <c r="AC293" s="2"/>
      <c r="AD293" s="225"/>
    </row>
    <row r="294" spans="2:30" outlineLevel="4" x14ac:dyDescent="0.25">
      <c r="B294" s="220"/>
      <c r="C294" s="2"/>
      <c r="D294" s="2"/>
      <c r="E294" s="2"/>
      <c r="F294" s="2" t="s">
        <v>1424</v>
      </c>
      <c r="G294" s="2" t="s">
        <v>1425</v>
      </c>
      <c r="H294" s="228"/>
      <c r="I294" s="2"/>
      <c r="J294" s="2" t="s">
        <v>49</v>
      </c>
      <c r="K294" s="2"/>
      <c r="L294" s="2"/>
      <c r="M294" s="2"/>
      <c r="N294" s="2"/>
      <c r="O294" s="221">
        <f>SUM(O295:O316)</f>
        <v>434486.76999999996</v>
      </c>
      <c r="P294" s="221">
        <f>SUM(P295:P316)</f>
        <v>0</v>
      </c>
      <c r="Q294" s="221">
        <f t="shared" ref="Q294:Q315" si="11">O294-P294</f>
        <v>434486.76999999996</v>
      </c>
      <c r="R294" s="222"/>
      <c r="S294" s="223"/>
      <c r="T294" s="223"/>
      <c r="U294" s="223"/>
      <c r="V294" s="2"/>
      <c r="W294" s="2"/>
      <c r="X294" s="2"/>
      <c r="Y294" s="2"/>
      <c r="Z294" s="224"/>
      <c r="AA294" s="2"/>
      <c r="AB294" s="2"/>
      <c r="AC294" s="2"/>
      <c r="AD294" s="225"/>
    </row>
    <row r="295" spans="2:30" outlineLevel="5" x14ac:dyDescent="0.25">
      <c r="B295" s="3"/>
      <c r="C295" s="1"/>
      <c r="D295" s="1"/>
      <c r="E295" s="1"/>
      <c r="F295" s="1"/>
      <c r="G295" s="1" t="s">
        <v>1842</v>
      </c>
      <c r="H295" s="188">
        <v>42496</v>
      </c>
      <c r="I295" s="1" t="s">
        <v>2598</v>
      </c>
      <c r="J295" s="2" t="s">
        <v>49</v>
      </c>
      <c r="K295" s="1" t="s">
        <v>36</v>
      </c>
      <c r="L295" s="1" t="s">
        <v>20</v>
      </c>
      <c r="M295" s="1" t="s">
        <v>21</v>
      </c>
      <c r="N295" s="1" t="s">
        <v>11</v>
      </c>
      <c r="O295" s="7">
        <v>3270</v>
      </c>
      <c r="P295" s="7">
        <v>0</v>
      </c>
      <c r="Q295" s="7">
        <f t="shared" si="11"/>
        <v>3270</v>
      </c>
      <c r="R295" s="6" t="s">
        <v>31</v>
      </c>
      <c r="S295" s="5" t="s">
        <v>25</v>
      </c>
      <c r="T295" s="5" t="s">
        <v>1437</v>
      </c>
      <c r="U295" s="5" t="s">
        <v>1904</v>
      </c>
      <c r="V295" s="1" t="s">
        <v>28</v>
      </c>
      <c r="W295" s="1" t="s">
        <v>2599</v>
      </c>
      <c r="X295" s="1"/>
      <c r="Y295" s="1"/>
      <c r="Z295" s="4">
        <v>42496</v>
      </c>
      <c r="AA295" s="1" t="s">
        <v>2</v>
      </c>
      <c r="AB295" s="1" t="s">
        <v>2600</v>
      </c>
      <c r="AC295" s="1" t="s">
        <v>2601</v>
      </c>
      <c r="AD295" s="8"/>
    </row>
    <row r="296" spans="2:30" outlineLevel="5" x14ac:dyDescent="0.25">
      <c r="B296" s="3"/>
      <c r="C296" s="1"/>
      <c r="D296" s="1"/>
      <c r="E296" s="1"/>
      <c r="F296" s="1"/>
      <c r="G296" s="1" t="s">
        <v>1842</v>
      </c>
      <c r="H296" s="188">
        <v>42509</v>
      </c>
      <c r="I296" s="1" t="s">
        <v>2602</v>
      </c>
      <c r="J296" s="2" t="s">
        <v>49</v>
      </c>
      <c r="K296" s="1" t="s">
        <v>36</v>
      </c>
      <c r="L296" s="1" t="s">
        <v>20</v>
      </c>
      <c r="M296" s="1" t="s">
        <v>21</v>
      </c>
      <c r="N296" s="1" t="s">
        <v>11</v>
      </c>
      <c r="O296" s="7">
        <v>5000</v>
      </c>
      <c r="P296" s="7">
        <v>0</v>
      </c>
      <c r="Q296" s="7">
        <f t="shared" si="11"/>
        <v>5000</v>
      </c>
      <c r="R296" s="6" t="s">
        <v>31</v>
      </c>
      <c r="S296" s="5" t="s">
        <v>32</v>
      </c>
      <c r="T296" s="5" t="s">
        <v>1704</v>
      </c>
      <c r="U296" s="5" t="s">
        <v>1280</v>
      </c>
      <c r="V296" s="1" t="s">
        <v>28</v>
      </c>
      <c r="W296" s="1" t="s">
        <v>2603</v>
      </c>
      <c r="X296" s="1"/>
      <c r="Y296" s="1"/>
      <c r="Z296" s="4">
        <v>42509</v>
      </c>
      <c r="AA296" s="1" t="s">
        <v>2</v>
      </c>
      <c r="AB296" s="1" t="s">
        <v>2604</v>
      </c>
      <c r="AC296" s="1" t="s">
        <v>2605</v>
      </c>
      <c r="AD296" s="8"/>
    </row>
    <row r="297" spans="2:30" outlineLevel="5" x14ac:dyDescent="0.25">
      <c r="B297" s="3"/>
      <c r="C297" s="1"/>
      <c r="D297" s="1"/>
      <c r="E297" s="1"/>
      <c r="F297" s="1"/>
      <c r="G297" s="1" t="s">
        <v>1842</v>
      </c>
      <c r="H297" s="188">
        <v>42509</v>
      </c>
      <c r="I297" s="1" t="s">
        <v>2606</v>
      </c>
      <c r="J297" s="2" t="s">
        <v>49</v>
      </c>
      <c r="K297" s="1" t="s">
        <v>36</v>
      </c>
      <c r="L297" s="1" t="s">
        <v>20</v>
      </c>
      <c r="M297" s="1" t="s">
        <v>21</v>
      </c>
      <c r="N297" s="1" t="s">
        <v>11</v>
      </c>
      <c r="O297" s="7">
        <v>9000</v>
      </c>
      <c r="P297" s="7">
        <v>0</v>
      </c>
      <c r="Q297" s="7">
        <f t="shared" si="11"/>
        <v>9000</v>
      </c>
      <c r="R297" s="6" t="s">
        <v>31</v>
      </c>
      <c r="S297" s="5" t="s">
        <v>32</v>
      </c>
      <c r="T297" s="5" t="s">
        <v>1704</v>
      </c>
      <c r="U297" s="5" t="s">
        <v>1280</v>
      </c>
      <c r="V297" s="1" t="s">
        <v>28</v>
      </c>
      <c r="W297" s="1" t="s">
        <v>2607</v>
      </c>
      <c r="X297" s="1"/>
      <c r="Y297" s="1"/>
      <c r="Z297" s="4">
        <v>42509</v>
      </c>
      <c r="AA297" s="1" t="s">
        <v>2</v>
      </c>
      <c r="AB297" s="1" t="s">
        <v>2608</v>
      </c>
      <c r="AC297" s="1" t="s">
        <v>2609</v>
      </c>
      <c r="AD297" s="8"/>
    </row>
    <row r="298" spans="2:30" outlineLevel="5" x14ac:dyDescent="0.25">
      <c r="B298" s="3"/>
      <c r="C298" s="1"/>
      <c r="D298" s="1"/>
      <c r="E298" s="1"/>
      <c r="F298" s="1"/>
      <c r="G298" s="1" t="s">
        <v>1842</v>
      </c>
      <c r="H298" s="188">
        <v>42515</v>
      </c>
      <c r="I298" s="1" t="s">
        <v>2610</v>
      </c>
      <c r="J298" s="2" t="s">
        <v>49</v>
      </c>
      <c r="K298" s="1" t="s">
        <v>36</v>
      </c>
      <c r="L298" s="1" t="s">
        <v>20</v>
      </c>
      <c r="M298" s="1" t="s">
        <v>21</v>
      </c>
      <c r="N298" s="1" t="s">
        <v>11</v>
      </c>
      <c r="O298" s="7">
        <v>20691</v>
      </c>
      <c r="P298" s="7">
        <v>0</v>
      </c>
      <c r="Q298" s="7">
        <f t="shared" si="11"/>
        <v>20691</v>
      </c>
      <c r="R298" s="6" t="s">
        <v>31</v>
      </c>
      <c r="S298" s="5" t="s">
        <v>32</v>
      </c>
      <c r="T298" s="5" t="s">
        <v>1592</v>
      </c>
      <c r="U298" s="5" t="s">
        <v>2611</v>
      </c>
      <c r="V298" s="1" t="s">
        <v>28</v>
      </c>
      <c r="W298" s="1" t="s">
        <v>2612</v>
      </c>
      <c r="X298" s="1"/>
      <c r="Y298" s="1"/>
      <c r="Z298" s="4">
        <v>42515</v>
      </c>
      <c r="AA298" s="1" t="s">
        <v>2</v>
      </c>
      <c r="AB298" s="1" t="s">
        <v>2613</v>
      </c>
      <c r="AC298" s="1" t="s">
        <v>2614</v>
      </c>
      <c r="AD298" s="8"/>
    </row>
    <row r="299" spans="2:30" outlineLevel="5" x14ac:dyDescent="0.25">
      <c r="B299" s="3"/>
      <c r="C299" s="1"/>
      <c r="D299" s="1"/>
      <c r="E299" s="1"/>
      <c r="F299" s="1"/>
      <c r="G299" s="1" t="s">
        <v>1842</v>
      </c>
      <c r="H299" s="188">
        <v>42516</v>
      </c>
      <c r="I299" s="1" t="s">
        <v>2615</v>
      </c>
      <c r="J299" s="2" t="s">
        <v>49</v>
      </c>
      <c r="K299" s="1" t="s">
        <v>36</v>
      </c>
      <c r="L299" s="1" t="s">
        <v>20</v>
      </c>
      <c r="M299" s="1" t="s">
        <v>21</v>
      </c>
      <c r="N299" s="1" t="s">
        <v>11</v>
      </c>
      <c r="O299" s="7">
        <v>27820.09</v>
      </c>
      <c r="P299" s="7">
        <v>0</v>
      </c>
      <c r="Q299" s="7">
        <f t="shared" si="11"/>
        <v>27820.09</v>
      </c>
      <c r="R299" s="6" t="s">
        <v>31</v>
      </c>
      <c r="S299" s="5" t="s">
        <v>32</v>
      </c>
      <c r="T299" s="5" t="s">
        <v>58</v>
      </c>
      <c r="U299" s="5" t="s">
        <v>710</v>
      </c>
      <c r="V299" s="1" t="s">
        <v>28</v>
      </c>
      <c r="W299" s="1" t="s">
        <v>2616</v>
      </c>
      <c r="X299" s="1"/>
      <c r="Y299" s="1"/>
      <c r="Z299" s="4">
        <v>42516</v>
      </c>
      <c r="AA299" s="1" t="s">
        <v>2</v>
      </c>
      <c r="AB299" s="1" t="s">
        <v>2617</v>
      </c>
      <c r="AC299" s="1" t="s">
        <v>2618</v>
      </c>
      <c r="AD299" s="8"/>
    </row>
    <row r="300" spans="2:30" outlineLevel="5" x14ac:dyDescent="0.25">
      <c r="B300" s="3"/>
      <c r="C300" s="1"/>
      <c r="D300" s="1"/>
      <c r="E300" s="1"/>
      <c r="F300" s="1"/>
      <c r="G300" s="1" t="s">
        <v>1842</v>
      </c>
      <c r="H300" s="188">
        <v>42520</v>
      </c>
      <c r="I300" s="1" t="s">
        <v>2619</v>
      </c>
      <c r="J300" s="2" t="s">
        <v>49</v>
      </c>
      <c r="K300" s="1" t="s">
        <v>36</v>
      </c>
      <c r="L300" s="1" t="s">
        <v>20</v>
      </c>
      <c r="M300" s="1" t="s">
        <v>21</v>
      </c>
      <c r="N300" s="1" t="s">
        <v>11</v>
      </c>
      <c r="O300" s="7">
        <v>14839</v>
      </c>
      <c r="P300" s="7">
        <v>0</v>
      </c>
      <c r="Q300" s="7">
        <f t="shared" si="11"/>
        <v>14839</v>
      </c>
      <c r="R300" s="6" t="s">
        <v>31</v>
      </c>
      <c r="S300" s="5" t="s">
        <v>32</v>
      </c>
      <c r="T300" s="5" t="s">
        <v>58</v>
      </c>
      <c r="U300" s="5" t="s">
        <v>710</v>
      </c>
      <c r="V300" s="1" t="s">
        <v>28</v>
      </c>
      <c r="W300" s="1" t="s">
        <v>2620</v>
      </c>
      <c r="X300" s="1"/>
      <c r="Y300" s="1"/>
      <c r="Z300" s="4">
        <v>42520</v>
      </c>
      <c r="AA300" s="1" t="s">
        <v>2</v>
      </c>
      <c r="AB300" s="1" t="s">
        <v>2621</v>
      </c>
      <c r="AC300" s="1" t="s">
        <v>2622</v>
      </c>
      <c r="AD300" s="8"/>
    </row>
    <row r="301" spans="2:30" outlineLevel="5" x14ac:dyDescent="0.25">
      <c r="B301" s="3"/>
      <c r="C301" s="1"/>
      <c r="D301" s="1"/>
      <c r="E301" s="1"/>
      <c r="F301" s="1"/>
      <c r="G301" s="1" t="s">
        <v>1842</v>
      </c>
      <c r="H301" s="188">
        <v>42520</v>
      </c>
      <c r="I301" s="1" t="s">
        <v>2623</v>
      </c>
      <c r="J301" s="2" t="s">
        <v>49</v>
      </c>
      <c r="K301" s="1" t="s">
        <v>36</v>
      </c>
      <c r="L301" s="1" t="s">
        <v>20</v>
      </c>
      <c r="M301" s="1" t="s">
        <v>21</v>
      </c>
      <c r="N301" s="1" t="s">
        <v>11</v>
      </c>
      <c r="O301" s="7">
        <v>13755</v>
      </c>
      <c r="P301" s="7">
        <v>0</v>
      </c>
      <c r="Q301" s="7">
        <f t="shared" si="11"/>
        <v>13755</v>
      </c>
      <c r="R301" s="6" t="s">
        <v>31</v>
      </c>
      <c r="S301" s="5" t="s">
        <v>32</v>
      </c>
      <c r="T301" s="5" t="s">
        <v>1704</v>
      </c>
      <c r="U301" s="5" t="s">
        <v>1280</v>
      </c>
      <c r="V301" s="1" t="s">
        <v>28</v>
      </c>
      <c r="W301" s="1" t="s">
        <v>2624</v>
      </c>
      <c r="X301" s="1"/>
      <c r="Y301" s="1"/>
      <c r="Z301" s="4">
        <v>42520</v>
      </c>
      <c r="AA301" s="1" t="s">
        <v>2</v>
      </c>
      <c r="AB301" s="1" t="s">
        <v>2625</v>
      </c>
      <c r="AC301" s="1" t="s">
        <v>2626</v>
      </c>
      <c r="AD301" s="8"/>
    </row>
    <row r="302" spans="2:30" outlineLevel="5" x14ac:dyDescent="0.25">
      <c r="B302" s="3"/>
      <c r="C302" s="1"/>
      <c r="D302" s="1"/>
      <c r="E302" s="1"/>
      <c r="F302" s="1"/>
      <c r="G302" s="1" t="s">
        <v>1842</v>
      </c>
      <c r="H302" s="188">
        <v>42520</v>
      </c>
      <c r="I302" s="1" t="s">
        <v>2627</v>
      </c>
      <c r="J302" s="2" t="s">
        <v>49</v>
      </c>
      <c r="K302" s="1" t="s">
        <v>36</v>
      </c>
      <c r="L302" s="1" t="s">
        <v>20</v>
      </c>
      <c r="M302" s="1" t="s">
        <v>21</v>
      </c>
      <c r="N302" s="1" t="s">
        <v>11</v>
      </c>
      <c r="O302" s="7">
        <v>13720</v>
      </c>
      <c r="P302" s="7">
        <v>0</v>
      </c>
      <c r="Q302" s="7">
        <f t="shared" si="11"/>
        <v>13720</v>
      </c>
      <c r="R302" s="6" t="s">
        <v>31</v>
      </c>
      <c r="S302" s="5" t="s">
        <v>25</v>
      </c>
      <c r="T302" s="5" t="s">
        <v>1437</v>
      </c>
      <c r="U302" s="5" t="s">
        <v>1904</v>
      </c>
      <c r="V302" s="1" t="s">
        <v>28</v>
      </c>
      <c r="W302" s="1" t="s">
        <v>2628</v>
      </c>
      <c r="X302" s="1"/>
      <c r="Y302" s="1"/>
      <c r="Z302" s="4">
        <v>42520</v>
      </c>
      <c r="AA302" s="1" t="s">
        <v>2</v>
      </c>
      <c r="AB302" s="1" t="s">
        <v>2629</v>
      </c>
      <c r="AC302" s="1" t="s">
        <v>2630</v>
      </c>
      <c r="AD302" s="8"/>
    </row>
    <row r="303" spans="2:30" outlineLevel="5" x14ac:dyDescent="0.25">
      <c r="B303" s="3"/>
      <c r="C303" s="1"/>
      <c r="D303" s="1"/>
      <c r="E303" s="1"/>
      <c r="F303" s="1"/>
      <c r="G303" s="1" t="s">
        <v>1842</v>
      </c>
      <c r="H303" s="188">
        <v>42520</v>
      </c>
      <c r="I303" s="1" t="s">
        <v>2631</v>
      </c>
      <c r="J303" s="2" t="s">
        <v>49</v>
      </c>
      <c r="K303" s="1" t="s">
        <v>36</v>
      </c>
      <c r="L303" s="1" t="s">
        <v>20</v>
      </c>
      <c r="M303" s="1" t="s">
        <v>21</v>
      </c>
      <c r="N303" s="1" t="s">
        <v>11</v>
      </c>
      <c r="O303" s="7">
        <v>57896.43</v>
      </c>
      <c r="P303" s="7">
        <v>0</v>
      </c>
      <c r="Q303" s="7">
        <f t="shared" si="11"/>
        <v>57896.43</v>
      </c>
      <c r="R303" s="6" t="s">
        <v>31</v>
      </c>
      <c r="S303" s="5" t="s">
        <v>32</v>
      </c>
      <c r="T303" s="5" t="s">
        <v>1704</v>
      </c>
      <c r="U303" s="5" t="s">
        <v>1280</v>
      </c>
      <c r="V303" s="1" t="s">
        <v>28</v>
      </c>
      <c r="W303" s="1" t="s">
        <v>2632</v>
      </c>
      <c r="X303" s="1"/>
      <c r="Y303" s="1"/>
      <c r="Z303" s="4">
        <v>42520</v>
      </c>
      <c r="AA303" s="1" t="s">
        <v>2</v>
      </c>
      <c r="AB303" s="1" t="s">
        <v>2633</v>
      </c>
      <c r="AC303" s="1" t="s">
        <v>2634</v>
      </c>
      <c r="AD303" s="8"/>
    </row>
    <row r="304" spans="2:30" outlineLevel="5" x14ac:dyDescent="0.25">
      <c r="B304" s="3"/>
      <c r="C304" s="1"/>
      <c r="D304" s="1"/>
      <c r="E304" s="1"/>
      <c r="F304" s="1"/>
      <c r="G304" s="1" t="s">
        <v>1842</v>
      </c>
      <c r="H304" s="188">
        <v>42520</v>
      </c>
      <c r="I304" s="1" t="s">
        <v>2635</v>
      </c>
      <c r="J304" s="2" t="s">
        <v>49</v>
      </c>
      <c r="K304" s="1" t="s">
        <v>36</v>
      </c>
      <c r="L304" s="1" t="s">
        <v>20</v>
      </c>
      <c r="M304" s="1" t="s">
        <v>21</v>
      </c>
      <c r="N304" s="1" t="s">
        <v>11</v>
      </c>
      <c r="O304" s="7">
        <v>7370.22</v>
      </c>
      <c r="P304" s="7">
        <v>0</v>
      </c>
      <c r="Q304" s="7">
        <f t="shared" si="11"/>
        <v>7370.22</v>
      </c>
      <c r="R304" s="6" t="s">
        <v>31</v>
      </c>
      <c r="S304" s="5" t="s">
        <v>32</v>
      </c>
      <c r="T304" s="5" t="s">
        <v>2636</v>
      </c>
      <c r="U304" s="5" t="s">
        <v>2611</v>
      </c>
      <c r="V304" s="1" t="s">
        <v>28</v>
      </c>
      <c r="W304" s="1" t="s">
        <v>2637</v>
      </c>
      <c r="X304" s="1"/>
      <c r="Y304" s="1"/>
      <c r="Z304" s="4">
        <v>42520</v>
      </c>
      <c r="AA304" s="1" t="s">
        <v>2</v>
      </c>
      <c r="AB304" s="1" t="s">
        <v>2638</v>
      </c>
      <c r="AC304" s="1" t="s">
        <v>2639</v>
      </c>
      <c r="AD304" s="8"/>
    </row>
    <row r="305" spans="2:30" outlineLevel="5" x14ac:dyDescent="0.25">
      <c r="B305" s="3"/>
      <c r="C305" s="1"/>
      <c r="D305" s="1"/>
      <c r="E305" s="1"/>
      <c r="F305" s="1"/>
      <c r="G305" s="1" t="s">
        <v>1842</v>
      </c>
      <c r="H305" s="188">
        <v>42520</v>
      </c>
      <c r="I305" s="1" t="s">
        <v>2640</v>
      </c>
      <c r="J305" s="2" t="s">
        <v>49</v>
      </c>
      <c r="K305" s="1" t="s">
        <v>36</v>
      </c>
      <c r="L305" s="1" t="s">
        <v>20</v>
      </c>
      <c r="M305" s="1" t="s">
        <v>21</v>
      </c>
      <c r="N305" s="1" t="s">
        <v>11</v>
      </c>
      <c r="O305" s="7">
        <v>52626.27</v>
      </c>
      <c r="P305" s="7">
        <v>0</v>
      </c>
      <c r="Q305" s="7">
        <f t="shared" si="11"/>
        <v>52626.27</v>
      </c>
      <c r="R305" s="6" t="s">
        <v>31</v>
      </c>
      <c r="S305" s="5" t="s">
        <v>32</v>
      </c>
      <c r="T305" s="5" t="s">
        <v>1592</v>
      </c>
      <c r="U305" s="5" t="s">
        <v>1874</v>
      </c>
      <c r="V305" s="1" t="s">
        <v>28</v>
      </c>
      <c r="W305" s="1" t="s">
        <v>2641</v>
      </c>
      <c r="X305" s="1"/>
      <c r="Y305" s="1"/>
      <c r="Z305" s="4">
        <v>42520</v>
      </c>
      <c r="AA305" s="1" t="s">
        <v>2</v>
      </c>
      <c r="AB305" s="1" t="s">
        <v>2642</v>
      </c>
      <c r="AC305" s="1" t="s">
        <v>2643</v>
      </c>
      <c r="AD305" s="8"/>
    </row>
    <row r="306" spans="2:30" outlineLevel="5" x14ac:dyDescent="0.25">
      <c r="B306" s="3"/>
      <c r="C306" s="1"/>
      <c r="D306" s="1"/>
      <c r="E306" s="1"/>
      <c r="F306" s="1"/>
      <c r="G306" s="1" t="s">
        <v>1842</v>
      </c>
      <c r="H306" s="188">
        <v>42520</v>
      </c>
      <c r="I306" s="1" t="s">
        <v>2644</v>
      </c>
      <c r="J306" s="2" t="s">
        <v>49</v>
      </c>
      <c r="K306" s="1" t="s">
        <v>36</v>
      </c>
      <c r="L306" s="1" t="s">
        <v>20</v>
      </c>
      <c r="M306" s="1" t="s">
        <v>21</v>
      </c>
      <c r="N306" s="1" t="s">
        <v>11</v>
      </c>
      <c r="O306" s="7">
        <v>9125.11</v>
      </c>
      <c r="P306" s="7">
        <v>0</v>
      </c>
      <c r="Q306" s="7">
        <f t="shared" si="11"/>
        <v>9125.11</v>
      </c>
      <c r="R306" s="6" t="s">
        <v>31</v>
      </c>
      <c r="S306" s="5" t="s">
        <v>32</v>
      </c>
      <c r="T306" s="5" t="s">
        <v>1592</v>
      </c>
      <c r="U306" s="5" t="s">
        <v>1874</v>
      </c>
      <c r="V306" s="1" t="s">
        <v>28</v>
      </c>
      <c r="W306" s="1" t="s">
        <v>2645</v>
      </c>
      <c r="X306" s="1"/>
      <c r="Y306" s="1"/>
      <c r="Z306" s="4">
        <v>42520</v>
      </c>
      <c r="AA306" s="1" t="s">
        <v>2</v>
      </c>
      <c r="AB306" s="1" t="s">
        <v>2646</v>
      </c>
      <c r="AC306" s="1" t="s">
        <v>2647</v>
      </c>
      <c r="AD306" s="8"/>
    </row>
    <row r="307" spans="2:30" outlineLevel="5" x14ac:dyDescent="0.25">
      <c r="B307" s="3"/>
      <c r="C307" s="1"/>
      <c r="D307" s="1"/>
      <c r="E307" s="1"/>
      <c r="F307" s="1"/>
      <c r="G307" s="1" t="s">
        <v>1842</v>
      </c>
      <c r="H307" s="188">
        <v>42520</v>
      </c>
      <c r="I307" s="1" t="s">
        <v>2648</v>
      </c>
      <c r="J307" s="2" t="s">
        <v>49</v>
      </c>
      <c r="K307" s="1" t="s">
        <v>36</v>
      </c>
      <c r="L307" s="1" t="s">
        <v>20</v>
      </c>
      <c r="M307" s="1" t="s">
        <v>21</v>
      </c>
      <c r="N307" s="1" t="s">
        <v>11</v>
      </c>
      <c r="O307" s="7">
        <v>117436.19</v>
      </c>
      <c r="P307" s="7">
        <v>0</v>
      </c>
      <c r="Q307" s="7">
        <f t="shared" si="11"/>
        <v>117436.19</v>
      </c>
      <c r="R307" s="6" t="s">
        <v>31</v>
      </c>
      <c r="S307" s="5" t="s">
        <v>32</v>
      </c>
      <c r="T307" s="5" t="s">
        <v>58</v>
      </c>
      <c r="U307" s="5" t="s">
        <v>710</v>
      </c>
      <c r="V307" s="1" t="s">
        <v>28</v>
      </c>
      <c r="W307" s="1" t="s">
        <v>1530</v>
      </c>
      <c r="X307" s="1"/>
      <c r="Y307" s="1"/>
      <c r="Z307" s="4">
        <v>42520</v>
      </c>
      <c r="AA307" s="1" t="s">
        <v>2</v>
      </c>
      <c r="AB307" s="1" t="s">
        <v>2649</v>
      </c>
      <c r="AC307" s="1" t="s">
        <v>2650</v>
      </c>
      <c r="AD307" s="8"/>
    </row>
    <row r="308" spans="2:30" outlineLevel="5" x14ac:dyDescent="0.25">
      <c r="B308" s="3"/>
      <c r="C308" s="1"/>
      <c r="D308" s="1"/>
      <c r="E308" s="1"/>
      <c r="F308" s="1"/>
      <c r="G308" s="1" t="s">
        <v>1842</v>
      </c>
      <c r="H308" s="188">
        <v>42520</v>
      </c>
      <c r="I308" s="1" t="s">
        <v>2651</v>
      </c>
      <c r="J308" s="2" t="s">
        <v>49</v>
      </c>
      <c r="K308" s="1" t="s">
        <v>36</v>
      </c>
      <c r="L308" s="1" t="s">
        <v>20</v>
      </c>
      <c r="M308" s="1" t="s">
        <v>21</v>
      </c>
      <c r="N308" s="1" t="s">
        <v>11</v>
      </c>
      <c r="O308" s="7">
        <v>18344.419999999998</v>
      </c>
      <c r="P308" s="7">
        <v>0</v>
      </c>
      <c r="Q308" s="7">
        <f t="shared" si="11"/>
        <v>18344.419999999998</v>
      </c>
      <c r="R308" s="6" t="s">
        <v>31</v>
      </c>
      <c r="S308" s="5" t="s">
        <v>32</v>
      </c>
      <c r="T308" s="5" t="s">
        <v>2636</v>
      </c>
      <c r="U308" s="5" t="s">
        <v>2611</v>
      </c>
      <c r="V308" s="1" t="s">
        <v>28</v>
      </c>
      <c r="W308" s="1" t="s">
        <v>2652</v>
      </c>
      <c r="X308" s="1"/>
      <c r="Y308" s="1"/>
      <c r="Z308" s="4">
        <v>42520</v>
      </c>
      <c r="AA308" s="1" t="s">
        <v>2</v>
      </c>
      <c r="AB308" s="1" t="s">
        <v>2653</v>
      </c>
      <c r="AC308" s="1" t="s">
        <v>2654</v>
      </c>
      <c r="AD308" s="8"/>
    </row>
    <row r="309" spans="2:30" outlineLevel="5" x14ac:dyDescent="0.25">
      <c r="B309" s="3"/>
      <c r="C309" s="1"/>
      <c r="D309" s="1"/>
      <c r="E309" s="1"/>
      <c r="F309" s="1"/>
      <c r="G309" s="1" t="s">
        <v>1842</v>
      </c>
      <c r="H309" s="188">
        <v>42520</v>
      </c>
      <c r="I309" s="1" t="s">
        <v>2655</v>
      </c>
      <c r="J309" s="2" t="s">
        <v>49</v>
      </c>
      <c r="K309" s="1" t="s">
        <v>36</v>
      </c>
      <c r="L309" s="1" t="s">
        <v>20</v>
      </c>
      <c r="M309" s="1" t="s">
        <v>21</v>
      </c>
      <c r="N309" s="1" t="s">
        <v>11</v>
      </c>
      <c r="O309" s="7">
        <v>17673</v>
      </c>
      <c r="P309" s="7">
        <v>0</v>
      </c>
      <c r="Q309" s="7">
        <f t="shared" si="11"/>
        <v>17673</v>
      </c>
      <c r="R309" s="6" t="s">
        <v>31</v>
      </c>
      <c r="S309" s="5" t="s">
        <v>32</v>
      </c>
      <c r="T309" s="5" t="s">
        <v>1705</v>
      </c>
      <c r="U309" s="5" t="s">
        <v>1883</v>
      </c>
      <c r="V309" s="1" t="s">
        <v>28</v>
      </c>
      <c r="W309" s="1" t="s">
        <v>2656</v>
      </c>
      <c r="X309" s="1"/>
      <c r="Y309" s="1"/>
      <c r="Z309" s="4">
        <v>42520</v>
      </c>
      <c r="AA309" s="1" t="s">
        <v>2</v>
      </c>
      <c r="AB309" s="1" t="s">
        <v>2657</v>
      </c>
      <c r="AC309" s="1" t="s">
        <v>2658</v>
      </c>
      <c r="AD309" s="8"/>
    </row>
    <row r="310" spans="2:30" outlineLevel="5" x14ac:dyDescent="0.25">
      <c r="B310" s="3"/>
      <c r="C310" s="1"/>
      <c r="D310" s="1"/>
      <c r="E310" s="1"/>
      <c r="F310" s="1"/>
      <c r="G310" s="1" t="s">
        <v>1842</v>
      </c>
      <c r="H310" s="188">
        <v>42520</v>
      </c>
      <c r="I310" s="1" t="s">
        <v>2659</v>
      </c>
      <c r="J310" s="2" t="s">
        <v>49</v>
      </c>
      <c r="K310" s="1" t="s">
        <v>36</v>
      </c>
      <c r="L310" s="1" t="s">
        <v>20</v>
      </c>
      <c r="M310" s="1" t="s">
        <v>21</v>
      </c>
      <c r="N310" s="1" t="s">
        <v>11</v>
      </c>
      <c r="O310" s="7">
        <v>1772.67</v>
      </c>
      <c r="P310" s="7">
        <v>0</v>
      </c>
      <c r="Q310" s="7">
        <f t="shared" si="11"/>
        <v>1772.67</v>
      </c>
      <c r="R310" s="6" t="s">
        <v>31</v>
      </c>
      <c r="S310" s="5" t="s">
        <v>32</v>
      </c>
      <c r="T310" s="5" t="s">
        <v>2660</v>
      </c>
      <c r="U310" s="5" t="s">
        <v>1871</v>
      </c>
      <c r="V310" s="1" t="s">
        <v>28</v>
      </c>
      <c r="W310" s="1" t="s">
        <v>1661</v>
      </c>
      <c r="X310" s="1"/>
      <c r="Y310" s="1"/>
      <c r="Z310" s="4">
        <v>42520</v>
      </c>
      <c r="AA310" s="1" t="s">
        <v>2</v>
      </c>
      <c r="AB310" s="1" t="s">
        <v>2661</v>
      </c>
      <c r="AC310" s="1" t="s">
        <v>2662</v>
      </c>
      <c r="AD310" s="8"/>
    </row>
    <row r="311" spans="2:30" outlineLevel="5" x14ac:dyDescent="0.25">
      <c r="B311" s="3"/>
      <c r="C311" s="1"/>
      <c r="D311" s="1"/>
      <c r="E311" s="1"/>
      <c r="F311" s="1"/>
      <c r="G311" s="1" t="s">
        <v>1842</v>
      </c>
      <c r="H311" s="188">
        <v>42520</v>
      </c>
      <c r="I311" s="1" t="s">
        <v>2663</v>
      </c>
      <c r="J311" s="2" t="s">
        <v>49</v>
      </c>
      <c r="K311" s="1" t="s">
        <v>36</v>
      </c>
      <c r="L311" s="1" t="s">
        <v>20</v>
      </c>
      <c r="M311" s="1" t="s">
        <v>21</v>
      </c>
      <c r="N311" s="1" t="s">
        <v>11</v>
      </c>
      <c r="O311" s="7">
        <v>6146.82</v>
      </c>
      <c r="P311" s="7">
        <v>0</v>
      </c>
      <c r="Q311" s="7">
        <f t="shared" si="11"/>
        <v>6146.82</v>
      </c>
      <c r="R311" s="6" t="s">
        <v>31</v>
      </c>
      <c r="S311" s="5" t="s">
        <v>32</v>
      </c>
      <c r="T311" s="5" t="s">
        <v>2660</v>
      </c>
      <c r="U311" s="5" t="s">
        <v>1871</v>
      </c>
      <c r="V311" s="1" t="s">
        <v>28</v>
      </c>
      <c r="W311" s="1" t="s">
        <v>1453</v>
      </c>
      <c r="X311" s="1"/>
      <c r="Y311" s="1"/>
      <c r="Z311" s="4">
        <v>42520</v>
      </c>
      <c r="AA311" s="1" t="s">
        <v>2</v>
      </c>
      <c r="AB311" s="1" t="s">
        <v>2664</v>
      </c>
      <c r="AC311" s="1" t="s">
        <v>2665</v>
      </c>
      <c r="AD311" s="8"/>
    </row>
    <row r="312" spans="2:30" outlineLevel="5" x14ac:dyDescent="0.25">
      <c r="B312" s="3"/>
      <c r="C312" s="1"/>
      <c r="D312" s="1"/>
      <c r="E312" s="1"/>
      <c r="F312" s="1"/>
      <c r="G312" s="1" t="s">
        <v>1842</v>
      </c>
      <c r="H312" s="188">
        <v>42520</v>
      </c>
      <c r="I312" s="1" t="s">
        <v>2666</v>
      </c>
      <c r="J312" s="2" t="s">
        <v>49</v>
      </c>
      <c r="K312" s="1" t="s">
        <v>36</v>
      </c>
      <c r="L312" s="1" t="s">
        <v>20</v>
      </c>
      <c r="M312" s="1" t="s">
        <v>21</v>
      </c>
      <c r="N312" s="1" t="s">
        <v>11</v>
      </c>
      <c r="O312" s="7">
        <v>10450</v>
      </c>
      <c r="P312" s="7">
        <v>0</v>
      </c>
      <c r="Q312" s="7">
        <f t="shared" si="11"/>
        <v>10450</v>
      </c>
      <c r="R312" s="6" t="s">
        <v>31</v>
      </c>
      <c r="S312" s="5" t="s">
        <v>32</v>
      </c>
      <c r="T312" s="5" t="s">
        <v>2660</v>
      </c>
      <c r="U312" s="5" t="s">
        <v>1871</v>
      </c>
      <c r="V312" s="1" t="s">
        <v>28</v>
      </c>
      <c r="W312" s="1" t="s">
        <v>1532</v>
      </c>
      <c r="X312" s="1"/>
      <c r="Y312" s="1"/>
      <c r="Z312" s="4">
        <v>42520</v>
      </c>
      <c r="AA312" s="1" t="s">
        <v>2</v>
      </c>
      <c r="AB312" s="1" t="s">
        <v>2667</v>
      </c>
      <c r="AC312" s="1" t="s">
        <v>2668</v>
      </c>
      <c r="AD312" s="8"/>
    </row>
    <row r="313" spans="2:30" outlineLevel="5" x14ac:dyDescent="0.25">
      <c r="B313" s="3"/>
      <c r="C313" s="1"/>
      <c r="D313" s="1"/>
      <c r="E313" s="1"/>
      <c r="F313" s="1"/>
      <c r="G313" s="1" t="s">
        <v>1842</v>
      </c>
      <c r="H313" s="188">
        <v>42521</v>
      </c>
      <c r="I313" s="1" t="s">
        <v>2669</v>
      </c>
      <c r="J313" s="2" t="s">
        <v>49</v>
      </c>
      <c r="K313" s="1" t="s">
        <v>36</v>
      </c>
      <c r="L313" s="1" t="s">
        <v>20</v>
      </c>
      <c r="M313" s="1" t="s">
        <v>21</v>
      </c>
      <c r="N313" s="1" t="s">
        <v>11</v>
      </c>
      <c r="O313" s="7">
        <v>4745.9799999999996</v>
      </c>
      <c r="P313" s="7">
        <v>0</v>
      </c>
      <c r="Q313" s="7">
        <f t="shared" si="11"/>
        <v>4745.9799999999996</v>
      </c>
      <c r="R313" s="6" t="s">
        <v>31</v>
      </c>
      <c r="S313" s="5" t="s">
        <v>32</v>
      </c>
      <c r="T313" s="5" t="s">
        <v>1590</v>
      </c>
      <c r="U313" s="5" t="s">
        <v>1928</v>
      </c>
      <c r="V313" s="1" t="s">
        <v>28</v>
      </c>
      <c r="W313" s="1" t="s">
        <v>1454</v>
      </c>
      <c r="X313" s="1"/>
      <c r="Y313" s="1"/>
      <c r="Z313" s="4">
        <v>42521</v>
      </c>
      <c r="AA313" s="1" t="s">
        <v>2</v>
      </c>
      <c r="AB313" s="1" t="s">
        <v>1708</v>
      </c>
      <c r="AC313" s="1" t="s">
        <v>2670</v>
      </c>
      <c r="AD313" s="8"/>
    </row>
    <row r="314" spans="2:30" outlineLevel="5" x14ac:dyDescent="0.25">
      <c r="B314" s="3"/>
      <c r="C314" s="1"/>
      <c r="D314" s="1"/>
      <c r="E314" s="1"/>
      <c r="F314" s="1"/>
      <c r="G314" s="1" t="s">
        <v>1842</v>
      </c>
      <c r="H314" s="188">
        <v>42521</v>
      </c>
      <c r="I314" s="1" t="s">
        <v>2671</v>
      </c>
      <c r="J314" s="2" t="s">
        <v>49</v>
      </c>
      <c r="K314" s="1" t="s">
        <v>36</v>
      </c>
      <c r="L314" s="1" t="s">
        <v>20</v>
      </c>
      <c r="M314" s="1" t="s">
        <v>21</v>
      </c>
      <c r="N314" s="1" t="s">
        <v>11</v>
      </c>
      <c r="O314" s="7">
        <v>20204.57</v>
      </c>
      <c r="P314" s="7">
        <v>0</v>
      </c>
      <c r="Q314" s="7">
        <f t="shared" si="11"/>
        <v>20204.57</v>
      </c>
      <c r="R314" s="6" t="s">
        <v>31</v>
      </c>
      <c r="S314" s="5" t="s">
        <v>32</v>
      </c>
      <c r="T314" s="5" t="s">
        <v>1590</v>
      </c>
      <c r="U314" s="5" t="s">
        <v>1928</v>
      </c>
      <c r="V314" s="1" t="s">
        <v>28</v>
      </c>
      <c r="W314" s="1" t="s">
        <v>1533</v>
      </c>
      <c r="X314" s="1"/>
      <c r="Y314" s="1"/>
      <c r="Z314" s="4">
        <v>42521</v>
      </c>
      <c r="AA314" s="1" t="s">
        <v>2</v>
      </c>
      <c r="AB314" s="1" t="s">
        <v>1708</v>
      </c>
      <c r="AC314" s="1" t="s">
        <v>2672</v>
      </c>
      <c r="AD314" s="8"/>
    </row>
    <row r="315" spans="2:30" outlineLevel="5" x14ac:dyDescent="0.25">
      <c r="B315" s="3"/>
      <c r="C315" s="1"/>
      <c r="D315" s="1"/>
      <c r="E315" s="1"/>
      <c r="F315" s="1"/>
      <c r="G315" s="1" t="s">
        <v>1842</v>
      </c>
      <c r="H315" s="188">
        <v>42521</v>
      </c>
      <c r="I315" s="1" t="s">
        <v>2673</v>
      </c>
      <c r="J315" s="2" t="s">
        <v>49</v>
      </c>
      <c r="K315" s="1" t="s">
        <v>36</v>
      </c>
      <c r="L315" s="1" t="s">
        <v>20</v>
      </c>
      <c r="M315" s="1" t="s">
        <v>21</v>
      </c>
      <c r="N315" s="1" t="s">
        <v>11</v>
      </c>
      <c r="O315" s="7">
        <v>2600</v>
      </c>
      <c r="P315" s="7">
        <v>0</v>
      </c>
      <c r="Q315" s="7">
        <f t="shared" si="11"/>
        <v>2600</v>
      </c>
      <c r="R315" s="6" t="s">
        <v>31</v>
      </c>
      <c r="S315" s="5" t="s">
        <v>32</v>
      </c>
      <c r="T315" s="5" t="s">
        <v>1592</v>
      </c>
      <c r="U315" s="5" t="s">
        <v>1874</v>
      </c>
      <c r="V315" s="1" t="s">
        <v>28</v>
      </c>
      <c r="W315" s="1" t="s">
        <v>2674</v>
      </c>
      <c r="X315" s="1"/>
      <c r="Y315" s="1"/>
      <c r="Z315" s="4">
        <v>42521</v>
      </c>
      <c r="AA315" s="1" t="s">
        <v>2</v>
      </c>
      <c r="AB315" s="1" t="s">
        <v>2675</v>
      </c>
      <c r="AC315" s="1" t="s">
        <v>2676</v>
      </c>
      <c r="AD315" s="8"/>
    </row>
    <row r="316" spans="2:30" outlineLevel="5" x14ac:dyDescent="0.25">
      <c r="B316" s="220"/>
      <c r="C316" s="2"/>
      <c r="D316" s="2"/>
      <c r="E316" s="2"/>
      <c r="F316" s="2"/>
      <c r="G316" s="2"/>
      <c r="H316" s="228"/>
      <c r="I316" s="2"/>
      <c r="J316" s="2" t="s">
        <v>49</v>
      </c>
      <c r="K316" s="2"/>
      <c r="L316" s="2"/>
      <c r="M316" s="2"/>
      <c r="N316" s="2"/>
      <c r="O316" s="221"/>
      <c r="P316" s="221"/>
      <c r="Q316" s="221"/>
      <c r="R316" s="222"/>
      <c r="S316" s="223"/>
      <c r="T316" s="223"/>
      <c r="U316" s="223"/>
      <c r="V316" s="2"/>
      <c r="W316" s="2"/>
      <c r="X316" s="2"/>
      <c r="Y316" s="2"/>
      <c r="Z316" s="224"/>
      <c r="AA316" s="2"/>
      <c r="AB316" s="2"/>
      <c r="AC316" s="2"/>
      <c r="AD316" s="225"/>
    </row>
    <row r="317" spans="2:30" outlineLevel="4" x14ac:dyDescent="0.25">
      <c r="B317" s="220"/>
      <c r="C317" s="2"/>
      <c r="D317" s="2"/>
      <c r="E317" s="2"/>
      <c r="F317" s="2" t="s">
        <v>1426</v>
      </c>
      <c r="G317" s="2" t="s">
        <v>1427</v>
      </c>
      <c r="H317" s="228"/>
      <c r="I317" s="2"/>
      <c r="J317" s="2" t="s">
        <v>49</v>
      </c>
      <c r="K317" s="2"/>
      <c r="L317" s="2"/>
      <c r="M317" s="2"/>
      <c r="N317" s="2"/>
      <c r="O317" s="221">
        <f>SUM(O318:O358)</f>
        <v>732100.05</v>
      </c>
      <c r="P317" s="221">
        <f>SUM(P318:P358)</f>
        <v>3623.49</v>
      </c>
      <c r="Q317" s="221">
        <f t="shared" ref="Q317:Q357" si="12">O317-P317</f>
        <v>728476.56</v>
      </c>
      <c r="R317" s="222"/>
      <c r="S317" s="223"/>
      <c r="T317" s="223"/>
      <c r="U317" s="223"/>
      <c r="V317" s="2"/>
      <c r="W317" s="2"/>
      <c r="X317" s="2"/>
      <c r="Y317" s="2"/>
      <c r="Z317" s="224"/>
      <c r="AA317" s="2"/>
      <c r="AB317" s="2"/>
      <c r="AC317" s="2"/>
      <c r="AD317" s="225"/>
    </row>
    <row r="318" spans="2:30" ht="15" customHeight="1" outlineLevel="5" x14ac:dyDescent="0.25">
      <c r="B318" s="3"/>
      <c r="C318" s="1"/>
      <c r="D318" s="1"/>
      <c r="E318" s="1"/>
      <c r="F318" s="1"/>
      <c r="G318" s="1" t="s">
        <v>1842</v>
      </c>
      <c r="H318" s="188">
        <v>42489</v>
      </c>
      <c r="I318" s="1" t="s">
        <v>2573</v>
      </c>
      <c r="J318" s="2" t="s">
        <v>49</v>
      </c>
      <c r="K318" s="1" t="s">
        <v>53</v>
      </c>
      <c r="L318" s="1" t="s">
        <v>51</v>
      </c>
      <c r="M318" s="1" t="s">
        <v>60</v>
      </c>
      <c r="N318" s="1" t="s">
        <v>54</v>
      </c>
      <c r="O318" s="7">
        <v>0</v>
      </c>
      <c r="P318" s="7">
        <v>2600</v>
      </c>
      <c r="Q318" s="7">
        <f t="shared" si="12"/>
        <v>-2600</v>
      </c>
      <c r="R318" s="6" t="s">
        <v>31</v>
      </c>
      <c r="S318" s="5" t="s">
        <v>32</v>
      </c>
      <c r="T318" s="5" t="s">
        <v>1705</v>
      </c>
      <c r="U318" s="5" t="s">
        <v>1883</v>
      </c>
      <c r="V318" s="1" t="s">
        <v>28</v>
      </c>
      <c r="W318" s="1" t="s">
        <v>2574</v>
      </c>
      <c r="X318" s="1"/>
      <c r="Y318" s="1"/>
      <c r="Z318" s="4">
        <v>42489</v>
      </c>
      <c r="AA318" s="1" t="s">
        <v>55</v>
      </c>
      <c r="AB318" s="1" t="s">
        <v>2677</v>
      </c>
      <c r="AC318" s="1" t="s">
        <v>2678</v>
      </c>
      <c r="AD318" s="8" t="s">
        <v>2679</v>
      </c>
    </row>
    <row r="319" spans="2:30" outlineLevel="5" x14ac:dyDescent="0.25">
      <c r="B319" s="3"/>
      <c r="C319" s="1"/>
      <c r="D319" s="1"/>
      <c r="E319" s="1"/>
      <c r="F319" s="1"/>
      <c r="G319" s="1" t="s">
        <v>1842</v>
      </c>
      <c r="H319" s="188">
        <v>42551</v>
      </c>
      <c r="I319" s="1" t="s">
        <v>1604</v>
      </c>
      <c r="J319" s="2" t="s">
        <v>49</v>
      </c>
      <c r="K319" s="1" t="s">
        <v>36</v>
      </c>
      <c r="L319" s="1" t="s">
        <v>20</v>
      </c>
      <c r="M319" s="1" t="s">
        <v>21</v>
      </c>
      <c r="N319" s="1" t="s">
        <v>11</v>
      </c>
      <c r="O319" s="7">
        <v>4546.91</v>
      </c>
      <c r="P319" s="7">
        <v>0</v>
      </c>
      <c r="Q319" s="7">
        <f t="shared" si="12"/>
        <v>4546.91</v>
      </c>
      <c r="R319" s="6" t="s">
        <v>31</v>
      </c>
      <c r="S319" s="5" t="s">
        <v>32</v>
      </c>
      <c r="T319" s="5" t="s">
        <v>50</v>
      </c>
      <c r="U319" s="5" t="s">
        <v>2680</v>
      </c>
      <c r="V319" s="1" t="s">
        <v>28</v>
      </c>
      <c r="W319" s="1" t="s">
        <v>2681</v>
      </c>
      <c r="X319" s="1"/>
      <c r="Y319" s="1"/>
      <c r="Z319" s="4">
        <v>42551</v>
      </c>
      <c r="AA319" s="1" t="s">
        <v>2</v>
      </c>
      <c r="AB319" s="1" t="s">
        <v>2682</v>
      </c>
      <c r="AC319" s="1" t="s">
        <v>2683</v>
      </c>
      <c r="AD319" s="8"/>
    </row>
    <row r="320" spans="2:30" outlineLevel="5" x14ac:dyDescent="0.25">
      <c r="B320" s="3"/>
      <c r="C320" s="1"/>
      <c r="D320" s="1"/>
      <c r="E320" s="1"/>
      <c r="F320" s="1"/>
      <c r="G320" s="1" t="s">
        <v>1842</v>
      </c>
      <c r="H320" s="188">
        <v>42551</v>
      </c>
      <c r="I320" s="1" t="s">
        <v>2684</v>
      </c>
      <c r="J320" s="2" t="s">
        <v>49</v>
      </c>
      <c r="K320" s="1" t="s">
        <v>36</v>
      </c>
      <c r="L320" s="1" t="s">
        <v>20</v>
      </c>
      <c r="M320" s="1" t="s">
        <v>21</v>
      </c>
      <c r="N320" s="1" t="s">
        <v>11</v>
      </c>
      <c r="O320" s="7">
        <v>37451.39</v>
      </c>
      <c r="P320" s="7">
        <v>0</v>
      </c>
      <c r="Q320" s="7">
        <f t="shared" si="12"/>
        <v>37451.39</v>
      </c>
      <c r="R320" s="6" t="s">
        <v>31</v>
      </c>
      <c r="S320" s="5" t="s">
        <v>32</v>
      </c>
      <c r="T320" s="5" t="s">
        <v>50</v>
      </c>
      <c r="U320" s="5" t="s">
        <v>2680</v>
      </c>
      <c r="V320" s="1" t="s">
        <v>28</v>
      </c>
      <c r="W320" s="1" t="s">
        <v>2685</v>
      </c>
      <c r="X320" s="1"/>
      <c r="Y320" s="1"/>
      <c r="Z320" s="4">
        <v>42551</v>
      </c>
      <c r="AA320" s="1" t="s">
        <v>2</v>
      </c>
      <c r="AB320" s="1" t="s">
        <v>2686</v>
      </c>
      <c r="AC320" s="1" t="s">
        <v>2687</v>
      </c>
      <c r="AD320" s="8"/>
    </row>
    <row r="321" spans="2:30" outlineLevel="5" x14ac:dyDescent="0.25">
      <c r="B321" s="3"/>
      <c r="C321" s="1"/>
      <c r="D321" s="1"/>
      <c r="E321" s="1"/>
      <c r="F321" s="1"/>
      <c r="G321" s="1" t="s">
        <v>1842</v>
      </c>
      <c r="H321" s="188">
        <v>42551</v>
      </c>
      <c r="I321" s="1" t="s">
        <v>2688</v>
      </c>
      <c r="J321" s="2" t="s">
        <v>49</v>
      </c>
      <c r="K321" s="1" t="s">
        <v>36</v>
      </c>
      <c r="L321" s="1" t="s">
        <v>20</v>
      </c>
      <c r="M321" s="1" t="s">
        <v>21</v>
      </c>
      <c r="N321" s="1" t="s">
        <v>11</v>
      </c>
      <c r="O321" s="7">
        <v>4400.22</v>
      </c>
      <c r="P321" s="7">
        <v>0</v>
      </c>
      <c r="Q321" s="7">
        <f t="shared" si="12"/>
        <v>4400.22</v>
      </c>
      <c r="R321" s="6" t="s">
        <v>31</v>
      </c>
      <c r="S321" s="5" t="s">
        <v>32</v>
      </c>
      <c r="T321" s="5" t="s">
        <v>50</v>
      </c>
      <c r="U321" s="5" t="s">
        <v>2680</v>
      </c>
      <c r="V321" s="1" t="s">
        <v>28</v>
      </c>
      <c r="W321" s="1" t="s">
        <v>2689</v>
      </c>
      <c r="X321" s="1"/>
      <c r="Y321" s="1"/>
      <c r="Z321" s="4">
        <v>42551</v>
      </c>
      <c r="AA321" s="1" t="s">
        <v>2</v>
      </c>
      <c r="AB321" s="1" t="s">
        <v>2690</v>
      </c>
      <c r="AC321" s="1" t="s">
        <v>2691</v>
      </c>
      <c r="AD321" s="8"/>
    </row>
    <row r="322" spans="2:30" outlineLevel="5" x14ac:dyDescent="0.25">
      <c r="B322" s="3"/>
      <c r="C322" s="1"/>
      <c r="D322" s="1"/>
      <c r="E322" s="1"/>
      <c r="F322" s="1"/>
      <c r="G322" s="1" t="s">
        <v>1842</v>
      </c>
      <c r="H322" s="188">
        <v>42535</v>
      </c>
      <c r="I322" s="1" t="s">
        <v>2692</v>
      </c>
      <c r="J322" s="2" t="s">
        <v>49</v>
      </c>
      <c r="K322" s="1" t="s">
        <v>36</v>
      </c>
      <c r="L322" s="1" t="s">
        <v>20</v>
      </c>
      <c r="M322" s="1" t="s">
        <v>21</v>
      </c>
      <c r="N322" s="1" t="s">
        <v>11</v>
      </c>
      <c r="O322" s="7">
        <v>552</v>
      </c>
      <c r="P322" s="7">
        <v>0</v>
      </c>
      <c r="Q322" s="7">
        <f t="shared" si="12"/>
        <v>552</v>
      </c>
      <c r="R322" s="6" t="s">
        <v>31</v>
      </c>
      <c r="S322" s="5" t="s">
        <v>32</v>
      </c>
      <c r="T322" s="5" t="s">
        <v>1590</v>
      </c>
      <c r="U322" s="5" t="s">
        <v>1928</v>
      </c>
      <c r="V322" s="1" t="s">
        <v>28</v>
      </c>
      <c r="W322" s="1" t="s">
        <v>2693</v>
      </c>
      <c r="X322" s="1"/>
      <c r="Y322" s="1"/>
      <c r="Z322" s="4">
        <v>42535</v>
      </c>
      <c r="AA322" s="1" t="s">
        <v>2</v>
      </c>
      <c r="AB322" s="1" t="s">
        <v>1708</v>
      </c>
      <c r="AC322" s="1" t="s">
        <v>2694</v>
      </c>
      <c r="AD322" s="8"/>
    </row>
    <row r="323" spans="2:30" outlineLevel="5" x14ac:dyDescent="0.25">
      <c r="B323" s="3"/>
      <c r="C323" s="1"/>
      <c r="D323" s="1"/>
      <c r="E323" s="1"/>
      <c r="F323" s="1"/>
      <c r="G323" s="1" t="s">
        <v>1842</v>
      </c>
      <c r="H323" s="188">
        <v>42537</v>
      </c>
      <c r="I323" s="1" t="s">
        <v>1589</v>
      </c>
      <c r="J323" s="2" t="s">
        <v>49</v>
      </c>
      <c r="K323" s="1" t="s">
        <v>36</v>
      </c>
      <c r="L323" s="1" t="s">
        <v>20</v>
      </c>
      <c r="M323" s="1" t="s">
        <v>21</v>
      </c>
      <c r="N323" s="1" t="s">
        <v>11</v>
      </c>
      <c r="O323" s="7">
        <v>2833.98</v>
      </c>
      <c r="P323" s="7">
        <v>0</v>
      </c>
      <c r="Q323" s="7">
        <f t="shared" si="12"/>
        <v>2833.98</v>
      </c>
      <c r="R323" s="6" t="s">
        <v>31</v>
      </c>
      <c r="S323" s="5" t="s">
        <v>25</v>
      </c>
      <c r="T323" s="5" t="s">
        <v>1437</v>
      </c>
      <c r="U323" s="5" t="s">
        <v>1904</v>
      </c>
      <c r="V323" s="1" t="s">
        <v>28</v>
      </c>
      <c r="W323" s="1" t="s">
        <v>2695</v>
      </c>
      <c r="X323" s="1"/>
      <c r="Y323" s="1"/>
      <c r="Z323" s="4">
        <v>42537</v>
      </c>
      <c r="AA323" s="1" t="s">
        <v>2</v>
      </c>
      <c r="AB323" s="1" t="s">
        <v>2696</v>
      </c>
      <c r="AC323" s="1" t="s">
        <v>2697</v>
      </c>
      <c r="AD323" s="8"/>
    </row>
    <row r="324" spans="2:30" outlineLevel="5" x14ac:dyDescent="0.25">
      <c r="B324" s="3"/>
      <c r="C324" s="1"/>
      <c r="D324" s="1"/>
      <c r="E324" s="1"/>
      <c r="F324" s="1"/>
      <c r="G324" s="1" t="s">
        <v>1842</v>
      </c>
      <c r="H324" s="188">
        <v>42548</v>
      </c>
      <c r="I324" s="1" t="s">
        <v>2698</v>
      </c>
      <c r="J324" s="2" t="s">
        <v>49</v>
      </c>
      <c r="K324" s="1" t="s">
        <v>36</v>
      </c>
      <c r="L324" s="1" t="s">
        <v>20</v>
      </c>
      <c r="M324" s="1" t="s">
        <v>21</v>
      </c>
      <c r="N324" s="1" t="s">
        <v>11</v>
      </c>
      <c r="O324" s="7">
        <v>1023.49</v>
      </c>
      <c r="P324" s="7">
        <v>0</v>
      </c>
      <c r="Q324" s="7">
        <f t="shared" si="12"/>
        <v>1023.49</v>
      </c>
      <c r="R324" s="6" t="s">
        <v>31</v>
      </c>
      <c r="S324" s="5" t="s">
        <v>32</v>
      </c>
      <c r="T324" s="5" t="s">
        <v>1705</v>
      </c>
      <c r="U324" s="5" t="s">
        <v>1883</v>
      </c>
      <c r="V324" s="1" t="s">
        <v>28</v>
      </c>
      <c r="W324" s="1" t="s">
        <v>2699</v>
      </c>
      <c r="X324" s="1"/>
      <c r="Y324" s="1"/>
      <c r="Z324" s="4">
        <v>42548</v>
      </c>
      <c r="AA324" s="1" t="s">
        <v>2</v>
      </c>
      <c r="AB324" s="1" t="s">
        <v>2700</v>
      </c>
      <c r="AC324" s="1"/>
      <c r="AD324" s="8"/>
    </row>
    <row r="325" spans="2:30" outlineLevel="5" x14ac:dyDescent="0.25">
      <c r="B325" s="3"/>
      <c r="C325" s="1"/>
      <c r="D325" s="1"/>
      <c r="E325" s="1"/>
      <c r="F325" s="1"/>
      <c r="G325" s="1" t="s">
        <v>1842</v>
      </c>
      <c r="H325" s="188">
        <v>42548</v>
      </c>
      <c r="I325" s="1" t="s">
        <v>2698</v>
      </c>
      <c r="J325" s="2" t="s">
        <v>49</v>
      </c>
      <c r="K325" s="1" t="s">
        <v>36</v>
      </c>
      <c r="L325" s="1" t="s">
        <v>20</v>
      </c>
      <c r="M325" s="1" t="s">
        <v>20</v>
      </c>
      <c r="N325" s="1" t="s">
        <v>1494</v>
      </c>
      <c r="O325" s="7">
        <v>0</v>
      </c>
      <c r="P325" s="7">
        <v>1023.49</v>
      </c>
      <c r="Q325" s="7">
        <f t="shared" si="12"/>
        <v>-1023.49</v>
      </c>
      <c r="R325" s="6" t="s">
        <v>31</v>
      </c>
      <c r="S325" s="5" t="s">
        <v>32</v>
      </c>
      <c r="T325" s="5" t="s">
        <v>1705</v>
      </c>
      <c r="U325" s="5" t="s">
        <v>1883</v>
      </c>
      <c r="V325" s="1" t="s">
        <v>28</v>
      </c>
      <c r="W325" s="1" t="s">
        <v>2699</v>
      </c>
      <c r="X325" s="1"/>
      <c r="Y325" s="1"/>
      <c r="Z325" s="4">
        <v>42548</v>
      </c>
      <c r="AA325" s="1" t="s">
        <v>2</v>
      </c>
      <c r="AB325" s="1" t="s">
        <v>2700</v>
      </c>
      <c r="AC325" s="1"/>
      <c r="AD325" s="8"/>
    </row>
    <row r="326" spans="2:30" outlineLevel="5" x14ac:dyDescent="0.25">
      <c r="B326" s="3"/>
      <c r="C326" s="1"/>
      <c r="D326" s="1"/>
      <c r="E326" s="1"/>
      <c r="F326" s="1"/>
      <c r="G326" s="1" t="s">
        <v>1842</v>
      </c>
      <c r="H326" s="188">
        <v>42551</v>
      </c>
      <c r="I326" s="1" t="s">
        <v>2698</v>
      </c>
      <c r="J326" s="2" t="s">
        <v>49</v>
      </c>
      <c r="K326" s="1" t="s">
        <v>36</v>
      </c>
      <c r="L326" s="1" t="s">
        <v>34</v>
      </c>
      <c r="M326" s="1" t="s">
        <v>21</v>
      </c>
      <c r="N326" s="1" t="s">
        <v>11</v>
      </c>
      <c r="O326" s="7">
        <v>10023.49</v>
      </c>
      <c r="P326" s="7">
        <v>0</v>
      </c>
      <c r="Q326" s="7">
        <f t="shared" si="12"/>
        <v>10023.49</v>
      </c>
      <c r="R326" s="6" t="s">
        <v>31</v>
      </c>
      <c r="S326" s="5" t="s">
        <v>32</v>
      </c>
      <c r="T326" s="5" t="s">
        <v>1705</v>
      </c>
      <c r="U326" s="5" t="s">
        <v>1883</v>
      </c>
      <c r="V326" s="1" t="s">
        <v>28</v>
      </c>
      <c r="W326" s="1" t="s">
        <v>2699</v>
      </c>
      <c r="X326" s="1"/>
      <c r="Y326" s="1"/>
      <c r="Z326" s="4">
        <v>42551</v>
      </c>
      <c r="AA326" s="1" t="s">
        <v>2</v>
      </c>
      <c r="AB326" s="1" t="s">
        <v>2701</v>
      </c>
      <c r="AC326" s="1" t="s">
        <v>2702</v>
      </c>
      <c r="AD326" s="8"/>
    </row>
    <row r="327" spans="2:30" outlineLevel="5" x14ac:dyDescent="0.25">
      <c r="B327" s="3"/>
      <c r="C327" s="1"/>
      <c r="D327" s="1"/>
      <c r="E327" s="1"/>
      <c r="F327" s="1"/>
      <c r="G327" s="1" t="s">
        <v>1842</v>
      </c>
      <c r="H327" s="188">
        <v>42548</v>
      </c>
      <c r="I327" s="1" t="s">
        <v>2703</v>
      </c>
      <c r="J327" s="2" t="s">
        <v>49</v>
      </c>
      <c r="K327" s="1" t="s">
        <v>36</v>
      </c>
      <c r="L327" s="1" t="s">
        <v>20</v>
      </c>
      <c r="M327" s="1" t="s">
        <v>21</v>
      </c>
      <c r="N327" s="1" t="s">
        <v>11</v>
      </c>
      <c r="O327" s="7">
        <v>45608.54</v>
      </c>
      <c r="P327" s="7">
        <v>0</v>
      </c>
      <c r="Q327" s="7">
        <f t="shared" si="12"/>
        <v>45608.54</v>
      </c>
      <c r="R327" s="6" t="s">
        <v>31</v>
      </c>
      <c r="S327" s="5" t="s">
        <v>32</v>
      </c>
      <c r="T327" s="5" t="s">
        <v>1705</v>
      </c>
      <c r="U327" s="5" t="s">
        <v>1883</v>
      </c>
      <c r="V327" s="1" t="s">
        <v>28</v>
      </c>
      <c r="W327" s="1" t="s">
        <v>2704</v>
      </c>
      <c r="X327" s="1"/>
      <c r="Y327" s="1"/>
      <c r="Z327" s="4">
        <v>42548</v>
      </c>
      <c r="AA327" s="1" t="s">
        <v>2</v>
      </c>
      <c r="AB327" s="1" t="s">
        <v>2705</v>
      </c>
      <c r="AC327" s="1" t="s">
        <v>2706</v>
      </c>
      <c r="AD327" s="8"/>
    </row>
    <row r="328" spans="2:30" outlineLevel="5" x14ac:dyDescent="0.25">
      <c r="B328" s="3"/>
      <c r="C328" s="1"/>
      <c r="D328" s="1"/>
      <c r="E328" s="1"/>
      <c r="F328" s="1"/>
      <c r="G328" s="1" t="s">
        <v>1842</v>
      </c>
      <c r="H328" s="188">
        <v>42548</v>
      </c>
      <c r="I328" s="1" t="s">
        <v>1679</v>
      </c>
      <c r="J328" s="2" t="s">
        <v>49</v>
      </c>
      <c r="K328" s="1" t="s">
        <v>36</v>
      </c>
      <c r="L328" s="1" t="s">
        <v>20</v>
      </c>
      <c r="M328" s="1" t="s">
        <v>21</v>
      </c>
      <c r="N328" s="1" t="s">
        <v>11</v>
      </c>
      <c r="O328" s="7">
        <v>9873.24</v>
      </c>
      <c r="P328" s="7">
        <v>0</v>
      </c>
      <c r="Q328" s="7">
        <f t="shared" si="12"/>
        <v>9873.24</v>
      </c>
      <c r="R328" s="6" t="s">
        <v>31</v>
      </c>
      <c r="S328" s="5" t="s">
        <v>25</v>
      </c>
      <c r="T328" s="5" t="s">
        <v>57</v>
      </c>
      <c r="U328" s="5" t="s">
        <v>1864</v>
      </c>
      <c r="V328" s="1" t="s">
        <v>28</v>
      </c>
      <c r="W328" s="1" t="s">
        <v>2707</v>
      </c>
      <c r="X328" s="1"/>
      <c r="Y328" s="1"/>
      <c r="Z328" s="4">
        <v>42548</v>
      </c>
      <c r="AA328" s="1" t="s">
        <v>2</v>
      </c>
      <c r="AB328" s="1" t="s">
        <v>2708</v>
      </c>
      <c r="AC328" s="1" t="s">
        <v>2709</v>
      </c>
      <c r="AD328" s="8"/>
    </row>
    <row r="329" spans="2:30" outlineLevel="5" x14ac:dyDescent="0.25">
      <c r="B329" s="3"/>
      <c r="C329" s="1"/>
      <c r="D329" s="1"/>
      <c r="E329" s="1"/>
      <c r="F329" s="1"/>
      <c r="G329" s="1" t="s">
        <v>1842</v>
      </c>
      <c r="H329" s="188">
        <v>42548</v>
      </c>
      <c r="I329" s="1" t="s">
        <v>1642</v>
      </c>
      <c r="J329" s="2" t="s">
        <v>49</v>
      </c>
      <c r="K329" s="1" t="s">
        <v>36</v>
      </c>
      <c r="L329" s="1" t="s">
        <v>20</v>
      </c>
      <c r="M329" s="1" t="s">
        <v>21</v>
      </c>
      <c r="N329" s="1" t="s">
        <v>11</v>
      </c>
      <c r="O329" s="7">
        <v>60789.62</v>
      </c>
      <c r="P329" s="7">
        <v>0</v>
      </c>
      <c r="Q329" s="7">
        <f t="shared" si="12"/>
        <v>60789.62</v>
      </c>
      <c r="R329" s="6" t="s">
        <v>31</v>
      </c>
      <c r="S329" s="5" t="s">
        <v>25</v>
      </c>
      <c r="T329" s="5" t="s">
        <v>57</v>
      </c>
      <c r="U329" s="5" t="s">
        <v>1864</v>
      </c>
      <c r="V329" s="1" t="s">
        <v>28</v>
      </c>
      <c r="W329" s="1" t="s">
        <v>2710</v>
      </c>
      <c r="X329" s="1"/>
      <c r="Y329" s="1"/>
      <c r="Z329" s="4">
        <v>42548</v>
      </c>
      <c r="AA329" s="1" t="s">
        <v>2</v>
      </c>
      <c r="AB329" s="1" t="s">
        <v>2711</v>
      </c>
      <c r="AC329" s="1" t="s">
        <v>2712</v>
      </c>
      <c r="AD329" s="8"/>
    </row>
    <row r="330" spans="2:30" outlineLevel="5" x14ac:dyDescent="0.25">
      <c r="B330" s="3"/>
      <c r="C330" s="1"/>
      <c r="D330" s="1"/>
      <c r="E330" s="1"/>
      <c r="F330" s="1"/>
      <c r="G330" s="1" t="s">
        <v>1842</v>
      </c>
      <c r="H330" s="188">
        <v>42548</v>
      </c>
      <c r="I330" s="1" t="s">
        <v>2713</v>
      </c>
      <c r="J330" s="2" t="s">
        <v>49</v>
      </c>
      <c r="K330" s="1" t="s">
        <v>36</v>
      </c>
      <c r="L330" s="1" t="s">
        <v>20</v>
      </c>
      <c r="M330" s="1" t="s">
        <v>21</v>
      </c>
      <c r="N330" s="1" t="s">
        <v>11</v>
      </c>
      <c r="O330" s="7">
        <v>10126.540000000001</v>
      </c>
      <c r="P330" s="7">
        <v>0</v>
      </c>
      <c r="Q330" s="7">
        <f t="shared" si="12"/>
        <v>10126.540000000001</v>
      </c>
      <c r="R330" s="6" t="s">
        <v>31</v>
      </c>
      <c r="S330" s="5" t="s">
        <v>25</v>
      </c>
      <c r="T330" s="5" t="s">
        <v>57</v>
      </c>
      <c r="U330" s="5" t="s">
        <v>1864</v>
      </c>
      <c r="V330" s="1" t="s">
        <v>28</v>
      </c>
      <c r="W330" s="1" t="s">
        <v>2714</v>
      </c>
      <c r="X330" s="1"/>
      <c r="Y330" s="1"/>
      <c r="Z330" s="4">
        <v>42548</v>
      </c>
      <c r="AA330" s="1" t="s">
        <v>2</v>
      </c>
      <c r="AB330" s="1" t="s">
        <v>2715</v>
      </c>
      <c r="AC330" s="1" t="s">
        <v>2716</v>
      </c>
      <c r="AD330" s="8"/>
    </row>
    <row r="331" spans="2:30" outlineLevel="5" x14ac:dyDescent="0.25">
      <c r="B331" s="3"/>
      <c r="C331" s="1"/>
      <c r="D331" s="1"/>
      <c r="E331" s="1"/>
      <c r="F331" s="1"/>
      <c r="G331" s="1" t="s">
        <v>1842</v>
      </c>
      <c r="H331" s="188">
        <v>42548</v>
      </c>
      <c r="I331" s="1" t="s">
        <v>2717</v>
      </c>
      <c r="J331" s="2" t="s">
        <v>49</v>
      </c>
      <c r="K331" s="1" t="s">
        <v>36</v>
      </c>
      <c r="L331" s="1" t="s">
        <v>20</v>
      </c>
      <c r="M331" s="1" t="s">
        <v>21</v>
      </c>
      <c r="N331" s="1" t="s">
        <v>11</v>
      </c>
      <c r="O331" s="7">
        <v>55839.45</v>
      </c>
      <c r="P331" s="7">
        <v>0</v>
      </c>
      <c r="Q331" s="7">
        <f t="shared" si="12"/>
        <v>55839.45</v>
      </c>
      <c r="R331" s="6" t="s">
        <v>31</v>
      </c>
      <c r="S331" s="5" t="s">
        <v>25</v>
      </c>
      <c r="T331" s="5" t="s">
        <v>57</v>
      </c>
      <c r="U331" s="5" t="s">
        <v>1864</v>
      </c>
      <c r="V331" s="1" t="s">
        <v>28</v>
      </c>
      <c r="W331" s="1" t="s">
        <v>2718</v>
      </c>
      <c r="X331" s="1"/>
      <c r="Y331" s="1"/>
      <c r="Z331" s="4">
        <v>42548</v>
      </c>
      <c r="AA331" s="1" t="s">
        <v>2</v>
      </c>
      <c r="AB331" s="1" t="s">
        <v>2719</v>
      </c>
      <c r="AC331" s="1" t="s">
        <v>1674</v>
      </c>
      <c r="AD331" s="8"/>
    </row>
    <row r="332" spans="2:30" outlineLevel="5" x14ac:dyDescent="0.25">
      <c r="B332" s="3"/>
      <c r="C332" s="1"/>
      <c r="D332" s="1"/>
      <c r="E332" s="1"/>
      <c r="F332" s="1"/>
      <c r="G332" s="1" t="s">
        <v>1842</v>
      </c>
      <c r="H332" s="188">
        <v>42548</v>
      </c>
      <c r="I332" s="1" t="s">
        <v>2720</v>
      </c>
      <c r="J332" s="2" t="s">
        <v>49</v>
      </c>
      <c r="K332" s="1" t="s">
        <v>36</v>
      </c>
      <c r="L332" s="1" t="s">
        <v>20</v>
      </c>
      <c r="M332" s="1" t="s">
        <v>21</v>
      </c>
      <c r="N332" s="1" t="s">
        <v>11</v>
      </c>
      <c r="O332" s="7">
        <v>56193.81</v>
      </c>
      <c r="P332" s="7">
        <v>0</v>
      </c>
      <c r="Q332" s="7">
        <f t="shared" si="12"/>
        <v>56193.81</v>
      </c>
      <c r="R332" s="6" t="s">
        <v>31</v>
      </c>
      <c r="S332" s="5" t="s">
        <v>25</v>
      </c>
      <c r="T332" s="5" t="s">
        <v>57</v>
      </c>
      <c r="U332" s="5" t="s">
        <v>1864</v>
      </c>
      <c r="V332" s="1" t="s">
        <v>28</v>
      </c>
      <c r="W332" s="1" t="s">
        <v>2721</v>
      </c>
      <c r="X332" s="1"/>
      <c r="Y332" s="1"/>
      <c r="Z332" s="4">
        <v>42548</v>
      </c>
      <c r="AA332" s="1" t="s">
        <v>2</v>
      </c>
      <c r="AB332" s="1" t="s">
        <v>2722</v>
      </c>
      <c r="AC332" s="1" t="s">
        <v>2723</v>
      </c>
      <c r="AD332" s="8"/>
    </row>
    <row r="333" spans="2:30" outlineLevel="5" x14ac:dyDescent="0.25">
      <c r="B333" s="3"/>
      <c r="C333" s="1"/>
      <c r="D333" s="1"/>
      <c r="E333" s="1"/>
      <c r="F333" s="1"/>
      <c r="G333" s="1" t="s">
        <v>1842</v>
      </c>
      <c r="H333" s="188">
        <v>42548</v>
      </c>
      <c r="I333" s="1" t="s">
        <v>2724</v>
      </c>
      <c r="J333" s="2" t="s">
        <v>49</v>
      </c>
      <c r="K333" s="1" t="s">
        <v>36</v>
      </c>
      <c r="L333" s="1" t="s">
        <v>20</v>
      </c>
      <c r="M333" s="1" t="s">
        <v>21</v>
      </c>
      <c r="N333" s="1" t="s">
        <v>11</v>
      </c>
      <c r="O333" s="7">
        <v>8034</v>
      </c>
      <c r="P333" s="7">
        <v>0</v>
      </c>
      <c r="Q333" s="7">
        <f t="shared" si="12"/>
        <v>8034</v>
      </c>
      <c r="R333" s="6" t="s">
        <v>31</v>
      </c>
      <c r="S333" s="5" t="s">
        <v>2725</v>
      </c>
      <c r="T333" s="5" t="s">
        <v>57</v>
      </c>
      <c r="U333" s="5" t="s">
        <v>1864</v>
      </c>
      <c r="V333" s="1" t="s">
        <v>28</v>
      </c>
      <c r="W333" s="1" t="s">
        <v>2726</v>
      </c>
      <c r="X333" s="1"/>
      <c r="Y333" s="1"/>
      <c r="Z333" s="4">
        <v>42548</v>
      </c>
      <c r="AA333" s="1" t="s">
        <v>2</v>
      </c>
      <c r="AB333" s="1" t="s">
        <v>2727</v>
      </c>
      <c r="AC333" s="1" t="s">
        <v>2728</v>
      </c>
      <c r="AD333" s="8"/>
    </row>
    <row r="334" spans="2:30" outlineLevel="5" x14ac:dyDescent="0.25">
      <c r="B334" s="3"/>
      <c r="C334" s="1"/>
      <c r="D334" s="1"/>
      <c r="E334" s="1"/>
      <c r="F334" s="1"/>
      <c r="G334" s="1" t="s">
        <v>1842</v>
      </c>
      <c r="H334" s="188">
        <v>42549</v>
      </c>
      <c r="I334" s="1" t="s">
        <v>2729</v>
      </c>
      <c r="J334" s="2" t="s">
        <v>49</v>
      </c>
      <c r="K334" s="1" t="s">
        <v>36</v>
      </c>
      <c r="L334" s="1" t="s">
        <v>20</v>
      </c>
      <c r="M334" s="1" t="s">
        <v>21</v>
      </c>
      <c r="N334" s="1" t="s">
        <v>11</v>
      </c>
      <c r="O334" s="7">
        <v>5887.02</v>
      </c>
      <c r="P334" s="7">
        <v>0</v>
      </c>
      <c r="Q334" s="7">
        <f t="shared" si="12"/>
        <v>5887.02</v>
      </c>
      <c r="R334" s="6" t="s">
        <v>31</v>
      </c>
      <c r="S334" s="5" t="s">
        <v>2725</v>
      </c>
      <c r="T334" s="5" t="s">
        <v>57</v>
      </c>
      <c r="U334" s="5" t="s">
        <v>1864</v>
      </c>
      <c r="V334" s="1" t="s">
        <v>28</v>
      </c>
      <c r="W334" s="1" t="s">
        <v>2730</v>
      </c>
      <c r="X334" s="1"/>
      <c r="Y334" s="1"/>
      <c r="Z334" s="4">
        <v>42549</v>
      </c>
      <c r="AA334" s="1" t="s">
        <v>2</v>
      </c>
      <c r="AB334" s="1" t="s">
        <v>2731</v>
      </c>
      <c r="AC334" s="1" t="s">
        <v>2732</v>
      </c>
      <c r="AD334" s="8"/>
    </row>
    <row r="335" spans="2:30" outlineLevel="5" x14ac:dyDescent="0.25">
      <c r="B335" s="3"/>
      <c r="C335" s="1"/>
      <c r="D335" s="1"/>
      <c r="E335" s="1"/>
      <c r="F335" s="1"/>
      <c r="G335" s="1" t="s">
        <v>1842</v>
      </c>
      <c r="H335" s="188">
        <v>42549</v>
      </c>
      <c r="I335" s="1" t="s">
        <v>2733</v>
      </c>
      <c r="J335" s="2" t="s">
        <v>49</v>
      </c>
      <c r="K335" s="1" t="s">
        <v>36</v>
      </c>
      <c r="L335" s="1" t="s">
        <v>20</v>
      </c>
      <c r="M335" s="1" t="s">
        <v>21</v>
      </c>
      <c r="N335" s="1" t="s">
        <v>11</v>
      </c>
      <c r="O335" s="7">
        <v>11461.45</v>
      </c>
      <c r="P335" s="7">
        <v>0</v>
      </c>
      <c r="Q335" s="7">
        <f t="shared" si="12"/>
        <v>11461.45</v>
      </c>
      <c r="R335" s="6" t="s">
        <v>31</v>
      </c>
      <c r="S335" s="5" t="s">
        <v>32</v>
      </c>
      <c r="T335" s="5" t="s">
        <v>1704</v>
      </c>
      <c r="U335" s="5" t="s">
        <v>1280</v>
      </c>
      <c r="V335" s="1" t="s">
        <v>28</v>
      </c>
      <c r="W335" s="1" t="s">
        <v>1662</v>
      </c>
      <c r="X335" s="1"/>
      <c r="Y335" s="1"/>
      <c r="Z335" s="4">
        <v>42549</v>
      </c>
      <c r="AA335" s="1" t="s">
        <v>2</v>
      </c>
      <c r="AB335" s="1" t="s">
        <v>2734</v>
      </c>
      <c r="AC335" s="1" t="s">
        <v>2735</v>
      </c>
      <c r="AD335" s="8"/>
    </row>
    <row r="336" spans="2:30" outlineLevel="5" x14ac:dyDescent="0.25">
      <c r="B336" s="3"/>
      <c r="C336" s="1"/>
      <c r="D336" s="1"/>
      <c r="E336" s="1"/>
      <c r="F336" s="1"/>
      <c r="G336" s="1" t="s">
        <v>1842</v>
      </c>
      <c r="H336" s="188">
        <v>42549</v>
      </c>
      <c r="I336" s="1" t="s">
        <v>2736</v>
      </c>
      <c r="J336" s="2" t="s">
        <v>49</v>
      </c>
      <c r="K336" s="1" t="s">
        <v>36</v>
      </c>
      <c r="L336" s="1" t="s">
        <v>20</v>
      </c>
      <c r="M336" s="1" t="s">
        <v>21</v>
      </c>
      <c r="N336" s="1" t="s">
        <v>11</v>
      </c>
      <c r="O336" s="7">
        <v>14060.78</v>
      </c>
      <c r="P336" s="7">
        <v>0</v>
      </c>
      <c r="Q336" s="7">
        <f t="shared" si="12"/>
        <v>14060.78</v>
      </c>
      <c r="R336" s="6" t="s">
        <v>31</v>
      </c>
      <c r="S336" s="5" t="s">
        <v>32</v>
      </c>
      <c r="T336" s="5" t="s">
        <v>2660</v>
      </c>
      <c r="U336" s="5" t="s">
        <v>1871</v>
      </c>
      <c r="V336" s="1" t="s">
        <v>28</v>
      </c>
      <c r="W336" s="1" t="s">
        <v>2737</v>
      </c>
      <c r="X336" s="1"/>
      <c r="Y336" s="1"/>
      <c r="Z336" s="4">
        <v>42549</v>
      </c>
      <c r="AA336" s="1" t="s">
        <v>2</v>
      </c>
      <c r="AB336" s="1" t="s">
        <v>2738</v>
      </c>
      <c r="AC336" s="1" t="s">
        <v>2739</v>
      </c>
      <c r="AD336" s="8"/>
    </row>
    <row r="337" spans="2:30" outlineLevel="5" x14ac:dyDescent="0.25">
      <c r="B337" s="3"/>
      <c r="C337" s="1"/>
      <c r="D337" s="1"/>
      <c r="E337" s="1"/>
      <c r="F337" s="1"/>
      <c r="G337" s="1" t="s">
        <v>1842</v>
      </c>
      <c r="H337" s="188">
        <v>42549</v>
      </c>
      <c r="I337" s="1" t="s">
        <v>2740</v>
      </c>
      <c r="J337" s="2" t="s">
        <v>49</v>
      </c>
      <c r="K337" s="1" t="s">
        <v>36</v>
      </c>
      <c r="L337" s="1" t="s">
        <v>20</v>
      </c>
      <c r="M337" s="1" t="s">
        <v>21</v>
      </c>
      <c r="N337" s="1" t="s">
        <v>11</v>
      </c>
      <c r="O337" s="7">
        <v>18907.61</v>
      </c>
      <c r="P337" s="7">
        <v>0</v>
      </c>
      <c r="Q337" s="7">
        <f t="shared" si="12"/>
        <v>18907.61</v>
      </c>
      <c r="R337" s="6" t="s">
        <v>31</v>
      </c>
      <c r="S337" s="5" t="s">
        <v>32</v>
      </c>
      <c r="T337" s="5" t="s">
        <v>2660</v>
      </c>
      <c r="U337" s="5" t="s">
        <v>1871</v>
      </c>
      <c r="V337" s="1" t="s">
        <v>28</v>
      </c>
      <c r="W337" s="1" t="s">
        <v>2741</v>
      </c>
      <c r="X337" s="1"/>
      <c r="Y337" s="1"/>
      <c r="Z337" s="4">
        <v>42549</v>
      </c>
      <c r="AA337" s="1" t="s">
        <v>2</v>
      </c>
      <c r="AB337" s="1" t="s">
        <v>2742</v>
      </c>
      <c r="AC337" s="1" t="s">
        <v>2743</v>
      </c>
      <c r="AD337" s="8"/>
    </row>
    <row r="338" spans="2:30" outlineLevel="5" x14ac:dyDescent="0.25">
      <c r="B338" s="3"/>
      <c r="C338" s="1"/>
      <c r="D338" s="1"/>
      <c r="E338" s="1"/>
      <c r="F338" s="1"/>
      <c r="G338" s="1" t="s">
        <v>1842</v>
      </c>
      <c r="H338" s="188">
        <v>42548</v>
      </c>
      <c r="I338" s="1" t="s">
        <v>2744</v>
      </c>
      <c r="J338" s="2" t="s">
        <v>49</v>
      </c>
      <c r="K338" s="1" t="s">
        <v>36</v>
      </c>
      <c r="L338" s="1" t="s">
        <v>20</v>
      </c>
      <c r="M338" s="1" t="s">
        <v>21</v>
      </c>
      <c r="N338" s="1" t="s">
        <v>11</v>
      </c>
      <c r="O338" s="7">
        <v>5450</v>
      </c>
      <c r="P338" s="7">
        <v>0</v>
      </c>
      <c r="Q338" s="7">
        <f t="shared" si="12"/>
        <v>5450</v>
      </c>
      <c r="R338" s="6" t="s">
        <v>31</v>
      </c>
      <c r="S338" s="5" t="s">
        <v>32</v>
      </c>
      <c r="T338" s="5" t="s">
        <v>2660</v>
      </c>
      <c r="U338" s="5" t="s">
        <v>1871</v>
      </c>
      <c r="V338" s="1" t="s">
        <v>28</v>
      </c>
      <c r="W338" s="1" t="s">
        <v>2745</v>
      </c>
      <c r="X338" s="1"/>
      <c r="Y338" s="1"/>
      <c r="Z338" s="4">
        <v>42548</v>
      </c>
      <c r="AA338" s="1" t="s">
        <v>2</v>
      </c>
      <c r="AB338" s="1" t="s">
        <v>2746</v>
      </c>
      <c r="AC338" s="1" t="s">
        <v>2747</v>
      </c>
      <c r="AD338" s="8"/>
    </row>
    <row r="339" spans="2:30" outlineLevel="5" x14ac:dyDescent="0.25">
      <c r="B339" s="3"/>
      <c r="C339" s="1"/>
      <c r="D339" s="1"/>
      <c r="E339" s="1"/>
      <c r="F339" s="1"/>
      <c r="G339" s="1" t="s">
        <v>1842</v>
      </c>
      <c r="H339" s="188">
        <v>42548</v>
      </c>
      <c r="I339" s="1" t="s">
        <v>2748</v>
      </c>
      <c r="J339" s="2" t="s">
        <v>49</v>
      </c>
      <c r="K339" s="1" t="s">
        <v>36</v>
      </c>
      <c r="L339" s="1" t="s">
        <v>20</v>
      </c>
      <c r="M339" s="1" t="s">
        <v>21</v>
      </c>
      <c r="N339" s="1" t="s">
        <v>11</v>
      </c>
      <c r="O339" s="7">
        <v>7739</v>
      </c>
      <c r="P339" s="7">
        <v>0</v>
      </c>
      <c r="Q339" s="7">
        <f t="shared" si="12"/>
        <v>7739</v>
      </c>
      <c r="R339" s="6" t="s">
        <v>31</v>
      </c>
      <c r="S339" s="5" t="s">
        <v>32</v>
      </c>
      <c r="T339" s="5" t="s">
        <v>1705</v>
      </c>
      <c r="U339" s="5" t="s">
        <v>1883</v>
      </c>
      <c r="V339" s="1" t="s">
        <v>28</v>
      </c>
      <c r="W339" s="1" t="s">
        <v>1664</v>
      </c>
      <c r="X339" s="1"/>
      <c r="Y339" s="1"/>
      <c r="Z339" s="4">
        <v>42548</v>
      </c>
      <c r="AA339" s="1" t="s">
        <v>2</v>
      </c>
      <c r="AB339" s="1" t="s">
        <v>2749</v>
      </c>
      <c r="AC339" s="1" t="s">
        <v>2750</v>
      </c>
      <c r="AD339" s="8"/>
    </row>
    <row r="340" spans="2:30" outlineLevel="5" x14ac:dyDescent="0.25">
      <c r="B340" s="3"/>
      <c r="C340" s="1"/>
      <c r="D340" s="1"/>
      <c r="E340" s="1"/>
      <c r="F340" s="1"/>
      <c r="G340" s="1" t="s">
        <v>1842</v>
      </c>
      <c r="H340" s="188">
        <v>42548</v>
      </c>
      <c r="I340" s="1" t="s">
        <v>2751</v>
      </c>
      <c r="J340" s="2" t="s">
        <v>49</v>
      </c>
      <c r="K340" s="1" t="s">
        <v>36</v>
      </c>
      <c r="L340" s="1" t="s">
        <v>20</v>
      </c>
      <c r="M340" s="1" t="s">
        <v>21</v>
      </c>
      <c r="N340" s="1" t="s">
        <v>11</v>
      </c>
      <c r="O340" s="7">
        <v>25923.33</v>
      </c>
      <c r="P340" s="7">
        <v>0</v>
      </c>
      <c r="Q340" s="7">
        <f t="shared" si="12"/>
        <v>25923.33</v>
      </c>
      <c r="R340" s="6" t="s">
        <v>31</v>
      </c>
      <c r="S340" s="5" t="s">
        <v>32</v>
      </c>
      <c r="T340" s="5" t="s">
        <v>1704</v>
      </c>
      <c r="U340" s="5" t="s">
        <v>1280</v>
      </c>
      <c r="V340" s="1" t="s">
        <v>28</v>
      </c>
      <c r="W340" s="1" t="s">
        <v>2752</v>
      </c>
      <c r="X340" s="1"/>
      <c r="Y340" s="1"/>
      <c r="Z340" s="4">
        <v>42548</v>
      </c>
      <c r="AA340" s="1" t="s">
        <v>2</v>
      </c>
      <c r="AB340" s="1" t="s">
        <v>2753</v>
      </c>
      <c r="AC340" s="1" t="s">
        <v>2754</v>
      </c>
      <c r="AD340" s="8"/>
    </row>
    <row r="341" spans="2:30" outlineLevel="5" x14ac:dyDescent="0.25">
      <c r="B341" s="3"/>
      <c r="C341" s="1"/>
      <c r="D341" s="1"/>
      <c r="E341" s="1"/>
      <c r="F341" s="1"/>
      <c r="G341" s="1" t="s">
        <v>1842</v>
      </c>
      <c r="H341" s="188">
        <v>42548</v>
      </c>
      <c r="I341" s="1" t="s">
        <v>1665</v>
      </c>
      <c r="J341" s="2" t="s">
        <v>49</v>
      </c>
      <c r="K341" s="1" t="s">
        <v>36</v>
      </c>
      <c r="L341" s="1" t="s">
        <v>20</v>
      </c>
      <c r="M341" s="1" t="s">
        <v>21</v>
      </c>
      <c r="N341" s="1" t="s">
        <v>11</v>
      </c>
      <c r="O341" s="7">
        <v>9533.33</v>
      </c>
      <c r="P341" s="7">
        <v>0</v>
      </c>
      <c r="Q341" s="7">
        <f t="shared" si="12"/>
        <v>9533.33</v>
      </c>
      <c r="R341" s="6" t="s">
        <v>31</v>
      </c>
      <c r="S341" s="5" t="s">
        <v>32</v>
      </c>
      <c r="T341" s="5" t="s">
        <v>1590</v>
      </c>
      <c r="U341" s="5" t="s">
        <v>1928</v>
      </c>
      <c r="V341" s="1" t="s">
        <v>28</v>
      </c>
      <c r="W341" s="1" t="s">
        <v>2755</v>
      </c>
      <c r="X341" s="1"/>
      <c r="Y341" s="1"/>
      <c r="Z341" s="4">
        <v>42548</v>
      </c>
      <c r="AA341" s="1" t="s">
        <v>2</v>
      </c>
      <c r="AB341" s="1" t="s">
        <v>2756</v>
      </c>
      <c r="AC341" s="1" t="s">
        <v>2757</v>
      </c>
      <c r="AD341" s="8"/>
    </row>
    <row r="342" spans="2:30" outlineLevel="5" x14ac:dyDescent="0.25">
      <c r="B342" s="3"/>
      <c r="C342" s="1"/>
      <c r="D342" s="1"/>
      <c r="E342" s="1"/>
      <c r="F342" s="1"/>
      <c r="G342" s="1" t="s">
        <v>1842</v>
      </c>
      <c r="H342" s="188">
        <v>42551</v>
      </c>
      <c r="I342" s="1" t="s">
        <v>1680</v>
      </c>
      <c r="J342" s="2" t="s">
        <v>49</v>
      </c>
      <c r="K342" s="1" t="s">
        <v>36</v>
      </c>
      <c r="L342" s="1" t="s">
        <v>20</v>
      </c>
      <c r="M342" s="1" t="s">
        <v>21</v>
      </c>
      <c r="N342" s="1" t="s">
        <v>11</v>
      </c>
      <c r="O342" s="7">
        <v>11447.24</v>
      </c>
      <c r="P342" s="7">
        <v>0</v>
      </c>
      <c r="Q342" s="7">
        <f t="shared" si="12"/>
        <v>11447.24</v>
      </c>
      <c r="R342" s="6" t="s">
        <v>31</v>
      </c>
      <c r="S342" s="5" t="s">
        <v>32</v>
      </c>
      <c r="T342" s="5" t="s">
        <v>1592</v>
      </c>
      <c r="U342" s="5" t="s">
        <v>1874</v>
      </c>
      <c r="V342" s="1" t="s">
        <v>28</v>
      </c>
      <c r="W342" s="1" t="s">
        <v>2758</v>
      </c>
      <c r="X342" s="1"/>
      <c r="Y342" s="1"/>
      <c r="Z342" s="4">
        <v>42551</v>
      </c>
      <c r="AA342" s="1" t="s">
        <v>2</v>
      </c>
      <c r="AB342" s="1" t="s">
        <v>2759</v>
      </c>
      <c r="AC342" s="1" t="s">
        <v>2760</v>
      </c>
      <c r="AD342" s="8"/>
    </row>
    <row r="343" spans="2:30" outlineLevel="5" x14ac:dyDescent="0.25">
      <c r="B343" s="3"/>
      <c r="C343" s="1"/>
      <c r="D343" s="1"/>
      <c r="E343" s="1"/>
      <c r="F343" s="1"/>
      <c r="G343" s="1" t="s">
        <v>1842</v>
      </c>
      <c r="H343" s="188">
        <v>42549</v>
      </c>
      <c r="I343" s="1" t="s">
        <v>2761</v>
      </c>
      <c r="J343" s="2" t="s">
        <v>49</v>
      </c>
      <c r="K343" s="1" t="s">
        <v>36</v>
      </c>
      <c r="L343" s="1" t="s">
        <v>20</v>
      </c>
      <c r="M343" s="1" t="s">
        <v>21</v>
      </c>
      <c r="N343" s="1" t="s">
        <v>11</v>
      </c>
      <c r="O343" s="7">
        <v>7957</v>
      </c>
      <c r="P343" s="7">
        <v>0</v>
      </c>
      <c r="Q343" s="7">
        <f t="shared" si="12"/>
        <v>7957</v>
      </c>
      <c r="R343" s="6" t="s">
        <v>31</v>
      </c>
      <c r="S343" s="5" t="s">
        <v>32</v>
      </c>
      <c r="T343" s="5" t="s">
        <v>2636</v>
      </c>
      <c r="U343" s="5" t="s">
        <v>2611</v>
      </c>
      <c r="V343" s="1" t="s">
        <v>28</v>
      </c>
      <c r="W343" s="1" t="s">
        <v>2762</v>
      </c>
      <c r="X343" s="1"/>
      <c r="Y343" s="1"/>
      <c r="Z343" s="4">
        <v>42549</v>
      </c>
      <c r="AA343" s="1" t="s">
        <v>2</v>
      </c>
      <c r="AB343" s="1" t="s">
        <v>2763</v>
      </c>
      <c r="AC343" s="1" t="s">
        <v>2764</v>
      </c>
      <c r="AD343" s="8"/>
    </row>
    <row r="344" spans="2:30" outlineLevel="5" x14ac:dyDescent="0.25">
      <c r="B344" s="3"/>
      <c r="C344" s="1"/>
      <c r="D344" s="1"/>
      <c r="E344" s="1"/>
      <c r="F344" s="1"/>
      <c r="G344" s="1" t="s">
        <v>1842</v>
      </c>
      <c r="H344" s="188">
        <v>42549</v>
      </c>
      <c r="I344" s="1" t="s">
        <v>2765</v>
      </c>
      <c r="J344" s="2" t="s">
        <v>49</v>
      </c>
      <c r="K344" s="1" t="s">
        <v>36</v>
      </c>
      <c r="L344" s="1" t="s">
        <v>20</v>
      </c>
      <c r="M344" s="1" t="s">
        <v>21</v>
      </c>
      <c r="N344" s="1" t="s">
        <v>11</v>
      </c>
      <c r="O344" s="7">
        <v>4740.67</v>
      </c>
      <c r="P344" s="7">
        <v>0</v>
      </c>
      <c r="Q344" s="7">
        <f t="shared" si="12"/>
        <v>4740.67</v>
      </c>
      <c r="R344" s="6" t="s">
        <v>31</v>
      </c>
      <c r="S344" s="5" t="s">
        <v>32</v>
      </c>
      <c r="T344" s="5" t="s">
        <v>1590</v>
      </c>
      <c r="U344" s="5" t="s">
        <v>1928</v>
      </c>
      <c r="V344" s="1" t="s">
        <v>28</v>
      </c>
      <c r="W344" s="1" t="s">
        <v>1588</v>
      </c>
      <c r="X344" s="1"/>
      <c r="Y344" s="1"/>
      <c r="Z344" s="4">
        <v>42549</v>
      </c>
      <c r="AA344" s="1" t="s">
        <v>2</v>
      </c>
      <c r="AB344" s="1" t="s">
        <v>2766</v>
      </c>
      <c r="AC344" s="1" t="s">
        <v>2767</v>
      </c>
      <c r="AD344" s="8"/>
    </row>
    <row r="345" spans="2:30" outlineLevel="5" x14ac:dyDescent="0.25">
      <c r="B345" s="3"/>
      <c r="C345" s="1"/>
      <c r="D345" s="1"/>
      <c r="E345" s="1"/>
      <c r="F345" s="1"/>
      <c r="G345" s="1" t="s">
        <v>1842</v>
      </c>
      <c r="H345" s="188">
        <v>42551</v>
      </c>
      <c r="I345" s="1" t="s">
        <v>2768</v>
      </c>
      <c r="J345" s="2" t="s">
        <v>49</v>
      </c>
      <c r="K345" s="1" t="s">
        <v>36</v>
      </c>
      <c r="L345" s="1" t="s">
        <v>20</v>
      </c>
      <c r="M345" s="1" t="s">
        <v>21</v>
      </c>
      <c r="N345" s="1" t="s">
        <v>11</v>
      </c>
      <c r="O345" s="7">
        <v>67016.28</v>
      </c>
      <c r="P345" s="7">
        <v>0</v>
      </c>
      <c r="Q345" s="7">
        <f t="shared" si="12"/>
        <v>67016.28</v>
      </c>
      <c r="R345" s="6" t="s">
        <v>31</v>
      </c>
      <c r="S345" s="5" t="s">
        <v>32</v>
      </c>
      <c r="T345" s="5" t="s">
        <v>1592</v>
      </c>
      <c r="U345" s="5" t="s">
        <v>1874</v>
      </c>
      <c r="V345" s="1" t="s">
        <v>28</v>
      </c>
      <c r="W345" s="1" t="s">
        <v>2769</v>
      </c>
      <c r="X345" s="1"/>
      <c r="Y345" s="1"/>
      <c r="Z345" s="4">
        <v>42551</v>
      </c>
      <c r="AA345" s="1" t="s">
        <v>2</v>
      </c>
      <c r="AB345" s="1" t="s">
        <v>2770</v>
      </c>
      <c r="AC345" s="1" t="s">
        <v>2771</v>
      </c>
      <c r="AD345" s="8"/>
    </row>
    <row r="346" spans="2:30" outlineLevel="5" x14ac:dyDescent="0.25">
      <c r="B346" s="3"/>
      <c r="C346" s="1"/>
      <c r="D346" s="1"/>
      <c r="E346" s="1"/>
      <c r="F346" s="1"/>
      <c r="G346" s="1" t="s">
        <v>1842</v>
      </c>
      <c r="H346" s="188">
        <v>42551</v>
      </c>
      <c r="I346" s="1" t="s">
        <v>2772</v>
      </c>
      <c r="J346" s="2" t="s">
        <v>49</v>
      </c>
      <c r="K346" s="1" t="s">
        <v>36</v>
      </c>
      <c r="L346" s="1" t="s">
        <v>20</v>
      </c>
      <c r="M346" s="1" t="s">
        <v>21</v>
      </c>
      <c r="N346" s="1" t="s">
        <v>11</v>
      </c>
      <c r="O346" s="7">
        <v>59185.5</v>
      </c>
      <c r="P346" s="7">
        <v>0</v>
      </c>
      <c r="Q346" s="7">
        <f t="shared" si="12"/>
        <v>59185.5</v>
      </c>
      <c r="R346" s="6" t="s">
        <v>31</v>
      </c>
      <c r="S346" s="5" t="s">
        <v>32</v>
      </c>
      <c r="T346" s="5" t="s">
        <v>1590</v>
      </c>
      <c r="U346" s="5" t="s">
        <v>1928</v>
      </c>
      <c r="V346" s="1" t="s">
        <v>28</v>
      </c>
      <c r="W346" s="1" t="s">
        <v>2773</v>
      </c>
      <c r="X346" s="1"/>
      <c r="Y346" s="1"/>
      <c r="Z346" s="4">
        <v>42551</v>
      </c>
      <c r="AA346" s="1" t="s">
        <v>2</v>
      </c>
      <c r="AB346" s="1" t="s">
        <v>2774</v>
      </c>
      <c r="AC346" s="1" t="s">
        <v>2775</v>
      </c>
      <c r="AD346" s="8"/>
    </row>
    <row r="347" spans="2:30" outlineLevel="5" x14ac:dyDescent="0.25">
      <c r="B347" s="3"/>
      <c r="C347" s="1"/>
      <c r="D347" s="1"/>
      <c r="E347" s="1"/>
      <c r="F347" s="1"/>
      <c r="G347" s="1" t="s">
        <v>1842</v>
      </c>
      <c r="H347" s="188">
        <v>42551</v>
      </c>
      <c r="I347" s="1" t="s">
        <v>2776</v>
      </c>
      <c r="J347" s="2" t="s">
        <v>49</v>
      </c>
      <c r="K347" s="1" t="s">
        <v>36</v>
      </c>
      <c r="L347" s="1" t="s">
        <v>20</v>
      </c>
      <c r="M347" s="1" t="s">
        <v>21</v>
      </c>
      <c r="N347" s="1" t="s">
        <v>11</v>
      </c>
      <c r="O347" s="7">
        <v>8670.44</v>
      </c>
      <c r="P347" s="7">
        <v>0</v>
      </c>
      <c r="Q347" s="7">
        <f t="shared" si="12"/>
        <v>8670.44</v>
      </c>
      <c r="R347" s="6" t="s">
        <v>31</v>
      </c>
      <c r="S347" s="5" t="s">
        <v>32</v>
      </c>
      <c r="T347" s="5" t="s">
        <v>1590</v>
      </c>
      <c r="U347" s="5" t="s">
        <v>1928</v>
      </c>
      <c r="V347" s="1" t="s">
        <v>28</v>
      </c>
      <c r="W347" s="1" t="s">
        <v>2777</v>
      </c>
      <c r="X347" s="1"/>
      <c r="Y347" s="1"/>
      <c r="Z347" s="4">
        <v>42551</v>
      </c>
      <c r="AA347" s="1" t="s">
        <v>2</v>
      </c>
      <c r="AB347" s="1" t="s">
        <v>2778</v>
      </c>
      <c r="AC347" s="1" t="s">
        <v>2779</v>
      </c>
      <c r="AD347" s="8"/>
    </row>
    <row r="348" spans="2:30" outlineLevel="5" x14ac:dyDescent="0.25">
      <c r="B348" s="3"/>
      <c r="C348" s="1"/>
      <c r="D348" s="1"/>
      <c r="E348" s="1"/>
      <c r="F348" s="1"/>
      <c r="G348" s="1" t="s">
        <v>1842</v>
      </c>
      <c r="H348" s="188">
        <v>42551</v>
      </c>
      <c r="I348" s="1" t="s">
        <v>2780</v>
      </c>
      <c r="J348" s="2" t="s">
        <v>49</v>
      </c>
      <c r="K348" s="1" t="s">
        <v>36</v>
      </c>
      <c r="L348" s="1" t="s">
        <v>20</v>
      </c>
      <c r="M348" s="1" t="s">
        <v>21</v>
      </c>
      <c r="N348" s="1" t="s">
        <v>11</v>
      </c>
      <c r="O348" s="7">
        <v>2318.6</v>
      </c>
      <c r="P348" s="7">
        <v>0</v>
      </c>
      <c r="Q348" s="7">
        <f t="shared" si="12"/>
        <v>2318.6</v>
      </c>
      <c r="R348" s="6" t="s">
        <v>31</v>
      </c>
      <c r="S348" s="5" t="s">
        <v>32</v>
      </c>
      <c r="T348" s="5" t="s">
        <v>2660</v>
      </c>
      <c r="U348" s="5" t="s">
        <v>1871</v>
      </c>
      <c r="V348" s="1" t="s">
        <v>28</v>
      </c>
      <c r="W348" s="1" t="s">
        <v>2781</v>
      </c>
      <c r="X348" s="1"/>
      <c r="Y348" s="1"/>
      <c r="Z348" s="4">
        <v>42551</v>
      </c>
      <c r="AA348" s="1" t="s">
        <v>2</v>
      </c>
      <c r="AB348" s="1" t="s">
        <v>2782</v>
      </c>
      <c r="AC348" s="1" t="s">
        <v>2783</v>
      </c>
      <c r="AD348" s="8"/>
    </row>
    <row r="349" spans="2:30" outlineLevel="5" x14ac:dyDescent="0.25">
      <c r="B349" s="3"/>
      <c r="C349" s="1"/>
      <c r="D349" s="1"/>
      <c r="E349" s="1"/>
      <c r="F349" s="1"/>
      <c r="G349" s="1" t="s">
        <v>1842</v>
      </c>
      <c r="H349" s="188">
        <v>42551</v>
      </c>
      <c r="I349" s="1" t="s">
        <v>2784</v>
      </c>
      <c r="J349" s="2" t="s">
        <v>49</v>
      </c>
      <c r="K349" s="1" t="s">
        <v>36</v>
      </c>
      <c r="L349" s="1" t="s">
        <v>20</v>
      </c>
      <c r="M349" s="1" t="s">
        <v>21</v>
      </c>
      <c r="N349" s="1" t="s">
        <v>11</v>
      </c>
      <c r="O349" s="7">
        <v>57167.28</v>
      </c>
      <c r="P349" s="7">
        <v>0</v>
      </c>
      <c r="Q349" s="7">
        <f t="shared" si="12"/>
        <v>57167.28</v>
      </c>
      <c r="R349" s="6" t="s">
        <v>31</v>
      </c>
      <c r="S349" s="5" t="s">
        <v>2725</v>
      </c>
      <c r="T349" s="5" t="s">
        <v>1705</v>
      </c>
      <c r="U349" s="5" t="s">
        <v>1883</v>
      </c>
      <c r="V349" s="1" t="s">
        <v>28</v>
      </c>
      <c r="W349" s="1" t="s">
        <v>2785</v>
      </c>
      <c r="X349" s="1"/>
      <c r="Y349" s="1"/>
      <c r="Z349" s="4">
        <v>42551</v>
      </c>
      <c r="AA349" s="1" t="s">
        <v>2</v>
      </c>
      <c r="AB349" s="1" t="s">
        <v>2786</v>
      </c>
      <c r="AC349" s="1" t="s">
        <v>2787</v>
      </c>
      <c r="AD349" s="8"/>
    </row>
    <row r="350" spans="2:30" outlineLevel="5" x14ac:dyDescent="0.25">
      <c r="B350" s="3"/>
      <c r="C350" s="1"/>
      <c r="D350" s="1"/>
      <c r="E350" s="1"/>
      <c r="F350" s="1"/>
      <c r="G350" s="1" t="s">
        <v>1842</v>
      </c>
      <c r="H350" s="188">
        <v>42551</v>
      </c>
      <c r="I350" s="1" t="s">
        <v>2788</v>
      </c>
      <c r="J350" s="2" t="s">
        <v>49</v>
      </c>
      <c r="K350" s="1" t="s">
        <v>36</v>
      </c>
      <c r="L350" s="1" t="s">
        <v>20</v>
      </c>
      <c r="M350" s="1" t="s">
        <v>21</v>
      </c>
      <c r="N350" s="1" t="s">
        <v>11</v>
      </c>
      <c r="O350" s="7">
        <v>12893.74</v>
      </c>
      <c r="P350" s="7">
        <v>0</v>
      </c>
      <c r="Q350" s="7">
        <f t="shared" si="12"/>
        <v>12893.74</v>
      </c>
      <c r="R350" s="6" t="s">
        <v>31</v>
      </c>
      <c r="S350" s="5" t="s">
        <v>2725</v>
      </c>
      <c r="T350" s="5" t="s">
        <v>1705</v>
      </c>
      <c r="U350" s="5" t="s">
        <v>1883</v>
      </c>
      <c r="V350" s="1" t="s">
        <v>28</v>
      </c>
      <c r="W350" s="1" t="s">
        <v>2789</v>
      </c>
      <c r="X350" s="1"/>
      <c r="Y350" s="1"/>
      <c r="Z350" s="4">
        <v>42551</v>
      </c>
      <c r="AA350" s="1" t="s">
        <v>2</v>
      </c>
      <c r="AB350" s="1" t="s">
        <v>2790</v>
      </c>
      <c r="AC350" s="1" t="s">
        <v>2791</v>
      </c>
      <c r="AD350" s="8"/>
    </row>
    <row r="351" spans="2:30" outlineLevel="5" x14ac:dyDescent="0.25">
      <c r="B351" s="3"/>
      <c r="C351" s="1"/>
      <c r="D351" s="1"/>
      <c r="E351" s="1"/>
      <c r="F351" s="1"/>
      <c r="G351" s="1" t="s">
        <v>1842</v>
      </c>
      <c r="H351" s="188">
        <v>42551</v>
      </c>
      <c r="I351" s="1" t="s">
        <v>2792</v>
      </c>
      <c r="J351" s="2" t="s">
        <v>49</v>
      </c>
      <c r="K351" s="1" t="s">
        <v>36</v>
      </c>
      <c r="L351" s="1" t="s">
        <v>20</v>
      </c>
      <c r="M351" s="1" t="s">
        <v>21</v>
      </c>
      <c r="N351" s="1" t="s">
        <v>11</v>
      </c>
      <c r="O351" s="7">
        <v>2834</v>
      </c>
      <c r="P351" s="7">
        <v>0</v>
      </c>
      <c r="Q351" s="7">
        <f t="shared" si="12"/>
        <v>2834</v>
      </c>
      <c r="R351" s="6" t="s">
        <v>31</v>
      </c>
      <c r="S351" s="5" t="s">
        <v>2725</v>
      </c>
      <c r="T351" s="5" t="s">
        <v>1705</v>
      </c>
      <c r="U351" s="5" t="s">
        <v>1883</v>
      </c>
      <c r="V351" s="1" t="s">
        <v>28</v>
      </c>
      <c r="W351" s="1" t="s">
        <v>2793</v>
      </c>
      <c r="X351" s="1"/>
      <c r="Y351" s="1"/>
      <c r="Z351" s="4">
        <v>42551</v>
      </c>
      <c r="AA351" s="1" t="s">
        <v>2</v>
      </c>
      <c r="AB351" s="1" t="s">
        <v>2794</v>
      </c>
      <c r="AC351" s="1" t="s">
        <v>2795</v>
      </c>
      <c r="AD351" s="8"/>
    </row>
    <row r="352" spans="2:30" outlineLevel="5" x14ac:dyDescent="0.25">
      <c r="B352" s="3"/>
      <c r="C352" s="1"/>
      <c r="D352" s="1"/>
      <c r="E352" s="1"/>
      <c r="F352" s="1"/>
      <c r="G352" s="1" t="s">
        <v>1842</v>
      </c>
      <c r="H352" s="188">
        <v>42551</v>
      </c>
      <c r="I352" s="1" t="s">
        <v>2796</v>
      </c>
      <c r="J352" s="2" t="s">
        <v>49</v>
      </c>
      <c r="K352" s="1" t="s">
        <v>36</v>
      </c>
      <c r="L352" s="1" t="s">
        <v>20</v>
      </c>
      <c r="M352" s="1" t="s">
        <v>21</v>
      </c>
      <c r="N352" s="1" t="s">
        <v>11</v>
      </c>
      <c r="O352" s="7">
        <v>7739</v>
      </c>
      <c r="P352" s="7">
        <v>0</v>
      </c>
      <c r="Q352" s="7">
        <f t="shared" si="12"/>
        <v>7739</v>
      </c>
      <c r="R352" s="6" t="s">
        <v>31</v>
      </c>
      <c r="S352" s="5" t="s">
        <v>32</v>
      </c>
      <c r="T352" s="5" t="s">
        <v>58</v>
      </c>
      <c r="U352" s="5" t="s">
        <v>710</v>
      </c>
      <c r="V352" s="1" t="s">
        <v>28</v>
      </c>
      <c r="W352" s="1" t="s">
        <v>2797</v>
      </c>
      <c r="X352" s="1"/>
      <c r="Y352" s="1"/>
      <c r="Z352" s="4">
        <v>42551</v>
      </c>
      <c r="AA352" s="1" t="s">
        <v>2</v>
      </c>
      <c r="AB352" s="1" t="s">
        <v>2798</v>
      </c>
      <c r="AC352" s="1" t="s">
        <v>2799</v>
      </c>
      <c r="AD352" s="8"/>
    </row>
    <row r="353" spans="2:30" outlineLevel="5" x14ac:dyDescent="0.25">
      <c r="B353" s="3"/>
      <c r="C353" s="1"/>
      <c r="D353" s="1"/>
      <c r="E353" s="1"/>
      <c r="F353" s="1"/>
      <c r="G353" s="1" t="s">
        <v>1842</v>
      </c>
      <c r="H353" s="188">
        <v>42551</v>
      </c>
      <c r="I353" s="1" t="s">
        <v>2800</v>
      </c>
      <c r="J353" s="2" t="s">
        <v>49</v>
      </c>
      <c r="K353" s="1" t="s">
        <v>36</v>
      </c>
      <c r="L353" s="1" t="s">
        <v>20</v>
      </c>
      <c r="M353" s="1" t="s">
        <v>21</v>
      </c>
      <c r="N353" s="1" t="s">
        <v>11</v>
      </c>
      <c r="O353" s="7">
        <v>13861.6</v>
      </c>
      <c r="P353" s="7">
        <v>0</v>
      </c>
      <c r="Q353" s="7">
        <f t="shared" si="12"/>
        <v>13861.6</v>
      </c>
      <c r="R353" s="6" t="s">
        <v>31</v>
      </c>
      <c r="S353" s="5" t="s">
        <v>32</v>
      </c>
      <c r="T353" s="5" t="s">
        <v>2636</v>
      </c>
      <c r="U353" s="5" t="s">
        <v>2611</v>
      </c>
      <c r="V353" s="1" t="s">
        <v>28</v>
      </c>
      <c r="W353" s="1" t="s">
        <v>2801</v>
      </c>
      <c r="X353" s="1"/>
      <c r="Y353" s="1"/>
      <c r="Z353" s="4">
        <v>42551</v>
      </c>
      <c r="AA353" s="1" t="s">
        <v>2</v>
      </c>
      <c r="AB353" s="1" t="s">
        <v>2802</v>
      </c>
      <c r="AC353" s="1" t="s">
        <v>2803</v>
      </c>
      <c r="AD353" s="8"/>
    </row>
    <row r="354" spans="2:30" outlineLevel="5" x14ac:dyDescent="0.25">
      <c r="B354" s="3"/>
      <c r="C354" s="1"/>
      <c r="D354" s="1"/>
      <c r="E354" s="1"/>
      <c r="F354" s="1"/>
      <c r="G354" s="1" t="s">
        <v>1842</v>
      </c>
      <c r="H354" s="188">
        <v>42551</v>
      </c>
      <c r="I354" s="1" t="s">
        <v>2804</v>
      </c>
      <c r="J354" s="2" t="s">
        <v>49</v>
      </c>
      <c r="K354" s="1" t="s">
        <v>36</v>
      </c>
      <c r="L354" s="1" t="s">
        <v>20</v>
      </c>
      <c r="M354" s="1" t="s">
        <v>21</v>
      </c>
      <c r="N354" s="1" t="s">
        <v>11</v>
      </c>
      <c r="O354" s="7">
        <v>49715.44</v>
      </c>
      <c r="P354" s="7">
        <v>0</v>
      </c>
      <c r="Q354" s="7">
        <f t="shared" si="12"/>
        <v>49715.44</v>
      </c>
      <c r="R354" s="6" t="s">
        <v>31</v>
      </c>
      <c r="S354" s="5" t="s">
        <v>32</v>
      </c>
      <c r="T354" s="5" t="s">
        <v>2636</v>
      </c>
      <c r="U354" s="5" t="s">
        <v>2611</v>
      </c>
      <c r="V354" s="1" t="s">
        <v>28</v>
      </c>
      <c r="W354" s="1" t="s">
        <v>2805</v>
      </c>
      <c r="X354" s="1"/>
      <c r="Y354" s="1"/>
      <c r="Z354" s="4">
        <v>42551</v>
      </c>
      <c r="AA354" s="1" t="s">
        <v>2</v>
      </c>
      <c r="AB354" s="1" t="s">
        <v>2806</v>
      </c>
      <c r="AC354" s="1" t="s">
        <v>2807</v>
      </c>
      <c r="AD354" s="8"/>
    </row>
    <row r="355" spans="2:30" outlineLevel="5" x14ac:dyDescent="0.25">
      <c r="B355" s="3"/>
      <c r="C355" s="1"/>
      <c r="D355" s="1"/>
      <c r="E355" s="1"/>
      <c r="F355" s="1"/>
      <c r="G355" s="1" t="s">
        <v>1842</v>
      </c>
      <c r="H355" s="188">
        <v>42551</v>
      </c>
      <c r="I355" s="1" t="s">
        <v>2808</v>
      </c>
      <c r="J355" s="2" t="s">
        <v>49</v>
      </c>
      <c r="K355" s="1" t="s">
        <v>36</v>
      </c>
      <c r="L355" s="1" t="s">
        <v>20</v>
      </c>
      <c r="M355" s="1" t="s">
        <v>21</v>
      </c>
      <c r="N355" s="1" t="s">
        <v>11</v>
      </c>
      <c r="O355" s="7">
        <v>2834</v>
      </c>
      <c r="P355" s="7">
        <v>0</v>
      </c>
      <c r="Q355" s="7">
        <f t="shared" si="12"/>
        <v>2834</v>
      </c>
      <c r="R355" s="6" t="s">
        <v>31</v>
      </c>
      <c r="S355" s="5" t="s">
        <v>32</v>
      </c>
      <c r="T355" s="5" t="s">
        <v>1592</v>
      </c>
      <c r="U355" s="5" t="s">
        <v>1874</v>
      </c>
      <c r="V355" s="1" t="s">
        <v>28</v>
      </c>
      <c r="W355" s="1" t="s">
        <v>2809</v>
      </c>
      <c r="X355" s="1"/>
      <c r="Y355" s="1"/>
      <c r="Z355" s="4">
        <v>42551</v>
      </c>
      <c r="AA355" s="1" t="s">
        <v>2</v>
      </c>
      <c r="AB355" s="1" t="s">
        <v>2810</v>
      </c>
      <c r="AC355" s="1" t="s">
        <v>2811</v>
      </c>
      <c r="AD355" s="8"/>
    </row>
    <row r="356" spans="2:30" outlineLevel="5" x14ac:dyDescent="0.25">
      <c r="B356" s="3"/>
      <c r="C356" s="1"/>
      <c r="D356" s="1"/>
      <c r="E356" s="1"/>
      <c r="F356" s="1"/>
      <c r="G356" s="1" t="s">
        <v>1842</v>
      </c>
      <c r="H356" s="188">
        <v>42551</v>
      </c>
      <c r="I356" s="1" t="s">
        <v>2812</v>
      </c>
      <c r="J356" s="2" t="s">
        <v>49</v>
      </c>
      <c r="K356" s="1" t="s">
        <v>36</v>
      </c>
      <c r="L356" s="1" t="s">
        <v>20</v>
      </c>
      <c r="M356" s="1" t="s">
        <v>21</v>
      </c>
      <c r="N356" s="1" t="s">
        <v>11</v>
      </c>
      <c r="O356" s="7">
        <v>16500</v>
      </c>
      <c r="P356" s="7">
        <v>0</v>
      </c>
      <c r="Q356" s="7">
        <f t="shared" si="12"/>
        <v>16500</v>
      </c>
      <c r="R356" s="6" t="s">
        <v>31</v>
      </c>
      <c r="S356" s="5" t="s">
        <v>32</v>
      </c>
      <c r="T356" s="5" t="s">
        <v>1590</v>
      </c>
      <c r="U356" s="5" t="s">
        <v>1928</v>
      </c>
      <c r="V356" s="1" t="s">
        <v>28</v>
      </c>
      <c r="W356" s="1" t="s">
        <v>2813</v>
      </c>
      <c r="X356" s="1"/>
      <c r="Y356" s="1"/>
      <c r="Z356" s="4">
        <v>42551</v>
      </c>
      <c r="AA356" s="1" t="s">
        <v>2</v>
      </c>
      <c r="AB356" s="1" t="s">
        <v>2814</v>
      </c>
      <c r="AC356" s="1" t="s">
        <v>2815</v>
      </c>
      <c r="AD356" s="8"/>
    </row>
    <row r="357" spans="2:30" outlineLevel="5" x14ac:dyDescent="0.25">
      <c r="B357" s="3"/>
      <c r="C357" s="1"/>
      <c r="D357" s="1"/>
      <c r="E357" s="1"/>
      <c r="F357" s="1"/>
      <c r="G357" s="1" t="s">
        <v>1842</v>
      </c>
      <c r="H357" s="188">
        <v>42551</v>
      </c>
      <c r="I357" s="1" t="s">
        <v>2816</v>
      </c>
      <c r="J357" s="2" t="s">
        <v>49</v>
      </c>
      <c r="K357" s="1" t="s">
        <v>36</v>
      </c>
      <c r="L357" s="1" t="s">
        <v>20</v>
      </c>
      <c r="M357" s="1" t="s">
        <v>21</v>
      </c>
      <c r="N357" s="1" t="s">
        <v>11</v>
      </c>
      <c r="O357" s="7">
        <v>960.06</v>
      </c>
      <c r="P357" s="7">
        <v>0</v>
      </c>
      <c r="Q357" s="7">
        <f t="shared" si="12"/>
        <v>960.06</v>
      </c>
      <c r="R357" s="6" t="s">
        <v>31</v>
      </c>
      <c r="S357" s="5" t="s">
        <v>32</v>
      </c>
      <c r="T357" s="5" t="s">
        <v>2636</v>
      </c>
      <c r="U357" s="5" t="s">
        <v>2611</v>
      </c>
      <c r="V357" s="1" t="s">
        <v>28</v>
      </c>
      <c r="W357" s="1" t="s">
        <v>2817</v>
      </c>
      <c r="X357" s="1"/>
      <c r="Y357" s="1"/>
      <c r="Z357" s="4">
        <v>42551</v>
      </c>
      <c r="AA357" s="1" t="s">
        <v>2</v>
      </c>
      <c r="AB357" s="1" t="s">
        <v>2818</v>
      </c>
      <c r="AC357" s="1" t="s">
        <v>2819</v>
      </c>
      <c r="AD357" s="8"/>
    </row>
    <row r="358" spans="2:30" outlineLevel="5" x14ac:dyDescent="0.25">
      <c r="B358" s="220"/>
      <c r="C358" s="2"/>
      <c r="D358" s="2"/>
      <c r="E358" s="2"/>
      <c r="F358" s="2"/>
      <c r="G358" s="2"/>
      <c r="H358" s="228"/>
      <c r="I358" s="2"/>
      <c r="J358" s="2" t="s">
        <v>49</v>
      </c>
      <c r="K358" s="2"/>
      <c r="L358" s="2"/>
      <c r="M358" s="2"/>
      <c r="N358" s="2"/>
      <c r="O358" s="221"/>
      <c r="P358" s="221"/>
      <c r="Q358" s="221"/>
      <c r="R358" s="222"/>
      <c r="S358" s="223"/>
      <c r="T358" s="223"/>
      <c r="U358" s="223"/>
      <c r="V358" s="2"/>
      <c r="W358" s="2"/>
      <c r="X358" s="2"/>
      <c r="Y358" s="2"/>
      <c r="Z358" s="224"/>
      <c r="AA358" s="2"/>
      <c r="AB358" s="2"/>
      <c r="AC358" s="2"/>
      <c r="AD358" s="225"/>
    </row>
    <row r="359" spans="2:30" outlineLevel="4" x14ac:dyDescent="0.25">
      <c r="B359" s="220"/>
      <c r="C359" s="2"/>
      <c r="D359" s="2"/>
      <c r="E359" s="2"/>
      <c r="F359" s="2" t="s">
        <v>4254</v>
      </c>
      <c r="G359" s="2" t="s">
        <v>4255</v>
      </c>
      <c r="H359" s="228"/>
      <c r="I359" s="2"/>
      <c r="J359" s="2" t="s">
        <v>49</v>
      </c>
      <c r="K359" s="2"/>
      <c r="L359" s="2"/>
      <c r="M359" s="2"/>
      <c r="N359" s="2"/>
      <c r="O359" s="221">
        <f>SUM(O360:O383)</f>
        <v>526163.84</v>
      </c>
      <c r="P359" s="221">
        <f>SUM(P360:P383)</f>
        <v>0.65</v>
      </c>
      <c r="Q359" s="221">
        <f t="shared" ref="Q359:Q382" si="13">O359-P359</f>
        <v>526163.18999999994</v>
      </c>
      <c r="R359" s="222"/>
      <c r="S359" s="223"/>
      <c r="T359" s="223"/>
      <c r="U359" s="223"/>
      <c r="V359" s="2"/>
      <c r="W359" s="2"/>
      <c r="X359" s="2"/>
      <c r="Y359" s="2"/>
      <c r="Z359" s="224"/>
      <c r="AA359" s="2"/>
      <c r="AB359" s="2"/>
      <c r="AC359" s="2"/>
      <c r="AD359" s="225"/>
    </row>
    <row r="360" spans="2:30" outlineLevel="5" x14ac:dyDescent="0.25">
      <c r="B360" s="3"/>
      <c r="C360" s="1"/>
      <c r="D360" s="1"/>
      <c r="E360" s="1"/>
      <c r="F360" s="1"/>
      <c r="G360" s="1" t="s">
        <v>1842</v>
      </c>
      <c r="H360" s="188">
        <v>42578</v>
      </c>
      <c r="I360" s="1" t="s">
        <v>4276</v>
      </c>
      <c r="J360" s="2" t="s">
        <v>49</v>
      </c>
      <c r="K360" s="1" t="s">
        <v>36</v>
      </c>
      <c r="L360" s="1" t="s">
        <v>20</v>
      </c>
      <c r="M360" s="1" t="s">
        <v>21</v>
      </c>
      <c r="N360" s="1" t="s">
        <v>11</v>
      </c>
      <c r="O360" s="7">
        <v>65601.13</v>
      </c>
      <c r="P360" s="7">
        <v>0</v>
      </c>
      <c r="Q360" s="7">
        <f t="shared" si="13"/>
        <v>65601.13</v>
      </c>
      <c r="R360" s="6" t="s">
        <v>31</v>
      </c>
      <c r="S360" s="5" t="s">
        <v>32</v>
      </c>
      <c r="T360" s="5" t="s">
        <v>2636</v>
      </c>
      <c r="U360" s="5" t="s">
        <v>2611</v>
      </c>
      <c r="V360" s="1" t="s">
        <v>28</v>
      </c>
      <c r="W360" s="1" t="s">
        <v>4277</v>
      </c>
      <c r="X360" s="1"/>
      <c r="Y360" s="1"/>
      <c r="Z360" s="4">
        <v>42578</v>
      </c>
      <c r="AA360" s="1" t="s">
        <v>2</v>
      </c>
      <c r="AB360" s="1" t="s">
        <v>1708</v>
      </c>
      <c r="AC360" s="1" t="s">
        <v>4278</v>
      </c>
      <c r="AD360" s="8"/>
    </row>
    <row r="361" spans="2:30" outlineLevel="5" x14ac:dyDescent="0.25">
      <c r="B361" s="3"/>
      <c r="C361" s="1"/>
      <c r="D361" s="1"/>
      <c r="E361" s="1"/>
      <c r="F361" s="1"/>
      <c r="G361" s="1" t="s">
        <v>1842</v>
      </c>
      <c r="H361" s="188">
        <v>42578</v>
      </c>
      <c r="I361" s="1" t="s">
        <v>4279</v>
      </c>
      <c r="J361" s="2" t="s">
        <v>49</v>
      </c>
      <c r="K361" s="1" t="s">
        <v>36</v>
      </c>
      <c r="L361" s="1" t="s">
        <v>20</v>
      </c>
      <c r="M361" s="1" t="s">
        <v>21</v>
      </c>
      <c r="N361" s="1" t="s">
        <v>11</v>
      </c>
      <c r="O361" s="7">
        <v>15117.84</v>
      </c>
      <c r="P361" s="7">
        <v>0</v>
      </c>
      <c r="Q361" s="7">
        <f t="shared" si="13"/>
        <v>15117.84</v>
      </c>
      <c r="R361" s="6" t="s">
        <v>31</v>
      </c>
      <c r="S361" s="5" t="s">
        <v>32</v>
      </c>
      <c r="T361" s="5" t="s">
        <v>58</v>
      </c>
      <c r="U361" s="5" t="s">
        <v>710</v>
      </c>
      <c r="V361" s="1" t="s">
        <v>28</v>
      </c>
      <c r="W361" s="1" t="s">
        <v>4280</v>
      </c>
      <c r="X361" s="1"/>
      <c r="Y361" s="1"/>
      <c r="Z361" s="4">
        <v>42578</v>
      </c>
      <c r="AA361" s="1" t="s">
        <v>2</v>
      </c>
      <c r="AB361" s="1" t="s">
        <v>1708</v>
      </c>
      <c r="AC361" s="1" t="s">
        <v>4281</v>
      </c>
      <c r="AD361" s="8"/>
    </row>
    <row r="362" spans="2:30" outlineLevel="5" x14ac:dyDescent="0.25">
      <c r="B362" s="3"/>
      <c r="C362" s="1"/>
      <c r="D362" s="1"/>
      <c r="E362" s="1"/>
      <c r="F362" s="1"/>
      <c r="G362" s="1" t="s">
        <v>1842</v>
      </c>
      <c r="H362" s="188">
        <v>42577</v>
      </c>
      <c r="I362" s="1" t="s">
        <v>4282</v>
      </c>
      <c r="J362" s="2" t="s">
        <v>49</v>
      </c>
      <c r="K362" s="1" t="s">
        <v>36</v>
      </c>
      <c r="L362" s="1" t="s">
        <v>20</v>
      </c>
      <c r="M362" s="1" t="s">
        <v>21</v>
      </c>
      <c r="N362" s="1" t="s">
        <v>11</v>
      </c>
      <c r="O362" s="7">
        <v>15251.89</v>
      </c>
      <c r="P362" s="7">
        <v>0</v>
      </c>
      <c r="Q362" s="7">
        <f t="shared" si="13"/>
        <v>15251.89</v>
      </c>
      <c r="R362" s="6" t="s">
        <v>31</v>
      </c>
      <c r="S362" s="5" t="s">
        <v>2725</v>
      </c>
      <c r="T362" s="5" t="s">
        <v>1705</v>
      </c>
      <c r="U362" s="5" t="s">
        <v>1883</v>
      </c>
      <c r="V362" s="1" t="s">
        <v>28</v>
      </c>
      <c r="W362" s="1" t="s">
        <v>4283</v>
      </c>
      <c r="X362" s="1"/>
      <c r="Y362" s="1"/>
      <c r="Z362" s="4">
        <v>42577</v>
      </c>
      <c r="AA362" s="1" t="s">
        <v>2</v>
      </c>
      <c r="AB362" s="1" t="s">
        <v>1708</v>
      </c>
      <c r="AC362" s="1" t="s">
        <v>4284</v>
      </c>
      <c r="AD362" s="8"/>
    </row>
    <row r="363" spans="2:30" outlineLevel="5" x14ac:dyDescent="0.25">
      <c r="B363" s="3"/>
      <c r="C363" s="1"/>
      <c r="D363" s="1"/>
      <c r="E363" s="1"/>
      <c r="F363" s="1"/>
      <c r="G363" s="1" t="s">
        <v>1842</v>
      </c>
      <c r="H363" s="188">
        <v>42577</v>
      </c>
      <c r="I363" s="1" t="s">
        <v>4285</v>
      </c>
      <c r="J363" s="2" t="s">
        <v>49</v>
      </c>
      <c r="K363" s="1" t="s">
        <v>36</v>
      </c>
      <c r="L363" s="1" t="s">
        <v>20</v>
      </c>
      <c r="M363" s="1" t="s">
        <v>21</v>
      </c>
      <c r="N363" s="1" t="s">
        <v>11</v>
      </c>
      <c r="O363" s="7">
        <v>70707.009999999995</v>
      </c>
      <c r="P363" s="7">
        <v>0</v>
      </c>
      <c r="Q363" s="7">
        <f t="shared" si="13"/>
        <v>70707.009999999995</v>
      </c>
      <c r="R363" s="6" t="s">
        <v>31</v>
      </c>
      <c r="S363" s="5" t="s">
        <v>2725</v>
      </c>
      <c r="T363" s="5" t="s">
        <v>1705</v>
      </c>
      <c r="U363" s="5" t="s">
        <v>1883</v>
      </c>
      <c r="V363" s="1" t="s">
        <v>28</v>
      </c>
      <c r="W363" s="1" t="s">
        <v>4286</v>
      </c>
      <c r="X363" s="1"/>
      <c r="Y363" s="1"/>
      <c r="Z363" s="4">
        <v>42577</v>
      </c>
      <c r="AA363" s="1" t="s">
        <v>2</v>
      </c>
      <c r="AB363" s="1" t="s">
        <v>1708</v>
      </c>
      <c r="AC363" s="1" t="s">
        <v>4287</v>
      </c>
      <c r="AD363" s="8"/>
    </row>
    <row r="364" spans="2:30" outlineLevel="5" x14ac:dyDescent="0.25">
      <c r="B364" s="3"/>
      <c r="C364" s="1"/>
      <c r="D364" s="1"/>
      <c r="E364" s="1"/>
      <c r="F364" s="1"/>
      <c r="G364" s="1" t="s">
        <v>1842</v>
      </c>
      <c r="H364" s="188">
        <v>42578</v>
      </c>
      <c r="I364" s="1" t="s">
        <v>4288</v>
      </c>
      <c r="J364" s="2" t="s">
        <v>49</v>
      </c>
      <c r="K364" s="1" t="s">
        <v>36</v>
      </c>
      <c r="L364" s="1" t="s">
        <v>20</v>
      </c>
      <c r="M364" s="1" t="s">
        <v>21</v>
      </c>
      <c r="N364" s="1" t="s">
        <v>11</v>
      </c>
      <c r="O364" s="7">
        <v>11495.12</v>
      </c>
      <c r="P364" s="7">
        <v>0</v>
      </c>
      <c r="Q364" s="7">
        <f t="shared" si="13"/>
        <v>11495.12</v>
      </c>
      <c r="R364" s="6" t="s">
        <v>31</v>
      </c>
      <c r="S364" s="5" t="s">
        <v>32</v>
      </c>
      <c r="T364" s="5" t="s">
        <v>2636</v>
      </c>
      <c r="U364" s="5" t="s">
        <v>2611</v>
      </c>
      <c r="V364" s="1" t="s">
        <v>28</v>
      </c>
      <c r="W364" s="1" t="s">
        <v>4289</v>
      </c>
      <c r="X364" s="1"/>
      <c r="Y364" s="1"/>
      <c r="Z364" s="4">
        <v>42578</v>
      </c>
      <c r="AA364" s="1" t="s">
        <v>2</v>
      </c>
      <c r="AB364" s="1" t="s">
        <v>1708</v>
      </c>
      <c r="AC364" s="1" t="s">
        <v>4290</v>
      </c>
      <c r="AD364" s="8"/>
    </row>
    <row r="365" spans="2:30" outlineLevel="5" x14ac:dyDescent="0.25">
      <c r="B365" s="3"/>
      <c r="C365" s="1"/>
      <c r="D365" s="1"/>
      <c r="E365" s="1"/>
      <c r="F365" s="1"/>
      <c r="G365" s="1" t="s">
        <v>1842</v>
      </c>
      <c r="H365" s="188">
        <v>42577</v>
      </c>
      <c r="I365" s="1" t="s">
        <v>4291</v>
      </c>
      <c r="J365" s="2" t="s">
        <v>49</v>
      </c>
      <c r="K365" s="1" t="s">
        <v>36</v>
      </c>
      <c r="L365" s="1" t="s">
        <v>20</v>
      </c>
      <c r="M365" s="1" t="s">
        <v>21</v>
      </c>
      <c r="N365" s="1" t="s">
        <v>11</v>
      </c>
      <c r="O365" s="7">
        <v>31646</v>
      </c>
      <c r="P365" s="7">
        <v>0</v>
      </c>
      <c r="Q365" s="7">
        <f t="shared" si="13"/>
        <v>31646</v>
      </c>
      <c r="R365" s="6" t="s">
        <v>31</v>
      </c>
      <c r="S365" s="5" t="s">
        <v>32</v>
      </c>
      <c r="T365" s="5" t="s">
        <v>1592</v>
      </c>
      <c r="U365" s="5" t="s">
        <v>1874</v>
      </c>
      <c r="V365" s="1" t="s">
        <v>28</v>
      </c>
      <c r="W365" s="1" t="s">
        <v>4292</v>
      </c>
      <c r="X365" s="1"/>
      <c r="Y365" s="1"/>
      <c r="Z365" s="4">
        <v>42577</v>
      </c>
      <c r="AA365" s="1" t="s">
        <v>2</v>
      </c>
      <c r="AB365" s="1" t="s">
        <v>1708</v>
      </c>
      <c r="AC365" s="1" t="s">
        <v>4293</v>
      </c>
      <c r="AD365" s="8"/>
    </row>
    <row r="366" spans="2:30" outlineLevel="5" x14ac:dyDescent="0.25">
      <c r="B366" s="3"/>
      <c r="C366" s="1"/>
      <c r="D366" s="1"/>
      <c r="E366" s="1"/>
      <c r="F366" s="1"/>
      <c r="G366" s="1" t="s">
        <v>1842</v>
      </c>
      <c r="H366" s="188">
        <v>42577</v>
      </c>
      <c r="I366" s="1" t="s">
        <v>4294</v>
      </c>
      <c r="J366" s="2" t="s">
        <v>49</v>
      </c>
      <c r="K366" s="1" t="s">
        <v>36</v>
      </c>
      <c r="L366" s="1" t="s">
        <v>20</v>
      </c>
      <c r="M366" s="1" t="s">
        <v>21</v>
      </c>
      <c r="N366" s="1" t="s">
        <v>11</v>
      </c>
      <c r="O366" s="7">
        <v>12635.21</v>
      </c>
      <c r="P366" s="7">
        <v>0</v>
      </c>
      <c r="Q366" s="7">
        <f t="shared" si="13"/>
        <v>12635.21</v>
      </c>
      <c r="R366" s="6" t="s">
        <v>31</v>
      </c>
      <c r="S366" s="5" t="s">
        <v>32</v>
      </c>
      <c r="T366" s="5" t="s">
        <v>1592</v>
      </c>
      <c r="U366" s="5" t="s">
        <v>1874</v>
      </c>
      <c r="V366" s="1" t="s">
        <v>28</v>
      </c>
      <c r="W366" s="1" t="s">
        <v>4295</v>
      </c>
      <c r="X366" s="1"/>
      <c r="Y366" s="1"/>
      <c r="Z366" s="4">
        <v>42577</v>
      </c>
      <c r="AA366" s="1" t="s">
        <v>2</v>
      </c>
      <c r="AB366" s="1" t="s">
        <v>1708</v>
      </c>
      <c r="AC366" s="1" t="s">
        <v>4296</v>
      </c>
      <c r="AD366" s="8"/>
    </row>
    <row r="367" spans="2:30" outlineLevel="5" x14ac:dyDescent="0.25">
      <c r="B367" s="3"/>
      <c r="C367" s="1"/>
      <c r="D367" s="1"/>
      <c r="E367" s="1"/>
      <c r="F367" s="1"/>
      <c r="G367" s="1" t="s">
        <v>1842</v>
      </c>
      <c r="H367" s="188">
        <v>42577</v>
      </c>
      <c r="I367" s="1" t="s">
        <v>4297</v>
      </c>
      <c r="J367" s="2" t="s">
        <v>49</v>
      </c>
      <c r="K367" s="1" t="s">
        <v>36</v>
      </c>
      <c r="L367" s="1" t="s">
        <v>20</v>
      </c>
      <c r="M367" s="1" t="s">
        <v>21</v>
      </c>
      <c r="N367" s="1" t="s">
        <v>11</v>
      </c>
      <c r="O367" s="7">
        <v>14232</v>
      </c>
      <c r="P367" s="7">
        <v>0</v>
      </c>
      <c r="Q367" s="7">
        <f t="shared" si="13"/>
        <v>14232</v>
      </c>
      <c r="R367" s="6" t="s">
        <v>31</v>
      </c>
      <c r="S367" s="5" t="s">
        <v>32</v>
      </c>
      <c r="T367" s="5" t="s">
        <v>1590</v>
      </c>
      <c r="U367" s="5" t="s">
        <v>1928</v>
      </c>
      <c r="V367" s="1" t="s">
        <v>28</v>
      </c>
      <c r="W367" s="1" t="s">
        <v>4298</v>
      </c>
      <c r="X367" s="1"/>
      <c r="Y367" s="1"/>
      <c r="Z367" s="4">
        <v>42577</v>
      </c>
      <c r="AA367" s="1" t="s">
        <v>2</v>
      </c>
      <c r="AB367" s="1" t="s">
        <v>4299</v>
      </c>
      <c r="AC367" s="1" t="s">
        <v>4300</v>
      </c>
      <c r="AD367" s="8"/>
    </row>
    <row r="368" spans="2:30" outlineLevel="5" x14ac:dyDescent="0.25">
      <c r="B368" s="3"/>
      <c r="C368" s="1"/>
      <c r="D368" s="1"/>
      <c r="E368" s="1"/>
      <c r="F368" s="1"/>
      <c r="G368" s="1" t="s">
        <v>1842</v>
      </c>
      <c r="H368" s="188">
        <v>42577</v>
      </c>
      <c r="I368" s="1" t="s">
        <v>4301</v>
      </c>
      <c r="J368" s="2" t="s">
        <v>49</v>
      </c>
      <c r="K368" s="1" t="s">
        <v>36</v>
      </c>
      <c r="L368" s="1" t="s">
        <v>20</v>
      </c>
      <c r="M368" s="1" t="s">
        <v>21</v>
      </c>
      <c r="N368" s="1" t="s">
        <v>11</v>
      </c>
      <c r="O368" s="7">
        <v>3161</v>
      </c>
      <c r="P368" s="7">
        <v>0</v>
      </c>
      <c r="Q368" s="7">
        <f t="shared" si="13"/>
        <v>3161</v>
      </c>
      <c r="R368" s="6" t="s">
        <v>31</v>
      </c>
      <c r="S368" s="5" t="s">
        <v>32</v>
      </c>
      <c r="T368" s="5" t="s">
        <v>1592</v>
      </c>
      <c r="U368" s="5" t="s">
        <v>1874</v>
      </c>
      <c r="V368" s="1" t="s">
        <v>28</v>
      </c>
      <c r="W368" s="1" t="s">
        <v>4302</v>
      </c>
      <c r="X368" s="1"/>
      <c r="Y368" s="1"/>
      <c r="Z368" s="4">
        <v>42577</v>
      </c>
      <c r="AA368" s="1" t="s">
        <v>2</v>
      </c>
      <c r="AB368" s="1" t="s">
        <v>4303</v>
      </c>
      <c r="AC368" s="1" t="s">
        <v>4304</v>
      </c>
      <c r="AD368" s="8"/>
    </row>
    <row r="369" spans="2:30" outlineLevel="5" x14ac:dyDescent="0.25">
      <c r="B369" s="3"/>
      <c r="C369" s="1"/>
      <c r="D369" s="1"/>
      <c r="E369" s="1"/>
      <c r="F369" s="1"/>
      <c r="G369" s="1" t="s">
        <v>1842</v>
      </c>
      <c r="H369" s="188">
        <v>42577</v>
      </c>
      <c r="I369" s="1" t="s">
        <v>4305</v>
      </c>
      <c r="J369" s="2" t="s">
        <v>49</v>
      </c>
      <c r="K369" s="1" t="s">
        <v>36</v>
      </c>
      <c r="L369" s="1" t="s">
        <v>20</v>
      </c>
      <c r="M369" s="1" t="s">
        <v>21</v>
      </c>
      <c r="N369" s="1" t="s">
        <v>11</v>
      </c>
      <c r="O369" s="7">
        <v>6867</v>
      </c>
      <c r="P369" s="7">
        <v>0</v>
      </c>
      <c r="Q369" s="7">
        <f t="shared" si="13"/>
        <v>6867</v>
      </c>
      <c r="R369" s="6" t="s">
        <v>31</v>
      </c>
      <c r="S369" s="5" t="s">
        <v>32</v>
      </c>
      <c r="T369" s="5" t="s">
        <v>2660</v>
      </c>
      <c r="U369" s="5" t="s">
        <v>1871</v>
      </c>
      <c r="V369" s="1" t="s">
        <v>28</v>
      </c>
      <c r="W369" s="1" t="s">
        <v>4306</v>
      </c>
      <c r="X369" s="1"/>
      <c r="Y369" s="1"/>
      <c r="Z369" s="4">
        <v>42577</v>
      </c>
      <c r="AA369" s="1" t="s">
        <v>2</v>
      </c>
      <c r="AB369" s="1" t="s">
        <v>4307</v>
      </c>
      <c r="AC369" s="1" t="s">
        <v>4308</v>
      </c>
      <c r="AD369" s="8"/>
    </row>
    <row r="370" spans="2:30" outlineLevel="5" x14ac:dyDescent="0.25">
      <c r="B370" s="3"/>
      <c r="C370" s="1"/>
      <c r="D370" s="1"/>
      <c r="E370" s="1"/>
      <c r="F370" s="1"/>
      <c r="G370" s="1" t="s">
        <v>1842</v>
      </c>
      <c r="H370" s="188">
        <v>42577</v>
      </c>
      <c r="I370" s="1" t="s">
        <v>4309</v>
      </c>
      <c r="J370" s="2" t="s">
        <v>49</v>
      </c>
      <c r="K370" s="1" t="s">
        <v>36</v>
      </c>
      <c r="L370" s="1" t="s">
        <v>20</v>
      </c>
      <c r="M370" s="1" t="s">
        <v>21</v>
      </c>
      <c r="N370" s="1" t="s">
        <v>11</v>
      </c>
      <c r="O370" s="7">
        <v>3161</v>
      </c>
      <c r="P370" s="7">
        <v>0</v>
      </c>
      <c r="Q370" s="7">
        <f t="shared" si="13"/>
        <v>3161</v>
      </c>
      <c r="R370" s="6" t="s">
        <v>31</v>
      </c>
      <c r="S370" s="5" t="s">
        <v>2725</v>
      </c>
      <c r="T370" s="5" t="s">
        <v>1705</v>
      </c>
      <c r="U370" s="5" t="s">
        <v>1883</v>
      </c>
      <c r="V370" s="1" t="s">
        <v>28</v>
      </c>
      <c r="W370" s="1" t="s">
        <v>4310</v>
      </c>
      <c r="X370" s="1"/>
      <c r="Y370" s="1"/>
      <c r="Z370" s="4">
        <v>42577</v>
      </c>
      <c r="AA370" s="1" t="s">
        <v>2</v>
      </c>
      <c r="AB370" s="1" t="s">
        <v>4311</v>
      </c>
      <c r="AC370" s="1" t="s">
        <v>4312</v>
      </c>
      <c r="AD370" s="8"/>
    </row>
    <row r="371" spans="2:30" outlineLevel="5" x14ac:dyDescent="0.25">
      <c r="B371" s="3"/>
      <c r="C371" s="1"/>
      <c r="D371" s="1"/>
      <c r="E371" s="1"/>
      <c r="F371" s="1"/>
      <c r="G371" s="1" t="s">
        <v>1842</v>
      </c>
      <c r="H371" s="188">
        <v>42578</v>
      </c>
      <c r="I371" s="1" t="s">
        <v>4313</v>
      </c>
      <c r="J371" s="2" t="s">
        <v>49</v>
      </c>
      <c r="K371" s="1" t="s">
        <v>36</v>
      </c>
      <c r="L371" s="1" t="s">
        <v>51</v>
      </c>
      <c r="M371" s="1" t="s">
        <v>21</v>
      </c>
      <c r="N371" s="1" t="s">
        <v>11</v>
      </c>
      <c r="O371" s="7">
        <v>12420.87</v>
      </c>
      <c r="P371" s="7">
        <v>0</v>
      </c>
      <c r="Q371" s="7">
        <f t="shared" si="13"/>
        <v>12420.87</v>
      </c>
      <c r="R371" s="6" t="s">
        <v>31</v>
      </c>
      <c r="S371" s="5" t="s">
        <v>32</v>
      </c>
      <c r="T371" s="5" t="s">
        <v>1590</v>
      </c>
      <c r="U371" s="5" t="s">
        <v>1928</v>
      </c>
      <c r="V371" s="1" t="s">
        <v>28</v>
      </c>
      <c r="W371" s="1" t="s">
        <v>4314</v>
      </c>
      <c r="X371" s="1"/>
      <c r="Y371" s="1"/>
      <c r="Z371" s="4">
        <v>42578</v>
      </c>
      <c r="AA371" s="1" t="s">
        <v>2</v>
      </c>
      <c r="AB371" s="1" t="s">
        <v>1708</v>
      </c>
      <c r="AC371" s="1" t="s">
        <v>4315</v>
      </c>
      <c r="AD371" s="8"/>
    </row>
    <row r="372" spans="2:30" outlineLevel="5" x14ac:dyDescent="0.25">
      <c r="B372" s="3"/>
      <c r="C372" s="1"/>
      <c r="D372" s="1"/>
      <c r="E372" s="1"/>
      <c r="F372" s="1"/>
      <c r="G372" s="1" t="s">
        <v>1842</v>
      </c>
      <c r="H372" s="188">
        <v>42577</v>
      </c>
      <c r="I372" s="1" t="s">
        <v>4316</v>
      </c>
      <c r="J372" s="2" t="s">
        <v>49</v>
      </c>
      <c r="K372" s="1" t="s">
        <v>36</v>
      </c>
      <c r="L372" s="1" t="s">
        <v>20</v>
      </c>
      <c r="M372" s="1" t="s">
        <v>21</v>
      </c>
      <c r="N372" s="1" t="s">
        <v>11</v>
      </c>
      <c r="O372" s="7">
        <v>63667.71</v>
      </c>
      <c r="P372" s="7">
        <v>0</v>
      </c>
      <c r="Q372" s="7">
        <f t="shared" si="13"/>
        <v>63667.71</v>
      </c>
      <c r="R372" s="6" t="s">
        <v>31</v>
      </c>
      <c r="S372" s="5" t="s">
        <v>32</v>
      </c>
      <c r="T372" s="5" t="s">
        <v>1590</v>
      </c>
      <c r="U372" s="5" t="s">
        <v>1928</v>
      </c>
      <c r="V372" s="1" t="s">
        <v>28</v>
      </c>
      <c r="W372" s="1" t="s">
        <v>4317</v>
      </c>
      <c r="X372" s="1"/>
      <c r="Y372" s="1"/>
      <c r="Z372" s="4">
        <v>42577</v>
      </c>
      <c r="AA372" s="1" t="s">
        <v>2</v>
      </c>
      <c r="AB372" s="1" t="s">
        <v>1708</v>
      </c>
      <c r="AC372" s="1" t="s">
        <v>4318</v>
      </c>
      <c r="AD372" s="8"/>
    </row>
    <row r="373" spans="2:30" outlineLevel="5" x14ac:dyDescent="0.25">
      <c r="B373" s="3"/>
      <c r="C373" s="1"/>
      <c r="D373" s="1"/>
      <c r="E373" s="1"/>
      <c r="F373" s="1"/>
      <c r="G373" s="1" t="s">
        <v>1842</v>
      </c>
      <c r="H373" s="188">
        <v>42577</v>
      </c>
      <c r="I373" s="1" t="s">
        <v>4319</v>
      </c>
      <c r="J373" s="2" t="s">
        <v>49</v>
      </c>
      <c r="K373" s="1" t="s">
        <v>36</v>
      </c>
      <c r="L373" s="1" t="s">
        <v>20</v>
      </c>
      <c r="M373" s="1" t="s">
        <v>21</v>
      </c>
      <c r="N373" s="1" t="s">
        <v>11</v>
      </c>
      <c r="O373" s="7">
        <v>31240.37</v>
      </c>
      <c r="P373" s="7">
        <v>0</v>
      </c>
      <c r="Q373" s="7">
        <f t="shared" si="13"/>
        <v>31240.37</v>
      </c>
      <c r="R373" s="6" t="s">
        <v>31</v>
      </c>
      <c r="S373" s="5" t="s">
        <v>32</v>
      </c>
      <c r="T373" s="5" t="s">
        <v>2660</v>
      </c>
      <c r="U373" s="5" t="s">
        <v>1871</v>
      </c>
      <c r="V373" s="1" t="s">
        <v>28</v>
      </c>
      <c r="W373" s="1" t="s">
        <v>4320</v>
      </c>
      <c r="X373" s="1"/>
      <c r="Y373" s="1"/>
      <c r="Z373" s="4">
        <v>42577</v>
      </c>
      <c r="AA373" s="1" t="s">
        <v>2</v>
      </c>
      <c r="AB373" s="1" t="s">
        <v>4321</v>
      </c>
      <c r="AC373" s="1" t="s">
        <v>4322</v>
      </c>
      <c r="AD373" s="8"/>
    </row>
    <row r="374" spans="2:30" outlineLevel="5" x14ac:dyDescent="0.25">
      <c r="B374" s="3"/>
      <c r="C374" s="1"/>
      <c r="D374" s="1"/>
      <c r="E374" s="1"/>
      <c r="F374" s="1"/>
      <c r="G374" s="1" t="s">
        <v>1842</v>
      </c>
      <c r="H374" s="188">
        <v>42577</v>
      </c>
      <c r="I374" s="1" t="s">
        <v>4323</v>
      </c>
      <c r="J374" s="2" t="s">
        <v>49</v>
      </c>
      <c r="K374" s="1" t="s">
        <v>36</v>
      </c>
      <c r="L374" s="1" t="s">
        <v>20</v>
      </c>
      <c r="M374" s="1" t="s">
        <v>21</v>
      </c>
      <c r="N374" s="1" t="s">
        <v>11</v>
      </c>
      <c r="O374" s="7">
        <v>29338.79</v>
      </c>
      <c r="P374" s="7">
        <v>0</v>
      </c>
      <c r="Q374" s="7">
        <f t="shared" si="13"/>
        <v>29338.79</v>
      </c>
      <c r="R374" s="6" t="s">
        <v>31</v>
      </c>
      <c r="S374" s="5" t="s">
        <v>32</v>
      </c>
      <c r="T374" s="5" t="s">
        <v>2660</v>
      </c>
      <c r="U374" s="5" t="s">
        <v>1871</v>
      </c>
      <c r="V374" s="1" t="s">
        <v>28</v>
      </c>
      <c r="W374" s="1" t="s">
        <v>4324</v>
      </c>
      <c r="X374" s="1"/>
      <c r="Y374" s="1"/>
      <c r="Z374" s="4">
        <v>42577</v>
      </c>
      <c r="AA374" s="1" t="s">
        <v>2</v>
      </c>
      <c r="AB374" s="1" t="s">
        <v>1708</v>
      </c>
      <c r="AC374" s="1" t="s">
        <v>4325</v>
      </c>
      <c r="AD374" s="8"/>
    </row>
    <row r="375" spans="2:30" outlineLevel="5" x14ac:dyDescent="0.25">
      <c r="B375" s="3"/>
      <c r="C375" s="1"/>
      <c r="D375" s="1"/>
      <c r="E375" s="1"/>
      <c r="F375" s="1"/>
      <c r="G375" s="1" t="s">
        <v>1842</v>
      </c>
      <c r="H375" s="188">
        <v>42577</v>
      </c>
      <c r="I375" s="1" t="s">
        <v>4326</v>
      </c>
      <c r="J375" s="2" t="s">
        <v>49</v>
      </c>
      <c r="K375" s="1" t="s">
        <v>36</v>
      </c>
      <c r="L375" s="1" t="s">
        <v>20</v>
      </c>
      <c r="M375" s="1" t="s">
        <v>21</v>
      </c>
      <c r="N375" s="1" t="s">
        <v>11</v>
      </c>
      <c r="O375" s="7">
        <v>83768.240000000005</v>
      </c>
      <c r="P375" s="7">
        <v>0</v>
      </c>
      <c r="Q375" s="7">
        <f t="shared" si="13"/>
        <v>83768.240000000005</v>
      </c>
      <c r="R375" s="6" t="s">
        <v>31</v>
      </c>
      <c r="S375" s="5" t="s">
        <v>2725</v>
      </c>
      <c r="T375" s="5" t="s">
        <v>57</v>
      </c>
      <c r="U375" s="5" t="s">
        <v>1864</v>
      </c>
      <c r="V375" s="1" t="s">
        <v>28</v>
      </c>
      <c r="W375" s="1" t="s">
        <v>4327</v>
      </c>
      <c r="X375" s="1"/>
      <c r="Y375" s="1"/>
      <c r="Z375" s="4">
        <v>42577</v>
      </c>
      <c r="AA375" s="1" t="s">
        <v>2</v>
      </c>
      <c r="AB375" s="1" t="s">
        <v>1708</v>
      </c>
      <c r="AC375" s="1" t="s">
        <v>4328</v>
      </c>
      <c r="AD375" s="8"/>
    </row>
    <row r="376" spans="2:30" outlineLevel="5" x14ac:dyDescent="0.25">
      <c r="B376" s="3"/>
      <c r="C376" s="1"/>
      <c r="D376" s="1"/>
      <c r="E376" s="1"/>
      <c r="F376" s="1"/>
      <c r="G376" s="1" t="s">
        <v>1842</v>
      </c>
      <c r="H376" s="188">
        <v>42577</v>
      </c>
      <c r="I376" s="1" t="s">
        <v>4329</v>
      </c>
      <c r="J376" s="2" t="s">
        <v>49</v>
      </c>
      <c r="K376" s="1" t="s">
        <v>36</v>
      </c>
      <c r="L376" s="1" t="s">
        <v>20</v>
      </c>
      <c r="M376" s="1" t="s">
        <v>21</v>
      </c>
      <c r="N376" s="1" t="s">
        <v>11</v>
      </c>
      <c r="O376" s="7">
        <v>11228.92</v>
      </c>
      <c r="P376" s="7">
        <v>0</v>
      </c>
      <c r="Q376" s="7">
        <f t="shared" si="13"/>
        <v>11228.92</v>
      </c>
      <c r="R376" s="6" t="s">
        <v>31</v>
      </c>
      <c r="S376" s="5" t="s">
        <v>2725</v>
      </c>
      <c r="T376" s="5" t="s">
        <v>57</v>
      </c>
      <c r="U376" s="5" t="s">
        <v>1864</v>
      </c>
      <c r="V376" s="1" t="s">
        <v>28</v>
      </c>
      <c r="W376" s="1" t="s">
        <v>4330</v>
      </c>
      <c r="X376" s="1"/>
      <c r="Y376" s="1"/>
      <c r="Z376" s="4">
        <v>42577</v>
      </c>
      <c r="AA376" s="1" t="s">
        <v>2</v>
      </c>
      <c r="AB376" s="1" t="s">
        <v>1708</v>
      </c>
      <c r="AC376" s="1" t="s">
        <v>4331</v>
      </c>
      <c r="AD376" s="8"/>
    </row>
    <row r="377" spans="2:30" outlineLevel="5" x14ac:dyDescent="0.25">
      <c r="B377" s="3"/>
      <c r="C377" s="1"/>
      <c r="D377" s="1"/>
      <c r="E377" s="1"/>
      <c r="F377" s="1"/>
      <c r="G377" s="1" t="s">
        <v>1842</v>
      </c>
      <c r="H377" s="188">
        <v>42577</v>
      </c>
      <c r="I377" s="1" t="s">
        <v>4332</v>
      </c>
      <c r="J377" s="2" t="s">
        <v>49</v>
      </c>
      <c r="K377" s="1" t="s">
        <v>36</v>
      </c>
      <c r="L377" s="1" t="s">
        <v>20</v>
      </c>
      <c r="M377" s="1" t="s">
        <v>21</v>
      </c>
      <c r="N377" s="1" t="s">
        <v>11</v>
      </c>
      <c r="O377" s="7">
        <v>6691.74</v>
      </c>
      <c r="P377" s="7">
        <v>0</v>
      </c>
      <c r="Q377" s="7">
        <f t="shared" si="13"/>
        <v>6691.74</v>
      </c>
      <c r="R377" s="6" t="s">
        <v>31</v>
      </c>
      <c r="S377" s="5" t="s">
        <v>32</v>
      </c>
      <c r="T377" s="5" t="s">
        <v>2660</v>
      </c>
      <c r="U377" s="5" t="s">
        <v>1871</v>
      </c>
      <c r="V377" s="1" t="s">
        <v>28</v>
      </c>
      <c r="W377" s="1" t="s">
        <v>4333</v>
      </c>
      <c r="X377" s="1"/>
      <c r="Y377" s="1"/>
      <c r="Z377" s="4">
        <v>42577</v>
      </c>
      <c r="AA377" s="1" t="s">
        <v>2</v>
      </c>
      <c r="AB377" s="1" t="s">
        <v>4334</v>
      </c>
      <c r="AC377" s="1" t="s">
        <v>4335</v>
      </c>
      <c r="AD377" s="8"/>
    </row>
    <row r="378" spans="2:30" outlineLevel="5" x14ac:dyDescent="0.25">
      <c r="B378" s="3"/>
      <c r="C378" s="1"/>
      <c r="D378" s="1"/>
      <c r="E378" s="1"/>
      <c r="F378" s="1"/>
      <c r="G378" s="1" t="s">
        <v>1842</v>
      </c>
      <c r="H378" s="188">
        <v>42577</v>
      </c>
      <c r="I378" s="1" t="s">
        <v>4332</v>
      </c>
      <c r="J378" s="2" t="s">
        <v>49</v>
      </c>
      <c r="K378" s="1" t="s">
        <v>36</v>
      </c>
      <c r="L378" s="1" t="s">
        <v>20</v>
      </c>
      <c r="M378" s="1" t="s">
        <v>20</v>
      </c>
      <c r="N378" s="1" t="s">
        <v>1445</v>
      </c>
      <c r="O378" s="7">
        <v>0</v>
      </c>
      <c r="P378" s="7">
        <v>0.65</v>
      </c>
      <c r="Q378" s="7">
        <f t="shared" si="13"/>
        <v>-0.65</v>
      </c>
      <c r="R378" s="6" t="s">
        <v>31</v>
      </c>
      <c r="S378" s="5" t="s">
        <v>32</v>
      </c>
      <c r="T378" s="5" t="s">
        <v>2660</v>
      </c>
      <c r="U378" s="5" t="s">
        <v>1871</v>
      </c>
      <c r="V378" s="1" t="s">
        <v>28</v>
      </c>
      <c r="W378" s="1" t="s">
        <v>4333</v>
      </c>
      <c r="X378" s="1"/>
      <c r="Y378" s="1"/>
      <c r="Z378" s="4">
        <v>42577</v>
      </c>
      <c r="AA378" s="1" t="s">
        <v>2</v>
      </c>
      <c r="AB378" s="1" t="s">
        <v>4334</v>
      </c>
      <c r="AC378" s="1" t="s">
        <v>4335</v>
      </c>
      <c r="AD378" s="8"/>
    </row>
    <row r="379" spans="2:30" outlineLevel="5" x14ac:dyDescent="0.25">
      <c r="B379" s="3"/>
      <c r="C379" s="1"/>
      <c r="D379" s="1"/>
      <c r="E379" s="1"/>
      <c r="F379" s="1"/>
      <c r="G379" s="1" t="s">
        <v>1842</v>
      </c>
      <c r="H379" s="188">
        <v>42578</v>
      </c>
      <c r="I379" s="1" t="s">
        <v>4336</v>
      </c>
      <c r="J379" s="2" t="s">
        <v>49</v>
      </c>
      <c r="K379" s="1" t="s">
        <v>36</v>
      </c>
      <c r="L379" s="1" t="s">
        <v>20</v>
      </c>
      <c r="M379" s="1" t="s">
        <v>21</v>
      </c>
      <c r="N379" s="1" t="s">
        <v>11</v>
      </c>
      <c r="O379" s="7">
        <v>8393</v>
      </c>
      <c r="P379" s="7">
        <v>0</v>
      </c>
      <c r="Q379" s="7">
        <f t="shared" si="13"/>
        <v>8393</v>
      </c>
      <c r="R379" s="6" t="s">
        <v>31</v>
      </c>
      <c r="S379" s="5" t="s">
        <v>32</v>
      </c>
      <c r="T379" s="5" t="s">
        <v>58</v>
      </c>
      <c r="U379" s="5" t="s">
        <v>710</v>
      </c>
      <c r="V379" s="1" t="s">
        <v>28</v>
      </c>
      <c r="W379" s="1" t="s">
        <v>4337</v>
      </c>
      <c r="X379" s="1"/>
      <c r="Y379" s="1"/>
      <c r="Z379" s="4">
        <v>42578</v>
      </c>
      <c r="AA379" s="1" t="s">
        <v>2</v>
      </c>
      <c r="AB379" s="1" t="s">
        <v>4338</v>
      </c>
      <c r="AC379" s="1" t="s">
        <v>4339</v>
      </c>
      <c r="AD379" s="8"/>
    </row>
    <row r="380" spans="2:30" outlineLevel="5" x14ac:dyDescent="0.25">
      <c r="B380" s="3"/>
      <c r="C380" s="1"/>
      <c r="D380" s="1"/>
      <c r="E380" s="1"/>
      <c r="F380" s="1"/>
      <c r="G380" s="1" t="s">
        <v>1842</v>
      </c>
      <c r="H380" s="188">
        <v>42578</v>
      </c>
      <c r="I380" s="1" t="s">
        <v>4340</v>
      </c>
      <c r="J380" s="2" t="s">
        <v>49</v>
      </c>
      <c r="K380" s="1" t="s">
        <v>36</v>
      </c>
      <c r="L380" s="1" t="s">
        <v>20</v>
      </c>
      <c r="M380" s="1" t="s">
        <v>21</v>
      </c>
      <c r="N380" s="1" t="s">
        <v>11</v>
      </c>
      <c r="O380" s="7">
        <v>12099</v>
      </c>
      <c r="P380" s="7">
        <v>0</v>
      </c>
      <c r="Q380" s="7">
        <f t="shared" si="13"/>
        <v>12099</v>
      </c>
      <c r="R380" s="6" t="s">
        <v>31</v>
      </c>
      <c r="S380" s="5" t="s">
        <v>2725</v>
      </c>
      <c r="T380" s="5" t="s">
        <v>57</v>
      </c>
      <c r="U380" s="5" t="s">
        <v>1864</v>
      </c>
      <c r="V380" s="1" t="s">
        <v>28</v>
      </c>
      <c r="W380" s="1" t="s">
        <v>4341</v>
      </c>
      <c r="X380" s="1"/>
      <c r="Y380" s="1"/>
      <c r="Z380" s="4">
        <v>42578</v>
      </c>
      <c r="AA380" s="1" t="s">
        <v>2</v>
      </c>
      <c r="AB380" s="1" t="s">
        <v>4342</v>
      </c>
      <c r="AC380" s="1" t="s">
        <v>4343</v>
      </c>
      <c r="AD380" s="8"/>
    </row>
    <row r="381" spans="2:30" outlineLevel="5" x14ac:dyDescent="0.25">
      <c r="B381" s="3"/>
      <c r="C381" s="1"/>
      <c r="D381" s="1"/>
      <c r="E381" s="1"/>
      <c r="F381" s="1"/>
      <c r="G381" s="1" t="s">
        <v>1842</v>
      </c>
      <c r="H381" s="188">
        <v>42578</v>
      </c>
      <c r="I381" s="1" t="s">
        <v>4344</v>
      </c>
      <c r="J381" s="2" t="s">
        <v>49</v>
      </c>
      <c r="K381" s="1" t="s">
        <v>36</v>
      </c>
      <c r="L381" s="1" t="s">
        <v>20</v>
      </c>
      <c r="M381" s="1" t="s">
        <v>21</v>
      </c>
      <c r="N381" s="1" t="s">
        <v>11</v>
      </c>
      <c r="O381" s="7">
        <v>8393</v>
      </c>
      <c r="P381" s="7">
        <v>0</v>
      </c>
      <c r="Q381" s="7">
        <f t="shared" si="13"/>
        <v>8393</v>
      </c>
      <c r="R381" s="6" t="s">
        <v>31</v>
      </c>
      <c r="S381" s="5" t="s">
        <v>2725</v>
      </c>
      <c r="T381" s="5" t="s">
        <v>1705</v>
      </c>
      <c r="U381" s="5" t="s">
        <v>1883</v>
      </c>
      <c r="V381" s="1" t="s">
        <v>28</v>
      </c>
      <c r="W381" s="1" t="s">
        <v>4345</v>
      </c>
      <c r="X381" s="1"/>
      <c r="Y381" s="1"/>
      <c r="Z381" s="4">
        <v>42578</v>
      </c>
      <c r="AA381" s="1" t="s">
        <v>2</v>
      </c>
      <c r="AB381" s="1" t="s">
        <v>4346</v>
      </c>
      <c r="AC381" s="1" t="s">
        <v>4347</v>
      </c>
      <c r="AD381" s="8"/>
    </row>
    <row r="382" spans="2:30" outlineLevel="5" x14ac:dyDescent="0.25">
      <c r="B382" s="3"/>
      <c r="C382" s="1"/>
      <c r="D382" s="1"/>
      <c r="E382" s="1"/>
      <c r="F382" s="1"/>
      <c r="G382" s="1" t="s">
        <v>1842</v>
      </c>
      <c r="H382" s="188">
        <v>42578</v>
      </c>
      <c r="I382" s="1" t="s">
        <v>4348</v>
      </c>
      <c r="J382" s="2" t="s">
        <v>49</v>
      </c>
      <c r="K382" s="1" t="s">
        <v>36</v>
      </c>
      <c r="L382" s="1" t="s">
        <v>20</v>
      </c>
      <c r="M382" s="1" t="s">
        <v>21</v>
      </c>
      <c r="N382" s="1" t="s">
        <v>11</v>
      </c>
      <c r="O382" s="7">
        <v>9047</v>
      </c>
      <c r="P382" s="7">
        <v>0</v>
      </c>
      <c r="Q382" s="7">
        <f t="shared" si="13"/>
        <v>9047</v>
      </c>
      <c r="R382" s="6" t="s">
        <v>31</v>
      </c>
      <c r="S382" s="5" t="s">
        <v>32</v>
      </c>
      <c r="T382" s="5" t="s">
        <v>2636</v>
      </c>
      <c r="U382" s="5" t="s">
        <v>2611</v>
      </c>
      <c r="V382" s="1" t="s">
        <v>28</v>
      </c>
      <c r="W382" s="1" t="s">
        <v>4349</v>
      </c>
      <c r="X382" s="1"/>
      <c r="Y382" s="1"/>
      <c r="Z382" s="4">
        <v>42578</v>
      </c>
      <c r="AA382" s="1" t="s">
        <v>2</v>
      </c>
      <c r="AB382" s="1" t="s">
        <v>4350</v>
      </c>
      <c r="AC382" s="1" t="s">
        <v>4351</v>
      </c>
      <c r="AD382" s="8"/>
    </row>
    <row r="383" spans="2:30" outlineLevel="5" x14ac:dyDescent="0.25">
      <c r="B383" s="220"/>
      <c r="C383" s="2"/>
      <c r="D383" s="2"/>
      <c r="E383" s="2"/>
      <c r="F383" s="2"/>
      <c r="G383" s="2"/>
      <c r="H383" s="228"/>
      <c r="I383" s="2"/>
      <c r="J383" s="2" t="s">
        <v>49</v>
      </c>
      <c r="K383" s="2"/>
      <c r="L383" s="2"/>
      <c r="M383" s="2"/>
      <c r="N383" s="2"/>
      <c r="O383" s="221"/>
      <c r="P383" s="221"/>
      <c r="Q383" s="221"/>
      <c r="R383" s="222"/>
      <c r="S383" s="223"/>
      <c r="T383" s="223"/>
      <c r="U383" s="223"/>
      <c r="V383" s="2"/>
      <c r="W383" s="2"/>
      <c r="X383" s="2"/>
      <c r="Y383" s="2"/>
      <c r="Z383" s="224"/>
      <c r="AA383" s="2"/>
      <c r="AB383" s="2"/>
      <c r="AC383" s="2"/>
      <c r="AD383" s="225"/>
    </row>
    <row r="384" spans="2:30" outlineLevel="4" x14ac:dyDescent="0.25">
      <c r="B384" s="220"/>
      <c r="C384" s="2"/>
      <c r="D384" s="2"/>
      <c r="E384" s="2"/>
      <c r="F384" s="2" t="s">
        <v>4262</v>
      </c>
      <c r="G384" s="2" t="s">
        <v>4263</v>
      </c>
      <c r="H384" s="228"/>
      <c r="I384" s="2"/>
      <c r="J384" s="2" t="s">
        <v>49</v>
      </c>
      <c r="K384" s="2"/>
      <c r="L384" s="2"/>
      <c r="M384" s="2"/>
      <c r="N384" s="2"/>
      <c r="O384" s="221">
        <f>SUM(O385:O419)</f>
        <v>703414.10000000021</v>
      </c>
      <c r="P384" s="221">
        <f>SUM(P385:P419)</f>
        <v>49371.49</v>
      </c>
      <c r="Q384" s="221">
        <f t="shared" ref="Q384:Q418" si="14">O384-P384</f>
        <v>654042.61000000022</v>
      </c>
      <c r="R384" s="222"/>
      <c r="S384" s="223"/>
      <c r="T384" s="223"/>
      <c r="U384" s="223"/>
      <c r="V384" s="2"/>
      <c r="W384" s="2"/>
      <c r="X384" s="2"/>
      <c r="Y384" s="2"/>
      <c r="Z384" s="224"/>
      <c r="AA384" s="2"/>
      <c r="AB384" s="2"/>
      <c r="AC384" s="2"/>
      <c r="AD384" s="225"/>
    </row>
    <row r="385" spans="2:30" outlineLevel="5" x14ac:dyDescent="0.25">
      <c r="B385" s="3"/>
      <c r="C385" s="1"/>
      <c r="D385" s="1"/>
      <c r="E385" s="1"/>
      <c r="F385" s="1"/>
      <c r="G385" s="1" t="s">
        <v>1842</v>
      </c>
      <c r="H385" s="188">
        <v>42608</v>
      </c>
      <c r="I385" s="1" t="s">
        <v>4352</v>
      </c>
      <c r="J385" s="2" t="s">
        <v>49</v>
      </c>
      <c r="K385" s="1" t="s">
        <v>36</v>
      </c>
      <c r="L385" s="1" t="s">
        <v>20</v>
      </c>
      <c r="M385" s="1" t="s">
        <v>21</v>
      </c>
      <c r="N385" s="1" t="s">
        <v>11</v>
      </c>
      <c r="O385" s="7">
        <v>10703.12</v>
      </c>
      <c r="P385" s="7">
        <v>0</v>
      </c>
      <c r="Q385" s="7">
        <f t="shared" si="14"/>
        <v>10703.12</v>
      </c>
      <c r="R385" s="6" t="s">
        <v>31</v>
      </c>
      <c r="S385" s="5" t="s">
        <v>32</v>
      </c>
      <c r="T385" s="5" t="s">
        <v>2636</v>
      </c>
      <c r="U385" s="5" t="s">
        <v>2611</v>
      </c>
      <c r="V385" s="1" t="s">
        <v>28</v>
      </c>
      <c r="W385" s="1" t="s">
        <v>4353</v>
      </c>
      <c r="X385" s="1"/>
      <c r="Y385" s="1"/>
      <c r="Z385" s="4">
        <v>42608</v>
      </c>
      <c r="AA385" s="1" t="s">
        <v>2</v>
      </c>
      <c r="AB385" s="1" t="s">
        <v>4354</v>
      </c>
      <c r="AC385" s="1" t="s">
        <v>4355</v>
      </c>
      <c r="AD385" s="8"/>
    </row>
    <row r="386" spans="2:30" outlineLevel="5" x14ac:dyDescent="0.25">
      <c r="B386" s="3"/>
      <c r="C386" s="1"/>
      <c r="D386" s="1"/>
      <c r="E386" s="1"/>
      <c r="F386" s="1"/>
      <c r="G386" s="1" t="s">
        <v>1842</v>
      </c>
      <c r="H386" s="188">
        <v>42608</v>
      </c>
      <c r="I386" s="1" t="s">
        <v>4356</v>
      </c>
      <c r="J386" s="2" t="s">
        <v>49</v>
      </c>
      <c r="K386" s="1" t="s">
        <v>36</v>
      </c>
      <c r="L386" s="1" t="s">
        <v>20</v>
      </c>
      <c r="M386" s="1" t="s">
        <v>21</v>
      </c>
      <c r="N386" s="1" t="s">
        <v>11</v>
      </c>
      <c r="O386" s="7">
        <v>11039.54</v>
      </c>
      <c r="P386" s="7">
        <v>0</v>
      </c>
      <c r="Q386" s="7">
        <f t="shared" si="14"/>
        <v>11039.54</v>
      </c>
      <c r="R386" s="6" t="s">
        <v>31</v>
      </c>
      <c r="S386" s="5" t="s">
        <v>2725</v>
      </c>
      <c r="T386" s="5" t="s">
        <v>57</v>
      </c>
      <c r="U386" s="5" t="s">
        <v>1864</v>
      </c>
      <c r="V386" s="1" t="s">
        <v>28</v>
      </c>
      <c r="W386" s="1" t="s">
        <v>4357</v>
      </c>
      <c r="X386" s="1"/>
      <c r="Y386" s="1"/>
      <c r="Z386" s="4">
        <v>42608</v>
      </c>
      <c r="AA386" s="1" t="s">
        <v>2</v>
      </c>
      <c r="AB386" s="1" t="s">
        <v>4358</v>
      </c>
      <c r="AC386" s="1" t="s">
        <v>4359</v>
      </c>
      <c r="AD386" s="8"/>
    </row>
    <row r="387" spans="2:30" outlineLevel="5" x14ac:dyDescent="0.25">
      <c r="B387" s="3"/>
      <c r="C387" s="1"/>
      <c r="D387" s="1"/>
      <c r="E387" s="1"/>
      <c r="F387" s="1"/>
      <c r="G387" s="1" t="s">
        <v>1842</v>
      </c>
      <c r="H387" s="188">
        <v>42608</v>
      </c>
      <c r="I387" s="1" t="s">
        <v>4360</v>
      </c>
      <c r="J387" s="2" t="s">
        <v>49</v>
      </c>
      <c r="K387" s="1" t="s">
        <v>36</v>
      </c>
      <c r="L387" s="1" t="s">
        <v>20</v>
      </c>
      <c r="M387" s="1" t="s">
        <v>21</v>
      </c>
      <c r="N387" s="1" t="s">
        <v>11</v>
      </c>
      <c r="O387" s="7">
        <v>7137.86</v>
      </c>
      <c r="P387" s="7">
        <v>0</v>
      </c>
      <c r="Q387" s="7">
        <f t="shared" si="14"/>
        <v>7137.86</v>
      </c>
      <c r="R387" s="6" t="s">
        <v>31</v>
      </c>
      <c r="S387" s="5" t="s">
        <v>2725</v>
      </c>
      <c r="T387" s="5" t="s">
        <v>57</v>
      </c>
      <c r="U387" s="5" t="s">
        <v>1864</v>
      </c>
      <c r="V387" s="1" t="s">
        <v>28</v>
      </c>
      <c r="W387" s="1" t="s">
        <v>4361</v>
      </c>
      <c r="X387" s="1"/>
      <c r="Y387" s="1"/>
      <c r="Z387" s="4">
        <v>42608</v>
      </c>
      <c r="AA387" s="1" t="s">
        <v>2</v>
      </c>
      <c r="AB387" s="1" t="s">
        <v>4362</v>
      </c>
      <c r="AC387" s="1" t="s">
        <v>4363</v>
      </c>
      <c r="AD387" s="8"/>
    </row>
    <row r="388" spans="2:30" outlineLevel="5" x14ac:dyDescent="0.25">
      <c r="B388" s="3"/>
      <c r="C388" s="1"/>
      <c r="D388" s="1"/>
      <c r="E388" s="1"/>
      <c r="F388" s="1"/>
      <c r="G388" s="1" t="s">
        <v>1842</v>
      </c>
      <c r="H388" s="188">
        <v>42608</v>
      </c>
      <c r="I388" s="1" t="s">
        <v>4364</v>
      </c>
      <c r="J388" s="2" t="s">
        <v>49</v>
      </c>
      <c r="K388" s="1" t="s">
        <v>36</v>
      </c>
      <c r="L388" s="1" t="s">
        <v>20</v>
      </c>
      <c r="M388" s="1" t="s">
        <v>21</v>
      </c>
      <c r="N388" s="1" t="s">
        <v>11</v>
      </c>
      <c r="O388" s="7">
        <v>92360.77</v>
      </c>
      <c r="P388" s="7">
        <v>0</v>
      </c>
      <c r="Q388" s="7">
        <f t="shared" si="14"/>
        <v>92360.77</v>
      </c>
      <c r="R388" s="6" t="s">
        <v>31</v>
      </c>
      <c r="S388" s="5" t="s">
        <v>2725</v>
      </c>
      <c r="T388" s="5" t="s">
        <v>57</v>
      </c>
      <c r="U388" s="5" t="s">
        <v>1864</v>
      </c>
      <c r="V388" s="1" t="s">
        <v>28</v>
      </c>
      <c r="W388" s="1" t="s">
        <v>4365</v>
      </c>
      <c r="X388" s="1"/>
      <c r="Y388" s="1"/>
      <c r="Z388" s="4">
        <v>42608</v>
      </c>
      <c r="AA388" s="1" t="s">
        <v>2</v>
      </c>
      <c r="AB388" s="1" t="s">
        <v>4366</v>
      </c>
      <c r="AC388" s="1" t="s">
        <v>4367</v>
      </c>
      <c r="AD388" s="8"/>
    </row>
    <row r="389" spans="2:30" outlineLevel="5" x14ac:dyDescent="0.25">
      <c r="B389" s="3"/>
      <c r="C389" s="1"/>
      <c r="D389" s="1"/>
      <c r="E389" s="1"/>
      <c r="F389" s="1"/>
      <c r="G389" s="1" t="s">
        <v>1842</v>
      </c>
      <c r="H389" s="188">
        <v>42608</v>
      </c>
      <c r="I389" s="1" t="s">
        <v>4368</v>
      </c>
      <c r="J389" s="2" t="s">
        <v>49</v>
      </c>
      <c r="K389" s="1" t="s">
        <v>36</v>
      </c>
      <c r="L389" s="1" t="s">
        <v>20</v>
      </c>
      <c r="M389" s="1" t="s">
        <v>21</v>
      </c>
      <c r="N389" s="1" t="s">
        <v>11</v>
      </c>
      <c r="O389" s="7">
        <v>9125.11</v>
      </c>
      <c r="P389" s="7">
        <v>0</v>
      </c>
      <c r="Q389" s="7">
        <f t="shared" si="14"/>
        <v>9125.11</v>
      </c>
      <c r="R389" s="6" t="s">
        <v>31</v>
      </c>
      <c r="S389" s="5" t="s">
        <v>32</v>
      </c>
      <c r="T389" s="5" t="s">
        <v>1590</v>
      </c>
      <c r="U389" s="5" t="s">
        <v>1928</v>
      </c>
      <c r="V389" s="1" t="s">
        <v>28</v>
      </c>
      <c r="W389" s="1" t="s">
        <v>4369</v>
      </c>
      <c r="X389" s="1"/>
      <c r="Y389" s="1"/>
      <c r="Z389" s="4">
        <v>42608</v>
      </c>
      <c r="AA389" s="1" t="s">
        <v>2</v>
      </c>
      <c r="AB389" s="1" t="s">
        <v>4370</v>
      </c>
      <c r="AC389" s="1" t="s">
        <v>4371</v>
      </c>
      <c r="AD389" s="8"/>
    </row>
    <row r="390" spans="2:30" outlineLevel="5" x14ac:dyDescent="0.25">
      <c r="B390" s="3"/>
      <c r="C390" s="1"/>
      <c r="D390" s="1"/>
      <c r="E390" s="1"/>
      <c r="F390" s="1"/>
      <c r="G390" s="1" t="s">
        <v>1842</v>
      </c>
      <c r="H390" s="188">
        <v>42608</v>
      </c>
      <c r="I390" s="1" t="s">
        <v>4372</v>
      </c>
      <c r="J390" s="2" t="s">
        <v>49</v>
      </c>
      <c r="K390" s="1" t="s">
        <v>36</v>
      </c>
      <c r="L390" s="1" t="s">
        <v>20</v>
      </c>
      <c r="M390" s="1" t="s">
        <v>21</v>
      </c>
      <c r="N390" s="1" t="s">
        <v>11</v>
      </c>
      <c r="O390" s="7">
        <v>4192.32</v>
      </c>
      <c r="P390" s="7">
        <v>0</v>
      </c>
      <c r="Q390" s="7">
        <f t="shared" si="14"/>
        <v>4192.32</v>
      </c>
      <c r="R390" s="6" t="s">
        <v>31</v>
      </c>
      <c r="S390" s="5" t="s">
        <v>32</v>
      </c>
      <c r="T390" s="5" t="s">
        <v>1590</v>
      </c>
      <c r="U390" s="5" t="s">
        <v>1928</v>
      </c>
      <c r="V390" s="1" t="s">
        <v>28</v>
      </c>
      <c r="W390" s="1" t="s">
        <v>4373</v>
      </c>
      <c r="X390" s="1"/>
      <c r="Y390" s="1"/>
      <c r="Z390" s="4">
        <v>42608</v>
      </c>
      <c r="AA390" s="1" t="s">
        <v>2</v>
      </c>
      <c r="AB390" s="1" t="s">
        <v>4374</v>
      </c>
      <c r="AC390" s="1" t="s">
        <v>4375</v>
      </c>
      <c r="AD390" s="8"/>
    </row>
    <row r="391" spans="2:30" outlineLevel="5" x14ac:dyDescent="0.25">
      <c r="B391" s="3"/>
      <c r="C391" s="1"/>
      <c r="D391" s="1"/>
      <c r="E391" s="1"/>
      <c r="F391" s="1"/>
      <c r="G391" s="1" t="s">
        <v>1842</v>
      </c>
      <c r="H391" s="188">
        <v>42611</v>
      </c>
      <c r="I391" s="1" t="s">
        <v>4376</v>
      </c>
      <c r="J391" s="2" t="s">
        <v>49</v>
      </c>
      <c r="K391" s="1" t="s">
        <v>36</v>
      </c>
      <c r="L391" s="1" t="s">
        <v>20</v>
      </c>
      <c r="M391" s="1" t="s">
        <v>21</v>
      </c>
      <c r="N391" s="1" t="s">
        <v>11</v>
      </c>
      <c r="O391" s="7">
        <v>74422.86</v>
      </c>
      <c r="P391" s="7">
        <v>0</v>
      </c>
      <c r="Q391" s="7">
        <f t="shared" si="14"/>
        <v>74422.86</v>
      </c>
      <c r="R391" s="6" t="s">
        <v>31</v>
      </c>
      <c r="S391" s="5" t="s">
        <v>32</v>
      </c>
      <c r="T391" s="5" t="s">
        <v>1590</v>
      </c>
      <c r="U391" s="5" t="s">
        <v>1928</v>
      </c>
      <c r="V391" s="1" t="s">
        <v>28</v>
      </c>
      <c r="W391" s="1" t="s">
        <v>4377</v>
      </c>
      <c r="X391" s="1"/>
      <c r="Y391" s="1"/>
      <c r="Z391" s="4">
        <v>42611</v>
      </c>
      <c r="AA391" s="1" t="s">
        <v>2</v>
      </c>
      <c r="AB391" s="1" t="s">
        <v>4378</v>
      </c>
      <c r="AC391" s="1" t="s">
        <v>4379</v>
      </c>
      <c r="AD391" s="8"/>
    </row>
    <row r="392" spans="2:30" outlineLevel="5" x14ac:dyDescent="0.25">
      <c r="B392" s="3"/>
      <c r="C392" s="1"/>
      <c r="D392" s="1"/>
      <c r="E392" s="1"/>
      <c r="F392" s="1"/>
      <c r="G392" s="1" t="s">
        <v>1842</v>
      </c>
      <c r="H392" s="188">
        <v>42608</v>
      </c>
      <c r="I392" s="1" t="s">
        <v>4380</v>
      </c>
      <c r="J392" s="2" t="s">
        <v>49</v>
      </c>
      <c r="K392" s="1" t="s">
        <v>36</v>
      </c>
      <c r="L392" s="1" t="s">
        <v>20</v>
      </c>
      <c r="M392" s="1" t="s">
        <v>21</v>
      </c>
      <c r="N392" s="1" t="s">
        <v>11</v>
      </c>
      <c r="O392" s="7">
        <v>4776.3900000000003</v>
      </c>
      <c r="P392" s="7">
        <v>0</v>
      </c>
      <c r="Q392" s="7">
        <f t="shared" si="14"/>
        <v>4776.3900000000003</v>
      </c>
      <c r="R392" s="6" t="s">
        <v>31</v>
      </c>
      <c r="S392" s="5" t="s">
        <v>2725</v>
      </c>
      <c r="T392" s="5" t="s">
        <v>1705</v>
      </c>
      <c r="U392" s="5" t="s">
        <v>1883</v>
      </c>
      <c r="V392" s="1" t="s">
        <v>28</v>
      </c>
      <c r="W392" s="1" t="s">
        <v>4381</v>
      </c>
      <c r="X392" s="1"/>
      <c r="Y392" s="1"/>
      <c r="Z392" s="4">
        <v>42608</v>
      </c>
      <c r="AA392" s="1" t="s">
        <v>2</v>
      </c>
      <c r="AB392" s="1" t="s">
        <v>4382</v>
      </c>
      <c r="AC392" s="1" t="s">
        <v>4383</v>
      </c>
      <c r="AD392" s="8"/>
    </row>
    <row r="393" spans="2:30" outlineLevel="5" x14ac:dyDescent="0.25">
      <c r="B393" s="3"/>
      <c r="C393" s="1"/>
      <c r="D393" s="1"/>
      <c r="E393" s="1"/>
      <c r="F393" s="1"/>
      <c r="G393" s="1" t="s">
        <v>1842</v>
      </c>
      <c r="H393" s="188">
        <v>42608</v>
      </c>
      <c r="I393" s="1" t="s">
        <v>4384</v>
      </c>
      <c r="J393" s="2" t="s">
        <v>49</v>
      </c>
      <c r="K393" s="1" t="s">
        <v>36</v>
      </c>
      <c r="L393" s="1" t="s">
        <v>20</v>
      </c>
      <c r="M393" s="1" t="s">
        <v>21</v>
      </c>
      <c r="N393" s="1" t="s">
        <v>11</v>
      </c>
      <c r="O393" s="7">
        <v>9971.92</v>
      </c>
      <c r="P393" s="7">
        <v>0</v>
      </c>
      <c r="Q393" s="7">
        <f t="shared" si="14"/>
        <v>9971.92</v>
      </c>
      <c r="R393" s="6" t="s">
        <v>31</v>
      </c>
      <c r="S393" s="5" t="s">
        <v>2725</v>
      </c>
      <c r="T393" s="5" t="s">
        <v>1705</v>
      </c>
      <c r="U393" s="5" t="s">
        <v>1883</v>
      </c>
      <c r="V393" s="1" t="s">
        <v>28</v>
      </c>
      <c r="W393" s="1" t="s">
        <v>4385</v>
      </c>
      <c r="X393" s="1"/>
      <c r="Y393" s="1"/>
      <c r="Z393" s="4">
        <v>42608</v>
      </c>
      <c r="AA393" s="1" t="s">
        <v>2</v>
      </c>
      <c r="AB393" s="1" t="s">
        <v>4386</v>
      </c>
      <c r="AC393" s="1" t="s">
        <v>4387</v>
      </c>
      <c r="AD393" s="8"/>
    </row>
    <row r="394" spans="2:30" outlineLevel="5" x14ac:dyDescent="0.25">
      <c r="B394" s="3"/>
      <c r="C394" s="1"/>
      <c r="D394" s="1"/>
      <c r="E394" s="1"/>
      <c r="F394" s="1"/>
      <c r="G394" s="1" t="s">
        <v>1842</v>
      </c>
      <c r="H394" s="188">
        <v>42611</v>
      </c>
      <c r="I394" s="1" t="s">
        <v>4388</v>
      </c>
      <c r="J394" s="2" t="s">
        <v>49</v>
      </c>
      <c r="K394" s="1" t="s">
        <v>36</v>
      </c>
      <c r="L394" s="1" t="s">
        <v>20</v>
      </c>
      <c r="M394" s="1" t="s">
        <v>21</v>
      </c>
      <c r="N394" s="1" t="s">
        <v>11</v>
      </c>
      <c r="O394" s="7">
        <v>10927.49</v>
      </c>
      <c r="P394" s="7">
        <v>0</v>
      </c>
      <c r="Q394" s="7">
        <f t="shared" si="14"/>
        <v>10927.49</v>
      </c>
      <c r="R394" s="6" t="s">
        <v>31</v>
      </c>
      <c r="S394" s="5" t="s">
        <v>32</v>
      </c>
      <c r="T394" s="5" t="s">
        <v>2660</v>
      </c>
      <c r="U394" s="5" t="s">
        <v>1871</v>
      </c>
      <c r="V394" s="1" t="s">
        <v>28</v>
      </c>
      <c r="W394" s="1" t="s">
        <v>4389</v>
      </c>
      <c r="X394" s="1"/>
      <c r="Y394" s="1"/>
      <c r="Z394" s="4">
        <v>42611</v>
      </c>
      <c r="AA394" s="1" t="s">
        <v>2</v>
      </c>
      <c r="AB394" s="1" t="s">
        <v>4390</v>
      </c>
      <c r="AC394" s="1" t="s">
        <v>4391</v>
      </c>
      <c r="AD394" s="8"/>
    </row>
    <row r="395" spans="2:30" outlineLevel="5" x14ac:dyDescent="0.25">
      <c r="B395" s="3"/>
      <c r="C395" s="1"/>
      <c r="D395" s="1"/>
      <c r="E395" s="1"/>
      <c r="F395" s="1"/>
      <c r="G395" s="1" t="s">
        <v>1842</v>
      </c>
      <c r="H395" s="188">
        <v>42609</v>
      </c>
      <c r="I395" s="1" t="s">
        <v>4392</v>
      </c>
      <c r="J395" s="2" t="s">
        <v>49</v>
      </c>
      <c r="K395" s="1" t="s">
        <v>36</v>
      </c>
      <c r="L395" s="1" t="s">
        <v>20</v>
      </c>
      <c r="M395" s="1" t="s">
        <v>21</v>
      </c>
      <c r="N395" s="1" t="s">
        <v>11</v>
      </c>
      <c r="O395" s="7">
        <v>11727</v>
      </c>
      <c r="P395" s="7">
        <v>0</v>
      </c>
      <c r="Q395" s="7">
        <f t="shared" si="14"/>
        <v>11727</v>
      </c>
      <c r="R395" s="6" t="s">
        <v>31</v>
      </c>
      <c r="S395" s="5" t="s">
        <v>32</v>
      </c>
      <c r="T395" s="5" t="s">
        <v>2660</v>
      </c>
      <c r="U395" s="5" t="s">
        <v>1871</v>
      </c>
      <c r="V395" s="1" t="s">
        <v>28</v>
      </c>
      <c r="W395" s="1" t="s">
        <v>4393</v>
      </c>
      <c r="X395" s="1"/>
      <c r="Y395" s="1"/>
      <c r="Z395" s="4">
        <v>42609</v>
      </c>
      <c r="AA395" s="1" t="s">
        <v>2</v>
      </c>
      <c r="AB395" s="1" t="s">
        <v>4394</v>
      </c>
      <c r="AC395" s="1" t="s">
        <v>4395</v>
      </c>
      <c r="AD395" s="8"/>
    </row>
    <row r="396" spans="2:30" outlineLevel="5" x14ac:dyDescent="0.25">
      <c r="B396" s="3"/>
      <c r="C396" s="1"/>
      <c r="D396" s="1"/>
      <c r="E396" s="1"/>
      <c r="F396" s="1"/>
      <c r="G396" s="1" t="s">
        <v>1842</v>
      </c>
      <c r="H396" s="188">
        <v>42609</v>
      </c>
      <c r="I396" s="1" t="s">
        <v>4392</v>
      </c>
      <c r="J396" s="2" t="s">
        <v>49</v>
      </c>
      <c r="K396" s="1" t="s">
        <v>36</v>
      </c>
      <c r="L396" s="1" t="s">
        <v>20</v>
      </c>
      <c r="M396" s="1" t="s">
        <v>20</v>
      </c>
      <c r="N396" s="1" t="s">
        <v>1445</v>
      </c>
      <c r="O396" s="7">
        <v>0</v>
      </c>
      <c r="P396" s="7">
        <v>500</v>
      </c>
      <c r="Q396" s="7">
        <f t="shared" si="14"/>
        <v>-500</v>
      </c>
      <c r="R396" s="6" t="s">
        <v>31</v>
      </c>
      <c r="S396" s="5" t="s">
        <v>32</v>
      </c>
      <c r="T396" s="5" t="s">
        <v>2660</v>
      </c>
      <c r="U396" s="5" t="s">
        <v>1871</v>
      </c>
      <c r="V396" s="1" t="s">
        <v>28</v>
      </c>
      <c r="W396" s="1" t="s">
        <v>4393</v>
      </c>
      <c r="X396" s="1"/>
      <c r="Y396" s="1"/>
      <c r="Z396" s="4">
        <v>42609</v>
      </c>
      <c r="AA396" s="1" t="s">
        <v>2</v>
      </c>
      <c r="AB396" s="1" t="s">
        <v>4394</v>
      </c>
      <c r="AC396" s="1" t="s">
        <v>4395</v>
      </c>
      <c r="AD396" s="8"/>
    </row>
    <row r="397" spans="2:30" outlineLevel="5" x14ac:dyDescent="0.25">
      <c r="B397" s="3"/>
      <c r="C397" s="1"/>
      <c r="D397" s="1"/>
      <c r="E397" s="1"/>
      <c r="F397" s="1"/>
      <c r="G397" s="1" t="s">
        <v>1842</v>
      </c>
      <c r="H397" s="188">
        <v>42608</v>
      </c>
      <c r="I397" s="1" t="s">
        <v>4396</v>
      </c>
      <c r="J397" s="2" t="s">
        <v>49</v>
      </c>
      <c r="K397" s="1" t="s">
        <v>36</v>
      </c>
      <c r="L397" s="1" t="s">
        <v>20</v>
      </c>
      <c r="M397" s="1" t="s">
        <v>21</v>
      </c>
      <c r="N397" s="1" t="s">
        <v>11</v>
      </c>
      <c r="O397" s="7">
        <v>69475.11</v>
      </c>
      <c r="P397" s="7">
        <v>0</v>
      </c>
      <c r="Q397" s="7">
        <f t="shared" si="14"/>
        <v>69475.11</v>
      </c>
      <c r="R397" s="6" t="s">
        <v>31</v>
      </c>
      <c r="S397" s="5" t="s">
        <v>2725</v>
      </c>
      <c r="T397" s="5" t="s">
        <v>1705</v>
      </c>
      <c r="U397" s="5" t="s">
        <v>1883</v>
      </c>
      <c r="V397" s="1" t="s">
        <v>28</v>
      </c>
      <c r="W397" s="1" t="s">
        <v>4397</v>
      </c>
      <c r="X397" s="1"/>
      <c r="Y397" s="1"/>
      <c r="Z397" s="4">
        <v>42608</v>
      </c>
      <c r="AA397" s="1" t="s">
        <v>2</v>
      </c>
      <c r="AB397" s="1" t="s">
        <v>4398</v>
      </c>
      <c r="AC397" s="1" t="s">
        <v>4399</v>
      </c>
      <c r="AD397" s="8"/>
    </row>
    <row r="398" spans="2:30" outlineLevel="5" x14ac:dyDescent="0.25">
      <c r="B398" s="3"/>
      <c r="C398" s="1"/>
      <c r="D398" s="1"/>
      <c r="E398" s="1"/>
      <c r="F398" s="1"/>
      <c r="G398" s="1" t="s">
        <v>1842</v>
      </c>
      <c r="H398" s="188">
        <v>42613</v>
      </c>
      <c r="I398" s="1" t="s">
        <v>4400</v>
      </c>
      <c r="J398" s="2" t="s">
        <v>49</v>
      </c>
      <c r="K398" s="1" t="s">
        <v>36</v>
      </c>
      <c r="L398" s="1" t="s">
        <v>20</v>
      </c>
      <c r="M398" s="1" t="s">
        <v>21</v>
      </c>
      <c r="N398" s="1" t="s">
        <v>11</v>
      </c>
      <c r="O398" s="7">
        <v>52611</v>
      </c>
      <c r="P398" s="7">
        <v>0</v>
      </c>
      <c r="Q398" s="7">
        <f t="shared" si="14"/>
        <v>52611</v>
      </c>
      <c r="R398" s="6" t="s">
        <v>31</v>
      </c>
      <c r="S398" s="5" t="s">
        <v>32</v>
      </c>
      <c r="T398" s="5" t="s">
        <v>2660</v>
      </c>
      <c r="U398" s="5" t="s">
        <v>1871</v>
      </c>
      <c r="V398" s="1" t="s">
        <v>28</v>
      </c>
      <c r="W398" s="1" t="s">
        <v>4401</v>
      </c>
      <c r="X398" s="1"/>
      <c r="Y398" s="1"/>
      <c r="Z398" s="4">
        <v>42613</v>
      </c>
      <c r="AA398" s="1" t="s">
        <v>2</v>
      </c>
      <c r="AB398" s="1" t="s">
        <v>4402</v>
      </c>
      <c r="AC398" s="1" t="s">
        <v>4403</v>
      </c>
      <c r="AD398" s="8"/>
    </row>
    <row r="399" spans="2:30" outlineLevel="5" x14ac:dyDescent="0.25">
      <c r="B399" s="3"/>
      <c r="C399" s="1"/>
      <c r="D399" s="1"/>
      <c r="E399" s="1"/>
      <c r="F399" s="1"/>
      <c r="G399" s="1" t="s">
        <v>1842</v>
      </c>
      <c r="H399" s="188">
        <v>42611</v>
      </c>
      <c r="I399" s="1" t="s">
        <v>4404</v>
      </c>
      <c r="J399" s="2" t="s">
        <v>49</v>
      </c>
      <c r="K399" s="1" t="s">
        <v>36</v>
      </c>
      <c r="L399" s="1" t="s">
        <v>20</v>
      </c>
      <c r="M399" s="1" t="s">
        <v>21</v>
      </c>
      <c r="N399" s="1" t="s">
        <v>11</v>
      </c>
      <c r="O399" s="7">
        <v>4618.59</v>
      </c>
      <c r="P399" s="7">
        <v>0</v>
      </c>
      <c r="Q399" s="7">
        <f t="shared" si="14"/>
        <v>4618.59</v>
      </c>
      <c r="R399" s="6" t="s">
        <v>31</v>
      </c>
      <c r="S399" s="5" t="s">
        <v>32</v>
      </c>
      <c r="T399" s="5" t="s">
        <v>2660</v>
      </c>
      <c r="U399" s="5" t="s">
        <v>1871</v>
      </c>
      <c r="V399" s="1" t="s">
        <v>28</v>
      </c>
      <c r="W399" s="1" t="s">
        <v>4405</v>
      </c>
      <c r="X399" s="1"/>
      <c r="Y399" s="1"/>
      <c r="Z399" s="4">
        <v>42611</v>
      </c>
      <c r="AA399" s="1" t="s">
        <v>2</v>
      </c>
      <c r="AB399" s="1" t="s">
        <v>4406</v>
      </c>
      <c r="AC399" s="1" t="s">
        <v>4407</v>
      </c>
      <c r="AD399" s="8"/>
    </row>
    <row r="400" spans="2:30" outlineLevel="5" x14ac:dyDescent="0.25">
      <c r="B400" s="3"/>
      <c r="C400" s="1"/>
      <c r="D400" s="1"/>
      <c r="E400" s="1"/>
      <c r="F400" s="1"/>
      <c r="G400" s="1" t="s">
        <v>1842</v>
      </c>
      <c r="H400" s="188">
        <v>42611</v>
      </c>
      <c r="I400" s="1" t="s">
        <v>4408</v>
      </c>
      <c r="J400" s="2" t="s">
        <v>49</v>
      </c>
      <c r="K400" s="1" t="s">
        <v>36</v>
      </c>
      <c r="L400" s="1" t="s">
        <v>20</v>
      </c>
      <c r="M400" s="1" t="s">
        <v>21</v>
      </c>
      <c r="N400" s="1" t="s">
        <v>11</v>
      </c>
      <c r="O400" s="7">
        <v>56319.72</v>
      </c>
      <c r="P400" s="7">
        <v>0</v>
      </c>
      <c r="Q400" s="7">
        <f t="shared" si="14"/>
        <v>56319.72</v>
      </c>
      <c r="R400" s="6" t="s">
        <v>31</v>
      </c>
      <c r="S400" s="5" t="s">
        <v>32</v>
      </c>
      <c r="T400" s="5" t="s">
        <v>2636</v>
      </c>
      <c r="U400" s="5" t="s">
        <v>2611</v>
      </c>
      <c r="V400" s="1" t="s">
        <v>28</v>
      </c>
      <c r="W400" s="1" t="s">
        <v>4409</v>
      </c>
      <c r="X400" s="1"/>
      <c r="Y400" s="1"/>
      <c r="Z400" s="4">
        <v>42611</v>
      </c>
      <c r="AA400" s="1" t="s">
        <v>2</v>
      </c>
      <c r="AB400" s="1" t="s">
        <v>4410</v>
      </c>
      <c r="AC400" s="1" t="s">
        <v>4411</v>
      </c>
      <c r="AD400" s="8"/>
    </row>
    <row r="401" spans="2:30" outlineLevel="5" x14ac:dyDescent="0.25">
      <c r="B401" s="3"/>
      <c r="C401" s="1"/>
      <c r="D401" s="1"/>
      <c r="E401" s="1"/>
      <c r="F401" s="1"/>
      <c r="G401" s="1" t="s">
        <v>1842</v>
      </c>
      <c r="H401" s="188">
        <v>42611</v>
      </c>
      <c r="I401" s="1" t="s">
        <v>4412</v>
      </c>
      <c r="J401" s="2" t="s">
        <v>49</v>
      </c>
      <c r="K401" s="1" t="s">
        <v>36</v>
      </c>
      <c r="L401" s="1" t="s">
        <v>20</v>
      </c>
      <c r="M401" s="1" t="s">
        <v>21</v>
      </c>
      <c r="N401" s="1" t="s">
        <v>11</v>
      </c>
      <c r="O401" s="7">
        <v>2834</v>
      </c>
      <c r="P401" s="7">
        <v>0</v>
      </c>
      <c r="Q401" s="7">
        <f t="shared" si="14"/>
        <v>2834</v>
      </c>
      <c r="R401" s="6" t="s">
        <v>31</v>
      </c>
      <c r="S401" s="5" t="s">
        <v>2725</v>
      </c>
      <c r="T401" s="5" t="s">
        <v>1705</v>
      </c>
      <c r="U401" s="5" t="s">
        <v>1883</v>
      </c>
      <c r="V401" s="1" t="s">
        <v>28</v>
      </c>
      <c r="W401" s="1" t="s">
        <v>4413</v>
      </c>
      <c r="X401" s="1"/>
      <c r="Y401" s="1"/>
      <c r="Z401" s="4">
        <v>42611</v>
      </c>
      <c r="AA401" s="1" t="s">
        <v>2</v>
      </c>
      <c r="AB401" s="1" t="s">
        <v>4414</v>
      </c>
      <c r="AC401" s="1" t="s">
        <v>4415</v>
      </c>
      <c r="AD401" s="8"/>
    </row>
    <row r="402" spans="2:30" outlineLevel="5" x14ac:dyDescent="0.25">
      <c r="B402" s="3"/>
      <c r="C402" s="1"/>
      <c r="D402" s="1"/>
      <c r="E402" s="1"/>
      <c r="F402" s="1"/>
      <c r="G402" s="1" t="s">
        <v>1842</v>
      </c>
      <c r="H402" s="188">
        <v>42611</v>
      </c>
      <c r="I402" s="1" t="s">
        <v>4416</v>
      </c>
      <c r="J402" s="2" t="s">
        <v>49</v>
      </c>
      <c r="K402" s="1" t="s">
        <v>36</v>
      </c>
      <c r="L402" s="1" t="s">
        <v>20</v>
      </c>
      <c r="M402" s="1" t="s">
        <v>21</v>
      </c>
      <c r="N402" s="1" t="s">
        <v>11</v>
      </c>
      <c r="O402" s="7">
        <v>8393</v>
      </c>
      <c r="P402" s="7">
        <v>0</v>
      </c>
      <c r="Q402" s="7">
        <f t="shared" si="14"/>
        <v>8393</v>
      </c>
      <c r="R402" s="6" t="s">
        <v>31</v>
      </c>
      <c r="S402" s="5" t="s">
        <v>32</v>
      </c>
      <c r="T402" s="5" t="s">
        <v>2636</v>
      </c>
      <c r="U402" s="5" t="s">
        <v>2611</v>
      </c>
      <c r="V402" s="1" t="s">
        <v>28</v>
      </c>
      <c r="W402" s="1" t="s">
        <v>4417</v>
      </c>
      <c r="X402" s="1"/>
      <c r="Y402" s="1"/>
      <c r="Z402" s="4">
        <v>42611</v>
      </c>
      <c r="AA402" s="1" t="s">
        <v>2</v>
      </c>
      <c r="AB402" s="1" t="s">
        <v>4418</v>
      </c>
      <c r="AC402" s="1" t="s">
        <v>4419</v>
      </c>
      <c r="AD402" s="8"/>
    </row>
    <row r="403" spans="2:30" outlineLevel="5" x14ac:dyDescent="0.25">
      <c r="B403" s="3"/>
      <c r="C403" s="1"/>
      <c r="D403" s="1"/>
      <c r="E403" s="1"/>
      <c r="F403" s="1"/>
      <c r="G403" s="1" t="s">
        <v>1842</v>
      </c>
      <c r="H403" s="188">
        <v>42613</v>
      </c>
      <c r="I403" s="1" t="s">
        <v>4420</v>
      </c>
      <c r="J403" s="2" t="s">
        <v>49</v>
      </c>
      <c r="K403" s="1" t="s">
        <v>36</v>
      </c>
      <c r="L403" s="1" t="s">
        <v>20</v>
      </c>
      <c r="M403" s="1" t="s">
        <v>21</v>
      </c>
      <c r="N403" s="1" t="s">
        <v>11</v>
      </c>
      <c r="O403" s="7">
        <v>53089.05</v>
      </c>
      <c r="P403" s="7">
        <v>0</v>
      </c>
      <c r="Q403" s="7">
        <f t="shared" si="14"/>
        <v>53089.05</v>
      </c>
      <c r="R403" s="6" t="s">
        <v>31</v>
      </c>
      <c r="S403" s="5" t="s">
        <v>32</v>
      </c>
      <c r="T403" s="5" t="s">
        <v>1704</v>
      </c>
      <c r="U403" s="5" t="s">
        <v>1280</v>
      </c>
      <c r="V403" s="1" t="s">
        <v>28</v>
      </c>
      <c r="W403" s="1" t="s">
        <v>4421</v>
      </c>
      <c r="X403" s="1"/>
      <c r="Y403" s="1"/>
      <c r="Z403" s="4">
        <v>42613</v>
      </c>
      <c r="AA403" s="1" t="s">
        <v>2</v>
      </c>
      <c r="AB403" s="1" t="s">
        <v>4422</v>
      </c>
      <c r="AC403" s="1" t="s">
        <v>4423</v>
      </c>
      <c r="AD403" s="8"/>
    </row>
    <row r="404" spans="2:30" outlineLevel="5" x14ac:dyDescent="0.25">
      <c r="B404" s="3"/>
      <c r="C404" s="1"/>
      <c r="D404" s="1"/>
      <c r="E404" s="1"/>
      <c r="F404" s="1"/>
      <c r="G404" s="1" t="s">
        <v>1842</v>
      </c>
      <c r="H404" s="188">
        <v>42613</v>
      </c>
      <c r="I404" s="1" t="s">
        <v>4424</v>
      </c>
      <c r="J404" s="2" t="s">
        <v>49</v>
      </c>
      <c r="K404" s="1" t="s">
        <v>36</v>
      </c>
      <c r="L404" s="1" t="s">
        <v>20</v>
      </c>
      <c r="M404" s="1" t="s">
        <v>21</v>
      </c>
      <c r="N404" s="1" t="s">
        <v>11</v>
      </c>
      <c r="O404" s="7">
        <v>14817.33</v>
      </c>
      <c r="P404" s="7">
        <v>0</v>
      </c>
      <c r="Q404" s="7">
        <f t="shared" si="14"/>
        <v>14817.33</v>
      </c>
      <c r="R404" s="6" t="s">
        <v>31</v>
      </c>
      <c r="S404" s="5" t="s">
        <v>32</v>
      </c>
      <c r="T404" s="5" t="s">
        <v>1704</v>
      </c>
      <c r="U404" s="5" t="s">
        <v>1280</v>
      </c>
      <c r="V404" s="1" t="s">
        <v>28</v>
      </c>
      <c r="W404" s="1" t="s">
        <v>4425</v>
      </c>
      <c r="X404" s="1"/>
      <c r="Y404" s="1"/>
      <c r="Z404" s="4">
        <v>42613</v>
      </c>
      <c r="AA404" s="1" t="s">
        <v>2</v>
      </c>
      <c r="AB404" s="1" t="s">
        <v>4426</v>
      </c>
      <c r="AC404" s="1" t="s">
        <v>4427</v>
      </c>
      <c r="AD404" s="8"/>
    </row>
    <row r="405" spans="2:30" outlineLevel="5" x14ac:dyDescent="0.25">
      <c r="B405" s="3"/>
      <c r="C405" s="1"/>
      <c r="D405" s="1"/>
      <c r="E405" s="1"/>
      <c r="F405" s="1"/>
      <c r="G405" s="1" t="s">
        <v>1842</v>
      </c>
      <c r="H405" s="188">
        <v>42613</v>
      </c>
      <c r="I405" s="1" t="s">
        <v>4428</v>
      </c>
      <c r="J405" s="2" t="s">
        <v>49</v>
      </c>
      <c r="K405" s="1" t="s">
        <v>36</v>
      </c>
      <c r="L405" s="1" t="s">
        <v>20</v>
      </c>
      <c r="M405" s="1" t="s">
        <v>21</v>
      </c>
      <c r="N405" s="1" t="s">
        <v>11</v>
      </c>
      <c r="O405" s="7">
        <v>66305.320000000007</v>
      </c>
      <c r="P405" s="7">
        <v>0</v>
      </c>
      <c r="Q405" s="7">
        <f t="shared" si="14"/>
        <v>66305.320000000007</v>
      </c>
      <c r="R405" s="6" t="s">
        <v>31</v>
      </c>
      <c r="S405" s="5" t="s">
        <v>32</v>
      </c>
      <c r="T405" s="5" t="s">
        <v>1704</v>
      </c>
      <c r="U405" s="5" t="s">
        <v>1280</v>
      </c>
      <c r="V405" s="1" t="s">
        <v>28</v>
      </c>
      <c r="W405" s="1" t="s">
        <v>4429</v>
      </c>
      <c r="X405" s="1"/>
      <c r="Y405" s="1"/>
      <c r="Z405" s="4">
        <v>42613</v>
      </c>
      <c r="AA405" s="1" t="s">
        <v>2</v>
      </c>
      <c r="AB405" s="1" t="s">
        <v>4430</v>
      </c>
      <c r="AC405" s="1" t="s">
        <v>4431</v>
      </c>
      <c r="AD405" s="8"/>
    </row>
    <row r="406" spans="2:30" outlineLevel="5" x14ac:dyDescent="0.25">
      <c r="B406" s="3"/>
      <c r="C406" s="1"/>
      <c r="D406" s="1"/>
      <c r="E406" s="1"/>
      <c r="F406" s="1"/>
      <c r="G406" s="1" t="s">
        <v>1842</v>
      </c>
      <c r="H406" s="188">
        <v>42613</v>
      </c>
      <c r="I406" s="1" t="s">
        <v>4432</v>
      </c>
      <c r="J406" s="2" t="s">
        <v>49</v>
      </c>
      <c r="K406" s="1" t="s">
        <v>36</v>
      </c>
      <c r="L406" s="1" t="s">
        <v>20</v>
      </c>
      <c r="M406" s="1" t="s">
        <v>21</v>
      </c>
      <c r="N406" s="1" t="s">
        <v>11</v>
      </c>
      <c r="O406" s="7">
        <v>4654.78</v>
      </c>
      <c r="P406" s="7">
        <v>0</v>
      </c>
      <c r="Q406" s="7">
        <f t="shared" si="14"/>
        <v>4654.78</v>
      </c>
      <c r="R406" s="6" t="s">
        <v>31</v>
      </c>
      <c r="S406" s="5" t="s">
        <v>32</v>
      </c>
      <c r="T406" s="5" t="s">
        <v>58</v>
      </c>
      <c r="U406" s="5" t="s">
        <v>710</v>
      </c>
      <c r="V406" s="1" t="s">
        <v>28</v>
      </c>
      <c r="W406" s="1" t="s">
        <v>4433</v>
      </c>
      <c r="X406" s="1"/>
      <c r="Y406" s="1"/>
      <c r="Z406" s="4">
        <v>42613</v>
      </c>
      <c r="AA406" s="1" t="s">
        <v>2</v>
      </c>
      <c r="AB406" s="1" t="s">
        <v>4434</v>
      </c>
      <c r="AC406" s="1" t="s">
        <v>4435</v>
      </c>
      <c r="AD406" s="8"/>
    </row>
    <row r="407" spans="2:30" outlineLevel="5" x14ac:dyDescent="0.25">
      <c r="B407" s="3"/>
      <c r="C407" s="1"/>
      <c r="D407" s="1"/>
      <c r="E407" s="1"/>
      <c r="F407" s="1"/>
      <c r="G407" s="1" t="s">
        <v>1842</v>
      </c>
      <c r="H407" s="188">
        <v>42613</v>
      </c>
      <c r="I407" s="1" t="s">
        <v>4436</v>
      </c>
      <c r="J407" s="2" t="s">
        <v>49</v>
      </c>
      <c r="K407" s="1" t="s">
        <v>36</v>
      </c>
      <c r="L407" s="1" t="s">
        <v>20</v>
      </c>
      <c r="M407" s="1" t="s">
        <v>21</v>
      </c>
      <c r="N407" s="1" t="s">
        <v>11</v>
      </c>
      <c r="O407" s="7">
        <v>1925.58</v>
      </c>
      <c r="P407" s="7">
        <v>0</v>
      </c>
      <c r="Q407" s="7">
        <f t="shared" si="14"/>
        <v>1925.58</v>
      </c>
      <c r="R407" s="6" t="s">
        <v>31</v>
      </c>
      <c r="S407" s="5" t="s">
        <v>32</v>
      </c>
      <c r="T407" s="5" t="s">
        <v>58</v>
      </c>
      <c r="U407" s="5" t="s">
        <v>710</v>
      </c>
      <c r="V407" s="1" t="s">
        <v>28</v>
      </c>
      <c r="W407" s="1" t="s">
        <v>4437</v>
      </c>
      <c r="X407" s="1"/>
      <c r="Y407" s="1"/>
      <c r="Z407" s="4">
        <v>42613</v>
      </c>
      <c r="AA407" s="1" t="s">
        <v>2</v>
      </c>
      <c r="AB407" s="1" t="s">
        <v>4438</v>
      </c>
      <c r="AC407" s="1" t="s">
        <v>4439</v>
      </c>
      <c r="AD407" s="8"/>
    </row>
    <row r="408" spans="2:30" outlineLevel="5" x14ac:dyDescent="0.25">
      <c r="B408" s="3"/>
      <c r="C408" s="1"/>
      <c r="D408" s="1"/>
      <c r="E408" s="1"/>
      <c r="F408" s="1"/>
      <c r="G408" s="1" t="s">
        <v>1842</v>
      </c>
      <c r="H408" s="188">
        <v>42613</v>
      </c>
      <c r="I408" s="1" t="s">
        <v>4440</v>
      </c>
      <c r="J408" s="2" t="s">
        <v>49</v>
      </c>
      <c r="K408" s="1" t="s">
        <v>36</v>
      </c>
      <c r="L408" s="1" t="s">
        <v>20</v>
      </c>
      <c r="M408" s="1" t="s">
        <v>21</v>
      </c>
      <c r="N408" s="1" t="s">
        <v>11</v>
      </c>
      <c r="O408" s="7">
        <v>51920.86</v>
      </c>
      <c r="P408" s="7">
        <v>0</v>
      </c>
      <c r="Q408" s="7">
        <f t="shared" si="14"/>
        <v>51920.86</v>
      </c>
      <c r="R408" s="6" t="s">
        <v>31</v>
      </c>
      <c r="S408" s="5" t="s">
        <v>32</v>
      </c>
      <c r="T408" s="5" t="s">
        <v>58</v>
      </c>
      <c r="U408" s="5" t="s">
        <v>710</v>
      </c>
      <c r="V408" s="1" t="s">
        <v>28</v>
      </c>
      <c r="W408" s="1" t="s">
        <v>4441</v>
      </c>
      <c r="X408" s="1"/>
      <c r="Y408" s="1"/>
      <c r="Z408" s="4">
        <v>42613</v>
      </c>
      <c r="AA408" s="1" t="s">
        <v>2</v>
      </c>
      <c r="AB408" s="1" t="s">
        <v>4442</v>
      </c>
      <c r="AC408" s="1" t="s">
        <v>4443</v>
      </c>
      <c r="AD408" s="8"/>
    </row>
    <row r="409" spans="2:30" outlineLevel="5" x14ac:dyDescent="0.25">
      <c r="B409" s="3"/>
      <c r="C409" s="1"/>
      <c r="D409" s="1"/>
      <c r="E409" s="1"/>
      <c r="F409" s="1"/>
      <c r="G409" s="1" t="s">
        <v>1842</v>
      </c>
      <c r="H409" s="188">
        <v>42611</v>
      </c>
      <c r="I409" s="1" t="s">
        <v>4444</v>
      </c>
      <c r="J409" s="2" t="s">
        <v>49</v>
      </c>
      <c r="K409" s="1" t="s">
        <v>36</v>
      </c>
      <c r="L409" s="1" t="s">
        <v>20</v>
      </c>
      <c r="M409" s="1" t="s">
        <v>21</v>
      </c>
      <c r="N409" s="1" t="s">
        <v>11</v>
      </c>
      <c r="O409" s="7">
        <v>7739</v>
      </c>
      <c r="P409" s="7">
        <v>0</v>
      </c>
      <c r="Q409" s="7">
        <f t="shared" si="14"/>
        <v>7739</v>
      </c>
      <c r="R409" s="6" t="s">
        <v>31</v>
      </c>
      <c r="S409" s="5" t="s">
        <v>32</v>
      </c>
      <c r="T409" s="5" t="s">
        <v>1590</v>
      </c>
      <c r="U409" s="5" t="s">
        <v>1928</v>
      </c>
      <c r="V409" s="1" t="s">
        <v>28</v>
      </c>
      <c r="W409" s="1" t="s">
        <v>4445</v>
      </c>
      <c r="X409" s="1"/>
      <c r="Y409" s="1"/>
      <c r="Z409" s="4">
        <v>42611</v>
      </c>
      <c r="AA409" s="1" t="s">
        <v>2</v>
      </c>
      <c r="AB409" s="1" t="s">
        <v>4446</v>
      </c>
      <c r="AC409" s="1" t="s">
        <v>4447</v>
      </c>
      <c r="AD409" s="8"/>
    </row>
    <row r="410" spans="2:30" outlineLevel="5" x14ac:dyDescent="0.25">
      <c r="B410" s="3"/>
      <c r="C410" s="1"/>
      <c r="D410" s="1"/>
      <c r="E410" s="1"/>
      <c r="F410" s="1"/>
      <c r="G410" s="1" t="s">
        <v>1842</v>
      </c>
      <c r="H410" s="188">
        <v>42613</v>
      </c>
      <c r="I410" s="1" t="s">
        <v>4448</v>
      </c>
      <c r="J410" s="2" t="s">
        <v>49</v>
      </c>
      <c r="K410" s="1" t="s">
        <v>36</v>
      </c>
      <c r="L410" s="1" t="s">
        <v>20</v>
      </c>
      <c r="M410" s="1" t="s">
        <v>21</v>
      </c>
      <c r="N410" s="1" t="s">
        <v>11</v>
      </c>
      <c r="O410" s="7">
        <v>2788.93</v>
      </c>
      <c r="P410" s="7">
        <v>0</v>
      </c>
      <c r="Q410" s="7">
        <f t="shared" si="14"/>
        <v>2788.93</v>
      </c>
      <c r="R410" s="6" t="s">
        <v>31</v>
      </c>
      <c r="S410" s="5" t="s">
        <v>32</v>
      </c>
      <c r="T410" s="5" t="s">
        <v>1590</v>
      </c>
      <c r="U410" s="5" t="s">
        <v>1928</v>
      </c>
      <c r="V410" s="1" t="s">
        <v>28</v>
      </c>
      <c r="W410" s="1" t="s">
        <v>4449</v>
      </c>
      <c r="X410" s="1"/>
      <c r="Y410" s="1"/>
      <c r="Z410" s="4">
        <v>42613</v>
      </c>
      <c r="AA410" s="1" t="s">
        <v>2</v>
      </c>
      <c r="AB410" s="1" t="s">
        <v>4450</v>
      </c>
      <c r="AC410" s="1" t="s">
        <v>4451</v>
      </c>
      <c r="AD410" s="8"/>
    </row>
    <row r="411" spans="2:30" outlineLevel="5" x14ac:dyDescent="0.25">
      <c r="B411" s="3"/>
      <c r="C411" s="1"/>
      <c r="D411" s="1"/>
      <c r="E411" s="1"/>
      <c r="F411" s="1"/>
      <c r="G411" s="1" t="s">
        <v>1842</v>
      </c>
      <c r="H411" s="188">
        <v>42613</v>
      </c>
      <c r="I411" s="1" t="s">
        <v>4452</v>
      </c>
      <c r="J411" s="2" t="s">
        <v>49</v>
      </c>
      <c r="K411" s="1" t="s">
        <v>36</v>
      </c>
      <c r="L411" s="1" t="s">
        <v>20</v>
      </c>
      <c r="M411" s="1" t="s">
        <v>21</v>
      </c>
      <c r="N411" s="1" t="s">
        <v>11</v>
      </c>
      <c r="O411" s="7">
        <v>3109</v>
      </c>
      <c r="P411" s="7">
        <v>0</v>
      </c>
      <c r="Q411" s="7">
        <f t="shared" si="14"/>
        <v>3109</v>
      </c>
      <c r="R411" s="6" t="s">
        <v>31</v>
      </c>
      <c r="S411" s="5" t="s">
        <v>32</v>
      </c>
      <c r="T411" s="5" t="s">
        <v>1704</v>
      </c>
      <c r="U411" s="5" t="s">
        <v>1280</v>
      </c>
      <c r="V411" s="1" t="s">
        <v>28</v>
      </c>
      <c r="W411" s="1" t="s">
        <v>4453</v>
      </c>
      <c r="X411" s="1"/>
      <c r="Y411" s="1"/>
      <c r="Z411" s="4">
        <v>42613</v>
      </c>
      <c r="AA411" s="1" t="s">
        <v>2</v>
      </c>
      <c r="AB411" s="1" t="s">
        <v>4454</v>
      </c>
      <c r="AC411" s="1" t="s">
        <v>4455</v>
      </c>
      <c r="AD411" s="8"/>
    </row>
    <row r="412" spans="2:30" outlineLevel="5" x14ac:dyDescent="0.25">
      <c r="B412" s="3"/>
      <c r="C412" s="1"/>
      <c r="D412" s="1"/>
      <c r="E412" s="1"/>
      <c r="F412" s="1"/>
      <c r="G412" s="1" t="s">
        <v>1842</v>
      </c>
      <c r="H412" s="188">
        <v>42613</v>
      </c>
      <c r="I412" s="1" t="s">
        <v>4456</v>
      </c>
      <c r="J412" s="2" t="s">
        <v>49</v>
      </c>
      <c r="K412" s="1" t="s">
        <v>36</v>
      </c>
      <c r="L412" s="1" t="s">
        <v>20</v>
      </c>
      <c r="M412" s="1" t="s">
        <v>21</v>
      </c>
      <c r="N412" s="1" t="s">
        <v>11</v>
      </c>
      <c r="O412" s="7">
        <v>8654</v>
      </c>
      <c r="P412" s="7">
        <v>0</v>
      </c>
      <c r="Q412" s="7">
        <f t="shared" si="14"/>
        <v>8654</v>
      </c>
      <c r="R412" s="6" t="s">
        <v>31</v>
      </c>
      <c r="S412" s="5" t="s">
        <v>32</v>
      </c>
      <c r="T412" s="5" t="s">
        <v>1704</v>
      </c>
      <c r="U412" s="5" t="s">
        <v>1280</v>
      </c>
      <c r="V412" s="1" t="s">
        <v>28</v>
      </c>
      <c r="W412" s="1" t="s">
        <v>4457</v>
      </c>
      <c r="X412" s="1"/>
      <c r="Y412" s="1"/>
      <c r="Z412" s="4">
        <v>42613</v>
      </c>
      <c r="AA412" s="1" t="s">
        <v>2</v>
      </c>
      <c r="AB412" s="1" t="s">
        <v>4458</v>
      </c>
      <c r="AC412" s="1" t="s">
        <v>4459</v>
      </c>
      <c r="AD412" s="8"/>
    </row>
    <row r="413" spans="2:30" outlineLevel="5" x14ac:dyDescent="0.25">
      <c r="B413" s="3"/>
      <c r="C413" s="1"/>
      <c r="D413" s="1"/>
      <c r="E413" s="1"/>
      <c r="F413" s="1"/>
      <c r="G413" s="1" t="s">
        <v>1842</v>
      </c>
      <c r="H413" s="188">
        <v>42613</v>
      </c>
      <c r="I413" s="1" t="s">
        <v>4460</v>
      </c>
      <c r="J413" s="2" t="s">
        <v>49</v>
      </c>
      <c r="K413" s="1" t="s">
        <v>36</v>
      </c>
      <c r="L413" s="1" t="s">
        <v>20</v>
      </c>
      <c r="M413" s="1" t="s">
        <v>21</v>
      </c>
      <c r="N413" s="1" t="s">
        <v>11</v>
      </c>
      <c r="O413" s="7">
        <v>5450</v>
      </c>
      <c r="P413" s="7">
        <v>0</v>
      </c>
      <c r="Q413" s="7">
        <f t="shared" si="14"/>
        <v>5450</v>
      </c>
      <c r="R413" s="6" t="s">
        <v>31</v>
      </c>
      <c r="S413" s="5" t="s">
        <v>2725</v>
      </c>
      <c r="T413" s="5" t="s">
        <v>57</v>
      </c>
      <c r="U413" s="5" t="s">
        <v>1864</v>
      </c>
      <c r="V413" s="1" t="s">
        <v>28</v>
      </c>
      <c r="W413" s="1" t="s">
        <v>4461</v>
      </c>
      <c r="X413" s="1"/>
      <c r="Y413" s="1"/>
      <c r="Z413" s="4">
        <v>42613</v>
      </c>
      <c r="AA413" s="1" t="s">
        <v>2</v>
      </c>
      <c r="AB413" s="1" t="s">
        <v>4462</v>
      </c>
      <c r="AC413" s="1" t="s">
        <v>4463</v>
      </c>
      <c r="AD413" s="8"/>
    </row>
    <row r="414" spans="2:30" outlineLevel="5" x14ac:dyDescent="0.25">
      <c r="B414" s="3"/>
      <c r="C414" s="1"/>
      <c r="D414" s="1"/>
      <c r="E414" s="1"/>
      <c r="F414" s="1"/>
      <c r="G414" s="1" t="s">
        <v>1842</v>
      </c>
      <c r="H414" s="188">
        <v>42613</v>
      </c>
      <c r="I414" s="1" t="s">
        <v>4464</v>
      </c>
      <c r="J414" s="2" t="s">
        <v>49</v>
      </c>
      <c r="K414" s="1" t="s">
        <v>36</v>
      </c>
      <c r="L414" s="1" t="s">
        <v>20</v>
      </c>
      <c r="M414" s="1" t="s">
        <v>21</v>
      </c>
      <c r="N414" s="1" t="s">
        <v>11</v>
      </c>
      <c r="O414" s="7">
        <v>3418.92</v>
      </c>
      <c r="P414" s="7">
        <v>0</v>
      </c>
      <c r="Q414" s="7">
        <f t="shared" si="14"/>
        <v>3418.92</v>
      </c>
      <c r="R414" s="6" t="s">
        <v>31</v>
      </c>
      <c r="S414" s="5" t="s">
        <v>32</v>
      </c>
      <c r="T414" s="5" t="s">
        <v>1592</v>
      </c>
      <c r="U414" s="5" t="s">
        <v>1874</v>
      </c>
      <c r="V414" s="1" t="s">
        <v>28</v>
      </c>
      <c r="W414" s="1" t="s">
        <v>4465</v>
      </c>
      <c r="X414" s="1"/>
      <c r="Y414" s="1"/>
      <c r="Z414" s="4">
        <v>42613</v>
      </c>
      <c r="AA414" s="1" t="s">
        <v>2</v>
      </c>
      <c r="AB414" s="1" t="s">
        <v>4466</v>
      </c>
      <c r="AC414" s="1" t="s">
        <v>4467</v>
      </c>
      <c r="AD414" s="8"/>
    </row>
    <row r="415" spans="2:30" outlineLevel="5" x14ac:dyDescent="0.25">
      <c r="B415" s="3"/>
      <c r="C415" s="1"/>
      <c r="D415" s="1"/>
      <c r="E415" s="1"/>
      <c r="F415" s="1"/>
      <c r="G415" s="1" t="s">
        <v>1842</v>
      </c>
      <c r="H415" s="188">
        <v>42613</v>
      </c>
      <c r="I415" s="1" t="s">
        <v>4468</v>
      </c>
      <c r="J415" s="2" t="s">
        <v>49</v>
      </c>
      <c r="K415" s="1" t="s">
        <v>36</v>
      </c>
      <c r="L415" s="1" t="s">
        <v>20</v>
      </c>
      <c r="M415" s="1" t="s">
        <v>21</v>
      </c>
      <c r="N415" s="1" t="s">
        <v>11</v>
      </c>
      <c r="O415" s="7">
        <v>6403.42</v>
      </c>
      <c r="P415" s="7">
        <v>0</v>
      </c>
      <c r="Q415" s="7">
        <f t="shared" si="14"/>
        <v>6403.42</v>
      </c>
      <c r="R415" s="6" t="s">
        <v>31</v>
      </c>
      <c r="S415" s="5" t="s">
        <v>32</v>
      </c>
      <c r="T415" s="5" t="s">
        <v>1592</v>
      </c>
      <c r="U415" s="5" t="s">
        <v>1874</v>
      </c>
      <c r="V415" s="1" t="s">
        <v>28</v>
      </c>
      <c r="W415" s="1" t="s">
        <v>4469</v>
      </c>
      <c r="X415" s="1"/>
      <c r="Y415" s="1"/>
      <c r="Z415" s="4">
        <v>42613</v>
      </c>
      <c r="AA415" s="1" t="s">
        <v>2</v>
      </c>
      <c r="AB415" s="1" t="s">
        <v>4470</v>
      </c>
      <c r="AC415" s="1" t="s">
        <v>4471</v>
      </c>
      <c r="AD415" s="8"/>
    </row>
    <row r="416" spans="2:30" outlineLevel="5" x14ac:dyDescent="0.25">
      <c r="B416" s="3"/>
      <c r="C416" s="1"/>
      <c r="D416" s="1"/>
      <c r="E416" s="1"/>
      <c r="F416" s="1"/>
      <c r="G416" s="1" t="s">
        <v>1842</v>
      </c>
      <c r="H416" s="188">
        <v>42613</v>
      </c>
      <c r="I416" s="1" t="s">
        <v>4472</v>
      </c>
      <c r="J416" s="2" t="s">
        <v>49</v>
      </c>
      <c r="K416" s="1" t="s">
        <v>36</v>
      </c>
      <c r="L416" s="1" t="s">
        <v>20</v>
      </c>
      <c r="M416" s="1" t="s">
        <v>21</v>
      </c>
      <c r="N416" s="1" t="s">
        <v>11</v>
      </c>
      <c r="O416" s="7">
        <v>28250.05</v>
      </c>
      <c r="P416" s="7">
        <v>0</v>
      </c>
      <c r="Q416" s="7">
        <f t="shared" si="14"/>
        <v>28250.05</v>
      </c>
      <c r="R416" s="6" t="s">
        <v>31</v>
      </c>
      <c r="S416" s="5" t="s">
        <v>32</v>
      </c>
      <c r="T416" s="5" t="s">
        <v>1704</v>
      </c>
      <c r="U416" s="5" t="s">
        <v>1280</v>
      </c>
      <c r="V416" s="1" t="s">
        <v>28</v>
      </c>
      <c r="W416" s="1" t="s">
        <v>4473</v>
      </c>
      <c r="X416" s="1"/>
      <c r="Y416" s="1"/>
      <c r="Z416" s="4">
        <v>42613</v>
      </c>
      <c r="AA416" s="1" t="s">
        <v>2</v>
      </c>
      <c r="AB416" s="1" t="s">
        <v>4474</v>
      </c>
      <c r="AC416" s="1" t="s">
        <v>4475</v>
      </c>
      <c r="AD416" s="8"/>
    </row>
    <row r="417" spans="2:30" outlineLevel="5" x14ac:dyDescent="0.25">
      <c r="B417" s="3"/>
      <c r="C417" s="1"/>
      <c r="D417" s="1"/>
      <c r="E417" s="1"/>
      <c r="F417" s="1"/>
      <c r="G417" s="1" t="s">
        <v>1842</v>
      </c>
      <c r="H417" s="188">
        <v>42613</v>
      </c>
      <c r="I417" s="1" t="s">
        <v>4476</v>
      </c>
      <c r="J417" s="2" t="s">
        <v>49</v>
      </c>
      <c r="K417" s="1" t="s">
        <v>36</v>
      </c>
      <c r="L417" s="1" t="s">
        <v>20</v>
      </c>
      <c r="M417" s="1" t="s">
        <v>21</v>
      </c>
      <c r="N417" s="1" t="s">
        <v>11</v>
      </c>
      <c r="O417" s="7">
        <v>4252.0600000000004</v>
      </c>
      <c r="P417" s="7">
        <v>0</v>
      </c>
      <c r="Q417" s="7">
        <f t="shared" si="14"/>
        <v>4252.0600000000004</v>
      </c>
      <c r="R417" s="6" t="s">
        <v>31</v>
      </c>
      <c r="S417" s="5" t="s">
        <v>32</v>
      </c>
      <c r="T417" s="5" t="s">
        <v>1704</v>
      </c>
      <c r="U417" s="5" t="s">
        <v>1280</v>
      </c>
      <c r="V417" s="1" t="s">
        <v>28</v>
      </c>
      <c r="W417" s="1" t="s">
        <v>4477</v>
      </c>
      <c r="X417" s="1"/>
      <c r="Y417" s="1"/>
      <c r="Z417" s="4">
        <v>42613</v>
      </c>
      <c r="AA417" s="1" t="s">
        <v>2</v>
      </c>
      <c r="AB417" s="1" t="s">
        <v>4478</v>
      </c>
      <c r="AC417" s="1" t="s">
        <v>4479</v>
      </c>
      <c r="AD417" s="8"/>
    </row>
    <row r="418" spans="2:30" ht="15" customHeight="1" outlineLevel="5" x14ac:dyDescent="0.25">
      <c r="B418" s="3"/>
      <c r="C418" s="1"/>
      <c r="D418" s="1"/>
      <c r="E418" s="1"/>
      <c r="F418" s="1"/>
      <c r="G418" s="1" t="s">
        <v>1842</v>
      </c>
      <c r="H418" s="188">
        <v>42613</v>
      </c>
      <c r="I418" s="1" t="s">
        <v>4268</v>
      </c>
      <c r="J418" s="2" t="s">
        <v>49</v>
      </c>
      <c r="K418" s="1" t="s">
        <v>9</v>
      </c>
      <c r="L418" s="1" t="s">
        <v>10</v>
      </c>
      <c r="M418" s="1" t="s">
        <v>10</v>
      </c>
      <c r="N418" s="1" t="s">
        <v>11</v>
      </c>
      <c r="O418" s="7">
        <v>0</v>
      </c>
      <c r="P418" s="7">
        <v>48871.49</v>
      </c>
      <c r="Q418" s="7">
        <f t="shared" si="14"/>
        <v>-48871.49</v>
      </c>
      <c r="R418" s="6" t="s">
        <v>1</v>
      </c>
      <c r="S418" s="5" t="s">
        <v>4</v>
      </c>
      <c r="T418" s="5"/>
      <c r="U418" s="5" t="s">
        <v>6386</v>
      </c>
      <c r="V418" s="1"/>
      <c r="W418" s="1"/>
      <c r="X418" s="1"/>
      <c r="Y418" s="1"/>
      <c r="Z418" s="4">
        <v>42613</v>
      </c>
      <c r="AA418" s="1"/>
      <c r="AB418" s="1"/>
      <c r="AC418" s="1"/>
      <c r="AD418" s="8" t="s">
        <v>4269</v>
      </c>
    </row>
    <row r="419" spans="2:30" outlineLevel="5" x14ac:dyDescent="0.25">
      <c r="B419" s="220"/>
      <c r="C419" s="2"/>
      <c r="D419" s="2"/>
      <c r="E419" s="2"/>
      <c r="F419" s="2"/>
      <c r="G419" s="2"/>
      <c r="H419" s="228"/>
      <c r="I419" s="2"/>
      <c r="J419" s="2" t="s">
        <v>49</v>
      </c>
      <c r="K419" s="2"/>
      <c r="L419" s="2"/>
      <c r="M419" s="2"/>
      <c r="N419" s="2"/>
      <c r="O419" s="221"/>
      <c r="P419" s="221"/>
      <c r="Q419" s="221"/>
      <c r="R419" s="222"/>
      <c r="S419" s="223"/>
      <c r="T419" s="223"/>
      <c r="U419" s="223"/>
      <c r="V419" s="2"/>
      <c r="W419" s="2"/>
      <c r="X419" s="2"/>
      <c r="Y419" s="2"/>
      <c r="Z419" s="224"/>
      <c r="AA419" s="2"/>
      <c r="AB419" s="2"/>
      <c r="AC419" s="2"/>
      <c r="AD419" s="225"/>
    </row>
    <row r="420" spans="2:30" outlineLevel="4" x14ac:dyDescent="0.25">
      <c r="B420" s="220"/>
      <c r="C420" s="2"/>
      <c r="D420" s="2"/>
      <c r="E420" s="2"/>
      <c r="F420" s="2" t="s">
        <v>4270</v>
      </c>
      <c r="G420" s="2" t="s">
        <v>4271</v>
      </c>
      <c r="H420" s="228"/>
      <c r="I420" s="2"/>
      <c r="J420" s="2" t="s">
        <v>49</v>
      </c>
      <c r="K420" s="2"/>
      <c r="L420" s="2"/>
      <c r="M420" s="2"/>
      <c r="N420" s="2"/>
      <c r="O420" s="221">
        <f>SUM(O421:O478)</f>
        <v>1483136.29</v>
      </c>
      <c r="P420" s="221">
        <f>SUM(P421:P478)</f>
        <v>131511.46</v>
      </c>
      <c r="Q420" s="221">
        <f t="shared" ref="Q420:Q451" si="15">O420-P420</f>
        <v>1351624.83</v>
      </c>
      <c r="R420" s="222"/>
      <c r="S420" s="223"/>
      <c r="T420" s="223"/>
      <c r="U420" s="223"/>
      <c r="V420" s="2"/>
      <c r="W420" s="2"/>
      <c r="X420" s="2"/>
      <c r="Y420" s="2"/>
      <c r="Z420" s="224"/>
      <c r="AA420" s="2"/>
      <c r="AB420" s="2"/>
      <c r="AC420" s="2"/>
      <c r="AD420" s="225"/>
    </row>
    <row r="421" spans="2:30" outlineLevel="5" x14ac:dyDescent="0.25">
      <c r="B421" s="3"/>
      <c r="C421" s="1"/>
      <c r="D421" s="1"/>
      <c r="E421" s="1"/>
      <c r="F421" s="1"/>
      <c r="G421" s="1" t="s">
        <v>1842</v>
      </c>
      <c r="H421" s="188">
        <v>42636</v>
      </c>
      <c r="I421" s="1" t="s">
        <v>4480</v>
      </c>
      <c r="J421" s="2" t="s">
        <v>49</v>
      </c>
      <c r="K421" s="1" t="s">
        <v>36</v>
      </c>
      <c r="L421" s="1" t="s">
        <v>20</v>
      </c>
      <c r="M421" s="1" t="s">
        <v>21</v>
      </c>
      <c r="N421" s="1" t="s">
        <v>11</v>
      </c>
      <c r="O421" s="7">
        <v>16000</v>
      </c>
      <c r="P421" s="7">
        <v>0</v>
      </c>
      <c r="Q421" s="7">
        <f t="shared" si="15"/>
        <v>16000</v>
      </c>
      <c r="R421" s="6" t="s">
        <v>31</v>
      </c>
      <c r="S421" s="5" t="s">
        <v>32</v>
      </c>
      <c r="T421" s="5" t="s">
        <v>1437</v>
      </c>
      <c r="U421" s="5" t="s">
        <v>1904</v>
      </c>
      <c r="V421" s="1" t="s">
        <v>28</v>
      </c>
      <c r="W421" s="1" t="s">
        <v>4481</v>
      </c>
      <c r="X421" s="1"/>
      <c r="Y421" s="1"/>
      <c r="Z421" s="4">
        <v>42636</v>
      </c>
      <c r="AA421" s="1" t="s">
        <v>2</v>
      </c>
      <c r="AB421" s="1" t="s">
        <v>4482</v>
      </c>
      <c r="AC421" s="1" t="s">
        <v>4483</v>
      </c>
      <c r="AD421" s="8"/>
    </row>
    <row r="422" spans="2:30" outlineLevel="5" x14ac:dyDescent="0.25">
      <c r="B422" s="3"/>
      <c r="C422" s="1"/>
      <c r="D422" s="1"/>
      <c r="E422" s="1"/>
      <c r="F422" s="1"/>
      <c r="G422" s="1" t="s">
        <v>1842</v>
      </c>
      <c r="H422" s="188">
        <v>42640</v>
      </c>
      <c r="I422" s="1" t="s">
        <v>4484</v>
      </c>
      <c r="J422" s="2" t="s">
        <v>49</v>
      </c>
      <c r="K422" s="1" t="s">
        <v>36</v>
      </c>
      <c r="L422" s="1" t="s">
        <v>20</v>
      </c>
      <c r="M422" s="1" t="s">
        <v>21</v>
      </c>
      <c r="N422" s="1" t="s">
        <v>11</v>
      </c>
      <c r="O422" s="7">
        <v>6540</v>
      </c>
      <c r="P422" s="7">
        <v>0</v>
      </c>
      <c r="Q422" s="7">
        <f t="shared" si="15"/>
        <v>6540</v>
      </c>
      <c r="R422" s="6" t="s">
        <v>31</v>
      </c>
      <c r="S422" s="5" t="s">
        <v>32</v>
      </c>
      <c r="T422" s="5" t="s">
        <v>2660</v>
      </c>
      <c r="U422" s="5" t="s">
        <v>1871</v>
      </c>
      <c r="V422" s="1" t="s">
        <v>28</v>
      </c>
      <c r="W422" s="1" t="s">
        <v>4485</v>
      </c>
      <c r="X422" s="1"/>
      <c r="Y422" s="1"/>
      <c r="Z422" s="4">
        <v>42640</v>
      </c>
      <c r="AA422" s="1" t="s">
        <v>2</v>
      </c>
      <c r="AB422" s="1" t="s">
        <v>4486</v>
      </c>
      <c r="AC422" s="1" t="s">
        <v>4487</v>
      </c>
      <c r="AD422" s="8"/>
    </row>
    <row r="423" spans="2:30" outlineLevel="5" x14ac:dyDescent="0.25">
      <c r="B423" s="3"/>
      <c r="C423" s="1"/>
      <c r="D423" s="1"/>
      <c r="E423" s="1"/>
      <c r="F423" s="1"/>
      <c r="G423" s="1" t="s">
        <v>1842</v>
      </c>
      <c r="H423" s="188">
        <v>42639</v>
      </c>
      <c r="I423" s="1" t="s">
        <v>4488</v>
      </c>
      <c r="J423" s="2" t="s">
        <v>49</v>
      </c>
      <c r="K423" s="1" t="s">
        <v>36</v>
      </c>
      <c r="L423" s="1" t="s">
        <v>20</v>
      </c>
      <c r="M423" s="1" t="s">
        <v>21</v>
      </c>
      <c r="N423" s="1" t="s">
        <v>11</v>
      </c>
      <c r="O423" s="7">
        <v>5434</v>
      </c>
      <c r="P423" s="7">
        <v>0</v>
      </c>
      <c r="Q423" s="7">
        <f t="shared" si="15"/>
        <v>5434</v>
      </c>
      <c r="R423" s="6" t="s">
        <v>31</v>
      </c>
      <c r="S423" s="5" t="s">
        <v>2725</v>
      </c>
      <c r="T423" s="5" t="s">
        <v>57</v>
      </c>
      <c r="U423" s="5" t="s">
        <v>1864</v>
      </c>
      <c r="V423" s="1" t="s">
        <v>28</v>
      </c>
      <c r="W423" s="1" t="s">
        <v>4489</v>
      </c>
      <c r="X423" s="1"/>
      <c r="Y423" s="1"/>
      <c r="Z423" s="4">
        <v>42639</v>
      </c>
      <c r="AA423" s="1" t="s">
        <v>2</v>
      </c>
      <c r="AB423" s="1" t="s">
        <v>4490</v>
      </c>
      <c r="AC423" s="1" t="s">
        <v>4491</v>
      </c>
      <c r="AD423" s="8"/>
    </row>
    <row r="424" spans="2:30" outlineLevel="5" x14ac:dyDescent="0.25">
      <c r="B424" s="3"/>
      <c r="C424" s="1"/>
      <c r="D424" s="1"/>
      <c r="E424" s="1"/>
      <c r="F424" s="1"/>
      <c r="G424" s="1" t="s">
        <v>1842</v>
      </c>
      <c r="H424" s="188">
        <v>42639</v>
      </c>
      <c r="I424" s="1" t="s">
        <v>4492</v>
      </c>
      <c r="J424" s="2" t="s">
        <v>49</v>
      </c>
      <c r="K424" s="1" t="s">
        <v>36</v>
      </c>
      <c r="L424" s="1" t="s">
        <v>20</v>
      </c>
      <c r="M424" s="1" t="s">
        <v>21</v>
      </c>
      <c r="N424" s="1" t="s">
        <v>11</v>
      </c>
      <c r="O424" s="7">
        <v>18991.59</v>
      </c>
      <c r="P424" s="7">
        <v>0</v>
      </c>
      <c r="Q424" s="7">
        <f t="shared" si="15"/>
        <v>18991.59</v>
      </c>
      <c r="R424" s="6" t="s">
        <v>31</v>
      </c>
      <c r="S424" s="5" t="s">
        <v>32</v>
      </c>
      <c r="T424" s="5" t="s">
        <v>58</v>
      </c>
      <c r="U424" s="5" t="s">
        <v>710</v>
      </c>
      <c r="V424" s="1" t="s">
        <v>28</v>
      </c>
      <c r="W424" s="1" t="s">
        <v>4493</v>
      </c>
      <c r="X424" s="1"/>
      <c r="Y424" s="1"/>
      <c r="Z424" s="4">
        <v>42639</v>
      </c>
      <c r="AA424" s="1" t="s">
        <v>2</v>
      </c>
      <c r="AB424" s="1" t="s">
        <v>4494</v>
      </c>
      <c r="AC424" s="1" t="s">
        <v>4495</v>
      </c>
      <c r="AD424" s="8"/>
    </row>
    <row r="425" spans="2:30" outlineLevel="5" x14ac:dyDescent="0.25">
      <c r="B425" s="3"/>
      <c r="C425" s="1"/>
      <c r="D425" s="1"/>
      <c r="E425" s="1"/>
      <c r="F425" s="1"/>
      <c r="G425" s="1" t="s">
        <v>1842</v>
      </c>
      <c r="H425" s="188">
        <v>42639</v>
      </c>
      <c r="I425" s="1" t="s">
        <v>4496</v>
      </c>
      <c r="J425" s="2" t="s">
        <v>49</v>
      </c>
      <c r="K425" s="1" t="s">
        <v>36</v>
      </c>
      <c r="L425" s="1" t="s">
        <v>20</v>
      </c>
      <c r="M425" s="1" t="s">
        <v>21</v>
      </c>
      <c r="N425" s="1" t="s">
        <v>11</v>
      </c>
      <c r="O425" s="7">
        <v>19606.82</v>
      </c>
      <c r="P425" s="7">
        <v>0</v>
      </c>
      <c r="Q425" s="7">
        <f t="shared" si="15"/>
        <v>19606.82</v>
      </c>
      <c r="R425" s="6" t="s">
        <v>31</v>
      </c>
      <c r="S425" s="5" t="s">
        <v>32</v>
      </c>
      <c r="T425" s="5" t="s">
        <v>58</v>
      </c>
      <c r="U425" s="5" t="s">
        <v>710</v>
      </c>
      <c r="V425" s="1" t="s">
        <v>28</v>
      </c>
      <c r="W425" s="1" t="s">
        <v>4497</v>
      </c>
      <c r="X425" s="1"/>
      <c r="Y425" s="1"/>
      <c r="Z425" s="4">
        <v>42639</v>
      </c>
      <c r="AA425" s="1" t="s">
        <v>2</v>
      </c>
      <c r="AB425" s="1" t="s">
        <v>4498</v>
      </c>
      <c r="AC425" s="1" t="s">
        <v>4499</v>
      </c>
      <c r="AD425" s="8"/>
    </row>
    <row r="426" spans="2:30" outlineLevel="5" x14ac:dyDescent="0.25">
      <c r="B426" s="3"/>
      <c r="C426" s="1"/>
      <c r="D426" s="1"/>
      <c r="E426" s="1"/>
      <c r="F426" s="1"/>
      <c r="G426" s="1" t="s">
        <v>1842</v>
      </c>
      <c r="H426" s="188">
        <v>42641</v>
      </c>
      <c r="I426" s="1" t="s">
        <v>4500</v>
      </c>
      <c r="J426" s="2" t="s">
        <v>49</v>
      </c>
      <c r="K426" s="1" t="s">
        <v>36</v>
      </c>
      <c r="L426" s="1" t="s">
        <v>20</v>
      </c>
      <c r="M426" s="1" t="s">
        <v>21</v>
      </c>
      <c r="N426" s="1" t="s">
        <v>11</v>
      </c>
      <c r="O426" s="7">
        <v>67798.960000000006</v>
      </c>
      <c r="P426" s="7">
        <v>0</v>
      </c>
      <c r="Q426" s="7">
        <f t="shared" si="15"/>
        <v>67798.960000000006</v>
      </c>
      <c r="R426" s="6" t="s">
        <v>31</v>
      </c>
      <c r="S426" s="5" t="s">
        <v>32</v>
      </c>
      <c r="T426" s="5" t="s">
        <v>1590</v>
      </c>
      <c r="U426" s="5" t="s">
        <v>1928</v>
      </c>
      <c r="V426" s="1" t="s">
        <v>28</v>
      </c>
      <c r="W426" s="1" t="s">
        <v>4501</v>
      </c>
      <c r="X426" s="1"/>
      <c r="Y426" s="1"/>
      <c r="Z426" s="4">
        <v>42641</v>
      </c>
      <c r="AA426" s="1" t="s">
        <v>2</v>
      </c>
      <c r="AB426" s="1" t="s">
        <v>4502</v>
      </c>
      <c r="AC426" s="1" t="s">
        <v>4503</v>
      </c>
      <c r="AD426" s="8"/>
    </row>
    <row r="427" spans="2:30" outlineLevel="5" x14ac:dyDescent="0.25">
      <c r="B427" s="3"/>
      <c r="C427" s="1"/>
      <c r="D427" s="1"/>
      <c r="E427" s="1"/>
      <c r="F427" s="1"/>
      <c r="G427" s="1" t="s">
        <v>1842</v>
      </c>
      <c r="H427" s="188">
        <v>42641</v>
      </c>
      <c r="I427" s="1" t="s">
        <v>4504</v>
      </c>
      <c r="J427" s="2" t="s">
        <v>49</v>
      </c>
      <c r="K427" s="1" t="s">
        <v>36</v>
      </c>
      <c r="L427" s="1" t="s">
        <v>20</v>
      </c>
      <c r="M427" s="1" t="s">
        <v>21</v>
      </c>
      <c r="N427" s="1" t="s">
        <v>11</v>
      </c>
      <c r="O427" s="7">
        <v>4776.58</v>
      </c>
      <c r="P427" s="7">
        <v>0</v>
      </c>
      <c r="Q427" s="7">
        <f t="shared" si="15"/>
        <v>4776.58</v>
      </c>
      <c r="R427" s="6" t="s">
        <v>31</v>
      </c>
      <c r="S427" s="5" t="s">
        <v>25</v>
      </c>
      <c r="T427" s="5" t="s">
        <v>57</v>
      </c>
      <c r="U427" s="5" t="s">
        <v>1864</v>
      </c>
      <c r="V427" s="1" t="s">
        <v>28</v>
      </c>
      <c r="W427" s="1" t="s">
        <v>4505</v>
      </c>
      <c r="X427" s="1"/>
      <c r="Y427" s="1"/>
      <c r="Z427" s="4">
        <v>42641</v>
      </c>
      <c r="AA427" s="1" t="s">
        <v>2</v>
      </c>
      <c r="AB427" s="1" t="s">
        <v>4506</v>
      </c>
      <c r="AC427" s="1"/>
      <c r="AD427" s="8"/>
    </row>
    <row r="428" spans="2:30" outlineLevel="5" x14ac:dyDescent="0.25">
      <c r="B428" s="3"/>
      <c r="C428" s="1"/>
      <c r="D428" s="1"/>
      <c r="E428" s="1"/>
      <c r="F428" s="1"/>
      <c r="G428" s="1" t="s">
        <v>1842</v>
      </c>
      <c r="H428" s="188">
        <v>42641</v>
      </c>
      <c r="I428" s="1" t="s">
        <v>4504</v>
      </c>
      <c r="J428" s="2" t="s">
        <v>49</v>
      </c>
      <c r="K428" s="1" t="s">
        <v>36</v>
      </c>
      <c r="L428" s="1" t="s">
        <v>20</v>
      </c>
      <c r="M428" s="1" t="s">
        <v>20</v>
      </c>
      <c r="N428" s="1" t="s">
        <v>1494</v>
      </c>
      <c r="O428" s="7">
        <v>0</v>
      </c>
      <c r="P428" s="7">
        <v>4776.58</v>
      </c>
      <c r="Q428" s="7">
        <f t="shared" si="15"/>
        <v>-4776.58</v>
      </c>
      <c r="R428" s="6" t="s">
        <v>31</v>
      </c>
      <c r="S428" s="5" t="s">
        <v>25</v>
      </c>
      <c r="T428" s="5" t="s">
        <v>57</v>
      </c>
      <c r="U428" s="5" t="s">
        <v>1864</v>
      </c>
      <c r="V428" s="1" t="s">
        <v>28</v>
      </c>
      <c r="W428" s="1" t="s">
        <v>4505</v>
      </c>
      <c r="X428" s="1"/>
      <c r="Y428" s="1"/>
      <c r="Z428" s="4">
        <v>42641</v>
      </c>
      <c r="AA428" s="1" t="s">
        <v>2</v>
      </c>
      <c r="AB428" s="1" t="s">
        <v>4506</v>
      </c>
      <c r="AC428" s="1"/>
      <c r="AD428" s="8"/>
    </row>
    <row r="429" spans="2:30" outlineLevel="5" x14ac:dyDescent="0.25">
      <c r="B429" s="3"/>
      <c r="C429" s="1"/>
      <c r="D429" s="1"/>
      <c r="E429" s="1"/>
      <c r="F429" s="1"/>
      <c r="G429" s="1" t="s">
        <v>1842</v>
      </c>
      <c r="H429" s="188">
        <v>42643</v>
      </c>
      <c r="I429" s="1" t="s">
        <v>4504</v>
      </c>
      <c r="J429" s="2" t="s">
        <v>49</v>
      </c>
      <c r="K429" s="1" t="s">
        <v>36</v>
      </c>
      <c r="L429" s="1" t="s">
        <v>34</v>
      </c>
      <c r="M429" s="1" t="s">
        <v>21</v>
      </c>
      <c r="N429" s="1" t="s">
        <v>11</v>
      </c>
      <c r="O429" s="7">
        <v>4776.58</v>
      </c>
      <c r="P429" s="7">
        <v>0</v>
      </c>
      <c r="Q429" s="7">
        <f t="shared" si="15"/>
        <v>4776.58</v>
      </c>
      <c r="R429" s="6" t="s">
        <v>31</v>
      </c>
      <c r="S429" s="5" t="s">
        <v>2725</v>
      </c>
      <c r="T429" s="5" t="s">
        <v>57</v>
      </c>
      <c r="U429" s="5" t="s">
        <v>1864</v>
      </c>
      <c r="V429" s="1" t="s">
        <v>28</v>
      </c>
      <c r="W429" s="1" t="s">
        <v>4505</v>
      </c>
      <c r="X429" s="1"/>
      <c r="Y429" s="1"/>
      <c r="Z429" s="4">
        <v>42643</v>
      </c>
      <c r="AA429" s="1" t="s">
        <v>2</v>
      </c>
      <c r="AB429" s="1" t="s">
        <v>4507</v>
      </c>
      <c r="AC429" s="1" t="s">
        <v>4508</v>
      </c>
      <c r="AD429" s="8"/>
    </row>
    <row r="430" spans="2:30" outlineLevel="5" x14ac:dyDescent="0.25">
      <c r="B430" s="3"/>
      <c r="C430" s="1"/>
      <c r="D430" s="1"/>
      <c r="E430" s="1"/>
      <c r="F430" s="1"/>
      <c r="G430" s="1" t="s">
        <v>1842</v>
      </c>
      <c r="H430" s="188">
        <v>42641</v>
      </c>
      <c r="I430" s="1" t="s">
        <v>4509</v>
      </c>
      <c r="J430" s="2" t="s">
        <v>49</v>
      </c>
      <c r="K430" s="1" t="s">
        <v>36</v>
      </c>
      <c r="L430" s="1" t="s">
        <v>20</v>
      </c>
      <c r="M430" s="1" t="s">
        <v>21</v>
      </c>
      <c r="N430" s="1" t="s">
        <v>11</v>
      </c>
      <c r="O430" s="7">
        <v>11437.94</v>
      </c>
      <c r="P430" s="7">
        <v>0</v>
      </c>
      <c r="Q430" s="7">
        <f t="shared" si="15"/>
        <v>11437.94</v>
      </c>
      <c r="R430" s="6" t="s">
        <v>31</v>
      </c>
      <c r="S430" s="5" t="s">
        <v>25</v>
      </c>
      <c r="T430" s="5" t="s">
        <v>57</v>
      </c>
      <c r="U430" s="5" t="s">
        <v>1864</v>
      </c>
      <c r="V430" s="1" t="s">
        <v>28</v>
      </c>
      <c r="W430" s="1" t="s">
        <v>4510</v>
      </c>
      <c r="X430" s="1"/>
      <c r="Y430" s="1"/>
      <c r="Z430" s="4">
        <v>42641</v>
      </c>
      <c r="AA430" s="1" t="s">
        <v>2</v>
      </c>
      <c r="AB430" s="1" t="s">
        <v>4511</v>
      </c>
      <c r="AC430" s="1"/>
      <c r="AD430" s="8"/>
    </row>
    <row r="431" spans="2:30" outlineLevel="5" x14ac:dyDescent="0.25">
      <c r="B431" s="3"/>
      <c r="C431" s="1"/>
      <c r="D431" s="1"/>
      <c r="E431" s="1"/>
      <c r="F431" s="1"/>
      <c r="G431" s="1" t="s">
        <v>1842</v>
      </c>
      <c r="H431" s="188">
        <v>42641</v>
      </c>
      <c r="I431" s="1" t="s">
        <v>4509</v>
      </c>
      <c r="J431" s="2" t="s">
        <v>49</v>
      </c>
      <c r="K431" s="1" t="s">
        <v>36</v>
      </c>
      <c r="L431" s="1" t="s">
        <v>20</v>
      </c>
      <c r="M431" s="1" t="s">
        <v>20</v>
      </c>
      <c r="N431" s="1" t="s">
        <v>1494</v>
      </c>
      <c r="O431" s="7">
        <v>0</v>
      </c>
      <c r="P431" s="7">
        <v>11437.94</v>
      </c>
      <c r="Q431" s="7">
        <f t="shared" si="15"/>
        <v>-11437.94</v>
      </c>
      <c r="R431" s="6" t="s">
        <v>31</v>
      </c>
      <c r="S431" s="5" t="s">
        <v>25</v>
      </c>
      <c r="T431" s="5" t="s">
        <v>57</v>
      </c>
      <c r="U431" s="5" t="s">
        <v>1864</v>
      </c>
      <c r="V431" s="1" t="s">
        <v>28</v>
      </c>
      <c r="W431" s="1" t="s">
        <v>4510</v>
      </c>
      <c r="X431" s="1"/>
      <c r="Y431" s="1"/>
      <c r="Z431" s="4">
        <v>42641</v>
      </c>
      <c r="AA431" s="1" t="s">
        <v>2</v>
      </c>
      <c r="AB431" s="1" t="s">
        <v>4511</v>
      </c>
      <c r="AC431" s="1"/>
      <c r="AD431" s="8"/>
    </row>
    <row r="432" spans="2:30" outlineLevel="5" x14ac:dyDescent="0.25">
      <c r="B432" s="3"/>
      <c r="C432" s="1"/>
      <c r="D432" s="1"/>
      <c r="E432" s="1"/>
      <c r="F432" s="1"/>
      <c r="G432" s="1" t="s">
        <v>1842</v>
      </c>
      <c r="H432" s="188">
        <v>42643</v>
      </c>
      <c r="I432" s="1" t="s">
        <v>4509</v>
      </c>
      <c r="J432" s="2" t="s">
        <v>49</v>
      </c>
      <c r="K432" s="1" t="s">
        <v>36</v>
      </c>
      <c r="L432" s="1" t="s">
        <v>34</v>
      </c>
      <c r="M432" s="1" t="s">
        <v>21</v>
      </c>
      <c r="N432" s="1" t="s">
        <v>11</v>
      </c>
      <c r="O432" s="7">
        <v>11437.94</v>
      </c>
      <c r="P432" s="7">
        <v>0</v>
      </c>
      <c r="Q432" s="7">
        <f t="shared" si="15"/>
        <v>11437.94</v>
      </c>
      <c r="R432" s="6" t="s">
        <v>31</v>
      </c>
      <c r="S432" s="5" t="s">
        <v>2725</v>
      </c>
      <c r="T432" s="5" t="s">
        <v>57</v>
      </c>
      <c r="U432" s="5" t="s">
        <v>1864</v>
      </c>
      <c r="V432" s="1" t="s">
        <v>28</v>
      </c>
      <c r="W432" s="1" t="s">
        <v>4510</v>
      </c>
      <c r="X432" s="1"/>
      <c r="Y432" s="1"/>
      <c r="Z432" s="4">
        <v>42643</v>
      </c>
      <c r="AA432" s="1" t="s">
        <v>2</v>
      </c>
      <c r="AB432" s="1" t="s">
        <v>4512</v>
      </c>
      <c r="AC432" s="1" t="s">
        <v>4513</v>
      </c>
      <c r="AD432" s="8"/>
    </row>
    <row r="433" spans="2:30" outlineLevel="5" x14ac:dyDescent="0.25">
      <c r="B433" s="3"/>
      <c r="C433" s="1"/>
      <c r="D433" s="1"/>
      <c r="E433" s="1"/>
      <c r="F433" s="1"/>
      <c r="G433" s="1" t="s">
        <v>1842</v>
      </c>
      <c r="H433" s="188">
        <v>42640</v>
      </c>
      <c r="I433" s="1" t="s">
        <v>4514</v>
      </c>
      <c r="J433" s="2" t="s">
        <v>49</v>
      </c>
      <c r="K433" s="1" t="s">
        <v>36</v>
      </c>
      <c r="L433" s="1" t="s">
        <v>20</v>
      </c>
      <c r="M433" s="1" t="s">
        <v>21</v>
      </c>
      <c r="N433" s="1" t="s">
        <v>11</v>
      </c>
      <c r="O433" s="7">
        <v>100034.68</v>
      </c>
      <c r="P433" s="7">
        <v>0</v>
      </c>
      <c r="Q433" s="7">
        <f t="shared" si="15"/>
        <v>100034.68</v>
      </c>
      <c r="R433" s="6" t="s">
        <v>31</v>
      </c>
      <c r="S433" s="5" t="s">
        <v>2725</v>
      </c>
      <c r="T433" s="5" t="s">
        <v>57</v>
      </c>
      <c r="U433" s="5" t="s">
        <v>1864</v>
      </c>
      <c r="V433" s="1" t="s">
        <v>28</v>
      </c>
      <c r="W433" s="1" t="s">
        <v>4515</v>
      </c>
      <c r="X433" s="1"/>
      <c r="Y433" s="1"/>
      <c r="Z433" s="4">
        <v>42640</v>
      </c>
      <c r="AA433" s="1" t="s">
        <v>2</v>
      </c>
      <c r="AB433" s="1" t="s">
        <v>4516</v>
      </c>
      <c r="AC433" s="1"/>
      <c r="AD433" s="8"/>
    </row>
    <row r="434" spans="2:30" outlineLevel="5" x14ac:dyDescent="0.25">
      <c r="B434" s="3"/>
      <c r="C434" s="1"/>
      <c r="D434" s="1"/>
      <c r="E434" s="1"/>
      <c r="F434" s="1"/>
      <c r="G434" s="1" t="s">
        <v>1842</v>
      </c>
      <c r="H434" s="188">
        <v>42640</v>
      </c>
      <c r="I434" s="1" t="s">
        <v>4514</v>
      </c>
      <c r="J434" s="2" t="s">
        <v>49</v>
      </c>
      <c r="K434" s="1" t="s">
        <v>36</v>
      </c>
      <c r="L434" s="1" t="s">
        <v>20</v>
      </c>
      <c r="M434" s="1" t="s">
        <v>20</v>
      </c>
      <c r="N434" s="1" t="s">
        <v>1494</v>
      </c>
      <c r="O434" s="7">
        <v>0</v>
      </c>
      <c r="P434" s="7">
        <v>100034.68</v>
      </c>
      <c r="Q434" s="7">
        <f t="shared" si="15"/>
        <v>-100034.68</v>
      </c>
      <c r="R434" s="6" t="s">
        <v>31</v>
      </c>
      <c r="S434" s="5" t="s">
        <v>2725</v>
      </c>
      <c r="T434" s="5" t="s">
        <v>57</v>
      </c>
      <c r="U434" s="5" t="s">
        <v>1864</v>
      </c>
      <c r="V434" s="1" t="s">
        <v>28</v>
      </c>
      <c r="W434" s="1" t="s">
        <v>4515</v>
      </c>
      <c r="X434" s="1"/>
      <c r="Y434" s="1"/>
      <c r="Z434" s="4">
        <v>42640</v>
      </c>
      <c r="AA434" s="1" t="s">
        <v>2</v>
      </c>
      <c r="AB434" s="1" t="s">
        <v>4516</v>
      </c>
      <c r="AC434" s="1"/>
      <c r="AD434" s="8"/>
    </row>
    <row r="435" spans="2:30" outlineLevel="5" x14ac:dyDescent="0.25">
      <c r="B435" s="3"/>
      <c r="C435" s="1"/>
      <c r="D435" s="1"/>
      <c r="E435" s="1"/>
      <c r="F435" s="1"/>
      <c r="G435" s="1" t="s">
        <v>1842</v>
      </c>
      <c r="H435" s="188">
        <v>42642</v>
      </c>
      <c r="I435" s="1" t="s">
        <v>4514</v>
      </c>
      <c r="J435" s="2" t="s">
        <v>49</v>
      </c>
      <c r="K435" s="1" t="s">
        <v>36</v>
      </c>
      <c r="L435" s="1" t="s">
        <v>34</v>
      </c>
      <c r="M435" s="1" t="s">
        <v>21</v>
      </c>
      <c r="N435" s="1" t="s">
        <v>11</v>
      </c>
      <c r="O435" s="7">
        <v>100034.68</v>
      </c>
      <c r="P435" s="7">
        <v>0</v>
      </c>
      <c r="Q435" s="7">
        <f t="shared" si="15"/>
        <v>100034.68</v>
      </c>
      <c r="R435" s="6" t="s">
        <v>31</v>
      </c>
      <c r="S435" s="5" t="s">
        <v>2725</v>
      </c>
      <c r="T435" s="5" t="s">
        <v>57</v>
      </c>
      <c r="U435" s="5" t="s">
        <v>1864</v>
      </c>
      <c r="V435" s="1" t="s">
        <v>28</v>
      </c>
      <c r="W435" s="1" t="s">
        <v>4515</v>
      </c>
      <c r="X435" s="1"/>
      <c r="Y435" s="1"/>
      <c r="Z435" s="4">
        <v>42642</v>
      </c>
      <c r="AA435" s="1" t="s">
        <v>2</v>
      </c>
      <c r="AB435" s="1" t="s">
        <v>4517</v>
      </c>
      <c r="AC435" s="1" t="s">
        <v>4518</v>
      </c>
      <c r="AD435" s="8"/>
    </row>
    <row r="436" spans="2:30" outlineLevel="5" x14ac:dyDescent="0.25">
      <c r="B436" s="3"/>
      <c r="C436" s="1"/>
      <c r="D436" s="1"/>
      <c r="E436" s="1"/>
      <c r="F436" s="1"/>
      <c r="G436" s="1" t="s">
        <v>1842</v>
      </c>
      <c r="H436" s="188">
        <v>42640</v>
      </c>
      <c r="I436" s="1" t="s">
        <v>4519</v>
      </c>
      <c r="J436" s="2" t="s">
        <v>49</v>
      </c>
      <c r="K436" s="1" t="s">
        <v>36</v>
      </c>
      <c r="L436" s="1" t="s">
        <v>20</v>
      </c>
      <c r="M436" s="1" t="s">
        <v>21</v>
      </c>
      <c r="N436" s="1" t="s">
        <v>11</v>
      </c>
      <c r="O436" s="7">
        <v>7741.3</v>
      </c>
      <c r="P436" s="7">
        <v>0</v>
      </c>
      <c r="Q436" s="7">
        <f t="shared" si="15"/>
        <v>7741.3</v>
      </c>
      <c r="R436" s="6" t="s">
        <v>31</v>
      </c>
      <c r="S436" s="5" t="s">
        <v>32</v>
      </c>
      <c r="T436" s="5" t="s">
        <v>2636</v>
      </c>
      <c r="U436" s="5" t="s">
        <v>2611</v>
      </c>
      <c r="V436" s="1" t="s">
        <v>28</v>
      </c>
      <c r="W436" s="1" t="s">
        <v>4520</v>
      </c>
      <c r="X436" s="1"/>
      <c r="Y436" s="1"/>
      <c r="Z436" s="4">
        <v>42640</v>
      </c>
      <c r="AA436" s="1" t="s">
        <v>2</v>
      </c>
      <c r="AB436" s="1" t="s">
        <v>4521</v>
      </c>
      <c r="AC436" s="1" t="s">
        <v>4522</v>
      </c>
      <c r="AD436" s="8"/>
    </row>
    <row r="437" spans="2:30" outlineLevel="5" x14ac:dyDescent="0.25">
      <c r="B437" s="3"/>
      <c r="C437" s="1"/>
      <c r="D437" s="1"/>
      <c r="E437" s="1"/>
      <c r="F437" s="1"/>
      <c r="G437" s="1" t="s">
        <v>1842</v>
      </c>
      <c r="H437" s="188">
        <v>42640</v>
      </c>
      <c r="I437" s="1" t="s">
        <v>4523</v>
      </c>
      <c r="J437" s="2" t="s">
        <v>49</v>
      </c>
      <c r="K437" s="1" t="s">
        <v>36</v>
      </c>
      <c r="L437" s="1" t="s">
        <v>20</v>
      </c>
      <c r="M437" s="1" t="s">
        <v>21</v>
      </c>
      <c r="N437" s="1" t="s">
        <v>11</v>
      </c>
      <c r="O437" s="7">
        <v>13191.28</v>
      </c>
      <c r="P437" s="7">
        <v>0</v>
      </c>
      <c r="Q437" s="7">
        <f t="shared" si="15"/>
        <v>13191.28</v>
      </c>
      <c r="R437" s="6" t="s">
        <v>31</v>
      </c>
      <c r="S437" s="5" t="s">
        <v>2725</v>
      </c>
      <c r="T437" s="5" t="s">
        <v>1705</v>
      </c>
      <c r="U437" s="5" t="s">
        <v>1883</v>
      </c>
      <c r="V437" s="1" t="s">
        <v>28</v>
      </c>
      <c r="W437" s="1" t="s">
        <v>4524</v>
      </c>
      <c r="X437" s="1"/>
      <c r="Y437" s="1"/>
      <c r="Z437" s="4">
        <v>42640</v>
      </c>
      <c r="AA437" s="1" t="s">
        <v>2</v>
      </c>
      <c r="AB437" s="1" t="s">
        <v>4525</v>
      </c>
      <c r="AC437" s="1"/>
      <c r="AD437" s="8"/>
    </row>
    <row r="438" spans="2:30" outlineLevel="5" x14ac:dyDescent="0.25">
      <c r="B438" s="3"/>
      <c r="C438" s="1"/>
      <c r="D438" s="1"/>
      <c r="E438" s="1"/>
      <c r="F438" s="1"/>
      <c r="G438" s="1" t="s">
        <v>1842</v>
      </c>
      <c r="H438" s="188">
        <v>42640</v>
      </c>
      <c r="I438" s="1" t="s">
        <v>4523</v>
      </c>
      <c r="J438" s="2" t="s">
        <v>49</v>
      </c>
      <c r="K438" s="1" t="s">
        <v>36</v>
      </c>
      <c r="L438" s="1" t="s">
        <v>20</v>
      </c>
      <c r="M438" s="1" t="s">
        <v>20</v>
      </c>
      <c r="N438" s="1" t="s">
        <v>1494</v>
      </c>
      <c r="O438" s="7">
        <v>0</v>
      </c>
      <c r="P438" s="7">
        <v>13191.28</v>
      </c>
      <c r="Q438" s="7">
        <f t="shared" si="15"/>
        <v>-13191.28</v>
      </c>
      <c r="R438" s="6" t="s">
        <v>31</v>
      </c>
      <c r="S438" s="5" t="s">
        <v>2725</v>
      </c>
      <c r="T438" s="5" t="s">
        <v>1705</v>
      </c>
      <c r="U438" s="5" t="s">
        <v>1883</v>
      </c>
      <c r="V438" s="1" t="s">
        <v>28</v>
      </c>
      <c r="W438" s="1" t="s">
        <v>4524</v>
      </c>
      <c r="X438" s="1"/>
      <c r="Y438" s="1"/>
      <c r="Z438" s="4">
        <v>42640</v>
      </c>
      <c r="AA438" s="1" t="s">
        <v>2</v>
      </c>
      <c r="AB438" s="1" t="s">
        <v>4525</v>
      </c>
      <c r="AC438" s="1"/>
      <c r="AD438" s="8"/>
    </row>
    <row r="439" spans="2:30" outlineLevel="5" x14ac:dyDescent="0.25">
      <c r="B439" s="3"/>
      <c r="C439" s="1"/>
      <c r="D439" s="1"/>
      <c r="E439" s="1"/>
      <c r="F439" s="1"/>
      <c r="G439" s="1" t="s">
        <v>1842</v>
      </c>
      <c r="H439" s="188">
        <v>42642</v>
      </c>
      <c r="I439" s="1" t="s">
        <v>4523</v>
      </c>
      <c r="J439" s="2" t="s">
        <v>49</v>
      </c>
      <c r="K439" s="1" t="s">
        <v>36</v>
      </c>
      <c r="L439" s="1" t="s">
        <v>34</v>
      </c>
      <c r="M439" s="1" t="s">
        <v>21</v>
      </c>
      <c r="N439" s="1" t="s">
        <v>11</v>
      </c>
      <c r="O439" s="7">
        <v>13191.28</v>
      </c>
      <c r="P439" s="7">
        <v>0</v>
      </c>
      <c r="Q439" s="7">
        <f t="shared" si="15"/>
        <v>13191.28</v>
      </c>
      <c r="R439" s="6" t="s">
        <v>31</v>
      </c>
      <c r="S439" s="5" t="s">
        <v>2725</v>
      </c>
      <c r="T439" s="5" t="s">
        <v>1705</v>
      </c>
      <c r="U439" s="5" t="s">
        <v>1883</v>
      </c>
      <c r="V439" s="1" t="s">
        <v>28</v>
      </c>
      <c r="W439" s="1" t="s">
        <v>4524</v>
      </c>
      <c r="X439" s="1"/>
      <c r="Y439" s="1"/>
      <c r="Z439" s="4">
        <v>42642</v>
      </c>
      <c r="AA439" s="1" t="s">
        <v>2</v>
      </c>
      <c r="AB439" s="1" t="s">
        <v>4525</v>
      </c>
      <c r="AC439" s="1" t="s">
        <v>4526</v>
      </c>
      <c r="AD439" s="8"/>
    </row>
    <row r="440" spans="2:30" outlineLevel="5" x14ac:dyDescent="0.25">
      <c r="B440" s="3"/>
      <c r="C440" s="1"/>
      <c r="D440" s="1"/>
      <c r="E440" s="1"/>
      <c r="F440" s="1"/>
      <c r="G440" s="1" t="s">
        <v>1842</v>
      </c>
      <c r="H440" s="188">
        <v>42641</v>
      </c>
      <c r="I440" s="1" t="s">
        <v>4527</v>
      </c>
      <c r="J440" s="2" t="s">
        <v>49</v>
      </c>
      <c r="K440" s="1" t="s">
        <v>36</v>
      </c>
      <c r="L440" s="1" t="s">
        <v>20</v>
      </c>
      <c r="M440" s="1" t="s">
        <v>21</v>
      </c>
      <c r="N440" s="1" t="s">
        <v>11</v>
      </c>
      <c r="O440" s="7">
        <v>39097.5</v>
      </c>
      <c r="P440" s="7">
        <v>0</v>
      </c>
      <c r="Q440" s="7">
        <f t="shared" si="15"/>
        <v>39097.5</v>
      </c>
      <c r="R440" s="6" t="s">
        <v>31</v>
      </c>
      <c r="S440" s="5" t="s">
        <v>32</v>
      </c>
      <c r="T440" s="5" t="s">
        <v>2636</v>
      </c>
      <c r="U440" s="5" t="s">
        <v>2611</v>
      </c>
      <c r="V440" s="1" t="s">
        <v>28</v>
      </c>
      <c r="W440" s="1" t="s">
        <v>4528</v>
      </c>
      <c r="X440" s="1"/>
      <c r="Y440" s="1"/>
      <c r="Z440" s="4">
        <v>42641</v>
      </c>
      <c r="AA440" s="1" t="s">
        <v>2</v>
      </c>
      <c r="AB440" s="1" t="s">
        <v>4529</v>
      </c>
      <c r="AC440" s="1" t="s">
        <v>4530</v>
      </c>
      <c r="AD440" s="8"/>
    </row>
    <row r="441" spans="2:30" outlineLevel="5" x14ac:dyDescent="0.25">
      <c r="B441" s="3"/>
      <c r="C441" s="1"/>
      <c r="D441" s="1"/>
      <c r="E441" s="1"/>
      <c r="F441" s="1"/>
      <c r="G441" s="1" t="s">
        <v>1842</v>
      </c>
      <c r="H441" s="188">
        <v>42641</v>
      </c>
      <c r="I441" s="1" t="s">
        <v>4531</v>
      </c>
      <c r="J441" s="2" t="s">
        <v>49</v>
      </c>
      <c r="K441" s="1" t="s">
        <v>36</v>
      </c>
      <c r="L441" s="1" t="s">
        <v>20</v>
      </c>
      <c r="M441" s="1" t="s">
        <v>21</v>
      </c>
      <c r="N441" s="1" t="s">
        <v>11</v>
      </c>
      <c r="O441" s="7">
        <v>2070.98</v>
      </c>
      <c r="P441" s="7">
        <v>0</v>
      </c>
      <c r="Q441" s="7">
        <f t="shared" si="15"/>
        <v>2070.98</v>
      </c>
      <c r="R441" s="6" t="s">
        <v>31</v>
      </c>
      <c r="S441" s="5" t="s">
        <v>25</v>
      </c>
      <c r="T441" s="5" t="s">
        <v>1705</v>
      </c>
      <c r="U441" s="5" t="s">
        <v>1883</v>
      </c>
      <c r="V441" s="1" t="s">
        <v>28</v>
      </c>
      <c r="W441" s="1" t="s">
        <v>4532</v>
      </c>
      <c r="X441" s="1"/>
      <c r="Y441" s="1"/>
      <c r="Z441" s="4">
        <v>42641</v>
      </c>
      <c r="AA441" s="1" t="s">
        <v>2</v>
      </c>
      <c r="AB441" s="1" t="s">
        <v>4533</v>
      </c>
      <c r="AC441" s="1"/>
      <c r="AD441" s="8"/>
    </row>
    <row r="442" spans="2:30" outlineLevel="5" x14ac:dyDescent="0.25">
      <c r="B442" s="3"/>
      <c r="C442" s="1"/>
      <c r="D442" s="1"/>
      <c r="E442" s="1"/>
      <c r="F442" s="1"/>
      <c r="G442" s="1" t="s">
        <v>1842</v>
      </c>
      <c r="H442" s="188">
        <v>42641</v>
      </c>
      <c r="I442" s="1" t="s">
        <v>4531</v>
      </c>
      <c r="J442" s="2" t="s">
        <v>49</v>
      </c>
      <c r="K442" s="1" t="s">
        <v>36</v>
      </c>
      <c r="L442" s="1" t="s">
        <v>20</v>
      </c>
      <c r="M442" s="1" t="s">
        <v>20</v>
      </c>
      <c r="N442" s="1" t="s">
        <v>1494</v>
      </c>
      <c r="O442" s="7">
        <v>0</v>
      </c>
      <c r="P442" s="7">
        <v>2070.98</v>
      </c>
      <c r="Q442" s="7">
        <f t="shared" si="15"/>
        <v>-2070.98</v>
      </c>
      <c r="R442" s="6" t="s">
        <v>31</v>
      </c>
      <c r="S442" s="5" t="s">
        <v>25</v>
      </c>
      <c r="T442" s="5" t="s">
        <v>1705</v>
      </c>
      <c r="U442" s="5" t="s">
        <v>1883</v>
      </c>
      <c r="V442" s="1" t="s">
        <v>28</v>
      </c>
      <c r="W442" s="1" t="s">
        <v>4532</v>
      </c>
      <c r="X442" s="1"/>
      <c r="Y442" s="1"/>
      <c r="Z442" s="4">
        <v>42641</v>
      </c>
      <c r="AA442" s="1" t="s">
        <v>2</v>
      </c>
      <c r="AB442" s="1" t="s">
        <v>4533</v>
      </c>
      <c r="AC442" s="1"/>
      <c r="AD442" s="8"/>
    </row>
    <row r="443" spans="2:30" outlineLevel="5" x14ac:dyDescent="0.25">
      <c r="B443" s="3"/>
      <c r="C443" s="1"/>
      <c r="D443" s="1"/>
      <c r="E443" s="1"/>
      <c r="F443" s="1"/>
      <c r="G443" s="1" t="s">
        <v>1842</v>
      </c>
      <c r="H443" s="188">
        <v>42642</v>
      </c>
      <c r="I443" s="1" t="s">
        <v>4531</v>
      </c>
      <c r="J443" s="2" t="s">
        <v>49</v>
      </c>
      <c r="K443" s="1" t="s">
        <v>36</v>
      </c>
      <c r="L443" s="1" t="s">
        <v>34</v>
      </c>
      <c r="M443" s="1" t="s">
        <v>21</v>
      </c>
      <c r="N443" s="1" t="s">
        <v>11</v>
      </c>
      <c r="O443" s="7">
        <v>2070.98</v>
      </c>
      <c r="P443" s="7">
        <v>0</v>
      </c>
      <c r="Q443" s="7">
        <f t="shared" si="15"/>
        <v>2070.98</v>
      </c>
      <c r="R443" s="6" t="s">
        <v>31</v>
      </c>
      <c r="S443" s="5" t="s">
        <v>2725</v>
      </c>
      <c r="T443" s="5" t="s">
        <v>1705</v>
      </c>
      <c r="U443" s="5" t="s">
        <v>1883</v>
      </c>
      <c r="V443" s="1" t="s">
        <v>28</v>
      </c>
      <c r="W443" s="1" t="s">
        <v>4532</v>
      </c>
      <c r="X443" s="1"/>
      <c r="Y443" s="1"/>
      <c r="Z443" s="4">
        <v>42642</v>
      </c>
      <c r="AA443" s="1" t="s">
        <v>2</v>
      </c>
      <c r="AB443" s="1" t="s">
        <v>4533</v>
      </c>
      <c r="AC443" s="1" t="s">
        <v>4534</v>
      </c>
      <c r="AD443" s="8"/>
    </row>
    <row r="444" spans="2:30" outlineLevel="5" x14ac:dyDescent="0.25">
      <c r="B444" s="3"/>
      <c r="C444" s="1"/>
      <c r="D444" s="1"/>
      <c r="E444" s="1"/>
      <c r="F444" s="1"/>
      <c r="G444" s="1" t="s">
        <v>1842</v>
      </c>
      <c r="H444" s="188">
        <v>42641</v>
      </c>
      <c r="I444" s="1" t="s">
        <v>4535</v>
      </c>
      <c r="J444" s="2" t="s">
        <v>49</v>
      </c>
      <c r="K444" s="1" t="s">
        <v>36</v>
      </c>
      <c r="L444" s="1" t="s">
        <v>20</v>
      </c>
      <c r="M444" s="1" t="s">
        <v>21</v>
      </c>
      <c r="N444" s="1" t="s">
        <v>11</v>
      </c>
      <c r="O444" s="7">
        <v>3488.08</v>
      </c>
      <c r="P444" s="7">
        <v>0</v>
      </c>
      <c r="Q444" s="7">
        <f t="shared" si="15"/>
        <v>3488.08</v>
      </c>
      <c r="R444" s="6" t="s">
        <v>31</v>
      </c>
      <c r="S444" s="5" t="s">
        <v>32</v>
      </c>
      <c r="T444" s="5" t="s">
        <v>58</v>
      </c>
      <c r="U444" s="5" t="s">
        <v>710</v>
      </c>
      <c r="V444" s="1" t="s">
        <v>28</v>
      </c>
      <c r="W444" s="1" t="s">
        <v>4536</v>
      </c>
      <c r="X444" s="1"/>
      <c r="Y444" s="1"/>
      <c r="Z444" s="4">
        <v>42641</v>
      </c>
      <c r="AA444" s="1" t="s">
        <v>2</v>
      </c>
      <c r="AB444" s="1" t="s">
        <v>4537</v>
      </c>
      <c r="AC444" s="1" t="s">
        <v>4538</v>
      </c>
      <c r="AD444" s="8"/>
    </row>
    <row r="445" spans="2:30" outlineLevel="5" x14ac:dyDescent="0.25">
      <c r="B445" s="3"/>
      <c r="C445" s="1"/>
      <c r="D445" s="1"/>
      <c r="E445" s="1"/>
      <c r="F445" s="1"/>
      <c r="G445" s="1" t="s">
        <v>1842</v>
      </c>
      <c r="H445" s="188">
        <v>42641</v>
      </c>
      <c r="I445" s="1" t="s">
        <v>4539</v>
      </c>
      <c r="J445" s="2" t="s">
        <v>49</v>
      </c>
      <c r="K445" s="1" t="s">
        <v>36</v>
      </c>
      <c r="L445" s="1" t="s">
        <v>20</v>
      </c>
      <c r="M445" s="1" t="s">
        <v>21</v>
      </c>
      <c r="N445" s="1" t="s">
        <v>11</v>
      </c>
      <c r="O445" s="7">
        <v>101133.99</v>
      </c>
      <c r="P445" s="7">
        <v>0</v>
      </c>
      <c r="Q445" s="7">
        <f t="shared" si="15"/>
        <v>101133.99</v>
      </c>
      <c r="R445" s="6" t="s">
        <v>31</v>
      </c>
      <c r="S445" s="5" t="s">
        <v>2725</v>
      </c>
      <c r="T445" s="5" t="s">
        <v>1705</v>
      </c>
      <c r="U445" s="5" t="s">
        <v>1883</v>
      </c>
      <c r="V445" s="1" t="s">
        <v>28</v>
      </c>
      <c r="W445" s="1" t="s">
        <v>4540</v>
      </c>
      <c r="X445" s="1"/>
      <c r="Y445" s="1"/>
      <c r="Z445" s="4">
        <v>42641</v>
      </c>
      <c r="AA445" s="1" t="s">
        <v>2</v>
      </c>
      <c r="AB445" s="1" t="s">
        <v>4541</v>
      </c>
      <c r="AC445" s="1" t="s">
        <v>4542</v>
      </c>
      <c r="AD445" s="8"/>
    </row>
    <row r="446" spans="2:30" outlineLevel="5" x14ac:dyDescent="0.25">
      <c r="B446" s="3"/>
      <c r="C446" s="1"/>
      <c r="D446" s="1"/>
      <c r="E446" s="1"/>
      <c r="F446" s="1"/>
      <c r="G446" s="1" t="s">
        <v>1842</v>
      </c>
      <c r="H446" s="188">
        <v>42641</v>
      </c>
      <c r="I446" s="1" t="s">
        <v>4543</v>
      </c>
      <c r="J446" s="2" t="s">
        <v>49</v>
      </c>
      <c r="K446" s="1" t="s">
        <v>36</v>
      </c>
      <c r="L446" s="1" t="s">
        <v>20</v>
      </c>
      <c r="M446" s="1" t="s">
        <v>21</v>
      </c>
      <c r="N446" s="1" t="s">
        <v>11</v>
      </c>
      <c r="O446" s="7">
        <v>19487.580000000002</v>
      </c>
      <c r="P446" s="7">
        <v>0</v>
      </c>
      <c r="Q446" s="7">
        <f t="shared" si="15"/>
        <v>19487.580000000002</v>
      </c>
      <c r="R446" s="6" t="s">
        <v>31</v>
      </c>
      <c r="S446" s="5" t="s">
        <v>32</v>
      </c>
      <c r="T446" s="5" t="s">
        <v>1592</v>
      </c>
      <c r="U446" s="5" t="s">
        <v>1874</v>
      </c>
      <c r="V446" s="1" t="s">
        <v>28</v>
      </c>
      <c r="W446" s="1" t="s">
        <v>4544</v>
      </c>
      <c r="X446" s="1"/>
      <c r="Y446" s="1"/>
      <c r="Z446" s="4">
        <v>42641</v>
      </c>
      <c r="AA446" s="1" t="s">
        <v>2</v>
      </c>
      <c r="AB446" s="1" t="s">
        <v>4545</v>
      </c>
      <c r="AC446" s="1" t="s">
        <v>4546</v>
      </c>
      <c r="AD446" s="8"/>
    </row>
    <row r="447" spans="2:30" outlineLevel="5" x14ac:dyDescent="0.25">
      <c r="B447" s="3"/>
      <c r="C447" s="1"/>
      <c r="D447" s="1"/>
      <c r="E447" s="1"/>
      <c r="F447" s="1"/>
      <c r="G447" s="1" t="s">
        <v>1842</v>
      </c>
      <c r="H447" s="188">
        <v>42641</v>
      </c>
      <c r="I447" s="1" t="s">
        <v>4547</v>
      </c>
      <c r="J447" s="2" t="s">
        <v>49</v>
      </c>
      <c r="K447" s="1" t="s">
        <v>36</v>
      </c>
      <c r="L447" s="1" t="s">
        <v>20</v>
      </c>
      <c r="M447" s="1" t="s">
        <v>21</v>
      </c>
      <c r="N447" s="1" t="s">
        <v>11</v>
      </c>
      <c r="O447" s="7">
        <v>5015.08</v>
      </c>
      <c r="P447" s="7">
        <v>0</v>
      </c>
      <c r="Q447" s="7">
        <f t="shared" si="15"/>
        <v>5015.08</v>
      </c>
      <c r="R447" s="6" t="s">
        <v>31</v>
      </c>
      <c r="S447" s="5" t="s">
        <v>32</v>
      </c>
      <c r="T447" s="5" t="s">
        <v>1592</v>
      </c>
      <c r="U447" s="5" t="s">
        <v>1874</v>
      </c>
      <c r="V447" s="1" t="s">
        <v>28</v>
      </c>
      <c r="W447" s="1" t="s">
        <v>4548</v>
      </c>
      <c r="X447" s="1"/>
      <c r="Y447" s="1"/>
      <c r="Z447" s="4">
        <v>42641</v>
      </c>
      <c r="AA447" s="1" t="s">
        <v>2</v>
      </c>
      <c r="AB447" s="1" t="s">
        <v>4549</v>
      </c>
      <c r="AC447" s="1" t="s">
        <v>4550</v>
      </c>
      <c r="AD447" s="8"/>
    </row>
    <row r="448" spans="2:30" outlineLevel="5" x14ac:dyDescent="0.25">
      <c r="B448" s="3"/>
      <c r="C448" s="1"/>
      <c r="D448" s="1"/>
      <c r="E448" s="1"/>
      <c r="F448" s="1"/>
      <c r="G448" s="1" t="s">
        <v>1842</v>
      </c>
      <c r="H448" s="188">
        <v>42642</v>
      </c>
      <c r="I448" s="1" t="s">
        <v>4551</v>
      </c>
      <c r="J448" s="2" t="s">
        <v>49</v>
      </c>
      <c r="K448" s="1" t="s">
        <v>36</v>
      </c>
      <c r="L448" s="1" t="s">
        <v>20</v>
      </c>
      <c r="M448" s="1" t="s">
        <v>21</v>
      </c>
      <c r="N448" s="1" t="s">
        <v>11</v>
      </c>
      <c r="O448" s="7">
        <v>4069.5</v>
      </c>
      <c r="P448" s="7">
        <v>0</v>
      </c>
      <c r="Q448" s="7">
        <f t="shared" si="15"/>
        <v>4069.5</v>
      </c>
      <c r="R448" s="6" t="s">
        <v>31</v>
      </c>
      <c r="S448" s="5" t="s">
        <v>32</v>
      </c>
      <c r="T448" s="5" t="s">
        <v>2660</v>
      </c>
      <c r="U448" s="5" t="s">
        <v>1871</v>
      </c>
      <c r="V448" s="1" t="s">
        <v>28</v>
      </c>
      <c r="W448" s="1" t="s">
        <v>4552</v>
      </c>
      <c r="X448" s="1"/>
      <c r="Y448" s="1"/>
      <c r="Z448" s="4">
        <v>42642</v>
      </c>
      <c r="AA448" s="1" t="s">
        <v>2</v>
      </c>
      <c r="AB448" s="1" t="s">
        <v>4553</v>
      </c>
      <c r="AC448" s="1" t="s">
        <v>4554</v>
      </c>
      <c r="AD448" s="8"/>
    </row>
    <row r="449" spans="2:30" outlineLevel="5" x14ac:dyDescent="0.25">
      <c r="B449" s="3"/>
      <c r="C449" s="1"/>
      <c r="D449" s="1"/>
      <c r="E449" s="1"/>
      <c r="F449" s="1"/>
      <c r="G449" s="1" t="s">
        <v>1842</v>
      </c>
      <c r="H449" s="188">
        <v>42642</v>
      </c>
      <c r="I449" s="1" t="s">
        <v>4555</v>
      </c>
      <c r="J449" s="2" t="s">
        <v>49</v>
      </c>
      <c r="K449" s="1" t="s">
        <v>36</v>
      </c>
      <c r="L449" s="1" t="s">
        <v>20</v>
      </c>
      <c r="M449" s="1" t="s">
        <v>21</v>
      </c>
      <c r="N449" s="1" t="s">
        <v>11</v>
      </c>
      <c r="O449" s="7">
        <v>14150.98</v>
      </c>
      <c r="P449" s="7">
        <v>0</v>
      </c>
      <c r="Q449" s="7">
        <f t="shared" si="15"/>
        <v>14150.98</v>
      </c>
      <c r="R449" s="6" t="s">
        <v>31</v>
      </c>
      <c r="S449" s="5" t="s">
        <v>32</v>
      </c>
      <c r="T449" s="5" t="s">
        <v>2660</v>
      </c>
      <c r="U449" s="5" t="s">
        <v>1871</v>
      </c>
      <c r="V449" s="1" t="s">
        <v>28</v>
      </c>
      <c r="W449" s="1" t="s">
        <v>4556</v>
      </c>
      <c r="X449" s="1"/>
      <c r="Y449" s="1"/>
      <c r="Z449" s="4">
        <v>42642</v>
      </c>
      <c r="AA449" s="1" t="s">
        <v>2</v>
      </c>
      <c r="AB449" s="1" t="s">
        <v>4557</v>
      </c>
      <c r="AC449" s="1" t="s">
        <v>4558</v>
      </c>
      <c r="AD449" s="8"/>
    </row>
    <row r="450" spans="2:30" outlineLevel="5" x14ac:dyDescent="0.25">
      <c r="B450" s="3"/>
      <c r="C450" s="1"/>
      <c r="D450" s="1"/>
      <c r="E450" s="1"/>
      <c r="F450" s="1"/>
      <c r="G450" s="1" t="s">
        <v>1842</v>
      </c>
      <c r="H450" s="188">
        <v>42642</v>
      </c>
      <c r="I450" s="1" t="s">
        <v>4559</v>
      </c>
      <c r="J450" s="2" t="s">
        <v>49</v>
      </c>
      <c r="K450" s="1" t="s">
        <v>36</v>
      </c>
      <c r="L450" s="1" t="s">
        <v>20</v>
      </c>
      <c r="M450" s="1" t="s">
        <v>21</v>
      </c>
      <c r="N450" s="1" t="s">
        <v>11</v>
      </c>
      <c r="O450" s="7">
        <v>26041.3</v>
      </c>
      <c r="P450" s="7">
        <v>0</v>
      </c>
      <c r="Q450" s="7">
        <f t="shared" si="15"/>
        <v>26041.3</v>
      </c>
      <c r="R450" s="6" t="s">
        <v>31</v>
      </c>
      <c r="S450" s="5" t="s">
        <v>32</v>
      </c>
      <c r="T450" s="5" t="s">
        <v>1437</v>
      </c>
      <c r="U450" s="5" t="s">
        <v>1904</v>
      </c>
      <c r="V450" s="1" t="s">
        <v>28</v>
      </c>
      <c r="W450" s="1" t="s">
        <v>4560</v>
      </c>
      <c r="X450" s="1"/>
      <c r="Y450" s="1"/>
      <c r="Z450" s="4">
        <v>42642</v>
      </c>
      <c r="AA450" s="1" t="s">
        <v>2</v>
      </c>
      <c r="AB450" s="1" t="s">
        <v>4561</v>
      </c>
      <c r="AC450" s="1" t="s">
        <v>4562</v>
      </c>
      <c r="AD450" s="8"/>
    </row>
    <row r="451" spans="2:30" outlineLevel="5" x14ac:dyDescent="0.25">
      <c r="B451" s="3"/>
      <c r="C451" s="1"/>
      <c r="D451" s="1"/>
      <c r="E451" s="1"/>
      <c r="F451" s="1"/>
      <c r="G451" s="1" t="s">
        <v>1842</v>
      </c>
      <c r="H451" s="188">
        <v>42642</v>
      </c>
      <c r="I451" s="1" t="s">
        <v>4563</v>
      </c>
      <c r="J451" s="2" t="s">
        <v>49</v>
      </c>
      <c r="K451" s="1" t="s">
        <v>36</v>
      </c>
      <c r="L451" s="1" t="s">
        <v>20</v>
      </c>
      <c r="M451" s="1" t="s">
        <v>21</v>
      </c>
      <c r="N451" s="1" t="s">
        <v>11</v>
      </c>
      <c r="O451" s="7">
        <v>11263.64</v>
      </c>
      <c r="P451" s="7">
        <v>0</v>
      </c>
      <c r="Q451" s="7">
        <f t="shared" si="15"/>
        <v>11263.64</v>
      </c>
      <c r="R451" s="6" t="s">
        <v>31</v>
      </c>
      <c r="S451" s="5" t="s">
        <v>32</v>
      </c>
      <c r="T451" s="5" t="s">
        <v>1437</v>
      </c>
      <c r="U451" s="5" t="s">
        <v>1904</v>
      </c>
      <c r="V451" s="1" t="s">
        <v>28</v>
      </c>
      <c r="W451" s="1" t="s">
        <v>4564</v>
      </c>
      <c r="X451" s="1"/>
      <c r="Y451" s="1"/>
      <c r="Z451" s="4">
        <v>42642</v>
      </c>
      <c r="AA451" s="1" t="s">
        <v>2</v>
      </c>
      <c r="AB451" s="1" t="s">
        <v>4565</v>
      </c>
      <c r="AC451" s="1" t="s">
        <v>4566</v>
      </c>
      <c r="AD451" s="8"/>
    </row>
    <row r="452" spans="2:30" outlineLevel="5" x14ac:dyDescent="0.25">
      <c r="B452" s="3"/>
      <c r="C452" s="1"/>
      <c r="D452" s="1"/>
      <c r="E452" s="1"/>
      <c r="F452" s="1"/>
      <c r="G452" s="1" t="s">
        <v>1842</v>
      </c>
      <c r="H452" s="188">
        <v>42642</v>
      </c>
      <c r="I452" s="1" t="s">
        <v>4567</v>
      </c>
      <c r="J452" s="2" t="s">
        <v>49</v>
      </c>
      <c r="K452" s="1" t="s">
        <v>36</v>
      </c>
      <c r="L452" s="1" t="s">
        <v>20</v>
      </c>
      <c r="M452" s="1" t="s">
        <v>21</v>
      </c>
      <c r="N452" s="1" t="s">
        <v>11</v>
      </c>
      <c r="O452" s="7">
        <v>12319.18</v>
      </c>
      <c r="P452" s="7">
        <v>0</v>
      </c>
      <c r="Q452" s="7">
        <f t="shared" ref="Q452:Q477" si="16">O452-P452</f>
        <v>12319.18</v>
      </c>
      <c r="R452" s="6" t="s">
        <v>31</v>
      </c>
      <c r="S452" s="5" t="s">
        <v>32</v>
      </c>
      <c r="T452" s="5" t="s">
        <v>1437</v>
      </c>
      <c r="U452" s="5" t="s">
        <v>1904</v>
      </c>
      <c r="V452" s="1" t="s">
        <v>28</v>
      </c>
      <c r="W452" s="1" t="s">
        <v>4568</v>
      </c>
      <c r="X452" s="1"/>
      <c r="Y452" s="1"/>
      <c r="Z452" s="4">
        <v>42642</v>
      </c>
      <c r="AA452" s="1" t="s">
        <v>2</v>
      </c>
      <c r="AB452" s="1" t="s">
        <v>4569</v>
      </c>
      <c r="AC452" s="1" t="s">
        <v>4570</v>
      </c>
      <c r="AD452" s="8"/>
    </row>
    <row r="453" spans="2:30" outlineLevel="5" x14ac:dyDescent="0.25">
      <c r="B453" s="3"/>
      <c r="C453" s="1"/>
      <c r="D453" s="1"/>
      <c r="E453" s="1"/>
      <c r="F453" s="1"/>
      <c r="G453" s="1" t="s">
        <v>1842</v>
      </c>
      <c r="H453" s="188">
        <v>42642</v>
      </c>
      <c r="I453" s="1" t="s">
        <v>4571</v>
      </c>
      <c r="J453" s="2" t="s">
        <v>49</v>
      </c>
      <c r="K453" s="1" t="s">
        <v>36</v>
      </c>
      <c r="L453" s="1" t="s">
        <v>20</v>
      </c>
      <c r="M453" s="1" t="s">
        <v>21</v>
      </c>
      <c r="N453" s="1" t="s">
        <v>11</v>
      </c>
      <c r="O453" s="7">
        <v>10550.8</v>
      </c>
      <c r="P453" s="7">
        <v>0</v>
      </c>
      <c r="Q453" s="7">
        <f t="shared" si="16"/>
        <v>10550.8</v>
      </c>
      <c r="R453" s="6" t="s">
        <v>31</v>
      </c>
      <c r="S453" s="5" t="s">
        <v>32</v>
      </c>
      <c r="T453" s="5" t="s">
        <v>1590</v>
      </c>
      <c r="U453" s="5" t="s">
        <v>1928</v>
      </c>
      <c r="V453" s="1" t="s">
        <v>28</v>
      </c>
      <c r="W453" s="1" t="s">
        <v>4572</v>
      </c>
      <c r="X453" s="1"/>
      <c r="Y453" s="1"/>
      <c r="Z453" s="4">
        <v>42642</v>
      </c>
      <c r="AA453" s="1" t="s">
        <v>2</v>
      </c>
      <c r="AB453" s="1" t="s">
        <v>4573</v>
      </c>
      <c r="AC453" s="1" t="s">
        <v>4574</v>
      </c>
      <c r="AD453" s="8"/>
    </row>
    <row r="454" spans="2:30" outlineLevel="5" x14ac:dyDescent="0.25">
      <c r="B454" s="3"/>
      <c r="C454" s="1"/>
      <c r="D454" s="1"/>
      <c r="E454" s="1"/>
      <c r="F454" s="1"/>
      <c r="G454" s="1" t="s">
        <v>1842</v>
      </c>
      <c r="H454" s="188">
        <v>42642</v>
      </c>
      <c r="I454" s="1" t="s">
        <v>4575</v>
      </c>
      <c r="J454" s="2" t="s">
        <v>49</v>
      </c>
      <c r="K454" s="1" t="s">
        <v>36</v>
      </c>
      <c r="L454" s="1" t="s">
        <v>20</v>
      </c>
      <c r="M454" s="1" t="s">
        <v>21</v>
      </c>
      <c r="N454" s="1" t="s">
        <v>11</v>
      </c>
      <c r="O454" s="7">
        <v>112880.34</v>
      </c>
      <c r="P454" s="7">
        <v>0</v>
      </c>
      <c r="Q454" s="7">
        <f t="shared" si="16"/>
        <v>112880.34</v>
      </c>
      <c r="R454" s="6" t="s">
        <v>31</v>
      </c>
      <c r="S454" s="5" t="s">
        <v>32</v>
      </c>
      <c r="T454" s="5" t="s">
        <v>2660</v>
      </c>
      <c r="U454" s="5" t="s">
        <v>1871</v>
      </c>
      <c r="V454" s="1" t="s">
        <v>28</v>
      </c>
      <c r="W454" s="1" t="s">
        <v>4576</v>
      </c>
      <c r="X454" s="1"/>
      <c r="Y454" s="1"/>
      <c r="Z454" s="4">
        <v>42642</v>
      </c>
      <c r="AA454" s="1" t="s">
        <v>2</v>
      </c>
      <c r="AB454" s="1" t="s">
        <v>4577</v>
      </c>
      <c r="AC454" s="1" t="s">
        <v>4578</v>
      </c>
      <c r="AD454" s="8"/>
    </row>
    <row r="455" spans="2:30" outlineLevel="5" x14ac:dyDescent="0.25">
      <c r="B455" s="3"/>
      <c r="C455" s="1"/>
      <c r="D455" s="1"/>
      <c r="E455" s="1"/>
      <c r="F455" s="1"/>
      <c r="G455" s="1" t="s">
        <v>1842</v>
      </c>
      <c r="H455" s="188">
        <v>42642</v>
      </c>
      <c r="I455" s="1" t="s">
        <v>4579</v>
      </c>
      <c r="J455" s="2" t="s">
        <v>49</v>
      </c>
      <c r="K455" s="1" t="s">
        <v>36</v>
      </c>
      <c r="L455" s="1" t="s">
        <v>20</v>
      </c>
      <c r="M455" s="1" t="s">
        <v>21</v>
      </c>
      <c r="N455" s="1" t="s">
        <v>11</v>
      </c>
      <c r="O455" s="7">
        <v>83244.38</v>
      </c>
      <c r="P455" s="7">
        <v>0</v>
      </c>
      <c r="Q455" s="7">
        <f t="shared" si="16"/>
        <v>83244.38</v>
      </c>
      <c r="R455" s="6" t="s">
        <v>31</v>
      </c>
      <c r="S455" s="5" t="s">
        <v>32</v>
      </c>
      <c r="T455" s="5" t="s">
        <v>1437</v>
      </c>
      <c r="U455" s="5" t="s">
        <v>1904</v>
      </c>
      <c r="V455" s="1" t="s">
        <v>28</v>
      </c>
      <c r="W455" s="1" t="s">
        <v>4580</v>
      </c>
      <c r="X455" s="1"/>
      <c r="Y455" s="1"/>
      <c r="Z455" s="4">
        <v>42642</v>
      </c>
      <c r="AA455" s="1" t="s">
        <v>2</v>
      </c>
      <c r="AB455" s="1" t="s">
        <v>4581</v>
      </c>
      <c r="AC455" s="1" t="s">
        <v>4582</v>
      </c>
      <c r="AD455" s="8"/>
    </row>
    <row r="456" spans="2:30" outlineLevel="5" x14ac:dyDescent="0.25">
      <c r="B456" s="3"/>
      <c r="C456" s="1"/>
      <c r="D456" s="1"/>
      <c r="E456" s="1"/>
      <c r="F456" s="1"/>
      <c r="G456" s="1" t="s">
        <v>1842</v>
      </c>
      <c r="H456" s="188">
        <v>42642</v>
      </c>
      <c r="I456" s="1" t="s">
        <v>4583</v>
      </c>
      <c r="J456" s="2" t="s">
        <v>49</v>
      </c>
      <c r="K456" s="1" t="s">
        <v>36</v>
      </c>
      <c r="L456" s="1" t="s">
        <v>20</v>
      </c>
      <c r="M456" s="1" t="s">
        <v>21</v>
      </c>
      <c r="N456" s="1" t="s">
        <v>11</v>
      </c>
      <c r="O456" s="7">
        <v>1853</v>
      </c>
      <c r="P456" s="7">
        <v>0</v>
      </c>
      <c r="Q456" s="7">
        <f t="shared" si="16"/>
        <v>1853</v>
      </c>
      <c r="R456" s="6" t="s">
        <v>31</v>
      </c>
      <c r="S456" s="5" t="s">
        <v>32</v>
      </c>
      <c r="T456" s="5" t="s">
        <v>1704</v>
      </c>
      <c r="U456" s="5" t="s">
        <v>1280</v>
      </c>
      <c r="V456" s="1" t="s">
        <v>28</v>
      </c>
      <c r="W456" s="1" t="s">
        <v>4584</v>
      </c>
      <c r="X456" s="1"/>
      <c r="Y456" s="1"/>
      <c r="Z456" s="4">
        <v>42642</v>
      </c>
      <c r="AA456" s="1" t="s">
        <v>2</v>
      </c>
      <c r="AB456" s="1" t="s">
        <v>4585</v>
      </c>
      <c r="AC456" s="1" t="s">
        <v>4586</v>
      </c>
      <c r="AD456" s="8"/>
    </row>
    <row r="457" spans="2:30" outlineLevel="5" x14ac:dyDescent="0.25">
      <c r="B457" s="3"/>
      <c r="C457" s="1"/>
      <c r="D457" s="1"/>
      <c r="E457" s="1"/>
      <c r="F457" s="1"/>
      <c r="G457" s="1" t="s">
        <v>1842</v>
      </c>
      <c r="H457" s="188">
        <v>42642</v>
      </c>
      <c r="I457" s="1" t="s">
        <v>4587</v>
      </c>
      <c r="J457" s="2" t="s">
        <v>49</v>
      </c>
      <c r="K457" s="1" t="s">
        <v>36</v>
      </c>
      <c r="L457" s="1" t="s">
        <v>20</v>
      </c>
      <c r="M457" s="1" t="s">
        <v>21</v>
      </c>
      <c r="N457" s="1" t="s">
        <v>11</v>
      </c>
      <c r="O457" s="7">
        <v>2480.14</v>
      </c>
      <c r="P457" s="7">
        <v>0</v>
      </c>
      <c r="Q457" s="7">
        <f t="shared" si="16"/>
        <v>2480.14</v>
      </c>
      <c r="R457" s="6" t="s">
        <v>31</v>
      </c>
      <c r="S457" s="5" t="s">
        <v>32</v>
      </c>
      <c r="T457" s="5" t="s">
        <v>1704</v>
      </c>
      <c r="U457" s="5" t="s">
        <v>1280</v>
      </c>
      <c r="V457" s="1" t="s">
        <v>28</v>
      </c>
      <c r="W457" s="1" t="s">
        <v>4588</v>
      </c>
      <c r="X457" s="1"/>
      <c r="Y457" s="1"/>
      <c r="Z457" s="4">
        <v>42642</v>
      </c>
      <c r="AA457" s="1" t="s">
        <v>2</v>
      </c>
      <c r="AB457" s="1" t="s">
        <v>4589</v>
      </c>
      <c r="AC457" s="1" t="s">
        <v>4590</v>
      </c>
      <c r="AD457" s="8"/>
    </row>
    <row r="458" spans="2:30" outlineLevel="5" x14ac:dyDescent="0.25">
      <c r="B458" s="3"/>
      <c r="C458" s="1"/>
      <c r="D458" s="1"/>
      <c r="E458" s="1"/>
      <c r="F458" s="1"/>
      <c r="G458" s="1" t="s">
        <v>1842</v>
      </c>
      <c r="H458" s="188">
        <v>42642</v>
      </c>
      <c r="I458" s="1" t="s">
        <v>4591</v>
      </c>
      <c r="J458" s="2" t="s">
        <v>49</v>
      </c>
      <c r="K458" s="1" t="s">
        <v>36</v>
      </c>
      <c r="L458" s="1" t="s">
        <v>20</v>
      </c>
      <c r="M458" s="1" t="s">
        <v>21</v>
      </c>
      <c r="N458" s="1" t="s">
        <v>11</v>
      </c>
      <c r="O458" s="7">
        <v>17374</v>
      </c>
      <c r="P458" s="7">
        <v>0</v>
      </c>
      <c r="Q458" s="7">
        <f t="shared" si="16"/>
        <v>17374</v>
      </c>
      <c r="R458" s="6" t="s">
        <v>31</v>
      </c>
      <c r="S458" s="5" t="s">
        <v>32</v>
      </c>
      <c r="T458" s="5" t="s">
        <v>1437</v>
      </c>
      <c r="U458" s="5" t="s">
        <v>1904</v>
      </c>
      <c r="V458" s="1" t="s">
        <v>28</v>
      </c>
      <c r="W458" s="1" t="s">
        <v>4592</v>
      </c>
      <c r="X458" s="1"/>
      <c r="Y458" s="1"/>
      <c r="Z458" s="4">
        <v>42642</v>
      </c>
      <c r="AA458" s="1" t="s">
        <v>2</v>
      </c>
      <c r="AB458" s="1" t="s">
        <v>4593</v>
      </c>
      <c r="AC458" s="1" t="s">
        <v>4594</v>
      </c>
      <c r="AD458" s="8"/>
    </row>
    <row r="459" spans="2:30" outlineLevel="5" x14ac:dyDescent="0.25">
      <c r="B459" s="3"/>
      <c r="C459" s="1"/>
      <c r="D459" s="1"/>
      <c r="E459" s="1"/>
      <c r="F459" s="1"/>
      <c r="G459" s="1" t="s">
        <v>1842</v>
      </c>
      <c r="H459" s="188">
        <v>42642</v>
      </c>
      <c r="I459" s="1" t="s">
        <v>4595</v>
      </c>
      <c r="J459" s="2" t="s">
        <v>49</v>
      </c>
      <c r="K459" s="1" t="s">
        <v>36</v>
      </c>
      <c r="L459" s="1" t="s">
        <v>20</v>
      </c>
      <c r="M459" s="1" t="s">
        <v>21</v>
      </c>
      <c r="N459" s="1" t="s">
        <v>11</v>
      </c>
      <c r="O459" s="7">
        <v>5434</v>
      </c>
      <c r="P459" s="7">
        <v>0</v>
      </c>
      <c r="Q459" s="7">
        <f t="shared" si="16"/>
        <v>5434</v>
      </c>
      <c r="R459" s="6" t="s">
        <v>31</v>
      </c>
      <c r="S459" s="5" t="s">
        <v>32</v>
      </c>
      <c r="T459" s="5" t="s">
        <v>1592</v>
      </c>
      <c r="U459" s="5" t="s">
        <v>1874</v>
      </c>
      <c r="V459" s="1" t="s">
        <v>28</v>
      </c>
      <c r="W459" s="1" t="s">
        <v>4596</v>
      </c>
      <c r="X459" s="1"/>
      <c r="Y459" s="1"/>
      <c r="Z459" s="4">
        <v>42642</v>
      </c>
      <c r="AA459" s="1" t="s">
        <v>2</v>
      </c>
      <c r="AB459" s="1" t="s">
        <v>4597</v>
      </c>
      <c r="AC459" s="1" t="s">
        <v>4598</v>
      </c>
      <c r="AD459" s="8"/>
    </row>
    <row r="460" spans="2:30" outlineLevel="5" x14ac:dyDescent="0.25">
      <c r="B460" s="3"/>
      <c r="C460" s="1"/>
      <c r="D460" s="1"/>
      <c r="E460" s="1"/>
      <c r="F460" s="1"/>
      <c r="G460" s="1" t="s">
        <v>1842</v>
      </c>
      <c r="H460" s="188">
        <v>42642</v>
      </c>
      <c r="I460" s="1" t="s">
        <v>4599</v>
      </c>
      <c r="J460" s="2" t="s">
        <v>49</v>
      </c>
      <c r="K460" s="1" t="s">
        <v>36</v>
      </c>
      <c r="L460" s="1" t="s">
        <v>20</v>
      </c>
      <c r="M460" s="1" t="s">
        <v>21</v>
      </c>
      <c r="N460" s="1" t="s">
        <v>11</v>
      </c>
      <c r="O460" s="7">
        <v>15450</v>
      </c>
      <c r="P460" s="7">
        <v>0</v>
      </c>
      <c r="Q460" s="7">
        <f t="shared" si="16"/>
        <v>15450</v>
      </c>
      <c r="R460" s="6" t="s">
        <v>31</v>
      </c>
      <c r="S460" s="5" t="s">
        <v>32</v>
      </c>
      <c r="T460" s="5" t="s">
        <v>2660</v>
      </c>
      <c r="U460" s="5" t="s">
        <v>1871</v>
      </c>
      <c r="V460" s="1" t="s">
        <v>28</v>
      </c>
      <c r="W460" s="1" t="s">
        <v>4600</v>
      </c>
      <c r="X460" s="1"/>
      <c r="Y460" s="1"/>
      <c r="Z460" s="4">
        <v>42642</v>
      </c>
      <c r="AA460" s="1" t="s">
        <v>2</v>
      </c>
      <c r="AB460" s="1" t="s">
        <v>4601</v>
      </c>
      <c r="AC460" s="1" t="s">
        <v>4602</v>
      </c>
      <c r="AD460" s="8"/>
    </row>
    <row r="461" spans="2:30" outlineLevel="5" x14ac:dyDescent="0.25">
      <c r="B461" s="3"/>
      <c r="C461" s="1"/>
      <c r="D461" s="1"/>
      <c r="E461" s="1"/>
      <c r="F461" s="1"/>
      <c r="G461" s="1" t="s">
        <v>1842</v>
      </c>
      <c r="H461" s="188">
        <v>42642</v>
      </c>
      <c r="I461" s="1" t="s">
        <v>4603</v>
      </c>
      <c r="J461" s="2" t="s">
        <v>49</v>
      </c>
      <c r="K461" s="1" t="s">
        <v>36</v>
      </c>
      <c r="L461" s="1" t="s">
        <v>20</v>
      </c>
      <c r="M461" s="1" t="s">
        <v>21</v>
      </c>
      <c r="N461" s="1" t="s">
        <v>11</v>
      </c>
      <c r="O461" s="7">
        <v>10884</v>
      </c>
      <c r="P461" s="7">
        <v>0</v>
      </c>
      <c r="Q461" s="7">
        <f t="shared" si="16"/>
        <v>10884</v>
      </c>
      <c r="R461" s="6" t="s">
        <v>31</v>
      </c>
      <c r="S461" s="5" t="s">
        <v>2725</v>
      </c>
      <c r="T461" s="5" t="s">
        <v>57</v>
      </c>
      <c r="U461" s="5" t="s">
        <v>1864</v>
      </c>
      <c r="V461" s="1" t="s">
        <v>28</v>
      </c>
      <c r="W461" s="1" t="s">
        <v>4604</v>
      </c>
      <c r="X461" s="1"/>
      <c r="Y461" s="1"/>
      <c r="Z461" s="4">
        <v>42642</v>
      </c>
      <c r="AA461" s="1" t="s">
        <v>2</v>
      </c>
      <c r="AB461" s="1" t="s">
        <v>4605</v>
      </c>
      <c r="AC461" s="1" t="s">
        <v>4606</v>
      </c>
      <c r="AD461" s="8"/>
    </row>
    <row r="462" spans="2:30" outlineLevel="5" x14ac:dyDescent="0.25">
      <c r="B462" s="3"/>
      <c r="C462" s="1"/>
      <c r="D462" s="1"/>
      <c r="E462" s="1"/>
      <c r="F462" s="1"/>
      <c r="G462" s="1" t="s">
        <v>1842</v>
      </c>
      <c r="H462" s="188">
        <v>42643</v>
      </c>
      <c r="I462" s="1" t="s">
        <v>4607</v>
      </c>
      <c r="J462" s="2" t="s">
        <v>49</v>
      </c>
      <c r="K462" s="1" t="s">
        <v>36</v>
      </c>
      <c r="L462" s="1" t="s">
        <v>20</v>
      </c>
      <c r="M462" s="1" t="s">
        <v>21</v>
      </c>
      <c r="N462" s="1" t="s">
        <v>11</v>
      </c>
      <c r="O462" s="7">
        <v>111443.14</v>
      </c>
      <c r="P462" s="7">
        <v>0</v>
      </c>
      <c r="Q462" s="7">
        <f t="shared" si="16"/>
        <v>111443.14</v>
      </c>
      <c r="R462" s="6" t="s">
        <v>31</v>
      </c>
      <c r="S462" s="5" t="s">
        <v>32</v>
      </c>
      <c r="T462" s="5" t="s">
        <v>1437</v>
      </c>
      <c r="U462" s="5" t="s">
        <v>1904</v>
      </c>
      <c r="V462" s="1" t="s">
        <v>28</v>
      </c>
      <c r="W462" s="1" t="s">
        <v>4608</v>
      </c>
      <c r="X462" s="1"/>
      <c r="Y462" s="1"/>
      <c r="Z462" s="4">
        <v>42643</v>
      </c>
      <c r="AA462" s="1" t="s">
        <v>2</v>
      </c>
      <c r="AB462" s="1" t="s">
        <v>4609</v>
      </c>
      <c r="AC462" s="1" t="s">
        <v>4610</v>
      </c>
      <c r="AD462" s="8"/>
    </row>
    <row r="463" spans="2:30" outlineLevel="5" x14ac:dyDescent="0.25">
      <c r="B463" s="3"/>
      <c r="C463" s="1"/>
      <c r="D463" s="1"/>
      <c r="E463" s="1"/>
      <c r="F463" s="1"/>
      <c r="G463" s="1" t="s">
        <v>1842</v>
      </c>
      <c r="H463" s="188">
        <v>42643</v>
      </c>
      <c r="I463" s="1" t="s">
        <v>4611</v>
      </c>
      <c r="J463" s="2" t="s">
        <v>49</v>
      </c>
      <c r="K463" s="1" t="s">
        <v>36</v>
      </c>
      <c r="L463" s="1" t="s">
        <v>20</v>
      </c>
      <c r="M463" s="1" t="s">
        <v>21</v>
      </c>
      <c r="N463" s="1" t="s">
        <v>11</v>
      </c>
      <c r="O463" s="7">
        <v>3270</v>
      </c>
      <c r="P463" s="7">
        <v>0</v>
      </c>
      <c r="Q463" s="7">
        <f t="shared" si="16"/>
        <v>3270</v>
      </c>
      <c r="R463" s="6" t="s">
        <v>31</v>
      </c>
      <c r="S463" s="5" t="s">
        <v>32</v>
      </c>
      <c r="T463" s="5" t="s">
        <v>2636</v>
      </c>
      <c r="U463" s="5" t="s">
        <v>2611</v>
      </c>
      <c r="V463" s="1" t="s">
        <v>28</v>
      </c>
      <c r="W463" s="1" t="s">
        <v>4612</v>
      </c>
      <c r="X463" s="1"/>
      <c r="Y463" s="1"/>
      <c r="Z463" s="4">
        <v>42643</v>
      </c>
      <c r="AA463" s="1" t="s">
        <v>2</v>
      </c>
      <c r="AB463" s="1" t="s">
        <v>4613</v>
      </c>
      <c r="AC463" s="1" t="s">
        <v>4614</v>
      </c>
      <c r="AD463" s="8"/>
    </row>
    <row r="464" spans="2:30" outlineLevel="5" x14ac:dyDescent="0.25">
      <c r="B464" s="3"/>
      <c r="C464" s="1"/>
      <c r="D464" s="1"/>
      <c r="E464" s="1"/>
      <c r="F464" s="1"/>
      <c r="G464" s="1" t="s">
        <v>1842</v>
      </c>
      <c r="H464" s="188">
        <v>42643</v>
      </c>
      <c r="I464" s="1" t="s">
        <v>4615</v>
      </c>
      <c r="J464" s="2" t="s">
        <v>49</v>
      </c>
      <c r="K464" s="1" t="s">
        <v>36</v>
      </c>
      <c r="L464" s="1" t="s">
        <v>20</v>
      </c>
      <c r="M464" s="1" t="s">
        <v>21</v>
      </c>
      <c r="N464" s="1" t="s">
        <v>11</v>
      </c>
      <c r="O464" s="7">
        <v>10900.28</v>
      </c>
      <c r="P464" s="7">
        <v>0</v>
      </c>
      <c r="Q464" s="7">
        <f t="shared" si="16"/>
        <v>10900.28</v>
      </c>
      <c r="R464" s="6" t="s">
        <v>31</v>
      </c>
      <c r="S464" s="5" t="s">
        <v>32</v>
      </c>
      <c r="T464" s="5" t="s">
        <v>1437</v>
      </c>
      <c r="U464" s="5" t="s">
        <v>1904</v>
      </c>
      <c r="V464" s="1" t="s">
        <v>28</v>
      </c>
      <c r="W464" s="1" t="s">
        <v>4616</v>
      </c>
      <c r="X464" s="1"/>
      <c r="Y464" s="1"/>
      <c r="Z464" s="4">
        <v>42643</v>
      </c>
      <c r="AA464" s="1" t="s">
        <v>2</v>
      </c>
      <c r="AB464" s="1" t="s">
        <v>4617</v>
      </c>
      <c r="AC464" s="1" t="s">
        <v>4618</v>
      </c>
      <c r="AD464" s="8"/>
    </row>
    <row r="465" spans="2:30" outlineLevel="5" x14ac:dyDescent="0.25">
      <c r="B465" s="3"/>
      <c r="C465" s="1"/>
      <c r="D465" s="1"/>
      <c r="E465" s="1"/>
      <c r="F465" s="1"/>
      <c r="G465" s="1" t="s">
        <v>1842</v>
      </c>
      <c r="H465" s="188">
        <v>42643</v>
      </c>
      <c r="I465" s="1" t="s">
        <v>4619</v>
      </c>
      <c r="J465" s="2" t="s">
        <v>49</v>
      </c>
      <c r="K465" s="1" t="s">
        <v>36</v>
      </c>
      <c r="L465" s="1" t="s">
        <v>20</v>
      </c>
      <c r="M465" s="1" t="s">
        <v>21</v>
      </c>
      <c r="N465" s="1" t="s">
        <v>11</v>
      </c>
      <c r="O465" s="7">
        <v>114115.92</v>
      </c>
      <c r="P465" s="7">
        <v>0</v>
      </c>
      <c r="Q465" s="7">
        <f t="shared" si="16"/>
        <v>114115.92</v>
      </c>
      <c r="R465" s="6" t="s">
        <v>31</v>
      </c>
      <c r="S465" s="5" t="s">
        <v>32</v>
      </c>
      <c r="T465" s="5" t="s">
        <v>1437</v>
      </c>
      <c r="U465" s="5" t="s">
        <v>1904</v>
      </c>
      <c r="V465" s="1" t="s">
        <v>28</v>
      </c>
      <c r="W465" s="1" t="s">
        <v>4620</v>
      </c>
      <c r="X465" s="1"/>
      <c r="Y465" s="1"/>
      <c r="Z465" s="4">
        <v>42643</v>
      </c>
      <c r="AA465" s="1" t="s">
        <v>2</v>
      </c>
      <c r="AB465" s="1" t="s">
        <v>4621</v>
      </c>
      <c r="AC465" s="1" t="s">
        <v>4622</v>
      </c>
      <c r="AD465" s="8"/>
    </row>
    <row r="466" spans="2:30" outlineLevel="5" x14ac:dyDescent="0.25">
      <c r="B466" s="3"/>
      <c r="C466" s="1"/>
      <c r="D466" s="1"/>
      <c r="E466" s="1"/>
      <c r="F466" s="1"/>
      <c r="G466" s="1" t="s">
        <v>1842</v>
      </c>
      <c r="H466" s="188">
        <v>42643</v>
      </c>
      <c r="I466" s="1" t="s">
        <v>4623</v>
      </c>
      <c r="J466" s="2" t="s">
        <v>49</v>
      </c>
      <c r="K466" s="1" t="s">
        <v>36</v>
      </c>
      <c r="L466" s="1" t="s">
        <v>20</v>
      </c>
      <c r="M466" s="1" t="s">
        <v>21</v>
      </c>
      <c r="N466" s="1" t="s">
        <v>11</v>
      </c>
      <c r="O466" s="7">
        <v>11263.64</v>
      </c>
      <c r="P466" s="7">
        <v>0</v>
      </c>
      <c r="Q466" s="7">
        <f t="shared" si="16"/>
        <v>11263.64</v>
      </c>
      <c r="R466" s="6" t="s">
        <v>31</v>
      </c>
      <c r="S466" s="5" t="s">
        <v>32</v>
      </c>
      <c r="T466" s="5" t="s">
        <v>1437</v>
      </c>
      <c r="U466" s="5" t="s">
        <v>1904</v>
      </c>
      <c r="V466" s="1" t="s">
        <v>28</v>
      </c>
      <c r="W466" s="1" t="s">
        <v>4624</v>
      </c>
      <c r="X466" s="1"/>
      <c r="Y466" s="1"/>
      <c r="Z466" s="4">
        <v>42643</v>
      </c>
      <c r="AA466" s="1" t="s">
        <v>2</v>
      </c>
      <c r="AB466" s="1" t="s">
        <v>4625</v>
      </c>
      <c r="AC466" s="1" t="s">
        <v>4626</v>
      </c>
      <c r="AD466" s="8"/>
    </row>
    <row r="467" spans="2:30" outlineLevel="5" x14ac:dyDescent="0.25">
      <c r="B467" s="3"/>
      <c r="C467" s="1"/>
      <c r="D467" s="1"/>
      <c r="E467" s="1"/>
      <c r="F467" s="1"/>
      <c r="G467" s="1" t="s">
        <v>1842</v>
      </c>
      <c r="H467" s="188">
        <v>42643</v>
      </c>
      <c r="I467" s="1" t="s">
        <v>4627</v>
      </c>
      <c r="J467" s="2" t="s">
        <v>49</v>
      </c>
      <c r="K467" s="1" t="s">
        <v>36</v>
      </c>
      <c r="L467" s="1" t="s">
        <v>20</v>
      </c>
      <c r="M467" s="1" t="s">
        <v>21</v>
      </c>
      <c r="N467" s="1" t="s">
        <v>11</v>
      </c>
      <c r="O467" s="7">
        <v>11263.64</v>
      </c>
      <c r="P467" s="7">
        <v>0</v>
      </c>
      <c r="Q467" s="7">
        <f t="shared" si="16"/>
        <v>11263.64</v>
      </c>
      <c r="R467" s="6" t="s">
        <v>31</v>
      </c>
      <c r="S467" s="5" t="s">
        <v>32</v>
      </c>
      <c r="T467" s="5" t="s">
        <v>1437</v>
      </c>
      <c r="U467" s="5" t="s">
        <v>1904</v>
      </c>
      <c r="V467" s="1" t="s">
        <v>28</v>
      </c>
      <c r="W467" s="1" t="s">
        <v>4628</v>
      </c>
      <c r="X467" s="1"/>
      <c r="Y467" s="1"/>
      <c r="Z467" s="4">
        <v>42643</v>
      </c>
      <c r="AA467" s="1" t="s">
        <v>2</v>
      </c>
      <c r="AB467" s="1" t="s">
        <v>4629</v>
      </c>
      <c r="AC467" s="1" t="s">
        <v>4630</v>
      </c>
      <c r="AD467" s="8"/>
    </row>
    <row r="468" spans="2:30" outlineLevel="5" x14ac:dyDescent="0.25">
      <c r="B468" s="3"/>
      <c r="C468" s="1"/>
      <c r="D468" s="1"/>
      <c r="E468" s="1"/>
      <c r="F468" s="1"/>
      <c r="G468" s="1" t="s">
        <v>1842</v>
      </c>
      <c r="H468" s="188">
        <v>42643</v>
      </c>
      <c r="I468" s="1" t="s">
        <v>4631</v>
      </c>
      <c r="J468" s="2" t="s">
        <v>49</v>
      </c>
      <c r="K468" s="1" t="s">
        <v>36</v>
      </c>
      <c r="L468" s="1" t="s">
        <v>20</v>
      </c>
      <c r="M468" s="1" t="s">
        <v>21</v>
      </c>
      <c r="N468" s="1" t="s">
        <v>11</v>
      </c>
      <c r="O468" s="7">
        <v>128279.76</v>
      </c>
      <c r="P468" s="7">
        <v>0</v>
      </c>
      <c r="Q468" s="7">
        <f t="shared" si="16"/>
        <v>128279.76</v>
      </c>
      <c r="R468" s="6" t="s">
        <v>31</v>
      </c>
      <c r="S468" s="5" t="s">
        <v>32</v>
      </c>
      <c r="T468" s="5" t="s">
        <v>1437</v>
      </c>
      <c r="U468" s="5" t="s">
        <v>1904</v>
      </c>
      <c r="V468" s="1" t="s">
        <v>28</v>
      </c>
      <c r="W468" s="1" t="s">
        <v>4632</v>
      </c>
      <c r="X468" s="1"/>
      <c r="Y468" s="1"/>
      <c r="Z468" s="4">
        <v>42643</v>
      </c>
      <c r="AA468" s="1" t="s">
        <v>2</v>
      </c>
      <c r="AB468" s="1" t="s">
        <v>4633</v>
      </c>
      <c r="AC468" s="1" t="s">
        <v>4634</v>
      </c>
      <c r="AD468" s="8"/>
    </row>
    <row r="469" spans="2:30" outlineLevel="5" x14ac:dyDescent="0.25">
      <c r="B469" s="3"/>
      <c r="C469" s="1"/>
      <c r="D469" s="1"/>
      <c r="E469" s="1"/>
      <c r="F469" s="1"/>
      <c r="G469" s="1" t="s">
        <v>1842</v>
      </c>
      <c r="H469" s="188">
        <v>42643</v>
      </c>
      <c r="I469" s="1" t="s">
        <v>4635</v>
      </c>
      <c r="J469" s="2" t="s">
        <v>49</v>
      </c>
      <c r="K469" s="1" t="s">
        <v>36</v>
      </c>
      <c r="L469" s="1" t="s">
        <v>20</v>
      </c>
      <c r="M469" s="1" t="s">
        <v>21</v>
      </c>
      <c r="N469" s="1" t="s">
        <v>11</v>
      </c>
      <c r="O469" s="7">
        <v>9710.23</v>
      </c>
      <c r="P469" s="7">
        <v>0</v>
      </c>
      <c r="Q469" s="7">
        <f t="shared" si="16"/>
        <v>9710.23</v>
      </c>
      <c r="R469" s="6" t="s">
        <v>31</v>
      </c>
      <c r="S469" s="5" t="s">
        <v>32</v>
      </c>
      <c r="T469" s="5" t="s">
        <v>1437</v>
      </c>
      <c r="U469" s="5" t="s">
        <v>1904</v>
      </c>
      <c r="V469" s="1" t="s">
        <v>28</v>
      </c>
      <c r="W469" s="1" t="s">
        <v>4636</v>
      </c>
      <c r="X469" s="1"/>
      <c r="Y469" s="1"/>
      <c r="Z469" s="4">
        <v>42643</v>
      </c>
      <c r="AA469" s="1" t="s">
        <v>2</v>
      </c>
      <c r="AB469" s="1" t="s">
        <v>4637</v>
      </c>
      <c r="AC469" s="1" t="s">
        <v>4638</v>
      </c>
      <c r="AD469" s="8"/>
    </row>
    <row r="470" spans="2:30" outlineLevel="5" x14ac:dyDescent="0.25">
      <c r="B470" s="3"/>
      <c r="C470" s="1"/>
      <c r="D470" s="1"/>
      <c r="E470" s="1"/>
      <c r="F470" s="1"/>
      <c r="G470" s="1" t="s">
        <v>1842</v>
      </c>
      <c r="H470" s="188">
        <v>42642</v>
      </c>
      <c r="I470" s="1" t="s">
        <v>4639</v>
      </c>
      <c r="J470" s="2" t="s">
        <v>49</v>
      </c>
      <c r="K470" s="1" t="s">
        <v>36</v>
      </c>
      <c r="L470" s="1" t="s">
        <v>20</v>
      </c>
      <c r="M470" s="1" t="s">
        <v>21</v>
      </c>
      <c r="N470" s="1" t="s">
        <v>11</v>
      </c>
      <c r="O470" s="7">
        <v>2834</v>
      </c>
      <c r="P470" s="7">
        <v>0</v>
      </c>
      <c r="Q470" s="7">
        <f t="shared" si="16"/>
        <v>2834</v>
      </c>
      <c r="R470" s="6" t="s">
        <v>31</v>
      </c>
      <c r="S470" s="5" t="s">
        <v>32</v>
      </c>
      <c r="T470" s="5" t="s">
        <v>1590</v>
      </c>
      <c r="U470" s="5" t="s">
        <v>1928</v>
      </c>
      <c r="V470" s="1" t="s">
        <v>28</v>
      </c>
      <c r="W470" s="1" t="s">
        <v>4640</v>
      </c>
      <c r="X470" s="1"/>
      <c r="Y470" s="1"/>
      <c r="Z470" s="4">
        <v>42642</v>
      </c>
      <c r="AA470" s="1" t="s">
        <v>2</v>
      </c>
      <c r="AB470" s="1" t="s">
        <v>4641</v>
      </c>
      <c r="AC470" s="1" t="s">
        <v>4642</v>
      </c>
      <c r="AD470" s="8"/>
    </row>
    <row r="471" spans="2:30" outlineLevel="5" x14ac:dyDescent="0.25">
      <c r="B471" s="3"/>
      <c r="C471" s="1"/>
      <c r="D471" s="1"/>
      <c r="E471" s="1"/>
      <c r="F471" s="1"/>
      <c r="G471" s="1" t="s">
        <v>1842</v>
      </c>
      <c r="H471" s="188">
        <v>42643</v>
      </c>
      <c r="I471" s="1" t="s">
        <v>4643</v>
      </c>
      <c r="J471" s="2" t="s">
        <v>49</v>
      </c>
      <c r="K471" s="1" t="s">
        <v>36</v>
      </c>
      <c r="L471" s="1" t="s">
        <v>20</v>
      </c>
      <c r="M471" s="1" t="s">
        <v>21</v>
      </c>
      <c r="N471" s="1" t="s">
        <v>11</v>
      </c>
      <c r="O471" s="7">
        <v>131179.6</v>
      </c>
      <c r="P471" s="7">
        <v>0</v>
      </c>
      <c r="Q471" s="7">
        <f t="shared" si="16"/>
        <v>131179.6</v>
      </c>
      <c r="R471" s="6" t="s">
        <v>31</v>
      </c>
      <c r="S471" s="5" t="s">
        <v>32</v>
      </c>
      <c r="T471" s="5" t="s">
        <v>1437</v>
      </c>
      <c r="U471" s="5" t="s">
        <v>1904</v>
      </c>
      <c r="V471" s="1" t="s">
        <v>28</v>
      </c>
      <c r="W471" s="1" t="s">
        <v>4644</v>
      </c>
      <c r="X471" s="1"/>
      <c r="Y471" s="1"/>
      <c r="Z471" s="4">
        <v>42643</v>
      </c>
      <c r="AA471" s="1" t="s">
        <v>2</v>
      </c>
      <c r="AB471" s="1" t="s">
        <v>4645</v>
      </c>
      <c r="AC471" s="1" t="s">
        <v>4646</v>
      </c>
      <c r="AD471" s="8"/>
    </row>
    <row r="472" spans="2:30" outlineLevel="5" x14ac:dyDescent="0.25">
      <c r="B472" s="3"/>
      <c r="C472" s="1"/>
      <c r="D472" s="1"/>
      <c r="E472" s="1"/>
      <c r="F472" s="1"/>
      <c r="G472" s="1" t="s">
        <v>1842</v>
      </c>
      <c r="H472" s="188">
        <v>42642</v>
      </c>
      <c r="I472" s="1" t="s">
        <v>4647</v>
      </c>
      <c r="J472" s="2" t="s">
        <v>49</v>
      </c>
      <c r="K472" s="1" t="s">
        <v>36</v>
      </c>
      <c r="L472" s="1" t="s">
        <v>20</v>
      </c>
      <c r="M472" s="1" t="s">
        <v>21</v>
      </c>
      <c r="N472" s="1" t="s">
        <v>11</v>
      </c>
      <c r="O472" s="7">
        <v>12089</v>
      </c>
      <c r="P472" s="7">
        <v>0</v>
      </c>
      <c r="Q472" s="7">
        <f t="shared" si="16"/>
        <v>12089</v>
      </c>
      <c r="R472" s="6" t="s">
        <v>31</v>
      </c>
      <c r="S472" s="5" t="s">
        <v>2725</v>
      </c>
      <c r="T472" s="5" t="s">
        <v>1705</v>
      </c>
      <c r="U472" s="5" t="s">
        <v>1883</v>
      </c>
      <c r="V472" s="1" t="s">
        <v>28</v>
      </c>
      <c r="W472" s="1" t="s">
        <v>4648</v>
      </c>
      <c r="X472" s="1"/>
      <c r="Y472" s="1"/>
      <c r="Z472" s="4">
        <v>42642</v>
      </c>
      <c r="AA472" s="1" t="s">
        <v>2</v>
      </c>
      <c r="AB472" s="1" t="s">
        <v>4649</v>
      </c>
      <c r="AC472" s="1" t="s">
        <v>4650</v>
      </c>
      <c r="AD472" s="8"/>
    </row>
    <row r="473" spans="2:30" outlineLevel="5" x14ac:dyDescent="0.25">
      <c r="B473" s="3"/>
      <c r="C473" s="1"/>
      <c r="D473" s="1"/>
      <c r="E473" s="1"/>
      <c r="F473" s="1"/>
      <c r="G473" s="1" t="s">
        <v>1842</v>
      </c>
      <c r="H473" s="188">
        <v>42642</v>
      </c>
      <c r="I473" s="1" t="s">
        <v>4651</v>
      </c>
      <c r="J473" s="2" t="s">
        <v>49</v>
      </c>
      <c r="K473" s="1" t="s">
        <v>36</v>
      </c>
      <c r="L473" s="1" t="s">
        <v>20</v>
      </c>
      <c r="M473" s="1" t="s">
        <v>21</v>
      </c>
      <c r="N473" s="1" t="s">
        <v>11</v>
      </c>
      <c r="O473" s="7">
        <v>5852</v>
      </c>
      <c r="P473" s="7">
        <v>0</v>
      </c>
      <c r="Q473" s="7">
        <f t="shared" si="16"/>
        <v>5852</v>
      </c>
      <c r="R473" s="6" t="s">
        <v>31</v>
      </c>
      <c r="S473" s="5" t="s">
        <v>32</v>
      </c>
      <c r="T473" s="5" t="s">
        <v>2636</v>
      </c>
      <c r="U473" s="5" t="s">
        <v>2611</v>
      </c>
      <c r="V473" s="1" t="s">
        <v>28</v>
      </c>
      <c r="W473" s="1" t="s">
        <v>4652</v>
      </c>
      <c r="X473" s="1"/>
      <c r="Y473" s="1"/>
      <c r="Z473" s="4">
        <v>42642</v>
      </c>
      <c r="AA473" s="1" t="s">
        <v>2</v>
      </c>
      <c r="AB473" s="1" t="s">
        <v>4653</v>
      </c>
      <c r="AC473" s="1" t="s">
        <v>4654</v>
      </c>
      <c r="AD473" s="8"/>
    </row>
    <row r="474" spans="2:30" outlineLevel="5" x14ac:dyDescent="0.25">
      <c r="B474" s="3"/>
      <c r="C474" s="1"/>
      <c r="D474" s="1"/>
      <c r="E474" s="1"/>
      <c r="F474" s="1"/>
      <c r="G474" s="1" t="s">
        <v>1842</v>
      </c>
      <c r="H474" s="188">
        <v>42643</v>
      </c>
      <c r="I474" s="1" t="s">
        <v>4655</v>
      </c>
      <c r="J474" s="2" t="s">
        <v>49</v>
      </c>
      <c r="K474" s="1" t="s">
        <v>36</v>
      </c>
      <c r="L474" s="1" t="s">
        <v>20</v>
      </c>
      <c r="M474" s="1" t="s">
        <v>21</v>
      </c>
      <c r="N474" s="1" t="s">
        <v>11</v>
      </c>
      <c r="O474" s="7">
        <v>16720</v>
      </c>
      <c r="P474" s="7">
        <v>0</v>
      </c>
      <c r="Q474" s="7">
        <f t="shared" si="16"/>
        <v>16720</v>
      </c>
      <c r="R474" s="6" t="s">
        <v>31</v>
      </c>
      <c r="S474" s="5" t="s">
        <v>32</v>
      </c>
      <c r="T474" s="5" t="s">
        <v>1704</v>
      </c>
      <c r="U474" s="5" t="s">
        <v>1280</v>
      </c>
      <c r="V474" s="1" t="s">
        <v>28</v>
      </c>
      <c r="W474" s="1" t="s">
        <v>4656</v>
      </c>
      <c r="X474" s="1"/>
      <c r="Y474" s="1"/>
      <c r="Z474" s="4">
        <v>42643</v>
      </c>
      <c r="AA474" s="1" t="s">
        <v>2</v>
      </c>
      <c r="AB474" s="1" t="s">
        <v>4657</v>
      </c>
      <c r="AC474" s="1" t="s">
        <v>4658</v>
      </c>
      <c r="AD474" s="8"/>
    </row>
    <row r="475" spans="2:30" outlineLevel="5" x14ac:dyDescent="0.25">
      <c r="B475" s="3"/>
      <c r="C475" s="1"/>
      <c r="D475" s="1"/>
      <c r="E475" s="1"/>
      <c r="F475" s="1"/>
      <c r="G475" s="1" t="s">
        <v>1842</v>
      </c>
      <c r="H475" s="188">
        <v>42643</v>
      </c>
      <c r="I475" s="1" t="s">
        <v>4659</v>
      </c>
      <c r="J475" s="2" t="s">
        <v>49</v>
      </c>
      <c r="K475" s="1" t="s">
        <v>36</v>
      </c>
      <c r="L475" s="1" t="s">
        <v>20</v>
      </c>
      <c r="M475" s="1" t="s">
        <v>21</v>
      </c>
      <c r="N475" s="1" t="s">
        <v>11</v>
      </c>
      <c r="O475" s="7">
        <v>4905</v>
      </c>
      <c r="P475" s="7">
        <v>0</v>
      </c>
      <c r="Q475" s="7">
        <f t="shared" si="16"/>
        <v>4905</v>
      </c>
      <c r="R475" s="6" t="s">
        <v>31</v>
      </c>
      <c r="S475" s="5" t="s">
        <v>32</v>
      </c>
      <c r="T475" s="5" t="s">
        <v>1590</v>
      </c>
      <c r="U475" s="5" t="s">
        <v>1928</v>
      </c>
      <c r="V475" s="1" t="s">
        <v>28</v>
      </c>
      <c r="W475" s="1" t="s">
        <v>4660</v>
      </c>
      <c r="X475" s="1"/>
      <c r="Y475" s="1"/>
      <c r="Z475" s="4">
        <v>42643</v>
      </c>
      <c r="AA475" s="1" t="s">
        <v>2</v>
      </c>
      <c r="AB475" s="1" t="s">
        <v>4661</v>
      </c>
      <c r="AC475" s="1" t="s">
        <v>4662</v>
      </c>
      <c r="AD475" s="8"/>
    </row>
    <row r="476" spans="2:30" outlineLevel="5" x14ac:dyDescent="0.25">
      <c r="B476" s="3"/>
      <c r="C476" s="1"/>
      <c r="D476" s="1"/>
      <c r="E476" s="1"/>
      <c r="F476" s="1"/>
      <c r="G476" s="1" t="s">
        <v>1842</v>
      </c>
      <c r="H476" s="188">
        <v>42643</v>
      </c>
      <c r="I476" s="1" t="s">
        <v>4663</v>
      </c>
      <c r="J476" s="2" t="s">
        <v>49</v>
      </c>
      <c r="K476" s="1" t="s">
        <v>36</v>
      </c>
      <c r="L476" s="1" t="s">
        <v>20</v>
      </c>
      <c r="M476" s="1" t="s">
        <v>21</v>
      </c>
      <c r="N476" s="1" t="s">
        <v>11</v>
      </c>
      <c r="O476" s="7">
        <v>2834</v>
      </c>
      <c r="P476" s="7">
        <v>0</v>
      </c>
      <c r="Q476" s="7">
        <f t="shared" si="16"/>
        <v>2834</v>
      </c>
      <c r="R476" s="6" t="s">
        <v>31</v>
      </c>
      <c r="S476" s="5" t="s">
        <v>32</v>
      </c>
      <c r="T476" s="5" t="s">
        <v>2660</v>
      </c>
      <c r="U476" s="5" t="s">
        <v>1871</v>
      </c>
      <c r="V476" s="1" t="s">
        <v>28</v>
      </c>
      <c r="W476" s="1" t="s">
        <v>4664</v>
      </c>
      <c r="X476" s="1"/>
      <c r="Y476" s="1"/>
      <c r="Z476" s="4">
        <v>42643</v>
      </c>
      <c r="AA476" s="1" t="s">
        <v>2</v>
      </c>
      <c r="AB476" s="1" t="s">
        <v>4665</v>
      </c>
      <c r="AC476" s="1" t="s">
        <v>4666</v>
      </c>
      <c r="AD476" s="8"/>
    </row>
    <row r="477" spans="2:30" outlineLevel="5" x14ac:dyDescent="0.25">
      <c r="B477" s="3"/>
      <c r="C477" s="1"/>
      <c r="D477" s="1"/>
      <c r="E477" s="1"/>
      <c r="F477" s="1"/>
      <c r="G477" s="1" t="s">
        <v>1842</v>
      </c>
      <c r="H477" s="188">
        <v>42643</v>
      </c>
      <c r="I477" s="1" t="s">
        <v>4667</v>
      </c>
      <c r="J477" s="2" t="s">
        <v>49</v>
      </c>
      <c r="K477" s="1" t="s">
        <v>36</v>
      </c>
      <c r="L477" s="1" t="s">
        <v>20</v>
      </c>
      <c r="M477" s="1" t="s">
        <v>21</v>
      </c>
      <c r="N477" s="1" t="s">
        <v>11</v>
      </c>
      <c r="O477" s="7">
        <v>5123</v>
      </c>
      <c r="P477" s="7">
        <v>0</v>
      </c>
      <c r="Q477" s="7">
        <f t="shared" si="16"/>
        <v>5123</v>
      </c>
      <c r="R477" s="6" t="s">
        <v>31</v>
      </c>
      <c r="S477" s="5" t="s">
        <v>32</v>
      </c>
      <c r="T477" s="5" t="s">
        <v>2636</v>
      </c>
      <c r="U477" s="5" t="s">
        <v>2611</v>
      </c>
      <c r="V477" s="1" t="s">
        <v>28</v>
      </c>
      <c r="W477" s="1" t="s">
        <v>4668</v>
      </c>
      <c r="X477" s="1"/>
      <c r="Y477" s="1"/>
      <c r="Z477" s="4">
        <v>42643</v>
      </c>
      <c r="AA477" s="1" t="s">
        <v>2</v>
      </c>
      <c r="AB477" s="1" t="s">
        <v>4668</v>
      </c>
      <c r="AC477" s="1" t="s">
        <v>4669</v>
      </c>
      <c r="AD477" s="8"/>
    </row>
    <row r="478" spans="2:30" outlineLevel="5" x14ac:dyDescent="0.25">
      <c r="B478" s="220"/>
      <c r="C478" s="2"/>
      <c r="D478" s="2"/>
      <c r="E478" s="2"/>
      <c r="F478" s="2"/>
      <c r="G478" s="2"/>
      <c r="H478" s="228"/>
      <c r="I478" s="2"/>
      <c r="J478" s="2" t="s">
        <v>49</v>
      </c>
      <c r="K478" s="2"/>
      <c r="L478" s="2"/>
      <c r="M478" s="2"/>
      <c r="N478" s="2"/>
      <c r="O478" s="221"/>
      <c r="P478" s="221"/>
      <c r="Q478" s="221"/>
      <c r="R478" s="222"/>
      <c r="S478" s="223"/>
      <c r="T478" s="223"/>
      <c r="U478" s="223"/>
      <c r="V478" s="2"/>
      <c r="W478" s="2"/>
      <c r="X478" s="2"/>
      <c r="Y478" s="2"/>
      <c r="Z478" s="224"/>
      <c r="AA478" s="2"/>
      <c r="AB478" s="2"/>
      <c r="AC478" s="2"/>
      <c r="AD478" s="225"/>
    </row>
    <row r="479" spans="2:30" outlineLevel="3" x14ac:dyDescent="0.25">
      <c r="B479" s="220"/>
      <c r="C479" s="2"/>
      <c r="D479" s="2"/>
      <c r="E479" s="2" t="s">
        <v>59</v>
      </c>
      <c r="F479" s="2" t="s">
        <v>38</v>
      </c>
      <c r="G479" s="2"/>
      <c r="H479" s="228"/>
      <c r="I479" s="2"/>
      <c r="J479" s="2" t="s">
        <v>59</v>
      </c>
      <c r="K479" s="2"/>
      <c r="L479" s="2"/>
      <c r="M479" s="2"/>
      <c r="N479" s="2"/>
      <c r="O479" s="221">
        <f>SUM(O480:O1114)/2</f>
        <v>41103958.479999982</v>
      </c>
      <c r="P479" s="221">
        <f>SUM(P480:P1114)/2</f>
        <v>144271.44</v>
      </c>
      <c r="Q479" s="221">
        <f t="shared" ref="Q479:Q510" si="17">O479-P479</f>
        <v>40959687.039999984</v>
      </c>
      <c r="R479" s="222"/>
      <c r="S479" s="223"/>
      <c r="T479" s="223"/>
      <c r="U479" s="223"/>
      <c r="V479" s="2"/>
      <c r="W479" s="2"/>
      <c r="X479" s="2"/>
      <c r="Y479" s="2"/>
      <c r="Z479" s="224"/>
      <c r="AA479" s="2"/>
      <c r="AB479" s="2"/>
      <c r="AC479" s="2"/>
      <c r="AD479" s="225"/>
    </row>
    <row r="480" spans="2:30" outlineLevel="4" x14ac:dyDescent="0.25">
      <c r="B480" s="220"/>
      <c r="C480" s="2"/>
      <c r="D480" s="2"/>
      <c r="E480" s="2"/>
      <c r="F480" s="2" t="s">
        <v>12</v>
      </c>
      <c r="G480" s="2" t="s">
        <v>13</v>
      </c>
      <c r="H480" s="228"/>
      <c r="I480" s="2"/>
      <c r="J480" s="2" t="s">
        <v>59</v>
      </c>
      <c r="K480" s="2"/>
      <c r="L480" s="2"/>
      <c r="M480" s="2"/>
      <c r="N480" s="2"/>
      <c r="O480" s="221">
        <f>SUM(O481:O652)</f>
        <v>37071177.840000026</v>
      </c>
      <c r="P480" s="221">
        <f>SUM(P481:P652)</f>
        <v>0</v>
      </c>
      <c r="Q480" s="221">
        <f t="shared" si="17"/>
        <v>37071177.840000026</v>
      </c>
      <c r="R480" s="222"/>
      <c r="S480" s="223"/>
      <c r="T480" s="223"/>
      <c r="U480" s="223"/>
      <c r="V480" s="2"/>
      <c r="W480" s="2"/>
      <c r="X480" s="2"/>
      <c r="Y480" s="2"/>
      <c r="Z480" s="224"/>
      <c r="AA480" s="2"/>
      <c r="AB480" s="2"/>
      <c r="AC480" s="2"/>
      <c r="AD480" s="225"/>
    </row>
    <row r="481" spans="2:30" ht="15" customHeight="1" outlineLevel="5" x14ac:dyDescent="0.25">
      <c r="B481" s="3"/>
      <c r="C481" s="1"/>
      <c r="D481" s="1"/>
      <c r="E481" s="1"/>
      <c r="F481" s="1"/>
      <c r="G481" s="183" t="s">
        <v>1842</v>
      </c>
      <c r="H481" s="188">
        <v>42370</v>
      </c>
      <c r="I481" s="1" t="s">
        <v>14</v>
      </c>
      <c r="J481" s="2" t="s">
        <v>59</v>
      </c>
      <c r="K481" s="1" t="s">
        <v>9</v>
      </c>
      <c r="L481" s="1" t="s">
        <v>10</v>
      </c>
      <c r="M481" s="1" t="s">
        <v>10</v>
      </c>
      <c r="N481" s="1" t="s">
        <v>11</v>
      </c>
      <c r="O481" s="249">
        <v>0.9</v>
      </c>
      <c r="P481" s="7">
        <v>0</v>
      </c>
      <c r="Q481" s="7">
        <f t="shared" si="17"/>
        <v>0.9</v>
      </c>
      <c r="R481" s="6" t="s">
        <v>1</v>
      </c>
      <c r="S481" s="5" t="s">
        <v>4</v>
      </c>
      <c r="T481" s="5"/>
      <c r="U481" s="233" t="s">
        <v>2487</v>
      </c>
      <c r="V481" s="1"/>
      <c r="W481" s="1"/>
      <c r="X481" s="1"/>
      <c r="Y481" s="1"/>
      <c r="Z481" s="4">
        <v>42370</v>
      </c>
      <c r="AA481" s="1"/>
      <c r="AB481" s="1"/>
      <c r="AC481" s="1"/>
      <c r="AD481" s="8" t="s">
        <v>1843</v>
      </c>
    </row>
    <row r="482" spans="2:30" ht="15" customHeight="1" outlineLevel="5" x14ac:dyDescent="0.25">
      <c r="B482" s="3"/>
      <c r="C482" s="1"/>
      <c r="D482" s="1"/>
      <c r="E482" s="1"/>
      <c r="F482" s="1"/>
      <c r="G482" s="183" t="s">
        <v>1842</v>
      </c>
      <c r="H482" s="188">
        <v>42370</v>
      </c>
      <c r="I482" s="1" t="s">
        <v>14</v>
      </c>
      <c r="J482" s="2" t="s">
        <v>59</v>
      </c>
      <c r="K482" s="1" t="s">
        <v>9</v>
      </c>
      <c r="L482" s="1" t="s">
        <v>10</v>
      </c>
      <c r="M482" s="1" t="s">
        <v>10</v>
      </c>
      <c r="N482" s="1" t="s">
        <v>11</v>
      </c>
      <c r="O482" s="249">
        <v>862.9</v>
      </c>
      <c r="P482" s="7">
        <v>0</v>
      </c>
      <c r="Q482" s="7">
        <f t="shared" si="17"/>
        <v>862.9</v>
      </c>
      <c r="R482" s="6" t="s">
        <v>1</v>
      </c>
      <c r="S482" s="5" t="s">
        <v>4</v>
      </c>
      <c r="T482" s="5"/>
      <c r="U482" s="233" t="s">
        <v>2486</v>
      </c>
      <c r="V482" s="1"/>
      <c r="W482" s="1"/>
      <c r="X482" s="1"/>
      <c r="Y482" s="1"/>
      <c r="Z482" s="4">
        <v>42370</v>
      </c>
      <c r="AA482" s="1"/>
      <c r="AB482" s="1"/>
      <c r="AC482" s="1"/>
      <c r="AD482" s="8" t="s">
        <v>1843</v>
      </c>
    </row>
    <row r="483" spans="2:30" ht="15" customHeight="1" outlineLevel="5" x14ac:dyDescent="0.25">
      <c r="B483" s="3"/>
      <c r="C483" s="1"/>
      <c r="D483" s="1"/>
      <c r="E483" s="1"/>
      <c r="F483" s="1"/>
      <c r="G483" s="183" t="s">
        <v>1842</v>
      </c>
      <c r="H483" s="188">
        <v>42370</v>
      </c>
      <c r="I483" s="1" t="s">
        <v>14</v>
      </c>
      <c r="J483" s="2" t="s">
        <v>59</v>
      </c>
      <c r="K483" s="1" t="s">
        <v>9</v>
      </c>
      <c r="L483" s="1" t="s">
        <v>10</v>
      </c>
      <c r="M483" s="1" t="s">
        <v>10</v>
      </c>
      <c r="N483" s="1" t="s">
        <v>11</v>
      </c>
      <c r="O483" s="249">
        <v>1500</v>
      </c>
      <c r="P483" s="7">
        <v>0</v>
      </c>
      <c r="Q483" s="7">
        <f t="shared" si="17"/>
        <v>1500</v>
      </c>
      <c r="R483" s="6" t="s">
        <v>1</v>
      </c>
      <c r="S483" s="5" t="s">
        <v>4</v>
      </c>
      <c r="T483" s="5"/>
      <c r="U483" s="233" t="s">
        <v>1288</v>
      </c>
      <c r="V483" s="1"/>
      <c r="W483" s="1"/>
      <c r="X483" s="1"/>
      <c r="Y483" s="1"/>
      <c r="Z483" s="4">
        <v>42370</v>
      </c>
      <c r="AA483" s="1"/>
      <c r="AB483" s="1"/>
      <c r="AC483" s="1"/>
      <c r="AD483" s="8" t="s">
        <v>1843</v>
      </c>
    </row>
    <row r="484" spans="2:30" ht="15" customHeight="1" outlineLevel="5" x14ac:dyDescent="0.25">
      <c r="B484" s="3"/>
      <c r="C484" s="1"/>
      <c r="D484" s="1"/>
      <c r="E484" s="1"/>
      <c r="F484" s="1"/>
      <c r="G484" s="183" t="s">
        <v>1842</v>
      </c>
      <c r="H484" s="188">
        <v>42370</v>
      </c>
      <c r="I484" s="1" t="s">
        <v>14</v>
      </c>
      <c r="J484" s="2" t="s">
        <v>59</v>
      </c>
      <c r="K484" s="1" t="s">
        <v>9</v>
      </c>
      <c r="L484" s="1" t="s">
        <v>10</v>
      </c>
      <c r="M484" s="1" t="s">
        <v>10</v>
      </c>
      <c r="N484" s="1" t="s">
        <v>11</v>
      </c>
      <c r="O484" s="249">
        <v>6681.85</v>
      </c>
      <c r="P484" s="7">
        <v>0</v>
      </c>
      <c r="Q484" s="7">
        <f t="shared" si="17"/>
        <v>6681.85</v>
      </c>
      <c r="R484" s="6" t="s">
        <v>1</v>
      </c>
      <c r="S484" s="5" t="s">
        <v>4</v>
      </c>
      <c r="T484" s="5"/>
      <c r="U484" s="233" t="s">
        <v>2484</v>
      </c>
      <c r="V484" s="1"/>
      <c r="W484" s="1"/>
      <c r="X484" s="1"/>
      <c r="Y484" s="1"/>
      <c r="Z484" s="4">
        <v>42370</v>
      </c>
      <c r="AA484" s="1"/>
      <c r="AB484" s="1"/>
      <c r="AC484" s="1"/>
      <c r="AD484" s="8" t="s">
        <v>1843</v>
      </c>
    </row>
    <row r="485" spans="2:30" ht="15" customHeight="1" outlineLevel="5" x14ac:dyDescent="0.25">
      <c r="B485" s="3"/>
      <c r="C485" s="1"/>
      <c r="D485" s="1"/>
      <c r="E485" s="1"/>
      <c r="F485" s="1"/>
      <c r="G485" s="183" t="s">
        <v>1842</v>
      </c>
      <c r="H485" s="188">
        <v>42370</v>
      </c>
      <c r="I485" s="1" t="s">
        <v>14</v>
      </c>
      <c r="J485" s="2" t="s">
        <v>59</v>
      </c>
      <c r="K485" s="1" t="s">
        <v>9</v>
      </c>
      <c r="L485" s="1" t="s">
        <v>10</v>
      </c>
      <c r="M485" s="1" t="s">
        <v>10</v>
      </c>
      <c r="N485" s="1" t="s">
        <v>11</v>
      </c>
      <c r="O485" s="249">
        <v>480.3</v>
      </c>
      <c r="P485" s="7">
        <v>0</v>
      </c>
      <c r="Q485" s="7">
        <f t="shared" si="17"/>
        <v>480.3</v>
      </c>
      <c r="R485" s="6" t="s">
        <v>1</v>
      </c>
      <c r="S485" s="5" t="s">
        <v>4</v>
      </c>
      <c r="T485" s="5"/>
      <c r="U485" s="5" t="s">
        <v>250</v>
      </c>
      <c r="V485" s="1"/>
      <c r="W485" s="1"/>
      <c r="X485" s="1"/>
      <c r="Y485" s="1"/>
      <c r="Z485" s="4">
        <v>42370</v>
      </c>
      <c r="AA485" s="1"/>
      <c r="AB485" s="1"/>
      <c r="AC485" s="1"/>
      <c r="AD485" s="8" t="s">
        <v>1843</v>
      </c>
    </row>
    <row r="486" spans="2:30" ht="15" customHeight="1" outlineLevel="5" x14ac:dyDescent="0.25">
      <c r="B486" s="3"/>
      <c r="C486" s="1"/>
      <c r="D486" s="1"/>
      <c r="E486" s="1"/>
      <c r="F486" s="1"/>
      <c r="G486" s="183" t="s">
        <v>1842</v>
      </c>
      <c r="H486" s="188">
        <v>42370</v>
      </c>
      <c r="I486" s="1" t="s">
        <v>14</v>
      </c>
      <c r="J486" s="2" t="s">
        <v>59</v>
      </c>
      <c r="K486" s="1" t="s">
        <v>9</v>
      </c>
      <c r="L486" s="1" t="s">
        <v>10</v>
      </c>
      <c r="M486" s="1" t="s">
        <v>10</v>
      </c>
      <c r="N486" s="1" t="s">
        <v>11</v>
      </c>
      <c r="O486" s="249">
        <v>1962</v>
      </c>
      <c r="P486" s="7">
        <v>0</v>
      </c>
      <c r="Q486" s="7">
        <f t="shared" si="17"/>
        <v>1962</v>
      </c>
      <c r="R486" s="6" t="s">
        <v>1</v>
      </c>
      <c r="S486" s="5" t="s">
        <v>4</v>
      </c>
      <c r="T486" s="5"/>
      <c r="U486" s="5" t="s">
        <v>156</v>
      </c>
      <c r="V486" s="1"/>
      <c r="W486" s="1"/>
      <c r="X486" s="1"/>
      <c r="Y486" s="1"/>
      <c r="Z486" s="4">
        <v>42370</v>
      </c>
      <c r="AA486" s="1"/>
      <c r="AB486" s="1"/>
      <c r="AC486" s="1"/>
      <c r="AD486" s="8" t="s">
        <v>1843</v>
      </c>
    </row>
    <row r="487" spans="2:30" ht="15" customHeight="1" outlineLevel="5" x14ac:dyDescent="0.25">
      <c r="B487" s="3"/>
      <c r="C487" s="1"/>
      <c r="D487" s="1"/>
      <c r="E487" s="1"/>
      <c r="F487" s="1"/>
      <c r="G487" s="183" t="s">
        <v>1842</v>
      </c>
      <c r="H487" s="188">
        <v>42370</v>
      </c>
      <c r="I487" s="1" t="s">
        <v>14</v>
      </c>
      <c r="J487" s="2" t="s">
        <v>59</v>
      </c>
      <c r="K487" s="1" t="s">
        <v>9</v>
      </c>
      <c r="L487" s="1" t="s">
        <v>10</v>
      </c>
      <c r="M487" s="1" t="s">
        <v>10</v>
      </c>
      <c r="N487" s="1" t="s">
        <v>11</v>
      </c>
      <c r="O487" s="249">
        <v>991.01</v>
      </c>
      <c r="P487" s="7">
        <v>0</v>
      </c>
      <c r="Q487" s="7">
        <f t="shared" si="17"/>
        <v>991.01</v>
      </c>
      <c r="R487" s="6" t="s">
        <v>1</v>
      </c>
      <c r="S487" s="5" t="s">
        <v>4</v>
      </c>
      <c r="T487" s="5"/>
      <c r="U487" s="5" t="s">
        <v>157</v>
      </c>
      <c r="V487" s="1"/>
      <c r="W487" s="1"/>
      <c r="X487" s="1"/>
      <c r="Y487" s="1"/>
      <c r="Z487" s="4">
        <v>42370</v>
      </c>
      <c r="AA487" s="1"/>
      <c r="AB487" s="1"/>
      <c r="AC487" s="1"/>
      <c r="AD487" s="8" t="s">
        <v>1843</v>
      </c>
    </row>
    <row r="488" spans="2:30" ht="15" customHeight="1" outlineLevel="5" x14ac:dyDescent="0.25">
      <c r="B488" s="3"/>
      <c r="C488" s="1"/>
      <c r="D488" s="1"/>
      <c r="E488" s="1"/>
      <c r="F488" s="1"/>
      <c r="G488" s="183" t="s">
        <v>1842</v>
      </c>
      <c r="H488" s="188">
        <v>42370</v>
      </c>
      <c r="I488" s="1" t="s">
        <v>14</v>
      </c>
      <c r="J488" s="2" t="s">
        <v>59</v>
      </c>
      <c r="K488" s="1" t="s">
        <v>9</v>
      </c>
      <c r="L488" s="1" t="s">
        <v>10</v>
      </c>
      <c r="M488" s="1" t="s">
        <v>10</v>
      </c>
      <c r="N488" s="1" t="s">
        <v>11</v>
      </c>
      <c r="O488" s="249">
        <v>-27550</v>
      </c>
      <c r="P488" s="7">
        <v>0</v>
      </c>
      <c r="Q488" s="7">
        <f t="shared" si="17"/>
        <v>-27550</v>
      </c>
      <c r="R488" s="6" t="s">
        <v>1</v>
      </c>
      <c r="S488" s="5" t="s">
        <v>4</v>
      </c>
      <c r="T488" s="5"/>
      <c r="U488" s="5" t="s">
        <v>251</v>
      </c>
      <c r="V488" s="1"/>
      <c r="W488" s="1"/>
      <c r="X488" s="1"/>
      <c r="Y488" s="1"/>
      <c r="Z488" s="4">
        <v>42370</v>
      </c>
      <c r="AA488" s="1"/>
      <c r="AB488" s="1"/>
      <c r="AC488" s="1"/>
      <c r="AD488" s="8" t="s">
        <v>1843</v>
      </c>
    </row>
    <row r="489" spans="2:30" ht="15" customHeight="1" outlineLevel="5" x14ac:dyDescent="0.25">
      <c r="B489" s="3"/>
      <c r="C489" s="1"/>
      <c r="D489" s="1"/>
      <c r="E489" s="1"/>
      <c r="F489" s="1"/>
      <c r="G489" s="183" t="s">
        <v>1842</v>
      </c>
      <c r="H489" s="188">
        <v>42370</v>
      </c>
      <c r="I489" s="1" t="s">
        <v>14</v>
      </c>
      <c r="J489" s="2" t="s">
        <v>59</v>
      </c>
      <c r="K489" s="1" t="s">
        <v>9</v>
      </c>
      <c r="L489" s="1" t="s">
        <v>10</v>
      </c>
      <c r="M489" s="1" t="s">
        <v>10</v>
      </c>
      <c r="N489" s="1" t="s">
        <v>11</v>
      </c>
      <c r="O489" s="249">
        <v>10639.2</v>
      </c>
      <c r="P489" s="7">
        <v>0</v>
      </c>
      <c r="Q489" s="7">
        <f t="shared" si="17"/>
        <v>10639.2</v>
      </c>
      <c r="R489" s="6" t="s">
        <v>1</v>
      </c>
      <c r="S489" s="5" t="s">
        <v>4</v>
      </c>
      <c r="T489" s="5"/>
      <c r="U489" s="5" t="s">
        <v>252</v>
      </c>
      <c r="V489" s="1"/>
      <c r="W489" s="1"/>
      <c r="X489" s="1"/>
      <c r="Y489" s="1"/>
      <c r="Z489" s="4">
        <v>42370</v>
      </c>
      <c r="AA489" s="1"/>
      <c r="AB489" s="1"/>
      <c r="AC489" s="1"/>
      <c r="AD489" s="8" t="s">
        <v>1843</v>
      </c>
    </row>
    <row r="490" spans="2:30" ht="15" customHeight="1" outlineLevel="5" x14ac:dyDescent="0.25">
      <c r="B490" s="3"/>
      <c r="C490" s="1"/>
      <c r="D490" s="1"/>
      <c r="E490" s="1"/>
      <c r="F490" s="1"/>
      <c r="G490" s="183" t="s">
        <v>1842</v>
      </c>
      <c r="H490" s="188">
        <v>42370</v>
      </c>
      <c r="I490" s="1" t="s">
        <v>14</v>
      </c>
      <c r="J490" s="2" t="s">
        <v>59</v>
      </c>
      <c r="K490" s="1" t="s">
        <v>9</v>
      </c>
      <c r="L490" s="1" t="s">
        <v>10</v>
      </c>
      <c r="M490" s="1" t="s">
        <v>10</v>
      </c>
      <c r="N490" s="1" t="s">
        <v>11</v>
      </c>
      <c r="O490" s="249">
        <v>-13300.12</v>
      </c>
      <c r="P490" s="7">
        <v>0</v>
      </c>
      <c r="Q490" s="7">
        <f t="shared" si="17"/>
        <v>-13300.12</v>
      </c>
      <c r="R490" s="6" t="s">
        <v>1</v>
      </c>
      <c r="S490" s="5" t="s">
        <v>4</v>
      </c>
      <c r="T490" s="5"/>
      <c r="U490" s="5" t="s">
        <v>167</v>
      </c>
      <c r="V490" s="1"/>
      <c r="W490" s="1"/>
      <c r="X490" s="1"/>
      <c r="Y490" s="1"/>
      <c r="Z490" s="4">
        <v>42370</v>
      </c>
      <c r="AA490" s="1"/>
      <c r="AB490" s="1"/>
      <c r="AC490" s="1"/>
      <c r="AD490" s="8" t="s">
        <v>1843</v>
      </c>
    </row>
    <row r="491" spans="2:30" ht="15" customHeight="1" outlineLevel="5" x14ac:dyDescent="0.25">
      <c r="B491" s="3"/>
      <c r="C491" s="1"/>
      <c r="D491" s="1"/>
      <c r="E491" s="1"/>
      <c r="F491" s="1"/>
      <c r="G491" s="183" t="s">
        <v>1842</v>
      </c>
      <c r="H491" s="188">
        <v>42370</v>
      </c>
      <c r="I491" s="1" t="s">
        <v>14</v>
      </c>
      <c r="J491" s="2" t="s">
        <v>59</v>
      </c>
      <c r="K491" s="1" t="s">
        <v>9</v>
      </c>
      <c r="L491" s="1" t="s">
        <v>10</v>
      </c>
      <c r="M491" s="1" t="s">
        <v>10</v>
      </c>
      <c r="N491" s="1" t="s">
        <v>11</v>
      </c>
      <c r="O491" s="249">
        <v>95598.5</v>
      </c>
      <c r="P491" s="7">
        <v>0</v>
      </c>
      <c r="Q491" s="7">
        <f t="shared" si="17"/>
        <v>95598.5</v>
      </c>
      <c r="R491" s="6" t="s">
        <v>1</v>
      </c>
      <c r="S491" s="5" t="s">
        <v>4</v>
      </c>
      <c r="T491" s="5"/>
      <c r="U491" s="5" t="s">
        <v>168</v>
      </c>
      <c r="V491" s="1"/>
      <c r="W491" s="1"/>
      <c r="X491" s="1"/>
      <c r="Y491" s="1"/>
      <c r="Z491" s="4">
        <v>42370</v>
      </c>
      <c r="AA491" s="1"/>
      <c r="AB491" s="1"/>
      <c r="AC491" s="1"/>
      <c r="AD491" s="8" t="s">
        <v>1843</v>
      </c>
    </row>
    <row r="492" spans="2:30" ht="15" customHeight="1" outlineLevel="5" x14ac:dyDescent="0.25">
      <c r="B492" s="3"/>
      <c r="C492" s="1"/>
      <c r="D492" s="1"/>
      <c r="E492" s="1"/>
      <c r="F492" s="1"/>
      <c r="G492" s="183" t="s">
        <v>1842</v>
      </c>
      <c r="H492" s="188">
        <v>42370</v>
      </c>
      <c r="I492" s="1" t="s">
        <v>14</v>
      </c>
      <c r="J492" s="2" t="s">
        <v>59</v>
      </c>
      <c r="K492" s="1" t="s">
        <v>9</v>
      </c>
      <c r="L492" s="1" t="s">
        <v>10</v>
      </c>
      <c r="M492" s="1" t="s">
        <v>10</v>
      </c>
      <c r="N492" s="1" t="s">
        <v>11</v>
      </c>
      <c r="O492" s="249">
        <v>3304.5</v>
      </c>
      <c r="P492" s="7">
        <v>0</v>
      </c>
      <c r="Q492" s="7">
        <f t="shared" si="17"/>
        <v>3304.5</v>
      </c>
      <c r="R492" s="6" t="s">
        <v>1</v>
      </c>
      <c r="S492" s="5" t="s">
        <v>4</v>
      </c>
      <c r="T492" s="5"/>
      <c r="U492" s="5" t="s">
        <v>169</v>
      </c>
      <c r="V492" s="1"/>
      <c r="W492" s="1"/>
      <c r="X492" s="1"/>
      <c r="Y492" s="1"/>
      <c r="Z492" s="4">
        <v>42370</v>
      </c>
      <c r="AA492" s="1"/>
      <c r="AB492" s="1"/>
      <c r="AC492" s="1"/>
      <c r="AD492" s="8" t="s">
        <v>1843</v>
      </c>
    </row>
    <row r="493" spans="2:30" ht="15" customHeight="1" outlineLevel="5" x14ac:dyDescent="0.25">
      <c r="B493" s="3"/>
      <c r="C493" s="1"/>
      <c r="D493" s="1"/>
      <c r="E493" s="1"/>
      <c r="F493" s="1"/>
      <c r="G493" s="183" t="s">
        <v>1842</v>
      </c>
      <c r="H493" s="188">
        <v>42370</v>
      </c>
      <c r="I493" s="1" t="s">
        <v>14</v>
      </c>
      <c r="J493" s="2" t="s">
        <v>59</v>
      </c>
      <c r="K493" s="1" t="s">
        <v>9</v>
      </c>
      <c r="L493" s="1" t="s">
        <v>10</v>
      </c>
      <c r="M493" s="1" t="s">
        <v>10</v>
      </c>
      <c r="N493" s="1" t="s">
        <v>11</v>
      </c>
      <c r="O493" s="249">
        <v>4774.68</v>
      </c>
      <c r="P493" s="7">
        <v>0</v>
      </c>
      <c r="Q493" s="7">
        <f t="shared" si="17"/>
        <v>4774.68</v>
      </c>
      <c r="R493" s="6" t="s">
        <v>1</v>
      </c>
      <c r="S493" s="5" t="s">
        <v>4</v>
      </c>
      <c r="T493" s="5"/>
      <c r="U493" s="5" t="s">
        <v>253</v>
      </c>
      <c r="V493" s="1"/>
      <c r="W493" s="1"/>
      <c r="X493" s="1"/>
      <c r="Y493" s="1"/>
      <c r="Z493" s="4">
        <v>42370</v>
      </c>
      <c r="AA493" s="1"/>
      <c r="AB493" s="1"/>
      <c r="AC493" s="1"/>
      <c r="AD493" s="8" t="s">
        <v>1843</v>
      </c>
    </row>
    <row r="494" spans="2:30" ht="15" customHeight="1" outlineLevel="5" x14ac:dyDescent="0.25">
      <c r="B494" s="3"/>
      <c r="C494" s="1"/>
      <c r="D494" s="1"/>
      <c r="E494" s="1"/>
      <c r="F494" s="1"/>
      <c r="G494" s="183" t="s">
        <v>1842</v>
      </c>
      <c r="H494" s="188">
        <v>42370</v>
      </c>
      <c r="I494" s="1" t="s">
        <v>14</v>
      </c>
      <c r="J494" s="2" t="s">
        <v>59</v>
      </c>
      <c r="K494" s="1" t="s">
        <v>9</v>
      </c>
      <c r="L494" s="1" t="s">
        <v>10</v>
      </c>
      <c r="M494" s="1" t="s">
        <v>10</v>
      </c>
      <c r="N494" s="1" t="s">
        <v>11</v>
      </c>
      <c r="O494" s="249">
        <v>96550.66</v>
      </c>
      <c r="P494" s="7">
        <v>0</v>
      </c>
      <c r="Q494" s="7">
        <f t="shared" si="17"/>
        <v>96550.66</v>
      </c>
      <c r="R494" s="6" t="s">
        <v>1</v>
      </c>
      <c r="S494" s="5" t="s">
        <v>4</v>
      </c>
      <c r="T494" s="5"/>
      <c r="U494" s="5" t="s">
        <v>171</v>
      </c>
      <c r="V494" s="1"/>
      <c r="W494" s="1"/>
      <c r="X494" s="1"/>
      <c r="Y494" s="1"/>
      <c r="Z494" s="4">
        <v>42370</v>
      </c>
      <c r="AA494" s="1"/>
      <c r="AB494" s="1"/>
      <c r="AC494" s="1"/>
      <c r="AD494" s="8" t="s">
        <v>1843</v>
      </c>
    </row>
    <row r="495" spans="2:30" ht="15" customHeight="1" outlineLevel="5" x14ac:dyDescent="0.25">
      <c r="B495" s="3"/>
      <c r="C495" s="1"/>
      <c r="D495" s="1"/>
      <c r="E495" s="1"/>
      <c r="F495" s="1"/>
      <c r="G495" s="183" t="s">
        <v>1842</v>
      </c>
      <c r="H495" s="188">
        <v>42370</v>
      </c>
      <c r="I495" s="1" t="s">
        <v>14</v>
      </c>
      <c r="J495" s="2" t="s">
        <v>59</v>
      </c>
      <c r="K495" s="1" t="s">
        <v>9</v>
      </c>
      <c r="L495" s="1" t="s">
        <v>10</v>
      </c>
      <c r="M495" s="1" t="s">
        <v>10</v>
      </c>
      <c r="N495" s="1" t="s">
        <v>11</v>
      </c>
      <c r="O495" s="249">
        <v>41589.25</v>
      </c>
      <c r="P495" s="7">
        <v>0</v>
      </c>
      <c r="Q495" s="7">
        <f t="shared" si="17"/>
        <v>41589.25</v>
      </c>
      <c r="R495" s="6" t="s">
        <v>1</v>
      </c>
      <c r="S495" s="5" t="s">
        <v>4</v>
      </c>
      <c r="T495" s="5"/>
      <c r="U495" s="5" t="s">
        <v>255</v>
      </c>
      <c r="V495" s="1"/>
      <c r="W495" s="1"/>
      <c r="X495" s="1"/>
      <c r="Y495" s="1"/>
      <c r="Z495" s="4">
        <v>42370</v>
      </c>
      <c r="AA495" s="1"/>
      <c r="AB495" s="1"/>
      <c r="AC495" s="1"/>
      <c r="AD495" s="8" t="s">
        <v>1843</v>
      </c>
    </row>
    <row r="496" spans="2:30" ht="15" customHeight="1" outlineLevel="5" x14ac:dyDescent="0.25">
      <c r="B496" s="3"/>
      <c r="C496" s="1"/>
      <c r="D496" s="1"/>
      <c r="E496" s="1"/>
      <c r="F496" s="1"/>
      <c r="G496" s="183" t="s">
        <v>1842</v>
      </c>
      <c r="H496" s="188">
        <v>42370</v>
      </c>
      <c r="I496" s="1" t="s">
        <v>14</v>
      </c>
      <c r="J496" s="2" t="s">
        <v>59</v>
      </c>
      <c r="K496" s="1" t="s">
        <v>9</v>
      </c>
      <c r="L496" s="1" t="s">
        <v>10</v>
      </c>
      <c r="M496" s="1" t="s">
        <v>10</v>
      </c>
      <c r="N496" s="1" t="s">
        <v>11</v>
      </c>
      <c r="O496" s="249">
        <v>772</v>
      </c>
      <c r="P496" s="7">
        <v>0</v>
      </c>
      <c r="Q496" s="7">
        <f t="shared" si="17"/>
        <v>772</v>
      </c>
      <c r="R496" s="6" t="s">
        <v>1</v>
      </c>
      <c r="S496" s="5" t="s">
        <v>4</v>
      </c>
      <c r="T496" s="5"/>
      <c r="U496" s="5" t="s">
        <v>256</v>
      </c>
      <c r="V496" s="1"/>
      <c r="W496" s="1"/>
      <c r="X496" s="1"/>
      <c r="Y496" s="1"/>
      <c r="Z496" s="4">
        <v>42370</v>
      </c>
      <c r="AA496" s="1"/>
      <c r="AB496" s="1"/>
      <c r="AC496" s="1"/>
      <c r="AD496" s="8" t="s">
        <v>1843</v>
      </c>
    </row>
    <row r="497" spans="2:30" ht="15" customHeight="1" outlineLevel="5" x14ac:dyDescent="0.25">
      <c r="B497" s="3"/>
      <c r="C497" s="1"/>
      <c r="D497" s="1"/>
      <c r="E497" s="1"/>
      <c r="F497" s="1"/>
      <c r="G497" s="183" t="s">
        <v>1842</v>
      </c>
      <c r="H497" s="188">
        <v>42370</v>
      </c>
      <c r="I497" s="1" t="s">
        <v>14</v>
      </c>
      <c r="J497" s="2" t="s">
        <v>59</v>
      </c>
      <c r="K497" s="1" t="s">
        <v>9</v>
      </c>
      <c r="L497" s="1" t="s">
        <v>10</v>
      </c>
      <c r="M497" s="1" t="s">
        <v>10</v>
      </c>
      <c r="N497" s="1" t="s">
        <v>11</v>
      </c>
      <c r="O497" s="249">
        <v>8083.66</v>
      </c>
      <c r="P497" s="7">
        <v>0</v>
      </c>
      <c r="Q497" s="7">
        <f t="shared" si="17"/>
        <v>8083.66</v>
      </c>
      <c r="R497" s="6" t="s">
        <v>1</v>
      </c>
      <c r="S497" s="5" t="s">
        <v>4</v>
      </c>
      <c r="T497" s="5"/>
      <c r="U497" s="5" t="s">
        <v>85</v>
      </c>
      <c r="V497" s="1"/>
      <c r="W497" s="1"/>
      <c r="X497" s="1"/>
      <c r="Y497" s="1"/>
      <c r="Z497" s="4">
        <v>42370</v>
      </c>
      <c r="AA497" s="1"/>
      <c r="AB497" s="1"/>
      <c r="AC497" s="1"/>
      <c r="AD497" s="8" t="s">
        <v>1843</v>
      </c>
    </row>
    <row r="498" spans="2:30" ht="15" customHeight="1" outlineLevel="5" x14ac:dyDescent="0.25">
      <c r="B498" s="3"/>
      <c r="C498" s="1"/>
      <c r="D498" s="1"/>
      <c r="E498" s="1"/>
      <c r="F498" s="1"/>
      <c r="G498" s="183" t="s">
        <v>1842</v>
      </c>
      <c r="H498" s="188">
        <v>42370</v>
      </c>
      <c r="I498" s="1" t="s">
        <v>14</v>
      </c>
      <c r="J498" s="2" t="s">
        <v>59</v>
      </c>
      <c r="K498" s="1" t="s">
        <v>9</v>
      </c>
      <c r="L498" s="1" t="s">
        <v>10</v>
      </c>
      <c r="M498" s="1" t="s">
        <v>10</v>
      </c>
      <c r="N498" s="1" t="s">
        <v>11</v>
      </c>
      <c r="O498" s="249">
        <v>100</v>
      </c>
      <c r="P498" s="7">
        <v>0</v>
      </c>
      <c r="Q498" s="7">
        <f t="shared" si="17"/>
        <v>100</v>
      </c>
      <c r="R498" s="6" t="s">
        <v>1</v>
      </c>
      <c r="S498" s="5" t="s">
        <v>4</v>
      </c>
      <c r="T498" s="5"/>
      <c r="U498" s="5" t="s">
        <v>257</v>
      </c>
      <c r="V498" s="1"/>
      <c r="W498" s="1"/>
      <c r="X498" s="1"/>
      <c r="Y498" s="1"/>
      <c r="Z498" s="4">
        <v>42370</v>
      </c>
      <c r="AA498" s="1"/>
      <c r="AB498" s="1"/>
      <c r="AC498" s="1"/>
      <c r="AD498" s="8" t="s">
        <v>1843</v>
      </c>
    </row>
    <row r="499" spans="2:30" ht="15" customHeight="1" outlineLevel="5" x14ac:dyDescent="0.25">
      <c r="B499" s="3"/>
      <c r="C499" s="1"/>
      <c r="D499" s="1"/>
      <c r="E499" s="1"/>
      <c r="F499" s="1"/>
      <c r="G499" s="183" t="s">
        <v>1842</v>
      </c>
      <c r="H499" s="188">
        <v>42370</v>
      </c>
      <c r="I499" s="1" t="s">
        <v>14</v>
      </c>
      <c r="J499" s="2" t="s">
        <v>59</v>
      </c>
      <c r="K499" s="1" t="s">
        <v>9</v>
      </c>
      <c r="L499" s="1" t="s">
        <v>10</v>
      </c>
      <c r="M499" s="1" t="s">
        <v>10</v>
      </c>
      <c r="N499" s="1" t="s">
        <v>11</v>
      </c>
      <c r="O499" s="249">
        <v>5000</v>
      </c>
      <c r="P499" s="7">
        <v>0</v>
      </c>
      <c r="Q499" s="7">
        <f t="shared" si="17"/>
        <v>5000</v>
      </c>
      <c r="R499" s="6" t="s">
        <v>1</v>
      </c>
      <c r="S499" s="5" t="s">
        <v>4</v>
      </c>
      <c r="T499" s="5"/>
      <c r="U499" s="5" t="s">
        <v>561</v>
      </c>
      <c r="V499" s="1"/>
      <c r="W499" s="1"/>
      <c r="X499" s="1"/>
      <c r="Y499" s="1"/>
      <c r="Z499" s="4">
        <v>42370</v>
      </c>
      <c r="AA499" s="1"/>
      <c r="AB499" s="1"/>
      <c r="AC499" s="1"/>
      <c r="AD499" s="8" t="s">
        <v>1843</v>
      </c>
    </row>
    <row r="500" spans="2:30" ht="15" customHeight="1" outlineLevel="5" x14ac:dyDescent="0.25">
      <c r="B500" s="3"/>
      <c r="C500" s="1"/>
      <c r="D500" s="1"/>
      <c r="E500" s="1"/>
      <c r="F500" s="1"/>
      <c r="G500" s="183" t="s">
        <v>1842</v>
      </c>
      <c r="H500" s="188">
        <v>42370</v>
      </c>
      <c r="I500" s="1" t="s">
        <v>14</v>
      </c>
      <c r="J500" s="2" t="s">
        <v>59</v>
      </c>
      <c r="K500" s="1" t="s">
        <v>9</v>
      </c>
      <c r="L500" s="1" t="s">
        <v>10</v>
      </c>
      <c r="M500" s="1" t="s">
        <v>10</v>
      </c>
      <c r="N500" s="1" t="s">
        <v>11</v>
      </c>
      <c r="O500" s="249">
        <v>664</v>
      </c>
      <c r="P500" s="7">
        <v>0</v>
      </c>
      <c r="Q500" s="7">
        <f t="shared" si="17"/>
        <v>664</v>
      </c>
      <c r="R500" s="6" t="s">
        <v>1</v>
      </c>
      <c r="S500" s="5" t="s">
        <v>4</v>
      </c>
      <c r="T500" s="5"/>
      <c r="U500" s="5" t="s">
        <v>258</v>
      </c>
      <c r="V500" s="1"/>
      <c r="W500" s="1"/>
      <c r="X500" s="1"/>
      <c r="Y500" s="1"/>
      <c r="Z500" s="4">
        <v>42370</v>
      </c>
      <c r="AA500" s="1"/>
      <c r="AB500" s="1"/>
      <c r="AC500" s="1"/>
      <c r="AD500" s="8" t="s">
        <v>1843</v>
      </c>
    </row>
    <row r="501" spans="2:30" ht="15" customHeight="1" outlineLevel="5" x14ac:dyDescent="0.25">
      <c r="B501" s="3"/>
      <c r="C501" s="1"/>
      <c r="D501" s="1"/>
      <c r="E501" s="1"/>
      <c r="F501" s="1"/>
      <c r="G501" s="183" t="s">
        <v>1842</v>
      </c>
      <c r="H501" s="188">
        <v>42370</v>
      </c>
      <c r="I501" s="1" t="s">
        <v>14</v>
      </c>
      <c r="J501" s="2" t="s">
        <v>59</v>
      </c>
      <c r="K501" s="1" t="s">
        <v>9</v>
      </c>
      <c r="L501" s="1" t="s">
        <v>10</v>
      </c>
      <c r="M501" s="1" t="s">
        <v>10</v>
      </c>
      <c r="N501" s="1" t="s">
        <v>11</v>
      </c>
      <c r="O501" s="249">
        <v>98219.01</v>
      </c>
      <c r="P501" s="7">
        <v>0</v>
      </c>
      <c r="Q501" s="7">
        <f t="shared" si="17"/>
        <v>98219.01</v>
      </c>
      <c r="R501" s="6" t="s">
        <v>1</v>
      </c>
      <c r="S501" s="5" t="s">
        <v>4</v>
      </c>
      <c r="T501" s="5"/>
      <c r="U501" s="5" t="s">
        <v>6386</v>
      </c>
      <c r="V501" s="1"/>
      <c r="W501" s="1"/>
      <c r="X501" s="1"/>
      <c r="Y501" s="1"/>
      <c r="Z501" s="4">
        <v>42370</v>
      </c>
      <c r="AA501" s="1"/>
      <c r="AB501" s="1"/>
      <c r="AC501" s="1"/>
      <c r="AD501" s="8" t="s">
        <v>1843</v>
      </c>
    </row>
    <row r="502" spans="2:30" ht="15" customHeight="1" outlineLevel="5" x14ac:dyDescent="0.25">
      <c r="B502" s="3"/>
      <c r="C502" s="1"/>
      <c r="D502" s="1"/>
      <c r="E502" s="1"/>
      <c r="F502" s="1"/>
      <c r="G502" s="183" t="s">
        <v>1842</v>
      </c>
      <c r="H502" s="188">
        <v>42370</v>
      </c>
      <c r="I502" s="1" t="s">
        <v>14</v>
      </c>
      <c r="J502" s="2" t="s">
        <v>59</v>
      </c>
      <c r="K502" s="1" t="s">
        <v>9</v>
      </c>
      <c r="L502" s="1" t="s">
        <v>10</v>
      </c>
      <c r="M502" s="1" t="s">
        <v>10</v>
      </c>
      <c r="N502" s="1" t="s">
        <v>11</v>
      </c>
      <c r="O502" s="249">
        <v>3044.2</v>
      </c>
      <c r="P502" s="7">
        <v>0</v>
      </c>
      <c r="Q502" s="7">
        <f t="shared" si="17"/>
        <v>3044.2</v>
      </c>
      <c r="R502" s="6" t="s">
        <v>1</v>
      </c>
      <c r="S502" s="5" t="s">
        <v>4</v>
      </c>
      <c r="T502" s="5"/>
      <c r="U502" s="5" t="s">
        <v>259</v>
      </c>
      <c r="V502" s="1"/>
      <c r="W502" s="1"/>
      <c r="X502" s="1"/>
      <c r="Y502" s="1"/>
      <c r="Z502" s="4">
        <v>42370</v>
      </c>
      <c r="AA502" s="1"/>
      <c r="AB502" s="1"/>
      <c r="AC502" s="1"/>
      <c r="AD502" s="8" t="s">
        <v>1843</v>
      </c>
    </row>
    <row r="503" spans="2:30" ht="15" customHeight="1" outlineLevel="5" x14ac:dyDescent="0.25">
      <c r="B503" s="3"/>
      <c r="C503" s="1"/>
      <c r="D503" s="1"/>
      <c r="E503" s="1"/>
      <c r="F503" s="1"/>
      <c r="G503" s="183" t="s">
        <v>1842</v>
      </c>
      <c r="H503" s="188">
        <v>42370</v>
      </c>
      <c r="I503" s="1" t="s">
        <v>14</v>
      </c>
      <c r="J503" s="2" t="s">
        <v>59</v>
      </c>
      <c r="K503" s="1" t="s">
        <v>9</v>
      </c>
      <c r="L503" s="1" t="s">
        <v>10</v>
      </c>
      <c r="M503" s="1" t="s">
        <v>10</v>
      </c>
      <c r="N503" s="1" t="s">
        <v>11</v>
      </c>
      <c r="O503" s="249">
        <v>5000</v>
      </c>
      <c r="P503" s="7">
        <v>0</v>
      </c>
      <c r="Q503" s="7">
        <f t="shared" si="17"/>
        <v>5000</v>
      </c>
      <c r="R503" s="6" t="s">
        <v>1</v>
      </c>
      <c r="S503" s="5" t="s">
        <v>4</v>
      </c>
      <c r="T503" s="5"/>
      <c r="U503" s="5" t="s">
        <v>260</v>
      </c>
      <c r="V503" s="1"/>
      <c r="W503" s="1"/>
      <c r="X503" s="1"/>
      <c r="Y503" s="1"/>
      <c r="Z503" s="4">
        <v>42370</v>
      </c>
      <c r="AA503" s="1"/>
      <c r="AB503" s="1"/>
      <c r="AC503" s="1"/>
      <c r="AD503" s="8" t="s">
        <v>1843</v>
      </c>
    </row>
    <row r="504" spans="2:30" ht="15" customHeight="1" outlineLevel="5" x14ac:dyDescent="0.25">
      <c r="B504" s="3"/>
      <c r="C504" s="1"/>
      <c r="D504" s="1"/>
      <c r="E504" s="1"/>
      <c r="F504" s="1"/>
      <c r="G504" s="183" t="s">
        <v>1842</v>
      </c>
      <c r="H504" s="188">
        <v>42370</v>
      </c>
      <c r="I504" s="1" t="s">
        <v>14</v>
      </c>
      <c r="J504" s="2" t="s">
        <v>59</v>
      </c>
      <c r="K504" s="1" t="s">
        <v>9</v>
      </c>
      <c r="L504" s="1" t="s">
        <v>10</v>
      </c>
      <c r="M504" s="1" t="s">
        <v>10</v>
      </c>
      <c r="N504" s="1" t="s">
        <v>11</v>
      </c>
      <c r="O504" s="249">
        <v>5000</v>
      </c>
      <c r="P504" s="7"/>
      <c r="Q504" s="7">
        <f t="shared" si="17"/>
        <v>5000</v>
      </c>
      <c r="R504" s="6" t="s">
        <v>1</v>
      </c>
      <c r="S504" s="5" t="s">
        <v>4</v>
      </c>
      <c r="T504" s="5"/>
      <c r="U504" s="5" t="s">
        <v>261</v>
      </c>
      <c r="V504" s="1"/>
      <c r="W504" s="1"/>
      <c r="X504" s="1"/>
      <c r="Y504" s="1"/>
      <c r="Z504" s="4">
        <v>42370</v>
      </c>
      <c r="AA504" s="1"/>
      <c r="AB504" s="1"/>
      <c r="AC504" s="1"/>
      <c r="AD504" s="8" t="s">
        <v>1843</v>
      </c>
    </row>
    <row r="505" spans="2:30" ht="15" customHeight="1" outlineLevel="5" x14ac:dyDescent="0.25">
      <c r="B505" s="3"/>
      <c r="C505" s="1"/>
      <c r="D505" s="1"/>
      <c r="E505" s="1"/>
      <c r="F505" s="1"/>
      <c r="G505" s="183" t="s">
        <v>1842</v>
      </c>
      <c r="H505" s="188">
        <v>42370</v>
      </c>
      <c r="I505" s="1" t="s">
        <v>14</v>
      </c>
      <c r="J505" s="2" t="s">
        <v>59</v>
      </c>
      <c r="K505" s="1" t="s">
        <v>9</v>
      </c>
      <c r="L505" s="1" t="s">
        <v>10</v>
      </c>
      <c r="M505" s="1" t="s">
        <v>10</v>
      </c>
      <c r="N505" s="1" t="s">
        <v>11</v>
      </c>
      <c r="O505" s="249">
        <v>30912.46</v>
      </c>
      <c r="P505" s="7">
        <v>0</v>
      </c>
      <c r="Q505" s="7">
        <f t="shared" si="17"/>
        <v>30912.46</v>
      </c>
      <c r="R505" s="6" t="s">
        <v>1</v>
      </c>
      <c r="S505" s="5" t="s">
        <v>4</v>
      </c>
      <c r="T505" s="5"/>
      <c r="U505" s="5" t="s">
        <v>263</v>
      </c>
      <c r="V505" s="1"/>
      <c r="W505" s="1"/>
      <c r="X505" s="1"/>
      <c r="Y505" s="1"/>
      <c r="Z505" s="4">
        <v>42370</v>
      </c>
      <c r="AA505" s="1"/>
      <c r="AB505" s="1"/>
      <c r="AC505" s="1"/>
      <c r="AD505" s="8" t="s">
        <v>1843</v>
      </c>
    </row>
    <row r="506" spans="2:30" ht="15" customHeight="1" outlineLevel="5" x14ac:dyDescent="0.25">
      <c r="B506" s="3"/>
      <c r="C506" s="1"/>
      <c r="D506" s="1"/>
      <c r="E506" s="1"/>
      <c r="F506" s="1"/>
      <c r="G506" s="183" t="s">
        <v>1842</v>
      </c>
      <c r="H506" s="188">
        <v>42370</v>
      </c>
      <c r="I506" s="1" t="s">
        <v>14</v>
      </c>
      <c r="J506" s="2" t="s">
        <v>59</v>
      </c>
      <c r="K506" s="1" t="s">
        <v>9</v>
      </c>
      <c r="L506" s="1" t="s">
        <v>10</v>
      </c>
      <c r="M506" s="1" t="s">
        <v>10</v>
      </c>
      <c r="N506" s="1" t="s">
        <v>11</v>
      </c>
      <c r="O506" s="249">
        <v>1090313.04</v>
      </c>
      <c r="P506" s="7">
        <v>0</v>
      </c>
      <c r="Q506" s="7">
        <f t="shared" si="17"/>
        <v>1090313.04</v>
      </c>
      <c r="R506" s="6" t="s">
        <v>1</v>
      </c>
      <c r="S506" s="5" t="s">
        <v>4</v>
      </c>
      <c r="T506" s="5"/>
      <c r="U506" s="5" t="s">
        <v>172</v>
      </c>
      <c r="V506" s="1"/>
      <c r="W506" s="1"/>
      <c r="X506" s="1"/>
      <c r="Y506" s="1"/>
      <c r="Z506" s="4">
        <v>42370</v>
      </c>
      <c r="AA506" s="1"/>
      <c r="AB506" s="1"/>
      <c r="AC506" s="1"/>
      <c r="AD506" s="8" t="s">
        <v>1843</v>
      </c>
    </row>
    <row r="507" spans="2:30" ht="15" customHeight="1" outlineLevel="5" x14ac:dyDescent="0.25">
      <c r="B507" s="3"/>
      <c r="C507" s="1"/>
      <c r="D507" s="1"/>
      <c r="E507" s="1"/>
      <c r="F507" s="1"/>
      <c r="G507" s="183" t="s">
        <v>1842</v>
      </c>
      <c r="H507" s="188">
        <v>42370</v>
      </c>
      <c r="I507" s="1" t="s">
        <v>14</v>
      </c>
      <c r="J507" s="2" t="s">
        <v>59</v>
      </c>
      <c r="K507" s="1" t="s">
        <v>9</v>
      </c>
      <c r="L507" s="1" t="s">
        <v>10</v>
      </c>
      <c r="M507" s="1" t="s">
        <v>10</v>
      </c>
      <c r="N507" s="1" t="s">
        <v>11</v>
      </c>
      <c r="O507" s="249">
        <v>485</v>
      </c>
      <c r="P507" s="7">
        <v>0</v>
      </c>
      <c r="Q507" s="7">
        <f t="shared" si="17"/>
        <v>485</v>
      </c>
      <c r="R507" s="6" t="s">
        <v>1</v>
      </c>
      <c r="S507" s="5" t="s">
        <v>4</v>
      </c>
      <c r="T507" s="5"/>
      <c r="U507" s="5" t="s">
        <v>173</v>
      </c>
      <c r="V507" s="1"/>
      <c r="W507" s="1"/>
      <c r="X507" s="1"/>
      <c r="Y507" s="1"/>
      <c r="Z507" s="4">
        <v>42370</v>
      </c>
      <c r="AA507" s="1"/>
      <c r="AB507" s="1"/>
      <c r="AC507" s="1"/>
      <c r="AD507" s="8" t="s">
        <v>1843</v>
      </c>
    </row>
    <row r="508" spans="2:30" ht="15" customHeight="1" outlineLevel="5" x14ac:dyDescent="0.25">
      <c r="B508" s="3"/>
      <c r="C508" s="1"/>
      <c r="D508" s="1"/>
      <c r="E508" s="1"/>
      <c r="F508" s="1"/>
      <c r="G508" s="183" t="s">
        <v>1842</v>
      </c>
      <c r="H508" s="188">
        <v>42370</v>
      </c>
      <c r="I508" s="1" t="s">
        <v>14</v>
      </c>
      <c r="J508" s="2" t="s">
        <v>59</v>
      </c>
      <c r="K508" s="1" t="s">
        <v>9</v>
      </c>
      <c r="L508" s="1" t="s">
        <v>10</v>
      </c>
      <c r="M508" s="1" t="s">
        <v>10</v>
      </c>
      <c r="N508" s="1" t="s">
        <v>11</v>
      </c>
      <c r="O508" s="249">
        <v>328054.8</v>
      </c>
      <c r="P508" s="7">
        <v>0</v>
      </c>
      <c r="Q508" s="7">
        <f t="shared" si="17"/>
        <v>328054.8</v>
      </c>
      <c r="R508" s="6" t="s">
        <v>1</v>
      </c>
      <c r="S508" s="5" t="s">
        <v>4</v>
      </c>
      <c r="T508" s="5"/>
      <c r="U508" s="5" t="s">
        <v>174</v>
      </c>
      <c r="V508" s="1"/>
      <c r="W508" s="1"/>
      <c r="X508" s="1"/>
      <c r="Y508" s="1"/>
      <c r="Z508" s="4">
        <v>42370</v>
      </c>
      <c r="AA508" s="1"/>
      <c r="AB508" s="1"/>
      <c r="AC508" s="1"/>
      <c r="AD508" s="8" t="s">
        <v>1843</v>
      </c>
    </row>
    <row r="509" spans="2:30" ht="15" customHeight="1" outlineLevel="5" x14ac:dyDescent="0.25">
      <c r="B509" s="3"/>
      <c r="C509" s="1"/>
      <c r="D509" s="1"/>
      <c r="E509" s="1"/>
      <c r="F509" s="1"/>
      <c r="G509" s="183" t="s">
        <v>1842</v>
      </c>
      <c r="H509" s="188">
        <v>42370</v>
      </c>
      <c r="I509" s="1" t="s">
        <v>14</v>
      </c>
      <c r="J509" s="2" t="s">
        <v>59</v>
      </c>
      <c r="K509" s="1" t="s">
        <v>9</v>
      </c>
      <c r="L509" s="1" t="s">
        <v>10</v>
      </c>
      <c r="M509" s="1" t="s">
        <v>10</v>
      </c>
      <c r="N509" s="1" t="s">
        <v>11</v>
      </c>
      <c r="O509" s="249">
        <v>214428.5</v>
      </c>
      <c r="P509" s="7">
        <v>0</v>
      </c>
      <c r="Q509" s="7">
        <f t="shared" si="17"/>
        <v>214428.5</v>
      </c>
      <c r="R509" s="6" t="s">
        <v>1</v>
      </c>
      <c r="S509" s="5" t="s">
        <v>4</v>
      </c>
      <c r="T509" s="5"/>
      <c r="U509" s="5" t="s">
        <v>175</v>
      </c>
      <c r="V509" s="1"/>
      <c r="W509" s="1"/>
      <c r="X509" s="1"/>
      <c r="Y509" s="1"/>
      <c r="Z509" s="4">
        <v>42370</v>
      </c>
      <c r="AA509" s="1"/>
      <c r="AB509" s="1"/>
      <c r="AC509" s="1"/>
      <c r="AD509" s="8" t="s">
        <v>1843</v>
      </c>
    </row>
    <row r="510" spans="2:30" ht="15" customHeight="1" outlineLevel="5" x14ac:dyDescent="0.25">
      <c r="B510" s="3"/>
      <c r="C510" s="1"/>
      <c r="D510" s="1"/>
      <c r="E510" s="1"/>
      <c r="F510" s="1"/>
      <c r="G510" s="183" t="s">
        <v>1842</v>
      </c>
      <c r="H510" s="188">
        <v>42370</v>
      </c>
      <c r="I510" s="1" t="s">
        <v>14</v>
      </c>
      <c r="J510" s="2" t="s">
        <v>59</v>
      </c>
      <c r="K510" s="1" t="s">
        <v>9</v>
      </c>
      <c r="L510" s="1" t="s">
        <v>10</v>
      </c>
      <c r="M510" s="1" t="s">
        <v>10</v>
      </c>
      <c r="N510" s="1" t="s">
        <v>11</v>
      </c>
      <c r="O510" s="249">
        <v>638995.12</v>
      </c>
      <c r="P510" s="7">
        <v>0</v>
      </c>
      <c r="Q510" s="7">
        <f t="shared" si="17"/>
        <v>638995.12</v>
      </c>
      <c r="R510" s="6" t="s">
        <v>1</v>
      </c>
      <c r="S510" s="5" t="s">
        <v>4</v>
      </c>
      <c r="T510" s="5"/>
      <c r="U510" s="5" t="s">
        <v>176</v>
      </c>
      <c r="V510" s="1"/>
      <c r="W510" s="1"/>
      <c r="X510" s="1"/>
      <c r="Y510" s="1"/>
      <c r="Z510" s="4">
        <v>42370</v>
      </c>
      <c r="AA510" s="1"/>
      <c r="AB510" s="1"/>
      <c r="AC510" s="1"/>
      <c r="AD510" s="8" t="s">
        <v>1843</v>
      </c>
    </row>
    <row r="511" spans="2:30" ht="15" customHeight="1" outlineLevel="5" x14ac:dyDescent="0.25">
      <c r="B511" s="3"/>
      <c r="C511" s="1"/>
      <c r="D511" s="1"/>
      <c r="E511" s="1"/>
      <c r="F511" s="1"/>
      <c r="G511" s="183" t="s">
        <v>1842</v>
      </c>
      <c r="H511" s="188">
        <v>42370</v>
      </c>
      <c r="I511" s="1" t="s">
        <v>14</v>
      </c>
      <c r="J511" s="2" t="s">
        <v>59</v>
      </c>
      <c r="K511" s="1" t="s">
        <v>9</v>
      </c>
      <c r="L511" s="1" t="s">
        <v>10</v>
      </c>
      <c r="M511" s="1" t="s">
        <v>10</v>
      </c>
      <c r="N511" s="1" t="s">
        <v>11</v>
      </c>
      <c r="O511" s="249">
        <v>548958.23</v>
      </c>
      <c r="P511" s="7">
        <v>0</v>
      </c>
      <c r="Q511" s="7">
        <f t="shared" ref="Q511:Q542" si="18">O511-P511</f>
        <v>548958.23</v>
      </c>
      <c r="R511" s="6" t="s">
        <v>1</v>
      </c>
      <c r="S511" s="5" t="s">
        <v>4</v>
      </c>
      <c r="T511" s="5"/>
      <c r="U511" s="5" t="s">
        <v>177</v>
      </c>
      <c r="V511" s="1"/>
      <c r="W511" s="1"/>
      <c r="X511" s="1"/>
      <c r="Y511" s="1"/>
      <c r="Z511" s="4">
        <v>42370</v>
      </c>
      <c r="AA511" s="1"/>
      <c r="AB511" s="1"/>
      <c r="AC511" s="1"/>
      <c r="AD511" s="8" t="s">
        <v>1843</v>
      </c>
    </row>
    <row r="512" spans="2:30" ht="15" customHeight="1" outlineLevel="5" x14ac:dyDescent="0.25">
      <c r="B512" s="3"/>
      <c r="C512" s="1"/>
      <c r="D512" s="1"/>
      <c r="E512" s="1"/>
      <c r="F512" s="1"/>
      <c r="G512" s="183" t="s">
        <v>1842</v>
      </c>
      <c r="H512" s="188">
        <v>42370</v>
      </c>
      <c r="I512" s="1" t="s">
        <v>14</v>
      </c>
      <c r="J512" s="2" t="s">
        <v>59</v>
      </c>
      <c r="K512" s="1" t="s">
        <v>9</v>
      </c>
      <c r="L512" s="1" t="s">
        <v>10</v>
      </c>
      <c r="M512" s="1" t="s">
        <v>10</v>
      </c>
      <c r="N512" s="1" t="s">
        <v>11</v>
      </c>
      <c r="O512" s="249">
        <v>132153.71</v>
      </c>
      <c r="P512" s="7">
        <v>0</v>
      </c>
      <c r="Q512" s="7">
        <f t="shared" si="18"/>
        <v>132153.71</v>
      </c>
      <c r="R512" s="6" t="s">
        <v>1</v>
      </c>
      <c r="S512" s="5" t="s">
        <v>4</v>
      </c>
      <c r="T512" s="5"/>
      <c r="U512" s="5" t="s">
        <v>178</v>
      </c>
      <c r="V512" s="1"/>
      <c r="W512" s="1"/>
      <c r="X512" s="1"/>
      <c r="Y512" s="1"/>
      <c r="Z512" s="4">
        <v>42370</v>
      </c>
      <c r="AA512" s="1"/>
      <c r="AB512" s="1"/>
      <c r="AC512" s="1"/>
      <c r="AD512" s="8" t="s">
        <v>1843</v>
      </c>
    </row>
    <row r="513" spans="2:30" ht="15" customHeight="1" outlineLevel="5" x14ac:dyDescent="0.25">
      <c r="B513" s="3"/>
      <c r="C513" s="1"/>
      <c r="D513" s="1"/>
      <c r="E513" s="1"/>
      <c r="F513" s="1"/>
      <c r="G513" s="183" t="s">
        <v>1842</v>
      </c>
      <c r="H513" s="188">
        <v>42370</v>
      </c>
      <c r="I513" s="1" t="s">
        <v>14</v>
      </c>
      <c r="J513" s="2" t="s">
        <v>59</v>
      </c>
      <c r="K513" s="1" t="s">
        <v>9</v>
      </c>
      <c r="L513" s="1" t="s">
        <v>10</v>
      </c>
      <c r="M513" s="1" t="s">
        <v>10</v>
      </c>
      <c r="N513" s="1" t="s">
        <v>11</v>
      </c>
      <c r="O513" s="249">
        <v>471100.3</v>
      </c>
      <c r="P513" s="7">
        <v>0</v>
      </c>
      <c r="Q513" s="7">
        <f t="shared" si="18"/>
        <v>471100.3</v>
      </c>
      <c r="R513" s="6" t="s">
        <v>1</v>
      </c>
      <c r="S513" s="5" t="s">
        <v>4</v>
      </c>
      <c r="T513" s="5"/>
      <c r="U513" s="5" t="s">
        <v>179</v>
      </c>
      <c r="V513" s="1"/>
      <c r="W513" s="1"/>
      <c r="X513" s="1"/>
      <c r="Y513" s="1"/>
      <c r="Z513" s="4">
        <v>42370</v>
      </c>
      <c r="AA513" s="1"/>
      <c r="AB513" s="1"/>
      <c r="AC513" s="1"/>
      <c r="AD513" s="8" t="s">
        <v>1843</v>
      </c>
    </row>
    <row r="514" spans="2:30" ht="15" customHeight="1" outlineLevel="5" x14ac:dyDescent="0.25">
      <c r="B514" s="3"/>
      <c r="C514" s="1"/>
      <c r="D514" s="1"/>
      <c r="E514" s="1"/>
      <c r="F514" s="1"/>
      <c r="G514" s="183" t="s">
        <v>1842</v>
      </c>
      <c r="H514" s="188">
        <v>42370</v>
      </c>
      <c r="I514" s="1" t="s">
        <v>14</v>
      </c>
      <c r="J514" s="2" t="s">
        <v>59</v>
      </c>
      <c r="K514" s="1" t="s">
        <v>9</v>
      </c>
      <c r="L514" s="1" t="s">
        <v>10</v>
      </c>
      <c r="M514" s="1" t="s">
        <v>10</v>
      </c>
      <c r="N514" s="1" t="s">
        <v>11</v>
      </c>
      <c r="O514" s="249">
        <v>555825</v>
      </c>
      <c r="P514" s="7">
        <v>0</v>
      </c>
      <c r="Q514" s="7">
        <f t="shared" si="18"/>
        <v>555825</v>
      </c>
      <c r="R514" s="6" t="s">
        <v>1</v>
      </c>
      <c r="S514" s="5" t="s">
        <v>4</v>
      </c>
      <c r="T514" s="5"/>
      <c r="U514" s="5" t="s">
        <v>180</v>
      </c>
      <c r="V514" s="1"/>
      <c r="W514" s="1"/>
      <c r="X514" s="1"/>
      <c r="Y514" s="1"/>
      <c r="Z514" s="4">
        <v>42370</v>
      </c>
      <c r="AA514" s="1"/>
      <c r="AB514" s="1"/>
      <c r="AC514" s="1"/>
      <c r="AD514" s="8" t="s">
        <v>1843</v>
      </c>
    </row>
    <row r="515" spans="2:30" ht="15" customHeight="1" outlineLevel="5" x14ac:dyDescent="0.25">
      <c r="B515" s="3"/>
      <c r="C515" s="1"/>
      <c r="D515" s="1"/>
      <c r="E515" s="1"/>
      <c r="F515" s="1"/>
      <c r="G515" s="183" t="s">
        <v>1842</v>
      </c>
      <c r="H515" s="188">
        <v>42370</v>
      </c>
      <c r="I515" s="1" t="s">
        <v>14</v>
      </c>
      <c r="J515" s="2" t="s">
        <v>59</v>
      </c>
      <c r="K515" s="1" t="s">
        <v>9</v>
      </c>
      <c r="L515" s="1" t="s">
        <v>10</v>
      </c>
      <c r="M515" s="1" t="s">
        <v>10</v>
      </c>
      <c r="N515" s="1" t="s">
        <v>11</v>
      </c>
      <c r="O515" s="249">
        <v>386378.06</v>
      </c>
      <c r="P515" s="7">
        <v>0</v>
      </c>
      <c r="Q515" s="7">
        <f t="shared" si="18"/>
        <v>386378.06</v>
      </c>
      <c r="R515" s="6" t="s">
        <v>1</v>
      </c>
      <c r="S515" s="5" t="s">
        <v>4</v>
      </c>
      <c r="T515" s="5"/>
      <c r="U515" s="5" t="s">
        <v>181</v>
      </c>
      <c r="V515" s="1"/>
      <c r="W515" s="1"/>
      <c r="X515" s="1"/>
      <c r="Y515" s="1"/>
      <c r="Z515" s="4">
        <v>42370</v>
      </c>
      <c r="AA515" s="1"/>
      <c r="AB515" s="1"/>
      <c r="AC515" s="1"/>
      <c r="AD515" s="8" t="s">
        <v>1843</v>
      </c>
    </row>
    <row r="516" spans="2:30" ht="15" customHeight="1" outlineLevel="5" x14ac:dyDescent="0.25">
      <c r="B516" s="3"/>
      <c r="C516" s="1"/>
      <c r="D516" s="1"/>
      <c r="E516" s="1"/>
      <c r="F516" s="1"/>
      <c r="G516" s="183" t="s">
        <v>1842</v>
      </c>
      <c r="H516" s="188">
        <v>42370</v>
      </c>
      <c r="I516" s="1" t="s">
        <v>14</v>
      </c>
      <c r="J516" s="2" t="s">
        <v>59</v>
      </c>
      <c r="K516" s="1" t="s">
        <v>9</v>
      </c>
      <c r="L516" s="1" t="s">
        <v>10</v>
      </c>
      <c r="M516" s="1" t="s">
        <v>10</v>
      </c>
      <c r="N516" s="1" t="s">
        <v>11</v>
      </c>
      <c r="O516" s="249">
        <v>274600.23</v>
      </c>
      <c r="P516" s="7">
        <v>0</v>
      </c>
      <c r="Q516" s="7">
        <f t="shared" si="18"/>
        <v>274600.23</v>
      </c>
      <c r="R516" s="6" t="s">
        <v>1</v>
      </c>
      <c r="S516" s="5" t="s">
        <v>4</v>
      </c>
      <c r="T516" s="5"/>
      <c r="U516" s="5" t="s">
        <v>182</v>
      </c>
      <c r="V516" s="1"/>
      <c r="W516" s="1"/>
      <c r="X516" s="1"/>
      <c r="Y516" s="1"/>
      <c r="Z516" s="4">
        <v>42370</v>
      </c>
      <c r="AA516" s="1"/>
      <c r="AB516" s="1"/>
      <c r="AC516" s="1"/>
      <c r="AD516" s="8" t="s">
        <v>1843</v>
      </c>
    </row>
    <row r="517" spans="2:30" ht="15" customHeight="1" outlineLevel="5" x14ac:dyDescent="0.25">
      <c r="B517" s="3"/>
      <c r="C517" s="1"/>
      <c r="D517" s="1"/>
      <c r="E517" s="1"/>
      <c r="F517" s="1"/>
      <c r="G517" s="183" t="s">
        <v>1842</v>
      </c>
      <c r="H517" s="188">
        <v>42370</v>
      </c>
      <c r="I517" s="1" t="s">
        <v>14</v>
      </c>
      <c r="J517" s="2" t="s">
        <v>59</v>
      </c>
      <c r="K517" s="1" t="s">
        <v>9</v>
      </c>
      <c r="L517" s="1" t="s">
        <v>10</v>
      </c>
      <c r="M517" s="1" t="s">
        <v>10</v>
      </c>
      <c r="N517" s="1" t="s">
        <v>11</v>
      </c>
      <c r="O517" s="249">
        <v>884027.23</v>
      </c>
      <c r="P517" s="7">
        <v>0</v>
      </c>
      <c r="Q517" s="7">
        <f t="shared" si="18"/>
        <v>884027.23</v>
      </c>
      <c r="R517" s="6" t="s">
        <v>1</v>
      </c>
      <c r="S517" s="5" t="s">
        <v>4</v>
      </c>
      <c r="T517" s="5"/>
      <c r="U517" s="5" t="s">
        <v>183</v>
      </c>
      <c r="V517" s="1"/>
      <c r="W517" s="1"/>
      <c r="X517" s="1"/>
      <c r="Y517" s="1"/>
      <c r="Z517" s="4">
        <v>42370</v>
      </c>
      <c r="AA517" s="1"/>
      <c r="AB517" s="1"/>
      <c r="AC517" s="1"/>
      <c r="AD517" s="8" t="s">
        <v>1843</v>
      </c>
    </row>
    <row r="518" spans="2:30" ht="15" customHeight="1" outlineLevel="5" x14ac:dyDescent="0.25">
      <c r="B518" s="3"/>
      <c r="C518" s="1"/>
      <c r="D518" s="1"/>
      <c r="E518" s="1"/>
      <c r="F518" s="1"/>
      <c r="G518" s="183" t="s">
        <v>1842</v>
      </c>
      <c r="H518" s="188">
        <v>42370</v>
      </c>
      <c r="I518" s="1" t="s">
        <v>14</v>
      </c>
      <c r="J518" s="2" t="s">
        <v>59</v>
      </c>
      <c r="K518" s="1" t="s">
        <v>9</v>
      </c>
      <c r="L518" s="1" t="s">
        <v>10</v>
      </c>
      <c r="M518" s="1" t="s">
        <v>10</v>
      </c>
      <c r="N518" s="1" t="s">
        <v>11</v>
      </c>
      <c r="O518" s="249">
        <v>1223479.06</v>
      </c>
      <c r="P518" s="7">
        <v>0</v>
      </c>
      <c r="Q518" s="7">
        <f t="shared" si="18"/>
        <v>1223479.06</v>
      </c>
      <c r="R518" s="6" t="s">
        <v>1</v>
      </c>
      <c r="S518" s="5" t="s">
        <v>4</v>
      </c>
      <c r="T518" s="5"/>
      <c r="U518" s="5" t="s">
        <v>184</v>
      </c>
      <c r="V518" s="1"/>
      <c r="W518" s="1"/>
      <c r="X518" s="1"/>
      <c r="Y518" s="1"/>
      <c r="Z518" s="4">
        <v>42370</v>
      </c>
      <c r="AA518" s="1"/>
      <c r="AB518" s="1"/>
      <c r="AC518" s="1"/>
      <c r="AD518" s="8" t="s">
        <v>1843</v>
      </c>
    </row>
    <row r="519" spans="2:30" ht="15" customHeight="1" outlineLevel="5" x14ac:dyDescent="0.25">
      <c r="B519" s="3"/>
      <c r="C519" s="1"/>
      <c r="D519" s="1"/>
      <c r="E519" s="1"/>
      <c r="F519" s="1"/>
      <c r="G519" s="183" t="s">
        <v>1842</v>
      </c>
      <c r="H519" s="188">
        <v>42370</v>
      </c>
      <c r="I519" s="1" t="s">
        <v>14</v>
      </c>
      <c r="J519" s="2" t="s">
        <v>59</v>
      </c>
      <c r="K519" s="1" t="s">
        <v>9</v>
      </c>
      <c r="L519" s="1" t="s">
        <v>10</v>
      </c>
      <c r="M519" s="1" t="s">
        <v>10</v>
      </c>
      <c r="N519" s="1" t="s">
        <v>11</v>
      </c>
      <c r="O519" s="249">
        <v>5391</v>
      </c>
      <c r="P519" s="7">
        <v>0</v>
      </c>
      <c r="Q519" s="7">
        <f t="shared" si="18"/>
        <v>5391</v>
      </c>
      <c r="R519" s="6" t="s">
        <v>1</v>
      </c>
      <c r="S519" s="5" t="s">
        <v>4</v>
      </c>
      <c r="T519" s="5"/>
      <c r="U519" s="5" t="s">
        <v>264</v>
      </c>
      <c r="V519" s="1"/>
      <c r="W519" s="1"/>
      <c r="X519" s="1"/>
      <c r="Y519" s="1"/>
      <c r="Z519" s="4">
        <v>42370</v>
      </c>
      <c r="AA519" s="1"/>
      <c r="AB519" s="1"/>
      <c r="AC519" s="1"/>
      <c r="AD519" s="8" t="s">
        <v>1843</v>
      </c>
    </row>
    <row r="520" spans="2:30" ht="15" customHeight="1" outlineLevel="5" x14ac:dyDescent="0.25">
      <c r="B520" s="3"/>
      <c r="C520" s="1"/>
      <c r="D520" s="1"/>
      <c r="E520" s="1"/>
      <c r="F520" s="1"/>
      <c r="G520" s="183" t="s">
        <v>1842</v>
      </c>
      <c r="H520" s="188">
        <v>42370</v>
      </c>
      <c r="I520" s="1" t="s">
        <v>14</v>
      </c>
      <c r="J520" s="2" t="s">
        <v>59</v>
      </c>
      <c r="K520" s="1" t="s">
        <v>9</v>
      </c>
      <c r="L520" s="1" t="s">
        <v>10</v>
      </c>
      <c r="M520" s="1" t="s">
        <v>10</v>
      </c>
      <c r="N520" s="1" t="s">
        <v>11</v>
      </c>
      <c r="O520" s="249">
        <v>2984.59</v>
      </c>
      <c r="P520" s="7">
        <v>0</v>
      </c>
      <c r="Q520" s="7">
        <f t="shared" si="18"/>
        <v>2984.59</v>
      </c>
      <c r="R520" s="6" t="s">
        <v>1</v>
      </c>
      <c r="S520" s="5" t="s">
        <v>4</v>
      </c>
      <c r="T520" s="5"/>
      <c r="U520" s="5" t="s">
        <v>265</v>
      </c>
      <c r="V520" s="1"/>
      <c r="W520" s="1"/>
      <c r="X520" s="1"/>
      <c r="Y520" s="1"/>
      <c r="Z520" s="4">
        <v>42370</v>
      </c>
      <c r="AA520" s="1"/>
      <c r="AB520" s="1"/>
      <c r="AC520" s="1"/>
      <c r="AD520" s="8" t="s">
        <v>1843</v>
      </c>
    </row>
    <row r="521" spans="2:30" ht="15" customHeight="1" outlineLevel="5" x14ac:dyDescent="0.25">
      <c r="B521" s="3"/>
      <c r="C521" s="1"/>
      <c r="D521" s="1"/>
      <c r="E521" s="1"/>
      <c r="F521" s="1"/>
      <c r="G521" s="183" t="s">
        <v>1842</v>
      </c>
      <c r="H521" s="188">
        <v>42370</v>
      </c>
      <c r="I521" s="1" t="s">
        <v>14</v>
      </c>
      <c r="J521" s="2" t="s">
        <v>59</v>
      </c>
      <c r="K521" s="1" t="s">
        <v>9</v>
      </c>
      <c r="L521" s="1" t="s">
        <v>10</v>
      </c>
      <c r="M521" s="1" t="s">
        <v>10</v>
      </c>
      <c r="N521" s="1" t="s">
        <v>11</v>
      </c>
      <c r="O521" s="249">
        <v>571195.76</v>
      </c>
      <c r="P521" s="7">
        <v>0</v>
      </c>
      <c r="Q521" s="7">
        <f t="shared" si="18"/>
        <v>571195.76</v>
      </c>
      <c r="R521" s="6" t="s">
        <v>1</v>
      </c>
      <c r="S521" s="5" t="s">
        <v>4</v>
      </c>
      <c r="T521" s="5"/>
      <c r="U521" s="5" t="s">
        <v>185</v>
      </c>
      <c r="V521" s="1"/>
      <c r="W521" s="1"/>
      <c r="X521" s="1"/>
      <c r="Y521" s="1"/>
      <c r="Z521" s="4">
        <v>42370</v>
      </c>
      <c r="AA521" s="1"/>
      <c r="AB521" s="1"/>
      <c r="AC521" s="1"/>
      <c r="AD521" s="8" t="s">
        <v>1843</v>
      </c>
    </row>
    <row r="522" spans="2:30" ht="15" customHeight="1" outlineLevel="5" x14ac:dyDescent="0.25">
      <c r="B522" s="3"/>
      <c r="C522" s="1"/>
      <c r="D522" s="1"/>
      <c r="E522" s="1"/>
      <c r="F522" s="1"/>
      <c r="G522" s="183" t="s">
        <v>1842</v>
      </c>
      <c r="H522" s="188">
        <v>42370</v>
      </c>
      <c r="I522" s="1" t="s">
        <v>14</v>
      </c>
      <c r="J522" s="2" t="s">
        <v>59</v>
      </c>
      <c r="K522" s="1" t="s">
        <v>9</v>
      </c>
      <c r="L522" s="1" t="s">
        <v>10</v>
      </c>
      <c r="M522" s="1" t="s">
        <v>10</v>
      </c>
      <c r="N522" s="1" t="s">
        <v>11</v>
      </c>
      <c r="O522" s="249">
        <v>148349</v>
      </c>
      <c r="P522" s="7">
        <v>0</v>
      </c>
      <c r="Q522" s="7">
        <f t="shared" si="18"/>
        <v>148349</v>
      </c>
      <c r="R522" s="6" t="s">
        <v>1</v>
      </c>
      <c r="S522" s="5" t="s">
        <v>4</v>
      </c>
      <c r="T522" s="5"/>
      <c r="U522" s="5" t="s">
        <v>266</v>
      </c>
      <c r="V522" s="1"/>
      <c r="W522" s="1"/>
      <c r="X522" s="1"/>
      <c r="Y522" s="1"/>
      <c r="Z522" s="4">
        <v>42370</v>
      </c>
      <c r="AA522" s="1"/>
      <c r="AB522" s="1"/>
      <c r="AC522" s="1"/>
      <c r="AD522" s="8" t="s">
        <v>1843</v>
      </c>
    </row>
    <row r="523" spans="2:30" ht="15" customHeight="1" outlineLevel="5" x14ac:dyDescent="0.25">
      <c r="B523" s="3"/>
      <c r="C523" s="1"/>
      <c r="D523" s="1"/>
      <c r="E523" s="1"/>
      <c r="F523" s="1"/>
      <c r="G523" s="183" t="s">
        <v>1842</v>
      </c>
      <c r="H523" s="188">
        <v>42370</v>
      </c>
      <c r="I523" s="1" t="s">
        <v>14</v>
      </c>
      <c r="J523" s="2" t="s">
        <v>59</v>
      </c>
      <c r="K523" s="1" t="s">
        <v>9</v>
      </c>
      <c r="L523" s="1" t="s">
        <v>10</v>
      </c>
      <c r="M523" s="1" t="s">
        <v>10</v>
      </c>
      <c r="N523" s="1" t="s">
        <v>11</v>
      </c>
      <c r="O523" s="249">
        <v>21923.73</v>
      </c>
      <c r="P523" s="7">
        <v>0</v>
      </c>
      <c r="Q523" s="7">
        <f t="shared" si="18"/>
        <v>21923.73</v>
      </c>
      <c r="R523" s="6" t="s">
        <v>1</v>
      </c>
      <c r="S523" s="5" t="s">
        <v>4</v>
      </c>
      <c r="T523" s="5"/>
      <c r="U523" s="5" t="s">
        <v>6387</v>
      </c>
      <c r="V523" s="1"/>
      <c r="W523" s="1"/>
      <c r="X523" s="1"/>
      <c r="Y523" s="1"/>
      <c r="Z523" s="4">
        <v>42370</v>
      </c>
      <c r="AA523" s="1"/>
      <c r="AB523" s="1"/>
      <c r="AC523" s="1"/>
      <c r="AD523" s="8" t="s">
        <v>1843</v>
      </c>
    </row>
    <row r="524" spans="2:30" ht="15" customHeight="1" outlineLevel="5" x14ac:dyDescent="0.25">
      <c r="B524" s="3"/>
      <c r="C524" s="1"/>
      <c r="D524" s="1"/>
      <c r="E524" s="1"/>
      <c r="F524" s="1"/>
      <c r="G524" s="183" t="s">
        <v>1842</v>
      </c>
      <c r="H524" s="188">
        <v>42370</v>
      </c>
      <c r="I524" s="1" t="s">
        <v>14</v>
      </c>
      <c r="J524" s="2" t="s">
        <v>59</v>
      </c>
      <c r="K524" s="1" t="s">
        <v>9</v>
      </c>
      <c r="L524" s="1" t="s">
        <v>10</v>
      </c>
      <c r="M524" s="1" t="s">
        <v>10</v>
      </c>
      <c r="N524" s="1" t="s">
        <v>11</v>
      </c>
      <c r="O524" s="249">
        <v>2254.2199999999998</v>
      </c>
      <c r="P524" s="7">
        <v>0</v>
      </c>
      <c r="Q524" s="7">
        <f t="shared" si="18"/>
        <v>2254.2199999999998</v>
      </c>
      <c r="R524" s="6" t="s">
        <v>1</v>
      </c>
      <c r="S524" s="5" t="s">
        <v>4</v>
      </c>
      <c r="T524" s="5"/>
      <c r="U524" s="5" t="s">
        <v>268</v>
      </c>
      <c r="V524" s="1"/>
      <c r="W524" s="1"/>
      <c r="X524" s="1"/>
      <c r="Y524" s="1"/>
      <c r="Z524" s="4">
        <v>42370</v>
      </c>
      <c r="AA524" s="1"/>
      <c r="AB524" s="1"/>
      <c r="AC524" s="1"/>
      <c r="AD524" s="8" t="s">
        <v>1843</v>
      </c>
    </row>
    <row r="525" spans="2:30" ht="15" customHeight="1" outlineLevel="5" x14ac:dyDescent="0.25">
      <c r="B525" s="3"/>
      <c r="C525" s="1"/>
      <c r="D525" s="1"/>
      <c r="E525" s="1"/>
      <c r="F525" s="1"/>
      <c r="G525" s="183" t="s">
        <v>1842</v>
      </c>
      <c r="H525" s="188">
        <v>42370</v>
      </c>
      <c r="I525" s="1" t="s">
        <v>14</v>
      </c>
      <c r="J525" s="2" t="s">
        <v>59</v>
      </c>
      <c r="K525" s="1" t="s">
        <v>9</v>
      </c>
      <c r="L525" s="1" t="s">
        <v>10</v>
      </c>
      <c r="M525" s="1" t="s">
        <v>10</v>
      </c>
      <c r="N525" s="1" t="s">
        <v>11</v>
      </c>
      <c r="O525" s="249">
        <v>450418.44</v>
      </c>
      <c r="P525" s="7">
        <v>0</v>
      </c>
      <c r="Q525" s="7">
        <f t="shared" si="18"/>
        <v>450418.44</v>
      </c>
      <c r="R525" s="6" t="s">
        <v>1</v>
      </c>
      <c r="S525" s="5" t="s">
        <v>4</v>
      </c>
      <c r="T525" s="5"/>
      <c r="U525" s="5" t="s">
        <v>186</v>
      </c>
      <c r="V525" s="1"/>
      <c r="W525" s="1"/>
      <c r="X525" s="1"/>
      <c r="Y525" s="1"/>
      <c r="Z525" s="4">
        <v>42370</v>
      </c>
      <c r="AA525" s="1"/>
      <c r="AB525" s="1"/>
      <c r="AC525" s="1"/>
      <c r="AD525" s="8" t="s">
        <v>1843</v>
      </c>
    </row>
    <row r="526" spans="2:30" ht="15" customHeight="1" outlineLevel="5" x14ac:dyDescent="0.25">
      <c r="B526" s="3"/>
      <c r="C526" s="1"/>
      <c r="D526" s="1"/>
      <c r="E526" s="1"/>
      <c r="F526" s="1"/>
      <c r="G526" s="183" t="s">
        <v>1842</v>
      </c>
      <c r="H526" s="188">
        <v>42370</v>
      </c>
      <c r="I526" s="1" t="s">
        <v>14</v>
      </c>
      <c r="J526" s="2" t="s">
        <v>59</v>
      </c>
      <c r="K526" s="1" t="s">
        <v>9</v>
      </c>
      <c r="L526" s="1" t="s">
        <v>10</v>
      </c>
      <c r="M526" s="1" t="s">
        <v>10</v>
      </c>
      <c r="N526" s="1" t="s">
        <v>11</v>
      </c>
      <c r="O526" s="249">
        <v>319720.71999999997</v>
      </c>
      <c r="P526" s="7">
        <v>0</v>
      </c>
      <c r="Q526" s="7">
        <f t="shared" si="18"/>
        <v>319720.71999999997</v>
      </c>
      <c r="R526" s="6" t="s">
        <v>1</v>
      </c>
      <c r="S526" s="5" t="s">
        <v>4</v>
      </c>
      <c r="T526" s="5"/>
      <c r="U526" s="5" t="s">
        <v>187</v>
      </c>
      <c r="V526" s="1"/>
      <c r="W526" s="1"/>
      <c r="X526" s="1"/>
      <c r="Y526" s="1"/>
      <c r="Z526" s="4">
        <v>42370</v>
      </c>
      <c r="AA526" s="1"/>
      <c r="AB526" s="1"/>
      <c r="AC526" s="1"/>
      <c r="AD526" s="8" t="s">
        <v>1843</v>
      </c>
    </row>
    <row r="527" spans="2:30" ht="15" customHeight="1" outlineLevel="5" x14ac:dyDescent="0.25">
      <c r="B527" s="3"/>
      <c r="C527" s="1"/>
      <c r="D527" s="1"/>
      <c r="E527" s="1"/>
      <c r="F527" s="1"/>
      <c r="G527" s="183" t="s">
        <v>1842</v>
      </c>
      <c r="H527" s="188">
        <v>42370</v>
      </c>
      <c r="I527" s="1" t="s">
        <v>14</v>
      </c>
      <c r="J527" s="2" t="s">
        <v>59</v>
      </c>
      <c r="K527" s="1" t="s">
        <v>9</v>
      </c>
      <c r="L527" s="1" t="s">
        <v>10</v>
      </c>
      <c r="M527" s="1" t="s">
        <v>10</v>
      </c>
      <c r="N527" s="1" t="s">
        <v>11</v>
      </c>
      <c r="O527" s="249">
        <v>5300</v>
      </c>
      <c r="P527" s="7">
        <v>0</v>
      </c>
      <c r="Q527" s="7">
        <f t="shared" si="18"/>
        <v>5300</v>
      </c>
      <c r="R527" s="6" t="s">
        <v>1</v>
      </c>
      <c r="S527" s="5" t="s">
        <v>4</v>
      </c>
      <c r="T527" s="5"/>
      <c r="U527" s="5" t="s">
        <v>269</v>
      </c>
      <c r="V527" s="1"/>
      <c r="W527" s="1"/>
      <c r="X527" s="1"/>
      <c r="Y527" s="1"/>
      <c r="Z527" s="4">
        <v>42370</v>
      </c>
      <c r="AA527" s="1"/>
      <c r="AB527" s="1"/>
      <c r="AC527" s="1"/>
      <c r="AD527" s="8" t="s">
        <v>1843</v>
      </c>
    </row>
    <row r="528" spans="2:30" ht="15" customHeight="1" outlineLevel="5" x14ac:dyDescent="0.25">
      <c r="B528" s="3"/>
      <c r="C528" s="1"/>
      <c r="D528" s="1"/>
      <c r="E528" s="1"/>
      <c r="F528" s="1"/>
      <c r="G528" s="183" t="s">
        <v>1842</v>
      </c>
      <c r="H528" s="188">
        <v>42370</v>
      </c>
      <c r="I528" s="1" t="s">
        <v>14</v>
      </c>
      <c r="J528" s="2" t="s">
        <v>59</v>
      </c>
      <c r="K528" s="1" t="s">
        <v>9</v>
      </c>
      <c r="L528" s="1" t="s">
        <v>10</v>
      </c>
      <c r="M528" s="1" t="s">
        <v>10</v>
      </c>
      <c r="N528" s="1" t="s">
        <v>11</v>
      </c>
      <c r="O528" s="249">
        <v>5400</v>
      </c>
      <c r="P528" s="7">
        <v>0</v>
      </c>
      <c r="Q528" s="7">
        <f t="shared" si="18"/>
        <v>5400</v>
      </c>
      <c r="R528" s="6" t="s">
        <v>1</v>
      </c>
      <c r="S528" s="5" t="s">
        <v>4</v>
      </c>
      <c r="T528" s="5"/>
      <c r="U528" s="5" t="s">
        <v>270</v>
      </c>
      <c r="V528" s="1"/>
      <c r="W528" s="1"/>
      <c r="X528" s="1"/>
      <c r="Y528" s="1"/>
      <c r="Z528" s="4">
        <v>42370</v>
      </c>
      <c r="AA528" s="1"/>
      <c r="AB528" s="1"/>
      <c r="AC528" s="1"/>
      <c r="AD528" s="8" t="s">
        <v>1843</v>
      </c>
    </row>
    <row r="529" spans="2:30" ht="15" customHeight="1" outlineLevel="5" x14ac:dyDescent="0.25">
      <c r="B529" s="3"/>
      <c r="C529" s="1"/>
      <c r="D529" s="1"/>
      <c r="E529" s="1"/>
      <c r="F529" s="1"/>
      <c r="G529" s="183" t="s">
        <v>1842</v>
      </c>
      <c r="H529" s="188">
        <v>42370</v>
      </c>
      <c r="I529" s="1" t="s">
        <v>14</v>
      </c>
      <c r="J529" s="2" t="s">
        <v>59</v>
      </c>
      <c r="K529" s="1" t="s">
        <v>9</v>
      </c>
      <c r="L529" s="1" t="s">
        <v>10</v>
      </c>
      <c r="M529" s="1" t="s">
        <v>10</v>
      </c>
      <c r="N529" s="1" t="s">
        <v>11</v>
      </c>
      <c r="O529" s="249">
        <v>107147.59</v>
      </c>
      <c r="P529" s="7">
        <v>0</v>
      </c>
      <c r="Q529" s="7">
        <f t="shared" si="18"/>
        <v>107147.59</v>
      </c>
      <c r="R529" s="6" t="s">
        <v>1</v>
      </c>
      <c r="S529" s="5" t="s">
        <v>4</v>
      </c>
      <c r="T529" s="5"/>
      <c r="U529" s="5" t="s">
        <v>188</v>
      </c>
      <c r="V529" s="1"/>
      <c r="W529" s="1"/>
      <c r="X529" s="1"/>
      <c r="Y529" s="1"/>
      <c r="Z529" s="4">
        <v>42370</v>
      </c>
      <c r="AA529" s="1"/>
      <c r="AB529" s="1"/>
      <c r="AC529" s="1"/>
      <c r="AD529" s="8" t="s">
        <v>1843</v>
      </c>
    </row>
    <row r="530" spans="2:30" ht="15" customHeight="1" outlineLevel="5" x14ac:dyDescent="0.25">
      <c r="B530" s="3"/>
      <c r="C530" s="1"/>
      <c r="D530" s="1"/>
      <c r="E530" s="1"/>
      <c r="F530" s="1"/>
      <c r="G530" s="183" t="s">
        <v>1842</v>
      </c>
      <c r="H530" s="188">
        <v>42370</v>
      </c>
      <c r="I530" s="1" t="s">
        <v>14</v>
      </c>
      <c r="J530" s="2" t="s">
        <v>59</v>
      </c>
      <c r="K530" s="1" t="s">
        <v>9</v>
      </c>
      <c r="L530" s="1" t="s">
        <v>10</v>
      </c>
      <c r="M530" s="1" t="s">
        <v>10</v>
      </c>
      <c r="N530" s="1" t="s">
        <v>11</v>
      </c>
      <c r="O530" s="249">
        <v>12618</v>
      </c>
      <c r="P530" s="7">
        <v>0</v>
      </c>
      <c r="Q530" s="7">
        <f t="shared" si="18"/>
        <v>12618</v>
      </c>
      <c r="R530" s="6" t="s">
        <v>1</v>
      </c>
      <c r="S530" s="5" t="s">
        <v>4</v>
      </c>
      <c r="T530" s="5"/>
      <c r="U530" s="5" t="s">
        <v>6391</v>
      </c>
      <c r="V530" s="1"/>
      <c r="W530" s="1"/>
      <c r="X530" s="1"/>
      <c r="Y530" s="1"/>
      <c r="Z530" s="4">
        <v>42370</v>
      </c>
      <c r="AA530" s="1"/>
      <c r="AB530" s="1"/>
      <c r="AC530" s="1"/>
      <c r="AD530" s="8" t="s">
        <v>1843</v>
      </c>
    </row>
    <row r="531" spans="2:30" ht="15" customHeight="1" outlineLevel="5" x14ac:dyDescent="0.25">
      <c r="B531" s="3"/>
      <c r="C531" s="1"/>
      <c r="D531" s="1"/>
      <c r="E531" s="1"/>
      <c r="F531" s="1"/>
      <c r="G531" s="183" t="s">
        <v>1842</v>
      </c>
      <c r="H531" s="188">
        <v>42370</v>
      </c>
      <c r="I531" s="1" t="s">
        <v>14</v>
      </c>
      <c r="J531" s="2" t="s">
        <v>59</v>
      </c>
      <c r="K531" s="1" t="s">
        <v>9</v>
      </c>
      <c r="L531" s="1" t="s">
        <v>10</v>
      </c>
      <c r="M531" s="1" t="s">
        <v>10</v>
      </c>
      <c r="N531" s="1" t="s">
        <v>11</v>
      </c>
      <c r="O531" s="249">
        <v>1226146.42</v>
      </c>
      <c r="P531" s="7">
        <v>0</v>
      </c>
      <c r="Q531" s="7">
        <f t="shared" si="18"/>
        <v>1226146.42</v>
      </c>
      <c r="R531" s="6" t="s">
        <v>1</v>
      </c>
      <c r="S531" s="5" t="s">
        <v>4</v>
      </c>
      <c r="T531" s="5"/>
      <c r="U531" s="5" t="s">
        <v>4227</v>
      </c>
      <c r="V531" s="1"/>
      <c r="W531" s="1"/>
      <c r="X531" s="1"/>
      <c r="Y531" s="1"/>
      <c r="Z531" s="4">
        <v>42370</v>
      </c>
      <c r="AA531" s="1"/>
      <c r="AB531" s="1"/>
      <c r="AC531" s="1"/>
      <c r="AD531" s="8" t="s">
        <v>1843</v>
      </c>
    </row>
    <row r="532" spans="2:30" ht="15" customHeight="1" outlineLevel="5" x14ac:dyDescent="0.25">
      <c r="B532" s="3"/>
      <c r="C532" s="1"/>
      <c r="D532" s="1"/>
      <c r="E532" s="1"/>
      <c r="F532" s="1"/>
      <c r="G532" s="183" t="s">
        <v>1842</v>
      </c>
      <c r="H532" s="188">
        <v>42370</v>
      </c>
      <c r="I532" s="1" t="s">
        <v>14</v>
      </c>
      <c r="J532" s="2" t="s">
        <v>59</v>
      </c>
      <c r="K532" s="1" t="s">
        <v>9</v>
      </c>
      <c r="L532" s="1" t="s">
        <v>10</v>
      </c>
      <c r="M532" s="1" t="s">
        <v>10</v>
      </c>
      <c r="N532" s="1" t="s">
        <v>11</v>
      </c>
      <c r="O532" s="249">
        <v>504592.16</v>
      </c>
      <c r="P532" s="7">
        <v>0</v>
      </c>
      <c r="Q532" s="7">
        <f t="shared" si="18"/>
        <v>504592.16</v>
      </c>
      <c r="R532" s="6" t="s">
        <v>1</v>
      </c>
      <c r="S532" s="5" t="s">
        <v>4</v>
      </c>
      <c r="T532" s="5"/>
      <c r="U532" s="5" t="s">
        <v>189</v>
      </c>
      <c r="V532" s="1"/>
      <c r="W532" s="1"/>
      <c r="X532" s="1"/>
      <c r="Y532" s="1"/>
      <c r="Z532" s="4">
        <v>42370</v>
      </c>
      <c r="AA532" s="1"/>
      <c r="AB532" s="1"/>
      <c r="AC532" s="1"/>
      <c r="AD532" s="8" t="s">
        <v>1843</v>
      </c>
    </row>
    <row r="533" spans="2:30" ht="15" customHeight="1" outlineLevel="5" x14ac:dyDescent="0.25">
      <c r="B533" s="3"/>
      <c r="C533" s="1"/>
      <c r="D533" s="1"/>
      <c r="E533" s="1"/>
      <c r="F533" s="1"/>
      <c r="G533" s="183" t="s">
        <v>1842</v>
      </c>
      <c r="H533" s="188">
        <v>42370</v>
      </c>
      <c r="I533" s="1" t="s">
        <v>14</v>
      </c>
      <c r="J533" s="2" t="s">
        <v>59</v>
      </c>
      <c r="K533" s="1" t="s">
        <v>9</v>
      </c>
      <c r="L533" s="1" t="s">
        <v>10</v>
      </c>
      <c r="M533" s="1" t="s">
        <v>10</v>
      </c>
      <c r="N533" s="1" t="s">
        <v>11</v>
      </c>
      <c r="O533" s="249">
        <v>1219920.1200000001</v>
      </c>
      <c r="P533" s="7">
        <v>0</v>
      </c>
      <c r="Q533" s="7">
        <f t="shared" si="18"/>
        <v>1219920.1200000001</v>
      </c>
      <c r="R533" s="6" t="s">
        <v>1</v>
      </c>
      <c r="S533" s="5" t="s">
        <v>4</v>
      </c>
      <c r="T533" s="5"/>
      <c r="U533" s="5" t="s">
        <v>190</v>
      </c>
      <c r="V533" s="1"/>
      <c r="W533" s="1"/>
      <c r="X533" s="1"/>
      <c r="Y533" s="1"/>
      <c r="Z533" s="4">
        <v>42370</v>
      </c>
      <c r="AA533" s="1"/>
      <c r="AB533" s="1"/>
      <c r="AC533" s="1"/>
      <c r="AD533" s="8" t="s">
        <v>1843</v>
      </c>
    </row>
    <row r="534" spans="2:30" ht="15" customHeight="1" outlineLevel="5" x14ac:dyDescent="0.25">
      <c r="B534" s="3"/>
      <c r="C534" s="1"/>
      <c r="D534" s="1"/>
      <c r="E534" s="1"/>
      <c r="F534" s="1"/>
      <c r="G534" s="183" t="s">
        <v>1842</v>
      </c>
      <c r="H534" s="188">
        <v>42370</v>
      </c>
      <c r="I534" s="1" t="s">
        <v>14</v>
      </c>
      <c r="J534" s="2" t="s">
        <v>59</v>
      </c>
      <c r="K534" s="1" t="s">
        <v>9</v>
      </c>
      <c r="L534" s="1" t="s">
        <v>10</v>
      </c>
      <c r="M534" s="1" t="s">
        <v>10</v>
      </c>
      <c r="N534" s="1" t="s">
        <v>11</v>
      </c>
      <c r="O534" s="249">
        <v>304421.55</v>
      </c>
      <c r="P534" s="7">
        <v>0</v>
      </c>
      <c r="Q534" s="7">
        <f t="shared" si="18"/>
        <v>304421.55</v>
      </c>
      <c r="R534" s="6" t="s">
        <v>1</v>
      </c>
      <c r="S534" s="5" t="s">
        <v>4</v>
      </c>
      <c r="T534" s="5"/>
      <c r="U534" s="5" t="s">
        <v>191</v>
      </c>
      <c r="V534" s="1"/>
      <c r="W534" s="1"/>
      <c r="X534" s="1"/>
      <c r="Y534" s="1"/>
      <c r="Z534" s="4">
        <v>42370</v>
      </c>
      <c r="AA534" s="1"/>
      <c r="AB534" s="1"/>
      <c r="AC534" s="1"/>
      <c r="AD534" s="8" t="s">
        <v>1843</v>
      </c>
    </row>
    <row r="535" spans="2:30" ht="15" customHeight="1" outlineLevel="5" x14ac:dyDescent="0.25">
      <c r="B535" s="3"/>
      <c r="C535" s="1"/>
      <c r="D535" s="1"/>
      <c r="E535" s="1"/>
      <c r="F535" s="1"/>
      <c r="G535" s="183" t="s">
        <v>1842</v>
      </c>
      <c r="H535" s="188">
        <v>42370</v>
      </c>
      <c r="I535" s="1" t="s">
        <v>14</v>
      </c>
      <c r="J535" s="2" t="s">
        <v>59</v>
      </c>
      <c r="K535" s="1" t="s">
        <v>9</v>
      </c>
      <c r="L535" s="1" t="s">
        <v>10</v>
      </c>
      <c r="M535" s="1" t="s">
        <v>10</v>
      </c>
      <c r="N535" s="1" t="s">
        <v>11</v>
      </c>
      <c r="O535" s="249">
        <v>735668.18</v>
      </c>
      <c r="P535" s="7">
        <v>0</v>
      </c>
      <c r="Q535" s="7">
        <f t="shared" si="18"/>
        <v>735668.18</v>
      </c>
      <c r="R535" s="6" t="s">
        <v>1</v>
      </c>
      <c r="S535" s="5" t="s">
        <v>4</v>
      </c>
      <c r="T535" s="5"/>
      <c r="U535" s="5" t="s">
        <v>192</v>
      </c>
      <c r="V535" s="1"/>
      <c r="W535" s="1"/>
      <c r="X535" s="1"/>
      <c r="Y535" s="1"/>
      <c r="Z535" s="4">
        <v>42370</v>
      </c>
      <c r="AA535" s="1"/>
      <c r="AB535" s="1"/>
      <c r="AC535" s="1"/>
      <c r="AD535" s="8" t="s">
        <v>1843</v>
      </c>
    </row>
    <row r="536" spans="2:30" ht="15" customHeight="1" outlineLevel="5" x14ac:dyDescent="0.25">
      <c r="B536" s="3"/>
      <c r="C536" s="1"/>
      <c r="D536" s="1"/>
      <c r="E536" s="1"/>
      <c r="F536" s="1"/>
      <c r="G536" s="183" t="s">
        <v>1842</v>
      </c>
      <c r="H536" s="188">
        <v>42370</v>
      </c>
      <c r="I536" s="1" t="s">
        <v>14</v>
      </c>
      <c r="J536" s="2" t="s">
        <v>59</v>
      </c>
      <c r="K536" s="1" t="s">
        <v>9</v>
      </c>
      <c r="L536" s="1" t="s">
        <v>10</v>
      </c>
      <c r="M536" s="1" t="s">
        <v>10</v>
      </c>
      <c r="N536" s="1" t="s">
        <v>11</v>
      </c>
      <c r="O536" s="249">
        <v>339690.18</v>
      </c>
      <c r="P536" s="7">
        <v>0</v>
      </c>
      <c r="Q536" s="7">
        <f t="shared" si="18"/>
        <v>339690.18</v>
      </c>
      <c r="R536" s="6" t="s">
        <v>1</v>
      </c>
      <c r="S536" s="5" t="s">
        <v>4</v>
      </c>
      <c r="T536" s="5"/>
      <c r="U536" s="5" t="s">
        <v>88</v>
      </c>
      <c r="V536" s="1"/>
      <c r="W536" s="1"/>
      <c r="X536" s="1"/>
      <c r="Y536" s="1"/>
      <c r="Z536" s="4">
        <v>42370</v>
      </c>
      <c r="AA536" s="1"/>
      <c r="AB536" s="1"/>
      <c r="AC536" s="1"/>
      <c r="AD536" s="8" t="s">
        <v>1843</v>
      </c>
    </row>
    <row r="537" spans="2:30" ht="15" customHeight="1" outlineLevel="5" x14ac:dyDescent="0.25">
      <c r="B537" s="3"/>
      <c r="C537" s="1"/>
      <c r="D537" s="1"/>
      <c r="E537" s="1"/>
      <c r="F537" s="1"/>
      <c r="G537" s="183" t="s">
        <v>1842</v>
      </c>
      <c r="H537" s="188">
        <v>42370</v>
      </c>
      <c r="I537" s="1" t="s">
        <v>14</v>
      </c>
      <c r="J537" s="2" t="s">
        <v>59</v>
      </c>
      <c r="K537" s="1" t="s">
        <v>9</v>
      </c>
      <c r="L537" s="1" t="s">
        <v>10</v>
      </c>
      <c r="M537" s="1" t="s">
        <v>10</v>
      </c>
      <c r="N537" s="1" t="s">
        <v>11</v>
      </c>
      <c r="O537" s="249">
        <v>56066.47</v>
      </c>
      <c r="P537" s="7">
        <v>0</v>
      </c>
      <c r="Q537" s="7">
        <f t="shared" si="18"/>
        <v>56066.47</v>
      </c>
      <c r="R537" s="6" t="s">
        <v>1</v>
      </c>
      <c r="S537" s="5" t="s">
        <v>4</v>
      </c>
      <c r="T537" s="5"/>
      <c r="U537" s="5" t="s">
        <v>193</v>
      </c>
      <c r="V537" s="1"/>
      <c r="W537" s="1"/>
      <c r="X537" s="1"/>
      <c r="Y537" s="1"/>
      <c r="Z537" s="4">
        <v>42370</v>
      </c>
      <c r="AA537" s="1"/>
      <c r="AB537" s="1"/>
      <c r="AC537" s="1"/>
      <c r="AD537" s="8" t="s">
        <v>1843</v>
      </c>
    </row>
    <row r="538" spans="2:30" ht="15" customHeight="1" outlineLevel="5" x14ac:dyDescent="0.25">
      <c r="B538" s="3"/>
      <c r="C538" s="1"/>
      <c r="D538" s="1"/>
      <c r="E538" s="1"/>
      <c r="F538" s="1"/>
      <c r="G538" s="183" t="s">
        <v>1842</v>
      </c>
      <c r="H538" s="188">
        <v>42370</v>
      </c>
      <c r="I538" s="1" t="s">
        <v>14</v>
      </c>
      <c r="J538" s="2" t="s">
        <v>59</v>
      </c>
      <c r="K538" s="1" t="s">
        <v>9</v>
      </c>
      <c r="L538" s="1" t="s">
        <v>10</v>
      </c>
      <c r="M538" s="1" t="s">
        <v>10</v>
      </c>
      <c r="N538" s="1" t="s">
        <v>11</v>
      </c>
      <c r="O538" s="249">
        <v>238126.29</v>
      </c>
      <c r="P538" s="7">
        <v>0</v>
      </c>
      <c r="Q538" s="7">
        <f t="shared" si="18"/>
        <v>238126.29</v>
      </c>
      <c r="R538" s="6" t="s">
        <v>1</v>
      </c>
      <c r="S538" s="5" t="s">
        <v>4</v>
      </c>
      <c r="T538" s="5"/>
      <c r="U538" s="5" t="s">
        <v>194</v>
      </c>
      <c r="V538" s="1"/>
      <c r="W538" s="1"/>
      <c r="X538" s="1"/>
      <c r="Y538" s="1"/>
      <c r="Z538" s="4">
        <v>42370</v>
      </c>
      <c r="AA538" s="1"/>
      <c r="AB538" s="1"/>
      <c r="AC538" s="1"/>
      <c r="AD538" s="8" t="s">
        <v>1843</v>
      </c>
    </row>
    <row r="539" spans="2:30" ht="15" customHeight="1" outlineLevel="5" x14ac:dyDescent="0.25">
      <c r="B539" s="3"/>
      <c r="C539" s="1"/>
      <c r="D539" s="1"/>
      <c r="E539" s="1"/>
      <c r="F539" s="1"/>
      <c r="G539" s="183" t="s">
        <v>1842</v>
      </c>
      <c r="H539" s="188">
        <v>42370</v>
      </c>
      <c r="I539" s="1" t="s">
        <v>14</v>
      </c>
      <c r="J539" s="2" t="s">
        <v>59</v>
      </c>
      <c r="K539" s="1" t="s">
        <v>9</v>
      </c>
      <c r="L539" s="1" t="s">
        <v>10</v>
      </c>
      <c r="M539" s="1" t="s">
        <v>10</v>
      </c>
      <c r="N539" s="1" t="s">
        <v>11</v>
      </c>
      <c r="O539" s="249">
        <v>28960.01</v>
      </c>
      <c r="P539" s="7">
        <v>0</v>
      </c>
      <c r="Q539" s="7">
        <f t="shared" si="18"/>
        <v>28960.01</v>
      </c>
      <c r="R539" s="6" t="s">
        <v>1</v>
      </c>
      <c r="S539" s="5" t="s">
        <v>4</v>
      </c>
      <c r="T539" s="5"/>
      <c r="U539" s="5" t="s">
        <v>195</v>
      </c>
      <c r="V539" s="1"/>
      <c r="W539" s="1"/>
      <c r="X539" s="1"/>
      <c r="Y539" s="1"/>
      <c r="Z539" s="4">
        <v>42370</v>
      </c>
      <c r="AA539" s="1"/>
      <c r="AB539" s="1"/>
      <c r="AC539" s="1"/>
      <c r="AD539" s="8" t="s">
        <v>1843</v>
      </c>
    </row>
    <row r="540" spans="2:30" ht="15" customHeight="1" outlineLevel="5" x14ac:dyDescent="0.25">
      <c r="B540" s="3"/>
      <c r="C540" s="1"/>
      <c r="D540" s="1"/>
      <c r="E540" s="1"/>
      <c r="F540" s="1"/>
      <c r="G540" s="183" t="s">
        <v>1842</v>
      </c>
      <c r="H540" s="188">
        <v>42370</v>
      </c>
      <c r="I540" s="1" t="s">
        <v>14</v>
      </c>
      <c r="J540" s="2" t="s">
        <v>59</v>
      </c>
      <c r="K540" s="1" t="s">
        <v>9</v>
      </c>
      <c r="L540" s="1" t="s">
        <v>10</v>
      </c>
      <c r="M540" s="1" t="s">
        <v>10</v>
      </c>
      <c r="N540" s="1" t="s">
        <v>11</v>
      </c>
      <c r="O540" s="249">
        <v>1712</v>
      </c>
      <c r="P540" s="7">
        <v>0</v>
      </c>
      <c r="Q540" s="7">
        <f t="shared" si="18"/>
        <v>1712</v>
      </c>
      <c r="R540" s="6" t="s">
        <v>1</v>
      </c>
      <c r="S540" s="5" t="s">
        <v>4</v>
      </c>
      <c r="T540" s="5"/>
      <c r="U540" s="5" t="s">
        <v>271</v>
      </c>
      <c r="V540" s="1"/>
      <c r="W540" s="1"/>
      <c r="X540" s="1"/>
      <c r="Y540" s="1"/>
      <c r="Z540" s="4">
        <v>42370</v>
      </c>
      <c r="AA540" s="1"/>
      <c r="AB540" s="1"/>
      <c r="AC540" s="1"/>
      <c r="AD540" s="8" t="s">
        <v>1843</v>
      </c>
    </row>
    <row r="541" spans="2:30" ht="15" customHeight="1" outlineLevel="5" x14ac:dyDescent="0.25">
      <c r="B541" s="3"/>
      <c r="C541" s="1"/>
      <c r="D541" s="1"/>
      <c r="E541" s="1"/>
      <c r="F541" s="1"/>
      <c r="G541" s="183" t="s">
        <v>1842</v>
      </c>
      <c r="H541" s="188">
        <v>42370</v>
      </c>
      <c r="I541" s="1" t="s">
        <v>14</v>
      </c>
      <c r="J541" s="2" t="s">
        <v>59</v>
      </c>
      <c r="K541" s="1" t="s">
        <v>9</v>
      </c>
      <c r="L541" s="1" t="s">
        <v>10</v>
      </c>
      <c r="M541" s="1" t="s">
        <v>10</v>
      </c>
      <c r="N541" s="1" t="s">
        <v>11</v>
      </c>
      <c r="O541" s="249">
        <v>12738.8</v>
      </c>
      <c r="P541" s="7">
        <v>0</v>
      </c>
      <c r="Q541" s="7">
        <f t="shared" si="18"/>
        <v>12738.8</v>
      </c>
      <c r="R541" s="6" t="s">
        <v>1</v>
      </c>
      <c r="S541" s="5" t="s">
        <v>4</v>
      </c>
      <c r="T541" s="5"/>
      <c r="U541" s="5" t="s">
        <v>196</v>
      </c>
      <c r="V541" s="1"/>
      <c r="W541" s="1"/>
      <c r="X541" s="1"/>
      <c r="Y541" s="1"/>
      <c r="Z541" s="4">
        <v>42370</v>
      </c>
      <c r="AA541" s="1"/>
      <c r="AB541" s="1"/>
      <c r="AC541" s="1"/>
      <c r="AD541" s="8" t="s">
        <v>1843</v>
      </c>
    </row>
    <row r="542" spans="2:30" ht="15" customHeight="1" outlineLevel="5" x14ac:dyDescent="0.25">
      <c r="B542" s="3"/>
      <c r="C542" s="1"/>
      <c r="D542" s="1"/>
      <c r="E542" s="1"/>
      <c r="F542" s="1"/>
      <c r="G542" s="183" t="s">
        <v>1842</v>
      </c>
      <c r="H542" s="188">
        <v>42370</v>
      </c>
      <c r="I542" s="1" t="s">
        <v>14</v>
      </c>
      <c r="J542" s="2" t="s">
        <v>59</v>
      </c>
      <c r="K542" s="1" t="s">
        <v>9</v>
      </c>
      <c r="L542" s="1" t="s">
        <v>10</v>
      </c>
      <c r="M542" s="1" t="s">
        <v>10</v>
      </c>
      <c r="N542" s="1" t="s">
        <v>11</v>
      </c>
      <c r="O542" s="249">
        <v>33050.94</v>
      </c>
      <c r="P542" s="7">
        <v>0</v>
      </c>
      <c r="Q542" s="7">
        <f t="shared" si="18"/>
        <v>33050.94</v>
      </c>
      <c r="R542" s="6" t="s">
        <v>1</v>
      </c>
      <c r="S542" s="5" t="s">
        <v>4</v>
      </c>
      <c r="T542" s="5"/>
      <c r="U542" s="5" t="s">
        <v>197</v>
      </c>
      <c r="V542" s="1"/>
      <c r="W542" s="1"/>
      <c r="X542" s="1"/>
      <c r="Y542" s="1"/>
      <c r="Z542" s="4">
        <v>42370</v>
      </c>
      <c r="AA542" s="1"/>
      <c r="AB542" s="1"/>
      <c r="AC542" s="1"/>
      <c r="AD542" s="8" t="s">
        <v>1843</v>
      </c>
    </row>
    <row r="543" spans="2:30" ht="15" customHeight="1" outlineLevel="5" x14ac:dyDescent="0.25">
      <c r="B543" s="3"/>
      <c r="C543" s="1"/>
      <c r="D543" s="1"/>
      <c r="E543" s="1"/>
      <c r="F543" s="1"/>
      <c r="G543" s="183" t="s">
        <v>1842</v>
      </c>
      <c r="H543" s="188">
        <v>42370</v>
      </c>
      <c r="I543" s="1" t="s">
        <v>14</v>
      </c>
      <c r="J543" s="2" t="s">
        <v>59</v>
      </c>
      <c r="K543" s="1" t="s">
        <v>9</v>
      </c>
      <c r="L543" s="1" t="s">
        <v>10</v>
      </c>
      <c r="M543" s="1" t="s">
        <v>10</v>
      </c>
      <c r="N543" s="1" t="s">
        <v>11</v>
      </c>
      <c r="O543" s="249">
        <v>336037.35</v>
      </c>
      <c r="P543" s="7">
        <v>0</v>
      </c>
      <c r="Q543" s="7">
        <f t="shared" ref="Q543:Q574" si="19">O543-P543</f>
        <v>336037.35</v>
      </c>
      <c r="R543" s="6" t="s">
        <v>1</v>
      </c>
      <c r="S543" s="5" t="s">
        <v>4</v>
      </c>
      <c r="T543" s="5"/>
      <c r="U543" s="5" t="s">
        <v>198</v>
      </c>
      <c r="V543" s="1"/>
      <c r="W543" s="1"/>
      <c r="X543" s="1"/>
      <c r="Y543" s="1"/>
      <c r="Z543" s="4">
        <v>42370</v>
      </c>
      <c r="AA543" s="1"/>
      <c r="AB543" s="1"/>
      <c r="AC543" s="1"/>
      <c r="AD543" s="8" t="s">
        <v>1843</v>
      </c>
    </row>
    <row r="544" spans="2:30" ht="15" customHeight="1" outlineLevel="5" x14ac:dyDescent="0.25">
      <c r="B544" s="3"/>
      <c r="C544" s="1"/>
      <c r="D544" s="1"/>
      <c r="E544" s="1"/>
      <c r="F544" s="1"/>
      <c r="G544" s="183" t="s">
        <v>1842</v>
      </c>
      <c r="H544" s="188">
        <v>42370</v>
      </c>
      <c r="I544" s="1" t="s">
        <v>14</v>
      </c>
      <c r="J544" s="2" t="s">
        <v>59</v>
      </c>
      <c r="K544" s="1" t="s">
        <v>9</v>
      </c>
      <c r="L544" s="1" t="s">
        <v>10</v>
      </c>
      <c r="M544" s="1" t="s">
        <v>10</v>
      </c>
      <c r="N544" s="1" t="s">
        <v>11</v>
      </c>
      <c r="O544" s="249">
        <v>157303.43</v>
      </c>
      <c r="P544" s="7">
        <v>0</v>
      </c>
      <c r="Q544" s="7">
        <f t="shared" si="19"/>
        <v>157303.43</v>
      </c>
      <c r="R544" s="6" t="s">
        <v>1</v>
      </c>
      <c r="S544" s="5" t="s">
        <v>4</v>
      </c>
      <c r="T544" s="5"/>
      <c r="U544" s="5" t="s">
        <v>199</v>
      </c>
      <c r="V544" s="1"/>
      <c r="W544" s="1"/>
      <c r="X544" s="1"/>
      <c r="Y544" s="1"/>
      <c r="Z544" s="4">
        <v>42370</v>
      </c>
      <c r="AA544" s="1"/>
      <c r="AB544" s="1"/>
      <c r="AC544" s="1"/>
      <c r="AD544" s="8" t="s">
        <v>1843</v>
      </c>
    </row>
    <row r="545" spans="2:30" ht="15" customHeight="1" outlineLevel="5" x14ac:dyDescent="0.25">
      <c r="B545" s="3"/>
      <c r="C545" s="1"/>
      <c r="D545" s="1"/>
      <c r="E545" s="1"/>
      <c r="F545" s="1"/>
      <c r="G545" s="183" t="s">
        <v>1842</v>
      </c>
      <c r="H545" s="188">
        <v>42370</v>
      </c>
      <c r="I545" s="1" t="s">
        <v>14</v>
      </c>
      <c r="J545" s="2" t="s">
        <v>59</v>
      </c>
      <c r="K545" s="1" t="s">
        <v>9</v>
      </c>
      <c r="L545" s="1" t="s">
        <v>10</v>
      </c>
      <c r="M545" s="1" t="s">
        <v>10</v>
      </c>
      <c r="N545" s="1" t="s">
        <v>11</v>
      </c>
      <c r="O545" s="249">
        <v>39403</v>
      </c>
      <c r="P545" s="7">
        <v>0</v>
      </c>
      <c r="Q545" s="7">
        <f t="shared" si="19"/>
        <v>39403</v>
      </c>
      <c r="R545" s="6" t="s">
        <v>1</v>
      </c>
      <c r="S545" s="5" t="s">
        <v>4</v>
      </c>
      <c r="T545" s="5"/>
      <c r="U545" s="5" t="s">
        <v>89</v>
      </c>
      <c r="V545" s="1"/>
      <c r="W545" s="1"/>
      <c r="X545" s="1"/>
      <c r="Y545" s="1"/>
      <c r="Z545" s="4">
        <v>42370</v>
      </c>
      <c r="AA545" s="1"/>
      <c r="AB545" s="1"/>
      <c r="AC545" s="1"/>
      <c r="AD545" s="8" t="s">
        <v>1843</v>
      </c>
    </row>
    <row r="546" spans="2:30" ht="15" customHeight="1" outlineLevel="5" x14ac:dyDescent="0.25">
      <c r="B546" s="3"/>
      <c r="C546" s="1"/>
      <c r="D546" s="1"/>
      <c r="E546" s="1"/>
      <c r="F546" s="1"/>
      <c r="G546" s="183" t="s">
        <v>1842</v>
      </c>
      <c r="H546" s="188">
        <v>42370</v>
      </c>
      <c r="I546" s="1" t="s">
        <v>14</v>
      </c>
      <c r="J546" s="2" t="s">
        <v>59</v>
      </c>
      <c r="K546" s="1" t="s">
        <v>9</v>
      </c>
      <c r="L546" s="1" t="s">
        <v>10</v>
      </c>
      <c r="M546" s="1" t="s">
        <v>10</v>
      </c>
      <c r="N546" s="1" t="s">
        <v>11</v>
      </c>
      <c r="O546" s="249">
        <v>227307.84</v>
      </c>
      <c r="P546" s="7">
        <v>0</v>
      </c>
      <c r="Q546" s="7">
        <f t="shared" si="19"/>
        <v>227307.84</v>
      </c>
      <c r="R546" s="6" t="s">
        <v>1</v>
      </c>
      <c r="S546" s="5" t="s">
        <v>4</v>
      </c>
      <c r="T546" s="5"/>
      <c r="U546" s="5" t="s">
        <v>90</v>
      </c>
      <c r="V546" s="1"/>
      <c r="W546" s="1"/>
      <c r="X546" s="1"/>
      <c r="Y546" s="1"/>
      <c r="Z546" s="4">
        <v>42370</v>
      </c>
      <c r="AA546" s="1"/>
      <c r="AB546" s="1"/>
      <c r="AC546" s="1"/>
      <c r="AD546" s="8" t="s">
        <v>1843</v>
      </c>
    </row>
    <row r="547" spans="2:30" ht="15" customHeight="1" outlineLevel="5" x14ac:dyDescent="0.25">
      <c r="B547" s="3"/>
      <c r="C547" s="1"/>
      <c r="D547" s="1"/>
      <c r="E547" s="1"/>
      <c r="F547" s="1"/>
      <c r="G547" s="183" t="s">
        <v>1842</v>
      </c>
      <c r="H547" s="188">
        <v>42370</v>
      </c>
      <c r="I547" s="1" t="s">
        <v>14</v>
      </c>
      <c r="J547" s="2" t="s">
        <v>59</v>
      </c>
      <c r="K547" s="1" t="s">
        <v>9</v>
      </c>
      <c r="L547" s="1" t="s">
        <v>10</v>
      </c>
      <c r="M547" s="1" t="s">
        <v>10</v>
      </c>
      <c r="N547" s="1" t="s">
        <v>11</v>
      </c>
      <c r="O547" s="249">
        <v>85010.25</v>
      </c>
      <c r="P547" s="7">
        <v>0</v>
      </c>
      <c r="Q547" s="7">
        <f t="shared" si="19"/>
        <v>85010.25</v>
      </c>
      <c r="R547" s="6" t="s">
        <v>1</v>
      </c>
      <c r="S547" s="5" t="s">
        <v>4</v>
      </c>
      <c r="T547" s="5"/>
      <c r="U547" s="5" t="s">
        <v>200</v>
      </c>
      <c r="V547" s="1"/>
      <c r="W547" s="1"/>
      <c r="X547" s="1"/>
      <c r="Y547" s="1"/>
      <c r="Z547" s="4">
        <v>42370</v>
      </c>
      <c r="AA547" s="1"/>
      <c r="AB547" s="1"/>
      <c r="AC547" s="1"/>
      <c r="AD547" s="8" t="s">
        <v>1843</v>
      </c>
    </row>
    <row r="548" spans="2:30" ht="15" customHeight="1" outlineLevel="5" x14ac:dyDescent="0.25">
      <c r="B548" s="3"/>
      <c r="C548" s="1"/>
      <c r="D548" s="1"/>
      <c r="E548" s="1"/>
      <c r="F548" s="1"/>
      <c r="G548" s="183" t="s">
        <v>1842</v>
      </c>
      <c r="H548" s="188">
        <v>42370</v>
      </c>
      <c r="I548" s="1" t="s">
        <v>14</v>
      </c>
      <c r="J548" s="2" t="s">
        <v>59</v>
      </c>
      <c r="K548" s="1" t="s">
        <v>9</v>
      </c>
      <c r="L548" s="1" t="s">
        <v>10</v>
      </c>
      <c r="M548" s="1" t="s">
        <v>10</v>
      </c>
      <c r="N548" s="1" t="s">
        <v>11</v>
      </c>
      <c r="O548" s="249">
        <v>117600.33</v>
      </c>
      <c r="P548" s="7">
        <v>0</v>
      </c>
      <c r="Q548" s="7">
        <f t="shared" si="19"/>
        <v>117600.33</v>
      </c>
      <c r="R548" s="6" t="s">
        <v>1</v>
      </c>
      <c r="S548" s="5" t="s">
        <v>4</v>
      </c>
      <c r="T548" s="5"/>
      <c r="U548" s="5" t="s">
        <v>201</v>
      </c>
      <c r="V548" s="1"/>
      <c r="W548" s="1"/>
      <c r="X548" s="1"/>
      <c r="Y548" s="1"/>
      <c r="Z548" s="4">
        <v>42370</v>
      </c>
      <c r="AA548" s="1"/>
      <c r="AB548" s="1"/>
      <c r="AC548" s="1"/>
      <c r="AD548" s="8" t="s">
        <v>1843</v>
      </c>
    </row>
    <row r="549" spans="2:30" ht="15" customHeight="1" outlineLevel="5" x14ac:dyDescent="0.25">
      <c r="B549" s="3"/>
      <c r="C549" s="1"/>
      <c r="D549" s="1"/>
      <c r="E549" s="1"/>
      <c r="F549" s="1"/>
      <c r="G549" s="183" t="s">
        <v>1842</v>
      </c>
      <c r="H549" s="188">
        <v>42370</v>
      </c>
      <c r="I549" s="1" t="s">
        <v>14</v>
      </c>
      <c r="J549" s="2" t="s">
        <v>59</v>
      </c>
      <c r="K549" s="1" t="s">
        <v>9</v>
      </c>
      <c r="L549" s="1" t="s">
        <v>10</v>
      </c>
      <c r="M549" s="1" t="s">
        <v>10</v>
      </c>
      <c r="N549" s="1" t="s">
        <v>11</v>
      </c>
      <c r="O549" s="249">
        <v>55161.25</v>
      </c>
      <c r="P549" s="7">
        <v>0</v>
      </c>
      <c r="Q549" s="7">
        <f t="shared" si="19"/>
        <v>55161.25</v>
      </c>
      <c r="R549" s="6" t="s">
        <v>1</v>
      </c>
      <c r="S549" s="5" t="s">
        <v>4</v>
      </c>
      <c r="T549" s="5"/>
      <c r="U549" s="5" t="s">
        <v>272</v>
      </c>
      <c r="V549" s="1"/>
      <c r="W549" s="1"/>
      <c r="X549" s="1"/>
      <c r="Y549" s="1"/>
      <c r="Z549" s="4">
        <v>42370</v>
      </c>
      <c r="AA549" s="1"/>
      <c r="AB549" s="1"/>
      <c r="AC549" s="1"/>
      <c r="AD549" s="8" t="s">
        <v>1843</v>
      </c>
    </row>
    <row r="550" spans="2:30" ht="15" customHeight="1" outlineLevel="5" x14ac:dyDescent="0.25">
      <c r="B550" s="3"/>
      <c r="C550" s="1"/>
      <c r="D550" s="1"/>
      <c r="E550" s="1"/>
      <c r="F550" s="1"/>
      <c r="G550" s="183" t="s">
        <v>1842</v>
      </c>
      <c r="H550" s="188">
        <v>42370</v>
      </c>
      <c r="I550" s="1" t="s">
        <v>14</v>
      </c>
      <c r="J550" s="2" t="s">
        <v>59</v>
      </c>
      <c r="K550" s="1" t="s">
        <v>9</v>
      </c>
      <c r="L550" s="1" t="s">
        <v>10</v>
      </c>
      <c r="M550" s="1" t="s">
        <v>10</v>
      </c>
      <c r="N550" s="1" t="s">
        <v>11</v>
      </c>
      <c r="O550" s="249">
        <v>224974.35</v>
      </c>
      <c r="P550" s="7">
        <v>0</v>
      </c>
      <c r="Q550" s="7">
        <f t="shared" si="19"/>
        <v>224974.35</v>
      </c>
      <c r="R550" s="6" t="s">
        <v>1</v>
      </c>
      <c r="S550" s="5" t="s">
        <v>4</v>
      </c>
      <c r="T550" s="5"/>
      <c r="U550" s="5" t="s">
        <v>273</v>
      </c>
      <c r="V550" s="1"/>
      <c r="W550" s="1"/>
      <c r="X550" s="1"/>
      <c r="Y550" s="1"/>
      <c r="Z550" s="4">
        <v>42370</v>
      </c>
      <c r="AA550" s="1"/>
      <c r="AB550" s="1"/>
      <c r="AC550" s="1"/>
      <c r="AD550" s="8" t="s">
        <v>1843</v>
      </c>
    </row>
    <row r="551" spans="2:30" ht="15" customHeight="1" outlineLevel="5" x14ac:dyDescent="0.25">
      <c r="B551" s="3"/>
      <c r="C551" s="1"/>
      <c r="D551" s="1"/>
      <c r="E551" s="1"/>
      <c r="F551" s="1"/>
      <c r="G551" s="183" t="s">
        <v>1842</v>
      </c>
      <c r="H551" s="188">
        <v>42370</v>
      </c>
      <c r="I551" s="1" t="s">
        <v>14</v>
      </c>
      <c r="J551" s="2" t="s">
        <v>59</v>
      </c>
      <c r="K551" s="1" t="s">
        <v>9</v>
      </c>
      <c r="L551" s="1" t="s">
        <v>10</v>
      </c>
      <c r="M551" s="1" t="s">
        <v>10</v>
      </c>
      <c r="N551" s="1" t="s">
        <v>11</v>
      </c>
      <c r="O551" s="249">
        <v>-4291.6000000000004</v>
      </c>
      <c r="P551" s="7">
        <v>0</v>
      </c>
      <c r="Q551" s="7">
        <f t="shared" si="19"/>
        <v>-4291.6000000000004</v>
      </c>
      <c r="R551" s="6" t="s">
        <v>1</v>
      </c>
      <c r="S551" s="5" t="s">
        <v>4</v>
      </c>
      <c r="T551" s="5"/>
      <c r="U551" s="5" t="s">
        <v>274</v>
      </c>
      <c r="V551" s="1"/>
      <c r="W551" s="1"/>
      <c r="X551" s="1"/>
      <c r="Y551" s="1"/>
      <c r="Z551" s="4">
        <v>42370</v>
      </c>
      <c r="AA551" s="1"/>
      <c r="AB551" s="1"/>
      <c r="AC551" s="1"/>
      <c r="AD551" s="8" t="s">
        <v>1843</v>
      </c>
    </row>
    <row r="552" spans="2:30" ht="15" customHeight="1" outlineLevel="5" x14ac:dyDescent="0.25">
      <c r="B552" s="3"/>
      <c r="C552" s="1"/>
      <c r="D552" s="1"/>
      <c r="E552" s="1"/>
      <c r="F552" s="1"/>
      <c r="G552" s="183" t="s">
        <v>1842</v>
      </c>
      <c r="H552" s="188">
        <v>42370</v>
      </c>
      <c r="I552" s="1" t="s">
        <v>14</v>
      </c>
      <c r="J552" s="2" t="s">
        <v>59</v>
      </c>
      <c r="K552" s="1" t="s">
        <v>9</v>
      </c>
      <c r="L552" s="1" t="s">
        <v>10</v>
      </c>
      <c r="M552" s="1" t="s">
        <v>10</v>
      </c>
      <c r="N552" s="1" t="s">
        <v>11</v>
      </c>
      <c r="O552" s="249">
        <v>17269.5</v>
      </c>
      <c r="P552" s="7">
        <v>0</v>
      </c>
      <c r="Q552" s="7">
        <f t="shared" si="19"/>
        <v>17269.5</v>
      </c>
      <c r="R552" s="6" t="s">
        <v>1</v>
      </c>
      <c r="S552" s="5" t="s">
        <v>4</v>
      </c>
      <c r="T552" s="5"/>
      <c r="U552" s="5" t="s">
        <v>202</v>
      </c>
      <c r="V552" s="1"/>
      <c r="W552" s="1"/>
      <c r="X552" s="1"/>
      <c r="Y552" s="1"/>
      <c r="Z552" s="4">
        <v>42370</v>
      </c>
      <c r="AA552" s="1"/>
      <c r="AB552" s="1"/>
      <c r="AC552" s="1"/>
      <c r="AD552" s="8" t="s">
        <v>1843</v>
      </c>
    </row>
    <row r="553" spans="2:30" ht="15" customHeight="1" outlineLevel="5" x14ac:dyDescent="0.25">
      <c r="B553" s="3"/>
      <c r="C553" s="1"/>
      <c r="D553" s="1"/>
      <c r="E553" s="1"/>
      <c r="F553" s="1"/>
      <c r="G553" s="183" t="s">
        <v>1842</v>
      </c>
      <c r="H553" s="188">
        <v>42370</v>
      </c>
      <c r="I553" s="1" t="s">
        <v>14</v>
      </c>
      <c r="J553" s="2" t="s">
        <v>59</v>
      </c>
      <c r="K553" s="1" t="s">
        <v>9</v>
      </c>
      <c r="L553" s="1" t="s">
        <v>10</v>
      </c>
      <c r="M553" s="1" t="s">
        <v>10</v>
      </c>
      <c r="N553" s="1" t="s">
        <v>11</v>
      </c>
      <c r="O553" s="249">
        <v>20037.599999999999</v>
      </c>
      <c r="P553" s="7">
        <v>0</v>
      </c>
      <c r="Q553" s="7">
        <f t="shared" si="19"/>
        <v>20037.599999999999</v>
      </c>
      <c r="R553" s="6" t="s">
        <v>1</v>
      </c>
      <c r="S553" s="5" t="s">
        <v>4</v>
      </c>
      <c r="T553" s="5"/>
      <c r="U553" s="5" t="s">
        <v>203</v>
      </c>
      <c r="V553" s="1"/>
      <c r="W553" s="1"/>
      <c r="X553" s="1"/>
      <c r="Y553" s="1"/>
      <c r="Z553" s="4">
        <v>42370</v>
      </c>
      <c r="AA553" s="1"/>
      <c r="AB553" s="1"/>
      <c r="AC553" s="1"/>
      <c r="AD553" s="8" t="s">
        <v>1843</v>
      </c>
    </row>
    <row r="554" spans="2:30" ht="15" customHeight="1" outlineLevel="5" x14ac:dyDescent="0.25">
      <c r="B554" s="3"/>
      <c r="C554" s="1"/>
      <c r="D554" s="1"/>
      <c r="E554" s="1"/>
      <c r="F554" s="1"/>
      <c r="G554" s="183" t="s">
        <v>1842</v>
      </c>
      <c r="H554" s="188">
        <v>42370</v>
      </c>
      <c r="I554" s="1" t="s">
        <v>14</v>
      </c>
      <c r="J554" s="2" t="s">
        <v>59</v>
      </c>
      <c r="K554" s="1" t="s">
        <v>9</v>
      </c>
      <c r="L554" s="1" t="s">
        <v>10</v>
      </c>
      <c r="M554" s="1" t="s">
        <v>10</v>
      </c>
      <c r="N554" s="1" t="s">
        <v>11</v>
      </c>
      <c r="O554" s="249">
        <v>-108</v>
      </c>
      <c r="P554" s="7">
        <v>0</v>
      </c>
      <c r="Q554" s="7">
        <f t="shared" si="19"/>
        <v>-108</v>
      </c>
      <c r="R554" s="6" t="s">
        <v>1</v>
      </c>
      <c r="S554" s="5" t="s">
        <v>4</v>
      </c>
      <c r="T554" s="5"/>
      <c r="U554" s="5" t="s">
        <v>275</v>
      </c>
      <c r="V554" s="1"/>
      <c r="W554" s="1"/>
      <c r="X554" s="1"/>
      <c r="Y554" s="1"/>
      <c r="Z554" s="4">
        <v>42370</v>
      </c>
      <c r="AA554" s="1"/>
      <c r="AB554" s="1"/>
      <c r="AC554" s="1"/>
      <c r="AD554" s="8" t="s">
        <v>1843</v>
      </c>
    </row>
    <row r="555" spans="2:30" ht="15" customHeight="1" outlineLevel="5" x14ac:dyDescent="0.25">
      <c r="B555" s="3"/>
      <c r="C555" s="1"/>
      <c r="D555" s="1"/>
      <c r="E555" s="1"/>
      <c r="F555" s="1"/>
      <c r="G555" s="183" t="s">
        <v>1842</v>
      </c>
      <c r="H555" s="188">
        <v>42370</v>
      </c>
      <c r="I555" s="1" t="s">
        <v>14</v>
      </c>
      <c r="J555" s="2" t="s">
        <v>59</v>
      </c>
      <c r="K555" s="1" t="s">
        <v>9</v>
      </c>
      <c r="L555" s="1" t="s">
        <v>10</v>
      </c>
      <c r="M555" s="1" t="s">
        <v>10</v>
      </c>
      <c r="N555" s="1" t="s">
        <v>11</v>
      </c>
      <c r="O555" s="249">
        <v>3439</v>
      </c>
      <c r="P555" s="7">
        <v>0</v>
      </c>
      <c r="Q555" s="7">
        <f t="shared" si="19"/>
        <v>3439</v>
      </c>
      <c r="R555" s="6" t="s">
        <v>1</v>
      </c>
      <c r="S555" s="5" t="s">
        <v>4</v>
      </c>
      <c r="T555" s="5"/>
      <c r="U555" s="5" t="s">
        <v>276</v>
      </c>
      <c r="V555" s="1"/>
      <c r="W555" s="1"/>
      <c r="X555" s="1"/>
      <c r="Y555" s="1"/>
      <c r="Z555" s="4">
        <v>42370</v>
      </c>
      <c r="AA555" s="1"/>
      <c r="AB555" s="1"/>
      <c r="AC555" s="1"/>
      <c r="AD555" s="8" t="s">
        <v>1843</v>
      </c>
    </row>
    <row r="556" spans="2:30" ht="15" customHeight="1" outlineLevel="5" x14ac:dyDescent="0.25">
      <c r="B556" s="3"/>
      <c r="C556" s="1"/>
      <c r="D556" s="1"/>
      <c r="E556" s="1"/>
      <c r="F556" s="1"/>
      <c r="G556" s="183" t="s">
        <v>1842</v>
      </c>
      <c r="H556" s="188">
        <v>42370</v>
      </c>
      <c r="I556" s="1" t="s">
        <v>14</v>
      </c>
      <c r="J556" s="2" t="s">
        <v>59</v>
      </c>
      <c r="K556" s="1" t="s">
        <v>9</v>
      </c>
      <c r="L556" s="1" t="s">
        <v>10</v>
      </c>
      <c r="M556" s="1" t="s">
        <v>10</v>
      </c>
      <c r="N556" s="1" t="s">
        <v>11</v>
      </c>
      <c r="O556" s="249">
        <v>1019493.35</v>
      </c>
      <c r="P556" s="7">
        <v>0</v>
      </c>
      <c r="Q556" s="7">
        <f t="shared" si="19"/>
        <v>1019493.35</v>
      </c>
      <c r="R556" s="6" t="s">
        <v>1</v>
      </c>
      <c r="S556" s="5" t="s">
        <v>4</v>
      </c>
      <c r="T556" s="5"/>
      <c r="U556" s="5" t="s">
        <v>204</v>
      </c>
      <c r="V556" s="1"/>
      <c r="W556" s="1"/>
      <c r="X556" s="1"/>
      <c r="Y556" s="1"/>
      <c r="Z556" s="4">
        <v>42370</v>
      </c>
      <c r="AA556" s="1"/>
      <c r="AB556" s="1"/>
      <c r="AC556" s="1"/>
      <c r="AD556" s="8" t="s">
        <v>1843</v>
      </c>
    </row>
    <row r="557" spans="2:30" ht="15" customHeight="1" outlineLevel="5" x14ac:dyDescent="0.25">
      <c r="B557" s="3"/>
      <c r="C557" s="1"/>
      <c r="D557" s="1"/>
      <c r="E557" s="1"/>
      <c r="F557" s="1"/>
      <c r="G557" s="183" t="s">
        <v>1842</v>
      </c>
      <c r="H557" s="188">
        <v>42370</v>
      </c>
      <c r="I557" s="1" t="s">
        <v>14</v>
      </c>
      <c r="J557" s="2" t="s">
        <v>59</v>
      </c>
      <c r="K557" s="1" t="s">
        <v>9</v>
      </c>
      <c r="L557" s="1" t="s">
        <v>10</v>
      </c>
      <c r="M557" s="1" t="s">
        <v>10</v>
      </c>
      <c r="N557" s="1" t="s">
        <v>11</v>
      </c>
      <c r="O557" s="249">
        <v>560773.79</v>
      </c>
      <c r="P557" s="7">
        <v>0</v>
      </c>
      <c r="Q557" s="7">
        <f t="shared" si="19"/>
        <v>560773.79</v>
      </c>
      <c r="R557" s="6" t="s">
        <v>1</v>
      </c>
      <c r="S557" s="5" t="s">
        <v>4</v>
      </c>
      <c r="T557" s="5"/>
      <c r="U557" s="5" t="s">
        <v>205</v>
      </c>
      <c r="V557" s="1"/>
      <c r="W557" s="1"/>
      <c r="X557" s="1"/>
      <c r="Y557" s="1"/>
      <c r="Z557" s="4">
        <v>42370</v>
      </c>
      <c r="AA557" s="1"/>
      <c r="AB557" s="1"/>
      <c r="AC557" s="1"/>
      <c r="AD557" s="8" t="s">
        <v>1843</v>
      </c>
    </row>
    <row r="558" spans="2:30" ht="15" customHeight="1" outlineLevel="5" x14ac:dyDescent="0.25">
      <c r="B558" s="3"/>
      <c r="C558" s="1"/>
      <c r="D558" s="1"/>
      <c r="E558" s="1"/>
      <c r="F558" s="1"/>
      <c r="G558" s="183" t="s">
        <v>1842</v>
      </c>
      <c r="H558" s="188">
        <v>42370</v>
      </c>
      <c r="I558" s="1" t="s">
        <v>14</v>
      </c>
      <c r="J558" s="2" t="s">
        <v>59</v>
      </c>
      <c r="K558" s="1" t="s">
        <v>9</v>
      </c>
      <c r="L558" s="1" t="s">
        <v>10</v>
      </c>
      <c r="M558" s="1" t="s">
        <v>10</v>
      </c>
      <c r="N558" s="1" t="s">
        <v>11</v>
      </c>
      <c r="O558" s="249">
        <v>1866234.97</v>
      </c>
      <c r="P558" s="7">
        <v>0</v>
      </c>
      <c r="Q558" s="7">
        <f t="shared" si="19"/>
        <v>1866234.97</v>
      </c>
      <c r="R558" s="6" t="s">
        <v>1</v>
      </c>
      <c r="S558" s="5" t="s">
        <v>4</v>
      </c>
      <c r="T558" s="5"/>
      <c r="U558" s="5" t="s">
        <v>206</v>
      </c>
      <c r="V558" s="1"/>
      <c r="W558" s="1"/>
      <c r="X558" s="1"/>
      <c r="Y558" s="1"/>
      <c r="Z558" s="4">
        <v>42370</v>
      </c>
      <c r="AA558" s="1"/>
      <c r="AB558" s="1"/>
      <c r="AC558" s="1"/>
      <c r="AD558" s="8" t="s">
        <v>1843</v>
      </c>
    </row>
    <row r="559" spans="2:30" ht="15" customHeight="1" outlineLevel="5" x14ac:dyDescent="0.25">
      <c r="B559" s="3"/>
      <c r="C559" s="1"/>
      <c r="D559" s="1"/>
      <c r="E559" s="1"/>
      <c r="F559" s="1"/>
      <c r="G559" s="183" t="s">
        <v>1842</v>
      </c>
      <c r="H559" s="188">
        <v>42370</v>
      </c>
      <c r="I559" s="1" t="s">
        <v>14</v>
      </c>
      <c r="J559" s="2" t="s">
        <v>59</v>
      </c>
      <c r="K559" s="1" t="s">
        <v>9</v>
      </c>
      <c r="L559" s="1" t="s">
        <v>10</v>
      </c>
      <c r="M559" s="1" t="s">
        <v>10</v>
      </c>
      <c r="N559" s="1" t="s">
        <v>11</v>
      </c>
      <c r="O559" s="249">
        <v>61941</v>
      </c>
      <c r="P559" s="7">
        <v>0</v>
      </c>
      <c r="Q559" s="7">
        <f t="shared" si="19"/>
        <v>61941</v>
      </c>
      <c r="R559" s="6" t="s">
        <v>1</v>
      </c>
      <c r="S559" s="5" t="s">
        <v>4</v>
      </c>
      <c r="T559" s="5"/>
      <c r="U559" s="5" t="s">
        <v>207</v>
      </c>
      <c r="V559" s="1"/>
      <c r="W559" s="1"/>
      <c r="X559" s="1"/>
      <c r="Y559" s="1"/>
      <c r="Z559" s="4">
        <v>42370</v>
      </c>
      <c r="AA559" s="1"/>
      <c r="AB559" s="1"/>
      <c r="AC559" s="1"/>
      <c r="AD559" s="8" t="s">
        <v>1843</v>
      </c>
    </row>
    <row r="560" spans="2:30" ht="15" customHeight="1" outlineLevel="5" x14ac:dyDescent="0.25">
      <c r="B560" s="3"/>
      <c r="C560" s="1"/>
      <c r="D560" s="1"/>
      <c r="E560" s="1"/>
      <c r="F560" s="1"/>
      <c r="G560" s="183" t="s">
        <v>1842</v>
      </c>
      <c r="H560" s="188">
        <v>42370</v>
      </c>
      <c r="I560" s="1" t="s">
        <v>14</v>
      </c>
      <c r="J560" s="2" t="s">
        <v>59</v>
      </c>
      <c r="K560" s="1" t="s">
        <v>9</v>
      </c>
      <c r="L560" s="1" t="s">
        <v>10</v>
      </c>
      <c r="M560" s="1" t="s">
        <v>10</v>
      </c>
      <c r="N560" s="1" t="s">
        <v>11</v>
      </c>
      <c r="O560" s="249">
        <v>20325.32</v>
      </c>
      <c r="P560" s="7">
        <v>0</v>
      </c>
      <c r="Q560" s="7">
        <f t="shared" si="19"/>
        <v>20325.32</v>
      </c>
      <c r="R560" s="6" t="s">
        <v>1</v>
      </c>
      <c r="S560" s="5" t="s">
        <v>4</v>
      </c>
      <c r="T560" s="5"/>
      <c r="U560" s="5" t="s">
        <v>208</v>
      </c>
      <c r="V560" s="1"/>
      <c r="W560" s="1"/>
      <c r="X560" s="1"/>
      <c r="Y560" s="1"/>
      <c r="Z560" s="4">
        <v>42370</v>
      </c>
      <c r="AA560" s="1"/>
      <c r="AB560" s="1"/>
      <c r="AC560" s="1"/>
      <c r="AD560" s="8" t="s">
        <v>1843</v>
      </c>
    </row>
    <row r="561" spans="2:30" ht="15" customHeight="1" outlineLevel="5" x14ac:dyDescent="0.25">
      <c r="B561" s="3"/>
      <c r="C561" s="1"/>
      <c r="D561" s="1"/>
      <c r="E561" s="1"/>
      <c r="F561" s="1"/>
      <c r="G561" s="183" t="s">
        <v>1842</v>
      </c>
      <c r="H561" s="188">
        <v>42370</v>
      </c>
      <c r="I561" s="1" t="s">
        <v>14</v>
      </c>
      <c r="J561" s="2" t="s">
        <v>59</v>
      </c>
      <c r="K561" s="1" t="s">
        <v>9</v>
      </c>
      <c r="L561" s="1" t="s">
        <v>10</v>
      </c>
      <c r="M561" s="1" t="s">
        <v>10</v>
      </c>
      <c r="N561" s="1" t="s">
        <v>11</v>
      </c>
      <c r="O561" s="249">
        <v>521683.35</v>
      </c>
      <c r="P561" s="7">
        <v>0</v>
      </c>
      <c r="Q561" s="7">
        <f t="shared" si="19"/>
        <v>521683.35</v>
      </c>
      <c r="R561" s="6" t="s">
        <v>1</v>
      </c>
      <c r="S561" s="5" t="s">
        <v>4</v>
      </c>
      <c r="T561" s="5"/>
      <c r="U561" s="5" t="s">
        <v>209</v>
      </c>
      <c r="V561" s="1"/>
      <c r="W561" s="1"/>
      <c r="X561" s="1"/>
      <c r="Y561" s="1"/>
      <c r="Z561" s="4">
        <v>42370</v>
      </c>
      <c r="AA561" s="1"/>
      <c r="AB561" s="1"/>
      <c r="AC561" s="1"/>
      <c r="AD561" s="8" t="s">
        <v>1843</v>
      </c>
    </row>
    <row r="562" spans="2:30" ht="15" customHeight="1" outlineLevel="5" x14ac:dyDescent="0.25">
      <c r="B562" s="3"/>
      <c r="C562" s="1"/>
      <c r="D562" s="1"/>
      <c r="E562" s="1"/>
      <c r="F562" s="1"/>
      <c r="G562" s="183" t="s">
        <v>1842</v>
      </c>
      <c r="H562" s="188">
        <v>42370</v>
      </c>
      <c r="I562" s="1" t="s">
        <v>14</v>
      </c>
      <c r="J562" s="2" t="s">
        <v>59</v>
      </c>
      <c r="K562" s="1" t="s">
        <v>9</v>
      </c>
      <c r="L562" s="1" t="s">
        <v>10</v>
      </c>
      <c r="M562" s="1" t="s">
        <v>10</v>
      </c>
      <c r="N562" s="1" t="s">
        <v>11</v>
      </c>
      <c r="O562" s="249">
        <v>7229</v>
      </c>
      <c r="P562" s="7">
        <v>0</v>
      </c>
      <c r="Q562" s="7">
        <f t="shared" si="19"/>
        <v>7229</v>
      </c>
      <c r="R562" s="6" t="s">
        <v>1</v>
      </c>
      <c r="S562" s="5" t="s">
        <v>4</v>
      </c>
      <c r="T562" s="5"/>
      <c r="U562" s="5" t="s">
        <v>278</v>
      </c>
      <c r="V562" s="1"/>
      <c r="W562" s="1"/>
      <c r="X562" s="1"/>
      <c r="Y562" s="1"/>
      <c r="Z562" s="4">
        <v>42370</v>
      </c>
      <c r="AA562" s="1"/>
      <c r="AB562" s="1"/>
      <c r="AC562" s="1"/>
      <c r="AD562" s="8" t="s">
        <v>1843</v>
      </c>
    </row>
    <row r="563" spans="2:30" ht="15" customHeight="1" outlineLevel="5" x14ac:dyDescent="0.25">
      <c r="B563" s="3"/>
      <c r="C563" s="1"/>
      <c r="D563" s="1"/>
      <c r="E563" s="1"/>
      <c r="F563" s="1"/>
      <c r="G563" s="183" t="s">
        <v>1842</v>
      </c>
      <c r="H563" s="188">
        <v>42370</v>
      </c>
      <c r="I563" s="1" t="s">
        <v>14</v>
      </c>
      <c r="J563" s="2" t="s">
        <v>59</v>
      </c>
      <c r="K563" s="1" t="s">
        <v>9</v>
      </c>
      <c r="L563" s="1" t="s">
        <v>10</v>
      </c>
      <c r="M563" s="1" t="s">
        <v>10</v>
      </c>
      <c r="N563" s="1" t="s">
        <v>11</v>
      </c>
      <c r="O563" s="249">
        <v>162449.35</v>
      </c>
      <c r="P563" s="7">
        <v>0</v>
      </c>
      <c r="Q563" s="7">
        <f t="shared" si="19"/>
        <v>162449.35</v>
      </c>
      <c r="R563" s="6" t="s">
        <v>1</v>
      </c>
      <c r="S563" s="5" t="s">
        <v>4</v>
      </c>
      <c r="T563" s="5"/>
      <c r="U563" s="5" t="s">
        <v>92</v>
      </c>
      <c r="V563" s="1"/>
      <c r="W563" s="1"/>
      <c r="X563" s="1"/>
      <c r="Y563" s="1"/>
      <c r="Z563" s="4">
        <v>42370</v>
      </c>
      <c r="AA563" s="1"/>
      <c r="AB563" s="1"/>
      <c r="AC563" s="1"/>
      <c r="AD563" s="8" t="s">
        <v>1843</v>
      </c>
    </row>
    <row r="564" spans="2:30" ht="15" customHeight="1" outlineLevel="5" x14ac:dyDescent="0.25">
      <c r="B564" s="3"/>
      <c r="C564" s="1"/>
      <c r="D564" s="1"/>
      <c r="E564" s="1"/>
      <c r="F564" s="1"/>
      <c r="G564" s="183" t="s">
        <v>1842</v>
      </c>
      <c r="H564" s="188">
        <v>42370</v>
      </c>
      <c r="I564" s="1" t="s">
        <v>14</v>
      </c>
      <c r="J564" s="2" t="s">
        <v>59</v>
      </c>
      <c r="K564" s="1" t="s">
        <v>9</v>
      </c>
      <c r="L564" s="1" t="s">
        <v>10</v>
      </c>
      <c r="M564" s="1" t="s">
        <v>10</v>
      </c>
      <c r="N564" s="1" t="s">
        <v>11</v>
      </c>
      <c r="O564" s="249">
        <v>40821.9</v>
      </c>
      <c r="P564" s="7">
        <v>0</v>
      </c>
      <c r="Q564" s="7">
        <f t="shared" si="19"/>
        <v>40821.9</v>
      </c>
      <c r="R564" s="6" t="s">
        <v>1</v>
      </c>
      <c r="S564" s="5" t="s">
        <v>4</v>
      </c>
      <c r="T564" s="5"/>
      <c r="U564" s="5" t="s">
        <v>210</v>
      </c>
      <c r="V564" s="1"/>
      <c r="W564" s="1"/>
      <c r="X564" s="1"/>
      <c r="Y564" s="1"/>
      <c r="Z564" s="4">
        <v>42370</v>
      </c>
      <c r="AA564" s="1"/>
      <c r="AB564" s="1"/>
      <c r="AC564" s="1"/>
      <c r="AD564" s="8" t="s">
        <v>1843</v>
      </c>
    </row>
    <row r="565" spans="2:30" ht="15" customHeight="1" outlineLevel="5" x14ac:dyDescent="0.25">
      <c r="B565" s="3"/>
      <c r="C565" s="1"/>
      <c r="D565" s="1"/>
      <c r="E565" s="1"/>
      <c r="F565" s="1"/>
      <c r="G565" s="183" t="s">
        <v>1842</v>
      </c>
      <c r="H565" s="188">
        <v>42370</v>
      </c>
      <c r="I565" s="1" t="s">
        <v>14</v>
      </c>
      <c r="J565" s="2" t="s">
        <v>59</v>
      </c>
      <c r="K565" s="1" t="s">
        <v>9</v>
      </c>
      <c r="L565" s="1" t="s">
        <v>10</v>
      </c>
      <c r="M565" s="1" t="s">
        <v>10</v>
      </c>
      <c r="N565" s="1" t="s">
        <v>11</v>
      </c>
      <c r="O565" s="249">
        <v>1859</v>
      </c>
      <c r="P565" s="7">
        <v>0</v>
      </c>
      <c r="Q565" s="7">
        <f t="shared" si="19"/>
        <v>1859</v>
      </c>
      <c r="R565" s="6" t="s">
        <v>1</v>
      </c>
      <c r="S565" s="5" t="s">
        <v>4</v>
      </c>
      <c r="T565" s="5"/>
      <c r="U565" s="5" t="s">
        <v>279</v>
      </c>
      <c r="V565" s="1"/>
      <c r="W565" s="1"/>
      <c r="X565" s="1"/>
      <c r="Y565" s="1"/>
      <c r="Z565" s="4">
        <v>42370</v>
      </c>
      <c r="AA565" s="1"/>
      <c r="AB565" s="1"/>
      <c r="AC565" s="1"/>
      <c r="AD565" s="8" t="s">
        <v>1843</v>
      </c>
    </row>
    <row r="566" spans="2:30" ht="15" customHeight="1" outlineLevel="5" x14ac:dyDescent="0.25">
      <c r="B566" s="3"/>
      <c r="C566" s="1"/>
      <c r="D566" s="1"/>
      <c r="E566" s="1"/>
      <c r="F566" s="1"/>
      <c r="G566" s="183" t="s">
        <v>1842</v>
      </c>
      <c r="H566" s="188">
        <v>42370</v>
      </c>
      <c r="I566" s="1" t="s">
        <v>14</v>
      </c>
      <c r="J566" s="2" t="s">
        <v>59</v>
      </c>
      <c r="K566" s="1" t="s">
        <v>9</v>
      </c>
      <c r="L566" s="1" t="s">
        <v>10</v>
      </c>
      <c r="M566" s="1" t="s">
        <v>10</v>
      </c>
      <c r="N566" s="1" t="s">
        <v>11</v>
      </c>
      <c r="O566" s="249">
        <v>329863.09999999998</v>
      </c>
      <c r="P566" s="7">
        <v>0</v>
      </c>
      <c r="Q566" s="7">
        <f t="shared" si="19"/>
        <v>329863.09999999998</v>
      </c>
      <c r="R566" s="6" t="s">
        <v>1</v>
      </c>
      <c r="S566" s="5" t="s">
        <v>4</v>
      </c>
      <c r="T566" s="5"/>
      <c r="U566" s="5" t="s">
        <v>211</v>
      </c>
      <c r="V566" s="1"/>
      <c r="W566" s="1"/>
      <c r="X566" s="1"/>
      <c r="Y566" s="1"/>
      <c r="Z566" s="4">
        <v>42370</v>
      </c>
      <c r="AA566" s="1"/>
      <c r="AB566" s="1"/>
      <c r="AC566" s="1"/>
      <c r="AD566" s="8" t="s">
        <v>1843</v>
      </c>
    </row>
    <row r="567" spans="2:30" ht="15" customHeight="1" outlineLevel="5" x14ac:dyDescent="0.25">
      <c r="B567" s="3"/>
      <c r="C567" s="1"/>
      <c r="D567" s="1"/>
      <c r="E567" s="1"/>
      <c r="F567" s="1"/>
      <c r="G567" s="183" t="s">
        <v>1842</v>
      </c>
      <c r="H567" s="188">
        <v>42370</v>
      </c>
      <c r="I567" s="1" t="s">
        <v>14</v>
      </c>
      <c r="J567" s="2" t="s">
        <v>59</v>
      </c>
      <c r="K567" s="1" t="s">
        <v>9</v>
      </c>
      <c r="L567" s="1" t="s">
        <v>10</v>
      </c>
      <c r="M567" s="1" t="s">
        <v>10</v>
      </c>
      <c r="N567" s="1" t="s">
        <v>11</v>
      </c>
      <c r="O567" s="249">
        <v>717595.17</v>
      </c>
      <c r="P567" s="7">
        <v>0</v>
      </c>
      <c r="Q567" s="7">
        <f t="shared" si="19"/>
        <v>717595.17</v>
      </c>
      <c r="R567" s="6" t="s">
        <v>1</v>
      </c>
      <c r="S567" s="5" t="s">
        <v>4</v>
      </c>
      <c r="T567" s="5"/>
      <c r="U567" s="5" t="s">
        <v>6385</v>
      </c>
      <c r="V567" s="1"/>
      <c r="W567" s="1"/>
      <c r="X567" s="1"/>
      <c r="Y567" s="1"/>
      <c r="Z567" s="4">
        <v>42370</v>
      </c>
      <c r="AA567" s="1"/>
      <c r="AB567" s="1"/>
      <c r="AC567" s="1"/>
      <c r="AD567" s="8" t="s">
        <v>1843</v>
      </c>
    </row>
    <row r="568" spans="2:30" ht="15" customHeight="1" outlineLevel="5" x14ac:dyDescent="0.25">
      <c r="B568" s="3"/>
      <c r="C568" s="1"/>
      <c r="D568" s="1"/>
      <c r="E568" s="1"/>
      <c r="F568" s="1"/>
      <c r="G568" s="183" t="s">
        <v>1842</v>
      </c>
      <c r="H568" s="188">
        <v>42370</v>
      </c>
      <c r="I568" s="1" t="s">
        <v>14</v>
      </c>
      <c r="J568" s="2" t="s">
        <v>59</v>
      </c>
      <c r="K568" s="1" t="s">
        <v>9</v>
      </c>
      <c r="L568" s="1" t="s">
        <v>10</v>
      </c>
      <c r="M568" s="1" t="s">
        <v>10</v>
      </c>
      <c r="N568" s="1" t="s">
        <v>11</v>
      </c>
      <c r="O568" s="249">
        <v>565433.21</v>
      </c>
      <c r="P568" s="7">
        <v>0</v>
      </c>
      <c r="Q568" s="7">
        <f t="shared" si="19"/>
        <v>565433.21</v>
      </c>
      <c r="R568" s="6" t="s">
        <v>1</v>
      </c>
      <c r="S568" s="5" t="s">
        <v>4</v>
      </c>
      <c r="T568" s="5"/>
      <c r="U568" s="5" t="s">
        <v>213</v>
      </c>
      <c r="V568" s="1"/>
      <c r="W568" s="1"/>
      <c r="X568" s="1"/>
      <c r="Y568" s="1"/>
      <c r="Z568" s="4">
        <v>42370</v>
      </c>
      <c r="AA568" s="1"/>
      <c r="AB568" s="1"/>
      <c r="AC568" s="1"/>
      <c r="AD568" s="8" t="s">
        <v>1843</v>
      </c>
    </row>
    <row r="569" spans="2:30" ht="15" customHeight="1" outlineLevel="5" x14ac:dyDescent="0.25">
      <c r="B569" s="3"/>
      <c r="C569" s="1"/>
      <c r="D569" s="1"/>
      <c r="E569" s="1"/>
      <c r="F569" s="1"/>
      <c r="G569" s="183" t="s">
        <v>1842</v>
      </c>
      <c r="H569" s="188">
        <v>42370</v>
      </c>
      <c r="I569" s="1" t="s">
        <v>14</v>
      </c>
      <c r="J569" s="2" t="s">
        <v>59</v>
      </c>
      <c r="K569" s="1" t="s">
        <v>9</v>
      </c>
      <c r="L569" s="1" t="s">
        <v>10</v>
      </c>
      <c r="M569" s="1" t="s">
        <v>10</v>
      </c>
      <c r="N569" s="1" t="s">
        <v>11</v>
      </c>
      <c r="O569" s="249">
        <v>147726.95000000001</v>
      </c>
      <c r="P569" s="7">
        <v>0</v>
      </c>
      <c r="Q569" s="7">
        <f t="shared" si="19"/>
        <v>147726.95000000001</v>
      </c>
      <c r="R569" s="6" t="s">
        <v>1</v>
      </c>
      <c r="S569" s="5" t="s">
        <v>4</v>
      </c>
      <c r="T569" s="5"/>
      <c r="U569" s="5" t="s">
        <v>214</v>
      </c>
      <c r="V569" s="1"/>
      <c r="W569" s="1"/>
      <c r="X569" s="1"/>
      <c r="Y569" s="1"/>
      <c r="Z569" s="4">
        <v>42370</v>
      </c>
      <c r="AA569" s="1"/>
      <c r="AB569" s="1"/>
      <c r="AC569" s="1"/>
      <c r="AD569" s="8" t="s">
        <v>1843</v>
      </c>
    </row>
    <row r="570" spans="2:30" ht="15" customHeight="1" outlineLevel="5" x14ac:dyDescent="0.25">
      <c r="B570" s="3"/>
      <c r="C570" s="1"/>
      <c r="D570" s="1"/>
      <c r="E570" s="1"/>
      <c r="F570" s="1"/>
      <c r="G570" s="183" t="s">
        <v>1842</v>
      </c>
      <c r="H570" s="188">
        <v>42370</v>
      </c>
      <c r="I570" s="1" t="s">
        <v>14</v>
      </c>
      <c r="J570" s="2" t="s">
        <v>59</v>
      </c>
      <c r="K570" s="1" t="s">
        <v>9</v>
      </c>
      <c r="L570" s="1" t="s">
        <v>10</v>
      </c>
      <c r="M570" s="1" t="s">
        <v>10</v>
      </c>
      <c r="N570" s="1" t="s">
        <v>11</v>
      </c>
      <c r="O570" s="249">
        <v>32150</v>
      </c>
      <c r="P570" s="7">
        <v>0</v>
      </c>
      <c r="Q570" s="7">
        <f t="shared" si="19"/>
        <v>32150</v>
      </c>
      <c r="R570" s="6" t="s">
        <v>1</v>
      </c>
      <c r="S570" s="5" t="s">
        <v>4</v>
      </c>
      <c r="T570" s="5"/>
      <c r="U570" s="5" t="s">
        <v>93</v>
      </c>
      <c r="V570" s="1"/>
      <c r="W570" s="1"/>
      <c r="X570" s="1"/>
      <c r="Y570" s="1"/>
      <c r="Z570" s="4">
        <v>42370</v>
      </c>
      <c r="AA570" s="1"/>
      <c r="AB570" s="1"/>
      <c r="AC570" s="1"/>
      <c r="AD570" s="8" t="s">
        <v>1843</v>
      </c>
    </row>
    <row r="571" spans="2:30" ht="15" customHeight="1" outlineLevel="5" x14ac:dyDescent="0.25">
      <c r="B571" s="3"/>
      <c r="C571" s="1"/>
      <c r="D571" s="1"/>
      <c r="E571" s="1"/>
      <c r="F571" s="1"/>
      <c r="G571" s="183" t="s">
        <v>1842</v>
      </c>
      <c r="H571" s="188">
        <v>42370</v>
      </c>
      <c r="I571" s="1" t="s">
        <v>14</v>
      </c>
      <c r="J571" s="2" t="s">
        <v>59</v>
      </c>
      <c r="K571" s="1" t="s">
        <v>9</v>
      </c>
      <c r="L571" s="1" t="s">
        <v>10</v>
      </c>
      <c r="M571" s="1" t="s">
        <v>10</v>
      </c>
      <c r="N571" s="1" t="s">
        <v>11</v>
      </c>
      <c r="O571" s="249">
        <v>76030.67</v>
      </c>
      <c r="P571" s="7">
        <v>0</v>
      </c>
      <c r="Q571" s="7">
        <f t="shared" si="19"/>
        <v>76030.67</v>
      </c>
      <c r="R571" s="6" t="s">
        <v>1</v>
      </c>
      <c r="S571" s="5" t="s">
        <v>4</v>
      </c>
      <c r="T571" s="5"/>
      <c r="U571" s="5" t="s">
        <v>94</v>
      </c>
      <c r="V571" s="1"/>
      <c r="W571" s="1"/>
      <c r="X571" s="1"/>
      <c r="Y571" s="1"/>
      <c r="Z571" s="4">
        <v>42370</v>
      </c>
      <c r="AA571" s="1"/>
      <c r="AB571" s="1"/>
      <c r="AC571" s="1"/>
      <c r="AD571" s="8" t="s">
        <v>1843</v>
      </c>
    </row>
    <row r="572" spans="2:30" ht="15" customHeight="1" outlineLevel="5" x14ac:dyDescent="0.25">
      <c r="B572" s="3"/>
      <c r="C572" s="1"/>
      <c r="D572" s="1"/>
      <c r="E572" s="1"/>
      <c r="F572" s="1"/>
      <c r="G572" s="183" t="s">
        <v>1842</v>
      </c>
      <c r="H572" s="188">
        <v>42370</v>
      </c>
      <c r="I572" s="1" t="s">
        <v>14</v>
      </c>
      <c r="J572" s="2" t="s">
        <v>59</v>
      </c>
      <c r="K572" s="1" t="s">
        <v>9</v>
      </c>
      <c r="L572" s="1" t="s">
        <v>10</v>
      </c>
      <c r="M572" s="1" t="s">
        <v>10</v>
      </c>
      <c r="N572" s="1" t="s">
        <v>11</v>
      </c>
      <c r="O572" s="249">
        <v>287998.96999999997</v>
      </c>
      <c r="P572" s="7">
        <v>0</v>
      </c>
      <c r="Q572" s="7">
        <f t="shared" si="19"/>
        <v>287998.96999999997</v>
      </c>
      <c r="R572" s="6" t="s">
        <v>1</v>
      </c>
      <c r="S572" s="5" t="s">
        <v>4</v>
      </c>
      <c r="T572" s="5"/>
      <c r="U572" s="5" t="s">
        <v>95</v>
      </c>
      <c r="V572" s="1"/>
      <c r="W572" s="1"/>
      <c r="X572" s="1"/>
      <c r="Y572" s="1"/>
      <c r="Z572" s="4">
        <v>42370</v>
      </c>
      <c r="AA572" s="1"/>
      <c r="AB572" s="1"/>
      <c r="AC572" s="1"/>
      <c r="AD572" s="8" t="s">
        <v>1843</v>
      </c>
    </row>
    <row r="573" spans="2:30" ht="15" customHeight="1" outlineLevel="5" x14ac:dyDescent="0.25">
      <c r="B573" s="3"/>
      <c r="C573" s="1"/>
      <c r="D573" s="1"/>
      <c r="E573" s="1"/>
      <c r="F573" s="1"/>
      <c r="G573" s="183" t="s">
        <v>1842</v>
      </c>
      <c r="H573" s="188">
        <v>42370</v>
      </c>
      <c r="I573" s="1" t="s">
        <v>14</v>
      </c>
      <c r="J573" s="2" t="s">
        <v>59</v>
      </c>
      <c r="K573" s="1" t="s">
        <v>9</v>
      </c>
      <c r="L573" s="1" t="s">
        <v>10</v>
      </c>
      <c r="M573" s="1" t="s">
        <v>10</v>
      </c>
      <c r="N573" s="1" t="s">
        <v>11</v>
      </c>
      <c r="O573" s="249">
        <v>81340.31</v>
      </c>
      <c r="P573" s="7">
        <v>0</v>
      </c>
      <c r="Q573" s="7">
        <f t="shared" si="19"/>
        <v>81340.31</v>
      </c>
      <c r="R573" s="6" t="s">
        <v>1</v>
      </c>
      <c r="S573" s="5" t="s">
        <v>4</v>
      </c>
      <c r="T573" s="5"/>
      <c r="U573" s="5" t="s">
        <v>215</v>
      </c>
      <c r="V573" s="1"/>
      <c r="W573" s="1"/>
      <c r="X573" s="1"/>
      <c r="Y573" s="1"/>
      <c r="Z573" s="4">
        <v>42370</v>
      </c>
      <c r="AA573" s="1"/>
      <c r="AB573" s="1"/>
      <c r="AC573" s="1"/>
      <c r="AD573" s="8" t="s">
        <v>1843</v>
      </c>
    </row>
    <row r="574" spans="2:30" ht="15" customHeight="1" outlineLevel="5" x14ac:dyDescent="0.25">
      <c r="B574" s="3"/>
      <c r="C574" s="1"/>
      <c r="D574" s="1"/>
      <c r="E574" s="1"/>
      <c r="F574" s="1"/>
      <c r="G574" s="183" t="s">
        <v>1842</v>
      </c>
      <c r="H574" s="188">
        <v>42370</v>
      </c>
      <c r="I574" s="1" t="s">
        <v>14</v>
      </c>
      <c r="J574" s="2" t="s">
        <v>59</v>
      </c>
      <c r="K574" s="1" t="s">
        <v>9</v>
      </c>
      <c r="L574" s="1" t="s">
        <v>10</v>
      </c>
      <c r="M574" s="1" t="s">
        <v>10</v>
      </c>
      <c r="N574" s="1" t="s">
        <v>11</v>
      </c>
      <c r="O574" s="249">
        <v>164932.32</v>
      </c>
      <c r="P574" s="7">
        <v>0</v>
      </c>
      <c r="Q574" s="7">
        <f t="shared" si="19"/>
        <v>164932.32</v>
      </c>
      <c r="R574" s="6" t="s">
        <v>1</v>
      </c>
      <c r="S574" s="5" t="s">
        <v>4</v>
      </c>
      <c r="T574" s="5"/>
      <c r="U574" s="5" t="s">
        <v>216</v>
      </c>
      <c r="V574" s="1"/>
      <c r="W574" s="1"/>
      <c r="X574" s="1"/>
      <c r="Y574" s="1"/>
      <c r="Z574" s="4">
        <v>42370</v>
      </c>
      <c r="AA574" s="1"/>
      <c r="AB574" s="1"/>
      <c r="AC574" s="1"/>
      <c r="AD574" s="8" t="s">
        <v>1843</v>
      </c>
    </row>
    <row r="575" spans="2:30" ht="15" customHeight="1" outlineLevel="5" x14ac:dyDescent="0.25">
      <c r="B575" s="3"/>
      <c r="C575" s="1"/>
      <c r="D575" s="1"/>
      <c r="E575" s="1"/>
      <c r="F575" s="1"/>
      <c r="G575" s="183" t="s">
        <v>1842</v>
      </c>
      <c r="H575" s="188">
        <v>42370</v>
      </c>
      <c r="I575" s="1" t="s">
        <v>14</v>
      </c>
      <c r="J575" s="2" t="s">
        <v>59</v>
      </c>
      <c r="K575" s="1" t="s">
        <v>9</v>
      </c>
      <c r="L575" s="1" t="s">
        <v>10</v>
      </c>
      <c r="M575" s="1" t="s">
        <v>10</v>
      </c>
      <c r="N575" s="1" t="s">
        <v>11</v>
      </c>
      <c r="O575" s="249">
        <v>3277.3</v>
      </c>
      <c r="P575" s="7">
        <v>0</v>
      </c>
      <c r="Q575" s="7">
        <f t="shared" ref="Q575:Q606" si="20">O575-P575</f>
        <v>3277.3</v>
      </c>
      <c r="R575" s="6" t="s">
        <v>1</v>
      </c>
      <c r="S575" s="5" t="s">
        <v>4</v>
      </c>
      <c r="T575" s="5"/>
      <c r="U575" s="5" t="s">
        <v>280</v>
      </c>
      <c r="V575" s="1"/>
      <c r="W575" s="1"/>
      <c r="X575" s="1"/>
      <c r="Y575" s="1"/>
      <c r="Z575" s="4">
        <v>42370</v>
      </c>
      <c r="AA575" s="1"/>
      <c r="AB575" s="1"/>
      <c r="AC575" s="1"/>
      <c r="AD575" s="8" t="s">
        <v>1843</v>
      </c>
    </row>
    <row r="576" spans="2:30" ht="15" customHeight="1" outlineLevel="5" x14ac:dyDescent="0.25">
      <c r="B576" s="3"/>
      <c r="C576" s="1"/>
      <c r="D576" s="1"/>
      <c r="E576" s="1"/>
      <c r="F576" s="1"/>
      <c r="G576" s="183" t="s">
        <v>1842</v>
      </c>
      <c r="H576" s="188">
        <v>42370</v>
      </c>
      <c r="I576" s="1" t="s">
        <v>14</v>
      </c>
      <c r="J576" s="2" t="s">
        <v>59</v>
      </c>
      <c r="K576" s="1" t="s">
        <v>9</v>
      </c>
      <c r="L576" s="1" t="s">
        <v>10</v>
      </c>
      <c r="M576" s="1" t="s">
        <v>10</v>
      </c>
      <c r="N576" s="1" t="s">
        <v>11</v>
      </c>
      <c r="O576" s="249">
        <v>3738.85</v>
      </c>
      <c r="P576" s="7">
        <v>0</v>
      </c>
      <c r="Q576" s="7">
        <f t="shared" si="20"/>
        <v>3738.85</v>
      </c>
      <c r="R576" s="6" t="s">
        <v>1</v>
      </c>
      <c r="S576" s="5" t="s">
        <v>4</v>
      </c>
      <c r="T576" s="5"/>
      <c r="U576" s="5" t="s">
        <v>97</v>
      </c>
      <c r="V576" s="1"/>
      <c r="W576" s="1"/>
      <c r="X576" s="1"/>
      <c r="Y576" s="1"/>
      <c r="Z576" s="4">
        <v>42370</v>
      </c>
      <c r="AA576" s="1"/>
      <c r="AB576" s="1"/>
      <c r="AC576" s="1"/>
      <c r="AD576" s="8" t="s">
        <v>1843</v>
      </c>
    </row>
    <row r="577" spans="2:30" ht="15" customHeight="1" outlineLevel="5" x14ac:dyDescent="0.25">
      <c r="B577" s="3"/>
      <c r="C577" s="1"/>
      <c r="D577" s="1"/>
      <c r="E577" s="1"/>
      <c r="F577" s="1"/>
      <c r="G577" s="183" t="s">
        <v>1842</v>
      </c>
      <c r="H577" s="188">
        <v>42370</v>
      </c>
      <c r="I577" s="1" t="s">
        <v>14</v>
      </c>
      <c r="J577" s="2" t="s">
        <v>59</v>
      </c>
      <c r="K577" s="1" t="s">
        <v>9</v>
      </c>
      <c r="L577" s="1" t="s">
        <v>10</v>
      </c>
      <c r="M577" s="1" t="s">
        <v>10</v>
      </c>
      <c r="N577" s="1" t="s">
        <v>11</v>
      </c>
      <c r="O577" s="249">
        <v>87985.51</v>
      </c>
      <c r="P577" s="7">
        <v>0</v>
      </c>
      <c r="Q577" s="7">
        <f t="shared" si="20"/>
        <v>87985.51</v>
      </c>
      <c r="R577" s="6" t="s">
        <v>1</v>
      </c>
      <c r="S577" s="5" t="s">
        <v>4</v>
      </c>
      <c r="T577" s="5"/>
      <c r="U577" s="5" t="s">
        <v>98</v>
      </c>
      <c r="V577" s="1"/>
      <c r="W577" s="1"/>
      <c r="X577" s="1"/>
      <c r="Y577" s="1"/>
      <c r="Z577" s="4">
        <v>42370</v>
      </c>
      <c r="AA577" s="1"/>
      <c r="AB577" s="1"/>
      <c r="AC577" s="1"/>
      <c r="AD577" s="8" t="s">
        <v>1843</v>
      </c>
    </row>
    <row r="578" spans="2:30" ht="15" customHeight="1" outlineLevel="5" x14ac:dyDescent="0.25">
      <c r="B578" s="3"/>
      <c r="C578" s="1"/>
      <c r="D578" s="1"/>
      <c r="E578" s="1"/>
      <c r="F578" s="1"/>
      <c r="G578" s="183" t="s">
        <v>1842</v>
      </c>
      <c r="H578" s="188">
        <v>42370</v>
      </c>
      <c r="I578" s="1" t="s">
        <v>14</v>
      </c>
      <c r="J578" s="2" t="s">
        <v>59</v>
      </c>
      <c r="K578" s="1" t="s">
        <v>9</v>
      </c>
      <c r="L578" s="1" t="s">
        <v>10</v>
      </c>
      <c r="M578" s="1" t="s">
        <v>10</v>
      </c>
      <c r="N578" s="1" t="s">
        <v>11</v>
      </c>
      <c r="O578" s="249">
        <v>181917.75</v>
      </c>
      <c r="P578" s="7">
        <v>0</v>
      </c>
      <c r="Q578" s="7">
        <f t="shared" si="20"/>
        <v>181917.75</v>
      </c>
      <c r="R578" s="6" t="s">
        <v>1</v>
      </c>
      <c r="S578" s="5" t="s">
        <v>4</v>
      </c>
      <c r="T578" s="5"/>
      <c r="U578" s="5" t="s">
        <v>217</v>
      </c>
      <c r="V578" s="1"/>
      <c r="W578" s="1"/>
      <c r="X578" s="1"/>
      <c r="Y578" s="1"/>
      <c r="Z578" s="4">
        <v>42370</v>
      </c>
      <c r="AA578" s="1"/>
      <c r="AB578" s="1"/>
      <c r="AC578" s="1"/>
      <c r="AD578" s="8" t="s">
        <v>1843</v>
      </c>
    </row>
    <row r="579" spans="2:30" ht="15" customHeight="1" outlineLevel="5" x14ac:dyDescent="0.25">
      <c r="B579" s="3"/>
      <c r="C579" s="1"/>
      <c r="D579" s="1"/>
      <c r="E579" s="1"/>
      <c r="F579" s="1"/>
      <c r="G579" s="183" t="s">
        <v>1842</v>
      </c>
      <c r="H579" s="188">
        <v>42370</v>
      </c>
      <c r="I579" s="1" t="s">
        <v>14</v>
      </c>
      <c r="J579" s="2" t="s">
        <v>59</v>
      </c>
      <c r="K579" s="1" t="s">
        <v>9</v>
      </c>
      <c r="L579" s="1" t="s">
        <v>10</v>
      </c>
      <c r="M579" s="1" t="s">
        <v>10</v>
      </c>
      <c r="N579" s="1" t="s">
        <v>11</v>
      </c>
      <c r="O579" s="249">
        <v>151031.29</v>
      </c>
      <c r="P579" s="7">
        <v>0</v>
      </c>
      <c r="Q579" s="7">
        <f t="shared" si="20"/>
        <v>151031.29</v>
      </c>
      <c r="R579" s="6" t="s">
        <v>1</v>
      </c>
      <c r="S579" s="5" t="s">
        <v>4</v>
      </c>
      <c r="T579" s="5"/>
      <c r="U579" s="5" t="s">
        <v>99</v>
      </c>
      <c r="V579" s="1"/>
      <c r="W579" s="1"/>
      <c r="X579" s="1"/>
      <c r="Y579" s="1"/>
      <c r="Z579" s="4">
        <v>42370</v>
      </c>
      <c r="AA579" s="1"/>
      <c r="AB579" s="1"/>
      <c r="AC579" s="1"/>
      <c r="AD579" s="8" t="s">
        <v>1843</v>
      </c>
    </row>
    <row r="580" spans="2:30" ht="15" customHeight="1" outlineLevel="5" x14ac:dyDescent="0.25">
      <c r="B580" s="3"/>
      <c r="C580" s="1"/>
      <c r="D580" s="1"/>
      <c r="E580" s="1"/>
      <c r="F580" s="1"/>
      <c r="G580" s="183" t="s">
        <v>1842</v>
      </c>
      <c r="H580" s="188">
        <v>42370</v>
      </c>
      <c r="I580" s="1" t="s">
        <v>14</v>
      </c>
      <c r="J580" s="2" t="s">
        <v>59</v>
      </c>
      <c r="K580" s="1" t="s">
        <v>9</v>
      </c>
      <c r="L580" s="1" t="s">
        <v>10</v>
      </c>
      <c r="M580" s="1" t="s">
        <v>10</v>
      </c>
      <c r="N580" s="1" t="s">
        <v>11</v>
      </c>
      <c r="O580" s="249">
        <v>326590.96000000002</v>
      </c>
      <c r="P580" s="7">
        <v>0</v>
      </c>
      <c r="Q580" s="7">
        <f t="shared" si="20"/>
        <v>326590.96000000002</v>
      </c>
      <c r="R580" s="6" t="s">
        <v>1</v>
      </c>
      <c r="S580" s="5" t="s">
        <v>4</v>
      </c>
      <c r="T580" s="5"/>
      <c r="U580" s="5" t="s">
        <v>218</v>
      </c>
      <c r="V580" s="1"/>
      <c r="W580" s="1"/>
      <c r="X580" s="1"/>
      <c r="Y580" s="1"/>
      <c r="Z580" s="4">
        <v>42370</v>
      </c>
      <c r="AA580" s="1"/>
      <c r="AB580" s="1"/>
      <c r="AC580" s="1"/>
      <c r="AD580" s="8" t="s">
        <v>1843</v>
      </c>
    </row>
    <row r="581" spans="2:30" ht="15" customHeight="1" outlineLevel="5" x14ac:dyDescent="0.25">
      <c r="B581" s="3"/>
      <c r="C581" s="1"/>
      <c r="D581" s="1"/>
      <c r="E581" s="1"/>
      <c r="F581" s="1"/>
      <c r="G581" s="183" t="s">
        <v>1842</v>
      </c>
      <c r="H581" s="188">
        <v>42370</v>
      </c>
      <c r="I581" s="1" t="s">
        <v>14</v>
      </c>
      <c r="J581" s="2" t="s">
        <v>59</v>
      </c>
      <c r="K581" s="1" t="s">
        <v>9</v>
      </c>
      <c r="L581" s="1" t="s">
        <v>10</v>
      </c>
      <c r="M581" s="1" t="s">
        <v>10</v>
      </c>
      <c r="N581" s="1" t="s">
        <v>11</v>
      </c>
      <c r="O581" s="249">
        <v>118114.56</v>
      </c>
      <c r="P581" s="7">
        <v>0</v>
      </c>
      <c r="Q581" s="7">
        <f t="shared" si="20"/>
        <v>118114.56</v>
      </c>
      <c r="R581" s="6" t="s">
        <v>1</v>
      </c>
      <c r="S581" s="5" t="s">
        <v>4</v>
      </c>
      <c r="T581" s="5"/>
      <c r="U581" s="5" t="s">
        <v>219</v>
      </c>
      <c r="V581" s="1"/>
      <c r="W581" s="1"/>
      <c r="X581" s="1"/>
      <c r="Y581" s="1"/>
      <c r="Z581" s="4">
        <v>42370</v>
      </c>
      <c r="AA581" s="1"/>
      <c r="AB581" s="1"/>
      <c r="AC581" s="1"/>
      <c r="AD581" s="8" t="s">
        <v>1843</v>
      </c>
    </row>
    <row r="582" spans="2:30" ht="15" customHeight="1" outlineLevel="5" x14ac:dyDescent="0.25">
      <c r="B582" s="3"/>
      <c r="C582" s="1"/>
      <c r="D582" s="1"/>
      <c r="E582" s="1"/>
      <c r="F582" s="1"/>
      <c r="G582" s="183" t="s">
        <v>1842</v>
      </c>
      <c r="H582" s="188">
        <v>42370</v>
      </c>
      <c r="I582" s="1" t="s">
        <v>14</v>
      </c>
      <c r="J582" s="2" t="s">
        <v>59</v>
      </c>
      <c r="K582" s="1" t="s">
        <v>9</v>
      </c>
      <c r="L582" s="1" t="s">
        <v>10</v>
      </c>
      <c r="M582" s="1" t="s">
        <v>10</v>
      </c>
      <c r="N582" s="1" t="s">
        <v>11</v>
      </c>
      <c r="O582" s="249">
        <v>6240.8</v>
      </c>
      <c r="P582" s="7">
        <v>0</v>
      </c>
      <c r="Q582" s="7">
        <f t="shared" si="20"/>
        <v>6240.8</v>
      </c>
      <c r="R582" s="6" t="s">
        <v>1</v>
      </c>
      <c r="S582" s="5" t="s">
        <v>4</v>
      </c>
      <c r="T582" s="5"/>
      <c r="U582" s="5" t="s">
        <v>281</v>
      </c>
      <c r="V582" s="1"/>
      <c r="W582" s="1"/>
      <c r="X582" s="1"/>
      <c r="Y582" s="1"/>
      <c r="Z582" s="4">
        <v>42370</v>
      </c>
      <c r="AA582" s="1"/>
      <c r="AB582" s="1"/>
      <c r="AC582" s="1"/>
      <c r="AD582" s="8" t="s">
        <v>1843</v>
      </c>
    </row>
    <row r="583" spans="2:30" ht="15" customHeight="1" outlineLevel="5" x14ac:dyDescent="0.25">
      <c r="B583" s="3"/>
      <c r="C583" s="1"/>
      <c r="D583" s="1"/>
      <c r="E583" s="1"/>
      <c r="F583" s="1"/>
      <c r="G583" s="183" t="s">
        <v>1842</v>
      </c>
      <c r="H583" s="188">
        <v>42370</v>
      </c>
      <c r="I583" s="1" t="s">
        <v>14</v>
      </c>
      <c r="J583" s="2" t="s">
        <v>59</v>
      </c>
      <c r="K583" s="1" t="s">
        <v>9</v>
      </c>
      <c r="L583" s="1" t="s">
        <v>10</v>
      </c>
      <c r="M583" s="1" t="s">
        <v>10</v>
      </c>
      <c r="N583" s="1" t="s">
        <v>11</v>
      </c>
      <c r="O583" s="249">
        <v>663.55</v>
      </c>
      <c r="P583" s="7">
        <v>0</v>
      </c>
      <c r="Q583" s="7">
        <f t="shared" si="20"/>
        <v>663.55</v>
      </c>
      <c r="R583" s="6" t="s">
        <v>1</v>
      </c>
      <c r="S583" s="5" t="s">
        <v>4</v>
      </c>
      <c r="T583" s="5"/>
      <c r="U583" s="5" t="s">
        <v>282</v>
      </c>
      <c r="V583" s="1"/>
      <c r="W583" s="1"/>
      <c r="X583" s="1"/>
      <c r="Y583" s="1"/>
      <c r="Z583" s="4">
        <v>42370</v>
      </c>
      <c r="AA583" s="1"/>
      <c r="AB583" s="1"/>
      <c r="AC583" s="1"/>
      <c r="AD583" s="8" t="s">
        <v>1843</v>
      </c>
    </row>
    <row r="584" spans="2:30" ht="15" customHeight="1" outlineLevel="5" x14ac:dyDescent="0.25">
      <c r="B584" s="3"/>
      <c r="C584" s="1"/>
      <c r="D584" s="1"/>
      <c r="E584" s="1"/>
      <c r="F584" s="1"/>
      <c r="G584" s="183" t="s">
        <v>1842</v>
      </c>
      <c r="H584" s="188">
        <v>42370</v>
      </c>
      <c r="I584" s="1" t="s">
        <v>14</v>
      </c>
      <c r="J584" s="2" t="s">
        <v>59</v>
      </c>
      <c r="K584" s="1" t="s">
        <v>9</v>
      </c>
      <c r="L584" s="1" t="s">
        <v>10</v>
      </c>
      <c r="M584" s="1" t="s">
        <v>10</v>
      </c>
      <c r="N584" s="1" t="s">
        <v>11</v>
      </c>
      <c r="O584" s="249">
        <v>9490.7999999999993</v>
      </c>
      <c r="P584" s="7">
        <v>0</v>
      </c>
      <c r="Q584" s="7">
        <f t="shared" si="20"/>
        <v>9490.7999999999993</v>
      </c>
      <c r="R584" s="6" t="s">
        <v>1</v>
      </c>
      <c r="S584" s="5" t="s">
        <v>4</v>
      </c>
      <c r="T584" s="5"/>
      <c r="U584" s="5" t="s">
        <v>283</v>
      </c>
      <c r="V584" s="1"/>
      <c r="W584" s="1"/>
      <c r="X584" s="1"/>
      <c r="Y584" s="1"/>
      <c r="Z584" s="4">
        <v>42370</v>
      </c>
      <c r="AA584" s="1"/>
      <c r="AB584" s="1"/>
      <c r="AC584" s="1"/>
      <c r="AD584" s="8" t="s">
        <v>1843</v>
      </c>
    </row>
    <row r="585" spans="2:30" ht="15" customHeight="1" outlineLevel="5" x14ac:dyDescent="0.25">
      <c r="B585" s="3"/>
      <c r="C585" s="1"/>
      <c r="D585" s="1"/>
      <c r="E585" s="1"/>
      <c r="F585" s="1"/>
      <c r="G585" s="183" t="s">
        <v>1842</v>
      </c>
      <c r="H585" s="188">
        <v>42370</v>
      </c>
      <c r="I585" s="1" t="s">
        <v>14</v>
      </c>
      <c r="J585" s="2" t="s">
        <v>59</v>
      </c>
      <c r="K585" s="1" t="s">
        <v>9</v>
      </c>
      <c r="L585" s="1" t="s">
        <v>10</v>
      </c>
      <c r="M585" s="1" t="s">
        <v>10</v>
      </c>
      <c r="N585" s="1" t="s">
        <v>11</v>
      </c>
      <c r="O585" s="249">
        <v>812832.67</v>
      </c>
      <c r="P585" s="7">
        <v>0</v>
      </c>
      <c r="Q585" s="7">
        <f t="shared" si="20"/>
        <v>812832.67</v>
      </c>
      <c r="R585" s="6" t="s">
        <v>1</v>
      </c>
      <c r="S585" s="5" t="s">
        <v>4</v>
      </c>
      <c r="T585" s="5"/>
      <c r="U585" s="5" t="s">
        <v>6393</v>
      </c>
      <c r="V585" s="1"/>
      <c r="W585" s="1"/>
      <c r="X585" s="1"/>
      <c r="Y585" s="1"/>
      <c r="Z585" s="4">
        <v>42370</v>
      </c>
      <c r="AA585" s="1"/>
      <c r="AB585" s="1"/>
      <c r="AC585" s="1"/>
      <c r="AD585" s="8" t="s">
        <v>1843</v>
      </c>
    </row>
    <row r="586" spans="2:30" ht="15" customHeight="1" outlineLevel="5" x14ac:dyDescent="0.25">
      <c r="B586" s="3"/>
      <c r="C586" s="1"/>
      <c r="D586" s="1"/>
      <c r="E586" s="1"/>
      <c r="F586" s="1"/>
      <c r="G586" s="183" t="s">
        <v>1842</v>
      </c>
      <c r="H586" s="188">
        <v>42370</v>
      </c>
      <c r="I586" s="1" t="s">
        <v>14</v>
      </c>
      <c r="J586" s="2" t="s">
        <v>59</v>
      </c>
      <c r="K586" s="1" t="s">
        <v>9</v>
      </c>
      <c r="L586" s="1" t="s">
        <v>10</v>
      </c>
      <c r="M586" s="1" t="s">
        <v>10</v>
      </c>
      <c r="N586" s="1" t="s">
        <v>11</v>
      </c>
      <c r="O586" s="249">
        <v>916207.26</v>
      </c>
      <c r="P586" s="7">
        <v>0</v>
      </c>
      <c r="Q586" s="7">
        <f t="shared" si="20"/>
        <v>916207.26</v>
      </c>
      <c r="R586" s="6" t="s">
        <v>1</v>
      </c>
      <c r="S586" s="5" t="s">
        <v>4</v>
      </c>
      <c r="T586" s="5"/>
      <c r="U586" s="5" t="s">
        <v>6394</v>
      </c>
      <c r="V586" s="1"/>
      <c r="W586" s="1"/>
      <c r="X586" s="1"/>
      <c r="Y586" s="1"/>
      <c r="Z586" s="4">
        <v>42370</v>
      </c>
      <c r="AA586" s="1"/>
      <c r="AB586" s="1"/>
      <c r="AC586" s="1"/>
      <c r="AD586" s="8" t="s">
        <v>1843</v>
      </c>
    </row>
    <row r="587" spans="2:30" ht="15" customHeight="1" outlineLevel="5" x14ac:dyDescent="0.25">
      <c r="B587" s="3"/>
      <c r="C587" s="1"/>
      <c r="D587" s="1"/>
      <c r="E587" s="1"/>
      <c r="F587" s="1"/>
      <c r="G587" s="183" t="s">
        <v>1842</v>
      </c>
      <c r="H587" s="188">
        <v>42370</v>
      </c>
      <c r="I587" s="1" t="s">
        <v>14</v>
      </c>
      <c r="J587" s="2" t="s">
        <v>59</v>
      </c>
      <c r="K587" s="1" t="s">
        <v>9</v>
      </c>
      <c r="L587" s="1" t="s">
        <v>10</v>
      </c>
      <c r="M587" s="1" t="s">
        <v>10</v>
      </c>
      <c r="N587" s="1" t="s">
        <v>11</v>
      </c>
      <c r="O587" s="249">
        <v>167157.76999999999</v>
      </c>
      <c r="P587" s="7">
        <v>0</v>
      </c>
      <c r="Q587" s="7">
        <f t="shared" si="20"/>
        <v>167157.76999999999</v>
      </c>
      <c r="R587" s="6" t="s">
        <v>1</v>
      </c>
      <c r="S587" s="5" t="s">
        <v>4</v>
      </c>
      <c r="T587" s="5"/>
      <c r="U587" s="5" t="s">
        <v>222</v>
      </c>
      <c r="V587" s="1"/>
      <c r="W587" s="1"/>
      <c r="X587" s="1"/>
      <c r="Y587" s="1"/>
      <c r="Z587" s="4">
        <v>42370</v>
      </c>
      <c r="AA587" s="1"/>
      <c r="AB587" s="1"/>
      <c r="AC587" s="1"/>
      <c r="AD587" s="8" t="s">
        <v>1843</v>
      </c>
    </row>
    <row r="588" spans="2:30" ht="15" customHeight="1" outlineLevel="5" x14ac:dyDescent="0.25">
      <c r="B588" s="3"/>
      <c r="C588" s="1"/>
      <c r="D588" s="1"/>
      <c r="E588" s="1"/>
      <c r="F588" s="1"/>
      <c r="G588" s="183" t="s">
        <v>1842</v>
      </c>
      <c r="H588" s="188">
        <v>42370</v>
      </c>
      <c r="I588" s="1" t="s">
        <v>14</v>
      </c>
      <c r="J588" s="2" t="s">
        <v>59</v>
      </c>
      <c r="K588" s="1" t="s">
        <v>9</v>
      </c>
      <c r="L588" s="1" t="s">
        <v>10</v>
      </c>
      <c r="M588" s="1" t="s">
        <v>10</v>
      </c>
      <c r="N588" s="1" t="s">
        <v>11</v>
      </c>
      <c r="O588" s="249">
        <v>140399.66</v>
      </c>
      <c r="P588" s="7">
        <v>0</v>
      </c>
      <c r="Q588" s="7">
        <f t="shared" si="20"/>
        <v>140399.66</v>
      </c>
      <c r="R588" s="6" t="s">
        <v>1</v>
      </c>
      <c r="S588" s="5" t="s">
        <v>4</v>
      </c>
      <c r="T588" s="5"/>
      <c r="U588" s="5" t="s">
        <v>223</v>
      </c>
      <c r="V588" s="1"/>
      <c r="W588" s="1"/>
      <c r="X588" s="1"/>
      <c r="Y588" s="1"/>
      <c r="Z588" s="4">
        <v>42370</v>
      </c>
      <c r="AA588" s="1"/>
      <c r="AB588" s="1"/>
      <c r="AC588" s="1"/>
      <c r="AD588" s="8" t="s">
        <v>1843</v>
      </c>
    </row>
    <row r="589" spans="2:30" ht="15" customHeight="1" outlineLevel="5" x14ac:dyDescent="0.25">
      <c r="B589" s="3"/>
      <c r="C589" s="1"/>
      <c r="D589" s="1"/>
      <c r="E589" s="1"/>
      <c r="F589" s="1"/>
      <c r="G589" s="183" t="s">
        <v>1842</v>
      </c>
      <c r="H589" s="188">
        <v>42370</v>
      </c>
      <c r="I589" s="1" t="s">
        <v>14</v>
      </c>
      <c r="J589" s="2" t="s">
        <v>59</v>
      </c>
      <c r="K589" s="1" t="s">
        <v>9</v>
      </c>
      <c r="L589" s="1" t="s">
        <v>10</v>
      </c>
      <c r="M589" s="1" t="s">
        <v>10</v>
      </c>
      <c r="N589" s="1" t="s">
        <v>11</v>
      </c>
      <c r="O589" s="249">
        <v>572904.80000000005</v>
      </c>
      <c r="P589" s="7">
        <v>0</v>
      </c>
      <c r="Q589" s="7">
        <f t="shared" si="20"/>
        <v>572904.80000000005</v>
      </c>
      <c r="R589" s="6" t="s">
        <v>1</v>
      </c>
      <c r="S589" s="5" t="s">
        <v>4</v>
      </c>
      <c r="T589" s="5"/>
      <c r="U589" s="5" t="s">
        <v>224</v>
      </c>
      <c r="V589" s="1"/>
      <c r="W589" s="1"/>
      <c r="X589" s="1"/>
      <c r="Y589" s="1"/>
      <c r="Z589" s="4">
        <v>42370</v>
      </c>
      <c r="AA589" s="1"/>
      <c r="AB589" s="1"/>
      <c r="AC589" s="1"/>
      <c r="AD589" s="8" t="s">
        <v>1843</v>
      </c>
    </row>
    <row r="590" spans="2:30" ht="15" customHeight="1" outlineLevel="5" x14ac:dyDescent="0.25">
      <c r="B590" s="3"/>
      <c r="C590" s="1"/>
      <c r="D590" s="1"/>
      <c r="E590" s="1"/>
      <c r="F590" s="1"/>
      <c r="G590" s="183" t="s">
        <v>1842</v>
      </c>
      <c r="H590" s="188">
        <v>42370</v>
      </c>
      <c r="I590" s="1" t="s">
        <v>14</v>
      </c>
      <c r="J590" s="2" t="s">
        <v>59</v>
      </c>
      <c r="K590" s="1" t="s">
        <v>9</v>
      </c>
      <c r="L590" s="1" t="s">
        <v>10</v>
      </c>
      <c r="M590" s="1" t="s">
        <v>10</v>
      </c>
      <c r="N590" s="1" t="s">
        <v>11</v>
      </c>
      <c r="O590" s="249">
        <v>323514.5</v>
      </c>
      <c r="P590" s="7">
        <v>0</v>
      </c>
      <c r="Q590" s="7">
        <f t="shared" si="20"/>
        <v>323514.5</v>
      </c>
      <c r="R590" s="6" t="s">
        <v>1</v>
      </c>
      <c r="S590" s="5" t="s">
        <v>4</v>
      </c>
      <c r="T590" s="5"/>
      <c r="U590" s="5" t="s">
        <v>702</v>
      </c>
      <c r="V590" s="1"/>
      <c r="W590" s="1"/>
      <c r="X590" s="1"/>
      <c r="Y590" s="1"/>
      <c r="Z590" s="4">
        <v>42370</v>
      </c>
      <c r="AA590" s="1"/>
      <c r="AB590" s="1"/>
      <c r="AC590" s="1"/>
      <c r="AD590" s="8" t="s">
        <v>1843</v>
      </c>
    </row>
    <row r="591" spans="2:30" ht="15" customHeight="1" outlineLevel="5" x14ac:dyDescent="0.25">
      <c r="B591" s="3"/>
      <c r="C591" s="1"/>
      <c r="D591" s="1"/>
      <c r="E591" s="1"/>
      <c r="F591" s="1"/>
      <c r="G591" s="183" t="s">
        <v>1842</v>
      </c>
      <c r="H591" s="188">
        <v>42370</v>
      </c>
      <c r="I591" s="1" t="s">
        <v>14</v>
      </c>
      <c r="J591" s="2" t="s">
        <v>59</v>
      </c>
      <c r="K591" s="1" t="s">
        <v>9</v>
      </c>
      <c r="L591" s="1" t="s">
        <v>10</v>
      </c>
      <c r="M591" s="1" t="s">
        <v>10</v>
      </c>
      <c r="N591" s="1" t="s">
        <v>11</v>
      </c>
      <c r="O591" s="249">
        <v>365168.2</v>
      </c>
      <c r="P591" s="7">
        <v>0</v>
      </c>
      <c r="Q591" s="7">
        <f t="shared" si="20"/>
        <v>365168.2</v>
      </c>
      <c r="R591" s="6" t="s">
        <v>1</v>
      </c>
      <c r="S591" s="5" t="s">
        <v>4</v>
      </c>
      <c r="T591" s="5"/>
      <c r="U591" s="5" t="s">
        <v>225</v>
      </c>
      <c r="V591" s="1"/>
      <c r="W591" s="1"/>
      <c r="X591" s="1"/>
      <c r="Y591" s="1"/>
      <c r="Z591" s="4">
        <v>42370</v>
      </c>
      <c r="AA591" s="1"/>
      <c r="AB591" s="1"/>
      <c r="AC591" s="1"/>
      <c r="AD591" s="8" t="s">
        <v>1843</v>
      </c>
    </row>
    <row r="592" spans="2:30" ht="15" customHeight="1" outlineLevel="5" x14ac:dyDescent="0.25">
      <c r="B592" s="3"/>
      <c r="C592" s="1"/>
      <c r="D592" s="1"/>
      <c r="E592" s="1"/>
      <c r="F592" s="1"/>
      <c r="G592" s="183" t="s">
        <v>1842</v>
      </c>
      <c r="H592" s="188">
        <v>42370</v>
      </c>
      <c r="I592" s="1" t="s">
        <v>14</v>
      </c>
      <c r="J592" s="2" t="s">
        <v>59</v>
      </c>
      <c r="K592" s="1" t="s">
        <v>9</v>
      </c>
      <c r="L592" s="1" t="s">
        <v>10</v>
      </c>
      <c r="M592" s="1" t="s">
        <v>10</v>
      </c>
      <c r="N592" s="1" t="s">
        <v>11</v>
      </c>
      <c r="O592" s="249">
        <v>19887.5</v>
      </c>
      <c r="P592" s="7">
        <v>0</v>
      </c>
      <c r="Q592" s="7">
        <f t="shared" si="20"/>
        <v>19887.5</v>
      </c>
      <c r="R592" s="6" t="s">
        <v>1</v>
      </c>
      <c r="S592" s="5" t="s">
        <v>4</v>
      </c>
      <c r="T592" s="5"/>
      <c r="U592" s="5" t="s">
        <v>226</v>
      </c>
      <c r="V592" s="1"/>
      <c r="W592" s="1"/>
      <c r="X592" s="1"/>
      <c r="Y592" s="1"/>
      <c r="Z592" s="4">
        <v>42370</v>
      </c>
      <c r="AA592" s="1"/>
      <c r="AB592" s="1"/>
      <c r="AC592" s="1"/>
      <c r="AD592" s="8" t="s">
        <v>1843</v>
      </c>
    </row>
    <row r="593" spans="2:30" ht="15" customHeight="1" outlineLevel="5" x14ac:dyDescent="0.25">
      <c r="B593" s="3"/>
      <c r="C593" s="1"/>
      <c r="D593" s="1"/>
      <c r="E593" s="1"/>
      <c r="F593" s="1"/>
      <c r="G593" s="183" t="s">
        <v>1842</v>
      </c>
      <c r="H593" s="188">
        <v>42370</v>
      </c>
      <c r="I593" s="1" t="s">
        <v>14</v>
      </c>
      <c r="J593" s="2" t="s">
        <v>59</v>
      </c>
      <c r="K593" s="1" t="s">
        <v>9</v>
      </c>
      <c r="L593" s="1" t="s">
        <v>10</v>
      </c>
      <c r="M593" s="1" t="s">
        <v>10</v>
      </c>
      <c r="N593" s="1" t="s">
        <v>11</v>
      </c>
      <c r="O593" s="249">
        <v>271611.59000000003</v>
      </c>
      <c r="P593" s="7">
        <v>0</v>
      </c>
      <c r="Q593" s="7">
        <f t="shared" si="20"/>
        <v>271611.59000000003</v>
      </c>
      <c r="R593" s="6" t="s">
        <v>1</v>
      </c>
      <c r="S593" s="5" t="s">
        <v>4</v>
      </c>
      <c r="T593" s="5"/>
      <c r="U593" s="5" t="s">
        <v>227</v>
      </c>
      <c r="V593" s="1"/>
      <c r="W593" s="1"/>
      <c r="X593" s="1"/>
      <c r="Y593" s="1"/>
      <c r="Z593" s="4">
        <v>42370</v>
      </c>
      <c r="AA593" s="1"/>
      <c r="AB593" s="1"/>
      <c r="AC593" s="1"/>
      <c r="AD593" s="8" t="s">
        <v>1843</v>
      </c>
    </row>
    <row r="594" spans="2:30" ht="15" customHeight="1" outlineLevel="5" x14ac:dyDescent="0.25">
      <c r="B594" s="3"/>
      <c r="C594" s="1"/>
      <c r="D594" s="1"/>
      <c r="E594" s="1"/>
      <c r="F594" s="1"/>
      <c r="G594" s="183" t="s">
        <v>1842</v>
      </c>
      <c r="H594" s="188">
        <v>42370</v>
      </c>
      <c r="I594" s="1" t="s">
        <v>14</v>
      </c>
      <c r="J594" s="2" t="s">
        <v>59</v>
      </c>
      <c r="K594" s="1" t="s">
        <v>9</v>
      </c>
      <c r="L594" s="1" t="s">
        <v>10</v>
      </c>
      <c r="M594" s="1" t="s">
        <v>10</v>
      </c>
      <c r="N594" s="1" t="s">
        <v>11</v>
      </c>
      <c r="O594" s="249">
        <v>74686.5</v>
      </c>
      <c r="P594" s="7">
        <v>0</v>
      </c>
      <c r="Q594" s="7">
        <f t="shared" si="20"/>
        <v>74686.5</v>
      </c>
      <c r="R594" s="6" t="s">
        <v>1</v>
      </c>
      <c r="S594" s="5" t="s">
        <v>4</v>
      </c>
      <c r="T594" s="5"/>
      <c r="U594" s="5" t="s">
        <v>228</v>
      </c>
      <c r="V594" s="1"/>
      <c r="W594" s="1"/>
      <c r="X594" s="1"/>
      <c r="Y594" s="1"/>
      <c r="Z594" s="4">
        <v>42370</v>
      </c>
      <c r="AA594" s="1"/>
      <c r="AB594" s="1"/>
      <c r="AC594" s="1"/>
      <c r="AD594" s="8" t="s">
        <v>1843</v>
      </c>
    </row>
    <row r="595" spans="2:30" ht="15" customHeight="1" outlineLevel="5" x14ac:dyDescent="0.25">
      <c r="B595" s="3"/>
      <c r="C595" s="1"/>
      <c r="D595" s="1"/>
      <c r="E595" s="1"/>
      <c r="F595" s="1"/>
      <c r="G595" s="183" t="s">
        <v>1842</v>
      </c>
      <c r="H595" s="188">
        <v>42370</v>
      </c>
      <c r="I595" s="1" t="s">
        <v>14</v>
      </c>
      <c r="J595" s="2" t="s">
        <v>59</v>
      </c>
      <c r="K595" s="1" t="s">
        <v>9</v>
      </c>
      <c r="L595" s="1" t="s">
        <v>10</v>
      </c>
      <c r="M595" s="1" t="s">
        <v>10</v>
      </c>
      <c r="N595" s="1" t="s">
        <v>11</v>
      </c>
      <c r="O595" s="249">
        <v>70129.53</v>
      </c>
      <c r="P595" s="7">
        <v>0</v>
      </c>
      <c r="Q595" s="7">
        <f t="shared" si="20"/>
        <v>70129.53</v>
      </c>
      <c r="R595" s="6" t="s">
        <v>1</v>
      </c>
      <c r="S595" s="5" t="s">
        <v>4</v>
      </c>
      <c r="T595" s="5"/>
      <c r="U595" s="5" t="s">
        <v>229</v>
      </c>
      <c r="V595" s="1"/>
      <c r="W595" s="1"/>
      <c r="X595" s="1"/>
      <c r="Y595" s="1"/>
      <c r="Z595" s="4">
        <v>42370</v>
      </c>
      <c r="AA595" s="1"/>
      <c r="AB595" s="1"/>
      <c r="AC595" s="1"/>
      <c r="AD595" s="8" t="s">
        <v>1843</v>
      </c>
    </row>
    <row r="596" spans="2:30" ht="15" customHeight="1" outlineLevel="5" x14ac:dyDescent="0.25">
      <c r="B596" s="3"/>
      <c r="C596" s="1"/>
      <c r="D596" s="1"/>
      <c r="E596" s="1"/>
      <c r="F596" s="1"/>
      <c r="G596" s="183" t="s">
        <v>1842</v>
      </c>
      <c r="H596" s="188">
        <v>42370</v>
      </c>
      <c r="I596" s="1" t="s">
        <v>14</v>
      </c>
      <c r="J596" s="2" t="s">
        <v>59</v>
      </c>
      <c r="K596" s="1" t="s">
        <v>9</v>
      </c>
      <c r="L596" s="1" t="s">
        <v>10</v>
      </c>
      <c r="M596" s="1" t="s">
        <v>10</v>
      </c>
      <c r="N596" s="1" t="s">
        <v>11</v>
      </c>
      <c r="O596" s="249">
        <v>79988.639999999999</v>
      </c>
      <c r="P596" s="7">
        <v>0</v>
      </c>
      <c r="Q596" s="7">
        <f t="shared" si="20"/>
        <v>79988.639999999999</v>
      </c>
      <c r="R596" s="6" t="s">
        <v>1</v>
      </c>
      <c r="S596" s="5" t="s">
        <v>4</v>
      </c>
      <c r="T596" s="5"/>
      <c r="U596" s="5" t="s">
        <v>230</v>
      </c>
      <c r="V596" s="1"/>
      <c r="W596" s="1"/>
      <c r="X596" s="1"/>
      <c r="Y596" s="1"/>
      <c r="Z596" s="4">
        <v>42370</v>
      </c>
      <c r="AA596" s="1"/>
      <c r="AB596" s="1"/>
      <c r="AC596" s="1"/>
      <c r="AD596" s="8" t="s">
        <v>1843</v>
      </c>
    </row>
    <row r="597" spans="2:30" ht="15" customHeight="1" outlineLevel="5" x14ac:dyDescent="0.25">
      <c r="B597" s="3"/>
      <c r="C597" s="1"/>
      <c r="D597" s="1"/>
      <c r="E597" s="1"/>
      <c r="F597" s="1"/>
      <c r="G597" s="183" t="s">
        <v>1842</v>
      </c>
      <c r="H597" s="188">
        <v>42370</v>
      </c>
      <c r="I597" s="1" t="s">
        <v>14</v>
      </c>
      <c r="J597" s="2" t="s">
        <v>59</v>
      </c>
      <c r="K597" s="1" t="s">
        <v>9</v>
      </c>
      <c r="L597" s="1" t="s">
        <v>10</v>
      </c>
      <c r="M597" s="1" t="s">
        <v>10</v>
      </c>
      <c r="N597" s="1" t="s">
        <v>11</v>
      </c>
      <c r="O597" s="249">
        <v>21571.8</v>
      </c>
      <c r="P597" s="7">
        <v>0</v>
      </c>
      <c r="Q597" s="7">
        <f t="shared" si="20"/>
        <v>21571.8</v>
      </c>
      <c r="R597" s="6" t="s">
        <v>1</v>
      </c>
      <c r="S597" s="5" t="s">
        <v>4</v>
      </c>
      <c r="T597" s="5"/>
      <c r="U597" s="5" t="s">
        <v>231</v>
      </c>
      <c r="V597" s="1"/>
      <c r="W597" s="1"/>
      <c r="X597" s="1"/>
      <c r="Y597" s="1"/>
      <c r="Z597" s="4">
        <v>42370</v>
      </c>
      <c r="AA597" s="1"/>
      <c r="AB597" s="1"/>
      <c r="AC597" s="1"/>
      <c r="AD597" s="8" t="s">
        <v>1843</v>
      </c>
    </row>
    <row r="598" spans="2:30" ht="15" customHeight="1" outlineLevel="5" x14ac:dyDescent="0.25">
      <c r="B598" s="3"/>
      <c r="C598" s="1"/>
      <c r="D598" s="1"/>
      <c r="E598" s="1"/>
      <c r="F598" s="1"/>
      <c r="G598" s="183" t="s">
        <v>1842</v>
      </c>
      <c r="H598" s="188">
        <v>42370</v>
      </c>
      <c r="I598" s="1" t="s">
        <v>14</v>
      </c>
      <c r="J598" s="2" t="s">
        <v>59</v>
      </c>
      <c r="K598" s="1" t="s">
        <v>9</v>
      </c>
      <c r="L598" s="1" t="s">
        <v>10</v>
      </c>
      <c r="M598" s="1" t="s">
        <v>10</v>
      </c>
      <c r="N598" s="1" t="s">
        <v>11</v>
      </c>
      <c r="O598" s="249">
        <v>380579.01</v>
      </c>
      <c r="P598" s="7">
        <v>0</v>
      </c>
      <c r="Q598" s="7">
        <f t="shared" si="20"/>
        <v>380579.01</v>
      </c>
      <c r="R598" s="6" t="s">
        <v>1</v>
      </c>
      <c r="S598" s="5" t="s">
        <v>4</v>
      </c>
      <c r="T598" s="5"/>
      <c r="U598" s="5" t="s">
        <v>232</v>
      </c>
      <c r="V598" s="1"/>
      <c r="W598" s="1"/>
      <c r="X598" s="1"/>
      <c r="Y598" s="1"/>
      <c r="Z598" s="4">
        <v>42370</v>
      </c>
      <c r="AA598" s="1"/>
      <c r="AB598" s="1"/>
      <c r="AC598" s="1"/>
      <c r="AD598" s="8" t="s">
        <v>1843</v>
      </c>
    </row>
    <row r="599" spans="2:30" ht="15" customHeight="1" outlineLevel="5" x14ac:dyDescent="0.25">
      <c r="B599" s="3"/>
      <c r="C599" s="1"/>
      <c r="D599" s="1"/>
      <c r="E599" s="1"/>
      <c r="F599" s="1"/>
      <c r="G599" s="183" t="s">
        <v>1842</v>
      </c>
      <c r="H599" s="188">
        <v>42370</v>
      </c>
      <c r="I599" s="1" t="s">
        <v>14</v>
      </c>
      <c r="J599" s="2" t="s">
        <v>59</v>
      </c>
      <c r="K599" s="1" t="s">
        <v>9</v>
      </c>
      <c r="L599" s="1" t="s">
        <v>10</v>
      </c>
      <c r="M599" s="1" t="s">
        <v>10</v>
      </c>
      <c r="N599" s="1" t="s">
        <v>11</v>
      </c>
      <c r="O599" s="249">
        <v>17501.41</v>
      </c>
      <c r="P599" s="7">
        <v>0</v>
      </c>
      <c r="Q599" s="7">
        <f t="shared" si="20"/>
        <v>17501.41</v>
      </c>
      <c r="R599" s="6" t="s">
        <v>1</v>
      </c>
      <c r="S599" s="5" t="s">
        <v>4</v>
      </c>
      <c r="T599" s="5"/>
      <c r="U599" s="5" t="s">
        <v>6392</v>
      </c>
      <c r="V599" s="1"/>
      <c r="W599" s="1"/>
      <c r="X599" s="1"/>
      <c r="Y599" s="1"/>
      <c r="Z599" s="4">
        <v>42370</v>
      </c>
      <c r="AA599" s="1"/>
      <c r="AB599" s="1"/>
      <c r="AC599" s="1"/>
      <c r="AD599" s="8" t="s">
        <v>1843</v>
      </c>
    </row>
    <row r="600" spans="2:30" ht="15" customHeight="1" outlineLevel="5" x14ac:dyDescent="0.25">
      <c r="B600" s="3"/>
      <c r="C600" s="1"/>
      <c r="D600" s="1"/>
      <c r="E600" s="1"/>
      <c r="F600" s="1"/>
      <c r="G600" s="183" t="s">
        <v>1842</v>
      </c>
      <c r="H600" s="188">
        <v>42370</v>
      </c>
      <c r="I600" s="1" t="s">
        <v>14</v>
      </c>
      <c r="J600" s="2" t="s">
        <v>59</v>
      </c>
      <c r="K600" s="1" t="s">
        <v>9</v>
      </c>
      <c r="L600" s="1" t="s">
        <v>10</v>
      </c>
      <c r="M600" s="1" t="s">
        <v>10</v>
      </c>
      <c r="N600" s="1" t="s">
        <v>11</v>
      </c>
      <c r="O600" s="249">
        <v>2440</v>
      </c>
      <c r="P600" s="7">
        <v>0</v>
      </c>
      <c r="Q600" s="7">
        <f t="shared" si="20"/>
        <v>2440</v>
      </c>
      <c r="R600" s="6" t="s">
        <v>1</v>
      </c>
      <c r="S600" s="5" t="s">
        <v>4</v>
      </c>
      <c r="T600" s="5"/>
      <c r="U600" s="5" t="s">
        <v>284</v>
      </c>
      <c r="V600" s="1"/>
      <c r="W600" s="1"/>
      <c r="X600" s="1"/>
      <c r="Y600" s="1"/>
      <c r="Z600" s="4">
        <v>42370</v>
      </c>
      <c r="AA600" s="1"/>
      <c r="AB600" s="1"/>
      <c r="AC600" s="1"/>
      <c r="AD600" s="8" t="s">
        <v>1843</v>
      </c>
    </row>
    <row r="601" spans="2:30" ht="15" customHeight="1" outlineLevel="5" x14ac:dyDescent="0.25">
      <c r="B601" s="3"/>
      <c r="C601" s="1"/>
      <c r="D601" s="1"/>
      <c r="E601" s="1"/>
      <c r="F601" s="1"/>
      <c r="G601" s="183" t="s">
        <v>1842</v>
      </c>
      <c r="H601" s="188">
        <v>42370</v>
      </c>
      <c r="I601" s="1" t="s">
        <v>14</v>
      </c>
      <c r="J601" s="2" t="s">
        <v>59</v>
      </c>
      <c r="K601" s="1" t="s">
        <v>9</v>
      </c>
      <c r="L601" s="1" t="s">
        <v>10</v>
      </c>
      <c r="M601" s="1" t="s">
        <v>10</v>
      </c>
      <c r="N601" s="1" t="s">
        <v>11</v>
      </c>
      <c r="O601" s="249">
        <v>8583</v>
      </c>
      <c r="P601" s="7">
        <v>0</v>
      </c>
      <c r="Q601" s="7">
        <f t="shared" si="20"/>
        <v>8583</v>
      </c>
      <c r="R601" s="6" t="s">
        <v>1</v>
      </c>
      <c r="S601" s="5" t="s">
        <v>4</v>
      </c>
      <c r="T601" s="5"/>
      <c r="U601" s="5" t="s">
        <v>234</v>
      </c>
      <c r="V601" s="1"/>
      <c r="W601" s="1"/>
      <c r="X601" s="1"/>
      <c r="Y601" s="1"/>
      <c r="Z601" s="4">
        <v>42370</v>
      </c>
      <c r="AA601" s="1"/>
      <c r="AB601" s="1"/>
      <c r="AC601" s="1"/>
      <c r="AD601" s="8" t="s">
        <v>1843</v>
      </c>
    </row>
    <row r="602" spans="2:30" ht="15" customHeight="1" outlineLevel="5" x14ac:dyDescent="0.25">
      <c r="B602" s="3"/>
      <c r="C602" s="1"/>
      <c r="D602" s="1"/>
      <c r="E602" s="1"/>
      <c r="F602" s="1"/>
      <c r="G602" s="183" t="s">
        <v>1842</v>
      </c>
      <c r="H602" s="188">
        <v>42370</v>
      </c>
      <c r="I602" s="1" t="s">
        <v>14</v>
      </c>
      <c r="J602" s="2" t="s">
        <v>59</v>
      </c>
      <c r="K602" s="1" t="s">
        <v>9</v>
      </c>
      <c r="L602" s="1" t="s">
        <v>10</v>
      </c>
      <c r="M602" s="1" t="s">
        <v>10</v>
      </c>
      <c r="N602" s="1" t="s">
        <v>11</v>
      </c>
      <c r="O602" s="249">
        <v>4500</v>
      </c>
      <c r="P602" s="7">
        <v>0</v>
      </c>
      <c r="Q602" s="7">
        <f t="shared" si="20"/>
        <v>4500</v>
      </c>
      <c r="R602" s="6" t="s">
        <v>1</v>
      </c>
      <c r="S602" s="5" t="s">
        <v>4</v>
      </c>
      <c r="T602" s="5"/>
      <c r="U602" s="5" t="s">
        <v>717</v>
      </c>
      <c r="V602" s="1"/>
      <c r="W602" s="1"/>
      <c r="X602" s="1"/>
      <c r="Y602" s="1"/>
      <c r="Z602" s="4">
        <v>42370</v>
      </c>
      <c r="AA602" s="1"/>
      <c r="AB602" s="1"/>
      <c r="AC602" s="1"/>
      <c r="AD602" s="8" t="s">
        <v>1843</v>
      </c>
    </row>
    <row r="603" spans="2:30" ht="15" customHeight="1" outlineLevel="5" x14ac:dyDescent="0.25">
      <c r="B603" s="3"/>
      <c r="C603" s="1"/>
      <c r="D603" s="1"/>
      <c r="E603" s="1"/>
      <c r="F603" s="1"/>
      <c r="G603" s="183" t="s">
        <v>1842</v>
      </c>
      <c r="H603" s="188">
        <v>42370</v>
      </c>
      <c r="I603" s="1" t="s">
        <v>14</v>
      </c>
      <c r="J603" s="2" t="s">
        <v>59</v>
      </c>
      <c r="K603" s="1" t="s">
        <v>9</v>
      </c>
      <c r="L603" s="1" t="s">
        <v>10</v>
      </c>
      <c r="M603" s="1" t="s">
        <v>10</v>
      </c>
      <c r="N603" s="1" t="s">
        <v>11</v>
      </c>
      <c r="O603" s="249">
        <v>16493.95</v>
      </c>
      <c r="P603" s="7">
        <v>0</v>
      </c>
      <c r="Q603" s="7">
        <f t="shared" si="20"/>
        <v>16493.95</v>
      </c>
      <c r="R603" s="6" t="s">
        <v>1</v>
      </c>
      <c r="S603" s="5" t="s">
        <v>4</v>
      </c>
      <c r="T603" s="5"/>
      <c r="U603" s="5" t="s">
        <v>235</v>
      </c>
      <c r="V603" s="1"/>
      <c r="W603" s="1"/>
      <c r="X603" s="1"/>
      <c r="Y603" s="1"/>
      <c r="Z603" s="4">
        <v>42370</v>
      </c>
      <c r="AA603" s="1"/>
      <c r="AB603" s="1"/>
      <c r="AC603" s="1"/>
      <c r="AD603" s="8" t="s">
        <v>1843</v>
      </c>
    </row>
    <row r="604" spans="2:30" ht="15" customHeight="1" outlineLevel="5" x14ac:dyDescent="0.25">
      <c r="B604" s="3"/>
      <c r="C604" s="1"/>
      <c r="D604" s="1"/>
      <c r="E604" s="1"/>
      <c r="F604" s="1"/>
      <c r="G604" s="183" t="s">
        <v>1842</v>
      </c>
      <c r="H604" s="188">
        <v>42370</v>
      </c>
      <c r="I604" s="1" t="s">
        <v>14</v>
      </c>
      <c r="J604" s="2" t="s">
        <v>59</v>
      </c>
      <c r="K604" s="1" t="s">
        <v>9</v>
      </c>
      <c r="L604" s="1" t="s">
        <v>10</v>
      </c>
      <c r="M604" s="1" t="s">
        <v>10</v>
      </c>
      <c r="N604" s="1" t="s">
        <v>11</v>
      </c>
      <c r="O604" s="249">
        <v>63135</v>
      </c>
      <c r="P604" s="7">
        <v>0</v>
      </c>
      <c r="Q604" s="7">
        <f t="shared" si="20"/>
        <v>63135</v>
      </c>
      <c r="R604" s="6" t="s">
        <v>1</v>
      </c>
      <c r="S604" s="5" t="s">
        <v>4</v>
      </c>
      <c r="T604" s="5"/>
      <c r="U604" s="5" t="s">
        <v>703</v>
      </c>
      <c r="V604" s="1"/>
      <c r="W604" s="1"/>
      <c r="X604" s="1"/>
      <c r="Y604" s="1"/>
      <c r="Z604" s="4">
        <v>42370</v>
      </c>
      <c r="AA604" s="1"/>
      <c r="AB604" s="1"/>
      <c r="AC604" s="1"/>
      <c r="AD604" s="8" t="s">
        <v>1843</v>
      </c>
    </row>
    <row r="605" spans="2:30" ht="15" customHeight="1" outlineLevel="5" x14ac:dyDescent="0.25">
      <c r="B605" s="3"/>
      <c r="C605" s="1"/>
      <c r="D605" s="1"/>
      <c r="E605" s="1"/>
      <c r="F605" s="1"/>
      <c r="G605" s="183" t="s">
        <v>1842</v>
      </c>
      <c r="H605" s="188">
        <v>42370</v>
      </c>
      <c r="I605" s="1" t="s">
        <v>14</v>
      </c>
      <c r="J605" s="2" t="s">
        <v>59</v>
      </c>
      <c r="K605" s="1" t="s">
        <v>9</v>
      </c>
      <c r="L605" s="1" t="s">
        <v>10</v>
      </c>
      <c r="M605" s="1" t="s">
        <v>10</v>
      </c>
      <c r="N605" s="1" t="s">
        <v>11</v>
      </c>
      <c r="O605" s="249">
        <v>19019.2</v>
      </c>
      <c r="P605" s="7">
        <v>0</v>
      </c>
      <c r="Q605" s="7">
        <f t="shared" si="20"/>
        <v>19019.2</v>
      </c>
      <c r="R605" s="6" t="s">
        <v>1</v>
      </c>
      <c r="S605" s="5" t="s">
        <v>4</v>
      </c>
      <c r="T605" s="5"/>
      <c r="U605" s="5" t="s">
        <v>236</v>
      </c>
      <c r="V605" s="1"/>
      <c r="W605" s="1"/>
      <c r="X605" s="1"/>
      <c r="Y605" s="1"/>
      <c r="Z605" s="4">
        <v>42370</v>
      </c>
      <c r="AA605" s="1"/>
      <c r="AB605" s="1"/>
      <c r="AC605" s="1"/>
      <c r="AD605" s="8" t="s">
        <v>1843</v>
      </c>
    </row>
    <row r="606" spans="2:30" ht="15" customHeight="1" outlineLevel="5" x14ac:dyDescent="0.25">
      <c r="B606" s="3"/>
      <c r="C606" s="1"/>
      <c r="D606" s="1"/>
      <c r="E606" s="1"/>
      <c r="F606" s="1"/>
      <c r="G606" s="183" t="s">
        <v>1842</v>
      </c>
      <c r="H606" s="188">
        <v>42370</v>
      </c>
      <c r="I606" s="1" t="s">
        <v>14</v>
      </c>
      <c r="J606" s="2" t="s">
        <v>59</v>
      </c>
      <c r="K606" s="1" t="s">
        <v>9</v>
      </c>
      <c r="L606" s="1" t="s">
        <v>10</v>
      </c>
      <c r="M606" s="1" t="s">
        <v>10</v>
      </c>
      <c r="N606" s="1" t="s">
        <v>11</v>
      </c>
      <c r="O606" s="249">
        <v>97833.45</v>
      </c>
      <c r="P606" s="7">
        <v>0</v>
      </c>
      <c r="Q606" s="7">
        <f t="shared" si="20"/>
        <v>97833.45</v>
      </c>
      <c r="R606" s="6" t="s">
        <v>1</v>
      </c>
      <c r="S606" s="5" t="s">
        <v>4</v>
      </c>
      <c r="T606" s="5"/>
      <c r="U606" s="5" t="s">
        <v>237</v>
      </c>
      <c r="V606" s="1"/>
      <c r="W606" s="1"/>
      <c r="X606" s="1"/>
      <c r="Y606" s="1"/>
      <c r="Z606" s="4">
        <v>42370</v>
      </c>
      <c r="AA606" s="1"/>
      <c r="AB606" s="1"/>
      <c r="AC606" s="1"/>
      <c r="AD606" s="8" t="s">
        <v>1843</v>
      </c>
    </row>
    <row r="607" spans="2:30" ht="15" customHeight="1" outlineLevel="5" x14ac:dyDescent="0.25">
      <c r="B607" s="3"/>
      <c r="C607" s="1"/>
      <c r="D607" s="1"/>
      <c r="E607" s="1"/>
      <c r="F607" s="1"/>
      <c r="G607" s="183" t="s">
        <v>1842</v>
      </c>
      <c r="H607" s="188">
        <v>42370</v>
      </c>
      <c r="I607" s="1" t="s">
        <v>14</v>
      </c>
      <c r="J607" s="2" t="s">
        <v>59</v>
      </c>
      <c r="K607" s="1" t="s">
        <v>9</v>
      </c>
      <c r="L607" s="1" t="s">
        <v>10</v>
      </c>
      <c r="M607" s="1" t="s">
        <v>10</v>
      </c>
      <c r="N607" s="1" t="s">
        <v>11</v>
      </c>
      <c r="O607" s="249">
        <v>11437.22</v>
      </c>
      <c r="P607" s="7">
        <v>0</v>
      </c>
      <c r="Q607" s="7">
        <f t="shared" ref="Q607:Q638" si="21">O607-P607</f>
        <v>11437.22</v>
      </c>
      <c r="R607" s="6" t="s">
        <v>1</v>
      </c>
      <c r="S607" s="5" t="s">
        <v>4</v>
      </c>
      <c r="T607" s="5"/>
      <c r="U607" s="5" t="s">
        <v>238</v>
      </c>
      <c r="V607" s="1"/>
      <c r="W607" s="1"/>
      <c r="X607" s="1"/>
      <c r="Y607" s="1"/>
      <c r="Z607" s="4">
        <v>42370</v>
      </c>
      <c r="AA607" s="1"/>
      <c r="AB607" s="1"/>
      <c r="AC607" s="1"/>
      <c r="AD607" s="8" t="s">
        <v>1843</v>
      </c>
    </row>
    <row r="608" spans="2:30" ht="15" customHeight="1" outlineLevel="5" x14ac:dyDescent="0.25">
      <c r="B608" s="3"/>
      <c r="C608" s="1"/>
      <c r="D608" s="1"/>
      <c r="E608" s="1"/>
      <c r="F608" s="1"/>
      <c r="G608" s="183" t="s">
        <v>1842</v>
      </c>
      <c r="H608" s="188">
        <v>42370</v>
      </c>
      <c r="I608" s="1" t="s">
        <v>14</v>
      </c>
      <c r="J608" s="2" t="s">
        <v>59</v>
      </c>
      <c r="K608" s="1" t="s">
        <v>9</v>
      </c>
      <c r="L608" s="1" t="s">
        <v>10</v>
      </c>
      <c r="M608" s="1" t="s">
        <v>10</v>
      </c>
      <c r="N608" s="1" t="s">
        <v>11</v>
      </c>
      <c r="O608" s="249">
        <v>25165.5</v>
      </c>
      <c r="P608" s="7">
        <v>0</v>
      </c>
      <c r="Q608" s="7">
        <f t="shared" si="21"/>
        <v>25165.5</v>
      </c>
      <c r="R608" s="6" t="s">
        <v>1</v>
      </c>
      <c r="S608" s="5" t="s">
        <v>4</v>
      </c>
      <c r="T608" s="5"/>
      <c r="U608" s="5" t="s">
        <v>239</v>
      </c>
      <c r="V608" s="1"/>
      <c r="W608" s="1"/>
      <c r="X608" s="1"/>
      <c r="Y608" s="1"/>
      <c r="Z608" s="4">
        <v>42370</v>
      </c>
      <c r="AA608" s="1"/>
      <c r="AB608" s="1"/>
      <c r="AC608" s="1"/>
      <c r="AD608" s="8" t="s">
        <v>1843</v>
      </c>
    </row>
    <row r="609" spans="2:30" ht="15" customHeight="1" outlineLevel="5" x14ac:dyDescent="0.25">
      <c r="B609" s="3"/>
      <c r="C609" s="1"/>
      <c r="D609" s="1"/>
      <c r="E609" s="1"/>
      <c r="F609" s="1"/>
      <c r="G609" s="183" t="s">
        <v>1842</v>
      </c>
      <c r="H609" s="188">
        <v>42370</v>
      </c>
      <c r="I609" s="1" t="s">
        <v>14</v>
      </c>
      <c r="J609" s="2" t="s">
        <v>59</v>
      </c>
      <c r="K609" s="1" t="s">
        <v>9</v>
      </c>
      <c r="L609" s="1" t="s">
        <v>10</v>
      </c>
      <c r="M609" s="1" t="s">
        <v>10</v>
      </c>
      <c r="N609" s="1" t="s">
        <v>11</v>
      </c>
      <c r="O609" s="249">
        <v>25165.5</v>
      </c>
      <c r="P609" s="7">
        <v>0</v>
      </c>
      <c r="Q609" s="7">
        <f t="shared" si="21"/>
        <v>25165.5</v>
      </c>
      <c r="R609" s="6" t="s">
        <v>1</v>
      </c>
      <c r="S609" s="5" t="s">
        <v>4</v>
      </c>
      <c r="T609" s="5"/>
      <c r="U609" s="5" t="s">
        <v>240</v>
      </c>
      <c r="V609" s="1"/>
      <c r="W609" s="1"/>
      <c r="X609" s="1"/>
      <c r="Y609" s="1"/>
      <c r="Z609" s="4">
        <v>42370</v>
      </c>
      <c r="AA609" s="1"/>
      <c r="AB609" s="1"/>
      <c r="AC609" s="1"/>
      <c r="AD609" s="8" t="s">
        <v>1843</v>
      </c>
    </row>
    <row r="610" spans="2:30" ht="15" customHeight="1" outlineLevel="5" x14ac:dyDescent="0.25">
      <c r="B610" s="3"/>
      <c r="C610" s="1"/>
      <c r="D610" s="1"/>
      <c r="E610" s="1"/>
      <c r="F610" s="1"/>
      <c r="G610" s="183" t="s">
        <v>1842</v>
      </c>
      <c r="H610" s="188">
        <v>42370</v>
      </c>
      <c r="I610" s="1" t="s">
        <v>14</v>
      </c>
      <c r="J610" s="2" t="s">
        <v>59</v>
      </c>
      <c r="K610" s="1" t="s">
        <v>9</v>
      </c>
      <c r="L610" s="1" t="s">
        <v>10</v>
      </c>
      <c r="M610" s="1" t="s">
        <v>10</v>
      </c>
      <c r="N610" s="1" t="s">
        <v>11</v>
      </c>
      <c r="O610" s="249">
        <v>16577.5</v>
      </c>
      <c r="P610" s="7">
        <v>0</v>
      </c>
      <c r="Q610" s="7">
        <f t="shared" si="21"/>
        <v>16577.5</v>
      </c>
      <c r="R610" s="6" t="s">
        <v>1</v>
      </c>
      <c r="S610" s="5" t="s">
        <v>4</v>
      </c>
      <c r="T610" s="5"/>
      <c r="U610" s="5" t="s">
        <v>241</v>
      </c>
      <c r="V610" s="1"/>
      <c r="W610" s="1"/>
      <c r="X610" s="1"/>
      <c r="Y610" s="1"/>
      <c r="Z610" s="4">
        <v>42370</v>
      </c>
      <c r="AA610" s="1"/>
      <c r="AB610" s="1"/>
      <c r="AC610" s="1"/>
      <c r="AD610" s="8" t="s">
        <v>1843</v>
      </c>
    </row>
    <row r="611" spans="2:30" ht="15" customHeight="1" outlineLevel="5" x14ac:dyDescent="0.25">
      <c r="B611" s="3"/>
      <c r="C611" s="1"/>
      <c r="D611" s="1"/>
      <c r="E611" s="1"/>
      <c r="F611" s="1"/>
      <c r="G611" s="183" t="s">
        <v>1842</v>
      </c>
      <c r="H611" s="188">
        <v>42370</v>
      </c>
      <c r="I611" s="1" t="s">
        <v>14</v>
      </c>
      <c r="J611" s="2" t="s">
        <v>59</v>
      </c>
      <c r="K611" s="1" t="s">
        <v>9</v>
      </c>
      <c r="L611" s="1" t="s">
        <v>10</v>
      </c>
      <c r="M611" s="1" t="s">
        <v>10</v>
      </c>
      <c r="N611" s="1" t="s">
        <v>11</v>
      </c>
      <c r="O611" s="249">
        <v>19382.5</v>
      </c>
      <c r="P611" s="7">
        <v>0</v>
      </c>
      <c r="Q611" s="7">
        <f t="shared" si="21"/>
        <v>19382.5</v>
      </c>
      <c r="R611" s="6" t="s">
        <v>1</v>
      </c>
      <c r="S611" s="5" t="s">
        <v>4</v>
      </c>
      <c r="T611" s="5"/>
      <c r="U611" s="5" t="s">
        <v>242</v>
      </c>
      <c r="V611" s="1"/>
      <c r="W611" s="1"/>
      <c r="X611" s="1"/>
      <c r="Y611" s="1"/>
      <c r="Z611" s="4">
        <v>42370</v>
      </c>
      <c r="AA611" s="1"/>
      <c r="AB611" s="1"/>
      <c r="AC611" s="1"/>
      <c r="AD611" s="8" t="s">
        <v>1843</v>
      </c>
    </row>
    <row r="612" spans="2:30" ht="15" customHeight="1" outlineLevel="5" x14ac:dyDescent="0.25">
      <c r="B612" s="3"/>
      <c r="C612" s="1"/>
      <c r="D612" s="1"/>
      <c r="E612" s="1"/>
      <c r="F612" s="1"/>
      <c r="G612" s="183" t="s">
        <v>1842</v>
      </c>
      <c r="H612" s="188">
        <v>42370</v>
      </c>
      <c r="I612" s="1" t="s">
        <v>14</v>
      </c>
      <c r="J612" s="2" t="s">
        <v>59</v>
      </c>
      <c r="K612" s="1" t="s">
        <v>9</v>
      </c>
      <c r="L612" s="1" t="s">
        <v>10</v>
      </c>
      <c r="M612" s="1" t="s">
        <v>10</v>
      </c>
      <c r="N612" s="1" t="s">
        <v>11</v>
      </c>
      <c r="O612" s="249">
        <v>17107.5</v>
      </c>
      <c r="P612" s="7">
        <v>0</v>
      </c>
      <c r="Q612" s="7">
        <f t="shared" si="21"/>
        <v>17107.5</v>
      </c>
      <c r="R612" s="6" t="s">
        <v>1</v>
      </c>
      <c r="S612" s="5" t="s">
        <v>4</v>
      </c>
      <c r="T612" s="5"/>
      <c r="U612" s="5" t="s">
        <v>243</v>
      </c>
      <c r="V612" s="1"/>
      <c r="W612" s="1"/>
      <c r="X612" s="1"/>
      <c r="Y612" s="1"/>
      <c r="Z612" s="4">
        <v>42370</v>
      </c>
      <c r="AA612" s="1"/>
      <c r="AB612" s="1"/>
      <c r="AC612" s="1"/>
      <c r="AD612" s="8" t="s">
        <v>1843</v>
      </c>
    </row>
    <row r="613" spans="2:30" ht="15" customHeight="1" outlineLevel="5" x14ac:dyDescent="0.25">
      <c r="B613" s="3"/>
      <c r="C613" s="1"/>
      <c r="D613" s="1"/>
      <c r="E613" s="1"/>
      <c r="F613" s="1"/>
      <c r="G613" s="183" t="s">
        <v>1842</v>
      </c>
      <c r="H613" s="188">
        <v>42370</v>
      </c>
      <c r="I613" s="1" t="s">
        <v>14</v>
      </c>
      <c r="J613" s="2" t="s">
        <v>59</v>
      </c>
      <c r="K613" s="1" t="s">
        <v>9</v>
      </c>
      <c r="L613" s="1" t="s">
        <v>10</v>
      </c>
      <c r="M613" s="1" t="s">
        <v>10</v>
      </c>
      <c r="N613" s="1" t="s">
        <v>11</v>
      </c>
      <c r="O613" s="249">
        <v>1775.6</v>
      </c>
      <c r="P613" s="7">
        <v>0</v>
      </c>
      <c r="Q613" s="7">
        <f t="shared" si="21"/>
        <v>1775.6</v>
      </c>
      <c r="R613" s="6" t="s">
        <v>1</v>
      </c>
      <c r="S613" s="5" t="s">
        <v>4</v>
      </c>
      <c r="T613" s="5"/>
      <c r="U613" s="5" t="s">
        <v>285</v>
      </c>
      <c r="V613" s="1"/>
      <c r="W613" s="1"/>
      <c r="X613" s="1"/>
      <c r="Y613" s="1"/>
      <c r="Z613" s="4">
        <v>42370</v>
      </c>
      <c r="AA613" s="1"/>
      <c r="AB613" s="1"/>
      <c r="AC613" s="1"/>
      <c r="AD613" s="8" t="s">
        <v>1843</v>
      </c>
    </row>
    <row r="614" spans="2:30" ht="15" customHeight="1" outlineLevel="5" x14ac:dyDescent="0.25">
      <c r="B614" s="3"/>
      <c r="C614" s="1"/>
      <c r="D614" s="1"/>
      <c r="E614" s="1"/>
      <c r="F614" s="1"/>
      <c r="G614" s="183" t="s">
        <v>1842</v>
      </c>
      <c r="H614" s="188">
        <v>42370</v>
      </c>
      <c r="I614" s="1" t="s">
        <v>14</v>
      </c>
      <c r="J614" s="2" t="s">
        <v>59</v>
      </c>
      <c r="K614" s="1" t="s">
        <v>9</v>
      </c>
      <c r="L614" s="1" t="s">
        <v>10</v>
      </c>
      <c r="M614" s="1" t="s">
        <v>10</v>
      </c>
      <c r="N614" s="1" t="s">
        <v>11</v>
      </c>
      <c r="O614" s="249">
        <v>20493.2</v>
      </c>
      <c r="P614" s="7">
        <v>0</v>
      </c>
      <c r="Q614" s="7">
        <f t="shared" si="21"/>
        <v>20493.2</v>
      </c>
      <c r="R614" s="6" t="s">
        <v>1</v>
      </c>
      <c r="S614" s="5" t="s">
        <v>4</v>
      </c>
      <c r="T614" s="5"/>
      <c r="U614" s="5" t="s">
        <v>244</v>
      </c>
      <c r="V614" s="1"/>
      <c r="W614" s="1"/>
      <c r="X614" s="1"/>
      <c r="Y614" s="1"/>
      <c r="Z614" s="4">
        <v>42370</v>
      </c>
      <c r="AA614" s="1"/>
      <c r="AB614" s="1"/>
      <c r="AC614" s="1"/>
      <c r="AD614" s="8" t="s">
        <v>1843</v>
      </c>
    </row>
    <row r="615" spans="2:30" ht="15" customHeight="1" outlineLevel="5" x14ac:dyDescent="0.25">
      <c r="B615" s="3"/>
      <c r="C615" s="1"/>
      <c r="D615" s="1"/>
      <c r="E615" s="1"/>
      <c r="F615" s="1"/>
      <c r="G615" s="183" t="s">
        <v>1842</v>
      </c>
      <c r="H615" s="188">
        <v>42370</v>
      </c>
      <c r="I615" s="1" t="s">
        <v>14</v>
      </c>
      <c r="J615" s="2" t="s">
        <v>59</v>
      </c>
      <c r="K615" s="1" t="s">
        <v>9</v>
      </c>
      <c r="L615" s="1" t="s">
        <v>10</v>
      </c>
      <c r="M615" s="1" t="s">
        <v>10</v>
      </c>
      <c r="N615" s="1" t="s">
        <v>11</v>
      </c>
      <c r="O615" s="249">
        <v>803.3</v>
      </c>
      <c r="P615" s="7">
        <v>0</v>
      </c>
      <c r="Q615" s="7">
        <f t="shared" si="21"/>
        <v>803.3</v>
      </c>
      <c r="R615" s="6" t="s">
        <v>1</v>
      </c>
      <c r="S615" s="5" t="s">
        <v>4</v>
      </c>
      <c r="T615" s="5"/>
      <c r="U615" s="5" t="s">
        <v>286</v>
      </c>
      <c r="V615" s="1"/>
      <c r="W615" s="1"/>
      <c r="X615" s="1"/>
      <c r="Y615" s="1"/>
      <c r="Z615" s="4">
        <v>42370</v>
      </c>
      <c r="AA615" s="1"/>
      <c r="AB615" s="1"/>
      <c r="AC615" s="1"/>
      <c r="AD615" s="8" t="s">
        <v>1843</v>
      </c>
    </row>
    <row r="616" spans="2:30" ht="15" customHeight="1" outlineLevel="5" x14ac:dyDescent="0.25">
      <c r="B616" s="3"/>
      <c r="C616" s="1"/>
      <c r="D616" s="1"/>
      <c r="E616" s="1"/>
      <c r="F616" s="1"/>
      <c r="G616" s="183" t="s">
        <v>1842</v>
      </c>
      <c r="H616" s="188">
        <v>42370</v>
      </c>
      <c r="I616" s="1" t="s">
        <v>14</v>
      </c>
      <c r="J616" s="2" t="s">
        <v>59</v>
      </c>
      <c r="K616" s="1" t="s">
        <v>9</v>
      </c>
      <c r="L616" s="1" t="s">
        <v>10</v>
      </c>
      <c r="M616" s="1" t="s">
        <v>10</v>
      </c>
      <c r="N616" s="1" t="s">
        <v>11</v>
      </c>
      <c r="O616" s="249">
        <v>234374.21</v>
      </c>
      <c r="P616" s="7">
        <v>0</v>
      </c>
      <c r="Q616" s="7">
        <f t="shared" si="21"/>
        <v>234374.21</v>
      </c>
      <c r="R616" s="6" t="s">
        <v>1</v>
      </c>
      <c r="S616" s="5" t="s">
        <v>4</v>
      </c>
      <c r="T616" s="5"/>
      <c r="U616" s="5" t="s">
        <v>245</v>
      </c>
      <c r="V616" s="1"/>
      <c r="W616" s="1"/>
      <c r="X616" s="1"/>
      <c r="Y616" s="1"/>
      <c r="Z616" s="4">
        <v>42370</v>
      </c>
      <c r="AA616" s="1"/>
      <c r="AB616" s="1"/>
      <c r="AC616" s="1"/>
      <c r="AD616" s="8" t="s">
        <v>1843</v>
      </c>
    </row>
    <row r="617" spans="2:30" ht="15" customHeight="1" outlineLevel="5" x14ac:dyDescent="0.25">
      <c r="B617" s="3"/>
      <c r="C617" s="1"/>
      <c r="D617" s="1"/>
      <c r="E617" s="1"/>
      <c r="F617" s="1"/>
      <c r="G617" s="183" t="s">
        <v>1842</v>
      </c>
      <c r="H617" s="188">
        <v>42370</v>
      </c>
      <c r="I617" s="1" t="s">
        <v>14</v>
      </c>
      <c r="J617" s="2" t="s">
        <v>59</v>
      </c>
      <c r="K617" s="1" t="s">
        <v>9</v>
      </c>
      <c r="L617" s="1" t="s">
        <v>10</v>
      </c>
      <c r="M617" s="1" t="s">
        <v>10</v>
      </c>
      <c r="N617" s="1" t="s">
        <v>11</v>
      </c>
      <c r="O617" s="249">
        <v>201196.42</v>
      </c>
      <c r="P617" s="7">
        <v>0</v>
      </c>
      <c r="Q617" s="7">
        <f t="shared" si="21"/>
        <v>201196.42</v>
      </c>
      <c r="R617" s="6" t="s">
        <v>1</v>
      </c>
      <c r="S617" s="5" t="s">
        <v>4</v>
      </c>
      <c r="T617" s="5"/>
      <c r="U617" s="5" t="s">
        <v>246</v>
      </c>
      <c r="V617" s="1"/>
      <c r="W617" s="1"/>
      <c r="X617" s="1"/>
      <c r="Y617" s="1"/>
      <c r="Z617" s="4">
        <v>42370</v>
      </c>
      <c r="AA617" s="1"/>
      <c r="AB617" s="1"/>
      <c r="AC617" s="1"/>
      <c r="AD617" s="8" t="s">
        <v>1843</v>
      </c>
    </row>
    <row r="618" spans="2:30" ht="15" customHeight="1" outlineLevel="5" x14ac:dyDescent="0.25">
      <c r="B618" s="3"/>
      <c r="C618" s="1"/>
      <c r="D618" s="1"/>
      <c r="E618" s="1"/>
      <c r="F618" s="1"/>
      <c r="G618" s="183" t="s">
        <v>1842</v>
      </c>
      <c r="H618" s="188">
        <v>42370</v>
      </c>
      <c r="I618" s="1" t="s">
        <v>14</v>
      </c>
      <c r="J618" s="2" t="s">
        <v>59</v>
      </c>
      <c r="K618" s="1" t="s">
        <v>9</v>
      </c>
      <c r="L618" s="1" t="s">
        <v>10</v>
      </c>
      <c r="M618" s="1" t="s">
        <v>10</v>
      </c>
      <c r="N618" s="1" t="s">
        <v>11</v>
      </c>
      <c r="O618" s="249">
        <v>87689.8</v>
      </c>
      <c r="P618" s="7">
        <v>0</v>
      </c>
      <c r="Q618" s="7">
        <f t="shared" si="21"/>
        <v>87689.8</v>
      </c>
      <c r="R618" s="6" t="s">
        <v>1</v>
      </c>
      <c r="S618" s="5" t="s">
        <v>4</v>
      </c>
      <c r="T618" s="5"/>
      <c r="U618" s="5" t="s">
        <v>247</v>
      </c>
      <c r="V618" s="1"/>
      <c r="W618" s="1"/>
      <c r="X618" s="1"/>
      <c r="Y618" s="1"/>
      <c r="Z618" s="4">
        <v>42370</v>
      </c>
      <c r="AA618" s="1"/>
      <c r="AB618" s="1"/>
      <c r="AC618" s="1"/>
      <c r="AD618" s="8" t="s">
        <v>1843</v>
      </c>
    </row>
    <row r="619" spans="2:30" ht="15" customHeight="1" outlineLevel="5" x14ac:dyDescent="0.25">
      <c r="B619" s="3"/>
      <c r="C619" s="1"/>
      <c r="D619" s="1"/>
      <c r="E619" s="1"/>
      <c r="F619" s="1"/>
      <c r="G619" s="183" t="s">
        <v>1842</v>
      </c>
      <c r="H619" s="188">
        <v>42370</v>
      </c>
      <c r="I619" s="1" t="s">
        <v>14</v>
      </c>
      <c r="J619" s="2" t="s">
        <v>59</v>
      </c>
      <c r="K619" s="1" t="s">
        <v>9</v>
      </c>
      <c r="L619" s="1" t="s">
        <v>10</v>
      </c>
      <c r="M619" s="1" t="s">
        <v>10</v>
      </c>
      <c r="N619" s="1" t="s">
        <v>11</v>
      </c>
      <c r="O619" s="249">
        <v>52405</v>
      </c>
      <c r="P619" s="7">
        <v>0</v>
      </c>
      <c r="Q619" s="7">
        <f t="shared" si="21"/>
        <v>52405</v>
      </c>
      <c r="R619" s="6" t="s">
        <v>1</v>
      </c>
      <c r="S619" s="5" t="s">
        <v>4</v>
      </c>
      <c r="T619" s="5"/>
      <c r="U619" s="5" t="s">
        <v>248</v>
      </c>
      <c r="V619" s="1"/>
      <c r="W619" s="1"/>
      <c r="X619" s="1"/>
      <c r="Y619" s="1"/>
      <c r="Z619" s="4">
        <v>42370</v>
      </c>
      <c r="AA619" s="1"/>
      <c r="AB619" s="1"/>
      <c r="AC619" s="1"/>
      <c r="AD619" s="8" t="s">
        <v>1843</v>
      </c>
    </row>
    <row r="620" spans="2:30" ht="15" customHeight="1" outlineLevel="5" x14ac:dyDescent="0.25">
      <c r="B620" s="3"/>
      <c r="C620" s="1"/>
      <c r="D620" s="1"/>
      <c r="E620" s="1"/>
      <c r="F620" s="1"/>
      <c r="G620" s="183" t="s">
        <v>1842</v>
      </c>
      <c r="H620" s="188">
        <v>42370</v>
      </c>
      <c r="I620" s="1" t="s">
        <v>14</v>
      </c>
      <c r="J620" s="2" t="s">
        <v>59</v>
      </c>
      <c r="K620" s="1" t="s">
        <v>9</v>
      </c>
      <c r="L620" s="1" t="s">
        <v>10</v>
      </c>
      <c r="M620" s="1" t="s">
        <v>10</v>
      </c>
      <c r="N620" s="1" t="s">
        <v>11</v>
      </c>
      <c r="O620" s="249">
        <v>238907.75</v>
      </c>
      <c r="P620" s="7">
        <v>0</v>
      </c>
      <c r="Q620" s="7">
        <f t="shared" si="21"/>
        <v>238907.75</v>
      </c>
      <c r="R620" s="6" t="s">
        <v>1</v>
      </c>
      <c r="S620" s="5" t="s">
        <v>4</v>
      </c>
      <c r="T620" s="5"/>
      <c r="U620" s="5" t="s">
        <v>249</v>
      </c>
      <c r="V620" s="1"/>
      <c r="W620" s="1"/>
      <c r="X620" s="1"/>
      <c r="Y620" s="1"/>
      <c r="Z620" s="4">
        <v>42370</v>
      </c>
      <c r="AA620" s="1"/>
      <c r="AB620" s="1"/>
      <c r="AC620" s="1"/>
      <c r="AD620" s="8" t="s">
        <v>1843</v>
      </c>
    </row>
    <row r="621" spans="2:30" ht="15" customHeight="1" outlineLevel="5" x14ac:dyDescent="0.25">
      <c r="B621" s="3"/>
      <c r="C621" s="1"/>
      <c r="D621" s="1"/>
      <c r="E621" s="1"/>
      <c r="F621" s="1"/>
      <c r="G621" s="183" t="s">
        <v>1842</v>
      </c>
      <c r="H621" s="188">
        <v>42370</v>
      </c>
      <c r="I621" s="1" t="s">
        <v>14</v>
      </c>
      <c r="J621" s="2" t="s">
        <v>59</v>
      </c>
      <c r="K621" s="1" t="s">
        <v>9</v>
      </c>
      <c r="L621" s="1" t="s">
        <v>10</v>
      </c>
      <c r="M621" s="1" t="s">
        <v>10</v>
      </c>
      <c r="N621" s="1" t="s">
        <v>11</v>
      </c>
      <c r="O621" s="249">
        <v>259050.36</v>
      </c>
      <c r="P621" s="7">
        <v>0</v>
      </c>
      <c r="Q621" s="7">
        <f t="shared" si="21"/>
        <v>259050.36</v>
      </c>
      <c r="R621" s="6" t="s">
        <v>1</v>
      </c>
      <c r="S621" s="5" t="s">
        <v>4</v>
      </c>
      <c r="T621" s="5"/>
      <c r="U621" s="5" t="s">
        <v>1384</v>
      </c>
      <c r="V621" s="1"/>
      <c r="W621" s="1"/>
      <c r="X621" s="1"/>
      <c r="Y621" s="1"/>
      <c r="Z621" s="4">
        <v>42370</v>
      </c>
      <c r="AA621" s="1"/>
      <c r="AB621" s="1"/>
      <c r="AC621" s="1"/>
      <c r="AD621" s="8" t="s">
        <v>1843</v>
      </c>
    </row>
    <row r="622" spans="2:30" ht="15" customHeight="1" outlineLevel="5" x14ac:dyDescent="0.25">
      <c r="B622" s="3"/>
      <c r="C622" s="1"/>
      <c r="D622" s="1"/>
      <c r="E622" s="1"/>
      <c r="F622" s="1"/>
      <c r="G622" s="183" t="s">
        <v>1842</v>
      </c>
      <c r="H622" s="188">
        <v>42370</v>
      </c>
      <c r="I622" s="1" t="s">
        <v>14</v>
      </c>
      <c r="J622" s="2" t="s">
        <v>59</v>
      </c>
      <c r="K622" s="1" t="s">
        <v>9</v>
      </c>
      <c r="L622" s="1" t="s">
        <v>10</v>
      </c>
      <c r="M622" s="1" t="s">
        <v>10</v>
      </c>
      <c r="N622" s="1" t="s">
        <v>11</v>
      </c>
      <c r="O622" s="249">
        <v>1769185.06</v>
      </c>
      <c r="P622" s="7">
        <v>0</v>
      </c>
      <c r="Q622" s="7">
        <f t="shared" si="21"/>
        <v>1769185.06</v>
      </c>
      <c r="R622" s="6" t="s">
        <v>1</v>
      </c>
      <c r="S622" s="5" t="s">
        <v>4</v>
      </c>
      <c r="T622" s="5"/>
      <c r="U622" s="5" t="s">
        <v>1552</v>
      </c>
      <c r="V622" s="1"/>
      <c r="W622" s="1"/>
      <c r="X622" s="1"/>
      <c r="Y622" s="1"/>
      <c r="Z622" s="4">
        <v>42370</v>
      </c>
      <c r="AA622" s="1"/>
      <c r="AB622" s="1"/>
      <c r="AC622" s="1"/>
      <c r="AD622" s="8" t="s">
        <v>1843</v>
      </c>
    </row>
    <row r="623" spans="2:30" ht="15" customHeight="1" outlineLevel="5" x14ac:dyDescent="0.25">
      <c r="B623" s="3"/>
      <c r="C623" s="1"/>
      <c r="D623" s="1"/>
      <c r="E623" s="1"/>
      <c r="F623" s="1"/>
      <c r="G623" s="183" t="s">
        <v>1842</v>
      </c>
      <c r="H623" s="188">
        <v>42370</v>
      </c>
      <c r="I623" s="1" t="s">
        <v>14</v>
      </c>
      <c r="J623" s="2" t="s">
        <v>59</v>
      </c>
      <c r="K623" s="1" t="s">
        <v>9</v>
      </c>
      <c r="L623" s="1" t="s">
        <v>10</v>
      </c>
      <c r="M623" s="1" t="s">
        <v>10</v>
      </c>
      <c r="N623" s="1" t="s">
        <v>11</v>
      </c>
      <c r="O623" s="249">
        <v>801265.56</v>
      </c>
      <c r="P623" s="7">
        <v>0</v>
      </c>
      <c r="Q623" s="7">
        <f t="shared" si="21"/>
        <v>801265.56</v>
      </c>
      <c r="R623" s="6" t="s">
        <v>1</v>
      </c>
      <c r="S623" s="5" t="s">
        <v>4</v>
      </c>
      <c r="T623" s="5"/>
      <c r="U623" s="5" t="s">
        <v>1549</v>
      </c>
      <c r="V623" s="1"/>
      <c r="W623" s="1"/>
      <c r="X623" s="1"/>
      <c r="Y623" s="1"/>
      <c r="Z623" s="4">
        <v>42370</v>
      </c>
      <c r="AA623" s="1"/>
      <c r="AB623" s="1"/>
      <c r="AC623" s="1"/>
      <c r="AD623" s="8" t="s">
        <v>1843</v>
      </c>
    </row>
    <row r="624" spans="2:30" ht="15" customHeight="1" outlineLevel="5" x14ac:dyDescent="0.25">
      <c r="B624" s="3"/>
      <c r="C624" s="1"/>
      <c r="D624" s="1"/>
      <c r="E624" s="1"/>
      <c r="F624" s="1"/>
      <c r="G624" s="183" t="s">
        <v>1842</v>
      </c>
      <c r="H624" s="188">
        <v>42370</v>
      </c>
      <c r="I624" s="1" t="s">
        <v>14</v>
      </c>
      <c r="J624" s="2" t="s">
        <v>59</v>
      </c>
      <c r="K624" s="1" t="s">
        <v>9</v>
      </c>
      <c r="L624" s="1" t="s">
        <v>10</v>
      </c>
      <c r="M624" s="1" t="s">
        <v>10</v>
      </c>
      <c r="N624" s="1" t="s">
        <v>11</v>
      </c>
      <c r="O624" s="249">
        <v>28994.91</v>
      </c>
      <c r="P624" s="7">
        <v>0</v>
      </c>
      <c r="Q624" s="7">
        <f t="shared" si="21"/>
        <v>28994.91</v>
      </c>
      <c r="R624" s="6" t="s">
        <v>1</v>
      </c>
      <c r="S624" s="5" t="s">
        <v>4</v>
      </c>
      <c r="T624" s="5"/>
      <c r="U624" s="5" t="s">
        <v>1357</v>
      </c>
      <c r="V624" s="1"/>
      <c r="W624" s="1"/>
      <c r="X624" s="1"/>
      <c r="Y624" s="1"/>
      <c r="Z624" s="4">
        <v>42370</v>
      </c>
      <c r="AA624" s="1"/>
      <c r="AB624" s="1"/>
      <c r="AC624" s="1"/>
      <c r="AD624" s="8" t="s">
        <v>1843</v>
      </c>
    </row>
    <row r="625" spans="2:30" ht="15" customHeight="1" outlineLevel="5" x14ac:dyDescent="0.25">
      <c r="B625" s="3"/>
      <c r="C625" s="1"/>
      <c r="D625" s="1"/>
      <c r="E625" s="1"/>
      <c r="F625" s="1"/>
      <c r="G625" s="183" t="s">
        <v>1842</v>
      </c>
      <c r="H625" s="188">
        <v>42370</v>
      </c>
      <c r="I625" s="1" t="s">
        <v>14</v>
      </c>
      <c r="J625" s="2" t="s">
        <v>59</v>
      </c>
      <c r="K625" s="1" t="s">
        <v>9</v>
      </c>
      <c r="L625" s="1" t="s">
        <v>10</v>
      </c>
      <c r="M625" s="1" t="s">
        <v>10</v>
      </c>
      <c r="N625" s="1" t="s">
        <v>11</v>
      </c>
      <c r="O625" s="249">
        <v>324945.27</v>
      </c>
      <c r="P625" s="7">
        <v>0</v>
      </c>
      <c r="Q625" s="7">
        <f t="shared" si="21"/>
        <v>324945.27</v>
      </c>
      <c r="R625" s="6" t="s">
        <v>1</v>
      </c>
      <c r="S625" s="5" t="s">
        <v>4</v>
      </c>
      <c r="T625" s="5"/>
      <c r="U625" s="5" t="s">
        <v>1358</v>
      </c>
      <c r="V625" s="1"/>
      <c r="W625" s="1"/>
      <c r="X625" s="1"/>
      <c r="Y625" s="1"/>
      <c r="Z625" s="4">
        <v>42370</v>
      </c>
      <c r="AA625" s="1"/>
      <c r="AB625" s="1"/>
      <c r="AC625" s="1"/>
      <c r="AD625" s="8" t="s">
        <v>1843</v>
      </c>
    </row>
    <row r="626" spans="2:30" ht="15" customHeight="1" outlineLevel="5" x14ac:dyDescent="0.25">
      <c r="B626" s="3"/>
      <c r="C626" s="1"/>
      <c r="D626" s="1"/>
      <c r="E626" s="1"/>
      <c r="F626" s="1"/>
      <c r="G626" s="183" t="s">
        <v>1842</v>
      </c>
      <c r="H626" s="188">
        <v>42370</v>
      </c>
      <c r="I626" s="1" t="s">
        <v>14</v>
      </c>
      <c r="J626" s="2" t="s">
        <v>59</v>
      </c>
      <c r="K626" s="1" t="s">
        <v>9</v>
      </c>
      <c r="L626" s="1" t="s">
        <v>10</v>
      </c>
      <c r="M626" s="1" t="s">
        <v>10</v>
      </c>
      <c r="N626" s="1" t="s">
        <v>11</v>
      </c>
      <c r="O626" s="249">
        <v>15107.5</v>
      </c>
      <c r="P626" s="7">
        <v>0</v>
      </c>
      <c r="Q626" s="7">
        <f t="shared" si="21"/>
        <v>15107.5</v>
      </c>
      <c r="R626" s="6" t="s">
        <v>1</v>
      </c>
      <c r="S626" s="5" t="s">
        <v>4</v>
      </c>
      <c r="T626" s="5"/>
      <c r="U626" s="5" t="s">
        <v>1359</v>
      </c>
      <c r="V626" s="1"/>
      <c r="W626" s="1"/>
      <c r="X626" s="1"/>
      <c r="Y626" s="1"/>
      <c r="Z626" s="4">
        <v>42370</v>
      </c>
      <c r="AA626" s="1"/>
      <c r="AB626" s="1"/>
      <c r="AC626" s="1"/>
      <c r="AD626" s="8" t="s">
        <v>1843</v>
      </c>
    </row>
    <row r="627" spans="2:30" ht="15" customHeight="1" outlineLevel="5" x14ac:dyDescent="0.25">
      <c r="B627" s="3"/>
      <c r="C627" s="1"/>
      <c r="D627" s="1"/>
      <c r="E627" s="1"/>
      <c r="F627" s="1"/>
      <c r="G627" s="183" t="s">
        <v>1842</v>
      </c>
      <c r="H627" s="188">
        <v>42370</v>
      </c>
      <c r="I627" s="1" t="s">
        <v>14</v>
      </c>
      <c r="J627" s="2" t="s">
        <v>59</v>
      </c>
      <c r="K627" s="1" t="s">
        <v>9</v>
      </c>
      <c r="L627" s="1" t="s">
        <v>10</v>
      </c>
      <c r="M627" s="1" t="s">
        <v>10</v>
      </c>
      <c r="N627" s="1" t="s">
        <v>11</v>
      </c>
      <c r="O627" s="249">
        <v>70323.7</v>
      </c>
      <c r="P627" s="7">
        <v>0</v>
      </c>
      <c r="Q627" s="7">
        <f t="shared" si="21"/>
        <v>70323.7</v>
      </c>
      <c r="R627" s="6" t="s">
        <v>1</v>
      </c>
      <c r="S627" s="5" t="s">
        <v>4</v>
      </c>
      <c r="T627" s="5"/>
      <c r="U627" s="5" t="s">
        <v>1397</v>
      </c>
      <c r="V627" s="1"/>
      <c r="W627" s="1"/>
      <c r="X627" s="1"/>
      <c r="Y627" s="1"/>
      <c r="Z627" s="4">
        <v>42370</v>
      </c>
      <c r="AA627" s="1"/>
      <c r="AB627" s="1"/>
      <c r="AC627" s="1"/>
      <c r="AD627" s="8" t="s">
        <v>1843</v>
      </c>
    </row>
    <row r="628" spans="2:30" ht="15" customHeight="1" outlineLevel="5" x14ac:dyDescent="0.25">
      <c r="B628" s="3"/>
      <c r="C628" s="1"/>
      <c r="D628" s="1"/>
      <c r="E628" s="1"/>
      <c r="F628" s="1"/>
      <c r="G628" s="183" t="s">
        <v>1842</v>
      </c>
      <c r="H628" s="188">
        <v>42370</v>
      </c>
      <c r="I628" s="1" t="s">
        <v>14</v>
      </c>
      <c r="J628" s="2" t="s">
        <v>59</v>
      </c>
      <c r="K628" s="1" t="s">
        <v>9</v>
      </c>
      <c r="L628" s="1" t="s">
        <v>10</v>
      </c>
      <c r="M628" s="1" t="s">
        <v>10</v>
      </c>
      <c r="N628" s="1" t="s">
        <v>11</v>
      </c>
      <c r="O628" s="249">
        <v>1740</v>
      </c>
      <c r="P628" s="7">
        <v>0</v>
      </c>
      <c r="Q628" s="7">
        <f t="shared" si="21"/>
        <v>1740</v>
      </c>
      <c r="R628" s="6" t="s">
        <v>1</v>
      </c>
      <c r="S628" s="5" t="s">
        <v>4</v>
      </c>
      <c r="T628" s="5"/>
      <c r="U628" s="5" t="s">
        <v>1551</v>
      </c>
      <c r="V628" s="1"/>
      <c r="W628" s="1"/>
      <c r="X628" s="1"/>
      <c r="Y628" s="1"/>
      <c r="Z628" s="4">
        <v>42370</v>
      </c>
      <c r="AA628" s="1"/>
      <c r="AB628" s="1"/>
      <c r="AC628" s="1"/>
      <c r="AD628" s="8" t="s">
        <v>1843</v>
      </c>
    </row>
    <row r="629" spans="2:30" ht="15" customHeight="1" outlineLevel="5" x14ac:dyDescent="0.25">
      <c r="B629" s="3"/>
      <c r="C629" s="1"/>
      <c r="D629" s="1"/>
      <c r="E629" s="1"/>
      <c r="F629" s="1"/>
      <c r="G629" s="183" t="s">
        <v>1842</v>
      </c>
      <c r="H629" s="188">
        <v>42370</v>
      </c>
      <c r="I629" s="1" t="s">
        <v>14</v>
      </c>
      <c r="J629" s="2" t="s">
        <v>59</v>
      </c>
      <c r="K629" s="1" t="s">
        <v>9</v>
      </c>
      <c r="L629" s="1" t="s">
        <v>10</v>
      </c>
      <c r="M629" s="1" t="s">
        <v>10</v>
      </c>
      <c r="N629" s="1" t="s">
        <v>11</v>
      </c>
      <c r="O629" s="249">
        <v>173096.82</v>
      </c>
      <c r="P629" s="7">
        <v>0</v>
      </c>
      <c r="Q629" s="7">
        <f t="shared" si="21"/>
        <v>173096.82</v>
      </c>
      <c r="R629" s="6" t="s">
        <v>1</v>
      </c>
      <c r="S629" s="5" t="s">
        <v>4</v>
      </c>
      <c r="T629" s="5"/>
      <c r="U629" s="5" t="s">
        <v>1362</v>
      </c>
      <c r="V629" s="1"/>
      <c r="W629" s="1"/>
      <c r="X629" s="1"/>
      <c r="Y629" s="1"/>
      <c r="Z629" s="4">
        <v>42370</v>
      </c>
      <c r="AA629" s="1"/>
      <c r="AB629" s="1"/>
      <c r="AC629" s="1"/>
      <c r="AD629" s="8" t="s">
        <v>1843</v>
      </c>
    </row>
    <row r="630" spans="2:30" ht="15" customHeight="1" outlineLevel="5" x14ac:dyDescent="0.25">
      <c r="B630" s="3"/>
      <c r="C630" s="1"/>
      <c r="D630" s="1"/>
      <c r="E630" s="1"/>
      <c r="F630" s="1"/>
      <c r="G630" s="183" t="s">
        <v>1842</v>
      </c>
      <c r="H630" s="188">
        <v>42370</v>
      </c>
      <c r="I630" s="1" t="s">
        <v>14</v>
      </c>
      <c r="J630" s="2" t="s">
        <v>59</v>
      </c>
      <c r="K630" s="1" t="s">
        <v>9</v>
      </c>
      <c r="L630" s="1" t="s">
        <v>10</v>
      </c>
      <c r="M630" s="1" t="s">
        <v>10</v>
      </c>
      <c r="N630" s="1" t="s">
        <v>11</v>
      </c>
      <c r="O630" s="249">
        <v>37823.5</v>
      </c>
      <c r="P630" s="7">
        <v>0</v>
      </c>
      <c r="Q630" s="7">
        <f t="shared" si="21"/>
        <v>37823.5</v>
      </c>
      <c r="R630" s="6" t="s">
        <v>1</v>
      </c>
      <c r="S630" s="5" t="s">
        <v>4</v>
      </c>
      <c r="T630" s="5"/>
      <c r="U630" s="5" t="s">
        <v>1400</v>
      </c>
      <c r="V630" s="1"/>
      <c r="W630" s="1"/>
      <c r="X630" s="1"/>
      <c r="Y630" s="1"/>
      <c r="Z630" s="4">
        <v>42370</v>
      </c>
      <c r="AA630" s="1"/>
      <c r="AB630" s="1"/>
      <c r="AC630" s="1"/>
      <c r="AD630" s="8" t="s">
        <v>1843</v>
      </c>
    </row>
    <row r="631" spans="2:30" ht="15" customHeight="1" outlineLevel="5" x14ac:dyDescent="0.25">
      <c r="B631" s="3"/>
      <c r="C631" s="1"/>
      <c r="D631" s="1"/>
      <c r="E631" s="1"/>
      <c r="F631" s="1"/>
      <c r="G631" s="183" t="s">
        <v>1842</v>
      </c>
      <c r="H631" s="188">
        <v>42370</v>
      </c>
      <c r="I631" s="1" t="s">
        <v>14</v>
      </c>
      <c r="J631" s="2" t="s">
        <v>59</v>
      </c>
      <c r="K631" s="1" t="s">
        <v>9</v>
      </c>
      <c r="L631" s="1" t="s">
        <v>10</v>
      </c>
      <c r="M631" s="1" t="s">
        <v>10</v>
      </c>
      <c r="N631" s="1" t="s">
        <v>11</v>
      </c>
      <c r="O631" s="249">
        <v>24926.9</v>
      </c>
      <c r="P631" s="7">
        <v>0</v>
      </c>
      <c r="Q631" s="7">
        <f t="shared" si="21"/>
        <v>24926.9</v>
      </c>
      <c r="R631" s="6" t="s">
        <v>1</v>
      </c>
      <c r="S631" s="5" t="s">
        <v>4</v>
      </c>
      <c r="T631" s="5"/>
      <c r="U631" s="5" t="s">
        <v>1364</v>
      </c>
      <c r="V631" s="1"/>
      <c r="W631" s="1"/>
      <c r="X631" s="1"/>
      <c r="Y631" s="1"/>
      <c r="Z631" s="4">
        <v>42370</v>
      </c>
      <c r="AA631" s="1"/>
      <c r="AB631" s="1"/>
      <c r="AC631" s="1"/>
      <c r="AD631" s="8" t="s">
        <v>1843</v>
      </c>
    </row>
    <row r="632" spans="2:30" ht="15" customHeight="1" outlineLevel="5" x14ac:dyDescent="0.25">
      <c r="B632" s="3"/>
      <c r="C632" s="1"/>
      <c r="D632" s="1"/>
      <c r="E632" s="1"/>
      <c r="F632" s="1"/>
      <c r="G632" s="183" t="s">
        <v>1842</v>
      </c>
      <c r="H632" s="188">
        <v>42370</v>
      </c>
      <c r="I632" s="1" t="s">
        <v>14</v>
      </c>
      <c r="J632" s="2" t="s">
        <v>59</v>
      </c>
      <c r="K632" s="1" t="s">
        <v>9</v>
      </c>
      <c r="L632" s="1" t="s">
        <v>10</v>
      </c>
      <c r="M632" s="1" t="s">
        <v>10</v>
      </c>
      <c r="N632" s="1" t="s">
        <v>11</v>
      </c>
      <c r="O632" s="249">
        <v>617159.17000000004</v>
      </c>
      <c r="P632" s="7">
        <v>0</v>
      </c>
      <c r="Q632" s="7">
        <f t="shared" si="21"/>
        <v>617159.17000000004</v>
      </c>
      <c r="R632" s="6" t="s">
        <v>1</v>
      </c>
      <c r="S632" s="5" t="s">
        <v>4</v>
      </c>
      <c r="T632" s="5"/>
      <c r="U632" s="5" t="s">
        <v>1365</v>
      </c>
      <c r="V632" s="1"/>
      <c r="W632" s="1"/>
      <c r="X632" s="1"/>
      <c r="Y632" s="1"/>
      <c r="Z632" s="4">
        <v>42370</v>
      </c>
      <c r="AA632" s="1"/>
      <c r="AB632" s="1"/>
      <c r="AC632" s="1"/>
      <c r="AD632" s="8" t="s">
        <v>1843</v>
      </c>
    </row>
    <row r="633" spans="2:30" ht="15" customHeight="1" outlineLevel="5" x14ac:dyDescent="0.25">
      <c r="B633" s="3"/>
      <c r="C633" s="1"/>
      <c r="D633" s="1"/>
      <c r="E633" s="1"/>
      <c r="F633" s="1"/>
      <c r="G633" s="183" t="s">
        <v>1842</v>
      </c>
      <c r="H633" s="188">
        <v>42370</v>
      </c>
      <c r="I633" s="1" t="s">
        <v>14</v>
      </c>
      <c r="J633" s="2" t="s">
        <v>59</v>
      </c>
      <c r="K633" s="1" t="s">
        <v>9</v>
      </c>
      <c r="L633" s="1" t="s">
        <v>10</v>
      </c>
      <c r="M633" s="1" t="s">
        <v>10</v>
      </c>
      <c r="N633" s="1" t="s">
        <v>11</v>
      </c>
      <c r="O633" s="249">
        <v>4000</v>
      </c>
      <c r="P633" s="7">
        <v>0</v>
      </c>
      <c r="Q633" s="7">
        <f t="shared" si="21"/>
        <v>4000</v>
      </c>
      <c r="R633" s="6" t="s">
        <v>1</v>
      </c>
      <c r="S633" s="5" t="s">
        <v>4</v>
      </c>
      <c r="T633" s="5"/>
      <c r="U633" s="5" t="s">
        <v>1348</v>
      </c>
      <c r="V633" s="1"/>
      <c r="W633" s="1"/>
      <c r="X633" s="1"/>
      <c r="Y633" s="1"/>
      <c r="Z633" s="4">
        <v>42370</v>
      </c>
      <c r="AA633" s="1"/>
      <c r="AB633" s="1"/>
      <c r="AC633" s="1"/>
      <c r="AD633" s="8" t="s">
        <v>1843</v>
      </c>
    </row>
    <row r="634" spans="2:30" ht="15" customHeight="1" outlineLevel="5" x14ac:dyDescent="0.25">
      <c r="B634" s="3"/>
      <c r="C634" s="1"/>
      <c r="D634" s="1"/>
      <c r="E634" s="1"/>
      <c r="F634" s="1"/>
      <c r="G634" s="183" t="s">
        <v>1842</v>
      </c>
      <c r="H634" s="188">
        <v>42370</v>
      </c>
      <c r="I634" s="1" t="s">
        <v>14</v>
      </c>
      <c r="J634" s="2" t="s">
        <v>59</v>
      </c>
      <c r="K634" s="1" t="s">
        <v>9</v>
      </c>
      <c r="L634" s="1" t="s">
        <v>10</v>
      </c>
      <c r="M634" s="1" t="s">
        <v>10</v>
      </c>
      <c r="N634" s="1" t="s">
        <v>11</v>
      </c>
      <c r="O634" s="249">
        <v>101293.49</v>
      </c>
      <c r="P634" s="7">
        <v>0</v>
      </c>
      <c r="Q634" s="7">
        <f t="shared" si="21"/>
        <v>101293.49</v>
      </c>
      <c r="R634" s="6" t="s">
        <v>1</v>
      </c>
      <c r="S634" s="5" t="s">
        <v>4</v>
      </c>
      <c r="T634" s="5"/>
      <c r="U634" s="5" t="s">
        <v>1404</v>
      </c>
      <c r="V634" s="1"/>
      <c r="W634" s="1"/>
      <c r="X634" s="1"/>
      <c r="Y634" s="1"/>
      <c r="Z634" s="4">
        <v>42370</v>
      </c>
      <c r="AA634" s="1"/>
      <c r="AB634" s="1"/>
      <c r="AC634" s="1"/>
      <c r="AD634" s="8" t="s">
        <v>1843</v>
      </c>
    </row>
    <row r="635" spans="2:30" ht="15" customHeight="1" outlineLevel="5" x14ac:dyDescent="0.25">
      <c r="B635" s="3"/>
      <c r="C635" s="1"/>
      <c r="D635" s="1"/>
      <c r="E635" s="1"/>
      <c r="F635" s="1"/>
      <c r="G635" s="183" t="s">
        <v>1842</v>
      </c>
      <c r="H635" s="188">
        <v>42370</v>
      </c>
      <c r="I635" s="1" t="s">
        <v>14</v>
      </c>
      <c r="J635" s="2" t="s">
        <v>59</v>
      </c>
      <c r="K635" s="1" t="s">
        <v>9</v>
      </c>
      <c r="L635" s="1" t="s">
        <v>10</v>
      </c>
      <c r="M635" s="1" t="s">
        <v>10</v>
      </c>
      <c r="N635" s="1" t="s">
        <v>11</v>
      </c>
      <c r="O635" s="249">
        <v>7749.4</v>
      </c>
      <c r="P635" s="7">
        <v>0</v>
      </c>
      <c r="Q635" s="7">
        <f t="shared" si="21"/>
        <v>7749.4</v>
      </c>
      <c r="R635" s="6" t="s">
        <v>1</v>
      </c>
      <c r="S635" s="5" t="s">
        <v>4</v>
      </c>
      <c r="T635" s="5"/>
      <c r="U635" s="5" t="s">
        <v>1405</v>
      </c>
      <c r="V635" s="1"/>
      <c r="W635" s="1"/>
      <c r="X635" s="1"/>
      <c r="Y635" s="1"/>
      <c r="Z635" s="4">
        <v>42370</v>
      </c>
      <c r="AA635" s="1"/>
      <c r="AB635" s="1"/>
      <c r="AC635" s="1"/>
      <c r="AD635" s="8" t="s">
        <v>1843</v>
      </c>
    </row>
    <row r="636" spans="2:30" ht="15" customHeight="1" outlineLevel="5" x14ac:dyDescent="0.25">
      <c r="B636" s="3"/>
      <c r="C636" s="1"/>
      <c r="D636" s="1"/>
      <c r="E636" s="1"/>
      <c r="F636" s="1"/>
      <c r="G636" s="183" t="s">
        <v>1842</v>
      </c>
      <c r="H636" s="188">
        <v>42370</v>
      </c>
      <c r="I636" s="1" t="s">
        <v>14</v>
      </c>
      <c r="J636" s="2" t="s">
        <v>59</v>
      </c>
      <c r="K636" s="1" t="s">
        <v>9</v>
      </c>
      <c r="L636" s="1" t="s">
        <v>10</v>
      </c>
      <c r="M636" s="1" t="s">
        <v>10</v>
      </c>
      <c r="N636" s="1" t="s">
        <v>11</v>
      </c>
      <c r="O636" s="249">
        <v>106122.35</v>
      </c>
      <c r="P636" s="7">
        <v>0</v>
      </c>
      <c r="Q636" s="7">
        <f t="shared" si="21"/>
        <v>106122.35</v>
      </c>
      <c r="R636" s="6" t="s">
        <v>1</v>
      </c>
      <c r="S636" s="5" t="s">
        <v>4</v>
      </c>
      <c r="T636" s="5"/>
      <c r="U636" s="5" t="s">
        <v>1369</v>
      </c>
      <c r="V636" s="1"/>
      <c r="W636" s="1"/>
      <c r="X636" s="1"/>
      <c r="Y636" s="1"/>
      <c r="Z636" s="4">
        <v>42370</v>
      </c>
      <c r="AA636" s="1"/>
      <c r="AB636" s="1"/>
      <c r="AC636" s="1"/>
      <c r="AD636" s="8" t="s">
        <v>1843</v>
      </c>
    </row>
    <row r="637" spans="2:30" ht="15" customHeight="1" outlineLevel="5" x14ac:dyDescent="0.25">
      <c r="B637" s="3"/>
      <c r="C637" s="1"/>
      <c r="D637" s="1"/>
      <c r="E637" s="1"/>
      <c r="F637" s="1"/>
      <c r="G637" s="183" t="s">
        <v>1842</v>
      </c>
      <c r="H637" s="188">
        <v>42370</v>
      </c>
      <c r="I637" s="1" t="s">
        <v>14</v>
      </c>
      <c r="J637" s="2" t="s">
        <v>59</v>
      </c>
      <c r="K637" s="1" t="s">
        <v>9</v>
      </c>
      <c r="L637" s="1" t="s">
        <v>10</v>
      </c>
      <c r="M637" s="1" t="s">
        <v>10</v>
      </c>
      <c r="N637" s="1" t="s">
        <v>11</v>
      </c>
      <c r="O637" s="249">
        <v>224155.58</v>
      </c>
      <c r="P637" s="7">
        <v>0</v>
      </c>
      <c r="Q637" s="7">
        <f t="shared" si="21"/>
        <v>224155.58</v>
      </c>
      <c r="R637" s="6" t="s">
        <v>1</v>
      </c>
      <c r="S637" s="5" t="s">
        <v>4</v>
      </c>
      <c r="T637" s="5"/>
      <c r="U637" s="5" t="s">
        <v>1408</v>
      </c>
      <c r="V637" s="1"/>
      <c r="W637" s="1"/>
      <c r="X637" s="1"/>
      <c r="Y637" s="1"/>
      <c r="Z637" s="4">
        <v>42370</v>
      </c>
      <c r="AA637" s="1"/>
      <c r="AB637" s="1"/>
      <c r="AC637" s="1"/>
      <c r="AD637" s="8" t="s">
        <v>1843</v>
      </c>
    </row>
    <row r="638" spans="2:30" ht="15" customHeight="1" outlineLevel="5" x14ac:dyDescent="0.25">
      <c r="B638" s="3"/>
      <c r="C638" s="1"/>
      <c r="D638" s="1"/>
      <c r="E638" s="1"/>
      <c r="F638" s="1"/>
      <c r="G638" s="183" t="s">
        <v>1842</v>
      </c>
      <c r="H638" s="188">
        <v>42370</v>
      </c>
      <c r="I638" s="1" t="s">
        <v>14</v>
      </c>
      <c r="J638" s="2" t="s">
        <v>59</v>
      </c>
      <c r="K638" s="1" t="s">
        <v>9</v>
      </c>
      <c r="L638" s="1" t="s">
        <v>10</v>
      </c>
      <c r="M638" s="1" t="s">
        <v>10</v>
      </c>
      <c r="N638" s="1" t="s">
        <v>11</v>
      </c>
      <c r="O638" s="249">
        <v>790</v>
      </c>
      <c r="P638" s="7">
        <v>0</v>
      </c>
      <c r="Q638" s="7">
        <f t="shared" si="21"/>
        <v>790</v>
      </c>
      <c r="R638" s="6" t="s">
        <v>1</v>
      </c>
      <c r="S638" s="5" t="s">
        <v>4</v>
      </c>
      <c r="T638" s="5"/>
      <c r="U638" s="5" t="s">
        <v>1686</v>
      </c>
      <c r="V638" s="1"/>
      <c r="W638" s="1"/>
      <c r="X638" s="1"/>
      <c r="Y638" s="1"/>
      <c r="Z638" s="4">
        <v>42370</v>
      </c>
      <c r="AA638" s="1"/>
      <c r="AB638" s="1"/>
      <c r="AC638" s="1"/>
      <c r="AD638" s="8" t="s">
        <v>1843</v>
      </c>
    </row>
    <row r="639" spans="2:30" ht="15" customHeight="1" outlineLevel="5" x14ac:dyDescent="0.25">
      <c r="B639" s="3"/>
      <c r="C639" s="1"/>
      <c r="D639" s="1"/>
      <c r="E639" s="1"/>
      <c r="F639" s="1"/>
      <c r="G639" s="183" t="s">
        <v>1842</v>
      </c>
      <c r="H639" s="188">
        <v>42370</v>
      </c>
      <c r="I639" s="1" t="s">
        <v>14</v>
      </c>
      <c r="J639" s="2" t="s">
        <v>59</v>
      </c>
      <c r="K639" s="1" t="s">
        <v>9</v>
      </c>
      <c r="L639" s="1" t="s">
        <v>10</v>
      </c>
      <c r="M639" s="1" t="s">
        <v>10</v>
      </c>
      <c r="N639" s="1" t="s">
        <v>11</v>
      </c>
      <c r="O639" s="249">
        <v>1230</v>
      </c>
      <c r="P639" s="7">
        <v>0</v>
      </c>
      <c r="Q639" s="7">
        <f t="shared" ref="Q639:Q651" si="22">O639-P639</f>
        <v>1230</v>
      </c>
      <c r="R639" s="6" t="s">
        <v>1</v>
      </c>
      <c r="S639" s="5" t="s">
        <v>4</v>
      </c>
      <c r="T639" s="5"/>
      <c r="U639" s="5" t="s">
        <v>1371</v>
      </c>
      <c r="V639" s="1"/>
      <c r="W639" s="1"/>
      <c r="X639" s="1"/>
      <c r="Y639" s="1"/>
      <c r="Z639" s="4">
        <v>42370</v>
      </c>
      <c r="AA639" s="1"/>
      <c r="AB639" s="1"/>
      <c r="AC639" s="1"/>
      <c r="AD639" s="8" t="s">
        <v>1843</v>
      </c>
    </row>
    <row r="640" spans="2:30" ht="15" customHeight="1" outlineLevel="5" x14ac:dyDescent="0.25">
      <c r="B640" s="3"/>
      <c r="C640" s="1"/>
      <c r="D640" s="1"/>
      <c r="E640" s="1"/>
      <c r="F640" s="1"/>
      <c r="G640" s="183" t="s">
        <v>1842</v>
      </c>
      <c r="H640" s="188">
        <v>42370</v>
      </c>
      <c r="I640" s="1" t="s">
        <v>14</v>
      </c>
      <c r="J640" s="2" t="s">
        <v>59</v>
      </c>
      <c r="K640" s="1" t="s">
        <v>9</v>
      </c>
      <c r="L640" s="1" t="s">
        <v>10</v>
      </c>
      <c r="M640" s="1" t="s">
        <v>10</v>
      </c>
      <c r="N640" s="1" t="s">
        <v>11</v>
      </c>
      <c r="O640" s="249">
        <v>1140</v>
      </c>
      <c r="P640" s="7">
        <v>0</v>
      </c>
      <c r="Q640" s="7">
        <f t="shared" si="22"/>
        <v>1140</v>
      </c>
      <c r="R640" s="6" t="s">
        <v>1</v>
      </c>
      <c r="S640" s="5" t="s">
        <v>4</v>
      </c>
      <c r="T640" s="5"/>
      <c r="U640" s="5" t="s">
        <v>4209</v>
      </c>
      <c r="V640" s="1"/>
      <c r="W640" s="1"/>
      <c r="X640" s="1"/>
      <c r="Y640" s="1"/>
      <c r="Z640" s="4">
        <v>42370</v>
      </c>
      <c r="AA640" s="1"/>
      <c r="AB640" s="1"/>
      <c r="AC640" s="1"/>
      <c r="AD640" s="8" t="s">
        <v>1843</v>
      </c>
    </row>
    <row r="641" spans="2:30" ht="15" customHeight="1" outlineLevel="5" x14ac:dyDescent="0.25">
      <c r="B641" s="3"/>
      <c r="C641" s="1"/>
      <c r="D641" s="1"/>
      <c r="E641" s="1"/>
      <c r="F641" s="1"/>
      <c r="G641" s="183" t="s">
        <v>1842</v>
      </c>
      <c r="H641" s="188">
        <v>42370</v>
      </c>
      <c r="I641" s="1" t="s">
        <v>14</v>
      </c>
      <c r="J641" s="2" t="s">
        <v>59</v>
      </c>
      <c r="K641" s="1" t="s">
        <v>9</v>
      </c>
      <c r="L641" s="1" t="s">
        <v>10</v>
      </c>
      <c r="M641" s="1" t="s">
        <v>10</v>
      </c>
      <c r="N641" s="1" t="s">
        <v>11</v>
      </c>
      <c r="O641" s="249">
        <v>9850</v>
      </c>
      <c r="P641" s="7"/>
      <c r="Q641" s="7">
        <f t="shared" si="22"/>
        <v>9850</v>
      </c>
      <c r="R641" s="6" t="s">
        <v>1</v>
      </c>
      <c r="S641" s="5" t="s">
        <v>4</v>
      </c>
      <c r="T641" s="5"/>
      <c r="U641" s="5" t="s">
        <v>2472</v>
      </c>
      <c r="V641" s="1"/>
      <c r="W641" s="1"/>
      <c r="X641" s="1"/>
      <c r="Y641" s="1"/>
      <c r="Z641" s="4">
        <v>42370</v>
      </c>
      <c r="AA641" s="1"/>
      <c r="AB641" s="1"/>
      <c r="AC641" s="1"/>
      <c r="AD641" s="8" t="s">
        <v>1843</v>
      </c>
    </row>
    <row r="642" spans="2:30" ht="15" customHeight="1" outlineLevel="5" x14ac:dyDescent="0.25">
      <c r="B642" s="3"/>
      <c r="C642" s="1"/>
      <c r="D642" s="1"/>
      <c r="E642" s="1"/>
      <c r="F642" s="1"/>
      <c r="G642" s="183" t="s">
        <v>1842</v>
      </c>
      <c r="H642" s="188">
        <v>42370</v>
      </c>
      <c r="I642" s="1" t="s">
        <v>14</v>
      </c>
      <c r="J642" s="2" t="s">
        <v>59</v>
      </c>
      <c r="K642" s="1" t="s">
        <v>9</v>
      </c>
      <c r="L642" s="1" t="s">
        <v>10</v>
      </c>
      <c r="M642" s="1" t="s">
        <v>10</v>
      </c>
      <c r="N642" s="1" t="s">
        <v>11</v>
      </c>
      <c r="O642" s="249">
        <v>4050</v>
      </c>
      <c r="P642" s="7">
        <v>0</v>
      </c>
      <c r="Q642" s="7">
        <f t="shared" si="22"/>
        <v>4050</v>
      </c>
      <c r="R642" s="6" t="s">
        <v>1</v>
      </c>
      <c r="S642" s="5" t="s">
        <v>4</v>
      </c>
      <c r="T642" s="5"/>
      <c r="U642" s="5" t="s">
        <v>2474</v>
      </c>
      <c r="V642" s="1"/>
      <c r="W642" s="1"/>
      <c r="X642" s="1"/>
      <c r="Y642" s="1"/>
      <c r="Z642" s="4">
        <v>42370</v>
      </c>
      <c r="AA642" s="1"/>
      <c r="AB642" s="1"/>
      <c r="AC642" s="1"/>
      <c r="AD642" s="8" t="s">
        <v>1843</v>
      </c>
    </row>
    <row r="643" spans="2:30" ht="15" customHeight="1" outlineLevel="5" x14ac:dyDescent="0.25">
      <c r="B643" s="3"/>
      <c r="C643" s="1"/>
      <c r="D643" s="1"/>
      <c r="E643" s="1"/>
      <c r="F643" s="1"/>
      <c r="G643" s="183" t="s">
        <v>1842</v>
      </c>
      <c r="H643" s="188">
        <v>42370</v>
      </c>
      <c r="I643" s="1" t="s">
        <v>14</v>
      </c>
      <c r="J643" s="2" t="s">
        <v>59</v>
      </c>
      <c r="K643" s="1" t="s">
        <v>9</v>
      </c>
      <c r="L643" s="1" t="s">
        <v>10</v>
      </c>
      <c r="M643" s="1" t="s">
        <v>10</v>
      </c>
      <c r="N643" s="1" t="s">
        <v>11</v>
      </c>
      <c r="O643" s="249">
        <v>848085.45</v>
      </c>
      <c r="P643" s="7">
        <v>0</v>
      </c>
      <c r="Q643" s="7">
        <f t="shared" si="22"/>
        <v>848085.45</v>
      </c>
      <c r="R643" s="6" t="s">
        <v>1</v>
      </c>
      <c r="S643" s="5" t="s">
        <v>4</v>
      </c>
      <c r="T643" s="5"/>
      <c r="U643" s="5" t="s">
        <v>2499</v>
      </c>
      <c r="V643" s="1"/>
      <c r="W643" s="1"/>
      <c r="X643" s="1"/>
      <c r="Y643" s="1"/>
      <c r="Z643" s="4">
        <v>42370</v>
      </c>
      <c r="AA643" s="1"/>
      <c r="AB643" s="1"/>
      <c r="AC643" s="1"/>
      <c r="AD643" s="8" t="s">
        <v>1843</v>
      </c>
    </row>
    <row r="644" spans="2:30" ht="15" customHeight="1" outlineLevel="5" x14ac:dyDescent="0.25">
      <c r="B644" s="3"/>
      <c r="C644" s="1"/>
      <c r="D644" s="1"/>
      <c r="E644" s="1"/>
      <c r="F644" s="1"/>
      <c r="G644" s="183" t="s">
        <v>1842</v>
      </c>
      <c r="H644" s="188">
        <v>42370</v>
      </c>
      <c r="I644" s="1" t="s">
        <v>14</v>
      </c>
      <c r="J644" s="2" t="s">
        <v>59</v>
      </c>
      <c r="K644" s="1" t="s">
        <v>9</v>
      </c>
      <c r="L644" s="1" t="s">
        <v>10</v>
      </c>
      <c r="M644" s="1" t="s">
        <v>10</v>
      </c>
      <c r="N644" s="1" t="s">
        <v>11</v>
      </c>
      <c r="O644" s="249">
        <v>346096.22</v>
      </c>
      <c r="P644" s="7">
        <v>0</v>
      </c>
      <c r="Q644" s="7">
        <f t="shared" si="22"/>
        <v>346096.22</v>
      </c>
      <c r="R644" s="6" t="s">
        <v>1</v>
      </c>
      <c r="S644" s="5" t="s">
        <v>4</v>
      </c>
      <c r="T644" s="5"/>
      <c r="U644" s="5" t="s">
        <v>2477</v>
      </c>
      <c r="V644" s="1"/>
      <c r="W644" s="1"/>
      <c r="X644" s="1"/>
      <c r="Y644" s="1"/>
      <c r="Z644" s="4">
        <v>42370</v>
      </c>
      <c r="AA644" s="1"/>
      <c r="AB644" s="1"/>
      <c r="AC644" s="1"/>
      <c r="AD644" s="8" t="s">
        <v>1843</v>
      </c>
    </row>
    <row r="645" spans="2:30" ht="15" customHeight="1" outlineLevel="5" x14ac:dyDescent="0.25">
      <c r="B645" s="3"/>
      <c r="C645" s="1"/>
      <c r="D645" s="1"/>
      <c r="E645" s="1"/>
      <c r="F645" s="1"/>
      <c r="G645" s="183" t="s">
        <v>1842</v>
      </c>
      <c r="H645" s="188">
        <v>42370</v>
      </c>
      <c r="I645" s="1" t="s">
        <v>14</v>
      </c>
      <c r="J645" s="2" t="s">
        <v>59</v>
      </c>
      <c r="K645" s="1" t="s">
        <v>9</v>
      </c>
      <c r="L645" s="1" t="s">
        <v>10</v>
      </c>
      <c r="M645" s="1" t="s">
        <v>10</v>
      </c>
      <c r="N645" s="1" t="s">
        <v>11</v>
      </c>
      <c r="O645" s="249">
        <v>1127096.8400000001</v>
      </c>
      <c r="P645" s="7">
        <v>0</v>
      </c>
      <c r="Q645" s="7">
        <f t="shared" si="22"/>
        <v>1127096.8400000001</v>
      </c>
      <c r="R645" s="6" t="s">
        <v>1</v>
      </c>
      <c r="S645" s="5" t="s">
        <v>4</v>
      </c>
      <c r="T645" s="5"/>
      <c r="U645" s="5" t="s">
        <v>2501</v>
      </c>
      <c r="V645" s="1"/>
      <c r="W645" s="1"/>
      <c r="X645" s="1"/>
      <c r="Y645" s="1"/>
      <c r="Z645" s="4">
        <v>42370</v>
      </c>
      <c r="AA645" s="1"/>
      <c r="AB645" s="1"/>
      <c r="AC645" s="1"/>
      <c r="AD645" s="8" t="s">
        <v>1843</v>
      </c>
    </row>
    <row r="646" spans="2:30" ht="15" customHeight="1" outlineLevel="5" x14ac:dyDescent="0.25">
      <c r="B646" s="3"/>
      <c r="C646" s="1"/>
      <c r="D646" s="1"/>
      <c r="E646" s="1"/>
      <c r="F646" s="1"/>
      <c r="G646" s="183" t="s">
        <v>1842</v>
      </c>
      <c r="H646" s="188">
        <v>42370</v>
      </c>
      <c r="I646" s="1" t="s">
        <v>14</v>
      </c>
      <c r="J646" s="2" t="s">
        <v>59</v>
      </c>
      <c r="K646" s="1" t="s">
        <v>9</v>
      </c>
      <c r="L646" s="1" t="s">
        <v>10</v>
      </c>
      <c r="M646" s="1" t="s">
        <v>10</v>
      </c>
      <c r="N646" s="1" t="s">
        <v>11</v>
      </c>
      <c r="O646" s="249">
        <v>1238670.02</v>
      </c>
      <c r="P646" s="7">
        <v>0</v>
      </c>
      <c r="Q646" s="7">
        <f t="shared" si="22"/>
        <v>1238670.02</v>
      </c>
      <c r="R646" s="6" t="s">
        <v>1</v>
      </c>
      <c r="S646" s="5" t="s">
        <v>4</v>
      </c>
      <c r="T646" s="5"/>
      <c r="U646" s="5" t="s">
        <v>2502</v>
      </c>
      <c r="V646" s="1"/>
      <c r="W646" s="1"/>
      <c r="X646" s="1"/>
      <c r="Y646" s="1"/>
      <c r="Z646" s="4">
        <v>42370</v>
      </c>
      <c r="AA646" s="1"/>
      <c r="AB646" s="1"/>
      <c r="AC646" s="1"/>
      <c r="AD646" s="8" t="s">
        <v>1843</v>
      </c>
    </row>
    <row r="647" spans="2:30" ht="15" customHeight="1" outlineLevel="5" x14ac:dyDescent="0.25">
      <c r="B647" s="3"/>
      <c r="C647" s="1"/>
      <c r="D647" s="1"/>
      <c r="E647" s="1"/>
      <c r="F647" s="1"/>
      <c r="G647" s="183" t="s">
        <v>1842</v>
      </c>
      <c r="H647" s="188">
        <v>42370</v>
      </c>
      <c r="I647" s="1" t="s">
        <v>14</v>
      </c>
      <c r="J647" s="2" t="s">
        <v>59</v>
      </c>
      <c r="K647" s="1" t="s">
        <v>9</v>
      </c>
      <c r="L647" s="1" t="s">
        <v>10</v>
      </c>
      <c r="M647" s="1" t="s">
        <v>10</v>
      </c>
      <c r="N647" s="1" t="s">
        <v>11</v>
      </c>
      <c r="O647" s="249">
        <v>2684</v>
      </c>
      <c r="P647" s="7">
        <v>0</v>
      </c>
      <c r="Q647" s="7">
        <f t="shared" si="22"/>
        <v>2684</v>
      </c>
      <c r="R647" s="6" t="s">
        <v>1</v>
      </c>
      <c r="S647" s="5" t="s">
        <v>4</v>
      </c>
      <c r="T647" s="5"/>
      <c r="U647" s="5" t="s">
        <v>2479</v>
      </c>
      <c r="V647" s="1"/>
      <c r="W647" s="1"/>
      <c r="X647" s="1"/>
      <c r="Y647" s="1"/>
      <c r="Z647" s="4">
        <v>42370</v>
      </c>
      <c r="AA647" s="1"/>
      <c r="AB647" s="1"/>
      <c r="AC647" s="1"/>
      <c r="AD647" s="8" t="s">
        <v>1843</v>
      </c>
    </row>
    <row r="648" spans="2:30" ht="15" customHeight="1" outlineLevel="5" x14ac:dyDescent="0.25">
      <c r="B648" s="3"/>
      <c r="C648" s="1"/>
      <c r="D648" s="1"/>
      <c r="E648" s="1"/>
      <c r="F648" s="1"/>
      <c r="G648" s="183" t="s">
        <v>1842</v>
      </c>
      <c r="H648" s="188">
        <v>42370</v>
      </c>
      <c r="I648" s="1" t="s">
        <v>14</v>
      </c>
      <c r="J648" s="2" t="s">
        <v>59</v>
      </c>
      <c r="K648" s="1" t="s">
        <v>9</v>
      </c>
      <c r="L648" s="1" t="s">
        <v>10</v>
      </c>
      <c r="M648" s="1" t="s">
        <v>10</v>
      </c>
      <c r="N648" s="1" t="s">
        <v>11</v>
      </c>
      <c r="O648" s="249">
        <v>271450.81</v>
      </c>
      <c r="P648" s="7">
        <v>0</v>
      </c>
      <c r="Q648" s="7">
        <f t="shared" si="22"/>
        <v>271450.81</v>
      </c>
      <c r="R648" s="6" t="s">
        <v>1</v>
      </c>
      <c r="S648" s="5" t="s">
        <v>4</v>
      </c>
      <c r="T648" s="5"/>
      <c r="U648" s="5" t="s">
        <v>2504</v>
      </c>
      <c r="V648" s="1"/>
      <c r="W648" s="1"/>
      <c r="X648" s="1"/>
      <c r="Y648" s="1"/>
      <c r="Z648" s="4">
        <v>42370</v>
      </c>
      <c r="AA648" s="1"/>
      <c r="AB648" s="1"/>
      <c r="AC648" s="1"/>
      <c r="AD648" s="8" t="s">
        <v>1843</v>
      </c>
    </row>
    <row r="649" spans="2:30" ht="15" customHeight="1" outlineLevel="5" x14ac:dyDescent="0.25">
      <c r="B649" s="3"/>
      <c r="C649" s="1"/>
      <c r="D649" s="1"/>
      <c r="E649" s="1"/>
      <c r="F649" s="1"/>
      <c r="G649" s="183" t="s">
        <v>1842</v>
      </c>
      <c r="H649" s="188">
        <v>42370</v>
      </c>
      <c r="I649" s="1" t="s">
        <v>14</v>
      </c>
      <c r="J649" s="2" t="s">
        <v>59</v>
      </c>
      <c r="K649" s="1" t="s">
        <v>9</v>
      </c>
      <c r="L649" s="1" t="s">
        <v>10</v>
      </c>
      <c r="M649" s="1" t="s">
        <v>10</v>
      </c>
      <c r="N649" s="1" t="s">
        <v>11</v>
      </c>
      <c r="O649" s="249">
        <v>298614.38</v>
      </c>
      <c r="P649" s="7">
        <v>0</v>
      </c>
      <c r="Q649" s="7">
        <f t="shared" si="22"/>
        <v>298614.38</v>
      </c>
      <c r="R649" s="6" t="s">
        <v>1</v>
      </c>
      <c r="S649" s="5" t="s">
        <v>4</v>
      </c>
      <c r="T649" s="5"/>
      <c r="U649" s="5" t="s">
        <v>2481</v>
      </c>
      <c r="V649" s="1"/>
      <c r="W649" s="1"/>
      <c r="X649" s="1"/>
      <c r="Y649" s="1"/>
      <c r="Z649" s="4">
        <v>42370</v>
      </c>
      <c r="AA649" s="1"/>
      <c r="AB649" s="1"/>
      <c r="AC649" s="1"/>
      <c r="AD649" s="8" t="s">
        <v>1843</v>
      </c>
    </row>
    <row r="650" spans="2:30" ht="15" customHeight="1" outlineLevel="5" x14ac:dyDescent="0.25">
      <c r="B650" s="3"/>
      <c r="C650" s="1"/>
      <c r="D650" s="1"/>
      <c r="E650" s="1"/>
      <c r="F650" s="1"/>
      <c r="G650" s="183" t="s">
        <v>1842</v>
      </c>
      <c r="H650" s="188">
        <v>42370</v>
      </c>
      <c r="I650" s="1" t="s">
        <v>14</v>
      </c>
      <c r="J650" s="2" t="s">
        <v>59</v>
      </c>
      <c r="K650" s="1" t="s">
        <v>9</v>
      </c>
      <c r="L650" s="1" t="s">
        <v>10</v>
      </c>
      <c r="M650" s="1" t="s">
        <v>10</v>
      </c>
      <c r="N650" s="1" t="s">
        <v>11</v>
      </c>
      <c r="O650" s="249">
        <v>362958.42</v>
      </c>
      <c r="P650" s="7">
        <v>0</v>
      </c>
      <c r="Q650" s="7">
        <f t="shared" si="22"/>
        <v>362958.42</v>
      </c>
      <c r="R650" s="6" t="s">
        <v>1</v>
      </c>
      <c r="S650" s="5" t="s">
        <v>4</v>
      </c>
      <c r="T650" s="5"/>
      <c r="U650" s="5" t="s">
        <v>4208</v>
      </c>
      <c r="V650" s="1"/>
      <c r="W650" s="1"/>
      <c r="X650" s="1"/>
      <c r="Y650" s="1"/>
      <c r="Z650" s="4">
        <v>42370</v>
      </c>
      <c r="AA650" s="1"/>
      <c r="AB650" s="1"/>
      <c r="AC650" s="1"/>
      <c r="AD650" s="8" t="s">
        <v>1843</v>
      </c>
    </row>
    <row r="651" spans="2:30" ht="15" customHeight="1" outlineLevel="5" x14ac:dyDescent="0.25">
      <c r="B651" s="3"/>
      <c r="C651" s="1"/>
      <c r="D651" s="1"/>
      <c r="E651" s="1"/>
      <c r="F651" s="1"/>
      <c r="G651" s="183" t="s">
        <v>1842</v>
      </c>
      <c r="H651" s="188">
        <v>42370</v>
      </c>
      <c r="I651" s="1" t="s">
        <v>14</v>
      </c>
      <c r="J651" s="2" t="s">
        <v>59</v>
      </c>
      <c r="K651" s="1" t="s">
        <v>9</v>
      </c>
      <c r="L651" s="1" t="s">
        <v>10</v>
      </c>
      <c r="M651" s="1" t="s">
        <v>10</v>
      </c>
      <c r="N651" s="1" t="s">
        <v>11</v>
      </c>
      <c r="O651" s="249">
        <v>275342.88</v>
      </c>
      <c r="P651" s="7">
        <v>0</v>
      </c>
      <c r="Q651" s="7">
        <f t="shared" si="22"/>
        <v>275342.88</v>
      </c>
      <c r="R651" s="6" t="s">
        <v>1</v>
      </c>
      <c r="S651" s="5" t="s">
        <v>4</v>
      </c>
      <c r="T651" s="5"/>
      <c r="U651" s="5" t="s">
        <v>4207</v>
      </c>
      <c r="V651" s="1"/>
      <c r="W651" s="1"/>
      <c r="X651" s="1"/>
      <c r="Y651" s="1"/>
      <c r="Z651" s="4">
        <v>42370</v>
      </c>
      <c r="AA651" s="1"/>
      <c r="AB651" s="1"/>
      <c r="AC651" s="1"/>
      <c r="AD651" s="8" t="s">
        <v>1843</v>
      </c>
    </row>
    <row r="652" spans="2:30" outlineLevel="5" x14ac:dyDescent="0.25">
      <c r="B652" s="220"/>
      <c r="C652" s="2"/>
      <c r="D652" s="2"/>
      <c r="E652" s="2"/>
      <c r="F652" s="2"/>
      <c r="G652" s="2"/>
      <c r="H652" s="228"/>
      <c r="I652" s="2"/>
      <c r="J652" s="2" t="s">
        <v>59</v>
      </c>
      <c r="K652" s="2"/>
      <c r="L652" s="2"/>
      <c r="M652" s="2"/>
      <c r="N652" s="2"/>
      <c r="O652" s="221"/>
      <c r="P652" s="221"/>
      <c r="Q652" s="221"/>
      <c r="R652" s="222"/>
      <c r="S652" s="223"/>
      <c r="T652" s="223"/>
      <c r="U652" s="223"/>
      <c r="V652" s="2"/>
      <c r="W652" s="2"/>
      <c r="X652" s="2"/>
      <c r="Y652" s="2"/>
      <c r="Z652" s="224"/>
      <c r="AA652" s="2"/>
      <c r="AB652" s="2"/>
      <c r="AC652" s="2"/>
      <c r="AD652" s="225"/>
    </row>
    <row r="653" spans="2:30" outlineLevel="4" x14ac:dyDescent="0.25">
      <c r="B653" s="220"/>
      <c r="C653" s="2"/>
      <c r="D653" s="2"/>
      <c r="E653" s="2"/>
      <c r="F653" s="2" t="s">
        <v>0</v>
      </c>
      <c r="G653" s="2" t="s">
        <v>7</v>
      </c>
      <c r="H653" s="228"/>
      <c r="I653" s="2"/>
      <c r="J653" s="2" t="s">
        <v>59</v>
      </c>
      <c r="K653" s="2"/>
      <c r="L653" s="2"/>
      <c r="M653" s="2"/>
      <c r="N653" s="2"/>
      <c r="O653" s="221">
        <f>SUM(O654:O657)</f>
        <v>2036.4</v>
      </c>
      <c r="P653" s="221">
        <f>SUM(P654:P657)</f>
        <v>0</v>
      </c>
      <c r="Q653" s="221">
        <f>O653-P653</f>
        <v>2036.4</v>
      </c>
      <c r="R653" s="222"/>
      <c r="S653" s="223"/>
      <c r="T653" s="223"/>
      <c r="U653" s="223"/>
      <c r="V653" s="2"/>
      <c r="W653" s="2"/>
      <c r="X653" s="2"/>
      <c r="Y653" s="2"/>
      <c r="Z653" s="224"/>
      <c r="AA653" s="2"/>
      <c r="AB653" s="2"/>
      <c r="AC653" s="2"/>
      <c r="AD653" s="225"/>
    </row>
    <row r="654" spans="2:30" outlineLevel="5" x14ac:dyDescent="0.25">
      <c r="B654" s="3"/>
      <c r="C654" s="1"/>
      <c r="D654" s="1"/>
      <c r="E654" s="1"/>
      <c r="F654" s="1"/>
      <c r="G654" s="1" t="s">
        <v>1344</v>
      </c>
      <c r="H654" s="188">
        <v>42384</v>
      </c>
      <c r="I654" s="1" t="s">
        <v>1711</v>
      </c>
      <c r="J654" s="2" t="s">
        <v>59</v>
      </c>
      <c r="K654" s="1" t="s">
        <v>33</v>
      </c>
      <c r="L654" s="1" t="s">
        <v>60</v>
      </c>
      <c r="M654" s="1" t="s">
        <v>21</v>
      </c>
      <c r="N654" s="1" t="s">
        <v>11</v>
      </c>
      <c r="O654" s="7">
        <v>41.9</v>
      </c>
      <c r="P654" s="7">
        <v>0</v>
      </c>
      <c r="Q654" s="7">
        <f>O654-P654</f>
        <v>41.9</v>
      </c>
      <c r="R654" s="6" t="s">
        <v>61</v>
      </c>
      <c r="S654" s="5" t="s">
        <v>25</v>
      </c>
      <c r="T654" s="5"/>
      <c r="U654" s="5" t="s">
        <v>2499</v>
      </c>
      <c r="V654" s="1" t="s">
        <v>35</v>
      </c>
      <c r="W654" s="1"/>
      <c r="X654" s="1"/>
      <c r="Y654" s="1"/>
      <c r="Z654" s="4">
        <v>42384</v>
      </c>
      <c r="AA654" s="1" t="s">
        <v>26</v>
      </c>
      <c r="AB654" s="1" t="s">
        <v>2016</v>
      </c>
      <c r="AC654" s="1" t="s">
        <v>1712</v>
      </c>
      <c r="AD654" s="8"/>
    </row>
    <row r="655" spans="2:30" outlineLevel="5" x14ac:dyDescent="0.25">
      <c r="B655" s="3"/>
      <c r="C655" s="1"/>
      <c r="D655" s="1"/>
      <c r="E655" s="1"/>
      <c r="F655" s="1"/>
      <c r="G655" s="1" t="s">
        <v>1344</v>
      </c>
      <c r="H655" s="188">
        <v>42384</v>
      </c>
      <c r="I655" s="1" t="s">
        <v>1637</v>
      </c>
      <c r="J655" s="2" t="s">
        <v>59</v>
      </c>
      <c r="K655" s="1" t="s">
        <v>33</v>
      </c>
      <c r="L655" s="1" t="s">
        <v>1432</v>
      </c>
      <c r="M655" s="1" t="s">
        <v>21</v>
      </c>
      <c r="N655" s="1" t="s">
        <v>11</v>
      </c>
      <c r="O655" s="7">
        <v>1129.5</v>
      </c>
      <c r="P655" s="7">
        <v>0</v>
      </c>
      <c r="Q655" s="7">
        <f>O655-P655</f>
        <v>1129.5</v>
      </c>
      <c r="R655" s="6" t="s">
        <v>61</v>
      </c>
      <c r="S655" s="5" t="s">
        <v>32</v>
      </c>
      <c r="T655" s="5"/>
      <c r="U655" s="5" t="s">
        <v>2502</v>
      </c>
      <c r="V655" s="1" t="s">
        <v>52</v>
      </c>
      <c r="W655" s="1"/>
      <c r="X655" s="1"/>
      <c r="Y655" s="1"/>
      <c r="Z655" s="4">
        <v>42384</v>
      </c>
      <c r="AA655" s="1" t="s">
        <v>26</v>
      </c>
      <c r="AB655" s="1" t="s">
        <v>2017</v>
      </c>
      <c r="AC655" s="1" t="s">
        <v>1639</v>
      </c>
      <c r="AD655" s="8"/>
    </row>
    <row r="656" spans="2:30" outlineLevel="5" x14ac:dyDescent="0.25">
      <c r="B656" s="3"/>
      <c r="C656" s="1"/>
      <c r="D656" s="1"/>
      <c r="E656" s="1"/>
      <c r="F656" s="1"/>
      <c r="G656" s="1" t="s">
        <v>1344</v>
      </c>
      <c r="H656" s="188">
        <v>42384</v>
      </c>
      <c r="I656" s="1" t="s">
        <v>1713</v>
      </c>
      <c r="J656" s="2" t="s">
        <v>59</v>
      </c>
      <c r="K656" s="1" t="s">
        <v>33</v>
      </c>
      <c r="L656" s="1" t="s">
        <v>60</v>
      </c>
      <c r="M656" s="1" t="s">
        <v>21</v>
      </c>
      <c r="N656" s="1" t="s">
        <v>11</v>
      </c>
      <c r="O656" s="7">
        <v>865</v>
      </c>
      <c r="P656" s="7">
        <v>0</v>
      </c>
      <c r="Q656" s="7">
        <f>O656-P656</f>
        <v>865</v>
      </c>
      <c r="R656" s="6" t="s">
        <v>61</v>
      </c>
      <c r="S656" s="5" t="s">
        <v>32</v>
      </c>
      <c r="T656" s="5"/>
      <c r="U656" s="5" t="s">
        <v>2501</v>
      </c>
      <c r="V656" s="1" t="s">
        <v>52</v>
      </c>
      <c r="W656" s="1"/>
      <c r="X656" s="1"/>
      <c r="Y656" s="1"/>
      <c r="Z656" s="4">
        <v>42384</v>
      </c>
      <c r="AA656" s="1" t="s">
        <v>26</v>
      </c>
      <c r="AB656" s="1" t="s">
        <v>2018</v>
      </c>
      <c r="AC656" s="1" t="s">
        <v>1714</v>
      </c>
      <c r="AD656" s="8"/>
    </row>
    <row r="657" spans="2:30" outlineLevel="5" x14ac:dyDescent="0.25">
      <c r="B657" s="220"/>
      <c r="C657" s="2"/>
      <c r="D657" s="2"/>
      <c r="E657" s="2"/>
      <c r="F657" s="2"/>
      <c r="G657" s="2"/>
      <c r="H657" s="228"/>
      <c r="I657" s="2"/>
      <c r="J657" s="2" t="s">
        <v>59</v>
      </c>
      <c r="K657" s="2"/>
      <c r="L657" s="2"/>
      <c r="M657" s="2"/>
      <c r="N657" s="2"/>
      <c r="O657" s="221"/>
      <c r="P657" s="221"/>
      <c r="Q657" s="221"/>
      <c r="R657" s="222"/>
      <c r="S657" s="223"/>
      <c r="T657" s="223"/>
      <c r="U657" s="223"/>
      <c r="V657" s="2"/>
      <c r="W657" s="2"/>
      <c r="X657" s="2"/>
      <c r="Y657" s="2"/>
      <c r="Z657" s="224"/>
      <c r="AA657" s="2"/>
      <c r="AB657" s="2"/>
      <c r="AC657" s="2"/>
      <c r="AD657" s="225"/>
    </row>
    <row r="658" spans="2:30" outlineLevel="4" x14ac:dyDescent="0.25">
      <c r="B658" s="220"/>
      <c r="C658" s="2"/>
      <c r="D658" s="2"/>
      <c r="E658" s="2"/>
      <c r="F658" s="2" t="s">
        <v>3</v>
      </c>
      <c r="G658" s="2" t="s">
        <v>46</v>
      </c>
      <c r="H658" s="228"/>
      <c r="I658" s="2"/>
      <c r="J658" s="2" t="s">
        <v>59</v>
      </c>
      <c r="K658" s="2"/>
      <c r="L658" s="2"/>
      <c r="M658" s="2"/>
      <c r="N658" s="2"/>
      <c r="O658" s="221">
        <f>SUM(O659:O700)</f>
        <v>354151.64999999997</v>
      </c>
      <c r="P658" s="221">
        <f>SUM(P659:P700)</f>
        <v>0</v>
      </c>
      <c r="Q658" s="221">
        <f t="shared" ref="Q658:Q699" si="23">O658-P658</f>
        <v>354151.64999999997</v>
      </c>
      <c r="R658" s="222"/>
      <c r="S658" s="223"/>
      <c r="T658" s="223"/>
      <c r="U658" s="223"/>
      <c r="V658" s="2"/>
      <c r="W658" s="2"/>
      <c r="X658" s="2"/>
      <c r="Y658" s="2"/>
      <c r="Z658" s="224"/>
      <c r="AA658" s="2"/>
      <c r="AB658" s="2"/>
      <c r="AC658" s="2"/>
      <c r="AD658" s="225"/>
    </row>
    <row r="659" spans="2:30" outlineLevel="5" x14ac:dyDescent="0.25">
      <c r="B659" s="3"/>
      <c r="C659" s="1"/>
      <c r="D659" s="1"/>
      <c r="E659" s="1"/>
      <c r="F659" s="1"/>
      <c r="G659" s="1" t="s">
        <v>1842</v>
      </c>
      <c r="H659" s="188">
        <v>42412</v>
      </c>
      <c r="I659" s="1" t="s">
        <v>2019</v>
      </c>
      <c r="J659" s="2" t="s">
        <v>59</v>
      </c>
      <c r="K659" s="1" t="s">
        <v>36</v>
      </c>
      <c r="L659" s="1" t="s">
        <v>20</v>
      </c>
      <c r="M659" s="1" t="s">
        <v>21</v>
      </c>
      <c r="N659" s="1" t="s">
        <v>11</v>
      </c>
      <c r="O659" s="7">
        <v>410</v>
      </c>
      <c r="P659" s="7">
        <v>0</v>
      </c>
      <c r="Q659" s="7">
        <f t="shared" si="23"/>
        <v>410</v>
      </c>
      <c r="R659" s="6" t="s">
        <v>47</v>
      </c>
      <c r="S659" s="5" t="s">
        <v>32</v>
      </c>
      <c r="T659" s="5" t="s">
        <v>58</v>
      </c>
      <c r="U659" s="5" t="s">
        <v>710</v>
      </c>
      <c r="V659" s="1" t="s">
        <v>56</v>
      </c>
      <c r="W659" s="1" t="s">
        <v>2020</v>
      </c>
      <c r="X659" s="1" t="s">
        <v>1483</v>
      </c>
      <c r="Y659" s="1" t="s">
        <v>1484</v>
      </c>
      <c r="Z659" s="4">
        <v>42412</v>
      </c>
      <c r="AA659" s="1" t="s">
        <v>45</v>
      </c>
      <c r="AB659" s="1" t="s">
        <v>2021</v>
      </c>
      <c r="AC659" s="1" t="s">
        <v>2022</v>
      </c>
      <c r="AD659" s="8"/>
    </row>
    <row r="660" spans="2:30" outlineLevel="5" x14ac:dyDescent="0.25">
      <c r="B660" s="3"/>
      <c r="C660" s="1"/>
      <c r="D660" s="1"/>
      <c r="E660" s="1"/>
      <c r="F660" s="1"/>
      <c r="G660" s="1" t="s">
        <v>1842</v>
      </c>
      <c r="H660" s="188">
        <v>42412</v>
      </c>
      <c r="I660" s="1" t="s">
        <v>2023</v>
      </c>
      <c r="J660" s="2" t="s">
        <v>59</v>
      </c>
      <c r="K660" s="1" t="s">
        <v>36</v>
      </c>
      <c r="L660" s="1" t="s">
        <v>20</v>
      </c>
      <c r="M660" s="1" t="s">
        <v>21</v>
      </c>
      <c r="N660" s="1" t="s">
        <v>11</v>
      </c>
      <c r="O660" s="7">
        <v>2350</v>
      </c>
      <c r="P660" s="7">
        <v>0</v>
      </c>
      <c r="Q660" s="7">
        <f t="shared" si="23"/>
        <v>2350</v>
      </c>
      <c r="R660" s="6" t="s">
        <v>47</v>
      </c>
      <c r="S660" s="5" t="s">
        <v>32</v>
      </c>
      <c r="T660" s="5" t="s">
        <v>58</v>
      </c>
      <c r="U660" s="5" t="s">
        <v>710</v>
      </c>
      <c r="V660" s="1" t="s">
        <v>56</v>
      </c>
      <c r="W660" s="1" t="s">
        <v>2024</v>
      </c>
      <c r="X660" s="1" t="s">
        <v>1615</v>
      </c>
      <c r="Y660" s="1" t="s">
        <v>1616</v>
      </c>
      <c r="Z660" s="4">
        <v>42412</v>
      </c>
      <c r="AA660" s="1" t="s">
        <v>56</v>
      </c>
      <c r="AB660" s="1" t="s">
        <v>2025</v>
      </c>
      <c r="AC660" s="1" t="s">
        <v>2026</v>
      </c>
      <c r="AD660" s="8"/>
    </row>
    <row r="661" spans="2:30" outlineLevel="5" x14ac:dyDescent="0.25">
      <c r="B661" s="3"/>
      <c r="C661" s="1"/>
      <c r="D661" s="1"/>
      <c r="E661" s="1"/>
      <c r="F661" s="1"/>
      <c r="G661" s="1" t="s">
        <v>1842</v>
      </c>
      <c r="H661" s="188">
        <v>42412</v>
      </c>
      <c r="I661" s="1" t="s">
        <v>2027</v>
      </c>
      <c r="J661" s="2" t="s">
        <v>59</v>
      </c>
      <c r="K661" s="1" t="s">
        <v>36</v>
      </c>
      <c r="L661" s="1" t="s">
        <v>20</v>
      </c>
      <c r="M661" s="1" t="s">
        <v>21</v>
      </c>
      <c r="N661" s="1" t="s">
        <v>11</v>
      </c>
      <c r="O661" s="7">
        <v>13360</v>
      </c>
      <c r="P661" s="7">
        <v>0</v>
      </c>
      <c r="Q661" s="7">
        <f t="shared" si="23"/>
        <v>13360</v>
      </c>
      <c r="R661" s="6" t="s">
        <v>47</v>
      </c>
      <c r="S661" s="5" t="s">
        <v>32</v>
      </c>
      <c r="T661" s="5" t="s">
        <v>57</v>
      </c>
      <c r="U661" s="5" t="s">
        <v>1864</v>
      </c>
      <c r="V661" s="1" t="s">
        <v>56</v>
      </c>
      <c r="W661" s="1" t="s">
        <v>2028</v>
      </c>
      <c r="X661" s="1" t="s">
        <v>1615</v>
      </c>
      <c r="Y661" s="1" t="s">
        <v>1616</v>
      </c>
      <c r="Z661" s="4">
        <v>42412</v>
      </c>
      <c r="AA661" s="1" t="s">
        <v>45</v>
      </c>
      <c r="AB661" s="1" t="s">
        <v>2029</v>
      </c>
      <c r="AC661" s="1" t="s">
        <v>2030</v>
      </c>
      <c r="AD661" s="8"/>
    </row>
    <row r="662" spans="2:30" outlineLevel="5" x14ac:dyDescent="0.25">
      <c r="B662" s="3"/>
      <c r="C662" s="1"/>
      <c r="D662" s="1"/>
      <c r="E662" s="1"/>
      <c r="F662" s="1"/>
      <c r="G662" s="1" t="s">
        <v>1842</v>
      </c>
      <c r="H662" s="188">
        <v>42408</v>
      </c>
      <c r="I662" s="1" t="s">
        <v>2031</v>
      </c>
      <c r="J662" s="2" t="s">
        <v>59</v>
      </c>
      <c r="K662" s="1" t="s">
        <v>36</v>
      </c>
      <c r="L662" s="1" t="s">
        <v>20</v>
      </c>
      <c r="M662" s="1" t="s">
        <v>21</v>
      </c>
      <c r="N662" s="1" t="s">
        <v>11</v>
      </c>
      <c r="O662" s="7">
        <v>9380</v>
      </c>
      <c r="P662" s="7">
        <v>0</v>
      </c>
      <c r="Q662" s="7">
        <f t="shared" si="23"/>
        <v>9380</v>
      </c>
      <c r="R662" s="6" t="s">
        <v>47</v>
      </c>
      <c r="S662" s="5" t="s">
        <v>32</v>
      </c>
      <c r="T662" s="5" t="s">
        <v>57</v>
      </c>
      <c r="U662" s="5" t="s">
        <v>1864</v>
      </c>
      <c r="V662" s="1" t="s">
        <v>56</v>
      </c>
      <c r="W662" s="1" t="s">
        <v>2032</v>
      </c>
      <c r="X662" s="1" t="s">
        <v>1458</v>
      </c>
      <c r="Y662" s="1" t="s">
        <v>1459</v>
      </c>
      <c r="Z662" s="4">
        <v>42408</v>
      </c>
      <c r="AA662" s="1" t="s">
        <v>45</v>
      </c>
      <c r="AB662" s="1" t="s">
        <v>2033</v>
      </c>
      <c r="AC662" s="1" t="s">
        <v>2034</v>
      </c>
      <c r="AD662" s="8"/>
    </row>
    <row r="663" spans="2:30" outlineLevel="5" x14ac:dyDescent="0.25">
      <c r="B663" s="3"/>
      <c r="C663" s="1"/>
      <c r="D663" s="1"/>
      <c r="E663" s="1"/>
      <c r="F663" s="1"/>
      <c r="G663" s="1" t="s">
        <v>1842</v>
      </c>
      <c r="H663" s="188">
        <v>42415</v>
      </c>
      <c r="I663" s="1" t="s">
        <v>2035</v>
      </c>
      <c r="J663" s="2" t="s">
        <v>59</v>
      </c>
      <c r="K663" s="1" t="s">
        <v>36</v>
      </c>
      <c r="L663" s="1" t="s">
        <v>20</v>
      </c>
      <c r="M663" s="1" t="s">
        <v>21</v>
      </c>
      <c r="N663" s="1" t="s">
        <v>11</v>
      </c>
      <c r="O663" s="7">
        <v>23512.5</v>
      </c>
      <c r="P663" s="7">
        <v>0</v>
      </c>
      <c r="Q663" s="7">
        <f t="shared" si="23"/>
        <v>23512.5</v>
      </c>
      <c r="R663" s="6" t="s">
        <v>47</v>
      </c>
      <c r="S663" s="5" t="s">
        <v>32</v>
      </c>
      <c r="T663" s="5" t="s">
        <v>1705</v>
      </c>
      <c r="U663" s="5" t="s">
        <v>1883</v>
      </c>
      <c r="V663" s="1" t="s">
        <v>56</v>
      </c>
      <c r="W663" s="1" t="s">
        <v>2036</v>
      </c>
      <c r="X663" s="1" t="s">
        <v>1631</v>
      </c>
      <c r="Y663" s="1" t="s">
        <v>1632</v>
      </c>
      <c r="Z663" s="4">
        <v>42415</v>
      </c>
      <c r="AA663" s="1" t="s">
        <v>45</v>
      </c>
      <c r="AB663" s="1" t="s">
        <v>2037</v>
      </c>
      <c r="AC663" s="1" t="s">
        <v>2038</v>
      </c>
      <c r="AD663" s="8"/>
    </row>
    <row r="664" spans="2:30" outlineLevel="5" x14ac:dyDescent="0.25">
      <c r="B664" s="3"/>
      <c r="C664" s="1"/>
      <c r="D664" s="1"/>
      <c r="E664" s="1"/>
      <c r="F664" s="1"/>
      <c r="G664" s="1" t="s">
        <v>1842</v>
      </c>
      <c r="H664" s="188">
        <v>42412</v>
      </c>
      <c r="I664" s="1" t="s">
        <v>2039</v>
      </c>
      <c r="J664" s="2" t="s">
        <v>59</v>
      </c>
      <c r="K664" s="1" t="s">
        <v>36</v>
      </c>
      <c r="L664" s="1" t="s">
        <v>20</v>
      </c>
      <c r="M664" s="1" t="s">
        <v>21</v>
      </c>
      <c r="N664" s="1" t="s">
        <v>11</v>
      </c>
      <c r="O664" s="7">
        <v>552</v>
      </c>
      <c r="P664" s="7">
        <v>0</v>
      </c>
      <c r="Q664" s="7">
        <f t="shared" si="23"/>
        <v>552</v>
      </c>
      <c r="R664" s="6" t="s">
        <v>47</v>
      </c>
      <c r="S664" s="5" t="s">
        <v>32</v>
      </c>
      <c r="T664" s="5" t="s">
        <v>57</v>
      </c>
      <c r="U664" s="5" t="s">
        <v>1864</v>
      </c>
      <c r="V664" s="1" t="s">
        <v>56</v>
      </c>
      <c r="W664" s="1" t="s">
        <v>2040</v>
      </c>
      <c r="X664" s="1" t="s">
        <v>1615</v>
      </c>
      <c r="Y664" s="1" t="s">
        <v>1616</v>
      </c>
      <c r="Z664" s="4">
        <v>42412</v>
      </c>
      <c r="AA664" s="1" t="s">
        <v>45</v>
      </c>
      <c r="AB664" s="1" t="s">
        <v>2041</v>
      </c>
      <c r="AC664" s="1" t="s">
        <v>2042</v>
      </c>
      <c r="AD664" s="8"/>
    </row>
    <row r="665" spans="2:30" outlineLevel="5" x14ac:dyDescent="0.25">
      <c r="B665" s="3"/>
      <c r="C665" s="1"/>
      <c r="D665" s="1"/>
      <c r="E665" s="1"/>
      <c r="F665" s="1"/>
      <c r="G665" s="1" t="s">
        <v>1842</v>
      </c>
      <c r="H665" s="188">
        <v>42412</v>
      </c>
      <c r="I665" s="1" t="s">
        <v>2043</v>
      </c>
      <c r="J665" s="2" t="s">
        <v>59</v>
      </c>
      <c r="K665" s="1" t="s">
        <v>36</v>
      </c>
      <c r="L665" s="1" t="s">
        <v>20</v>
      </c>
      <c r="M665" s="1" t="s">
        <v>21</v>
      </c>
      <c r="N665" s="1" t="s">
        <v>11</v>
      </c>
      <c r="O665" s="7">
        <v>747.6</v>
      </c>
      <c r="P665" s="7">
        <v>0</v>
      </c>
      <c r="Q665" s="7">
        <f t="shared" si="23"/>
        <v>747.6</v>
      </c>
      <c r="R665" s="6" t="s">
        <v>47</v>
      </c>
      <c r="S665" s="5" t="s">
        <v>32</v>
      </c>
      <c r="T665" s="5" t="s">
        <v>57</v>
      </c>
      <c r="U665" s="5" t="s">
        <v>1864</v>
      </c>
      <c r="V665" s="1" t="s">
        <v>56</v>
      </c>
      <c r="W665" s="1" t="s">
        <v>2044</v>
      </c>
      <c r="X665" s="1" t="s">
        <v>1458</v>
      </c>
      <c r="Y665" s="1" t="s">
        <v>1459</v>
      </c>
      <c r="Z665" s="4">
        <v>42412</v>
      </c>
      <c r="AA665" s="1" t="s">
        <v>45</v>
      </c>
      <c r="AB665" s="1" t="s">
        <v>2045</v>
      </c>
      <c r="AC665" s="1" t="s">
        <v>2046</v>
      </c>
      <c r="AD665" s="8"/>
    </row>
    <row r="666" spans="2:30" outlineLevel="5" x14ac:dyDescent="0.25">
      <c r="B666" s="3"/>
      <c r="C666" s="1"/>
      <c r="D666" s="1"/>
      <c r="E666" s="1"/>
      <c r="F666" s="1"/>
      <c r="G666" s="1" t="s">
        <v>1842</v>
      </c>
      <c r="H666" s="188">
        <v>42412</v>
      </c>
      <c r="I666" s="1" t="s">
        <v>2047</v>
      </c>
      <c r="J666" s="2" t="s">
        <v>59</v>
      </c>
      <c r="K666" s="1" t="s">
        <v>36</v>
      </c>
      <c r="L666" s="1" t="s">
        <v>20</v>
      </c>
      <c r="M666" s="1" t="s">
        <v>21</v>
      </c>
      <c r="N666" s="1" t="s">
        <v>11</v>
      </c>
      <c r="O666" s="7">
        <v>2292</v>
      </c>
      <c r="P666" s="7">
        <v>0</v>
      </c>
      <c r="Q666" s="7">
        <f t="shared" si="23"/>
        <v>2292</v>
      </c>
      <c r="R666" s="6" t="s">
        <v>47</v>
      </c>
      <c r="S666" s="5" t="s">
        <v>32</v>
      </c>
      <c r="T666" s="5" t="s">
        <v>1705</v>
      </c>
      <c r="U666" s="5" t="s">
        <v>1883</v>
      </c>
      <c r="V666" s="1" t="s">
        <v>56</v>
      </c>
      <c r="W666" s="1" t="s">
        <v>2048</v>
      </c>
      <c r="X666" s="1" t="s">
        <v>1458</v>
      </c>
      <c r="Y666" s="1" t="s">
        <v>1459</v>
      </c>
      <c r="Z666" s="4">
        <v>42412</v>
      </c>
      <c r="AA666" s="1" t="s">
        <v>56</v>
      </c>
      <c r="AB666" s="1" t="s">
        <v>2049</v>
      </c>
      <c r="AC666" s="1" t="s">
        <v>2050</v>
      </c>
      <c r="AD666" s="8"/>
    </row>
    <row r="667" spans="2:30" outlineLevel="5" x14ac:dyDescent="0.25">
      <c r="B667" s="3"/>
      <c r="C667" s="1"/>
      <c r="D667" s="1"/>
      <c r="E667" s="1"/>
      <c r="F667" s="1"/>
      <c r="G667" s="1" t="s">
        <v>1842</v>
      </c>
      <c r="H667" s="188">
        <v>42412</v>
      </c>
      <c r="I667" s="1" t="s">
        <v>2051</v>
      </c>
      <c r="J667" s="2" t="s">
        <v>59</v>
      </c>
      <c r="K667" s="1" t="s">
        <v>36</v>
      </c>
      <c r="L667" s="1" t="s">
        <v>20</v>
      </c>
      <c r="M667" s="1" t="s">
        <v>21</v>
      </c>
      <c r="N667" s="1" t="s">
        <v>11</v>
      </c>
      <c r="O667" s="7">
        <v>1400</v>
      </c>
      <c r="P667" s="7">
        <v>0</v>
      </c>
      <c r="Q667" s="7">
        <f t="shared" si="23"/>
        <v>1400</v>
      </c>
      <c r="R667" s="6" t="s">
        <v>47</v>
      </c>
      <c r="S667" s="5" t="s">
        <v>32</v>
      </c>
      <c r="T667" s="5" t="s">
        <v>1705</v>
      </c>
      <c r="U667" s="5" t="s">
        <v>1883</v>
      </c>
      <c r="V667" s="1" t="s">
        <v>56</v>
      </c>
      <c r="W667" s="1" t="s">
        <v>2052</v>
      </c>
      <c r="X667" s="1" t="s">
        <v>1743</v>
      </c>
      <c r="Y667" s="1" t="s">
        <v>1744</v>
      </c>
      <c r="Z667" s="4">
        <v>42412</v>
      </c>
      <c r="AA667" s="1" t="s">
        <v>45</v>
      </c>
      <c r="AB667" s="1" t="s">
        <v>1733</v>
      </c>
      <c r="AC667" s="1" t="s">
        <v>2053</v>
      </c>
      <c r="AD667" s="8"/>
    </row>
    <row r="668" spans="2:30" outlineLevel="5" x14ac:dyDescent="0.25">
      <c r="B668" s="3"/>
      <c r="C668" s="1"/>
      <c r="D668" s="1"/>
      <c r="E668" s="1"/>
      <c r="F668" s="1"/>
      <c r="G668" s="1" t="s">
        <v>1842</v>
      </c>
      <c r="H668" s="188">
        <v>42412</v>
      </c>
      <c r="I668" s="1" t="s">
        <v>2054</v>
      </c>
      <c r="J668" s="2" t="s">
        <v>59</v>
      </c>
      <c r="K668" s="1" t="s">
        <v>36</v>
      </c>
      <c r="L668" s="1" t="s">
        <v>20</v>
      </c>
      <c r="M668" s="1" t="s">
        <v>21</v>
      </c>
      <c r="N668" s="1" t="s">
        <v>11</v>
      </c>
      <c r="O668" s="7">
        <v>30821</v>
      </c>
      <c r="P668" s="7">
        <v>0</v>
      </c>
      <c r="Q668" s="7">
        <f t="shared" si="23"/>
        <v>30821</v>
      </c>
      <c r="R668" s="6" t="s">
        <v>47</v>
      </c>
      <c r="S668" s="5" t="s">
        <v>32</v>
      </c>
      <c r="T668" s="5" t="s">
        <v>1705</v>
      </c>
      <c r="U668" s="5" t="s">
        <v>1883</v>
      </c>
      <c r="V668" s="1" t="s">
        <v>56</v>
      </c>
      <c r="W668" s="1" t="s">
        <v>2055</v>
      </c>
      <c r="X668" s="1" t="s">
        <v>1615</v>
      </c>
      <c r="Y668" s="1" t="s">
        <v>1616</v>
      </c>
      <c r="Z668" s="4">
        <v>42412</v>
      </c>
      <c r="AA668" s="1" t="s">
        <v>45</v>
      </c>
      <c r="AB668" s="1" t="s">
        <v>2056</v>
      </c>
      <c r="AC668" s="1" t="s">
        <v>2057</v>
      </c>
      <c r="AD668" s="8"/>
    </row>
    <row r="669" spans="2:30" outlineLevel="5" x14ac:dyDescent="0.25">
      <c r="B669" s="3"/>
      <c r="C669" s="1"/>
      <c r="D669" s="1"/>
      <c r="E669" s="1"/>
      <c r="F669" s="1"/>
      <c r="G669" s="1" t="s">
        <v>1842</v>
      </c>
      <c r="H669" s="188">
        <v>42417</v>
      </c>
      <c r="I669" s="1" t="s">
        <v>2058</v>
      </c>
      <c r="J669" s="2" t="s">
        <v>59</v>
      </c>
      <c r="K669" s="1" t="s">
        <v>36</v>
      </c>
      <c r="L669" s="1" t="s">
        <v>20</v>
      </c>
      <c r="M669" s="1" t="s">
        <v>21</v>
      </c>
      <c r="N669" s="1" t="s">
        <v>11</v>
      </c>
      <c r="O669" s="7">
        <v>28620</v>
      </c>
      <c r="P669" s="7">
        <v>0</v>
      </c>
      <c r="Q669" s="7">
        <f t="shared" si="23"/>
        <v>28620</v>
      </c>
      <c r="R669" s="6" t="s">
        <v>47</v>
      </c>
      <c r="S669" s="5" t="s">
        <v>32</v>
      </c>
      <c r="T669" s="5" t="s">
        <v>58</v>
      </c>
      <c r="U669" s="5" t="s">
        <v>710</v>
      </c>
      <c r="V669" s="1" t="s">
        <v>56</v>
      </c>
      <c r="W669" s="1" t="s">
        <v>2059</v>
      </c>
      <c r="X669" s="1" t="s">
        <v>1460</v>
      </c>
      <c r="Y669" s="1" t="s">
        <v>1461</v>
      </c>
      <c r="Z669" s="4">
        <v>42417</v>
      </c>
      <c r="AA669" s="1" t="s">
        <v>45</v>
      </c>
      <c r="AB669" s="1" t="s">
        <v>1826</v>
      </c>
      <c r="AC669" s="1" t="s">
        <v>2060</v>
      </c>
      <c r="AD669" s="8"/>
    </row>
    <row r="670" spans="2:30" outlineLevel="5" x14ac:dyDescent="0.25">
      <c r="B670" s="3"/>
      <c r="C670" s="1"/>
      <c r="D670" s="1"/>
      <c r="E670" s="1"/>
      <c r="F670" s="1"/>
      <c r="G670" s="1" t="s">
        <v>1842</v>
      </c>
      <c r="H670" s="188">
        <v>42416</v>
      </c>
      <c r="I670" s="1" t="s">
        <v>2061</v>
      </c>
      <c r="J670" s="2" t="s">
        <v>59</v>
      </c>
      <c r="K670" s="1" t="s">
        <v>36</v>
      </c>
      <c r="L670" s="1" t="s">
        <v>20</v>
      </c>
      <c r="M670" s="1" t="s">
        <v>21</v>
      </c>
      <c r="N670" s="1" t="s">
        <v>11</v>
      </c>
      <c r="O670" s="7">
        <v>5880.8</v>
      </c>
      <c r="P670" s="7">
        <v>0</v>
      </c>
      <c r="Q670" s="7">
        <f t="shared" si="23"/>
        <v>5880.8</v>
      </c>
      <c r="R670" s="6" t="s">
        <v>47</v>
      </c>
      <c r="S670" s="5" t="s">
        <v>32</v>
      </c>
      <c r="T670" s="5" t="s">
        <v>1592</v>
      </c>
      <c r="U670" s="5" t="s">
        <v>1874</v>
      </c>
      <c r="V670" s="1" t="s">
        <v>56</v>
      </c>
      <c r="W670" s="1" t="s">
        <v>2062</v>
      </c>
      <c r="X670" s="1" t="s">
        <v>1727</v>
      </c>
      <c r="Y670" s="1" t="s">
        <v>1728</v>
      </c>
      <c r="Z670" s="4">
        <v>42416</v>
      </c>
      <c r="AA670" s="1" t="s">
        <v>45</v>
      </c>
      <c r="AB670" s="1" t="s">
        <v>2063</v>
      </c>
      <c r="AC670" s="1" t="s">
        <v>2064</v>
      </c>
      <c r="AD670" s="8"/>
    </row>
    <row r="671" spans="2:30" outlineLevel="5" x14ac:dyDescent="0.25">
      <c r="B671" s="3"/>
      <c r="C671" s="1"/>
      <c r="D671" s="1"/>
      <c r="E671" s="1"/>
      <c r="F671" s="1"/>
      <c r="G671" s="1" t="s">
        <v>1842</v>
      </c>
      <c r="H671" s="188">
        <v>42412</v>
      </c>
      <c r="I671" s="1" t="s">
        <v>2065</v>
      </c>
      <c r="J671" s="2" t="s">
        <v>59</v>
      </c>
      <c r="K671" s="1" t="s">
        <v>36</v>
      </c>
      <c r="L671" s="1" t="s">
        <v>20</v>
      </c>
      <c r="M671" s="1" t="s">
        <v>21</v>
      </c>
      <c r="N671" s="1" t="s">
        <v>11</v>
      </c>
      <c r="O671" s="7">
        <v>6200</v>
      </c>
      <c r="P671" s="7">
        <v>0</v>
      </c>
      <c r="Q671" s="7">
        <f t="shared" si="23"/>
        <v>6200</v>
      </c>
      <c r="R671" s="6" t="s">
        <v>47</v>
      </c>
      <c r="S671" s="5" t="s">
        <v>32</v>
      </c>
      <c r="T671" s="5" t="s">
        <v>1592</v>
      </c>
      <c r="U671" s="5" t="s">
        <v>1874</v>
      </c>
      <c r="V671" s="1" t="s">
        <v>56</v>
      </c>
      <c r="W671" s="1" t="s">
        <v>2066</v>
      </c>
      <c r="X671" s="1" t="s">
        <v>1743</v>
      </c>
      <c r="Y671" s="1" t="s">
        <v>1744</v>
      </c>
      <c r="Z671" s="4">
        <v>42412</v>
      </c>
      <c r="AA671" s="1" t="s">
        <v>45</v>
      </c>
      <c r="AB671" s="1" t="s">
        <v>1629</v>
      </c>
      <c r="AC671" s="1" t="s">
        <v>2067</v>
      </c>
      <c r="AD671" s="8"/>
    </row>
    <row r="672" spans="2:30" outlineLevel="5" x14ac:dyDescent="0.25">
      <c r="B672" s="3"/>
      <c r="C672" s="1"/>
      <c r="D672" s="1"/>
      <c r="E672" s="1"/>
      <c r="F672" s="1"/>
      <c r="G672" s="1" t="s">
        <v>1842</v>
      </c>
      <c r="H672" s="188">
        <v>42412</v>
      </c>
      <c r="I672" s="1" t="s">
        <v>2068</v>
      </c>
      <c r="J672" s="2" t="s">
        <v>59</v>
      </c>
      <c r="K672" s="1" t="s">
        <v>36</v>
      </c>
      <c r="L672" s="1" t="s">
        <v>20</v>
      </c>
      <c r="M672" s="1" t="s">
        <v>21</v>
      </c>
      <c r="N672" s="1" t="s">
        <v>11</v>
      </c>
      <c r="O672" s="7">
        <v>17550</v>
      </c>
      <c r="P672" s="7">
        <v>0</v>
      </c>
      <c r="Q672" s="7">
        <f t="shared" si="23"/>
        <v>17550</v>
      </c>
      <c r="R672" s="6" t="s">
        <v>47</v>
      </c>
      <c r="S672" s="5" t="s">
        <v>32</v>
      </c>
      <c r="T672" s="5" t="s">
        <v>1592</v>
      </c>
      <c r="U672" s="5" t="s">
        <v>1874</v>
      </c>
      <c r="V672" s="1" t="s">
        <v>56</v>
      </c>
      <c r="W672" s="1" t="s">
        <v>2069</v>
      </c>
      <c r="X672" s="1" t="s">
        <v>1631</v>
      </c>
      <c r="Y672" s="1" t="s">
        <v>1632</v>
      </c>
      <c r="Z672" s="4">
        <v>42412</v>
      </c>
      <c r="AA672" s="1" t="s">
        <v>45</v>
      </c>
      <c r="AB672" s="1" t="s">
        <v>2070</v>
      </c>
      <c r="AC672" s="1" t="s">
        <v>2071</v>
      </c>
      <c r="AD672" s="8"/>
    </row>
    <row r="673" spans="2:30" outlineLevel="5" x14ac:dyDescent="0.25">
      <c r="B673" s="3"/>
      <c r="C673" s="1"/>
      <c r="D673" s="1"/>
      <c r="E673" s="1"/>
      <c r="F673" s="1"/>
      <c r="G673" s="1" t="s">
        <v>1842</v>
      </c>
      <c r="H673" s="188">
        <v>42411</v>
      </c>
      <c r="I673" s="1" t="s">
        <v>2072</v>
      </c>
      <c r="J673" s="2" t="s">
        <v>59</v>
      </c>
      <c r="K673" s="1" t="s">
        <v>36</v>
      </c>
      <c r="L673" s="1" t="s">
        <v>20</v>
      </c>
      <c r="M673" s="1" t="s">
        <v>21</v>
      </c>
      <c r="N673" s="1" t="s">
        <v>11</v>
      </c>
      <c r="O673" s="7">
        <v>31350</v>
      </c>
      <c r="P673" s="7">
        <v>0</v>
      </c>
      <c r="Q673" s="7">
        <f t="shared" si="23"/>
        <v>31350</v>
      </c>
      <c r="R673" s="6" t="s">
        <v>47</v>
      </c>
      <c r="S673" s="5" t="s">
        <v>32</v>
      </c>
      <c r="T673" s="5" t="s">
        <v>1592</v>
      </c>
      <c r="U673" s="5" t="s">
        <v>1874</v>
      </c>
      <c r="V673" s="1" t="s">
        <v>56</v>
      </c>
      <c r="W673" s="1" t="s">
        <v>2073</v>
      </c>
      <c r="X673" s="1" t="s">
        <v>1615</v>
      </c>
      <c r="Y673" s="1" t="s">
        <v>1616</v>
      </c>
      <c r="Z673" s="4">
        <v>42411</v>
      </c>
      <c r="AA673" s="1" t="s">
        <v>45</v>
      </c>
      <c r="AB673" s="1" t="s">
        <v>2074</v>
      </c>
      <c r="AC673" s="1" t="s">
        <v>2075</v>
      </c>
      <c r="AD673" s="8"/>
    </row>
    <row r="674" spans="2:30" outlineLevel="5" x14ac:dyDescent="0.25">
      <c r="B674" s="3"/>
      <c r="C674" s="1"/>
      <c r="D674" s="1"/>
      <c r="E674" s="1"/>
      <c r="F674" s="1"/>
      <c r="G674" s="1" t="s">
        <v>1842</v>
      </c>
      <c r="H674" s="188">
        <v>42412</v>
      </c>
      <c r="I674" s="1" t="s">
        <v>2076</v>
      </c>
      <c r="J674" s="2" t="s">
        <v>59</v>
      </c>
      <c r="K674" s="1" t="s">
        <v>36</v>
      </c>
      <c r="L674" s="1" t="s">
        <v>20</v>
      </c>
      <c r="M674" s="1" t="s">
        <v>21</v>
      </c>
      <c r="N674" s="1" t="s">
        <v>11</v>
      </c>
      <c r="O674" s="7">
        <v>2643</v>
      </c>
      <c r="P674" s="7">
        <v>0</v>
      </c>
      <c r="Q674" s="7">
        <f t="shared" si="23"/>
        <v>2643</v>
      </c>
      <c r="R674" s="6" t="s">
        <v>47</v>
      </c>
      <c r="S674" s="5" t="s">
        <v>32</v>
      </c>
      <c r="T674" s="5" t="s">
        <v>1592</v>
      </c>
      <c r="U674" s="5" t="s">
        <v>1874</v>
      </c>
      <c r="V674" s="1" t="s">
        <v>56</v>
      </c>
      <c r="W674" s="1" t="s">
        <v>2077</v>
      </c>
      <c r="X674" s="1" t="s">
        <v>1460</v>
      </c>
      <c r="Y674" s="1" t="s">
        <v>1461</v>
      </c>
      <c r="Z674" s="4">
        <v>42412</v>
      </c>
      <c r="AA674" s="1" t="s">
        <v>45</v>
      </c>
      <c r="AB674" s="1" t="s">
        <v>2078</v>
      </c>
      <c r="AC674" s="1" t="s">
        <v>2079</v>
      </c>
      <c r="AD674" s="8"/>
    </row>
    <row r="675" spans="2:30" outlineLevel="5" x14ac:dyDescent="0.25">
      <c r="B675" s="3"/>
      <c r="C675" s="1"/>
      <c r="D675" s="1"/>
      <c r="E675" s="1"/>
      <c r="F675" s="1"/>
      <c r="G675" s="1" t="s">
        <v>1842</v>
      </c>
      <c r="H675" s="188">
        <v>42411</v>
      </c>
      <c r="I675" s="1" t="s">
        <v>2080</v>
      </c>
      <c r="J675" s="2" t="s">
        <v>59</v>
      </c>
      <c r="K675" s="1" t="s">
        <v>36</v>
      </c>
      <c r="L675" s="1" t="s">
        <v>20</v>
      </c>
      <c r="M675" s="1" t="s">
        <v>21</v>
      </c>
      <c r="N675" s="1" t="s">
        <v>11</v>
      </c>
      <c r="O675" s="7">
        <v>12555</v>
      </c>
      <c r="P675" s="7">
        <v>0</v>
      </c>
      <c r="Q675" s="7">
        <f t="shared" si="23"/>
        <v>12555</v>
      </c>
      <c r="R675" s="6" t="s">
        <v>47</v>
      </c>
      <c r="S675" s="5" t="s">
        <v>32</v>
      </c>
      <c r="T675" s="5" t="s">
        <v>1705</v>
      </c>
      <c r="U675" s="5" t="s">
        <v>1883</v>
      </c>
      <c r="V675" s="1" t="s">
        <v>56</v>
      </c>
      <c r="W675" s="1" t="s">
        <v>2081</v>
      </c>
      <c r="X675" s="1" t="s">
        <v>1460</v>
      </c>
      <c r="Y675" s="1" t="s">
        <v>1461</v>
      </c>
      <c r="Z675" s="4">
        <v>42411</v>
      </c>
      <c r="AA675" s="1" t="s">
        <v>56</v>
      </c>
      <c r="AB675" s="1" t="s">
        <v>2082</v>
      </c>
      <c r="AC675" s="1" t="s">
        <v>2083</v>
      </c>
      <c r="AD675" s="8"/>
    </row>
    <row r="676" spans="2:30" outlineLevel="5" x14ac:dyDescent="0.25">
      <c r="B676" s="3"/>
      <c r="C676" s="1"/>
      <c r="D676" s="1"/>
      <c r="E676" s="1"/>
      <c r="F676" s="1"/>
      <c r="G676" s="1" t="s">
        <v>1842</v>
      </c>
      <c r="H676" s="188">
        <v>42415</v>
      </c>
      <c r="I676" s="1" t="s">
        <v>2084</v>
      </c>
      <c r="J676" s="2" t="s">
        <v>59</v>
      </c>
      <c r="K676" s="1" t="s">
        <v>36</v>
      </c>
      <c r="L676" s="1" t="s">
        <v>20</v>
      </c>
      <c r="M676" s="1" t="s">
        <v>21</v>
      </c>
      <c r="N676" s="1" t="s">
        <v>11</v>
      </c>
      <c r="O676" s="7">
        <v>1108.7</v>
      </c>
      <c r="P676" s="7">
        <v>0</v>
      </c>
      <c r="Q676" s="7">
        <f t="shared" si="23"/>
        <v>1108.7</v>
      </c>
      <c r="R676" s="6" t="s">
        <v>47</v>
      </c>
      <c r="S676" s="5" t="s">
        <v>32</v>
      </c>
      <c r="T676" s="5" t="s">
        <v>58</v>
      </c>
      <c r="U676" s="5" t="s">
        <v>710</v>
      </c>
      <c r="V676" s="1" t="s">
        <v>56</v>
      </c>
      <c r="W676" s="1" t="s">
        <v>2085</v>
      </c>
      <c r="X676" s="1" t="s">
        <v>1473</v>
      </c>
      <c r="Y676" s="1" t="s">
        <v>1474</v>
      </c>
      <c r="Z676" s="4">
        <v>42415</v>
      </c>
      <c r="AA676" s="1" t="s">
        <v>45</v>
      </c>
      <c r="AB676" s="1" t="s">
        <v>2086</v>
      </c>
      <c r="AC676" s="1" t="s">
        <v>2087</v>
      </c>
      <c r="AD676" s="8"/>
    </row>
    <row r="677" spans="2:30" outlineLevel="5" x14ac:dyDescent="0.25">
      <c r="B677" s="3"/>
      <c r="C677" s="1"/>
      <c r="D677" s="1"/>
      <c r="E677" s="1"/>
      <c r="F677" s="1"/>
      <c r="G677" s="1" t="s">
        <v>1842</v>
      </c>
      <c r="H677" s="188">
        <v>42408</v>
      </c>
      <c r="I677" s="1" t="s">
        <v>2088</v>
      </c>
      <c r="J677" s="2" t="s">
        <v>59</v>
      </c>
      <c r="K677" s="1" t="s">
        <v>36</v>
      </c>
      <c r="L677" s="1" t="s">
        <v>20</v>
      </c>
      <c r="M677" s="1" t="s">
        <v>21</v>
      </c>
      <c r="N677" s="1" t="s">
        <v>11</v>
      </c>
      <c r="O677" s="7">
        <v>340</v>
      </c>
      <c r="P677" s="7">
        <v>0</v>
      </c>
      <c r="Q677" s="7">
        <f t="shared" si="23"/>
        <v>340</v>
      </c>
      <c r="R677" s="6" t="s">
        <v>47</v>
      </c>
      <c r="S677" s="5" t="s">
        <v>32</v>
      </c>
      <c r="T677" s="5" t="s">
        <v>58</v>
      </c>
      <c r="U677" s="5" t="s">
        <v>710</v>
      </c>
      <c r="V677" s="1" t="s">
        <v>56</v>
      </c>
      <c r="W677" s="1" t="s">
        <v>2089</v>
      </c>
      <c r="X677" s="1" t="s">
        <v>1483</v>
      </c>
      <c r="Y677" s="1" t="s">
        <v>1484</v>
      </c>
      <c r="Z677" s="4">
        <v>42408</v>
      </c>
      <c r="AA677" s="1" t="s">
        <v>45</v>
      </c>
      <c r="AB677" s="1" t="s">
        <v>1703</v>
      </c>
      <c r="AC677" s="1" t="s">
        <v>2090</v>
      </c>
      <c r="AD677" s="8"/>
    </row>
    <row r="678" spans="2:30" outlineLevel="5" x14ac:dyDescent="0.25">
      <c r="B678" s="3"/>
      <c r="C678" s="1"/>
      <c r="D678" s="1"/>
      <c r="E678" s="1"/>
      <c r="F678" s="1"/>
      <c r="G678" s="1" t="s">
        <v>1842</v>
      </c>
      <c r="H678" s="188">
        <v>42411</v>
      </c>
      <c r="I678" s="1" t="s">
        <v>2091</v>
      </c>
      <c r="J678" s="2" t="s">
        <v>59</v>
      </c>
      <c r="K678" s="1" t="s">
        <v>36</v>
      </c>
      <c r="L678" s="1" t="s">
        <v>20</v>
      </c>
      <c r="M678" s="1" t="s">
        <v>21</v>
      </c>
      <c r="N678" s="1" t="s">
        <v>11</v>
      </c>
      <c r="O678" s="7">
        <v>1899</v>
      </c>
      <c r="P678" s="7">
        <v>0</v>
      </c>
      <c r="Q678" s="7">
        <f t="shared" si="23"/>
        <v>1899</v>
      </c>
      <c r="R678" s="6" t="s">
        <v>47</v>
      </c>
      <c r="S678" s="5" t="s">
        <v>32</v>
      </c>
      <c r="T678" s="5" t="s">
        <v>58</v>
      </c>
      <c r="U678" s="5" t="s">
        <v>710</v>
      </c>
      <c r="V678" s="1" t="s">
        <v>56</v>
      </c>
      <c r="W678" s="1" t="s">
        <v>2092</v>
      </c>
      <c r="X678" s="1" t="s">
        <v>1458</v>
      </c>
      <c r="Y678" s="1" t="s">
        <v>1459</v>
      </c>
      <c r="Z678" s="4">
        <v>42411</v>
      </c>
      <c r="AA678" s="1" t="s">
        <v>45</v>
      </c>
      <c r="AB678" s="1" t="s">
        <v>2093</v>
      </c>
      <c r="AC678" s="1" t="s">
        <v>2094</v>
      </c>
      <c r="AD678" s="8"/>
    </row>
    <row r="679" spans="2:30" outlineLevel="5" x14ac:dyDescent="0.25">
      <c r="B679" s="3"/>
      <c r="C679" s="1"/>
      <c r="D679" s="1"/>
      <c r="E679" s="1"/>
      <c r="F679" s="1"/>
      <c r="G679" s="1" t="s">
        <v>1842</v>
      </c>
      <c r="H679" s="188">
        <v>42408</v>
      </c>
      <c r="I679" s="1" t="s">
        <v>2095</v>
      </c>
      <c r="J679" s="2" t="s">
        <v>59</v>
      </c>
      <c r="K679" s="1" t="s">
        <v>36</v>
      </c>
      <c r="L679" s="1" t="s">
        <v>20</v>
      </c>
      <c r="M679" s="1" t="s">
        <v>21</v>
      </c>
      <c r="N679" s="1" t="s">
        <v>11</v>
      </c>
      <c r="O679" s="7">
        <v>10400</v>
      </c>
      <c r="P679" s="7">
        <v>0</v>
      </c>
      <c r="Q679" s="7">
        <f t="shared" si="23"/>
        <v>10400</v>
      </c>
      <c r="R679" s="6" t="s">
        <v>47</v>
      </c>
      <c r="S679" s="5" t="s">
        <v>32</v>
      </c>
      <c r="T679" s="5" t="s">
        <v>58</v>
      </c>
      <c r="U679" s="5" t="s">
        <v>710</v>
      </c>
      <c r="V679" s="1" t="s">
        <v>56</v>
      </c>
      <c r="W679" s="1" t="s">
        <v>2096</v>
      </c>
      <c r="X679" s="1" t="s">
        <v>1483</v>
      </c>
      <c r="Y679" s="1" t="s">
        <v>1484</v>
      </c>
      <c r="Z679" s="4">
        <v>42408</v>
      </c>
      <c r="AA679" s="1" t="s">
        <v>45</v>
      </c>
      <c r="AB679" s="1" t="s">
        <v>2097</v>
      </c>
      <c r="AC679" s="1" t="s">
        <v>2098</v>
      </c>
      <c r="AD679" s="8"/>
    </row>
    <row r="680" spans="2:30" outlineLevel="5" x14ac:dyDescent="0.25">
      <c r="B680" s="3"/>
      <c r="C680" s="1"/>
      <c r="D680" s="1"/>
      <c r="E680" s="1"/>
      <c r="F680" s="1"/>
      <c r="G680" s="1" t="s">
        <v>1842</v>
      </c>
      <c r="H680" s="188">
        <v>42415</v>
      </c>
      <c r="I680" s="1" t="s">
        <v>2099</v>
      </c>
      <c r="J680" s="2" t="s">
        <v>59</v>
      </c>
      <c r="K680" s="1" t="s">
        <v>36</v>
      </c>
      <c r="L680" s="1" t="s">
        <v>20</v>
      </c>
      <c r="M680" s="1" t="s">
        <v>21</v>
      </c>
      <c r="N680" s="1" t="s">
        <v>11</v>
      </c>
      <c r="O680" s="7">
        <v>789</v>
      </c>
      <c r="P680" s="7">
        <v>0</v>
      </c>
      <c r="Q680" s="7">
        <f t="shared" si="23"/>
        <v>789</v>
      </c>
      <c r="R680" s="6" t="s">
        <v>47</v>
      </c>
      <c r="S680" s="5" t="s">
        <v>32</v>
      </c>
      <c r="T680" s="5" t="s">
        <v>1705</v>
      </c>
      <c r="U680" s="5" t="s">
        <v>1883</v>
      </c>
      <c r="V680" s="1" t="s">
        <v>56</v>
      </c>
      <c r="W680" s="1" t="s">
        <v>2100</v>
      </c>
      <c r="X680" s="1" t="s">
        <v>1473</v>
      </c>
      <c r="Y680" s="1" t="s">
        <v>1474</v>
      </c>
      <c r="Z680" s="4">
        <v>42415</v>
      </c>
      <c r="AA680" s="1" t="s">
        <v>45</v>
      </c>
      <c r="AB680" s="1" t="s">
        <v>2101</v>
      </c>
      <c r="AC680" s="1" t="s">
        <v>2102</v>
      </c>
      <c r="AD680" s="8"/>
    </row>
    <row r="681" spans="2:30" outlineLevel="5" x14ac:dyDescent="0.25">
      <c r="B681" s="3"/>
      <c r="C681" s="1"/>
      <c r="D681" s="1"/>
      <c r="E681" s="1"/>
      <c r="F681" s="1"/>
      <c r="G681" s="1" t="s">
        <v>1842</v>
      </c>
      <c r="H681" s="188">
        <v>42412</v>
      </c>
      <c r="I681" s="1" t="s">
        <v>2103</v>
      </c>
      <c r="J681" s="2" t="s">
        <v>59</v>
      </c>
      <c r="K681" s="1" t="s">
        <v>36</v>
      </c>
      <c r="L681" s="1" t="s">
        <v>20</v>
      </c>
      <c r="M681" s="1" t="s">
        <v>21</v>
      </c>
      <c r="N681" s="1" t="s">
        <v>11</v>
      </c>
      <c r="O681" s="7">
        <v>1490</v>
      </c>
      <c r="P681" s="7">
        <v>0</v>
      </c>
      <c r="Q681" s="7">
        <f t="shared" si="23"/>
        <v>1490</v>
      </c>
      <c r="R681" s="6" t="s">
        <v>47</v>
      </c>
      <c r="S681" s="5" t="s">
        <v>32</v>
      </c>
      <c r="T681" s="5" t="s">
        <v>1705</v>
      </c>
      <c r="U681" s="5" t="s">
        <v>1883</v>
      </c>
      <c r="V681" s="1" t="s">
        <v>56</v>
      </c>
      <c r="W681" s="1" t="s">
        <v>2104</v>
      </c>
      <c r="X681" s="1" t="s">
        <v>1615</v>
      </c>
      <c r="Y681" s="1" t="s">
        <v>1616</v>
      </c>
      <c r="Z681" s="4">
        <v>42412</v>
      </c>
      <c r="AA681" s="1" t="s">
        <v>45</v>
      </c>
      <c r="AB681" s="1" t="s">
        <v>2105</v>
      </c>
      <c r="AC681" s="1" t="s">
        <v>2106</v>
      </c>
      <c r="AD681" s="8"/>
    </row>
    <row r="682" spans="2:30" outlineLevel="5" x14ac:dyDescent="0.25">
      <c r="B682" s="3"/>
      <c r="C682" s="1"/>
      <c r="D682" s="1"/>
      <c r="E682" s="1"/>
      <c r="F682" s="1"/>
      <c r="G682" s="1" t="s">
        <v>1842</v>
      </c>
      <c r="H682" s="188">
        <v>42412</v>
      </c>
      <c r="I682" s="1" t="s">
        <v>2107</v>
      </c>
      <c r="J682" s="2" t="s">
        <v>59</v>
      </c>
      <c r="K682" s="1" t="s">
        <v>36</v>
      </c>
      <c r="L682" s="1" t="s">
        <v>20</v>
      </c>
      <c r="M682" s="1" t="s">
        <v>21</v>
      </c>
      <c r="N682" s="1" t="s">
        <v>11</v>
      </c>
      <c r="O682" s="7">
        <v>570</v>
      </c>
      <c r="P682" s="7">
        <v>0</v>
      </c>
      <c r="Q682" s="7">
        <f t="shared" si="23"/>
        <v>570</v>
      </c>
      <c r="R682" s="6" t="s">
        <v>47</v>
      </c>
      <c r="S682" s="5" t="s">
        <v>32</v>
      </c>
      <c r="T682" s="5" t="s">
        <v>1705</v>
      </c>
      <c r="U682" s="5" t="s">
        <v>1883</v>
      </c>
      <c r="V682" s="1" t="s">
        <v>56</v>
      </c>
      <c r="W682" s="1" t="s">
        <v>2108</v>
      </c>
      <c r="X682" s="1" t="s">
        <v>1483</v>
      </c>
      <c r="Y682" s="1" t="s">
        <v>1484</v>
      </c>
      <c r="Z682" s="4">
        <v>42412</v>
      </c>
      <c r="AA682" s="1" t="s">
        <v>45</v>
      </c>
      <c r="AB682" s="1" t="s">
        <v>1730</v>
      </c>
      <c r="AC682" s="1" t="s">
        <v>2109</v>
      </c>
      <c r="AD682" s="8"/>
    </row>
    <row r="683" spans="2:30" outlineLevel="5" x14ac:dyDescent="0.25">
      <c r="B683" s="3"/>
      <c r="C683" s="1"/>
      <c r="D683" s="1"/>
      <c r="E683" s="1"/>
      <c r="F683" s="1"/>
      <c r="G683" s="1" t="s">
        <v>1842</v>
      </c>
      <c r="H683" s="188">
        <v>42411</v>
      </c>
      <c r="I683" s="1" t="s">
        <v>2110</v>
      </c>
      <c r="J683" s="2" t="s">
        <v>59</v>
      </c>
      <c r="K683" s="1" t="s">
        <v>36</v>
      </c>
      <c r="L683" s="1" t="s">
        <v>20</v>
      </c>
      <c r="M683" s="1" t="s">
        <v>21</v>
      </c>
      <c r="N683" s="1" t="s">
        <v>11</v>
      </c>
      <c r="O683" s="7">
        <v>788.9</v>
      </c>
      <c r="P683" s="7">
        <v>0</v>
      </c>
      <c r="Q683" s="7">
        <f t="shared" si="23"/>
        <v>788.9</v>
      </c>
      <c r="R683" s="6" t="s">
        <v>47</v>
      </c>
      <c r="S683" s="5" t="s">
        <v>32</v>
      </c>
      <c r="T683" s="5" t="s">
        <v>1705</v>
      </c>
      <c r="U683" s="5" t="s">
        <v>1883</v>
      </c>
      <c r="V683" s="1" t="s">
        <v>56</v>
      </c>
      <c r="W683" s="1" t="s">
        <v>2111</v>
      </c>
      <c r="X683" s="1" t="s">
        <v>1460</v>
      </c>
      <c r="Y683" s="1" t="s">
        <v>1461</v>
      </c>
      <c r="Z683" s="4">
        <v>42411</v>
      </c>
      <c r="AA683" s="1" t="s">
        <v>56</v>
      </c>
      <c r="AB683" s="1" t="s">
        <v>2112</v>
      </c>
      <c r="AC683" s="1" t="s">
        <v>2113</v>
      </c>
      <c r="AD683" s="8"/>
    </row>
    <row r="684" spans="2:30" outlineLevel="5" x14ac:dyDescent="0.25">
      <c r="B684" s="3"/>
      <c r="C684" s="1"/>
      <c r="D684" s="1"/>
      <c r="E684" s="1"/>
      <c r="F684" s="1"/>
      <c r="G684" s="1" t="s">
        <v>1842</v>
      </c>
      <c r="H684" s="188">
        <v>42416</v>
      </c>
      <c r="I684" s="1" t="s">
        <v>2114</v>
      </c>
      <c r="J684" s="2" t="s">
        <v>59</v>
      </c>
      <c r="K684" s="1" t="s">
        <v>36</v>
      </c>
      <c r="L684" s="1" t="s">
        <v>20</v>
      </c>
      <c r="M684" s="1" t="s">
        <v>21</v>
      </c>
      <c r="N684" s="1" t="s">
        <v>11</v>
      </c>
      <c r="O684" s="7">
        <v>8032.5</v>
      </c>
      <c r="P684" s="7">
        <v>0</v>
      </c>
      <c r="Q684" s="7">
        <f t="shared" si="23"/>
        <v>8032.5</v>
      </c>
      <c r="R684" s="6" t="s">
        <v>47</v>
      </c>
      <c r="S684" s="5" t="s">
        <v>32</v>
      </c>
      <c r="T684" s="5" t="s">
        <v>1705</v>
      </c>
      <c r="U684" s="5" t="s">
        <v>1883</v>
      </c>
      <c r="V684" s="1" t="s">
        <v>56</v>
      </c>
      <c r="W684" s="1" t="s">
        <v>2115</v>
      </c>
      <c r="X684" s="1" t="s">
        <v>2116</v>
      </c>
      <c r="Y684" s="1" t="s">
        <v>2117</v>
      </c>
      <c r="Z684" s="4">
        <v>42416</v>
      </c>
      <c r="AA684" s="1" t="s">
        <v>45</v>
      </c>
      <c r="AB684" s="1" t="s">
        <v>2118</v>
      </c>
      <c r="AC684" s="1" t="s">
        <v>2119</v>
      </c>
      <c r="AD684" s="8"/>
    </row>
    <row r="685" spans="2:30" outlineLevel="5" x14ac:dyDescent="0.25">
      <c r="B685" s="3"/>
      <c r="C685" s="1"/>
      <c r="D685" s="1"/>
      <c r="E685" s="1"/>
      <c r="F685" s="1"/>
      <c r="G685" s="1" t="s">
        <v>1842</v>
      </c>
      <c r="H685" s="188">
        <v>42411</v>
      </c>
      <c r="I685" s="1" t="s">
        <v>2120</v>
      </c>
      <c r="J685" s="2" t="s">
        <v>59</v>
      </c>
      <c r="K685" s="1" t="s">
        <v>36</v>
      </c>
      <c r="L685" s="1" t="s">
        <v>20</v>
      </c>
      <c r="M685" s="1" t="s">
        <v>21</v>
      </c>
      <c r="N685" s="1" t="s">
        <v>11</v>
      </c>
      <c r="O685" s="7">
        <v>30160</v>
      </c>
      <c r="P685" s="7">
        <v>0</v>
      </c>
      <c r="Q685" s="7">
        <f t="shared" si="23"/>
        <v>30160</v>
      </c>
      <c r="R685" s="6" t="s">
        <v>47</v>
      </c>
      <c r="S685" s="5" t="s">
        <v>32</v>
      </c>
      <c r="T685" s="5" t="s">
        <v>1705</v>
      </c>
      <c r="U685" s="5" t="s">
        <v>1883</v>
      </c>
      <c r="V685" s="1" t="s">
        <v>56</v>
      </c>
      <c r="W685" s="1" t="s">
        <v>2121</v>
      </c>
      <c r="X685" s="1" t="s">
        <v>2116</v>
      </c>
      <c r="Y685" s="1" t="s">
        <v>2117</v>
      </c>
      <c r="Z685" s="4">
        <v>42411</v>
      </c>
      <c r="AA685" s="1" t="s">
        <v>56</v>
      </c>
      <c r="AB685" s="1" t="s">
        <v>2122</v>
      </c>
      <c r="AC685" s="1" t="s">
        <v>2123</v>
      </c>
      <c r="AD685" s="8"/>
    </row>
    <row r="686" spans="2:30" outlineLevel="5" x14ac:dyDescent="0.25">
      <c r="B686" s="3"/>
      <c r="C686" s="1"/>
      <c r="D686" s="1"/>
      <c r="E686" s="1"/>
      <c r="F686" s="1"/>
      <c r="G686" s="1" t="s">
        <v>1842</v>
      </c>
      <c r="H686" s="188">
        <v>42418</v>
      </c>
      <c r="I686" s="1" t="s">
        <v>2124</v>
      </c>
      <c r="J686" s="2" t="s">
        <v>59</v>
      </c>
      <c r="K686" s="1" t="s">
        <v>36</v>
      </c>
      <c r="L686" s="1" t="s">
        <v>20</v>
      </c>
      <c r="M686" s="1" t="s">
        <v>21</v>
      </c>
      <c r="N686" s="1" t="s">
        <v>11</v>
      </c>
      <c r="O686" s="7">
        <v>24175</v>
      </c>
      <c r="P686" s="7">
        <v>0</v>
      </c>
      <c r="Q686" s="7">
        <f t="shared" si="23"/>
        <v>24175</v>
      </c>
      <c r="R686" s="6" t="s">
        <v>47</v>
      </c>
      <c r="S686" s="5" t="s">
        <v>32</v>
      </c>
      <c r="T686" s="5" t="s">
        <v>1592</v>
      </c>
      <c r="U686" s="5" t="s">
        <v>1874</v>
      </c>
      <c r="V686" s="1" t="s">
        <v>56</v>
      </c>
      <c r="W686" s="1" t="s">
        <v>2125</v>
      </c>
      <c r="X686" s="1" t="s">
        <v>2126</v>
      </c>
      <c r="Y686" s="1" t="s">
        <v>2127</v>
      </c>
      <c r="Z686" s="4">
        <v>42418</v>
      </c>
      <c r="AA686" s="1" t="s">
        <v>45</v>
      </c>
      <c r="AB686" s="1" t="s">
        <v>2128</v>
      </c>
      <c r="AC686" s="1" t="s">
        <v>2129</v>
      </c>
      <c r="AD686" s="8"/>
    </row>
    <row r="687" spans="2:30" outlineLevel="5" x14ac:dyDescent="0.25">
      <c r="B687" s="3"/>
      <c r="C687" s="1"/>
      <c r="D687" s="1"/>
      <c r="E687" s="1"/>
      <c r="F687" s="1"/>
      <c r="G687" s="1" t="s">
        <v>1842</v>
      </c>
      <c r="H687" s="188">
        <v>42411</v>
      </c>
      <c r="I687" s="1" t="s">
        <v>2130</v>
      </c>
      <c r="J687" s="2" t="s">
        <v>59</v>
      </c>
      <c r="K687" s="1" t="s">
        <v>36</v>
      </c>
      <c r="L687" s="1" t="s">
        <v>20</v>
      </c>
      <c r="M687" s="1" t="s">
        <v>21</v>
      </c>
      <c r="N687" s="1" t="s">
        <v>11</v>
      </c>
      <c r="O687" s="7">
        <v>3480.8</v>
      </c>
      <c r="P687" s="7">
        <v>0</v>
      </c>
      <c r="Q687" s="7">
        <f t="shared" si="23"/>
        <v>3480.8</v>
      </c>
      <c r="R687" s="6" t="s">
        <v>47</v>
      </c>
      <c r="S687" s="5" t="s">
        <v>32</v>
      </c>
      <c r="T687" s="5" t="s">
        <v>1592</v>
      </c>
      <c r="U687" s="5" t="s">
        <v>1874</v>
      </c>
      <c r="V687" s="1" t="s">
        <v>56</v>
      </c>
      <c r="W687" s="1" t="s">
        <v>2131</v>
      </c>
      <c r="X687" s="1" t="s">
        <v>1483</v>
      </c>
      <c r="Y687" s="1" t="s">
        <v>1484</v>
      </c>
      <c r="Z687" s="4">
        <v>42411</v>
      </c>
      <c r="AA687" s="1" t="s">
        <v>45</v>
      </c>
      <c r="AB687" s="1" t="s">
        <v>2132</v>
      </c>
      <c r="AC687" s="1" t="s">
        <v>2133</v>
      </c>
      <c r="AD687" s="8"/>
    </row>
    <row r="688" spans="2:30" outlineLevel="5" x14ac:dyDescent="0.25">
      <c r="B688" s="3"/>
      <c r="C688" s="1"/>
      <c r="D688" s="1"/>
      <c r="E688" s="1"/>
      <c r="F688" s="1"/>
      <c r="G688" s="1" t="s">
        <v>1842</v>
      </c>
      <c r="H688" s="188">
        <v>42412</v>
      </c>
      <c r="I688" s="1" t="s">
        <v>2134</v>
      </c>
      <c r="J688" s="2" t="s">
        <v>59</v>
      </c>
      <c r="K688" s="1" t="s">
        <v>36</v>
      </c>
      <c r="L688" s="1" t="s">
        <v>20</v>
      </c>
      <c r="M688" s="1" t="s">
        <v>21</v>
      </c>
      <c r="N688" s="1" t="s">
        <v>11</v>
      </c>
      <c r="O688" s="7">
        <v>28875.5</v>
      </c>
      <c r="P688" s="7">
        <v>0</v>
      </c>
      <c r="Q688" s="7">
        <f t="shared" si="23"/>
        <v>28875.5</v>
      </c>
      <c r="R688" s="6" t="s">
        <v>47</v>
      </c>
      <c r="S688" s="5" t="s">
        <v>32</v>
      </c>
      <c r="T688" s="5" t="s">
        <v>1592</v>
      </c>
      <c r="U688" s="5" t="s">
        <v>1874</v>
      </c>
      <c r="V688" s="1" t="s">
        <v>56</v>
      </c>
      <c r="W688" s="1" t="s">
        <v>2135</v>
      </c>
      <c r="X688" s="1" t="s">
        <v>1631</v>
      </c>
      <c r="Y688" s="1" t="s">
        <v>1632</v>
      </c>
      <c r="Z688" s="4">
        <v>42412</v>
      </c>
      <c r="AA688" s="1" t="s">
        <v>45</v>
      </c>
      <c r="AB688" s="1" t="s">
        <v>2136</v>
      </c>
      <c r="AC688" s="1" t="s">
        <v>2137</v>
      </c>
      <c r="AD688" s="8"/>
    </row>
    <row r="689" spans="2:30" outlineLevel="5" x14ac:dyDescent="0.25">
      <c r="B689" s="3"/>
      <c r="C689" s="1"/>
      <c r="D689" s="1"/>
      <c r="E689" s="1"/>
      <c r="F689" s="1"/>
      <c r="G689" s="1" t="s">
        <v>1842</v>
      </c>
      <c r="H689" s="188">
        <v>42412</v>
      </c>
      <c r="I689" s="1" t="s">
        <v>2138</v>
      </c>
      <c r="J689" s="2" t="s">
        <v>59</v>
      </c>
      <c r="K689" s="1" t="s">
        <v>36</v>
      </c>
      <c r="L689" s="1" t="s">
        <v>20</v>
      </c>
      <c r="M689" s="1" t="s">
        <v>21</v>
      </c>
      <c r="N689" s="1" t="s">
        <v>11</v>
      </c>
      <c r="O689" s="7">
        <v>1438.8</v>
      </c>
      <c r="P689" s="7">
        <v>0</v>
      </c>
      <c r="Q689" s="7">
        <f t="shared" si="23"/>
        <v>1438.8</v>
      </c>
      <c r="R689" s="6" t="s">
        <v>47</v>
      </c>
      <c r="S689" s="5" t="s">
        <v>32</v>
      </c>
      <c r="T689" s="5" t="s">
        <v>58</v>
      </c>
      <c r="U689" s="5" t="s">
        <v>710</v>
      </c>
      <c r="V689" s="1" t="s">
        <v>56</v>
      </c>
      <c r="W689" s="1" t="s">
        <v>2139</v>
      </c>
      <c r="X689" s="1" t="s">
        <v>1458</v>
      </c>
      <c r="Y689" s="1" t="s">
        <v>1459</v>
      </c>
      <c r="Z689" s="4">
        <v>42412</v>
      </c>
      <c r="AA689" s="1" t="s">
        <v>45</v>
      </c>
      <c r="AB689" s="1" t="s">
        <v>2140</v>
      </c>
      <c r="AC689" s="1" t="s">
        <v>2141</v>
      </c>
      <c r="AD689" s="8"/>
    </row>
    <row r="690" spans="2:30" outlineLevel="5" x14ac:dyDescent="0.25">
      <c r="B690" s="3"/>
      <c r="C690" s="1"/>
      <c r="D690" s="1"/>
      <c r="E690" s="1"/>
      <c r="F690" s="1"/>
      <c r="G690" s="1" t="s">
        <v>1842</v>
      </c>
      <c r="H690" s="188">
        <v>42419</v>
      </c>
      <c r="I690" s="1" t="s">
        <v>2142</v>
      </c>
      <c r="J690" s="2" t="s">
        <v>59</v>
      </c>
      <c r="K690" s="1" t="s">
        <v>36</v>
      </c>
      <c r="L690" s="1" t="s">
        <v>20</v>
      </c>
      <c r="M690" s="1" t="s">
        <v>21</v>
      </c>
      <c r="N690" s="1" t="s">
        <v>11</v>
      </c>
      <c r="O690" s="7">
        <v>1525</v>
      </c>
      <c r="P690" s="7">
        <v>0</v>
      </c>
      <c r="Q690" s="7">
        <f t="shared" si="23"/>
        <v>1525</v>
      </c>
      <c r="R690" s="6" t="s">
        <v>47</v>
      </c>
      <c r="S690" s="5" t="s">
        <v>32</v>
      </c>
      <c r="T690" s="5" t="s">
        <v>57</v>
      </c>
      <c r="U690" s="5" t="s">
        <v>1864</v>
      </c>
      <c r="V690" s="1" t="s">
        <v>56</v>
      </c>
      <c r="W690" s="1" t="s">
        <v>2143</v>
      </c>
      <c r="X690" s="1" t="s">
        <v>1615</v>
      </c>
      <c r="Y690" s="1" t="s">
        <v>1616</v>
      </c>
      <c r="Z690" s="4">
        <v>42419</v>
      </c>
      <c r="AA690" s="1" t="s">
        <v>45</v>
      </c>
      <c r="AB690" s="1" t="s">
        <v>2144</v>
      </c>
      <c r="AC690" s="1" t="s">
        <v>2145</v>
      </c>
      <c r="AD690" s="8"/>
    </row>
    <row r="691" spans="2:30" outlineLevel="5" x14ac:dyDescent="0.25">
      <c r="B691" s="3"/>
      <c r="C691" s="1"/>
      <c r="D691" s="1"/>
      <c r="E691" s="1"/>
      <c r="F691" s="1"/>
      <c r="G691" s="1" t="s">
        <v>1842</v>
      </c>
      <c r="H691" s="188">
        <v>42417</v>
      </c>
      <c r="I691" s="1" t="s">
        <v>2146</v>
      </c>
      <c r="J691" s="2" t="s">
        <v>59</v>
      </c>
      <c r="K691" s="1" t="s">
        <v>36</v>
      </c>
      <c r="L691" s="1" t="s">
        <v>20</v>
      </c>
      <c r="M691" s="1" t="s">
        <v>21</v>
      </c>
      <c r="N691" s="1" t="s">
        <v>11</v>
      </c>
      <c r="O691" s="7">
        <v>569.95000000000005</v>
      </c>
      <c r="P691" s="7">
        <v>0</v>
      </c>
      <c r="Q691" s="7">
        <f t="shared" si="23"/>
        <v>569.95000000000005</v>
      </c>
      <c r="R691" s="6" t="s">
        <v>47</v>
      </c>
      <c r="S691" s="5" t="s">
        <v>32</v>
      </c>
      <c r="T691" s="5" t="s">
        <v>57</v>
      </c>
      <c r="U691" s="5" t="s">
        <v>1864</v>
      </c>
      <c r="V691" s="1" t="s">
        <v>56</v>
      </c>
      <c r="W691" s="1" t="s">
        <v>2147</v>
      </c>
      <c r="X691" s="1" t="s">
        <v>1618</v>
      </c>
      <c r="Y691" s="1" t="s">
        <v>1619</v>
      </c>
      <c r="Z691" s="4">
        <v>42417</v>
      </c>
      <c r="AA691" s="1" t="s">
        <v>45</v>
      </c>
      <c r="AB691" s="1" t="s">
        <v>2148</v>
      </c>
      <c r="AC691" s="1" t="s">
        <v>2149</v>
      </c>
      <c r="AD691" s="8"/>
    </row>
    <row r="692" spans="2:30" outlineLevel="5" x14ac:dyDescent="0.25">
      <c r="B692" s="3"/>
      <c r="C692" s="1"/>
      <c r="D692" s="1"/>
      <c r="E692" s="1"/>
      <c r="F692" s="1"/>
      <c r="G692" s="1" t="s">
        <v>1842</v>
      </c>
      <c r="H692" s="188">
        <v>42418</v>
      </c>
      <c r="I692" s="1" t="s">
        <v>2150</v>
      </c>
      <c r="J692" s="2" t="s">
        <v>59</v>
      </c>
      <c r="K692" s="1" t="s">
        <v>36</v>
      </c>
      <c r="L692" s="1" t="s">
        <v>20</v>
      </c>
      <c r="M692" s="1" t="s">
        <v>21</v>
      </c>
      <c r="N692" s="1" t="s">
        <v>11</v>
      </c>
      <c r="O692" s="7">
        <v>15639.6</v>
      </c>
      <c r="P692" s="7">
        <v>0</v>
      </c>
      <c r="Q692" s="7">
        <f t="shared" si="23"/>
        <v>15639.6</v>
      </c>
      <c r="R692" s="6" t="s">
        <v>47</v>
      </c>
      <c r="S692" s="5" t="s">
        <v>32</v>
      </c>
      <c r="T692" s="5" t="s">
        <v>58</v>
      </c>
      <c r="U692" s="5" t="s">
        <v>710</v>
      </c>
      <c r="V692" s="1" t="s">
        <v>56</v>
      </c>
      <c r="W692" s="1" t="s">
        <v>2151</v>
      </c>
      <c r="X692" s="1" t="s">
        <v>1460</v>
      </c>
      <c r="Y692" s="1" t="s">
        <v>1461</v>
      </c>
      <c r="Z692" s="4">
        <v>42418</v>
      </c>
      <c r="AA692" s="1" t="s">
        <v>45</v>
      </c>
      <c r="AB692" s="1" t="s">
        <v>2152</v>
      </c>
      <c r="AC692" s="1" t="s">
        <v>2153</v>
      </c>
      <c r="AD692" s="8"/>
    </row>
    <row r="693" spans="2:30" outlineLevel="5" x14ac:dyDescent="0.25">
      <c r="B693" s="3"/>
      <c r="C693" s="1"/>
      <c r="D693" s="1"/>
      <c r="E693" s="1"/>
      <c r="F693" s="1"/>
      <c r="G693" s="1" t="s">
        <v>1842</v>
      </c>
      <c r="H693" s="188">
        <v>42424</v>
      </c>
      <c r="I693" s="1" t="s">
        <v>2154</v>
      </c>
      <c r="J693" s="2" t="s">
        <v>59</v>
      </c>
      <c r="K693" s="1" t="s">
        <v>36</v>
      </c>
      <c r="L693" s="1" t="s">
        <v>20</v>
      </c>
      <c r="M693" s="1" t="s">
        <v>21</v>
      </c>
      <c r="N693" s="1" t="s">
        <v>11</v>
      </c>
      <c r="O693" s="7">
        <v>8025</v>
      </c>
      <c r="P693" s="7">
        <v>0</v>
      </c>
      <c r="Q693" s="7">
        <f t="shared" si="23"/>
        <v>8025</v>
      </c>
      <c r="R693" s="6" t="s">
        <v>47</v>
      </c>
      <c r="S693" s="5" t="s">
        <v>32</v>
      </c>
      <c r="T693" s="5" t="s">
        <v>57</v>
      </c>
      <c r="U693" s="5" t="s">
        <v>1864</v>
      </c>
      <c r="V693" s="1" t="s">
        <v>56</v>
      </c>
      <c r="W693" s="1" t="s">
        <v>2155</v>
      </c>
      <c r="X693" s="1" t="s">
        <v>1477</v>
      </c>
      <c r="Y693" s="1" t="s">
        <v>1478</v>
      </c>
      <c r="Z693" s="4">
        <v>42424</v>
      </c>
      <c r="AA693" s="1" t="s">
        <v>1472</v>
      </c>
      <c r="AB693" s="1" t="s">
        <v>2156</v>
      </c>
      <c r="AC693" s="1" t="s">
        <v>2157</v>
      </c>
      <c r="AD693" s="8"/>
    </row>
    <row r="694" spans="2:30" outlineLevel="5" x14ac:dyDescent="0.25">
      <c r="B694" s="3"/>
      <c r="C694" s="1"/>
      <c r="D694" s="1"/>
      <c r="E694" s="1"/>
      <c r="F694" s="1"/>
      <c r="G694" s="1" t="s">
        <v>1842</v>
      </c>
      <c r="H694" s="188">
        <v>42422</v>
      </c>
      <c r="I694" s="1" t="s">
        <v>2158</v>
      </c>
      <c r="J694" s="2" t="s">
        <v>59</v>
      </c>
      <c r="K694" s="1" t="s">
        <v>36</v>
      </c>
      <c r="L694" s="1" t="s">
        <v>20</v>
      </c>
      <c r="M694" s="1" t="s">
        <v>21</v>
      </c>
      <c r="N694" s="1" t="s">
        <v>11</v>
      </c>
      <c r="O694" s="7">
        <v>456.31</v>
      </c>
      <c r="P694" s="7">
        <v>0</v>
      </c>
      <c r="Q694" s="7">
        <f t="shared" si="23"/>
        <v>456.31</v>
      </c>
      <c r="R694" s="6" t="s">
        <v>47</v>
      </c>
      <c r="S694" s="5" t="s">
        <v>32</v>
      </c>
      <c r="T694" s="5" t="s">
        <v>57</v>
      </c>
      <c r="U694" s="5" t="s">
        <v>1864</v>
      </c>
      <c r="V694" s="1" t="s">
        <v>1710</v>
      </c>
      <c r="W694" s="1" t="s">
        <v>2159</v>
      </c>
      <c r="X694" s="1" t="s">
        <v>1718</v>
      </c>
      <c r="Y694" s="1" t="s">
        <v>1719</v>
      </c>
      <c r="Z694" s="4">
        <v>42422</v>
      </c>
      <c r="AA694" s="1" t="s">
        <v>45</v>
      </c>
      <c r="AB694" s="1" t="s">
        <v>2160</v>
      </c>
      <c r="AC694" s="1" t="s">
        <v>2161</v>
      </c>
      <c r="AD694" s="8"/>
    </row>
    <row r="695" spans="2:30" outlineLevel="5" x14ac:dyDescent="0.25">
      <c r="B695" s="3"/>
      <c r="C695" s="1"/>
      <c r="D695" s="1"/>
      <c r="E695" s="1"/>
      <c r="F695" s="1"/>
      <c r="G695" s="1" t="s">
        <v>1842</v>
      </c>
      <c r="H695" s="188">
        <v>42416</v>
      </c>
      <c r="I695" s="1" t="s">
        <v>2162</v>
      </c>
      <c r="J695" s="2" t="s">
        <v>59</v>
      </c>
      <c r="K695" s="1" t="s">
        <v>36</v>
      </c>
      <c r="L695" s="1" t="s">
        <v>20</v>
      </c>
      <c r="M695" s="1" t="s">
        <v>21</v>
      </c>
      <c r="N695" s="1" t="s">
        <v>11</v>
      </c>
      <c r="O695" s="7">
        <v>6004.5</v>
      </c>
      <c r="P695" s="7">
        <v>0</v>
      </c>
      <c r="Q695" s="7">
        <f t="shared" si="23"/>
        <v>6004.5</v>
      </c>
      <c r="R695" s="6" t="s">
        <v>47</v>
      </c>
      <c r="S695" s="5" t="s">
        <v>32</v>
      </c>
      <c r="T695" s="5" t="s">
        <v>57</v>
      </c>
      <c r="U695" s="5" t="s">
        <v>1864</v>
      </c>
      <c r="V695" s="1" t="s">
        <v>56</v>
      </c>
      <c r="W695" s="1" t="s">
        <v>1746</v>
      </c>
      <c r="X695" s="1" t="s">
        <v>1483</v>
      </c>
      <c r="Y695" s="1" t="s">
        <v>1484</v>
      </c>
      <c r="Z695" s="4">
        <v>42416</v>
      </c>
      <c r="AA695" s="1" t="s">
        <v>45</v>
      </c>
      <c r="AB695" s="1" t="s">
        <v>2163</v>
      </c>
      <c r="AC695" s="1" t="s">
        <v>2164</v>
      </c>
      <c r="AD695" s="8"/>
    </row>
    <row r="696" spans="2:30" outlineLevel="5" x14ac:dyDescent="0.25">
      <c r="B696" s="3"/>
      <c r="C696" s="1"/>
      <c r="D696" s="1"/>
      <c r="E696" s="1"/>
      <c r="F696" s="1"/>
      <c r="G696" s="1" t="s">
        <v>1842</v>
      </c>
      <c r="H696" s="188">
        <v>42429</v>
      </c>
      <c r="I696" s="1" t="s">
        <v>2165</v>
      </c>
      <c r="J696" s="2" t="s">
        <v>59</v>
      </c>
      <c r="K696" s="1" t="s">
        <v>36</v>
      </c>
      <c r="L696" s="1" t="s">
        <v>20</v>
      </c>
      <c r="M696" s="1" t="s">
        <v>21</v>
      </c>
      <c r="N696" s="1" t="s">
        <v>11</v>
      </c>
      <c r="O696" s="7">
        <v>8060</v>
      </c>
      <c r="P696" s="7">
        <v>0</v>
      </c>
      <c r="Q696" s="7">
        <f t="shared" si="23"/>
        <v>8060</v>
      </c>
      <c r="R696" s="6" t="s">
        <v>47</v>
      </c>
      <c r="S696" s="5" t="s">
        <v>32</v>
      </c>
      <c r="T696" s="5" t="s">
        <v>57</v>
      </c>
      <c r="U696" s="5" t="s">
        <v>1864</v>
      </c>
      <c r="V696" s="1" t="s">
        <v>56</v>
      </c>
      <c r="W696" s="1" t="s">
        <v>1466</v>
      </c>
      <c r="X696" s="1" t="s">
        <v>2166</v>
      </c>
      <c r="Y696" s="1" t="s">
        <v>2167</v>
      </c>
      <c r="Z696" s="4">
        <v>42429</v>
      </c>
      <c r="AA696" s="1" t="s">
        <v>45</v>
      </c>
      <c r="AB696" s="1" t="s">
        <v>2168</v>
      </c>
      <c r="AC696" s="1" t="s">
        <v>2169</v>
      </c>
      <c r="AD696" s="8"/>
    </row>
    <row r="697" spans="2:30" outlineLevel="5" x14ac:dyDescent="0.25">
      <c r="B697" s="3"/>
      <c r="C697" s="1"/>
      <c r="D697" s="1"/>
      <c r="E697" s="1"/>
      <c r="F697" s="1"/>
      <c r="G697" s="1" t="s">
        <v>1842</v>
      </c>
      <c r="H697" s="188">
        <v>42423</v>
      </c>
      <c r="I697" s="1" t="s">
        <v>2170</v>
      </c>
      <c r="J697" s="2" t="s">
        <v>59</v>
      </c>
      <c r="K697" s="1" t="s">
        <v>36</v>
      </c>
      <c r="L697" s="1" t="s">
        <v>20</v>
      </c>
      <c r="M697" s="1" t="s">
        <v>21</v>
      </c>
      <c r="N697" s="1" t="s">
        <v>11</v>
      </c>
      <c r="O697" s="7">
        <v>8910</v>
      </c>
      <c r="P697" s="7">
        <v>0</v>
      </c>
      <c r="Q697" s="7">
        <f t="shared" si="23"/>
        <v>8910</v>
      </c>
      <c r="R697" s="6" t="s">
        <v>47</v>
      </c>
      <c r="S697" s="5" t="s">
        <v>32</v>
      </c>
      <c r="T697" s="5" t="s">
        <v>58</v>
      </c>
      <c r="U697" s="5" t="s">
        <v>710</v>
      </c>
      <c r="V697" s="1" t="s">
        <v>56</v>
      </c>
      <c r="W697" s="1" t="s">
        <v>1455</v>
      </c>
      <c r="X697" s="1" t="s">
        <v>1654</v>
      </c>
      <c r="Y697" s="1" t="s">
        <v>1655</v>
      </c>
      <c r="Z697" s="4">
        <v>42423</v>
      </c>
      <c r="AA697" s="1" t="s">
        <v>45</v>
      </c>
      <c r="AB697" s="1" t="s">
        <v>2171</v>
      </c>
      <c r="AC697" s="1" t="s">
        <v>2172</v>
      </c>
      <c r="AD697" s="8"/>
    </row>
    <row r="698" spans="2:30" outlineLevel="5" x14ac:dyDescent="0.25">
      <c r="B698" s="3"/>
      <c r="C698" s="1"/>
      <c r="D698" s="1"/>
      <c r="E698" s="1"/>
      <c r="F698" s="1"/>
      <c r="G698" s="1" t="s">
        <v>1842</v>
      </c>
      <c r="H698" s="188">
        <v>42424</v>
      </c>
      <c r="I698" s="1" t="s">
        <v>2173</v>
      </c>
      <c r="J698" s="2" t="s">
        <v>59</v>
      </c>
      <c r="K698" s="1" t="s">
        <v>36</v>
      </c>
      <c r="L698" s="1" t="s">
        <v>20</v>
      </c>
      <c r="M698" s="1" t="s">
        <v>21</v>
      </c>
      <c r="N698" s="1" t="s">
        <v>11</v>
      </c>
      <c r="O698" s="7">
        <v>596.4</v>
      </c>
      <c r="P698" s="7">
        <v>0</v>
      </c>
      <c r="Q698" s="7">
        <f t="shared" si="23"/>
        <v>596.4</v>
      </c>
      <c r="R698" s="6" t="s">
        <v>47</v>
      </c>
      <c r="S698" s="5" t="s">
        <v>32</v>
      </c>
      <c r="T698" s="5" t="s">
        <v>1705</v>
      </c>
      <c r="U698" s="5" t="s">
        <v>1883</v>
      </c>
      <c r="V698" s="1" t="s">
        <v>1710</v>
      </c>
      <c r="W698" s="1" t="s">
        <v>2174</v>
      </c>
      <c r="X698" s="1" t="s">
        <v>2175</v>
      </c>
      <c r="Y698" s="1" t="s">
        <v>2176</v>
      </c>
      <c r="Z698" s="4">
        <v>42424</v>
      </c>
      <c r="AA698" s="1" t="s">
        <v>45</v>
      </c>
      <c r="AB698" s="1" t="s">
        <v>2177</v>
      </c>
      <c r="AC698" s="1" t="s">
        <v>2178</v>
      </c>
      <c r="AD698" s="8"/>
    </row>
    <row r="699" spans="2:30" outlineLevel="5" x14ac:dyDescent="0.25">
      <c r="B699" s="3"/>
      <c r="C699" s="1"/>
      <c r="D699" s="1"/>
      <c r="E699" s="1"/>
      <c r="F699" s="1"/>
      <c r="G699" s="1" t="s">
        <v>1842</v>
      </c>
      <c r="H699" s="188">
        <v>42424</v>
      </c>
      <c r="I699" s="1" t="s">
        <v>2179</v>
      </c>
      <c r="J699" s="2" t="s">
        <v>59</v>
      </c>
      <c r="K699" s="1" t="s">
        <v>36</v>
      </c>
      <c r="L699" s="1" t="s">
        <v>20</v>
      </c>
      <c r="M699" s="1" t="s">
        <v>21</v>
      </c>
      <c r="N699" s="1" t="s">
        <v>11</v>
      </c>
      <c r="O699" s="7">
        <v>1192.79</v>
      </c>
      <c r="P699" s="7">
        <v>0</v>
      </c>
      <c r="Q699" s="7">
        <f t="shared" si="23"/>
        <v>1192.79</v>
      </c>
      <c r="R699" s="6" t="s">
        <v>47</v>
      </c>
      <c r="S699" s="5" t="s">
        <v>32</v>
      </c>
      <c r="T699" s="5" t="s">
        <v>1592</v>
      </c>
      <c r="U699" s="5" t="s">
        <v>1874</v>
      </c>
      <c r="V699" s="1" t="s">
        <v>1710</v>
      </c>
      <c r="W699" s="1" t="s">
        <v>2180</v>
      </c>
      <c r="X699" s="1" t="s">
        <v>2175</v>
      </c>
      <c r="Y699" s="1" t="s">
        <v>2176</v>
      </c>
      <c r="Z699" s="4">
        <v>42424</v>
      </c>
      <c r="AA699" s="1" t="s">
        <v>45</v>
      </c>
      <c r="AB699" s="1" t="s">
        <v>2181</v>
      </c>
      <c r="AC699" s="1" t="s">
        <v>2182</v>
      </c>
      <c r="AD699" s="8"/>
    </row>
    <row r="700" spans="2:30" outlineLevel="5" x14ac:dyDescent="0.25">
      <c r="B700" s="220"/>
      <c r="C700" s="2"/>
      <c r="D700" s="2"/>
      <c r="E700" s="2"/>
      <c r="F700" s="2"/>
      <c r="G700" s="2"/>
      <c r="H700" s="228"/>
      <c r="I700" s="2"/>
      <c r="J700" s="2" t="s">
        <v>59</v>
      </c>
      <c r="K700" s="2"/>
      <c r="L700" s="2"/>
      <c r="M700" s="2"/>
      <c r="N700" s="2"/>
      <c r="O700" s="221"/>
      <c r="P700" s="221"/>
      <c r="Q700" s="221"/>
      <c r="R700" s="222"/>
      <c r="S700" s="223"/>
      <c r="T700" s="223"/>
      <c r="U700" s="223"/>
      <c r="V700" s="2"/>
      <c r="W700" s="2"/>
      <c r="X700" s="2"/>
      <c r="Y700" s="2"/>
      <c r="Z700" s="224"/>
      <c r="AA700" s="2"/>
      <c r="AB700" s="2"/>
      <c r="AC700" s="2"/>
      <c r="AD700" s="225"/>
    </row>
    <row r="701" spans="2:30" outlineLevel="4" x14ac:dyDescent="0.25">
      <c r="B701" s="220"/>
      <c r="C701" s="2"/>
      <c r="D701" s="2"/>
      <c r="E701" s="2"/>
      <c r="F701" s="2" t="s">
        <v>5</v>
      </c>
      <c r="G701" s="2" t="s">
        <v>30</v>
      </c>
      <c r="H701" s="228"/>
      <c r="I701" s="2"/>
      <c r="J701" s="2" t="s">
        <v>59</v>
      </c>
      <c r="K701" s="2"/>
      <c r="L701" s="2"/>
      <c r="M701" s="2"/>
      <c r="N701" s="2"/>
      <c r="O701" s="221">
        <f>SUM(O702:O747)</f>
        <v>372022.85999999993</v>
      </c>
      <c r="P701" s="221">
        <f>SUM(P702:P747)</f>
        <v>0</v>
      </c>
      <c r="Q701" s="221">
        <f t="shared" ref="Q701:Q746" si="24">O701-P701</f>
        <v>372022.85999999993</v>
      </c>
      <c r="R701" s="222"/>
      <c r="S701" s="223"/>
      <c r="T701" s="223"/>
      <c r="U701" s="223"/>
      <c r="V701" s="2"/>
      <c r="W701" s="2"/>
      <c r="X701" s="2"/>
      <c r="Y701" s="2"/>
      <c r="Z701" s="224"/>
      <c r="AA701" s="2"/>
      <c r="AB701" s="2"/>
      <c r="AC701" s="2"/>
      <c r="AD701" s="225"/>
    </row>
    <row r="702" spans="2:30" outlineLevel="5" x14ac:dyDescent="0.25">
      <c r="B702" s="3"/>
      <c r="C702" s="1"/>
      <c r="D702" s="1"/>
      <c r="E702" s="1"/>
      <c r="F702" s="1"/>
      <c r="G702" s="1" t="s">
        <v>1842</v>
      </c>
      <c r="H702" s="188">
        <v>42439</v>
      </c>
      <c r="I702" s="1" t="s">
        <v>2183</v>
      </c>
      <c r="J702" s="2" t="s">
        <v>59</v>
      </c>
      <c r="K702" s="1" t="s">
        <v>36</v>
      </c>
      <c r="L702" s="1" t="s">
        <v>20</v>
      </c>
      <c r="M702" s="1" t="s">
        <v>21</v>
      </c>
      <c r="N702" s="1" t="s">
        <v>11</v>
      </c>
      <c r="O702" s="7">
        <v>7540</v>
      </c>
      <c r="P702" s="7">
        <v>0</v>
      </c>
      <c r="Q702" s="7">
        <f t="shared" si="24"/>
        <v>7540</v>
      </c>
      <c r="R702" s="6" t="s">
        <v>47</v>
      </c>
      <c r="S702" s="5" t="s">
        <v>32</v>
      </c>
      <c r="T702" s="5" t="s">
        <v>58</v>
      </c>
      <c r="U702" s="5" t="s">
        <v>710</v>
      </c>
      <c r="V702" s="1" t="s">
        <v>56</v>
      </c>
      <c r="W702" s="1" t="s">
        <v>2184</v>
      </c>
      <c r="X702" s="1" t="s">
        <v>1723</v>
      </c>
      <c r="Y702" s="1" t="s">
        <v>1724</v>
      </c>
      <c r="Z702" s="4">
        <v>42439</v>
      </c>
      <c r="AA702" s="1" t="s">
        <v>45</v>
      </c>
      <c r="AB702" s="1" t="s">
        <v>2185</v>
      </c>
      <c r="AC702" s="1" t="s">
        <v>2186</v>
      </c>
      <c r="AD702" s="8"/>
    </row>
    <row r="703" spans="2:30" outlineLevel="5" x14ac:dyDescent="0.25">
      <c r="B703" s="3"/>
      <c r="C703" s="1"/>
      <c r="D703" s="1"/>
      <c r="E703" s="1"/>
      <c r="F703" s="1"/>
      <c r="G703" s="1" t="s">
        <v>1842</v>
      </c>
      <c r="H703" s="188">
        <v>42440</v>
      </c>
      <c r="I703" s="1" t="s">
        <v>2187</v>
      </c>
      <c r="J703" s="2" t="s">
        <v>59</v>
      </c>
      <c r="K703" s="1" t="s">
        <v>36</v>
      </c>
      <c r="L703" s="1" t="s">
        <v>20</v>
      </c>
      <c r="M703" s="1" t="s">
        <v>21</v>
      </c>
      <c r="N703" s="1" t="s">
        <v>11</v>
      </c>
      <c r="O703" s="7">
        <v>14676</v>
      </c>
      <c r="P703" s="7">
        <v>0</v>
      </c>
      <c r="Q703" s="7">
        <f t="shared" si="24"/>
        <v>14676</v>
      </c>
      <c r="R703" s="6" t="s">
        <v>47</v>
      </c>
      <c r="S703" s="5" t="s">
        <v>32</v>
      </c>
      <c r="T703" s="5" t="s">
        <v>1592</v>
      </c>
      <c r="U703" s="5" t="s">
        <v>1874</v>
      </c>
      <c r="V703" s="1" t="s">
        <v>56</v>
      </c>
      <c r="W703" s="1" t="s">
        <v>2188</v>
      </c>
      <c r="X703" s="1" t="s">
        <v>1739</v>
      </c>
      <c r="Y703" s="1" t="s">
        <v>1740</v>
      </c>
      <c r="Z703" s="4">
        <v>42440</v>
      </c>
      <c r="AA703" s="1" t="s">
        <v>45</v>
      </c>
      <c r="AB703" s="1" t="s">
        <v>2189</v>
      </c>
      <c r="AC703" s="1" t="s">
        <v>2190</v>
      </c>
      <c r="AD703" s="8"/>
    </row>
    <row r="704" spans="2:30" outlineLevel="5" x14ac:dyDescent="0.25">
      <c r="B704" s="3"/>
      <c r="C704" s="1"/>
      <c r="D704" s="1"/>
      <c r="E704" s="1"/>
      <c r="F704" s="1"/>
      <c r="G704" s="1" t="s">
        <v>1842</v>
      </c>
      <c r="H704" s="188">
        <v>42438</v>
      </c>
      <c r="I704" s="1" t="s">
        <v>2191</v>
      </c>
      <c r="J704" s="2" t="s">
        <v>59</v>
      </c>
      <c r="K704" s="1" t="s">
        <v>36</v>
      </c>
      <c r="L704" s="1" t="s">
        <v>20</v>
      </c>
      <c r="M704" s="1" t="s">
        <v>21</v>
      </c>
      <c r="N704" s="1" t="s">
        <v>11</v>
      </c>
      <c r="O704" s="7">
        <v>22800</v>
      </c>
      <c r="P704" s="7">
        <v>0</v>
      </c>
      <c r="Q704" s="7">
        <f t="shared" si="24"/>
        <v>22800</v>
      </c>
      <c r="R704" s="6" t="s">
        <v>47</v>
      </c>
      <c r="S704" s="5" t="s">
        <v>32</v>
      </c>
      <c r="T704" s="5" t="s">
        <v>1592</v>
      </c>
      <c r="U704" s="5" t="s">
        <v>1874</v>
      </c>
      <c r="V704" s="1" t="s">
        <v>56</v>
      </c>
      <c r="W704" s="1" t="s">
        <v>2192</v>
      </c>
      <c r="X704" s="1" t="s">
        <v>2126</v>
      </c>
      <c r="Y704" s="1" t="s">
        <v>2127</v>
      </c>
      <c r="Z704" s="4">
        <v>42438</v>
      </c>
      <c r="AA704" s="1" t="s">
        <v>45</v>
      </c>
      <c r="AB704" s="1" t="s">
        <v>2193</v>
      </c>
      <c r="AC704" s="1" t="s">
        <v>2194</v>
      </c>
      <c r="AD704" s="8"/>
    </row>
    <row r="705" spans="2:30" outlineLevel="5" x14ac:dyDescent="0.25">
      <c r="B705" s="3"/>
      <c r="C705" s="1"/>
      <c r="D705" s="1"/>
      <c r="E705" s="1"/>
      <c r="F705" s="1"/>
      <c r="G705" s="1" t="s">
        <v>1842</v>
      </c>
      <c r="H705" s="188">
        <v>42440</v>
      </c>
      <c r="I705" s="1" t="s">
        <v>2195</v>
      </c>
      <c r="J705" s="2" t="s">
        <v>59</v>
      </c>
      <c r="K705" s="1" t="s">
        <v>36</v>
      </c>
      <c r="L705" s="1" t="s">
        <v>20</v>
      </c>
      <c r="M705" s="1" t="s">
        <v>21</v>
      </c>
      <c r="N705" s="1" t="s">
        <v>11</v>
      </c>
      <c r="O705" s="7">
        <v>3177</v>
      </c>
      <c r="P705" s="7">
        <v>0</v>
      </c>
      <c r="Q705" s="7">
        <f t="shared" si="24"/>
        <v>3177</v>
      </c>
      <c r="R705" s="6" t="s">
        <v>47</v>
      </c>
      <c r="S705" s="5" t="s">
        <v>32</v>
      </c>
      <c r="T705" s="5" t="s">
        <v>58</v>
      </c>
      <c r="U705" s="5" t="s">
        <v>710</v>
      </c>
      <c r="V705" s="1" t="s">
        <v>56</v>
      </c>
      <c r="W705" s="1" t="s">
        <v>2196</v>
      </c>
      <c r="X705" s="1" t="s">
        <v>1631</v>
      </c>
      <c r="Y705" s="1" t="s">
        <v>1632</v>
      </c>
      <c r="Z705" s="4">
        <v>42440</v>
      </c>
      <c r="AA705" s="1" t="s">
        <v>45</v>
      </c>
      <c r="AB705" s="1" t="s">
        <v>2197</v>
      </c>
      <c r="AC705" s="1" t="s">
        <v>2198</v>
      </c>
      <c r="AD705" s="8"/>
    </row>
    <row r="706" spans="2:30" outlineLevel="5" x14ac:dyDescent="0.25">
      <c r="B706" s="3"/>
      <c r="C706" s="1"/>
      <c r="D706" s="1"/>
      <c r="E706" s="1"/>
      <c r="F706" s="1"/>
      <c r="G706" s="1" t="s">
        <v>1842</v>
      </c>
      <c r="H706" s="188">
        <v>42452</v>
      </c>
      <c r="I706" s="1" t="s">
        <v>2199</v>
      </c>
      <c r="J706" s="2" t="s">
        <v>59</v>
      </c>
      <c r="K706" s="1" t="s">
        <v>36</v>
      </c>
      <c r="L706" s="1" t="s">
        <v>20</v>
      </c>
      <c r="M706" s="1" t="s">
        <v>21</v>
      </c>
      <c r="N706" s="1" t="s">
        <v>11</v>
      </c>
      <c r="O706" s="7">
        <v>18150</v>
      </c>
      <c r="P706" s="7">
        <v>0</v>
      </c>
      <c r="Q706" s="7">
        <f t="shared" si="24"/>
        <v>18150</v>
      </c>
      <c r="R706" s="6" t="s">
        <v>47</v>
      </c>
      <c r="S706" s="5" t="s">
        <v>32</v>
      </c>
      <c r="T706" s="5" t="s">
        <v>1705</v>
      </c>
      <c r="U706" s="5" t="s">
        <v>1883</v>
      </c>
      <c r="V706" s="1" t="s">
        <v>56</v>
      </c>
      <c r="W706" s="1" t="s">
        <v>2200</v>
      </c>
      <c r="X706" s="1" t="s">
        <v>2201</v>
      </c>
      <c r="Y706" s="1" t="s">
        <v>2202</v>
      </c>
      <c r="Z706" s="4">
        <v>42452</v>
      </c>
      <c r="AA706" s="1" t="s">
        <v>45</v>
      </c>
      <c r="AB706" s="1" t="s">
        <v>2203</v>
      </c>
      <c r="AC706" s="1" t="s">
        <v>2204</v>
      </c>
      <c r="AD706" s="8"/>
    </row>
    <row r="707" spans="2:30" outlineLevel="5" x14ac:dyDescent="0.25">
      <c r="B707" s="3"/>
      <c r="C707" s="1"/>
      <c r="D707" s="1"/>
      <c r="E707" s="1"/>
      <c r="F707" s="1"/>
      <c r="G707" s="1" t="s">
        <v>1842</v>
      </c>
      <c r="H707" s="188">
        <v>42458</v>
      </c>
      <c r="I707" s="1" t="s">
        <v>2205</v>
      </c>
      <c r="J707" s="2" t="s">
        <v>59</v>
      </c>
      <c r="K707" s="1" t="s">
        <v>36</v>
      </c>
      <c r="L707" s="1" t="s">
        <v>20</v>
      </c>
      <c r="M707" s="1" t="s">
        <v>21</v>
      </c>
      <c r="N707" s="1" t="s">
        <v>11</v>
      </c>
      <c r="O707" s="7">
        <v>6800</v>
      </c>
      <c r="P707" s="7">
        <v>0</v>
      </c>
      <c r="Q707" s="7">
        <f t="shared" si="24"/>
        <v>6800</v>
      </c>
      <c r="R707" s="6" t="s">
        <v>47</v>
      </c>
      <c r="S707" s="5" t="s">
        <v>32</v>
      </c>
      <c r="T707" s="5" t="s">
        <v>57</v>
      </c>
      <c r="U707" s="5" t="s">
        <v>1864</v>
      </c>
      <c r="V707" s="1" t="s">
        <v>56</v>
      </c>
      <c r="W707" s="1" t="s">
        <v>2206</v>
      </c>
      <c r="X707" s="1" t="s">
        <v>1460</v>
      </c>
      <c r="Y707" s="1" t="s">
        <v>1461</v>
      </c>
      <c r="Z707" s="4">
        <v>42458</v>
      </c>
      <c r="AA707" s="1" t="s">
        <v>45</v>
      </c>
      <c r="AB707" s="1" t="s">
        <v>2207</v>
      </c>
      <c r="AC707" s="1" t="s">
        <v>2208</v>
      </c>
      <c r="AD707" s="8"/>
    </row>
    <row r="708" spans="2:30" outlineLevel="5" x14ac:dyDescent="0.25">
      <c r="B708" s="3"/>
      <c r="C708" s="1"/>
      <c r="D708" s="1"/>
      <c r="E708" s="1"/>
      <c r="F708" s="1"/>
      <c r="G708" s="1" t="s">
        <v>1842</v>
      </c>
      <c r="H708" s="188">
        <v>42446</v>
      </c>
      <c r="I708" s="1" t="s">
        <v>2209</v>
      </c>
      <c r="J708" s="2" t="s">
        <v>59</v>
      </c>
      <c r="K708" s="1" t="s">
        <v>36</v>
      </c>
      <c r="L708" s="1" t="s">
        <v>20</v>
      </c>
      <c r="M708" s="1" t="s">
        <v>21</v>
      </c>
      <c r="N708" s="1" t="s">
        <v>11</v>
      </c>
      <c r="O708" s="7">
        <v>31500</v>
      </c>
      <c r="P708" s="7">
        <v>0</v>
      </c>
      <c r="Q708" s="7">
        <f t="shared" si="24"/>
        <v>31500</v>
      </c>
      <c r="R708" s="6" t="s">
        <v>47</v>
      </c>
      <c r="S708" s="5" t="s">
        <v>32</v>
      </c>
      <c r="T708" s="5" t="s">
        <v>58</v>
      </c>
      <c r="U708" s="5" t="s">
        <v>710</v>
      </c>
      <c r="V708" s="1" t="s">
        <v>56</v>
      </c>
      <c r="W708" s="1" t="s">
        <v>2210</v>
      </c>
      <c r="X708" s="1" t="s">
        <v>1467</v>
      </c>
      <c r="Y708" s="1" t="s">
        <v>1468</v>
      </c>
      <c r="Z708" s="4">
        <v>42446</v>
      </c>
      <c r="AA708" s="1" t="s">
        <v>45</v>
      </c>
      <c r="AB708" s="1" t="s">
        <v>2211</v>
      </c>
      <c r="AC708" s="1" t="s">
        <v>2212</v>
      </c>
      <c r="AD708" s="8"/>
    </row>
    <row r="709" spans="2:30" outlineLevel="5" x14ac:dyDescent="0.25">
      <c r="B709" s="3"/>
      <c r="C709" s="1"/>
      <c r="D709" s="1"/>
      <c r="E709" s="1"/>
      <c r="F709" s="1"/>
      <c r="G709" s="1" t="s">
        <v>1842</v>
      </c>
      <c r="H709" s="188">
        <v>42446</v>
      </c>
      <c r="I709" s="1" t="s">
        <v>2213</v>
      </c>
      <c r="J709" s="2" t="s">
        <v>59</v>
      </c>
      <c r="K709" s="1" t="s">
        <v>36</v>
      </c>
      <c r="L709" s="1" t="s">
        <v>20</v>
      </c>
      <c r="M709" s="1" t="s">
        <v>21</v>
      </c>
      <c r="N709" s="1" t="s">
        <v>11</v>
      </c>
      <c r="O709" s="7">
        <v>29250</v>
      </c>
      <c r="P709" s="7">
        <v>0</v>
      </c>
      <c r="Q709" s="7">
        <f t="shared" si="24"/>
        <v>29250</v>
      </c>
      <c r="R709" s="6" t="s">
        <v>47</v>
      </c>
      <c r="S709" s="5" t="s">
        <v>32</v>
      </c>
      <c r="T709" s="5" t="s">
        <v>57</v>
      </c>
      <c r="U709" s="5" t="s">
        <v>1864</v>
      </c>
      <c r="V709" s="1" t="s">
        <v>56</v>
      </c>
      <c r="W709" s="1" t="s">
        <v>1469</v>
      </c>
      <c r="X709" s="1" t="s">
        <v>1467</v>
      </c>
      <c r="Y709" s="1" t="s">
        <v>1468</v>
      </c>
      <c r="Z709" s="4">
        <v>42446</v>
      </c>
      <c r="AA709" s="1" t="s">
        <v>45</v>
      </c>
      <c r="AB709" s="1" t="s">
        <v>2214</v>
      </c>
      <c r="AC709" s="1" t="s">
        <v>2215</v>
      </c>
      <c r="AD709" s="8"/>
    </row>
    <row r="710" spans="2:30" outlineLevel="5" x14ac:dyDescent="0.25">
      <c r="B710" s="3"/>
      <c r="C710" s="1"/>
      <c r="D710" s="1"/>
      <c r="E710" s="1"/>
      <c r="F710" s="1"/>
      <c r="G710" s="1" t="s">
        <v>1842</v>
      </c>
      <c r="H710" s="188">
        <v>42452</v>
      </c>
      <c r="I710" s="1" t="s">
        <v>2216</v>
      </c>
      <c r="J710" s="2" t="s">
        <v>59</v>
      </c>
      <c r="K710" s="1" t="s">
        <v>36</v>
      </c>
      <c r="L710" s="1" t="s">
        <v>20</v>
      </c>
      <c r="M710" s="1" t="s">
        <v>21</v>
      </c>
      <c r="N710" s="1" t="s">
        <v>11</v>
      </c>
      <c r="O710" s="7">
        <v>15750</v>
      </c>
      <c r="P710" s="7">
        <v>0</v>
      </c>
      <c r="Q710" s="7">
        <f t="shared" si="24"/>
        <v>15750</v>
      </c>
      <c r="R710" s="6" t="s">
        <v>47</v>
      </c>
      <c r="S710" s="5" t="s">
        <v>32</v>
      </c>
      <c r="T710" s="5" t="s">
        <v>57</v>
      </c>
      <c r="U710" s="5" t="s">
        <v>1864</v>
      </c>
      <c r="V710" s="1" t="s">
        <v>56</v>
      </c>
      <c r="W710" s="1" t="s">
        <v>2217</v>
      </c>
      <c r="X710" s="1" t="s">
        <v>1654</v>
      </c>
      <c r="Y710" s="1" t="s">
        <v>1655</v>
      </c>
      <c r="Z710" s="4">
        <v>42452</v>
      </c>
      <c r="AA710" s="1" t="s">
        <v>45</v>
      </c>
      <c r="AB710" s="1" t="s">
        <v>2218</v>
      </c>
      <c r="AC710" s="1" t="s">
        <v>2219</v>
      </c>
      <c r="AD710" s="8"/>
    </row>
    <row r="711" spans="2:30" outlineLevel="5" x14ac:dyDescent="0.25">
      <c r="B711" s="3"/>
      <c r="C711" s="1"/>
      <c r="D711" s="1"/>
      <c r="E711" s="1"/>
      <c r="F711" s="1"/>
      <c r="G711" s="1" t="s">
        <v>1842</v>
      </c>
      <c r="H711" s="188">
        <v>42452</v>
      </c>
      <c r="I711" s="1" t="s">
        <v>2220</v>
      </c>
      <c r="J711" s="2" t="s">
        <v>59</v>
      </c>
      <c r="K711" s="1" t="s">
        <v>36</v>
      </c>
      <c r="L711" s="1" t="s">
        <v>20</v>
      </c>
      <c r="M711" s="1" t="s">
        <v>21</v>
      </c>
      <c r="N711" s="1" t="s">
        <v>11</v>
      </c>
      <c r="O711" s="7">
        <v>14632</v>
      </c>
      <c r="P711" s="7">
        <v>0</v>
      </c>
      <c r="Q711" s="7">
        <f t="shared" si="24"/>
        <v>14632</v>
      </c>
      <c r="R711" s="6" t="s">
        <v>47</v>
      </c>
      <c r="S711" s="5" t="s">
        <v>32</v>
      </c>
      <c r="T711" s="5" t="s">
        <v>57</v>
      </c>
      <c r="U711" s="5" t="s">
        <v>1864</v>
      </c>
      <c r="V711" s="1" t="s">
        <v>56</v>
      </c>
      <c r="W711" s="1" t="s">
        <v>2221</v>
      </c>
      <c r="X711" s="1" t="s">
        <v>1618</v>
      </c>
      <c r="Y711" s="1" t="s">
        <v>1619</v>
      </c>
      <c r="Z711" s="4">
        <v>42452</v>
      </c>
      <c r="AA711" s="1" t="s">
        <v>45</v>
      </c>
      <c r="AB711" s="1" t="s">
        <v>2222</v>
      </c>
      <c r="AC711" s="1" t="s">
        <v>2223</v>
      </c>
      <c r="AD711" s="8"/>
    </row>
    <row r="712" spans="2:30" outlineLevel="5" x14ac:dyDescent="0.25">
      <c r="B712" s="3"/>
      <c r="C712" s="1"/>
      <c r="D712" s="1"/>
      <c r="E712" s="1"/>
      <c r="F712" s="1"/>
      <c r="G712" s="1" t="s">
        <v>1842</v>
      </c>
      <c r="H712" s="188">
        <v>42446</v>
      </c>
      <c r="I712" s="1" t="s">
        <v>2224</v>
      </c>
      <c r="J712" s="2" t="s">
        <v>59</v>
      </c>
      <c r="K712" s="1" t="s">
        <v>36</v>
      </c>
      <c r="L712" s="1" t="s">
        <v>20</v>
      </c>
      <c r="M712" s="1" t="s">
        <v>21</v>
      </c>
      <c r="N712" s="1" t="s">
        <v>11</v>
      </c>
      <c r="O712" s="7">
        <v>1019.8</v>
      </c>
      <c r="P712" s="7">
        <v>0</v>
      </c>
      <c r="Q712" s="7">
        <f t="shared" si="24"/>
        <v>1019.8</v>
      </c>
      <c r="R712" s="6" t="s">
        <v>47</v>
      </c>
      <c r="S712" s="5" t="s">
        <v>32</v>
      </c>
      <c r="T712" s="5" t="s">
        <v>1705</v>
      </c>
      <c r="U712" s="5" t="s">
        <v>1883</v>
      </c>
      <c r="V712" s="1" t="s">
        <v>56</v>
      </c>
      <c r="W712" s="1" t="s">
        <v>2225</v>
      </c>
      <c r="X712" s="1" t="s">
        <v>1654</v>
      </c>
      <c r="Y712" s="1" t="s">
        <v>1655</v>
      </c>
      <c r="Z712" s="4">
        <v>42446</v>
      </c>
      <c r="AA712" s="1" t="s">
        <v>45</v>
      </c>
      <c r="AB712" s="1" t="s">
        <v>2226</v>
      </c>
      <c r="AC712" s="1" t="s">
        <v>2227</v>
      </c>
      <c r="AD712" s="8"/>
    </row>
    <row r="713" spans="2:30" outlineLevel="5" x14ac:dyDescent="0.25">
      <c r="B713" s="3"/>
      <c r="C713" s="1"/>
      <c r="D713" s="1"/>
      <c r="E713" s="1"/>
      <c r="F713" s="1"/>
      <c r="G713" s="1" t="s">
        <v>1842</v>
      </c>
      <c r="H713" s="188">
        <v>42447</v>
      </c>
      <c r="I713" s="1" t="s">
        <v>2228</v>
      </c>
      <c r="J713" s="2" t="s">
        <v>59</v>
      </c>
      <c r="K713" s="1" t="s">
        <v>36</v>
      </c>
      <c r="L713" s="1" t="s">
        <v>20</v>
      </c>
      <c r="M713" s="1" t="s">
        <v>21</v>
      </c>
      <c r="N713" s="1" t="s">
        <v>11</v>
      </c>
      <c r="O713" s="7">
        <v>2999.2</v>
      </c>
      <c r="P713" s="7">
        <v>0</v>
      </c>
      <c r="Q713" s="7">
        <f t="shared" si="24"/>
        <v>2999.2</v>
      </c>
      <c r="R713" s="6" t="s">
        <v>47</v>
      </c>
      <c r="S713" s="5" t="s">
        <v>32</v>
      </c>
      <c r="T713" s="5" t="s">
        <v>1705</v>
      </c>
      <c r="U713" s="5" t="s">
        <v>1883</v>
      </c>
      <c r="V713" s="1" t="s">
        <v>56</v>
      </c>
      <c r="W713" s="1" t="s">
        <v>2229</v>
      </c>
      <c r="X713" s="1" t="s">
        <v>1725</v>
      </c>
      <c r="Y713" s="1" t="s">
        <v>1726</v>
      </c>
      <c r="Z713" s="4">
        <v>42447</v>
      </c>
      <c r="AA713" s="1" t="s">
        <v>1472</v>
      </c>
      <c r="AB713" s="1" t="s">
        <v>2230</v>
      </c>
      <c r="AC713" s="1" t="s">
        <v>2231</v>
      </c>
      <c r="AD713" s="8"/>
    </row>
    <row r="714" spans="2:30" outlineLevel="5" x14ac:dyDescent="0.25">
      <c r="B714" s="3"/>
      <c r="C714" s="1"/>
      <c r="D714" s="1"/>
      <c r="E714" s="1"/>
      <c r="F714" s="1"/>
      <c r="G714" s="1" t="s">
        <v>1842</v>
      </c>
      <c r="H714" s="188">
        <v>42440</v>
      </c>
      <c r="I714" s="1" t="s">
        <v>2232</v>
      </c>
      <c r="J714" s="2" t="s">
        <v>59</v>
      </c>
      <c r="K714" s="1" t="s">
        <v>36</v>
      </c>
      <c r="L714" s="1" t="s">
        <v>20</v>
      </c>
      <c r="M714" s="1" t="s">
        <v>21</v>
      </c>
      <c r="N714" s="1" t="s">
        <v>11</v>
      </c>
      <c r="O714" s="7">
        <v>9400</v>
      </c>
      <c r="P714" s="7">
        <v>0</v>
      </c>
      <c r="Q714" s="7">
        <f t="shared" si="24"/>
        <v>9400</v>
      </c>
      <c r="R714" s="6" t="s">
        <v>47</v>
      </c>
      <c r="S714" s="5" t="s">
        <v>32</v>
      </c>
      <c r="T714" s="5" t="s">
        <v>58</v>
      </c>
      <c r="U714" s="5" t="s">
        <v>710</v>
      </c>
      <c r="V714" s="1" t="s">
        <v>56</v>
      </c>
      <c r="W714" s="1" t="s">
        <v>2233</v>
      </c>
      <c r="X714" s="1" t="s">
        <v>2234</v>
      </c>
      <c r="Y714" s="1" t="s">
        <v>2235</v>
      </c>
      <c r="Z714" s="4">
        <v>42440</v>
      </c>
      <c r="AA714" s="1" t="s">
        <v>45</v>
      </c>
      <c r="AB714" s="1" t="s">
        <v>2236</v>
      </c>
      <c r="AC714" s="1" t="s">
        <v>2237</v>
      </c>
      <c r="AD714" s="8"/>
    </row>
    <row r="715" spans="2:30" outlineLevel="5" x14ac:dyDescent="0.25">
      <c r="B715" s="3"/>
      <c r="C715" s="1"/>
      <c r="D715" s="1"/>
      <c r="E715" s="1"/>
      <c r="F715" s="1"/>
      <c r="G715" s="1" t="s">
        <v>1842</v>
      </c>
      <c r="H715" s="188">
        <v>42440</v>
      </c>
      <c r="I715" s="1" t="s">
        <v>2238</v>
      </c>
      <c r="J715" s="2" t="s">
        <v>59</v>
      </c>
      <c r="K715" s="1" t="s">
        <v>36</v>
      </c>
      <c r="L715" s="1" t="s">
        <v>20</v>
      </c>
      <c r="M715" s="1" t="s">
        <v>21</v>
      </c>
      <c r="N715" s="1" t="s">
        <v>11</v>
      </c>
      <c r="O715" s="7">
        <v>5700</v>
      </c>
      <c r="P715" s="7">
        <v>0</v>
      </c>
      <c r="Q715" s="7">
        <f t="shared" si="24"/>
        <v>5700</v>
      </c>
      <c r="R715" s="6" t="s">
        <v>47</v>
      </c>
      <c r="S715" s="5" t="s">
        <v>32</v>
      </c>
      <c r="T715" s="5" t="s">
        <v>58</v>
      </c>
      <c r="U715" s="5" t="s">
        <v>710</v>
      </c>
      <c r="V715" s="1" t="s">
        <v>56</v>
      </c>
      <c r="W715" s="1" t="s">
        <v>2239</v>
      </c>
      <c r="X715" s="1" t="s">
        <v>1501</v>
      </c>
      <c r="Y715" s="1" t="s">
        <v>1502</v>
      </c>
      <c r="Z715" s="4">
        <v>42440</v>
      </c>
      <c r="AA715" s="1" t="s">
        <v>45</v>
      </c>
      <c r="AB715" s="1" t="s">
        <v>2240</v>
      </c>
      <c r="AC715" s="1" t="s">
        <v>2241</v>
      </c>
      <c r="AD715" s="8"/>
    </row>
    <row r="716" spans="2:30" ht="15" customHeight="1" outlineLevel="5" x14ac:dyDescent="0.25">
      <c r="B716" s="3"/>
      <c r="C716" s="1"/>
      <c r="D716" s="1"/>
      <c r="E716" s="1"/>
      <c r="F716" s="1"/>
      <c r="G716" s="1" t="s">
        <v>1842</v>
      </c>
      <c r="H716" s="188">
        <v>42458</v>
      </c>
      <c r="I716" s="1" t="s">
        <v>1636</v>
      </c>
      <c r="J716" s="2" t="s">
        <v>59</v>
      </c>
      <c r="K716" s="1" t="s">
        <v>36</v>
      </c>
      <c r="L716" s="1" t="s">
        <v>20</v>
      </c>
      <c r="M716" s="1" t="s">
        <v>21</v>
      </c>
      <c r="N716" s="1" t="s">
        <v>11</v>
      </c>
      <c r="O716" s="7">
        <v>5411</v>
      </c>
      <c r="P716" s="7">
        <v>0</v>
      </c>
      <c r="Q716" s="7">
        <f t="shared" si="24"/>
        <v>5411</v>
      </c>
      <c r="R716" s="6" t="s">
        <v>47</v>
      </c>
      <c r="S716" s="5" t="s">
        <v>32</v>
      </c>
      <c r="T716" s="5" t="s">
        <v>57</v>
      </c>
      <c r="U716" s="5" t="s">
        <v>1864</v>
      </c>
      <c r="V716" s="1" t="s">
        <v>56</v>
      </c>
      <c r="W716" s="1" t="s">
        <v>2242</v>
      </c>
      <c r="X716" s="1" t="s">
        <v>1462</v>
      </c>
      <c r="Y716" s="1" t="s">
        <v>1463</v>
      </c>
      <c r="Z716" s="4">
        <v>42458</v>
      </c>
      <c r="AA716" s="1" t="s">
        <v>45</v>
      </c>
      <c r="AB716" s="1" t="s">
        <v>2243</v>
      </c>
      <c r="AC716" s="1" t="s">
        <v>2244</v>
      </c>
      <c r="AD716" s="8" t="s">
        <v>2245</v>
      </c>
    </row>
    <row r="717" spans="2:30" outlineLevel="5" x14ac:dyDescent="0.25">
      <c r="B717" s="3"/>
      <c r="C717" s="1"/>
      <c r="D717" s="1"/>
      <c r="E717" s="1"/>
      <c r="F717" s="1"/>
      <c r="G717" s="1" t="s">
        <v>1842</v>
      </c>
      <c r="H717" s="188">
        <v>42459</v>
      </c>
      <c r="I717" s="1" t="s">
        <v>2246</v>
      </c>
      <c r="J717" s="2" t="s">
        <v>59</v>
      </c>
      <c r="K717" s="1" t="s">
        <v>36</v>
      </c>
      <c r="L717" s="1" t="s">
        <v>20</v>
      </c>
      <c r="M717" s="1" t="s">
        <v>21</v>
      </c>
      <c r="N717" s="1" t="s">
        <v>11</v>
      </c>
      <c r="O717" s="7">
        <v>247.81</v>
      </c>
      <c r="P717" s="7">
        <v>0</v>
      </c>
      <c r="Q717" s="7">
        <f t="shared" si="24"/>
        <v>247.81</v>
      </c>
      <c r="R717" s="6" t="s">
        <v>47</v>
      </c>
      <c r="S717" s="5" t="s">
        <v>32</v>
      </c>
      <c r="T717" s="5" t="s">
        <v>1705</v>
      </c>
      <c r="U717" s="5" t="s">
        <v>1883</v>
      </c>
      <c r="V717" s="1" t="s">
        <v>1710</v>
      </c>
      <c r="W717" s="1" t="s">
        <v>2247</v>
      </c>
      <c r="X717" s="1" t="s">
        <v>2248</v>
      </c>
      <c r="Y717" s="1" t="s">
        <v>2249</v>
      </c>
      <c r="Z717" s="4">
        <v>42459</v>
      </c>
      <c r="AA717" s="1" t="s">
        <v>45</v>
      </c>
      <c r="AB717" s="1" t="s">
        <v>2250</v>
      </c>
      <c r="AC717" s="1" t="s">
        <v>2251</v>
      </c>
      <c r="AD717" s="8"/>
    </row>
    <row r="718" spans="2:30" outlineLevel="5" x14ac:dyDescent="0.25">
      <c r="B718" s="3"/>
      <c r="C718" s="1"/>
      <c r="D718" s="1"/>
      <c r="E718" s="1"/>
      <c r="F718" s="1"/>
      <c r="G718" s="1" t="s">
        <v>1842</v>
      </c>
      <c r="H718" s="188">
        <v>42458</v>
      </c>
      <c r="I718" s="1" t="s">
        <v>2252</v>
      </c>
      <c r="J718" s="2" t="s">
        <v>59</v>
      </c>
      <c r="K718" s="1" t="s">
        <v>36</v>
      </c>
      <c r="L718" s="1" t="s">
        <v>20</v>
      </c>
      <c r="M718" s="1" t="s">
        <v>21</v>
      </c>
      <c r="N718" s="1" t="s">
        <v>11</v>
      </c>
      <c r="O718" s="7">
        <v>495.63</v>
      </c>
      <c r="P718" s="7">
        <v>0</v>
      </c>
      <c r="Q718" s="7">
        <f t="shared" si="24"/>
        <v>495.63</v>
      </c>
      <c r="R718" s="6" t="s">
        <v>47</v>
      </c>
      <c r="S718" s="5" t="s">
        <v>32</v>
      </c>
      <c r="T718" s="5" t="s">
        <v>57</v>
      </c>
      <c r="U718" s="5" t="s">
        <v>1864</v>
      </c>
      <c r="V718" s="1" t="s">
        <v>1710</v>
      </c>
      <c r="W718" s="1" t="s">
        <v>2253</v>
      </c>
      <c r="X718" s="1" t="s">
        <v>2248</v>
      </c>
      <c r="Y718" s="1" t="s">
        <v>2249</v>
      </c>
      <c r="Z718" s="4">
        <v>42458</v>
      </c>
      <c r="AA718" s="1" t="s">
        <v>45</v>
      </c>
      <c r="AB718" s="1" t="s">
        <v>2254</v>
      </c>
      <c r="AC718" s="1" t="s">
        <v>2255</v>
      </c>
      <c r="AD718" s="8"/>
    </row>
    <row r="719" spans="2:30" outlineLevel="5" x14ac:dyDescent="0.25">
      <c r="B719" s="3"/>
      <c r="C719" s="1"/>
      <c r="D719" s="1"/>
      <c r="E719" s="1"/>
      <c r="F719" s="1"/>
      <c r="G719" s="1" t="s">
        <v>1842</v>
      </c>
      <c r="H719" s="188">
        <v>42446</v>
      </c>
      <c r="I719" s="1" t="s">
        <v>2256</v>
      </c>
      <c r="J719" s="2" t="s">
        <v>59</v>
      </c>
      <c r="K719" s="1" t="s">
        <v>36</v>
      </c>
      <c r="L719" s="1" t="s">
        <v>20</v>
      </c>
      <c r="M719" s="1" t="s">
        <v>21</v>
      </c>
      <c r="N719" s="1" t="s">
        <v>11</v>
      </c>
      <c r="O719" s="7">
        <v>5925</v>
      </c>
      <c r="P719" s="7">
        <v>0</v>
      </c>
      <c r="Q719" s="7">
        <f t="shared" si="24"/>
        <v>5925</v>
      </c>
      <c r="R719" s="6" t="s">
        <v>47</v>
      </c>
      <c r="S719" s="5" t="s">
        <v>32</v>
      </c>
      <c r="T719" s="5" t="s">
        <v>57</v>
      </c>
      <c r="U719" s="5" t="s">
        <v>1864</v>
      </c>
      <c r="V719" s="1" t="s">
        <v>56</v>
      </c>
      <c r="W719" s="1" t="s">
        <v>2257</v>
      </c>
      <c r="X719" s="1" t="s">
        <v>1743</v>
      </c>
      <c r="Y719" s="1" t="s">
        <v>1744</v>
      </c>
      <c r="Z719" s="4">
        <v>42446</v>
      </c>
      <c r="AA719" s="1" t="s">
        <v>45</v>
      </c>
      <c r="AB719" s="1" t="s">
        <v>2258</v>
      </c>
      <c r="AC719" s="1" t="s">
        <v>2259</v>
      </c>
      <c r="AD719" s="8"/>
    </row>
    <row r="720" spans="2:30" outlineLevel="5" x14ac:dyDescent="0.25">
      <c r="B720" s="3"/>
      <c r="C720" s="1"/>
      <c r="D720" s="1"/>
      <c r="E720" s="1"/>
      <c r="F720" s="1"/>
      <c r="G720" s="1" t="s">
        <v>1842</v>
      </c>
      <c r="H720" s="188">
        <v>42437</v>
      </c>
      <c r="I720" s="1" t="s">
        <v>2260</v>
      </c>
      <c r="J720" s="2" t="s">
        <v>59</v>
      </c>
      <c r="K720" s="1" t="s">
        <v>36</v>
      </c>
      <c r="L720" s="1" t="s">
        <v>20</v>
      </c>
      <c r="M720" s="1" t="s">
        <v>21</v>
      </c>
      <c r="N720" s="1" t="s">
        <v>11</v>
      </c>
      <c r="O720" s="7">
        <v>303.39999999999998</v>
      </c>
      <c r="P720" s="7">
        <v>0</v>
      </c>
      <c r="Q720" s="7">
        <f t="shared" si="24"/>
        <v>303.39999999999998</v>
      </c>
      <c r="R720" s="6" t="s">
        <v>47</v>
      </c>
      <c r="S720" s="5" t="s">
        <v>32</v>
      </c>
      <c r="T720" s="5" t="s">
        <v>57</v>
      </c>
      <c r="U720" s="5" t="s">
        <v>1864</v>
      </c>
      <c r="V720" s="1" t="s">
        <v>1710</v>
      </c>
      <c r="W720" s="1" t="s">
        <v>2261</v>
      </c>
      <c r="X720" s="1" t="s">
        <v>1485</v>
      </c>
      <c r="Y720" s="1" t="s">
        <v>1486</v>
      </c>
      <c r="Z720" s="4">
        <v>42437</v>
      </c>
      <c r="AA720" s="1" t="s">
        <v>45</v>
      </c>
      <c r="AB720" s="1" t="s">
        <v>2262</v>
      </c>
      <c r="AC720" s="1" t="s">
        <v>2263</v>
      </c>
      <c r="AD720" s="8"/>
    </row>
    <row r="721" spans="2:30" outlineLevel="5" x14ac:dyDescent="0.25">
      <c r="B721" s="3"/>
      <c r="C721" s="1"/>
      <c r="D721" s="1"/>
      <c r="E721" s="1"/>
      <c r="F721" s="1"/>
      <c r="G721" s="1" t="s">
        <v>1842</v>
      </c>
      <c r="H721" s="188">
        <v>42437</v>
      </c>
      <c r="I721" s="1" t="s">
        <v>2264</v>
      </c>
      <c r="J721" s="2" t="s">
        <v>59</v>
      </c>
      <c r="K721" s="1" t="s">
        <v>36</v>
      </c>
      <c r="L721" s="1" t="s">
        <v>20</v>
      </c>
      <c r="M721" s="1" t="s">
        <v>21</v>
      </c>
      <c r="N721" s="1" t="s">
        <v>11</v>
      </c>
      <c r="O721" s="7">
        <v>408.14</v>
      </c>
      <c r="P721" s="7">
        <v>0</v>
      </c>
      <c r="Q721" s="7">
        <f t="shared" si="24"/>
        <v>408.14</v>
      </c>
      <c r="R721" s="6" t="s">
        <v>47</v>
      </c>
      <c r="S721" s="5" t="s">
        <v>32</v>
      </c>
      <c r="T721" s="5" t="s">
        <v>58</v>
      </c>
      <c r="U721" s="5" t="s">
        <v>710</v>
      </c>
      <c r="V721" s="1" t="s">
        <v>1710</v>
      </c>
      <c r="W721" s="1" t="s">
        <v>2265</v>
      </c>
      <c r="X721" s="1" t="s">
        <v>1485</v>
      </c>
      <c r="Y721" s="1" t="s">
        <v>1486</v>
      </c>
      <c r="Z721" s="4">
        <v>42437</v>
      </c>
      <c r="AA721" s="1" t="s">
        <v>45</v>
      </c>
      <c r="AB721" s="1" t="s">
        <v>2266</v>
      </c>
      <c r="AC721" s="1" t="s">
        <v>2267</v>
      </c>
      <c r="AD721" s="8"/>
    </row>
    <row r="722" spans="2:30" outlineLevel="5" x14ac:dyDescent="0.25">
      <c r="B722" s="3"/>
      <c r="C722" s="1"/>
      <c r="D722" s="1"/>
      <c r="E722" s="1"/>
      <c r="F722" s="1"/>
      <c r="G722" s="1" t="s">
        <v>1842</v>
      </c>
      <c r="H722" s="188">
        <v>42446</v>
      </c>
      <c r="I722" s="1" t="s">
        <v>1431</v>
      </c>
      <c r="J722" s="2" t="s">
        <v>59</v>
      </c>
      <c r="K722" s="1" t="s">
        <v>36</v>
      </c>
      <c r="L722" s="1" t="s">
        <v>20</v>
      </c>
      <c r="M722" s="1" t="s">
        <v>21</v>
      </c>
      <c r="N722" s="1" t="s">
        <v>11</v>
      </c>
      <c r="O722" s="7">
        <v>435</v>
      </c>
      <c r="P722" s="7">
        <v>0</v>
      </c>
      <c r="Q722" s="7">
        <f t="shared" si="24"/>
        <v>435</v>
      </c>
      <c r="R722" s="6" t="s">
        <v>47</v>
      </c>
      <c r="S722" s="5" t="s">
        <v>32</v>
      </c>
      <c r="T722" s="5" t="s">
        <v>57</v>
      </c>
      <c r="U722" s="5" t="s">
        <v>1864</v>
      </c>
      <c r="V722" s="1" t="s">
        <v>56</v>
      </c>
      <c r="W722" s="1" t="s">
        <v>2268</v>
      </c>
      <c r="X722" s="1" t="s">
        <v>2116</v>
      </c>
      <c r="Y722" s="1" t="s">
        <v>2117</v>
      </c>
      <c r="Z722" s="4">
        <v>42446</v>
      </c>
      <c r="AA722" s="1" t="s">
        <v>45</v>
      </c>
      <c r="AB722" s="1" t="s">
        <v>2269</v>
      </c>
      <c r="AC722" s="1" t="s">
        <v>2270</v>
      </c>
      <c r="AD722" s="8"/>
    </row>
    <row r="723" spans="2:30" outlineLevel="5" x14ac:dyDescent="0.25">
      <c r="B723" s="3"/>
      <c r="C723" s="1"/>
      <c r="D723" s="1"/>
      <c r="E723" s="1"/>
      <c r="F723" s="1"/>
      <c r="G723" s="1" t="s">
        <v>1842</v>
      </c>
      <c r="H723" s="188">
        <v>42433</v>
      </c>
      <c r="I723" s="1" t="s">
        <v>2271</v>
      </c>
      <c r="J723" s="2" t="s">
        <v>59</v>
      </c>
      <c r="K723" s="1" t="s">
        <v>36</v>
      </c>
      <c r="L723" s="1" t="s">
        <v>20</v>
      </c>
      <c r="M723" s="1" t="s">
        <v>21</v>
      </c>
      <c r="N723" s="1" t="s">
        <v>11</v>
      </c>
      <c r="O723" s="7">
        <v>267.14999999999998</v>
      </c>
      <c r="P723" s="7">
        <v>0</v>
      </c>
      <c r="Q723" s="7">
        <f t="shared" si="24"/>
        <v>267.14999999999998</v>
      </c>
      <c r="R723" s="6" t="s">
        <v>47</v>
      </c>
      <c r="S723" s="5" t="s">
        <v>32</v>
      </c>
      <c r="T723" s="5" t="s">
        <v>57</v>
      </c>
      <c r="U723" s="5" t="s">
        <v>1864</v>
      </c>
      <c r="V723" s="1" t="s">
        <v>1710</v>
      </c>
      <c r="W723" s="1" t="s">
        <v>1276</v>
      </c>
      <c r="X723" s="1" t="s">
        <v>1485</v>
      </c>
      <c r="Y723" s="1" t="s">
        <v>1486</v>
      </c>
      <c r="Z723" s="4">
        <v>42433</v>
      </c>
      <c r="AA723" s="1" t="s">
        <v>45</v>
      </c>
      <c r="AB723" s="1" t="s">
        <v>2272</v>
      </c>
      <c r="AC723" s="1" t="s">
        <v>2273</v>
      </c>
      <c r="AD723" s="8"/>
    </row>
    <row r="724" spans="2:30" outlineLevel="5" x14ac:dyDescent="0.25">
      <c r="B724" s="3"/>
      <c r="C724" s="1"/>
      <c r="D724" s="1"/>
      <c r="E724" s="1"/>
      <c r="F724" s="1"/>
      <c r="G724" s="1" t="s">
        <v>1842</v>
      </c>
      <c r="H724" s="188">
        <v>42433</v>
      </c>
      <c r="I724" s="1" t="s">
        <v>2274</v>
      </c>
      <c r="J724" s="2" t="s">
        <v>59</v>
      </c>
      <c r="K724" s="1" t="s">
        <v>36</v>
      </c>
      <c r="L724" s="1" t="s">
        <v>20</v>
      </c>
      <c r="M724" s="1" t="s">
        <v>21</v>
      </c>
      <c r="N724" s="1" t="s">
        <v>11</v>
      </c>
      <c r="O724" s="7">
        <v>267.14999999999998</v>
      </c>
      <c r="P724" s="7">
        <v>0</v>
      </c>
      <c r="Q724" s="7">
        <f t="shared" si="24"/>
        <v>267.14999999999998</v>
      </c>
      <c r="R724" s="6" t="s">
        <v>47</v>
      </c>
      <c r="S724" s="5" t="s">
        <v>32</v>
      </c>
      <c r="T724" s="5" t="s">
        <v>58</v>
      </c>
      <c r="U724" s="5" t="s">
        <v>710</v>
      </c>
      <c r="V724" s="1" t="s">
        <v>1710</v>
      </c>
      <c r="W724" s="1" t="s">
        <v>1273</v>
      </c>
      <c r="X724" s="1" t="s">
        <v>1485</v>
      </c>
      <c r="Y724" s="1" t="s">
        <v>1486</v>
      </c>
      <c r="Z724" s="4">
        <v>42433</v>
      </c>
      <c r="AA724" s="1" t="s">
        <v>45</v>
      </c>
      <c r="AB724" s="1" t="s">
        <v>2275</v>
      </c>
      <c r="AC724" s="1" t="s">
        <v>2276</v>
      </c>
      <c r="AD724" s="8"/>
    </row>
    <row r="725" spans="2:30" outlineLevel="5" x14ac:dyDescent="0.25">
      <c r="B725" s="3"/>
      <c r="C725" s="1"/>
      <c r="D725" s="1"/>
      <c r="E725" s="1"/>
      <c r="F725" s="1"/>
      <c r="G725" s="1" t="s">
        <v>1842</v>
      </c>
      <c r="H725" s="188">
        <v>42440</v>
      </c>
      <c r="I725" s="1" t="s">
        <v>2277</v>
      </c>
      <c r="J725" s="2" t="s">
        <v>59</v>
      </c>
      <c r="K725" s="1" t="s">
        <v>36</v>
      </c>
      <c r="L725" s="1" t="s">
        <v>20</v>
      </c>
      <c r="M725" s="1" t="s">
        <v>21</v>
      </c>
      <c r="N725" s="1" t="s">
        <v>11</v>
      </c>
      <c r="O725" s="7">
        <v>133.58000000000001</v>
      </c>
      <c r="P725" s="7">
        <v>0</v>
      </c>
      <c r="Q725" s="7">
        <f t="shared" si="24"/>
        <v>133.58000000000001</v>
      </c>
      <c r="R725" s="6" t="s">
        <v>47</v>
      </c>
      <c r="S725" s="5" t="s">
        <v>32</v>
      </c>
      <c r="T725" s="5" t="s">
        <v>1592</v>
      </c>
      <c r="U725" s="5" t="s">
        <v>1874</v>
      </c>
      <c r="V725" s="1" t="s">
        <v>1710</v>
      </c>
      <c r="W725" s="1" t="s">
        <v>1275</v>
      </c>
      <c r="X725" s="1" t="s">
        <v>1485</v>
      </c>
      <c r="Y725" s="1" t="s">
        <v>1486</v>
      </c>
      <c r="Z725" s="4">
        <v>42440</v>
      </c>
      <c r="AA725" s="1" t="s">
        <v>45</v>
      </c>
      <c r="AB725" s="1" t="s">
        <v>2278</v>
      </c>
      <c r="AC725" s="1" t="s">
        <v>2279</v>
      </c>
      <c r="AD725" s="8"/>
    </row>
    <row r="726" spans="2:30" outlineLevel="5" x14ac:dyDescent="0.25">
      <c r="B726" s="3"/>
      <c r="C726" s="1"/>
      <c r="D726" s="1"/>
      <c r="E726" s="1"/>
      <c r="F726" s="1"/>
      <c r="G726" s="1" t="s">
        <v>1842</v>
      </c>
      <c r="H726" s="188">
        <v>42440</v>
      </c>
      <c r="I726" s="1" t="s">
        <v>2280</v>
      </c>
      <c r="J726" s="2" t="s">
        <v>59</v>
      </c>
      <c r="K726" s="1" t="s">
        <v>36</v>
      </c>
      <c r="L726" s="1" t="s">
        <v>20</v>
      </c>
      <c r="M726" s="1" t="s">
        <v>21</v>
      </c>
      <c r="N726" s="1" t="s">
        <v>11</v>
      </c>
      <c r="O726" s="7">
        <v>1758</v>
      </c>
      <c r="P726" s="7">
        <v>0</v>
      </c>
      <c r="Q726" s="7">
        <f t="shared" si="24"/>
        <v>1758</v>
      </c>
      <c r="R726" s="6" t="s">
        <v>47</v>
      </c>
      <c r="S726" s="5" t="s">
        <v>32</v>
      </c>
      <c r="T726" s="5" t="s">
        <v>1592</v>
      </c>
      <c r="U726" s="5" t="s">
        <v>1874</v>
      </c>
      <c r="V726" s="1" t="s">
        <v>56</v>
      </c>
      <c r="W726" s="1" t="s">
        <v>1479</v>
      </c>
      <c r="X726" s="1" t="s">
        <v>2116</v>
      </c>
      <c r="Y726" s="1" t="s">
        <v>2117</v>
      </c>
      <c r="Z726" s="4">
        <v>42440</v>
      </c>
      <c r="AA726" s="1" t="s">
        <v>45</v>
      </c>
      <c r="AB726" s="1" t="s">
        <v>2281</v>
      </c>
      <c r="AC726" s="1" t="s">
        <v>2282</v>
      </c>
      <c r="AD726" s="8"/>
    </row>
    <row r="727" spans="2:30" outlineLevel="5" x14ac:dyDescent="0.25">
      <c r="B727" s="3"/>
      <c r="C727" s="1"/>
      <c r="D727" s="1"/>
      <c r="E727" s="1"/>
      <c r="F727" s="1"/>
      <c r="G727" s="1" t="s">
        <v>1842</v>
      </c>
      <c r="H727" s="188">
        <v>42438</v>
      </c>
      <c r="I727" s="1" t="s">
        <v>2283</v>
      </c>
      <c r="J727" s="2" t="s">
        <v>59</v>
      </c>
      <c r="K727" s="1" t="s">
        <v>36</v>
      </c>
      <c r="L727" s="1" t="s">
        <v>20</v>
      </c>
      <c r="M727" s="1" t="s">
        <v>21</v>
      </c>
      <c r="N727" s="1" t="s">
        <v>11</v>
      </c>
      <c r="O727" s="7">
        <v>1666</v>
      </c>
      <c r="P727" s="7">
        <v>0</v>
      </c>
      <c r="Q727" s="7">
        <f t="shared" si="24"/>
        <v>1666</v>
      </c>
      <c r="R727" s="6" t="s">
        <v>47</v>
      </c>
      <c r="S727" s="5" t="s">
        <v>32</v>
      </c>
      <c r="T727" s="5" t="s">
        <v>1592</v>
      </c>
      <c r="U727" s="5" t="s">
        <v>1874</v>
      </c>
      <c r="V727" s="1" t="s">
        <v>56</v>
      </c>
      <c r="W727" s="1" t="s">
        <v>1277</v>
      </c>
      <c r="X727" s="1" t="s">
        <v>1743</v>
      </c>
      <c r="Y727" s="1" t="s">
        <v>1744</v>
      </c>
      <c r="Z727" s="4">
        <v>42438</v>
      </c>
      <c r="AA727" s="1" t="s">
        <v>45</v>
      </c>
      <c r="AB727" s="1" t="s">
        <v>1741</v>
      </c>
      <c r="AC727" s="1" t="s">
        <v>2284</v>
      </c>
      <c r="AD727" s="8"/>
    </row>
    <row r="728" spans="2:30" outlineLevel="5" x14ac:dyDescent="0.25">
      <c r="B728" s="3"/>
      <c r="C728" s="1"/>
      <c r="D728" s="1"/>
      <c r="E728" s="1"/>
      <c r="F728" s="1"/>
      <c r="G728" s="1" t="s">
        <v>1842</v>
      </c>
      <c r="H728" s="188">
        <v>42460</v>
      </c>
      <c r="I728" s="1" t="s">
        <v>1272</v>
      </c>
      <c r="J728" s="2" t="s">
        <v>59</v>
      </c>
      <c r="K728" s="1" t="s">
        <v>36</v>
      </c>
      <c r="L728" s="1" t="s">
        <v>20</v>
      </c>
      <c r="M728" s="1" t="s">
        <v>21</v>
      </c>
      <c r="N728" s="1" t="s">
        <v>11</v>
      </c>
      <c r="O728" s="7">
        <v>26725.3</v>
      </c>
      <c r="P728" s="7">
        <v>0</v>
      </c>
      <c r="Q728" s="7">
        <f t="shared" si="24"/>
        <v>26725.3</v>
      </c>
      <c r="R728" s="6" t="s">
        <v>47</v>
      </c>
      <c r="S728" s="5" t="s">
        <v>32</v>
      </c>
      <c r="T728" s="5" t="s">
        <v>1705</v>
      </c>
      <c r="U728" s="5" t="s">
        <v>1883</v>
      </c>
      <c r="V728" s="1" t="s">
        <v>56</v>
      </c>
      <c r="W728" s="1" t="s">
        <v>1505</v>
      </c>
      <c r="X728" s="1" t="s">
        <v>1761</v>
      </c>
      <c r="Y728" s="1" t="s">
        <v>1762</v>
      </c>
      <c r="Z728" s="4">
        <v>42460</v>
      </c>
      <c r="AA728" s="1" t="s">
        <v>45</v>
      </c>
      <c r="AB728" s="1" t="s">
        <v>2285</v>
      </c>
      <c r="AC728" s="1" t="s">
        <v>2286</v>
      </c>
      <c r="AD728" s="8"/>
    </row>
    <row r="729" spans="2:30" outlineLevel="5" x14ac:dyDescent="0.25">
      <c r="B729" s="3"/>
      <c r="C729" s="1"/>
      <c r="D729" s="1"/>
      <c r="E729" s="1"/>
      <c r="F729" s="1"/>
      <c r="G729" s="1" t="s">
        <v>1842</v>
      </c>
      <c r="H729" s="188">
        <v>42452</v>
      </c>
      <c r="I729" s="1" t="s">
        <v>2287</v>
      </c>
      <c r="J729" s="2" t="s">
        <v>59</v>
      </c>
      <c r="K729" s="1" t="s">
        <v>36</v>
      </c>
      <c r="L729" s="1" t="s">
        <v>20</v>
      </c>
      <c r="M729" s="1" t="s">
        <v>21</v>
      </c>
      <c r="N729" s="1" t="s">
        <v>11</v>
      </c>
      <c r="O729" s="7">
        <v>5070</v>
      </c>
      <c r="P729" s="7">
        <v>0</v>
      </c>
      <c r="Q729" s="7">
        <f t="shared" si="24"/>
        <v>5070</v>
      </c>
      <c r="R729" s="6" t="s">
        <v>47</v>
      </c>
      <c r="S729" s="5" t="s">
        <v>32</v>
      </c>
      <c r="T729" s="5" t="s">
        <v>58</v>
      </c>
      <c r="U729" s="5" t="s">
        <v>710</v>
      </c>
      <c r="V729" s="1" t="s">
        <v>56</v>
      </c>
      <c r="W729" s="1" t="s">
        <v>1503</v>
      </c>
      <c r="X729" s="1" t="s">
        <v>1513</v>
      </c>
      <c r="Y729" s="1" t="s">
        <v>1514</v>
      </c>
      <c r="Z729" s="4">
        <v>42452</v>
      </c>
      <c r="AA729" s="1" t="s">
        <v>45</v>
      </c>
      <c r="AB729" s="1" t="s">
        <v>2288</v>
      </c>
      <c r="AC729" s="1" t="s">
        <v>2289</v>
      </c>
      <c r="AD729" s="8"/>
    </row>
    <row r="730" spans="2:30" outlineLevel="5" x14ac:dyDescent="0.25">
      <c r="B730" s="3"/>
      <c r="C730" s="1"/>
      <c r="D730" s="1"/>
      <c r="E730" s="1"/>
      <c r="F730" s="1"/>
      <c r="G730" s="1" t="s">
        <v>1842</v>
      </c>
      <c r="H730" s="188">
        <v>42446</v>
      </c>
      <c r="I730" s="1" t="s">
        <v>2290</v>
      </c>
      <c r="J730" s="2" t="s">
        <v>59</v>
      </c>
      <c r="K730" s="1" t="s">
        <v>36</v>
      </c>
      <c r="L730" s="1" t="s">
        <v>20</v>
      </c>
      <c r="M730" s="1" t="s">
        <v>21</v>
      </c>
      <c r="N730" s="1" t="s">
        <v>11</v>
      </c>
      <c r="O730" s="7">
        <v>900</v>
      </c>
      <c r="P730" s="7">
        <v>0</v>
      </c>
      <c r="Q730" s="7">
        <f t="shared" si="24"/>
        <v>900</v>
      </c>
      <c r="R730" s="6" t="s">
        <v>47</v>
      </c>
      <c r="S730" s="5" t="s">
        <v>32</v>
      </c>
      <c r="T730" s="5" t="s">
        <v>1592</v>
      </c>
      <c r="U730" s="5" t="s">
        <v>1874</v>
      </c>
      <c r="V730" s="1" t="s">
        <v>56</v>
      </c>
      <c r="W730" s="1" t="s">
        <v>2291</v>
      </c>
      <c r="X730" s="1" t="s">
        <v>1510</v>
      </c>
      <c r="Y730" s="1" t="s">
        <v>1511</v>
      </c>
      <c r="Z730" s="4">
        <v>42446</v>
      </c>
      <c r="AA730" s="1" t="s">
        <v>45</v>
      </c>
      <c r="AB730" s="1" t="s">
        <v>2292</v>
      </c>
      <c r="AC730" s="1" t="s">
        <v>2293</v>
      </c>
      <c r="AD730" s="8"/>
    </row>
    <row r="731" spans="2:30" outlineLevel="5" x14ac:dyDescent="0.25">
      <c r="B731" s="3"/>
      <c r="C731" s="1"/>
      <c r="D731" s="1"/>
      <c r="E731" s="1"/>
      <c r="F731" s="1"/>
      <c r="G731" s="1" t="s">
        <v>1842</v>
      </c>
      <c r="H731" s="188">
        <v>42446</v>
      </c>
      <c r="I731" s="1" t="s">
        <v>2294</v>
      </c>
      <c r="J731" s="2" t="s">
        <v>59</v>
      </c>
      <c r="K731" s="1" t="s">
        <v>36</v>
      </c>
      <c r="L731" s="1" t="s">
        <v>20</v>
      </c>
      <c r="M731" s="1" t="s">
        <v>21</v>
      </c>
      <c r="N731" s="1" t="s">
        <v>11</v>
      </c>
      <c r="O731" s="7">
        <v>11742.5</v>
      </c>
      <c r="P731" s="7">
        <v>0</v>
      </c>
      <c r="Q731" s="7">
        <f t="shared" si="24"/>
        <v>11742.5</v>
      </c>
      <c r="R731" s="6" t="s">
        <v>47</v>
      </c>
      <c r="S731" s="5" t="s">
        <v>32</v>
      </c>
      <c r="T731" s="5" t="s">
        <v>1592</v>
      </c>
      <c r="U731" s="5" t="s">
        <v>1874</v>
      </c>
      <c r="V731" s="1" t="s">
        <v>56</v>
      </c>
      <c r="W731" s="1" t="s">
        <v>1482</v>
      </c>
      <c r="X731" s="1" t="s">
        <v>2116</v>
      </c>
      <c r="Y731" s="1" t="s">
        <v>2117</v>
      </c>
      <c r="Z731" s="4">
        <v>42446</v>
      </c>
      <c r="AA731" s="1" t="s">
        <v>45</v>
      </c>
      <c r="AB731" s="1" t="s">
        <v>2295</v>
      </c>
      <c r="AC731" s="1" t="s">
        <v>2296</v>
      </c>
      <c r="AD731" s="8"/>
    </row>
    <row r="732" spans="2:30" outlineLevel="5" x14ac:dyDescent="0.25">
      <c r="B732" s="3"/>
      <c r="C732" s="1"/>
      <c r="D732" s="1"/>
      <c r="E732" s="1"/>
      <c r="F732" s="1"/>
      <c r="G732" s="1" t="s">
        <v>1842</v>
      </c>
      <c r="H732" s="188">
        <v>42458</v>
      </c>
      <c r="I732" s="1" t="s">
        <v>2297</v>
      </c>
      <c r="J732" s="2" t="s">
        <v>59</v>
      </c>
      <c r="K732" s="1" t="s">
        <v>36</v>
      </c>
      <c r="L732" s="1" t="s">
        <v>20</v>
      </c>
      <c r="M732" s="1" t="s">
        <v>21</v>
      </c>
      <c r="N732" s="1" t="s">
        <v>11</v>
      </c>
      <c r="O732" s="7">
        <v>5750</v>
      </c>
      <c r="P732" s="7">
        <v>0</v>
      </c>
      <c r="Q732" s="7">
        <f t="shared" si="24"/>
        <v>5750</v>
      </c>
      <c r="R732" s="6" t="s">
        <v>47</v>
      </c>
      <c r="S732" s="5" t="s">
        <v>32</v>
      </c>
      <c r="T732" s="5" t="s">
        <v>1705</v>
      </c>
      <c r="U732" s="5" t="s">
        <v>1883</v>
      </c>
      <c r="V732" s="1" t="s">
        <v>56</v>
      </c>
      <c r="W732" s="1" t="s">
        <v>2298</v>
      </c>
      <c r="X732" s="1" t="s">
        <v>1501</v>
      </c>
      <c r="Y732" s="1" t="s">
        <v>1502</v>
      </c>
      <c r="Z732" s="4">
        <v>42458</v>
      </c>
      <c r="AA732" s="1" t="s">
        <v>45</v>
      </c>
      <c r="AB732" s="1" t="s">
        <v>1814</v>
      </c>
      <c r="AC732" s="1" t="s">
        <v>2299</v>
      </c>
      <c r="AD732" s="8"/>
    </row>
    <row r="733" spans="2:30" outlineLevel="5" x14ac:dyDescent="0.25">
      <c r="B733" s="3"/>
      <c r="C733" s="1"/>
      <c r="D733" s="1"/>
      <c r="E733" s="1"/>
      <c r="F733" s="1"/>
      <c r="G733" s="1" t="s">
        <v>1842</v>
      </c>
      <c r="H733" s="188">
        <v>42447</v>
      </c>
      <c r="I733" s="1" t="s">
        <v>2300</v>
      </c>
      <c r="J733" s="2" t="s">
        <v>59</v>
      </c>
      <c r="K733" s="1" t="s">
        <v>36</v>
      </c>
      <c r="L733" s="1" t="s">
        <v>20</v>
      </c>
      <c r="M733" s="1" t="s">
        <v>21</v>
      </c>
      <c r="N733" s="1" t="s">
        <v>11</v>
      </c>
      <c r="O733" s="7">
        <v>5637.5</v>
      </c>
      <c r="P733" s="7">
        <v>0</v>
      </c>
      <c r="Q733" s="7">
        <f t="shared" si="24"/>
        <v>5637.5</v>
      </c>
      <c r="R733" s="6" t="s">
        <v>47</v>
      </c>
      <c r="S733" s="5" t="s">
        <v>32</v>
      </c>
      <c r="T733" s="5" t="s">
        <v>1705</v>
      </c>
      <c r="U733" s="5" t="s">
        <v>1883</v>
      </c>
      <c r="V733" s="1" t="s">
        <v>56</v>
      </c>
      <c r="W733" s="1" t="s">
        <v>1507</v>
      </c>
      <c r="X733" s="1" t="s">
        <v>1480</v>
      </c>
      <c r="Y733" s="1" t="s">
        <v>1481</v>
      </c>
      <c r="Z733" s="4">
        <v>42447</v>
      </c>
      <c r="AA733" s="1" t="s">
        <v>45</v>
      </c>
      <c r="AB733" s="1" t="s">
        <v>2301</v>
      </c>
      <c r="AC733" s="1" t="s">
        <v>2302</v>
      </c>
      <c r="AD733" s="8"/>
    </row>
    <row r="734" spans="2:30" outlineLevel="5" x14ac:dyDescent="0.25">
      <c r="B734" s="3"/>
      <c r="C734" s="1"/>
      <c r="D734" s="1"/>
      <c r="E734" s="1"/>
      <c r="F734" s="1"/>
      <c r="G734" s="1" t="s">
        <v>1842</v>
      </c>
      <c r="H734" s="188">
        <v>42447</v>
      </c>
      <c r="I734" s="1" t="s">
        <v>2303</v>
      </c>
      <c r="J734" s="2" t="s">
        <v>59</v>
      </c>
      <c r="K734" s="1" t="s">
        <v>36</v>
      </c>
      <c r="L734" s="1" t="s">
        <v>20</v>
      </c>
      <c r="M734" s="1" t="s">
        <v>21</v>
      </c>
      <c r="N734" s="1" t="s">
        <v>11</v>
      </c>
      <c r="O734" s="7">
        <v>26660</v>
      </c>
      <c r="P734" s="7">
        <v>0</v>
      </c>
      <c r="Q734" s="7">
        <f t="shared" si="24"/>
        <v>26660</v>
      </c>
      <c r="R734" s="6" t="s">
        <v>47</v>
      </c>
      <c r="S734" s="5" t="s">
        <v>32</v>
      </c>
      <c r="T734" s="5" t="s">
        <v>1705</v>
      </c>
      <c r="U734" s="5" t="s">
        <v>1883</v>
      </c>
      <c r="V734" s="1" t="s">
        <v>56</v>
      </c>
      <c r="W734" s="1" t="s">
        <v>2304</v>
      </c>
      <c r="X734" s="1" t="s">
        <v>1491</v>
      </c>
      <c r="Y734" s="1" t="s">
        <v>1492</v>
      </c>
      <c r="Z734" s="4">
        <v>42447</v>
      </c>
      <c r="AA734" s="1" t="s">
        <v>1472</v>
      </c>
      <c r="AB734" s="1" t="s">
        <v>2305</v>
      </c>
      <c r="AC734" s="1" t="s">
        <v>2306</v>
      </c>
      <c r="AD734" s="8"/>
    </row>
    <row r="735" spans="2:30" outlineLevel="5" x14ac:dyDescent="0.25">
      <c r="B735" s="3"/>
      <c r="C735" s="1"/>
      <c r="D735" s="1"/>
      <c r="E735" s="1"/>
      <c r="F735" s="1"/>
      <c r="G735" s="1" t="s">
        <v>1842</v>
      </c>
      <c r="H735" s="188">
        <v>42452</v>
      </c>
      <c r="I735" s="1" t="s">
        <v>2307</v>
      </c>
      <c r="J735" s="2" t="s">
        <v>59</v>
      </c>
      <c r="K735" s="1" t="s">
        <v>36</v>
      </c>
      <c r="L735" s="1" t="s">
        <v>20</v>
      </c>
      <c r="M735" s="1" t="s">
        <v>21</v>
      </c>
      <c r="N735" s="1" t="s">
        <v>11</v>
      </c>
      <c r="O735" s="7">
        <v>15579.3</v>
      </c>
      <c r="P735" s="7">
        <v>0</v>
      </c>
      <c r="Q735" s="7">
        <f t="shared" si="24"/>
        <v>15579.3</v>
      </c>
      <c r="R735" s="6" t="s">
        <v>47</v>
      </c>
      <c r="S735" s="5" t="s">
        <v>32</v>
      </c>
      <c r="T735" s="5" t="s">
        <v>58</v>
      </c>
      <c r="U735" s="5" t="s">
        <v>710</v>
      </c>
      <c r="V735" s="1" t="s">
        <v>56</v>
      </c>
      <c r="W735" s="1" t="s">
        <v>1536</v>
      </c>
      <c r="X735" s="1" t="s">
        <v>1460</v>
      </c>
      <c r="Y735" s="1" t="s">
        <v>1461</v>
      </c>
      <c r="Z735" s="4">
        <v>42452</v>
      </c>
      <c r="AA735" s="1" t="s">
        <v>45</v>
      </c>
      <c r="AB735" s="1" t="s">
        <v>2308</v>
      </c>
      <c r="AC735" s="1" t="s">
        <v>2309</v>
      </c>
      <c r="AD735" s="8"/>
    </row>
    <row r="736" spans="2:30" outlineLevel="5" x14ac:dyDescent="0.25">
      <c r="B736" s="3"/>
      <c r="C736" s="1"/>
      <c r="D736" s="1"/>
      <c r="E736" s="1"/>
      <c r="F736" s="1"/>
      <c r="G736" s="1" t="s">
        <v>1842</v>
      </c>
      <c r="H736" s="188">
        <v>42452</v>
      </c>
      <c r="I736" s="1" t="s">
        <v>2310</v>
      </c>
      <c r="J736" s="2" t="s">
        <v>59</v>
      </c>
      <c r="K736" s="1" t="s">
        <v>36</v>
      </c>
      <c r="L736" s="1" t="s">
        <v>20</v>
      </c>
      <c r="M736" s="1" t="s">
        <v>21</v>
      </c>
      <c r="N736" s="1" t="s">
        <v>11</v>
      </c>
      <c r="O736" s="7">
        <v>9266</v>
      </c>
      <c r="P736" s="7">
        <v>0</v>
      </c>
      <c r="Q736" s="7">
        <f t="shared" si="24"/>
        <v>9266</v>
      </c>
      <c r="R736" s="6" t="s">
        <v>47</v>
      </c>
      <c r="S736" s="5" t="s">
        <v>32</v>
      </c>
      <c r="T736" s="5" t="s">
        <v>58</v>
      </c>
      <c r="U736" s="5" t="s">
        <v>710</v>
      </c>
      <c r="V736" s="1" t="s">
        <v>56</v>
      </c>
      <c r="W736" s="1" t="s">
        <v>2311</v>
      </c>
      <c r="X736" s="1" t="s">
        <v>1498</v>
      </c>
      <c r="Y736" s="1" t="s">
        <v>1499</v>
      </c>
      <c r="Z736" s="4">
        <v>42452</v>
      </c>
      <c r="AA736" s="1" t="s">
        <v>45</v>
      </c>
      <c r="AB736" s="1" t="s">
        <v>1702</v>
      </c>
      <c r="AC736" s="1" t="s">
        <v>2312</v>
      </c>
      <c r="AD736" s="8"/>
    </row>
    <row r="737" spans="2:30" outlineLevel="5" x14ac:dyDescent="0.25">
      <c r="B737" s="3"/>
      <c r="C737" s="1"/>
      <c r="D737" s="1"/>
      <c r="E737" s="1"/>
      <c r="F737" s="1"/>
      <c r="G737" s="1" t="s">
        <v>1842</v>
      </c>
      <c r="H737" s="188">
        <v>42460</v>
      </c>
      <c r="I737" s="1" t="s">
        <v>2313</v>
      </c>
      <c r="J737" s="2" t="s">
        <v>59</v>
      </c>
      <c r="K737" s="1" t="s">
        <v>36</v>
      </c>
      <c r="L737" s="1" t="s">
        <v>20</v>
      </c>
      <c r="M737" s="1" t="s">
        <v>21</v>
      </c>
      <c r="N737" s="1" t="s">
        <v>11</v>
      </c>
      <c r="O737" s="7">
        <v>700</v>
      </c>
      <c r="P737" s="7">
        <v>0</v>
      </c>
      <c r="Q737" s="7">
        <f t="shared" si="24"/>
        <v>700</v>
      </c>
      <c r="R737" s="6" t="s">
        <v>47</v>
      </c>
      <c r="S737" s="5" t="s">
        <v>32</v>
      </c>
      <c r="T737" s="5" t="s">
        <v>1705</v>
      </c>
      <c r="U737" s="5" t="s">
        <v>1883</v>
      </c>
      <c r="V737" s="1" t="s">
        <v>56</v>
      </c>
      <c r="W737" s="1" t="s">
        <v>2314</v>
      </c>
      <c r="X737" s="1" t="s">
        <v>1460</v>
      </c>
      <c r="Y737" s="1" t="s">
        <v>1461</v>
      </c>
      <c r="Z737" s="4">
        <v>42460</v>
      </c>
      <c r="AA737" s="1" t="s">
        <v>45</v>
      </c>
      <c r="AB737" s="1" t="s">
        <v>2315</v>
      </c>
      <c r="AC737" s="1" t="s">
        <v>2316</v>
      </c>
      <c r="AD737" s="8"/>
    </row>
    <row r="738" spans="2:30" outlineLevel="5" x14ac:dyDescent="0.25">
      <c r="B738" s="3"/>
      <c r="C738" s="1"/>
      <c r="D738" s="1"/>
      <c r="E738" s="1"/>
      <c r="F738" s="1"/>
      <c r="G738" s="1" t="s">
        <v>1842</v>
      </c>
      <c r="H738" s="188">
        <v>42452</v>
      </c>
      <c r="I738" s="1" t="s">
        <v>2317</v>
      </c>
      <c r="J738" s="2" t="s">
        <v>59</v>
      </c>
      <c r="K738" s="1" t="s">
        <v>36</v>
      </c>
      <c r="L738" s="1" t="s">
        <v>20</v>
      </c>
      <c r="M738" s="1" t="s">
        <v>21</v>
      </c>
      <c r="N738" s="1" t="s">
        <v>11</v>
      </c>
      <c r="O738" s="7">
        <v>30355</v>
      </c>
      <c r="P738" s="7">
        <v>0</v>
      </c>
      <c r="Q738" s="7">
        <f t="shared" si="24"/>
        <v>30355</v>
      </c>
      <c r="R738" s="6" t="s">
        <v>47</v>
      </c>
      <c r="S738" s="5" t="s">
        <v>32</v>
      </c>
      <c r="T738" s="5" t="s">
        <v>1705</v>
      </c>
      <c r="U738" s="5" t="s">
        <v>1883</v>
      </c>
      <c r="V738" s="1" t="s">
        <v>56</v>
      </c>
      <c r="W738" s="1" t="s">
        <v>2318</v>
      </c>
      <c r="X738" s="1" t="s">
        <v>1631</v>
      </c>
      <c r="Y738" s="1" t="s">
        <v>1632</v>
      </c>
      <c r="Z738" s="4">
        <v>42452</v>
      </c>
      <c r="AA738" s="1" t="s">
        <v>45</v>
      </c>
      <c r="AB738" s="1" t="s">
        <v>2319</v>
      </c>
      <c r="AC738" s="1" t="s">
        <v>2320</v>
      </c>
      <c r="AD738" s="8"/>
    </row>
    <row r="739" spans="2:30" outlineLevel="5" x14ac:dyDescent="0.25">
      <c r="B739" s="3"/>
      <c r="C739" s="1"/>
      <c r="D739" s="1"/>
      <c r="E739" s="1"/>
      <c r="F739" s="1"/>
      <c r="G739" s="1" t="s">
        <v>1842</v>
      </c>
      <c r="H739" s="188">
        <v>42452</v>
      </c>
      <c r="I739" s="1" t="s">
        <v>2321</v>
      </c>
      <c r="J739" s="2" t="s">
        <v>59</v>
      </c>
      <c r="K739" s="1" t="s">
        <v>36</v>
      </c>
      <c r="L739" s="1" t="s">
        <v>20</v>
      </c>
      <c r="M739" s="1" t="s">
        <v>21</v>
      </c>
      <c r="N739" s="1" t="s">
        <v>11</v>
      </c>
      <c r="O739" s="7">
        <v>3460</v>
      </c>
      <c r="P739" s="7">
        <v>0</v>
      </c>
      <c r="Q739" s="7">
        <f t="shared" si="24"/>
        <v>3460</v>
      </c>
      <c r="R739" s="6" t="s">
        <v>47</v>
      </c>
      <c r="S739" s="5" t="s">
        <v>32</v>
      </c>
      <c r="T739" s="5" t="s">
        <v>57</v>
      </c>
      <c r="U739" s="5" t="s">
        <v>1864</v>
      </c>
      <c r="V739" s="1" t="s">
        <v>56</v>
      </c>
      <c r="W739" s="1" t="s">
        <v>2322</v>
      </c>
      <c r="X739" s="1" t="s">
        <v>2323</v>
      </c>
      <c r="Y739" s="1" t="s">
        <v>2324</v>
      </c>
      <c r="Z739" s="4">
        <v>42452</v>
      </c>
      <c r="AA739" s="1" t="s">
        <v>45</v>
      </c>
      <c r="AB739" s="1" t="s">
        <v>2325</v>
      </c>
      <c r="AC739" s="1" t="s">
        <v>2326</v>
      </c>
      <c r="AD739" s="8"/>
    </row>
    <row r="740" spans="2:30" outlineLevel="5" x14ac:dyDescent="0.25">
      <c r="B740" s="3"/>
      <c r="C740" s="1"/>
      <c r="D740" s="1"/>
      <c r="E740" s="1"/>
      <c r="F740" s="1"/>
      <c r="G740" s="1" t="s">
        <v>1842</v>
      </c>
      <c r="H740" s="188">
        <v>42452</v>
      </c>
      <c r="I740" s="1" t="s">
        <v>2327</v>
      </c>
      <c r="J740" s="2" t="s">
        <v>59</v>
      </c>
      <c r="K740" s="1" t="s">
        <v>36</v>
      </c>
      <c r="L740" s="1" t="s">
        <v>20</v>
      </c>
      <c r="M740" s="1" t="s">
        <v>21</v>
      </c>
      <c r="N740" s="1" t="s">
        <v>11</v>
      </c>
      <c r="O740" s="7">
        <v>20384</v>
      </c>
      <c r="P740" s="7">
        <v>0</v>
      </c>
      <c r="Q740" s="7">
        <f t="shared" si="24"/>
        <v>20384</v>
      </c>
      <c r="R740" s="6" t="s">
        <v>47</v>
      </c>
      <c r="S740" s="5" t="s">
        <v>32</v>
      </c>
      <c r="T740" s="5" t="s">
        <v>1592</v>
      </c>
      <c r="U740" s="5" t="s">
        <v>1874</v>
      </c>
      <c r="V740" s="1" t="s">
        <v>56</v>
      </c>
      <c r="W740" s="1" t="s">
        <v>2328</v>
      </c>
      <c r="X740" s="1" t="s">
        <v>1716</v>
      </c>
      <c r="Y740" s="1" t="s">
        <v>1717</v>
      </c>
      <c r="Z740" s="4">
        <v>42452</v>
      </c>
      <c r="AA740" s="1" t="s">
        <v>45</v>
      </c>
      <c r="AB740" s="1" t="s">
        <v>2329</v>
      </c>
      <c r="AC740" s="1" t="s">
        <v>2330</v>
      </c>
      <c r="AD740" s="8"/>
    </row>
    <row r="741" spans="2:30" ht="15" customHeight="1" outlineLevel="5" x14ac:dyDescent="0.25">
      <c r="B741" s="3"/>
      <c r="C741" s="1"/>
      <c r="D741" s="1"/>
      <c r="E741" s="1"/>
      <c r="F741" s="1"/>
      <c r="G741" s="1" t="s">
        <v>1842</v>
      </c>
      <c r="H741" s="188">
        <v>42458</v>
      </c>
      <c r="I741" s="1" t="s">
        <v>2331</v>
      </c>
      <c r="J741" s="2" t="s">
        <v>59</v>
      </c>
      <c r="K741" s="1" t="s">
        <v>36</v>
      </c>
      <c r="L741" s="1" t="s">
        <v>20</v>
      </c>
      <c r="M741" s="1" t="s">
        <v>21</v>
      </c>
      <c r="N741" s="1" t="s">
        <v>11</v>
      </c>
      <c r="O741" s="7">
        <v>887</v>
      </c>
      <c r="P741" s="7">
        <v>0</v>
      </c>
      <c r="Q741" s="7">
        <f t="shared" si="24"/>
        <v>887</v>
      </c>
      <c r="R741" s="6" t="s">
        <v>47</v>
      </c>
      <c r="S741" s="5" t="s">
        <v>32</v>
      </c>
      <c r="T741" s="5" t="s">
        <v>1592</v>
      </c>
      <c r="U741" s="5" t="s">
        <v>1874</v>
      </c>
      <c r="V741" s="1" t="s">
        <v>56</v>
      </c>
      <c r="W741" s="1" t="s">
        <v>2332</v>
      </c>
      <c r="X741" s="1" t="s">
        <v>1731</v>
      </c>
      <c r="Y741" s="1" t="s">
        <v>1732</v>
      </c>
      <c r="Z741" s="4">
        <v>42458</v>
      </c>
      <c r="AA741" s="1" t="s">
        <v>45</v>
      </c>
      <c r="AB741" s="1" t="s">
        <v>2333</v>
      </c>
      <c r="AC741" s="1" t="s">
        <v>2334</v>
      </c>
      <c r="AD741" s="8" t="s">
        <v>2335</v>
      </c>
    </row>
    <row r="742" spans="2:30" ht="15" customHeight="1" outlineLevel="5" x14ac:dyDescent="0.25">
      <c r="B742" s="3"/>
      <c r="C742" s="1"/>
      <c r="D742" s="1"/>
      <c r="E742" s="1"/>
      <c r="F742" s="1"/>
      <c r="G742" s="1" t="s">
        <v>1842</v>
      </c>
      <c r="H742" s="188">
        <v>42458</v>
      </c>
      <c r="I742" s="1" t="s">
        <v>2336</v>
      </c>
      <c r="J742" s="2" t="s">
        <v>59</v>
      </c>
      <c r="K742" s="1" t="s">
        <v>36</v>
      </c>
      <c r="L742" s="1" t="s">
        <v>20</v>
      </c>
      <c r="M742" s="1" t="s">
        <v>21</v>
      </c>
      <c r="N742" s="1" t="s">
        <v>11</v>
      </c>
      <c r="O742" s="7">
        <v>1333.5</v>
      </c>
      <c r="P742" s="7">
        <v>0</v>
      </c>
      <c r="Q742" s="7">
        <f t="shared" si="24"/>
        <v>1333.5</v>
      </c>
      <c r="R742" s="6" t="s">
        <v>47</v>
      </c>
      <c r="S742" s="5" t="s">
        <v>32</v>
      </c>
      <c r="T742" s="5" t="s">
        <v>1592</v>
      </c>
      <c r="U742" s="5" t="s">
        <v>1874</v>
      </c>
      <c r="V742" s="1" t="s">
        <v>56</v>
      </c>
      <c r="W742" s="1" t="s">
        <v>2337</v>
      </c>
      <c r="X742" s="1" t="s">
        <v>1731</v>
      </c>
      <c r="Y742" s="1" t="s">
        <v>1732</v>
      </c>
      <c r="Z742" s="4">
        <v>42458</v>
      </c>
      <c r="AA742" s="1" t="s">
        <v>45</v>
      </c>
      <c r="AB742" s="1" t="s">
        <v>2338</v>
      </c>
      <c r="AC742" s="1" t="s">
        <v>2339</v>
      </c>
      <c r="AD742" s="8" t="s">
        <v>2340</v>
      </c>
    </row>
    <row r="743" spans="2:30" outlineLevel="5" x14ac:dyDescent="0.25">
      <c r="B743" s="3"/>
      <c r="C743" s="1"/>
      <c r="D743" s="1"/>
      <c r="E743" s="1"/>
      <c r="F743" s="1"/>
      <c r="G743" s="1" t="s">
        <v>1842</v>
      </c>
      <c r="H743" s="188">
        <v>42458</v>
      </c>
      <c r="I743" s="1" t="s">
        <v>2341</v>
      </c>
      <c r="J743" s="2" t="s">
        <v>59</v>
      </c>
      <c r="K743" s="1" t="s">
        <v>36</v>
      </c>
      <c r="L743" s="1" t="s">
        <v>20</v>
      </c>
      <c r="M743" s="1" t="s">
        <v>21</v>
      </c>
      <c r="N743" s="1" t="s">
        <v>11</v>
      </c>
      <c r="O743" s="7">
        <v>293.3</v>
      </c>
      <c r="P743" s="7">
        <v>0</v>
      </c>
      <c r="Q743" s="7">
        <f t="shared" si="24"/>
        <v>293.3</v>
      </c>
      <c r="R743" s="6" t="s">
        <v>47</v>
      </c>
      <c r="S743" s="5" t="s">
        <v>25</v>
      </c>
      <c r="T743" s="5" t="s">
        <v>1437</v>
      </c>
      <c r="U743" s="5" t="s">
        <v>1904</v>
      </c>
      <c r="V743" s="1" t="s">
        <v>56</v>
      </c>
      <c r="W743" s="1" t="s">
        <v>2342</v>
      </c>
      <c r="X743" s="1" t="s">
        <v>1743</v>
      </c>
      <c r="Y743" s="1" t="s">
        <v>1744</v>
      </c>
      <c r="Z743" s="4">
        <v>42458</v>
      </c>
      <c r="AA743" s="1" t="s">
        <v>45</v>
      </c>
      <c r="AB743" s="1" t="s">
        <v>2343</v>
      </c>
      <c r="AC743" s="1" t="s">
        <v>2344</v>
      </c>
      <c r="AD743" s="8"/>
    </row>
    <row r="744" spans="2:30" outlineLevel="5" x14ac:dyDescent="0.25">
      <c r="B744" s="3"/>
      <c r="C744" s="1"/>
      <c r="D744" s="1"/>
      <c r="E744" s="1"/>
      <c r="F744" s="1"/>
      <c r="G744" s="1" t="s">
        <v>1842</v>
      </c>
      <c r="H744" s="188">
        <v>42460</v>
      </c>
      <c r="I744" s="1" t="s">
        <v>2345</v>
      </c>
      <c r="J744" s="2" t="s">
        <v>59</v>
      </c>
      <c r="K744" s="1" t="s">
        <v>36</v>
      </c>
      <c r="L744" s="1" t="s">
        <v>20</v>
      </c>
      <c r="M744" s="1" t="s">
        <v>21</v>
      </c>
      <c r="N744" s="1" t="s">
        <v>11</v>
      </c>
      <c r="O744" s="7">
        <v>2410</v>
      </c>
      <c r="P744" s="7">
        <v>0</v>
      </c>
      <c r="Q744" s="7">
        <f t="shared" si="24"/>
        <v>2410</v>
      </c>
      <c r="R744" s="6" t="s">
        <v>47</v>
      </c>
      <c r="S744" s="5" t="s">
        <v>25</v>
      </c>
      <c r="T744" s="5" t="s">
        <v>1437</v>
      </c>
      <c r="U744" s="5" t="s">
        <v>1904</v>
      </c>
      <c r="V744" s="1" t="s">
        <v>56</v>
      </c>
      <c r="W744" s="1" t="s">
        <v>2346</v>
      </c>
      <c r="X744" s="1" t="s">
        <v>1460</v>
      </c>
      <c r="Y744" s="1" t="s">
        <v>1461</v>
      </c>
      <c r="Z744" s="4">
        <v>42460</v>
      </c>
      <c r="AA744" s="1" t="s">
        <v>45</v>
      </c>
      <c r="AB744" s="1" t="s">
        <v>2347</v>
      </c>
      <c r="AC744" s="1" t="s">
        <v>2348</v>
      </c>
      <c r="AD744" s="8"/>
    </row>
    <row r="745" spans="2:30" outlineLevel="5" x14ac:dyDescent="0.25">
      <c r="B745" s="3"/>
      <c r="C745" s="1"/>
      <c r="D745" s="1"/>
      <c r="E745" s="1"/>
      <c r="F745" s="1"/>
      <c r="G745" s="1" t="s">
        <v>1842</v>
      </c>
      <c r="H745" s="188">
        <v>42460</v>
      </c>
      <c r="I745" s="1" t="s">
        <v>2349</v>
      </c>
      <c r="J745" s="2" t="s">
        <v>59</v>
      </c>
      <c r="K745" s="1" t="s">
        <v>36</v>
      </c>
      <c r="L745" s="1" t="s">
        <v>20</v>
      </c>
      <c r="M745" s="1" t="s">
        <v>21</v>
      </c>
      <c r="N745" s="1" t="s">
        <v>11</v>
      </c>
      <c r="O745" s="7">
        <v>1725</v>
      </c>
      <c r="P745" s="7">
        <v>0</v>
      </c>
      <c r="Q745" s="7">
        <f t="shared" si="24"/>
        <v>1725</v>
      </c>
      <c r="R745" s="6" t="s">
        <v>47</v>
      </c>
      <c r="S745" s="5" t="s">
        <v>25</v>
      </c>
      <c r="T745" s="5" t="s">
        <v>1437</v>
      </c>
      <c r="U745" s="5" t="s">
        <v>1904</v>
      </c>
      <c r="V745" s="1" t="s">
        <v>56</v>
      </c>
      <c r="W745" s="1" t="s">
        <v>2350</v>
      </c>
      <c r="X745" s="1" t="s">
        <v>1460</v>
      </c>
      <c r="Y745" s="1" t="s">
        <v>1461</v>
      </c>
      <c r="Z745" s="4">
        <v>42460</v>
      </c>
      <c r="AA745" s="1" t="s">
        <v>45</v>
      </c>
      <c r="AB745" s="1" t="s">
        <v>2351</v>
      </c>
      <c r="AC745" s="1" t="s">
        <v>2352</v>
      </c>
      <c r="AD745" s="8"/>
    </row>
    <row r="746" spans="2:30" outlineLevel="5" x14ac:dyDescent="0.25">
      <c r="B746" s="3"/>
      <c r="C746" s="1"/>
      <c r="D746" s="1"/>
      <c r="E746" s="1"/>
      <c r="F746" s="1"/>
      <c r="G746" s="1" t="s">
        <v>1842</v>
      </c>
      <c r="H746" s="188">
        <v>42458</v>
      </c>
      <c r="I746" s="1" t="s">
        <v>2353</v>
      </c>
      <c r="J746" s="2" t="s">
        <v>59</v>
      </c>
      <c r="K746" s="1" t="s">
        <v>36</v>
      </c>
      <c r="L746" s="1" t="s">
        <v>20</v>
      </c>
      <c r="M746" s="1" t="s">
        <v>21</v>
      </c>
      <c r="N746" s="1" t="s">
        <v>11</v>
      </c>
      <c r="O746" s="7">
        <v>2432.6</v>
      </c>
      <c r="P746" s="7">
        <v>0</v>
      </c>
      <c r="Q746" s="7">
        <f t="shared" si="24"/>
        <v>2432.6</v>
      </c>
      <c r="R746" s="6" t="s">
        <v>47</v>
      </c>
      <c r="S746" s="5" t="s">
        <v>32</v>
      </c>
      <c r="T746" s="5" t="s">
        <v>58</v>
      </c>
      <c r="U746" s="5" t="s">
        <v>710</v>
      </c>
      <c r="V746" s="1" t="s">
        <v>56</v>
      </c>
      <c r="W746" s="1" t="s">
        <v>2354</v>
      </c>
      <c r="X746" s="1" t="s">
        <v>1458</v>
      </c>
      <c r="Y746" s="1" t="s">
        <v>1459</v>
      </c>
      <c r="Z746" s="4">
        <v>42458</v>
      </c>
      <c r="AA746" s="1" t="s">
        <v>45</v>
      </c>
      <c r="AB746" s="1" t="s">
        <v>2355</v>
      </c>
      <c r="AC746" s="1" t="s">
        <v>2356</v>
      </c>
      <c r="AD746" s="8"/>
    </row>
    <row r="747" spans="2:30" outlineLevel="5" x14ac:dyDescent="0.25">
      <c r="B747" s="220"/>
      <c r="C747" s="2"/>
      <c r="D747" s="2"/>
      <c r="E747" s="2"/>
      <c r="F747" s="2"/>
      <c r="G747" s="2"/>
      <c r="H747" s="228"/>
      <c r="I747" s="2"/>
      <c r="J747" s="2" t="s">
        <v>59</v>
      </c>
      <c r="K747" s="2"/>
      <c r="L747" s="2"/>
      <c r="M747" s="2"/>
      <c r="N747" s="2"/>
      <c r="O747" s="221"/>
      <c r="P747" s="221"/>
      <c r="Q747" s="221"/>
      <c r="R747" s="222"/>
      <c r="S747" s="223"/>
      <c r="T747" s="223"/>
      <c r="U747" s="223"/>
      <c r="V747" s="2"/>
      <c r="W747" s="2"/>
      <c r="X747" s="2"/>
      <c r="Y747" s="2"/>
      <c r="Z747" s="224"/>
      <c r="AA747" s="2"/>
      <c r="AB747" s="2"/>
      <c r="AC747" s="2"/>
      <c r="AD747" s="225"/>
    </row>
    <row r="748" spans="2:30" outlineLevel="4" x14ac:dyDescent="0.25">
      <c r="B748" s="220"/>
      <c r="C748" s="2"/>
      <c r="D748" s="2"/>
      <c r="E748" s="2"/>
      <c r="F748" s="2" t="s">
        <v>1429</v>
      </c>
      <c r="G748" s="2" t="s">
        <v>1430</v>
      </c>
      <c r="H748" s="228"/>
      <c r="I748" s="2"/>
      <c r="J748" s="2" t="s">
        <v>59</v>
      </c>
      <c r="K748" s="2"/>
      <c r="L748" s="2"/>
      <c r="M748" s="2"/>
      <c r="N748" s="2"/>
      <c r="O748" s="221">
        <f>SUM(O749:O807)</f>
        <v>539284.78</v>
      </c>
      <c r="P748" s="221">
        <f>SUM(P749:P807)</f>
        <v>0</v>
      </c>
      <c r="Q748" s="221">
        <f t="shared" ref="Q748:Q779" si="25">O748-P748</f>
        <v>539284.78</v>
      </c>
      <c r="R748" s="222"/>
      <c r="S748" s="223"/>
      <c r="T748" s="223"/>
      <c r="U748" s="223"/>
      <c r="V748" s="2"/>
      <c r="W748" s="2"/>
      <c r="X748" s="2"/>
      <c r="Y748" s="2"/>
      <c r="Z748" s="224"/>
      <c r="AA748" s="2"/>
      <c r="AB748" s="2"/>
      <c r="AC748" s="2"/>
      <c r="AD748" s="225"/>
    </row>
    <row r="749" spans="2:30" outlineLevel="5" x14ac:dyDescent="0.25">
      <c r="B749" s="3"/>
      <c r="C749" s="1"/>
      <c r="D749" s="1"/>
      <c r="E749" s="1"/>
      <c r="F749" s="1"/>
      <c r="G749" s="1" t="s">
        <v>1344</v>
      </c>
      <c r="H749" s="188">
        <v>42466</v>
      </c>
      <c r="I749" s="1" t="s">
        <v>2820</v>
      </c>
      <c r="J749" s="2" t="s">
        <v>59</v>
      </c>
      <c r="K749" s="1" t="s">
        <v>33</v>
      </c>
      <c r="L749" s="1" t="s">
        <v>34</v>
      </c>
      <c r="M749" s="1" t="s">
        <v>21</v>
      </c>
      <c r="N749" s="1" t="s">
        <v>11</v>
      </c>
      <c r="O749" s="7">
        <v>5000</v>
      </c>
      <c r="P749" s="7">
        <v>0</v>
      </c>
      <c r="Q749" s="7">
        <f t="shared" si="25"/>
        <v>5000</v>
      </c>
      <c r="R749" s="6" t="s">
        <v>61</v>
      </c>
      <c r="S749" s="5" t="s">
        <v>32</v>
      </c>
      <c r="T749" s="5"/>
      <c r="U749" s="5" t="s">
        <v>2502</v>
      </c>
      <c r="V749" s="1"/>
      <c r="W749" s="1"/>
      <c r="X749" s="1"/>
      <c r="Y749" s="1"/>
      <c r="Z749" s="4">
        <v>42466</v>
      </c>
      <c r="AA749" s="1" t="s">
        <v>26</v>
      </c>
      <c r="AB749" s="1" t="s">
        <v>2821</v>
      </c>
      <c r="AC749" s="1" t="s">
        <v>2822</v>
      </c>
      <c r="AD749" s="8"/>
    </row>
    <row r="750" spans="2:30" outlineLevel="5" x14ac:dyDescent="0.25">
      <c r="B750" s="3"/>
      <c r="C750" s="1"/>
      <c r="D750" s="1"/>
      <c r="E750" s="1"/>
      <c r="F750" s="1"/>
      <c r="G750" s="1" t="s">
        <v>1344</v>
      </c>
      <c r="H750" s="188">
        <v>42487</v>
      </c>
      <c r="I750" s="1" t="s">
        <v>2823</v>
      </c>
      <c r="J750" s="2" t="s">
        <v>59</v>
      </c>
      <c r="K750" s="1" t="s">
        <v>33</v>
      </c>
      <c r="L750" s="1" t="s">
        <v>34</v>
      </c>
      <c r="M750" s="1" t="s">
        <v>21</v>
      </c>
      <c r="N750" s="1" t="s">
        <v>11</v>
      </c>
      <c r="O750" s="7">
        <v>5000</v>
      </c>
      <c r="P750" s="7">
        <v>0</v>
      </c>
      <c r="Q750" s="7">
        <f t="shared" si="25"/>
        <v>5000</v>
      </c>
      <c r="R750" s="6" t="s">
        <v>61</v>
      </c>
      <c r="S750" s="5" t="s">
        <v>32</v>
      </c>
      <c r="T750" s="5"/>
      <c r="U750" s="5" t="s">
        <v>2501</v>
      </c>
      <c r="V750" s="1" t="s">
        <v>2824</v>
      </c>
      <c r="W750" s="1"/>
      <c r="X750" s="1"/>
      <c r="Y750" s="1"/>
      <c r="Z750" s="4">
        <v>42487</v>
      </c>
      <c r="AA750" s="1" t="s">
        <v>26</v>
      </c>
      <c r="AB750" s="1" t="s">
        <v>2825</v>
      </c>
      <c r="AC750" s="1" t="s">
        <v>2826</v>
      </c>
      <c r="AD750" s="8"/>
    </row>
    <row r="751" spans="2:30" outlineLevel="5" x14ac:dyDescent="0.25">
      <c r="B751" s="3"/>
      <c r="C751" s="1"/>
      <c r="D751" s="1"/>
      <c r="E751" s="1"/>
      <c r="F751" s="1"/>
      <c r="G751" s="1" t="s">
        <v>1344</v>
      </c>
      <c r="H751" s="188">
        <v>42466</v>
      </c>
      <c r="I751" s="1" t="s">
        <v>2827</v>
      </c>
      <c r="J751" s="2" t="s">
        <v>59</v>
      </c>
      <c r="K751" s="1" t="s">
        <v>33</v>
      </c>
      <c r="L751" s="1" t="s">
        <v>34</v>
      </c>
      <c r="M751" s="1" t="s">
        <v>21</v>
      </c>
      <c r="N751" s="1" t="s">
        <v>11</v>
      </c>
      <c r="O751" s="7">
        <v>5000</v>
      </c>
      <c r="P751" s="7">
        <v>0</v>
      </c>
      <c r="Q751" s="7">
        <f t="shared" si="25"/>
        <v>5000</v>
      </c>
      <c r="R751" s="6" t="s">
        <v>61</v>
      </c>
      <c r="S751" s="5" t="s">
        <v>32</v>
      </c>
      <c r="T751" s="5"/>
      <c r="U751" s="5" t="s">
        <v>2504</v>
      </c>
      <c r="V751" s="1" t="s">
        <v>35</v>
      </c>
      <c r="W751" s="1"/>
      <c r="X751" s="1"/>
      <c r="Y751" s="1"/>
      <c r="Z751" s="4">
        <v>42466</v>
      </c>
      <c r="AA751" s="1" t="s">
        <v>26</v>
      </c>
      <c r="AB751" s="1" t="s">
        <v>2828</v>
      </c>
      <c r="AC751" s="1" t="s">
        <v>2829</v>
      </c>
      <c r="AD751" s="8"/>
    </row>
    <row r="752" spans="2:30" outlineLevel="5" x14ac:dyDescent="0.25">
      <c r="B752" s="3"/>
      <c r="C752" s="1"/>
      <c r="D752" s="1"/>
      <c r="E752" s="1"/>
      <c r="F752" s="1"/>
      <c r="G752" s="1" t="s">
        <v>1344</v>
      </c>
      <c r="H752" s="188">
        <v>42466</v>
      </c>
      <c r="I752" s="1" t="s">
        <v>2830</v>
      </c>
      <c r="J752" s="2" t="s">
        <v>59</v>
      </c>
      <c r="K752" s="1" t="s">
        <v>33</v>
      </c>
      <c r="L752" s="1" t="s">
        <v>34</v>
      </c>
      <c r="M752" s="1" t="s">
        <v>21</v>
      </c>
      <c r="N752" s="1" t="s">
        <v>11</v>
      </c>
      <c r="O752" s="7">
        <v>2500</v>
      </c>
      <c r="P752" s="7">
        <v>0</v>
      </c>
      <c r="Q752" s="7">
        <f t="shared" si="25"/>
        <v>2500</v>
      </c>
      <c r="R752" s="6" t="s">
        <v>61</v>
      </c>
      <c r="S752" s="5" t="s">
        <v>32</v>
      </c>
      <c r="T752" s="5"/>
      <c r="U752" s="5" t="s">
        <v>4207</v>
      </c>
      <c r="V752" s="1" t="s">
        <v>35</v>
      </c>
      <c r="W752" s="1"/>
      <c r="X752" s="1"/>
      <c r="Y752" s="1"/>
      <c r="Z752" s="4">
        <v>42466</v>
      </c>
      <c r="AA752" s="1" t="s">
        <v>26</v>
      </c>
      <c r="AB752" s="1" t="s">
        <v>2831</v>
      </c>
      <c r="AC752" s="1" t="s">
        <v>2832</v>
      </c>
      <c r="AD752" s="8"/>
    </row>
    <row r="753" spans="2:30" outlineLevel="5" x14ac:dyDescent="0.25">
      <c r="B753" s="3"/>
      <c r="C753" s="1"/>
      <c r="D753" s="1"/>
      <c r="E753" s="1"/>
      <c r="F753" s="1"/>
      <c r="G753" s="1" t="s">
        <v>1344</v>
      </c>
      <c r="H753" s="188">
        <v>42487</v>
      </c>
      <c r="I753" s="1" t="s">
        <v>2833</v>
      </c>
      <c r="J753" s="2" t="s">
        <v>59</v>
      </c>
      <c r="K753" s="1" t="s">
        <v>33</v>
      </c>
      <c r="L753" s="1" t="s">
        <v>34</v>
      </c>
      <c r="M753" s="1" t="s">
        <v>21</v>
      </c>
      <c r="N753" s="1" t="s">
        <v>11</v>
      </c>
      <c r="O753" s="7">
        <v>2805</v>
      </c>
      <c r="P753" s="7">
        <v>0</v>
      </c>
      <c r="Q753" s="7">
        <f t="shared" si="25"/>
        <v>2805</v>
      </c>
      <c r="R753" s="6" t="s">
        <v>61</v>
      </c>
      <c r="S753" s="5" t="s">
        <v>32</v>
      </c>
      <c r="T753" s="5"/>
      <c r="U753" s="5" t="s">
        <v>4208</v>
      </c>
      <c r="V753" s="1" t="s">
        <v>35</v>
      </c>
      <c r="W753" s="1"/>
      <c r="X753" s="1"/>
      <c r="Y753" s="1"/>
      <c r="Z753" s="4">
        <v>42487</v>
      </c>
      <c r="AA753" s="1" t="s">
        <v>26</v>
      </c>
      <c r="AB753" s="1" t="s">
        <v>2834</v>
      </c>
      <c r="AC753" s="1" t="s">
        <v>2835</v>
      </c>
      <c r="AD753" s="8"/>
    </row>
    <row r="754" spans="2:30" outlineLevel="5" x14ac:dyDescent="0.25">
      <c r="B754" s="3"/>
      <c r="C754" s="1"/>
      <c r="D754" s="1"/>
      <c r="E754" s="1"/>
      <c r="F754" s="1"/>
      <c r="G754" s="1" t="s">
        <v>1344</v>
      </c>
      <c r="H754" s="188">
        <v>42466</v>
      </c>
      <c r="I754" s="1" t="s">
        <v>2836</v>
      </c>
      <c r="J754" s="2" t="s">
        <v>59</v>
      </c>
      <c r="K754" s="1" t="s">
        <v>33</v>
      </c>
      <c r="L754" s="1" t="s">
        <v>34</v>
      </c>
      <c r="M754" s="1" t="s">
        <v>21</v>
      </c>
      <c r="N754" s="1" t="s">
        <v>11</v>
      </c>
      <c r="O754" s="7">
        <v>7500</v>
      </c>
      <c r="P754" s="7">
        <v>0</v>
      </c>
      <c r="Q754" s="7">
        <f t="shared" si="25"/>
        <v>7500</v>
      </c>
      <c r="R754" s="6" t="s">
        <v>61</v>
      </c>
      <c r="S754" s="5" t="s">
        <v>25</v>
      </c>
      <c r="T754" s="5"/>
      <c r="U754" s="5" t="s">
        <v>2499</v>
      </c>
      <c r="V754" s="1" t="s">
        <v>56</v>
      </c>
      <c r="W754" s="1"/>
      <c r="X754" s="1"/>
      <c r="Y754" s="1"/>
      <c r="Z754" s="4">
        <v>42466</v>
      </c>
      <c r="AA754" s="1" t="s">
        <v>26</v>
      </c>
      <c r="AB754" s="1" t="s">
        <v>2837</v>
      </c>
      <c r="AC754" s="1" t="s">
        <v>2838</v>
      </c>
      <c r="AD754" s="8"/>
    </row>
    <row r="755" spans="2:30" outlineLevel="5" x14ac:dyDescent="0.25">
      <c r="B755" s="3"/>
      <c r="C755" s="1"/>
      <c r="D755" s="1"/>
      <c r="E755" s="1"/>
      <c r="F755" s="1"/>
      <c r="G755" s="1" t="s">
        <v>1842</v>
      </c>
      <c r="H755" s="188">
        <v>42478</v>
      </c>
      <c r="I755" s="1" t="s">
        <v>2839</v>
      </c>
      <c r="J755" s="2" t="s">
        <v>59</v>
      </c>
      <c r="K755" s="1" t="s">
        <v>36</v>
      </c>
      <c r="L755" s="1" t="s">
        <v>20</v>
      </c>
      <c r="M755" s="1" t="s">
        <v>21</v>
      </c>
      <c r="N755" s="1" t="s">
        <v>11</v>
      </c>
      <c r="O755" s="7">
        <v>13000</v>
      </c>
      <c r="P755" s="7">
        <v>0</v>
      </c>
      <c r="Q755" s="7">
        <f t="shared" si="25"/>
        <v>13000</v>
      </c>
      <c r="R755" s="6" t="s">
        <v>47</v>
      </c>
      <c r="S755" s="5" t="s">
        <v>32</v>
      </c>
      <c r="T755" s="5" t="s">
        <v>58</v>
      </c>
      <c r="U755" s="5" t="s">
        <v>710</v>
      </c>
      <c r="V755" s="1" t="s">
        <v>56</v>
      </c>
      <c r="W755" s="1" t="s">
        <v>2840</v>
      </c>
      <c r="X755" s="1" t="s">
        <v>2841</v>
      </c>
      <c r="Y755" s="1" t="s">
        <v>2842</v>
      </c>
      <c r="Z755" s="4">
        <v>42478</v>
      </c>
      <c r="AA755" s="1" t="s">
        <v>45</v>
      </c>
      <c r="AB755" s="1" t="s">
        <v>2843</v>
      </c>
      <c r="AC755" s="1" t="s">
        <v>2844</v>
      </c>
      <c r="AD755" s="8"/>
    </row>
    <row r="756" spans="2:30" outlineLevel="5" x14ac:dyDescent="0.25">
      <c r="B756" s="3"/>
      <c r="C756" s="1"/>
      <c r="D756" s="1"/>
      <c r="E756" s="1"/>
      <c r="F756" s="1"/>
      <c r="G756" s="1" t="s">
        <v>1842</v>
      </c>
      <c r="H756" s="188">
        <v>42478</v>
      </c>
      <c r="I756" s="1" t="s">
        <v>2845</v>
      </c>
      <c r="J756" s="2" t="s">
        <v>59</v>
      </c>
      <c r="K756" s="1" t="s">
        <v>36</v>
      </c>
      <c r="L756" s="1" t="s">
        <v>20</v>
      </c>
      <c r="M756" s="1" t="s">
        <v>21</v>
      </c>
      <c r="N756" s="1" t="s">
        <v>11</v>
      </c>
      <c r="O756" s="7">
        <v>21750</v>
      </c>
      <c r="P756" s="7">
        <v>0</v>
      </c>
      <c r="Q756" s="7">
        <f t="shared" si="25"/>
        <v>21750</v>
      </c>
      <c r="R756" s="6" t="s">
        <v>47</v>
      </c>
      <c r="S756" s="5" t="s">
        <v>32</v>
      </c>
      <c r="T756" s="5" t="s">
        <v>57</v>
      </c>
      <c r="U756" s="5" t="s">
        <v>1864</v>
      </c>
      <c r="V756" s="1" t="s">
        <v>56</v>
      </c>
      <c r="W756" s="1" t="s">
        <v>2846</v>
      </c>
      <c r="X756" s="1" t="s">
        <v>1467</v>
      </c>
      <c r="Y756" s="1" t="s">
        <v>1468</v>
      </c>
      <c r="Z756" s="4">
        <v>42478</v>
      </c>
      <c r="AA756" s="1" t="s">
        <v>45</v>
      </c>
      <c r="AB756" s="1" t="s">
        <v>2847</v>
      </c>
      <c r="AC756" s="1" t="s">
        <v>2848</v>
      </c>
      <c r="AD756" s="8"/>
    </row>
    <row r="757" spans="2:30" outlineLevel="5" x14ac:dyDescent="0.25">
      <c r="B757" s="3"/>
      <c r="C757" s="1"/>
      <c r="D757" s="1"/>
      <c r="E757" s="1"/>
      <c r="F757" s="1"/>
      <c r="G757" s="1" t="s">
        <v>1842</v>
      </c>
      <c r="H757" s="188">
        <v>42473</v>
      </c>
      <c r="I757" s="1" t="s">
        <v>2849</v>
      </c>
      <c r="J757" s="2" t="s">
        <v>59</v>
      </c>
      <c r="K757" s="1" t="s">
        <v>36</v>
      </c>
      <c r="L757" s="1" t="s">
        <v>20</v>
      </c>
      <c r="M757" s="1" t="s">
        <v>21</v>
      </c>
      <c r="N757" s="1" t="s">
        <v>11</v>
      </c>
      <c r="O757" s="7">
        <v>8000</v>
      </c>
      <c r="P757" s="7">
        <v>0</v>
      </c>
      <c r="Q757" s="7">
        <f t="shared" si="25"/>
        <v>8000</v>
      </c>
      <c r="R757" s="6" t="s">
        <v>47</v>
      </c>
      <c r="S757" s="5" t="s">
        <v>32</v>
      </c>
      <c r="T757" s="5" t="s">
        <v>58</v>
      </c>
      <c r="U757" s="5" t="s">
        <v>710</v>
      </c>
      <c r="V757" s="1" t="s">
        <v>56</v>
      </c>
      <c r="W757" s="1" t="s">
        <v>2850</v>
      </c>
      <c r="X757" s="1" t="s">
        <v>2851</v>
      </c>
      <c r="Y757" s="1" t="s">
        <v>2852</v>
      </c>
      <c r="Z757" s="4">
        <v>42473</v>
      </c>
      <c r="AA757" s="1" t="s">
        <v>45</v>
      </c>
      <c r="AB757" s="1" t="s">
        <v>2853</v>
      </c>
      <c r="AC757" s="1" t="s">
        <v>2854</v>
      </c>
      <c r="AD757" s="8"/>
    </row>
    <row r="758" spans="2:30" outlineLevel="5" x14ac:dyDescent="0.25">
      <c r="B758" s="3"/>
      <c r="C758" s="1"/>
      <c r="D758" s="1"/>
      <c r="E758" s="1"/>
      <c r="F758" s="1"/>
      <c r="G758" s="1" t="s">
        <v>1842</v>
      </c>
      <c r="H758" s="188">
        <v>42474</v>
      </c>
      <c r="I758" s="1" t="s">
        <v>2855</v>
      </c>
      <c r="J758" s="2" t="s">
        <v>59</v>
      </c>
      <c r="K758" s="1" t="s">
        <v>36</v>
      </c>
      <c r="L758" s="1" t="s">
        <v>20</v>
      </c>
      <c r="M758" s="1" t="s">
        <v>21</v>
      </c>
      <c r="N758" s="1" t="s">
        <v>11</v>
      </c>
      <c r="O758" s="7">
        <v>1770</v>
      </c>
      <c r="P758" s="7">
        <v>0</v>
      </c>
      <c r="Q758" s="7">
        <f t="shared" si="25"/>
        <v>1770</v>
      </c>
      <c r="R758" s="6" t="s">
        <v>47</v>
      </c>
      <c r="S758" s="5" t="s">
        <v>32</v>
      </c>
      <c r="T758" s="5" t="s">
        <v>1705</v>
      </c>
      <c r="U758" s="5" t="s">
        <v>1883</v>
      </c>
      <c r="V758" s="1" t="s">
        <v>56</v>
      </c>
      <c r="W758" s="1" t="s">
        <v>2856</v>
      </c>
      <c r="X758" s="1" t="s">
        <v>2857</v>
      </c>
      <c r="Y758" s="1" t="s">
        <v>2858</v>
      </c>
      <c r="Z758" s="4">
        <v>42474</v>
      </c>
      <c r="AA758" s="1" t="s">
        <v>45</v>
      </c>
      <c r="AB758" s="1" t="s">
        <v>2859</v>
      </c>
      <c r="AC758" s="1" t="s">
        <v>2860</v>
      </c>
      <c r="AD758" s="8"/>
    </row>
    <row r="759" spans="2:30" outlineLevel="5" x14ac:dyDescent="0.25">
      <c r="B759" s="3"/>
      <c r="C759" s="1"/>
      <c r="D759" s="1"/>
      <c r="E759" s="1"/>
      <c r="F759" s="1"/>
      <c r="G759" s="1" t="s">
        <v>1842</v>
      </c>
      <c r="H759" s="188">
        <v>42461</v>
      </c>
      <c r="I759" s="1" t="s">
        <v>2861</v>
      </c>
      <c r="J759" s="2" t="s">
        <v>59</v>
      </c>
      <c r="K759" s="1" t="s">
        <v>36</v>
      </c>
      <c r="L759" s="1" t="s">
        <v>20</v>
      </c>
      <c r="M759" s="1" t="s">
        <v>21</v>
      </c>
      <c r="N759" s="1" t="s">
        <v>11</v>
      </c>
      <c r="O759" s="7">
        <v>947</v>
      </c>
      <c r="P759" s="7">
        <v>0</v>
      </c>
      <c r="Q759" s="7">
        <f t="shared" si="25"/>
        <v>947</v>
      </c>
      <c r="R759" s="6" t="s">
        <v>47</v>
      </c>
      <c r="S759" s="5" t="s">
        <v>32</v>
      </c>
      <c r="T759" s="5" t="s">
        <v>58</v>
      </c>
      <c r="U759" s="5" t="s">
        <v>710</v>
      </c>
      <c r="V759" s="1" t="s">
        <v>56</v>
      </c>
      <c r="W759" s="1" t="s">
        <v>1538</v>
      </c>
      <c r="X759" s="1" t="s">
        <v>1460</v>
      </c>
      <c r="Y759" s="1" t="s">
        <v>1461</v>
      </c>
      <c r="Z759" s="4">
        <v>42461</v>
      </c>
      <c r="AA759" s="1" t="s">
        <v>45</v>
      </c>
      <c r="AB759" s="1" t="s">
        <v>2862</v>
      </c>
      <c r="AC759" s="1" t="s">
        <v>2863</v>
      </c>
      <c r="AD759" s="8"/>
    </row>
    <row r="760" spans="2:30" outlineLevel="5" x14ac:dyDescent="0.25">
      <c r="B760" s="3"/>
      <c r="C760" s="1"/>
      <c r="D760" s="1"/>
      <c r="E760" s="1"/>
      <c r="F760" s="1"/>
      <c r="G760" s="1" t="s">
        <v>1842</v>
      </c>
      <c r="H760" s="188">
        <v>42473</v>
      </c>
      <c r="I760" s="1" t="s">
        <v>2864</v>
      </c>
      <c r="J760" s="2" t="s">
        <v>59</v>
      </c>
      <c r="K760" s="1" t="s">
        <v>36</v>
      </c>
      <c r="L760" s="1" t="s">
        <v>20</v>
      </c>
      <c r="M760" s="1" t="s">
        <v>21</v>
      </c>
      <c r="N760" s="1" t="s">
        <v>11</v>
      </c>
      <c r="O760" s="7">
        <v>1960</v>
      </c>
      <c r="P760" s="7">
        <v>0</v>
      </c>
      <c r="Q760" s="7">
        <f t="shared" si="25"/>
        <v>1960</v>
      </c>
      <c r="R760" s="6" t="s">
        <v>47</v>
      </c>
      <c r="S760" s="5" t="s">
        <v>32</v>
      </c>
      <c r="T760" s="5" t="s">
        <v>57</v>
      </c>
      <c r="U760" s="5" t="s">
        <v>1864</v>
      </c>
      <c r="V760" s="1" t="s">
        <v>56</v>
      </c>
      <c r="W760" s="1" t="s">
        <v>1504</v>
      </c>
      <c r="X760" s="1" t="s">
        <v>1513</v>
      </c>
      <c r="Y760" s="1" t="s">
        <v>1514</v>
      </c>
      <c r="Z760" s="4">
        <v>42473</v>
      </c>
      <c r="AA760" s="1" t="s">
        <v>45</v>
      </c>
      <c r="AB760" s="1" t="s">
        <v>2865</v>
      </c>
      <c r="AC760" s="1" t="s">
        <v>2866</v>
      </c>
      <c r="AD760" s="8"/>
    </row>
    <row r="761" spans="2:30" outlineLevel="5" x14ac:dyDescent="0.25">
      <c r="B761" s="3"/>
      <c r="C761" s="1"/>
      <c r="D761" s="1"/>
      <c r="E761" s="1"/>
      <c r="F761" s="1"/>
      <c r="G761" s="1" t="s">
        <v>1842</v>
      </c>
      <c r="H761" s="188">
        <v>42489</v>
      </c>
      <c r="I761" s="1" t="s">
        <v>2867</v>
      </c>
      <c r="J761" s="2" t="s">
        <v>59</v>
      </c>
      <c r="K761" s="1" t="s">
        <v>36</v>
      </c>
      <c r="L761" s="1" t="s">
        <v>20</v>
      </c>
      <c r="M761" s="1" t="s">
        <v>21</v>
      </c>
      <c r="N761" s="1" t="s">
        <v>11</v>
      </c>
      <c r="O761" s="7">
        <v>7854</v>
      </c>
      <c r="P761" s="7">
        <v>0</v>
      </c>
      <c r="Q761" s="7">
        <f t="shared" si="25"/>
        <v>7854</v>
      </c>
      <c r="R761" s="6" t="s">
        <v>47</v>
      </c>
      <c r="S761" s="5" t="s">
        <v>32</v>
      </c>
      <c r="T761" s="5" t="s">
        <v>1705</v>
      </c>
      <c r="U761" s="5" t="s">
        <v>1883</v>
      </c>
      <c r="V761" s="1" t="s">
        <v>56</v>
      </c>
      <c r="W761" s="1" t="s">
        <v>2868</v>
      </c>
      <c r="X761" s="1" t="s">
        <v>1720</v>
      </c>
      <c r="Y761" s="1" t="s">
        <v>1721</v>
      </c>
      <c r="Z761" s="4">
        <v>42489</v>
      </c>
      <c r="AA761" s="1" t="s">
        <v>45</v>
      </c>
      <c r="AB761" s="1" t="s">
        <v>1760</v>
      </c>
      <c r="AC761" s="1" t="s">
        <v>2869</v>
      </c>
      <c r="AD761" s="8"/>
    </row>
    <row r="762" spans="2:30" outlineLevel="5" x14ac:dyDescent="0.25">
      <c r="B762" s="3"/>
      <c r="C762" s="1"/>
      <c r="D762" s="1"/>
      <c r="E762" s="1"/>
      <c r="F762" s="1"/>
      <c r="G762" s="1" t="s">
        <v>1842</v>
      </c>
      <c r="H762" s="188">
        <v>42475</v>
      </c>
      <c r="I762" s="1" t="s">
        <v>2870</v>
      </c>
      <c r="J762" s="2" t="s">
        <v>59</v>
      </c>
      <c r="K762" s="1" t="s">
        <v>36</v>
      </c>
      <c r="L762" s="1" t="s">
        <v>20</v>
      </c>
      <c r="M762" s="1" t="s">
        <v>21</v>
      </c>
      <c r="N762" s="1" t="s">
        <v>11</v>
      </c>
      <c r="O762" s="7">
        <v>470</v>
      </c>
      <c r="P762" s="7">
        <v>0</v>
      </c>
      <c r="Q762" s="7">
        <f t="shared" si="25"/>
        <v>470</v>
      </c>
      <c r="R762" s="6" t="s">
        <v>47</v>
      </c>
      <c r="S762" s="5" t="s">
        <v>32</v>
      </c>
      <c r="T762" s="5" t="s">
        <v>1705</v>
      </c>
      <c r="U762" s="5" t="s">
        <v>1883</v>
      </c>
      <c r="V762" s="1" t="s">
        <v>56</v>
      </c>
      <c r="W762" s="1" t="s">
        <v>2871</v>
      </c>
      <c r="X762" s="1" t="s">
        <v>1456</v>
      </c>
      <c r="Y762" s="1" t="s">
        <v>1457</v>
      </c>
      <c r="Z762" s="4">
        <v>42475</v>
      </c>
      <c r="AA762" s="1" t="s">
        <v>45</v>
      </c>
      <c r="AB762" s="1" t="s">
        <v>2872</v>
      </c>
      <c r="AC762" s="1" t="s">
        <v>2873</v>
      </c>
      <c r="AD762" s="8"/>
    </row>
    <row r="763" spans="2:30" outlineLevel="5" x14ac:dyDescent="0.25">
      <c r="B763" s="3"/>
      <c r="C763" s="1"/>
      <c r="D763" s="1"/>
      <c r="E763" s="1"/>
      <c r="F763" s="1"/>
      <c r="G763" s="1" t="s">
        <v>1842</v>
      </c>
      <c r="H763" s="188">
        <v>42466</v>
      </c>
      <c r="I763" s="1" t="s">
        <v>2874</v>
      </c>
      <c r="J763" s="2" t="s">
        <v>59</v>
      </c>
      <c r="K763" s="1" t="s">
        <v>36</v>
      </c>
      <c r="L763" s="1" t="s">
        <v>20</v>
      </c>
      <c r="M763" s="1" t="s">
        <v>21</v>
      </c>
      <c r="N763" s="1" t="s">
        <v>11</v>
      </c>
      <c r="O763" s="7">
        <v>7200</v>
      </c>
      <c r="P763" s="7">
        <v>0</v>
      </c>
      <c r="Q763" s="7">
        <f t="shared" si="25"/>
        <v>7200</v>
      </c>
      <c r="R763" s="6" t="s">
        <v>47</v>
      </c>
      <c r="S763" s="5" t="s">
        <v>32</v>
      </c>
      <c r="T763" s="5" t="s">
        <v>1705</v>
      </c>
      <c r="U763" s="5" t="s">
        <v>1883</v>
      </c>
      <c r="V763" s="1" t="s">
        <v>56</v>
      </c>
      <c r="W763" s="1" t="s">
        <v>2875</v>
      </c>
      <c r="X763" s="1" t="s">
        <v>1491</v>
      </c>
      <c r="Y763" s="1" t="s">
        <v>1492</v>
      </c>
      <c r="Z763" s="4">
        <v>42466</v>
      </c>
      <c r="AA763" s="1" t="s">
        <v>1472</v>
      </c>
      <c r="AB763" s="1" t="s">
        <v>2876</v>
      </c>
      <c r="AC763" s="1" t="s">
        <v>2877</v>
      </c>
      <c r="AD763" s="8"/>
    </row>
    <row r="764" spans="2:30" outlineLevel="5" x14ac:dyDescent="0.25">
      <c r="B764" s="3"/>
      <c r="C764" s="1"/>
      <c r="D764" s="1"/>
      <c r="E764" s="1"/>
      <c r="F764" s="1"/>
      <c r="G764" s="1" t="s">
        <v>1842</v>
      </c>
      <c r="H764" s="188">
        <v>42478</v>
      </c>
      <c r="I764" s="1" t="s">
        <v>2878</v>
      </c>
      <c r="J764" s="2" t="s">
        <v>59</v>
      </c>
      <c r="K764" s="1" t="s">
        <v>36</v>
      </c>
      <c r="L764" s="1" t="s">
        <v>20</v>
      </c>
      <c r="M764" s="1" t="s">
        <v>21</v>
      </c>
      <c r="N764" s="1" t="s">
        <v>11</v>
      </c>
      <c r="O764" s="7">
        <v>1195</v>
      </c>
      <c r="P764" s="7">
        <v>0</v>
      </c>
      <c r="Q764" s="7">
        <f t="shared" si="25"/>
        <v>1195</v>
      </c>
      <c r="R764" s="6" t="s">
        <v>47</v>
      </c>
      <c r="S764" s="5" t="s">
        <v>32</v>
      </c>
      <c r="T764" s="5" t="s">
        <v>1592</v>
      </c>
      <c r="U764" s="5" t="s">
        <v>1874</v>
      </c>
      <c r="V764" s="1" t="s">
        <v>56</v>
      </c>
      <c r="W764" s="1" t="s">
        <v>2879</v>
      </c>
      <c r="X764" s="1" t="s">
        <v>1477</v>
      </c>
      <c r="Y764" s="1" t="s">
        <v>1478</v>
      </c>
      <c r="Z764" s="4">
        <v>42478</v>
      </c>
      <c r="AA764" s="1" t="s">
        <v>1472</v>
      </c>
      <c r="AB764" s="1" t="s">
        <v>2880</v>
      </c>
      <c r="AC764" s="1" t="s">
        <v>2881</v>
      </c>
      <c r="AD764" s="8"/>
    </row>
    <row r="765" spans="2:30" outlineLevel="5" x14ac:dyDescent="0.25">
      <c r="B765" s="3"/>
      <c r="C765" s="1"/>
      <c r="D765" s="1"/>
      <c r="E765" s="1"/>
      <c r="F765" s="1"/>
      <c r="G765" s="1" t="s">
        <v>1842</v>
      </c>
      <c r="H765" s="188">
        <v>42479</v>
      </c>
      <c r="I765" s="1" t="s">
        <v>2882</v>
      </c>
      <c r="J765" s="2" t="s">
        <v>59</v>
      </c>
      <c r="K765" s="1" t="s">
        <v>36</v>
      </c>
      <c r="L765" s="1" t="s">
        <v>20</v>
      </c>
      <c r="M765" s="1" t="s">
        <v>21</v>
      </c>
      <c r="N765" s="1" t="s">
        <v>11</v>
      </c>
      <c r="O765" s="7">
        <v>20800</v>
      </c>
      <c r="P765" s="7">
        <v>0</v>
      </c>
      <c r="Q765" s="7">
        <f t="shared" si="25"/>
        <v>20800</v>
      </c>
      <c r="R765" s="6" t="s">
        <v>47</v>
      </c>
      <c r="S765" s="5" t="s">
        <v>25</v>
      </c>
      <c r="T765" s="5" t="s">
        <v>1437</v>
      </c>
      <c r="U765" s="5" t="s">
        <v>1904</v>
      </c>
      <c r="V765" s="1" t="s">
        <v>56</v>
      </c>
      <c r="W765" s="1" t="s">
        <v>2883</v>
      </c>
      <c r="X765" s="1" t="s">
        <v>1716</v>
      </c>
      <c r="Y765" s="1" t="s">
        <v>1717</v>
      </c>
      <c r="Z765" s="4">
        <v>42479</v>
      </c>
      <c r="AA765" s="1" t="s">
        <v>45</v>
      </c>
      <c r="AB765" s="1" t="s">
        <v>2884</v>
      </c>
      <c r="AC765" s="1" t="s">
        <v>2885</v>
      </c>
      <c r="AD765" s="8"/>
    </row>
    <row r="766" spans="2:30" outlineLevel="5" x14ac:dyDescent="0.25">
      <c r="B766" s="3"/>
      <c r="C766" s="1"/>
      <c r="D766" s="1"/>
      <c r="E766" s="1"/>
      <c r="F766" s="1"/>
      <c r="G766" s="1" t="s">
        <v>1842</v>
      </c>
      <c r="H766" s="188">
        <v>42481</v>
      </c>
      <c r="I766" s="1" t="s">
        <v>2886</v>
      </c>
      <c r="J766" s="2" t="s">
        <v>59</v>
      </c>
      <c r="K766" s="1" t="s">
        <v>36</v>
      </c>
      <c r="L766" s="1" t="s">
        <v>20</v>
      </c>
      <c r="M766" s="1" t="s">
        <v>21</v>
      </c>
      <c r="N766" s="1" t="s">
        <v>11</v>
      </c>
      <c r="O766" s="7">
        <v>6975</v>
      </c>
      <c r="P766" s="7">
        <v>0</v>
      </c>
      <c r="Q766" s="7">
        <f t="shared" si="25"/>
        <v>6975</v>
      </c>
      <c r="R766" s="6" t="s">
        <v>47</v>
      </c>
      <c r="S766" s="5" t="s">
        <v>25</v>
      </c>
      <c r="T766" s="5" t="s">
        <v>1437</v>
      </c>
      <c r="U766" s="5" t="s">
        <v>1904</v>
      </c>
      <c r="V766" s="1" t="s">
        <v>56</v>
      </c>
      <c r="W766" s="1" t="s">
        <v>2887</v>
      </c>
      <c r="X766" s="1" t="s">
        <v>2888</v>
      </c>
      <c r="Y766" s="1" t="s">
        <v>2889</v>
      </c>
      <c r="Z766" s="4">
        <v>42481</v>
      </c>
      <c r="AA766" s="1" t="s">
        <v>45</v>
      </c>
      <c r="AB766" s="1" t="s">
        <v>2890</v>
      </c>
      <c r="AC766" s="1" t="s">
        <v>2891</v>
      </c>
      <c r="AD766" s="8"/>
    </row>
    <row r="767" spans="2:30" outlineLevel="5" x14ac:dyDescent="0.25">
      <c r="B767" s="3"/>
      <c r="C767" s="1"/>
      <c r="D767" s="1"/>
      <c r="E767" s="1"/>
      <c r="F767" s="1"/>
      <c r="G767" s="1" t="s">
        <v>1842</v>
      </c>
      <c r="H767" s="188">
        <v>42464</v>
      </c>
      <c r="I767" s="1" t="s">
        <v>2892</v>
      </c>
      <c r="J767" s="2" t="s">
        <v>59</v>
      </c>
      <c r="K767" s="1" t="s">
        <v>36</v>
      </c>
      <c r="L767" s="1" t="s">
        <v>20</v>
      </c>
      <c r="M767" s="1" t="s">
        <v>21</v>
      </c>
      <c r="N767" s="1" t="s">
        <v>11</v>
      </c>
      <c r="O767" s="7">
        <v>1636</v>
      </c>
      <c r="P767" s="7">
        <v>0</v>
      </c>
      <c r="Q767" s="7">
        <f t="shared" si="25"/>
        <v>1636</v>
      </c>
      <c r="R767" s="6" t="s">
        <v>47</v>
      </c>
      <c r="S767" s="5" t="s">
        <v>32</v>
      </c>
      <c r="T767" s="5" t="s">
        <v>58</v>
      </c>
      <c r="U767" s="5" t="s">
        <v>710</v>
      </c>
      <c r="V767" s="1" t="s">
        <v>56</v>
      </c>
      <c r="W767" s="1" t="s">
        <v>2893</v>
      </c>
      <c r="X767" s="1" t="s">
        <v>2894</v>
      </c>
      <c r="Y767" s="1" t="s">
        <v>2895</v>
      </c>
      <c r="Z767" s="4">
        <v>42464</v>
      </c>
      <c r="AA767" s="1" t="s">
        <v>45</v>
      </c>
      <c r="AB767" s="1" t="s">
        <v>2896</v>
      </c>
      <c r="AC767" s="1" t="s">
        <v>2897</v>
      </c>
      <c r="AD767" s="8"/>
    </row>
    <row r="768" spans="2:30" outlineLevel="5" x14ac:dyDescent="0.25">
      <c r="B768" s="3"/>
      <c r="C768" s="1"/>
      <c r="D768" s="1"/>
      <c r="E768" s="1"/>
      <c r="F768" s="1"/>
      <c r="G768" s="1" t="s">
        <v>1842</v>
      </c>
      <c r="H768" s="188">
        <v>42473</v>
      </c>
      <c r="I768" s="1" t="s">
        <v>2898</v>
      </c>
      <c r="J768" s="2" t="s">
        <v>59</v>
      </c>
      <c r="K768" s="1" t="s">
        <v>36</v>
      </c>
      <c r="L768" s="1" t="s">
        <v>20</v>
      </c>
      <c r="M768" s="1" t="s">
        <v>21</v>
      </c>
      <c r="N768" s="1" t="s">
        <v>11</v>
      </c>
      <c r="O768" s="7">
        <v>2580</v>
      </c>
      <c r="P768" s="7">
        <v>0</v>
      </c>
      <c r="Q768" s="7">
        <f t="shared" si="25"/>
        <v>2580</v>
      </c>
      <c r="R768" s="6" t="s">
        <v>47</v>
      </c>
      <c r="S768" s="5" t="s">
        <v>32</v>
      </c>
      <c r="T768" s="5" t="s">
        <v>58</v>
      </c>
      <c r="U768" s="5" t="s">
        <v>710</v>
      </c>
      <c r="V768" s="1" t="s">
        <v>56</v>
      </c>
      <c r="W768" s="1" t="s">
        <v>2899</v>
      </c>
      <c r="X768" s="1" t="s">
        <v>2116</v>
      </c>
      <c r="Y768" s="1" t="s">
        <v>2117</v>
      </c>
      <c r="Z768" s="4">
        <v>42473</v>
      </c>
      <c r="AA768" s="1" t="s">
        <v>45</v>
      </c>
      <c r="AB768" s="1" t="s">
        <v>2900</v>
      </c>
      <c r="AC768" s="1" t="s">
        <v>2901</v>
      </c>
      <c r="AD768" s="8"/>
    </row>
    <row r="769" spans="2:30" outlineLevel="5" x14ac:dyDescent="0.25">
      <c r="B769" s="3"/>
      <c r="C769" s="1"/>
      <c r="D769" s="1"/>
      <c r="E769" s="1"/>
      <c r="F769" s="1"/>
      <c r="G769" s="1" t="s">
        <v>1842</v>
      </c>
      <c r="H769" s="188">
        <v>42479</v>
      </c>
      <c r="I769" s="1" t="s">
        <v>2902</v>
      </c>
      <c r="J769" s="2" t="s">
        <v>59</v>
      </c>
      <c r="K769" s="1" t="s">
        <v>36</v>
      </c>
      <c r="L769" s="1" t="s">
        <v>20</v>
      </c>
      <c r="M769" s="1" t="s">
        <v>21</v>
      </c>
      <c r="N769" s="1" t="s">
        <v>11</v>
      </c>
      <c r="O769" s="7">
        <v>4873.5</v>
      </c>
      <c r="P769" s="7">
        <v>0</v>
      </c>
      <c r="Q769" s="7">
        <f t="shared" si="25"/>
        <v>4873.5</v>
      </c>
      <c r="R769" s="6" t="s">
        <v>47</v>
      </c>
      <c r="S769" s="5" t="s">
        <v>32</v>
      </c>
      <c r="T769" s="5" t="s">
        <v>1705</v>
      </c>
      <c r="U769" s="5" t="s">
        <v>1883</v>
      </c>
      <c r="V769" s="1" t="s">
        <v>56</v>
      </c>
      <c r="W769" s="1" t="s">
        <v>1598</v>
      </c>
      <c r="X769" s="1" t="s">
        <v>2116</v>
      </c>
      <c r="Y769" s="1" t="s">
        <v>2117</v>
      </c>
      <c r="Z769" s="4">
        <v>42479</v>
      </c>
      <c r="AA769" s="1" t="s">
        <v>45</v>
      </c>
      <c r="AB769" s="1" t="s">
        <v>2903</v>
      </c>
      <c r="AC769" s="1" t="s">
        <v>2904</v>
      </c>
      <c r="AD769" s="8"/>
    </row>
    <row r="770" spans="2:30" outlineLevel="5" x14ac:dyDescent="0.25">
      <c r="B770" s="3"/>
      <c r="C770" s="1"/>
      <c r="D770" s="1"/>
      <c r="E770" s="1"/>
      <c r="F770" s="1"/>
      <c r="G770" s="1" t="s">
        <v>1842</v>
      </c>
      <c r="H770" s="188">
        <v>42475</v>
      </c>
      <c r="I770" s="1" t="s">
        <v>2905</v>
      </c>
      <c r="J770" s="2" t="s">
        <v>59</v>
      </c>
      <c r="K770" s="1" t="s">
        <v>36</v>
      </c>
      <c r="L770" s="1" t="s">
        <v>20</v>
      </c>
      <c r="M770" s="1" t="s">
        <v>21</v>
      </c>
      <c r="N770" s="1" t="s">
        <v>11</v>
      </c>
      <c r="O770" s="7">
        <v>14000</v>
      </c>
      <c r="P770" s="7">
        <v>0</v>
      </c>
      <c r="Q770" s="7">
        <f t="shared" si="25"/>
        <v>14000</v>
      </c>
      <c r="R770" s="6" t="s">
        <v>47</v>
      </c>
      <c r="S770" s="5" t="s">
        <v>32</v>
      </c>
      <c r="T770" s="5" t="s">
        <v>1705</v>
      </c>
      <c r="U770" s="5" t="s">
        <v>1883</v>
      </c>
      <c r="V770" s="1" t="s">
        <v>56</v>
      </c>
      <c r="W770" s="1" t="s">
        <v>2906</v>
      </c>
      <c r="X770" s="1" t="s">
        <v>1754</v>
      </c>
      <c r="Y770" s="1" t="s">
        <v>1755</v>
      </c>
      <c r="Z770" s="4">
        <v>42475</v>
      </c>
      <c r="AA770" s="1" t="s">
        <v>1472</v>
      </c>
      <c r="AB770" s="1" t="s">
        <v>2907</v>
      </c>
      <c r="AC770" s="1" t="s">
        <v>2908</v>
      </c>
      <c r="AD770" s="8"/>
    </row>
    <row r="771" spans="2:30" outlineLevel="5" x14ac:dyDescent="0.25">
      <c r="B771" s="3"/>
      <c r="C771" s="1"/>
      <c r="D771" s="1"/>
      <c r="E771" s="1"/>
      <c r="F771" s="1"/>
      <c r="G771" s="1" t="s">
        <v>1842</v>
      </c>
      <c r="H771" s="188">
        <v>42466</v>
      </c>
      <c r="I771" s="1" t="s">
        <v>2909</v>
      </c>
      <c r="J771" s="2" t="s">
        <v>59</v>
      </c>
      <c r="K771" s="1" t="s">
        <v>36</v>
      </c>
      <c r="L771" s="1" t="s">
        <v>20</v>
      </c>
      <c r="M771" s="1" t="s">
        <v>21</v>
      </c>
      <c r="N771" s="1" t="s">
        <v>11</v>
      </c>
      <c r="O771" s="7">
        <v>3260</v>
      </c>
      <c r="P771" s="7">
        <v>0</v>
      </c>
      <c r="Q771" s="7">
        <f t="shared" si="25"/>
        <v>3260</v>
      </c>
      <c r="R771" s="6" t="s">
        <v>47</v>
      </c>
      <c r="S771" s="5" t="s">
        <v>32</v>
      </c>
      <c r="T771" s="5" t="s">
        <v>1705</v>
      </c>
      <c r="U771" s="5" t="s">
        <v>1883</v>
      </c>
      <c r="V771" s="1" t="s">
        <v>56</v>
      </c>
      <c r="W771" s="1" t="s">
        <v>2910</v>
      </c>
      <c r="X771" s="1" t="s">
        <v>1460</v>
      </c>
      <c r="Y771" s="1" t="s">
        <v>1461</v>
      </c>
      <c r="Z771" s="4">
        <v>42466</v>
      </c>
      <c r="AA771" s="1" t="s">
        <v>45</v>
      </c>
      <c r="AB771" s="1" t="s">
        <v>2911</v>
      </c>
      <c r="AC771" s="1" t="s">
        <v>2912</v>
      </c>
      <c r="AD771" s="8"/>
    </row>
    <row r="772" spans="2:30" outlineLevel="5" x14ac:dyDescent="0.25">
      <c r="B772" s="3"/>
      <c r="C772" s="1"/>
      <c r="D772" s="1"/>
      <c r="E772" s="1"/>
      <c r="F772" s="1"/>
      <c r="G772" s="1" t="s">
        <v>1842</v>
      </c>
      <c r="H772" s="188">
        <v>42461</v>
      </c>
      <c r="I772" s="1" t="s">
        <v>2913</v>
      </c>
      <c r="J772" s="2" t="s">
        <v>59</v>
      </c>
      <c r="K772" s="1" t="s">
        <v>36</v>
      </c>
      <c r="L772" s="1" t="s">
        <v>20</v>
      </c>
      <c r="M772" s="1" t="s">
        <v>21</v>
      </c>
      <c r="N772" s="1" t="s">
        <v>11</v>
      </c>
      <c r="O772" s="7">
        <v>479.88</v>
      </c>
      <c r="P772" s="7">
        <v>0</v>
      </c>
      <c r="Q772" s="7">
        <f t="shared" si="25"/>
        <v>479.88</v>
      </c>
      <c r="R772" s="6" t="s">
        <v>47</v>
      </c>
      <c r="S772" s="5" t="s">
        <v>32</v>
      </c>
      <c r="T772" s="5" t="s">
        <v>58</v>
      </c>
      <c r="U772" s="5" t="s">
        <v>710</v>
      </c>
      <c r="V772" s="1" t="s">
        <v>1710</v>
      </c>
      <c r="W772" s="1" t="s">
        <v>2914</v>
      </c>
      <c r="X772" s="1" t="s">
        <v>1517</v>
      </c>
      <c r="Y772" s="1" t="s">
        <v>1518</v>
      </c>
      <c r="Z772" s="4">
        <v>42461</v>
      </c>
      <c r="AA772" s="1" t="s">
        <v>1472</v>
      </c>
      <c r="AB772" s="1" t="s">
        <v>2915</v>
      </c>
      <c r="AC772" s="1" t="s">
        <v>2916</v>
      </c>
      <c r="AD772" s="8"/>
    </row>
    <row r="773" spans="2:30" outlineLevel="5" x14ac:dyDescent="0.25">
      <c r="B773" s="3"/>
      <c r="C773" s="1"/>
      <c r="D773" s="1"/>
      <c r="E773" s="1"/>
      <c r="F773" s="1"/>
      <c r="G773" s="1" t="s">
        <v>1842</v>
      </c>
      <c r="H773" s="188">
        <v>42479</v>
      </c>
      <c r="I773" s="1" t="s">
        <v>2917</v>
      </c>
      <c r="J773" s="2" t="s">
        <v>59</v>
      </c>
      <c r="K773" s="1" t="s">
        <v>36</v>
      </c>
      <c r="L773" s="1" t="s">
        <v>20</v>
      </c>
      <c r="M773" s="1" t="s">
        <v>21</v>
      </c>
      <c r="N773" s="1" t="s">
        <v>11</v>
      </c>
      <c r="O773" s="7">
        <v>2476</v>
      </c>
      <c r="P773" s="7">
        <v>0</v>
      </c>
      <c r="Q773" s="7">
        <f t="shared" si="25"/>
        <v>2476</v>
      </c>
      <c r="R773" s="6" t="s">
        <v>47</v>
      </c>
      <c r="S773" s="5" t="s">
        <v>25</v>
      </c>
      <c r="T773" s="5" t="s">
        <v>1437</v>
      </c>
      <c r="U773" s="5" t="s">
        <v>1904</v>
      </c>
      <c r="V773" s="1" t="s">
        <v>56</v>
      </c>
      <c r="W773" s="1" t="s">
        <v>2918</v>
      </c>
      <c r="X773" s="1" t="s">
        <v>1510</v>
      </c>
      <c r="Y773" s="1" t="s">
        <v>1511</v>
      </c>
      <c r="Z773" s="4">
        <v>42479</v>
      </c>
      <c r="AA773" s="1" t="s">
        <v>45</v>
      </c>
      <c r="AB773" s="1" t="s">
        <v>2919</v>
      </c>
      <c r="AC773" s="1" t="s">
        <v>2920</v>
      </c>
      <c r="AD773" s="8"/>
    </row>
    <row r="774" spans="2:30" outlineLevel="5" x14ac:dyDescent="0.25">
      <c r="B774" s="3"/>
      <c r="C774" s="1"/>
      <c r="D774" s="1"/>
      <c r="E774" s="1"/>
      <c r="F774" s="1"/>
      <c r="G774" s="1" t="s">
        <v>1842</v>
      </c>
      <c r="H774" s="188">
        <v>42473</v>
      </c>
      <c r="I774" s="1" t="s">
        <v>2921</v>
      </c>
      <c r="J774" s="2" t="s">
        <v>59</v>
      </c>
      <c r="K774" s="1" t="s">
        <v>36</v>
      </c>
      <c r="L774" s="1" t="s">
        <v>20</v>
      </c>
      <c r="M774" s="1" t="s">
        <v>21</v>
      </c>
      <c r="N774" s="1" t="s">
        <v>11</v>
      </c>
      <c r="O774" s="7">
        <v>6362.4</v>
      </c>
      <c r="P774" s="7">
        <v>0</v>
      </c>
      <c r="Q774" s="7">
        <f t="shared" si="25"/>
        <v>6362.4</v>
      </c>
      <c r="R774" s="6" t="s">
        <v>47</v>
      </c>
      <c r="S774" s="5" t="s">
        <v>32</v>
      </c>
      <c r="T774" s="5" t="s">
        <v>1592</v>
      </c>
      <c r="U774" s="5" t="s">
        <v>1874</v>
      </c>
      <c r="V774" s="1" t="s">
        <v>56</v>
      </c>
      <c r="W774" s="1" t="s">
        <v>2922</v>
      </c>
      <c r="X774" s="1" t="s">
        <v>1739</v>
      </c>
      <c r="Y774" s="1" t="s">
        <v>1740</v>
      </c>
      <c r="Z774" s="4">
        <v>42473</v>
      </c>
      <c r="AA774" s="1" t="s">
        <v>45</v>
      </c>
      <c r="AB774" s="1" t="s">
        <v>2923</v>
      </c>
      <c r="AC774" s="1" t="s">
        <v>2924</v>
      </c>
      <c r="AD774" s="8"/>
    </row>
    <row r="775" spans="2:30" outlineLevel="5" x14ac:dyDescent="0.25">
      <c r="B775" s="3"/>
      <c r="C775" s="1"/>
      <c r="D775" s="1"/>
      <c r="E775" s="1"/>
      <c r="F775" s="1"/>
      <c r="G775" s="1" t="s">
        <v>1842</v>
      </c>
      <c r="H775" s="188">
        <v>42466</v>
      </c>
      <c r="I775" s="1" t="s">
        <v>2925</v>
      </c>
      <c r="J775" s="2" t="s">
        <v>59</v>
      </c>
      <c r="K775" s="1" t="s">
        <v>36</v>
      </c>
      <c r="L775" s="1" t="s">
        <v>20</v>
      </c>
      <c r="M775" s="1" t="s">
        <v>21</v>
      </c>
      <c r="N775" s="1" t="s">
        <v>11</v>
      </c>
      <c r="O775" s="7">
        <v>22800</v>
      </c>
      <c r="P775" s="7">
        <v>0</v>
      </c>
      <c r="Q775" s="7">
        <f t="shared" si="25"/>
        <v>22800</v>
      </c>
      <c r="R775" s="6" t="s">
        <v>47</v>
      </c>
      <c r="S775" s="5" t="s">
        <v>32</v>
      </c>
      <c r="T775" s="5" t="s">
        <v>58</v>
      </c>
      <c r="U775" s="5" t="s">
        <v>710</v>
      </c>
      <c r="V775" s="1" t="s">
        <v>56</v>
      </c>
      <c r="W775" s="1" t="s">
        <v>2926</v>
      </c>
      <c r="X775" s="1" t="s">
        <v>1467</v>
      </c>
      <c r="Y775" s="1" t="s">
        <v>1468</v>
      </c>
      <c r="Z775" s="4">
        <v>42466</v>
      </c>
      <c r="AA775" s="1" t="s">
        <v>45</v>
      </c>
      <c r="AB775" s="1" t="s">
        <v>2927</v>
      </c>
      <c r="AC775" s="1" t="s">
        <v>2928</v>
      </c>
      <c r="AD775" s="8"/>
    </row>
    <row r="776" spans="2:30" outlineLevel="5" x14ac:dyDescent="0.25">
      <c r="B776" s="3"/>
      <c r="C776" s="1"/>
      <c r="D776" s="1"/>
      <c r="E776" s="1"/>
      <c r="F776" s="1"/>
      <c r="G776" s="1" t="s">
        <v>1842</v>
      </c>
      <c r="H776" s="188">
        <v>42481</v>
      </c>
      <c r="I776" s="1" t="s">
        <v>2929</v>
      </c>
      <c r="J776" s="2" t="s">
        <v>59</v>
      </c>
      <c r="K776" s="1" t="s">
        <v>36</v>
      </c>
      <c r="L776" s="1" t="s">
        <v>20</v>
      </c>
      <c r="M776" s="1" t="s">
        <v>21</v>
      </c>
      <c r="N776" s="1" t="s">
        <v>11</v>
      </c>
      <c r="O776" s="7">
        <v>5800</v>
      </c>
      <c r="P776" s="7">
        <v>0</v>
      </c>
      <c r="Q776" s="7">
        <f t="shared" si="25"/>
        <v>5800</v>
      </c>
      <c r="R776" s="6" t="s">
        <v>47</v>
      </c>
      <c r="S776" s="5" t="s">
        <v>25</v>
      </c>
      <c r="T776" s="5" t="s">
        <v>1437</v>
      </c>
      <c r="U776" s="5" t="s">
        <v>1904</v>
      </c>
      <c r="V776" s="1" t="s">
        <v>56</v>
      </c>
      <c r="W776" s="1" t="s">
        <v>2930</v>
      </c>
      <c r="X776" s="1" t="s">
        <v>1720</v>
      </c>
      <c r="Y776" s="1" t="s">
        <v>1721</v>
      </c>
      <c r="Z776" s="4">
        <v>42481</v>
      </c>
      <c r="AA776" s="1" t="s">
        <v>45</v>
      </c>
      <c r="AB776" s="1" t="s">
        <v>2197</v>
      </c>
      <c r="AC776" s="1" t="s">
        <v>2931</v>
      </c>
      <c r="AD776" s="8"/>
    </row>
    <row r="777" spans="2:30" outlineLevel="5" x14ac:dyDescent="0.25">
      <c r="B777" s="3"/>
      <c r="C777" s="1"/>
      <c r="D777" s="1"/>
      <c r="E777" s="1"/>
      <c r="F777" s="1"/>
      <c r="G777" s="1" t="s">
        <v>1842</v>
      </c>
      <c r="H777" s="188">
        <v>42464</v>
      </c>
      <c r="I777" s="1" t="s">
        <v>2932</v>
      </c>
      <c r="J777" s="2" t="s">
        <v>59</v>
      </c>
      <c r="K777" s="1" t="s">
        <v>36</v>
      </c>
      <c r="L777" s="1" t="s">
        <v>20</v>
      </c>
      <c r="M777" s="1" t="s">
        <v>21</v>
      </c>
      <c r="N777" s="1" t="s">
        <v>11</v>
      </c>
      <c r="O777" s="7">
        <v>18520</v>
      </c>
      <c r="P777" s="7">
        <v>0</v>
      </c>
      <c r="Q777" s="7">
        <f t="shared" si="25"/>
        <v>18520</v>
      </c>
      <c r="R777" s="6" t="s">
        <v>47</v>
      </c>
      <c r="S777" s="5" t="s">
        <v>32</v>
      </c>
      <c r="T777" s="5" t="s">
        <v>57</v>
      </c>
      <c r="U777" s="5" t="s">
        <v>1864</v>
      </c>
      <c r="V777" s="1" t="s">
        <v>56</v>
      </c>
      <c r="W777" s="1" t="s">
        <v>2933</v>
      </c>
      <c r="X777" s="1" t="s">
        <v>1615</v>
      </c>
      <c r="Y777" s="1" t="s">
        <v>1616</v>
      </c>
      <c r="Z777" s="4">
        <v>42464</v>
      </c>
      <c r="AA777" s="1" t="s">
        <v>45</v>
      </c>
      <c r="AB777" s="1" t="s">
        <v>2934</v>
      </c>
      <c r="AC777" s="1" t="s">
        <v>2935</v>
      </c>
      <c r="AD777" s="8"/>
    </row>
    <row r="778" spans="2:30" outlineLevel="5" x14ac:dyDescent="0.25">
      <c r="B778" s="3"/>
      <c r="C778" s="1"/>
      <c r="D778" s="1"/>
      <c r="E778" s="1"/>
      <c r="F778" s="1"/>
      <c r="G778" s="1" t="s">
        <v>1842</v>
      </c>
      <c r="H778" s="188">
        <v>42485</v>
      </c>
      <c r="I778" s="1" t="s">
        <v>2936</v>
      </c>
      <c r="J778" s="2" t="s">
        <v>59</v>
      </c>
      <c r="K778" s="1" t="s">
        <v>36</v>
      </c>
      <c r="L778" s="1" t="s">
        <v>20</v>
      </c>
      <c r="M778" s="1" t="s">
        <v>21</v>
      </c>
      <c r="N778" s="1" t="s">
        <v>11</v>
      </c>
      <c r="O778" s="7">
        <v>2944</v>
      </c>
      <c r="P778" s="7">
        <v>0</v>
      </c>
      <c r="Q778" s="7">
        <f t="shared" si="25"/>
        <v>2944</v>
      </c>
      <c r="R778" s="6" t="s">
        <v>47</v>
      </c>
      <c r="S778" s="5" t="s">
        <v>32</v>
      </c>
      <c r="T778" s="5" t="s">
        <v>58</v>
      </c>
      <c r="U778" s="5" t="s">
        <v>710</v>
      </c>
      <c r="V778" s="1" t="s">
        <v>56</v>
      </c>
      <c r="W778" s="1" t="s">
        <v>2937</v>
      </c>
      <c r="X778" s="1" t="s">
        <v>1727</v>
      </c>
      <c r="Y778" s="1" t="s">
        <v>1728</v>
      </c>
      <c r="Z778" s="4">
        <v>42485</v>
      </c>
      <c r="AA778" s="1" t="s">
        <v>45</v>
      </c>
      <c r="AB778" s="1" t="s">
        <v>2938</v>
      </c>
      <c r="AC778" s="1" t="s">
        <v>2939</v>
      </c>
      <c r="AD778" s="8"/>
    </row>
    <row r="779" spans="2:30" outlineLevel="5" x14ac:dyDescent="0.25">
      <c r="B779" s="3"/>
      <c r="C779" s="1"/>
      <c r="D779" s="1"/>
      <c r="E779" s="1"/>
      <c r="F779" s="1"/>
      <c r="G779" s="1" t="s">
        <v>1842</v>
      </c>
      <c r="H779" s="188">
        <v>42478</v>
      </c>
      <c r="I779" s="1" t="s">
        <v>2940</v>
      </c>
      <c r="J779" s="2" t="s">
        <v>59</v>
      </c>
      <c r="K779" s="1" t="s">
        <v>36</v>
      </c>
      <c r="L779" s="1" t="s">
        <v>20</v>
      </c>
      <c r="M779" s="1" t="s">
        <v>21</v>
      </c>
      <c r="N779" s="1" t="s">
        <v>11</v>
      </c>
      <c r="O779" s="7">
        <v>11297.2</v>
      </c>
      <c r="P779" s="7">
        <v>0</v>
      </c>
      <c r="Q779" s="7">
        <f t="shared" si="25"/>
        <v>11297.2</v>
      </c>
      <c r="R779" s="6" t="s">
        <v>47</v>
      </c>
      <c r="S779" s="5" t="s">
        <v>32</v>
      </c>
      <c r="T779" s="5" t="s">
        <v>58</v>
      </c>
      <c r="U779" s="5" t="s">
        <v>710</v>
      </c>
      <c r="V779" s="1" t="s">
        <v>56</v>
      </c>
      <c r="W779" s="1" t="s">
        <v>2941</v>
      </c>
      <c r="X779" s="1" t="s">
        <v>1460</v>
      </c>
      <c r="Y779" s="1" t="s">
        <v>1461</v>
      </c>
      <c r="Z779" s="4">
        <v>42478</v>
      </c>
      <c r="AA779" s="1" t="s">
        <v>45</v>
      </c>
      <c r="AB779" s="1" t="s">
        <v>2942</v>
      </c>
      <c r="AC779" s="1" t="s">
        <v>2943</v>
      </c>
      <c r="AD779" s="8"/>
    </row>
    <row r="780" spans="2:30" outlineLevel="5" x14ac:dyDescent="0.25">
      <c r="B780" s="3"/>
      <c r="C780" s="1"/>
      <c r="D780" s="1"/>
      <c r="E780" s="1"/>
      <c r="F780" s="1"/>
      <c r="G780" s="1" t="s">
        <v>1842</v>
      </c>
      <c r="H780" s="188">
        <v>42487</v>
      </c>
      <c r="I780" s="1" t="s">
        <v>2944</v>
      </c>
      <c r="J780" s="2" t="s">
        <v>59</v>
      </c>
      <c r="K780" s="1" t="s">
        <v>36</v>
      </c>
      <c r="L780" s="1" t="s">
        <v>20</v>
      </c>
      <c r="M780" s="1" t="s">
        <v>21</v>
      </c>
      <c r="N780" s="1" t="s">
        <v>11</v>
      </c>
      <c r="O780" s="7">
        <v>23234</v>
      </c>
      <c r="P780" s="7">
        <v>0</v>
      </c>
      <c r="Q780" s="7">
        <f t="shared" ref="Q780:Q806" si="26">O780-P780</f>
        <v>23234</v>
      </c>
      <c r="R780" s="6" t="s">
        <v>47</v>
      </c>
      <c r="S780" s="5" t="s">
        <v>32</v>
      </c>
      <c r="T780" s="5" t="s">
        <v>58</v>
      </c>
      <c r="U780" s="5" t="s">
        <v>710</v>
      </c>
      <c r="V780" s="1" t="s">
        <v>56</v>
      </c>
      <c r="W780" s="1" t="s">
        <v>2945</v>
      </c>
      <c r="X780" s="1" t="s">
        <v>1633</v>
      </c>
      <c r="Y780" s="1" t="s">
        <v>1634</v>
      </c>
      <c r="Z780" s="4">
        <v>42487</v>
      </c>
      <c r="AA780" s="1" t="s">
        <v>45</v>
      </c>
      <c r="AB780" s="1" t="s">
        <v>2946</v>
      </c>
      <c r="AC780" s="1" t="s">
        <v>2947</v>
      </c>
      <c r="AD780" s="8"/>
    </row>
    <row r="781" spans="2:30" outlineLevel="5" x14ac:dyDescent="0.25">
      <c r="B781" s="3"/>
      <c r="C781" s="1"/>
      <c r="D781" s="1"/>
      <c r="E781" s="1"/>
      <c r="F781" s="1"/>
      <c r="G781" s="1" t="s">
        <v>1842</v>
      </c>
      <c r="H781" s="188">
        <v>42479</v>
      </c>
      <c r="I781" s="1" t="s">
        <v>2948</v>
      </c>
      <c r="J781" s="2" t="s">
        <v>59</v>
      </c>
      <c r="K781" s="1" t="s">
        <v>36</v>
      </c>
      <c r="L781" s="1" t="s">
        <v>20</v>
      </c>
      <c r="M781" s="1" t="s">
        <v>21</v>
      </c>
      <c r="N781" s="1" t="s">
        <v>11</v>
      </c>
      <c r="O781" s="7">
        <v>5500</v>
      </c>
      <c r="P781" s="7">
        <v>0</v>
      </c>
      <c r="Q781" s="7">
        <f t="shared" si="26"/>
        <v>5500</v>
      </c>
      <c r="R781" s="6" t="s">
        <v>47</v>
      </c>
      <c r="S781" s="5" t="s">
        <v>25</v>
      </c>
      <c r="T781" s="5" t="s">
        <v>1437</v>
      </c>
      <c r="U781" s="5" t="s">
        <v>1904</v>
      </c>
      <c r="V781" s="1" t="s">
        <v>56</v>
      </c>
      <c r="W781" s="1" t="s">
        <v>2949</v>
      </c>
      <c r="X781" s="1" t="s">
        <v>1731</v>
      </c>
      <c r="Y781" s="1" t="s">
        <v>1732</v>
      </c>
      <c r="Z781" s="4">
        <v>42479</v>
      </c>
      <c r="AA781" s="1" t="s">
        <v>45</v>
      </c>
      <c r="AB781" s="1" t="s">
        <v>2950</v>
      </c>
      <c r="AC781" s="1" t="s">
        <v>2951</v>
      </c>
      <c r="AD781" s="8"/>
    </row>
    <row r="782" spans="2:30" outlineLevel="5" x14ac:dyDescent="0.25">
      <c r="B782" s="3"/>
      <c r="C782" s="1"/>
      <c r="D782" s="1"/>
      <c r="E782" s="1"/>
      <c r="F782" s="1"/>
      <c r="G782" s="1" t="s">
        <v>1842</v>
      </c>
      <c r="H782" s="188">
        <v>42487</v>
      </c>
      <c r="I782" s="1" t="s">
        <v>2952</v>
      </c>
      <c r="J782" s="2" t="s">
        <v>59</v>
      </c>
      <c r="K782" s="1" t="s">
        <v>36</v>
      </c>
      <c r="L782" s="1" t="s">
        <v>20</v>
      </c>
      <c r="M782" s="1" t="s">
        <v>21</v>
      </c>
      <c r="N782" s="1" t="s">
        <v>11</v>
      </c>
      <c r="O782" s="7">
        <v>114</v>
      </c>
      <c r="P782" s="7">
        <v>0</v>
      </c>
      <c r="Q782" s="7">
        <f t="shared" si="26"/>
        <v>114</v>
      </c>
      <c r="R782" s="6" t="s">
        <v>47</v>
      </c>
      <c r="S782" s="5" t="s">
        <v>25</v>
      </c>
      <c r="T782" s="5" t="s">
        <v>1437</v>
      </c>
      <c r="U782" s="5" t="s">
        <v>1904</v>
      </c>
      <c r="V782" s="1" t="s">
        <v>56</v>
      </c>
      <c r="W782" s="1" t="s">
        <v>2953</v>
      </c>
      <c r="X782" s="1" t="s">
        <v>1618</v>
      </c>
      <c r="Y782" s="1" t="s">
        <v>1619</v>
      </c>
      <c r="Z782" s="4">
        <v>42487</v>
      </c>
      <c r="AA782" s="1" t="s">
        <v>45</v>
      </c>
      <c r="AB782" s="1" t="s">
        <v>2954</v>
      </c>
      <c r="AC782" s="1" t="s">
        <v>2955</v>
      </c>
      <c r="AD782" s="8"/>
    </row>
    <row r="783" spans="2:30" outlineLevel="5" x14ac:dyDescent="0.25">
      <c r="B783" s="3"/>
      <c r="C783" s="1"/>
      <c r="D783" s="1"/>
      <c r="E783" s="1"/>
      <c r="F783" s="1"/>
      <c r="G783" s="1" t="s">
        <v>1842</v>
      </c>
      <c r="H783" s="188">
        <v>42474</v>
      </c>
      <c r="I783" s="1" t="s">
        <v>2956</v>
      </c>
      <c r="J783" s="2" t="s">
        <v>59</v>
      </c>
      <c r="K783" s="1" t="s">
        <v>36</v>
      </c>
      <c r="L783" s="1" t="s">
        <v>20</v>
      </c>
      <c r="M783" s="1" t="s">
        <v>21</v>
      </c>
      <c r="N783" s="1" t="s">
        <v>11</v>
      </c>
      <c r="O783" s="7">
        <v>20250</v>
      </c>
      <c r="P783" s="7">
        <v>0</v>
      </c>
      <c r="Q783" s="7">
        <f t="shared" si="26"/>
        <v>20250</v>
      </c>
      <c r="R783" s="6" t="s">
        <v>47</v>
      </c>
      <c r="S783" s="5" t="s">
        <v>32</v>
      </c>
      <c r="T783" s="5" t="s">
        <v>1705</v>
      </c>
      <c r="U783" s="5" t="s">
        <v>1883</v>
      </c>
      <c r="V783" s="1" t="s">
        <v>56</v>
      </c>
      <c r="W783" s="1" t="s">
        <v>1546</v>
      </c>
      <c r="X783" s="1" t="s">
        <v>1467</v>
      </c>
      <c r="Y783" s="1" t="s">
        <v>1468</v>
      </c>
      <c r="Z783" s="4">
        <v>42474</v>
      </c>
      <c r="AA783" s="1" t="s">
        <v>45</v>
      </c>
      <c r="AB783" s="1" t="s">
        <v>2957</v>
      </c>
      <c r="AC783" s="1" t="s">
        <v>2958</v>
      </c>
      <c r="AD783" s="8"/>
    </row>
    <row r="784" spans="2:30" outlineLevel="5" x14ac:dyDescent="0.25">
      <c r="B784" s="3"/>
      <c r="C784" s="1"/>
      <c r="D784" s="1"/>
      <c r="E784" s="1"/>
      <c r="F784" s="1"/>
      <c r="G784" s="1" t="s">
        <v>1842</v>
      </c>
      <c r="H784" s="188">
        <v>42474</v>
      </c>
      <c r="I784" s="1" t="s">
        <v>2959</v>
      </c>
      <c r="J784" s="2" t="s">
        <v>59</v>
      </c>
      <c r="K784" s="1" t="s">
        <v>36</v>
      </c>
      <c r="L784" s="1" t="s">
        <v>20</v>
      </c>
      <c r="M784" s="1" t="s">
        <v>21</v>
      </c>
      <c r="N784" s="1" t="s">
        <v>11</v>
      </c>
      <c r="O784" s="7">
        <v>7407</v>
      </c>
      <c r="P784" s="7">
        <v>0</v>
      </c>
      <c r="Q784" s="7">
        <f t="shared" si="26"/>
        <v>7407</v>
      </c>
      <c r="R784" s="6" t="s">
        <v>47</v>
      </c>
      <c r="S784" s="5" t="s">
        <v>32</v>
      </c>
      <c r="T784" s="5" t="s">
        <v>1705</v>
      </c>
      <c r="U784" s="5" t="s">
        <v>1883</v>
      </c>
      <c r="V784" s="1" t="s">
        <v>56</v>
      </c>
      <c r="W784" s="1" t="s">
        <v>1547</v>
      </c>
      <c r="X784" s="1" t="s">
        <v>1473</v>
      </c>
      <c r="Y784" s="1" t="s">
        <v>1474</v>
      </c>
      <c r="Z784" s="4">
        <v>42474</v>
      </c>
      <c r="AA784" s="1" t="s">
        <v>45</v>
      </c>
      <c r="AB784" s="1" t="s">
        <v>1787</v>
      </c>
      <c r="AC784" s="1" t="s">
        <v>2960</v>
      </c>
      <c r="AD784" s="8"/>
    </row>
    <row r="785" spans="2:30" outlineLevel="5" x14ac:dyDescent="0.25">
      <c r="B785" s="3"/>
      <c r="C785" s="1"/>
      <c r="D785" s="1"/>
      <c r="E785" s="1"/>
      <c r="F785" s="1"/>
      <c r="G785" s="1" t="s">
        <v>1842</v>
      </c>
      <c r="H785" s="188">
        <v>42475</v>
      </c>
      <c r="I785" s="1" t="s">
        <v>2961</v>
      </c>
      <c r="J785" s="2" t="s">
        <v>59</v>
      </c>
      <c r="K785" s="1" t="s">
        <v>36</v>
      </c>
      <c r="L785" s="1" t="s">
        <v>20</v>
      </c>
      <c r="M785" s="1" t="s">
        <v>21</v>
      </c>
      <c r="N785" s="1" t="s">
        <v>11</v>
      </c>
      <c r="O785" s="7">
        <v>660</v>
      </c>
      <c r="P785" s="7">
        <v>0</v>
      </c>
      <c r="Q785" s="7">
        <f t="shared" si="26"/>
        <v>660</v>
      </c>
      <c r="R785" s="6" t="s">
        <v>47</v>
      </c>
      <c r="S785" s="5" t="s">
        <v>32</v>
      </c>
      <c r="T785" s="5" t="s">
        <v>1705</v>
      </c>
      <c r="U785" s="5" t="s">
        <v>1883</v>
      </c>
      <c r="V785" s="1" t="s">
        <v>56</v>
      </c>
      <c r="W785" s="1" t="s">
        <v>2962</v>
      </c>
      <c r="X785" s="1" t="s">
        <v>1606</v>
      </c>
      <c r="Y785" s="1" t="s">
        <v>1607</v>
      </c>
      <c r="Z785" s="4">
        <v>42475</v>
      </c>
      <c r="AA785" s="1" t="s">
        <v>45</v>
      </c>
      <c r="AB785" s="1" t="s">
        <v>2963</v>
      </c>
      <c r="AC785" s="1" t="s">
        <v>2964</v>
      </c>
      <c r="AD785" s="8"/>
    </row>
    <row r="786" spans="2:30" outlineLevel="5" x14ac:dyDescent="0.25">
      <c r="B786" s="3"/>
      <c r="C786" s="1"/>
      <c r="D786" s="1"/>
      <c r="E786" s="1"/>
      <c r="F786" s="1"/>
      <c r="G786" s="1" t="s">
        <v>1842</v>
      </c>
      <c r="H786" s="188">
        <v>42473</v>
      </c>
      <c r="I786" s="1" t="s">
        <v>2965</v>
      </c>
      <c r="J786" s="2" t="s">
        <v>59</v>
      </c>
      <c r="K786" s="1" t="s">
        <v>36</v>
      </c>
      <c r="L786" s="1" t="s">
        <v>20</v>
      </c>
      <c r="M786" s="1" t="s">
        <v>21</v>
      </c>
      <c r="N786" s="1" t="s">
        <v>11</v>
      </c>
      <c r="O786" s="7">
        <v>11210</v>
      </c>
      <c r="P786" s="7">
        <v>0</v>
      </c>
      <c r="Q786" s="7">
        <f t="shared" si="26"/>
        <v>11210</v>
      </c>
      <c r="R786" s="6" t="s">
        <v>47</v>
      </c>
      <c r="S786" s="5" t="s">
        <v>32</v>
      </c>
      <c r="T786" s="5" t="s">
        <v>1592</v>
      </c>
      <c r="U786" s="5" t="s">
        <v>1874</v>
      </c>
      <c r="V786" s="1" t="s">
        <v>56</v>
      </c>
      <c r="W786" s="1" t="s">
        <v>2966</v>
      </c>
      <c r="X786" s="1" t="s">
        <v>1743</v>
      </c>
      <c r="Y786" s="1" t="s">
        <v>1744</v>
      </c>
      <c r="Z786" s="4">
        <v>42473</v>
      </c>
      <c r="AA786" s="1" t="s">
        <v>45</v>
      </c>
      <c r="AB786" s="1" t="s">
        <v>1580</v>
      </c>
      <c r="AC786" s="1" t="s">
        <v>2967</v>
      </c>
      <c r="AD786" s="8"/>
    </row>
    <row r="787" spans="2:30" outlineLevel="5" x14ac:dyDescent="0.25">
      <c r="B787" s="3"/>
      <c r="C787" s="1"/>
      <c r="D787" s="1"/>
      <c r="E787" s="1"/>
      <c r="F787" s="1"/>
      <c r="G787" s="1" t="s">
        <v>1842</v>
      </c>
      <c r="H787" s="188">
        <v>42478</v>
      </c>
      <c r="I787" s="1" t="s">
        <v>2968</v>
      </c>
      <c r="J787" s="2" t="s">
        <v>59</v>
      </c>
      <c r="K787" s="1" t="s">
        <v>36</v>
      </c>
      <c r="L787" s="1" t="s">
        <v>20</v>
      </c>
      <c r="M787" s="1" t="s">
        <v>21</v>
      </c>
      <c r="N787" s="1" t="s">
        <v>11</v>
      </c>
      <c r="O787" s="7">
        <v>3200</v>
      </c>
      <c r="P787" s="7">
        <v>0</v>
      </c>
      <c r="Q787" s="7">
        <f t="shared" si="26"/>
        <v>3200</v>
      </c>
      <c r="R787" s="6" t="s">
        <v>47</v>
      </c>
      <c r="S787" s="5" t="s">
        <v>32</v>
      </c>
      <c r="T787" s="5" t="s">
        <v>1592</v>
      </c>
      <c r="U787" s="5" t="s">
        <v>1874</v>
      </c>
      <c r="V787" s="1" t="s">
        <v>56</v>
      </c>
      <c r="W787" s="1" t="s">
        <v>2969</v>
      </c>
      <c r="X787" s="1" t="s">
        <v>1731</v>
      </c>
      <c r="Y787" s="1" t="s">
        <v>1732</v>
      </c>
      <c r="Z787" s="4">
        <v>42478</v>
      </c>
      <c r="AA787" s="1" t="s">
        <v>45</v>
      </c>
      <c r="AB787" s="1" t="s">
        <v>2970</v>
      </c>
      <c r="AC787" s="1" t="s">
        <v>2971</v>
      </c>
      <c r="AD787" s="8"/>
    </row>
    <row r="788" spans="2:30" outlineLevel="5" x14ac:dyDescent="0.25">
      <c r="B788" s="3"/>
      <c r="C788" s="1"/>
      <c r="D788" s="1"/>
      <c r="E788" s="1"/>
      <c r="F788" s="1"/>
      <c r="G788" s="1" t="s">
        <v>1842</v>
      </c>
      <c r="H788" s="188">
        <v>42475</v>
      </c>
      <c r="I788" s="1" t="s">
        <v>1488</v>
      </c>
      <c r="J788" s="2" t="s">
        <v>59</v>
      </c>
      <c r="K788" s="1" t="s">
        <v>36</v>
      </c>
      <c r="L788" s="1" t="s">
        <v>20</v>
      </c>
      <c r="M788" s="1" t="s">
        <v>21</v>
      </c>
      <c r="N788" s="1" t="s">
        <v>11</v>
      </c>
      <c r="O788" s="7">
        <v>2183.5</v>
      </c>
      <c r="P788" s="7">
        <v>0</v>
      </c>
      <c r="Q788" s="7">
        <f t="shared" si="26"/>
        <v>2183.5</v>
      </c>
      <c r="R788" s="6" t="s">
        <v>47</v>
      </c>
      <c r="S788" s="5" t="s">
        <v>32</v>
      </c>
      <c r="T788" s="5" t="s">
        <v>1705</v>
      </c>
      <c r="U788" s="5" t="s">
        <v>1883</v>
      </c>
      <c r="V788" s="1" t="s">
        <v>56</v>
      </c>
      <c r="W788" s="1" t="s">
        <v>2972</v>
      </c>
      <c r="X788" s="1" t="s">
        <v>1462</v>
      </c>
      <c r="Y788" s="1" t="s">
        <v>1463</v>
      </c>
      <c r="Z788" s="4">
        <v>42475</v>
      </c>
      <c r="AA788" s="1" t="s">
        <v>45</v>
      </c>
      <c r="AB788" s="1" t="s">
        <v>2973</v>
      </c>
      <c r="AC788" s="1" t="s">
        <v>2974</v>
      </c>
      <c r="AD788" s="8"/>
    </row>
    <row r="789" spans="2:30" outlineLevel="5" x14ac:dyDescent="0.25">
      <c r="B789" s="3"/>
      <c r="C789" s="1"/>
      <c r="D789" s="1"/>
      <c r="E789" s="1"/>
      <c r="F789" s="1"/>
      <c r="G789" s="1" t="s">
        <v>1842</v>
      </c>
      <c r="H789" s="188">
        <v>42475</v>
      </c>
      <c r="I789" s="1" t="s">
        <v>2975</v>
      </c>
      <c r="J789" s="2" t="s">
        <v>59</v>
      </c>
      <c r="K789" s="1" t="s">
        <v>36</v>
      </c>
      <c r="L789" s="1" t="s">
        <v>20</v>
      </c>
      <c r="M789" s="1" t="s">
        <v>21</v>
      </c>
      <c r="N789" s="1" t="s">
        <v>11</v>
      </c>
      <c r="O789" s="7">
        <v>3183</v>
      </c>
      <c r="P789" s="7">
        <v>0</v>
      </c>
      <c r="Q789" s="7">
        <f t="shared" si="26"/>
        <v>3183</v>
      </c>
      <c r="R789" s="6" t="s">
        <v>47</v>
      </c>
      <c r="S789" s="5" t="s">
        <v>32</v>
      </c>
      <c r="T789" s="5" t="s">
        <v>1705</v>
      </c>
      <c r="U789" s="5" t="s">
        <v>1883</v>
      </c>
      <c r="V789" s="1" t="s">
        <v>56</v>
      </c>
      <c r="W789" s="1" t="s">
        <v>2976</v>
      </c>
      <c r="X789" s="1" t="s">
        <v>1460</v>
      </c>
      <c r="Y789" s="1" t="s">
        <v>1461</v>
      </c>
      <c r="Z789" s="4">
        <v>42475</v>
      </c>
      <c r="AA789" s="1" t="s">
        <v>45</v>
      </c>
      <c r="AB789" s="1" t="s">
        <v>2977</v>
      </c>
      <c r="AC789" s="1" t="s">
        <v>2978</v>
      </c>
      <c r="AD789" s="8"/>
    </row>
    <row r="790" spans="2:30" outlineLevel="5" x14ac:dyDescent="0.25">
      <c r="B790" s="3"/>
      <c r="C790" s="1"/>
      <c r="D790" s="1"/>
      <c r="E790" s="1"/>
      <c r="F790" s="1"/>
      <c r="G790" s="1" t="s">
        <v>1842</v>
      </c>
      <c r="H790" s="188">
        <v>42478</v>
      </c>
      <c r="I790" s="1" t="s">
        <v>2979</v>
      </c>
      <c r="J790" s="2" t="s">
        <v>59</v>
      </c>
      <c r="K790" s="1" t="s">
        <v>36</v>
      </c>
      <c r="L790" s="1" t="s">
        <v>20</v>
      </c>
      <c r="M790" s="1" t="s">
        <v>21</v>
      </c>
      <c r="N790" s="1" t="s">
        <v>11</v>
      </c>
      <c r="O790" s="7">
        <v>4587</v>
      </c>
      <c r="P790" s="7">
        <v>0</v>
      </c>
      <c r="Q790" s="7">
        <f t="shared" si="26"/>
        <v>4587</v>
      </c>
      <c r="R790" s="6" t="s">
        <v>47</v>
      </c>
      <c r="S790" s="5" t="s">
        <v>32</v>
      </c>
      <c r="T790" s="5" t="s">
        <v>58</v>
      </c>
      <c r="U790" s="5" t="s">
        <v>710</v>
      </c>
      <c r="V790" s="1" t="s">
        <v>56</v>
      </c>
      <c r="W790" s="1" t="s">
        <v>2980</v>
      </c>
      <c r="X790" s="1" t="s">
        <v>1460</v>
      </c>
      <c r="Y790" s="1" t="s">
        <v>1461</v>
      </c>
      <c r="Z790" s="4">
        <v>42478</v>
      </c>
      <c r="AA790" s="1" t="s">
        <v>45</v>
      </c>
      <c r="AB790" s="1" t="s">
        <v>2981</v>
      </c>
      <c r="AC790" s="1" t="s">
        <v>2982</v>
      </c>
      <c r="AD790" s="8"/>
    </row>
    <row r="791" spans="2:30" outlineLevel="5" x14ac:dyDescent="0.25">
      <c r="B791" s="3"/>
      <c r="C791" s="1"/>
      <c r="D791" s="1"/>
      <c r="E791" s="1"/>
      <c r="F791" s="1"/>
      <c r="G791" s="1" t="s">
        <v>1842</v>
      </c>
      <c r="H791" s="188">
        <v>42478</v>
      </c>
      <c r="I791" s="1" t="s">
        <v>2983</v>
      </c>
      <c r="J791" s="2" t="s">
        <v>59</v>
      </c>
      <c r="K791" s="1" t="s">
        <v>36</v>
      </c>
      <c r="L791" s="1" t="s">
        <v>20</v>
      </c>
      <c r="M791" s="1" t="s">
        <v>21</v>
      </c>
      <c r="N791" s="1" t="s">
        <v>11</v>
      </c>
      <c r="O791" s="7">
        <v>1620</v>
      </c>
      <c r="P791" s="7">
        <v>0</v>
      </c>
      <c r="Q791" s="7">
        <f t="shared" si="26"/>
        <v>1620</v>
      </c>
      <c r="R791" s="6" t="s">
        <v>47</v>
      </c>
      <c r="S791" s="5" t="s">
        <v>32</v>
      </c>
      <c r="T791" s="5" t="s">
        <v>58</v>
      </c>
      <c r="U791" s="5" t="s">
        <v>710</v>
      </c>
      <c r="V791" s="1" t="s">
        <v>56</v>
      </c>
      <c r="W791" s="1" t="s">
        <v>2984</v>
      </c>
      <c r="X791" s="1" t="s">
        <v>2985</v>
      </c>
      <c r="Y791" s="1" t="s">
        <v>2986</v>
      </c>
      <c r="Z791" s="4">
        <v>42478</v>
      </c>
      <c r="AA791" s="1" t="s">
        <v>45</v>
      </c>
      <c r="AB791" s="1" t="s">
        <v>2987</v>
      </c>
      <c r="AC791" s="1" t="s">
        <v>2988</v>
      </c>
      <c r="AD791" s="8"/>
    </row>
    <row r="792" spans="2:30" outlineLevel="5" x14ac:dyDescent="0.25">
      <c r="B792" s="3"/>
      <c r="C792" s="1"/>
      <c r="D792" s="1"/>
      <c r="E792" s="1"/>
      <c r="F792" s="1"/>
      <c r="G792" s="1" t="s">
        <v>1842</v>
      </c>
      <c r="H792" s="188">
        <v>42474</v>
      </c>
      <c r="I792" s="1" t="s">
        <v>2989</v>
      </c>
      <c r="J792" s="2" t="s">
        <v>59</v>
      </c>
      <c r="K792" s="1" t="s">
        <v>36</v>
      </c>
      <c r="L792" s="1" t="s">
        <v>20</v>
      </c>
      <c r="M792" s="1" t="s">
        <v>21</v>
      </c>
      <c r="N792" s="1" t="s">
        <v>11</v>
      </c>
      <c r="O792" s="7">
        <v>1859</v>
      </c>
      <c r="P792" s="7">
        <v>0</v>
      </c>
      <c r="Q792" s="7">
        <f t="shared" si="26"/>
        <v>1859</v>
      </c>
      <c r="R792" s="6" t="s">
        <v>47</v>
      </c>
      <c r="S792" s="5" t="s">
        <v>32</v>
      </c>
      <c r="T792" s="5" t="s">
        <v>58</v>
      </c>
      <c r="U792" s="5" t="s">
        <v>710</v>
      </c>
      <c r="V792" s="1" t="s">
        <v>56</v>
      </c>
      <c r="W792" s="1" t="s">
        <v>2990</v>
      </c>
      <c r="X792" s="1" t="s">
        <v>1460</v>
      </c>
      <c r="Y792" s="1" t="s">
        <v>1461</v>
      </c>
      <c r="Z792" s="4">
        <v>42474</v>
      </c>
      <c r="AA792" s="1" t="s">
        <v>45</v>
      </c>
      <c r="AB792" s="1" t="s">
        <v>2991</v>
      </c>
      <c r="AC792" s="1" t="s">
        <v>2992</v>
      </c>
      <c r="AD792" s="8"/>
    </row>
    <row r="793" spans="2:30" outlineLevel="5" x14ac:dyDescent="0.25">
      <c r="B793" s="3"/>
      <c r="C793" s="1"/>
      <c r="D793" s="1"/>
      <c r="E793" s="1"/>
      <c r="F793" s="1"/>
      <c r="G793" s="1" t="s">
        <v>1842</v>
      </c>
      <c r="H793" s="188">
        <v>42478</v>
      </c>
      <c r="I793" s="1" t="s">
        <v>2993</v>
      </c>
      <c r="J793" s="2" t="s">
        <v>59</v>
      </c>
      <c r="K793" s="1" t="s">
        <v>36</v>
      </c>
      <c r="L793" s="1" t="s">
        <v>20</v>
      </c>
      <c r="M793" s="1" t="s">
        <v>21</v>
      </c>
      <c r="N793" s="1" t="s">
        <v>11</v>
      </c>
      <c r="O793" s="7">
        <v>16600</v>
      </c>
      <c r="P793" s="7">
        <v>0</v>
      </c>
      <c r="Q793" s="7">
        <f t="shared" si="26"/>
        <v>16600</v>
      </c>
      <c r="R793" s="6" t="s">
        <v>47</v>
      </c>
      <c r="S793" s="5" t="s">
        <v>32</v>
      </c>
      <c r="T793" s="5" t="s">
        <v>1704</v>
      </c>
      <c r="U793" s="5" t="s">
        <v>1280</v>
      </c>
      <c r="V793" s="1" t="s">
        <v>56</v>
      </c>
      <c r="W793" s="1" t="s">
        <v>2994</v>
      </c>
      <c r="X793" s="1" t="s">
        <v>1464</v>
      </c>
      <c r="Y793" s="1" t="s">
        <v>1465</v>
      </c>
      <c r="Z793" s="4">
        <v>42478</v>
      </c>
      <c r="AA793" s="1" t="s">
        <v>45</v>
      </c>
      <c r="AB793" s="1" t="s">
        <v>2995</v>
      </c>
      <c r="AC793" s="1" t="s">
        <v>2996</v>
      </c>
      <c r="AD793" s="8"/>
    </row>
    <row r="794" spans="2:30" outlineLevel="5" x14ac:dyDescent="0.25">
      <c r="B794" s="3"/>
      <c r="C794" s="1"/>
      <c r="D794" s="1"/>
      <c r="E794" s="1"/>
      <c r="F794" s="1"/>
      <c r="G794" s="1" t="s">
        <v>1842</v>
      </c>
      <c r="H794" s="188">
        <v>42474</v>
      </c>
      <c r="I794" s="1" t="s">
        <v>2997</v>
      </c>
      <c r="J794" s="2" t="s">
        <v>59</v>
      </c>
      <c r="K794" s="1" t="s">
        <v>36</v>
      </c>
      <c r="L794" s="1" t="s">
        <v>20</v>
      </c>
      <c r="M794" s="1" t="s">
        <v>21</v>
      </c>
      <c r="N794" s="1" t="s">
        <v>11</v>
      </c>
      <c r="O794" s="7">
        <v>139852.5</v>
      </c>
      <c r="P794" s="7">
        <v>0</v>
      </c>
      <c r="Q794" s="7">
        <f t="shared" si="26"/>
        <v>139852.5</v>
      </c>
      <c r="R794" s="6" t="s">
        <v>47</v>
      </c>
      <c r="S794" s="5" t="s">
        <v>25</v>
      </c>
      <c r="T794" s="5" t="s">
        <v>1437</v>
      </c>
      <c r="U794" s="5" t="s">
        <v>1904</v>
      </c>
      <c r="V794" s="1" t="s">
        <v>56</v>
      </c>
      <c r="W794" s="1" t="s">
        <v>2998</v>
      </c>
      <c r="X794" s="1" t="s">
        <v>1467</v>
      </c>
      <c r="Y794" s="1" t="s">
        <v>1468</v>
      </c>
      <c r="Z794" s="4">
        <v>42474</v>
      </c>
      <c r="AA794" s="1" t="s">
        <v>45</v>
      </c>
      <c r="AB794" s="1" t="s">
        <v>2999</v>
      </c>
      <c r="AC794" s="1" t="s">
        <v>3000</v>
      </c>
      <c r="AD794" s="8"/>
    </row>
    <row r="795" spans="2:30" outlineLevel="5" x14ac:dyDescent="0.25">
      <c r="B795" s="3"/>
      <c r="C795" s="1"/>
      <c r="D795" s="1"/>
      <c r="E795" s="1"/>
      <c r="F795" s="1"/>
      <c r="G795" s="1" t="s">
        <v>1842</v>
      </c>
      <c r="H795" s="188">
        <v>42474</v>
      </c>
      <c r="I795" s="1" t="s">
        <v>3001</v>
      </c>
      <c r="J795" s="2" t="s">
        <v>59</v>
      </c>
      <c r="K795" s="1" t="s">
        <v>36</v>
      </c>
      <c r="L795" s="1" t="s">
        <v>20</v>
      </c>
      <c r="M795" s="1" t="s">
        <v>21</v>
      </c>
      <c r="N795" s="1" t="s">
        <v>11</v>
      </c>
      <c r="O795" s="7">
        <v>1398.5</v>
      </c>
      <c r="P795" s="7">
        <v>0</v>
      </c>
      <c r="Q795" s="7">
        <f t="shared" si="26"/>
        <v>1398.5</v>
      </c>
      <c r="R795" s="6" t="s">
        <v>47</v>
      </c>
      <c r="S795" s="5" t="s">
        <v>32</v>
      </c>
      <c r="T795" s="5" t="s">
        <v>57</v>
      </c>
      <c r="U795" s="5" t="s">
        <v>1864</v>
      </c>
      <c r="V795" s="1" t="s">
        <v>56</v>
      </c>
      <c r="W795" s="1" t="s">
        <v>3002</v>
      </c>
      <c r="X795" s="1" t="s">
        <v>1467</v>
      </c>
      <c r="Y795" s="1" t="s">
        <v>1468</v>
      </c>
      <c r="Z795" s="4">
        <v>42474</v>
      </c>
      <c r="AA795" s="1" t="s">
        <v>45</v>
      </c>
      <c r="AB795" s="1" t="s">
        <v>3003</v>
      </c>
      <c r="AC795" s="1" t="s">
        <v>3004</v>
      </c>
      <c r="AD795" s="8"/>
    </row>
    <row r="796" spans="2:30" outlineLevel="5" x14ac:dyDescent="0.25">
      <c r="B796" s="3"/>
      <c r="C796" s="1"/>
      <c r="D796" s="1"/>
      <c r="E796" s="1"/>
      <c r="F796" s="1"/>
      <c r="G796" s="1" t="s">
        <v>1842</v>
      </c>
      <c r="H796" s="188">
        <v>42478</v>
      </c>
      <c r="I796" s="1" t="s">
        <v>3005</v>
      </c>
      <c r="J796" s="2" t="s">
        <v>59</v>
      </c>
      <c r="K796" s="1" t="s">
        <v>36</v>
      </c>
      <c r="L796" s="1" t="s">
        <v>20</v>
      </c>
      <c r="M796" s="1" t="s">
        <v>21</v>
      </c>
      <c r="N796" s="1" t="s">
        <v>11</v>
      </c>
      <c r="O796" s="7">
        <v>2329.5</v>
      </c>
      <c r="P796" s="7">
        <v>0</v>
      </c>
      <c r="Q796" s="7">
        <f t="shared" si="26"/>
        <v>2329.5</v>
      </c>
      <c r="R796" s="6" t="s">
        <v>47</v>
      </c>
      <c r="S796" s="5" t="s">
        <v>32</v>
      </c>
      <c r="T796" s="5" t="s">
        <v>1705</v>
      </c>
      <c r="U796" s="5" t="s">
        <v>1883</v>
      </c>
      <c r="V796" s="1" t="s">
        <v>56</v>
      </c>
      <c r="W796" s="1" t="s">
        <v>3006</v>
      </c>
      <c r="X796" s="1" t="s">
        <v>1624</v>
      </c>
      <c r="Y796" s="1" t="s">
        <v>1625</v>
      </c>
      <c r="Z796" s="4">
        <v>42478</v>
      </c>
      <c r="AA796" s="1" t="s">
        <v>1472</v>
      </c>
      <c r="AB796" s="1" t="s">
        <v>3007</v>
      </c>
      <c r="AC796" s="1" t="s">
        <v>3008</v>
      </c>
      <c r="AD796" s="8"/>
    </row>
    <row r="797" spans="2:30" outlineLevel="5" x14ac:dyDescent="0.25">
      <c r="B797" s="3"/>
      <c r="C797" s="1"/>
      <c r="D797" s="1"/>
      <c r="E797" s="1"/>
      <c r="F797" s="1"/>
      <c r="G797" s="1" t="s">
        <v>1842</v>
      </c>
      <c r="H797" s="188">
        <v>42482</v>
      </c>
      <c r="I797" s="1" t="s">
        <v>3009</v>
      </c>
      <c r="J797" s="2" t="s">
        <v>59</v>
      </c>
      <c r="K797" s="1" t="s">
        <v>36</v>
      </c>
      <c r="L797" s="1" t="s">
        <v>20</v>
      </c>
      <c r="M797" s="1" t="s">
        <v>21</v>
      </c>
      <c r="N797" s="1" t="s">
        <v>11</v>
      </c>
      <c r="O797" s="7">
        <v>2439.8000000000002</v>
      </c>
      <c r="P797" s="7">
        <v>0</v>
      </c>
      <c r="Q797" s="7">
        <f t="shared" si="26"/>
        <v>2439.8000000000002</v>
      </c>
      <c r="R797" s="6" t="s">
        <v>47</v>
      </c>
      <c r="S797" s="5" t="s">
        <v>32</v>
      </c>
      <c r="T797" s="5" t="s">
        <v>1705</v>
      </c>
      <c r="U797" s="5" t="s">
        <v>1883</v>
      </c>
      <c r="V797" s="1" t="s">
        <v>56</v>
      </c>
      <c r="W797" s="1" t="s">
        <v>3010</v>
      </c>
      <c r="X797" s="1" t="s">
        <v>1498</v>
      </c>
      <c r="Y797" s="1" t="s">
        <v>1499</v>
      </c>
      <c r="Z797" s="4">
        <v>42482</v>
      </c>
      <c r="AA797" s="1" t="s">
        <v>45</v>
      </c>
      <c r="AB797" s="1" t="s">
        <v>3011</v>
      </c>
      <c r="AC797" s="1" t="s">
        <v>3012</v>
      </c>
      <c r="AD797" s="8"/>
    </row>
    <row r="798" spans="2:30" outlineLevel="5" x14ac:dyDescent="0.25">
      <c r="B798" s="3"/>
      <c r="C798" s="1"/>
      <c r="D798" s="1"/>
      <c r="E798" s="1"/>
      <c r="F798" s="1"/>
      <c r="G798" s="1" t="s">
        <v>1842</v>
      </c>
      <c r="H798" s="188">
        <v>42479</v>
      </c>
      <c r="I798" s="1" t="s">
        <v>3013</v>
      </c>
      <c r="J798" s="2" t="s">
        <v>59</v>
      </c>
      <c r="K798" s="1" t="s">
        <v>36</v>
      </c>
      <c r="L798" s="1" t="s">
        <v>20</v>
      </c>
      <c r="M798" s="1" t="s">
        <v>21</v>
      </c>
      <c r="N798" s="1" t="s">
        <v>11</v>
      </c>
      <c r="O798" s="7">
        <v>4485</v>
      </c>
      <c r="P798" s="7">
        <v>0</v>
      </c>
      <c r="Q798" s="7">
        <f t="shared" si="26"/>
        <v>4485</v>
      </c>
      <c r="R798" s="6" t="s">
        <v>47</v>
      </c>
      <c r="S798" s="5" t="s">
        <v>32</v>
      </c>
      <c r="T798" s="5" t="s">
        <v>57</v>
      </c>
      <c r="U798" s="5" t="s">
        <v>1864</v>
      </c>
      <c r="V798" s="1" t="s">
        <v>56</v>
      </c>
      <c r="W798" s="1" t="s">
        <v>3014</v>
      </c>
      <c r="X798" s="1" t="s">
        <v>1498</v>
      </c>
      <c r="Y798" s="1" t="s">
        <v>1499</v>
      </c>
      <c r="Z798" s="4">
        <v>42479</v>
      </c>
      <c r="AA798" s="1" t="s">
        <v>45</v>
      </c>
      <c r="AB798" s="1" t="s">
        <v>3015</v>
      </c>
      <c r="AC798" s="1" t="s">
        <v>3016</v>
      </c>
      <c r="AD798" s="8"/>
    </row>
    <row r="799" spans="2:30" outlineLevel="5" x14ac:dyDescent="0.25">
      <c r="B799" s="3"/>
      <c r="C799" s="1"/>
      <c r="D799" s="1"/>
      <c r="E799" s="1"/>
      <c r="F799" s="1"/>
      <c r="G799" s="1" t="s">
        <v>1842</v>
      </c>
      <c r="H799" s="188">
        <v>42489</v>
      </c>
      <c r="I799" s="1" t="s">
        <v>3017</v>
      </c>
      <c r="J799" s="2" t="s">
        <v>59</v>
      </c>
      <c r="K799" s="1" t="s">
        <v>36</v>
      </c>
      <c r="L799" s="1" t="s">
        <v>20</v>
      </c>
      <c r="M799" s="1" t="s">
        <v>21</v>
      </c>
      <c r="N799" s="1" t="s">
        <v>11</v>
      </c>
      <c r="O799" s="7">
        <v>2064</v>
      </c>
      <c r="P799" s="7">
        <v>0</v>
      </c>
      <c r="Q799" s="7">
        <f t="shared" si="26"/>
        <v>2064</v>
      </c>
      <c r="R799" s="6" t="s">
        <v>47</v>
      </c>
      <c r="S799" s="5" t="s">
        <v>32</v>
      </c>
      <c r="T799" s="5" t="s">
        <v>1705</v>
      </c>
      <c r="U799" s="5" t="s">
        <v>1883</v>
      </c>
      <c r="V799" s="1" t="s">
        <v>56</v>
      </c>
      <c r="W799" s="1" t="s">
        <v>3018</v>
      </c>
      <c r="X799" s="1" t="s">
        <v>1596</v>
      </c>
      <c r="Y799" s="1" t="s">
        <v>1597</v>
      </c>
      <c r="Z799" s="4">
        <v>42489</v>
      </c>
      <c r="AA799" s="1" t="s">
        <v>45</v>
      </c>
      <c r="AB799" s="1" t="s">
        <v>3019</v>
      </c>
      <c r="AC799" s="1" t="s">
        <v>3020</v>
      </c>
      <c r="AD799" s="8"/>
    </row>
    <row r="800" spans="2:30" outlineLevel="5" x14ac:dyDescent="0.25">
      <c r="B800" s="3"/>
      <c r="C800" s="1"/>
      <c r="D800" s="1"/>
      <c r="E800" s="1"/>
      <c r="F800" s="1"/>
      <c r="G800" s="1" t="s">
        <v>1842</v>
      </c>
      <c r="H800" s="188">
        <v>42479</v>
      </c>
      <c r="I800" s="1" t="s">
        <v>3021</v>
      </c>
      <c r="J800" s="2" t="s">
        <v>59</v>
      </c>
      <c r="K800" s="1" t="s">
        <v>36</v>
      </c>
      <c r="L800" s="1" t="s">
        <v>20</v>
      </c>
      <c r="M800" s="1" t="s">
        <v>21</v>
      </c>
      <c r="N800" s="1" t="s">
        <v>11</v>
      </c>
      <c r="O800" s="7">
        <v>2663</v>
      </c>
      <c r="P800" s="7">
        <v>0</v>
      </c>
      <c r="Q800" s="7">
        <f t="shared" si="26"/>
        <v>2663</v>
      </c>
      <c r="R800" s="6" t="s">
        <v>47</v>
      </c>
      <c r="S800" s="5" t="s">
        <v>32</v>
      </c>
      <c r="T800" s="5" t="s">
        <v>1705</v>
      </c>
      <c r="U800" s="5" t="s">
        <v>1883</v>
      </c>
      <c r="V800" s="1" t="s">
        <v>56</v>
      </c>
      <c r="W800" s="1" t="s">
        <v>3022</v>
      </c>
      <c r="X800" s="1" t="s">
        <v>1464</v>
      </c>
      <c r="Y800" s="1" t="s">
        <v>1465</v>
      </c>
      <c r="Z800" s="4">
        <v>42479</v>
      </c>
      <c r="AA800" s="1" t="s">
        <v>45</v>
      </c>
      <c r="AB800" s="1" t="s">
        <v>3023</v>
      </c>
      <c r="AC800" s="1" t="s">
        <v>3024</v>
      </c>
      <c r="AD800" s="8"/>
    </row>
    <row r="801" spans="2:30" outlineLevel="5" x14ac:dyDescent="0.25">
      <c r="B801" s="3"/>
      <c r="C801" s="1"/>
      <c r="D801" s="1"/>
      <c r="E801" s="1"/>
      <c r="F801" s="1"/>
      <c r="G801" s="1" t="s">
        <v>1842</v>
      </c>
      <c r="H801" s="188">
        <v>42475</v>
      </c>
      <c r="I801" s="1" t="s">
        <v>3025</v>
      </c>
      <c r="J801" s="2" t="s">
        <v>59</v>
      </c>
      <c r="K801" s="1" t="s">
        <v>36</v>
      </c>
      <c r="L801" s="1" t="s">
        <v>20</v>
      </c>
      <c r="M801" s="1" t="s">
        <v>21</v>
      </c>
      <c r="N801" s="1" t="s">
        <v>11</v>
      </c>
      <c r="O801" s="7">
        <v>10480</v>
      </c>
      <c r="P801" s="7">
        <v>0</v>
      </c>
      <c r="Q801" s="7">
        <f t="shared" si="26"/>
        <v>10480</v>
      </c>
      <c r="R801" s="6" t="s">
        <v>47</v>
      </c>
      <c r="S801" s="5" t="s">
        <v>32</v>
      </c>
      <c r="T801" s="5" t="s">
        <v>1705</v>
      </c>
      <c r="U801" s="5" t="s">
        <v>1883</v>
      </c>
      <c r="V801" s="1" t="s">
        <v>56</v>
      </c>
      <c r="W801" s="1" t="s">
        <v>3026</v>
      </c>
      <c r="X801" s="1" t="s">
        <v>1467</v>
      </c>
      <c r="Y801" s="1" t="s">
        <v>1468</v>
      </c>
      <c r="Z801" s="4">
        <v>42475</v>
      </c>
      <c r="AA801" s="1" t="s">
        <v>45</v>
      </c>
      <c r="AB801" s="1" t="s">
        <v>3027</v>
      </c>
      <c r="AC801" s="1" t="s">
        <v>3028</v>
      </c>
      <c r="AD801" s="8"/>
    </row>
    <row r="802" spans="2:30" outlineLevel="5" x14ac:dyDescent="0.25">
      <c r="B802" s="3"/>
      <c r="C802" s="1"/>
      <c r="D802" s="1"/>
      <c r="E802" s="1"/>
      <c r="F802" s="1"/>
      <c r="G802" s="1" t="s">
        <v>1842</v>
      </c>
      <c r="H802" s="188">
        <v>42487</v>
      </c>
      <c r="I802" s="1" t="s">
        <v>3029</v>
      </c>
      <c r="J802" s="2" t="s">
        <v>59</v>
      </c>
      <c r="K802" s="1" t="s">
        <v>36</v>
      </c>
      <c r="L802" s="1" t="s">
        <v>20</v>
      </c>
      <c r="M802" s="1" t="s">
        <v>21</v>
      </c>
      <c r="N802" s="1" t="s">
        <v>11</v>
      </c>
      <c r="O802" s="7">
        <v>6840</v>
      </c>
      <c r="P802" s="7">
        <v>0</v>
      </c>
      <c r="Q802" s="7">
        <f t="shared" si="26"/>
        <v>6840</v>
      </c>
      <c r="R802" s="6" t="s">
        <v>47</v>
      </c>
      <c r="S802" s="5" t="s">
        <v>32</v>
      </c>
      <c r="T802" s="5" t="s">
        <v>1592</v>
      </c>
      <c r="U802" s="5" t="s">
        <v>1874</v>
      </c>
      <c r="V802" s="1" t="s">
        <v>56</v>
      </c>
      <c r="W802" s="1" t="s">
        <v>3030</v>
      </c>
      <c r="X802" s="1" t="s">
        <v>1467</v>
      </c>
      <c r="Y802" s="1" t="s">
        <v>1468</v>
      </c>
      <c r="Z802" s="4">
        <v>42487</v>
      </c>
      <c r="AA802" s="1" t="s">
        <v>45</v>
      </c>
      <c r="AB802" s="1" t="s">
        <v>3031</v>
      </c>
      <c r="AC802" s="1" t="s">
        <v>3032</v>
      </c>
      <c r="AD802" s="8"/>
    </row>
    <row r="803" spans="2:30" outlineLevel="5" x14ac:dyDescent="0.25">
      <c r="B803" s="3"/>
      <c r="C803" s="1"/>
      <c r="D803" s="1"/>
      <c r="E803" s="1"/>
      <c r="F803" s="1"/>
      <c r="G803" s="1" t="s">
        <v>1842</v>
      </c>
      <c r="H803" s="188">
        <v>42479</v>
      </c>
      <c r="I803" s="1" t="s">
        <v>3033</v>
      </c>
      <c r="J803" s="2" t="s">
        <v>59</v>
      </c>
      <c r="K803" s="1" t="s">
        <v>36</v>
      </c>
      <c r="L803" s="1" t="s">
        <v>20</v>
      </c>
      <c r="M803" s="1" t="s">
        <v>21</v>
      </c>
      <c r="N803" s="1" t="s">
        <v>11</v>
      </c>
      <c r="O803" s="7">
        <v>16480</v>
      </c>
      <c r="P803" s="7">
        <v>0</v>
      </c>
      <c r="Q803" s="7">
        <f t="shared" si="26"/>
        <v>16480</v>
      </c>
      <c r="R803" s="6" t="s">
        <v>47</v>
      </c>
      <c r="S803" s="5" t="s">
        <v>32</v>
      </c>
      <c r="T803" s="5" t="s">
        <v>1705</v>
      </c>
      <c r="U803" s="5" t="s">
        <v>1883</v>
      </c>
      <c r="V803" s="1" t="s">
        <v>56</v>
      </c>
      <c r="W803" s="1" t="s">
        <v>3034</v>
      </c>
      <c r="X803" s="1" t="s">
        <v>1720</v>
      </c>
      <c r="Y803" s="1" t="s">
        <v>1721</v>
      </c>
      <c r="Z803" s="4">
        <v>42479</v>
      </c>
      <c r="AA803" s="1" t="s">
        <v>45</v>
      </c>
      <c r="AB803" s="1" t="s">
        <v>1605</v>
      </c>
      <c r="AC803" s="1" t="s">
        <v>3035</v>
      </c>
      <c r="AD803" s="8"/>
    </row>
    <row r="804" spans="2:30" outlineLevel="5" x14ac:dyDescent="0.25">
      <c r="B804" s="3"/>
      <c r="C804" s="1"/>
      <c r="D804" s="1"/>
      <c r="E804" s="1"/>
      <c r="F804" s="1"/>
      <c r="G804" s="1" t="s">
        <v>1842</v>
      </c>
      <c r="H804" s="188">
        <v>42478</v>
      </c>
      <c r="I804" s="1" t="s">
        <v>3036</v>
      </c>
      <c r="J804" s="2" t="s">
        <v>59</v>
      </c>
      <c r="K804" s="1" t="s">
        <v>36</v>
      </c>
      <c r="L804" s="1" t="s">
        <v>20</v>
      </c>
      <c r="M804" s="1" t="s">
        <v>21</v>
      </c>
      <c r="N804" s="1" t="s">
        <v>11</v>
      </c>
      <c r="O804" s="7">
        <v>1970</v>
      </c>
      <c r="P804" s="7">
        <v>0</v>
      </c>
      <c r="Q804" s="7">
        <f t="shared" si="26"/>
        <v>1970</v>
      </c>
      <c r="R804" s="6" t="s">
        <v>47</v>
      </c>
      <c r="S804" s="5" t="s">
        <v>32</v>
      </c>
      <c r="T804" s="5" t="s">
        <v>57</v>
      </c>
      <c r="U804" s="5" t="s">
        <v>1864</v>
      </c>
      <c r="V804" s="1" t="s">
        <v>56</v>
      </c>
      <c r="W804" s="1" t="s">
        <v>3037</v>
      </c>
      <c r="X804" s="1" t="s">
        <v>1773</v>
      </c>
      <c r="Y804" s="1" t="s">
        <v>1774</v>
      </c>
      <c r="Z804" s="4">
        <v>42478</v>
      </c>
      <c r="AA804" s="1" t="s">
        <v>1472</v>
      </c>
      <c r="AB804" s="1" t="s">
        <v>1475</v>
      </c>
      <c r="AC804" s="1" t="s">
        <v>3038</v>
      </c>
      <c r="AD804" s="8"/>
    </row>
    <row r="805" spans="2:30" outlineLevel="5" x14ac:dyDescent="0.25">
      <c r="B805" s="3"/>
      <c r="C805" s="1"/>
      <c r="D805" s="1"/>
      <c r="E805" s="1"/>
      <c r="F805" s="1"/>
      <c r="G805" s="1" t="s">
        <v>1842</v>
      </c>
      <c r="H805" s="188">
        <v>42482</v>
      </c>
      <c r="I805" s="1" t="s">
        <v>3039</v>
      </c>
      <c r="J805" s="2" t="s">
        <v>59</v>
      </c>
      <c r="K805" s="1" t="s">
        <v>36</v>
      </c>
      <c r="L805" s="1" t="s">
        <v>20</v>
      </c>
      <c r="M805" s="1" t="s">
        <v>21</v>
      </c>
      <c r="N805" s="1" t="s">
        <v>11</v>
      </c>
      <c r="O805" s="7">
        <v>5480</v>
      </c>
      <c r="P805" s="7">
        <v>0</v>
      </c>
      <c r="Q805" s="7">
        <f t="shared" si="26"/>
        <v>5480</v>
      </c>
      <c r="R805" s="6" t="s">
        <v>47</v>
      </c>
      <c r="S805" s="5" t="s">
        <v>25</v>
      </c>
      <c r="T805" s="5" t="s">
        <v>1437</v>
      </c>
      <c r="U805" s="5" t="s">
        <v>1904</v>
      </c>
      <c r="V805" s="1" t="s">
        <v>56</v>
      </c>
      <c r="W805" s="1" t="s">
        <v>3040</v>
      </c>
      <c r="X805" s="1" t="s">
        <v>1727</v>
      </c>
      <c r="Y805" s="1" t="s">
        <v>1728</v>
      </c>
      <c r="Z805" s="4">
        <v>42482</v>
      </c>
      <c r="AA805" s="1" t="s">
        <v>45</v>
      </c>
      <c r="AB805" s="1" t="s">
        <v>3041</v>
      </c>
      <c r="AC805" s="1" t="s">
        <v>3042</v>
      </c>
      <c r="AD805" s="8"/>
    </row>
    <row r="806" spans="2:30" outlineLevel="5" x14ac:dyDescent="0.25">
      <c r="B806" s="3"/>
      <c r="C806" s="1"/>
      <c r="D806" s="1"/>
      <c r="E806" s="1"/>
      <c r="F806" s="1"/>
      <c r="G806" s="1" t="s">
        <v>1842</v>
      </c>
      <c r="H806" s="188">
        <v>42482</v>
      </c>
      <c r="I806" s="1" t="s">
        <v>3043</v>
      </c>
      <c r="J806" s="2" t="s">
        <v>59</v>
      </c>
      <c r="K806" s="1" t="s">
        <v>36</v>
      </c>
      <c r="L806" s="1" t="s">
        <v>20</v>
      </c>
      <c r="M806" s="1" t="s">
        <v>21</v>
      </c>
      <c r="N806" s="1" t="s">
        <v>11</v>
      </c>
      <c r="O806" s="7">
        <v>24440</v>
      </c>
      <c r="P806" s="7">
        <v>0</v>
      </c>
      <c r="Q806" s="7">
        <f t="shared" si="26"/>
        <v>24440</v>
      </c>
      <c r="R806" s="6" t="s">
        <v>47</v>
      </c>
      <c r="S806" s="5" t="s">
        <v>25</v>
      </c>
      <c r="T806" s="5" t="s">
        <v>1437</v>
      </c>
      <c r="U806" s="5" t="s">
        <v>1904</v>
      </c>
      <c r="V806" s="1" t="s">
        <v>56</v>
      </c>
      <c r="W806" s="1" t="s">
        <v>3044</v>
      </c>
      <c r="X806" s="1" t="s">
        <v>1498</v>
      </c>
      <c r="Y806" s="1" t="s">
        <v>1499</v>
      </c>
      <c r="Z806" s="4">
        <v>42482</v>
      </c>
      <c r="AA806" s="1" t="s">
        <v>45</v>
      </c>
      <c r="AB806" s="1" t="s">
        <v>3045</v>
      </c>
      <c r="AC806" s="1" t="s">
        <v>3046</v>
      </c>
      <c r="AD806" s="8"/>
    </row>
    <row r="807" spans="2:30" outlineLevel="5" x14ac:dyDescent="0.25">
      <c r="B807" s="220"/>
      <c r="C807" s="2"/>
      <c r="D807" s="2"/>
      <c r="E807" s="2"/>
      <c r="F807" s="2"/>
      <c r="G807" s="2"/>
      <c r="H807" s="228"/>
      <c r="I807" s="2"/>
      <c r="J807" s="2" t="s">
        <v>59</v>
      </c>
      <c r="K807" s="2"/>
      <c r="L807" s="2"/>
      <c r="M807" s="2"/>
      <c r="N807" s="2"/>
      <c r="O807" s="221"/>
      <c r="P807" s="221"/>
      <c r="Q807" s="221"/>
      <c r="R807" s="222"/>
      <c r="S807" s="223"/>
      <c r="T807" s="223"/>
      <c r="U807" s="223"/>
      <c r="V807" s="2"/>
      <c r="W807" s="2"/>
      <c r="X807" s="2"/>
      <c r="Y807" s="2"/>
      <c r="Z807" s="224"/>
      <c r="AA807" s="2"/>
      <c r="AB807" s="2"/>
      <c r="AC807" s="2"/>
      <c r="AD807" s="225"/>
    </row>
    <row r="808" spans="2:30" outlineLevel="4" x14ac:dyDescent="0.25">
      <c r="B808" s="220"/>
      <c r="C808" s="2"/>
      <c r="D808" s="2"/>
      <c r="E808" s="2"/>
      <c r="F808" s="2" t="s">
        <v>1424</v>
      </c>
      <c r="G808" s="2" t="s">
        <v>1425</v>
      </c>
      <c r="H808" s="228"/>
      <c r="I808" s="2"/>
      <c r="J808" s="2" t="s">
        <v>59</v>
      </c>
      <c r="K808" s="2"/>
      <c r="L808" s="2"/>
      <c r="M808" s="2"/>
      <c r="N808" s="2"/>
      <c r="O808" s="221">
        <f>SUM(O809:O850)</f>
        <v>391735.35</v>
      </c>
      <c r="P808" s="221">
        <f>SUM(P809:P850)</f>
        <v>0</v>
      </c>
      <c r="Q808" s="221">
        <f t="shared" ref="Q808:Q849" si="27">O808-P808</f>
        <v>391735.35</v>
      </c>
      <c r="R808" s="222"/>
      <c r="S808" s="223"/>
      <c r="T808" s="223"/>
      <c r="U808" s="223"/>
      <c r="V808" s="2"/>
      <c r="W808" s="2"/>
      <c r="X808" s="2"/>
      <c r="Y808" s="2"/>
      <c r="Z808" s="224"/>
      <c r="AA808" s="2"/>
      <c r="AB808" s="2"/>
      <c r="AC808" s="2"/>
      <c r="AD808" s="225"/>
    </row>
    <row r="809" spans="2:30" outlineLevel="5" x14ac:dyDescent="0.25">
      <c r="B809" s="3"/>
      <c r="C809" s="1"/>
      <c r="D809" s="1"/>
      <c r="E809" s="1"/>
      <c r="F809" s="1"/>
      <c r="G809" s="1" t="s">
        <v>1344</v>
      </c>
      <c r="H809" s="188">
        <v>42500</v>
      </c>
      <c r="I809" s="1" t="s">
        <v>3047</v>
      </c>
      <c r="J809" s="2" t="s">
        <v>59</v>
      </c>
      <c r="K809" s="1" t="s">
        <v>33</v>
      </c>
      <c r="L809" s="1" t="s">
        <v>34</v>
      </c>
      <c r="M809" s="1" t="s">
        <v>21</v>
      </c>
      <c r="N809" s="1" t="s">
        <v>11</v>
      </c>
      <c r="O809" s="7">
        <v>3000</v>
      </c>
      <c r="P809" s="7">
        <v>0</v>
      </c>
      <c r="Q809" s="7">
        <f t="shared" si="27"/>
        <v>3000</v>
      </c>
      <c r="R809" s="6" t="s">
        <v>61</v>
      </c>
      <c r="S809" s="5" t="s">
        <v>25</v>
      </c>
      <c r="T809" s="5"/>
      <c r="U809" s="5" t="s">
        <v>4209</v>
      </c>
      <c r="V809" s="1" t="s">
        <v>52</v>
      </c>
      <c r="W809" s="1"/>
      <c r="X809" s="1"/>
      <c r="Y809" s="1"/>
      <c r="Z809" s="4">
        <v>42500</v>
      </c>
      <c r="AA809" s="1" t="s">
        <v>26</v>
      </c>
      <c r="AB809" s="1" t="s">
        <v>3048</v>
      </c>
      <c r="AC809" s="1" t="s">
        <v>3049</v>
      </c>
      <c r="AD809" s="8"/>
    </row>
    <row r="810" spans="2:30" outlineLevel="5" x14ac:dyDescent="0.25">
      <c r="B810" s="3"/>
      <c r="C810" s="1"/>
      <c r="D810" s="1"/>
      <c r="E810" s="1"/>
      <c r="F810" s="1"/>
      <c r="G810" s="1" t="s">
        <v>1842</v>
      </c>
      <c r="H810" s="188">
        <v>42494</v>
      </c>
      <c r="I810" s="1" t="s">
        <v>3050</v>
      </c>
      <c r="J810" s="2" t="s">
        <v>59</v>
      </c>
      <c r="K810" s="1" t="s">
        <v>36</v>
      </c>
      <c r="L810" s="1" t="s">
        <v>20</v>
      </c>
      <c r="M810" s="1" t="s">
        <v>21</v>
      </c>
      <c r="N810" s="1" t="s">
        <v>11</v>
      </c>
      <c r="O810" s="7">
        <v>15440</v>
      </c>
      <c r="P810" s="7">
        <v>0</v>
      </c>
      <c r="Q810" s="7">
        <f t="shared" si="27"/>
        <v>15440</v>
      </c>
      <c r="R810" s="6" t="s">
        <v>47</v>
      </c>
      <c r="S810" s="5" t="s">
        <v>32</v>
      </c>
      <c r="T810" s="5" t="s">
        <v>1592</v>
      </c>
      <c r="U810" s="5" t="s">
        <v>1874</v>
      </c>
      <c r="V810" s="1" t="s">
        <v>56</v>
      </c>
      <c r="W810" s="1" t="s">
        <v>3051</v>
      </c>
      <c r="X810" s="1" t="s">
        <v>1716</v>
      </c>
      <c r="Y810" s="1" t="s">
        <v>1717</v>
      </c>
      <c r="Z810" s="4">
        <v>42494</v>
      </c>
      <c r="AA810" s="1" t="s">
        <v>45</v>
      </c>
      <c r="AB810" s="1" t="s">
        <v>3052</v>
      </c>
      <c r="AC810" s="1" t="s">
        <v>3053</v>
      </c>
      <c r="AD810" s="8"/>
    </row>
    <row r="811" spans="2:30" outlineLevel="5" x14ac:dyDescent="0.25">
      <c r="B811" s="3"/>
      <c r="C811" s="1"/>
      <c r="D811" s="1"/>
      <c r="E811" s="1"/>
      <c r="F811" s="1"/>
      <c r="G811" s="1" t="s">
        <v>1842</v>
      </c>
      <c r="H811" s="188">
        <v>42499</v>
      </c>
      <c r="I811" s="1" t="s">
        <v>3054</v>
      </c>
      <c r="J811" s="2" t="s">
        <v>59</v>
      </c>
      <c r="K811" s="1" t="s">
        <v>36</v>
      </c>
      <c r="L811" s="1" t="s">
        <v>20</v>
      </c>
      <c r="M811" s="1" t="s">
        <v>21</v>
      </c>
      <c r="N811" s="1" t="s">
        <v>11</v>
      </c>
      <c r="O811" s="7">
        <v>13080</v>
      </c>
      <c r="P811" s="7">
        <v>0</v>
      </c>
      <c r="Q811" s="7">
        <f t="shared" si="27"/>
        <v>13080</v>
      </c>
      <c r="R811" s="6" t="s">
        <v>47</v>
      </c>
      <c r="S811" s="5" t="s">
        <v>32</v>
      </c>
      <c r="T811" s="5" t="s">
        <v>1705</v>
      </c>
      <c r="U811" s="5" t="s">
        <v>1883</v>
      </c>
      <c r="V811" s="1" t="s">
        <v>56</v>
      </c>
      <c r="W811" s="1" t="s">
        <v>3055</v>
      </c>
      <c r="X811" s="1" t="s">
        <v>2201</v>
      </c>
      <c r="Y811" s="1" t="s">
        <v>2202</v>
      </c>
      <c r="Z811" s="4">
        <v>42499</v>
      </c>
      <c r="AA811" s="1" t="s">
        <v>45</v>
      </c>
      <c r="AB811" s="1" t="s">
        <v>3056</v>
      </c>
      <c r="AC811" s="1" t="s">
        <v>3057</v>
      </c>
      <c r="AD811" s="8"/>
    </row>
    <row r="812" spans="2:30" outlineLevel="5" x14ac:dyDescent="0.25">
      <c r="B812" s="3"/>
      <c r="C812" s="1"/>
      <c r="D812" s="1"/>
      <c r="E812" s="1"/>
      <c r="F812" s="1"/>
      <c r="G812" s="1" t="s">
        <v>1842</v>
      </c>
      <c r="H812" s="188">
        <v>42495</v>
      </c>
      <c r="I812" s="1" t="s">
        <v>3058</v>
      </c>
      <c r="J812" s="2" t="s">
        <v>59</v>
      </c>
      <c r="K812" s="1" t="s">
        <v>36</v>
      </c>
      <c r="L812" s="1" t="s">
        <v>20</v>
      </c>
      <c r="M812" s="1" t="s">
        <v>21</v>
      </c>
      <c r="N812" s="1" t="s">
        <v>11</v>
      </c>
      <c r="O812" s="7">
        <v>1110</v>
      </c>
      <c r="P812" s="7">
        <v>0</v>
      </c>
      <c r="Q812" s="7">
        <f t="shared" si="27"/>
        <v>1110</v>
      </c>
      <c r="R812" s="6" t="s">
        <v>47</v>
      </c>
      <c r="S812" s="5" t="s">
        <v>32</v>
      </c>
      <c r="T812" s="5" t="s">
        <v>1592</v>
      </c>
      <c r="U812" s="5" t="s">
        <v>1874</v>
      </c>
      <c r="V812" s="1" t="s">
        <v>56</v>
      </c>
      <c r="W812" s="1" t="s">
        <v>3059</v>
      </c>
      <c r="X812" s="1" t="s">
        <v>1795</v>
      </c>
      <c r="Y812" s="1" t="s">
        <v>1796</v>
      </c>
      <c r="Z812" s="4">
        <v>42495</v>
      </c>
      <c r="AA812" s="1" t="s">
        <v>45</v>
      </c>
      <c r="AB812" s="1" t="s">
        <v>3060</v>
      </c>
      <c r="AC812" s="1" t="s">
        <v>3061</v>
      </c>
      <c r="AD812" s="8"/>
    </row>
    <row r="813" spans="2:30" outlineLevel="5" x14ac:dyDescent="0.25">
      <c r="B813" s="3"/>
      <c r="C813" s="1"/>
      <c r="D813" s="1"/>
      <c r="E813" s="1"/>
      <c r="F813" s="1"/>
      <c r="G813" s="1" t="s">
        <v>1842</v>
      </c>
      <c r="H813" s="188">
        <v>42502</v>
      </c>
      <c r="I813" s="1" t="s">
        <v>3062</v>
      </c>
      <c r="J813" s="2" t="s">
        <v>59</v>
      </c>
      <c r="K813" s="1" t="s">
        <v>36</v>
      </c>
      <c r="L813" s="1" t="s">
        <v>20</v>
      </c>
      <c r="M813" s="1" t="s">
        <v>21</v>
      </c>
      <c r="N813" s="1" t="s">
        <v>11</v>
      </c>
      <c r="O813" s="7">
        <v>600</v>
      </c>
      <c r="P813" s="7">
        <v>0</v>
      </c>
      <c r="Q813" s="7">
        <f t="shared" si="27"/>
        <v>600</v>
      </c>
      <c r="R813" s="6" t="s">
        <v>47</v>
      </c>
      <c r="S813" s="5" t="s">
        <v>32</v>
      </c>
      <c r="T813" s="5" t="s">
        <v>1592</v>
      </c>
      <c r="U813" s="5" t="s">
        <v>1874</v>
      </c>
      <c r="V813" s="1" t="s">
        <v>56</v>
      </c>
      <c r="W813" s="1" t="s">
        <v>3063</v>
      </c>
      <c r="X813" s="1" t="s">
        <v>2888</v>
      </c>
      <c r="Y813" s="1" t="s">
        <v>2889</v>
      </c>
      <c r="Z813" s="4">
        <v>42502</v>
      </c>
      <c r="AA813" s="1" t="s">
        <v>45</v>
      </c>
      <c r="AB813" s="1" t="s">
        <v>3064</v>
      </c>
      <c r="AC813" s="1" t="s">
        <v>3065</v>
      </c>
      <c r="AD813" s="8"/>
    </row>
    <row r="814" spans="2:30" outlineLevel="5" x14ac:dyDescent="0.25">
      <c r="B814" s="3"/>
      <c r="C814" s="1"/>
      <c r="D814" s="1"/>
      <c r="E814" s="1"/>
      <c r="F814" s="1"/>
      <c r="G814" s="1" t="s">
        <v>1842</v>
      </c>
      <c r="H814" s="188">
        <v>42492</v>
      </c>
      <c r="I814" s="1" t="s">
        <v>3066</v>
      </c>
      <c r="J814" s="2" t="s">
        <v>59</v>
      </c>
      <c r="K814" s="1" t="s">
        <v>36</v>
      </c>
      <c r="L814" s="1" t="s">
        <v>20</v>
      </c>
      <c r="M814" s="1" t="s">
        <v>21</v>
      </c>
      <c r="N814" s="1" t="s">
        <v>11</v>
      </c>
      <c r="O814" s="7">
        <v>1485</v>
      </c>
      <c r="P814" s="7">
        <v>0</v>
      </c>
      <c r="Q814" s="7">
        <f t="shared" si="27"/>
        <v>1485</v>
      </c>
      <c r="R814" s="6" t="s">
        <v>47</v>
      </c>
      <c r="S814" s="5" t="s">
        <v>32</v>
      </c>
      <c r="T814" s="5" t="s">
        <v>1592</v>
      </c>
      <c r="U814" s="5" t="s">
        <v>1874</v>
      </c>
      <c r="V814" s="1" t="s">
        <v>56</v>
      </c>
      <c r="W814" s="1" t="s">
        <v>3067</v>
      </c>
      <c r="X814" s="1" t="s">
        <v>3068</v>
      </c>
      <c r="Y814" s="1" t="s">
        <v>3069</v>
      </c>
      <c r="Z814" s="4">
        <v>42492</v>
      </c>
      <c r="AA814" s="1" t="s">
        <v>45</v>
      </c>
      <c r="AB814" s="1" t="s">
        <v>3070</v>
      </c>
      <c r="AC814" s="1" t="s">
        <v>3071</v>
      </c>
      <c r="AD814" s="8"/>
    </row>
    <row r="815" spans="2:30" outlineLevel="5" x14ac:dyDescent="0.25">
      <c r="B815" s="3"/>
      <c r="C815" s="1"/>
      <c r="D815" s="1"/>
      <c r="E815" s="1"/>
      <c r="F815" s="1"/>
      <c r="G815" s="1" t="s">
        <v>1842</v>
      </c>
      <c r="H815" s="188">
        <v>42507</v>
      </c>
      <c r="I815" s="1" t="s">
        <v>3072</v>
      </c>
      <c r="J815" s="2" t="s">
        <v>59</v>
      </c>
      <c r="K815" s="1" t="s">
        <v>36</v>
      </c>
      <c r="L815" s="1" t="s">
        <v>20</v>
      </c>
      <c r="M815" s="1" t="s">
        <v>21</v>
      </c>
      <c r="N815" s="1" t="s">
        <v>11</v>
      </c>
      <c r="O815" s="7">
        <v>5137.5</v>
      </c>
      <c r="P815" s="7">
        <v>0</v>
      </c>
      <c r="Q815" s="7">
        <f t="shared" si="27"/>
        <v>5137.5</v>
      </c>
      <c r="R815" s="6" t="s">
        <v>47</v>
      </c>
      <c r="S815" s="5" t="s">
        <v>32</v>
      </c>
      <c r="T815" s="5" t="s">
        <v>58</v>
      </c>
      <c r="U815" s="5" t="s">
        <v>710</v>
      </c>
      <c r="V815" s="1" t="s">
        <v>56</v>
      </c>
      <c r="W815" s="1" t="s">
        <v>3073</v>
      </c>
      <c r="X815" s="1" t="s">
        <v>1462</v>
      </c>
      <c r="Y815" s="1" t="s">
        <v>1463</v>
      </c>
      <c r="Z815" s="4">
        <v>42507</v>
      </c>
      <c r="AA815" s="1" t="s">
        <v>45</v>
      </c>
      <c r="AB815" s="1" t="s">
        <v>3074</v>
      </c>
      <c r="AC815" s="1" t="s">
        <v>3075</v>
      </c>
      <c r="AD815" s="8"/>
    </row>
    <row r="816" spans="2:30" outlineLevel="5" x14ac:dyDescent="0.25">
      <c r="B816" s="3"/>
      <c r="C816" s="1"/>
      <c r="D816" s="1"/>
      <c r="E816" s="1"/>
      <c r="F816" s="1"/>
      <c r="G816" s="1" t="s">
        <v>1842</v>
      </c>
      <c r="H816" s="188">
        <v>42492</v>
      </c>
      <c r="I816" s="1" t="s">
        <v>3076</v>
      </c>
      <c r="J816" s="2" t="s">
        <v>59</v>
      </c>
      <c r="K816" s="1" t="s">
        <v>36</v>
      </c>
      <c r="L816" s="1" t="s">
        <v>20</v>
      </c>
      <c r="M816" s="1" t="s">
        <v>21</v>
      </c>
      <c r="N816" s="1" t="s">
        <v>11</v>
      </c>
      <c r="O816" s="7">
        <v>1034</v>
      </c>
      <c r="P816" s="7">
        <v>0</v>
      </c>
      <c r="Q816" s="7">
        <f t="shared" si="27"/>
        <v>1034</v>
      </c>
      <c r="R816" s="6" t="s">
        <v>47</v>
      </c>
      <c r="S816" s="5" t="s">
        <v>32</v>
      </c>
      <c r="T816" s="5" t="s">
        <v>1592</v>
      </c>
      <c r="U816" s="5" t="s">
        <v>1874</v>
      </c>
      <c r="V816" s="1" t="s">
        <v>56</v>
      </c>
      <c r="W816" s="1" t="s">
        <v>3077</v>
      </c>
      <c r="X816" s="1" t="s">
        <v>1473</v>
      </c>
      <c r="Y816" s="1" t="s">
        <v>1474</v>
      </c>
      <c r="Z816" s="4">
        <v>42492</v>
      </c>
      <c r="AA816" s="1" t="s">
        <v>45</v>
      </c>
      <c r="AB816" s="1" t="s">
        <v>3078</v>
      </c>
      <c r="AC816" s="1" t="s">
        <v>3079</v>
      </c>
      <c r="AD816" s="8"/>
    </row>
    <row r="817" spans="2:30" outlineLevel="5" x14ac:dyDescent="0.25">
      <c r="B817" s="3"/>
      <c r="C817" s="1"/>
      <c r="D817" s="1"/>
      <c r="E817" s="1"/>
      <c r="F817" s="1"/>
      <c r="G817" s="1" t="s">
        <v>1842</v>
      </c>
      <c r="H817" s="188">
        <v>42499</v>
      </c>
      <c r="I817" s="1" t="s">
        <v>3080</v>
      </c>
      <c r="J817" s="2" t="s">
        <v>59</v>
      </c>
      <c r="K817" s="1" t="s">
        <v>36</v>
      </c>
      <c r="L817" s="1" t="s">
        <v>20</v>
      </c>
      <c r="M817" s="1" t="s">
        <v>21</v>
      </c>
      <c r="N817" s="1" t="s">
        <v>11</v>
      </c>
      <c r="O817" s="7">
        <v>8344.0499999999993</v>
      </c>
      <c r="P817" s="7">
        <v>0</v>
      </c>
      <c r="Q817" s="7">
        <f t="shared" si="27"/>
        <v>8344.0499999999993</v>
      </c>
      <c r="R817" s="6" t="s">
        <v>47</v>
      </c>
      <c r="S817" s="5" t="s">
        <v>32</v>
      </c>
      <c r="T817" s="5" t="s">
        <v>58</v>
      </c>
      <c r="U817" s="5" t="s">
        <v>710</v>
      </c>
      <c r="V817" s="1" t="s">
        <v>56</v>
      </c>
      <c r="W817" s="1" t="s">
        <v>3081</v>
      </c>
      <c r="X817" s="1" t="s">
        <v>1460</v>
      </c>
      <c r="Y817" s="1" t="s">
        <v>1461</v>
      </c>
      <c r="Z817" s="4">
        <v>42499</v>
      </c>
      <c r="AA817" s="1" t="s">
        <v>45</v>
      </c>
      <c r="AB817" s="1" t="s">
        <v>3082</v>
      </c>
      <c r="AC817" s="1" t="s">
        <v>3083</v>
      </c>
      <c r="AD817" s="8"/>
    </row>
    <row r="818" spans="2:30" outlineLevel="5" x14ac:dyDescent="0.25">
      <c r="B818" s="3"/>
      <c r="C818" s="1"/>
      <c r="D818" s="1"/>
      <c r="E818" s="1"/>
      <c r="F818" s="1"/>
      <c r="G818" s="1" t="s">
        <v>1842</v>
      </c>
      <c r="H818" s="188">
        <v>42507</v>
      </c>
      <c r="I818" s="1" t="s">
        <v>3084</v>
      </c>
      <c r="J818" s="2" t="s">
        <v>59</v>
      </c>
      <c r="K818" s="1" t="s">
        <v>36</v>
      </c>
      <c r="L818" s="1" t="s">
        <v>20</v>
      </c>
      <c r="M818" s="1" t="s">
        <v>21</v>
      </c>
      <c r="N818" s="1" t="s">
        <v>11</v>
      </c>
      <c r="O818" s="7">
        <v>3431</v>
      </c>
      <c r="P818" s="7">
        <v>0</v>
      </c>
      <c r="Q818" s="7">
        <f t="shared" si="27"/>
        <v>3431</v>
      </c>
      <c r="R818" s="6" t="s">
        <v>47</v>
      </c>
      <c r="S818" s="5" t="s">
        <v>32</v>
      </c>
      <c r="T818" s="5" t="s">
        <v>58</v>
      </c>
      <c r="U818" s="5" t="s">
        <v>710</v>
      </c>
      <c r="V818" s="1" t="s">
        <v>56</v>
      </c>
      <c r="W818" s="1" t="s">
        <v>1519</v>
      </c>
      <c r="X818" s="1" t="s">
        <v>1462</v>
      </c>
      <c r="Y818" s="1" t="s">
        <v>1463</v>
      </c>
      <c r="Z818" s="4">
        <v>42507</v>
      </c>
      <c r="AA818" s="1" t="s">
        <v>45</v>
      </c>
      <c r="AB818" s="1" t="s">
        <v>3085</v>
      </c>
      <c r="AC818" s="1" t="s">
        <v>3086</v>
      </c>
      <c r="AD818" s="8"/>
    </row>
    <row r="819" spans="2:30" outlineLevel="5" x14ac:dyDescent="0.25">
      <c r="B819" s="3"/>
      <c r="C819" s="1"/>
      <c r="D819" s="1"/>
      <c r="E819" s="1"/>
      <c r="F819" s="1"/>
      <c r="G819" s="1" t="s">
        <v>1842</v>
      </c>
      <c r="H819" s="188">
        <v>42494</v>
      </c>
      <c r="I819" s="1" t="s">
        <v>3087</v>
      </c>
      <c r="J819" s="2" t="s">
        <v>59</v>
      </c>
      <c r="K819" s="1" t="s">
        <v>36</v>
      </c>
      <c r="L819" s="1" t="s">
        <v>20</v>
      </c>
      <c r="M819" s="1" t="s">
        <v>21</v>
      </c>
      <c r="N819" s="1" t="s">
        <v>11</v>
      </c>
      <c r="O819" s="7">
        <v>1441</v>
      </c>
      <c r="P819" s="7">
        <v>0</v>
      </c>
      <c r="Q819" s="7">
        <f t="shared" si="27"/>
        <v>1441</v>
      </c>
      <c r="R819" s="6" t="s">
        <v>47</v>
      </c>
      <c r="S819" s="5" t="s">
        <v>25</v>
      </c>
      <c r="T819" s="5" t="s">
        <v>1437</v>
      </c>
      <c r="U819" s="5" t="s">
        <v>1904</v>
      </c>
      <c r="V819" s="1" t="s">
        <v>56</v>
      </c>
      <c r="W819" s="1" t="s">
        <v>3088</v>
      </c>
      <c r="X819" s="1" t="s">
        <v>1498</v>
      </c>
      <c r="Y819" s="1" t="s">
        <v>1499</v>
      </c>
      <c r="Z819" s="4">
        <v>42494</v>
      </c>
      <c r="AA819" s="1" t="s">
        <v>45</v>
      </c>
      <c r="AB819" s="1" t="s">
        <v>2383</v>
      </c>
      <c r="AC819" s="1" t="s">
        <v>3089</v>
      </c>
      <c r="AD819" s="8"/>
    </row>
    <row r="820" spans="2:30" outlineLevel="5" x14ac:dyDescent="0.25">
      <c r="B820" s="3"/>
      <c r="C820" s="1"/>
      <c r="D820" s="1"/>
      <c r="E820" s="1"/>
      <c r="F820" s="1"/>
      <c r="G820" s="1" t="s">
        <v>1842</v>
      </c>
      <c r="H820" s="188">
        <v>42495</v>
      </c>
      <c r="I820" s="1" t="s">
        <v>1452</v>
      </c>
      <c r="J820" s="2" t="s">
        <v>59</v>
      </c>
      <c r="K820" s="1" t="s">
        <v>36</v>
      </c>
      <c r="L820" s="1" t="s">
        <v>20</v>
      </c>
      <c r="M820" s="1" t="s">
        <v>21</v>
      </c>
      <c r="N820" s="1" t="s">
        <v>11</v>
      </c>
      <c r="O820" s="7">
        <v>2193</v>
      </c>
      <c r="P820" s="7">
        <v>0</v>
      </c>
      <c r="Q820" s="7">
        <f t="shared" si="27"/>
        <v>2193</v>
      </c>
      <c r="R820" s="6" t="s">
        <v>47</v>
      </c>
      <c r="S820" s="5" t="s">
        <v>25</v>
      </c>
      <c r="T820" s="5" t="s">
        <v>1437</v>
      </c>
      <c r="U820" s="5" t="s">
        <v>1904</v>
      </c>
      <c r="V820" s="1" t="s">
        <v>56</v>
      </c>
      <c r="W820" s="1" t="s">
        <v>3090</v>
      </c>
      <c r="X820" s="1" t="s">
        <v>1727</v>
      </c>
      <c r="Y820" s="1" t="s">
        <v>1728</v>
      </c>
      <c r="Z820" s="4">
        <v>42495</v>
      </c>
      <c r="AA820" s="1" t="s">
        <v>45</v>
      </c>
      <c r="AB820" s="1" t="s">
        <v>3091</v>
      </c>
      <c r="AC820" s="1" t="s">
        <v>3092</v>
      </c>
      <c r="AD820" s="8"/>
    </row>
    <row r="821" spans="2:30" ht="15" customHeight="1" outlineLevel="5" x14ac:dyDescent="0.25">
      <c r="B821" s="3"/>
      <c r="C821" s="1"/>
      <c r="D821" s="1"/>
      <c r="E821" s="1"/>
      <c r="F821" s="1"/>
      <c r="G821" s="1" t="s">
        <v>1842</v>
      </c>
      <c r="H821" s="188">
        <v>42499</v>
      </c>
      <c r="I821" s="1" t="s">
        <v>3093</v>
      </c>
      <c r="J821" s="2" t="s">
        <v>59</v>
      </c>
      <c r="K821" s="1" t="s">
        <v>36</v>
      </c>
      <c r="L821" s="1" t="s">
        <v>20</v>
      </c>
      <c r="M821" s="1" t="s">
        <v>21</v>
      </c>
      <c r="N821" s="1" t="s">
        <v>11</v>
      </c>
      <c r="O821" s="7">
        <v>4192.5</v>
      </c>
      <c r="P821" s="7">
        <v>0</v>
      </c>
      <c r="Q821" s="7">
        <f t="shared" si="27"/>
        <v>4192.5</v>
      </c>
      <c r="R821" s="6" t="s">
        <v>47</v>
      </c>
      <c r="S821" s="5" t="s">
        <v>25</v>
      </c>
      <c r="T821" s="5" t="s">
        <v>1437</v>
      </c>
      <c r="U821" s="5" t="s">
        <v>1904</v>
      </c>
      <c r="V821" s="1" t="s">
        <v>56</v>
      </c>
      <c r="W821" s="1" t="s">
        <v>3094</v>
      </c>
      <c r="X821" s="1" t="s">
        <v>1734</v>
      </c>
      <c r="Y821" s="1" t="s">
        <v>1735</v>
      </c>
      <c r="Z821" s="4">
        <v>42499</v>
      </c>
      <c r="AA821" s="1" t="s">
        <v>45</v>
      </c>
      <c r="AB821" s="1" t="s">
        <v>3095</v>
      </c>
      <c r="AC821" s="1" t="s">
        <v>3096</v>
      </c>
      <c r="AD821" s="8" t="s">
        <v>3097</v>
      </c>
    </row>
    <row r="822" spans="2:30" outlineLevel="5" x14ac:dyDescent="0.25">
      <c r="B822" s="3"/>
      <c r="C822" s="1"/>
      <c r="D822" s="1"/>
      <c r="E822" s="1"/>
      <c r="F822" s="1"/>
      <c r="G822" s="1" t="s">
        <v>1842</v>
      </c>
      <c r="H822" s="188">
        <v>42495</v>
      </c>
      <c r="I822" s="1" t="s">
        <v>3098</v>
      </c>
      <c r="J822" s="2" t="s">
        <v>59</v>
      </c>
      <c r="K822" s="1" t="s">
        <v>36</v>
      </c>
      <c r="L822" s="1" t="s">
        <v>20</v>
      </c>
      <c r="M822" s="1" t="s">
        <v>21</v>
      </c>
      <c r="N822" s="1" t="s">
        <v>11</v>
      </c>
      <c r="O822" s="7">
        <v>5345</v>
      </c>
      <c r="P822" s="7">
        <v>0</v>
      </c>
      <c r="Q822" s="7">
        <f t="shared" si="27"/>
        <v>5345</v>
      </c>
      <c r="R822" s="6" t="s">
        <v>47</v>
      </c>
      <c r="S822" s="5" t="s">
        <v>32</v>
      </c>
      <c r="T822" s="5" t="s">
        <v>58</v>
      </c>
      <c r="U822" s="5" t="s">
        <v>710</v>
      </c>
      <c r="V822" s="1" t="s">
        <v>56</v>
      </c>
      <c r="W822" s="1" t="s">
        <v>3099</v>
      </c>
      <c r="X822" s="1" t="s">
        <v>1470</v>
      </c>
      <c r="Y822" s="1" t="s">
        <v>1471</v>
      </c>
      <c r="Z822" s="4">
        <v>42495</v>
      </c>
      <c r="AA822" s="1" t="s">
        <v>45</v>
      </c>
      <c r="AB822" s="1" t="s">
        <v>3100</v>
      </c>
      <c r="AC822" s="1" t="s">
        <v>3101</v>
      </c>
      <c r="AD822" s="8"/>
    </row>
    <row r="823" spans="2:30" outlineLevel="5" x14ac:dyDescent="0.25">
      <c r="B823" s="3"/>
      <c r="C823" s="1"/>
      <c r="D823" s="1"/>
      <c r="E823" s="1"/>
      <c r="F823" s="1"/>
      <c r="G823" s="1" t="s">
        <v>1842</v>
      </c>
      <c r="H823" s="188">
        <v>42495</v>
      </c>
      <c r="I823" s="1" t="s">
        <v>3102</v>
      </c>
      <c r="J823" s="2" t="s">
        <v>59</v>
      </c>
      <c r="K823" s="1" t="s">
        <v>36</v>
      </c>
      <c r="L823" s="1" t="s">
        <v>20</v>
      </c>
      <c r="M823" s="1" t="s">
        <v>21</v>
      </c>
      <c r="N823" s="1" t="s">
        <v>11</v>
      </c>
      <c r="O823" s="7">
        <v>2800</v>
      </c>
      <c r="P823" s="7">
        <v>0</v>
      </c>
      <c r="Q823" s="7">
        <f t="shared" si="27"/>
        <v>2800</v>
      </c>
      <c r="R823" s="6" t="s">
        <v>47</v>
      </c>
      <c r="S823" s="5" t="s">
        <v>32</v>
      </c>
      <c r="T823" s="5" t="s">
        <v>57</v>
      </c>
      <c r="U823" s="5" t="s">
        <v>1864</v>
      </c>
      <c r="V823" s="1" t="s">
        <v>56</v>
      </c>
      <c r="W823" s="1" t="s">
        <v>3103</v>
      </c>
      <c r="X823" s="1" t="s">
        <v>1622</v>
      </c>
      <c r="Y823" s="1" t="s">
        <v>1623</v>
      </c>
      <c r="Z823" s="4">
        <v>42495</v>
      </c>
      <c r="AA823" s="1" t="s">
        <v>45</v>
      </c>
      <c r="AB823" s="1" t="s">
        <v>3104</v>
      </c>
      <c r="AC823" s="1" t="s">
        <v>3105</v>
      </c>
      <c r="AD823" s="8"/>
    </row>
    <row r="824" spans="2:30" outlineLevel="5" x14ac:dyDescent="0.25">
      <c r="B824" s="3"/>
      <c r="C824" s="1"/>
      <c r="D824" s="1"/>
      <c r="E824" s="1"/>
      <c r="F824" s="1"/>
      <c r="G824" s="1" t="s">
        <v>1842</v>
      </c>
      <c r="H824" s="188">
        <v>42495</v>
      </c>
      <c r="I824" s="1" t="s">
        <v>3106</v>
      </c>
      <c r="J824" s="2" t="s">
        <v>59</v>
      </c>
      <c r="K824" s="1" t="s">
        <v>36</v>
      </c>
      <c r="L824" s="1" t="s">
        <v>20</v>
      </c>
      <c r="M824" s="1" t="s">
        <v>21</v>
      </c>
      <c r="N824" s="1" t="s">
        <v>11</v>
      </c>
      <c r="O824" s="7">
        <v>6615</v>
      </c>
      <c r="P824" s="7">
        <v>0</v>
      </c>
      <c r="Q824" s="7">
        <f t="shared" si="27"/>
        <v>6615</v>
      </c>
      <c r="R824" s="6" t="s">
        <v>47</v>
      </c>
      <c r="S824" s="5" t="s">
        <v>32</v>
      </c>
      <c r="T824" s="5" t="s">
        <v>58</v>
      </c>
      <c r="U824" s="5" t="s">
        <v>710</v>
      </c>
      <c r="V824" s="1" t="s">
        <v>56</v>
      </c>
      <c r="W824" s="1" t="s">
        <v>3107</v>
      </c>
      <c r="X824" s="1" t="s">
        <v>1743</v>
      </c>
      <c r="Y824" s="1" t="s">
        <v>1744</v>
      </c>
      <c r="Z824" s="4">
        <v>42495</v>
      </c>
      <c r="AA824" s="1" t="s">
        <v>45</v>
      </c>
      <c r="AB824" s="1" t="s">
        <v>1700</v>
      </c>
      <c r="AC824" s="1" t="s">
        <v>3108</v>
      </c>
      <c r="AD824" s="8"/>
    </row>
    <row r="825" spans="2:30" outlineLevel="5" x14ac:dyDescent="0.25">
      <c r="B825" s="3"/>
      <c r="C825" s="1"/>
      <c r="D825" s="1"/>
      <c r="E825" s="1"/>
      <c r="F825" s="1"/>
      <c r="G825" s="1" t="s">
        <v>1842</v>
      </c>
      <c r="H825" s="188">
        <v>42501</v>
      </c>
      <c r="I825" s="1" t="s">
        <v>3109</v>
      </c>
      <c r="J825" s="2" t="s">
        <v>59</v>
      </c>
      <c r="K825" s="1" t="s">
        <v>36</v>
      </c>
      <c r="L825" s="1" t="s">
        <v>20</v>
      </c>
      <c r="M825" s="1" t="s">
        <v>21</v>
      </c>
      <c r="N825" s="1" t="s">
        <v>11</v>
      </c>
      <c r="O825" s="7">
        <v>3320</v>
      </c>
      <c r="P825" s="7">
        <v>0</v>
      </c>
      <c r="Q825" s="7">
        <f t="shared" si="27"/>
        <v>3320</v>
      </c>
      <c r="R825" s="6" t="s">
        <v>47</v>
      </c>
      <c r="S825" s="5" t="s">
        <v>32</v>
      </c>
      <c r="T825" s="5" t="s">
        <v>1592</v>
      </c>
      <c r="U825" s="5" t="s">
        <v>1874</v>
      </c>
      <c r="V825" s="1" t="s">
        <v>56</v>
      </c>
      <c r="W825" s="1" t="s">
        <v>3110</v>
      </c>
      <c r="X825" s="1" t="s">
        <v>1739</v>
      </c>
      <c r="Y825" s="1" t="s">
        <v>1740</v>
      </c>
      <c r="Z825" s="4">
        <v>42501</v>
      </c>
      <c r="AA825" s="1" t="s">
        <v>45</v>
      </c>
      <c r="AB825" s="1" t="s">
        <v>3111</v>
      </c>
      <c r="AC825" s="1" t="s">
        <v>3112</v>
      </c>
      <c r="AD825" s="8"/>
    </row>
    <row r="826" spans="2:30" outlineLevel="5" x14ac:dyDescent="0.25">
      <c r="B826" s="3"/>
      <c r="C826" s="1"/>
      <c r="D826" s="1"/>
      <c r="E826" s="1"/>
      <c r="F826" s="1"/>
      <c r="G826" s="1" t="s">
        <v>1842</v>
      </c>
      <c r="H826" s="188">
        <v>42494</v>
      </c>
      <c r="I826" s="1" t="s">
        <v>3113</v>
      </c>
      <c r="J826" s="2" t="s">
        <v>59</v>
      </c>
      <c r="K826" s="1" t="s">
        <v>36</v>
      </c>
      <c r="L826" s="1" t="s">
        <v>20</v>
      </c>
      <c r="M826" s="1" t="s">
        <v>21</v>
      </c>
      <c r="N826" s="1" t="s">
        <v>11</v>
      </c>
      <c r="O826" s="7">
        <v>26040</v>
      </c>
      <c r="P826" s="7">
        <v>0</v>
      </c>
      <c r="Q826" s="7">
        <f t="shared" si="27"/>
        <v>26040</v>
      </c>
      <c r="R826" s="6" t="s">
        <v>47</v>
      </c>
      <c r="S826" s="5" t="s">
        <v>25</v>
      </c>
      <c r="T826" s="5" t="s">
        <v>1437</v>
      </c>
      <c r="U826" s="5" t="s">
        <v>1904</v>
      </c>
      <c r="V826" s="1" t="s">
        <v>56</v>
      </c>
      <c r="W826" s="1" t="s">
        <v>3114</v>
      </c>
      <c r="X826" s="1" t="s">
        <v>1727</v>
      </c>
      <c r="Y826" s="1" t="s">
        <v>1728</v>
      </c>
      <c r="Z826" s="4">
        <v>42494</v>
      </c>
      <c r="AA826" s="1" t="s">
        <v>45</v>
      </c>
      <c r="AB826" s="1" t="s">
        <v>3115</v>
      </c>
      <c r="AC826" s="1" t="s">
        <v>3116</v>
      </c>
      <c r="AD826" s="8"/>
    </row>
    <row r="827" spans="2:30" outlineLevel="5" x14ac:dyDescent="0.25">
      <c r="B827" s="3"/>
      <c r="C827" s="1"/>
      <c r="D827" s="1"/>
      <c r="E827" s="1"/>
      <c r="F827" s="1"/>
      <c r="G827" s="1" t="s">
        <v>1842</v>
      </c>
      <c r="H827" s="188">
        <v>42507</v>
      </c>
      <c r="I827" s="1" t="s">
        <v>3117</v>
      </c>
      <c r="J827" s="2" t="s">
        <v>59</v>
      </c>
      <c r="K827" s="1" t="s">
        <v>36</v>
      </c>
      <c r="L827" s="1" t="s">
        <v>20</v>
      </c>
      <c r="M827" s="1" t="s">
        <v>21</v>
      </c>
      <c r="N827" s="1" t="s">
        <v>11</v>
      </c>
      <c r="O827" s="7">
        <v>2940</v>
      </c>
      <c r="P827" s="7">
        <v>0</v>
      </c>
      <c r="Q827" s="7">
        <f t="shared" si="27"/>
        <v>2940</v>
      </c>
      <c r="R827" s="6" t="s">
        <v>47</v>
      </c>
      <c r="S827" s="5" t="s">
        <v>32</v>
      </c>
      <c r="T827" s="5" t="s">
        <v>58</v>
      </c>
      <c r="U827" s="5" t="s">
        <v>710</v>
      </c>
      <c r="V827" s="1" t="s">
        <v>56</v>
      </c>
      <c r="W827" s="1" t="s">
        <v>3118</v>
      </c>
      <c r="X827" s="1" t="s">
        <v>1606</v>
      </c>
      <c r="Y827" s="1" t="s">
        <v>1607</v>
      </c>
      <c r="Z827" s="4">
        <v>42507</v>
      </c>
      <c r="AA827" s="1" t="s">
        <v>45</v>
      </c>
      <c r="AB827" s="1" t="s">
        <v>3119</v>
      </c>
      <c r="AC827" s="1" t="s">
        <v>3120</v>
      </c>
      <c r="AD827" s="8"/>
    </row>
    <row r="828" spans="2:30" outlineLevel="5" x14ac:dyDescent="0.25">
      <c r="B828" s="3"/>
      <c r="C828" s="1"/>
      <c r="D828" s="1"/>
      <c r="E828" s="1"/>
      <c r="F828" s="1"/>
      <c r="G828" s="1" t="s">
        <v>1842</v>
      </c>
      <c r="H828" s="188">
        <v>42502</v>
      </c>
      <c r="I828" s="1" t="s">
        <v>3121</v>
      </c>
      <c r="J828" s="2" t="s">
        <v>59</v>
      </c>
      <c r="K828" s="1" t="s">
        <v>36</v>
      </c>
      <c r="L828" s="1" t="s">
        <v>20</v>
      </c>
      <c r="M828" s="1" t="s">
        <v>21</v>
      </c>
      <c r="N828" s="1" t="s">
        <v>11</v>
      </c>
      <c r="O828" s="7">
        <v>3241.5</v>
      </c>
      <c r="P828" s="7">
        <v>0</v>
      </c>
      <c r="Q828" s="7">
        <f t="shared" si="27"/>
        <v>3241.5</v>
      </c>
      <c r="R828" s="6" t="s">
        <v>47</v>
      </c>
      <c r="S828" s="5" t="s">
        <v>32</v>
      </c>
      <c r="T828" s="5" t="s">
        <v>58</v>
      </c>
      <c r="U828" s="5" t="s">
        <v>710</v>
      </c>
      <c r="V828" s="1" t="s">
        <v>56</v>
      </c>
      <c r="W828" s="1" t="s">
        <v>3122</v>
      </c>
      <c r="X828" s="1" t="s">
        <v>1460</v>
      </c>
      <c r="Y828" s="1" t="s">
        <v>1461</v>
      </c>
      <c r="Z828" s="4">
        <v>42502</v>
      </c>
      <c r="AA828" s="1" t="s">
        <v>45</v>
      </c>
      <c r="AB828" s="1" t="s">
        <v>3123</v>
      </c>
      <c r="AC828" s="1" t="s">
        <v>3124</v>
      </c>
      <c r="AD828" s="8"/>
    </row>
    <row r="829" spans="2:30" outlineLevel="5" x14ac:dyDescent="0.25">
      <c r="B829" s="3"/>
      <c r="C829" s="1"/>
      <c r="D829" s="1"/>
      <c r="E829" s="1"/>
      <c r="F829" s="1"/>
      <c r="G829" s="1" t="s">
        <v>1842</v>
      </c>
      <c r="H829" s="188">
        <v>42507</v>
      </c>
      <c r="I829" s="1" t="s">
        <v>3125</v>
      </c>
      <c r="J829" s="2" t="s">
        <v>59</v>
      </c>
      <c r="K829" s="1" t="s">
        <v>36</v>
      </c>
      <c r="L829" s="1" t="s">
        <v>20</v>
      </c>
      <c r="M829" s="1" t="s">
        <v>21</v>
      </c>
      <c r="N829" s="1" t="s">
        <v>11</v>
      </c>
      <c r="O829" s="7">
        <v>1490.4</v>
      </c>
      <c r="P829" s="7">
        <v>0</v>
      </c>
      <c r="Q829" s="7">
        <f t="shared" si="27"/>
        <v>1490.4</v>
      </c>
      <c r="R829" s="6" t="s">
        <v>47</v>
      </c>
      <c r="S829" s="5" t="s">
        <v>32</v>
      </c>
      <c r="T829" s="5" t="s">
        <v>58</v>
      </c>
      <c r="U829" s="5" t="s">
        <v>710</v>
      </c>
      <c r="V829" s="1" t="s">
        <v>56</v>
      </c>
      <c r="W829" s="1" t="s">
        <v>3126</v>
      </c>
      <c r="X829" s="1" t="s">
        <v>1633</v>
      </c>
      <c r="Y829" s="1" t="s">
        <v>1634</v>
      </c>
      <c r="Z829" s="4">
        <v>42507</v>
      </c>
      <c r="AA829" s="1" t="s">
        <v>45</v>
      </c>
      <c r="AB829" s="1" t="s">
        <v>3127</v>
      </c>
      <c r="AC829" s="1" t="s">
        <v>3128</v>
      </c>
      <c r="AD829" s="8"/>
    </row>
    <row r="830" spans="2:30" outlineLevel="5" x14ac:dyDescent="0.25">
      <c r="B830" s="3"/>
      <c r="C830" s="1"/>
      <c r="D830" s="1"/>
      <c r="E830" s="1"/>
      <c r="F830" s="1"/>
      <c r="G830" s="1" t="s">
        <v>1842</v>
      </c>
      <c r="H830" s="188">
        <v>42502</v>
      </c>
      <c r="I830" s="1" t="s">
        <v>3129</v>
      </c>
      <c r="J830" s="2" t="s">
        <v>59</v>
      </c>
      <c r="K830" s="1" t="s">
        <v>36</v>
      </c>
      <c r="L830" s="1" t="s">
        <v>20</v>
      </c>
      <c r="M830" s="1" t="s">
        <v>21</v>
      </c>
      <c r="N830" s="1" t="s">
        <v>11</v>
      </c>
      <c r="O830" s="7">
        <v>4500</v>
      </c>
      <c r="P830" s="7">
        <v>0</v>
      </c>
      <c r="Q830" s="7">
        <f t="shared" si="27"/>
        <v>4500</v>
      </c>
      <c r="R830" s="6" t="s">
        <v>47</v>
      </c>
      <c r="S830" s="5" t="s">
        <v>32</v>
      </c>
      <c r="T830" s="5" t="s">
        <v>2636</v>
      </c>
      <c r="U830" s="5" t="s">
        <v>2611</v>
      </c>
      <c r="V830" s="1" t="s">
        <v>56</v>
      </c>
      <c r="W830" s="1" t="s">
        <v>1670</v>
      </c>
      <c r="X830" s="1" t="s">
        <v>1467</v>
      </c>
      <c r="Y830" s="1" t="s">
        <v>1468</v>
      </c>
      <c r="Z830" s="4">
        <v>42502</v>
      </c>
      <c r="AA830" s="1" t="s">
        <v>45</v>
      </c>
      <c r="AB830" s="1" t="s">
        <v>3130</v>
      </c>
      <c r="AC830" s="1" t="s">
        <v>3131</v>
      </c>
      <c r="AD830" s="8"/>
    </row>
    <row r="831" spans="2:30" outlineLevel="5" x14ac:dyDescent="0.25">
      <c r="B831" s="3"/>
      <c r="C831" s="1"/>
      <c r="D831" s="1"/>
      <c r="E831" s="1"/>
      <c r="F831" s="1"/>
      <c r="G831" s="1" t="s">
        <v>1842</v>
      </c>
      <c r="H831" s="188">
        <v>42507</v>
      </c>
      <c r="I831" s="1" t="s">
        <v>3132</v>
      </c>
      <c r="J831" s="2" t="s">
        <v>59</v>
      </c>
      <c r="K831" s="1" t="s">
        <v>36</v>
      </c>
      <c r="L831" s="1" t="s">
        <v>20</v>
      </c>
      <c r="M831" s="1" t="s">
        <v>21</v>
      </c>
      <c r="N831" s="1" t="s">
        <v>11</v>
      </c>
      <c r="O831" s="7">
        <v>26020</v>
      </c>
      <c r="P831" s="7">
        <v>0</v>
      </c>
      <c r="Q831" s="7">
        <f t="shared" si="27"/>
        <v>26020</v>
      </c>
      <c r="R831" s="6" t="s">
        <v>47</v>
      </c>
      <c r="S831" s="5" t="s">
        <v>25</v>
      </c>
      <c r="T831" s="5" t="s">
        <v>1437</v>
      </c>
      <c r="U831" s="5" t="s">
        <v>1904</v>
      </c>
      <c r="V831" s="1" t="s">
        <v>56</v>
      </c>
      <c r="W831" s="1" t="s">
        <v>3133</v>
      </c>
      <c r="X831" s="1" t="s">
        <v>1806</v>
      </c>
      <c r="Y831" s="1" t="s">
        <v>1807</v>
      </c>
      <c r="Z831" s="4">
        <v>42507</v>
      </c>
      <c r="AA831" s="1" t="s">
        <v>45</v>
      </c>
      <c r="AB831" s="1" t="s">
        <v>3134</v>
      </c>
      <c r="AC831" s="1" t="s">
        <v>3135</v>
      </c>
      <c r="AD831" s="8"/>
    </row>
    <row r="832" spans="2:30" outlineLevel="5" x14ac:dyDescent="0.25">
      <c r="B832" s="3"/>
      <c r="C832" s="1"/>
      <c r="D832" s="1"/>
      <c r="E832" s="1"/>
      <c r="F832" s="1"/>
      <c r="G832" s="1" t="s">
        <v>1842</v>
      </c>
      <c r="H832" s="188">
        <v>42508</v>
      </c>
      <c r="I832" s="1" t="s">
        <v>3136</v>
      </c>
      <c r="J832" s="2" t="s">
        <v>59</v>
      </c>
      <c r="K832" s="1" t="s">
        <v>36</v>
      </c>
      <c r="L832" s="1" t="s">
        <v>20</v>
      </c>
      <c r="M832" s="1" t="s">
        <v>21</v>
      </c>
      <c r="N832" s="1" t="s">
        <v>11</v>
      </c>
      <c r="O832" s="7">
        <v>15943</v>
      </c>
      <c r="P832" s="7">
        <v>0</v>
      </c>
      <c r="Q832" s="7">
        <f t="shared" si="27"/>
        <v>15943</v>
      </c>
      <c r="R832" s="6" t="s">
        <v>47</v>
      </c>
      <c r="S832" s="5" t="s">
        <v>32</v>
      </c>
      <c r="T832" s="5" t="s">
        <v>2636</v>
      </c>
      <c r="U832" s="5" t="s">
        <v>2611</v>
      </c>
      <c r="V832" s="1" t="s">
        <v>56</v>
      </c>
      <c r="W832" s="1" t="s">
        <v>3137</v>
      </c>
      <c r="X832" s="1" t="s">
        <v>1677</v>
      </c>
      <c r="Y832" s="1" t="s">
        <v>1678</v>
      </c>
      <c r="Z832" s="4">
        <v>42508</v>
      </c>
      <c r="AA832" s="1" t="s">
        <v>45</v>
      </c>
      <c r="AB832" s="1" t="s">
        <v>3138</v>
      </c>
      <c r="AC832" s="1" t="s">
        <v>3139</v>
      </c>
      <c r="AD832" s="8"/>
    </row>
    <row r="833" spans="2:30" outlineLevel="5" x14ac:dyDescent="0.25">
      <c r="B833" s="3"/>
      <c r="C833" s="1"/>
      <c r="D833" s="1"/>
      <c r="E833" s="1"/>
      <c r="F833" s="1"/>
      <c r="G833" s="1" t="s">
        <v>1842</v>
      </c>
      <c r="H833" s="188">
        <v>42515</v>
      </c>
      <c r="I833" s="1" t="s">
        <v>3140</v>
      </c>
      <c r="J833" s="2" t="s">
        <v>59</v>
      </c>
      <c r="K833" s="1" t="s">
        <v>36</v>
      </c>
      <c r="L833" s="1" t="s">
        <v>20</v>
      </c>
      <c r="M833" s="1" t="s">
        <v>21</v>
      </c>
      <c r="N833" s="1" t="s">
        <v>11</v>
      </c>
      <c r="O833" s="7">
        <v>7900</v>
      </c>
      <c r="P833" s="7">
        <v>0</v>
      </c>
      <c r="Q833" s="7">
        <f t="shared" si="27"/>
        <v>7900</v>
      </c>
      <c r="R833" s="6" t="s">
        <v>47</v>
      </c>
      <c r="S833" s="5" t="s">
        <v>32</v>
      </c>
      <c r="T833" s="5" t="s">
        <v>2636</v>
      </c>
      <c r="U833" s="5" t="s">
        <v>2611</v>
      </c>
      <c r="V833" s="1" t="s">
        <v>56</v>
      </c>
      <c r="W833" s="1" t="s">
        <v>1601</v>
      </c>
      <c r="X833" s="1" t="s">
        <v>1646</v>
      </c>
      <c r="Y833" s="1" t="s">
        <v>1647</v>
      </c>
      <c r="Z833" s="4">
        <v>42515</v>
      </c>
      <c r="AA833" s="1" t="s">
        <v>45</v>
      </c>
      <c r="AB833" s="1" t="s">
        <v>3141</v>
      </c>
      <c r="AC833" s="1" t="s">
        <v>3142</v>
      </c>
      <c r="AD833" s="8"/>
    </row>
    <row r="834" spans="2:30" outlineLevel="5" x14ac:dyDescent="0.25">
      <c r="B834" s="3"/>
      <c r="C834" s="1"/>
      <c r="D834" s="1"/>
      <c r="E834" s="1"/>
      <c r="F834" s="1"/>
      <c r="G834" s="1" t="s">
        <v>1842</v>
      </c>
      <c r="H834" s="188">
        <v>42515</v>
      </c>
      <c r="I834" s="1" t="s">
        <v>3143</v>
      </c>
      <c r="J834" s="2" t="s">
        <v>59</v>
      </c>
      <c r="K834" s="1" t="s">
        <v>36</v>
      </c>
      <c r="L834" s="1" t="s">
        <v>20</v>
      </c>
      <c r="M834" s="1" t="s">
        <v>21</v>
      </c>
      <c r="N834" s="1" t="s">
        <v>11</v>
      </c>
      <c r="O834" s="7">
        <v>1000</v>
      </c>
      <c r="P834" s="7">
        <v>0</v>
      </c>
      <c r="Q834" s="7">
        <f t="shared" si="27"/>
        <v>1000</v>
      </c>
      <c r="R834" s="6" t="s">
        <v>47</v>
      </c>
      <c r="S834" s="5" t="s">
        <v>32</v>
      </c>
      <c r="T834" s="5" t="s">
        <v>58</v>
      </c>
      <c r="U834" s="5" t="s">
        <v>710</v>
      </c>
      <c r="V834" s="1" t="s">
        <v>56</v>
      </c>
      <c r="W834" s="1" t="s">
        <v>3144</v>
      </c>
      <c r="X834" s="1" t="s">
        <v>1775</v>
      </c>
      <c r="Y834" s="1" t="s">
        <v>1776</v>
      </c>
      <c r="Z834" s="4">
        <v>42515</v>
      </c>
      <c r="AA834" s="1" t="s">
        <v>45</v>
      </c>
      <c r="AB834" s="1" t="s">
        <v>3145</v>
      </c>
      <c r="AC834" s="1" t="s">
        <v>3146</v>
      </c>
      <c r="AD834" s="8"/>
    </row>
    <row r="835" spans="2:30" outlineLevel="5" x14ac:dyDescent="0.25">
      <c r="B835" s="3"/>
      <c r="C835" s="1"/>
      <c r="D835" s="1"/>
      <c r="E835" s="1"/>
      <c r="F835" s="1"/>
      <c r="G835" s="1" t="s">
        <v>1842</v>
      </c>
      <c r="H835" s="188">
        <v>42514</v>
      </c>
      <c r="I835" s="1" t="s">
        <v>3147</v>
      </c>
      <c r="J835" s="2" t="s">
        <v>59</v>
      </c>
      <c r="K835" s="1" t="s">
        <v>36</v>
      </c>
      <c r="L835" s="1" t="s">
        <v>20</v>
      </c>
      <c r="M835" s="1" t="s">
        <v>21</v>
      </c>
      <c r="N835" s="1" t="s">
        <v>11</v>
      </c>
      <c r="O835" s="7">
        <v>17643</v>
      </c>
      <c r="P835" s="7">
        <v>0</v>
      </c>
      <c r="Q835" s="7">
        <f t="shared" si="27"/>
        <v>17643</v>
      </c>
      <c r="R835" s="6" t="s">
        <v>47</v>
      </c>
      <c r="S835" s="5" t="s">
        <v>32</v>
      </c>
      <c r="T835" s="5" t="s">
        <v>2636</v>
      </c>
      <c r="U835" s="5" t="s">
        <v>2611</v>
      </c>
      <c r="V835" s="1" t="s">
        <v>56</v>
      </c>
      <c r="W835" s="1" t="s">
        <v>3148</v>
      </c>
      <c r="X835" s="1" t="s">
        <v>1720</v>
      </c>
      <c r="Y835" s="1" t="s">
        <v>1721</v>
      </c>
      <c r="Z835" s="4">
        <v>42514</v>
      </c>
      <c r="AA835" s="1" t="s">
        <v>45</v>
      </c>
      <c r="AB835" s="1" t="s">
        <v>3149</v>
      </c>
      <c r="AC835" s="1" t="s">
        <v>3150</v>
      </c>
      <c r="AD835" s="8"/>
    </row>
    <row r="836" spans="2:30" outlineLevel="5" x14ac:dyDescent="0.25">
      <c r="B836" s="3"/>
      <c r="C836" s="1"/>
      <c r="D836" s="1"/>
      <c r="E836" s="1"/>
      <c r="F836" s="1"/>
      <c r="G836" s="1" t="s">
        <v>1842</v>
      </c>
      <c r="H836" s="188">
        <v>42503</v>
      </c>
      <c r="I836" s="1" t="s">
        <v>3151</v>
      </c>
      <c r="J836" s="2" t="s">
        <v>59</v>
      </c>
      <c r="K836" s="1" t="s">
        <v>36</v>
      </c>
      <c r="L836" s="1" t="s">
        <v>20</v>
      </c>
      <c r="M836" s="1" t="s">
        <v>21</v>
      </c>
      <c r="N836" s="1" t="s">
        <v>11</v>
      </c>
      <c r="O836" s="7">
        <v>7920</v>
      </c>
      <c r="P836" s="7">
        <v>0</v>
      </c>
      <c r="Q836" s="7">
        <f t="shared" si="27"/>
        <v>7920</v>
      </c>
      <c r="R836" s="6" t="s">
        <v>47</v>
      </c>
      <c r="S836" s="5" t="s">
        <v>32</v>
      </c>
      <c r="T836" s="5" t="s">
        <v>2636</v>
      </c>
      <c r="U836" s="5" t="s">
        <v>2611</v>
      </c>
      <c r="V836" s="1" t="s">
        <v>56</v>
      </c>
      <c r="W836" s="1" t="s">
        <v>3152</v>
      </c>
      <c r="X836" s="1" t="s">
        <v>1473</v>
      </c>
      <c r="Y836" s="1" t="s">
        <v>1474</v>
      </c>
      <c r="Z836" s="4">
        <v>42503</v>
      </c>
      <c r="AA836" s="1" t="s">
        <v>45</v>
      </c>
      <c r="AB836" s="1" t="s">
        <v>3153</v>
      </c>
      <c r="AC836" s="1" t="s">
        <v>3154</v>
      </c>
      <c r="AD836" s="8"/>
    </row>
    <row r="837" spans="2:30" outlineLevel="5" x14ac:dyDescent="0.25">
      <c r="B837" s="3"/>
      <c r="C837" s="1"/>
      <c r="D837" s="1"/>
      <c r="E837" s="1"/>
      <c r="F837" s="1"/>
      <c r="G837" s="1" t="s">
        <v>1842</v>
      </c>
      <c r="H837" s="188">
        <v>42502</v>
      </c>
      <c r="I837" s="1" t="s">
        <v>3155</v>
      </c>
      <c r="J837" s="2" t="s">
        <v>59</v>
      </c>
      <c r="K837" s="1" t="s">
        <v>36</v>
      </c>
      <c r="L837" s="1" t="s">
        <v>20</v>
      </c>
      <c r="M837" s="1" t="s">
        <v>21</v>
      </c>
      <c r="N837" s="1" t="s">
        <v>11</v>
      </c>
      <c r="O837" s="7">
        <v>30797</v>
      </c>
      <c r="P837" s="7">
        <v>0</v>
      </c>
      <c r="Q837" s="7">
        <f t="shared" si="27"/>
        <v>30797</v>
      </c>
      <c r="R837" s="6" t="s">
        <v>47</v>
      </c>
      <c r="S837" s="5" t="s">
        <v>32</v>
      </c>
      <c r="T837" s="5" t="s">
        <v>1704</v>
      </c>
      <c r="U837" s="5" t="s">
        <v>1280</v>
      </c>
      <c r="V837" s="1" t="s">
        <v>56</v>
      </c>
      <c r="W837" s="1" t="s">
        <v>1516</v>
      </c>
      <c r="X837" s="1" t="s">
        <v>3156</v>
      </c>
      <c r="Y837" s="1" t="s">
        <v>3157</v>
      </c>
      <c r="Z837" s="4">
        <v>42502</v>
      </c>
      <c r="AA837" s="1" t="s">
        <v>45</v>
      </c>
      <c r="AB837" s="1" t="s">
        <v>1701</v>
      </c>
      <c r="AC837" s="1" t="s">
        <v>3158</v>
      </c>
      <c r="AD837" s="8"/>
    </row>
    <row r="838" spans="2:30" outlineLevel="5" x14ac:dyDescent="0.25">
      <c r="B838" s="3"/>
      <c r="C838" s="1"/>
      <c r="D838" s="1"/>
      <c r="E838" s="1"/>
      <c r="F838" s="1"/>
      <c r="G838" s="1" t="s">
        <v>1842</v>
      </c>
      <c r="H838" s="188">
        <v>42502</v>
      </c>
      <c r="I838" s="1" t="s">
        <v>3159</v>
      </c>
      <c r="J838" s="2" t="s">
        <v>59</v>
      </c>
      <c r="K838" s="1" t="s">
        <v>36</v>
      </c>
      <c r="L838" s="1" t="s">
        <v>20</v>
      </c>
      <c r="M838" s="1" t="s">
        <v>21</v>
      </c>
      <c r="N838" s="1" t="s">
        <v>11</v>
      </c>
      <c r="O838" s="7">
        <v>31110</v>
      </c>
      <c r="P838" s="7">
        <v>0</v>
      </c>
      <c r="Q838" s="7">
        <f t="shared" si="27"/>
        <v>31110</v>
      </c>
      <c r="R838" s="6" t="s">
        <v>47</v>
      </c>
      <c r="S838" s="5" t="s">
        <v>32</v>
      </c>
      <c r="T838" s="5" t="s">
        <v>1704</v>
      </c>
      <c r="U838" s="5" t="s">
        <v>1280</v>
      </c>
      <c r="V838" s="1" t="s">
        <v>56</v>
      </c>
      <c r="W838" s="1" t="s">
        <v>3160</v>
      </c>
      <c r="X838" s="1" t="s">
        <v>3161</v>
      </c>
      <c r="Y838" s="1" t="s">
        <v>3162</v>
      </c>
      <c r="Z838" s="4">
        <v>42502</v>
      </c>
      <c r="AA838" s="1" t="s">
        <v>45</v>
      </c>
      <c r="AB838" s="1" t="s">
        <v>1745</v>
      </c>
      <c r="AC838" s="1" t="s">
        <v>3163</v>
      </c>
      <c r="AD838" s="8"/>
    </row>
    <row r="839" spans="2:30" outlineLevel="5" x14ac:dyDescent="0.25">
      <c r="B839" s="3"/>
      <c r="C839" s="1"/>
      <c r="D839" s="1"/>
      <c r="E839" s="1"/>
      <c r="F839" s="1"/>
      <c r="G839" s="1" t="s">
        <v>1842</v>
      </c>
      <c r="H839" s="188">
        <v>42521</v>
      </c>
      <c r="I839" s="1" t="s">
        <v>3164</v>
      </c>
      <c r="J839" s="2" t="s">
        <v>59</v>
      </c>
      <c r="K839" s="1" t="s">
        <v>36</v>
      </c>
      <c r="L839" s="1" t="s">
        <v>20</v>
      </c>
      <c r="M839" s="1" t="s">
        <v>21</v>
      </c>
      <c r="N839" s="1" t="s">
        <v>11</v>
      </c>
      <c r="O839" s="7">
        <v>11931.6</v>
      </c>
      <c r="P839" s="7">
        <v>0</v>
      </c>
      <c r="Q839" s="7">
        <f t="shared" si="27"/>
        <v>11931.6</v>
      </c>
      <c r="R839" s="6" t="s">
        <v>47</v>
      </c>
      <c r="S839" s="5" t="s">
        <v>32</v>
      </c>
      <c r="T839" s="5" t="s">
        <v>1704</v>
      </c>
      <c r="U839" s="5" t="s">
        <v>1280</v>
      </c>
      <c r="V839" s="1" t="s">
        <v>56</v>
      </c>
      <c r="W839" s="1" t="s">
        <v>3165</v>
      </c>
      <c r="X839" s="1" t="s">
        <v>1743</v>
      </c>
      <c r="Y839" s="1" t="s">
        <v>1744</v>
      </c>
      <c r="Z839" s="4">
        <v>42521</v>
      </c>
      <c r="AA839" s="1" t="s">
        <v>45</v>
      </c>
      <c r="AB839" s="1" t="s">
        <v>1643</v>
      </c>
      <c r="AC839" s="1" t="s">
        <v>3166</v>
      </c>
      <c r="AD839" s="8"/>
    </row>
    <row r="840" spans="2:30" outlineLevel="5" x14ac:dyDescent="0.25">
      <c r="B840" s="3"/>
      <c r="C840" s="1"/>
      <c r="D840" s="1"/>
      <c r="E840" s="1"/>
      <c r="F840" s="1"/>
      <c r="G840" s="1" t="s">
        <v>1842</v>
      </c>
      <c r="H840" s="188">
        <v>42515</v>
      </c>
      <c r="I840" s="1" t="s">
        <v>3167</v>
      </c>
      <c r="J840" s="2" t="s">
        <v>59</v>
      </c>
      <c r="K840" s="1" t="s">
        <v>36</v>
      </c>
      <c r="L840" s="1" t="s">
        <v>20</v>
      </c>
      <c r="M840" s="1" t="s">
        <v>21</v>
      </c>
      <c r="N840" s="1" t="s">
        <v>11</v>
      </c>
      <c r="O840" s="7">
        <v>563.5</v>
      </c>
      <c r="P840" s="7">
        <v>0</v>
      </c>
      <c r="Q840" s="7">
        <f t="shared" si="27"/>
        <v>563.5</v>
      </c>
      <c r="R840" s="6" t="s">
        <v>47</v>
      </c>
      <c r="S840" s="5" t="s">
        <v>32</v>
      </c>
      <c r="T840" s="5" t="s">
        <v>2636</v>
      </c>
      <c r="U840" s="5" t="s">
        <v>2611</v>
      </c>
      <c r="V840" s="1" t="s">
        <v>56</v>
      </c>
      <c r="W840" s="1" t="s">
        <v>1621</v>
      </c>
      <c r="X840" s="1" t="s">
        <v>1510</v>
      </c>
      <c r="Y840" s="1" t="s">
        <v>1511</v>
      </c>
      <c r="Z840" s="4">
        <v>42515</v>
      </c>
      <c r="AA840" s="1" t="s">
        <v>45</v>
      </c>
      <c r="AB840" s="1" t="s">
        <v>3168</v>
      </c>
      <c r="AC840" s="1" t="s">
        <v>3169</v>
      </c>
      <c r="AD840" s="8"/>
    </row>
    <row r="841" spans="2:30" outlineLevel="5" x14ac:dyDescent="0.25">
      <c r="B841" s="3"/>
      <c r="C841" s="1"/>
      <c r="D841" s="1"/>
      <c r="E841" s="1"/>
      <c r="F841" s="1"/>
      <c r="G841" s="1" t="s">
        <v>1842</v>
      </c>
      <c r="H841" s="188">
        <v>42502</v>
      </c>
      <c r="I841" s="1" t="s">
        <v>3170</v>
      </c>
      <c r="J841" s="2" t="s">
        <v>59</v>
      </c>
      <c r="K841" s="1" t="s">
        <v>36</v>
      </c>
      <c r="L841" s="1" t="s">
        <v>20</v>
      </c>
      <c r="M841" s="1" t="s">
        <v>21</v>
      </c>
      <c r="N841" s="1" t="s">
        <v>11</v>
      </c>
      <c r="O841" s="7">
        <v>12884.2</v>
      </c>
      <c r="P841" s="7">
        <v>0</v>
      </c>
      <c r="Q841" s="7">
        <f t="shared" si="27"/>
        <v>12884.2</v>
      </c>
      <c r="R841" s="6" t="s">
        <v>47</v>
      </c>
      <c r="S841" s="5" t="s">
        <v>32</v>
      </c>
      <c r="T841" s="5" t="s">
        <v>1704</v>
      </c>
      <c r="U841" s="5" t="s">
        <v>1280</v>
      </c>
      <c r="V841" s="1" t="s">
        <v>56</v>
      </c>
      <c r="W841" s="1" t="s">
        <v>3171</v>
      </c>
      <c r="X841" s="1" t="s">
        <v>1473</v>
      </c>
      <c r="Y841" s="1" t="s">
        <v>1474</v>
      </c>
      <c r="Z841" s="4">
        <v>42502</v>
      </c>
      <c r="AA841" s="1" t="s">
        <v>45</v>
      </c>
      <c r="AB841" s="1" t="s">
        <v>3172</v>
      </c>
      <c r="AC841" s="1" t="s">
        <v>3173</v>
      </c>
      <c r="AD841" s="8"/>
    </row>
    <row r="842" spans="2:30" outlineLevel="5" x14ac:dyDescent="0.25">
      <c r="B842" s="3"/>
      <c r="C842" s="1"/>
      <c r="D842" s="1"/>
      <c r="E842" s="1"/>
      <c r="F842" s="1"/>
      <c r="G842" s="1" t="s">
        <v>1842</v>
      </c>
      <c r="H842" s="188">
        <v>42520</v>
      </c>
      <c r="I842" s="1" t="s">
        <v>3174</v>
      </c>
      <c r="J842" s="2" t="s">
        <v>59</v>
      </c>
      <c r="K842" s="1" t="s">
        <v>36</v>
      </c>
      <c r="L842" s="1" t="s">
        <v>20</v>
      </c>
      <c r="M842" s="1" t="s">
        <v>21</v>
      </c>
      <c r="N842" s="1" t="s">
        <v>11</v>
      </c>
      <c r="O842" s="7">
        <v>18988</v>
      </c>
      <c r="P842" s="7">
        <v>0</v>
      </c>
      <c r="Q842" s="7">
        <f t="shared" si="27"/>
        <v>18988</v>
      </c>
      <c r="R842" s="6" t="s">
        <v>47</v>
      </c>
      <c r="S842" s="5" t="s">
        <v>25</v>
      </c>
      <c r="T842" s="5" t="s">
        <v>1437</v>
      </c>
      <c r="U842" s="5" t="s">
        <v>1904</v>
      </c>
      <c r="V842" s="1" t="s">
        <v>56</v>
      </c>
      <c r="W842" s="1" t="s">
        <v>3175</v>
      </c>
      <c r="X842" s="1" t="s">
        <v>1736</v>
      </c>
      <c r="Y842" s="1" t="s">
        <v>1737</v>
      </c>
      <c r="Z842" s="4">
        <v>42520</v>
      </c>
      <c r="AA842" s="1" t="s">
        <v>1472</v>
      </c>
      <c r="AB842" s="1" t="s">
        <v>3176</v>
      </c>
      <c r="AC842" s="1" t="s">
        <v>3177</v>
      </c>
      <c r="AD842" s="8"/>
    </row>
    <row r="843" spans="2:30" outlineLevel="5" x14ac:dyDescent="0.25">
      <c r="B843" s="3"/>
      <c r="C843" s="1"/>
      <c r="D843" s="1"/>
      <c r="E843" s="1"/>
      <c r="F843" s="1"/>
      <c r="G843" s="1" t="s">
        <v>1842</v>
      </c>
      <c r="H843" s="188">
        <v>42515</v>
      </c>
      <c r="I843" s="1" t="s">
        <v>3178</v>
      </c>
      <c r="J843" s="2" t="s">
        <v>59</v>
      </c>
      <c r="K843" s="1" t="s">
        <v>36</v>
      </c>
      <c r="L843" s="1" t="s">
        <v>20</v>
      </c>
      <c r="M843" s="1" t="s">
        <v>21</v>
      </c>
      <c r="N843" s="1" t="s">
        <v>11</v>
      </c>
      <c r="O843" s="7">
        <v>3853</v>
      </c>
      <c r="P843" s="7">
        <v>0</v>
      </c>
      <c r="Q843" s="7">
        <f t="shared" si="27"/>
        <v>3853</v>
      </c>
      <c r="R843" s="6" t="s">
        <v>47</v>
      </c>
      <c r="S843" s="5" t="s">
        <v>32</v>
      </c>
      <c r="T843" s="5" t="s">
        <v>2636</v>
      </c>
      <c r="U843" s="5" t="s">
        <v>2611</v>
      </c>
      <c r="V843" s="1" t="s">
        <v>56</v>
      </c>
      <c r="W843" s="1" t="s">
        <v>3179</v>
      </c>
      <c r="X843" s="1" t="s">
        <v>1646</v>
      </c>
      <c r="Y843" s="1" t="s">
        <v>1647</v>
      </c>
      <c r="Z843" s="4">
        <v>42515</v>
      </c>
      <c r="AA843" s="1" t="s">
        <v>45</v>
      </c>
      <c r="AB843" s="1" t="s">
        <v>3180</v>
      </c>
      <c r="AC843" s="1" t="s">
        <v>3181</v>
      </c>
      <c r="AD843" s="8"/>
    </row>
    <row r="844" spans="2:30" outlineLevel="5" x14ac:dyDescent="0.25">
      <c r="B844" s="3"/>
      <c r="C844" s="1"/>
      <c r="D844" s="1"/>
      <c r="E844" s="1"/>
      <c r="F844" s="1"/>
      <c r="G844" s="1" t="s">
        <v>1842</v>
      </c>
      <c r="H844" s="188">
        <v>42502</v>
      </c>
      <c r="I844" s="1" t="s">
        <v>3182</v>
      </c>
      <c r="J844" s="2" t="s">
        <v>59</v>
      </c>
      <c r="K844" s="1" t="s">
        <v>36</v>
      </c>
      <c r="L844" s="1" t="s">
        <v>20</v>
      </c>
      <c r="M844" s="1" t="s">
        <v>21</v>
      </c>
      <c r="N844" s="1" t="s">
        <v>11</v>
      </c>
      <c r="O844" s="7">
        <v>13500</v>
      </c>
      <c r="P844" s="7">
        <v>0</v>
      </c>
      <c r="Q844" s="7">
        <f t="shared" si="27"/>
        <v>13500</v>
      </c>
      <c r="R844" s="6" t="s">
        <v>47</v>
      </c>
      <c r="S844" s="5" t="s">
        <v>32</v>
      </c>
      <c r="T844" s="5" t="s">
        <v>1704</v>
      </c>
      <c r="U844" s="5" t="s">
        <v>1280</v>
      </c>
      <c r="V844" s="1" t="s">
        <v>56</v>
      </c>
      <c r="W844" s="1" t="s">
        <v>3183</v>
      </c>
      <c r="X844" s="1" t="s">
        <v>1754</v>
      </c>
      <c r="Y844" s="1" t="s">
        <v>1755</v>
      </c>
      <c r="Z844" s="4">
        <v>42502</v>
      </c>
      <c r="AA844" s="1" t="s">
        <v>1472</v>
      </c>
      <c r="AB844" s="1" t="s">
        <v>3184</v>
      </c>
      <c r="AC844" s="1" t="s">
        <v>3185</v>
      </c>
      <c r="AD844" s="8"/>
    </row>
    <row r="845" spans="2:30" outlineLevel="5" x14ac:dyDescent="0.25">
      <c r="B845" s="3"/>
      <c r="C845" s="1"/>
      <c r="D845" s="1"/>
      <c r="E845" s="1"/>
      <c r="F845" s="1"/>
      <c r="G845" s="1" t="s">
        <v>1842</v>
      </c>
      <c r="H845" s="188">
        <v>42510</v>
      </c>
      <c r="I845" s="1" t="s">
        <v>3186</v>
      </c>
      <c r="J845" s="2" t="s">
        <v>59</v>
      </c>
      <c r="K845" s="1" t="s">
        <v>36</v>
      </c>
      <c r="L845" s="1" t="s">
        <v>20</v>
      </c>
      <c r="M845" s="1" t="s">
        <v>21</v>
      </c>
      <c r="N845" s="1" t="s">
        <v>11</v>
      </c>
      <c r="O845" s="7">
        <v>2279.8000000000002</v>
      </c>
      <c r="P845" s="7">
        <v>0</v>
      </c>
      <c r="Q845" s="7">
        <f t="shared" si="27"/>
        <v>2279.8000000000002</v>
      </c>
      <c r="R845" s="6" t="s">
        <v>47</v>
      </c>
      <c r="S845" s="5" t="s">
        <v>32</v>
      </c>
      <c r="T845" s="5" t="s">
        <v>1592</v>
      </c>
      <c r="U845" s="5" t="s">
        <v>1874</v>
      </c>
      <c r="V845" s="1" t="s">
        <v>56</v>
      </c>
      <c r="W845" s="1" t="s">
        <v>3187</v>
      </c>
      <c r="X845" s="1" t="s">
        <v>1460</v>
      </c>
      <c r="Y845" s="1" t="s">
        <v>1461</v>
      </c>
      <c r="Z845" s="4">
        <v>42510</v>
      </c>
      <c r="AA845" s="1" t="s">
        <v>45</v>
      </c>
      <c r="AB845" s="1" t="s">
        <v>3188</v>
      </c>
      <c r="AC845" s="1" t="s">
        <v>3189</v>
      </c>
      <c r="AD845" s="8"/>
    </row>
    <row r="846" spans="2:30" outlineLevel="5" x14ac:dyDescent="0.25">
      <c r="B846" s="3"/>
      <c r="C846" s="1"/>
      <c r="D846" s="1"/>
      <c r="E846" s="1"/>
      <c r="F846" s="1"/>
      <c r="G846" s="1" t="s">
        <v>1842</v>
      </c>
      <c r="H846" s="188">
        <v>42508</v>
      </c>
      <c r="I846" s="1" t="s">
        <v>3190</v>
      </c>
      <c r="J846" s="2" t="s">
        <v>59</v>
      </c>
      <c r="K846" s="1" t="s">
        <v>36</v>
      </c>
      <c r="L846" s="1" t="s">
        <v>20</v>
      </c>
      <c r="M846" s="1" t="s">
        <v>21</v>
      </c>
      <c r="N846" s="1" t="s">
        <v>11</v>
      </c>
      <c r="O846" s="7">
        <v>1161</v>
      </c>
      <c r="P846" s="7">
        <v>0</v>
      </c>
      <c r="Q846" s="7">
        <f t="shared" si="27"/>
        <v>1161</v>
      </c>
      <c r="R846" s="6" t="s">
        <v>47</v>
      </c>
      <c r="S846" s="5" t="s">
        <v>32</v>
      </c>
      <c r="T846" s="5" t="s">
        <v>2636</v>
      </c>
      <c r="U846" s="5" t="s">
        <v>2611</v>
      </c>
      <c r="V846" s="1" t="s">
        <v>56</v>
      </c>
      <c r="W846" s="1" t="s">
        <v>3191</v>
      </c>
      <c r="X846" s="1" t="s">
        <v>1615</v>
      </c>
      <c r="Y846" s="1" t="s">
        <v>1616</v>
      </c>
      <c r="Z846" s="4">
        <v>42508</v>
      </c>
      <c r="AA846" s="1" t="s">
        <v>45</v>
      </c>
      <c r="AB846" s="1" t="s">
        <v>3192</v>
      </c>
      <c r="AC846" s="1" t="s">
        <v>3193</v>
      </c>
      <c r="AD846" s="8"/>
    </row>
    <row r="847" spans="2:30" outlineLevel="5" x14ac:dyDescent="0.25">
      <c r="B847" s="3"/>
      <c r="C847" s="1"/>
      <c r="D847" s="1"/>
      <c r="E847" s="1"/>
      <c r="F847" s="1"/>
      <c r="G847" s="1" t="s">
        <v>1842</v>
      </c>
      <c r="H847" s="188">
        <v>42502</v>
      </c>
      <c r="I847" s="1" t="s">
        <v>3194</v>
      </c>
      <c r="J847" s="2" t="s">
        <v>59</v>
      </c>
      <c r="K847" s="1" t="s">
        <v>36</v>
      </c>
      <c r="L847" s="1" t="s">
        <v>20</v>
      </c>
      <c r="M847" s="1" t="s">
        <v>21</v>
      </c>
      <c r="N847" s="1" t="s">
        <v>11</v>
      </c>
      <c r="O847" s="7">
        <v>2541.3000000000002</v>
      </c>
      <c r="P847" s="7">
        <v>0</v>
      </c>
      <c r="Q847" s="7">
        <f t="shared" si="27"/>
        <v>2541.3000000000002</v>
      </c>
      <c r="R847" s="6" t="s">
        <v>1742</v>
      </c>
      <c r="S847" s="5" t="s">
        <v>32</v>
      </c>
      <c r="T847" s="5" t="s">
        <v>58</v>
      </c>
      <c r="U847" s="5" t="s">
        <v>710</v>
      </c>
      <c r="V847" s="1" t="s">
        <v>1638</v>
      </c>
      <c r="W847" s="1" t="s">
        <v>3195</v>
      </c>
      <c r="X847" s="1"/>
      <c r="Y847" s="1"/>
      <c r="Z847" s="4">
        <v>42502</v>
      </c>
      <c r="AA847" s="1" t="s">
        <v>26</v>
      </c>
      <c r="AB847" s="1" t="s">
        <v>3195</v>
      </c>
      <c r="AC847" s="1" t="s">
        <v>3196</v>
      </c>
      <c r="AD847" s="8"/>
    </row>
    <row r="848" spans="2:30" outlineLevel="5" x14ac:dyDescent="0.25">
      <c r="B848" s="3"/>
      <c r="C848" s="1"/>
      <c r="D848" s="1"/>
      <c r="E848" s="1"/>
      <c r="F848" s="1"/>
      <c r="G848" s="1" t="s">
        <v>1842</v>
      </c>
      <c r="H848" s="188">
        <v>42520</v>
      </c>
      <c r="I848" s="1" t="s">
        <v>3197</v>
      </c>
      <c r="J848" s="2" t="s">
        <v>59</v>
      </c>
      <c r="K848" s="1" t="s">
        <v>36</v>
      </c>
      <c r="L848" s="1" t="s">
        <v>20</v>
      </c>
      <c r="M848" s="1" t="s">
        <v>21</v>
      </c>
      <c r="N848" s="1" t="s">
        <v>11</v>
      </c>
      <c r="O848" s="7">
        <v>44000</v>
      </c>
      <c r="P848" s="7">
        <v>0</v>
      </c>
      <c r="Q848" s="7">
        <f t="shared" si="27"/>
        <v>44000</v>
      </c>
      <c r="R848" s="6" t="s">
        <v>47</v>
      </c>
      <c r="S848" s="5" t="s">
        <v>32</v>
      </c>
      <c r="T848" s="5" t="s">
        <v>58</v>
      </c>
      <c r="U848" s="5" t="s">
        <v>710</v>
      </c>
      <c r="V848" s="1" t="s">
        <v>56</v>
      </c>
      <c r="W848" s="1" t="s">
        <v>3198</v>
      </c>
      <c r="X848" s="1" t="s">
        <v>1467</v>
      </c>
      <c r="Y848" s="1" t="s">
        <v>1468</v>
      </c>
      <c r="Z848" s="4">
        <v>42520</v>
      </c>
      <c r="AA848" s="1" t="s">
        <v>45</v>
      </c>
      <c r="AB848" s="1" t="s">
        <v>3199</v>
      </c>
      <c r="AC848" s="1" t="s">
        <v>3200</v>
      </c>
      <c r="AD848" s="8"/>
    </row>
    <row r="849" spans="2:30" outlineLevel="5" x14ac:dyDescent="0.25">
      <c r="B849" s="3"/>
      <c r="C849" s="1"/>
      <c r="D849" s="1"/>
      <c r="E849" s="1"/>
      <c r="F849" s="1"/>
      <c r="G849" s="1" t="s">
        <v>1842</v>
      </c>
      <c r="H849" s="188">
        <v>42515</v>
      </c>
      <c r="I849" s="1" t="s">
        <v>3201</v>
      </c>
      <c r="J849" s="2" t="s">
        <v>59</v>
      </c>
      <c r="K849" s="1" t="s">
        <v>36</v>
      </c>
      <c r="L849" s="1" t="s">
        <v>20</v>
      </c>
      <c r="M849" s="1" t="s">
        <v>21</v>
      </c>
      <c r="N849" s="1" t="s">
        <v>11</v>
      </c>
      <c r="O849" s="7">
        <v>24920</v>
      </c>
      <c r="P849" s="7">
        <v>0</v>
      </c>
      <c r="Q849" s="7">
        <f t="shared" si="27"/>
        <v>24920</v>
      </c>
      <c r="R849" s="6" t="s">
        <v>47</v>
      </c>
      <c r="S849" s="5" t="s">
        <v>32</v>
      </c>
      <c r="T849" s="5" t="s">
        <v>1592</v>
      </c>
      <c r="U849" s="5" t="s">
        <v>1874</v>
      </c>
      <c r="V849" s="1" t="s">
        <v>56</v>
      </c>
      <c r="W849" s="1" t="s">
        <v>3202</v>
      </c>
      <c r="X849" s="1" t="s">
        <v>1716</v>
      </c>
      <c r="Y849" s="1" t="s">
        <v>1717</v>
      </c>
      <c r="Z849" s="4">
        <v>42515</v>
      </c>
      <c r="AA849" s="1" t="s">
        <v>45</v>
      </c>
      <c r="AB849" s="1" t="s">
        <v>1648</v>
      </c>
      <c r="AC849" s="1" t="s">
        <v>3203</v>
      </c>
      <c r="AD849" s="8"/>
    </row>
    <row r="850" spans="2:30" outlineLevel="5" x14ac:dyDescent="0.25">
      <c r="B850" s="220"/>
      <c r="C850" s="2"/>
      <c r="D850" s="2"/>
      <c r="E850" s="2"/>
      <c r="F850" s="2"/>
      <c r="G850" s="2"/>
      <c r="H850" s="228"/>
      <c r="I850" s="2"/>
      <c r="J850" s="2" t="s">
        <v>59</v>
      </c>
      <c r="K850" s="2"/>
      <c r="L850" s="2"/>
      <c r="M850" s="2"/>
      <c r="N850" s="2"/>
      <c r="O850" s="221"/>
      <c r="P850" s="221"/>
      <c r="Q850" s="221"/>
      <c r="R850" s="222"/>
      <c r="S850" s="223"/>
      <c r="T850" s="223"/>
      <c r="U850" s="223"/>
      <c r="V850" s="2"/>
      <c r="W850" s="2"/>
      <c r="X850" s="2"/>
      <c r="Y850" s="2"/>
      <c r="Z850" s="224"/>
      <c r="AA850" s="2"/>
      <c r="AB850" s="2"/>
      <c r="AC850" s="2"/>
      <c r="AD850" s="225"/>
    </row>
    <row r="851" spans="2:30" outlineLevel="4" x14ac:dyDescent="0.25">
      <c r="B851" s="220"/>
      <c r="C851" s="2"/>
      <c r="D851" s="2"/>
      <c r="E851" s="2"/>
      <c r="F851" s="2" t="s">
        <v>1426</v>
      </c>
      <c r="G851" s="2" t="s">
        <v>1427</v>
      </c>
      <c r="H851" s="228"/>
      <c r="I851" s="2"/>
      <c r="J851" s="2" t="s">
        <v>59</v>
      </c>
      <c r="K851" s="2"/>
      <c r="L851" s="2"/>
      <c r="M851" s="2"/>
      <c r="N851" s="2"/>
      <c r="O851" s="221">
        <f>SUM(O852:O905)</f>
        <v>455841.63</v>
      </c>
      <c r="P851" s="221">
        <f>SUM(P852:P905)</f>
        <v>0</v>
      </c>
      <c r="Q851" s="221">
        <f t="shared" ref="Q851:Q882" si="28">O851-P851</f>
        <v>455841.63</v>
      </c>
      <c r="R851" s="222"/>
      <c r="S851" s="223"/>
      <c r="T851" s="223"/>
      <c r="U851" s="223"/>
      <c r="V851" s="2"/>
      <c r="W851" s="2"/>
      <c r="X851" s="2"/>
      <c r="Y851" s="2"/>
      <c r="Z851" s="224"/>
      <c r="AA851" s="2"/>
      <c r="AB851" s="2"/>
      <c r="AC851" s="2"/>
      <c r="AD851" s="225"/>
    </row>
    <row r="852" spans="2:30" outlineLevel="5" x14ac:dyDescent="0.25">
      <c r="B852" s="3"/>
      <c r="C852" s="1"/>
      <c r="D852" s="1"/>
      <c r="E852" s="1"/>
      <c r="F852" s="1"/>
      <c r="G852" s="1" t="s">
        <v>1842</v>
      </c>
      <c r="H852" s="188">
        <v>42529</v>
      </c>
      <c r="I852" s="1" t="s">
        <v>3204</v>
      </c>
      <c r="J852" s="2" t="s">
        <v>59</v>
      </c>
      <c r="K852" s="1" t="s">
        <v>33</v>
      </c>
      <c r="L852" s="1" t="s">
        <v>34</v>
      </c>
      <c r="M852" s="1" t="s">
        <v>21</v>
      </c>
      <c r="N852" s="1" t="s">
        <v>11</v>
      </c>
      <c r="O852" s="7">
        <v>1302.5</v>
      </c>
      <c r="P852" s="7">
        <v>0</v>
      </c>
      <c r="Q852" s="7">
        <f t="shared" si="28"/>
        <v>1302.5</v>
      </c>
      <c r="R852" s="6" t="s">
        <v>61</v>
      </c>
      <c r="S852" s="5" t="s">
        <v>32</v>
      </c>
      <c r="T852" s="5" t="s">
        <v>1705</v>
      </c>
      <c r="U852" s="5" t="s">
        <v>1883</v>
      </c>
      <c r="V852" s="1" t="s">
        <v>1638</v>
      </c>
      <c r="W852" s="1" t="s">
        <v>3205</v>
      </c>
      <c r="X852" s="1"/>
      <c r="Y852" s="1"/>
      <c r="Z852" s="4">
        <v>42529</v>
      </c>
      <c r="AA852" s="1" t="s">
        <v>26</v>
      </c>
      <c r="AB852" s="1" t="s">
        <v>3206</v>
      </c>
      <c r="AC852" s="1" t="s">
        <v>3207</v>
      </c>
      <c r="AD852" s="8"/>
    </row>
    <row r="853" spans="2:30" outlineLevel="5" x14ac:dyDescent="0.25">
      <c r="B853" s="3"/>
      <c r="C853" s="1"/>
      <c r="D853" s="1"/>
      <c r="E853" s="1"/>
      <c r="F853" s="1"/>
      <c r="G853" s="1" t="s">
        <v>1842</v>
      </c>
      <c r="H853" s="188">
        <v>42529</v>
      </c>
      <c r="I853" s="1" t="s">
        <v>3208</v>
      </c>
      <c r="J853" s="2" t="s">
        <v>59</v>
      </c>
      <c r="K853" s="1" t="s">
        <v>33</v>
      </c>
      <c r="L853" s="1" t="s">
        <v>34</v>
      </c>
      <c r="M853" s="1" t="s">
        <v>21</v>
      </c>
      <c r="N853" s="1" t="s">
        <v>11</v>
      </c>
      <c r="O853" s="7">
        <v>2188.6</v>
      </c>
      <c r="P853" s="7">
        <v>0</v>
      </c>
      <c r="Q853" s="7">
        <f t="shared" si="28"/>
        <v>2188.6</v>
      </c>
      <c r="R853" s="6" t="s">
        <v>61</v>
      </c>
      <c r="S853" s="5" t="s">
        <v>32</v>
      </c>
      <c r="T853" s="5" t="s">
        <v>1592</v>
      </c>
      <c r="U853" s="5" t="s">
        <v>1874</v>
      </c>
      <c r="V853" s="1" t="s">
        <v>1638</v>
      </c>
      <c r="W853" s="1" t="s">
        <v>3209</v>
      </c>
      <c r="X853" s="1"/>
      <c r="Y853" s="1"/>
      <c r="Z853" s="4">
        <v>42529</v>
      </c>
      <c r="AA853" s="1" t="s">
        <v>26</v>
      </c>
      <c r="AB853" s="1" t="s">
        <v>3210</v>
      </c>
      <c r="AC853" s="1" t="s">
        <v>3211</v>
      </c>
      <c r="AD853" s="8"/>
    </row>
    <row r="854" spans="2:30" outlineLevel="5" x14ac:dyDescent="0.25">
      <c r="B854" s="3"/>
      <c r="C854" s="1"/>
      <c r="D854" s="1"/>
      <c r="E854" s="1"/>
      <c r="F854" s="1"/>
      <c r="G854" s="1" t="s">
        <v>1842</v>
      </c>
      <c r="H854" s="188">
        <v>42529</v>
      </c>
      <c r="I854" s="1" t="s">
        <v>3212</v>
      </c>
      <c r="J854" s="2" t="s">
        <v>59</v>
      </c>
      <c r="K854" s="1" t="s">
        <v>36</v>
      </c>
      <c r="L854" s="1" t="s">
        <v>20</v>
      </c>
      <c r="M854" s="1" t="s">
        <v>21</v>
      </c>
      <c r="N854" s="1" t="s">
        <v>11</v>
      </c>
      <c r="O854" s="7">
        <v>18200</v>
      </c>
      <c r="P854" s="7">
        <v>0</v>
      </c>
      <c r="Q854" s="7">
        <f t="shared" si="28"/>
        <v>18200</v>
      </c>
      <c r="R854" s="6" t="s">
        <v>47</v>
      </c>
      <c r="S854" s="5" t="s">
        <v>32</v>
      </c>
      <c r="T854" s="5" t="s">
        <v>58</v>
      </c>
      <c r="U854" s="5" t="s">
        <v>710</v>
      </c>
      <c r="V854" s="1" t="s">
        <v>56</v>
      </c>
      <c r="W854" s="1" t="s">
        <v>3213</v>
      </c>
      <c r="X854" s="1" t="s">
        <v>2841</v>
      </c>
      <c r="Y854" s="1" t="s">
        <v>2842</v>
      </c>
      <c r="Z854" s="4">
        <v>42529</v>
      </c>
      <c r="AA854" s="1" t="s">
        <v>45</v>
      </c>
      <c r="AB854" s="1" t="s">
        <v>3214</v>
      </c>
      <c r="AC854" s="1" t="s">
        <v>3215</v>
      </c>
      <c r="AD854" s="8"/>
    </row>
    <row r="855" spans="2:30" outlineLevel="5" x14ac:dyDescent="0.25">
      <c r="B855" s="3"/>
      <c r="C855" s="1"/>
      <c r="D855" s="1"/>
      <c r="E855" s="1"/>
      <c r="F855" s="1"/>
      <c r="G855" s="1" t="s">
        <v>1842</v>
      </c>
      <c r="H855" s="188">
        <v>42535</v>
      </c>
      <c r="I855" s="1" t="s">
        <v>3216</v>
      </c>
      <c r="J855" s="2" t="s">
        <v>59</v>
      </c>
      <c r="K855" s="1" t="s">
        <v>36</v>
      </c>
      <c r="L855" s="1" t="s">
        <v>20</v>
      </c>
      <c r="M855" s="1" t="s">
        <v>21</v>
      </c>
      <c r="N855" s="1" t="s">
        <v>11</v>
      </c>
      <c r="O855" s="7">
        <v>21500</v>
      </c>
      <c r="P855" s="7">
        <v>0</v>
      </c>
      <c r="Q855" s="7">
        <f t="shared" si="28"/>
        <v>21500</v>
      </c>
      <c r="R855" s="6" t="s">
        <v>47</v>
      </c>
      <c r="S855" s="5" t="s">
        <v>32</v>
      </c>
      <c r="T855" s="5" t="s">
        <v>57</v>
      </c>
      <c r="U855" s="5" t="s">
        <v>1864</v>
      </c>
      <c r="V855" s="1" t="s">
        <v>56</v>
      </c>
      <c r="W855" s="1" t="s">
        <v>3217</v>
      </c>
      <c r="X855" s="1" t="s">
        <v>1467</v>
      </c>
      <c r="Y855" s="1" t="s">
        <v>1468</v>
      </c>
      <c r="Z855" s="4">
        <v>42535</v>
      </c>
      <c r="AA855" s="1" t="s">
        <v>45</v>
      </c>
      <c r="AB855" s="1" t="s">
        <v>3218</v>
      </c>
      <c r="AC855" s="1" t="s">
        <v>3219</v>
      </c>
      <c r="AD855" s="8"/>
    </row>
    <row r="856" spans="2:30" outlineLevel="5" x14ac:dyDescent="0.25">
      <c r="B856" s="3"/>
      <c r="C856" s="1"/>
      <c r="D856" s="1"/>
      <c r="E856" s="1"/>
      <c r="F856" s="1"/>
      <c r="G856" s="1" t="s">
        <v>1842</v>
      </c>
      <c r="H856" s="188">
        <v>42551</v>
      </c>
      <c r="I856" s="1" t="s">
        <v>3220</v>
      </c>
      <c r="J856" s="2" t="s">
        <v>59</v>
      </c>
      <c r="K856" s="1" t="s">
        <v>36</v>
      </c>
      <c r="L856" s="1" t="s">
        <v>20</v>
      </c>
      <c r="M856" s="1" t="s">
        <v>21</v>
      </c>
      <c r="N856" s="1" t="s">
        <v>11</v>
      </c>
      <c r="O856" s="7">
        <v>27500</v>
      </c>
      <c r="P856" s="7">
        <v>0</v>
      </c>
      <c r="Q856" s="7">
        <f t="shared" si="28"/>
        <v>27500</v>
      </c>
      <c r="R856" s="6" t="s">
        <v>47</v>
      </c>
      <c r="S856" s="5" t="s">
        <v>25</v>
      </c>
      <c r="T856" s="5" t="s">
        <v>1437</v>
      </c>
      <c r="U856" s="5" t="s">
        <v>1904</v>
      </c>
      <c r="V856" s="1" t="s">
        <v>56</v>
      </c>
      <c r="W856" s="1" t="s">
        <v>3221</v>
      </c>
      <c r="X856" s="1" t="s">
        <v>1467</v>
      </c>
      <c r="Y856" s="1" t="s">
        <v>1468</v>
      </c>
      <c r="Z856" s="4">
        <v>42551</v>
      </c>
      <c r="AA856" s="1" t="s">
        <v>45</v>
      </c>
      <c r="AB856" s="1" t="s">
        <v>3222</v>
      </c>
      <c r="AC856" s="1" t="s">
        <v>3223</v>
      </c>
      <c r="AD856" s="8"/>
    </row>
    <row r="857" spans="2:30" outlineLevel="5" x14ac:dyDescent="0.25">
      <c r="B857" s="3"/>
      <c r="C857" s="1"/>
      <c r="D857" s="1"/>
      <c r="E857" s="1"/>
      <c r="F857" s="1"/>
      <c r="G857" s="1" t="s">
        <v>1842</v>
      </c>
      <c r="H857" s="188">
        <v>42548</v>
      </c>
      <c r="I857" s="1" t="s">
        <v>3224</v>
      </c>
      <c r="J857" s="2" t="s">
        <v>59</v>
      </c>
      <c r="K857" s="1" t="s">
        <v>36</v>
      </c>
      <c r="L857" s="1" t="s">
        <v>20</v>
      </c>
      <c r="M857" s="1" t="s">
        <v>21</v>
      </c>
      <c r="N857" s="1" t="s">
        <v>11</v>
      </c>
      <c r="O857" s="7">
        <v>2810</v>
      </c>
      <c r="P857" s="7">
        <v>0</v>
      </c>
      <c r="Q857" s="7">
        <f t="shared" si="28"/>
        <v>2810</v>
      </c>
      <c r="R857" s="6" t="s">
        <v>47</v>
      </c>
      <c r="S857" s="5" t="s">
        <v>25</v>
      </c>
      <c r="T857" s="5" t="s">
        <v>1437</v>
      </c>
      <c r="U857" s="5" t="s">
        <v>1904</v>
      </c>
      <c r="V857" s="1" t="s">
        <v>56</v>
      </c>
      <c r="W857" s="1" t="s">
        <v>3225</v>
      </c>
      <c r="X857" s="1" t="s">
        <v>1731</v>
      </c>
      <c r="Y857" s="1" t="s">
        <v>1732</v>
      </c>
      <c r="Z857" s="4">
        <v>42548</v>
      </c>
      <c r="AA857" s="1" t="s">
        <v>45</v>
      </c>
      <c r="AB857" s="1" t="s">
        <v>3226</v>
      </c>
      <c r="AC857" s="1" t="s">
        <v>3227</v>
      </c>
      <c r="AD857" s="8"/>
    </row>
    <row r="858" spans="2:30" outlineLevel="5" x14ac:dyDescent="0.25">
      <c r="B858" s="3"/>
      <c r="C858" s="1"/>
      <c r="D858" s="1"/>
      <c r="E858" s="1"/>
      <c r="F858" s="1"/>
      <c r="G858" s="1" t="s">
        <v>1842</v>
      </c>
      <c r="H858" s="188">
        <v>42537</v>
      </c>
      <c r="I858" s="1" t="s">
        <v>3228</v>
      </c>
      <c r="J858" s="2" t="s">
        <v>59</v>
      </c>
      <c r="K858" s="1" t="s">
        <v>36</v>
      </c>
      <c r="L858" s="1" t="s">
        <v>20</v>
      </c>
      <c r="M858" s="1" t="s">
        <v>21</v>
      </c>
      <c r="N858" s="1" t="s">
        <v>11</v>
      </c>
      <c r="O858" s="7">
        <v>11860</v>
      </c>
      <c r="P858" s="7">
        <v>0</v>
      </c>
      <c r="Q858" s="7">
        <f t="shared" si="28"/>
        <v>11860</v>
      </c>
      <c r="R858" s="6" t="s">
        <v>47</v>
      </c>
      <c r="S858" s="5" t="s">
        <v>32</v>
      </c>
      <c r="T858" s="5" t="s">
        <v>2636</v>
      </c>
      <c r="U858" s="5" t="s">
        <v>2611</v>
      </c>
      <c r="V858" s="1" t="s">
        <v>56</v>
      </c>
      <c r="W858" s="1" t="s">
        <v>3229</v>
      </c>
      <c r="X858" s="1" t="s">
        <v>1677</v>
      </c>
      <c r="Y858" s="1" t="s">
        <v>1678</v>
      </c>
      <c r="Z858" s="4">
        <v>42537</v>
      </c>
      <c r="AA858" s="1" t="s">
        <v>45</v>
      </c>
      <c r="AB858" s="1" t="s">
        <v>3230</v>
      </c>
      <c r="AC858" s="1" t="s">
        <v>3231</v>
      </c>
      <c r="AD858" s="8"/>
    </row>
    <row r="859" spans="2:30" outlineLevel="5" x14ac:dyDescent="0.25">
      <c r="B859" s="3"/>
      <c r="C859" s="1"/>
      <c r="D859" s="1"/>
      <c r="E859" s="1"/>
      <c r="F859" s="1"/>
      <c r="G859" s="1" t="s">
        <v>1842</v>
      </c>
      <c r="H859" s="188">
        <v>42523</v>
      </c>
      <c r="I859" s="1" t="s">
        <v>3232</v>
      </c>
      <c r="J859" s="2" t="s">
        <v>59</v>
      </c>
      <c r="K859" s="1" t="s">
        <v>36</v>
      </c>
      <c r="L859" s="1" t="s">
        <v>20</v>
      </c>
      <c r="M859" s="1" t="s">
        <v>21</v>
      </c>
      <c r="N859" s="1" t="s">
        <v>11</v>
      </c>
      <c r="O859" s="7">
        <v>7115</v>
      </c>
      <c r="P859" s="7">
        <v>0</v>
      </c>
      <c r="Q859" s="7">
        <f t="shared" si="28"/>
        <v>7115</v>
      </c>
      <c r="R859" s="6" t="s">
        <v>47</v>
      </c>
      <c r="S859" s="5" t="s">
        <v>32</v>
      </c>
      <c r="T859" s="5" t="s">
        <v>58</v>
      </c>
      <c r="U859" s="5" t="s">
        <v>710</v>
      </c>
      <c r="V859" s="1" t="s">
        <v>56</v>
      </c>
      <c r="W859" s="1" t="s">
        <v>3233</v>
      </c>
      <c r="X859" s="1" t="s">
        <v>1460</v>
      </c>
      <c r="Y859" s="1" t="s">
        <v>1461</v>
      </c>
      <c r="Z859" s="4">
        <v>42523</v>
      </c>
      <c r="AA859" s="1" t="s">
        <v>45</v>
      </c>
      <c r="AB859" s="1" t="s">
        <v>3234</v>
      </c>
      <c r="AC859" s="1" t="s">
        <v>3235</v>
      </c>
      <c r="AD859" s="8"/>
    </row>
    <row r="860" spans="2:30" outlineLevel="5" x14ac:dyDescent="0.25">
      <c r="B860" s="3"/>
      <c r="C860" s="1"/>
      <c r="D860" s="1"/>
      <c r="E860" s="1"/>
      <c r="F860" s="1"/>
      <c r="G860" s="1" t="s">
        <v>1842</v>
      </c>
      <c r="H860" s="188">
        <v>42523</v>
      </c>
      <c r="I860" s="1" t="s">
        <v>3236</v>
      </c>
      <c r="J860" s="2" t="s">
        <v>59</v>
      </c>
      <c r="K860" s="1" t="s">
        <v>36</v>
      </c>
      <c r="L860" s="1" t="s">
        <v>20</v>
      </c>
      <c r="M860" s="1" t="s">
        <v>21</v>
      </c>
      <c r="N860" s="1" t="s">
        <v>11</v>
      </c>
      <c r="O860" s="7">
        <v>19145</v>
      </c>
      <c r="P860" s="7">
        <v>0</v>
      </c>
      <c r="Q860" s="7">
        <f t="shared" si="28"/>
        <v>19145</v>
      </c>
      <c r="R860" s="6" t="s">
        <v>47</v>
      </c>
      <c r="S860" s="5" t="s">
        <v>32</v>
      </c>
      <c r="T860" s="5" t="s">
        <v>2636</v>
      </c>
      <c r="U860" s="5" t="s">
        <v>2611</v>
      </c>
      <c r="V860" s="1" t="s">
        <v>56</v>
      </c>
      <c r="W860" s="1" t="s">
        <v>3237</v>
      </c>
      <c r="X860" s="1" t="s">
        <v>2116</v>
      </c>
      <c r="Y860" s="1" t="s">
        <v>2117</v>
      </c>
      <c r="Z860" s="4">
        <v>42523</v>
      </c>
      <c r="AA860" s="1" t="s">
        <v>45</v>
      </c>
      <c r="AB860" s="1" t="s">
        <v>3238</v>
      </c>
      <c r="AC860" s="1" t="s">
        <v>3239</v>
      </c>
      <c r="AD860" s="8"/>
    </row>
    <row r="861" spans="2:30" outlineLevel="5" x14ac:dyDescent="0.25">
      <c r="B861" s="3"/>
      <c r="C861" s="1"/>
      <c r="D861" s="1"/>
      <c r="E861" s="1"/>
      <c r="F861" s="1"/>
      <c r="G861" s="1" t="s">
        <v>1842</v>
      </c>
      <c r="H861" s="188">
        <v>42551</v>
      </c>
      <c r="I861" s="1" t="s">
        <v>3240</v>
      </c>
      <c r="J861" s="2" t="s">
        <v>59</v>
      </c>
      <c r="K861" s="1" t="s">
        <v>36</v>
      </c>
      <c r="L861" s="1" t="s">
        <v>20</v>
      </c>
      <c r="M861" s="1" t="s">
        <v>21</v>
      </c>
      <c r="N861" s="1" t="s">
        <v>11</v>
      </c>
      <c r="O861" s="7">
        <v>29497</v>
      </c>
      <c r="P861" s="7">
        <v>0</v>
      </c>
      <c r="Q861" s="7">
        <f t="shared" si="28"/>
        <v>29497</v>
      </c>
      <c r="R861" s="6" t="s">
        <v>47</v>
      </c>
      <c r="S861" s="5" t="s">
        <v>32</v>
      </c>
      <c r="T861" s="5" t="s">
        <v>2636</v>
      </c>
      <c r="U861" s="5" t="s">
        <v>2611</v>
      </c>
      <c r="V861" s="1" t="s">
        <v>56</v>
      </c>
      <c r="W861" s="1" t="s">
        <v>3241</v>
      </c>
      <c r="X861" s="1" t="s">
        <v>1677</v>
      </c>
      <c r="Y861" s="1" t="s">
        <v>1678</v>
      </c>
      <c r="Z861" s="4">
        <v>42551</v>
      </c>
      <c r="AA861" s="1" t="s">
        <v>45</v>
      </c>
      <c r="AB861" s="1" t="s">
        <v>3242</v>
      </c>
      <c r="AC861" s="1" t="s">
        <v>3243</v>
      </c>
      <c r="AD861" s="8"/>
    </row>
    <row r="862" spans="2:30" outlineLevel="5" x14ac:dyDescent="0.25">
      <c r="B862" s="3"/>
      <c r="C862" s="1"/>
      <c r="D862" s="1"/>
      <c r="E862" s="1"/>
      <c r="F862" s="1"/>
      <c r="G862" s="1" t="s">
        <v>1842</v>
      </c>
      <c r="H862" s="188">
        <v>42527</v>
      </c>
      <c r="I862" s="1" t="s">
        <v>3244</v>
      </c>
      <c r="J862" s="2" t="s">
        <v>59</v>
      </c>
      <c r="K862" s="1" t="s">
        <v>36</v>
      </c>
      <c r="L862" s="1" t="s">
        <v>20</v>
      </c>
      <c r="M862" s="1" t="s">
        <v>21</v>
      </c>
      <c r="N862" s="1" t="s">
        <v>11</v>
      </c>
      <c r="O862" s="7">
        <v>3211.2</v>
      </c>
      <c r="P862" s="7">
        <v>0</v>
      </c>
      <c r="Q862" s="7">
        <f t="shared" si="28"/>
        <v>3211.2</v>
      </c>
      <c r="R862" s="6" t="s">
        <v>47</v>
      </c>
      <c r="S862" s="5" t="s">
        <v>32</v>
      </c>
      <c r="T862" s="5" t="s">
        <v>2636</v>
      </c>
      <c r="U862" s="5" t="s">
        <v>2611</v>
      </c>
      <c r="V862" s="1" t="s">
        <v>56</v>
      </c>
      <c r="W862" s="1" t="s">
        <v>3245</v>
      </c>
      <c r="X862" s="1" t="s">
        <v>1646</v>
      </c>
      <c r="Y862" s="1" t="s">
        <v>1647</v>
      </c>
      <c r="Z862" s="4">
        <v>42527</v>
      </c>
      <c r="AA862" s="1" t="s">
        <v>45</v>
      </c>
      <c r="AB862" s="1" t="s">
        <v>3246</v>
      </c>
      <c r="AC862" s="1" t="s">
        <v>3247</v>
      </c>
      <c r="AD862" s="8"/>
    </row>
    <row r="863" spans="2:30" outlineLevel="5" x14ac:dyDescent="0.25">
      <c r="B863" s="3"/>
      <c r="C863" s="1"/>
      <c r="D863" s="1"/>
      <c r="E863" s="1"/>
      <c r="F863" s="1"/>
      <c r="G863" s="1" t="s">
        <v>1842</v>
      </c>
      <c r="H863" s="188">
        <v>42537</v>
      </c>
      <c r="I863" s="1" t="s">
        <v>3248</v>
      </c>
      <c r="J863" s="2" t="s">
        <v>59</v>
      </c>
      <c r="K863" s="1" t="s">
        <v>36</v>
      </c>
      <c r="L863" s="1" t="s">
        <v>20</v>
      </c>
      <c r="M863" s="1" t="s">
        <v>21</v>
      </c>
      <c r="N863" s="1" t="s">
        <v>11</v>
      </c>
      <c r="O863" s="7">
        <v>4738.5</v>
      </c>
      <c r="P863" s="7">
        <v>0</v>
      </c>
      <c r="Q863" s="7">
        <f t="shared" si="28"/>
        <v>4738.5</v>
      </c>
      <c r="R863" s="6" t="s">
        <v>47</v>
      </c>
      <c r="S863" s="5" t="s">
        <v>32</v>
      </c>
      <c r="T863" s="5" t="s">
        <v>2636</v>
      </c>
      <c r="U863" s="5" t="s">
        <v>2611</v>
      </c>
      <c r="V863" s="1" t="s">
        <v>56</v>
      </c>
      <c r="W863" s="1" t="s">
        <v>1672</v>
      </c>
      <c r="X863" s="1" t="s">
        <v>1510</v>
      </c>
      <c r="Y863" s="1" t="s">
        <v>1511</v>
      </c>
      <c r="Z863" s="4">
        <v>42537</v>
      </c>
      <c r="AA863" s="1" t="s">
        <v>45</v>
      </c>
      <c r="AB863" s="1" t="s">
        <v>3249</v>
      </c>
      <c r="AC863" s="1" t="s">
        <v>3250</v>
      </c>
      <c r="AD863" s="8"/>
    </row>
    <row r="864" spans="2:30" outlineLevel="5" x14ac:dyDescent="0.25">
      <c r="B864" s="3"/>
      <c r="C864" s="1"/>
      <c r="D864" s="1"/>
      <c r="E864" s="1"/>
      <c r="F864" s="1"/>
      <c r="G864" s="1" t="s">
        <v>1842</v>
      </c>
      <c r="H864" s="188">
        <v>42528</v>
      </c>
      <c r="I864" s="1" t="s">
        <v>3251</v>
      </c>
      <c r="J864" s="2" t="s">
        <v>59</v>
      </c>
      <c r="K864" s="1" t="s">
        <v>36</v>
      </c>
      <c r="L864" s="1" t="s">
        <v>20</v>
      </c>
      <c r="M864" s="1" t="s">
        <v>21</v>
      </c>
      <c r="N864" s="1" t="s">
        <v>11</v>
      </c>
      <c r="O864" s="7">
        <v>3560</v>
      </c>
      <c r="P864" s="7">
        <v>0</v>
      </c>
      <c r="Q864" s="7">
        <f t="shared" si="28"/>
        <v>3560</v>
      </c>
      <c r="R864" s="6" t="s">
        <v>47</v>
      </c>
      <c r="S864" s="5" t="s">
        <v>32</v>
      </c>
      <c r="T864" s="5" t="s">
        <v>1592</v>
      </c>
      <c r="U864" s="5" t="s">
        <v>1874</v>
      </c>
      <c r="V864" s="1" t="s">
        <v>56</v>
      </c>
      <c r="W864" s="1" t="s">
        <v>3252</v>
      </c>
      <c r="X864" s="1" t="s">
        <v>1739</v>
      </c>
      <c r="Y864" s="1" t="s">
        <v>1740</v>
      </c>
      <c r="Z864" s="4">
        <v>42528</v>
      </c>
      <c r="AA864" s="1" t="s">
        <v>45</v>
      </c>
      <c r="AB864" s="1" t="s">
        <v>3253</v>
      </c>
      <c r="AC864" s="1" t="s">
        <v>3254</v>
      </c>
      <c r="AD864" s="8"/>
    </row>
    <row r="865" spans="2:30" outlineLevel="5" x14ac:dyDescent="0.25">
      <c r="B865" s="3"/>
      <c r="C865" s="1"/>
      <c r="D865" s="1"/>
      <c r="E865" s="1"/>
      <c r="F865" s="1"/>
      <c r="G865" s="1" t="s">
        <v>1842</v>
      </c>
      <c r="H865" s="188">
        <v>42543</v>
      </c>
      <c r="I865" s="1" t="s">
        <v>3255</v>
      </c>
      <c r="J865" s="2" t="s">
        <v>59</v>
      </c>
      <c r="K865" s="1" t="s">
        <v>36</v>
      </c>
      <c r="L865" s="1" t="s">
        <v>20</v>
      </c>
      <c r="M865" s="1" t="s">
        <v>21</v>
      </c>
      <c r="N865" s="1" t="s">
        <v>11</v>
      </c>
      <c r="O865" s="7">
        <v>27900</v>
      </c>
      <c r="P865" s="7">
        <v>0</v>
      </c>
      <c r="Q865" s="7">
        <f t="shared" si="28"/>
        <v>27900</v>
      </c>
      <c r="R865" s="6" t="s">
        <v>47</v>
      </c>
      <c r="S865" s="5" t="s">
        <v>32</v>
      </c>
      <c r="T865" s="5" t="s">
        <v>2636</v>
      </c>
      <c r="U865" s="5" t="s">
        <v>2611</v>
      </c>
      <c r="V865" s="1" t="s">
        <v>56</v>
      </c>
      <c r="W865" s="1" t="s">
        <v>3256</v>
      </c>
      <c r="X865" s="1" t="s">
        <v>1743</v>
      </c>
      <c r="Y865" s="1" t="s">
        <v>1744</v>
      </c>
      <c r="Z865" s="4">
        <v>42543</v>
      </c>
      <c r="AA865" s="1" t="s">
        <v>45</v>
      </c>
      <c r="AB865" s="1" t="s">
        <v>3257</v>
      </c>
      <c r="AC865" s="1" t="s">
        <v>3258</v>
      </c>
      <c r="AD865" s="8"/>
    </row>
    <row r="866" spans="2:30" outlineLevel="5" x14ac:dyDescent="0.25">
      <c r="B866" s="3"/>
      <c r="C866" s="1"/>
      <c r="D866" s="1"/>
      <c r="E866" s="1"/>
      <c r="F866" s="1"/>
      <c r="G866" s="1" t="s">
        <v>1842</v>
      </c>
      <c r="H866" s="188">
        <v>42531</v>
      </c>
      <c r="I866" s="1" t="s">
        <v>3259</v>
      </c>
      <c r="J866" s="2" t="s">
        <v>59</v>
      </c>
      <c r="K866" s="1" t="s">
        <v>36</v>
      </c>
      <c r="L866" s="1" t="s">
        <v>20</v>
      </c>
      <c r="M866" s="1" t="s">
        <v>21</v>
      </c>
      <c r="N866" s="1" t="s">
        <v>11</v>
      </c>
      <c r="O866" s="7">
        <v>13003.22</v>
      </c>
      <c r="P866" s="7">
        <v>0</v>
      </c>
      <c r="Q866" s="7">
        <f t="shared" si="28"/>
        <v>13003.22</v>
      </c>
      <c r="R866" s="6" t="s">
        <v>47</v>
      </c>
      <c r="S866" s="5" t="s">
        <v>32</v>
      </c>
      <c r="T866" s="5" t="s">
        <v>1705</v>
      </c>
      <c r="U866" s="5" t="s">
        <v>1883</v>
      </c>
      <c r="V866" s="1" t="s">
        <v>56</v>
      </c>
      <c r="W866" s="1" t="s">
        <v>3260</v>
      </c>
      <c r="X866" s="1" t="s">
        <v>3261</v>
      </c>
      <c r="Y866" s="1" t="s">
        <v>3262</v>
      </c>
      <c r="Z866" s="4">
        <v>42531</v>
      </c>
      <c r="AA866" s="1" t="s">
        <v>1472</v>
      </c>
      <c r="AB866" s="1" t="s">
        <v>1497</v>
      </c>
      <c r="AC866" s="1" t="s">
        <v>3263</v>
      </c>
      <c r="AD866" s="8"/>
    </row>
    <row r="867" spans="2:30" outlineLevel="5" x14ac:dyDescent="0.25">
      <c r="B867" s="3"/>
      <c r="C867" s="1"/>
      <c r="D867" s="1"/>
      <c r="E867" s="1"/>
      <c r="F867" s="1"/>
      <c r="G867" s="1" t="s">
        <v>1842</v>
      </c>
      <c r="H867" s="188">
        <v>42544</v>
      </c>
      <c r="I867" s="1" t="s">
        <v>3264</v>
      </c>
      <c r="J867" s="2" t="s">
        <v>59</v>
      </c>
      <c r="K867" s="1" t="s">
        <v>36</v>
      </c>
      <c r="L867" s="1" t="s">
        <v>20</v>
      </c>
      <c r="M867" s="1" t="s">
        <v>21</v>
      </c>
      <c r="N867" s="1" t="s">
        <v>11</v>
      </c>
      <c r="O867" s="7">
        <v>10632</v>
      </c>
      <c r="P867" s="7">
        <v>0</v>
      </c>
      <c r="Q867" s="7">
        <f t="shared" si="28"/>
        <v>10632</v>
      </c>
      <c r="R867" s="6" t="s">
        <v>47</v>
      </c>
      <c r="S867" s="5" t="s">
        <v>32</v>
      </c>
      <c r="T867" s="5" t="s">
        <v>2636</v>
      </c>
      <c r="U867" s="5" t="s">
        <v>2611</v>
      </c>
      <c r="V867" s="1" t="s">
        <v>56</v>
      </c>
      <c r="W867" s="1" t="s">
        <v>3265</v>
      </c>
      <c r="X867" s="1" t="s">
        <v>1464</v>
      </c>
      <c r="Y867" s="1" t="s">
        <v>1465</v>
      </c>
      <c r="Z867" s="4">
        <v>42544</v>
      </c>
      <c r="AA867" s="1" t="s">
        <v>45</v>
      </c>
      <c r="AB867" s="1" t="s">
        <v>3266</v>
      </c>
      <c r="AC867" s="1" t="s">
        <v>3267</v>
      </c>
      <c r="AD867" s="8"/>
    </row>
    <row r="868" spans="2:30" outlineLevel="5" x14ac:dyDescent="0.25">
      <c r="B868" s="3"/>
      <c r="C868" s="1"/>
      <c r="D868" s="1"/>
      <c r="E868" s="1"/>
      <c r="F868" s="1"/>
      <c r="G868" s="1" t="s">
        <v>1842</v>
      </c>
      <c r="H868" s="188">
        <v>42524</v>
      </c>
      <c r="I868" s="1" t="s">
        <v>3268</v>
      </c>
      <c r="J868" s="2" t="s">
        <v>59</v>
      </c>
      <c r="K868" s="1" t="s">
        <v>36</v>
      </c>
      <c r="L868" s="1" t="s">
        <v>20</v>
      </c>
      <c r="M868" s="1" t="s">
        <v>21</v>
      </c>
      <c r="N868" s="1" t="s">
        <v>11</v>
      </c>
      <c r="O868" s="7">
        <v>14071.5</v>
      </c>
      <c r="P868" s="7">
        <v>0</v>
      </c>
      <c r="Q868" s="7">
        <f t="shared" si="28"/>
        <v>14071.5</v>
      </c>
      <c r="R868" s="6" t="s">
        <v>47</v>
      </c>
      <c r="S868" s="5" t="s">
        <v>32</v>
      </c>
      <c r="T868" s="5" t="s">
        <v>58</v>
      </c>
      <c r="U868" s="5" t="s">
        <v>710</v>
      </c>
      <c r="V868" s="1" t="s">
        <v>56</v>
      </c>
      <c r="W868" s="1" t="s">
        <v>3269</v>
      </c>
      <c r="X868" s="1" t="s">
        <v>1633</v>
      </c>
      <c r="Y868" s="1" t="s">
        <v>1634</v>
      </c>
      <c r="Z868" s="4">
        <v>42524</v>
      </c>
      <c r="AA868" s="1" t="s">
        <v>45</v>
      </c>
      <c r="AB868" s="1" t="s">
        <v>3270</v>
      </c>
      <c r="AC868" s="1" t="s">
        <v>3271</v>
      </c>
      <c r="AD868" s="8"/>
    </row>
    <row r="869" spans="2:30" outlineLevel="5" x14ac:dyDescent="0.25">
      <c r="B869" s="3"/>
      <c r="C869" s="1"/>
      <c r="D869" s="1"/>
      <c r="E869" s="1"/>
      <c r="F869" s="1"/>
      <c r="G869" s="1" t="s">
        <v>1842</v>
      </c>
      <c r="H869" s="188">
        <v>42524</v>
      </c>
      <c r="I869" s="1" t="s">
        <v>3272</v>
      </c>
      <c r="J869" s="2" t="s">
        <v>59</v>
      </c>
      <c r="K869" s="1" t="s">
        <v>36</v>
      </c>
      <c r="L869" s="1" t="s">
        <v>20</v>
      </c>
      <c r="M869" s="1" t="s">
        <v>21</v>
      </c>
      <c r="N869" s="1" t="s">
        <v>11</v>
      </c>
      <c r="O869" s="7">
        <v>1195.5</v>
      </c>
      <c r="P869" s="7">
        <v>0</v>
      </c>
      <c r="Q869" s="7">
        <f t="shared" si="28"/>
        <v>1195.5</v>
      </c>
      <c r="R869" s="6" t="s">
        <v>47</v>
      </c>
      <c r="S869" s="5" t="s">
        <v>32</v>
      </c>
      <c r="T869" s="5" t="s">
        <v>58</v>
      </c>
      <c r="U869" s="5" t="s">
        <v>710</v>
      </c>
      <c r="V869" s="1" t="s">
        <v>56</v>
      </c>
      <c r="W869" s="1" t="s">
        <v>3273</v>
      </c>
      <c r="X869" s="1" t="s">
        <v>1618</v>
      </c>
      <c r="Y869" s="1" t="s">
        <v>1619</v>
      </c>
      <c r="Z869" s="4">
        <v>42524</v>
      </c>
      <c r="AA869" s="1" t="s">
        <v>45</v>
      </c>
      <c r="AB869" s="1" t="s">
        <v>3274</v>
      </c>
      <c r="AC869" s="1" t="s">
        <v>3275</v>
      </c>
      <c r="AD869" s="8"/>
    </row>
    <row r="870" spans="2:30" outlineLevel="5" x14ac:dyDescent="0.25">
      <c r="B870" s="3"/>
      <c r="C870" s="1"/>
      <c r="D870" s="1"/>
      <c r="E870" s="1"/>
      <c r="F870" s="1"/>
      <c r="G870" s="1" t="s">
        <v>1842</v>
      </c>
      <c r="H870" s="188">
        <v>42529</v>
      </c>
      <c r="I870" s="1" t="s">
        <v>3276</v>
      </c>
      <c r="J870" s="2" t="s">
        <v>59</v>
      </c>
      <c r="K870" s="1" t="s">
        <v>36</v>
      </c>
      <c r="L870" s="1" t="s">
        <v>20</v>
      </c>
      <c r="M870" s="1" t="s">
        <v>21</v>
      </c>
      <c r="N870" s="1" t="s">
        <v>11</v>
      </c>
      <c r="O870" s="7">
        <v>463.3</v>
      </c>
      <c r="P870" s="7">
        <v>0</v>
      </c>
      <c r="Q870" s="7">
        <f t="shared" si="28"/>
        <v>463.3</v>
      </c>
      <c r="R870" s="6" t="s">
        <v>47</v>
      </c>
      <c r="S870" s="5" t="s">
        <v>32</v>
      </c>
      <c r="T870" s="5" t="s">
        <v>58</v>
      </c>
      <c r="U870" s="5" t="s">
        <v>710</v>
      </c>
      <c r="V870" s="1" t="s">
        <v>56</v>
      </c>
      <c r="W870" s="1" t="s">
        <v>3277</v>
      </c>
      <c r="X870" s="1" t="s">
        <v>1460</v>
      </c>
      <c r="Y870" s="1" t="s">
        <v>1461</v>
      </c>
      <c r="Z870" s="4">
        <v>42529</v>
      </c>
      <c r="AA870" s="1" t="s">
        <v>45</v>
      </c>
      <c r="AB870" s="1" t="s">
        <v>3278</v>
      </c>
      <c r="AC870" s="1" t="s">
        <v>3279</v>
      </c>
      <c r="AD870" s="8"/>
    </row>
    <row r="871" spans="2:30" outlineLevel="5" x14ac:dyDescent="0.25">
      <c r="B871" s="3"/>
      <c r="C871" s="1"/>
      <c r="D871" s="1"/>
      <c r="E871" s="1"/>
      <c r="F871" s="1"/>
      <c r="G871" s="1" t="s">
        <v>1842</v>
      </c>
      <c r="H871" s="188">
        <v>42530</v>
      </c>
      <c r="I871" s="1" t="s">
        <v>3280</v>
      </c>
      <c r="J871" s="2" t="s">
        <v>59</v>
      </c>
      <c r="K871" s="1" t="s">
        <v>36</v>
      </c>
      <c r="L871" s="1" t="s">
        <v>20</v>
      </c>
      <c r="M871" s="1" t="s">
        <v>21</v>
      </c>
      <c r="N871" s="1" t="s">
        <v>11</v>
      </c>
      <c r="O871" s="7">
        <v>2237.1999999999998</v>
      </c>
      <c r="P871" s="7">
        <v>0</v>
      </c>
      <c r="Q871" s="7">
        <f t="shared" si="28"/>
        <v>2237.1999999999998</v>
      </c>
      <c r="R871" s="6" t="s">
        <v>47</v>
      </c>
      <c r="S871" s="5" t="s">
        <v>32</v>
      </c>
      <c r="T871" s="5" t="s">
        <v>2636</v>
      </c>
      <c r="U871" s="5" t="s">
        <v>2611</v>
      </c>
      <c r="V871" s="1" t="s">
        <v>56</v>
      </c>
      <c r="W871" s="1" t="s">
        <v>3281</v>
      </c>
      <c r="X871" s="1" t="s">
        <v>1618</v>
      </c>
      <c r="Y871" s="1" t="s">
        <v>1619</v>
      </c>
      <c r="Z871" s="4">
        <v>42530</v>
      </c>
      <c r="AA871" s="1" t="s">
        <v>45</v>
      </c>
      <c r="AB871" s="1" t="s">
        <v>3282</v>
      </c>
      <c r="AC871" s="1" t="s">
        <v>3283</v>
      </c>
      <c r="AD871" s="8"/>
    </row>
    <row r="872" spans="2:30" outlineLevel="5" x14ac:dyDescent="0.25">
      <c r="B872" s="3"/>
      <c r="C872" s="1"/>
      <c r="D872" s="1"/>
      <c r="E872" s="1"/>
      <c r="F872" s="1"/>
      <c r="G872" s="1" t="s">
        <v>1842</v>
      </c>
      <c r="H872" s="188">
        <v>42541</v>
      </c>
      <c r="I872" s="1" t="s">
        <v>3284</v>
      </c>
      <c r="J872" s="2" t="s">
        <v>59</v>
      </c>
      <c r="K872" s="1" t="s">
        <v>36</v>
      </c>
      <c r="L872" s="1" t="s">
        <v>20</v>
      </c>
      <c r="M872" s="1" t="s">
        <v>21</v>
      </c>
      <c r="N872" s="1" t="s">
        <v>11</v>
      </c>
      <c r="O872" s="7">
        <v>8688</v>
      </c>
      <c r="P872" s="7">
        <v>0</v>
      </c>
      <c r="Q872" s="7">
        <f t="shared" si="28"/>
        <v>8688</v>
      </c>
      <c r="R872" s="6" t="s">
        <v>47</v>
      </c>
      <c r="S872" s="5" t="s">
        <v>32</v>
      </c>
      <c r="T872" s="5" t="s">
        <v>1592</v>
      </c>
      <c r="U872" s="5" t="s">
        <v>1874</v>
      </c>
      <c r="V872" s="1" t="s">
        <v>56</v>
      </c>
      <c r="W872" s="1" t="s">
        <v>3285</v>
      </c>
      <c r="X872" s="1" t="s">
        <v>2894</v>
      </c>
      <c r="Y872" s="1" t="s">
        <v>2895</v>
      </c>
      <c r="Z872" s="4">
        <v>42541</v>
      </c>
      <c r="AA872" s="1" t="s">
        <v>45</v>
      </c>
      <c r="AB872" s="1" t="s">
        <v>3286</v>
      </c>
      <c r="AC872" s="1" t="s">
        <v>3287</v>
      </c>
      <c r="AD872" s="8"/>
    </row>
    <row r="873" spans="2:30" outlineLevel="5" x14ac:dyDescent="0.25">
      <c r="B873" s="3"/>
      <c r="C873" s="1"/>
      <c r="D873" s="1"/>
      <c r="E873" s="1"/>
      <c r="F873" s="1"/>
      <c r="G873" s="1" t="s">
        <v>1842</v>
      </c>
      <c r="H873" s="188">
        <v>42543</v>
      </c>
      <c r="I873" s="1" t="s">
        <v>3288</v>
      </c>
      <c r="J873" s="2" t="s">
        <v>59</v>
      </c>
      <c r="K873" s="1" t="s">
        <v>36</v>
      </c>
      <c r="L873" s="1" t="s">
        <v>20</v>
      </c>
      <c r="M873" s="1" t="s">
        <v>21</v>
      </c>
      <c r="N873" s="1" t="s">
        <v>11</v>
      </c>
      <c r="O873" s="7">
        <v>9867.2999999999993</v>
      </c>
      <c r="P873" s="7">
        <v>0</v>
      </c>
      <c r="Q873" s="7">
        <f t="shared" si="28"/>
        <v>9867.2999999999993</v>
      </c>
      <c r="R873" s="6" t="s">
        <v>47</v>
      </c>
      <c r="S873" s="5" t="s">
        <v>32</v>
      </c>
      <c r="T873" s="5" t="s">
        <v>1592</v>
      </c>
      <c r="U873" s="5" t="s">
        <v>1874</v>
      </c>
      <c r="V873" s="1" t="s">
        <v>56</v>
      </c>
      <c r="W873" s="1" t="s">
        <v>3289</v>
      </c>
      <c r="X873" s="1" t="s">
        <v>2894</v>
      </c>
      <c r="Y873" s="1" t="s">
        <v>2895</v>
      </c>
      <c r="Z873" s="4">
        <v>42543</v>
      </c>
      <c r="AA873" s="1" t="s">
        <v>45</v>
      </c>
      <c r="AB873" s="1" t="s">
        <v>3290</v>
      </c>
      <c r="AC873" s="1" t="s">
        <v>3291</v>
      </c>
      <c r="AD873" s="8"/>
    </row>
    <row r="874" spans="2:30" outlineLevel="5" x14ac:dyDescent="0.25">
      <c r="B874" s="3"/>
      <c r="C874" s="1"/>
      <c r="D874" s="1"/>
      <c r="E874" s="1"/>
      <c r="F874" s="1"/>
      <c r="G874" s="1" t="s">
        <v>1842</v>
      </c>
      <c r="H874" s="188">
        <v>42529</v>
      </c>
      <c r="I874" s="1" t="s">
        <v>3292</v>
      </c>
      <c r="J874" s="2" t="s">
        <v>59</v>
      </c>
      <c r="K874" s="1" t="s">
        <v>36</v>
      </c>
      <c r="L874" s="1" t="s">
        <v>20</v>
      </c>
      <c r="M874" s="1" t="s">
        <v>21</v>
      </c>
      <c r="N874" s="1" t="s">
        <v>11</v>
      </c>
      <c r="O874" s="7">
        <v>1220</v>
      </c>
      <c r="P874" s="7">
        <v>0</v>
      </c>
      <c r="Q874" s="7">
        <f t="shared" si="28"/>
        <v>1220</v>
      </c>
      <c r="R874" s="6" t="s">
        <v>47</v>
      </c>
      <c r="S874" s="5" t="s">
        <v>32</v>
      </c>
      <c r="T874" s="5" t="s">
        <v>58</v>
      </c>
      <c r="U874" s="5" t="s">
        <v>710</v>
      </c>
      <c r="V874" s="1" t="s">
        <v>56</v>
      </c>
      <c r="W874" s="1" t="s">
        <v>3293</v>
      </c>
      <c r="X874" s="1" t="s">
        <v>1460</v>
      </c>
      <c r="Y874" s="1" t="s">
        <v>1461</v>
      </c>
      <c r="Z874" s="4">
        <v>42529</v>
      </c>
      <c r="AA874" s="1" t="s">
        <v>45</v>
      </c>
      <c r="AB874" s="1" t="s">
        <v>3294</v>
      </c>
      <c r="AC874" s="1" t="s">
        <v>3295</v>
      </c>
      <c r="AD874" s="8"/>
    </row>
    <row r="875" spans="2:30" outlineLevel="5" x14ac:dyDescent="0.25">
      <c r="B875" s="3"/>
      <c r="C875" s="1"/>
      <c r="D875" s="1"/>
      <c r="E875" s="1"/>
      <c r="F875" s="1"/>
      <c r="G875" s="1" t="s">
        <v>1842</v>
      </c>
      <c r="H875" s="188">
        <v>42528</v>
      </c>
      <c r="I875" s="1" t="s">
        <v>3296</v>
      </c>
      <c r="J875" s="2" t="s">
        <v>59</v>
      </c>
      <c r="K875" s="1" t="s">
        <v>36</v>
      </c>
      <c r="L875" s="1" t="s">
        <v>20</v>
      </c>
      <c r="M875" s="1" t="s">
        <v>21</v>
      </c>
      <c r="N875" s="1" t="s">
        <v>11</v>
      </c>
      <c r="O875" s="7">
        <v>4050</v>
      </c>
      <c r="P875" s="7">
        <v>0</v>
      </c>
      <c r="Q875" s="7">
        <f t="shared" si="28"/>
        <v>4050</v>
      </c>
      <c r="R875" s="6" t="s">
        <v>47</v>
      </c>
      <c r="S875" s="5" t="s">
        <v>32</v>
      </c>
      <c r="T875" s="5" t="s">
        <v>58</v>
      </c>
      <c r="U875" s="5" t="s">
        <v>710</v>
      </c>
      <c r="V875" s="1" t="s">
        <v>56</v>
      </c>
      <c r="W875" s="1" t="s">
        <v>3297</v>
      </c>
      <c r="X875" s="1" t="s">
        <v>3298</v>
      </c>
      <c r="Y875" s="1" t="s">
        <v>3299</v>
      </c>
      <c r="Z875" s="4">
        <v>42528</v>
      </c>
      <c r="AA875" s="1" t="s">
        <v>1472</v>
      </c>
      <c r="AB875" s="1" t="s">
        <v>3300</v>
      </c>
      <c r="AC875" s="1" t="s">
        <v>3301</v>
      </c>
      <c r="AD875" s="8"/>
    </row>
    <row r="876" spans="2:30" outlineLevel="5" x14ac:dyDescent="0.25">
      <c r="B876" s="3"/>
      <c r="C876" s="1"/>
      <c r="D876" s="1"/>
      <c r="E876" s="1"/>
      <c r="F876" s="1"/>
      <c r="G876" s="1" t="s">
        <v>1842</v>
      </c>
      <c r="H876" s="188">
        <v>42530</v>
      </c>
      <c r="I876" s="1" t="s">
        <v>3302</v>
      </c>
      <c r="J876" s="2" t="s">
        <v>59</v>
      </c>
      <c r="K876" s="1" t="s">
        <v>36</v>
      </c>
      <c r="L876" s="1" t="s">
        <v>20</v>
      </c>
      <c r="M876" s="1" t="s">
        <v>21</v>
      </c>
      <c r="N876" s="1" t="s">
        <v>11</v>
      </c>
      <c r="O876" s="7">
        <v>4563</v>
      </c>
      <c r="P876" s="7">
        <v>0</v>
      </c>
      <c r="Q876" s="7">
        <f t="shared" si="28"/>
        <v>4563</v>
      </c>
      <c r="R876" s="6" t="s">
        <v>47</v>
      </c>
      <c r="S876" s="5" t="s">
        <v>32</v>
      </c>
      <c r="T876" s="5" t="s">
        <v>58</v>
      </c>
      <c r="U876" s="5" t="s">
        <v>710</v>
      </c>
      <c r="V876" s="1" t="s">
        <v>56</v>
      </c>
      <c r="W876" s="1" t="s">
        <v>3303</v>
      </c>
      <c r="X876" s="1" t="s">
        <v>2985</v>
      </c>
      <c r="Y876" s="1" t="s">
        <v>2986</v>
      </c>
      <c r="Z876" s="4">
        <v>42530</v>
      </c>
      <c r="AA876" s="1" t="s">
        <v>45</v>
      </c>
      <c r="AB876" s="1" t="s">
        <v>1475</v>
      </c>
      <c r="AC876" s="1" t="s">
        <v>3304</v>
      </c>
      <c r="AD876" s="8"/>
    </row>
    <row r="877" spans="2:30" outlineLevel="5" x14ac:dyDescent="0.25">
      <c r="B877" s="3"/>
      <c r="C877" s="1"/>
      <c r="D877" s="1"/>
      <c r="E877" s="1"/>
      <c r="F877" s="1"/>
      <c r="G877" s="1" t="s">
        <v>1842</v>
      </c>
      <c r="H877" s="188">
        <v>42551</v>
      </c>
      <c r="I877" s="1" t="s">
        <v>3305</v>
      </c>
      <c r="J877" s="2" t="s">
        <v>59</v>
      </c>
      <c r="K877" s="1" t="s">
        <v>36</v>
      </c>
      <c r="L877" s="1" t="s">
        <v>20</v>
      </c>
      <c r="M877" s="1" t="s">
        <v>21</v>
      </c>
      <c r="N877" s="1" t="s">
        <v>11</v>
      </c>
      <c r="O877" s="7">
        <v>30375</v>
      </c>
      <c r="P877" s="7">
        <v>0</v>
      </c>
      <c r="Q877" s="7">
        <f t="shared" si="28"/>
        <v>30375</v>
      </c>
      <c r="R877" s="6" t="s">
        <v>47</v>
      </c>
      <c r="S877" s="5" t="s">
        <v>32</v>
      </c>
      <c r="T877" s="5" t="s">
        <v>1590</v>
      </c>
      <c r="U877" s="5" t="s">
        <v>1928</v>
      </c>
      <c r="V877" s="1" t="s">
        <v>56</v>
      </c>
      <c r="W877" s="1" t="s">
        <v>3306</v>
      </c>
      <c r="X877" s="1" t="s">
        <v>2985</v>
      </c>
      <c r="Y877" s="1" t="s">
        <v>2986</v>
      </c>
      <c r="Z877" s="4">
        <v>42551</v>
      </c>
      <c r="AA877" s="1" t="s">
        <v>45</v>
      </c>
      <c r="AB877" s="1" t="s">
        <v>3257</v>
      </c>
      <c r="AC877" s="1" t="s">
        <v>3307</v>
      </c>
      <c r="AD877" s="8"/>
    </row>
    <row r="878" spans="2:30" outlineLevel="5" x14ac:dyDescent="0.25">
      <c r="B878" s="3"/>
      <c r="C878" s="1"/>
      <c r="D878" s="1"/>
      <c r="E878" s="1"/>
      <c r="F878" s="1"/>
      <c r="G878" s="1" t="s">
        <v>1842</v>
      </c>
      <c r="H878" s="188">
        <v>42537</v>
      </c>
      <c r="I878" s="1" t="s">
        <v>3308</v>
      </c>
      <c r="J878" s="2" t="s">
        <v>59</v>
      </c>
      <c r="K878" s="1" t="s">
        <v>36</v>
      </c>
      <c r="L878" s="1" t="s">
        <v>20</v>
      </c>
      <c r="M878" s="1" t="s">
        <v>21</v>
      </c>
      <c r="N878" s="1" t="s">
        <v>11</v>
      </c>
      <c r="O878" s="7">
        <v>28716</v>
      </c>
      <c r="P878" s="7">
        <v>0</v>
      </c>
      <c r="Q878" s="7">
        <f t="shared" si="28"/>
        <v>28716</v>
      </c>
      <c r="R878" s="6" t="s">
        <v>47</v>
      </c>
      <c r="S878" s="5" t="s">
        <v>32</v>
      </c>
      <c r="T878" s="5" t="s">
        <v>1590</v>
      </c>
      <c r="U878" s="5" t="s">
        <v>1928</v>
      </c>
      <c r="V878" s="1" t="s">
        <v>56</v>
      </c>
      <c r="W878" s="1" t="s">
        <v>3309</v>
      </c>
      <c r="X878" s="1" t="s">
        <v>1498</v>
      </c>
      <c r="Y878" s="1" t="s">
        <v>1499</v>
      </c>
      <c r="Z878" s="4">
        <v>42537</v>
      </c>
      <c r="AA878" s="1" t="s">
        <v>45</v>
      </c>
      <c r="AB878" s="1" t="s">
        <v>3310</v>
      </c>
      <c r="AC878" s="1" t="s">
        <v>3311</v>
      </c>
      <c r="AD878" s="8"/>
    </row>
    <row r="879" spans="2:30" outlineLevel="5" x14ac:dyDescent="0.25">
      <c r="B879" s="3"/>
      <c r="C879" s="1"/>
      <c r="D879" s="1"/>
      <c r="E879" s="1"/>
      <c r="F879" s="1"/>
      <c r="G879" s="1" t="s">
        <v>1842</v>
      </c>
      <c r="H879" s="188">
        <v>42534</v>
      </c>
      <c r="I879" s="1" t="s">
        <v>3312</v>
      </c>
      <c r="J879" s="2" t="s">
        <v>59</v>
      </c>
      <c r="K879" s="1" t="s">
        <v>36</v>
      </c>
      <c r="L879" s="1" t="s">
        <v>20</v>
      </c>
      <c r="M879" s="1" t="s">
        <v>21</v>
      </c>
      <c r="N879" s="1" t="s">
        <v>11</v>
      </c>
      <c r="O879" s="7">
        <v>1449.36</v>
      </c>
      <c r="P879" s="7">
        <v>0</v>
      </c>
      <c r="Q879" s="7">
        <f t="shared" si="28"/>
        <v>1449.36</v>
      </c>
      <c r="R879" s="6" t="s">
        <v>47</v>
      </c>
      <c r="S879" s="5" t="s">
        <v>32</v>
      </c>
      <c r="T879" s="5" t="s">
        <v>1592</v>
      </c>
      <c r="U879" s="5" t="s">
        <v>1874</v>
      </c>
      <c r="V879" s="1" t="s">
        <v>56</v>
      </c>
      <c r="W879" s="1" t="s">
        <v>3313</v>
      </c>
      <c r="X879" s="1" t="s">
        <v>1716</v>
      </c>
      <c r="Y879" s="1" t="s">
        <v>1717</v>
      </c>
      <c r="Z879" s="4">
        <v>42534</v>
      </c>
      <c r="AA879" s="1" t="s">
        <v>45</v>
      </c>
      <c r="AB879" s="1" t="s">
        <v>3314</v>
      </c>
      <c r="AC879" s="1" t="s">
        <v>3315</v>
      </c>
      <c r="AD879" s="8"/>
    </row>
    <row r="880" spans="2:30" outlineLevel="5" x14ac:dyDescent="0.25">
      <c r="B880" s="3"/>
      <c r="C880" s="1"/>
      <c r="D880" s="1"/>
      <c r="E880" s="1"/>
      <c r="F880" s="1"/>
      <c r="G880" s="1" t="s">
        <v>1842</v>
      </c>
      <c r="H880" s="188">
        <v>42527</v>
      </c>
      <c r="I880" s="1" t="s">
        <v>3316</v>
      </c>
      <c r="J880" s="2" t="s">
        <v>59</v>
      </c>
      <c r="K880" s="1" t="s">
        <v>36</v>
      </c>
      <c r="L880" s="1" t="s">
        <v>20</v>
      </c>
      <c r="M880" s="1" t="s">
        <v>21</v>
      </c>
      <c r="N880" s="1" t="s">
        <v>11</v>
      </c>
      <c r="O880" s="7">
        <v>473.5</v>
      </c>
      <c r="P880" s="7">
        <v>0</v>
      </c>
      <c r="Q880" s="7">
        <f t="shared" si="28"/>
        <v>473.5</v>
      </c>
      <c r="R880" s="6" t="s">
        <v>47</v>
      </c>
      <c r="S880" s="5" t="s">
        <v>32</v>
      </c>
      <c r="T880" s="5" t="s">
        <v>1705</v>
      </c>
      <c r="U880" s="5" t="s">
        <v>1883</v>
      </c>
      <c r="V880" s="1" t="s">
        <v>56</v>
      </c>
      <c r="W880" s="1" t="s">
        <v>3317</v>
      </c>
      <c r="X880" s="1" t="s">
        <v>1542</v>
      </c>
      <c r="Y880" s="1" t="s">
        <v>1543</v>
      </c>
      <c r="Z880" s="4">
        <v>42527</v>
      </c>
      <c r="AA880" s="1" t="s">
        <v>1472</v>
      </c>
      <c r="AB880" s="1" t="s">
        <v>3318</v>
      </c>
      <c r="AC880" s="1" t="s">
        <v>3319</v>
      </c>
      <c r="AD880" s="8"/>
    </row>
    <row r="881" spans="2:30" outlineLevel="5" x14ac:dyDescent="0.25">
      <c r="B881" s="3"/>
      <c r="C881" s="1"/>
      <c r="D881" s="1"/>
      <c r="E881" s="1"/>
      <c r="F881" s="1"/>
      <c r="G881" s="1" t="s">
        <v>1842</v>
      </c>
      <c r="H881" s="188">
        <v>42537</v>
      </c>
      <c r="I881" s="1" t="s">
        <v>3320</v>
      </c>
      <c r="J881" s="2" t="s">
        <v>59</v>
      </c>
      <c r="K881" s="1" t="s">
        <v>36</v>
      </c>
      <c r="L881" s="1" t="s">
        <v>20</v>
      </c>
      <c r="M881" s="1" t="s">
        <v>21</v>
      </c>
      <c r="N881" s="1" t="s">
        <v>11</v>
      </c>
      <c r="O881" s="7">
        <v>800</v>
      </c>
      <c r="P881" s="7">
        <v>0</v>
      </c>
      <c r="Q881" s="7">
        <f t="shared" si="28"/>
        <v>800</v>
      </c>
      <c r="R881" s="6" t="s">
        <v>47</v>
      </c>
      <c r="S881" s="5" t="s">
        <v>32</v>
      </c>
      <c r="T881" s="5" t="s">
        <v>1592</v>
      </c>
      <c r="U881" s="5" t="s">
        <v>1874</v>
      </c>
      <c r="V881" s="1" t="s">
        <v>56</v>
      </c>
      <c r="W881" s="1" t="s">
        <v>3321</v>
      </c>
      <c r="X881" s="1" t="s">
        <v>1749</v>
      </c>
      <c r="Y881" s="1" t="s">
        <v>1750</v>
      </c>
      <c r="Z881" s="4">
        <v>42537</v>
      </c>
      <c r="AA881" s="1" t="s">
        <v>45</v>
      </c>
      <c r="AB881" s="1" t="s">
        <v>3322</v>
      </c>
      <c r="AC881" s="1" t="s">
        <v>3323</v>
      </c>
      <c r="AD881" s="8"/>
    </row>
    <row r="882" spans="2:30" outlineLevel="5" x14ac:dyDescent="0.25">
      <c r="B882" s="3"/>
      <c r="C882" s="1"/>
      <c r="D882" s="1"/>
      <c r="E882" s="1"/>
      <c r="F882" s="1"/>
      <c r="G882" s="1" t="s">
        <v>1842</v>
      </c>
      <c r="H882" s="188">
        <v>42535</v>
      </c>
      <c r="I882" s="1" t="s">
        <v>3324</v>
      </c>
      <c r="J882" s="2" t="s">
        <v>59</v>
      </c>
      <c r="K882" s="1" t="s">
        <v>36</v>
      </c>
      <c r="L882" s="1" t="s">
        <v>20</v>
      </c>
      <c r="M882" s="1" t="s">
        <v>21</v>
      </c>
      <c r="N882" s="1" t="s">
        <v>11</v>
      </c>
      <c r="O882" s="7">
        <v>12305.7</v>
      </c>
      <c r="P882" s="7">
        <v>0</v>
      </c>
      <c r="Q882" s="7">
        <f t="shared" si="28"/>
        <v>12305.7</v>
      </c>
      <c r="R882" s="6" t="s">
        <v>47</v>
      </c>
      <c r="S882" s="5" t="s">
        <v>32</v>
      </c>
      <c r="T882" s="5" t="s">
        <v>2660</v>
      </c>
      <c r="U882" s="5" t="s">
        <v>1871</v>
      </c>
      <c r="V882" s="1" t="s">
        <v>56</v>
      </c>
      <c r="W882" s="1" t="s">
        <v>3325</v>
      </c>
      <c r="X882" s="1" t="s">
        <v>1752</v>
      </c>
      <c r="Y882" s="1" t="s">
        <v>1753</v>
      </c>
      <c r="Z882" s="4">
        <v>42535</v>
      </c>
      <c r="AA882" s="1" t="s">
        <v>45</v>
      </c>
      <c r="AB882" s="1" t="s">
        <v>3326</v>
      </c>
      <c r="AC882" s="1" t="s">
        <v>3327</v>
      </c>
      <c r="AD882" s="8"/>
    </row>
    <row r="883" spans="2:30" outlineLevel="5" x14ac:dyDescent="0.25">
      <c r="B883" s="3"/>
      <c r="C883" s="1"/>
      <c r="D883" s="1"/>
      <c r="E883" s="1"/>
      <c r="F883" s="1"/>
      <c r="G883" s="1" t="s">
        <v>1842</v>
      </c>
      <c r="H883" s="188">
        <v>42531</v>
      </c>
      <c r="I883" s="1" t="s">
        <v>3328</v>
      </c>
      <c r="J883" s="2" t="s">
        <v>59</v>
      </c>
      <c r="K883" s="1" t="s">
        <v>36</v>
      </c>
      <c r="L883" s="1" t="s">
        <v>20</v>
      </c>
      <c r="M883" s="1" t="s">
        <v>21</v>
      </c>
      <c r="N883" s="1" t="s">
        <v>11</v>
      </c>
      <c r="O883" s="7">
        <v>14210</v>
      </c>
      <c r="P883" s="7">
        <v>0</v>
      </c>
      <c r="Q883" s="7">
        <f t="shared" ref="Q883:Q904" si="29">O883-P883</f>
        <v>14210</v>
      </c>
      <c r="R883" s="6" t="s">
        <v>47</v>
      </c>
      <c r="S883" s="5" t="s">
        <v>32</v>
      </c>
      <c r="T883" s="5" t="s">
        <v>2660</v>
      </c>
      <c r="U883" s="5" t="s">
        <v>1871</v>
      </c>
      <c r="V883" s="1" t="s">
        <v>56</v>
      </c>
      <c r="W883" s="1" t="s">
        <v>3329</v>
      </c>
      <c r="X883" s="1" t="s">
        <v>1483</v>
      </c>
      <c r="Y883" s="1" t="s">
        <v>1484</v>
      </c>
      <c r="Z883" s="4">
        <v>42531</v>
      </c>
      <c r="AA883" s="1" t="s">
        <v>45</v>
      </c>
      <c r="AB883" s="1" t="s">
        <v>3330</v>
      </c>
      <c r="AC883" s="1" t="s">
        <v>3331</v>
      </c>
      <c r="AD883" s="8"/>
    </row>
    <row r="884" spans="2:30" outlineLevel="5" x14ac:dyDescent="0.25">
      <c r="B884" s="3"/>
      <c r="C884" s="1"/>
      <c r="D884" s="1"/>
      <c r="E884" s="1"/>
      <c r="F884" s="1"/>
      <c r="G884" s="1" t="s">
        <v>1842</v>
      </c>
      <c r="H884" s="188">
        <v>42545</v>
      </c>
      <c r="I884" s="1" t="s">
        <v>3332</v>
      </c>
      <c r="J884" s="2" t="s">
        <v>59</v>
      </c>
      <c r="K884" s="1" t="s">
        <v>36</v>
      </c>
      <c r="L884" s="1" t="s">
        <v>20</v>
      </c>
      <c r="M884" s="1" t="s">
        <v>21</v>
      </c>
      <c r="N884" s="1" t="s">
        <v>11</v>
      </c>
      <c r="O884" s="7">
        <v>1172</v>
      </c>
      <c r="P884" s="7">
        <v>0</v>
      </c>
      <c r="Q884" s="7">
        <f t="shared" si="29"/>
        <v>1172</v>
      </c>
      <c r="R884" s="6" t="s">
        <v>47</v>
      </c>
      <c r="S884" s="5" t="s">
        <v>32</v>
      </c>
      <c r="T884" s="5" t="s">
        <v>2660</v>
      </c>
      <c r="U884" s="5" t="s">
        <v>1871</v>
      </c>
      <c r="V884" s="1" t="s">
        <v>56</v>
      </c>
      <c r="W884" s="1" t="s">
        <v>3333</v>
      </c>
      <c r="X884" s="1" t="s">
        <v>3334</v>
      </c>
      <c r="Y884" s="1" t="s">
        <v>3335</v>
      </c>
      <c r="Z884" s="4">
        <v>42545</v>
      </c>
      <c r="AA884" s="1" t="s">
        <v>45</v>
      </c>
      <c r="AB884" s="1" t="s">
        <v>3336</v>
      </c>
      <c r="AC884" s="1" t="s">
        <v>3337</v>
      </c>
      <c r="AD884" s="8"/>
    </row>
    <row r="885" spans="2:30" outlineLevel="5" x14ac:dyDescent="0.25">
      <c r="B885" s="3"/>
      <c r="C885" s="1"/>
      <c r="D885" s="1"/>
      <c r="E885" s="1"/>
      <c r="F885" s="1"/>
      <c r="G885" s="1" t="s">
        <v>1842</v>
      </c>
      <c r="H885" s="188">
        <v>42543</v>
      </c>
      <c r="I885" s="1" t="s">
        <v>3338</v>
      </c>
      <c r="J885" s="2" t="s">
        <v>59</v>
      </c>
      <c r="K885" s="1" t="s">
        <v>36</v>
      </c>
      <c r="L885" s="1" t="s">
        <v>20</v>
      </c>
      <c r="M885" s="1" t="s">
        <v>21</v>
      </c>
      <c r="N885" s="1" t="s">
        <v>11</v>
      </c>
      <c r="O885" s="7">
        <v>7103</v>
      </c>
      <c r="P885" s="7">
        <v>0</v>
      </c>
      <c r="Q885" s="7">
        <f t="shared" si="29"/>
        <v>7103</v>
      </c>
      <c r="R885" s="6" t="s">
        <v>47</v>
      </c>
      <c r="S885" s="5" t="s">
        <v>32</v>
      </c>
      <c r="T885" s="5" t="s">
        <v>1590</v>
      </c>
      <c r="U885" s="5" t="s">
        <v>1928</v>
      </c>
      <c r="V885" s="1" t="s">
        <v>56</v>
      </c>
      <c r="W885" s="1" t="s">
        <v>3339</v>
      </c>
      <c r="X885" s="1" t="s">
        <v>2116</v>
      </c>
      <c r="Y885" s="1" t="s">
        <v>2117</v>
      </c>
      <c r="Z885" s="4">
        <v>42543</v>
      </c>
      <c r="AA885" s="1" t="s">
        <v>45</v>
      </c>
      <c r="AB885" s="1" t="s">
        <v>3340</v>
      </c>
      <c r="AC885" s="1" t="s">
        <v>3341</v>
      </c>
      <c r="AD885" s="8"/>
    </row>
    <row r="886" spans="2:30" outlineLevel="5" x14ac:dyDescent="0.25">
      <c r="B886" s="3"/>
      <c r="C886" s="1"/>
      <c r="D886" s="1"/>
      <c r="E886" s="1"/>
      <c r="F886" s="1"/>
      <c r="G886" s="1" t="s">
        <v>1842</v>
      </c>
      <c r="H886" s="188">
        <v>42535</v>
      </c>
      <c r="I886" s="1" t="s">
        <v>3342</v>
      </c>
      <c r="J886" s="2" t="s">
        <v>59</v>
      </c>
      <c r="K886" s="1" t="s">
        <v>36</v>
      </c>
      <c r="L886" s="1" t="s">
        <v>20</v>
      </c>
      <c r="M886" s="1" t="s">
        <v>21</v>
      </c>
      <c r="N886" s="1" t="s">
        <v>11</v>
      </c>
      <c r="O886" s="7">
        <v>2039.1</v>
      </c>
      <c r="P886" s="7">
        <v>0</v>
      </c>
      <c r="Q886" s="7">
        <f t="shared" si="29"/>
        <v>2039.1</v>
      </c>
      <c r="R886" s="6" t="s">
        <v>47</v>
      </c>
      <c r="S886" s="5" t="s">
        <v>32</v>
      </c>
      <c r="T886" s="5" t="s">
        <v>1590</v>
      </c>
      <c r="U886" s="5" t="s">
        <v>1928</v>
      </c>
      <c r="V886" s="1" t="s">
        <v>56</v>
      </c>
      <c r="W886" s="1" t="s">
        <v>3343</v>
      </c>
      <c r="X886" s="1" t="s">
        <v>1725</v>
      </c>
      <c r="Y886" s="1" t="s">
        <v>1726</v>
      </c>
      <c r="Z886" s="4">
        <v>42535</v>
      </c>
      <c r="AA886" s="1" t="s">
        <v>1472</v>
      </c>
      <c r="AB886" s="1" t="s">
        <v>3344</v>
      </c>
      <c r="AC886" s="1" t="s">
        <v>3345</v>
      </c>
      <c r="AD886" s="8"/>
    </row>
    <row r="887" spans="2:30" outlineLevel="5" x14ac:dyDescent="0.25">
      <c r="B887" s="3"/>
      <c r="C887" s="1"/>
      <c r="D887" s="1"/>
      <c r="E887" s="1"/>
      <c r="F887" s="1"/>
      <c r="G887" s="1" t="s">
        <v>1842</v>
      </c>
      <c r="H887" s="188">
        <v>42537</v>
      </c>
      <c r="I887" s="1" t="s">
        <v>3346</v>
      </c>
      <c r="J887" s="2" t="s">
        <v>59</v>
      </c>
      <c r="K887" s="1" t="s">
        <v>36</v>
      </c>
      <c r="L887" s="1" t="s">
        <v>20</v>
      </c>
      <c r="M887" s="1" t="s">
        <v>21</v>
      </c>
      <c r="N887" s="1" t="s">
        <v>11</v>
      </c>
      <c r="O887" s="7">
        <v>873</v>
      </c>
      <c r="P887" s="7">
        <v>0</v>
      </c>
      <c r="Q887" s="7">
        <f t="shared" si="29"/>
        <v>873</v>
      </c>
      <c r="R887" s="6" t="s">
        <v>47</v>
      </c>
      <c r="S887" s="5" t="s">
        <v>32</v>
      </c>
      <c r="T887" s="5" t="s">
        <v>58</v>
      </c>
      <c r="U887" s="5" t="s">
        <v>710</v>
      </c>
      <c r="V887" s="1" t="s">
        <v>56</v>
      </c>
      <c r="W887" s="1" t="s">
        <v>3347</v>
      </c>
      <c r="X887" s="1" t="s">
        <v>1480</v>
      </c>
      <c r="Y887" s="1" t="s">
        <v>1481</v>
      </c>
      <c r="Z887" s="4">
        <v>42537</v>
      </c>
      <c r="AA887" s="1" t="s">
        <v>45</v>
      </c>
      <c r="AB887" s="1" t="s">
        <v>3348</v>
      </c>
      <c r="AC887" s="1" t="s">
        <v>3349</v>
      </c>
      <c r="AD887" s="8"/>
    </row>
    <row r="888" spans="2:30" outlineLevel="5" x14ac:dyDescent="0.25">
      <c r="B888" s="3"/>
      <c r="C888" s="1"/>
      <c r="D888" s="1"/>
      <c r="E888" s="1"/>
      <c r="F888" s="1"/>
      <c r="G888" s="1" t="s">
        <v>1842</v>
      </c>
      <c r="H888" s="188">
        <v>42535</v>
      </c>
      <c r="I888" s="1" t="s">
        <v>3350</v>
      </c>
      <c r="J888" s="2" t="s">
        <v>59</v>
      </c>
      <c r="K888" s="1" t="s">
        <v>36</v>
      </c>
      <c r="L888" s="1" t="s">
        <v>20</v>
      </c>
      <c r="M888" s="1" t="s">
        <v>21</v>
      </c>
      <c r="N888" s="1" t="s">
        <v>11</v>
      </c>
      <c r="O888" s="7">
        <v>3919</v>
      </c>
      <c r="P888" s="7">
        <v>0</v>
      </c>
      <c r="Q888" s="7">
        <f t="shared" si="29"/>
        <v>3919</v>
      </c>
      <c r="R888" s="6" t="s">
        <v>47</v>
      </c>
      <c r="S888" s="5" t="s">
        <v>32</v>
      </c>
      <c r="T888" s="5" t="s">
        <v>2660</v>
      </c>
      <c r="U888" s="5" t="s">
        <v>1871</v>
      </c>
      <c r="V888" s="1" t="s">
        <v>56</v>
      </c>
      <c r="W888" s="1" t="s">
        <v>3351</v>
      </c>
      <c r="X888" s="1" t="s">
        <v>1743</v>
      </c>
      <c r="Y888" s="1" t="s">
        <v>1744</v>
      </c>
      <c r="Z888" s="4">
        <v>42535</v>
      </c>
      <c r="AA888" s="1" t="s">
        <v>45</v>
      </c>
      <c r="AB888" s="1" t="s">
        <v>3352</v>
      </c>
      <c r="AC888" s="1" t="s">
        <v>3353</v>
      </c>
      <c r="AD888" s="8"/>
    </row>
    <row r="889" spans="2:30" outlineLevel="5" x14ac:dyDescent="0.25">
      <c r="B889" s="3"/>
      <c r="C889" s="1"/>
      <c r="D889" s="1"/>
      <c r="E889" s="1"/>
      <c r="F889" s="1"/>
      <c r="G889" s="1" t="s">
        <v>1842</v>
      </c>
      <c r="H889" s="188">
        <v>42543</v>
      </c>
      <c r="I889" s="1" t="s">
        <v>3354</v>
      </c>
      <c r="J889" s="2" t="s">
        <v>59</v>
      </c>
      <c r="K889" s="1" t="s">
        <v>36</v>
      </c>
      <c r="L889" s="1" t="s">
        <v>20</v>
      </c>
      <c r="M889" s="1" t="s">
        <v>21</v>
      </c>
      <c r="N889" s="1" t="s">
        <v>11</v>
      </c>
      <c r="O889" s="7">
        <v>2271</v>
      </c>
      <c r="P889" s="7">
        <v>0</v>
      </c>
      <c r="Q889" s="7">
        <f t="shared" si="29"/>
        <v>2271</v>
      </c>
      <c r="R889" s="6" t="s">
        <v>47</v>
      </c>
      <c r="S889" s="5" t="s">
        <v>32</v>
      </c>
      <c r="T889" s="5" t="s">
        <v>1592</v>
      </c>
      <c r="U889" s="5" t="s">
        <v>1874</v>
      </c>
      <c r="V889" s="1" t="s">
        <v>56</v>
      </c>
      <c r="W889" s="1" t="s">
        <v>3355</v>
      </c>
      <c r="X889" s="1" t="s">
        <v>1467</v>
      </c>
      <c r="Y889" s="1" t="s">
        <v>1468</v>
      </c>
      <c r="Z889" s="4">
        <v>42543</v>
      </c>
      <c r="AA889" s="1" t="s">
        <v>45</v>
      </c>
      <c r="AB889" s="1" t="s">
        <v>3356</v>
      </c>
      <c r="AC889" s="1" t="s">
        <v>3357</v>
      </c>
      <c r="AD889" s="8"/>
    </row>
    <row r="890" spans="2:30" outlineLevel="5" x14ac:dyDescent="0.25">
      <c r="B890" s="3"/>
      <c r="C890" s="1"/>
      <c r="D890" s="1"/>
      <c r="E890" s="1"/>
      <c r="F890" s="1"/>
      <c r="G890" s="1" t="s">
        <v>1842</v>
      </c>
      <c r="H890" s="188">
        <v>42535</v>
      </c>
      <c r="I890" s="1" t="s">
        <v>3358</v>
      </c>
      <c r="J890" s="2" t="s">
        <v>59</v>
      </c>
      <c r="K890" s="1" t="s">
        <v>36</v>
      </c>
      <c r="L890" s="1" t="s">
        <v>20</v>
      </c>
      <c r="M890" s="1" t="s">
        <v>21</v>
      </c>
      <c r="N890" s="1" t="s">
        <v>11</v>
      </c>
      <c r="O890" s="7">
        <v>274.94</v>
      </c>
      <c r="P890" s="7">
        <v>0</v>
      </c>
      <c r="Q890" s="7">
        <f t="shared" si="29"/>
        <v>274.94</v>
      </c>
      <c r="R890" s="6" t="s">
        <v>47</v>
      </c>
      <c r="S890" s="5" t="s">
        <v>32</v>
      </c>
      <c r="T890" s="5" t="s">
        <v>1590</v>
      </c>
      <c r="U890" s="5" t="s">
        <v>1928</v>
      </c>
      <c r="V890" s="1" t="s">
        <v>1710</v>
      </c>
      <c r="W890" s="1" t="s">
        <v>3359</v>
      </c>
      <c r="X890" s="1" t="s">
        <v>1517</v>
      </c>
      <c r="Y890" s="1" t="s">
        <v>1518</v>
      </c>
      <c r="Z890" s="4">
        <v>42535</v>
      </c>
      <c r="AA890" s="1" t="s">
        <v>1472</v>
      </c>
      <c r="AB890" s="1" t="s">
        <v>3360</v>
      </c>
      <c r="AC890" s="1" t="s">
        <v>3361</v>
      </c>
      <c r="AD890" s="8"/>
    </row>
    <row r="891" spans="2:30" outlineLevel="5" x14ac:dyDescent="0.25">
      <c r="B891" s="3"/>
      <c r="C891" s="1"/>
      <c r="D891" s="1"/>
      <c r="E891" s="1"/>
      <c r="F891" s="1"/>
      <c r="G891" s="1" t="s">
        <v>1842</v>
      </c>
      <c r="H891" s="188">
        <v>42544</v>
      </c>
      <c r="I891" s="1" t="s">
        <v>3362</v>
      </c>
      <c r="J891" s="2" t="s">
        <v>59</v>
      </c>
      <c r="K891" s="1" t="s">
        <v>36</v>
      </c>
      <c r="L891" s="1" t="s">
        <v>20</v>
      </c>
      <c r="M891" s="1" t="s">
        <v>21</v>
      </c>
      <c r="N891" s="1" t="s">
        <v>11</v>
      </c>
      <c r="O891" s="7">
        <v>5250</v>
      </c>
      <c r="P891" s="7">
        <v>0</v>
      </c>
      <c r="Q891" s="7">
        <f t="shared" si="29"/>
        <v>5250</v>
      </c>
      <c r="R891" s="6" t="s">
        <v>47</v>
      </c>
      <c r="S891" s="5" t="s">
        <v>32</v>
      </c>
      <c r="T891" s="5" t="s">
        <v>58</v>
      </c>
      <c r="U891" s="5" t="s">
        <v>710</v>
      </c>
      <c r="V891" s="1" t="s">
        <v>56</v>
      </c>
      <c r="W891" s="1" t="s">
        <v>1673</v>
      </c>
      <c r="X891" s="1" t="s">
        <v>1467</v>
      </c>
      <c r="Y891" s="1" t="s">
        <v>1468</v>
      </c>
      <c r="Z891" s="4">
        <v>42544</v>
      </c>
      <c r="AA891" s="1" t="s">
        <v>45</v>
      </c>
      <c r="AB891" s="1" t="s">
        <v>3363</v>
      </c>
      <c r="AC891" s="1" t="s">
        <v>3364</v>
      </c>
      <c r="AD891" s="8"/>
    </row>
    <row r="892" spans="2:30" outlineLevel="5" x14ac:dyDescent="0.25">
      <c r="B892" s="3"/>
      <c r="C892" s="1"/>
      <c r="D892" s="1"/>
      <c r="E892" s="1"/>
      <c r="F892" s="1"/>
      <c r="G892" s="1" t="s">
        <v>1842</v>
      </c>
      <c r="H892" s="188">
        <v>42543</v>
      </c>
      <c r="I892" s="1" t="s">
        <v>3365</v>
      </c>
      <c r="J892" s="2" t="s">
        <v>59</v>
      </c>
      <c r="K892" s="1" t="s">
        <v>36</v>
      </c>
      <c r="L892" s="1" t="s">
        <v>20</v>
      </c>
      <c r="M892" s="1" t="s">
        <v>21</v>
      </c>
      <c r="N892" s="1" t="s">
        <v>11</v>
      </c>
      <c r="O892" s="7">
        <v>10416.299999999999</v>
      </c>
      <c r="P892" s="7">
        <v>0</v>
      </c>
      <c r="Q892" s="7">
        <f t="shared" si="29"/>
        <v>10416.299999999999</v>
      </c>
      <c r="R892" s="6" t="s">
        <v>47</v>
      </c>
      <c r="S892" s="5" t="s">
        <v>32</v>
      </c>
      <c r="T892" s="5" t="s">
        <v>58</v>
      </c>
      <c r="U892" s="5" t="s">
        <v>710</v>
      </c>
      <c r="V892" s="1" t="s">
        <v>56</v>
      </c>
      <c r="W892" s="1" t="s">
        <v>1681</v>
      </c>
      <c r="X892" s="1" t="s">
        <v>1460</v>
      </c>
      <c r="Y892" s="1" t="s">
        <v>1461</v>
      </c>
      <c r="Z892" s="4">
        <v>42543</v>
      </c>
      <c r="AA892" s="1" t="s">
        <v>45</v>
      </c>
      <c r="AB892" s="1" t="s">
        <v>3366</v>
      </c>
      <c r="AC892" s="1" t="s">
        <v>3367</v>
      </c>
      <c r="AD892" s="8"/>
    </row>
    <row r="893" spans="2:30" outlineLevel="5" x14ac:dyDescent="0.25">
      <c r="B893" s="3"/>
      <c r="C893" s="1"/>
      <c r="D893" s="1"/>
      <c r="E893" s="1"/>
      <c r="F893" s="1"/>
      <c r="G893" s="1" t="s">
        <v>1842</v>
      </c>
      <c r="H893" s="188">
        <v>42544</v>
      </c>
      <c r="I893" s="1" t="s">
        <v>3368</v>
      </c>
      <c r="J893" s="2" t="s">
        <v>59</v>
      </c>
      <c r="K893" s="1" t="s">
        <v>36</v>
      </c>
      <c r="L893" s="1" t="s">
        <v>20</v>
      </c>
      <c r="M893" s="1" t="s">
        <v>21</v>
      </c>
      <c r="N893" s="1" t="s">
        <v>11</v>
      </c>
      <c r="O893" s="7">
        <v>5632.5</v>
      </c>
      <c r="P893" s="7">
        <v>0</v>
      </c>
      <c r="Q893" s="7">
        <f t="shared" si="29"/>
        <v>5632.5</v>
      </c>
      <c r="R893" s="6" t="s">
        <v>47</v>
      </c>
      <c r="S893" s="5" t="s">
        <v>32</v>
      </c>
      <c r="T893" s="5" t="s">
        <v>1590</v>
      </c>
      <c r="U893" s="5" t="s">
        <v>1928</v>
      </c>
      <c r="V893" s="1" t="s">
        <v>56</v>
      </c>
      <c r="W893" s="1" t="s">
        <v>3369</v>
      </c>
      <c r="X893" s="1" t="s">
        <v>1467</v>
      </c>
      <c r="Y893" s="1" t="s">
        <v>1468</v>
      </c>
      <c r="Z893" s="4">
        <v>42544</v>
      </c>
      <c r="AA893" s="1" t="s">
        <v>45</v>
      </c>
      <c r="AB893" s="1" t="s">
        <v>3370</v>
      </c>
      <c r="AC893" s="1" t="s">
        <v>3371</v>
      </c>
      <c r="AD893" s="8"/>
    </row>
    <row r="894" spans="2:30" outlineLevel="5" x14ac:dyDescent="0.25">
      <c r="B894" s="3"/>
      <c r="C894" s="1"/>
      <c r="D894" s="1"/>
      <c r="E894" s="1"/>
      <c r="F894" s="1"/>
      <c r="G894" s="1" t="s">
        <v>1842</v>
      </c>
      <c r="H894" s="188">
        <v>42548</v>
      </c>
      <c r="I894" s="1" t="s">
        <v>3372</v>
      </c>
      <c r="J894" s="2" t="s">
        <v>59</v>
      </c>
      <c r="K894" s="1" t="s">
        <v>36</v>
      </c>
      <c r="L894" s="1" t="s">
        <v>20</v>
      </c>
      <c r="M894" s="1" t="s">
        <v>21</v>
      </c>
      <c r="N894" s="1" t="s">
        <v>11</v>
      </c>
      <c r="O894" s="7">
        <v>29500</v>
      </c>
      <c r="P894" s="7">
        <v>0</v>
      </c>
      <c r="Q894" s="7">
        <f t="shared" si="29"/>
        <v>29500</v>
      </c>
      <c r="R894" s="6" t="s">
        <v>47</v>
      </c>
      <c r="S894" s="5" t="s">
        <v>25</v>
      </c>
      <c r="T894" s="5" t="s">
        <v>1437</v>
      </c>
      <c r="U894" s="5" t="s">
        <v>1904</v>
      </c>
      <c r="V894" s="1" t="s">
        <v>56</v>
      </c>
      <c r="W894" s="1" t="s">
        <v>3373</v>
      </c>
      <c r="X894" s="1" t="s">
        <v>3374</v>
      </c>
      <c r="Y894" s="1" t="s">
        <v>3375</v>
      </c>
      <c r="Z894" s="4">
        <v>42548</v>
      </c>
      <c r="AA894" s="1" t="s">
        <v>45</v>
      </c>
      <c r="AB894" s="1" t="s">
        <v>3376</v>
      </c>
      <c r="AC894" s="1" t="s">
        <v>3377</v>
      </c>
      <c r="AD894" s="8"/>
    </row>
    <row r="895" spans="2:30" outlineLevel="5" x14ac:dyDescent="0.25">
      <c r="B895" s="3"/>
      <c r="C895" s="1"/>
      <c r="D895" s="1"/>
      <c r="E895" s="1"/>
      <c r="F895" s="1"/>
      <c r="G895" s="1" t="s">
        <v>1842</v>
      </c>
      <c r="H895" s="188">
        <v>42549</v>
      </c>
      <c r="I895" s="1" t="s">
        <v>3378</v>
      </c>
      <c r="J895" s="2" t="s">
        <v>59</v>
      </c>
      <c r="K895" s="1" t="s">
        <v>36</v>
      </c>
      <c r="L895" s="1" t="s">
        <v>20</v>
      </c>
      <c r="M895" s="1" t="s">
        <v>21</v>
      </c>
      <c r="N895" s="1" t="s">
        <v>11</v>
      </c>
      <c r="O895" s="7">
        <v>805.5</v>
      </c>
      <c r="P895" s="7">
        <v>0</v>
      </c>
      <c r="Q895" s="7">
        <f t="shared" si="29"/>
        <v>805.5</v>
      </c>
      <c r="R895" s="6" t="s">
        <v>47</v>
      </c>
      <c r="S895" s="5" t="s">
        <v>32</v>
      </c>
      <c r="T895" s="5" t="s">
        <v>1590</v>
      </c>
      <c r="U895" s="5" t="s">
        <v>1928</v>
      </c>
      <c r="V895" s="1" t="s">
        <v>56</v>
      </c>
      <c r="W895" s="1" t="s">
        <v>3379</v>
      </c>
      <c r="X895" s="1" t="s">
        <v>1542</v>
      </c>
      <c r="Y895" s="1" t="s">
        <v>1543</v>
      </c>
      <c r="Z895" s="4">
        <v>42549</v>
      </c>
      <c r="AA895" s="1" t="s">
        <v>1472</v>
      </c>
      <c r="AB895" s="1" t="s">
        <v>1779</v>
      </c>
      <c r="AC895" s="1" t="s">
        <v>3380</v>
      </c>
      <c r="AD895" s="8"/>
    </row>
    <row r="896" spans="2:30" outlineLevel="5" x14ac:dyDescent="0.25">
      <c r="B896" s="3"/>
      <c r="C896" s="1"/>
      <c r="D896" s="1"/>
      <c r="E896" s="1"/>
      <c r="F896" s="1"/>
      <c r="G896" s="1" t="s">
        <v>1842</v>
      </c>
      <c r="H896" s="188">
        <v>42544</v>
      </c>
      <c r="I896" s="1" t="s">
        <v>3381</v>
      </c>
      <c r="J896" s="2" t="s">
        <v>59</v>
      </c>
      <c r="K896" s="1" t="s">
        <v>36</v>
      </c>
      <c r="L896" s="1" t="s">
        <v>20</v>
      </c>
      <c r="M896" s="1" t="s">
        <v>21</v>
      </c>
      <c r="N896" s="1" t="s">
        <v>11</v>
      </c>
      <c r="O896" s="7">
        <v>7975</v>
      </c>
      <c r="P896" s="7">
        <v>0</v>
      </c>
      <c r="Q896" s="7">
        <f t="shared" si="29"/>
        <v>7975</v>
      </c>
      <c r="R896" s="6" t="s">
        <v>47</v>
      </c>
      <c r="S896" s="5" t="s">
        <v>32</v>
      </c>
      <c r="T896" s="5" t="s">
        <v>1590</v>
      </c>
      <c r="U896" s="5" t="s">
        <v>1928</v>
      </c>
      <c r="V896" s="1" t="s">
        <v>56</v>
      </c>
      <c r="W896" s="1" t="s">
        <v>3382</v>
      </c>
      <c r="X896" s="1" t="s">
        <v>1498</v>
      </c>
      <c r="Y896" s="1" t="s">
        <v>1499</v>
      </c>
      <c r="Z896" s="4">
        <v>42544</v>
      </c>
      <c r="AA896" s="1" t="s">
        <v>45</v>
      </c>
      <c r="AB896" s="1" t="s">
        <v>1433</v>
      </c>
      <c r="AC896" s="1" t="s">
        <v>3383</v>
      </c>
      <c r="AD896" s="8"/>
    </row>
    <row r="897" spans="2:30" outlineLevel="5" x14ac:dyDescent="0.25">
      <c r="B897" s="3"/>
      <c r="C897" s="1"/>
      <c r="D897" s="1"/>
      <c r="E897" s="1"/>
      <c r="F897" s="1"/>
      <c r="G897" s="1" t="s">
        <v>1842</v>
      </c>
      <c r="H897" s="188">
        <v>42551</v>
      </c>
      <c r="I897" s="1" t="s">
        <v>3384</v>
      </c>
      <c r="J897" s="2" t="s">
        <v>59</v>
      </c>
      <c r="K897" s="1" t="s">
        <v>36</v>
      </c>
      <c r="L897" s="1" t="s">
        <v>20</v>
      </c>
      <c r="M897" s="1" t="s">
        <v>21</v>
      </c>
      <c r="N897" s="1" t="s">
        <v>11</v>
      </c>
      <c r="O897" s="7">
        <v>276.25</v>
      </c>
      <c r="P897" s="7">
        <v>0</v>
      </c>
      <c r="Q897" s="7">
        <f t="shared" si="29"/>
        <v>276.25</v>
      </c>
      <c r="R897" s="6" t="s">
        <v>47</v>
      </c>
      <c r="S897" s="5" t="s">
        <v>32</v>
      </c>
      <c r="T897" s="5" t="s">
        <v>1592</v>
      </c>
      <c r="U897" s="5" t="s">
        <v>1874</v>
      </c>
      <c r="V897" s="1" t="s">
        <v>56</v>
      </c>
      <c r="W897" s="1" t="s">
        <v>3385</v>
      </c>
      <c r="X897" s="1" t="s">
        <v>1485</v>
      </c>
      <c r="Y897" s="1" t="s">
        <v>1486</v>
      </c>
      <c r="Z897" s="4">
        <v>42551</v>
      </c>
      <c r="AA897" s="1" t="s">
        <v>45</v>
      </c>
      <c r="AB897" s="1" t="s">
        <v>3386</v>
      </c>
      <c r="AC897" s="1" t="s">
        <v>3387</v>
      </c>
      <c r="AD897" s="8"/>
    </row>
    <row r="898" spans="2:30" outlineLevel="5" x14ac:dyDescent="0.25">
      <c r="B898" s="3"/>
      <c r="C898" s="1"/>
      <c r="D898" s="1"/>
      <c r="E898" s="1"/>
      <c r="F898" s="1"/>
      <c r="G898" s="1" t="s">
        <v>1842</v>
      </c>
      <c r="H898" s="188">
        <v>42545</v>
      </c>
      <c r="I898" s="1" t="s">
        <v>3388</v>
      </c>
      <c r="J898" s="2" t="s">
        <v>59</v>
      </c>
      <c r="K898" s="1" t="s">
        <v>36</v>
      </c>
      <c r="L898" s="1" t="s">
        <v>20</v>
      </c>
      <c r="M898" s="1" t="s">
        <v>21</v>
      </c>
      <c r="N898" s="1" t="s">
        <v>11</v>
      </c>
      <c r="O898" s="7">
        <v>9320</v>
      </c>
      <c r="P898" s="7">
        <v>0</v>
      </c>
      <c r="Q898" s="7">
        <f t="shared" si="29"/>
        <v>9320</v>
      </c>
      <c r="R898" s="6" t="s">
        <v>47</v>
      </c>
      <c r="S898" s="5" t="s">
        <v>32</v>
      </c>
      <c r="T898" s="5" t="s">
        <v>58</v>
      </c>
      <c r="U898" s="5" t="s">
        <v>710</v>
      </c>
      <c r="V898" s="1" t="s">
        <v>56</v>
      </c>
      <c r="W898" s="1" t="s">
        <v>3389</v>
      </c>
      <c r="X898" s="1" t="s">
        <v>2116</v>
      </c>
      <c r="Y898" s="1" t="s">
        <v>2117</v>
      </c>
      <c r="Z898" s="4">
        <v>42545</v>
      </c>
      <c r="AA898" s="1" t="s">
        <v>45</v>
      </c>
      <c r="AB898" s="1" t="s">
        <v>3390</v>
      </c>
      <c r="AC898" s="1" t="s">
        <v>3391</v>
      </c>
      <c r="AD898" s="8"/>
    </row>
    <row r="899" spans="2:30" outlineLevel="5" x14ac:dyDescent="0.25">
      <c r="B899" s="3"/>
      <c r="C899" s="1"/>
      <c r="D899" s="1"/>
      <c r="E899" s="1"/>
      <c r="F899" s="1"/>
      <c r="G899" s="1" t="s">
        <v>1842</v>
      </c>
      <c r="H899" s="188">
        <v>42541</v>
      </c>
      <c r="I899" s="1" t="s">
        <v>3392</v>
      </c>
      <c r="J899" s="2" t="s">
        <v>59</v>
      </c>
      <c r="K899" s="1" t="s">
        <v>36</v>
      </c>
      <c r="L899" s="1" t="s">
        <v>20</v>
      </c>
      <c r="M899" s="1" t="s">
        <v>21</v>
      </c>
      <c r="N899" s="1" t="s">
        <v>11</v>
      </c>
      <c r="O899" s="7">
        <v>4710</v>
      </c>
      <c r="P899" s="7">
        <v>0</v>
      </c>
      <c r="Q899" s="7">
        <f t="shared" si="29"/>
        <v>4710</v>
      </c>
      <c r="R899" s="6" t="s">
        <v>47</v>
      </c>
      <c r="S899" s="5" t="s">
        <v>32</v>
      </c>
      <c r="T899" s="5" t="s">
        <v>58</v>
      </c>
      <c r="U899" s="5" t="s">
        <v>710</v>
      </c>
      <c r="V899" s="1" t="s">
        <v>56</v>
      </c>
      <c r="W899" s="1" t="s">
        <v>3393</v>
      </c>
      <c r="X899" s="1" t="s">
        <v>2116</v>
      </c>
      <c r="Y899" s="1" t="s">
        <v>2117</v>
      </c>
      <c r="Z899" s="4">
        <v>42541</v>
      </c>
      <c r="AA899" s="1" t="s">
        <v>45</v>
      </c>
      <c r="AB899" s="1" t="s">
        <v>3394</v>
      </c>
      <c r="AC899" s="1" t="s">
        <v>3395</v>
      </c>
      <c r="AD899" s="8"/>
    </row>
    <row r="900" spans="2:30" outlineLevel="5" x14ac:dyDescent="0.25">
      <c r="B900" s="3"/>
      <c r="C900" s="1"/>
      <c r="D900" s="1"/>
      <c r="E900" s="1"/>
      <c r="F900" s="1"/>
      <c r="G900" s="1" t="s">
        <v>1842</v>
      </c>
      <c r="H900" s="188">
        <v>42545</v>
      </c>
      <c r="I900" s="1" t="s">
        <v>3396</v>
      </c>
      <c r="J900" s="2" t="s">
        <v>59</v>
      </c>
      <c r="K900" s="1" t="s">
        <v>36</v>
      </c>
      <c r="L900" s="1" t="s">
        <v>20</v>
      </c>
      <c r="M900" s="1" t="s">
        <v>21</v>
      </c>
      <c r="N900" s="1" t="s">
        <v>11</v>
      </c>
      <c r="O900" s="7">
        <v>3045</v>
      </c>
      <c r="P900" s="7">
        <v>0</v>
      </c>
      <c r="Q900" s="7">
        <f t="shared" si="29"/>
        <v>3045</v>
      </c>
      <c r="R900" s="6" t="s">
        <v>47</v>
      </c>
      <c r="S900" s="5" t="s">
        <v>32</v>
      </c>
      <c r="T900" s="5" t="s">
        <v>58</v>
      </c>
      <c r="U900" s="5" t="s">
        <v>710</v>
      </c>
      <c r="V900" s="1" t="s">
        <v>56</v>
      </c>
      <c r="W900" s="1" t="s">
        <v>1656</v>
      </c>
      <c r="X900" s="1" t="s">
        <v>1633</v>
      </c>
      <c r="Y900" s="1" t="s">
        <v>1634</v>
      </c>
      <c r="Z900" s="4">
        <v>42545</v>
      </c>
      <c r="AA900" s="1" t="s">
        <v>45</v>
      </c>
      <c r="AB900" s="1" t="s">
        <v>3397</v>
      </c>
      <c r="AC900" s="1" t="s">
        <v>3398</v>
      </c>
      <c r="AD900" s="8"/>
    </row>
    <row r="901" spans="2:30" ht="15" customHeight="1" outlineLevel="5" x14ac:dyDescent="0.25">
      <c r="B901" s="3"/>
      <c r="C901" s="1"/>
      <c r="D901" s="1"/>
      <c r="E901" s="1"/>
      <c r="F901" s="1"/>
      <c r="G901" s="1" t="s">
        <v>1842</v>
      </c>
      <c r="H901" s="188">
        <v>42551</v>
      </c>
      <c r="I901" s="1" t="s">
        <v>1581</v>
      </c>
      <c r="J901" s="2" t="s">
        <v>59</v>
      </c>
      <c r="K901" s="1" t="s">
        <v>36</v>
      </c>
      <c r="L901" s="1" t="s">
        <v>20</v>
      </c>
      <c r="M901" s="1" t="s">
        <v>21</v>
      </c>
      <c r="N901" s="1" t="s">
        <v>11</v>
      </c>
      <c r="O901" s="7">
        <v>550.55999999999995</v>
      </c>
      <c r="P901" s="7">
        <v>0</v>
      </c>
      <c r="Q901" s="7">
        <f t="shared" si="29"/>
        <v>550.55999999999995</v>
      </c>
      <c r="R901" s="6" t="s">
        <v>47</v>
      </c>
      <c r="S901" s="5" t="s">
        <v>32</v>
      </c>
      <c r="T901" s="5" t="s">
        <v>2660</v>
      </c>
      <c r="U901" s="5" t="s">
        <v>1871</v>
      </c>
      <c r="V901" s="1" t="s">
        <v>1710</v>
      </c>
      <c r="W901" s="1" t="s">
        <v>3399</v>
      </c>
      <c r="X901" s="1" t="s">
        <v>1485</v>
      </c>
      <c r="Y901" s="1" t="s">
        <v>1486</v>
      </c>
      <c r="Z901" s="4">
        <v>42551</v>
      </c>
      <c r="AA901" s="1" t="s">
        <v>45</v>
      </c>
      <c r="AB901" s="1" t="s">
        <v>3400</v>
      </c>
      <c r="AC901" s="1" t="s">
        <v>3401</v>
      </c>
      <c r="AD901" s="8" t="s">
        <v>3402</v>
      </c>
    </row>
    <row r="902" spans="2:30" outlineLevel="5" x14ac:dyDescent="0.25">
      <c r="B902" s="3"/>
      <c r="C902" s="1"/>
      <c r="D902" s="1"/>
      <c r="E902" s="1"/>
      <c r="F902" s="1"/>
      <c r="G902" s="1" t="s">
        <v>1842</v>
      </c>
      <c r="H902" s="188">
        <v>42549</v>
      </c>
      <c r="I902" s="1" t="s">
        <v>3403</v>
      </c>
      <c r="J902" s="2" t="s">
        <v>59</v>
      </c>
      <c r="K902" s="1" t="s">
        <v>36</v>
      </c>
      <c r="L902" s="1" t="s">
        <v>20</v>
      </c>
      <c r="M902" s="1" t="s">
        <v>21</v>
      </c>
      <c r="N902" s="1" t="s">
        <v>11</v>
      </c>
      <c r="O902" s="7">
        <v>14605.5</v>
      </c>
      <c r="P902" s="7">
        <v>0</v>
      </c>
      <c r="Q902" s="7">
        <f t="shared" si="29"/>
        <v>14605.5</v>
      </c>
      <c r="R902" s="6" t="s">
        <v>47</v>
      </c>
      <c r="S902" s="5" t="s">
        <v>32</v>
      </c>
      <c r="T902" s="5" t="s">
        <v>1592</v>
      </c>
      <c r="U902" s="5" t="s">
        <v>1874</v>
      </c>
      <c r="V902" s="1" t="s">
        <v>56</v>
      </c>
      <c r="W902" s="1" t="s">
        <v>3404</v>
      </c>
      <c r="X902" s="1" t="s">
        <v>1716</v>
      </c>
      <c r="Y902" s="1" t="s">
        <v>1717</v>
      </c>
      <c r="Z902" s="4">
        <v>42549</v>
      </c>
      <c r="AA902" s="1" t="s">
        <v>45</v>
      </c>
      <c r="AB902" s="1" t="s">
        <v>3405</v>
      </c>
      <c r="AC902" s="1" t="s">
        <v>3406</v>
      </c>
      <c r="AD902" s="8"/>
    </row>
    <row r="903" spans="2:30" outlineLevel="5" x14ac:dyDescent="0.25">
      <c r="B903" s="3"/>
      <c r="C903" s="1"/>
      <c r="D903" s="1"/>
      <c r="E903" s="1"/>
      <c r="F903" s="1"/>
      <c r="G903" s="1" t="s">
        <v>1842</v>
      </c>
      <c r="H903" s="188">
        <v>42548</v>
      </c>
      <c r="I903" s="1" t="s">
        <v>3407</v>
      </c>
      <c r="J903" s="2" t="s">
        <v>59</v>
      </c>
      <c r="K903" s="1" t="s">
        <v>36</v>
      </c>
      <c r="L903" s="1" t="s">
        <v>20</v>
      </c>
      <c r="M903" s="1" t="s">
        <v>21</v>
      </c>
      <c r="N903" s="1" t="s">
        <v>11</v>
      </c>
      <c r="O903" s="7">
        <v>1470.4</v>
      </c>
      <c r="P903" s="7">
        <v>0</v>
      </c>
      <c r="Q903" s="7">
        <f t="shared" si="29"/>
        <v>1470.4</v>
      </c>
      <c r="R903" s="6" t="s">
        <v>1742</v>
      </c>
      <c r="S903" s="5" t="s">
        <v>32</v>
      </c>
      <c r="T903" s="5" t="s">
        <v>1705</v>
      </c>
      <c r="U903" s="5" t="s">
        <v>1883</v>
      </c>
      <c r="V903" s="1" t="s">
        <v>1638</v>
      </c>
      <c r="W903" s="1" t="s">
        <v>3408</v>
      </c>
      <c r="X903" s="1"/>
      <c r="Y903" s="1"/>
      <c r="Z903" s="4">
        <v>42548</v>
      </c>
      <c r="AA903" s="1" t="s">
        <v>26</v>
      </c>
      <c r="AB903" s="1" t="s">
        <v>3408</v>
      </c>
      <c r="AC903" s="1" t="s">
        <v>3409</v>
      </c>
      <c r="AD903" s="8"/>
    </row>
    <row r="904" spans="2:30" outlineLevel="5" x14ac:dyDescent="0.25">
      <c r="B904" s="3"/>
      <c r="C904" s="1"/>
      <c r="D904" s="1"/>
      <c r="E904" s="1"/>
      <c r="F904" s="1"/>
      <c r="G904" s="1" t="s">
        <v>1842</v>
      </c>
      <c r="H904" s="188">
        <v>42548</v>
      </c>
      <c r="I904" s="1" t="s">
        <v>3410</v>
      </c>
      <c r="J904" s="2" t="s">
        <v>59</v>
      </c>
      <c r="K904" s="1" t="s">
        <v>36</v>
      </c>
      <c r="L904" s="1" t="s">
        <v>20</v>
      </c>
      <c r="M904" s="1" t="s">
        <v>21</v>
      </c>
      <c r="N904" s="1" t="s">
        <v>11</v>
      </c>
      <c r="O904" s="7">
        <v>5784.2</v>
      </c>
      <c r="P904" s="7">
        <v>0</v>
      </c>
      <c r="Q904" s="7">
        <f t="shared" si="29"/>
        <v>5784.2</v>
      </c>
      <c r="R904" s="6" t="s">
        <v>1742</v>
      </c>
      <c r="S904" s="5" t="s">
        <v>32</v>
      </c>
      <c r="T904" s="5" t="s">
        <v>58</v>
      </c>
      <c r="U904" s="5" t="s">
        <v>710</v>
      </c>
      <c r="V904" s="1" t="s">
        <v>1638</v>
      </c>
      <c r="W904" s="1" t="s">
        <v>3411</v>
      </c>
      <c r="X904" s="1"/>
      <c r="Y904" s="1"/>
      <c r="Z904" s="4">
        <v>42548</v>
      </c>
      <c r="AA904" s="1" t="s">
        <v>26</v>
      </c>
      <c r="AB904" s="1" t="s">
        <v>3411</v>
      </c>
      <c r="AC904" s="1" t="s">
        <v>3412</v>
      </c>
      <c r="AD904" s="8"/>
    </row>
    <row r="905" spans="2:30" outlineLevel="5" x14ac:dyDescent="0.25">
      <c r="B905" s="220"/>
      <c r="C905" s="2"/>
      <c r="D905" s="2"/>
      <c r="E905" s="2"/>
      <c r="F905" s="2"/>
      <c r="G905" s="2"/>
      <c r="H905" s="228"/>
      <c r="I905" s="2"/>
      <c r="J905" s="2" t="s">
        <v>59</v>
      </c>
      <c r="K905" s="2"/>
      <c r="L905" s="2"/>
      <c r="M905" s="2"/>
      <c r="N905" s="2"/>
      <c r="O905" s="221"/>
      <c r="P905" s="221"/>
      <c r="Q905" s="221"/>
      <c r="R905" s="222"/>
      <c r="S905" s="223"/>
      <c r="T905" s="223"/>
      <c r="U905" s="223"/>
      <c r="V905" s="2"/>
      <c r="W905" s="2"/>
      <c r="X905" s="2"/>
      <c r="Y905" s="2"/>
      <c r="Z905" s="224"/>
      <c r="AA905" s="2"/>
      <c r="AB905" s="2"/>
      <c r="AC905" s="2"/>
      <c r="AD905" s="225"/>
    </row>
    <row r="906" spans="2:30" outlineLevel="4" x14ac:dyDescent="0.25">
      <c r="B906" s="220"/>
      <c r="C906" s="2"/>
      <c r="D906" s="2"/>
      <c r="E906" s="2"/>
      <c r="F906" s="2" t="s">
        <v>4254</v>
      </c>
      <c r="G906" s="2" t="s">
        <v>4255</v>
      </c>
      <c r="H906" s="228"/>
      <c r="I906" s="2"/>
      <c r="J906" s="2" t="s">
        <v>59</v>
      </c>
      <c r="K906" s="2"/>
      <c r="L906" s="2"/>
      <c r="M906" s="2"/>
      <c r="N906" s="2"/>
      <c r="O906" s="221">
        <f>SUM(O907:O963)</f>
        <v>669778.24</v>
      </c>
      <c r="P906" s="221">
        <f>SUM(P907:P963)</f>
        <v>0</v>
      </c>
      <c r="Q906" s="221">
        <f t="shared" ref="Q906:Q937" si="30">O906-P906</f>
        <v>669778.24</v>
      </c>
      <c r="R906" s="222"/>
      <c r="S906" s="223"/>
      <c r="T906" s="223"/>
      <c r="U906" s="223"/>
      <c r="V906" s="2"/>
      <c r="W906" s="2"/>
      <c r="X906" s="2"/>
      <c r="Y906" s="2"/>
      <c r="Z906" s="224"/>
      <c r="AA906" s="2"/>
      <c r="AB906" s="2"/>
      <c r="AC906" s="2"/>
      <c r="AD906" s="225"/>
    </row>
    <row r="907" spans="2:30" outlineLevel="5" x14ac:dyDescent="0.25">
      <c r="B907" s="3"/>
      <c r="C907" s="1"/>
      <c r="D907" s="1"/>
      <c r="E907" s="1"/>
      <c r="F907" s="1"/>
      <c r="G907" s="1" t="s">
        <v>1842</v>
      </c>
      <c r="H907" s="188">
        <v>42564</v>
      </c>
      <c r="I907" s="1" t="s">
        <v>4670</v>
      </c>
      <c r="J907" s="2" t="s">
        <v>59</v>
      </c>
      <c r="K907" s="1" t="s">
        <v>36</v>
      </c>
      <c r="L907" s="1" t="s">
        <v>20</v>
      </c>
      <c r="M907" s="1" t="s">
        <v>21</v>
      </c>
      <c r="N907" s="1" t="s">
        <v>11</v>
      </c>
      <c r="O907" s="7">
        <v>6864</v>
      </c>
      <c r="P907" s="7">
        <v>0</v>
      </c>
      <c r="Q907" s="7">
        <f t="shared" si="30"/>
        <v>6864</v>
      </c>
      <c r="R907" s="6" t="s">
        <v>47</v>
      </c>
      <c r="S907" s="5" t="s">
        <v>25</v>
      </c>
      <c r="T907" s="5" t="s">
        <v>1437</v>
      </c>
      <c r="U907" s="5" t="s">
        <v>1904</v>
      </c>
      <c r="V907" s="1" t="s">
        <v>56</v>
      </c>
      <c r="W907" s="1" t="s">
        <v>4671</v>
      </c>
      <c r="X907" s="1" t="s">
        <v>1464</v>
      </c>
      <c r="Y907" s="1" t="s">
        <v>1465</v>
      </c>
      <c r="Z907" s="4">
        <v>42564</v>
      </c>
      <c r="AA907" s="1" t="s">
        <v>45</v>
      </c>
      <c r="AB907" s="1" t="s">
        <v>4672</v>
      </c>
      <c r="AC907" s="1" t="s">
        <v>4673</v>
      </c>
      <c r="AD907" s="8"/>
    </row>
    <row r="908" spans="2:30" outlineLevel="5" x14ac:dyDescent="0.25">
      <c r="B908" s="3"/>
      <c r="C908" s="1"/>
      <c r="D908" s="1"/>
      <c r="E908" s="1"/>
      <c r="F908" s="1"/>
      <c r="G908" s="1" t="s">
        <v>1842</v>
      </c>
      <c r="H908" s="188">
        <v>42572</v>
      </c>
      <c r="I908" s="1" t="s">
        <v>4674</v>
      </c>
      <c r="J908" s="2" t="s">
        <v>59</v>
      </c>
      <c r="K908" s="1" t="s">
        <v>36</v>
      </c>
      <c r="L908" s="1" t="s">
        <v>20</v>
      </c>
      <c r="M908" s="1" t="s">
        <v>21</v>
      </c>
      <c r="N908" s="1" t="s">
        <v>11</v>
      </c>
      <c r="O908" s="7">
        <v>1680</v>
      </c>
      <c r="P908" s="7">
        <v>0</v>
      </c>
      <c r="Q908" s="7">
        <f t="shared" si="30"/>
        <v>1680</v>
      </c>
      <c r="R908" s="6" t="s">
        <v>47</v>
      </c>
      <c r="S908" s="5" t="s">
        <v>25</v>
      </c>
      <c r="T908" s="5" t="s">
        <v>1437</v>
      </c>
      <c r="U908" s="5" t="s">
        <v>1904</v>
      </c>
      <c r="V908" s="1" t="s">
        <v>56</v>
      </c>
      <c r="W908" s="1" t="s">
        <v>4675</v>
      </c>
      <c r="X908" s="1" t="s">
        <v>1470</v>
      </c>
      <c r="Y908" s="1" t="s">
        <v>1471</v>
      </c>
      <c r="Z908" s="4">
        <v>42572</v>
      </c>
      <c r="AA908" s="1" t="s">
        <v>45</v>
      </c>
      <c r="AB908" s="1" t="s">
        <v>4676</v>
      </c>
      <c r="AC908" s="1" t="s">
        <v>4677</v>
      </c>
      <c r="AD908" s="8"/>
    </row>
    <row r="909" spans="2:30" outlineLevel="5" x14ac:dyDescent="0.25">
      <c r="B909" s="3"/>
      <c r="C909" s="1"/>
      <c r="D909" s="1"/>
      <c r="E909" s="1"/>
      <c r="F909" s="1"/>
      <c r="G909" s="1" t="s">
        <v>1842</v>
      </c>
      <c r="H909" s="188">
        <v>42570</v>
      </c>
      <c r="I909" s="1" t="s">
        <v>4678</v>
      </c>
      <c r="J909" s="2" t="s">
        <v>59</v>
      </c>
      <c r="K909" s="1" t="s">
        <v>36</v>
      </c>
      <c r="L909" s="1" t="s">
        <v>20</v>
      </c>
      <c r="M909" s="1" t="s">
        <v>21</v>
      </c>
      <c r="N909" s="1" t="s">
        <v>11</v>
      </c>
      <c r="O909" s="7">
        <v>8147.2</v>
      </c>
      <c r="P909" s="7">
        <v>0</v>
      </c>
      <c r="Q909" s="7">
        <f t="shared" si="30"/>
        <v>8147.2</v>
      </c>
      <c r="R909" s="6" t="s">
        <v>47</v>
      </c>
      <c r="S909" s="5" t="s">
        <v>32</v>
      </c>
      <c r="T909" s="5" t="s">
        <v>1592</v>
      </c>
      <c r="U909" s="5" t="s">
        <v>1874</v>
      </c>
      <c r="V909" s="1" t="s">
        <v>56</v>
      </c>
      <c r="W909" s="1" t="s">
        <v>4679</v>
      </c>
      <c r="X909" s="1" t="s">
        <v>1727</v>
      </c>
      <c r="Y909" s="1" t="s">
        <v>1728</v>
      </c>
      <c r="Z909" s="4">
        <v>42570</v>
      </c>
      <c r="AA909" s="1" t="s">
        <v>45</v>
      </c>
      <c r="AB909" s="1" t="s">
        <v>4680</v>
      </c>
      <c r="AC909" s="1" t="s">
        <v>4681</v>
      </c>
      <c r="AD909" s="8"/>
    </row>
    <row r="910" spans="2:30" outlineLevel="5" x14ac:dyDescent="0.25">
      <c r="B910" s="3"/>
      <c r="C910" s="1"/>
      <c r="D910" s="1"/>
      <c r="E910" s="1"/>
      <c r="F910" s="1"/>
      <c r="G910" s="1" t="s">
        <v>1842</v>
      </c>
      <c r="H910" s="188">
        <v>42557</v>
      </c>
      <c r="I910" s="1" t="s">
        <v>4682</v>
      </c>
      <c r="J910" s="2" t="s">
        <v>59</v>
      </c>
      <c r="K910" s="1" t="s">
        <v>36</v>
      </c>
      <c r="L910" s="1" t="s">
        <v>20</v>
      </c>
      <c r="M910" s="1" t="s">
        <v>21</v>
      </c>
      <c r="N910" s="1" t="s">
        <v>11</v>
      </c>
      <c r="O910" s="7">
        <v>13340</v>
      </c>
      <c r="P910" s="7">
        <v>0</v>
      </c>
      <c r="Q910" s="7">
        <f t="shared" si="30"/>
        <v>13340</v>
      </c>
      <c r="R910" s="6" t="s">
        <v>47</v>
      </c>
      <c r="S910" s="5" t="s">
        <v>32</v>
      </c>
      <c r="T910" s="5" t="s">
        <v>1592</v>
      </c>
      <c r="U910" s="5" t="s">
        <v>1874</v>
      </c>
      <c r="V910" s="1" t="s">
        <v>56</v>
      </c>
      <c r="W910" s="1" t="s">
        <v>4683</v>
      </c>
      <c r="X910" s="1" t="s">
        <v>4684</v>
      </c>
      <c r="Y910" s="1" t="s">
        <v>4685</v>
      </c>
      <c r="Z910" s="4">
        <v>42557</v>
      </c>
      <c r="AA910" s="1" t="s">
        <v>45</v>
      </c>
      <c r="AB910" s="1" t="s">
        <v>1605</v>
      </c>
      <c r="AC910" s="1" t="s">
        <v>4686</v>
      </c>
      <c r="AD910" s="8"/>
    </row>
    <row r="911" spans="2:30" outlineLevel="5" x14ac:dyDescent="0.25">
      <c r="B911" s="3"/>
      <c r="C911" s="1"/>
      <c r="D911" s="1"/>
      <c r="E911" s="1"/>
      <c r="F911" s="1"/>
      <c r="G911" s="1" t="s">
        <v>1842</v>
      </c>
      <c r="H911" s="188">
        <v>42565</v>
      </c>
      <c r="I911" s="1" t="s">
        <v>4687</v>
      </c>
      <c r="J911" s="2" t="s">
        <v>59</v>
      </c>
      <c r="K911" s="1" t="s">
        <v>36</v>
      </c>
      <c r="L911" s="1" t="s">
        <v>20</v>
      </c>
      <c r="M911" s="1" t="s">
        <v>21</v>
      </c>
      <c r="N911" s="1" t="s">
        <v>11</v>
      </c>
      <c r="O911" s="7">
        <v>12345.6</v>
      </c>
      <c r="P911" s="7">
        <v>0</v>
      </c>
      <c r="Q911" s="7">
        <f t="shared" si="30"/>
        <v>12345.6</v>
      </c>
      <c r="R911" s="6" t="s">
        <v>47</v>
      </c>
      <c r="S911" s="5" t="s">
        <v>32</v>
      </c>
      <c r="T911" s="5" t="s">
        <v>1592</v>
      </c>
      <c r="U911" s="5" t="s">
        <v>1874</v>
      </c>
      <c r="V911" s="1" t="s">
        <v>56</v>
      </c>
      <c r="W911" s="1" t="s">
        <v>4688</v>
      </c>
      <c r="X911" s="1" t="s">
        <v>4684</v>
      </c>
      <c r="Y911" s="1" t="s">
        <v>4685</v>
      </c>
      <c r="Z911" s="4">
        <v>42565</v>
      </c>
      <c r="AA911" s="1" t="s">
        <v>45</v>
      </c>
      <c r="AB911" s="1" t="s">
        <v>4689</v>
      </c>
      <c r="AC911" s="1" t="s">
        <v>4690</v>
      </c>
      <c r="AD911" s="8"/>
    </row>
    <row r="912" spans="2:30" outlineLevel="5" x14ac:dyDescent="0.25">
      <c r="B912" s="3"/>
      <c r="C912" s="1"/>
      <c r="D912" s="1"/>
      <c r="E912" s="1"/>
      <c r="F912" s="1"/>
      <c r="G912" s="1" t="s">
        <v>1842</v>
      </c>
      <c r="H912" s="188">
        <v>42556</v>
      </c>
      <c r="I912" s="1" t="s">
        <v>4691</v>
      </c>
      <c r="J912" s="2" t="s">
        <v>59</v>
      </c>
      <c r="K912" s="1" t="s">
        <v>36</v>
      </c>
      <c r="L912" s="1" t="s">
        <v>20</v>
      </c>
      <c r="M912" s="1" t="s">
        <v>21</v>
      </c>
      <c r="N912" s="1" t="s">
        <v>11</v>
      </c>
      <c r="O912" s="7">
        <v>3120</v>
      </c>
      <c r="P912" s="7">
        <v>0</v>
      </c>
      <c r="Q912" s="7">
        <f t="shared" si="30"/>
        <v>3120</v>
      </c>
      <c r="R912" s="6" t="s">
        <v>47</v>
      </c>
      <c r="S912" s="5" t="s">
        <v>32</v>
      </c>
      <c r="T912" s="5" t="s">
        <v>1704</v>
      </c>
      <c r="U912" s="5" t="s">
        <v>1280</v>
      </c>
      <c r="V912" s="1" t="s">
        <v>56</v>
      </c>
      <c r="W912" s="1" t="s">
        <v>4692</v>
      </c>
      <c r="X912" s="1" t="s">
        <v>4693</v>
      </c>
      <c r="Y912" s="1" t="s">
        <v>4694</v>
      </c>
      <c r="Z912" s="4">
        <v>42556</v>
      </c>
      <c r="AA912" s="1" t="s">
        <v>45</v>
      </c>
      <c r="AB912" s="1" t="s">
        <v>4695</v>
      </c>
      <c r="AC912" s="1" t="s">
        <v>4696</v>
      </c>
      <c r="AD912" s="8"/>
    </row>
    <row r="913" spans="2:30" outlineLevel="5" x14ac:dyDescent="0.25">
      <c r="B913" s="3"/>
      <c r="C913" s="1"/>
      <c r="D913" s="1"/>
      <c r="E913" s="1"/>
      <c r="F913" s="1"/>
      <c r="G913" s="1" t="s">
        <v>1842</v>
      </c>
      <c r="H913" s="188">
        <v>42563</v>
      </c>
      <c r="I913" s="1" t="s">
        <v>4697</v>
      </c>
      <c r="J913" s="2" t="s">
        <v>59</v>
      </c>
      <c r="K913" s="1" t="s">
        <v>36</v>
      </c>
      <c r="L913" s="1" t="s">
        <v>20</v>
      </c>
      <c r="M913" s="1" t="s">
        <v>21</v>
      </c>
      <c r="N913" s="1" t="s">
        <v>11</v>
      </c>
      <c r="O913" s="7">
        <v>11400</v>
      </c>
      <c r="P913" s="7">
        <v>0</v>
      </c>
      <c r="Q913" s="7">
        <f t="shared" si="30"/>
        <v>11400</v>
      </c>
      <c r="R913" s="6" t="s">
        <v>47</v>
      </c>
      <c r="S913" s="5" t="s">
        <v>32</v>
      </c>
      <c r="T913" s="5" t="s">
        <v>1592</v>
      </c>
      <c r="U913" s="5" t="s">
        <v>1874</v>
      </c>
      <c r="V913" s="1" t="s">
        <v>56</v>
      </c>
      <c r="W913" s="1" t="s">
        <v>4698</v>
      </c>
      <c r="X913" s="1" t="s">
        <v>1467</v>
      </c>
      <c r="Y913" s="1" t="s">
        <v>1468</v>
      </c>
      <c r="Z913" s="4">
        <v>42563</v>
      </c>
      <c r="AA913" s="1" t="s">
        <v>45</v>
      </c>
      <c r="AB913" s="1" t="s">
        <v>4699</v>
      </c>
      <c r="AC913" s="1" t="s">
        <v>4700</v>
      </c>
      <c r="AD913" s="8"/>
    </row>
    <row r="914" spans="2:30" outlineLevel="5" x14ac:dyDescent="0.25">
      <c r="B914" s="3"/>
      <c r="C914" s="1"/>
      <c r="D914" s="1"/>
      <c r="E914" s="1"/>
      <c r="F914" s="1"/>
      <c r="G914" s="1" t="s">
        <v>1842</v>
      </c>
      <c r="H914" s="188">
        <v>42555</v>
      </c>
      <c r="I914" s="1" t="s">
        <v>4701</v>
      </c>
      <c r="J914" s="2" t="s">
        <v>59</v>
      </c>
      <c r="K914" s="1" t="s">
        <v>36</v>
      </c>
      <c r="L914" s="1" t="s">
        <v>20</v>
      </c>
      <c r="M914" s="1" t="s">
        <v>21</v>
      </c>
      <c r="N914" s="1" t="s">
        <v>11</v>
      </c>
      <c r="O914" s="7">
        <v>3966.5</v>
      </c>
      <c r="P914" s="7">
        <v>0</v>
      </c>
      <c r="Q914" s="7">
        <f t="shared" si="30"/>
        <v>3966.5</v>
      </c>
      <c r="R914" s="6" t="s">
        <v>47</v>
      </c>
      <c r="S914" s="5" t="s">
        <v>32</v>
      </c>
      <c r="T914" s="5" t="s">
        <v>1592</v>
      </c>
      <c r="U914" s="5" t="s">
        <v>1874</v>
      </c>
      <c r="V914" s="1" t="s">
        <v>56</v>
      </c>
      <c r="W914" s="1" t="s">
        <v>4702</v>
      </c>
      <c r="X914" s="1" t="s">
        <v>1646</v>
      </c>
      <c r="Y914" s="1" t="s">
        <v>1647</v>
      </c>
      <c r="Z914" s="4">
        <v>42555</v>
      </c>
      <c r="AA914" s="1" t="s">
        <v>45</v>
      </c>
      <c r="AB914" s="1" t="s">
        <v>4703</v>
      </c>
      <c r="AC914" s="1" t="s">
        <v>4704</v>
      </c>
      <c r="AD914" s="8"/>
    </row>
    <row r="915" spans="2:30" outlineLevel="5" x14ac:dyDescent="0.25">
      <c r="B915" s="3"/>
      <c r="C915" s="1"/>
      <c r="D915" s="1"/>
      <c r="E915" s="1"/>
      <c r="F915" s="1"/>
      <c r="G915" s="1" t="s">
        <v>1842</v>
      </c>
      <c r="H915" s="188">
        <v>42563</v>
      </c>
      <c r="I915" s="1" t="s">
        <v>4705</v>
      </c>
      <c r="J915" s="2" t="s">
        <v>59</v>
      </c>
      <c r="K915" s="1" t="s">
        <v>36</v>
      </c>
      <c r="L915" s="1" t="s">
        <v>20</v>
      </c>
      <c r="M915" s="1" t="s">
        <v>21</v>
      </c>
      <c r="N915" s="1" t="s">
        <v>11</v>
      </c>
      <c r="O915" s="7">
        <v>24930</v>
      </c>
      <c r="P915" s="7">
        <v>0</v>
      </c>
      <c r="Q915" s="7">
        <f t="shared" si="30"/>
        <v>24930</v>
      </c>
      <c r="R915" s="6" t="s">
        <v>47</v>
      </c>
      <c r="S915" s="5" t="s">
        <v>32</v>
      </c>
      <c r="T915" s="5" t="s">
        <v>1590</v>
      </c>
      <c r="U915" s="5" t="s">
        <v>1928</v>
      </c>
      <c r="V915" s="1" t="s">
        <v>56</v>
      </c>
      <c r="W915" s="1" t="s">
        <v>4706</v>
      </c>
      <c r="X915" s="1" t="s">
        <v>1467</v>
      </c>
      <c r="Y915" s="1" t="s">
        <v>1468</v>
      </c>
      <c r="Z915" s="4">
        <v>42563</v>
      </c>
      <c r="AA915" s="1" t="s">
        <v>45</v>
      </c>
      <c r="AB915" s="1" t="s">
        <v>4707</v>
      </c>
      <c r="AC915" s="1" t="s">
        <v>4708</v>
      </c>
      <c r="AD915" s="8"/>
    </row>
    <row r="916" spans="2:30" outlineLevel="5" x14ac:dyDescent="0.25">
      <c r="B916" s="3"/>
      <c r="C916" s="1"/>
      <c r="D916" s="1"/>
      <c r="E916" s="1"/>
      <c r="F916" s="1"/>
      <c r="G916" s="1" t="s">
        <v>1842</v>
      </c>
      <c r="H916" s="188">
        <v>42577</v>
      </c>
      <c r="I916" s="1" t="s">
        <v>4709</v>
      </c>
      <c r="J916" s="2" t="s">
        <v>59</v>
      </c>
      <c r="K916" s="1" t="s">
        <v>36</v>
      </c>
      <c r="L916" s="1" t="s">
        <v>20</v>
      </c>
      <c r="M916" s="1" t="s">
        <v>21</v>
      </c>
      <c r="N916" s="1" t="s">
        <v>11</v>
      </c>
      <c r="O916" s="7">
        <v>21960</v>
      </c>
      <c r="P916" s="7">
        <v>0</v>
      </c>
      <c r="Q916" s="7">
        <f t="shared" si="30"/>
        <v>21960</v>
      </c>
      <c r="R916" s="6" t="s">
        <v>47</v>
      </c>
      <c r="S916" s="5" t="s">
        <v>32</v>
      </c>
      <c r="T916" s="5" t="s">
        <v>1590</v>
      </c>
      <c r="U916" s="5" t="s">
        <v>1928</v>
      </c>
      <c r="V916" s="1" t="s">
        <v>56</v>
      </c>
      <c r="W916" s="1" t="s">
        <v>4710</v>
      </c>
      <c r="X916" s="1" t="s">
        <v>1800</v>
      </c>
      <c r="Y916" s="1" t="s">
        <v>1801</v>
      </c>
      <c r="Z916" s="4">
        <v>42577</v>
      </c>
      <c r="AA916" s="1" t="s">
        <v>45</v>
      </c>
      <c r="AB916" s="1" t="s">
        <v>4711</v>
      </c>
      <c r="AC916" s="1" t="s">
        <v>4712</v>
      </c>
      <c r="AD916" s="8"/>
    </row>
    <row r="917" spans="2:30" outlineLevel="5" x14ac:dyDescent="0.25">
      <c r="B917" s="3"/>
      <c r="C917" s="1"/>
      <c r="D917" s="1"/>
      <c r="E917" s="1"/>
      <c r="F917" s="1"/>
      <c r="G917" s="1" t="s">
        <v>1842</v>
      </c>
      <c r="H917" s="188">
        <v>42555</v>
      </c>
      <c r="I917" s="1" t="s">
        <v>4713</v>
      </c>
      <c r="J917" s="2" t="s">
        <v>59</v>
      </c>
      <c r="K917" s="1" t="s">
        <v>36</v>
      </c>
      <c r="L917" s="1" t="s">
        <v>20</v>
      </c>
      <c r="M917" s="1" t="s">
        <v>21</v>
      </c>
      <c r="N917" s="1" t="s">
        <v>11</v>
      </c>
      <c r="O917" s="7">
        <v>5975</v>
      </c>
      <c r="P917" s="7">
        <v>0</v>
      </c>
      <c r="Q917" s="7">
        <f t="shared" si="30"/>
        <v>5975</v>
      </c>
      <c r="R917" s="6" t="s">
        <v>47</v>
      </c>
      <c r="S917" s="5" t="s">
        <v>32</v>
      </c>
      <c r="T917" s="5" t="s">
        <v>2660</v>
      </c>
      <c r="U917" s="5" t="s">
        <v>1871</v>
      </c>
      <c r="V917" s="1" t="s">
        <v>56</v>
      </c>
      <c r="W917" s="1" t="s">
        <v>4714</v>
      </c>
      <c r="X917" s="1" t="s">
        <v>1467</v>
      </c>
      <c r="Y917" s="1" t="s">
        <v>1468</v>
      </c>
      <c r="Z917" s="4">
        <v>42555</v>
      </c>
      <c r="AA917" s="1" t="s">
        <v>45</v>
      </c>
      <c r="AB917" s="1" t="s">
        <v>4715</v>
      </c>
      <c r="AC917" s="1" t="s">
        <v>4716</v>
      </c>
      <c r="AD917" s="8"/>
    </row>
    <row r="918" spans="2:30" outlineLevel="5" x14ac:dyDescent="0.25">
      <c r="B918" s="3"/>
      <c r="C918" s="1"/>
      <c r="D918" s="1"/>
      <c r="E918" s="1"/>
      <c r="F918" s="1"/>
      <c r="G918" s="1" t="s">
        <v>1842</v>
      </c>
      <c r="H918" s="188">
        <v>42565</v>
      </c>
      <c r="I918" s="1" t="s">
        <v>4717</v>
      </c>
      <c r="J918" s="2" t="s">
        <v>59</v>
      </c>
      <c r="K918" s="1" t="s">
        <v>36</v>
      </c>
      <c r="L918" s="1" t="s">
        <v>20</v>
      </c>
      <c r="M918" s="1" t="s">
        <v>21</v>
      </c>
      <c r="N918" s="1" t="s">
        <v>11</v>
      </c>
      <c r="O918" s="7">
        <v>12750</v>
      </c>
      <c r="P918" s="7">
        <v>0</v>
      </c>
      <c r="Q918" s="7">
        <f t="shared" si="30"/>
        <v>12750</v>
      </c>
      <c r="R918" s="6" t="s">
        <v>47</v>
      </c>
      <c r="S918" s="5" t="s">
        <v>32</v>
      </c>
      <c r="T918" s="5" t="s">
        <v>1590</v>
      </c>
      <c r="U918" s="5" t="s">
        <v>1928</v>
      </c>
      <c r="V918" s="1" t="s">
        <v>56</v>
      </c>
      <c r="W918" s="1" t="s">
        <v>4718</v>
      </c>
      <c r="X918" s="1" t="s">
        <v>1646</v>
      </c>
      <c r="Y918" s="1" t="s">
        <v>1647</v>
      </c>
      <c r="Z918" s="4">
        <v>42565</v>
      </c>
      <c r="AA918" s="1" t="s">
        <v>45</v>
      </c>
      <c r="AB918" s="1" t="s">
        <v>4719</v>
      </c>
      <c r="AC918" s="1" t="s">
        <v>4720</v>
      </c>
      <c r="AD918" s="8"/>
    </row>
    <row r="919" spans="2:30" outlineLevel="5" x14ac:dyDescent="0.25">
      <c r="B919" s="3"/>
      <c r="C919" s="1"/>
      <c r="D919" s="1"/>
      <c r="E919" s="1"/>
      <c r="F919" s="1"/>
      <c r="G919" s="1" t="s">
        <v>1842</v>
      </c>
      <c r="H919" s="188">
        <v>42570</v>
      </c>
      <c r="I919" s="1" t="s">
        <v>4721</v>
      </c>
      <c r="J919" s="2" t="s">
        <v>59</v>
      </c>
      <c r="K919" s="1" t="s">
        <v>36</v>
      </c>
      <c r="L919" s="1" t="s">
        <v>20</v>
      </c>
      <c r="M919" s="1" t="s">
        <v>21</v>
      </c>
      <c r="N919" s="1" t="s">
        <v>11</v>
      </c>
      <c r="O919" s="7">
        <v>2537</v>
      </c>
      <c r="P919" s="7">
        <v>0</v>
      </c>
      <c r="Q919" s="7">
        <f t="shared" si="30"/>
        <v>2537</v>
      </c>
      <c r="R919" s="6" t="s">
        <v>47</v>
      </c>
      <c r="S919" s="5" t="s">
        <v>32</v>
      </c>
      <c r="T919" s="5" t="s">
        <v>1592</v>
      </c>
      <c r="U919" s="5" t="s">
        <v>1874</v>
      </c>
      <c r="V919" s="1" t="s">
        <v>56</v>
      </c>
      <c r="W919" s="1" t="s">
        <v>4722</v>
      </c>
      <c r="X919" s="1" t="s">
        <v>1599</v>
      </c>
      <c r="Y919" s="1" t="s">
        <v>1600</v>
      </c>
      <c r="Z919" s="4">
        <v>42570</v>
      </c>
      <c r="AA919" s="1" t="s">
        <v>1472</v>
      </c>
      <c r="AB919" s="1" t="s">
        <v>4723</v>
      </c>
      <c r="AC919" s="1" t="s">
        <v>4724</v>
      </c>
      <c r="AD919" s="8"/>
    </row>
    <row r="920" spans="2:30" outlineLevel="5" x14ac:dyDescent="0.25">
      <c r="B920" s="3"/>
      <c r="C920" s="1"/>
      <c r="D920" s="1"/>
      <c r="E920" s="1"/>
      <c r="F920" s="1"/>
      <c r="G920" s="1" t="s">
        <v>1842</v>
      </c>
      <c r="H920" s="188">
        <v>42569</v>
      </c>
      <c r="I920" s="1" t="s">
        <v>4725</v>
      </c>
      <c r="J920" s="2" t="s">
        <v>59</v>
      </c>
      <c r="K920" s="1" t="s">
        <v>36</v>
      </c>
      <c r="L920" s="1" t="s">
        <v>20</v>
      </c>
      <c r="M920" s="1" t="s">
        <v>21</v>
      </c>
      <c r="N920" s="1" t="s">
        <v>11</v>
      </c>
      <c r="O920" s="7">
        <v>15960</v>
      </c>
      <c r="P920" s="7">
        <v>0</v>
      </c>
      <c r="Q920" s="7">
        <f t="shared" si="30"/>
        <v>15960</v>
      </c>
      <c r="R920" s="6" t="s">
        <v>47</v>
      </c>
      <c r="S920" s="5" t="s">
        <v>32</v>
      </c>
      <c r="T920" s="5" t="s">
        <v>1590</v>
      </c>
      <c r="U920" s="5" t="s">
        <v>1928</v>
      </c>
      <c r="V920" s="1" t="s">
        <v>56</v>
      </c>
      <c r="W920" s="1" t="s">
        <v>4726</v>
      </c>
      <c r="X920" s="1" t="s">
        <v>2116</v>
      </c>
      <c r="Y920" s="1" t="s">
        <v>2117</v>
      </c>
      <c r="Z920" s="4">
        <v>42569</v>
      </c>
      <c r="AA920" s="1" t="s">
        <v>45</v>
      </c>
      <c r="AB920" s="1" t="s">
        <v>4727</v>
      </c>
      <c r="AC920" s="1" t="s">
        <v>4728</v>
      </c>
      <c r="AD920" s="8"/>
    </row>
    <row r="921" spans="2:30" outlineLevel="5" x14ac:dyDescent="0.25">
      <c r="B921" s="3"/>
      <c r="C921" s="1"/>
      <c r="D921" s="1"/>
      <c r="E921" s="1"/>
      <c r="F921" s="1"/>
      <c r="G921" s="1" t="s">
        <v>1842</v>
      </c>
      <c r="H921" s="188">
        <v>42555</v>
      </c>
      <c r="I921" s="1" t="s">
        <v>4729</v>
      </c>
      <c r="J921" s="2" t="s">
        <v>59</v>
      </c>
      <c r="K921" s="1" t="s">
        <v>36</v>
      </c>
      <c r="L921" s="1" t="s">
        <v>20</v>
      </c>
      <c r="M921" s="1" t="s">
        <v>21</v>
      </c>
      <c r="N921" s="1" t="s">
        <v>11</v>
      </c>
      <c r="O921" s="7">
        <v>2128</v>
      </c>
      <c r="P921" s="7">
        <v>0</v>
      </c>
      <c r="Q921" s="7">
        <f t="shared" si="30"/>
        <v>2128</v>
      </c>
      <c r="R921" s="6" t="s">
        <v>47</v>
      </c>
      <c r="S921" s="5" t="s">
        <v>32</v>
      </c>
      <c r="T921" s="5" t="s">
        <v>1592</v>
      </c>
      <c r="U921" s="5" t="s">
        <v>1874</v>
      </c>
      <c r="V921" s="1" t="s">
        <v>56</v>
      </c>
      <c r="W921" s="1" t="s">
        <v>4730</v>
      </c>
      <c r="X921" s="1" t="s">
        <v>2116</v>
      </c>
      <c r="Y921" s="1" t="s">
        <v>2117</v>
      </c>
      <c r="Z921" s="4">
        <v>42555</v>
      </c>
      <c r="AA921" s="1" t="s">
        <v>45</v>
      </c>
      <c r="AB921" s="1" t="s">
        <v>4731</v>
      </c>
      <c r="AC921" s="1" t="s">
        <v>4732</v>
      </c>
      <c r="AD921" s="8"/>
    </row>
    <row r="922" spans="2:30" outlineLevel="5" x14ac:dyDescent="0.25">
      <c r="B922" s="3"/>
      <c r="C922" s="1"/>
      <c r="D922" s="1"/>
      <c r="E922" s="1"/>
      <c r="F922" s="1"/>
      <c r="G922" s="1" t="s">
        <v>1842</v>
      </c>
      <c r="H922" s="188">
        <v>42569</v>
      </c>
      <c r="I922" s="1" t="s">
        <v>4733</v>
      </c>
      <c r="J922" s="2" t="s">
        <v>59</v>
      </c>
      <c r="K922" s="1" t="s">
        <v>36</v>
      </c>
      <c r="L922" s="1" t="s">
        <v>20</v>
      </c>
      <c r="M922" s="1" t="s">
        <v>21</v>
      </c>
      <c r="N922" s="1" t="s">
        <v>11</v>
      </c>
      <c r="O922" s="7">
        <v>783</v>
      </c>
      <c r="P922" s="7">
        <v>0</v>
      </c>
      <c r="Q922" s="7">
        <f t="shared" si="30"/>
        <v>783</v>
      </c>
      <c r="R922" s="6" t="s">
        <v>47</v>
      </c>
      <c r="S922" s="5" t="s">
        <v>32</v>
      </c>
      <c r="T922" s="5" t="s">
        <v>1590</v>
      </c>
      <c r="U922" s="5" t="s">
        <v>1928</v>
      </c>
      <c r="V922" s="1" t="s">
        <v>56</v>
      </c>
      <c r="W922" s="1" t="s">
        <v>4734</v>
      </c>
      <c r="X922" s="1" t="s">
        <v>4735</v>
      </c>
      <c r="Y922" s="1" t="s">
        <v>4736</v>
      </c>
      <c r="Z922" s="4">
        <v>42569</v>
      </c>
      <c r="AA922" s="1" t="s">
        <v>45</v>
      </c>
      <c r="AB922" s="1" t="s">
        <v>4737</v>
      </c>
      <c r="AC922" s="1" t="s">
        <v>4738</v>
      </c>
      <c r="AD922" s="8"/>
    </row>
    <row r="923" spans="2:30" outlineLevel="5" x14ac:dyDescent="0.25">
      <c r="B923" s="3"/>
      <c r="C923" s="1"/>
      <c r="D923" s="1"/>
      <c r="E923" s="1"/>
      <c r="F923" s="1"/>
      <c r="G923" s="1" t="s">
        <v>1842</v>
      </c>
      <c r="H923" s="188">
        <v>42556</v>
      </c>
      <c r="I923" s="1" t="s">
        <v>4739</v>
      </c>
      <c r="J923" s="2" t="s">
        <v>59</v>
      </c>
      <c r="K923" s="1" t="s">
        <v>36</v>
      </c>
      <c r="L923" s="1" t="s">
        <v>20</v>
      </c>
      <c r="M923" s="1" t="s">
        <v>21</v>
      </c>
      <c r="N923" s="1" t="s">
        <v>11</v>
      </c>
      <c r="O923" s="7">
        <v>1096</v>
      </c>
      <c r="P923" s="7">
        <v>0</v>
      </c>
      <c r="Q923" s="7">
        <f t="shared" si="30"/>
        <v>1096</v>
      </c>
      <c r="R923" s="6" t="s">
        <v>47</v>
      </c>
      <c r="S923" s="5" t="s">
        <v>32</v>
      </c>
      <c r="T923" s="5" t="s">
        <v>2636</v>
      </c>
      <c r="U923" s="5" t="s">
        <v>2611</v>
      </c>
      <c r="V923" s="1" t="s">
        <v>56</v>
      </c>
      <c r="W923" s="1" t="s">
        <v>4740</v>
      </c>
      <c r="X923" s="1" t="s">
        <v>1683</v>
      </c>
      <c r="Y923" s="1" t="s">
        <v>1684</v>
      </c>
      <c r="Z923" s="4">
        <v>42556</v>
      </c>
      <c r="AA923" s="1" t="s">
        <v>45</v>
      </c>
      <c r="AB923" s="1" t="s">
        <v>4741</v>
      </c>
      <c r="AC923" s="1" t="s">
        <v>4742</v>
      </c>
      <c r="AD923" s="8"/>
    </row>
    <row r="924" spans="2:30" outlineLevel="5" x14ac:dyDescent="0.25">
      <c r="B924" s="3"/>
      <c r="C924" s="1"/>
      <c r="D924" s="1"/>
      <c r="E924" s="1"/>
      <c r="F924" s="1"/>
      <c r="G924" s="1" t="s">
        <v>1842</v>
      </c>
      <c r="H924" s="188">
        <v>42563</v>
      </c>
      <c r="I924" s="1" t="s">
        <v>4743</v>
      </c>
      <c r="J924" s="2" t="s">
        <v>59</v>
      </c>
      <c r="K924" s="1" t="s">
        <v>36</v>
      </c>
      <c r="L924" s="1" t="s">
        <v>20</v>
      </c>
      <c r="M924" s="1" t="s">
        <v>21</v>
      </c>
      <c r="N924" s="1" t="s">
        <v>11</v>
      </c>
      <c r="O924" s="7">
        <v>5619</v>
      </c>
      <c r="P924" s="7">
        <v>0</v>
      </c>
      <c r="Q924" s="7">
        <f t="shared" si="30"/>
        <v>5619</v>
      </c>
      <c r="R924" s="6" t="s">
        <v>47</v>
      </c>
      <c r="S924" s="5" t="s">
        <v>32</v>
      </c>
      <c r="T924" s="5" t="s">
        <v>2660</v>
      </c>
      <c r="U924" s="5" t="s">
        <v>1871</v>
      </c>
      <c r="V924" s="1" t="s">
        <v>56</v>
      </c>
      <c r="W924" s="1" t="s">
        <v>4744</v>
      </c>
      <c r="X924" s="1" t="s">
        <v>2116</v>
      </c>
      <c r="Y924" s="1" t="s">
        <v>2117</v>
      </c>
      <c r="Z924" s="4">
        <v>42563</v>
      </c>
      <c r="AA924" s="1" t="s">
        <v>45</v>
      </c>
      <c r="AB924" s="1" t="s">
        <v>4745</v>
      </c>
      <c r="AC924" s="1" t="s">
        <v>4746</v>
      </c>
      <c r="AD924" s="8"/>
    </row>
    <row r="925" spans="2:30" outlineLevel="5" x14ac:dyDescent="0.25">
      <c r="B925" s="3"/>
      <c r="C925" s="1"/>
      <c r="D925" s="1"/>
      <c r="E925" s="1"/>
      <c r="F925" s="1"/>
      <c r="G925" s="1" t="s">
        <v>1842</v>
      </c>
      <c r="H925" s="188">
        <v>42563</v>
      </c>
      <c r="I925" s="1" t="s">
        <v>4747</v>
      </c>
      <c r="J925" s="2" t="s">
        <v>59</v>
      </c>
      <c r="K925" s="1" t="s">
        <v>36</v>
      </c>
      <c r="L925" s="1" t="s">
        <v>20</v>
      </c>
      <c r="M925" s="1" t="s">
        <v>21</v>
      </c>
      <c r="N925" s="1" t="s">
        <v>11</v>
      </c>
      <c r="O925" s="7">
        <v>3295</v>
      </c>
      <c r="P925" s="7">
        <v>0</v>
      </c>
      <c r="Q925" s="7">
        <f t="shared" si="30"/>
        <v>3295</v>
      </c>
      <c r="R925" s="6" t="s">
        <v>47</v>
      </c>
      <c r="S925" s="5" t="s">
        <v>32</v>
      </c>
      <c r="T925" s="5" t="s">
        <v>2636</v>
      </c>
      <c r="U925" s="5" t="s">
        <v>2611</v>
      </c>
      <c r="V925" s="1" t="s">
        <v>56</v>
      </c>
      <c r="W925" s="1" t="s">
        <v>4748</v>
      </c>
      <c r="X925" s="1" t="s">
        <v>2234</v>
      </c>
      <c r="Y925" s="1" t="s">
        <v>2235</v>
      </c>
      <c r="Z925" s="4">
        <v>42563</v>
      </c>
      <c r="AA925" s="1" t="s">
        <v>45</v>
      </c>
      <c r="AB925" s="1" t="s">
        <v>4749</v>
      </c>
      <c r="AC925" s="1" t="s">
        <v>4750</v>
      </c>
      <c r="AD925" s="8"/>
    </row>
    <row r="926" spans="2:30" outlineLevel="5" x14ac:dyDescent="0.25">
      <c r="B926" s="3"/>
      <c r="C926" s="1"/>
      <c r="D926" s="1"/>
      <c r="E926" s="1"/>
      <c r="F926" s="1"/>
      <c r="G926" s="1" t="s">
        <v>1842</v>
      </c>
      <c r="H926" s="188">
        <v>42571</v>
      </c>
      <c r="I926" s="1" t="s">
        <v>4751</v>
      </c>
      <c r="J926" s="2" t="s">
        <v>59</v>
      </c>
      <c r="K926" s="1" t="s">
        <v>36</v>
      </c>
      <c r="L926" s="1" t="s">
        <v>20</v>
      </c>
      <c r="M926" s="1" t="s">
        <v>21</v>
      </c>
      <c r="N926" s="1" t="s">
        <v>11</v>
      </c>
      <c r="O926" s="7">
        <v>4282</v>
      </c>
      <c r="P926" s="7">
        <v>0</v>
      </c>
      <c r="Q926" s="7">
        <f t="shared" si="30"/>
        <v>4282</v>
      </c>
      <c r="R926" s="6" t="s">
        <v>47</v>
      </c>
      <c r="S926" s="5" t="s">
        <v>32</v>
      </c>
      <c r="T926" s="5" t="s">
        <v>2636</v>
      </c>
      <c r="U926" s="5" t="s">
        <v>2611</v>
      </c>
      <c r="V926" s="1" t="s">
        <v>56</v>
      </c>
      <c r="W926" s="1" t="s">
        <v>4752</v>
      </c>
      <c r="X926" s="1" t="s">
        <v>1731</v>
      </c>
      <c r="Y926" s="1" t="s">
        <v>1732</v>
      </c>
      <c r="Z926" s="4">
        <v>42571</v>
      </c>
      <c r="AA926" s="1" t="s">
        <v>45</v>
      </c>
      <c r="AB926" s="1" t="s">
        <v>4753</v>
      </c>
      <c r="AC926" s="1" t="s">
        <v>4754</v>
      </c>
      <c r="AD926" s="8"/>
    </row>
    <row r="927" spans="2:30" outlineLevel="5" x14ac:dyDescent="0.25">
      <c r="B927" s="3"/>
      <c r="C927" s="1"/>
      <c r="D927" s="1"/>
      <c r="E927" s="1"/>
      <c r="F927" s="1"/>
      <c r="G927" s="1" t="s">
        <v>1842</v>
      </c>
      <c r="H927" s="188">
        <v>42569</v>
      </c>
      <c r="I927" s="1" t="s">
        <v>4755</v>
      </c>
      <c r="J927" s="2" t="s">
        <v>59</v>
      </c>
      <c r="K927" s="1" t="s">
        <v>36</v>
      </c>
      <c r="L927" s="1" t="s">
        <v>20</v>
      </c>
      <c r="M927" s="1" t="s">
        <v>21</v>
      </c>
      <c r="N927" s="1" t="s">
        <v>11</v>
      </c>
      <c r="O927" s="7">
        <v>5481.44</v>
      </c>
      <c r="P927" s="7">
        <v>0</v>
      </c>
      <c r="Q927" s="7">
        <f t="shared" si="30"/>
        <v>5481.44</v>
      </c>
      <c r="R927" s="6" t="s">
        <v>47</v>
      </c>
      <c r="S927" s="5" t="s">
        <v>32</v>
      </c>
      <c r="T927" s="5" t="s">
        <v>2636</v>
      </c>
      <c r="U927" s="5" t="s">
        <v>2611</v>
      </c>
      <c r="V927" s="1" t="s">
        <v>56</v>
      </c>
      <c r="W927" s="1" t="s">
        <v>4756</v>
      </c>
      <c r="X927" s="1" t="s">
        <v>1460</v>
      </c>
      <c r="Y927" s="1" t="s">
        <v>1461</v>
      </c>
      <c r="Z927" s="4">
        <v>42569</v>
      </c>
      <c r="AA927" s="1" t="s">
        <v>45</v>
      </c>
      <c r="AB927" s="1" t="s">
        <v>4757</v>
      </c>
      <c r="AC927" s="1" t="s">
        <v>4758</v>
      </c>
      <c r="AD927" s="8"/>
    </row>
    <row r="928" spans="2:30" outlineLevel="5" x14ac:dyDescent="0.25">
      <c r="B928" s="3"/>
      <c r="C928" s="1"/>
      <c r="D928" s="1"/>
      <c r="E928" s="1"/>
      <c r="F928" s="1"/>
      <c r="G928" s="1" t="s">
        <v>1842</v>
      </c>
      <c r="H928" s="188">
        <v>42570</v>
      </c>
      <c r="I928" s="1" t="s">
        <v>4759</v>
      </c>
      <c r="J928" s="2" t="s">
        <v>59</v>
      </c>
      <c r="K928" s="1" t="s">
        <v>36</v>
      </c>
      <c r="L928" s="1" t="s">
        <v>20</v>
      </c>
      <c r="M928" s="1" t="s">
        <v>21</v>
      </c>
      <c r="N928" s="1" t="s">
        <v>11</v>
      </c>
      <c r="O928" s="7">
        <v>4330</v>
      </c>
      <c r="P928" s="7">
        <v>0</v>
      </c>
      <c r="Q928" s="7">
        <f t="shared" si="30"/>
        <v>4330</v>
      </c>
      <c r="R928" s="6" t="s">
        <v>47</v>
      </c>
      <c r="S928" s="5" t="s">
        <v>32</v>
      </c>
      <c r="T928" s="5" t="s">
        <v>1590</v>
      </c>
      <c r="U928" s="5" t="s">
        <v>1928</v>
      </c>
      <c r="V928" s="1" t="s">
        <v>56</v>
      </c>
      <c r="W928" s="1" t="s">
        <v>4760</v>
      </c>
      <c r="X928" s="1" t="s">
        <v>1483</v>
      </c>
      <c r="Y928" s="1" t="s">
        <v>1484</v>
      </c>
      <c r="Z928" s="4">
        <v>42570</v>
      </c>
      <c r="AA928" s="1" t="s">
        <v>45</v>
      </c>
      <c r="AB928" s="1" t="s">
        <v>4761</v>
      </c>
      <c r="AC928" s="1" t="s">
        <v>4762</v>
      </c>
      <c r="AD928" s="8"/>
    </row>
    <row r="929" spans="2:30" outlineLevel="5" x14ac:dyDescent="0.25">
      <c r="B929" s="3"/>
      <c r="C929" s="1"/>
      <c r="D929" s="1"/>
      <c r="E929" s="1"/>
      <c r="F929" s="1"/>
      <c r="G929" s="1" t="s">
        <v>1842</v>
      </c>
      <c r="H929" s="188">
        <v>42565</v>
      </c>
      <c r="I929" s="1" t="s">
        <v>4763</v>
      </c>
      <c r="J929" s="2" t="s">
        <v>59</v>
      </c>
      <c r="K929" s="1" t="s">
        <v>36</v>
      </c>
      <c r="L929" s="1" t="s">
        <v>20</v>
      </c>
      <c r="M929" s="1" t="s">
        <v>21</v>
      </c>
      <c r="N929" s="1" t="s">
        <v>11</v>
      </c>
      <c r="O929" s="7">
        <v>6400</v>
      </c>
      <c r="P929" s="7">
        <v>0</v>
      </c>
      <c r="Q929" s="7">
        <f t="shared" si="30"/>
        <v>6400</v>
      </c>
      <c r="R929" s="6" t="s">
        <v>47</v>
      </c>
      <c r="S929" s="5" t="s">
        <v>32</v>
      </c>
      <c r="T929" s="5" t="s">
        <v>1704</v>
      </c>
      <c r="U929" s="5" t="s">
        <v>1280</v>
      </c>
      <c r="V929" s="1" t="s">
        <v>56</v>
      </c>
      <c r="W929" s="1" t="s">
        <v>4764</v>
      </c>
      <c r="X929" s="1" t="s">
        <v>1754</v>
      </c>
      <c r="Y929" s="1" t="s">
        <v>1755</v>
      </c>
      <c r="Z929" s="4">
        <v>42565</v>
      </c>
      <c r="AA929" s="1" t="s">
        <v>1472</v>
      </c>
      <c r="AB929" s="1" t="s">
        <v>4765</v>
      </c>
      <c r="AC929" s="1" t="s">
        <v>4766</v>
      </c>
      <c r="AD929" s="8"/>
    </row>
    <row r="930" spans="2:30" outlineLevel="5" x14ac:dyDescent="0.25">
      <c r="B930" s="3"/>
      <c r="C930" s="1"/>
      <c r="D930" s="1"/>
      <c r="E930" s="1"/>
      <c r="F930" s="1"/>
      <c r="G930" s="1" t="s">
        <v>1842</v>
      </c>
      <c r="H930" s="188">
        <v>42569</v>
      </c>
      <c r="I930" s="1" t="s">
        <v>4767</v>
      </c>
      <c r="J930" s="2" t="s">
        <v>59</v>
      </c>
      <c r="K930" s="1" t="s">
        <v>36</v>
      </c>
      <c r="L930" s="1" t="s">
        <v>20</v>
      </c>
      <c r="M930" s="1" t="s">
        <v>21</v>
      </c>
      <c r="N930" s="1" t="s">
        <v>11</v>
      </c>
      <c r="O930" s="7">
        <v>7224</v>
      </c>
      <c r="P930" s="7">
        <v>0</v>
      </c>
      <c r="Q930" s="7">
        <f t="shared" si="30"/>
        <v>7224</v>
      </c>
      <c r="R930" s="6" t="s">
        <v>47</v>
      </c>
      <c r="S930" s="5" t="s">
        <v>32</v>
      </c>
      <c r="T930" s="5" t="s">
        <v>2660</v>
      </c>
      <c r="U930" s="5" t="s">
        <v>1871</v>
      </c>
      <c r="V930" s="1" t="s">
        <v>56</v>
      </c>
      <c r="W930" s="1" t="s">
        <v>4768</v>
      </c>
      <c r="X930" s="1" t="s">
        <v>4693</v>
      </c>
      <c r="Y930" s="1" t="s">
        <v>4694</v>
      </c>
      <c r="Z930" s="4">
        <v>42569</v>
      </c>
      <c r="AA930" s="1" t="s">
        <v>45</v>
      </c>
      <c r="AB930" s="1" t="s">
        <v>4769</v>
      </c>
      <c r="AC930" s="1" t="s">
        <v>4770</v>
      </c>
      <c r="AD930" s="8"/>
    </row>
    <row r="931" spans="2:30" outlineLevel="5" x14ac:dyDescent="0.25">
      <c r="B931" s="3"/>
      <c r="C931" s="1"/>
      <c r="D931" s="1"/>
      <c r="E931" s="1"/>
      <c r="F931" s="1"/>
      <c r="G931" s="1" t="s">
        <v>1842</v>
      </c>
      <c r="H931" s="188">
        <v>42558</v>
      </c>
      <c r="I931" s="1" t="s">
        <v>4771</v>
      </c>
      <c r="J931" s="2" t="s">
        <v>59</v>
      </c>
      <c r="K931" s="1" t="s">
        <v>36</v>
      </c>
      <c r="L931" s="1" t="s">
        <v>20</v>
      </c>
      <c r="M931" s="1" t="s">
        <v>21</v>
      </c>
      <c r="N931" s="1" t="s">
        <v>11</v>
      </c>
      <c r="O931" s="7">
        <v>31590</v>
      </c>
      <c r="P931" s="7">
        <v>0</v>
      </c>
      <c r="Q931" s="7">
        <f t="shared" si="30"/>
        <v>31590</v>
      </c>
      <c r="R931" s="6" t="s">
        <v>47</v>
      </c>
      <c r="S931" s="5" t="s">
        <v>32</v>
      </c>
      <c r="T931" s="5" t="s">
        <v>1704</v>
      </c>
      <c r="U931" s="5" t="s">
        <v>1280</v>
      </c>
      <c r="V931" s="1" t="s">
        <v>56</v>
      </c>
      <c r="W931" s="1" t="s">
        <v>4772</v>
      </c>
      <c r="X931" s="1" t="s">
        <v>1720</v>
      </c>
      <c r="Y931" s="1" t="s">
        <v>1721</v>
      </c>
      <c r="Z931" s="4">
        <v>42558</v>
      </c>
      <c r="AA931" s="1" t="s">
        <v>45</v>
      </c>
      <c r="AB931" s="1" t="s">
        <v>4773</v>
      </c>
      <c r="AC931" s="1" t="s">
        <v>4774</v>
      </c>
      <c r="AD931" s="8"/>
    </row>
    <row r="932" spans="2:30" outlineLevel="5" x14ac:dyDescent="0.25">
      <c r="B932" s="3"/>
      <c r="C932" s="1"/>
      <c r="D932" s="1"/>
      <c r="E932" s="1"/>
      <c r="F932" s="1"/>
      <c r="G932" s="1" t="s">
        <v>1842</v>
      </c>
      <c r="H932" s="188">
        <v>42565</v>
      </c>
      <c r="I932" s="1" t="s">
        <v>4775</v>
      </c>
      <c r="J932" s="2" t="s">
        <v>59</v>
      </c>
      <c r="K932" s="1" t="s">
        <v>36</v>
      </c>
      <c r="L932" s="1" t="s">
        <v>20</v>
      </c>
      <c r="M932" s="1" t="s">
        <v>21</v>
      </c>
      <c r="N932" s="1" t="s">
        <v>11</v>
      </c>
      <c r="O932" s="7">
        <v>13575</v>
      </c>
      <c r="P932" s="7">
        <v>0</v>
      </c>
      <c r="Q932" s="7">
        <f t="shared" si="30"/>
        <v>13575</v>
      </c>
      <c r="R932" s="6" t="s">
        <v>47</v>
      </c>
      <c r="S932" s="5" t="s">
        <v>32</v>
      </c>
      <c r="T932" s="5" t="s">
        <v>1704</v>
      </c>
      <c r="U932" s="5" t="s">
        <v>1280</v>
      </c>
      <c r="V932" s="1" t="s">
        <v>56</v>
      </c>
      <c r="W932" s="1" t="s">
        <v>4776</v>
      </c>
      <c r="X932" s="1" t="s">
        <v>4693</v>
      </c>
      <c r="Y932" s="1" t="s">
        <v>4694</v>
      </c>
      <c r="Z932" s="4">
        <v>42565</v>
      </c>
      <c r="AA932" s="1" t="s">
        <v>45</v>
      </c>
      <c r="AB932" s="1" t="s">
        <v>4777</v>
      </c>
      <c r="AC932" s="1" t="s">
        <v>4778</v>
      </c>
      <c r="AD932" s="8"/>
    </row>
    <row r="933" spans="2:30" outlineLevel="5" x14ac:dyDescent="0.25">
      <c r="B933" s="3"/>
      <c r="C933" s="1"/>
      <c r="D933" s="1"/>
      <c r="E933" s="1"/>
      <c r="F933" s="1"/>
      <c r="G933" s="1" t="s">
        <v>1842</v>
      </c>
      <c r="H933" s="188">
        <v>42556</v>
      </c>
      <c r="I933" s="1" t="s">
        <v>4779</v>
      </c>
      <c r="J933" s="2" t="s">
        <v>59</v>
      </c>
      <c r="K933" s="1" t="s">
        <v>36</v>
      </c>
      <c r="L933" s="1" t="s">
        <v>20</v>
      </c>
      <c r="M933" s="1" t="s">
        <v>21</v>
      </c>
      <c r="N933" s="1" t="s">
        <v>11</v>
      </c>
      <c r="O933" s="7">
        <v>22250</v>
      </c>
      <c r="P933" s="7">
        <v>0</v>
      </c>
      <c r="Q933" s="7">
        <f t="shared" si="30"/>
        <v>22250</v>
      </c>
      <c r="R933" s="6" t="s">
        <v>47</v>
      </c>
      <c r="S933" s="5" t="s">
        <v>32</v>
      </c>
      <c r="T933" s="5" t="s">
        <v>1704</v>
      </c>
      <c r="U933" s="5" t="s">
        <v>1280</v>
      </c>
      <c r="V933" s="1" t="s">
        <v>56</v>
      </c>
      <c r="W933" s="1" t="s">
        <v>4780</v>
      </c>
      <c r="X933" s="1" t="s">
        <v>1754</v>
      </c>
      <c r="Y933" s="1" t="s">
        <v>1755</v>
      </c>
      <c r="Z933" s="4">
        <v>42556</v>
      </c>
      <c r="AA933" s="1" t="s">
        <v>1472</v>
      </c>
      <c r="AB933" s="1" t="s">
        <v>4781</v>
      </c>
      <c r="AC933" s="1" t="s">
        <v>4782</v>
      </c>
      <c r="AD933" s="8"/>
    </row>
    <row r="934" spans="2:30" outlineLevel="5" x14ac:dyDescent="0.25">
      <c r="B934" s="3"/>
      <c r="C934" s="1"/>
      <c r="D934" s="1"/>
      <c r="E934" s="1"/>
      <c r="F934" s="1"/>
      <c r="G934" s="1" t="s">
        <v>1842</v>
      </c>
      <c r="H934" s="188">
        <v>42556</v>
      </c>
      <c r="I934" s="1" t="s">
        <v>4783</v>
      </c>
      <c r="J934" s="2" t="s">
        <v>59</v>
      </c>
      <c r="K934" s="1" t="s">
        <v>36</v>
      </c>
      <c r="L934" s="1" t="s">
        <v>20</v>
      </c>
      <c r="M934" s="1" t="s">
        <v>21</v>
      </c>
      <c r="N934" s="1" t="s">
        <v>11</v>
      </c>
      <c r="O934" s="7">
        <v>31590</v>
      </c>
      <c r="P934" s="7">
        <v>0</v>
      </c>
      <c r="Q934" s="7">
        <f t="shared" si="30"/>
        <v>31590</v>
      </c>
      <c r="R934" s="6" t="s">
        <v>47</v>
      </c>
      <c r="S934" s="5" t="s">
        <v>32</v>
      </c>
      <c r="T934" s="5" t="s">
        <v>1704</v>
      </c>
      <c r="U934" s="5" t="s">
        <v>1280</v>
      </c>
      <c r="V934" s="1" t="s">
        <v>56</v>
      </c>
      <c r="W934" s="1" t="s">
        <v>4784</v>
      </c>
      <c r="X934" s="1" t="s">
        <v>3156</v>
      </c>
      <c r="Y934" s="1" t="s">
        <v>3157</v>
      </c>
      <c r="Z934" s="4">
        <v>42556</v>
      </c>
      <c r="AA934" s="1" t="s">
        <v>45</v>
      </c>
      <c r="AB934" s="1" t="s">
        <v>4785</v>
      </c>
      <c r="AC934" s="1" t="s">
        <v>4786</v>
      </c>
      <c r="AD934" s="8"/>
    </row>
    <row r="935" spans="2:30" outlineLevel="5" x14ac:dyDescent="0.25">
      <c r="B935" s="3"/>
      <c r="C935" s="1"/>
      <c r="D935" s="1"/>
      <c r="E935" s="1"/>
      <c r="F935" s="1"/>
      <c r="G935" s="1" t="s">
        <v>1842</v>
      </c>
      <c r="H935" s="188">
        <v>42558</v>
      </c>
      <c r="I935" s="1" t="s">
        <v>4787</v>
      </c>
      <c r="J935" s="2" t="s">
        <v>59</v>
      </c>
      <c r="K935" s="1" t="s">
        <v>36</v>
      </c>
      <c r="L935" s="1" t="s">
        <v>20</v>
      </c>
      <c r="M935" s="1" t="s">
        <v>21</v>
      </c>
      <c r="N935" s="1" t="s">
        <v>11</v>
      </c>
      <c r="O935" s="7">
        <v>636</v>
      </c>
      <c r="P935" s="7">
        <v>0</v>
      </c>
      <c r="Q935" s="7">
        <f t="shared" si="30"/>
        <v>636</v>
      </c>
      <c r="R935" s="6" t="s">
        <v>47</v>
      </c>
      <c r="S935" s="5" t="s">
        <v>32</v>
      </c>
      <c r="T935" s="5" t="s">
        <v>1705</v>
      </c>
      <c r="U935" s="5" t="s">
        <v>1883</v>
      </c>
      <c r="V935" s="1" t="s">
        <v>56</v>
      </c>
      <c r="W935" s="1" t="s">
        <v>4788</v>
      </c>
      <c r="X935" s="1" t="s">
        <v>1491</v>
      </c>
      <c r="Y935" s="1" t="s">
        <v>1492</v>
      </c>
      <c r="Z935" s="4">
        <v>42558</v>
      </c>
      <c r="AA935" s="1" t="s">
        <v>1472</v>
      </c>
      <c r="AB935" s="1" t="s">
        <v>4789</v>
      </c>
      <c r="AC935" s="1" t="s">
        <v>4790</v>
      </c>
      <c r="AD935" s="8"/>
    </row>
    <row r="936" spans="2:30" outlineLevel="5" x14ac:dyDescent="0.25">
      <c r="B936" s="3"/>
      <c r="C936" s="1"/>
      <c r="D936" s="1"/>
      <c r="E936" s="1"/>
      <c r="F936" s="1"/>
      <c r="G936" s="1" t="s">
        <v>1842</v>
      </c>
      <c r="H936" s="188">
        <v>42558</v>
      </c>
      <c r="I936" s="1" t="s">
        <v>4791</v>
      </c>
      <c r="J936" s="2" t="s">
        <v>59</v>
      </c>
      <c r="K936" s="1" t="s">
        <v>36</v>
      </c>
      <c r="L936" s="1" t="s">
        <v>20</v>
      </c>
      <c r="M936" s="1" t="s">
        <v>21</v>
      </c>
      <c r="N936" s="1" t="s">
        <v>11</v>
      </c>
      <c r="O936" s="7">
        <v>920</v>
      </c>
      <c r="P936" s="7">
        <v>0</v>
      </c>
      <c r="Q936" s="7">
        <f t="shared" si="30"/>
        <v>920</v>
      </c>
      <c r="R936" s="6" t="s">
        <v>47</v>
      </c>
      <c r="S936" s="5" t="s">
        <v>32</v>
      </c>
      <c r="T936" s="5" t="s">
        <v>2660</v>
      </c>
      <c r="U936" s="5" t="s">
        <v>1871</v>
      </c>
      <c r="V936" s="1" t="s">
        <v>56</v>
      </c>
      <c r="W936" s="1" t="s">
        <v>4792</v>
      </c>
      <c r="X936" s="1" t="s">
        <v>1542</v>
      </c>
      <c r="Y936" s="1" t="s">
        <v>1543</v>
      </c>
      <c r="Z936" s="4">
        <v>42558</v>
      </c>
      <c r="AA936" s="1" t="s">
        <v>1472</v>
      </c>
      <c r="AB936" s="1" t="s">
        <v>4793</v>
      </c>
      <c r="AC936" s="1" t="s">
        <v>4794</v>
      </c>
      <c r="AD936" s="8"/>
    </row>
    <row r="937" spans="2:30" outlineLevel="5" x14ac:dyDescent="0.25">
      <c r="B937" s="3"/>
      <c r="C937" s="1"/>
      <c r="D937" s="1"/>
      <c r="E937" s="1"/>
      <c r="F937" s="1"/>
      <c r="G937" s="1" t="s">
        <v>1842</v>
      </c>
      <c r="H937" s="188">
        <v>42563</v>
      </c>
      <c r="I937" s="1" t="s">
        <v>4795</v>
      </c>
      <c r="J937" s="2" t="s">
        <v>59</v>
      </c>
      <c r="K937" s="1" t="s">
        <v>36</v>
      </c>
      <c r="L937" s="1" t="s">
        <v>20</v>
      </c>
      <c r="M937" s="1" t="s">
        <v>21</v>
      </c>
      <c r="N937" s="1" t="s">
        <v>11</v>
      </c>
      <c r="O937" s="7">
        <v>31594</v>
      </c>
      <c r="P937" s="7">
        <v>0</v>
      </c>
      <c r="Q937" s="7">
        <f t="shared" si="30"/>
        <v>31594</v>
      </c>
      <c r="R937" s="6" t="s">
        <v>47</v>
      </c>
      <c r="S937" s="5" t="s">
        <v>32</v>
      </c>
      <c r="T937" s="5" t="s">
        <v>1704</v>
      </c>
      <c r="U937" s="5" t="s">
        <v>1280</v>
      </c>
      <c r="V937" s="1" t="s">
        <v>56</v>
      </c>
      <c r="W937" s="1" t="s">
        <v>4796</v>
      </c>
      <c r="X937" s="1" t="s">
        <v>3413</v>
      </c>
      <c r="Y937" s="1" t="s">
        <v>3414</v>
      </c>
      <c r="Z937" s="4">
        <v>42563</v>
      </c>
      <c r="AA937" s="1" t="s">
        <v>45</v>
      </c>
      <c r="AB937" s="1" t="s">
        <v>4797</v>
      </c>
      <c r="AC937" s="1" t="s">
        <v>4798</v>
      </c>
      <c r="AD937" s="8"/>
    </row>
    <row r="938" spans="2:30" outlineLevel="5" x14ac:dyDescent="0.25">
      <c r="B938" s="3"/>
      <c r="C938" s="1"/>
      <c r="D938" s="1"/>
      <c r="E938" s="1"/>
      <c r="F938" s="1"/>
      <c r="G938" s="1" t="s">
        <v>1842</v>
      </c>
      <c r="H938" s="188">
        <v>42565</v>
      </c>
      <c r="I938" s="1" t="s">
        <v>4799</v>
      </c>
      <c r="J938" s="2" t="s">
        <v>59</v>
      </c>
      <c r="K938" s="1" t="s">
        <v>36</v>
      </c>
      <c r="L938" s="1" t="s">
        <v>20</v>
      </c>
      <c r="M938" s="1" t="s">
        <v>21</v>
      </c>
      <c r="N938" s="1" t="s">
        <v>11</v>
      </c>
      <c r="O938" s="7">
        <v>15030</v>
      </c>
      <c r="P938" s="7">
        <v>0</v>
      </c>
      <c r="Q938" s="7">
        <f t="shared" ref="Q938:Q962" si="31">O938-P938</f>
        <v>15030</v>
      </c>
      <c r="R938" s="6" t="s">
        <v>47</v>
      </c>
      <c r="S938" s="5" t="s">
        <v>32</v>
      </c>
      <c r="T938" s="5" t="s">
        <v>1704</v>
      </c>
      <c r="U938" s="5" t="s">
        <v>1280</v>
      </c>
      <c r="V938" s="1" t="s">
        <v>56</v>
      </c>
      <c r="W938" s="1" t="s">
        <v>4800</v>
      </c>
      <c r="X938" s="1" t="s">
        <v>1513</v>
      </c>
      <c r="Y938" s="1" t="s">
        <v>1514</v>
      </c>
      <c r="Z938" s="4">
        <v>42565</v>
      </c>
      <c r="AA938" s="1" t="s">
        <v>45</v>
      </c>
      <c r="AB938" s="1" t="s">
        <v>4801</v>
      </c>
      <c r="AC938" s="1" t="s">
        <v>4802</v>
      </c>
      <c r="AD938" s="8"/>
    </row>
    <row r="939" spans="2:30" outlineLevel="5" x14ac:dyDescent="0.25">
      <c r="B939" s="3"/>
      <c r="C939" s="1"/>
      <c r="D939" s="1"/>
      <c r="E939" s="1"/>
      <c r="F939" s="1"/>
      <c r="G939" s="1" t="s">
        <v>1842</v>
      </c>
      <c r="H939" s="188">
        <v>42564</v>
      </c>
      <c r="I939" s="1" t="s">
        <v>4803</v>
      </c>
      <c r="J939" s="2" t="s">
        <v>59</v>
      </c>
      <c r="K939" s="1" t="s">
        <v>36</v>
      </c>
      <c r="L939" s="1" t="s">
        <v>20</v>
      </c>
      <c r="M939" s="1" t="s">
        <v>21</v>
      </c>
      <c r="N939" s="1" t="s">
        <v>11</v>
      </c>
      <c r="O939" s="7">
        <v>1447.9</v>
      </c>
      <c r="P939" s="7">
        <v>0</v>
      </c>
      <c r="Q939" s="7">
        <f t="shared" si="31"/>
        <v>1447.9</v>
      </c>
      <c r="R939" s="6" t="s">
        <v>47</v>
      </c>
      <c r="S939" s="5" t="s">
        <v>32</v>
      </c>
      <c r="T939" s="5" t="s">
        <v>1592</v>
      </c>
      <c r="U939" s="5" t="s">
        <v>1874</v>
      </c>
      <c r="V939" s="1" t="s">
        <v>56</v>
      </c>
      <c r="W939" s="1" t="s">
        <v>4804</v>
      </c>
      <c r="X939" s="1" t="s">
        <v>1633</v>
      </c>
      <c r="Y939" s="1" t="s">
        <v>1634</v>
      </c>
      <c r="Z939" s="4">
        <v>42564</v>
      </c>
      <c r="AA939" s="1" t="s">
        <v>45</v>
      </c>
      <c r="AB939" s="1" t="s">
        <v>4805</v>
      </c>
      <c r="AC939" s="1" t="s">
        <v>4806</v>
      </c>
      <c r="AD939" s="8"/>
    </row>
    <row r="940" spans="2:30" outlineLevel="5" x14ac:dyDescent="0.25">
      <c r="B940" s="3"/>
      <c r="C940" s="1"/>
      <c r="D940" s="1"/>
      <c r="E940" s="1"/>
      <c r="F940" s="1"/>
      <c r="G940" s="1" t="s">
        <v>1842</v>
      </c>
      <c r="H940" s="188">
        <v>42565</v>
      </c>
      <c r="I940" s="1" t="s">
        <v>4807</v>
      </c>
      <c r="J940" s="2" t="s">
        <v>59</v>
      </c>
      <c r="K940" s="1" t="s">
        <v>36</v>
      </c>
      <c r="L940" s="1" t="s">
        <v>20</v>
      </c>
      <c r="M940" s="1" t="s">
        <v>21</v>
      </c>
      <c r="N940" s="1" t="s">
        <v>11</v>
      </c>
      <c r="O940" s="7">
        <v>13475</v>
      </c>
      <c r="P940" s="7">
        <v>0</v>
      </c>
      <c r="Q940" s="7">
        <f t="shared" si="31"/>
        <v>13475</v>
      </c>
      <c r="R940" s="6" t="s">
        <v>47</v>
      </c>
      <c r="S940" s="5" t="s">
        <v>32</v>
      </c>
      <c r="T940" s="5" t="s">
        <v>1705</v>
      </c>
      <c r="U940" s="5" t="s">
        <v>1883</v>
      </c>
      <c r="V940" s="1" t="s">
        <v>56</v>
      </c>
      <c r="W940" s="1" t="s">
        <v>4808</v>
      </c>
      <c r="X940" s="1" t="s">
        <v>1761</v>
      </c>
      <c r="Y940" s="1" t="s">
        <v>1762</v>
      </c>
      <c r="Z940" s="4">
        <v>42565</v>
      </c>
      <c r="AA940" s="1" t="s">
        <v>45</v>
      </c>
      <c r="AB940" s="1" t="s">
        <v>4809</v>
      </c>
      <c r="AC940" s="1" t="s">
        <v>4810</v>
      </c>
      <c r="AD940" s="8"/>
    </row>
    <row r="941" spans="2:30" outlineLevel="5" x14ac:dyDescent="0.25">
      <c r="B941" s="3"/>
      <c r="C941" s="1"/>
      <c r="D941" s="1"/>
      <c r="E941" s="1"/>
      <c r="F941" s="1"/>
      <c r="G941" s="1" t="s">
        <v>1842</v>
      </c>
      <c r="H941" s="188">
        <v>42564</v>
      </c>
      <c r="I941" s="1" t="s">
        <v>4811</v>
      </c>
      <c r="J941" s="2" t="s">
        <v>59</v>
      </c>
      <c r="K941" s="1" t="s">
        <v>36</v>
      </c>
      <c r="L941" s="1" t="s">
        <v>20</v>
      </c>
      <c r="M941" s="1" t="s">
        <v>21</v>
      </c>
      <c r="N941" s="1" t="s">
        <v>11</v>
      </c>
      <c r="O941" s="7">
        <v>9303</v>
      </c>
      <c r="P941" s="7">
        <v>0</v>
      </c>
      <c r="Q941" s="7">
        <f t="shared" si="31"/>
        <v>9303</v>
      </c>
      <c r="R941" s="6" t="s">
        <v>47</v>
      </c>
      <c r="S941" s="5" t="s">
        <v>32</v>
      </c>
      <c r="T941" s="5" t="s">
        <v>1590</v>
      </c>
      <c r="U941" s="5" t="s">
        <v>1928</v>
      </c>
      <c r="V941" s="1" t="s">
        <v>56</v>
      </c>
      <c r="W941" s="1" t="s">
        <v>4812</v>
      </c>
      <c r="X941" s="1" t="s">
        <v>1460</v>
      </c>
      <c r="Y941" s="1" t="s">
        <v>1461</v>
      </c>
      <c r="Z941" s="4">
        <v>42564</v>
      </c>
      <c r="AA941" s="1" t="s">
        <v>45</v>
      </c>
      <c r="AB941" s="1" t="s">
        <v>4813</v>
      </c>
      <c r="AC941" s="1" t="s">
        <v>4814</v>
      </c>
      <c r="AD941" s="8"/>
    </row>
    <row r="942" spans="2:30" outlineLevel="5" x14ac:dyDescent="0.25">
      <c r="B942" s="3"/>
      <c r="C942" s="1"/>
      <c r="D942" s="1"/>
      <c r="E942" s="1"/>
      <c r="F942" s="1"/>
      <c r="G942" s="1" t="s">
        <v>1842</v>
      </c>
      <c r="H942" s="188">
        <v>42558</v>
      </c>
      <c r="I942" s="1" t="s">
        <v>4815</v>
      </c>
      <c r="J942" s="2" t="s">
        <v>59</v>
      </c>
      <c r="K942" s="1" t="s">
        <v>36</v>
      </c>
      <c r="L942" s="1" t="s">
        <v>20</v>
      </c>
      <c r="M942" s="1" t="s">
        <v>21</v>
      </c>
      <c r="N942" s="1" t="s">
        <v>11</v>
      </c>
      <c r="O942" s="7">
        <v>10530</v>
      </c>
      <c r="P942" s="7">
        <v>0</v>
      </c>
      <c r="Q942" s="7">
        <f t="shared" si="31"/>
        <v>10530</v>
      </c>
      <c r="R942" s="6" t="s">
        <v>47</v>
      </c>
      <c r="S942" s="5" t="s">
        <v>32</v>
      </c>
      <c r="T942" s="5" t="s">
        <v>1590</v>
      </c>
      <c r="U942" s="5" t="s">
        <v>1928</v>
      </c>
      <c r="V942" s="1" t="s">
        <v>56</v>
      </c>
      <c r="W942" s="1" t="s">
        <v>4816</v>
      </c>
      <c r="X942" s="1" t="s">
        <v>1470</v>
      </c>
      <c r="Y942" s="1" t="s">
        <v>1471</v>
      </c>
      <c r="Z942" s="4">
        <v>42558</v>
      </c>
      <c r="AA942" s="1" t="s">
        <v>45</v>
      </c>
      <c r="AB942" s="1" t="s">
        <v>4817</v>
      </c>
      <c r="AC942" s="1" t="s">
        <v>4818</v>
      </c>
      <c r="AD942" s="8"/>
    </row>
    <row r="943" spans="2:30" outlineLevel="5" x14ac:dyDescent="0.25">
      <c r="B943" s="3"/>
      <c r="C943" s="1"/>
      <c r="D943" s="1"/>
      <c r="E943" s="1"/>
      <c r="F943" s="1"/>
      <c r="G943" s="1" t="s">
        <v>1842</v>
      </c>
      <c r="H943" s="188">
        <v>42569</v>
      </c>
      <c r="I943" s="1" t="s">
        <v>4819</v>
      </c>
      <c r="J943" s="2" t="s">
        <v>59</v>
      </c>
      <c r="K943" s="1" t="s">
        <v>36</v>
      </c>
      <c r="L943" s="1" t="s">
        <v>20</v>
      </c>
      <c r="M943" s="1" t="s">
        <v>21</v>
      </c>
      <c r="N943" s="1" t="s">
        <v>11</v>
      </c>
      <c r="O943" s="7">
        <v>3750</v>
      </c>
      <c r="P943" s="7">
        <v>0</v>
      </c>
      <c r="Q943" s="7">
        <f t="shared" si="31"/>
        <v>3750</v>
      </c>
      <c r="R943" s="6" t="s">
        <v>47</v>
      </c>
      <c r="S943" s="5" t="s">
        <v>2725</v>
      </c>
      <c r="T943" s="5" t="s">
        <v>57</v>
      </c>
      <c r="U943" s="5" t="s">
        <v>1864</v>
      </c>
      <c r="V943" s="1" t="s">
        <v>56</v>
      </c>
      <c r="W943" s="1" t="s">
        <v>4820</v>
      </c>
      <c r="X943" s="1" t="s">
        <v>1473</v>
      </c>
      <c r="Y943" s="1" t="s">
        <v>1474</v>
      </c>
      <c r="Z943" s="4">
        <v>42569</v>
      </c>
      <c r="AA943" s="1" t="s">
        <v>45</v>
      </c>
      <c r="AB943" s="1" t="s">
        <v>4821</v>
      </c>
      <c r="AC943" s="1" t="s">
        <v>4822</v>
      </c>
      <c r="AD943" s="8"/>
    </row>
    <row r="944" spans="2:30" outlineLevel="5" x14ac:dyDescent="0.25">
      <c r="B944" s="3"/>
      <c r="C944" s="1"/>
      <c r="D944" s="1"/>
      <c r="E944" s="1"/>
      <c r="F944" s="1"/>
      <c r="G944" s="1" t="s">
        <v>1842</v>
      </c>
      <c r="H944" s="188">
        <v>42569</v>
      </c>
      <c r="I944" s="1" t="s">
        <v>4823</v>
      </c>
      <c r="J944" s="2" t="s">
        <v>59</v>
      </c>
      <c r="K944" s="1" t="s">
        <v>36</v>
      </c>
      <c r="L944" s="1" t="s">
        <v>20</v>
      </c>
      <c r="M944" s="1" t="s">
        <v>21</v>
      </c>
      <c r="N944" s="1" t="s">
        <v>11</v>
      </c>
      <c r="O944" s="7">
        <v>9950</v>
      </c>
      <c r="P944" s="7">
        <v>0</v>
      </c>
      <c r="Q944" s="7">
        <f t="shared" si="31"/>
        <v>9950</v>
      </c>
      <c r="R944" s="6" t="s">
        <v>47</v>
      </c>
      <c r="S944" s="5" t="s">
        <v>2725</v>
      </c>
      <c r="T944" s="5" t="s">
        <v>57</v>
      </c>
      <c r="U944" s="5" t="s">
        <v>1864</v>
      </c>
      <c r="V944" s="1" t="s">
        <v>56</v>
      </c>
      <c r="W944" s="1" t="s">
        <v>4824</v>
      </c>
      <c r="X944" s="1" t="s">
        <v>1501</v>
      </c>
      <c r="Y944" s="1" t="s">
        <v>1502</v>
      </c>
      <c r="Z944" s="4">
        <v>42569</v>
      </c>
      <c r="AA944" s="1" t="s">
        <v>45</v>
      </c>
      <c r="AB944" s="1" t="s">
        <v>4825</v>
      </c>
      <c r="AC944" s="1" t="s">
        <v>4826</v>
      </c>
      <c r="AD944" s="8"/>
    </row>
    <row r="945" spans="2:30" outlineLevel="5" x14ac:dyDescent="0.25">
      <c r="B945" s="3"/>
      <c r="C945" s="1"/>
      <c r="D945" s="1"/>
      <c r="E945" s="1"/>
      <c r="F945" s="1"/>
      <c r="G945" s="1" t="s">
        <v>1842</v>
      </c>
      <c r="H945" s="188">
        <v>42569</v>
      </c>
      <c r="I945" s="1" t="s">
        <v>4827</v>
      </c>
      <c r="J945" s="2" t="s">
        <v>59</v>
      </c>
      <c r="K945" s="1" t="s">
        <v>36</v>
      </c>
      <c r="L945" s="1" t="s">
        <v>20</v>
      </c>
      <c r="M945" s="1" t="s">
        <v>21</v>
      </c>
      <c r="N945" s="1" t="s">
        <v>11</v>
      </c>
      <c r="O945" s="7">
        <v>13567.5</v>
      </c>
      <c r="P945" s="7">
        <v>0</v>
      </c>
      <c r="Q945" s="7">
        <f t="shared" si="31"/>
        <v>13567.5</v>
      </c>
      <c r="R945" s="6" t="s">
        <v>47</v>
      </c>
      <c r="S945" s="5" t="s">
        <v>2725</v>
      </c>
      <c r="T945" s="5" t="s">
        <v>57</v>
      </c>
      <c r="U945" s="5" t="s">
        <v>1864</v>
      </c>
      <c r="V945" s="1" t="s">
        <v>56</v>
      </c>
      <c r="W945" s="1" t="s">
        <v>4828</v>
      </c>
      <c r="X945" s="1" t="s">
        <v>1498</v>
      </c>
      <c r="Y945" s="1" t="s">
        <v>1499</v>
      </c>
      <c r="Z945" s="4">
        <v>42569</v>
      </c>
      <c r="AA945" s="1" t="s">
        <v>45</v>
      </c>
      <c r="AB945" s="1" t="s">
        <v>4829</v>
      </c>
      <c r="AC945" s="1" t="s">
        <v>4830</v>
      </c>
      <c r="AD945" s="8"/>
    </row>
    <row r="946" spans="2:30" outlineLevel="5" x14ac:dyDescent="0.25">
      <c r="B946" s="3"/>
      <c r="C946" s="1"/>
      <c r="D946" s="1"/>
      <c r="E946" s="1"/>
      <c r="F946" s="1"/>
      <c r="G946" s="1" t="s">
        <v>1842</v>
      </c>
      <c r="H946" s="188">
        <v>42565</v>
      </c>
      <c r="I946" s="1" t="s">
        <v>4831</v>
      </c>
      <c r="J946" s="2" t="s">
        <v>59</v>
      </c>
      <c r="K946" s="1" t="s">
        <v>36</v>
      </c>
      <c r="L946" s="1" t="s">
        <v>20</v>
      </c>
      <c r="M946" s="1" t="s">
        <v>21</v>
      </c>
      <c r="N946" s="1" t="s">
        <v>11</v>
      </c>
      <c r="O946" s="7">
        <v>21200</v>
      </c>
      <c r="P946" s="7">
        <v>0</v>
      </c>
      <c r="Q946" s="7">
        <f t="shared" si="31"/>
        <v>21200</v>
      </c>
      <c r="R946" s="6" t="s">
        <v>47</v>
      </c>
      <c r="S946" s="5" t="s">
        <v>2725</v>
      </c>
      <c r="T946" s="5" t="s">
        <v>1705</v>
      </c>
      <c r="U946" s="5" t="s">
        <v>1883</v>
      </c>
      <c r="V946" s="1" t="s">
        <v>56</v>
      </c>
      <c r="W946" s="1" t="s">
        <v>4832</v>
      </c>
      <c r="X946" s="1" t="s">
        <v>1491</v>
      </c>
      <c r="Y946" s="1" t="s">
        <v>1492</v>
      </c>
      <c r="Z946" s="4">
        <v>42565</v>
      </c>
      <c r="AA946" s="1" t="s">
        <v>1472</v>
      </c>
      <c r="AB946" s="1" t="s">
        <v>4833</v>
      </c>
      <c r="AC946" s="1" t="s">
        <v>4834</v>
      </c>
      <c r="AD946" s="8"/>
    </row>
    <row r="947" spans="2:30" outlineLevel="5" x14ac:dyDescent="0.25">
      <c r="B947" s="3"/>
      <c r="C947" s="1"/>
      <c r="D947" s="1"/>
      <c r="E947" s="1"/>
      <c r="F947" s="1"/>
      <c r="G947" s="1" t="s">
        <v>1842</v>
      </c>
      <c r="H947" s="188">
        <v>42569</v>
      </c>
      <c r="I947" s="1" t="s">
        <v>4835</v>
      </c>
      <c r="J947" s="2" t="s">
        <v>59</v>
      </c>
      <c r="K947" s="1" t="s">
        <v>36</v>
      </c>
      <c r="L947" s="1" t="s">
        <v>20</v>
      </c>
      <c r="M947" s="1" t="s">
        <v>21</v>
      </c>
      <c r="N947" s="1" t="s">
        <v>11</v>
      </c>
      <c r="O947" s="7">
        <v>23220</v>
      </c>
      <c r="P947" s="7">
        <v>0</v>
      </c>
      <c r="Q947" s="7">
        <f t="shared" si="31"/>
        <v>23220</v>
      </c>
      <c r="R947" s="6" t="s">
        <v>47</v>
      </c>
      <c r="S947" s="5" t="s">
        <v>2725</v>
      </c>
      <c r="T947" s="5" t="s">
        <v>1705</v>
      </c>
      <c r="U947" s="5" t="s">
        <v>1883</v>
      </c>
      <c r="V947" s="1" t="s">
        <v>56</v>
      </c>
      <c r="W947" s="1" t="s">
        <v>4836</v>
      </c>
      <c r="X947" s="1" t="s">
        <v>1467</v>
      </c>
      <c r="Y947" s="1" t="s">
        <v>1468</v>
      </c>
      <c r="Z947" s="4">
        <v>42569</v>
      </c>
      <c r="AA947" s="1" t="s">
        <v>45</v>
      </c>
      <c r="AB947" s="1" t="s">
        <v>4837</v>
      </c>
      <c r="AC947" s="1" t="s">
        <v>4838</v>
      </c>
      <c r="AD947" s="8"/>
    </row>
    <row r="948" spans="2:30" outlineLevel="5" x14ac:dyDescent="0.25">
      <c r="B948" s="3"/>
      <c r="C948" s="1"/>
      <c r="D948" s="1"/>
      <c r="E948" s="1"/>
      <c r="F948" s="1"/>
      <c r="G948" s="1" t="s">
        <v>1842</v>
      </c>
      <c r="H948" s="188">
        <v>42565</v>
      </c>
      <c r="I948" s="1" t="s">
        <v>4839</v>
      </c>
      <c r="J948" s="2" t="s">
        <v>59</v>
      </c>
      <c r="K948" s="1" t="s">
        <v>36</v>
      </c>
      <c r="L948" s="1" t="s">
        <v>20</v>
      </c>
      <c r="M948" s="1" t="s">
        <v>21</v>
      </c>
      <c r="N948" s="1" t="s">
        <v>11</v>
      </c>
      <c r="O948" s="7">
        <v>5127</v>
      </c>
      <c r="P948" s="7">
        <v>0</v>
      </c>
      <c r="Q948" s="7">
        <f t="shared" si="31"/>
        <v>5127</v>
      </c>
      <c r="R948" s="6" t="s">
        <v>47</v>
      </c>
      <c r="S948" s="5" t="s">
        <v>2725</v>
      </c>
      <c r="T948" s="5" t="s">
        <v>1705</v>
      </c>
      <c r="U948" s="5" t="s">
        <v>1883</v>
      </c>
      <c r="V948" s="1" t="s">
        <v>56</v>
      </c>
      <c r="W948" s="1" t="s">
        <v>4840</v>
      </c>
      <c r="X948" s="1" t="s">
        <v>1480</v>
      </c>
      <c r="Y948" s="1" t="s">
        <v>1481</v>
      </c>
      <c r="Z948" s="4">
        <v>42565</v>
      </c>
      <c r="AA948" s="1" t="s">
        <v>45</v>
      </c>
      <c r="AB948" s="1" t="s">
        <v>4841</v>
      </c>
      <c r="AC948" s="1" t="s">
        <v>4842</v>
      </c>
      <c r="AD948" s="8"/>
    </row>
    <row r="949" spans="2:30" outlineLevel="5" x14ac:dyDescent="0.25">
      <c r="B949" s="3"/>
      <c r="C949" s="1"/>
      <c r="D949" s="1"/>
      <c r="E949" s="1"/>
      <c r="F949" s="1"/>
      <c r="G949" s="1" t="s">
        <v>1842</v>
      </c>
      <c r="H949" s="188">
        <v>42569</v>
      </c>
      <c r="I949" s="1" t="s">
        <v>4843</v>
      </c>
      <c r="J949" s="2" t="s">
        <v>59</v>
      </c>
      <c r="K949" s="1" t="s">
        <v>36</v>
      </c>
      <c r="L949" s="1" t="s">
        <v>20</v>
      </c>
      <c r="M949" s="1" t="s">
        <v>21</v>
      </c>
      <c r="N949" s="1" t="s">
        <v>11</v>
      </c>
      <c r="O949" s="7">
        <v>2594</v>
      </c>
      <c r="P949" s="7">
        <v>0</v>
      </c>
      <c r="Q949" s="7">
        <f t="shared" si="31"/>
        <v>2594</v>
      </c>
      <c r="R949" s="6" t="s">
        <v>47</v>
      </c>
      <c r="S949" s="5" t="s">
        <v>2725</v>
      </c>
      <c r="T949" s="5" t="s">
        <v>1705</v>
      </c>
      <c r="U949" s="5" t="s">
        <v>1883</v>
      </c>
      <c r="V949" s="1" t="s">
        <v>56</v>
      </c>
      <c r="W949" s="1" t="s">
        <v>4844</v>
      </c>
      <c r="X949" s="1" t="s">
        <v>1460</v>
      </c>
      <c r="Y949" s="1" t="s">
        <v>1461</v>
      </c>
      <c r="Z949" s="4">
        <v>42569</v>
      </c>
      <c r="AA949" s="1" t="s">
        <v>45</v>
      </c>
      <c r="AB949" s="1" t="s">
        <v>4845</v>
      </c>
      <c r="AC949" s="1" t="s">
        <v>4846</v>
      </c>
      <c r="AD949" s="8"/>
    </row>
    <row r="950" spans="2:30" outlineLevel="5" x14ac:dyDescent="0.25">
      <c r="B950" s="3"/>
      <c r="C950" s="1"/>
      <c r="D950" s="1"/>
      <c r="E950" s="1"/>
      <c r="F950" s="1"/>
      <c r="G950" s="1" t="s">
        <v>1842</v>
      </c>
      <c r="H950" s="188">
        <v>42565</v>
      </c>
      <c r="I950" s="1" t="s">
        <v>4847</v>
      </c>
      <c r="J950" s="2" t="s">
        <v>59</v>
      </c>
      <c r="K950" s="1" t="s">
        <v>36</v>
      </c>
      <c r="L950" s="1" t="s">
        <v>20</v>
      </c>
      <c r="M950" s="1" t="s">
        <v>21</v>
      </c>
      <c r="N950" s="1" t="s">
        <v>11</v>
      </c>
      <c r="O950" s="7">
        <v>29380</v>
      </c>
      <c r="P950" s="7">
        <v>0</v>
      </c>
      <c r="Q950" s="7">
        <f t="shared" si="31"/>
        <v>29380</v>
      </c>
      <c r="R950" s="6" t="s">
        <v>47</v>
      </c>
      <c r="S950" s="5" t="s">
        <v>2725</v>
      </c>
      <c r="T950" s="5" t="s">
        <v>57</v>
      </c>
      <c r="U950" s="5" t="s">
        <v>1864</v>
      </c>
      <c r="V950" s="1" t="s">
        <v>56</v>
      </c>
      <c r="W950" s="1" t="s">
        <v>4848</v>
      </c>
      <c r="X950" s="1" t="s">
        <v>1467</v>
      </c>
      <c r="Y950" s="1" t="s">
        <v>1468</v>
      </c>
      <c r="Z950" s="4">
        <v>42565</v>
      </c>
      <c r="AA950" s="1" t="s">
        <v>45</v>
      </c>
      <c r="AB950" s="1" t="s">
        <v>4849</v>
      </c>
      <c r="AC950" s="1" t="s">
        <v>4850</v>
      </c>
      <c r="AD950" s="8"/>
    </row>
    <row r="951" spans="2:30" outlineLevel="5" x14ac:dyDescent="0.25">
      <c r="B951" s="3"/>
      <c r="C951" s="1"/>
      <c r="D951" s="1"/>
      <c r="E951" s="1"/>
      <c r="F951" s="1"/>
      <c r="G951" s="1" t="s">
        <v>1842</v>
      </c>
      <c r="H951" s="188">
        <v>42557</v>
      </c>
      <c r="I951" s="1" t="s">
        <v>4851</v>
      </c>
      <c r="J951" s="2" t="s">
        <v>59</v>
      </c>
      <c r="K951" s="1" t="s">
        <v>36</v>
      </c>
      <c r="L951" s="1" t="s">
        <v>20</v>
      </c>
      <c r="M951" s="1" t="s">
        <v>21</v>
      </c>
      <c r="N951" s="1" t="s">
        <v>11</v>
      </c>
      <c r="O951" s="7">
        <v>2617.5</v>
      </c>
      <c r="P951" s="7">
        <v>0</v>
      </c>
      <c r="Q951" s="7">
        <f t="shared" si="31"/>
        <v>2617.5</v>
      </c>
      <c r="R951" s="6" t="s">
        <v>1742</v>
      </c>
      <c r="S951" s="5" t="s">
        <v>32</v>
      </c>
      <c r="T951" s="5" t="s">
        <v>1592</v>
      </c>
      <c r="U951" s="5" t="s">
        <v>1874</v>
      </c>
      <c r="V951" s="1" t="s">
        <v>1638</v>
      </c>
      <c r="W951" s="1" t="s">
        <v>4852</v>
      </c>
      <c r="X951" s="1"/>
      <c r="Y951" s="1"/>
      <c r="Z951" s="4">
        <v>42557</v>
      </c>
      <c r="AA951" s="1" t="s">
        <v>26</v>
      </c>
      <c r="AB951" s="1" t="s">
        <v>4853</v>
      </c>
      <c r="AC951" s="1" t="s">
        <v>4854</v>
      </c>
      <c r="AD951" s="8"/>
    </row>
    <row r="952" spans="2:30" outlineLevel="5" x14ac:dyDescent="0.25">
      <c r="B952" s="3"/>
      <c r="C952" s="1"/>
      <c r="D952" s="1"/>
      <c r="E952" s="1"/>
      <c r="F952" s="1"/>
      <c r="G952" s="1" t="s">
        <v>1842</v>
      </c>
      <c r="H952" s="188">
        <v>42569</v>
      </c>
      <c r="I952" s="1" t="s">
        <v>4855</v>
      </c>
      <c r="J952" s="2" t="s">
        <v>59</v>
      </c>
      <c r="K952" s="1" t="s">
        <v>36</v>
      </c>
      <c r="L952" s="1" t="s">
        <v>20</v>
      </c>
      <c r="M952" s="1" t="s">
        <v>21</v>
      </c>
      <c r="N952" s="1" t="s">
        <v>11</v>
      </c>
      <c r="O952" s="7">
        <v>10590</v>
      </c>
      <c r="P952" s="7">
        <v>0</v>
      </c>
      <c r="Q952" s="7">
        <f t="shared" si="31"/>
        <v>10590</v>
      </c>
      <c r="R952" s="6" t="s">
        <v>47</v>
      </c>
      <c r="S952" s="5" t="s">
        <v>2725</v>
      </c>
      <c r="T952" s="5" t="s">
        <v>1705</v>
      </c>
      <c r="U952" s="5" t="s">
        <v>1883</v>
      </c>
      <c r="V952" s="1" t="s">
        <v>56</v>
      </c>
      <c r="W952" s="1" t="s">
        <v>4856</v>
      </c>
      <c r="X952" s="1" t="s">
        <v>2116</v>
      </c>
      <c r="Y952" s="1" t="s">
        <v>2117</v>
      </c>
      <c r="Z952" s="4">
        <v>42569</v>
      </c>
      <c r="AA952" s="1" t="s">
        <v>45</v>
      </c>
      <c r="AB952" s="1" t="s">
        <v>4857</v>
      </c>
      <c r="AC952" s="1" t="s">
        <v>4858</v>
      </c>
      <c r="AD952" s="8"/>
    </row>
    <row r="953" spans="2:30" outlineLevel="5" x14ac:dyDescent="0.25">
      <c r="B953" s="3"/>
      <c r="C953" s="1"/>
      <c r="D953" s="1"/>
      <c r="E953" s="1"/>
      <c r="F953" s="1"/>
      <c r="G953" s="1" t="s">
        <v>1842</v>
      </c>
      <c r="H953" s="188">
        <v>42569</v>
      </c>
      <c r="I953" s="1" t="s">
        <v>4859</v>
      </c>
      <c r="J953" s="2" t="s">
        <v>59</v>
      </c>
      <c r="K953" s="1" t="s">
        <v>36</v>
      </c>
      <c r="L953" s="1" t="s">
        <v>20</v>
      </c>
      <c r="M953" s="1" t="s">
        <v>21</v>
      </c>
      <c r="N953" s="1" t="s">
        <v>11</v>
      </c>
      <c r="O953" s="7">
        <v>2740.8</v>
      </c>
      <c r="P953" s="7">
        <v>0</v>
      </c>
      <c r="Q953" s="7">
        <f t="shared" si="31"/>
        <v>2740.8</v>
      </c>
      <c r="R953" s="6" t="s">
        <v>47</v>
      </c>
      <c r="S953" s="5" t="s">
        <v>2725</v>
      </c>
      <c r="T953" s="5" t="s">
        <v>1705</v>
      </c>
      <c r="U953" s="5" t="s">
        <v>1883</v>
      </c>
      <c r="V953" s="1" t="s">
        <v>56</v>
      </c>
      <c r="W953" s="1" t="s">
        <v>4860</v>
      </c>
      <c r="X953" s="1" t="s">
        <v>1460</v>
      </c>
      <c r="Y953" s="1" t="s">
        <v>1461</v>
      </c>
      <c r="Z953" s="4">
        <v>42569</v>
      </c>
      <c r="AA953" s="1" t="s">
        <v>45</v>
      </c>
      <c r="AB953" s="1" t="s">
        <v>4861</v>
      </c>
      <c r="AC953" s="1" t="s">
        <v>4862</v>
      </c>
      <c r="AD953" s="8"/>
    </row>
    <row r="954" spans="2:30" outlineLevel="5" x14ac:dyDescent="0.25">
      <c r="B954" s="3"/>
      <c r="C954" s="1"/>
      <c r="D954" s="1"/>
      <c r="E954" s="1"/>
      <c r="F954" s="1"/>
      <c r="G954" s="1" t="s">
        <v>1842</v>
      </c>
      <c r="H954" s="188">
        <v>42577</v>
      </c>
      <c r="I954" s="1" t="s">
        <v>4863</v>
      </c>
      <c r="J954" s="2" t="s">
        <v>59</v>
      </c>
      <c r="K954" s="1" t="s">
        <v>36</v>
      </c>
      <c r="L954" s="1" t="s">
        <v>20</v>
      </c>
      <c r="M954" s="1" t="s">
        <v>21</v>
      </c>
      <c r="N954" s="1" t="s">
        <v>11</v>
      </c>
      <c r="O954" s="7">
        <v>1735</v>
      </c>
      <c r="P954" s="7">
        <v>0</v>
      </c>
      <c r="Q954" s="7">
        <f t="shared" si="31"/>
        <v>1735</v>
      </c>
      <c r="R954" s="6" t="s">
        <v>47</v>
      </c>
      <c r="S954" s="5" t="s">
        <v>2725</v>
      </c>
      <c r="T954" s="5" t="s">
        <v>57</v>
      </c>
      <c r="U954" s="5" t="s">
        <v>1864</v>
      </c>
      <c r="V954" s="1" t="s">
        <v>56</v>
      </c>
      <c r="W954" s="1" t="s">
        <v>4864</v>
      </c>
      <c r="X954" s="1" t="s">
        <v>4865</v>
      </c>
      <c r="Y954" s="1" t="s">
        <v>4866</v>
      </c>
      <c r="Z954" s="4">
        <v>42577</v>
      </c>
      <c r="AA954" s="1" t="s">
        <v>1472</v>
      </c>
      <c r="AB954" s="1" t="s">
        <v>1738</v>
      </c>
      <c r="AC954" s="1" t="s">
        <v>4867</v>
      </c>
      <c r="AD954" s="8"/>
    </row>
    <row r="955" spans="2:30" outlineLevel="5" x14ac:dyDescent="0.25">
      <c r="B955" s="3"/>
      <c r="C955" s="1"/>
      <c r="D955" s="1"/>
      <c r="E955" s="1"/>
      <c r="F955" s="1"/>
      <c r="G955" s="1" t="s">
        <v>1842</v>
      </c>
      <c r="H955" s="188">
        <v>42571</v>
      </c>
      <c r="I955" s="1" t="s">
        <v>4868</v>
      </c>
      <c r="J955" s="2" t="s">
        <v>59</v>
      </c>
      <c r="K955" s="1" t="s">
        <v>36</v>
      </c>
      <c r="L955" s="1" t="s">
        <v>20</v>
      </c>
      <c r="M955" s="1" t="s">
        <v>21</v>
      </c>
      <c r="N955" s="1" t="s">
        <v>11</v>
      </c>
      <c r="O955" s="7">
        <v>2227.5</v>
      </c>
      <c r="P955" s="7">
        <v>0</v>
      </c>
      <c r="Q955" s="7">
        <f t="shared" si="31"/>
        <v>2227.5</v>
      </c>
      <c r="R955" s="6" t="s">
        <v>47</v>
      </c>
      <c r="S955" s="5" t="s">
        <v>32</v>
      </c>
      <c r="T955" s="5" t="s">
        <v>1592</v>
      </c>
      <c r="U955" s="5" t="s">
        <v>1874</v>
      </c>
      <c r="V955" s="1" t="s">
        <v>56</v>
      </c>
      <c r="W955" s="1" t="s">
        <v>4869</v>
      </c>
      <c r="X955" s="1" t="s">
        <v>1716</v>
      </c>
      <c r="Y955" s="1" t="s">
        <v>1717</v>
      </c>
      <c r="Z955" s="4">
        <v>42571</v>
      </c>
      <c r="AA955" s="1" t="s">
        <v>45</v>
      </c>
      <c r="AB955" s="1" t="s">
        <v>4870</v>
      </c>
      <c r="AC955" s="1" t="s">
        <v>4871</v>
      </c>
      <c r="AD955" s="8"/>
    </row>
    <row r="956" spans="2:30" outlineLevel="5" x14ac:dyDescent="0.25">
      <c r="B956" s="3"/>
      <c r="C956" s="1"/>
      <c r="D956" s="1"/>
      <c r="E956" s="1"/>
      <c r="F956" s="1"/>
      <c r="G956" s="1" t="s">
        <v>1842</v>
      </c>
      <c r="H956" s="188">
        <v>42571</v>
      </c>
      <c r="I956" s="1" t="s">
        <v>4872</v>
      </c>
      <c r="J956" s="2" t="s">
        <v>59</v>
      </c>
      <c r="K956" s="1" t="s">
        <v>36</v>
      </c>
      <c r="L956" s="1" t="s">
        <v>20</v>
      </c>
      <c r="M956" s="1" t="s">
        <v>21</v>
      </c>
      <c r="N956" s="1" t="s">
        <v>11</v>
      </c>
      <c r="O956" s="7">
        <v>655</v>
      </c>
      <c r="P956" s="7">
        <v>0</v>
      </c>
      <c r="Q956" s="7">
        <f t="shared" si="31"/>
        <v>655</v>
      </c>
      <c r="R956" s="6" t="s">
        <v>47</v>
      </c>
      <c r="S956" s="5" t="s">
        <v>2725</v>
      </c>
      <c r="T956" s="5" t="s">
        <v>1705</v>
      </c>
      <c r="U956" s="5" t="s">
        <v>1883</v>
      </c>
      <c r="V956" s="1" t="s">
        <v>56</v>
      </c>
      <c r="W956" s="1" t="s">
        <v>4873</v>
      </c>
      <c r="X956" s="1" t="s">
        <v>1460</v>
      </c>
      <c r="Y956" s="1" t="s">
        <v>1461</v>
      </c>
      <c r="Z956" s="4">
        <v>42571</v>
      </c>
      <c r="AA956" s="1" t="s">
        <v>45</v>
      </c>
      <c r="AB956" s="1" t="s">
        <v>4874</v>
      </c>
      <c r="AC956" s="1"/>
      <c r="AD956" s="8"/>
    </row>
    <row r="957" spans="2:30" outlineLevel="5" x14ac:dyDescent="0.25">
      <c r="B957" s="3"/>
      <c r="C957" s="1"/>
      <c r="D957" s="1"/>
      <c r="E957" s="1"/>
      <c r="F957" s="1"/>
      <c r="G957" s="1" t="s">
        <v>1842</v>
      </c>
      <c r="H957" s="188">
        <v>42569</v>
      </c>
      <c r="I957" s="1" t="s">
        <v>4875</v>
      </c>
      <c r="J957" s="2" t="s">
        <v>59</v>
      </c>
      <c r="K957" s="1" t="s">
        <v>36</v>
      </c>
      <c r="L957" s="1" t="s">
        <v>20</v>
      </c>
      <c r="M957" s="1" t="s">
        <v>21</v>
      </c>
      <c r="N957" s="1" t="s">
        <v>11</v>
      </c>
      <c r="O957" s="7">
        <v>4335.5</v>
      </c>
      <c r="P957" s="7">
        <v>0</v>
      </c>
      <c r="Q957" s="7">
        <f t="shared" si="31"/>
        <v>4335.5</v>
      </c>
      <c r="R957" s="6" t="s">
        <v>47</v>
      </c>
      <c r="S957" s="5" t="s">
        <v>2725</v>
      </c>
      <c r="T957" s="5" t="s">
        <v>1705</v>
      </c>
      <c r="U957" s="5" t="s">
        <v>1883</v>
      </c>
      <c r="V957" s="1" t="s">
        <v>56</v>
      </c>
      <c r="W957" s="1" t="s">
        <v>4876</v>
      </c>
      <c r="X957" s="1" t="s">
        <v>1618</v>
      </c>
      <c r="Y957" s="1" t="s">
        <v>1619</v>
      </c>
      <c r="Z957" s="4">
        <v>42569</v>
      </c>
      <c r="AA957" s="1" t="s">
        <v>45</v>
      </c>
      <c r="AB957" s="1" t="s">
        <v>4877</v>
      </c>
      <c r="AC957" s="1" t="s">
        <v>4878</v>
      </c>
      <c r="AD957" s="8"/>
    </row>
    <row r="958" spans="2:30" outlineLevel="5" x14ac:dyDescent="0.25">
      <c r="B958" s="3"/>
      <c r="C958" s="1"/>
      <c r="D958" s="1"/>
      <c r="E958" s="1"/>
      <c r="F958" s="1"/>
      <c r="G958" s="1" t="s">
        <v>1842</v>
      </c>
      <c r="H958" s="188">
        <v>42569</v>
      </c>
      <c r="I958" s="1" t="s">
        <v>4879</v>
      </c>
      <c r="J958" s="2" t="s">
        <v>59</v>
      </c>
      <c r="K958" s="1" t="s">
        <v>36</v>
      </c>
      <c r="L958" s="1" t="s">
        <v>20</v>
      </c>
      <c r="M958" s="1" t="s">
        <v>21</v>
      </c>
      <c r="N958" s="1" t="s">
        <v>11</v>
      </c>
      <c r="O958" s="7">
        <v>30750</v>
      </c>
      <c r="P958" s="7">
        <v>0</v>
      </c>
      <c r="Q958" s="7">
        <f t="shared" si="31"/>
        <v>30750</v>
      </c>
      <c r="R958" s="6" t="s">
        <v>47</v>
      </c>
      <c r="S958" s="5" t="s">
        <v>2725</v>
      </c>
      <c r="T958" s="5" t="s">
        <v>1705</v>
      </c>
      <c r="U958" s="5" t="s">
        <v>1883</v>
      </c>
      <c r="V958" s="1" t="s">
        <v>56</v>
      </c>
      <c r="W958" s="1" t="s">
        <v>4880</v>
      </c>
      <c r="X958" s="1" t="s">
        <v>1631</v>
      </c>
      <c r="Y958" s="1" t="s">
        <v>1632</v>
      </c>
      <c r="Z958" s="4">
        <v>42569</v>
      </c>
      <c r="AA958" s="1" t="s">
        <v>45</v>
      </c>
      <c r="AB958" s="1" t="s">
        <v>4881</v>
      </c>
      <c r="AC958" s="1" t="s">
        <v>4882</v>
      </c>
      <c r="AD958" s="8"/>
    </row>
    <row r="959" spans="2:30" outlineLevel="5" x14ac:dyDescent="0.25">
      <c r="B959" s="3"/>
      <c r="C959" s="1"/>
      <c r="D959" s="1"/>
      <c r="E959" s="1"/>
      <c r="F959" s="1"/>
      <c r="G959" s="1" t="s">
        <v>1842</v>
      </c>
      <c r="H959" s="188">
        <v>42569</v>
      </c>
      <c r="I959" s="1" t="s">
        <v>4883</v>
      </c>
      <c r="J959" s="2" t="s">
        <v>59</v>
      </c>
      <c r="K959" s="1" t="s">
        <v>36</v>
      </c>
      <c r="L959" s="1" t="s">
        <v>20</v>
      </c>
      <c r="M959" s="1" t="s">
        <v>21</v>
      </c>
      <c r="N959" s="1" t="s">
        <v>11</v>
      </c>
      <c r="O959" s="7">
        <v>14850</v>
      </c>
      <c r="P959" s="7">
        <v>0</v>
      </c>
      <c r="Q959" s="7">
        <f t="shared" si="31"/>
        <v>14850</v>
      </c>
      <c r="R959" s="6" t="s">
        <v>47</v>
      </c>
      <c r="S959" s="5" t="s">
        <v>32</v>
      </c>
      <c r="T959" s="5" t="s">
        <v>57</v>
      </c>
      <c r="U959" s="5" t="s">
        <v>1864</v>
      </c>
      <c r="V959" s="1" t="s">
        <v>56</v>
      </c>
      <c r="W959" s="1" t="s">
        <v>4884</v>
      </c>
      <c r="X959" s="1" t="s">
        <v>1644</v>
      </c>
      <c r="Y959" s="1" t="s">
        <v>1645</v>
      </c>
      <c r="Z959" s="4">
        <v>42569</v>
      </c>
      <c r="AA959" s="1" t="s">
        <v>45</v>
      </c>
      <c r="AB959" s="1" t="s">
        <v>4885</v>
      </c>
      <c r="AC959" s="1" t="s">
        <v>4886</v>
      </c>
      <c r="AD959" s="8"/>
    </row>
    <row r="960" spans="2:30" outlineLevel="5" x14ac:dyDescent="0.25">
      <c r="B960" s="3"/>
      <c r="C960" s="1"/>
      <c r="D960" s="1"/>
      <c r="E960" s="1"/>
      <c r="F960" s="1"/>
      <c r="G960" s="1" t="s">
        <v>1842</v>
      </c>
      <c r="H960" s="188">
        <v>42572</v>
      </c>
      <c r="I960" s="1" t="s">
        <v>4887</v>
      </c>
      <c r="J960" s="2" t="s">
        <v>59</v>
      </c>
      <c r="K960" s="1" t="s">
        <v>36</v>
      </c>
      <c r="L960" s="1" t="s">
        <v>20</v>
      </c>
      <c r="M960" s="1" t="s">
        <v>21</v>
      </c>
      <c r="N960" s="1" t="s">
        <v>11</v>
      </c>
      <c r="O960" s="7">
        <v>111300</v>
      </c>
      <c r="P960" s="7">
        <v>0</v>
      </c>
      <c r="Q960" s="7">
        <f t="shared" si="31"/>
        <v>111300</v>
      </c>
      <c r="R960" s="6" t="s">
        <v>47</v>
      </c>
      <c r="S960" s="5" t="s">
        <v>32</v>
      </c>
      <c r="T960" s="5" t="s">
        <v>1705</v>
      </c>
      <c r="U960" s="5" t="s">
        <v>1883</v>
      </c>
      <c r="V960" s="1" t="s">
        <v>56</v>
      </c>
      <c r="W960" s="1" t="s">
        <v>4888</v>
      </c>
      <c r="X960" s="1" t="s">
        <v>1467</v>
      </c>
      <c r="Y960" s="1" t="s">
        <v>1468</v>
      </c>
      <c r="Z960" s="4">
        <v>42572</v>
      </c>
      <c r="AA960" s="1" t="s">
        <v>45</v>
      </c>
      <c r="AB960" s="1" t="s">
        <v>4889</v>
      </c>
      <c r="AC960" s="1" t="s">
        <v>4890</v>
      </c>
      <c r="AD960" s="8"/>
    </row>
    <row r="961" spans="2:30" outlineLevel="5" x14ac:dyDescent="0.25">
      <c r="B961" s="3"/>
      <c r="C961" s="1"/>
      <c r="D961" s="1"/>
      <c r="E961" s="1"/>
      <c r="F961" s="1"/>
      <c r="G961" s="1" t="s">
        <v>1842</v>
      </c>
      <c r="H961" s="188">
        <v>42572</v>
      </c>
      <c r="I961" s="1" t="s">
        <v>4891</v>
      </c>
      <c r="J961" s="2" t="s">
        <v>59</v>
      </c>
      <c r="K961" s="1" t="s">
        <v>36</v>
      </c>
      <c r="L961" s="1" t="s">
        <v>20</v>
      </c>
      <c r="M961" s="1" t="s">
        <v>21</v>
      </c>
      <c r="N961" s="1" t="s">
        <v>11</v>
      </c>
      <c r="O961" s="7">
        <v>3432.5</v>
      </c>
      <c r="P961" s="7">
        <v>0</v>
      </c>
      <c r="Q961" s="7">
        <f t="shared" si="31"/>
        <v>3432.5</v>
      </c>
      <c r="R961" s="6" t="s">
        <v>47</v>
      </c>
      <c r="S961" s="5" t="s">
        <v>32</v>
      </c>
      <c r="T961" s="5" t="s">
        <v>1592</v>
      </c>
      <c r="U961" s="5" t="s">
        <v>1874</v>
      </c>
      <c r="V961" s="1" t="s">
        <v>56</v>
      </c>
      <c r="W961" s="1" t="s">
        <v>4892</v>
      </c>
      <c r="X961" s="1" t="s">
        <v>1716</v>
      </c>
      <c r="Y961" s="1" t="s">
        <v>1717</v>
      </c>
      <c r="Z961" s="4">
        <v>42572</v>
      </c>
      <c r="AA961" s="1" t="s">
        <v>45</v>
      </c>
      <c r="AB961" s="1" t="s">
        <v>4893</v>
      </c>
      <c r="AC961" s="1" t="s">
        <v>4894</v>
      </c>
      <c r="AD961" s="8"/>
    </row>
    <row r="962" spans="2:30" outlineLevel="5" x14ac:dyDescent="0.25">
      <c r="B962" s="3"/>
      <c r="C962" s="1"/>
      <c r="D962" s="1"/>
      <c r="E962" s="1"/>
      <c r="F962" s="1"/>
      <c r="G962" s="1" t="s">
        <v>1842</v>
      </c>
      <c r="H962" s="188">
        <v>42566</v>
      </c>
      <c r="I962" s="1" t="s">
        <v>4895</v>
      </c>
      <c r="J962" s="2" t="s">
        <v>59</v>
      </c>
      <c r="K962" s="1" t="s">
        <v>36</v>
      </c>
      <c r="L962" s="1" t="s">
        <v>20</v>
      </c>
      <c r="M962" s="1" t="s">
        <v>21</v>
      </c>
      <c r="N962" s="1" t="s">
        <v>11</v>
      </c>
      <c r="O962" s="7">
        <v>8201.2999999999993</v>
      </c>
      <c r="P962" s="7">
        <v>0</v>
      </c>
      <c r="Q962" s="7">
        <f t="shared" si="31"/>
        <v>8201.2999999999993</v>
      </c>
      <c r="R962" s="6" t="s">
        <v>1742</v>
      </c>
      <c r="S962" s="5" t="s">
        <v>32</v>
      </c>
      <c r="T962" s="5" t="s">
        <v>57</v>
      </c>
      <c r="U962" s="5" t="s">
        <v>1864</v>
      </c>
      <c r="V962" s="1" t="s">
        <v>1638</v>
      </c>
      <c r="W962" s="1" t="s">
        <v>4896</v>
      </c>
      <c r="X962" s="1"/>
      <c r="Y962" s="1"/>
      <c r="Z962" s="4">
        <v>42566</v>
      </c>
      <c r="AA962" s="1" t="s">
        <v>26</v>
      </c>
      <c r="AB962" s="1" t="s">
        <v>4896</v>
      </c>
      <c r="AC962" s="1" t="s">
        <v>4897</v>
      </c>
      <c r="AD962" s="8"/>
    </row>
    <row r="963" spans="2:30" outlineLevel="5" x14ac:dyDescent="0.25">
      <c r="B963" s="220"/>
      <c r="C963" s="2"/>
      <c r="D963" s="2"/>
      <c r="E963" s="2"/>
      <c r="F963" s="2"/>
      <c r="G963" s="2"/>
      <c r="H963" s="228"/>
      <c r="I963" s="2"/>
      <c r="J963" s="2" t="s">
        <v>59</v>
      </c>
      <c r="K963" s="2"/>
      <c r="L963" s="2"/>
      <c r="M963" s="2"/>
      <c r="N963" s="2"/>
      <c r="O963" s="221"/>
      <c r="P963" s="221"/>
      <c r="Q963" s="221"/>
      <c r="R963" s="222"/>
      <c r="S963" s="223"/>
      <c r="T963" s="223"/>
      <c r="U963" s="223"/>
      <c r="V963" s="2"/>
      <c r="W963" s="2"/>
      <c r="X963" s="2"/>
      <c r="Y963" s="2"/>
      <c r="Z963" s="224"/>
      <c r="AA963" s="2"/>
      <c r="AB963" s="2"/>
      <c r="AC963" s="2"/>
      <c r="AD963" s="225"/>
    </row>
    <row r="964" spans="2:30" outlineLevel="4" x14ac:dyDescent="0.25">
      <c r="B964" s="220"/>
      <c r="C964" s="2"/>
      <c r="D964" s="2"/>
      <c r="E964" s="2"/>
      <c r="F964" s="2" t="s">
        <v>4262</v>
      </c>
      <c r="G964" s="2" t="s">
        <v>4263</v>
      </c>
      <c r="H964" s="228"/>
      <c r="I964" s="2"/>
      <c r="J964" s="2" t="s">
        <v>59</v>
      </c>
      <c r="K964" s="2"/>
      <c r="L964" s="2"/>
      <c r="M964" s="2"/>
      <c r="N964" s="2"/>
      <c r="O964" s="221">
        <f>SUM(O965:O1037)</f>
        <v>445428.76</v>
      </c>
      <c r="P964" s="221">
        <f>SUM(P965:P1037)</f>
        <v>126751.44</v>
      </c>
      <c r="Q964" s="221">
        <f t="shared" ref="Q964:Q995" si="32">O964-P964</f>
        <v>318677.32</v>
      </c>
      <c r="R964" s="222"/>
      <c r="S964" s="223"/>
      <c r="T964" s="223"/>
      <c r="U964" s="223"/>
      <c r="V964" s="2"/>
      <c r="W964" s="2"/>
      <c r="X964" s="2"/>
      <c r="Y964" s="2"/>
      <c r="Z964" s="224"/>
      <c r="AA964" s="2"/>
      <c r="AB964" s="2"/>
      <c r="AC964" s="2"/>
      <c r="AD964" s="225"/>
    </row>
    <row r="965" spans="2:30" outlineLevel="5" x14ac:dyDescent="0.25">
      <c r="B965" s="3"/>
      <c r="C965" s="1"/>
      <c r="D965" s="1"/>
      <c r="E965" s="1"/>
      <c r="F965" s="1"/>
      <c r="G965" s="1" t="s">
        <v>4898</v>
      </c>
      <c r="H965" s="188">
        <v>42598</v>
      </c>
      <c r="I965" s="1" t="s">
        <v>4899</v>
      </c>
      <c r="J965" s="2" t="s">
        <v>59</v>
      </c>
      <c r="K965" s="1" t="s">
        <v>33</v>
      </c>
      <c r="L965" s="1" t="s">
        <v>34</v>
      </c>
      <c r="M965" s="1" t="s">
        <v>21</v>
      </c>
      <c r="N965" s="1" t="s">
        <v>11</v>
      </c>
      <c r="O965" s="7">
        <v>16</v>
      </c>
      <c r="P965" s="7">
        <v>0</v>
      </c>
      <c r="Q965" s="7">
        <f t="shared" si="32"/>
        <v>16</v>
      </c>
      <c r="R965" s="6" t="s">
        <v>61</v>
      </c>
      <c r="S965" s="5" t="s">
        <v>32</v>
      </c>
      <c r="T965" s="5"/>
      <c r="U965" s="5" t="s">
        <v>6385</v>
      </c>
      <c r="V965" s="1" t="s">
        <v>1638</v>
      </c>
      <c r="W965" s="1"/>
      <c r="X965" s="1"/>
      <c r="Y965" s="1"/>
      <c r="Z965" s="4">
        <v>42598</v>
      </c>
      <c r="AA965" s="1" t="s">
        <v>26</v>
      </c>
      <c r="AB965" s="1" t="s">
        <v>4900</v>
      </c>
      <c r="AC965" s="1" t="s">
        <v>4901</v>
      </c>
      <c r="AD965" s="8"/>
    </row>
    <row r="966" spans="2:30" outlineLevel="5" x14ac:dyDescent="0.25">
      <c r="B966" s="3"/>
      <c r="C966" s="1"/>
      <c r="D966" s="1"/>
      <c r="E966" s="1"/>
      <c r="F966" s="1"/>
      <c r="G966" s="1" t="s">
        <v>4230</v>
      </c>
      <c r="H966" s="188">
        <v>42600</v>
      </c>
      <c r="I966" s="1" t="s">
        <v>4902</v>
      </c>
      <c r="J966" s="2" t="s">
        <v>59</v>
      </c>
      <c r="K966" s="1" t="s">
        <v>33</v>
      </c>
      <c r="L966" s="1" t="s">
        <v>1432</v>
      </c>
      <c r="M966" s="1" t="s">
        <v>21</v>
      </c>
      <c r="N966" s="1" t="s">
        <v>11</v>
      </c>
      <c r="O966" s="7">
        <v>50</v>
      </c>
      <c r="P966" s="7">
        <v>0</v>
      </c>
      <c r="Q966" s="7">
        <f t="shared" si="32"/>
        <v>50</v>
      </c>
      <c r="R966" s="6" t="s">
        <v>61</v>
      </c>
      <c r="S966" s="5" t="s">
        <v>32</v>
      </c>
      <c r="T966" s="5"/>
      <c r="U966" s="5" t="s">
        <v>6392</v>
      </c>
      <c r="V966" s="1" t="s">
        <v>35</v>
      </c>
      <c r="W966" s="1"/>
      <c r="X966" s="1"/>
      <c r="Y966" s="1"/>
      <c r="Z966" s="4">
        <v>42600</v>
      </c>
      <c r="AA966" s="1" t="s">
        <v>26</v>
      </c>
      <c r="AB966" s="1" t="s">
        <v>4903</v>
      </c>
      <c r="AC966" s="1" t="s">
        <v>4904</v>
      </c>
      <c r="AD966" s="8"/>
    </row>
    <row r="967" spans="2:30" outlineLevel="5" x14ac:dyDescent="0.25">
      <c r="B967" s="3"/>
      <c r="C967" s="1"/>
      <c r="D967" s="1"/>
      <c r="E967" s="1"/>
      <c r="F967" s="1"/>
      <c r="G967" s="1" t="s">
        <v>8</v>
      </c>
      <c r="H967" s="188">
        <v>42594</v>
      </c>
      <c r="I967" s="1" t="s">
        <v>4905</v>
      </c>
      <c r="J967" s="2" t="s">
        <v>59</v>
      </c>
      <c r="K967" s="1" t="s">
        <v>33</v>
      </c>
      <c r="L967" s="1" t="s">
        <v>60</v>
      </c>
      <c r="M967" s="1" t="s">
        <v>21</v>
      </c>
      <c r="N967" s="1" t="s">
        <v>11</v>
      </c>
      <c r="O967" s="7">
        <v>50</v>
      </c>
      <c r="P967" s="7">
        <v>0</v>
      </c>
      <c r="Q967" s="7">
        <f t="shared" si="32"/>
        <v>50</v>
      </c>
      <c r="R967" s="6" t="s">
        <v>61</v>
      </c>
      <c r="S967" s="5" t="s">
        <v>32</v>
      </c>
      <c r="T967" s="5"/>
      <c r="U967" s="5" t="s">
        <v>1405</v>
      </c>
      <c r="V967" s="1" t="s">
        <v>35</v>
      </c>
      <c r="W967" s="1"/>
      <c r="X967" s="1"/>
      <c r="Y967" s="1"/>
      <c r="Z967" s="4">
        <v>42594</v>
      </c>
      <c r="AA967" s="1" t="s">
        <v>26</v>
      </c>
      <c r="AB967" s="1" t="s">
        <v>4906</v>
      </c>
      <c r="AC967" s="1" t="s">
        <v>4907</v>
      </c>
      <c r="AD967" s="8"/>
    </row>
    <row r="968" spans="2:30" outlineLevel="5" x14ac:dyDescent="0.25">
      <c r="B968" s="3"/>
      <c r="C968" s="1"/>
      <c r="D968" s="1"/>
      <c r="E968" s="1"/>
      <c r="F968" s="1"/>
      <c r="G968" s="1" t="s">
        <v>1842</v>
      </c>
      <c r="H968" s="188">
        <v>42611</v>
      </c>
      <c r="I968" s="1" t="s">
        <v>4908</v>
      </c>
      <c r="J968" s="2" t="s">
        <v>59</v>
      </c>
      <c r="K968" s="1" t="s">
        <v>36</v>
      </c>
      <c r="L968" s="1" t="s">
        <v>20</v>
      </c>
      <c r="M968" s="1" t="s">
        <v>21</v>
      </c>
      <c r="N968" s="1" t="s">
        <v>11</v>
      </c>
      <c r="O968" s="7">
        <v>17570.349999999999</v>
      </c>
      <c r="P968" s="7">
        <v>0</v>
      </c>
      <c r="Q968" s="7">
        <f t="shared" si="32"/>
        <v>17570.349999999999</v>
      </c>
      <c r="R968" s="6" t="s">
        <v>47</v>
      </c>
      <c r="S968" s="5" t="s">
        <v>32</v>
      </c>
      <c r="T968" s="5" t="s">
        <v>1592</v>
      </c>
      <c r="U968" s="5" t="s">
        <v>1874</v>
      </c>
      <c r="V968" s="1" t="s">
        <v>56</v>
      </c>
      <c r="W968" s="1" t="s">
        <v>4909</v>
      </c>
      <c r="X968" s="1" t="s">
        <v>4910</v>
      </c>
      <c r="Y968" s="1" t="s">
        <v>4911</v>
      </c>
      <c r="Z968" s="4">
        <v>42611</v>
      </c>
      <c r="AA968" s="1" t="s">
        <v>45</v>
      </c>
      <c r="AB968" s="1" t="s">
        <v>4912</v>
      </c>
      <c r="AC968" s="1" t="s">
        <v>4913</v>
      </c>
      <c r="AD968" s="8"/>
    </row>
    <row r="969" spans="2:30" outlineLevel="5" x14ac:dyDescent="0.25">
      <c r="B969" s="3"/>
      <c r="C969" s="1"/>
      <c r="D969" s="1"/>
      <c r="E969" s="1"/>
      <c r="F969" s="1"/>
      <c r="G969" s="1" t="s">
        <v>1842</v>
      </c>
      <c r="H969" s="188">
        <v>42594</v>
      </c>
      <c r="I969" s="1" t="s">
        <v>4914</v>
      </c>
      <c r="J969" s="2" t="s">
        <v>59</v>
      </c>
      <c r="K969" s="1" t="s">
        <v>36</v>
      </c>
      <c r="L969" s="1" t="s">
        <v>20</v>
      </c>
      <c r="M969" s="1" t="s">
        <v>21</v>
      </c>
      <c r="N969" s="1" t="s">
        <v>11</v>
      </c>
      <c r="O969" s="7">
        <v>3267</v>
      </c>
      <c r="P969" s="7">
        <v>0</v>
      </c>
      <c r="Q969" s="7">
        <f t="shared" si="32"/>
        <v>3267</v>
      </c>
      <c r="R969" s="6" t="s">
        <v>47</v>
      </c>
      <c r="S969" s="5" t="s">
        <v>32</v>
      </c>
      <c r="T969" s="5" t="s">
        <v>1592</v>
      </c>
      <c r="U969" s="5" t="s">
        <v>1874</v>
      </c>
      <c r="V969" s="1" t="s">
        <v>56</v>
      </c>
      <c r="W969" s="1" t="s">
        <v>4915</v>
      </c>
      <c r="X969" s="1" t="s">
        <v>4916</v>
      </c>
      <c r="Y969" s="1" t="s">
        <v>4917</v>
      </c>
      <c r="Z969" s="4">
        <v>42594</v>
      </c>
      <c r="AA969" s="1" t="s">
        <v>45</v>
      </c>
      <c r="AB969" s="1" t="s">
        <v>4918</v>
      </c>
      <c r="AC969" s="1" t="s">
        <v>4919</v>
      </c>
      <c r="AD969" s="8"/>
    </row>
    <row r="970" spans="2:30" outlineLevel="5" x14ac:dyDescent="0.25">
      <c r="B970" s="3"/>
      <c r="C970" s="1"/>
      <c r="D970" s="1"/>
      <c r="E970" s="1"/>
      <c r="F970" s="1"/>
      <c r="G970" s="1" t="s">
        <v>1842</v>
      </c>
      <c r="H970" s="188">
        <v>42594</v>
      </c>
      <c r="I970" s="1" t="s">
        <v>4920</v>
      </c>
      <c r="J970" s="2" t="s">
        <v>59</v>
      </c>
      <c r="K970" s="1" t="s">
        <v>36</v>
      </c>
      <c r="L970" s="1" t="s">
        <v>20</v>
      </c>
      <c r="M970" s="1" t="s">
        <v>21</v>
      </c>
      <c r="N970" s="1" t="s">
        <v>11</v>
      </c>
      <c r="O970" s="7">
        <v>8836.7999999999993</v>
      </c>
      <c r="P970" s="7">
        <v>0</v>
      </c>
      <c r="Q970" s="7">
        <f t="shared" si="32"/>
        <v>8836.7999999999993</v>
      </c>
      <c r="R970" s="6" t="s">
        <v>47</v>
      </c>
      <c r="S970" s="5" t="s">
        <v>32</v>
      </c>
      <c r="T970" s="5" t="s">
        <v>1592</v>
      </c>
      <c r="U970" s="5" t="s">
        <v>1874</v>
      </c>
      <c r="V970" s="1" t="s">
        <v>56</v>
      </c>
      <c r="W970" s="1" t="s">
        <v>4921</v>
      </c>
      <c r="X970" s="1" t="s">
        <v>4916</v>
      </c>
      <c r="Y970" s="1" t="s">
        <v>4917</v>
      </c>
      <c r="Z970" s="4">
        <v>42594</v>
      </c>
      <c r="AA970" s="1" t="s">
        <v>45</v>
      </c>
      <c r="AB970" s="1" t="s">
        <v>4922</v>
      </c>
      <c r="AC970" s="1" t="s">
        <v>4923</v>
      </c>
      <c r="AD970" s="8"/>
    </row>
    <row r="971" spans="2:30" outlineLevel="5" x14ac:dyDescent="0.25">
      <c r="B971" s="3"/>
      <c r="C971" s="1"/>
      <c r="D971" s="1"/>
      <c r="E971" s="1"/>
      <c r="F971" s="1"/>
      <c r="G971" s="1" t="s">
        <v>1842</v>
      </c>
      <c r="H971" s="188">
        <v>42592</v>
      </c>
      <c r="I971" s="1" t="s">
        <v>4924</v>
      </c>
      <c r="J971" s="2" t="s">
        <v>59</v>
      </c>
      <c r="K971" s="1" t="s">
        <v>36</v>
      </c>
      <c r="L971" s="1" t="s">
        <v>20</v>
      </c>
      <c r="M971" s="1" t="s">
        <v>21</v>
      </c>
      <c r="N971" s="1" t="s">
        <v>11</v>
      </c>
      <c r="O971" s="7">
        <v>28560</v>
      </c>
      <c r="P971" s="7">
        <v>0</v>
      </c>
      <c r="Q971" s="7">
        <f t="shared" si="32"/>
        <v>28560</v>
      </c>
      <c r="R971" s="6" t="s">
        <v>47</v>
      </c>
      <c r="S971" s="5" t="s">
        <v>32</v>
      </c>
      <c r="T971" s="5" t="s">
        <v>2636</v>
      </c>
      <c r="U971" s="5" t="s">
        <v>2611</v>
      </c>
      <c r="V971" s="1" t="s">
        <v>56</v>
      </c>
      <c r="W971" s="1" t="s">
        <v>4925</v>
      </c>
      <c r="X971" s="1" t="s">
        <v>4926</v>
      </c>
      <c r="Y971" s="1" t="s">
        <v>4927</v>
      </c>
      <c r="Z971" s="4">
        <v>42592</v>
      </c>
      <c r="AA971" s="1" t="s">
        <v>45</v>
      </c>
      <c r="AB971" s="1" t="s">
        <v>4928</v>
      </c>
      <c r="AC971" s="1" t="s">
        <v>4929</v>
      </c>
      <c r="AD971" s="8"/>
    </row>
    <row r="972" spans="2:30" outlineLevel="5" x14ac:dyDescent="0.25">
      <c r="B972" s="3"/>
      <c r="C972" s="1"/>
      <c r="D972" s="1"/>
      <c r="E972" s="1"/>
      <c r="F972" s="1"/>
      <c r="G972" s="1" t="s">
        <v>1842</v>
      </c>
      <c r="H972" s="188">
        <v>42611</v>
      </c>
      <c r="I972" s="1" t="s">
        <v>4930</v>
      </c>
      <c r="J972" s="2" t="s">
        <v>59</v>
      </c>
      <c r="K972" s="1" t="s">
        <v>36</v>
      </c>
      <c r="L972" s="1" t="s">
        <v>20</v>
      </c>
      <c r="M972" s="1" t="s">
        <v>21</v>
      </c>
      <c r="N972" s="1" t="s">
        <v>11</v>
      </c>
      <c r="O972" s="7">
        <v>5200</v>
      </c>
      <c r="P972" s="7">
        <v>0</v>
      </c>
      <c r="Q972" s="7">
        <f t="shared" si="32"/>
        <v>5200</v>
      </c>
      <c r="R972" s="6" t="s">
        <v>47</v>
      </c>
      <c r="S972" s="5" t="s">
        <v>32</v>
      </c>
      <c r="T972" s="5" t="s">
        <v>2660</v>
      </c>
      <c r="U972" s="5" t="s">
        <v>1871</v>
      </c>
      <c r="V972" s="1" t="s">
        <v>56</v>
      </c>
      <c r="W972" s="1" t="s">
        <v>4931</v>
      </c>
      <c r="X972" s="1" t="s">
        <v>1467</v>
      </c>
      <c r="Y972" s="1" t="s">
        <v>1468</v>
      </c>
      <c r="Z972" s="4">
        <v>42611</v>
      </c>
      <c r="AA972" s="1" t="s">
        <v>45</v>
      </c>
      <c r="AB972" s="1" t="s">
        <v>4932</v>
      </c>
      <c r="AC972" s="1" t="s">
        <v>4933</v>
      </c>
      <c r="AD972" s="8"/>
    </row>
    <row r="973" spans="2:30" outlineLevel="5" x14ac:dyDescent="0.25">
      <c r="B973" s="3"/>
      <c r="C973" s="1"/>
      <c r="D973" s="1"/>
      <c r="E973" s="1"/>
      <c r="F973" s="1"/>
      <c r="G973" s="1" t="s">
        <v>1842</v>
      </c>
      <c r="H973" s="188">
        <v>42585</v>
      </c>
      <c r="I973" s="1" t="s">
        <v>4934</v>
      </c>
      <c r="J973" s="2" t="s">
        <v>59</v>
      </c>
      <c r="K973" s="1" t="s">
        <v>36</v>
      </c>
      <c r="L973" s="1" t="s">
        <v>20</v>
      </c>
      <c r="M973" s="1" t="s">
        <v>21</v>
      </c>
      <c r="N973" s="1" t="s">
        <v>11</v>
      </c>
      <c r="O973" s="7">
        <v>26460</v>
      </c>
      <c r="P973" s="7">
        <v>0</v>
      </c>
      <c r="Q973" s="7">
        <f t="shared" si="32"/>
        <v>26460</v>
      </c>
      <c r="R973" s="6" t="s">
        <v>47</v>
      </c>
      <c r="S973" s="5" t="s">
        <v>32</v>
      </c>
      <c r="T973" s="5" t="s">
        <v>1592</v>
      </c>
      <c r="U973" s="5" t="s">
        <v>1874</v>
      </c>
      <c r="V973" s="1" t="s">
        <v>56</v>
      </c>
      <c r="W973" s="1" t="s">
        <v>4935</v>
      </c>
      <c r="X973" s="1" t="s">
        <v>4684</v>
      </c>
      <c r="Y973" s="1" t="s">
        <v>4685</v>
      </c>
      <c r="Z973" s="4">
        <v>42585</v>
      </c>
      <c r="AA973" s="1" t="s">
        <v>45</v>
      </c>
      <c r="AB973" s="1" t="s">
        <v>4936</v>
      </c>
      <c r="AC973" s="1" t="s">
        <v>4937</v>
      </c>
      <c r="AD973" s="8"/>
    </row>
    <row r="974" spans="2:30" outlineLevel="5" x14ac:dyDescent="0.25">
      <c r="B974" s="3"/>
      <c r="C974" s="1"/>
      <c r="D974" s="1"/>
      <c r="E974" s="1"/>
      <c r="F974" s="1"/>
      <c r="G974" s="1" t="s">
        <v>1842</v>
      </c>
      <c r="H974" s="188">
        <v>42584</v>
      </c>
      <c r="I974" s="1" t="s">
        <v>4938</v>
      </c>
      <c r="J974" s="2" t="s">
        <v>59</v>
      </c>
      <c r="K974" s="1" t="s">
        <v>36</v>
      </c>
      <c r="L974" s="1" t="s">
        <v>20</v>
      </c>
      <c r="M974" s="1" t="s">
        <v>21</v>
      </c>
      <c r="N974" s="1" t="s">
        <v>11</v>
      </c>
      <c r="O974" s="7">
        <v>30400</v>
      </c>
      <c r="P974" s="7">
        <v>0</v>
      </c>
      <c r="Q974" s="7">
        <f t="shared" si="32"/>
        <v>30400</v>
      </c>
      <c r="R974" s="6" t="s">
        <v>47</v>
      </c>
      <c r="S974" s="5" t="s">
        <v>32</v>
      </c>
      <c r="T974" s="5" t="s">
        <v>1704</v>
      </c>
      <c r="U974" s="5" t="s">
        <v>1280</v>
      </c>
      <c r="V974" s="1" t="s">
        <v>56</v>
      </c>
      <c r="W974" s="1" t="s">
        <v>4939</v>
      </c>
      <c r="X974" s="1" t="s">
        <v>3156</v>
      </c>
      <c r="Y974" s="1" t="s">
        <v>3157</v>
      </c>
      <c r="Z974" s="4">
        <v>42584</v>
      </c>
      <c r="AA974" s="1" t="s">
        <v>45</v>
      </c>
      <c r="AB974" s="1" t="s">
        <v>1643</v>
      </c>
      <c r="AC974" s="1" t="s">
        <v>4940</v>
      </c>
      <c r="AD974" s="8"/>
    </row>
    <row r="975" spans="2:30" outlineLevel="5" x14ac:dyDescent="0.25">
      <c r="B975" s="3"/>
      <c r="C975" s="1"/>
      <c r="D975" s="1"/>
      <c r="E975" s="1"/>
      <c r="F975" s="1"/>
      <c r="G975" s="1" t="s">
        <v>1842</v>
      </c>
      <c r="H975" s="188">
        <v>42592</v>
      </c>
      <c r="I975" s="1" t="s">
        <v>4941</v>
      </c>
      <c r="J975" s="2" t="s">
        <v>59</v>
      </c>
      <c r="K975" s="1" t="s">
        <v>36</v>
      </c>
      <c r="L975" s="1" t="s">
        <v>20</v>
      </c>
      <c r="M975" s="1" t="s">
        <v>21</v>
      </c>
      <c r="N975" s="1" t="s">
        <v>11</v>
      </c>
      <c r="O975" s="7">
        <v>15213.5</v>
      </c>
      <c r="P975" s="7">
        <v>0</v>
      </c>
      <c r="Q975" s="7">
        <f t="shared" si="32"/>
        <v>15213.5</v>
      </c>
      <c r="R975" s="6" t="s">
        <v>47</v>
      </c>
      <c r="S975" s="5" t="s">
        <v>32</v>
      </c>
      <c r="T975" s="5" t="s">
        <v>1592</v>
      </c>
      <c r="U975" s="5" t="s">
        <v>1874</v>
      </c>
      <c r="V975" s="1" t="s">
        <v>56</v>
      </c>
      <c r="W975" s="1" t="s">
        <v>4942</v>
      </c>
      <c r="X975" s="1" t="s">
        <v>4684</v>
      </c>
      <c r="Y975" s="1" t="s">
        <v>4685</v>
      </c>
      <c r="Z975" s="4">
        <v>42592</v>
      </c>
      <c r="AA975" s="1" t="s">
        <v>45</v>
      </c>
      <c r="AB975" s="1" t="s">
        <v>4943</v>
      </c>
      <c r="AC975" s="1" t="s">
        <v>4944</v>
      </c>
      <c r="AD975" s="8"/>
    </row>
    <row r="976" spans="2:30" outlineLevel="5" x14ac:dyDescent="0.25">
      <c r="B976" s="3"/>
      <c r="C976" s="1"/>
      <c r="D976" s="1"/>
      <c r="E976" s="1"/>
      <c r="F976" s="1"/>
      <c r="G976" s="1" t="s">
        <v>1842</v>
      </c>
      <c r="H976" s="188">
        <v>42605</v>
      </c>
      <c r="I976" s="1" t="s">
        <v>4945</v>
      </c>
      <c r="J976" s="2" t="s">
        <v>59</v>
      </c>
      <c r="K976" s="1" t="s">
        <v>36</v>
      </c>
      <c r="L976" s="1" t="s">
        <v>20</v>
      </c>
      <c r="M976" s="1" t="s">
        <v>21</v>
      </c>
      <c r="N976" s="1" t="s">
        <v>11</v>
      </c>
      <c r="O976" s="7">
        <v>1982</v>
      </c>
      <c r="P976" s="7">
        <v>0</v>
      </c>
      <c r="Q976" s="7">
        <f t="shared" si="32"/>
        <v>1982</v>
      </c>
      <c r="R976" s="6" t="s">
        <v>47</v>
      </c>
      <c r="S976" s="5" t="s">
        <v>32</v>
      </c>
      <c r="T976" s="5" t="s">
        <v>2660</v>
      </c>
      <c r="U976" s="5" t="s">
        <v>1871</v>
      </c>
      <c r="V976" s="1" t="s">
        <v>56</v>
      </c>
      <c r="W976" s="1" t="s">
        <v>4946</v>
      </c>
      <c r="X976" s="1" t="s">
        <v>1646</v>
      </c>
      <c r="Y976" s="1" t="s">
        <v>1647</v>
      </c>
      <c r="Z976" s="4">
        <v>42605</v>
      </c>
      <c r="AA976" s="1" t="s">
        <v>45</v>
      </c>
      <c r="AB976" s="1" t="s">
        <v>4947</v>
      </c>
      <c r="AC976" s="1" t="s">
        <v>4948</v>
      </c>
      <c r="AD976" s="8"/>
    </row>
    <row r="977" spans="2:30" outlineLevel="5" x14ac:dyDescent="0.25">
      <c r="B977" s="3"/>
      <c r="C977" s="1"/>
      <c r="D977" s="1"/>
      <c r="E977" s="1"/>
      <c r="F977" s="1"/>
      <c r="G977" s="1" t="s">
        <v>1842</v>
      </c>
      <c r="H977" s="188">
        <v>42585</v>
      </c>
      <c r="I977" s="1" t="s">
        <v>4949</v>
      </c>
      <c r="J977" s="2" t="s">
        <v>59</v>
      </c>
      <c r="K977" s="1" t="s">
        <v>36</v>
      </c>
      <c r="L977" s="1" t="s">
        <v>20</v>
      </c>
      <c r="M977" s="1" t="s">
        <v>21</v>
      </c>
      <c r="N977" s="1" t="s">
        <v>11</v>
      </c>
      <c r="O977" s="7">
        <v>2760</v>
      </c>
      <c r="P977" s="7">
        <v>0</v>
      </c>
      <c r="Q977" s="7">
        <f t="shared" si="32"/>
        <v>2760</v>
      </c>
      <c r="R977" s="6" t="s">
        <v>47</v>
      </c>
      <c r="S977" s="5" t="s">
        <v>2725</v>
      </c>
      <c r="T977" s="5" t="s">
        <v>1705</v>
      </c>
      <c r="U977" s="5" t="s">
        <v>1883</v>
      </c>
      <c r="V977" s="1" t="s">
        <v>56</v>
      </c>
      <c r="W977" s="1" t="s">
        <v>4950</v>
      </c>
      <c r="X977" s="1" t="s">
        <v>2857</v>
      </c>
      <c r="Y977" s="1" t="s">
        <v>2858</v>
      </c>
      <c r="Z977" s="4">
        <v>42585</v>
      </c>
      <c r="AA977" s="1" t="s">
        <v>45</v>
      </c>
      <c r="AB977" s="1" t="s">
        <v>4951</v>
      </c>
      <c r="AC977" s="1" t="s">
        <v>4952</v>
      </c>
      <c r="AD977" s="8"/>
    </row>
    <row r="978" spans="2:30" outlineLevel="5" x14ac:dyDescent="0.25">
      <c r="B978" s="3"/>
      <c r="C978" s="1"/>
      <c r="D978" s="1"/>
      <c r="E978" s="1"/>
      <c r="F978" s="1"/>
      <c r="G978" s="1" t="s">
        <v>1842</v>
      </c>
      <c r="H978" s="188">
        <v>42585</v>
      </c>
      <c r="I978" s="1" t="s">
        <v>4953</v>
      </c>
      <c r="J978" s="2" t="s">
        <v>59</v>
      </c>
      <c r="K978" s="1" t="s">
        <v>36</v>
      </c>
      <c r="L978" s="1" t="s">
        <v>20</v>
      </c>
      <c r="M978" s="1" t="s">
        <v>21</v>
      </c>
      <c r="N978" s="1" t="s">
        <v>11</v>
      </c>
      <c r="O978" s="7">
        <v>2260</v>
      </c>
      <c r="P978" s="7">
        <v>0</v>
      </c>
      <c r="Q978" s="7">
        <f t="shared" si="32"/>
        <v>2260</v>
      </c>
      <c r="R978" s="6" t="s">
        <v>47</v>
      </c>
      <c r="S978" s="5" t="s">
        <v>2725</v>
      </c>
      <c r="T978" s="5" t="s">
        <v>57</v>
      </c>
      <c r="U978" s="5" t="s">
        <v>1864</v>
      </c>
      <c r="V978" s="1" t="s">
        <v>56</v>
      </c>
      <c r="W978" s="1" t="s">
        <v>4954</v>
      </c>
      <c r="X978" s="1" t="s">
        <v>1467</v>
      </c>
      <c r="Y978" s="1" t="s">
        <v>1468</v>
      </c>
      <c r="Z978" s="4">
        <v>42585</v>
      </c>
      <c r="AA978" s="1" t="s">
        <v>45</v>
      </c>
      <c r="AB978" s="1" t="s">
        <v>4955</v>
      </c>
      <c r="AC978" s="1" t="s">
        <v>4956</v>
      </c>
      <c r="AD978" s="8"/>
    </row>
    <row r="979" spans="2:30" outlineLevel="5" x14ac:dyDescent="0.25">
      <c r="B979" s="3"/>
      <c r="C979" s="1"/>
      <c r="D979" s="1"/>
      <c r="E979" s="1"/>
      <c r="F979" s="1"/>
      <c r="G979" s="1" t="s">
        <v>1842</v>
      </c>
      <c r="H979" s="188">
        <v>42611</v>
      </c>
      <c r="I979" s="1" t="s">
        <v>4957</v>
      </c>
      <c r="J979" s="2" t="s">
        <v>59</v>
      </c>
      <c r="K979" s="1" t="s">
        <v>36</v>
      </c>
      <c r="L979" s="1" t="s">
        <v>20</v>
      </c>
      <c r="M979" s="1" t="s">
        <v>21</v>
      </c>
      <c r="N979" s="1" t="s">
        <v>11</v>
      </c>
      <c r="O979" s="7">
        <v>3300</v>
      </c>
      <c r="P979" s="7">
        <v>0</v>
      </c>
      <c r="Q979" s="7">
        <f t="shared" si="32"/>
        <v>3300</v>
      </c>
      <c r="R979" s="6" t="s">
        <v>47</v>
      </c>
      <c r="S979" s="5" t="s">
        <v>25</v>
      </c>
      <c r="T979" s="5" t="s">
        <v>1705</v>
      </c>
      <c r="U979" s="5" t="s">
        <v>1883</v>
      </c>
      <c r="V979" s="1" t="s">
        <v>56</v>
      </c>
      <c r="W979" s="1" t="s">
        <v>4958</v>
      </c>
      <c r="X979" s="1" t="s">
        <v>1631</v>
      </c>
      <c r="Y979" s="1" t="s">
        <v>1632</v>
      </c>
      <c r="Z979" s="4">
        <v>42611</v>
      </c>
      <c r="AA979" s="1" t="s">
        <v>45</v>
      </c>
      <c r="AB979" s="1" t="s">
        <v>4959</v>
      </c>
      <c r="AC979" s="1"/>
      <c r="AD979" s="8"/>
    </row>
    <row r="980" spans="2:30" outlineLevel="5" x14ac:dyDescent="0.25">
      <c r="B980" s="3"/>
      <c r="C980" s="1"/>
      <c r="D980" s="1"/>
      <c r="E980" s="1"/>
      <c r="F980" s="1"/>
      <c r="G980" s="1" t="s">
        <v>1842</v>
      </c>
      <c r="H980" s="188">
        <v>42611</v>
      </c>
      <c r="I980" s="1" t="s">
        <v>4957</v>
      </c>
      <c r="J980" s="2" t="s">
        <v>59</v>
      </c>
      <c r="K980" s="1" t="s">
        <v>36</v>
      </c>
      <c r="L980" s="1" t="s">
        <v>20</v>
      </c>
      <c r="M980" s="1" t="s">
        <v>20</v>
      </c>
      <c r="N980" s="1" t="s">
        <v>1494</v>
      </c>
      <c r="O980" s="7">
        <v>0</v>
      </c>
      <c r="P980" s="7">
        <v>3300</v>
      </c>
      <c r="Q980" s="7">
        <f t="shared" si="32"/>
        <v>-3300</v>
      </c>
      <c r="R980" s="6" t="s">
        <v>47</v>
      </c>
      <c r="S980" s="5" t="s">
        <v>25</v>
      </c>
      <c r="T980" s="5" t="s">
        <v>1705</v>
      </c>
      <c r="U980" s="5" t="s">
        <v>1883</v>
      </c>
      <c r="V980" s="1" t="s">
        <v>56</v>
      </c>
      <c r="W980" s="1" t="s">
        <v>4958</v>
      </c>
      <c r="X980" s="1" t="s">
        <v>1631</v>
      </c>
      <c r="Y980" s="1" t="s">
        <v>1632</v>
      </c>
      <c r="Z980" s="4">
        <v>42611</v>
      </c>
      <c r="AA980" s="1" t="s">
        <v>4960</v>
      </c>
      <c r="AB980" s="1" t="s">
        <v>4959</v>
      </c>
      <c r="AC980" s="1"/>
      <c r="AD980" s="8"/>
    </row>
    <row r="981" spans="2:30" outlineLevel="5" x14ac:dyDescent="0.25">
      <c r="B981" s="3"/>
      <c r="C981" s="1"/>
      <c r="D981" s="1"/>
      <c r="E981" s="1"/>
      <c r="F981" s="1"/>
      <c r="G981" s="1" t="s">
        <v>1842</v>
      </c>
      <c r="H981" s="188">
        <v>42590</v>
      </c>
      <c r="I981" s="1" t="s">
        <v>4961</v>
      </c>
      <c r="J981" s="2" t="s">
        <v>59</v>
      </c>
      <c r="K981" s="1" t="s">
        <v>36</v>
      </c>
      <c r="L981" s="1" t="s">
        <v>20</v>
      </c>
      <c r="M981" s="1" t="s">
        <v>21</v>
      </c>
      <c r="N981" s="1" t="s">
        <v>11</v>
      </c>
      <c r="O981" s="7">
        <v>19712.07</v>
      </c>
      <c r="P981" s="7">
        <v>0</v>
      </c>
      <c r="Q981" s="7">
        <f t="shared" si="32"/>
        <v>19712.07</v>
      </c>
      <c r="R981" s="6" t="s">
        <v>47</v>
      </c>
      <c r="S981" s="5" t="s">
        <v>32</v>
      </c>
      <c r="T981" s="5" t="s">
        <v>1592</v>
      </c>
      <c r="U981" s="5" t="s">
        <v>1874</v>
      </c>
      <c r="V981" s="1" t="s">
        <v>56</v>
      </c>
      <c r="W981" s="1" t="s">
        <v>4962</v>
      </c>
      <c r="X981" s="1" t="s">
        <v>4963</v>
      </c>
      <c r="Y981" s="1" t="s">
        <v>4964</v>
      </c>
      <c r="Z981" s="4">
        <v>42590</v>
      </c>
      <c r="AA981" s="1" t="s">
        <v>45</v>
      </c>
      <c r="AB981" s="1" t="s">
        <v>4965</v>
      </c>
      <c r="AC981" s="1" t="s">
        <v>4966</v>
      </c>
      <c r="AD981" s="8"/>
    </row>
    <row r="982" spans="2:30" outlineLevel="5" x14ac:dyDescent="0.25">
      <c r="B982" s="3"/>
      <c r="C982" s="1"/>
      <c r="D982" s="1"/>
      <c r="E982" s="1"/>
      <c r="F982" s="1"/>
      <c r="G982" s="1" t="s">
        <v>1842</v>
      </c>
      <c r="H982" s="188">
        <v>42586</v>
      </c>
      <c r="I982" s="1" t="s">
        <v>4967</v>
      </c>
      <c r="J982" s="2" t="s">
        <v>59</v>
      </c>
      <c r="K982" s="1" t="s">
        <v>36</v>
      </c>
      <c r="L982" s="1" t="s">
        <v>20</v>
      </c>
      <c r="M982" s="1" t="s">
        <v>21</v>
      </c>
      <c r="N982" s="1" t="s">
        <v>11</v>
      </c>
      <c r="O982" s="7">
        <v>515</v>
      </c>
      <c r="P982" s="7">
        <v>0</v>
      </c>
      <c r="Q982" s="7">
        <f t="shared" si="32"/>
        <v>515</v>
      </c>
      <c r="R982" s="6" t="s">
        <v>47</v>
      </c>
      <c r="S982" s="5" t="s">
        <v>32</v>
      </c>
      <c r="T982" s="5" t="s">
        <v>1592</v>
      </c>
      <c r="U982" s="5" t="s">
        <v>1874</v>
      </c>
      <c r="V982" s="1" t="s">
        <v>56</v>
      </c>
      <c r="W982" s="1" t="s">
        <v>4968</v>
      </c>
      <c r="X982" s="1" t="s">
        <v>1467</v>
      </c>
      <c r="Y982" s="1" t="s">
        <v>1468</v>
      </c>
      <c r="Z982" s="4">
        <v>42586</v>
      </c>
      <c r="AA982" s="1" t="s">
        <v>45</v>
      </c>
      <c r="AB982" s="1" t="s">
        <v>4969</v>
      </c>
      <c r="AC982" s="1" t="s">
        <v>4970</v>
      </c>
      <c r="AD982" s="8"/>
    </row>
    <row r="983" spans="2:30" outlineLevel="5" x14ac:dyDescent="0.25">
      <c r="B983" s="3"/>
      <c r="C983" s="1"/>
      <c r="D983" s="1"/>
      <c r="E983" s="1"/>
      <c r="F983" s="1"/>
      <c r="G983" s="1" t="s">
        <v>1842</v>
      </c>
      <c r="H983" s="188">
        <v>42605</v>
      </c>
      <c r="I983" s="1" t="s">
        <v>4971</v>
      </c>
      <c r="J983" s="2" t="s">
        <v>59</v>
      </c>
      <c r="K983" s="1" t="s">
        <v>36</v>
      </c>
      <c r="L983" s="1" t="s">
        <v>20</v>
      </c>
      <c r="M983" s="1" t="s">
        <v>21</v>
      </c>
      <c r="N983" s="1" t="s">
        <v>11</v>
      </c>
      <c r="O983" s="7">
        <v>6423</v>
      </c>
      <c r="P983" s="7">
        <v>0</v>
      </c>
      <c r="Q983" s="7">
        <f t="shared" si="32"/>
        <v>6423</v>
      </c>
      <c r="R983" s="6" t="s">
        <v>47</v>
      </c>
      <c r="S983" s="5" t="s">
        <v>32</v>
      </c>
      <c r="T983" s="5" t="s">
        <v>1590</v>
      </c>
      <c r="U983" s="5" t="s">
        <v>1928</v>
      </c>
      <c r="V983" s="1" t="s">
        <v>56</v>
      </c>
      <c r="W983" s="1" t="s">
        <v>4972</v>
      </c>
      <c r="X983" s="1" t="s">
        <v>1462</v>
      </c>
      <c r="Y983" s="1" t="s">
        <v>1463</v>
      </c>
      <c r="Z983" s="4">
        <v>42605</v>
      </c>
      <c r="AA983" s="1" t="s">
        <v>45</v>
      </c>
      <c r="AB983" s="1" t="s">
        <v>4973</v>
      </c>
      <c r="AC983" s="1" t="s">
        <v>4974</v>
      </c>
      <c r="AD983" s="8"/>
    </row>
    <row r="984" spans="2:30" outlineLevel="5" x14ac:dyDescent="0.25">
      <c r="B984" s="3"/>
      <c r="C984" s="1"/>
      <c r="D984" s="1"/>
      <c r="E984" s="1"/>
      <c r="F984" s="1"/>
      <c r="G984" s="1" t="s">
        <v>1842</v>
      </c>
      <c r="H984" s="188">
        <v>42592</v>
      </c>
      <c r="I984" s="1" t="s">
        <v>4975</v>
      </c>
      <c r="J984" s="2" t="s">
        <v>59</v>
      </c>
      <c r="K984" s="1" t="s">
        <v>36</v>
      </c>
      <c r="L984" s="1" t="s">
        <v>20</v>
      </c>
      <c r="M984" s="1" t="s">
        <v>21</v>
      </c>
      <c r="N984" s="1" t="s">
        <v>11</v>
      </c>
      <c r="O984" s="7">
        <v>2588.5</v>
      </c>
      <c r="P984" s="7">
        <v>0</v>
      </c>
      <c r="Q984" s="7">
        <f t="shared" si="32"/>
        <v>2588.5</v>
      </c>
      <c r="R984" s="6" t="s">
        <v>47</v>
      </c>
      <c r="S984" s="5" t="s">
        <v>32</v>
      </c>
      <c r="T984" s="5" t="s">
        <v>1590</v>
      </c>
      <c r="U984" s="5" t="s">
        <v>1928</v>
      </c>
      <c r="V984" s="1" t="s">
        <v>56</v>
      </c>
      <c r="W984" s="1" t="s">
        <v>4976</v>
      </c>
      <c r="X984" s="1" t="s">
        <v>1618</v>
      </c>
      <c r="Y984" s="1" t="s">
        <v>1619</v>
      </c>
      <c r="Z984" s="4">
        <v>42592</v>
      </c>
      <c r="AA984" s="1" t="s">
        <v>45</v>
      </c>
      <c r="AB984" s="1" t="s">
        <v>4977</v>
      </c>
      <c r="AC984" s="1" t="s">
        <v>4978</v>
      </c>
      <c r="AD984" s="8"/>
    </row>
    <row r="985" spans="2:30" outlineLevel="5" x14ac:dyDescent="0.25">
      <c r="B985" s="3"/>
      <c r="C985" s="1"/>
      <c r="D985" s="1"/>
      <c r="E985" s="1"/>
      <c r="F985" s="1"/>
      <c r="G985" s="1" t="s">
        <v>1842</v>
      </c>
      <c r="H985" s="188">
        <v>42592</v>
      </c>
      <c r="I985" s="1" t="s">
        <v>4979</v>
      </c>
      <c r="J985" s="2" t="s">
        <v>59</v>
      </c>
      <c r="K985" s="1" t="s">
        <v>36</v>
      </c>
      <c r="L985" s="1" t="s">
        <v>20</v>
      </c>
      <c r="M985" s="1" t="s">
        <v>21</v>
      </c>
      <c r="N985" s="1" t="s">
        <v>11</v>
      </c>
      <c r="O985" s="7">
        <v>171</v>
      </c>
      <c r="P985" s="7">
        <v>0</v>
      </c>
      <c r="Q985" s="7">
        <f t="shared" si="32"/>
        <v>171</v>
      </c>
      <c r="R985" s="6" t="s">
        <v>47</v>
      </c>
      <c r="S985" s="5" t="s">
        <v>2725</v>
      </c>
      <c r="T985" s="5" t="s">
        <v>1705</v>
      </c>
      <c r="U985" s="5" t="s">
        <v>1883</v>
      </c>
      <c r="V985" s="1" t="s">
        <v>56</v>
      </c>
      <c r="W985" s="1" t="s">
        <v>4980</v>
      </c>
      <c r="X985" s="1" t="s">
        <v>1462</v>
      </c>
      <c r="Y985" s="1" t="s">
        <v>1463</v>
      </c>
      <c r="Z985" s="4">
        <v>42592</v>
      </c>
      <c r="AA985" s="1" t="s">
        <v>45</v>
      </c>
      <c r="AB985" s="1" t="s">
        <v>4981</v>
      </c>
      <c r="AC985" s="1" t="s">
        <v>4982</v>
      </c>
      <c r="AD985" s="8"/>
    </row>
    <row r="986" spans="2:30" outlineLevel="5" x14ac:dyDescent="0.25">
      <c r="B986" s="3"/>
      <c r="C986" s="1"/>
      <c r="D986" s="1"/>
      <c r="E986" s="1"/>
      <c r="F986" s="1"/>
      <c r="G986" s="1" t="s">
        <v>1842</v>
      </c>
      <c r="H986" s="188">
        <v>42571</v>
      </c>
      <c r="I986" s="1" t="s">
        <v>4872</v>
      </c>
      <c r="J986" s="2" t="s">
        <v>59</v>
      </c>
      <c r="K986" s="1" t="s">
        <v>36</v>
      </c>
      <c r="L986" s="1" t="s">
        <v>20</v>
      </c>
      <c r="M986" s="1" t="s">
        <v>20</v>
      </c>
      <c r="N986" s="1" t="s">
        <v>1494</v>
      </c>
      <c r="O986" s="7">
        <v>0</v>
      </c>
      <c r="P986" s="7">
        <v>655</v>
      </c>
      <c r="Q986" s="7">
        <f t="shared" si="32"/>
        <v>-655</v>
      </c>
      <c r="R986" s="6" t="s">
        <v>47</v>
      </c>
      <c r="S986" s="5" t="s">
        <v>2725</v>
      </c>
      <c r="T986" s="5" t="s">
        <v>1705</v>
      </c>
      <c r="U986" s="5" t="s">
        <v>1883</v>
      </c>
      <c r="V986" s="1" t="s">
        <v>56</v>
      </c>
      <c r="W986" s="1" t="s">
        <v>4873</v>
      </c>
      <c r="X986" s="1" t="s">
        <v>1460</v>
      </c>
      <c r="Y986" s="1" t="s">
        <v>1461</v>
      </c>
      <c r="Z986" s="4">
        <v>42571</v>
      </c>
      <c r="AA986" s="1" t="s">
        <v>4960</v>
      </c>
      <c r="AB986" s="1" t="s">
        <v>4874</v>
      </c>
      <c r="AC986" s="1"/>
      <c r="AD986" s="8"/>
    </row>
    <row r="987" spans="2:30" outlineLevel="5" x14ac:dyDescent="0.25">
      <c r="B987" s="3"/>
      <c r="C987" s="1"/>
      <c r="D987" s="1"/>
      <c r="E987" s="1"/>
      <c r="F987" s="1"/>
      <c r="G987" s="1" t="s">
        <v>1842</v>
      </c>
      <c r="H987" s="188">
        <v>42591</v>
      </c>
      <c r="I987" s="1" t="s">
        <v>4872</v>
      </c>
      <c r="J987" s="2" t="s">
        <v>59</v>
      </c>
      <c r="K987" s="1" t="s">
        <v>36</v>
      </c>
      <c r="L987" s="1" t="s">
        <v>51</v>
      </c>
      <c r="M987" s="1" t="s">
        <v>21</v>
      </c>
      <c r="N987" s="1" t="s">
        <v>11</v>
      </c>
      <c r="O987" s="7">
        <v>655</v>
      </c>
      <c r="P987" s="7">
        <v>0</v>
      </c>
      <c r="Q987" s="7">
        <f t="shared" si="32"/>
        <v>655</v>
      </c>
      <c r="R987" s="6" t="s">
        <v>47</v>
      </c>
      <c r="S987" s="5" t="s">
        <v>2725</v>
      </c>
      <c r="T987" s="5" t="s">
        <v>1705</v>
      </c>
      <c r="U987" s="5" t="s">
        <v>1883</v>
      </c>
      <c r="V987" s="1" t="s">
        <v>56</v>
      </c>
      <c r="W987" s="1" t="s">
        <v>4873</v>
      </c>
      <c r="X987" s="1" t="s">
        <v>1460</v>
      </c>
      <c r="Y987" s="1" t="s">
        <v>1461</v>
      </c>
      <c r="Z987" s="4">
        <v>42591</v>
      </c>
      <c r="AA987" s="1" t="s">
        <v>45</v>
      </c>
      <c r="AB987" s="1" t="s">
        <v>4874</v>
      </c>
      <c r="AC987" s="1" t="s">
        <v>4983</v>
      </c>
      <c r="AD987" s="8"/>
    </row>
    <row r="988" spans="2:30" outlineLevel="5" x14ac:dyDescent="0.25">
      <c r="B988" s="3"/>
      <c r="C988" s="1"/>
      <c r="D988" s="1"/>
      <c r="E988" s="1"/>
      <c r="F988" s="1"/>
      <c r="G988" s="1" t="s">
        <v>1842</v>
      </c>
      <c r="H988" s="188">
        <v>42583</v>
      </c>
      <c r="I988" s="1" t="s">
        <v>4984</v>
      </c>
      <c r="J988" s="2" t="s">
        <v>59</v>
      </c>
      <c r="K988" s="1" t="s">
        <v>36</v>
      </c>
      <c r="L988" s="1" t="s">
        <v>20</v>
      </c>
      <c r="M988" s="1" t="s">
        <v>21</v>
      </c>
      <c r="N988" s="1" t="s">
        <v>11</v>
      </c>
      <c r="O988" s="7">
        <v>700</v>
      </c>
      <c r="P988" s="7">
        <v>0</v>
      </c>
      <c r="Q988" s="7">
        <f t="shared" si="32"/>
        <v>700</v>
      </c>
      <c r="R988" s="6" t="s">
        <v>47</v>
      </c>
      <c r="S988" s="5" t="s">
        <v>32</v>
      </c>
      <c r="T988" s="5" t="s">
        <v>58</v>
      </c>
      <c r="U988" s="5" t="s">
        <v>710</v>
      </c>
      <c r="V988" s="1" t="s">
        <v>56</v>
      </c>
      <c r="W988" s="1" t="s">
        <v>4985</v>
      </c>
      <c r="X988" s="1" t="s">
        <v>4986</v>
      </c>
      <c r="Y988" s="1" t="s">
        <v>4987</v>
      </c>
      <c r="Z988" s="4">
        <v>42583</v>
      </c>
      <c r="AA988" s="1" t="s">
        <v>1472</v>
      </c>
      <c r="AB988" s="1" t="s">
        <v>4988</v>
      </c>
      <c r="AC988" s="1" t="s">
        <v>4989</v>
      </c>
      <c r="AD988" s="8"/>
    </row>
    <row r="989" spans="2:30" outlineLevel="5" x14ac:dyDescent="0.25">
      <c r="B989" s="3"/>
      <c r="C989" s="1"/>
      <c r="D989" s="1"/>
      <c r="E989" s="1"/>
      <c r="F989" s="1"/>
      <c r="G989" s="1" t="s">
        <v>1842</v>
      </c>
      <c r="H989" s="188">
        <v>42585</v>
      </c>
      <c r="I989" s="1" t="s">
        <v>4990</v>
      </c>
      <c r="J989" s="2" t="s">
        <v>59</v>
      </c>
      <c r="K989" s="1" t="s">
        <v>36</v>
      </c>
      <c r="L989" s="1" t="s">
        <v>20</v>
      </c>
      <c r="M989" s="1" t="s">
        <v>21</v>
      </c>
      <c r="N989" s="1" t="s">
        <v>11</v>
      </c>
      <c r="O989" s="7">
        <v>820.5</v>
      </c>
      <c r="P989" s="7">
        <v>0</v>
      </c>
      <c r="Q989" s="7">
        <f t="shared" si="32"/>
        <v>820.5</v>
      </c>
      <c r="R989" s="6" t="s">
        <v>47</v>
      </c>
      <c r="S989" s="5" t="s">
        <v>32</v>
      </c>
      <c r="T989" s="5" t="s">
        <v>1592</v>
      </c>
      <c r="U989" s="5" t="s">
        <v>1874</v>
      </c>
      <c r="V989" s="1" t="s">
        <v>56</v>
      </c>
      <c r="W989" s="1" t="s">
        <v>4991</v>
      </c>
      <c r="X989" s="1" t="s">
        <v>1618</v>
      </c>
      <c r="Y989" s="1" t="s">
        <v>1619</v>
      </c>
      <c r="Z989" s="4">
        <v>42585</v>
      </c>
      <c r="AA989" s="1" t="s">
        <v>45</v>
      </c>
      <c r="AB989" s="1" t="s">
        <v>4992</v>
      </c>
      <c r="AC989" s="1" t="s">
        <v>4993</v>
      </c>
      <c r="AD989" s="8"/>
    </row>
    <row r="990" spans="2:30" outlineLevel="5" x14ac:dyDescent="0.25">
      <c r="B990" s="3"/>
      <c r="C990" s="1"/>
      <c r="D990" s="1"/>
      <c r="E990" s="1"/>
      <c r="F990" s="1"/>
      <c r="G990" s="1" t="s">
        <v>1842</v>
      </c>
      <c r="H990" s="188">
        <v>42606</v>
      </c>
      <c r="I990" s="1" t="s">
        <v>4994</v>
      </c>
      <c r="J990" s="2" t="s">
        <v>59</v>
      </c>
      <c r="K990" s="1" t="s">
        <v>36</v>
      </c>
      <c r="L990" s="1" t="s">
        <v>20</v>
      </c>
      <c r="M990" s="1" t="s">
        <v>21</v>
      </c>
      <c r="N990" s="1" t="s">
        <v>11</v>
      </c>
      <c r="O990" s="7">
        <v>28800</v>
      </c>
      <c r="P990" s="7">
        <v>0</v>
      </c>
      <c r="Q990" s="7">
        <f t="shared" si="32"/>
        <v>28800</v>
      </c>
      <c r="R990" s="6" t="s">
        <v>47</v>
      </c>
      <c r="S990" s="5" t="s">
        <v>32</v>
      </c>
      <c r="T990" s="5" t="s">
        <v>2636</v>
      </c>
      <c r="U990" s="5" t="s">
        <v>2611</v>
      </c>
      <c r="V990" s="1" t="s">
        <v>56</v>
      </c>
      <c r="W990" s="1" t="s">
        <v>4995</v>
      </c>
      <c r="X990" s="1" t="s">
        <v>1593</v>
      </c>
      <c r="Y990" s="1" t="s">
        <v>1594</v>
      </c>
      <c r="Z990" s="4">
        <v>42606</v>
      </c>
      <c r="AA990" s="1" t="s">
        <v>45</v>
      </c>
      <c r="AB990" s="1" t="s">
        <v>4996</v>
      </c>
      <c r="AC990" s="1" t="s">
        <v>4997</v>
      </c>
      <c r="AD990" s="8"/>
    </row>
    <row r="991" spans="2:30" outlineLevel="5" x14ac:dyDescent="0.25">
      <c r="B991" s="3"/>
      <c r="C991" s="1"/>
      <c r="D991" s="1"/>
      <c r="E991" s="1"/>
      <c r="F991" s="1"/>
      <c r="G991" s="1" t="s">
        <v>1842</v>
      </c>
      <c r="H991" s="188">
        <v>42594</v>
      </c>
      <c r="I991" s="1" t="s">
        <v>4998</v>
      </c>
      <c r="J991" s="2" t="s">
        <v>59</v>
      </c>
      <c r="K991" s="1" t="s">
        <v>36</v>
      </c>
      <c r="L991" s="1" t="s">
        <v>20</v>
      </c>
      <c r="M991" s="1" t="s">
        <v>21</v>
      </c>
      <c r="N991" s="1" t="s">
        <v>11</v>
      </c>
      <c r="O991" s="7">
        <v>27300</v>
      </c>
      <c r="P991" s="7">
        <v>0</v>
      </c>
      <c r="Q991" s="7">
        <f t="shared" si="32"/>
        <v>27300</v>
      </c>
      <c r="R991" s="6" t="s">
        <v>47</v>
      </c>
      <c r="S991" s="5" t="s">
        <v>2725</v>
      </c>
      <c r="T991" s="5" t="s">
        <v>1705</v>
      </c>
      <c r="U991" s="5" t="s">
        <v>1883</v>
      </c>
      <c r="V991" s="1" t="s">
        <v>56</v>
      </c>
      <c r="W991" s="1" t="s">
        <v>4999</v>
      </c>
      <c r="X991" s="1" t="s">
        <v>1631</v>
      </c>
      <c r="Y991" s="1" t="s">
        <v>1632</v>
      </c>
      <c r="Z991" s="4">
        <v>42594</v>
      </c>
      <c r="AA991" s="1" t="s">
        <v>45</v>
      </c>
      <c r="AB991" s="1" t="s">
        <v>1804</v>
      </c>
      <c r="AC991" s="1" t="s">
        <v>5000</v>
      </c>
      <c r="AD991" s="8"/>
    </row>
    <row r="992" spans="2:30" outlineLevel="5" x14ac:dyDescent="0.25">
      <c r="B992" s="3"/>
      <c r="C992" s="1"/>
      <c r="D992" s="1"/>
      <c r="E992" s="1"/>
      <c r="F992" s="1"/>
      <c r="G992" s="1" t="s">
        <v>1842</v>
      </c>
      <c r="H992" s="188">
        <v>42583</v>
      </c>
      <c r="I992" s="1" t="s">
        <v>5001</v>
      </c>
      <c r="J992" s="2" t="s">
        <v>59</v>
      </c>
      <c r="K992" s="1" t="s">
        <v>36</v>
      </c>
      <c r="L992" s="1" t="s">
        <v>20</v>
      </c>
      <c r="M992" s="1" t="s">
        <v>21</v>
      </c>
      <c r="N992" s="1" t="s">
        <v>11</v>
      </c>
      <c r="O992" s="7">
        <v>5798</v>
      </c>
      <c r="P992" s="7">
        <v>0</v>
      </c>
      <c r="Q992" s="7">
        <f t="shared" si="32"/>
        <v>5798</v>
      </c>
      <c r="R992" s="6" t="s">
        <v>47</v>
      </c>
      <c r="S992" s="5" t="s">
        <v>32</v>
      </c>
      <c r="T992" s="5" t="s">
        <v>58</v>
      </c>
      <c r="U992" s="5" t="s">
        <v>710</v>
      </c>
      <c r="V992" s="1" t="s">
        <v>56</v>
      </c>
      <c r="W992" s="1" t="s">
        <v>5002</v>
      </c>
      <c r="X992" s="1" t="s">
        <v>1460</v>
      </c>
      <c r="Y992" s="1" t="s">
        <v>1461</v>
      </c>
      <c r="Z992" s="4">
        <v>42583</v>
      </c>
      <c r="AA992" s="1" t="s">
        <v>45</v>
      </c>
      <c r="AB992" s="1" t="s">
        <v>5003</v>
      </c>
      <c r="AC992" s="1" t="s">
        <v>5004</v>
      </c>
      <c r="AD992" s="8"/>
    </row>
    <row r="993" spans="2:30" outlineLevel="5" x14ac:dyDescent="0.25">
      <c r="B993" s="3"/>
      <c r="C993" s="1"/>
      <c r="D993" s="1"/>
      <c r="E993" s="1"/>
      <c r="F993" s="1"/>
      <c r="G993" s="1" t="s">
        <v>1842</v>
      </c>
      <c r="H993" s="188">
        <v>42585</v>
      </c>
      <c r="I993" s="1" t="s">
        <v>5005</v>
      </c>
      <c r="J993" s="2" t="s">
        <v>59</v>
      </c>
      <c r="K993" s="1" t="s">
        <v>36</v>
      </c>
      <c r="L993" s="1" t="s">
        <v>20</v>
      </c>
      <c r="M993" s="1" t="s">
        <v>21</v>
      </c>
      <c r="N993" s="1" t="s">
        <v>11</v>
      </c>
      <c r="O993" s="7">
        <v>2956.2</v>
      </c>
      <c r="P993" s="7">
        <v>0</v>
      </c>
      <c r="Q993" s="7">
        <f t="shared" si="32"/>
        <v>2956.2</v>
      </c>
      <c r="R993" s="6" t="s">
        <v>47</v>
      </c>
      <c r="S993" s="5" t="s">
        <v>32</v>
      </c>
      <c r="T993" s="5" t="s">
        <v>1592</v>
      </c>
      <c r="U993" s="5" t="s">
        <v>1874</v>
      </c>
      <c r="V993" s="1" t="s">
        <v>56</v>
      </c>
      <c r="W993" s="1" t="s">
        <v>5006</v>
      </c>
      <c r="X993" s="1" t="s">
        <v>1618</v>
      </c>
      <c r="Y993" s="1" t="s">
        <v>1619</v>
      </c>
      <c r="Z993" s="4">
        <v>42585</v>
      </c>
      <c r="AA993" s="1" t="s">
        <v>45</v>
      </c>
      <c r="AB993" s="1" t="s">
        <v>5007</v>
      </c>
      <c r="AC993" s="1" t="s">
        <v>5008</v>
      </c>
      <c r="AD993" s="8"/>
    </row>
    <row r="994" spans="2:30" outlineLevel="5" x14ac:dyDescent="0.25">
      <c r="B994" s="3"/>
      <c r="C994" s="1"/>
      <c r="D994" s="1"/>
      <c r="E994" s="1"/>
      <c r="F994" s="1"/>
      <c r="G994" s="1" t="s">
        <v>1842</v>
      </c>
      <c r="H994" s="188">
        <v>42592</v>
      </c>
      <c r="I994" s="1" t="s">
        <v>5009</v>
      </c>
      <c r="J994" s="2" t="s">
        <v>59</v>
      </c>
      <c r="K994" s="1" t="s">
        <v>36</v>
      </c>
      <c r="L994" s="1" t="s">
        <v>20</v>
      </c>
      <c r="M994" s="1" t="s">
        <v>21</v>
      </c>
      <c r="N994" s="1" t="s">
        <v>11</v>
      </c>
      <c r="O994" s="7">
        <v>2332.19</v>
      </c>
      <c r="P994" s="7">
        <v>0</v>
      </c>
      <c r="Q994" s="7">
        <f t="shared" si="32"/>
        <v>2332.19</v>
      </c>
      <c r="R994" s="6" t="s">
        <v>47</v>
      </c>
      <c r="S994" s="5" t="s">
        <v>2725</v>
      </c>
      <c r="T994" s="5" t="s">
        <v>57</v>
      </c>
      <c r="U994" s="5" t="s">
        <v>1864</v>
      </c>
      <c r="V994" s="1" t="s">
        <v>56</v>
      </c>
      <c r="W994" s="1" t="s">
        <v>5010</v>
      </c>
      <c r="X994" s="1" t="s">
        <v>1498</v>
      </c>
      <c r="Y994" s="1" t="s">
        <v>1499</v>
      </c>
      <c r="Z994" s="4">
        <v>42592</v>
      </c>
      <c r="AA994" s="1" t="s">
        <v>45</v>
      </c>
      <c r="AB994" s="1" t="s">
        <v>5011</v>
      </c>
      <c r="AC994" s="1" t="s">
        <v>5012</v>
      </c>
      <c r="AD994" s="8"/>
    </row>
    <row r="995" spans="2:30" outlineLevel="5" x14ac:dyDescent="0.25">
      <c r="B995" s="3"/>
      <c r="C995" s="1"/>
      <c r="D995" s="1"/>
      <c r="E995" s="1"/>
      <c r="F995" s="1"/>
      <c r="G995" s="1" t="s">
        <v>1842</v>
      </c>
      <c r="H995" s="188">
        <v>42586</v>
      </c>
      <c r="I995" s="1" t="s">
        <v>5013</v>
      </c>
      <c r="J995" s="2" t="s">
        <v>59</v>
      </c>
      <c r="K995" s="1" t="s">
        <v>36</v>
      </c>
      <c r="L995" s="1" t="s">
        <v>20</v>
      </c>
      <c r="M995" s="1" t="s">
        <v>21</v>
      </c>
      <c r="N995" s="1" t="s">
        <v>11</v>
      </c>
      <c r="O995" s="7">
        <v>7809</v>
      </c>
      <c r="P995" s="7">
        <v>0</v>
      </c>
      <c r="Q995" s="7">
        <f t="shared" si="32"/>
        <v>7809</v>
      </c>
      <c r="R995" s="6" t="s">
        <v>47</v>
      </c>
      <c r="S995" s="5" t="s">
        <v>32</v>
      </c>
      <c r="T995" s="5" t="s">
        <v>1590</v>
      </c>
      <c r="U995" s="5" t="s">
        <v>1928</v>
      </c>
      <c r="V995" s="1" t="s">
        <v>56</v>
      </c>
      <c r="W995" s="1" t="s">
        <v>5014</v>
      </c>
      <c r="X995" s="1" t="s">
        <v>1720</v>
      </c>
      <c r="Y995" s="1" t="s">
        <v>1721</v>
      </c>
      <c r="Z995" s="4">
        <v>42586</v>
      </c>
      <c r="AA995" s="1" t="s">
        <v>45</v>
      </c>
      <c r="AB995" s="1" t="s">
        <v>5015</v>
      </c>
      <c r="AC995" s="1" t="s">
        <v>5016</v>
      </c>
      <c r="AD995" s="8"/>
    </row>
    <row r="996" spans="2:30" outlineLevel="5" x14ac:dyDescent="0.25">
      <c r="B996" s="3"/>
      <c r="C996" s="1"/>
      <c r="D996" s="1"/>
      <c r="E996" s="1"/>
      <c r="F996" s="1"/>
      <c r="G996" s="1" t="s">
        <v>1842</v>
      </c>
      <c r="H996" s="188">
        <v>42584</v>
      </c>
      <c r="I996" s="1" t="s">
        <v>5017</v>
      </c>
      <c r="J996" s="2" t="s">
        <v>59</v>
      </c>
      <c r="K996" s="1" t="s">
        <v>36</v>
      </c>
      <c r="L996" s="1" t="s">
        <v>20</v>
      </c>
      <c r="M996" s="1" t="s">
        <v>21</v>
      </c>
      <c r="N996" s="1" t="s">
        <v>11</v>
      </c>
      <c r="O996" s="7">
        <v>1908.2</v>
      </c>
      <c r="P996" s="7">
        <v>0</v>
      </c>
      <c r="Q996" s="7">
        <f t="shared" ref="Q996:Q1027" si="33">O996-P996</f>
        <v>1908.2</v>
      </c>
      <c r="R996" s="6" t="s">
        <v>47</v>
      </c>
      <c r="S996" s="5" t="s">
        <v>32</v>
      </c>
      <c r="T996" s="5" t="s">
        <v>2636</v>
      </c>
      <c r="U996" s="5" t="s">
        <v>2611</v>
      </c>
      <c r="V996" s="1" t="s">
        <v>56</v>
      </c>
      <c r="W996" s="1" t="s">
        <v>5018</v>
      </c>
      <c r="X996" s="1" t="s">
        <v>1460</v>
      </c>
      <c r="Y996" s="1" t="s">
        <v>1461</v>
      </c>
      <c r="Z996" s="4">
        <v>42584</v>
      </c>
      <c r="AA996" s="1" t="s">
        <v>45</v>
      </c>
      <c r="AB996" s="1" t="s">
        <v>5019</v>
      </c>
      <c r="AC996" s="1" t="s">
        <v>5020</v>
      </c>
      <c r="AD996" s="8"/>
    </row>
    <row r="997" spans="2:30" outlineLevel="5" x14ac:dyDescent="0.25">
      <c r="B997" s="3"/>
      <c r="C997" s="1"/>
      <c r="D997" s="1"/>
      <c r="E997" s="1"/>
      <c r="F997" s="1"/>
      <c r="G997" s="1" t="s">
        <v>1842</v>
      </c>
      <c r="H997" s="188">
        <v>42592</v>
      </c>
      <c r="I997" s="1" t="s">
        <v>5021</v>
      </c>
      <c r="J997" s="2" t="s">
        <v>59</v>
      </c>
      <c r="K997" s="1" t="s">
        <v>36</v>
      </c>
      <c r="L997" s="1" t="s">
        <v>20</v>
      </c>
      <c r="M997" s="1" t="s">
        <v>21</v>
      </c>
      <c r="N997" s="1" t="s">
        <v>11</v>
      </c>
      <c r="O997" s="7">
        <v>250</v>
      </c>
      <c r="P997" s="7">
        <v>0</v>
      </c>
      <c r="Q997" s="7">
        <f t="shared" si="33"/>
        <v>250</v>
      </c>
      <c r="R997" s="6" t="s">
        <v>47</v>
      </c>
      <c r="S997" s="5" t="s">
        <v>32</v>
      </c>
      <c r="T997" s="5" t="s">
        <v>1590</v>
      </c>
      <c r="U997" s="5" t="s">
        <v>1928</v>
      </c>
      <c r="V997" s="1" t="s">
        <v>56</v>
      </c>
      <c r="W997" s="1" t="s">
        <v>5022</v>
      </c>
      <c r="X997" s="1" t="s">
        <v>5023</v>
      </c>
      <c r="Y997" s="1" t="s">
        <v>5024</v>
      </c>
      <c r="Z997" s="4">
        <v>42592</v>
      </c>
      <c r="AA997" s="1" t="s">
        <v>45</v>
      </c>
      <c r="AB997" s="1" t="s">
        <v>5025</v>
      </c>
      <c r="AC997" s="1" t="s">
        <v>5026</v>
      </c>
      <c r="AD997" s="8"/>
    </row>
    <row r="998" spans="2:30" outlineLevel="5" x14ac:dyDescent="0.25">
      <c r="B998" s="3"/>
      <c r="C998" s="1"/>
      <c r="D998" s="1"/>
      <c r="E998" s="1"/>
      <c r="F998" s="1"/>
      <c r="G998" s="1" t="s">
        <v>1842</v>
      </c>
      <c r="H998" s="188">
        <v>42598</v>
      </c>
      <c r="I998" s="1" t="s">
        <v>5027</v>
      </c>
      <c r="J998" s="2" t="s">
        <v>59</v>
      </c>
      <c r="K998" s="1" t="s">
        <v>36</v>
      </c>
      <c r="L998" s="1" t="s">
        <v>20</v>
      </c>
      <c r="M998" s="1" t="s">
        <v>21</v>
      </c>
      <c r="N998" s="1" t="s">
        <v>11</v>
      </c>
      <c r="O998" s="7">
        <v>1094</v>
      </c>
      <c r="P998" s="7">
        <v>0</v>
      </c>
      <c r="Q998" s="7">
        <f t="shared" si="33"/>
        <v>1094</v>
      </c>
      <c r="R998" s="6" t="s">
        <v>47</v>
      </c>
      <c r="S998" s="5" t="s">
        <v>2725</v>
      </c>
      <c r="T998" s="5" t="s">
        <v>57</v>
      </c>
      <c r="U998" s="5" t="s">
        <v>1864</v>
      </c>
      <c r="V998" s="1" t="s">
        <v>56</v>
      </c>
      <c r="W998" s="1" t="s">
        <v>5028</v>
      </c>
      <c r="X998" s="1" t="s">
        <v>1618</v>
      </c>
      <c r="Y998" s="1" t="s">
        <v>1619</v>
      </c>
      <c r="Z998" s="4">
        <v>42598</v>
      </c>
      <c r="AA998" s="1" t="s">
        <v>45</v>
      </c>
      <c r="AB998" s="1" t="s">
        <v>5029</v>
      </c>
      <c r="AC998" s="1" t="s">
        <v>5030</v>
      </c>
      <c r="AD998" s="8"/>
    </row>
    <row r="999" spans="2:30" outlineLevel="5" x14ac:dyDescent="0.25">
      <c r="B999" s="3"/>
      <c r="C999" s="1"/>
      <c r="D999" s="1"/>
      <c r="E999" s="1"/>
      <c r="F999" s="1"/>
      <c r="G999" s="1" t="s">
        <v>1842</v>
      </c>
      <c r="H999" s="188">
        <v>42592</v>
      </c>
      <c r="I999" s="1" t="s">
        <v>5031</v>
      </c>
      <c r="J999" s="2" t="s">
        <v>59</v>
      </c>
      <c r="K999" s="1" t="s">
        <v>36</v>
      </c>
      <c r="L999" s="1" t="s">
        <v>20</v>
      </c>
      <c r="M999" s="1" t="s">
        <v>21</v>
      </c>
      <c r="N999" s="1" t="s">
        <v>11</v>
      </c>
      <c r="O999" s="7">
        <v>2277</v>
      </c>
      <c r="P999" s="7">
        <v>0</v>
      </c>
      <c r="Q999" s="7">
        <f t="shared" si="33"/>
        <v>2277</v>
      </c>
      <c r="R999" s="6" t="s">
        <v>47</v>
      </c>
      <c r="S999" s="5" t="s">
        <v>2725</v>
      </c>
      <c r="T999" s="5" t="s">
        <v>57</v>
      </c>
      <c r="U999" s="5" t="s">
        <v>1864</v>
      </c>
      <c r="V999" s="1" t="s">
        <v>56</v>
      </c>
      <c r="W999" s="1" t="s">
        <v>5032</v>
      </c>
      <c r="X999" s="1" t="s">
        <v>1458</v>
      </c>
      <c r="Y999" s="1" t="s">
        <v>1459</v>
      </c>
      <c r="Z999" s="4">
        <v>42592</v>
      </c>
      <c r="AA999" s="1" t="s">
        <v>45</v>
      </c>
      <c r="AB999" s="1" t="s">
        <v>5033</v>
      </c>
      <c r="AC999" s="1" t="s">
        <v>5034</v>
      </c>
      <c r="AD999" s="8"/>
    </row>
    <row r="1000" spans="2:30" outlineLevel="5" x14ac:dyDescent="0.25">
      <c r="B1000" s="3"/>
      <c r="C1000" s="1"/>
      <c r="D1000" s="1"/>
      <c r="E1000" s="1"/>
      <c r="F1000" s="1"/>
      <c r="G1000" s="1" t="s">
        <v>1842</v>
      </c>
      <c r="H1000" s="188">
        <v>42592</v>
      </c>
      <c r="I1000" s="1" t="s">
        <v>5035</v>
      </c>
      <c r="J1000" s="2" t="s">
        <v>59</v>
      </c>
      <c r="K1000" s="1" t="s">
        <v>36</v>
      </c>
      <c r="L1000" s="1" t="s">
        <v>20</v>
      </c>
      <c r="M1000" s="1" t="s">
        <v>21</v>
      </c>
      <c r="N1000" s="1" t="s">
        <v>11</v>
      </c>
      <c r="O1000" s="7">
        <v>2899.4</v>
      </c>
      <c r="P1000" s="7">
        <v>0</v>
      </c>
      <c r="Q1000" s="7">
        <f t="shared" si="33"/>
        <v>2899.4</v>
      </c>
      <c r="R1000" s="6" t="s">
        <v>47</v>
      </c>
      <c r="S1000" s="5" t="s">
        <v>2725</v>
      </c>
      <c r="T1000" s="5" t="s">
        <v>57</v>
      </c>
      <c r="U1000" s="5" t="s">
        <v>1864</v>
      </c>
      <c r="V1000" s="1" t="s">
        <v>56</v>
      </c>
      <c r="W1000" s="1" t="s">
        <v>5036</v>
      </c>
      <c r="X1000" s="1" t="s">
        <v>1473</v>
      </c>
      <c r="Y1000" s="1" t="s">
        <v>1474</v>
      </c>
      <c r="Z1000" s="4">
        <v>42592</v>
      </c>
      <c r="AA1000" s="1" t="s">
        <v>45</v>
      </c>
      <c r="AB1000" s="1" t="s">
        <v>5037</v>
      </c>
      <c r="AC1000" s="1" t="s">
        <v>5038</v>
      </c>
      <c r="AD1000" s="8"/>
    </row>
    <row r="1001" spans="2:30" outlineLevel="5" x14ac:dyDescent="0.25">
      <c r="B1001" s="3"/>
      <c r="C1001" s="1"/>
      <c r="D1001" s="1"/>
      <c r="E1001" s="1"/>
      <c r="F1001" s="1"/>
      <c r="G1001" s="1" t="s">
        <v>1842</v>
      </c>
      <c r="H1001" s="188">
        <v>42594</v>
      </c>
      <c r="I1001" s="1" t="s">
        <v>5039</v>
      </c>
      <c r="J1001" s="2" t="s">
        <v>59</v>
      </c>
      <c r="K1001" s="1" t="s">
        <v>36</v>
      </c>
      <c r="L1001" s="1" t="s">
        <v>20</v>
      </c>
      <c r="M1001" s="1" t="s">
        <v>21</v>
      </c>
      <c r="N1001" s="1" t="s">
        <v>11</v>
      </c>
      <c r="O1001" s="7">
        <v>1412</v>
      </c>
      <c r="P1001" s="7">
        <v>0</v>
      </c>
      <c r="Q1001" s="7">
        <f t="shared" si="33"/>
        <v>1412</v>
      </c>
      <c r="R1001" s="6" t="s">
        <v>47</v>
      </c>
      <c r="S1001" s="5" t="s">
        <v>2725</v>
      </c>
      <c r="T1001" s="5" t="s">
        <v>57</v>
      </c>
      <c r="U1001" s="5" t="s">
        <v>1864</v>
      </c>
      <c r="V1001" s="1" t="s">
        <v>56</v>
      </c>
      <c r="W1001" s="1" t="s">
        <v>5040</v>
      </c>
      <c r="X1001" s="1" t="s">
        <v>1683</v>
      </c>
      <c r="Y1001" s="1" t="s">
        <v>1684</v>
      </c>
      <c r="Z1001" s="4">
        <v>42594</v>
      </c>
      <c r="AA1001" s="1" t="s">
        <v>45</v>
      </c>
      <c r="AB1001" s="1" t="s">
        <v>5041</v>
      </c>
      <c r="AC1001" s="1" t="s">
        <v>5042</v>
      </c>
      <c r="AD1001" s="8"/>
    </row>
    <row r="1002" spans="2:30" outlineLevel="5" x14ac:dyDescent="0.25">
      <c r="B1002" s="3"/>
      <c r="C1002" s="1"/>
      <c r="D1002" s="1"/>
      <c r="E1002" s="1"/>
      <c r="F1002" s="1"/>
      <c r="G1002" s="1" t="s">
        <v>1842</v>
      </c>
      <c r="H1002" s="188">
        <v>42598</v>
      </c>
      <c r="I1002" s="1" t="s">
        <v>5043</v>
      </c>
      <c r="J1002" s="2" t="s">
        <v>59</v>
      </c>
      <c r="K1002" s="1" t="s">
        <v>36</v>
      </c>
      <c r="L1002" s="1" t="s">
        <v>20</v>
      </c>
      <c r="M1002" s="1" t="s">
        <v>21</v>
      </c>
      <c r="N1002" s="1" t="s">
        <v>11</v>
      </c>
      <c r="O1002" s="7">
        <v>3629</v>
      </c>
      <c r="P1002" s="7">
        <v>0</v>
      </c>
      <c r="Q1002" s="7">
        <f t="shared" si="33"/>
        <v>3629</v>
      </c>
      <c r="R1002" s="6" t="s">
        <v>47</v>
      </c>
      <c r="S1002" s="5" t="s">
        <v>2725</v>
      </c>
      <c r="T1002" s="5" t="s">
        <v>57</v>
      </c>
      <c r="U1002" s="5" t="s">
        <v>1864</v>
      </c>
      <c r="V1002" s="1" t="s">
        <v>56</v>
      </c>
      <c r="W1002" s="1" t="s">
        <v>5044</v>
      </c>
      <c r="X1002" s="1" t="s">
        <v>2985</v>
      </c>
      <c r="Y1002" s="1" t="s">
        <v>2986</v>
      </c>
      <c r="Z1002" s="4">
        <v>42598</v>
      </c>
      <c r="AA1002" s="1" t="s">
        <v>45</v>
      </c>
      <c r="AB1002" s="1" t="s">
        <v>5045</v>
      </c>
      <c r="AC1002" s="1" t="s">
        <v>5046</v>
      </c>
      <c r="AD1002" s="8"/>
    </row>
    <row r="1003" spans="2:30" outlineLevel="5" x14ac:dyDescent="0.25">
      <c r="B1003" s="3"/>
      <c r="C1003" s="1"/>
      <c r="D1003" s="1"/>
      <c r="E1003" s="1"/>
      <c r="F1003" s="1"/>
      <c r="G1003" s="1" t="s">
        <v>1842</v>
      </c>
      <c r="H1003" s="188">
        <v>42594</v>
      </c>
      <c r="I1003" s="1" t="s">
        <v>5047</v>
      </c>
      <c r="J1003" s="2" t="s">
        <v>59</v>
      </c>
      <c r="K1003" s="1" t="s">
        <v>36</v>
      </c>
      <c r="L1003" s="1" t="s">
        <v>20</v>
      </c>
      <c r="M1003" s="1" t="s">
        <v>21</v>
      </c>
      <c r="N1003" s="1" t="s">
        <v>11</v>
      </c>
      <c r="O1003" s="7">
        <v>15336</v>
      </c>
      <c r="P1003" s="7">
        <v>0</v>
      </c>
      <c r="Q1003" s="7">
        <f t="shared" si="33"/>
        <v>15336</v>
      </c>
      <c r="R1003" s="6" t="s">
        <v>47</v>
      </c>
      <c r="S1003" s="5" t="s">
        <v>2725</v>
      </c>
      <c r="T1003" s="5" t="s">
        <v>57</v>
      </c>
      <c r="U1003" s="5" t="s">
        <v>1864</v>
      </c>
      <c r="V1003" s="1" t="s">
        <v>56</v>
      </c>
      <c r="W1003" s="1" t="s">
        <v>5048</v>
      </c>
      <c r="X1003" s="1" t="s">
        <v>1716</v>
      </c>
      <c r="Y1003" s="1" t="s">
        <v>1717</v>
      </c>
      <c r="Z1003" s="4">
        <v>42594</v>
      </c>
      <c r="AA1003" s="1" t="s">
        <v>45</v>
      </c>
      <c r="AB1003" s="1" t="s">
        <v>5049</v>
      </c>
      <c r="AC1003" s="1" t="s">
        <v>5050</v>
      </c>
      <c r="AD1003" s="8"/>
    </row>
    <row r="1004" spans="2:30" outlineLevel="5" x14ac:dyDescent="0.25">
      <c r="B1004" s="3"/>
      <c r="C1004" s="1"/>
      <c r="D1004" s="1"/>
      <c r="E1004" s="1"/>
      <c r="F1004" s="1"/>
      <c r="G1004" s="1" t="s">
        <v>1842</v>
      </c>
      <c r="H1004" s="188">
        <v>42586</v>
      </c>
      <c r="I1004" s="1" t="s">
        <v>5051</v>
      </c>
      <c r="J1004" s="2" t="s">
        <v>59</v>
      </c>
      <c r="K1004" s="1" t="s">
        <v>36</v>
      </c>
      <c r="L1004" s="1" t="s">
        <v>20</v>
      </c>
      <c r="M1004" s="1" t="s">
        <v>21</v>
      </c>
      <c r="N1004" s="1" t="s">
        <v>11</v>
      </c>
      <c r="O1004" s="7">
        <v>6415</v>
      </c>
      <c r="P1004" s="7">
        <v>0</v>
      </c>
      <c r="Q1004" s="7">
        <f t="shared" si="33"/>
        <v>6415</v>
      </c>
      <c r="R1004" s="6" t="s">
        <v>47</v>
      </c>
      <c r="S1004" s="5" t="s">
        <v>32</v>
      </c>
      <c r="T1004" s="5" t="s">
        <v>1590</v>
      </c>
      <c r="U1004" s="5" t="s">
        <v>1928</v>
      </c>
      <c r="V1004" s="1" t="s">
        <v>56</v>
      </c>
      <c r="W1004" s="1" t="s">
        <v>5052</v>
      </c>
      <c r="X1004" s="1" t="s">
        <v>1470</v>
      </c>
      <c r="Y1004" s="1" t="s">
        <v>1471</v>
      </c>
      <c r="Z1004" s="4">
        <v>42586</v>
      </c>
      <c r="AA1004" s="1" t="s">
        <v>45</v>
      </c>
      <c r="AB1004" s="1" t="s">
        <v>5053</v>
      </c>
      <c r="AC1004" s="1" t="s">
        <v>5054</v>
      </c>
      <c r="AD1004" s="8"/>
    </row>
    <row r="1005" spans="2:30" outlineLevel="5" x14ac:dyDescent="0.25">
      <c r="B1005" s="3"/>
      <c r="C1005" s="1"/>
      <c r="D1005" s="1"/>
      <c r="E1005" s="1"/>
      <c r="F1005" s="1"/>
      <c r="G1005" s="1" t="s">
        <v>1842</v>
      </c>
      <c r="H1005" s="188">
        <v>42599</v>
      </c>
      <c r="I1005" s="1" t="s">
        <v>5055</v>
      </c>
      <c r="J1005" s="2" t="s">
        <v>59</v>
      </c>
      <c r="K1005" s="1" t="s">
        <v>36</v>
      </c>
      <c r="L1005" s="1" t="s">
        <v>20</v>
      </c>
      <c r="M1005" s="1" t="s">
        <v>21</v>
      </c>
      <c r="N1005" s="1" t="s">
        <v>11</v>
      </c>
      <c r="O1005" s="7">
        <v>3778.5</v>
      </c>
      <c r="P1005" s="7">
        <v>0</v>
      </c>
      <c r="Q1005" s="7">
        <f t="shared" si="33"/>
        <v>3778.5</v>
      </c>
      <c r="R1005" s="6" t="s">
        <v>47</v>
      </c>
      <c r="S1005" s="5" t="s">
        <v>2725</v>
      </c>
      <c r="T1005" s="5" t="s">
        <v>1705</v>
      </c>
      <c r="U1005" s="5" t="s">
        <v>1883</v>
      </c>
      <c r="V1005" s="1" t="s">
        <v>56</v>
      </c>
      <c r="W1005" s="1" t="s">
        <v>5056</v>
      </c>
      <c r="X1005" s="1" t="s">
        <v>2116</v>
      </c>
      <c r="Y1005" s="1" t="s">
        <v>2117</v>
      </c>
      <c r="Z1005" s="4">
        <v>42599</v>
      </c>
      <c r="AA1005" s="1" t="s">
        <v>45</v>
      </c>
      <c r="AB1005" s="1" t="s">
        <v>5057</v>
      </c>
      <c r="AC1005" s="1" t="s">
        <v>5058</v>
      </c>
      <c r="AD1005" s="8"/>
    </row>
    <row r="1006" spans="2:30" outlineLevel="5" x14ac:dyDescent="0.25">
      <c r="B1006" s="3"/>
      <c r="C1006" s="1"/>
      <c r="D1006" s="1"/>
      <c r="E1006" s="1"/>
      <c r="F1006" s="1"/>
      <c r="G1006" s="1" t="s">
        <v>1842</v>
      </c>
      <c r="H1006" s="188">
        <v>42600</v>
      </c>
      <c r="I1006" s="1" t="s">
        <v>5059</v>
      </c>
      <c r="J1006" s="2" t="s">
        <v>59</v>
      </c>
      <c r="K1006" s="1" t="s">
        <v>36</v>
      </c>
      <c r="L1006" s="1" t="s">
        <v>20</v>
      </c>
      <c r="M1006" s="1" t="s">
        <v>21</v>
      </c>
      <c r="N1006" s="1" t="s">
        <v>11</v>
      </c>
      <c r="O1006" s="7">
        <v>31563</v>
      </c>
      <c r="P1006" s="7">
        <v>0</v>
      </c>
      <c r="Q1006" s="7">
        <f t="shared" si="33"/>
        <v>31563</v>
      </c>
      <c r="R1006" s="6" t="s">
        <v>47</v>
      </c>
      <c r="S1006" s="5" t="s">
        <v>32</v>
      </c>
      <c r="T1006" s="5" t="s">
        <v>2660</v>
      </c>
      <c r="U1006" s="5" t="s">
        <v>1871</v>
      </c>
      <c r="V1006" s="1" t="s">
        <v>56</v>
      </c>
      <c r="W1006" s="1" t="s">
        <v>5060</v>
      </c>
      <c r="X1006" s="1" t="s">
        <v>2116</v>
      </c>
      <c r="Y1006" s="1" t="s">
        <v>2117</v>
      </c>
      <c r="Z1006" s="4">
        <v>42600</v>
      </c>
      <c r="AA1006" s="1" t="s">
        <v>45</v>
      </c>
      <c r="AB1006" s="1" t="s">
        <v>5061</v>
      </c>
      <c r="AC1006" s="1" t="s">
        <v>5062</v>
      </c>
      <c r="AD1006" s="8"/>
    </row>
    <row r="1007" spans="2:30" outlineLevel="5" x14ac:dyDescent="0.25">
      <c r="B1007" s="3"/>
      <c r="C1007" s="1"/>
      <c r="D1007" s="1"/>
      <c r="E1007" s="1"/>
      <c r="F1007" s="1"/>
      <c r="G1007" s="1" t="s">
        <v>1842</v>
      </c>
      <c r="H1007" s="188">
        <v>42594</v>
      </c>
      <c r="I1007" s="1" t="s">
        <v>5063</v>
      </c>
      <c r="J1007" s="2" t="s">
        <v>59</v>
      </c>
      <c r="K1007" s="1" t="s">
        <v>36</v>
      </c>
      <c r="L1007" s="1" t="s">
        <v>20</v>
      </c>
      <c r="M1007" s="1" t="s">
        <v>21</v>
      </c>
      <c r="N1007" s="1" t="s">
        <v>11</v>
      </c>
      <c r="O1007" s="7">
        <v>4665</v>
      </c>
      <c r="P1007" s="7">
        <v>0</v>
      </c>
      <c r="Q1007" s="7">
        <f t="shared" si="33"/>
        <v>4665</v>
      </c>
      <c r="R1007" s="6" t="s">
        <v>47</v>
      </c>
      <c r="S1007" s="5" t="s">
        <v>32</v>
      </c>
      <c r="T1007" s="5" t="s">
        <v>1592</v>
      </c>
      <c r="U1007" s="5" t="s">
        <v>1874</v>
      </c>
      <c r="V1007" s="1" t="s">
        <v>56</v>
      </c>
      <c r="W1007" s="1" t="s">
        <v>5064</v>
      </c>
      <c r="X1007" s="1" t="s">
        <v>1775</v>
      </c>
      <c r="Y1007" s="1" t="s">
        <v>1776</v>
      </c>
      <c r="Z1007" s="4">
        <v>42594</v>
      </c>
      <c r="AA1007" s="1" t="s">
        <v>45</v>
      </c>
      <c r="AB1007" s="1" t="s">
        <v>5065</v>
      </c>
      <c r="AC1007" s="1" t="s">
        <v>5066</v>
      </c>
      <c r="AD1007" s="8"/>
    </row>
    <row r="1008" spans="2:30" outlineLevel="5" x14ac:dyDescent="0.25">
      <c r="B1008" s="3"/>
      <c r="C1008" s="1"/>
      <c r="D1008" s="1"/>
      <c r="E1008" s="1"/>
      <c r="F1008" s="1"/>
      <c r="G1008" s="1" t="s">
        <v>1842</v>
      </c>
      <c r="H1008" s="188">
        <v>42604</v>
      </c>
      <c r="I1008" s="1" t="s">
        <v>5067</v>
      </c>
      <c r="J1008" s="2" t="s">
        <v>59</v>
      </c>
      <c r="K1008" s="1" t="s">
        <v>36</v>
      </c>
      <c r="L1008" s="1" t="s">
        <v>20</v>
      </c>
      <c r="M1008" s="1" t="s">
        <v>21</v>
      </c>
      <c r="N1008" s="1" t="s">
        <v>11</v>
      </c>
      <c r="O1008" s="7">
        <v>3920</v>
      </c>
      <c r="P1008" s="7">
        <v>0</v>
      </c>
      <c r="Q1008" s="7">
        <f t="shared" si="33"/>
        <v>3920</v>
      </c>
      <c r="R1008" s="6" t="s">
        <v>47</v>
      </c>
      <c r="S1008" s="5" t="s">
        <v>32</v>
      </c>
      <c r="T1008" s="5" t="s">
        <v>2660</v>
      </c>
      <c r="U1008" s="5" t="s">
        <v>1871</v>
      </c>
      <c r="V1008" s="1" t="s">
        <v>56</v>
      </c>
      <c r="W1008" s="1" t="s">
        <v>5068</v>
      </c>
      <c r="X1008" s="1" t="s">
        <v>1458</v>
      </c>
      <c r="Y1008" s="1" t="s">
        <v>1459</v>
      </c>
      <c r="Z1008" s="4">
        <v>42604</v>
      </c>
      <c r="AA1008" s="1" t="s">
        <v>45</v>
      </c>
      <c r="AB1008" s="1" t="s">
        <v>5069</v>
      </c>
      <c r="AC1008" s="1" t="s">
        <v>5070</v>
      </c>
      <c r="AD1008" s="8"/>
    </row>
    <row r="1009" spans="2:30" outlineLevel="5" x14ac:dyDescent="0.25">
      <c r="B1009" s="3"/>
      <c r="C1009" s="1"/>
      <c r="D1009" s="1"/>
      <c r="E1009" s="1"/>
      <c r="F1009" s="1"/>
      <c r="G1009" s="1" t="s">
        <v>1842</v>
      </c>
      <c r="H1009" s="188">
        <v>42598</v>
      </c>
      <c r="I1009" s="1" t="s">
        <v>5071</v>
      </c>
      <c r="J1009" s="2" t="s">
        <v>59</v>
      </c>
      <c r="K1009" s="1" t="s">
        <v>36</v>
      </c>
      <c r="L1009" s="1" t="s">
        <v>20</v>
      </c>
      <c r="M1009" s="1" t="s">
        <v>21</v>
      </c>
      <c r="N1009" s="1" t="s">
        <v>11</v>
      </c>
      <c r="O1009" s="7">
        <v>3521</v>
      </c>
      <c r="P1009" s="7">
        <v>0</v>
      </c>
      <c r="Q1009" s="7">
        <f t="shared" si="33"/>
        <v>3521</v>
      </c>
      <c r="R1009" s="6" t="s">
        <v>47</v>
      </c>
      <c r="S1009" s="5" t="s">
        <v>2725</v>
      </c>
      <c r="T1009" s="5" t="s">
        <v>57</v>
      </c>
      <c r="U1009" s="5" t="s">
        <v>1864</v>
      </c>
      <c r="V1009" s="1" t="s">
        <v>56</v>
      </c>
      <c r="W1009" s="1" t="s">
        <v>5072</v>
      </c>
      <c r="X1009" s="1" t="s">
        <v>1615</v>
      </c>
      <c r="Y1009" s="1" t="s">
        <v>1616</v>
      </c>
      <c r="Z1009" s="4">
        <v>42598</v>
      </c>
      <c r="AA1009" s="1" t="s">
        <v>45</v>
      </c>
      <c r="AB1009" s="1" t="s">
        <v>5073</v>
      </c>
      <c r="AC1009" s="1" t="s">
        <v>5074</v>
      </c>
      <c r="AD1009" s="8"/>
    </row>
    <row r="1010" spans="2:30" outlineLevel="5" x14ac:dyDescent="0.25">
      <c r="B1010" s="3"/>
      <c r="C1010" s="1"/>
      <c r="D1010" s="1"/>
      <c r="E1010" s="1"/>
      <c r="F1010" s="1"/>
      <c r="G1010" s="1" t="s">
        <v>1842</v>
      </c>
      <c r="H1010" s="188">
        <v>42599</v>
      </c>
      <c r="I1010" s="1" t="s">
        <v>5075</v>
      </c>
      <c r="J1010" s="2" t="s">
        <v>59</v>
      </c>
      <c r="K1010" s="1" t="s">
        <v>36</v>
      </c>
      <c r="L1010" s="1" t="s">
        <v>20</v>
      </c>
      <c r="M1010" s="1" t="s">
        <v>21</v>
      </c>
      <c r="N1010" s="1" t="s">
        <v>11</v>
      </c>
      <c r="O1010" s="7">
        <v>24036.5</v>
      </c>
      <c r="P1010" s="7">
        <v>0</v>
      </c>
      <c r="Q1010" s="7">
        <f t="shared" si="33"/>
        <v>24036.5</v>
      </c>
      <c r="R1010" s="6" t="s">
        <v>47</v>
      </c>
      <c r="S1010" s="5" t="s">
        <v>2725</v>
      </c>
      <c r="T1010" s="5" t="s">
        <v>1705</v>
      </c>
      <c r="U1010" s="5" t="s">
        <v>1883</v>
      </c>
      <c r="V1010" s="1" t="s">
        <v>56</v>
      </c>
      <c r="W1010" s="1" t="s">
        <v>5076</v>
      </c>
      <c r="X1010" s="1" t="s">
        <v>2116</v>
      </c>
      <c r="Y1010" s="1" t="s">
        <v>2117</v>
      </c>
      <c r="Z1010" s="4">
        <v>42599</v>
      </c>
      <c r="AA1010" s="1" t="s">
        <v>45</v>
      </c>
      <c r="AB1010" s="1" t="s">
        <v>5077</v>
      </c>
      <c r="AC1010" s="1" t="s">
        <v>5078</v>
      </c>
      <c r="AD1010" s="8"/>
    </row>
    <row r="1011" spans="2:30" outlineLevel="5" x14ac:dyDescent="0.25">
      <c r="B1011" s="3"/>
      <c r="C1011" s="1"/>
      <c r="D1011" s="1"/>
      <c r="E1011" s="1"/>
      <c r="F1011" s="1"/>
      <c r="G1011" s="1" t="s">
        <v>1842</v>
      </c>
      <c r="H1011" s="188">
        <v>42599</v>
      </c>
      <c r="I1011" s="1" t="s">
        <v>5079</v>
      </c>
      <c r="J1011" s="2" t="s">
        <v>59</v>
      </c>
      <c r="K1011" s="1" t="s">
        <v>36</v>
      </c>
      <c r="L1011" s="1" t="s">
        <v>20</v>
      </c>
      <c r="M1011" s="1" t="s">
        <v>21</v>
      </c>
      <c r="N1011" s="1" t="s">
        <v>11</v>
      </c>
      <c r="O1011" s="7">
        <v>794</v>
      </c>
      <c r="P1011" s="7">
        <v>0</v>
      </c>
      <c r="Q1011" s="7">
        <f t="shared" si="33"/>
        <v>794</v>
      </c>
      <c r="R1011" s="6" t="s">
        <v>47</v>
      </c>
      <c r="S1011" s="5" t="s">
        <v>32</v>
      </c>
      <c r="T1011" s="5" t="s">
        <v>1590</v>
      </c>
      <c r="U1011" s="5" t="s">
        <v>1928</v>
      </c>
      <c r="V1011" s="1" t="s">
        <v>56</v>
      </c>
      <c r="W1011" s="1" t="s">
        <v>5080</v>
      </c>
      <c r="X1011" s="1" t="s">
        <v>5081</v>
      </c>
      <c r="Y1011" s="1" t="s">
        <v>5082</v>
      </c>
      <c r="Z1011" s="4">
        <v>42599</v>
      </c>
      <c r="AA1011" s="1" t="s">
        <v>45</v>
      </c>
      <c r="AB1011" s="1" t="s">
        <v>5083</v>
      </c>
      <c r="AC1011" s="1" t="s">
        <v>5084</v>
      </c>
      <c r="AD1011" s="8"/>
    </row>
    <row r="1012" spans="2:30" outlineLevel="5" x14ac:dyDescent="0.25">
      <c r="B1012" s="3"/>
      <c r="C1012" s="1"/>
      <c r="D1012" s="1"/>
      <c r="E1012" s="1"/>
      <c r="F1012" s="1"/>
      <c r="G1012" s="1" t="s">
        <v>1842</v>
      </c>
      <c r="H1012" s="188">
        <v>42611</v>
      </c>
      <c r="I1012" s="1" t="s">
        <v>5085</v>
      </c>
      <c r="J1012" s="2" t="s">
        <v>59</v>
      </c>
      <c r="K1012" s="1" t="s">
        <v>36</v>
      </c>
      <c r="L1012" s="1" t="s">
        <v>20</v>
      </c>
      <c r="M1012" s="1" t="s">
        <v>21</v>
      </c>
      <c r="N1012" s="1" t="s">
        <v>11</v>
      </c>
      <c r="O1012" s="7">
        <v>2051</v>
      </c>
      <c r="P1012" s="7">
        <v>0</v>
      </c>
      <c r="Q1012" s="7">
        <f t="shared" si="33"/>
        <v>2051</v>
      </c>
      <c r="R1012" s="6" t="s">
        <v>47</v>
      </c>
      <c r="S1012" s="5" t="s">
        <v>32</v>
      </c>
      <c r="T1012" s="5" t="s">
        <v>1590</v>
      </c>
      <c r="U1012" s="5" t="s">
        <v>1928</v>
      </c>
      <c r="V1012" s="1" t="s">
        <v>56</v>
      </c>
      <c r="W1012" s="1" t="s">
        <v>5086</v>
      </c>
      <c r="X1012" s="1" t="s">
        <v>1498</v>
      </c>
      <c r="Y1012" s="1" t="s">
        <v>1499</v>
      </c>
      <c r="Z1012" s="4">
        <v>42611</v>
      </c>
      <c r="AA1012" s="1" t="s">
        <v>45</v>
      </c>
      <c r="AB1012" s="1" t="s">
        <v>4125</v>
      </c>
      <c r="AC1012" s="1" t="s">
        <v>5087</v>
      </c>
      <c r="AD1012" s="8"/>
    </row>
    <row r="1013" spans="2:30" outlineLevel="5" x14ac:dyDescent="0.25">
      <c r="B1013" s="3"/>
      <c r="C1013" s="1"/>
      <c r="D1013" s="1"/>
      <c r="E1013" s="1"/>
      <c r="F1013" s="1"/>
      <c r="G1013" s="1" t="s">
        <v>1842</v>
      </c>
      <c r="H1013" s="188">
        <v>42600</v>
      </c>
      <c r="I1013" s="1" t="s">
        <v>5088</v>
      </c>
      <c r="J1013" s="2" t="s">
        <v>59</v>
      </c>
      <c r="K1013" s="1" t="s">
        <v>36</v>
      </c>
      <c r="L1013" s="1" t="s">
        <v>20</v>
      </c>
      <c r="M1013" s="1" t="s">
        <v>21</v>
      </c>
      <c r="N1013" s="1" t="s">
        <v>11</v>
      </c>
      <c r="O1013" s="7">
        <v>1950</v>
      </c>
      <c r="P1013" s="7">
        <v>0</v>
      </c>
      <c r="Q1013" s="7">
        <f t="shared" si="33"/>
        <v>1950</v>
      </c>
      <c r="R1013" s="6" t="s">
        <v>47</v>
      </c>
      <c r="S1013" s="5" t="s">
        <v>32</v>
      </c>
      <c r="T1013" s="5" t="s">
        <v>1590</v>
      </c>
      <c r="U1013" s="5" t="s">
        <v>1928</v>
      </c>
      <c r="V1013" s="1" t="s">
        <v>56</v>
      </c>
      <c r="W1013" s="1" t="s">
        <v>5089</v>
      </c>
      <c r="X1013" s="1" t="s">
        <v>1467</v>
      </c>
      <c r="Y1013" s="1" t="s">
        <v>1468</v>
      </c>
      <c r="Z1013" s="4">
        <v>42600</v>
      </c>
      <c r="AA1013" s="1" t="s">
        <v>45</v>
      </c>
      <c r="AB1013" s="1" t="s">
        <v>5090</v>
      </c>
      <c r="AC1013" s="1" t="s">
        <v>5091</v>
      </c>
      <c r="AD1013" s="8"/>
    </row>
    <row r="1014" spans="2:30" outlineLevel="5" x14ac:dyDescent="0.25">
      <c r="B1014" s="3"/>
      <c r="C1014" s="1"/>
      <c r="D1014" s="1"/>
      <c r="E1014" s="1"/>
      <c r="F1014" s="1"/>
      <c r="G1014" s="1" t="s">
        <v>1842</v>
      </c>
      <c r="H1014" s="188">
        <v>42613</v>
      </c>
      <c r="I1014" s="1" t="s">
        <v>5092</v>
      </c>
      <c r="J1014" s="2" t="s">
        <v>59</v>
      </c>
      <c r="K1014" s="1" t="s">
        <v>36</v>
      </c>
      <c r="L1014" s="1" t="s">
        <v>20</v>
      </c>
      <c r="M1014" s="1" t="s">
        <v>21</v>
      </c>
      <c r="N1014" s="1" t="s">
        <v>11</v>
      </c>
      <c r="O1014" s="7">
        <v>4650</v>
      </c>
      <c r="P1014" s="7">
        <v>0</v>
      </c>
      <c r="Q1014" s="7">
        <f t="shared" si="33"/>
        <v>4650</v>
      </c>
      <c r="R1014" s="6" t="s">
        <v>47</v>
      </c>
      <c r="S1014" s="5" t="s">
        <v>32</v>
      </c>
      <c r="T1014" s="5" t="s">
        <v>2660</v>
      </c>
      <c r="U1014" s="5" t="s">
        <v>1871</v>
      </c>
      <c r="V1014" s="1" t="s">
        <v>56</v>
      </c>
      <c r="W1014" s="1" t="s">
        <v>5093</v>
      </c>
      <c r="X1014" s="1" t="s">
        <v>1615</v>
      </c>
      <c r="Y1014" s="1" t="s">
        <v>1616</v>
      </c>
      <c r="Z1014" s="4">
        <v>42613</v>
      </c>
      <c r="AA1014" s="1" t="s">
        <v>45</v>
      </c>
      <c r="AB1014" s="1" t="s">
        <v>5094</v>
      </c>
      <c r="AC1014" s="1" t="s">
        <v>5095</v>
      </c>
      <c r="AD1014" s="8"/>
    </row>
    <row r="1015" spans="2:30" outlineLevel="5" x14ac:dyDescent="0.25">
      <c r="B1015" s="3"/>
      <c r="C1015" s="1"/>
      <c r="D1015" s="1"/>
      <c r="E1015" s="1"/>
      <c r="F1015" s="1"/>
      <c r="G1015" s="1" t="s">
        <v>1842</v>
      </c>
      <c r="H1015" s="188">
        <v>42604</v>
      </c>
      <c r="I1015" s="1" t="s">
        <v>5096</v>
      </c>
      <c r="J1015" s="2" t="s">
        <v>59</v>
      </c>
      <c r="K1015" s="1" t="s">
        <v>36</v>
      </c>
      <c r="L1015" s="1" t="s">
        <v>20</v>
      </c>
      <c r="M1015" s="1" t="s">
        <v>21</v>
      </c>
      <c r="N1015" s="1" t="s">
        <v>11</v>
      </c>
      <c r="O1015" s="7">
        <v>1080</v>
      </c>
      <c r="P1015" s="7">
        <v>0</v>
      </c>
      <c r="Q1015" s="7">
        <f t="shared" si="33"/>
        <v>1080</v>
      </c>
      <c r="R1015" s="6" t="s">
        <v>47</v>
      </c>
      <c r="S1015" s="5" t="s">
        <v>32</v>
      </c>
      <c r="T1015" s="5" t="s">
        <v>2660</v>
      </c>
      <c r="U1015" s="5" t="s">
        <v>1871</v>
      </c>
      <c r="V1015" s="1" t="s">
        <v>56</v>
      </c>
      <c r="W1015" s="1" t="s">
        <v>5097</v>
      </c>
      <c r="X1015" s="1" t="s">
        <v>1513</v>
      </c>
      <c r="Y1015" s="1" t="s">
        <v>1514</v>
      </c>
      <c r="Z1015" s="4">
        <v>42604</v>
      </c>
      <c r="AA1015" s="1" t="s">
        <v>45</v>
      </c>
      <c r="AB1015" s="1" t="s">
        <v>5098</v>
      </c>
      <c r="AC1015" s="1" t="s">
        <v>5099</v>
      </c>
      <c r="AD1015" s="8"/>
    </row>
    <row r="1016" spans="2:30" outlineLevel="5" x14ac:dyDescent="0.25">
      <c r="B1016" s="3"/>
      <c r="C1016" s="1"/>
      <c r="D1016" s="1"/>
      <c r="E1016" s="1"/>
      <c r="F1016" s="1"/>
      <c r="G1016" s="1" t="s">
        <v>1842</v>
      </c>
      <c r="H1016" s="188">
        <v>42599</v>
      </c>
      <c r="I1016" s="1" t="s">
        <v>5100</v>
      </c>
      <c r="J1016" s="2" t="s">
        <v>59</v>
      </c>
      <c r="K1016" s="1" t="s">
        <v>36</v>
      </c>
      <c r="L1016" s="1" t="s">
        <v>20</v>
      </c>
      <c r="M1016" s="1" t="s">
        <v>21</v>
      </c>
      <c r="N1016" s="1" t="s">
        <v>11</v>
      </c>
      <c r="O1016" s="7">
        <v>2312</v>
      </c>
      <c r="P1016" s="7">
        <v>0</v>
      </c>
      <c r="Q1016" s="7">
        <f t="shared" si="33"/>
        <v>2312</v>
      </c>
      <c r="R1016" s="6" t="s">
        <v>47</v>
      </c>
      <c r="S1016" s="5" t="s">
        <v>32</v>
      </c>
      <c r="T1016" s="5" t="s">
        <v>2660</v>
      </c>
      <c r="U1016" s="5" t="s">
        <v>1871</v>
      </c>
      <c r="V1016" s="1" t="s">
        <v>56</v>
      </c>
      <c r="W1016" s="1" t="s">
        <v>5101</v>
      </c>
      <c r="X1016" s="1" t="s">
        <v>5102</v>
      </c>
      <c r="Y1016" s="1" t="s">
        <v>5103</v>
      </c>
      <c r="Z1016" s="4">
        <v>42599</v>
      </c>
      <c r="AA1016" s="1" t="s">
        <v>45</v>
      </c>
      <c r="AB1016" s="1" t="s">
        <v>5104</v>
      </c>
      <c r="AC1016" s="1" t="s">
        <v>5105</v>
      </c>
      <c r="AD1016" s="8"/>
    </row>
    <row r="1017" spans="2:30" outlineLevel="5" x14ac:dyDescent="0.25">
      <c r="B1017" s="3"/>
      <c r="C1017" s="1"/>
      <c r="D1017" s="1"/>
      <c r="E1017" s="1"/>
      <c r="F1017" s="1"/>
      <c r="G1017" s="1" t="s">
        <v>1842</v>
      </c>
      <c r="H1017" s="188">
        <v>42605</v>
      </c>
      <c r="I1017" s="1" t="s">
        <v>5106</v>
      </c>
      <c r="J1017" s="2" t="s">
        <v>59</v>
      </c>
      <c r="K1017" s="1" t="s">
        <v>36</v>
      </c>
      <c r="L1017" s="1" t="s">
        <v>20</v>
      </c>
      <c r="M1017" s="1" t="s">
        <v>21</v>
      </c>
      <c r="N1017" s="1" t="s">
        <v>11</v>
      </c>
      <c r="O1017" s="7">
        <v>13695.4</v>
      </c>
      <c r="P1017" s="7">
        <v>0</v>
      </c>
      <c r="Q1017" s="7">
        <f t="shared" si="33"/>
        <v>13695.4</v>
      </c>
      <c r="R1017" s="6" t="s">
        <v>47</v>
      </c>
      <c r="S1017" s="5" t="s">
        <v>32</v>
      </c>
      <c r="T1017" s="5" t="s">
        <v>1590</v>
      </c>
      <c r="U1017" s="5" t="s">
        <v>1928</v>
      </c>
      <c r="V1017" s="1" t="s">
        <v>56</v>
      </c>
      <c r="W1017" s="1" t="s">
        <v>5107</v>
      </c>
      <c r="X1017" s="1" t="s">
        <v>1480</v>
      </c>
      <c r="Y1017" s="1" t="s">
        <v>1481</v>
      </c>
      <c r="Z1017" s="4">
        <v>42605</v>
      </c>
      <c r="AA1017" s="1" t="s">
        <v>45</v>
      </c>
      <c r="AB1017" s="1" t="s">
        <v>5108</v>
      </c>
      <c r="AC1017" s="1" t="s">
        <v>5109</v>
      </c>
      <c r="AD1017" s="8"/>
    </row>
    <row r="1018" spans="2:30" outlineLevel="5" x14ac:dyDescent="0.25">
      <c r="B1018" s="3"/>
      <c r="C1018" s="1"/>
      <c r="D1018" s="1"/>
      <c r="E1018" s="1"/>
      <c r="F1018" s="1"/>
      <c r="G1018" s="1" t="s">
        <v>1842</v>
      </c>
      <c r="H1018" s="188">
        <v>42613</v>
      </c>
      <c r="I1018" s="1" t="s">
        <v>5110</v>
      </c>
      <c r="J1018" s="2" t="s">
        <v>59</v>
      </c>
      <c r="K1018" s="1" t="s">
        <v>36</v>
      </c>
      <c r="L1018" s="1" t="s">
        <v>20</v>
      </c>
      <c r="M1018" s="1" t="s">
        <v>21</v>
      </c>
      <c r="N1018" s="1" t="s">
        <v>11</v>
      </c>
      <c r="O1018" s="7">
        <v>680</v>
      </c>
      <c r="P1018" s="7">
        <v>0</v>
      </c>
      <c r="Q1018" s="7">
        <f t="shared" si="33"/>
        <v>680</v>
      </c>
      <c r="R1018" s="6" t="s">
        <v>47</v>
      </c>
      <c r="S1018" s="5" t="s">
        <v>32</v>
      </c>
      <c r="T1018" s="5" t="s">
        <v>1590</v>
      </c>
      <c r="U1018" s="5" t="s">
        <v>1928</v>
      </c>
      <c r="V1018" s="1" t="s">
        <v>56</v>
      </c>
      <c r="W1018" s="1" t="s">
        <v>5111</v>
      </c>
      <c r="X1018" s="1" t="s">
        <v>1743</v>
      </c>
      <c r="Y1018" s="1" t="s">
        <v>1744</v>
      </c>
      <c r="Z1018" s="4">
        <v>42613</v>
      </c>
      <c r="AA1018" s="1" t="s">
        <v>45</v>
      </c>
      <c r="AB1018" s="1" t="s">
        <v>5112</v>
      </c>
      <c r="AC1018" s="1" t="s">
        <v>5113</v>
      </c>
      <c r="AD1018" s="8"/>
    </row>
    <row r="1019" spans="2:30" outlineLevel="5" x14ac:dyDescent="0.25">
      <c r="B1019" s="3"/>
      <c r="C1019" s="1"/>
      <c r="D1019" s="1"/>
      <c r="E1019" s="1"/>
      <c r="F1019" s="1"/>
      <c r="G1019" s="1" t="s">
        <v>1842</v>
      </c>
      <c r="H1019" s="188">
        <v>42604</v>
      </c>
      <c r="I1019" s="1" t="s">
        <v>5114</v>
      </c>
      <c r="J1019" s="2" t="s">
        <v>59</v>
      </c>
      <c r="K1019" s="1" t="s">
        <v>36</v>
      </c>
      <c r="L1019" s="1" t="s">
        <v>20</v>
      </c>
      <c r="M1019" s="1" t="s">
        <v>21</v>
      </c>
      <c r="N1019" s="1" t="s">
        <v>11</v>
      </c>
      <c r="O1019" s="7">
        <v>7350</v>
      </c>
      <c r="P1019" s="7">
        <v>0</v>
      </c>
      <c r="Q1019" s="7">
        <f t="shared" si="33"/>
        <v>7350</v>
      </c>
      <c r="R1019" s="6" t="s">
        <v>47</v>
      </c>
      <c r="S1019" s="5" t="s">
        <v>32</v>
      </c>
      <c r="T1019" s="5" t="s">
        <v>2660</v>
      </c>
      <c r="U1019" s="5" t="s">
        <v>1871</v>
      </c>
      <c r="V1019" s="1" t="s">
        <v>56</v>
      </c>
      <c r="W1019" s="1" t="s">
        <v>5115</v>
      </c>
      <c r="X1019" s="1" t="s">
        <v>1477</v>
      </c>
      <c r="Y1019" s="1" t="s">
        <v>1478</v>
      </c>
      <c r="Z1019" s="4">
        <v>42604</v>
      </c>
      <c r="AA1019" s="1" t="s">
        <v>1472</v>
      </c>
      <c r="AB1019" s="1" t="s">
        <v>5116</v>
      </c>
      <c r="AC1019" s="1" t="s">
        <v>5117</v>
      </c>
      <c r="AD1019" s="8"/>
    </row>
    <row r="1020" spans="2:30" outlineLevel="5" x14ac:dyDescent="0.25">
      <c r="B1020" s="3"/>
      <c r="C1020" s="1"/>
      <c r="D1020" s="1"/>
      <c r="E1020" s="1"/>
      <c r="F1020" s="1"/>
      <c r="G1020" s="1" t="s">
        <v>1842</v>
      </c>
      <c r="H1020" s="188">
        <v>42598</v>
      </c>
      <c r="I1020" s="1" t="s">
        <v>5118</v>
      </c>
      <c r="J1020" s="2" t="s">
        <v>59</v>
      </c>
      <c r="K1020" s="1" t="s">
        <v>36</v>
      </c>
      <c r="L1020" s="1" t="s">
        <v>20</v>
      </c>
      <c r="M1020" s="1" t="s">
        <v>21</v>
      </c>
      <c r="N1020" s="1" t="s">
        <v>11</v>
      </c>
      <c r="O1020" s="7">
        <v>2123.98</v>
      </c>
      <c r="P1020" s="7">
        <v>0</v>
      </c>
      <c r="Q1020" s="7">
        <f t="shared" si="33"/>
        <v>2123.98</v>
      </c>
      <c r="R1020" s="6" t="s">
        <v>47</v>
      </c>
      <c r="S1020" s="5" t="s">
        <v>32</v>
      </c>
      <c r="T1020" s="5" t="s">
        <v>2636</v>
      </c>
      <c r="U1020" s="5" t="s">
        <v>2611</v>
      </c>
      <c r="V1020" s="1" t="s">
        <v>56</v>
      </c>
      <c r="W1020" s="1" t="s">
        <v>5119</v>
      </c>
      <c r="X1020" s="1" t="s">
        <v>1743</v>
      </c>
      <c r="Y1020" s="1" t="s">
        <v>1744</v>
      </c>
      <c r="Z1020" s="4">
        <v>42598</v>
      </c>
      <c r="AA1020" s="1" t="s">
        <v>45</v>
      </c>
      <c r="AB1020" s="1" t="s">
        <v>5120</v>
      </c>
      <c r="AC1020" s="1" t="s">
        <v>5121</v>
      </c>
      <c r="AD1020" s="8"/>
    </row>
    <row r="1021" spans="2:30" outlineLevel="5" x14ac:dyDescent="0.25">
      <c r="B1021" s="3"/>
      <c r="C1021" s="1"/>
      <c r="D1021" s="1"/>
      <c r="E1021" s="1"/>
      <c r="F1021" s="1"/>
      <c r="G1021" s="1" t="s">
        <v>1842</v>
      </c>
      <c r="H1021" s="188">
        <v>42600</v>
      </c>
      <c r="I1021" s="1" t="s">
        <v>5122</v>
      </c>
      <c r="J1021" s="2" t="s">
        <v>59</v>
      </c>
      <c r="K1021" s="1" t="s">
        <v>36</v>
      </c>
      <c r="L1021" s="1" t="s">
        <v>20</v>
      </c>
      <c r="M1021" s="1" t="s">
        <v>21</v>
      </c>
      <c r="N1021" s="1" t="s">
        <v>11</v>
      </c>
      <c r="O1021" s="7">
        <v>507.75</v>
      </c>
      <c r="P1021" s="7">
        <v>0</v>
      </c>
      <c r="Q1021" s="7">
        <f t="shared" si="33"/>
        <v>507.75</v>
      </c>
      <c r="R1021" s="6" t="s">
        <v>47</v>
      </c>
      <c r="S1021" s="5" t="s">
        <v>2725</v>
      </c>
      <c r="T1021" s="5" t="s">
        <v>1705</v>
      </c>
      <c r="U1021" s="5" t="s">
        <v>1883</v>
      </c>
      <c r="V1021" s="1" t="s">
        <v>1710</v>
      </c>
      <c r="W1021" s="1" t="s">
        <v>5123</v>
      </c>
      <c r="X1021" s="1" t="s">
        <v>1718</v>
      </c>
      <c r="Y1021" s="1" t="s">
        <v>1719</v>
      </c>
      <c r="Z1021" s="4">
        <v>42600</v>
      </c>
      <c r="AA1021" s="1" t="s">
        <v>45</v>
      </c>
      <c r="AB1021" s="1" t="s">
        <v>5124</v>
      </c>
      <c r="AC1021" s="1" t="s">
        <v>5125</v>
      </c>
      <c r="AD1021" s="8"/>
    </row>
    <row r="1022" spans="2:30" outlineLevel="5" x14ac:dyDescent="0.25">
      <c r="B1022" s="3"/>
      <c r="C1022" s="1"/>
      <c r="D1022" s="1"/>
      <c r="E1022" s="1"/>
      <c r="F1022" s="1"/>
      <c r="G1022" s="1" t="s">
        <v>1842</v>
      </c>
      <c r="H1022" s="188">
        <v>42613</v>
      </c>
      <c r="I1022" s="1" t="s">
        <v>5126</v>
      </c>
      <c r="J1022" s="2" t="s">
        <v>59</v>
      </c>
      <c r="K1022" s="1" t="s">
        <v>36</v>
      </c>
      <c r="L1022" s="1" t="s">
        <v>20</v>
      </c>
      <c r="M1022" s="1" t="s">
        <v>21</v>
      </c>
      <c r="N1022" s="1" t="s">
        <v>11</v>
      </c>
      <c r="O1022" s="7">
        <v>3380</v>
      </c>
      <c r="P1022" s="7">
        <v>0</v>
      </c>
      <c r="Q1022" s="7">
        <f t="shared" si="33"/>
        <v>3380</v>
      </c>
      <c r="R1022" s="6" t="s">
        <v>47</v>
      </c>
      <c r="S1022" s="5" t="s">
        <v>2725</v>
      </c>
      <c r="T1022" s="5" t="s">
        <v>1705</v>
      </c>
      <c r="U1022" s="5" t="s">
        <v>1883</v>
      </c>
      <c r="V1022" s="1" t="s">
        <v>56</v>
      </c>
      <c r="W1022" s="1" t="s">
        <v>5127</v>
      </c>
      <c r="X1022" s="1" t="s">
        <v>1615</v>
      </c>
      <c r="Y1022" s="1" t="s">
        <v>1616</v>
      </c>
      <c r="Z1022" s="4">
        <v>42613</v>
      </c>
      <c r="AA1022" s="1" t="s">
        <v>45</v>
      </c>
      <c r="AB1022" s="1" t="s">
        <v>5128</v>
      </c>
      <c r="AC1022" s="1" t="s">
        <v>5129</v>
      </c>
      <c r="AD1022" s="8"/>
    </row>
    <row r="1023" spans="2:30" outlineLevel="5" x14ac:dyDescent="0.25">
      <c r="B1023" s="3"/>
      <c r="C1023" s="1"/>
      <c r="D1023" s="1"/>
      <c r="E1023" s="1"/>
      <c r="F1023" s="1"/>
      <c r="G1023" s="1" t="s">
        <v>1842</v>
      </c>
      <c r="H1023" s="188">
        <v>42607</v>
      </c>
      <c r="I1023" s="1" t="s">
        <v>5130</v>
      </c>
      <c r="J1023" s="2" t="s">
        <v>59</v>
      </c>
      <c r="K1023" s="1" t="s">
        <v>36</v>
      </c>
      <c r="L1023" s="1" t="s">
        <v>20</v>
      </c>
      <c r="M1023" s="1" t="s">
        <v>21</v>
      </c>
      <c r="N1023" s="1" t="s">
        <v>11</v>
      </c>
      <c r="O1023" s="7">
        <v>2468.8000000000002</v>
      </c>
      <c r="P1023" s="7">
        <v>0</v>
      </c>
      <c r="Q1023" s="7">
        <f t="shared" si="33"/>
        <v>2468.8000000000002</v>
      </c>
      <c r="R1023" s="6" t="s">
        <v>47</v>
      </c>
      <c r="S1023" s="5" t="s">
        <v>32</v>
      </c>
      <c r="T1023" s="5" t="s">
        <v>1592</v>
      </c>
      <c r="U1023" s="5" t="s">
        <v>1874</v>
      </c>
      <c r="V1023" s="1" t="s">
        <v>56</v>
      </c>
      <c r="W1023" s="1" t="s">
        <v>5131</v>
      </c>
      <c r="X1023" s="1" t="s">
        <v>1460</v>
      </c>
      <c r="Y1023" s="1" t="s">
        <v>1461</v>
      </c>
      <c r="Z1023" s="4">
        <v>42607</v>
      </c>
      <c r="AA1023" s="1" t="s">
        <v>45</v>
      </c>
      <c r="AB1023" s="1" t="s">
        <v>5132</v>
      </c>
      <c r="AC1023" s="1" t="s">
        <v>5133</v>
      </c>
      <c r="AD1023" s="8"/>
    </row>
    <row r="1024" spans="2:30" outlineLevel="5" x14ac:dyDescent="0.25">
      <c r="B1024" s="3"/>
      <c r="C1024" s="1"/>
      <c r="D1024" s="1"/>
      <c r="E1024" s="1"/>
      <c r="F1024" s="1"/>
      <c r="G1024" s="1" t="s">
        <v>1842</v>
      </c>
      <c r="H1024" s="188">
        <v>42605</v>
      </c>
      <c r="I1024" s="1" t="s">
        <v>5134</v>
      </c>
      <c r="J1024" s="2" t="s">
        <v>59</v>
      </c>
      <c r="K1024" s="1" t="s">
        <v>36</v>
      </c>
      <c r="L1024" s="1" t="s">
        <v>20</v>
      </c>
      <c r="M1024" s="1" t="s">
        <v>21</v>
      </c>
      <c r="N1024" s="1" t="s">
        <v>11</v>
      </c>
      <c r="O1024" s="7">
        <v>7390</v>
      </c>
      <c r="P1024" s="7">
        <v>0</v>
      </c>
      <c r="Q1024" s="7">
        <f t="shared" si="33"/>
        <v>7390</v>
      </c>
      <c r="R1024" s="6" t="s">
        <v>47</v>
      </c>
      <c r="S1024" s="5" t="s">
        <v>32</v>
      </c>
      <c r="T1024" s="5" t="s">
        <v>1704</v>
      </c>
      <c r="U1024" s="5" t="s">
        <v>1280</v>
      </c>
      <c r="V1024" s="1" t="s">
        <v>56</v>
      </c>
      <c r="W1024" s="1" t="s">
        <v>5135</v>
      </c>
      <c r="X1024" s="1" t="s">
        <v>1473</v>
      </c>
      <c r="Y1024" s="1" t="s">
        <v>1474</v>
      </c>
      <c r="Z1024" s="4">
        <v>42605</v>
      </c>
      <c r="AA1024" s="1" t="s">
        <v>45</v>
      </c>
      <c r="AB1024" s="1" t="s">
        <v>5136</v>
      </c>
      <c r="AC1024" s="1" t="s">
        <v>5137</v>
      </c>
      <c r="AD1024" s="8"/>
    </row>
    <row r="1025" spans="2:30" outlineLevel="5" x14ac:dyDescent="0.25">
      <c r="B1025" s="3"/>
      <c r="C1025" s="1"/>
      <c r="D1025" s="1"/>
      <c r="E1025" s="1"/>
      <c r="F1025" s="1"/>
      <c r="G1025" s="1" t="s">
        <v>1842</v>
      </c>
      <c r="H1025" s="188">
        <v>42613</v>
      </c>
      <c r="I1025" s="1" t="s">
        <v>5138</v>
      </c>
      <c r="J1025" s="2" t="s">
        <v>59</v>
      </c>
      <c r="K1025" s="1" t="s">
        <v>36</v>
      </c>
      <c r="L1025" s="1" t="s">
        <v>20</v>
      </c>
      <c r="M1025" s="1" t="s">
        <v>21</v>
      </c>
      <c r="N1025" s="1" t="s">
        <v>11</v>
      </c>
      <c r="O1025" s="7">
        <v>8032.04</v>
      </c>
      <c r="P1025" s="7">
        <v>0</v>
      </c>
      <c r="Q1025" s="7">
        <f t="shared" si="33"/>
        <v>8032.04</v>
      </c>
      <c r="R1025" s="6" t="s">
        <v>47</v>
      </c>
      <c r="S1025" s="5" t="s">
        <v>2725</v>
      </c>
      <c r="T1025" s="5" t="s">
        <v>1705</v>
      </c>
      <c r="U1025" s="5" t="s">
        <v>1883</v>
      </c>
      <c r="V1025" s="1" t="s">
        <v>56</v>
      </c>
      <c r="W1025" s="1" t="s">
        <v>5139</v>
      </c>
      <c r="X1025" s="1" t="s">
        <v>1743</v>
      </c>
      <c r="Y1025" s="1" t="s">
        <v>1744</v>
      </c>
      <c r="Z1025" s="4">
        <v>42613</v>
      </c>
      <c r="AA1025" s="1" t="s">
        <v>45</v>
      </c>
      <c r="AB1025" s="1" t="s">
        <v>3459</v>
      </c>
      <c r="AC1025" s="1" t="s">
        <v>5140</v>
      </c>
      <c r="AD1025" s="8"/>
    </row>
    <row r="1026" spans="2:30" outlineLevel="5" x14ac:dyDescent="0.25">
      <c r="B1026" s="3"/>
      <c r="C1026" s="1"/>
      <c r="D1026" s="1"/>
      <c r="E1026" s="1"/>
      <c r="F1026" s="1"/>
      <c r="G1026" s="1" t="s">
        <v>1842</v>
      </c>
      <c r="H1026" s="188">
        <v>42613</v>
      </c>
      <c r="I1026" s="1" t="s">
        <v>5141</v>
      </c>
      <c r="J1026" s="2" t="s">
        <v>59</v>
      </c>
      <c r="K1026" s="1" t="s">
        <v>36</v>
      </c>
      <c r="L1026" s="1" t="s">
        <v>20</v>
      </c>
      <c r="M1026" s="1" t="s">
        <v>21</v>
      </c>
      <c r="N1026" s="1" t="s">
        <v>11</v>
      </c>
      <c r="O1026" s="7">
        <v>481.78</v>
      </c>
      <c r="P1026" s="7">
        <v>0</v>
      </c>
      <c r="Q1026" s="7">
        <f t="shared" si="33"/>
        <v>481.78</v>
      </c>
      <c r="R1026" s="6" t="s">
        <v>47</v>
      </c>
      <c r="S1026" s="5" t="s">
        <v>2725</v>
      </c>
      <c r="T1026" s="5" t="s">
        <v>57</v>
      </c>
      <c r="U1026" s="5" t="s">
        <v>1864</v>
      </c>
      <c r="V1026" s="1" t="s">
        <v>56</v>
      </c>
      <c r="W1026" s="1" t="s">
        <v>5142</v>
      </c>
      <c r="X1026" s="1" t="s">
        <v>1725</v>
      </c>
      <c r="Y1026" s="1" t="s">
        <v>1726</v>
      </c>
      <c r="Z1026" s="4">
        <v>42613</v>
      </c>
      <c r="AA1026" s="1" t="s">
        <v>1472</v>
      </c>
      <c r="AB1026" s="1" t="s">
        <v>4789</v>
      </c>
      <c r="AC1026" s="1" t="s">
        <v>5143</v>
      </c>
      <c r="AD1026" s="8"/>
    </row>
    <row r="1027" spans="2:30" outlineLevel="5" x14ac:dyDescent="0.25">
      <c r="B1027" s="3"/>
      <c r="C1027" s="1"/>
      <c r="D1027" s="1"/>
      <c r="E1027" s="1"/>
      <c r="F1027" s="1"/>
      <c r="G1027" s="1" t="s">
        <v>1842</v>
      </c>
      <c r="H1027" s="188">
        <v>42613</v>
      </c>
      <c r="I1027" s="1" t="s">
        <v>5144</v>
      </c>
      <c r="J1027" s="2" t="s">
        <v>59</v>
      </c>
      <c r="K1027" s="1" t="s">
        <v>36</v>
      </c>
      <c r="L1027" s="1" t="s">
        <v>20</v>
      </c>
      <c r="M1027" s="1" t="s">
        <v>21</v>
      </c>
      <c r="N1027" s="1" t="s">
        <v>11</v>
      </c>
      <c r="O1027" s="7">
        <v>665.6</v>
      </c>
      <c r="P1027" s="7">
        <v>0</v>
      </c>
      <c r="Q1027" s="7">
        <f t="shared" si="33"/>
        <v>665.6</v>
      </c>
      <c r="R1027" s="6" t="s">
        <v>47</v>
      </c>
      <c r="S1027" s="5" t="s">
        <v>2725</v>
      </c>
      <c r="T1027" s="5" t="s">
        <v>57</v>
      </c>
      <c r="U1027" s="5" t="s">
        <v>1864</v>
      </c>
      <c r="V1027" s="1" t="s">
        <v>56</v>
      </c>
      <c r="W1027" s="1" t="s">
        <v>5145</v>
      </c>
      <c r="X1027" s="1" t="s">
        <v>1480</v>
      </c>
      <c r="Y1027" s="1" t="s">
        <v>1481</v>
      </c>
      <c r="Z1027" s="4">
        <v>42613</v>
      </c>
      <c r="AA1027" s="1" t="s">
        <v>45</v>
      </c>
      <c r="AB1027" s="1" t="s">
        <v>5146</v>
      </c>
      <c r="AC1027" s="1" t="s">
        <v>5147</v>
      </c>
      <c r="AD1027" s="8"/>
    </row>
    <row r="1028" spans="2:30" outlineLevel="5" x14ac:dyDescent="0.25">
      <c r="B1028" s="3"/>
      <c r="C1028" s="1"/>
      <c r="D1028" s="1"/>
      <c r="E1028" s="1"/>
      <c r="F1028" s="1"/>
      <c r="G1028" s="1" t="s">
        <v>1842</v>
      </c>
      <c r="H1028" s="188">
        <v>42613</v>
      </c>
      <c r="I1028" s="1" t="s">
        <v>5148</v>
      </c>
      <c r="J1028" s="2" t="s">
        <v>59</v>
      </c>
      <c r="K1028" s="1" t="s">
        <v>36</v>
      </c>
      <c r="L1028" s="1" t="s">
        <v>20</v>
      </c>
      <c r="M1028" s="1" t="s">
        <v>21</v>
      </c>
      <c r="N1028" s="1" t="s">
        <v>11</v>
      </c>
      <c r="O1028" s="7">
        <v>5052</v>
      </c>
      <c r="P1028" s="7">
        <v>0</v>
      </c>
      <c r="Q1028" s="7">
        <f t="shared" ref="Q1028:Q1036" si="34">O1028-P1028</f>
        <v>5052</v>
      </c>
      <c r="R1028" s="6" t="s">
        <v>47</v>
      </c>
      <c r="S1028" s="5" t="s">
        <v>2725</v>
      </c>
      <c r="T1028" s="5" t="s">
        <v>1705</v>
      </c>
      <c r="U1028" s="5" t="s">
        <v>1883</v>
      </c>
      <c r="V1028" s="1" t="s">
        <v>56</v>
      </c>
      <c r="W1028" s="1" t="s">
        <v>5149</v>
      </c>
      <c r="X1028" s="1" t="s">
        <v>1624</v>
      </c>
      <c r="Y1028" s="1" t="s">
        <v>1625</v>
      </c>
      <c r="Z1028" s="4">
        <v>42613</v>
      </c>
      <c r="AA1028" s="1" t="s">
        <v>45</v>
      </c>
      <c r="AB1028" s="1" t="s">
        <v>5150</v>
      </c>
      <c r="AC1028" s="1" t="s">
        <v>5151</v>
      </c>
      <c r="AD1028" s="8"/>
    </row>
    <row r="1029" spans="2:30" outlineLevel="5" x14ac:dyDescent="0.25">
      <c r="B1029" s="3"/>
      <c r="C1029" s="1"/>
      <c r="D1029" s="1"/>
      <c r="E1029" s="1"/>
      <c r="F1029" s="1"/>
      <c r="G1029" s="1" t="s">
        <v>1842</v>
      </c>
      <c r="H1029" s="188">
        <v>42611</v>
      </c>
      <c r="I1029" s="1" t="s">
        <v>5152</v>
      </c>
      <c r="J1029" s="2" t="s">
        <v>59</v>
      </c>
      <c r="K1029" s="1" t="s">
        <v>36</v>
      </c>
      <c r="L1029" s="1" t="s">
        <v>20</v>
      </c>
      <c r="M1029" s="1" t="s">
        <v>21</v>
      </c>
      <c r="N1029" s="1" t="s">
        <v>11</v>
      </c>
      <c r="O1029" s="7">
        <v>17000</v>
      </c>
      <c r="P1029" s="7">
        <v>0</v>
      </c>
      <c r="Q1029" s="7">
        <f t="shared" si="34"/>
        <v>17000</v>
      </c>
      <c r="R1029" s="6" t="s">
        <v>47</v>
      </c>
      <c r="S1029" s="5" t="s">
        <v>2725</v>
      </c>
      <c r="T1029" s="5" t="s">
        <v>1705</v>
      </c>
      <c r="U1029" s="5" t="s">
        <v>1883</v>
      </c>
      <c r="V1029" s="1" t="s">
        <v>56</v>
      </c>
      <c r="W1029" s="1" t="s">
        <v>5153</v>
      </c>
      <c r="X1029" s="1" t="s">
        <v>2234</v>
      </c>
      <c r="Y1029" s="1" t="s">
        <v>2235</v>
      </c>
      <c r="Z1029" s="4">
        <v>42611</v>
      </c>
      <c r="AA1029" s="1" t="s">
        <v>45</v>
      </c>
      <c r="AB1029" s="1" t="s">
        <v>5154</v>
      </c>
      <c r="AC1029" s="1" t="s">
        <v>5155</v>
      </c>
      <c r="AD1029" s="8"/>
    </row>
    <row r="1030" spans="2:30" outlineLevel="5" x14ac:dyDescent="0.25">
      <c r="B1030" s="3"/>
      <c r="C1030" s="1"/>
      <c r="D1030" s="1"/>
      <c r="E1030" s="1"/>
      <c r="F1030" s="1"/>
      <c r="G1030" s="1" t="s">
        <v>1842</v>
      </c>
      <c r="H1030" s="188">
        <v>42611</v>
      </c>
      <c r="I1030" s="1" t="s">
        <v>5156</v>
      </c>
      <c r="J1030" s="2" t="s">
        <v>59</v>
      </c>
      <c r="K1030" s="1" t="s">
        <v>36</v>
      </c>
      <c r="L1030" s="1" t="s">
        <v>20</v>
      </c>
      <c r="M1030" s="1" t="s">
        <v>21</v>
      </c>
      <c r="N1030" s="1" t="s">
        <v>11</v>
      </c>
      <c r="O1030" s="7">
        <v>1900</v>
      </c>
      <c r="P1030" s="7">
        <v>0</v>
      </c>
      <c r="Q1030" s="7">
        <f t="shared" si="34"/>
        <v>1900</v>
      </c>
      <c r="R1030" s="6" t="s">
        <v>47</v>
      </c>
      <c r="S1030" s="5" t="s">
        <v>32</v>
      </c>
      <c r="T1030" s="5" t="s">
        <v>1590</v>
      </c>
      <c r="U1030" s="5" t="s">
        <v>1928</v>
      </c>
      <c r="V1030" s="1" t="s">
        <v>56</v>
      </c>
      <c r="W1030" s="1" t="s">
        <v>5157</v>
      </c>
      <c r="X1030" s="1" t="s">
        <v>2234</v>
      </c>
      <c r="Y1030" s="1" t="s">
        <v>2235</v>
      </c>
      <c r="Z1030" s="4">
        <v>42611</v>
      </c>
      <c r="AA1030" s="1" t="s">
        <v>45</v>
      </c>
      <c r="AB1030" s="1" t="s">
        <v>5158</v>
      </c>
      <c r="AC1030" s="1" t="s">
        <v>5159</v>
      </c>
      <c r="AD1030" s="8"/>
    </row>
    <row r="1031" spans="2:30" ht="15" customHeight="1" outlineLevel="5" x14ac:dyDescent="0.25">
      <c r="B1031" s="3"/>
      <c r="C1031" s="1"/>
      <c r="D1031" s="1"/>
      <c r="E1031" s="1"/>
      <c r="F1031" s="1"/>
      <c r="G1031" s="1" t="s">
        <v>1842</v>
      </c>
      <c r="H1031" s="188">
        <v>42613</v>
      </c>
      <c r="I1031" s="1" t="s">
        <v>5160</v>
      </c>
      <c r="J1031" s="2" t="s">
        <v>59</v>
      </c>
      <c r="K1031" s="1" t="s">
        <v>9</v>
      </c>
      <c r="L1031" s="1" t="s">
        <v>10</v>
      </c>
      <c r="M1031" s="1" t="s">
        <v>10</v>
      </c>
      <c r="N1031" s="1" t="s">
        <v>11</v>
      </c>
      <c r="O1031" s="7">
        <v>0</v>
      </c>
      <c r="P1031" s="7">
        <v>8</v>
      </c>
      <c r="Q1031" s="7">
        <f t="shared" si="34"/>
        <v>-8</v>
      </c>
      <c r="R1031" s="6" t="s">
        <v>1</v>
      </c>
      <c r="S1031" s="5" t="s">
        <v>4</v>
      </c>
      <c r="T1031" s="5"/>
      <c r="U1031" s="5" t="s">
        <v>6387</v>
      </c>
      <c r="V1031" s="1"/>
      <c r="W1031" s="1"/>
      <c r="X1031" s="1"/>
      <c r="Y1031" s="1"/>
      <c r="Z1031" s="4">
        <v>42613</v>
      </c>
      <c r="AA1031" s="1"/>
      <c r="AB1031" s="1"/>
      <c r="AC1031" s="1"/>
      <c r="AD1031" s="8" t="s">
        <v>5161</v>
      </c>
    </row>
    <row r="1032" spans="2:30" ht="15" customHeight="1" outlineLevel="5" x14ac:dyDescent="0.25">
      <c r="B1032" s="3"/>
      <c r="C1032" s="1"/>
      <c r="D1032" s="1"/>
      <c r="E1032" s="1"/>
      <c r="F1032" s="1"/>
      <c r="G1032" s="1" t="s">
        <v>1842</v>
      </c>
      <c r="H1032" s="188">
        <v>42613</v>
      </c>
      <c r="I1032" s="1" t="s">
        <v>5162</v>
      </c>
      <c r="J1032" s="2" t="s">
        <v>59</v>
      </c>
      <c r="K1032" s="1" t="s">
        <v>9</v>
      </c>
      <c r="L1032" s="1" t="s">
        <v>10</v>
      </c>
      <c r="M1032" s="1" t="s">
        <v>10</v>
      </c>
      <c r="N1032" s="1" t="s">
        <v>11</v>
      </c>
      <c r="O1032" s="7">
        <v>1546</v>
      </c>
      <c r="P1032" s="7">
        <v>0</v>
      </c>
      <c r="Q1032" s="7">
        <f t="shared" si="34"/>
        <v>1546</v>
      </c>
      <c r="R1032" s="6" t="s">
        <v>1</v>
      </c>
      <c r="S1032" s="5" t="s">
        <v>4</v>
      </c>
      <c r="T1032" s="5"/>
      <c r="U1032" s="5" t="s">
        <v>6386</v>
      </c>
      <c r="V1032" s="1"/>
      <c r="W1032" s="1"/>
      <c r="X1032" s="1"/>
      <c r="Y1032" s="1"/>
      <c r="Z1032" s="4">
        <v>42613</v>
      </c>
      <c r="AA1032" s="1"/>
      <c r="AB1032" s="1"/>
      <c r="AC1032" s="1"/>
      <c r="AD1032" s="8" t="s">
        <v>5163</v>
      </c>
    </row>
    <row r="1033" spans="2:30" ht="15" customHeight="1" outlineLevel="5" x14ac:dyDescent="0.25">
      <c r="B1033" s="3"/>
      <c r="C1033" s="1"/>
      <c r="D1033" s="1"/>
      <c r="E1033" s="1"/>
      <c r="F1033" s="1"/>
      <c r="G1033" s="1" t="s">
        <v>1842</v>
      </c>
      <c r="H1033" s="188">
        <v>42613</v>
      </c>
      <c r="I1033" s="1" t="s">
        <v>5164</v>
      </c>
      <c r="J1033" s="2" t="s">
        <v>59</v>
      </c>
      <c r="K1033" s="1" t="s">
        <v>9</v>
      </c>
      <c r="L1033" s="1" t="s">
        <v>10</v>
      </c>
      <c r="M1033" s="1" t="s">
        <v>10</v>
      </c>
      <c r="N1033" s="1" t="s">
        <v>11</v>
      </c>
      <c r="O1033" s="7">
        <v>308</v>
      </c>
      <c r="P1033" s="7">
        <v>0</v>
      </c>
      <c r="Q1033" s="7">
        <f t="shared" si="34"/>
        <v>308</v>
      </c>
      <c r="R1033" s="6" t="s">
        <v>1</v>
      </c>
      <c r="S1033" s="5" t="s">
        <v>4</v>
      </c>
      <c r="T1033" s="5"/>
      <c r="U1033" s="5" t="s">
        <v>6386</v>
      </c>
      <c r="V1033" s="1"/>
      <c r="W1033" s="1"/>
      <c r="X1033" s="1"/>
      <c r="Y1033" s="1"/>
      <c r="Z1033" s="4">
        <v>42613</v>
      </c>
      <c r="AA1033" s="1"/>
      <c r="AB1033" s="1"/>
      <c r="AC1033" s="1"/>
      <c r="AD1033" s="8" t="s">
        <v>5165</v>
      </c>
    </row>
    <row r="1034" spans="2:30" ht="15" customHeight="1" outlineLevel="5" x14ac:dyDescent="0.25">
      <c r="B1034" s="3"/>
      <c r="C1034" s="1"/>
      <c r="D1034" s="1"/>
      <c r="E1034" s="1"/>
      <c r="F1034" s="1"/>
      <c r="G1034" s="1" t="s">
        <v>1842</v>
      </c>
      <c r="H1034" s="188">
        <v>42613</v>
      </c>
      <c r="I1034" s="1" t="s">
        <v>5166</v>
      </c>
      <c r="J1034" s="2" t="s">
        <v>59</v>
      </c>
      <c r="K1034" s="1" t="s">
        <v>9</v>
      </c>
      <c r="L1034" s="1" t="s">
        <v>10</v>
      </c>
      <c r="M1034" s="1" t="s">
        <v>10</v>
      </c>
      <c r="N1034" s="1" t="s">
        <v>11</v>
      </c>
      <c r="O1034" s="7">
        <v>799.7</v>
      </c>
      <c r="P1034" s="7">
        <v>0</v>
      </c>
      <c r="Q1034" s="7">
        <f t="shared" si="34"/>
        <v>799.7</v>
      </c>
      <c r="R1034" s="6" t="s">
        <v>1</v>
      </c>
      <c r="S1034" s="5" t="s">
        <v>4</v>
      </c>
      <c r="T1034" s="5"/>
      <c r="U1034" s="5" t="s">
        <v>6386</v>
      </c>
      <c r="V1034" s="1"/>
      <c r="W1034" s="1"/>
      <c r="X1034" s="1"/>
      <c r="Y1034" s="1"/>
      <c r="Z1034" s="4">
        <v>42613</v>
      </c>
      <c r="AA1034" s="1"/>
      <c r="AB1034" s="1"/>
      <c r="AC1034" s="1"/>
      <c r="AD1034" s="8" t="s">
        <v>5167</v>
      </c>
    </row>
    <row r="1035" spans="2:30" ht="15" customHeight="1" outlineLevel="5" x14ac:dyDescent="0.25">
      <c r="B1035" s="3"/>
      <c r="C1035" s="1"/>
      <c r="D1035" s="1"/>
      <c r="E1035" s="1"/>
      <c r="F1035" s="1"/>
      <c r="G1035" s="1" t="s">
        <v>1842</v>
      </c>
      <c r="H1035" s="188">
        <v>42613</v>
      </c>
      <c r="I1035" s="1" t="s">
        <v>4268</v>
      </c>
      <c r="J1035" s="2" t="s">
        <v>59</v>
      </c>
      <c r="K1035" s="1" t="s">
        <v>9</v>
      </c>
      <c r="L1035" s="1" t="s">
        <v>10</v>
      </c>
      <c r="M1035" s="1" t="s">
        <v>10</v>
      </c>
      <c r="N1035" s="1" t="s">
        <v>11</v>
      </c>
      <c r="O1035" s="7">
        <v>0</v>
      </c>
      <c r="P1035" s="7">
        <v>21915.73</v>
      </c>
      <c r="Q1035" s="7">
        <f t="shared" si="34"/>
        <v>-21915.73</v>
      </c>
      <c r="R1035" s="6" t="s">
        <v>1</v>
      </c>
      <c r="S1035" s="5" t="s">
        <v>4</v>
      </c>
      <c r="T1035" s="5"/>
      <c r="U1035" s="5" t="s">
        <v>6387</v>
      </c>
      <c r="V1035" s="1"/>
      <c r="W1035" s="1"/>
      <c r="X1035" s="1"/>
      <c r="Y1035" s="1"/>
      <c r="Z1035" s="4">
        <v>42613</v>
      </c>
      <c r="AA1035" s="1"/>
      <c r="AB1035" s="1"/>
      <c r="AC1035" s="1"/>
      <c r="AD1035" s="8" t="s">
        <v>4269</v>
      </c>
    </row>
    <row r="1036" spans="2:30" ht="15" customHeight="1" outlineLevel="5" x14ac:dyDescent="0.25">
      <c r="B1036" s="3"/>
      <c r="C1036" s="1"/>
      <c r="D1036" s="1"/>
      <c r="E1036" s="1"/>
      <c r="F1036" s="1"/>
      <c r="G1036" s="1" t="s">
        <v>1842</v>
      </c>
      <c r="H1036" s="188">
        <v>42613</v>
      </c>
      <c r="I1036" s="1" t="s">
        <v>4268</v>
      </c>
      <c r="J1036" s="2" t="s">
        <v>59</v>
      </c>
      <c r="K1036" s="1" t="s">
        <v>9</v>
      </c>
      <c r="L1036" s="1" t="s">
        <v>10</v>
      </c>
      <c r="M1036" s="1" t="s">
        <v>10</v>
      </c>
      <c r="N1036" s="1" t="s">
        <v>11</v>
      </c>
      <c r="O1036" s="7">
        <v>0</v>
      </c>
      <c r="P1036" s="7">
        <v>100872.71</v>
      </c>
      <c r="Q1036" s="7">
        <f t="shared" si="34"/>
        <v>-100872.71</v>
      </c>
      <c r="R1036" s="6" t="s">
        <v>1</v>
      </c>
      <c r="S1036" s="5" t="s">
        <v>4</v>
      </c>
      <c r="T1036" s="5"/>
      <c r="U1036" s="5" t="s">
        <v>6386</v>
      </c>
      <c r="V1036" s="1"/>
      <c r="W1036" s="1"/>
      <c r="X1036" s="1"/>
      <c r="Y1036" s="1"/>
      <c r="Z1036" s="4">
        <v>42613</v>
      </c>
      <c r="AA1036" s="1"/>
      <c r="AB1036" s="1"/>
      <c r="AC1036" s="1"/>
      <c r="AD1036" s="8" t="s">
        <v>4269</v>
      </c>
    </row>
    <row r="1037" spans="2:30" outlineLevel="5" x14ac:dyDescent="0.25">
      <c r="B1037" s="220"/>
      <c r="C1037" s="2"/>
      <c r="D1037" s="2"/>
      <c r="E1037" s="2"/>
      <c r="F1037" s="2"/>
      <c r="G1037" s="2"/>
      <c r="H1037" s="228"/>
      <c r="I1037" s="2"/>
      <c r="J1037" s="2" t="s">
        <v>59</v>
      </c>
      <c r="K1037" s="2"/>
      <c r="L1037" s="2"/>
      <c r="M1037" s="2"/>
      <c r="N1037" s="2"/>
      <c r="O1037" s="221"/>
      <c r="P1037" s="221"/>
      <c r="Q1037" s="221"/>
      <c r="R1037" s="222"/>
      <c r="S1037" s="223"/>
      <c r="T1037" s="223"/>
      <c r="U1037" s="223"/>
      <c r="V1037" s="2"/>
      <c r="W1037" s="2"/>
      <c r="X1037" s="2"/>
      <c r="Y1037" s="2"/>
      <c r="Z1037" s="224"/>
      <c r="AA1037" s="2"/>
      <c r="AB1037" s="2"/>
      <c r="AC1037" s="2"/>
      <c r="AD1037" s="225"/>
    </row>
    <row r="1038" spans="2:30" outlineLevel="4" x14ac:dyDescent="0.25">
      <c r="B1038" s="220"/>
      <c r="C1038" s="2"/>
      <c r="D1038" s="2"/>
      <c r="E1038" s="2"/>
      <c r="F1038" s="2" t="s">
        <v>4270</v>
      </c>
      <c r="G1038" s="2" t="s">
        <v>4271</v>
      </c>
      <c r="H1038" s="228"/>
      <c r="I1038" s="2"/>
      <c r="J1038" s="2" t="s">
        <v>59</v>
      </c>
      <c r="K1038" s="2"/>
      <c r="L1038" s="2"/>
      <c r="M1038" s="2"/>
      <c r="N1038" s="2"/>
      <c r="O1038" s="221">
        <f>SUM(O1039:O1114)</f>
        <v>802500.9700000002</v>
      </c>
      <c r="P1038" s="221">
        <f>SUM(P1039:P1114)</f>
        <v>17520</v>
      </c>
      <c r="Q1038" s="221">
        <f t="shared" ref="Q1038:Q1069" si="35">O1038-P1038</f>
        <v>784980.9700000002</v>
      </c>
      <c r="R1038" s="222"/>
      <c r="S1038" s="223"/>
      <c r="T1038" s="223"/>
      <c r="U1038" s="223"/>
      <c r="V1038" s="2"/>
      <c r="W1038" s="2"/>
      <c r="X1038" s="2"/>
      <c r="Y1038" s="2"/>
      <c r="Z1038" s="224"/>
      <c r="AA1038" s="2"/>
      <c r="AB1038" s="2"/>
      <c r="AC1038" s="2"/>
      <c r="AD1038" s="225"/>
    </row>
    <row r="1039" spans="2:30" outlineLevel="5" x14ac:dyDescent="0.25">
      <c r="B1039" s="3"/>
      <c r="C1039" s="1"/>
      <c r="D1039" s="1"/>
      <c r="E1039" s="1"/>
      <c r="F1039" s="1"/>
      <c r="G1039" s="1" t="s">
        <v>1842</v>
      </c>
      <c r="H1039" s="188">
        <v>42642</v>
      </c>
      <c r="I1039" s="1" t="s">
        <v>5168</v>
      </c>
      <c r="J1039" s="2" t="s">
        <v>59</v>
      </c>
      <c r="K1039" s="1" t="s">
        <v>36</v>
      </c>
      <c r="L1039" s="1" t="s">
        <v>20</v>
      </c>
      <c r="M1039" s="1" t="s">
        <v>21</v>
      </c>
      <c r="N1039" s="1" t="s">
        <v>11</v>
      </c>
      <c r="O1039" s="7">
        <v>70</v>
      </c>
      <c r="P1039" s="7">
        <v>0</v>
      </c>
      <c r="Q1039" s="7">
        <f t="shared" si="35"/>
        <v>70</v>
      </c>
      <c r="R1039" s="6" t="s">
        <v>47</v>
      </c>
      <c r="S1039" s="5" t="s">
        <v>25</v>
      </c>
      <c r="T1039" s="5" t="s">
        <v>711</v>
      </c>
      <c r="U1039" s="5" t="s">
        <v>1845</v>
      </c>
      <c r="V1039" s="1" t="s">
        <v>56</v>
      </c>
      <c r="W1039" s="1" t="s">
        <v>5169</v>
      </c>
      <c r="X1039" s="1" t="s">
        <v>5170</v>
      </c>
      <c r="Y1039" s="1" t="s">
        <v>5171</v>
      </c>
      <c r="Z1039" s="4">
        <v>42642</v>
      </c>
      <c r="AA1039" s="1" t="s">
        <v>1472</v>
      </c>
      <c r="AB1039" s="1" t="s">
        <v>3870</v>
      </c>
      <c r="AC1039" s="1" t="s">
        <v>5172</v>
      </c>
      <c r="AD1039" s="8"/>
    </row>
    <row r="1040" spans="2:30" outlineLevel="5" x14ac:dyDescent="0.25">
      <c r="B1040" s="3"/>
      <c r="C1040" s="1"/>
      <c r="D1040" s="1"/>
      <c r="E1040" s="1"/>
      <c r="F1040" s="1"/>
      <c r="G1040" s="1" t="s">
        <v>1842</v>
      </c>
      <c r="H1040" s="188">
        <v>42622</v>
      </c>
      <c r="I1040" s="1" t="s">
        <v>5173</v>
      </c>
      <c r="J1040" s="2" t="s">
        <v>59</v>
      </c>
      <c r="K1040" s="1" t="s">
        <v>36</v>
      </c>
      <c r="L1040" s="1" t="s">
        <v>20</v>
      </c>
      <c r="M1040" s="1" t="s">
        <v>21</v>
      </c>
      <c r="N1040" s="1" t="s">
        <v>11</v>
      </c>
      <c r="O1040" s="7">
        <v>17520</v>
      </c>
      <c r="P1040" s="7">
        <v>0</v>
      </c>
      <c r="Q1040" s="7">
        <f t="shared" si="35"/>
        <v>17520</v>
      </c>
      <c r="R1040" s="6" t="s">
        <v>47</v>
      </c>
      <c r="S1040" s="5" t="s">
        <v>25</v>
      </c>
      <c r="T1040" s="5" t="s">
        <v>1705</v>
      </c>
      <c r="U1040" s="5" t="s">
        <v>1883</v>
      </c>
      <c r="V1040" s="1" t="s">
        <v>56</v>
      </c>
      <c r="W1040" s="1" t="s">
        <v>5174</v>
      </c>
      <c r="X1040" s="1" t="s">
        <v>3261</v>
      </c>
      <c r="Y1040" s="1" t="s">
        <v>3262</v>
      </c>
      <c r="Z1040" s="4">
        <v>42622</v>
      </c>
      <c r="AA1040" s="1" t="s">
        <v>1472</v>
      </c>
      <c r="AB1040" s="1" t="s">
        <v>1489</v>
      </c>
      <c r="AC1040" s="1"/>
      <c r="AD1040" s="8"/>
    </row>
    <row r="1041" spans="2:30" outlineLevel="5" x14ac:dyDescent="0.25">
      <c r="B1041" s="3"/>
      <c r="C1041" s="1"/>
      <c r="D1041" s="1"/>
      <c r="E1041" s="1"/>
      <c r="F1041" s="1"/>
      <c r="G1041" s="1" t="s">
        <v>1842</v>
      </c>
      <c r="H1041" s="188">
        <v>42622</v>
      </c>
      <c r="I1041" s="1" t="s">
        <v>5173</v>
      </c>
      <c r="J1041" s="2" t="s">
        <v>59</v>
      </c>
      <c r="K1041" s="1" t="s">
        <v>36</v>
      </c>
      <c r="L1041" s="1" t="s">
        <v>20</v>
      </c>
      <c r="M1041" s="1" t="s">
        <v>20</v>
      </c>
      <c r="N1041" s="1" t="s">
        <v>1494</v>
      </c>
      <c r="O1041" s="7">
        <v>0</v>
      </c>
      <c r="P1041" s="7">
        <v>17520</v>
      </c>
      <c r="Q1041" s="7">
        <f t="shared" si="35"/>
        <v>-17520</v>
      </c>
      <c r="R1041" s="6" t="s">
        <v>47</v>
      </c>
      <c r="S1041" s="5" t="s">
        <v>25</v>
      </c>
      <c r="T1041" s="5" t="s">
        <v>1705</v>
      </c>
      <c r="U1041" s="5" t="s">
        <v>1883</v>
      </c>
      <c r="V1041" s="1" t="s">
        <v>56</v>
      </c>
      <c r="W1041" s="1" t="s">
        <v>5174</v>
      </c>
      <c r="X1041" s="1" t="s">
        <v>3261</v>
      </c>
      <c r="Y1041" s="1" t="s">
        <v>3262</v>
      </c>
      <c r="Z1041" s="4">
        <v>42622</v>
      </c>
      <c r="AA1041" s="1" t="s">
        <v>4960</v>
      </c>
      <c r="AB1041" s="1" t="s">
        <v>1489</v>
      </c>
      <c r="AC1041" s="1"/>
      <c r="AD1041" s="8"/>
    </row>
    <row r="1042" spans="2:30" outlineLevel="5" x14ac:dyDescent="0.25">
      <c r="B1042" s="3"/>
      <c r="C1042" s="1"/>
      <c r="D1042" s="1"/>
      <c r="E1042" s="1"/>
      <c r="F1042" s="1"/>
      <c r="G1042" s="1" t="s">
        <v>1842</v>
      </c>
      <c r="H1042" s="188">
        <v>42618</v>
      </c>
      <c r="I1042" s="1" t="s">
        <v>5175</v>
      </c>
      <c r="J1042" s="2" t="s">
        <v>59</v>
      </c>
      <c r="K1042" s="1" t="s">
        <v>36</v>
      </c>
      <c r="L1042" s="1" t="s">
        <v>20</v>
      </c>
      <c r="M1042" s="1" t="s">
        <v>21</v>
      </c>
      <c r="N1042" s="1" t="s">
        <v>11</v>
      </c>
      <c r="O1042" s="7">
        <v>10500</v>
      </c>
      <c r="P1042" s="7">
        <v>0</v>
      </c>
      <c r="Q1042" s="7">
        <f t="shared" si="35"/>
        <v>10500</v>
      </c>
      <c r="R1042" s="6" t="s">
        <v>47</v>
      </c>
      <c r="S1042" s="5" t="s">
        <v>32</v>
      </c>
      <c r="T1042" s="5" t="s">
        <v>1590</v>
      </c>
      <c r="U1042" s="5" t="s">
        <v>1928</v>
      </c>
      <c r="V1042" s="1" t="s">
        <v>56</v>
      </c>
      <c r="W1042" s="1" t="s">
        <v>5176</v>
      </c>
      <c r="X1042" s="1" t="s">
        <v>5177</v>
      </c>
      <c r="Y1042" s="1" t="s">
        <v>5178</v>
      </c>
      <c r="Z1042" s="4">
        <v>42618</v>
      </c>
      <c r="AA1042" s="1" t="s">
        <v>45</v>
      </c>
      <c r="AB1042" s="1" t="s">
        <v>5179</v>
      </c>
      <c r="AC1042" s="1" t="s">
        <v>5180</v>
      </c>
      <c r="AD1042" s="8"/>
    </row>
    <row r="1043" spans="2:30" ht="15" customHeight="1" outlineLevel="5" x14ac:dyDescent="0.25">
      <c r="B1043" s="3"/>
      <c r="C1043" s="1"/>
      <c r="D1043" s="1"/>
      <c r="E1043" s="1"/>
      <c r="F1043" s="1"/>
      <c r="G1043" s="1" t="s">
        <v>1842</v>
      </c>
      <c r="H1043" s="188">
        <v>42618</v>
      </c>
      <c r="I1043" s="1" t="s">
        <v>5181</v>
      </c>
      <c r="J1043" s="2" t="s">
        <v>59</v>
      </c>
      <c r="K1043" s="1" t="s">
        <v>36</v>
      </c>
      <c r="L1043" s="1" t="s">
        <v>20</v>
      </c>
      <c r="M1043" s="1" t="s">
        <v>21</v>
      </c>
      <c r="N1043" s="1" t="s">
        <v>11</v>
      </c>
      <c r="O1043" s="7">
        <v>792</v>
      </c>
      <c r="P1043" s="7">
        <v>0</v>
      </c>
      <c r="Q1043" s="7">
        <f t="shared" si="35"/>
        <v>792</v>
      </c>
      <c r="R1043" s="6" t="s">
        <v>47</v>
      </c>
      <c r="S1043" s="5" t="s">
        <v>2725</v>
      </c>
      <c r="T1043" s="5" t="s">
        <v>57</v>
      </c>
      <c r="U1043" s="5" t="s">
        <v>1864</v>
      </c>
      <c r="V1043" s="1" t="s">
        <v>56</v>
      </c>
      <c r="W1043" s="1" t="s">
        <v>5182</v>
      </c>
      <c r="X1043" s="1" t="s">
        <v>2116</v>
      </c>
      <c r="Y1043" s="1" t="s">
        <v>2117</v>
      </c>
      <c r="Z1043" s="4">
        <v>42618</v>
      </c>
      <c r="AA1043" s="1" t="s">
        <v>45</v>
      </c>
      <c r="AB1043" s="1" t="s">
        <v>5183</v>
      </c>
      <c r="AC1043" s="1"/>
      <c r="AD1043" s="8" t="s">
        <v>5184</v>
      </c>
    </row>
    <row r="1044" spans="2:30" ht="15" customHeight="1" outlineLevel="5" x14ac:dyDescent="0.25">
      <c r="B1044" s="3"/>
      <c r="C1044" s="1"/>
      <c r="D1044" s="1"/>
      <c r="E1044" s="1"/>
      <c r="F1044" s="1"/>
      <c r="G1044" s="1" t="s">
        <v>1842</v>
      </c>
      <c r="H1044" s="188">
        <v>42626</v>
      </c>
      <c r="I1044" s="1" t="s">
        <v>5185</v>
      </c>
      <c r="J1044" s="2" t="s">
        <v>59</v>
      </c>
      <c r="K1044" s="1" t="s">
        <v>36</v>
      </c>
      <c r="L1044" s="1" t="s">
        <v>20</v>
      </c>
      <c r="M1044" s="1" t="s">
        <v>21</v>
      </c>
      <c r="N1044" s="1" t="s">
        <v>11</v>
      </c>
      <c r="O1044" s="7">
        <v>6400</v>
      </c>
      <c r="P1044" s="7">
        <v>0</v>
      </c>
      <c r="Q1044" s="7">
        <f t="shared" si="35"/>
        <v>6400</v>
      </c>
      <c r="R1044" s="6" t="s">
        <v>47</v>
      </c>
      <c r="S1044" s="5" t="s">
        <v>2725</v>
      </c>
      <c r="T1044" s="5" t="s">
        <v>57</v>
      </c>
      <c r="U1044" s="5" t="s">
        <v>1864</v>
      </c>
      <c r="V1044" s="1" t="s">
        <v>56</v>
      </c>
      <c r="W1044" s="1" t="s">
        <v>5186</v>
      </c>
      <c r="X1044" s="1" t="s">
        <v>1467</v>
      </c>
      <c r="Y1044" s="1" t="s">
        <v>1468</v>
      </c>
      <c r="Z1044" s="4">
        <v>42626</v>
      </c>
      <c r="AA1044" s="1" t="s">
        <v>45</v>
      </c>
      <c r="AB1044" s="1" t="s">
        <v>5187</v>
      </c>
      <c r="AC1044" s="1" t="s">
        <v>5188</v>
      </c>
      <c r="AD1044" s="8"/>
    </row>
    <row r="1045" spans="2:30" ht="15" customHeight="1" outlineLevel="5" x14ac:dyDescent="0.25">
      <c r="B1045" s="3"/>
      <c r="C1045" s="1"/>
      <c r="D1045" s="1"/>
      <c r="E1045" s="1"/>
      <c r="F1045" s="1"/>
      <c r="G1045" s="1" t="s">
        <v>1842</v>
      </c>
      <c r="H1045" s="188">
        <v>42626</v>
      </c>
      <c r="I1045" s="1" t="s">
        <v>5189</v>
      </c>
      <c r="J1045" s="2" t="s">
        <v>59</v>
      </c>
      <c r="K1045" s="1" t="s">
        <v>36</v>
      </c>
      <c r="L1045" s="1" t="s">
        <v>20</v>
      </c>
      <c r="M1045" s="1" t="s">
        <v>21</v>
      </c>
      <c r="N1045" s="1" t="s">
        <v>11</v>
      </c>
      <c r="O1045" s="7">
        <v>2400</v>
      </c>
      <c r="P1045" s="7">
        <v>0</v>
      </c>
      <c r="Q1045" s="7">
        <f t="shared" si="35"/>
        <v>2400</v>
      </c>
      <c r="R1045" s="6" t="s">
        <v>47</v>
      </c>
      <c r="S1045" s="5" t="s">
        <v>32</v>
      </c>
      <c r="T1045" s="5" t="s">
        <v>1590</v>
      </c>
      <c r="U1045" s="5" t="s">
        <v>1928</v>
      </c>
      <c r="V1045" s="1" t="s">
        <v>56</v>
      </c>
      <c r="W1045" s="1" t="s">
        <v>5190</v>
      </c>
      <c r="X1045" s="1" t="s">
        <v>3374</v>
      </c>
      <c r="Y1045" s="1" t="s">
        <v>3375</v>
      </c>
      <c r="Z1045" s="4">
        <v>42626</v>
      </c>
      <c r="AA1045" s="1" t="s">
        <v>45</v>
      </c>
      <c r="AB1045" s="1" t="s">
        <v>5191</v>
      </c>
      <c r="AC1045" s="1"/>
      <c r="AD1045" s="8"/>
    </row>
    <row r="1046" spans="2:30" ht="15" customHeight="1" outlineLevel="5" x14ac:dyDescent="0.25">
      <c r="B1046" s="3"/>
      <c r="C1046" s="1"/>
      <c r="D1046" s="1"/>
      <c r="E1046" s="1"/>
      <c r="F1046" s="1"/>
      <c r="G1046" s="1" t="s">
        <v>1842</v>
      </c>
      <c r="H1046" s="188">
        <v>42622</v>
      </c>
      <c r="I1046" s="1" t="s">
        <v>5192</v>
      </c>
      <c r="J1046" s="2" t="s">
        <v>59</v>
      </c>
      <c r="K1046" s="1" t="s">
        <v>36</v>
      </c>
      <c r="L1046" s="1" t="s">
        <v>20</v>
      </c>
      <c r="M1046" s="1" t="s">
        <v>21</v>
      </c>
      <c r="N1046" s="1" t="s">
        <v>11</v>
      </c>
      <c r="O1046" s="7">
        <v>2970</v>
      </c>
      <c r="P1046" s="7">
        <v>0</v>
      </c>
      <c r="Q1046" s="7">
        <f t="shared" si="35"/>
        <v>2970</v>
      </c>
      <c r="R1046" s="6" t="s">
        <v>47</v>
      </c>
      <c r="S1046" s="5" t="s">
        <v>32</v>
      </c>
      <c r="T1046" s="5" t="s">
        <v>1592</v>
      </c>
      <c r="U1046" s="5" t="s">
        <v>1874</v>
      </c>
      <c r="V1046" s="1" t="s">
        <v>56</v>
      </c>
      <c r="W1046" s="1" t="s">
        <v>5193</v>
      </c>
      <c r="X1046" s="1" t="s">
        <v>1624</v>
      </c>
      <c r="Y1046" s="1" t="s">
        <v>1625</v>
      </c>
      <c r="Z1046" s="4">
        <v>42622</v>
      </c>
      <c r="AA1046" s="1" t="s">
        <v>45</v>
      </c>
      <c r="AB1046" s="1" t="s">
        <v>1580</v>
      </c>
      <c r="AC1046" s="1" t="s">
        <v>5194</v>
      </c>
      <c r="AD1046" s="8"/>
    </row>
    <row r="1047" spans="2:30" ht="15" customHeight="1" outlineLevel="5" x14ac:dyDescent="0.25">
      <c r="B1047" s="3"/>
      <c r="C1047" s="1"/>
      <c r="D1047" s="1"/>
      <c r="E1047" s="1"/>
      <c r="F1047" s="1"/>
      <c r="G1047" s="1" t="s">
        <v>1842</v>
      </c>
      <c r="H1047" s="188">
        <v>42618</v>
      </c>
      <c r="I1047" s="1" t="s">
        <v>5195</v>
      </c>
      <c r="J1047" s="2" t="s">
        <v>59</v>
      </c>
      <c r="K1047" s="1" t="s">
        <v>36</v>
      </c>
      <c r="L1047" s="1" t="s">
        <v>20</v>
      </c>
      <c r="M1047" s="1" t="s">
        <v>21</v>
      </c>
      <c r="N1047" s="1" t="s">
        <v>11</v>
      </c>
      <c r="O1047" s="7">
        <v>26982.5</v>
      </c>
      <c r="P1047" s="7">
        <v>0</v>
      </c>
      <c r="Q1047" s="7">
        <f t="shared" si="35"/>
        <v>26982.5</v>
      </c>
      <c r="R1047" s="6" t="s">
        <v>47</v>
      </c>
      <c r="S1047" s="5" t="s">
        <v>2725</v>
      </c>
      <c r="T1047" s="5" t="s">
        <v>1705</v>
      </c>
      <c r="U1047" s="5" t="s">
        <v>1883</v>
      </c>
      <c r="V1047" s="1" t="s">
        <v>56</v>
      </c>
      <c r="W1047" s="1" t="s">
        <v>5196</v>
      </c>
      <c r="X1047" s="1" t="s">
        <v>2116</v>
      </c>
      <c r="Y1047" s="1" t="s">
        <v>2117</v>
      </c>
      <c r="Z1047" s="4">
        <v>42618</v>
      </c>
      <c r="AA1047" s="1" t="s">
        <v>45</v>
      </c>
      <c r="AB1047" s="1" t="s">
        <v>5197</v>
      </c>
      <c r="AC1047" s="1" t="s">
        <v>5198</v>
      </c>
      <c r="AD1047" s="8"/>
    </row>
    <row r="1048" spans="2:30" ht="15" customHeight="1" outlineLevel="5" x14ac:dyDescent="0.25">
      <c r="B1048" s="3"/>
      <c r="C1048" s="1"/>
      <c r="D1048" s="1"/>
      <c r="E1048" s="1"/>
      <c r="F1048" s="1"/>
      <c r="G1048" s="1" t="s">
        <v>1842</v>
      </c>
      <c r="H1048" s="188">
        <v>42622</v>
      </c>
      <c r="I1048" s="1" t="s">
        <v>5199</v>
      </c>
      <c r="J1048" s="2" t="s">
        <v>59</v>
      </c>
      <c r="K1048" s="1" t="s">
        <v>36</v>
      </c>
      <c r="L1048" s="1" t="s">
        <v>20</v>
      </c>
      <c r="M1048" s="1" t="s">
        <v>21</v>
      </c>
      <c r="N1048" s="1" t="s">
        <v>11</v>
      </c>
      <c r="O1048" s="7">
        <v>4965</v>
      </c>
      <c r="P1048" s="7">
        <v>0</v>
      </c>
      <c r="Q1048" s="7">
        <f t="shared" si="35"/>
        <v>4965</v>
      </c>
      <c r="R1048" s="6" t="s">
        <v>47</v>
      </c>
      <c r="S1048" s="5" t="s">
        <v>32</v>
      </c>
      <c r="T1048" s="5" t="s">
        <v>2660</v>
      </c>
      <c r="U1048" s="5" t="s">
        <v>1871</v>
      </c>
      <c r="V1048" s="1" t="s">
        <v>56</v>
      </c>
      <c r="W1048" s="1" t="s">
        <v>5200</v>
      </c>
      <c r="X1048" s="1" t="s">
        <v>2116</v>
      </c>
      <c r="Y1048" s="1" t="s">
        <v>2117</v>
      </c>
      <c r="Z1048" s="4">
        <v>42622</v>
      </c>
      <c r="AA1048" s="1" t="s">
        <v>45</v>
      </c>
      <c r="AB1048" s="1" t="s">
        <v>5201</v>
      </c>
      <c r="AC1048" s="1" t="s">
        <v>5202</v>
      </c>
      <c r="AD1048" s="8"/>
    </row>
    <row r="1049" spans="2:30" ht="15" customHeight="1" outlineLevel="5" x14ac:dyDescent="0.25">
      <c r="B1049" s="3"/>
      <c r="C1049" s="1"/>
      <c r="D1049" s="1"/>
      <c r="E1049" s="1"/>
      <c r="F1049" s="1"/>
      <c r="G1049" s="1" t="s">
        <v>1842</v>
      </c>
      <c r="H1049" s="188">
        <v>42618</v>
      </c>
      <c r="I1049" s="1" t="s">
        <v>5203</v>
      </c>
      <c r="J1049" s="2" t="s">
        <v>59</v>
      </c>
      <c r="K1049" s="1" t="s">
        <v>36</v>
      </c>
      <c r="L1049" s="1" t="s">
        <v>20</v>
      </c>
      <c r="M1049" s="1" t="s">
        <v>21</v>
      </c>
      <c r="N1049" s="1" t="s">
        <v>11</v>
      </c>
      <c r="O1049" s="7">
        <v>8825.6</v>
      </c>
      <c r="P1049" s="7">
        <v>0</v>
      </c>
      <c r="Q1049" s="7">
        <f t="shared" si="35"/>
        <v>8825.6</v>
      </c>
      <c r="R1049" s="6" t="s">
        <v>47</v>
      </c>
      <c r="S1049" s="5" t="s">
        <v>32</v>
      </c>
      <c r="T1049" s="5" t="s">
        <v>1590</v>
      </c>
      <c r="U1049" s="5" t="s">
        <v>1928</v>
      </c>
      <c r="V1049" s="1" t="s">
        <v>56</v>
      </c>
      <c r="W1049" s="1" t="s">
        <v>5204</v>
      </c>
      <c r="X1049" s="1" t="s">
        <v>1498</v>
      </c>
      <c r="Y1049" s="1" t="s">
        <v>1499</v>
      </c>
      <c r="Z1049" s="4">
        <v>42618</v>
      </c>
      <c r="AA1049" s="1" t="s">
        <v>45</v>
      </c>
      <c r="AB1049" s="1" t="s">
        <v>5205</v>
      </c>
      <c r="AC1049" s="1" t="s">
        <v>5206</v>
      </c>
      <c r="AD1049" s="8" t="s">
        <v>5207</v>
      </c>
    </row>
    <row r="1050" spans="2:30" ht="15" customHeight="1" outlineLevel="5" x14ac:dyDescent="0.25">
      <c r="B1050" s="3"/>
      <c r="C1050" s="1"/>
      <c r="D1050" s="1"/>
      <c r="E1050" s="1"/>
      <c r="F1050" s="1"/>
      <c r="G1050" s="1" t="s">
        <v>1842</v>
      </c>
      <c r="H1050" s="188">
        <v>42622</v>
      </c>
      <c r="I1050" s="1" t="s">
        <v>5208</v>
      </c>
      <c r="J1050" s="2" t="s">
        <v>59</v>
      </c>
      <c r="K1050" s="1" t="s">
        <v>36</v>
      </c>
      <c r="L1050" s="1" t="s">
        <v>20</v>
      </c>
      <c r="M1050" s="1" t="s">
        <v>21</v>
      </c>
      <c r="N1050" s="1" t="s">
        <v>11</v>
      </c>
      <c r="O1050" s="7">
        <v>26600</v>
      </c>
      <c r="P1050" s="7">
        <v>0</v>
      </c>
      <c r="Q1050" s="7">
        <f t="shared" si="35"/>
        <v>26600</v>
      </c>
      <c r="R1050" s="6" t="s">
        <v>47</v>
      </c>
      <c r="S1050" s="5" t="s">
        <v>2725</v>
      </c>
      <c r="T1050" s="5" t="s">
        <v>1705</v>
      </c>
      <c r="U1050" s="5" t="s">
        <v>1883</v>
      </c>
      <c r="V1050" s="1" t="s">
        <v>56</v>
      </c>
      <c r="W1050" s="1" t="s">
        <v>5209</v>
      </c>
      <c r="X1050" s="1" t="s">
        <v>2116</v>
      </c>
      <c r="Y1050" s="1" t="s">
        <v>2117</v>
      </c>
      <c r="Z1050" s="4">
        <v>42622</v>
      </c>
      <c r="AA1050" s="1" t="s">
        <v>45</v>
      </c>
      <c r="AB1050" s="1" t="s">
        <v>5210</v>
      </c>
      <c r="AC1050" s="1" t="s">
        <v>5211</v>
      </c>
      <c r="AD1050" s="8"/>
    </row>
    <row r="1051" spans="2:30" ht="15" customHeight="1" outlineLevel="5" x14ac:dyDescent="0.25">
      <c r="B1051" s="3"/>
      <c r="C1051" s="1"/>
      <c r="D1051" s="1"/>
      <c r="E1051" s="1"/>
      <c r="F1051" s="1"/>
      <c r="G1051" s="1" t="s">
        <v>1842</v>
      </c>
      <c r="H1051" s="188">
        <v>42636</v>
      </c>
      <c r="I1051" s="1" t="s">
        <v>5212</v>
      </c>
      <c r="J1051" s="2" t="s">
        <v>59</v>
      </c>
      <c r="K1051" s="1" t="s">
        <v>36</v>
      </c>
      <c r="L1051" s="1" t="s">
        <v>20</v>
      </c>
      <c r="M1051" s="1" t="s">
        <v>21</v>
      </c>
      <c r="N1051" s="1" t="s">
        <v>11</v>
      </c>
      <c r="O1051" s="7">
        <v>17603.400000000001</v>
      </c>
      <c r="P1051" s="7">
        <v>0</v>
      </c>
      <c r="Q1051" s="7">
        <f t="shared" si="35"/>
        <v>17603.400000000001</v>
      </c>
      <c r="R1051" s="6" t="s">
        <v>47</v>
      </c>
      <c r="S1051" s="5" t="s">
        <v>2725</v>
      </c>
      <c r="T1051" s="5" t="s">
        <v>57</v>
      </c>
      <c r="U1051" s="5" t="s">
        <v>1864</v>
      </c>
      <c r="V1051" s="1" t="s">
        <v>56</v>
      </c>
      <c r="W1051" s="1" t="s">
        <v>5213</v>
      </c>
      <c r="X1051" s="1" t="s">
        <v>2116</v>
      </c>
      <c r="Y1051" s="1" t="s">
        <v>2117</v>
      </c>
      <c r="Z1051" s="4">
        <v>42636</v>
      </c>
      <c r="AA1051" s="1" t="s">
        <v>45</v>
      </c>
      <c r="AB1051" s="1" t="s">
        <v>5214</v>
      </c>
      <c r="AC1051" s="1" t="s">
        <v>5215</v>
      </c>
      <c r="AD1051" s="8" t="s">
        <v>5216</v>
      </c>
    </row>
    <row r="1052" spans="2:30" outlineLevel="5" x14ac:dyDescent="0.25">
      <c r="B1052" s="3"/>
      <c r="C1052" s="1"/>
      <c r="D1052" s="1"/>
      <c r="E1052" s="1"/>
      <c r="F1052" s="1"/>
      <c r="G1052" s="1" t="s">
        <v>1842</v>
      </c>
      <c r="H1052" s="188">
        <v>42626</v>
      </c>
      <c r="I1052" s="1" t="s">
        <v>5217</v>
      </c>
      <c r="J1052" s="2" t="s">
        <v>59</v>
      </c>
      <c r="K1052" s="1" t="s">
        <v>36</v>
      </c>
      <c r="L1052" s="1" t="s">
        <v>20</v>
      </c>
      <c r="M1052" s="1" t="s">
        <v>21</v>
      </c>
      <c r="N1052" s="1" t="s">
        <v>11</v>
      </c>
      <c r="O1052" s="7">
        <v>3826.1</v>
      </c>
      <c r="P1052" s="7">
        <v>0</v>
      </c>
      <c r="Q1052" s="7">
        <f t="shared" si="35"/>
        <v>3826.1</v>
      </c>
      <c r="R1052" s="6" t="s">
        <v>47</v>
      </c>
      <c r="S1052" s="5" t="s">
        <v>32</v>
      </c>
      <c r="T1052" s="5" t="s">
        <v>1590</v>
      </c>
      <c r="U1052" s="5" t="s">
        <v>1928</v>
      </c>
      <c r="V1052" s="1" t="s">
        <v>56</v>
      </c>
      <c r="W1052" s="1" t="s">
        <v>5218</v>
      </c>
      <c r="X1052" s="1" t="s">
        <v>1498</v>
      </c>
      <c r="Y1052" s="1" t="s">
        <v>1499</v>
      </c>
      <c r="Z1052" s="4">
        <v>42626</v>
      </c>
      <c r="AA1052" s="1" t="s">
        <v>45</v>
      </c>
      <c r="AB1052" s="1" t="s">
        <v>5219</v>
      </c>
      <c r="AC1052" s="1" t="s">
        <v>5220</v>
      </c>
      <c r="AD1052" s="8"/>
    </row>
    <row r="1053" spans="2:30" outlineLevel="5" x14ac:dyDescent="0.25">
      <c r="B1053" s="3"/>
      <c r="C1053" s="1"/>
      <c r="D1053" s="1"/>
      <c r="E1053" s="1"/>
      <c r="F1053" s="1"/>
      <c r="G1053" s="1" t="s">
        <v>1842</v>
      </c>
      <c r="H1053" s="188">
        <v>42614</v>
      </c>
      <c r="I1053" s="1" t="s">
        <v>5221</v>
      </c>
      <c r="J1053" s="2" t="s">
        <v>59</v>
      </c>
      <c r="K1053" s="1" t="s">
        <v>36</v>
      </c>
      <c r="L1053" s="1" t="s">
        <v>20</v>
      </c>
      <c r="M1053" s="1" t="s">
        <v>21</v>
      </c>
      <c r="N1053" s="1" t="s">
        <v>11</v>
      </c>
      <c r="O1053" s="7">
        <v>14960</v>
      </c>
      <c r="P1053" s="7">
        <v>0</v>
      </c>
      <c r="Q1053" s="7">
        <f t="shared" si="35"/>
        <v>14960</v>
      </c>
      <c r="R1053" s="6" t="s">
        <v>47</v>
      </c>
      <c r="S1053" s="5" t="s">
        <v>32</v>
      </c>
      <c r="T1053" s="5" t="s">
        <v>2660</v>
      </c>
      <c r="U1053" s="5" t="s">
        <v>1871</v>
      </c>
      <c r="V1053" s="1" t="s">
        <v>56</v>
      </c>
      <c r="W1053" s="1" t="s">
        <v>5222</v>
      </c>
      <c r="X1053" s="1" t="s">
        <v>1513</v>
      </c>
      <c r="Y1053" s="1" t="s">
        <v>1514</v>
      </c>
      <c r="Z1053" s="4">
        <v>42614</v>
      </c>
      <c r="AA1053" s="1" t="s">
        <v>45</v>
      </c>
      <c r="AB1053" s="1" t="s">
        <v>5223</v>
      </c>
      <c r="AC1053" s="1" t="s">
        <v>5224</v>
      </c>
      <c r="AD1053" s="8"/>
    </row>
    <row r="1054" spans="2:30" outlineLevel="5" x14ac:dyDescent="0.25">
      <c r="B1054" s="3"/>
      <c r="C1054" s="1"/>
      <c r="D1054" s="1"/>
      <c r="E1054" s="1"/>
      <c r="F1054" s="1"/>
      <c r="G1054" s="1" t="s">
        <v>1842</v>
      </c>
      <c r="H1054" s="188">
        <v>42627</v>
      </c>
      <c r="I1054" s="1" t="s">
        <v>5225</v>
      </c>
      <c r="J1054" s="2" t="s">
        <v>59</v>
      </c>
      <c r="K1054" s="1" t="s">
        <v>36</v>
      </c>
      <c r="L1054" s="1" t="s">
        <v>20</v>
      </c>
      <c r="M1054" s="1" t="s">
        <v>21</v>
      </c>
      <c r="N1054" s="1" t="s">
        <v>11</v>
      </c>
      <c r="O1054" s="7">
        <v>6058.6</v>
      </c>
      <c r="P1054" s="7">
        <v>0</v>
      </c>
      <c r="Q1054" s="7">
        <f t="shared" si="35"/>
        <v>6058.6</v>
      </c>
      <c r="R1054" s="6" t="s">
        <v>47</v>
      </c>
      <c r="S1054" s="5" t="s">
        <v>2725</v>
      </c>
      <c r="T1054" s="5" t="s">
        <v>1705</v>
      </c>
      <c r="U1054" s="5" t="s">
        <v>1883</v>
      </c>
      <c r="V1054" s="1" t="s">
        <v>56</v>
      </c>
      <c r="W1054" s="1" t="s">
        <v>5226</v>
      </c>
      <c r="X1054" s="1" t="s">
        <v>1473</v>
      </c>
      <c r="Y1054" s="1" t="s">
        <v>1474</v>
      </c>
      <c r="Z1054" s="4">
        <v>42627</v>
      </c>
      <c r="AA1054" s="1" t="s">
        <v>45</v>
      </c>
      <c r="AB1054" s="1" t="s">
        <v>5227</v>
      </c>
      <c r="AC1054" s="1" t="s">
        <v>5228</v>
      </c>
      <c r="AD1054" s="8"/>
    </row>
    <row r="1055" spans="2:30" outlineLevel="5" x14ac:dyDescent="0.25">
      <c r="B1055" s="3"/>
      <c r="C1055" s="1"/>
      <c r="D1055" s="1"/>
      <c r="E1055" s="1"/>
      <c r="F1055" s="1"/>
      <c r="G1055" s="1" t="s">
        <v>1842</v>
      </c>
      <c r="H1055" s="188">
        <v>42627</v>
      </c>
      <c r="I1055" s="1" t="s">
        <v>5229</v>
      </c>
      <c r="J1055" s="2" t="s">
        <v>59</v>
      </c>
      <c r="K1055" s="1" t="s">
        <v>36</v>
      </c>
      <c r="L1055" s="1" t="s">
        <v>20</v>
      </c>
      <c r="M1055" s="1" t="s">
        <v>21</v>
      </c>
      <c r="N1055" s="1" t="s">
        <v>11</v>
      </c>
      <c r="O1055" s="7">
        <v>8151.75</v>
      </c>
      <c r="P1055" s="7">
        <v>0</v>
      </c>
      <c r="Q1055" s="7">
        <f t="shared" si="35"/>
        <v>8151.75</v>
      </c>
      <c r="R1055" s="6" t="s">
        <v>47</v>
      </c>
      <c r="S1055" s="5" t="s">
        <v>2725</v>
      </c>
      <c r="T1055" s="5" t="s">
        <v>57</v>
      </c>
      <c r="U1055" s="5" t="s">
        <v>1864</v>
      </c>
      <c r="V1055" s="1" t="s">
        <v>56</v>
      </c>
      <c r="W1055" s="1" t="s">
        <v>5230</v>
      </c>
      <c r="X1055" s="1" t="s">
        <v>2116</v>
      </c>
      <c r="Y1055" s="1" t="s">
        <v>2117</v>
      </c>
      <c r="Z1055" s="4">
        <v>42627</v>
      </c>
      <c r="AA1055" s="1" t="s">
        <v>45</v>
      </c>
      <c r="AB1055" s="1" t="s">
        <v>5231</v>
      </c>
      <c r="AC1055" s="1" t="s">
        <v>5232</v>
      </c>
      <c r="AD1055" s="8"/>
    </row>
    <row r="1056" spans="2:30" outlineLevel="5" x14ac:dyDescent="0.25">
      <c r="B1056" s="3"/>
      <c r="C1056" s="1"/>
      <c r="D1056" s="1"/>
      <c r="E1056" s="1"/>
      <c r="F1056" s="1"/>
      <c r="G1056" s="1" t="s">
        <v>1842</v>
      </c>
      <c r="H1056" s="188">
        <v>42636</v>
      </c>
      <c r="I1056" s="1" t="s">
        <v>5233</v>
      </c>
      <c r="J1056" s="2" t="s">
        <v>59</v>
      </c>
      <c r="K1056" s="1" t="s">
        <v>36</v>
      </c>
      <c r="L1056" s="1" t="s">
        <v>20</v>
      </c>
      <c r="M1056" s="1" t="s">
        <v>21</v>
      </c>
      <c r="N1056" s="1" t="s">
        <v>11</v>
      </c>
      <c r="O1056" s="7">
        <v>26400</v>
      </c>
      <c r="P1056" s="7">
        <v>0</v>
      </c>
      <c r="Q1056" s="7">
        <f t="shared" si="35"/>
        <v>26400</v>
      </c>
      <c r="R1056" s="6" t="s">
        <v>47</v>
      </c>
      <c r="S1056" s="5" t="s">
        <v>32</v>
      </c>
      <c r="T1056" s="5" t="s">
        <v>2636</v>
      </c>
      <c r="U1056" s="5" t="s">
        <v>2611</v>
      </c>
      <c r="V1056" s="1" t="s">
        <v>56</v>
      </c>
      <c r="W1056" s="1" t="s">
        <v>5234</v>
      </c>
      <c r="X1056" s="1" t="s">
        <v>5235</v>
      </c>
      <c r="Y1056" s="1" t="s">
        <v>5236</v>
      </c>
      <c r="Z1056" s="4">
        <v>42636</v>
      </c>
      <c r="AA1056" s="1" t="s">
        <v>45</v>
      </c>
      <c r="AB1056" s="1" t="s">
        <v>5237</v>
      </c>
      <c r="AC1056" s="1" t="s">
        <v>5238</v>
      </c>
      <c r="AD1056" s="8"/>
    </row>
    <row r="1057" spans="2:30" ht="15" customHeight="1" outlineLevel="5" x14ac:dyDescent="0.25">
      <c r="B1057" s="3"/>
      <c r="C1057" s="1"/>
      <c r="D1057" s="1"/>
      <c r="E1057" s="1"/>
      <c r="F1057" s="1"/>
      <c r="G1057" s="1" t="s">
        <v>1842</v>
      </c>
      <c r="H1057" s="188">
        <v>42640</v>
      </c>
      <c r="I1057" s="1" t="s">
        <v>5239</v>
      </c>
      <c r="J1057" s="2" t="s">
        <v>59</v>
      </c>
      <c r="K1057" s="1" t="s">
        <v>36</v>
      </c>
      <c r="L1057" s="1" t="s">
        <v>20</v>
      </c>
      <c r="M1057" s="1" t="s">
        <v>21</v>
      </c>
      <c r="N1057" s="1" t="s">
        <v>11</v>
      </c>
      <c r="O1057" s="7">
        <v>30390</v>
      </c>
      <c r="P1057" s="7">
        <v>0</v>
      </c>
      <c r="Q1057" s="7">
        <f t="shared" si="35"/>
        <v>30390</v>
      </c>
      <c r="R1057" s="6" t="s">
        <v>47</v>
      </c>
      <c r="S1057" s="5" t="s">
        <v>32</v>
      </c>
      <c r="T1057" s="5" t="s">
        <v>2660</v>
      </c>
      <c r="U1057" s="5" t="s">
        <v>1871</v>
      </c>
      <c r="V1057" s="1" t="s">
        <v>56</v>
      </c>
      <c r="W1057" s="1" t="s">
        <v>5240</v>
      </c>
      <c r="X1057" s="1" t="s">
        <v>1513</v>
      </c>
      <c r="Y1057" s="1" t="s">
        <v>1514</v>
      </c>
      <c r="Z1057" s="4">
        <v>42640</v>
      </c>
      <c r="AA1057" s="1" t="s">
        <v>45</v>
      </c>
      <c r="AB1057" s="1" t="s">
        <v>5241</v>
      </c>
      <c r="AC1057" s="1" t="s">
        <v>5242</v>
      </c>
      <c r="AD1057" s="8" t="s">
        <v>5243</v>
      </c>
    </row>
    <row r="1058" spans="2:30" outlineLevel="5" x14ac:dyDescent="0.25">
      <c r="B1058" s="3"/>
      <c r="C1058" s="1"/>
      <c r="D1058" s="1"/>
      <c r="E1058" s="1"/>
      <c r="F1058" s="1"/>
      <c r="G1058" s="1" t="s">
        <v>1842</v>
      </c>
      <c r="H1058" s="188">
        <v>42629</v>
      </c>
      <c r="I1058" s="1" t="s">
        <v>5244</v>
      </c>
      <c r="J1058" s="2" t="s">
        <v>59</v>
      </c>
      <c r="K1058" s="1" t="s">
        <v>36</v>
      </c>
      <c r="L1058" s="1" t="s">
        <v>20</v>
      </c>
      <c r="M1058" s="1" t="s">
        <v>21</v>
      </c>
      <c r="N1058" s="1" t="s">
        <v>11</v>
      </c>
      <c r="O1058" s="7">
        <v>28225</v>
      </c>
      <c r="P1058" s="7">
        <v>0</v>
      </c>
      <c r="Q1058" s="7">
        <f t="shared" si="35"/>
        <v>28225</v>
      </c>
      <c r="R1058" s="6" t="s">
        <v>47</v>
      </c>
      <c r="S1058" s="5" t="s">
        <v>32</v>
      </c>
      <c r="T1058" s="5" t="s">
        <v>2660</v>
      </c>
      <c r="U1058" s="5" t="s">
        <v>1871</v>
      </c>
      <c r="V1058" s="1" t="s">
        <v>56</v>
      </c>
      <c r="W1058" s="1" t="s">
        <v>5245</v>
      </c>
      <c r="X1058" s="1" t="s">
        <v>1501</v>
      </c>
      <c r="Y1058" s="1" t="s">
        <v>1502</v>
      </c>
      <c r="Z1058" s="4">
        <v>42629</v>
      </c>
      <c r="AA1058" s="1" t="s">
        <v>45</v>
      </c>
      <c r="AB1058" s="1" t="s">
        <v>5246</v>
      </c>
      <c r="AC1058" s="1" t="s">
        <v>5247</v>
      </c>
      <c r="AD1058" s="8"/>
    </row>
    <row r="1059" spans="2:30" outlineLevel="5" x14ac:dyDescent="0.25">
      <c r="B1059" s="3"/>
      <c r="C1059" s="1"/>
      <c r="D1059" s="1"/>
      <c r="E1059" s="1"/>
      <c r="F1059" s="1"/>
      <c r="G1059" s="1" t="s">
        <v>1842</v>
      </c>
      <c r="H1059" s="188">
        <v>42642</v>
      </c>
      <c r="I1059" s="1" t="s">
        <v>5248</v>
      </c>
      <c r="J1059" s="2" t="s">
        <v>59</v>
      </c>
      <c r="K1059" s="1" t="s">
        <v>36</v>
      </c>
      <c r="L1059" s="1" t="s">
        <v>20</v>
      </c>
      <c r="M1059" s="1" t="s">
        <v>21</v>
      </c>
      <c r="N1059" s="1" t="s">
        <v>11</v>
      </c>
      <c r="O1059" s="7">
        <v>21040</v>
      </c>
      <c r="P1059" s="7">
        <v>0</v>
      </c>
      <c r="Q1059" s="7">
        <f t="shared" si="35"/>
        <v>21040</v>
      </c>
      <c r="R1059" s="6" t="s">
        <v>47</v>
      </c>
      <c r="S1059" s="5" t="s">
        <v>32</v>
      </c>
      <c r="T1059" s="5" t="s">
        <v>2660</v>
      </c>
      <c r="U1059" s="5" t="s">
        <v>1871</v>
      </c>
      <c r="V1059" s="1" t="s">
        <v>56</v>
      </c>
      <c r="W1059" s="1" t="s">
        <v>5249</v>
      </c>
      <c r="X1059" s="1" t="s">
        <v>2234</v>
      </c>
      <c r="Y1059" s="1" t="s">
        <v>2235</v>
      </c>
      <c r="Z1059" s="4">
        <v>42642</v>
      </c>
      <c r="AA1059" s="1" t="s">
        <v>45</v>
      </c>
      <c r="AB1059" s="1" t="s">
        <v>5250</v>
      </c>
      <c r="AC1059" s="1" t="s">
        <v>5251</v>
      </c>
      <c r="AD1059" s="8"/>
    </row>
    <row r="1060" spans="2:30" outlineLevel="5" x14ac:dyDescent="0.25">
      <c r="B1060" s="3"/>
      <c r="C1060" s="1"/>
      <c r="D1060" s="1"/>
      <c r="E1060" s="1"/>
      <c r="F1060" s="1"/>
      <c r="G1060" s="1" t="s">
        <v>1842</v>
      </c>
      <c r="H1060" s="188">
        <v>42622</v>
      </c>
      <c r="I1060" s="1" t="s">
        <v>5252</v>
      </c>
      <c r="J1060" s="2" t="s">
        <v>59</v>
      </c>
      <c r="K1060" s="1" t="s">
        <v>36</v>
      </c>
      <c r="L1060" s="1" t="s">
        <v>20</v>
      </c>
      <c r="M1060" s="1" t="s">
        <v>21</v>
      </c>
      <c r="N1060" s="1" t="s">
        <v>11</v>
      </c>
      <c r="O1060" s="7">
        <v>1784.5</v>
      </c>
      <c r="P1060" s="7">
        <v>0</v>
      </c>
      <c r="Q1060" s="7">
        <f t="shared" si="35"/>
        <v>1784.5</v>
      </c>
      <c r="R1060" s="6" t="s">
        <v>47</v>
      </c>
      <c r="S1060" s="5" t="s">
        <v>32</v>
      </c>
      <c r="T1060" s="5" t="s">
        <v>2636</v>
      </c>
      <c r="U1060" s="5" t="s">
        <v>2611</v>
      </c>
      <c r="V1060" s="1" t="s">
        <v>56</v>
      </c>
      <c r="W1060" s="1" t="s">
        <v>5253</v>
      </c>
      <c r="X1060" s="1" t="s">
        <v>1458</v>
      </c>
      <c r="Y1060" s="1" t="s">
        <v>1459</v>
      </c>
      <c r="Z1060" s="4">
        <v>42622</v>
      </c>
      <c r="AA1060" s="1" t="s">
        <v>45</v>
      </c>
      <c r="AB1060" s="1" t="s">
        <v>5254</v>
      </c>
      <c r="AC1060" s="1" t="s">
        <v>5255</v>
      </c>
      <c r="AD1060" s="8"/>
    </row>
    <row r="1061" spans="2:30" outlineLevel="5" x14ac:dyDescent="0.25">
      <c r="B1061" s="3"/>
      <c r="C1061" s="1"/>
      <c r="D1061" s="1"/>
      <c r="E1061" s="1"/>
      <c r="F1061" s="1"/>
      <c r="G1061" s="1" t="s">
        <v>1842</v>
      </c>
      <c r="H1061" s="188">
        <v>42629</v>
      </c>
      <c r="I1061" s="1" t="s">
        <v>5256</v>
      </c>
      <c r="J1061" s="2" t="s">
        <v>59</v>
      </c>
      <c r="K1061" s="1" t="s">
        <v>36</v>
      </c>
      <c r="L1061" s="1" t="s">
        <v>20</v>
      </c>
      <c r="M1061" s="1" t="s">
        <v>21</v>
      </c>
      <c r="N1061" s="1" t="s">
        <v>11</v>
      </c>
      <c r="O1061" s="7">
        <v>9790</v>
      </c>
      <c r="P1061" s="7">
        <v>0</v>
      </c>
      <c r="Q1061" s="7">
        <f t="shared" si="35"/>
        <v>9790</v>
      </c>
      <c r="R1061" s="6" t="s">
        <v>47</v>
      </c>
      <c r="S1061" s="5" t="s">
        <v>32</v>
      </c>
      <c r="T1061" s="5" t="s">
        <v>2660</v>
      </c>
      <c r="U1061" s="5" t="s">
        <v>1871</v>
      </c>
      <c r="V1061" s="1" t="s">
        <v>56</v>
      </c>
      <c r="W1061" s="1" t="s">
        <v>5257</v>
      </c>
      <c r="X1061" s="1" t="s">
        <v>1720</v>
      </c>
      <c r="Y1061" s="1" t="s">
        <v>1721</v>
      </c>
      <c r="Z1061" s="4">
        <v>42629</v>
      </c>
      <c r="AA1061" s="1" t="s">
        <v>45</v>
      </c>
      <c r="AB1061" s="1" t="s">
        <v>5258</v>
      </c>
      <c r="AC1061" s="1" t="s">
        <v>5259</v>
      </c>
      <c r="AD1061" s="8"/>
    </row>
    <row r="1062" spans="2:30" outlineLevel="5" x14ac:dyDescent="0.25">
      <c r="B1062" s="3"/>
      <c r="C1062" s="1"/>
      <c r="D1062" s="1"/>
      <c r="E1062" s="1"/>
      <c r="F1062" s="1"/>
      <c r="G1062" s="1" t="s">
        <v>1842</v>
      </c>
      <c r="H1062" s="188">
        <v>42618</v>
      </c>
      <c r="I1062" s="1" t="s">
        <v>5260</v>
      </c>
      <c r="J1062" s="2" t="s">
        <v>59</v>
      </c>
      <c r="K1062" s="1" t="s">
        <v>36</v>
      </c>
      <c r="L1062" s="1" t="s">
        <v>20</v>
      </c>
      <c r="M1062" s="1" t="s">
        <v>21</v>
      </c>
      <c r="N1062" s="1" t="s">
        <v>11</v>
      </c>
      <c r="O1062" s="7">
        <v>14337</v>
      </c>
      <c r="P1062" s="7">
        <v>0</v>
      </c>
      <c r="Q1062" s="7">
        <f t="shared" si="35"/>
        <v>14337</v>
      </c>
      <c r="R1062" s="6" t="s">
        <v>47</v>
      </c>
      <c r="S1062" s="5" t="s">
        <v>25</v>
      </c>
      <c r="T1062" s="5" t="s">
        <v>711</v>
      </c>
      <c r="U1062" s="5" t="s">
        <v>1845</v>
      </c>
      <c r="V1062" s="1" t="s">
        <v>56</v>
      </c>
      <c r="W1062" s="1" t="s">
        <v>5261</v>
      </c>
      <c r="X1062" s="1" t="s">
        <v>1473</v>
      </c>
      <c r="Y1062" s="1" t="s">
        <v>1474</v>
      </c>
      <c r="Z1062" s="4">
        <v>42618</v>
      </c>
      <c r="AA1062" s="1" t="s">
        <v>45</v>
      </c>
      <c r="AB1062" s="1" t="s">
        <v>5262</v>
      </c>
      <c r="AC1062" s="1" t="s">
        <v>5263</v>
      </c>
      <c r="AD1062" s="8"/>
    </row>
    <row r="1063" spans="2:30" outlineLevel="5" x14ac:dyDescent="0.25">
      <c r="B1063" s="3"/>
      <c r="C1063" s="1"/>
      <c r="D1063" s="1"/>
      <c r="E1063" s="1"/>
      <c r="F1063" s="1"/>
      <c r="G1063" s="1" t="s">
        <v>1842</v>
      </c>
      <c r="H1063" s="188">
        <v>42622</v>
      </c>
      <c r="I1063" s="1" t="s">
        <v>5264</v>
      </c>
      <c r="J1063" s="2" t="s">
        <v>59</v>
      </c>
      <c r="K1063" s="1" t="s">
        <v>36</v>
      </c>
      <c r="L1063" s="1" t="s">
        <v>20</v>
      </c>
      <c r="M1063" s="1" t="s">
        <v>21</v>
      </c>
      <c r="N1063" s="1" t="s">
        <v>11</v>
      </c>
      <c r="O1063" s="7">
        <v>49</v>
      </c>
      <c r="P1063" s="7">
        <v>0</v>
      </c>
      <c r="Q1063" s="7">
        <f t="shared" si="35"/>
        <v>49</v>
      </c>
      <c r="R1063" s="6" t="s">
        <v>47</v>
      </c>
      <c r="S1063" s="5" t="s">
        <v>25</v>
      </c>
      <c r="T1063" s="5" t="s">
        <v>711</v>
      </c>
      <c r="U1063" s="5" t="s">
        <v>1845</v>
      </c>
      <c r="V1063" s="1" t="s">
        <v>56</v>
      </c>
      <c r="W1063" s="1" t="s">
        <v>5265</v>
      </c>
      <c r="X1063" s="1" t="s">
        <v>1473</v>
      </c>
      <c r="Y1063" s="1" t="s">
        <v>1474</v>
      </c>
      <c r="Z1063" s="4">
        <v>42622</v>
      </c>
      <c r="AA1063" s="1" t="s">
        <v>45</v>
      </c>
      <c r="AB1063" s="1" t="s">
        <v>5266</v>
      </c>
      <c r="AC1063" s="1" t="s">
        <v>5267</v>
      </c>
      <c r="AD1063" s="8"/>
    </row>
    <row r="1064" spans="2:30" outlineLevel="5" x14ac:dyDescent="0.25">
      <c r="B1064" s="3"/>
      <c r="C1064" s="1"/>
      <c r="D1064" s="1"/>
      <c r="E1064" s="1"/>
      <c r="F1064" s="1"/>
      <c r="G1064" s="1" t="s">
        <v>1842</v>
      </c>
      <c r="H1064" s="188">
        <v>42618</v>
      </c>
      <c r="I1064" s="1" t="s">
        <v>5268</v>
      </c>
      <c r="J1064" s="2" t="s">
        <v>59</v>
      </c>
      <c r="K1064" s="1" t="s">
        <v>36</v>
      </c>
      <c r="L1064" s="1" t="s">
        <v>20</v>
      </c>
      <c r="M1064" s="1" t="s">
        <v>21</v>
      </c>
      <c r="N1064" s="1" t="s">
        <v>11</v>
      </c>
      <c r="O1064" s="7">
        <v>7950</v>
      </c>
      <c r="P1064" s="7">
        <v>0</v>
      </c>
      <c r="Q1064" s="7">
        <f t="shared" si="35"/>
        <v>7950</v>
      </c>
      <c r="R1064" s="6" t="s">
        <v>47</v>
      </c>
      <c r="S1064" s="5" t="s">
        <v>32</v>
      </c>
      <c r="T1064" s="5" t="s">
        <v>1590</v>
      </c>
      <c r="U1064" s="5" t="s">
        <v>1928</v>
      </c>
      <c r="V1064" s="1" t="s">
        <v>56</v>
      </c>
      <c r="W1064" s="1" t="s">
        <v>5269</v>
      </c>
      <c r="X1064" s="1" t="s">
        <v>5270</v>
      </c>
      <c r="Y1064" s="1" t="s">
        <v>5271</v>
      </c>
      <c r="Z1064" s="4">
        <v>42618</v>
      </c>
      <c r="AA1064" s="1" t="s">
        <v>1472</v>
      </c>
      <c r="AB1064" s="1" t="s">
        <v>5272</v>
      </c>
      <c r="AC1064" s="1" t="s">
        <v>5273</v>
      </c>
      <c r="AD1064" s="8"/>
    </row>
    <row r="1065" spans="2:30" outlineLevel="5" x14ac:dyDescent="0.25">
      <c r="B1065" s="3"/>
      <c r="C1065" s="1"/>
      <c r="D1065" s="1"/>
      <c r="E1065" s="1"/>
      <c r="F1065" s="1"/>
      <c r="G1065" s="1" t="s">
        <v>1842</v>
      </c>
      <c r="H1065" s="188">
        <v>42628</v>
      </c>
      <c r="I1065" s="1" t="s">
        <v>5274</v>
      </c>
      <c r="J1065" s="2" t="s">
        <v>59</v>
      </c>
      <c r="K1065" s="1" t="s">
        <v>36</v>
      </c>
      <c r="L1065" s="1" t="s">
        <v>20</v>
      </c>
      <c r="M1065" s="1" t="s">
        <v>21</v>
      </c>
      <c r="N1065" s="1" t="s">
        <v>11</v>
      </c>
      <c r="O1065" s="7">
        <v>13140</v>
      </c>
      <c r="P1065" s="7">
        <v>0</v>
      </c>
      <c r="Q1065" s="7">
        <f t="shared" si="35"/>
        <v>13140</v>
      </c>
      <c r="R1065" s="6" t="s">
        <v>47</v>
      </c>
      <c r="S1065" s="5" t="s">
        <v>32</v>
      </c>
      <c r="T1065" s="5" t="s">
        <v>1590</v>
      </c>
      <c r="U1065" s="5" t="s">
        <v>1928</v>
      </c>
      <c r="V1065" s="1" t="s">
        <v>56</v>
      </c>
      <c r="W1065" s="1" t="s">
        <v>5275</v>
      </c>
      <c r="X1065" s="1" t="s">
        <v>5276</v>
      </c>
      <c r="Y1065" s="1" t="s">
        <v>5277</v>
      </c>
      <c r="Z1065" s="4">
        <v>42628</v>
      </c>
      <c r="AA1065" s="1" t="s">
        <v>45</v>
      </c>
      <c r="AB1065" s="1" t="s">
        <v>5278</v>
      </c>
      <c r="AC1065" s="1" t="s">
        <v>5279</v>
      </c>
      <c r="AD1065" s="8"/>
    </row>
    <row r="1066" spans="2:30" outlineLevel="5" x14ac:dyDescent="0.25">
      <c r="B1066" s="3"/>
      <c r="C1066" s="1"/>
      <c r="D1066" s="1"/>
      <c r="E1066" s="1"/>
      <c r="F1066" s="1"/>
      <c r="G1066" s="1" t="s">
        <v>1842</v>
      </c>
      <c r="H1066" s="188">
        <v>42626</v>
      </c>
      <c r="I1066" s="1" t="s">
        <v>5280</v>
      </c>
      <c r="J1066" s="2" t="s">
        <v>59</v>
      </c>
      <c r="K1066" s="1" t="s">
        <v>36</v>
      </c>
      <c r="L1066" s="1" t="s">
        <v>20</v>
      </c>
      <c r="M1066" s="1" t="s">
        <v>21</v>
      </c>
      <c r="N1066" s="1" t="s">
        <v>11</v>
      </c>
      <c r="O1066" s="7">
        <v>39366.25</v>
      </c>
      <c r="P1066" s="7">
        <v>0</v>
      </c>
      <c r="Q1066" s="7">
        <f t="shared" si="35"/>
        <v>39366.25</v>
      </c>
      <c r="R1066" s="6" t="s">
        <v>47</v>
      </c>
      <c r="S1066" s="5" t="s">
        <v>32</v>
      </c>
      <c r="T1066" s="5" t="s">
        <v>2660</v>
      </c>
      <c r="U1066" s="5" t="s">
        <v>1871</v>
      </c>
      <c r="V1066" s="1" t="s">
        <v>56</v>
      </c>
      <c r="W1066" s="1" t="s">
        <v>5281</v>
      </c>
      <c r="X1066" s="1" t="s">
        <v>1731</v>
      </c>
      <c r="Y1066" s="1" t="s">
        <v>1732</v>
      </c>
      <c r="Z1066" s="4">
        <v>42626</v>
      </c>
      <c r="AA1066" s="1" t="s">
        <v>45</v>
      </c>
      <c r="AB1066" s="1" t="s">
        <v>5282</v>
      </c>
      <c r="AC1066" s="1" t="s">
        <v>5283</v>
      </c>
      <c r="AD1066" s="8"/>
    </row>
    <row r="1067" spans="2:30" outlineLevel="5" x14ac:dyDescent="0.25">
      <c r="B1067" s="3"/>
      <c r="C1067" s="1"/>
      <c r="D1067" s="1"/>
      <c r="E1067" s="1"/>
      <c r="F1067" s="1"/>
      <c r="G1067" s="1" t="s">
        <v>1842</v>
      </c>
      <c r="H1067" s="188">
        <v>42618</v>
      </c>
      <c r="I1067" s="1" t="s">
        <v>5284</v>
      </c>
      <c r="J1067" s="2" t="s">
        <v>59</v>
      </c>
      <c r="K1067" s="1" t="s">
        <v>36</v>
      </c>
      <c r="L1067" s="1" t="s">
        <v>20</v>
      </c>
      <c r="M1067" s="1" t="s">
        <v>21</v>
      </c>
      <c r="N1067" s="1" t="s">
        <v>11</v>
      </c>
      <c r="O1067" s="7">
        <v>22436</v>
      </c>
      <c r="P1067" s="7">
        <v>0</v>
      </c>
      <c r="Q1067" s="7">
        <f t="shared" si="35"/>
        <v>22436</v>
      </c>
      <c r="R1067" s="6" t="s">
        <v>47</v>
      </c>
      <c r="S1067" s="5" t="s">
        <v>32</v>
      </c>
      <c r="T1067" s="5" t="s">
        <v>1590</v>
      </c>
      <c r="U1067" s="5" t="s">
        <v>1928</v>
      </c>
      <c r="V1067" s="1" t="s">
        <v>56</v>
      </c>
      <c r="W1067" s="1" t="s">
        <v>5285</v>
      </c>
      <c r="X1067" s="1" t="s">
        <v>1631</v>
      </c>
      <c r="Y1067" s="1" t="s">
        <v>1632</v>
      </c>
      <c r="Z1067" s="4">
        <v>42618</v>
      </c>
      <c r="AA1067" s="1" t="s">
        <v>45</v>
      </c>
      <c r="AB1067" s="1" t="s">
        <v>4689</v>
      </c>
      <c r="AC1067" s="1" t="s">
        <v>5286</v>
      </c>
      <c r="AD1067" s="8"/>
    </row>
    <row r="1068" spans="2:30" outlineLevel="5" x14ac:dyDescent="0.25">
      <c r="B1068" s="3"/>
      <c r="C1068" s="1"/>
      <c r="D1068" s="1"/>
      <c r="E1068" s="1"/>
      <c r="F1068" s="1"/>
      <c r="G1068" s="1" t="s">
        <v>1842</v>
      </c>
      <c r="H1068" s="188">
        <v>42618</v>
      </c>
      <c r="I1068" s="1" t="s">
        <v>5287</v>
      </c>
      <c r="J1068" s="2" t="s">
        <v>59</v>
      </c>
      <c r="K1068" s="1" t="s">
        <v>36</v>
      </c>
      <c r="L1068" s="1" t="s">
        <v>20</v>
      </c>
      <c r="M1068" s="1" t="s">
        <v>21</v>
      </c>
      <c r="N1068" s="1" t="s">
        <v>11</v>
      </c>
      <c r="O1068" s="7">
        <v>11550</v>
      </c>
      <c r="P1068" s="7">
        <v>0</v>
      </c>
      <c r="Q1068" s="7">
        <f t="shared" si="35"/>
        <v>11550</v>
      </c>
      <c r="R1068" s="6" t="s">
        <v>47</v>
      </c>
      <c r="S1068" s="5" t="s">
        <v>32</v>
      </c>
      <c r="T1068" s="5" t="s">
        <v>1590</v>
      </c>
      <c r="U1068" s="5" t="s">
        <v>1928</v>
      </c>
      <c r="V1068" s="1" t="s">
        <v>56</v>
      </c>
      <c r="W1068" s="1" t="s">
        <v>5288</v>
      </c>
      <c r="X1068" s="1" t="s">
        <v>5289</v>
      </c>
      <c r="Y1068" s="1" t="s">
        <v>5290</v>
      </c>
      <c r="Z1068" s="4">
        <v>42618</v>
      </c>
      <c r="AA1068" s="1" t="s">
        <v>45</v>
      </c>
      <c r="AB1068" s="1" t="s">
        <v>5291</v>
      </c>
      <c r="AC1068" s="1" t="s">
        <v>5292</v>
      </c>
      <c r="AD1068" s="8"/>
    </row>
    <row r="1069" spans="2:30" outlineLevel="5" x14ac:dyDescent="0.25">
      <c r="B1069" s="3"/>
      <c r="C1069" s="1"/>
      <c r="D1069" s="1"/>
      <c r="E1069" s="1"/>
      <c r="F1069" s="1"/>
      <c r="G1069" s="1" t="s">
        <v>1842</v>
      </c>
      <c r="H1069" s="188">
        <v>42622</v>
      </c>
      <c r="I1069" s="1" t="s">
        <v>5293</v>
      </c>
      <c r="J1069" s="2" t="s">
        <v>59</v>
      </c>
      <c r="K1069" s="1" t="s">
        <v>36</v>
      </c>
      <c r="L1069" s="1" t="s">
        <v>20</v>
      </c>
      <c r="M1069" s="1" t="s">
        <v>21</v>
      </c>
      <c r="N1069" s="1" t="s">
        <v>11</v>
      </c>
      <c r="O1069" s="7">
        <v>755</v>
      </c>
      <c r="P1069" s="7">
        <v>0</v>
      </c>
      <c r="Q1069" s="7">
        <f t="shared" si="35"/>
        <v>755</v>
      </c>
      <c r="R1069" s="6" t="s">
        <v>47</v>
      </c>
      <c r="S1069" s="5" t="s">
        <v>32</v>
      </c>
      <c r="T1069" s="5" t="s">
        <v>2660</v>
      </c>
      <c r="U1069" s="5" t="s">
        <v>1871</v>
      </c>
      <c r="V1069" s="1" t="s">
        <v>56</v>
      </c>
      <c r="W1069" s="1" t="s">
        <v>5294</v>
      </c>
      <c r="X1069" s="1" t="s">
        <v>1615</v>
      </c>
      <c r="Y1069" s="1" t="s">
        <v>1616</v>
      </c>
      <c r="Z1069" s="4">
        <v>42622</v>
      </c>
      <c r="AA1069" s="1" t="s">
        <v>45</v>
      </c>
      <c r="AB1069" s="1" t="s">
        <v>5295</v>
      </c>
      <c r="AC1069" s="1" t="s">
        <v>5296</v>
      </c>
      <c r="AD1069" s="8"/>
    </row>
    <row r="1070" spans="2:30" outlineLevel="5" x14ac:dyDescent="0.25">
      <c r="B1070" s="3"/>
      <c r="C1070" s="1"/>
      <c r="D1070" s="1"/>
      <c r="E1070" s="1"/>
      <c r="F1070" s="1"/>
      <c r="G1070" s="1" t="s">
        <v>1842</v>
      </c>
      <c r="H1070" s="188">
        <v>42627</v>
      </c>
      <c r="I1070" s="1" t="s">
        <v>5297</v>
      </c>
      <c r="J1070" s="2" t="s">
        <v>59</v>
      </c>
      <c r="K1070" s="1" t="s">
        <v>36</v>
      </c>
      <c r="L1070" s="1" t="s">
        <v>20</v>
      </c>
      <c r="M1070" s="1" t="s">
        <v>21</v>
      </c>
      <c r="N1070" s="1" t="s">
        <v>11</v>
      </c>
      <c r="O1070" s="7">
        <v>4117.5</v>
      </c>
      <c r="P1070" s="7">
        <v>0</v>
      </c>
      <c r="Q1070" s="7">
        <f t="shared" ref="Q1070:Q1101" si="36">O1070-P1070</f>
        <v>4117.5</v>
      </c>
      <c r="R1070" s="6" t="s">
        <v>47</v>
      </c>
      <c r="S1070" s="5" t="s">
        <v>32</v>
      </c>
      <c r="T1070" s="5" t="s">
        <v>1592</v>
      </c>
      <c r="U1070" s="5" t="s">
        <v>1874</v>
      </c>
      <c r="V1070" s="1" t="s">
        <v>56</v>
      </c>
      <c r="W1070" s="1" t="s">
        <v>5298</v>
      </c>
      <c r="X1070" s="1" t="s">
        <v>5299</v>
      </c>
      <c r="Y1070" s="1" t="s">
        <v>5300</v>
      </c>
      <c r="Z1070" s="4">
        <v>42627</v>
      </c>
      <c r="AA1070" s="1" t="s">
        <v>45</v>
      </c>
      <c r="AB1070" s="1" t="s">
        <v>5301</v>
      </c>
      <c r="AC1070" s="1" t="s">
        <v>5302</v>
      </c>
      <c r="AD1070" s="8"/>
    </row>
    <row r="1071" spans="2:30" outlineLevel="5" x14ac:dyDescent="0.25">
      <c r="B1071" s="3"/>
      <c r="C1071" s="1"/>
      <c r="D1071" s="1"/>
      <c r="E1071" s="1"/>
      <c r="F1071" s="1"/>
      <c r="G1071" s="1" t="s">
        <v>1842</v>
      </c>
      <c r="H1071" s="188">
        <v>42640</v>
      </c>
      <c r="I1071" s="1" t="s">
        <v>5303</v>
      </c>
      <c r="J1071" s="2" t="s">
        <v>59</v>
      </c>
      <c r="K1071" s="1" t="s">
        <v>36</v>
      </c>
      <c r="L1071" s="1" t="s">
        <v>20</v>
      </c>
      <c r="M1071" s="1" t="s">
        <v>21</v>
      </c>
      <c r="N1071" s="1" t="s">
        <v>11</v>
      </c>
      <c r="O1071" s="7">
        <v>21249.5</v>
      </c>
      <c r="P1071" s="7">
        <v>0</v>
      </c>
      <c r="Q1071" s="7">
        <f t="shared" si="36"/>
        <v>21249.5</v>
      </c>
      <c r="R1071" s="6" t="s">
        <v>47</v>
      </c>
      <c r="S1071" s="5" t="s">
        <v>32</v>
      </c>
      <c r="T1071" s="5" t="s">
        <v>1592</v>
      </c>
      <c r="U1071" s="5" t="s">
        <v>1874</v>
      </c>
      <c r="V1071" s="1" t="s">
        <v>56</v>
      </c>
      <c r="W1071" s="1" t="s">
        <v>5304</v>
      </c>
      <c r="X1071" s="1" t="s">
        <v>1462</v>
      </c>
      <c r="Y1071" s="1" t="s">
        <v>1463</v>
      </c>
      <c r="Z1071" s="4">
        <v>42640</v>
      </c>
      <c r="AA1071" s="1" t="s">
        <v>45</v>
      </c>
      <c r="AB1071" s="1" t="s">
        <v>5305</v>
      </c>
      <c r="AC1071" s="1" t="s">
        <v>5306</v>
      </c>
      <c r="AD1071" s="8"/>
    </row>
    <row r="1072" spans="2:30" outlineLevel="5" x14ac:dyDescent="0.25">
      <c r="B1072" s="3"/>
      <c r="C1072" s="1"/>
      <c r="D1072" s="1"/>
      <c r="E1072" s="1"/>
      <c r="F1072" s="1"/>
      <c r="G1072" s="1" t="s">
        <v>1842</v>
      </c>
      <c r="H1072" s="188">
        <v>42618</v>
      </c>
      <c r="I1072" s="1" t="s">
        <v>5307</v>
      </c>
      <c r="J1072" s="2" t="s">
        <v>59</v>
      </c>
      <c r="K1072" s="1" t="s">
        <v>36</v>
      </c>
      <c r="L1072" s="1" t="s">
        <v>20</v>
      </c>
      <c r="M1072" s="1" t="s">
        <v>21</v>
      </c>
      <c r="N1072" s="1" t="s">
        <v>11</v>
      </c>
      <c r="O1072" s="7">
        <v>1194</v>
      </c>
      <c r="P1072" s="7">
        <v>0</v>
      </c>
      <c r="Q1072" s="7">
        <f t="shared" si="36"/>
        <v>1194</v>
      </c>
      <c r="R1072" s="6" t="s">
        <v>47</v>
      </c>
      <c r="S1072" s="5" t="s">
        <v>25</v>
      </c>
      <c r="T1072" s="5" t="s">
        <v>711</v>
      </c>
      <c r="U1072" s="5" t="s">
        <v>1845</v>
      </c>
      <c r="V1072" s="1" t="s">
        <v>56</v>
      </c>
      <c r="W1072" s="1" t="s">
        <v>5308</v>
      </c>
      <c r="X1072" s="1" t="s">
        <v>1473</v>
      </c>
      <c r="Y1072" s="1" t="s">
        <v>1474</v>
      </c>
      <c r="Z1072" s="4">
        <v>42618</v>
      </c>
      <c r="AA1072" s="1" t="s">
        <v>45</v>
      </c>
      <c r="AB1072" s="1" t="s">
        <v>5309</v>
      </c>
      <c r="AC1072" s="1" t="s">
        <v>5310</v>
      </c>
      <c r="AD1072" s="8"/>
    </row>
    <row r="1073" spans="2:30" outlineLevel="5" x14ac:dyDescent="0.25">
      <c r="B1073" s="3"/>
      <c r="C1073" s="1"/>
      <c r="D1073" s="1"/>
      <c r="E1073" s="1"/>
      <c r="F1073" s="1"/>
      <c r="G1073" s="1" t="s">
        <v>1842</v>
      </c>
      <c r="H1073" s="188">
        <v>42618</v>
      </c>
      <c r="I1073" s="1" t="s">
        <v>5311</v>
      </c>
      <c r="J1073" s="2" t="s">
        <v>59</v>
      </c>
      <c r="K1073" s="1" t="s">
        <v>36</v>
      </c>
      <c r="L1073" s="1" t="s">
        <v>20</v>
      </c>
      <c r="M1073" s="1" t="s">
        <v>21</v>
      </c>
      <c r="N1073" s="1" t="s">
        <v>11</v>
      </c>
      <c r="O1073" s="7">
        <v>2059.39</v>
      </c>
      <c r="P1073" s="7">
        <v>0</v>
      </c>
      <c r="Q1073" s="7">
        <f t="shared" si="36"/>
        <v>2059.39</v>
      </c>
      <c r="R1073" s="6" t="s">
        <v>47</v>
      </c>
      <c r="S1073" s="5" t="s">
        <v>25</v>
      </c>
      <c r="T1073" s="5" t="s">
        <v>711</v>
      </c>
      <c r="U1073" s="5" t="s">
        <v>1845</v>
      </c>
      <c r="V1073" s="1" t="s">
        <v>56</v>
      </c>
      <c r="W1073" s="1" t="s">
        <v>5312</v>
      </c>
      <c r="X1073" s="1" t="s">
        <v>1473</v>
      </c>
      <c r="Y1073" s="1" t="s">
        <v>1474</v>
      </c>
      <c r="Z1073" s="4">
        <v>42618</v>
      </c>
      <c r="AA1073" s="1" t="s">
        <v>45</v>
      </c>
      <c r="AB1073" s="1" t="s">
        <v>5313</v>
      </c>
      <c r="AC1073" s="1" t="s">
        <v>5314</v>
      </c>
      <c r="AD1073" s="8"/>
    </row>
    <row r="1074" spans="2:30" outlineLevel="5" x14ac:dyDescent="0.25">
      <c r="B1074" s="3"/>
      <c r="C1074" s="1"/>
      <c r="D1074" s="1"/>
      <c r="E1074" s="1"/>
      <c r="F1074" s="1"/>
      <c r="G1074" s="1" t="s">
        <v>1842</v>
      </c>
      <c r="H1074" s="188">
        <v>42622</v>
      </c>
      <c r="I1074" s="1" t="s">
        <v>5315</v>
      </c>
      <c r="J1074" s="2" t="s">
        <v>59</v>
      </c>
      <c r="K1074" s="1" t="s">
        <v>36</v>
      </c>
      <c r="L1074" s="1" t="s">
        <v>20</v>
      </c>
      <c r="M1074" s="1" t="s">
        <v>21</v>
      </c>
      <c r="N1074" s="1" t="s">
        <v>11</v>
      </c>
      <c r="O1074" s="7">
        <v>796</v>
      </c>
      <c r="P1074" s="7">
        <v>0</v>
      </c>
      <c r="Q1074" s="7">
        <f t="shared" si="36"/>
        <v>796</v>
      </c>
      <c r="R1074" s="6" t="s">
        <v>47</v>
      </c>
      <c r="S1074" s="5" t="s">
        <v>25</v>
      </c>
      <c r="T1074" s="5" t="s">
        <v>711</v>
      </c>
      <c r="U1074" s="5" t="s">
        <v>1845</v>
      </c>
      <c r="V1074" s="1" t="s">
        <v>56</v>
      </c>
      <c r="W1074" s="1" t="s">
        <v>5316</v>
      </c>
      <c r="X1074" s="1" t="s">
        <v>1473</v>
      </c>
      <c r="Y1074" s="1" t="s">
        <v>1474</v>
      </c>
      <c r="Z1074" s="4">
        <v>42622</v>
      </c>
      <c r="AA1074" s="1" t="s">
        <v>45</v>
      </c>
      <c r="AB1074" s="1" t="s">
        <v>5317</v>
      </c>
      <c r="AC1074" s="1" t="s">
        <v>5318</v>
      </c>
      <c r="AD1074" s="8"/>
    </row>
    <row r="1075" spans="2:30" outlineLevel="5" x14ac:dyDescent="0.25">
      <c r="B1075" s="3"/>
      <c r="C1075" s="1"/>
      <c r="D1075" s="1"/>
      <c r="E1075" s="1"/>
      <c r="F1075" s="1"/>
      <c r="G1075" s="1" t="s">
        <v>1842</v>
      </c>
      <c r="H1075" s="188">
        <v>42622</v>
      </c>
      <c r="I1075" s="1" t="s">
        <v>5319</v>
      </c>
      <c r="J1075" s="2" t="s">
        <v>59</v>
      </c>
      <c r="K1075" s="1" t="s">
        <v>36</v>
      </c>
      <c r="L1075" s="1" t="s">
        <v>20</v>
      </c>
      <c r="M1075" s="1" t="s">
        <v>21</v>
      </c>
      <c r="N1075" s="1" t="s">
        <v>11</v>
      </c>
      <c r="O1075" s="7">
        <v>1471.94</v>
      </c>
      <c r="P1075" s="7">
        <v>0</v>
      </c>
      <c r="Q1075" s="7">
        <f t="shared" si="36"/>
        <v>1471.94</v>
      </c>
      <c r="R1075" s="6" t="s">
        <v>47</v>
      </c>
      <c r="S1075" s="5" t="s">
        <v>25</v>
      </c>
      <c r="T1075" s="5" t="s">
        <v>711</v>
      </c>
      <c r="U1075" s="5" t="s">
        <v>1845</v>
      </c>
      <c r="V1075" s="1" t="s">
        <v>56</v>
      </c>
      <c r="W1075" s="1" t="s">
        <v>5320</v>
      </c>
      <c r="X1075" s="1" t="s">
        <v>1473</v>
      </c>
      <c r="Y1075" s="1" t="s">
        <v>1474</v>
      </c>
      <c r="Z1075" s="4">
        <v>42622</v>
      </c>
      <c r="AA1075" s="1" t="s">
        <v>45</v>
      </c>
      <c r="AB1075" s="1" t="s">
        <v>5321</v>
      </c>
      <c r="AC1075" s="1" t="s">
        <v>5322</v>
      </c>
      <c r="AD1075" s="8"/>
    </row>
    <row r="1076" spans="2:30" ht="15" customHeight="1" outlineLevel="5" x14ac:dyDescent="0.25">
      <c r="B1076" s="3"/>
      <c r="C1076" s="1"/>
      <c r="D1076" s="1"/>
      <c r="E1076" s="1"/>
      <c r="F1076" s="1"/>
      <c r="G1076" s="1" t="s">
        <v>1842</v>
      </c>
      <c r="H1076" s="188">
        <v>42622</v>
      </c>
      <c r="I1076" s="1" t="s">
        <v>5323</v>
      </c>
      <c r="J1076" s="2" t="s">
        <v>59</v>
      </c>
      <c r="K1076" s="1" t="s">
        <v>36</v>
      </c>
      <c r="L1076" s="1" t="s">
        <v>20</v>
      </c>
      <c r="M1076" s="1" t="s">
        <v>21</v>
      </c>
      <c r="N1076" s="1" t="s">
        <v>11</v>
      </c>
      <c r="O1076" s="7">
        <v>4814</v>
      </c>
      <c r="P1076" s="7">
        <v>0</v>
      </c>
      <c r="Q1076" s="7">
        <f t="shared" si="36"/>
        <v>4814</v>
      </c>
      <c r="R1076" s="6" t="s">
        <v>47</v>
      </c>
      <c r="S1076" s="5" t="s">
        <v>32</v>
      </c>
      <c r="T1076" s="5" t="s">
        <v>1590</v>
      </c>
      <c r="U1076" s="5" t="s">
        <v>1928</v>
      </c>
      <c r="V1076" s="1" t="s">
        <v>56</v>
      </c>
      <c r="W1076" s="1" t="s">
        <v>5324</v>
      </c>
      <c r="X1076" s="1" t="s">
        <v>1498</v>
      </c>
      <c r="Y1076" s="1" t="s">
        <v>1499</v>
      </c>
      <c r="Z1076" s="4">
        <v>42622</v>
      </c>
      <c r="AA1076" s="1" t="s">
        <v>45</v>
      </c>
      <c r="AB1076" s="1" t="s">
        <v>5325</v>
      </c>
      <c r="AC1076" s="1" t="s">
        <v>5326</v>
      </c>
      <c r="AD1076" s="8" t="s">
        <v>5327</v>
      </c>
    </row>
    <row r="1077" spans="2:30" ht="15" customHeight="1" outlineLevel="5" x14ac:dyDescent="0.25">
      <c r="B1077" s="3"/>
      <c r="C1077" s="1"/>
      <c r="D1077" s="1"/>
      <c r="E1077" s="1"/>
      <c r="F1077" s="1"/>
      <c r="G1077" s="1" t="s">
        <v>1842</v>
      </c>
      <c r="H1077" s="188">
        <v>42626</v>
      </c>
      <c r="I1077" s="1" t="s">
        <v>5328</v>
      </c>
      <c r="J1077" s="2" t="s">
        <v>59</v>
      </c>
      <c r="K1077" s="1" t="s">
        <v>36</v>
      </c>
      <c r="L1077" s="1" t="s">
        <v>20</v>
      </c>
      <c r="M1077" s="1" t="s">
        <v>21</v>
      </c>
      <c r="N1077" s="1" t="s">
        <v>11</v>
      </c>
      <c r="O1077" s="7">
        <v>29161.599999999999</v>
      </c>
      <c r="P1077" s="7">
        <v>0</v>
      </c>
      <c r="Q1077" s="7">
        <f t="shared" si="36"/>
        <v>29161.599999999999</v>
      </c>
      <c r="R1077" s="6" t="s">
        <v>47</v>
      </c>
      <c r="S1077" s="5" t="s">
        <v>32</v>
      </c>
      <c r="T1077" s="5" t="s">
        <v>1590</v>
      </c>
      <c r="U1077" s="5" t="s">
        <v>1928</v>
      </c>
      <c r="V1077" s="1" t="s">
        <v>56</v>
      </c>
      <c r="W1077" s="1" t="s">
        <v>5329</v>
      </c>
      <c r="X1077" s="1" t="s">
        <v>5330</v>
      </c>
      <c r="Y1077" s="1" t="s">
        <v>5331</v>
      </c>
      <c r="Z1077" s="4">
        <v>42626</v>
      </c>
      <c r="AA1077" s="1" t="s">
        <v>45</v>
      </c>
      <c r="AB1077" s="1" t="s">
        <v>5332</v>
      </c>
      <c r="AC1077" s="1" t="s">
        <v>5333</v>
      </c>
      <c r="AD1077" s="8" t="s">
        <v>5334</v>
      </c>
    </row>
    <row r="1078" spans="2:30" ht="15" customHeight="1" outlineLevel="5" x14ac:dyDescent="0.25">
      <c r="B1078" s="3"/>
      <c r="C1078" s="1"/>
      <c r="D1078" s="1"/>
      <c r="E1078" s="1"/>
      <c r="F1078" s="1"/>
      <c r="G1078" s="1" t="s">
        <v>1842</v>
      </c>
      <c r="H1078" s="188">
        <v>42626</v>
      </c>
      <c r="I1078" s="1" t="s">
        <v>5335</v>
      </c>
      <c r="J1078" s="2" t="s">
        <v>59</v>
      </c>
      <c r="K1078" s="1" t="s">
        <v>36</v>
      </c>
      <c r="L1078" s="1" t="s">
        <v>20</v>
      </c>
      <c r="M1078" s="1" t="s">
        <v>21</v>
      </c>
      <c r="N1078" s="1" t="s">
        <v>11</v>
      </c>
      <c r="O1078" s="7">
        <v>4690</v>
      </c>
      <c r="P1078" s="7">
        <v>0</v>
      </c>
      <c r="Q1078" s="7">
        <f t="shared" si="36"/>
        <v>4690</v>
      </c>
      <c r="R1078" s="6" t="s">
        <v>47</v>
      </c>
      <c r="S1078" s="5" t="s">
        <v>32</v>
      </c>
      <c r="T1078" s="5" t="s">
        <v>2660</v>
      </c>
      <c r="U1078" s="5" t="s">
        <v>1871</v>
      </c>
      <c r="V1078" s="1" t="s">
        <v>56</v>
      </c>
      <c r="W1078" s="1" t="s">
        <v>5336</v>
      </c>
      <c r="X1078" s="1" t="s">
        <v>1464</v>
      </c>
      <c r="Y1078" s="1" t="s">
        <v>1465</v>
      </c>
      <c r="Z1078" s="4">
        <v>42626</v>
      </c>
      <c r="AA1078" s="1" t="s">
        <v>45</v>
      </c>
      <c r="AB1078" s="1" t="s">
        <v>5337</v>
      </c>
      <c r="AC1078" s="1" t="s">
        <v>5338</v>
      </c>
      <c r="AD1078" s="8"/>
    </row>
    <row r="1079" spans="2:30" ht="15" customHeight="1" outlineLevel="5" x14ac:dyDescent="0.25">
      <c r="B1079" s="3"/>
      <c r="C1079" s="1"/>
      <c r="D1079" s="1"/>
      <c r="E1079" s="1"/>
      <c r="F1079" s="1"/>
      <c r="G1079" s="1" t="s">
        <v>1842</v>
      </c>
      <c r="H1079" s="188">
        <v>42627</v>
      </c>
      <c r="I1079" s="1" t="s">
        <v>5339</v>
      </c>
      <c r="J1079" s="2" t="s">
        <v>59</v>
      </c>
      <c r="K1079" s="1" t="s">
        <v>36</v>
      </c>
      <c r="L1079" s="1" t="s">
        <v>20</v>
      </c>
      <c r="M1079" s="1" t="s">
        <v>21</v>
      </c>
      <c r="N1079" s="1" t="s">
        <v>11</v>
      </c>
      <c r="O1079" s="7">
        <v>3005</v>
      </c>
      <c r="P1079" s="7">
        <v>0</v>
      </c>
      <c r="Q1079" s="7">
        <f t="shared" si="36"/>
        <v>3005</v>
      </c>
      <c r="R1079" s="6" t="s">
        <v>47</v>
      </c>
      <c r="S1079" s="5" t="s">
        <v>2725</v>
      </c>
      <c r="T1079" s="5" t="s">
        <v>57</v>
      </c>
      <c r="U1079" s="5" t="s">
        <v>1864</v>
      </c>
      <c r="V1079" s="1" t="s">
        <v>56</v>
      </c>
      <c r="W1079" s="1" t="s">
        <v>5340</v>
      </c>
      <c r="X1079" s="1" t="s">
        <v>1615</v>
      </c>
      <c r="Y1079" s="1" t="s">
        <v>1616</v>
      </c>
      <c r="Z1079" s="4">
        <v>42627</v>
      </c>
      <c r="AA1079" s="1" t="s">
        <v>45</v>
      </c>
      <c r="AB1079" s="1" t="s">
        <v>5341</v>
      </c>
      <c r="AC1079" s="1" t="s">
        <v>5342</v>
      </c>
      <c r="AD1079" s="8"/>
    </row>
    <row r="1080" spans="2:30" ht="15" customHeight="1" outlineLevel="5" x14ac:dyDescent="0.25">
      <c r="B1080" s="3"/>
      <c r="C1080" s="1"/>
      <c r="D1080" s="1"/>
      <c r="E1080" s="1"/>
      <c r="F1080" s="1"/>
      <c r="G1080" s="1" t="s">
        <v>1842</v>
      </c>
      <c r="H1080" s="188">
        <v>42626</v>
      </c>
      <c r="I1080" s="1" t="s">
        <v>5343</v>
      </c>
      <c r="J1080" s="2" t="s">
        <v>59</v>
      </c>
      <c r="K1080" s="1" t="s">
        <v>36</v>
      </c>
      <c r="L1080" s="1" t="s">
        <v>20</v>
      </c>
      <c r="M1080" s="1" t="s">
        <v>21</v>
      </c>
      <c r="N1080" s="1" t="s">
        <v>11</v>
      </c>
      <c r="O1080" s="7">
        <v>282</v>
      </c>
      <c r="P1080" s="7">
        <v>0</v>
      </c>
      <c r="Q1080" s="7">
        <f t="shared" si="36"/>
        <v>282</v>
      </c>
      <c r="R1080" s="6" t="s">
        <v>47</v>
      </c>
      <c r="S1080" s="5" t="s">
        <v>32</v>
      </c>
      <c r="T1080" s="5" t="s">
        <v>1592</v>
      </c>
      <c r="U1080" s="5" t="s">
        <v>1874</v>
      </c>
      <c r="V1080" s="1" t="s">
        <v>56</v>
      </c>
      <c r="W1080" s="1" t="s">
        <v>5344</v>
      </c>
      <c r="X1080" s="1" t="s">
        <v>1542</v>
      </c>
      <c r="Y1080" s="1" t="s">
        <v>1543</v>
      </c>
      <c r="Z1080" s="4">
        <v>42626</v>
      </c>
      <c r="AA1080" s="1" t="s">
        <v>1472</v>
      </c>
      <c r="AB1080" s="1" t="s">
        <v>5345</v>
      </c>
      <c r="AC1080" s="1" t="s">
        <v>5346</v>
      </c>
      <c r="AD1080" s="8"/>
    </row>
    <row r="1081" spans="2:30" ht="15" customHeight="1" outlineLevel="5" x14ac:dyDescent="0.25">
      <c r="B1081" s="3"/>
      <c r="C1081" s="1"/>
      <c r="D1081" s="1"/>
      <c r="E1081" s="1"/>
      <c r="F1081" s="1"/>
      <c r="G1081" s="1" t="s">
        <v>1842</v>
      </c>
      <c r="H1081" s="188">
        <v>42635</v>
      </c>
      <c r="I1081" s="1" t="s">
        <v>5347</v>
      </c>
      <c r="J1081" s="2" t="s">
        <v>59</v>
      </c>
      <c r="K1081" s="1" t="s">
        <v>36</v>
      </c>
      <c r="L1081" s="1" t="s">
        <v>20</v>
      </c>
      <c r="M1081" s="1" t="s">
        <v>21</v>
      </c>
      <c r="N1081" s="1" t="s">
        <v>11</v>
      </c>
      <c r="O1081" s="7">
        <v>5648.7</v>
      </c>
      <c r="P1081" s="7">
        <v>0</v>
      </c>
      <c r="Q1081" s="7">
        <f t="shared" si="36"/>
        <v>5648.7</v>
      </c>
      <c r="R1081" s="6" t="s">
        <v>47</v>
      </c>
      <c r="S1081" s="5" t="s">
        <v>25</v>
      </c>
      <c r="T1081" s="5" t="s">
        <v>711</v>
      </c>
      <c r="U1081" s="5" t="s">
        <v>1845</v>
      </c>
      <c r="V1081" s="1" t="s">
        <v>56</v>
      </c>
      <c r="W1081" s="1" t="s">
        <v>5348</v>
      </c>
      <c r="X1081" s="1" t="s">
        <v>2116</v>
      </c>
      <c r="Y1081" s="1" t="s">
        <v>2117</v>
      </c>
      <c r="Z1081" s="4">
        <v>42635</v>
      </c>
      <c r="AA1081" s="1" t="s">
        <v>45</v>
      </c>
      <c r="AB1081" s="1" t="s">
        <v>5349</v>
      </c>
      <c r="AC1081" s="1" t="s">
        <v>5350</v>
      </c>
      <c r="AD1081" s="8"/>
    </row>
    <row r="1082" spans="2:30" ht="15" customHeight="1" outlineLevel="5" x14ac:dyDescent="0.25">
      <c r="B1082" s="3"/>
      <c r="C1082" s="1"/>
      <c r="D1082" s="1"/>
      <c r="E1082" s="1"/>
      <c r="F1082" s="1"/>
      <c r="G1082" s="1" t="s">
        <v>1842</v>
      </c>
      <c r="H1082" s="188">
        <v>42635</v>
      </c>
      <c r="I1082" s="1" t="s">
        <v>5351</v>
      </c>
      <c r="J1082" s="2" t="s">
        <v>59</v>
      </c>
      <c r="K1082" s="1" t="s">
        <v>36</v>
      </c>
      <c r="L1082" s="1" t="s">
        <v>20</v>
      </c>
      <c r="M1082" s="1" t="s">
        <v>21</v>
      </c>
      <c r="N1082" s="1" t="s">
        <v>11</v>
      </c>
      <c r="O1082" s="7">
        <v>4704</v>
      </c>
      <c r="P1082" s="7">
        <v>0</v>
      </c>
      <c r="Q1082" s="7">
        <f t="shared" si="36"/>
        <v>4704</v>
      </c>
      <c r="R1082" s="6" t="s">
        <v>47</v>
      </c>
      <c r="S1082" s="5" t="s">
        <v>32</v>
      </c>
      <c r="T1082" s="5" t="s">
        <v>2660</v>
      </c>
      <c r="U1082" s="5" t="s">
        <v>1871</v>
      </c>
      <c r="V1082" s="1" t="s">
        <v>56</v>
      </c>
      <c r="W1082" s="1" t="s">
        <v>5352</v>
      </c>
      <c r="X1082" s="1" t="s">
        <v>2985</v>
      </c>
      <c r="Y1082" s="1" t="s">
        <v>2986</v>
      </c>
      <c r="Z1082" s="4">
        <v>42635</v>
      </c>
      <c r="AA1082" s="1" t="s">
        <v>45</v>
      </c>
      <c r="AB1082" s="1" t="s">
        <v>5353</v>
      </c>
      <c r="AC1082" s="1" t="s">
        <v>5354</v>
      </c>
      <c r="AD1082" s="8"/>
    </row>
    <row r="1083" spans="2:30" ht="15" customHeight="1" outlineLevel="5" x14ac:dyDescent="0.25">
      <c r="B1083" s="3"/>
      <c r="C1083" s="1"/>
      <c r="D1083" s="1"/>
      <c r="E1083" s="1"/>
      <c r="F1083" s="1"/>
      <c r="G1083" s="1" t="s">
        <v>1842</v>
      </c>
      <c r="H1083" s="188">
        <v>42627</v>
      </c>
      <c r="I1083" s="1" t="s">
        <v>5355</v>
      </c>
      <c r="J1083" s="2" t="s">
        <v>59</v>
      </c>
      <c r="K1083" s="1" t="s">
        <v>36</v>
      </c>
      <c r="L1083" s="1" t="s">
        <v>20</v>
      </c>
      <c r="M1083" s="1" t="s">
        <v>21</v>
      </c>
      <c r="N1083" s="1" t="s">
        <v>11</v>
      </c>
      <c r="O1083" s="7">
        <v>11485</v>
      </c>
      <c r="P1083" s="7">
        <v>0</v>
      </c>
      <c r="Q1083" s="7">
        <f t="shared" si="36"/>
        <v>11485</v>
      </c>
      <c r="R1083" s="6" t="s">
        <v>47</v>
      </c>
      <c r="S1083" s="5" t="s">
        <v>2725</v>
      </c>
      <c r="T1083" s="5" t="s">
        <v>1705</v>
      </c>
      <c r="U1083" s="5" t="s">
        <v>1883</v>
      </c>
      <c r="V1083" s="1" t="s">
        <v>56</v>
      </c>
      <c r="W1083" s="1" t="s">
        <v>5356</v>
      </c>
      <c r="X1083" s="1" t="s">
        <v>1491</v>
      </c>
      <c r="Y1083" s="1" t="s">
        <v>1492</v>
      </c>
      <c r="Z1083" s="4">
        <v>42627</v>
      </c>
      <c r="AA1083" s="1" t="s">
        <v>1472</v>
      </c>
      <c r="AB1083" s="1" t="s">
        <v>4912</v>
      </c>
      <c r="AC1083" s="1" t="s">
        <v>5357</v>
      </c>
      <c r="AD1083" s="8"/>
    </row>
    <row r="1084" spans="2:30" ht="15" customHeight="1" outlineLevel="5" x14ac:dyDescent="0.25">
      <c r="B1084" s="3"/>
      <c r="C1084" s="1"/>
      <c r="D1084" s="1"/>
      <c r="E1084" s="1"/>
      <c r="F1084" s="1"/>
      <c r="G1084" s="1" t="s">
        <v>1842</v>
      </c>
      <c r="H1084" s="188">
        <v>42629</v>
      </c>
      <c r="I1084" s="1" t="s">
        <v>5358</v>
      </c>
      <c r="J1084" s="2" t="s">
        <v>59</v>
      </c>
      <c r="K1084" s="1" t="s">
        <v>36</v>
      </c>
      <c r="L1084" s="1" t="s">
        <v>20</v>
      </c>
      <c r="M1084" s="1" t="s">
        <v>21</v>
      </c>
      <c r="N1084" s="1" t="s">
        <v>11</v>
      </c>
      <c r="O1084" s="7">
        <v>1535</v>
      </c>
      <c r="P1084" s="7">
        <v>0</v>
      </c>
      <c r="Q1084" s="7">
        <f t="shared" si="36"/>
        <v>1535</v>
      </c>
      <c r="R1084" s="6" t="s">
        <v>47</v>
      </c>
      <c r="S1084" s="5" t="s">
        <v>32</v>
      </c>
      <c r="T1084" s="5" t="s">
        <v>2636</v>
      </c>
      <c r="U1084" s="5" t="s">
        <v>2611</v>
      </c>
      <c r="V1084" s="1" t="s">
        <v>56</v>
      </c>
      <c r="W1084" s="1" t="s">
        <v>5359</v>
      </c>
      <c r="X1084" s="1" t="s">
        <v>1513</v>
      </c>
      <c r="Y1084" s="1" t="s">
        <v>1514</v>
      </c>
      <c r="Z1084" s="4">
        <v>42629</v>
      </c>
      <c r="AA1084" s="1" t="s">
        <v>45</v>
      </c>
      <c r="AB1084" s="1" t="s">
        <v>5360</v>
      </c>
      <c r="AC1084" s="1" t="s">
        <v>5361</v>
      </c>
      <c r="AD1084" s="8"/>
    </row>
    <row r="1085" spans="2:30" ht="15" customHeight="1" outlineLevel="5" x14ac:dyDescent="0.25">
      <c r="B1085" s="3"/>
      <c r="C1085" s="1"/>
      <c r="D1085" s="1"/>
      <c r="E1085" s="1"/>
      <c r="F1085" s="1"/>
      <c r="G1085" s="1" t="s">
        <v>1842</v>
      </c>
      <c r="H1085" s="188">
        <v>42633</v>
      </c>
      <c r="I1085" s="1" t="s">
        <v>5362</v>
      </c>
      <c r="J1085" s="2" t="s">
        <v>59</v>
      </c>
      <c r="K1085" s="1" t="s">
        <v>36</v>
      </c>
      <c r="L1085" s="1" t="s">
        <v>20</v>
      </c>
      <c r="M1085" s="1" t="s">
        <v>21</v>
      </c>
      <c r="N1085" s="1" t="s">
        <v>11</v>
      </c>
      <c r="O1085" s="7">
        <v>30600</v>
      </c>
      <c r="P1085" s="7">
        <v>0</v>
      </c>
      <c r="Q1085" s="7">
        <f t="shared" si="36"/>
        <v>30600</v>
      </c>
      <c r="R1085" s="6" t="s">
        <v>47</v>
      </c>
      <c r="S1085" s="5" t="s">
        <v>32</v>
      </c>
      <c r="T1085" s="5" t="s">
        <v>2660</v>
      </c>
      <c r="U1085" s="5" t="s">
        <v>1871</v>
      </c>
      <c r="V1085" s="1" t="s">
        <v>56</v>
      </c>
      <c r="W1085" s="1" t="s">
        <v>5363</v>
      </c>
      <c r="X1085" s="1" t="s">
        <v>1467</v>
      </c>
      <c r="Y1085" s="1" t="s">
        <v>1468</v>
      </c>
      <c r="Z1085" s="4">
        <v>42633</v>
      </c>
      <c r="AA1085" s="1" t="s">
        <v>45</v>
      </c>
      <c r="AB1085" s="1" t="s">
        <v>5364</v>
      </c>
      <c r="AC1085" s="1" t="s">
        <v>5365</v>
      </c>
      <c r="AD1085" s="8"/>
    </row>
    <row r="1086" spans="2:30" ht="15" customHeight="1" outlineLevel="5" x14ac:dyDescent="0.25">
      <c r="B1086" s="3"/>
      <c r="C1086" s="1"/>
      <c r="D1086" s="1"/>
      <c r="E1086" s="1"/>
      <c r="F1086" s="1"/>
      <c r="G1086" s="1" t="s">
        <v>1842</v>
      </c>
      <c r="H1086" s="188">
        <v>42635</v>
      </c>
      <c r="I1086" s="1" t="s">
        <v>5366</v>
      </c>
      <c r="J1086" s="2" t="s">
        <v>59</v>
      </c>
      <c r="K1086" s="1" t="s">
        <v>36</v>
      </c>
      <c r="L1086" s="1" t="s">
        <v>20</v>
      </c>
      <c r="M1086" s="1" t="s">
        <v>21</v>
      </c>
      <c r="N1086" s="1" t="s">
        <v>11</v>
      </c>
      <c r="O1086" s="7">
        <v>5673</v>
      </c>
      <c r="P1086" s="7">
        <v>0</v>
      </c>
      <c r="Q1086" s="7">
        <f t="shared" si="36"/>
        <v>5673</v>
      </c>
      <c r="R1086" s="6" t="s">
        <v>47</v>
      </c>
      <c r="S1086" s="5" t="s">
        <v>32</v>
      </c>
      <c r="T1086" s="5" t="s">
        <v>2636</v>
      </c>
      <c r="U1086" s="5" t="s">
        <v>2611</v>
      </c>
      <c r="V1086" s="1" t="s">
        <v>56</v>
      </c>
      <c r="W1086" s="1" t="s">
        <v>5367</v>
      </c>
      <c r="X1086" s="1" t="s">
        <v>1720</v>
      </c>
      <c r="Y1086" s="1" t="s">
        <v>1721</v>
      </c>
      <c r="Z1086" s="4">
        <v>42635</v>
      </c>
      <c r="AA1086" s="1" t="s">
        <v>45</v>
      </c>
      <c r="AB1086" s="1" t="s">
        <v>5368</v>
      </c>
      <c r="AC1086" s="1" t="s">
        <v>5369</v>
      </c>
      <c r="AD1086" s="8"/>
    </row>
    <row r="1087" spans="2:30" ht="15" customHeight="1" outlineLevel="5" x14ac:dyDescent="0.25">
      <c r="B1087" s="3"/>
      <c r="C1087" s="1"/>
      <c r="D1087" s="1"/>
      <c r="E1087" s="1"/>
      <c r="F1087" s="1"/>
      <c r="G1087" s="1" t="s">
        <v>1842</v>
      </c>
      <c r="H1087" s="188">
        <v>42636</v>
      </c>
      <c r="I1087" s="1" t="s">
        <v>5370</v>
      </c>
      <c r="J1087" s="2" t="s">
        <v>59</v>
      </c>
      <c r="K1087" s="1" t="s">
        <v>36</v>
      </c>
      <c r="L1087" s="1" t="s">
        <v>20</v>
      </c>
      <c r="M1087" s="1" t="s">
        <v>21</v>
      </c>
      <c r="N1087" s="1" t="s">
        <v>11</v>
      </c>
      <c r="O1087" s="7">
        <v>880</v>
      </c>
      <c r="P1087" s="7">
        <v>0</v>
      </c>
      <c r="Q1087" s="7">
        <f t="shared" si="36"/>
        <v>880</v>
      </c>
      <c r="R1087" s="6" t="s">
        <v>47</v>
      </c>
      <c r="S1087" s="5" t="s">
        <v>2725</v>
      </c>
      <c r="T1087" s="5" t="s">
        <v>57</v>
      </c>
      <c r="U1087" s="5" t="s">
        <v>1864</v>
      </c>
      <c r="V1087" s="1" t="s">
        <v>56</v>
      </c>
      <c r="W1087" s="1" t="s">
        <v>5371</v>
      </c>
      <c r="X1087" s="1" t="s">
        <v>1618</v>
      </c>
      <c r="Y1087" s="1" t="s">
        <v>1619</v>
      </c>
      <c r="Z1087" s="4">
        <v>42636</v>
      </c>
      <c r="AA1087" s="1" t="s">
        <v>45</v>
      </c>
      <c r="AB1087" s="1" t="s">
        <v>5372</v>
      </c>
      <c r="AC1087" s="1" t="s">
        <v>5373</v>
      </c>
      <c r="AD1087" s="8" t="s">
        <v>5374</v>
      </c>
    </row>
    <row r="1088" spans="2:30" outlineLevel="5" x14ac:dyDescent="0.25">
      <c r="B1088" s="3"/>
      <c r="C1088" s="1"/>
      <c r="D1088" s="1"/>
      <c r="E1088" s="1"/>
      <c r="F1088" s="1"/>
      <c r="G1088" s="1" t="s">
        <v>1842</v>
      </c>
      <c r="H1088" s="188">
        <v>42640</v>
      </c>
      <c r="I1088" s="1" t="s">
        <v>5375</v>
      </c>
      <c r="J1088" s="2" t="s">
        <v>59</v>
      </c>
      <c r="K1088" s="1" t="s">
        <v>36</v>
      </c>
      <c r="L1088" s="1" t="s">
        <v>20</v>
      </c>
      <c r="M1088" s="1" t="s">
        <v>21</v>
      </c>
      <c r="N1088" s="1" t="s">
        <v>11</v>
      </c>
      <c r="O1088" s="7">
        <v>1174.5</v>
      </c>
      <c r="P1088" s="7">
        <v>0</v>
      </c>
      <c r="Q1088" s="7">
        <f t="shared" si="36"/>
        <v>1174.5</v>
      </c>
      <c r="R1088" s="6" t="s">
        <v>47</v>
      </c>
      <c r="S1088" s="5" t="s">
        <v>32</v>
      </c>
      <c r="T1088" s="5" t="s">
        <v>2660</v>
      </c>
      <c r="U1088" s="5" t="s">
        <v>1871</v>
      </c>
      <c r="V1088" s="1" t="s">
        <v>56</v>
      </c>
      <c r="W1088" s="1" t="s">
        <v>5376</v>
      </c>
      <c r="X1088" s="1" t="s">
        <v>1624</v>
      </c>
      <c r="Y1088" s="1" t="s">
        <v>1625</v>
      </c>
      <c r="Z1088" s="4">
        <v>42640</v>
      </c>
      <c r="AA1088" s="1" t="s">
        <v>45</v>
      </c>
      <c r="AB1088" s="1" t="s">
        <v>5377</v>
      </c>
      <c r="AC1088" s="1" t="s">
        <v>5378</v>
      </c>
      <c r="AD1088" s="8"/>
    </row>
    <row r="1089" spans="2:30" outlineLevel="5" x14ac:dyDescent="0.25">
      <c r="B1089" s="3"/>
      <c r="C1089" s="1"/>
      <c r="D1089" s="1"/>
      <c r="E1089" s="1"/>
      <c r="F1089" s="1"/>
      <c r="G1089" s="1" t="s">
        <v>1842</v>
      </c>
      <c r="H1089" s="188">
        <v>42636</v>
      </c>
      <c r="I1089" s="1" t="s">
        <v>5379</v>
      </c>
      <c r="J1089" s="2" t="s">
        <v>59</v>
      </c>
      <c r="K1089" s="1" t="s">
        <v>36</v>
      </c>
      <c r="L1089" s="1" t="s">
        <v>20</v>
      </c>
      <c r="M1089" s="1" t="s">
        <v>21</v>
      </c>
      <c r="N1089" s="1" t="s">
        <v>11</v>
      </c>
      <c r="O1089" s="7">
        <v>2940.84</v>
      </c>
      <c r="P1089" s="7">
        <v>0</v>
      </c>
      <c r="Q1089" s="7">
        <f t="shared" si="36"/>
        <v>2940.84</v>
      </c>
      <c r="R1089" s="6" t="s">
        <v>47</v>
      </c>
      <c r="S1089" s="5" t="s">
        <v>32</v>
      </c>
      <c r="T1089" s="5" t="s">
        <v>2660</v>
      </c>
      <c r="U1089" s="5" t="s">
        <v>1871</v>
      </c>
      <c r="V1089" s="1" t="s">
        <v>56</v>
      </c>
      <c r="W1089" s="1" t="s">
        <v>5380</v>
      </c>
      <c r="X1089" s="1" t="s">
        <v>1743</v>
      </c>
      <c r="Y1089" s="1" t="s">
        <v>1744</v>
      </c>
      <c r="Z1089" s="4">
        <v>42636</v>
      </c>
      <c r="AA1089" s="1" t="s">
        <v>45</v>
      </c>
      <c r="AB1089" s="1" t="s">
        <v>5381</v>
      </c>
      <c r="AC1089" s="1" t="s">
        <v>5382</v>
      </c>
      <c r="AD1089" s="8"/>
    </row>
    <row r="1090" spans="2:30" ht="15" customHeight="1" outlineLevel="5" x14ac:dyDescent="0.25">
      <c r="B1090" s="3"/>
      <c r="C1090" s="1"/>
      <c r="D1090" s="1"/>
      <c r="E1090" s="1"/>
      <c r="F1090" s="1"/>
      <c r="G1090" s="1" t="s">
        <v>1842</v>
      </c>
      <c r="H1090" s="188">
        <v>42639</v>
      </c>
      <c r="I1090" s="1" t="s">
        <v>5383</v>
      </c>
      <c r="J1090" s="2" t="s">
        <v>59</v>
      </c>
      <c r="K1090" s="1" t="s">
        <v>36</v>
      </c>
      <c r="L1090" s="1" t="s">
        <v>20</v>
      </c>
      <c r="M1090" s="1" t="s">
        <v>21</v>
      </c>
      <c r="N1090" s="1" t="s">
        <v>11</v>
      </c>
      <c r="O1090" s="7">
        <v>1338</v>
      </c>
      <c r="P1090" s="7">
        <v>0</v>
      </c>
      <c r="Q1090" s="7">
        <f t="shared" si="36"/>
        <v>1338</v>
      </c>
      <c r="R1090" s="6" t="s">
        <v>47</v>
      </c>
      <c r="S1090" s="5" t="s">
        <v>2725</v>
      </c>
      <c r="T1090" s="5" t="s">
        <v>57</v>
      </c>
      <c r="U1090" s="5" t="s">
        <v>1864</v>
      </c>
      <c r="V1090" s="1" t="s">
        <v>56</v>
      </c>
      <c r="W1090" s="1" t="s">
        <v>5384</v>
      </c>
      <c r="X1090" s="1" t="s">
        <v>1654</v>
      </c>
      <c r="Y1090" s="1" t="s">
        <v>1655</v>
      </c>
      <c r="Z1090" s="4">
        <v>42639</v>
      </c>
      <c r="AA1090" s="1" t="s">
        <v>45</v>
      </c>
      <c r="AB1090" s="1" t="s">
        <v>5094</v>
      </c>
      <c r="AC1090" s="1" t="s">
        <v>5385</v>
      </c>
      <c r="AD1090" s="8" t="s">
        <v>5386</v>
      </c>
    </row>
    <row r="1091" spans="2:30" ht="15" customHeight="1" outlineLevel="5" x14ac:dyDescent="0.25">
      <c r="B1091" s="3"/>
      <c r="C1091" s="1"/>
      <c r="D1091" s="1"/>
      <c r="E1091" s="1"/>
      <c r="F1091" s="1"/>
      <c r="G1091" s="1" t="s">
        <v>1842</v>
      </c>
      <c r="H1091" s="188">
        <v>42622</v>
      </c>
      <c r="I1091" s="1" t="s">
        <v>5387</v>
      </c>
      <c r="J1091" s="2" t="s">
        <v>59</v>
      </c>
      <c r="K1091" s="1" t="s">
        <v>36</v>
      </c>
      <c r="L1091" s="1" t="s">
        <v>20</v>
      </c>
      <c r="M1091" s="1" t="s">
        <v>21</v>
      </c>
      <c r="N1091" s="1" t="s">
        <v>11</v>
      </c>
      <c r="O1091" s="7">
        <v>6144.4</v>
      </c>
      <c r="P1091" s="7">
        <v>0</v>
      </c>
      <c r="Q1091" s="7">
        <f t="shared" si="36"/>
        <v>6144.4</v>
      </c>
      <c r="R1091" s="6" t="s">
        <v>1742</v>
      </c>
      <c r="S1091" s="5" t="s">
        <v>32</v>
      </c>
      <c r="T1091" s="5" t="s">
        <v>1590</v>
      </c>
      <c r="U1091" s="5" t="s">
        <v>1928</v>
      </c>
      <c r="V1091" s="1" t="s">
        <v>1638</v>
      </c>
      <c r="W1091" s="1" t="s">
        <v>5388</v>
      </c>
      <c r="X1091" s="1"/>
      <c r="Y1091" s="1"/>
      <c r="Z1091" s="4">
        <v>42622</v>
      </c>
      <c r="AA1091" s="1" t="s">
        <v>26</v>
      </c>
      <c r="AB1091" s="1" t="s">
        <v>5388</v>
      </c>
      <c r="AC1091" s="1" t="s">
        <v>5389</v>
      </c>
      <c r="AD1091" s="8"/>
    </row>
    <row r="1092" spans="2:30" ht="15" customHeight="1" outlineLevel="5" x14ac:dyDescent="0.25">
      <c r="B1092" s="3"/>
      <c r="C1092" s="1"/>
      <c r="D1092" s="1"/>
      <c r="E1092" s="1"/>
      <c r="F1092" s="1"/>
      <c r="G1092" s="1" t="s">
        <v>1842</v>
      </c>
      <c r="H1092" s="188">
        <v>42640</v>
      </c>
      <c r="I1092" s="1" t="s">
        <v>5390</v>
      </c>
      <c r="J1092" s="2" t="s">
        <v>59</v>
      </c>
      <c r="K1092" s="1" t="s">
        <v>36</v>
      </c>
      <c r="L1092" s="1" t="s">
        <v>20</v>
      </c>
      <c r="M1092" s="1" t="s">
        <v>21</v>
      </c>
      <c r="N1092" s="1" t="s">
        <v>11</v>
      </c>
      <c r="O1092" s="7">
        <v>9260</v>
      </c>
      <c r="P1092" s="7">
        <v>0</v>
      </c>
      <c r="Q1092" s="7">
        <f t="shared" si="36"/>
        <v>9260</v>
      </c>
      <c r="R1092" s="6" t="s">
        <v>47</v>
      </c>
      <c r="S1092" s="5" t="s">
        <v>25</v>
      </c>
      <c r="T1092" s="5" t="s">
        <v>711</v>
      </c>
      <c r="U1092" s="5" t="s">
        <v>1845</v>
      </c>
      <c r="V1092" s="1" t="s">
        <v>56</v>
      </c>
      <c r="W1092" s="1" t="s">
        <v>5391</v>
      </c>
      <c r="X1092" s="1" t="s">
        <v>5392</v>
      </c>
      <c r="Y1092" s="1" t="s">
        <v>5393</v>
      </c>
      <c r="Z1092" s="4">
        <v>42640</v>
      </c>
      <c r="AA1092" s="1" t="s">
        <v>45</v>
      </c>
      <c r="AB1092" s="1" t="s">
        <v>5394</v>
      </c>
      <c r="AC1092" s="1" t="s">
        <v>5395</v>
      </c>
      <c r="AD1092" s="8" t="s">
        <v>5396</v>
      </c>
    </row>
    <row r="1093" spans="2:30" ht="15" customHeight="1" outlineLevel="5" x14ac:dyDescent="0.25">
      <c r="B1093" s="3"/>
      <c r="C1093" s="1"/>
      <c r="D1093" s="1"/>
      <c r="E1093" s="1"/>
      <c r="F1093" s="1"/>
      <c r="G1093" s="1" t="s">
        <v>1842</v>
      </c>
      <c r="H1093" s="188">
        <v>42633</v>
      </c>
      <c r="I1093" s="1" t="s">
        <v>5397</v>
      </c>
      <c r="J1093" s="2" t="s">
        <v>59</v>
      </c>
      <c r="K1093" s="1" t="s">
        <v>36</v>
      </c>
      <c r="L1093" s="1" t="s">
        <v>20</v>
      </c>
      <c r="M1093" s="1" t="s">
        <v>21</v>
      </c>
      <c r="N1093" s="1" t="s">
        <v>11</v>
      </c>
      <c r="O1093" s="7">
        <v>3300</v>
      </c>
      <c r="P1093" s="7">
        <v>0</v>
      </c>
      <c r="Q1093" s="7">
        <f t="shared" si="36"/>
        <v>3300</v>
      </c>
      <c r="R1093" s="6" t="s">
        <v>47</v>
      </c>
      <c r="S1093" s="5" t="s">
        <v>2725</v>
      </c>
      <c r="T1093" s="5" t="s">
        <v>1705</v>
      </c>
      <c r="U1093" s="5" t="s">
        <v>1883</v>
      </c>
      <c r="V1093" s="1" t="s">
        <v>56</v>
      </c>
      <c r="W1093" s="1" t="s">
        <v>5398</v>
      </c>
      <c r="X1093" s="1" t="s">
        <v>1631</v>
      </c>
      <c r="Y1093" s="1" t="s">
        <v>1632</v>
      </c>
      <c r="Z1093" s="4">
        <v>42633</v>
      </c>
      <c r="AA1093" s="1" t="s">
        <v>45</v>
      </c>
      <c r="AB1093" s="1" t="s">
        <v>4959</v>
      </c>
      <c r="AC1093" s="1" t="s">
        <v>5399</v>
      </c>
      <c r="AD1093" s="8"/>
    </row>
    <row r="1094" spans="2:30" ht="15" customHeight="1" outlineLevel="5" x14ac:dyDescent="0.25">
      <c r="B1094" s="3"/>
      <c r="C1094" s="1"/>
      <c r="D1094" s="1"/>
      <c r="E1094" s="1"/>
      <c r="F1094" s="1"/>
      <c r="G1094" s="1" t="s">
        <v>1842</v>
      </c>
      <c r="H1094" s="188">
        <v>42629</v>
      </c>
      <c r="I1094" s="1" t="s">
        <v>5400</v>
      </c>
      <c r="J1094" s="2" t="s">
        <v>59</v>
      </c>
      <c r="K1094" s="1" t="s">
        <v>36</v>
      </c>
      <c r="L1094" s="1" t="s">
        <v>20</v>
      </c>
      <c r="M1094" s="1" t="s">
        <v>21</v>
      </c>
      <c r="N1094" s="1" t="s">
        <v>11</v>
      </c>
      <c r="O1094" s="7">
        <v>31580.3</v>
      </c>
      <c r="P1094" s="7">
        <v>0</v>
      </c>
      <c r="Q1094" s="7">
        <f t="shared" si="36"/>
        <v>31580.3</v>
      </c>
      <c r="R1094" s="6" t="s">
        <v>47</v>
      </c>
      <c r="S1094" s="5" t="s">
        <v>32</v>
      </c>
      <c r="T1094" s="5" t="s">
        <v>1704</v>
      </c>
      <c r="U1094" s="5" t="s">
        <v>1280</v>
      </c>
      <c r="V1094" s="1" t="s">
        <v>56</v>
      </c>
      <c r="W1094" s="1" t="s">
        <v>5401</v>
      </c>
      <c r="X1094" s="1" t="s">
        <v>1720</v>
      </c>
      <c r="Y1094" s="1" t="s">
        <v>1721</v>
      </c>
      <c r="Z1094" s="4">
        <v>42629</v>
      </c>
      <c r="AA1094" s="1" t="s">
        <v>45</v>
      </c>
      <c r="AB1094" s="1" t="s">
        <v>5402</v>
      </c>
      <c r="AC1094" s="1" t="s">
        <v>5403</v>
      </c>
      <c r="AD1094" s="8"/>
    </row>
    <row r="1095" spans="2:30" ht="15" customHeight="1" outlineLevel="5" x14ac:dyDescent="0.25">
      <c r="B1095" s="3"/>
      <c r="C1095" s="1"/>
      <c r="D1095" s="1"/>
      <c r="E1095" s="1"/>
      <c r="F1095" s="1"/>
      <c r="G1095" s="1" t="s">
        <v>1842</v>
      </c>
      <c r="H1095" s="188">
        <v>42633</v>
      </c>
      <c r="I1095" s="1" t="s">
        <v>5404</v>
      </c>
      <c r="J1095" s="2" t="s">
        <v>59</v>
      </c>
      <c r="K1095" s="1" t="s">
        <v>36</v>
      </c>
      <c r="L1095" s="1" t="s">
        <v>20</v>
      </c>
      <c r="M1095" s="1" t="s">
        <v>21</v>
      </c>
      <c r="N1095" s="1" t="s">
        <v>11</v>
      </c>
      <c r="O1095" s="7">
        <v>17520</v>
      </c>
      <c r="P1095" s="7">
        <v>0</v>
      </c>
      <c r="Q1095" s="7">
        <f t="shared" si="36"/>
        <v>17520</v>
      </c>
      <c r="R1095" s="6" t="s">
        <v>47</v>
      </c>
      <c r="S1095" s="5" t="s">
        <v>2725</v>
      </c>
      <c r="T1095" s="5" t="s">
        <v>1705</v>
      </c>
      <c r="U1095" s="5" t="s">
        <v>1883</v>
      </c>
      <c r="V1095" s="1" t="s">
        <v>56</v>
      </c>
      <c r="W1095" s="1" t="s">
        <v>5405</v>
      </c>
      <c r="X1095" s="1" t="s">
        <v>3261</v>
      </c>
      <c r="Y1095" s="1" t="s">
        <v>3262</v>
      </c>
      <c r="Z1095" s="4">
        <v>42633</v>
      </c>
      <c r="AA1095" s="1" t="s">
        <v>1472</v>
      </c>
      <c r="AB1095" s="1" t="s">
        <v>5406</v>
      </c>
      <c r="AC1095" s="1" t="s">
        <v>5407</v>
      </c>
      <c r="AD1095" s="8"/>
    </row>
    <row r="1096" spans="2:30" ht="15" customHeight="1" outlineLevel="5" x14ac:dyDescent="0.25">
      <c r="B1096" s="3"/>
      <c r="C1096" s="1"/>
      <c r="D1096" s="1"/>
      <c r="E1096" s="1"/>
      <c r="F1096" s="1"/>
      <c r="G1096" s="1" t="s">
        <v>1842</v>
      </c>
      <c r="H1096" s="188">
        <v>42642</v>
      </c>
      <c r="I1096" s="1" t="s">
        <v>5408</v>
      </c>
      <c r="J1096" s="2" t="s">
        <v>59</v>
      </c>
      <c r="K1096" s="1" t="s">
        <v>36</v>
      </c>
      <c r="L1096" s="1" t="s">
        <v>20</v>
      </c>
      <c r="M1096" s="1" t="s">
        <v>21</v>
      </c>
      <c r="N1096" s="1" t="s">
        <v>11</v>
      </c>
      <c r="O1096" s="7">
        <v>3574</v>
      </c>
      <c r="P1096" s="7">
        <v>0</v>
      </c>
      <c r="Q1096" s="7">
        <f t="shared" si="36"/>
        <v>3574</v>
      </c>
      <c r="R1096" s="6" t="s">
        <v>47</v>
      </c>
      <c r="S1096" s="5" t="s">
        <v>2725</v>
      </c>
      <c r="T1096" s="5" t="s">
        <v>1705</v>
      </c>
      <c r="U1096" s="5" t="s">
        <v>1883</v>
      </c>
      <c r="V1096" s="1" t="s">
        <v>56</v>
      </c>
      <c r="W1096" s="1" t="s">
        <v>5409</v>
      </c>
      <c r="X1096" s="1" t="s">
        <v>1458</v>
      </c>
      <c r="Y1096" s="1" t="s">
        <v>1459</v>
      </c>
      <c r="Z1096" s="4">
        <v>42642</v>
      </c>
      <c r="AA1096" s="1" t="s">
        <v>45</v>
      </c>
      <c r="AB1096" s="1" t="s">
        <v>5410</v>
      </c>
      <c r="AC1096" s="1" t="s">
        <v>5411</v>
      </c>
      <c r="AD1096" s="8"/>
    </row>
    <row r="1097" spans="2:30" ht="15" customHeight="1" outlineLevel="5" x14ac:dyDescent="0.25">
      <c r="B1097" s="3"/>
      <c r="C1097" s="1"/>
      <c r="D1097" s="1"/>
      <c r="E1097" s="1"/>
      <c r="F1097" s="1"/>
      <c r="G1097" s="1" t="s">
        <v>1842</v>
      </c>
      <c r="H1097" s="188">
        <v>42642</v>
      </c>
      <c r="I1097" s="1" t="s">
        <v>5412</v>
      </c>
      <c r="J1097" s="2" t="s">
        <v>59</v>
      </c>
      <c r="K1097" s="1" t="s">
        <v>36</v>
      </c>
      <c r="L1097" s="1" t="s">
        <v>20</v>
      </c>
      <c r="M1097" s="1" t="s">
        <v>21</v>
      </c>
      <c r="N1097" s="1" t="s">
        <v>11</v>
      </c>
      <c r="O1097" s="7">
        <v>7888</v>
      </c>
      <c r="P1097" s="7">
        <v>0</v>
      </c>
      <c r="Q1097" s="7">
        <f t="shared" si="36"/>
        <v>7888</v>
      </c>
      <c r="R1097" s="6" t="s">
        <v>47</v>
      </c>
      <c r="S1097" s="5" t="s">
        <v>2725</v>
      </c>
      <c r="T1097" s="5" t="s">
        <v>57</v>
      </c>
      <c r="U1097" s="5" t="s">
        <v>1864</v>
      </c>
      <c r="V1097" s="1" t="s">
        <v>56</v>
      </c>
      <c r="W1097" s="1" t="s">
        <v>5413</v>
      </c>
      <c r="X1097" s="1" t="s">
        <v>1633</v>
      </c>
      <c r="Y1097" s="1" t="s">
        <v>1634</v>
      </c>
      <c r="Z1097" s="4">
        <v>42642</v>
      </c>
      <c r="AA1097" s="1" t="s">
        <v>45</v>
      </c>
      <c r="AB1097" s="1" t="s">
        <v>5414</v>
      </c>
      <c r="AC1097" s="1" t="s">
        <v>5415</v>
      </c>
      <c r="AD1097" s="8"/>
    </row>
    <row r="1098" spans="2:30" ht="15" customHeight="1" outlineLevel="5" x14ac:dyDescent="0.25">
      <c r="B1098" s="3"/>
      <c r="C1098" s="1"/>
      <c r="D1098" s="1"/>
      <c r="E1098" s="1"/>
      <c r="F1098" s="1"/>
      <c r="G1098" s="1" t="s">
        <v>1842</v>
      </c>
      <c r="H1098" s="188">
        <v>42642</v>
      </c>
      <c r="I1098" s="1" t="s">
        <v>5416</v>
      </c>
      <c r="J1098" s="2" t="s">
        <v>59</v>
      </c>
      <c r="K1098" s="1" t="s">
        <v>36</v>
      </c>
      <c r="L1098" s="1" t="s">
        <v>20</v>
      </c>
      <c r="M1098" s="1" t="s">
        <v>21</v>
      </c>
      <c r="N1098" s="1" t="s">
        <v>11</v>
      </c>
      <c r="O1098" s="7">
        <v>4049.9</v>
      </c>
      <c r="P1098" s="7">
        <v>0</v>
      </c>
      <c r="Q1098" s="7">
        <f t="shared" si="36"/>
        <v>4049.9</v>
      </c>
      <c r="R1098" s="6" t="s">
        <v>47</v>
      </c>
      <c r="S1098" s="5" t="s">
        <v>2725</v>
      </c>
      <c r="T1098" s="5" t="s">
        <v>1705</v>
      </c>
      <c r="U1098" s="5" t="s">
        <v>1883</v>
      </c>
      <c r="V1098" s="1" t="s">
        <v>56</v>
      </c>
      <c r="W1098" s="1" t="s">
        <v>5417</v>
      </c>
      <c r="X1098" s="1" t="s">
        <v>1480</v>
      </c>
      <c r="Y1098" s="1" t="s">
        <v>1481</v>
      </c>
      <c r="Z1098" s="4">
        <v>42642</v>
      </c>
      <c r="AA1098" s="1" t="s">
        <v>45</v>
      </c>
      <c r="AB1098" s="1" t="s">
        <v>5418</v>
      </c>
      <c r="AC1098" s="1" t="s">
        <v>5419</v>
      </c>
      <c r="AD1098" s="8" t="s">
        <v>5420</v>
      </c>
    </row>
    <row r="1099" spans="2:30" outlineLevel="5" x14ac:dyDescent="0.25">
      <c r="B1099" s="3"/>
      <c r="C1099" s="1"/>
      <c r="D1099" s="1"/>
      <c r="E1099" s="1"/>
      <c r="F1099" s="1"/>
      <c r="G1099" s="1" t="s">
        <v>1842</v>
      </c>
      <c r="H1099" s="188">
        <v>42636</v>
      </c>
      <c r="I1099" s="1" t="s">
        <v>5421</v>
      </c>
      <c r="J1099" s="2" t="s">
        <v>59</v>
      </c>
      <c r="K1099" s="1" t="s">
        <v>36</v>
      </c>
      <c r="L1099" s="1" t="s">
        <v>20</v>
      </c>
      <c r="M1099" s="1" t="s">
        <v>21</v>
      </c>
      <c r="N1099" s="1" t="s">
        <v>11</v>
      </c>
      <c r="O1099" s="7">
        <v>6541.8</v>
      </c>
      <c r="P1099" s="7">
        <v>0</v>
      </c>
      <c r="Q1099" s="7">
        <f t="shared" si="36"/>
        <v>6541.8</v>
      </c>
      <c r="R1099" s="6" t="s">
        <v>47</v>
      </c>
      <c r="S1099" s="5" t="s">
        <v>2725</v>
      </c>
      <c r="T1099" s="5" t="s">
        <v>1705</v>
      </c>
      <c r="U1099" s="5" t="s">
        <v>1883</v>
      </c>
      <c r="V1099" s="1" t="s">
        <v>56</v>
      </c>
      <c r="W1099" s="1" t="s">
        <v>5422</v>
      </c>
      <c r="X1099" s="1" t="s">
        <v>1743</v>
      </c>
      <c r="Y1099" s="1" t="s">
        <v>1744</v>
      </c>
      <c r="Z1099" s="4">
        <v>42636</v>
      </c>
      <c r="AA1099" s="1" t="s">
        <v>45</v>
      </c>
      <c r="AB1099" s="1" t="s">
        <v>4943</v>
      </c>
      <c r="AC1099" s="1" t="s">
        <v>5423</v>
      </c>
      <c r="AD1099" s="8"/>
    </row>
    <row r="1100" spans="2:30" outlineLevel="5" x14ac:dyDescent="0.25">
      <c r="B1100" s="3"/>
      <c r="C1100" s="1"/>
      <c r="D1100" s="1"/>
      <c r="E1100" s="1"/>
      <c r="F1100" s="1"/>
      <c r="G1100" s="1" t="s">
        <v>1842</v>
      </c>
      <c r="H1100" s="188">
        <v>42633</v>
      </c>
      <c r="I1100" s="1" t="s">
        <v>5424</v>
      </c>
      <c r="J1100" s="2" t="s">
        <v>59</v>
      </c>
      <c r="K1100" s="1" t="s">
        <v>36</v>
      </c>
      <c r="L1100" s="1" t="s">
        <v>20</v>
      </c>
      <c r="M1100" s="1" t="s">
        <v>21</v>
      </c>
      <c r="N1100" s="1" t="s">
        <v>11</v>
      </c>
      <c r="O1100" s="7">
        <v>785.5</v>
      </c>
      <c r="P1100" s="7">
        <v>0</v>
      </c>
      <c r="Q1100" s="7">
        <f t="shared" si="36"/>
        <v>785.5</v>
      </c>
      <c r="R1100" s="6" t="s">
        <v>47</v>
      </c>
      <c r="S1100" s="5" t="s">
        <v>2725</v>
      </c>
      <c r="T1100" s="5" t="s">
        <v>1705</v>
      </c>
      <c r="U1100" s="5" t="s">
        <v>1883</v>
      </c>
      <c r="V1100" s="1" t="s">
        <v>56</v>
      </c>
      <c r="W1100" s="1" t="s">
        <v>5425</v>
      </c>
      <c r="X1100" s="1" t="s">
        <v>1542</v>
      </c>
      <c r="Y1100" s="1" t="s">
        <v>1543</v>
      </c>
      <c r="Z1100" s="4">
        <v>42633</v>
      </c>
      <c r="AA1100" s="1" t="s">
        <v>1472</v>
      </c>
      <c r="AB1100" s="1" t="s">
        <v>5426</v>
      </c>
      <c r="AC1100" s="1" t="s">
        <v>5427</v>
      </c>
      <c r="AD1100" s="8"/>
    </row>
    <row r="1101" spans="2:30" outlineLevel="5" x14ac:dyDescent="0.25">
      <c r="B1101" s="3"/>
      <c r="C1101" s="1"/>
      <c r="D1101" s="1"/>
      <c r="E1101" s="1"/>
      <c r="F1101" s="1"/>
      <c r="G1101" s="1" t="s">
        <v>1842</v>
      </c>
      <c r="H1101" s="188">
        <v>42629</v>
      </c>
      <c r="I1101" s="1" t="s">
        <v>5428</v>
      </c>
      <c r="J1101" s="2" t="s">
        <v>59</v>
      </c>
      <c r="K1101" s="1" t="s">
        <v>36</v>
      </c>
      <c r="L1101" s="1" t="s">
        <v>20</v>
      </c>
      <c r="M1101" s="1" t="s">
        <v>21</v>
      </c>
      <c r="N1101" s="1" t="s">
        <v>11</v>
      </c>
      <c r="O1101" s="7">
        <v>1749.3</v>
      </c>
      <c r="P1101" s="7">
        <v>0</v>
      </c>
      <c r="Q1101" s="7">
        <f t="shared" si="36"/>
        <v>1749.3</v>
      </c>
      <c r="R1101" s="6" t="s">
        <v>1742</v>
      </c>
      <c r="S1101" s="5" t="s">
        <v>32</v>
      </c>
      <c r="T1101" s="5" t="s">
        <v>2660</v>
      </c>
      <c r="U1101" s="5" t="s">
        <v>1871</v>
      </c>
      <c r="V1101" s="1" t="s">
        <v>1638</v>
      </c>
      <c r="W1101" s="1" t="s">
        <v>5429</v>
      </c>
      <c r="X1101" s="1"/>
      <c r="Y1101" s="1"/>
      <c r="Z1101" s="4">
        <v>42629</v>
      </c>
      <c r="AA1101" s="1" t="s">
        <v>26</v>
      </c>
      <c r="AB1101" s="1" t="s">
        <v>5429</v>
      </c>
      <c r="AC1101" s="1" t="s">
        <v>5430</v>
      </c>
      <c r="AD1101" s="8"/>
    </row>
    <row r="1102" spans="2:30" outlineLevel="5" x14ac:dyDescent="0.25">
      <c r="B1102" s="3"/>
      <c r="C1102" s="1"/>
      <c r="D1102" s="1"/>
      <c r="E1102" s="1"/>
      <c r="F1102" s="1"/>
      <c r="G1102" s="1" t="s">
        <v>1842</v>
      </c>
      <c r="H1102" s="188">
        <v>42642</v>
      </c>
      <c r="I1102" s="1" t="s">
        <v>5431</v>
      </c>
      <c r="J1102" s="2" t="s">
        <v>59</v>
      </c>
      <c r="K1102" s="1" t="s">
        <v>36</v>
      </c>
      <c r="L1102" s="1" t="s">
        <v>20</v>
      </c>
      <c r="M1102" s="1" t="s">
        <v>21</v>
      </c>
      <c r="N1102" s="1" t="s">
        <v>11</v>
      </c>
      <c r="O1102" s="7">
        <v>1225</v>
      </c>
      <c r="P1102" s="7">
        <v>0</v>
      </c>
      <c r="Q1102" s="7">
        <f t="shared" ref="Q1102:Q1113" si="37">O1102-P1102</f>
        <v>1225</v>
      </c>
      <c r="R1102" s="6" t="s">
        <v>47</v>
      </c>
      <c r="S1102" s="5" t="s">
        <v>2725</v>
      </c>
      <c r="T1102" s="5" t="s">
        <v>57</v>
      </c>
      <c r="U1102" s="5" t="s">
        <v>1864</v>
      </c>
      <c r="V1102" s="1" t="s">
        <v>56</v>
      </c>
      <c r="W1102" s="1" t="s">
        <v>5432</v>
      </c>
      <c r="X1102" s="1" t="s">
        <v>1460</v>
      </c>
      <c r="Y1102" s="1" t="s">
        <v>1461</v>
      </c>
      <c r="Z1102" s="4">
        <v>42642</v>
      </c>
      <c r="AA1102" s="1" t="s">
        <v>45</v>
      </c>
      <c r="AB1102" s="1" t="s">
        <v>5433</v>
      </c>
      <c r="AC1102" s="1" t="s">
        <v>5434</v>
      </c>
      <c r="AD1102" s="8"/>
    </row>
    <row r="1103" spans="2:30" ht="15" customHeight="1" outlineLevel="5" x14ac:dyDescent="0.25">
      <c r="B1103" s="3"/>
      <c r="C1103" s="1"/>
      <c r="D1103" s="1"/>
      <c r="E1103" s="1"/>
      <c r="F1103" s="1"/>
      <c r="G1103" s="1" t="s">
        <v>1842</v>
      </c>
      <c r="H1103" s="188">
        <v>42642</v>
      </c>
      <c r="I1103" s="1" t="s">
        <v>5435</v>
      </c>
      <c r="J1103" s="2" t="s">
        <v>59</v>
      </c>
      <c r="K1103" s="1" t="s">
        <v>36</v>
      </c>
      <c r="L1103" s="1" t="s">
        <v>20</v>
      </c>
      <c r="M1103" s="1" t="s">
        <v>21</v>
      </c>
      <c r="N1103" s="1" t="s">
        <v>11</v>
      </c>
      <c r="O1103" s="7">
        <v>4535</v>
      </c>
      <c r="P1103" s="7">
        <v>0</v>
      </c>
      <c r="Q1103" s="7">
        <f t="shared" si="37"/>
        <v>4535</v>
      </c>
      <c r="R1103" s="6" t="s">
        <v>47</v>
      </c>
      <c r="S1103" s="5" t="s">
        <v>32</v>
      </c>
      <c r="T1103" s="5" t="s">
        <v>2660</v>
      </c>
      <c r="U1103" s="5" t="s">
        <v>1871</v>
      </c>
      <c r="V1103" s="1" t="s">
        <v>56</v>
      </c>
      <c r="W1103" s="1" t="s">
        <v>5436</v>
      </c>
      <c r="X1103" s="1" t="s">
        <v>1510</v>
      </c>
      <c r="Y1103" s="1" t="s">
        <v>1511</v>
      </c>
      <c r="Z1103" s="4">
        <v>42642</v>
      </c>
      <c r="AA1103" s="1" t="s">
        <v>45</v>
      </c>
      <c r="AB1103" s="1" t="s">
        <v>5437</v>
      </c>
      <c r="AC1103" s="1" t="s">
        <v>5438</v>
      </c>
      <c r="AD1103" s="8" t="s">
        <v>5439</v>
      </c>
    </row>
    <row r="1104" spans="2:30" outlineLevel="5" x14ac:dyDescent="0.25">
      <c r="B1104" s="3"/>
      <c r="C1104" s="1"/>
      <c r="D1104" s="1"/>
      <c r="E1104" s="1"/>
      <c r="F1104" s="1"/>
      <c r="G1104" s="1" t="s">
        <v>1842</v>
      </c>
      <c r="H1104" s="188">
        <v>42642</v>
      </c>
      <c r="I1104" s="1" t="s">
        <v>5440</v>
      </c>
      <c r="J1104" s="2" t="s">
        <v>59</v>
      </c>
      <c r="K1104" s="1" t="s">
        <v>36</v>
      </c>
      <c r="L1104" s="1" t="s">
        <v>20</v>
      </c>
      <c r="M1104" s="1" t="s">
        <v>21</v>
      </c>
      <c r="N1104" s="1" t="s">
        <v>11</v>
      </c>
      <c r="O1104" s="7">
        <v>29640</v>
      </c>
      <c r="P1104" s="7">
        <v>0</v>
      </c>
      <c r="Q1104" s="7">
        <f t="shared" si="37"/>
        <v>29640</v>
      </c>
      <c r="R1104" s="6" t="s">
        <v>47</v>
      </c>
      <c r="S1104" s="5" t="s">
        <v>32</v>
      </c>
      <c r="T1104" s="5" t="s">
        <v>1704</v>
      </c>
      <c r="U1104" s="5" t="s">
        <v>1280</v>
      </c>
      <c r="V1104" s="1" t="s">
        <v>56</v>
      </c>
      <c r="W1104" s="1" t="s">
        <v>5441</v>
      </c>
      <c r="X1104" s="1" t="s">
        <v>3413</v>
      </c>
      <c r="Y1104" s="1" t="s">
        <v>3414</v>
      </c>
      <c r="Z1104" s="4">
        <v>42642</v>
      </c>
      <c r="AA1104" s="1" t="s">
        <v>45</v>
      </c>
      <c r="AB1104" s="1" t="s">
        <v>5442</v>
      </c>
      <c r="AC1104" s="1" t="s">
        <v>5443</v>
      </c>
      <c r="AD1104" s="8"/>
    </row>
    <row r="1105" spans="2:30" outlineLevel="5" x14ac:dyDescent="0.25">
      <c r="B1105" s="3"/>
      <c r="C1105" s="1"/>
      <c r="D1105" s="1"/>
      <c r="E1105" s="1"/>
      <c r="F1105" s="1"/>
      <c r="G1105" s="1" t="s">
        <v>1842</v>
      </c>
      <c r="H1105" s="188">
        <v>42640</v>
      </c>
      <c r="I1105" s="1" t="s">
        <v>5444</v>
      </c>
      <c r="J1105" s="2" t="s">
        <v>59</v>
      </c>
      <c r="K1105" s="1" t="s">
        <v>36</v>
      </c>
      <c r="L1105" s="1" t="s">
        <v>20</v>
      </c>
      <c r="M1105" s="1" t="s">
        <v>21</v>
      </c>
      <c r="N1105" s="1" t="s">
        <v>11</v>
      </c>
      <c r="O1105" s="7">
        <v>24300</v>
      </c>
      <c r="P1105" s="7">
        <v>0</v>
      </c>
      <c r="Q1105" s="7">
        <f t="shared" si="37"/>
        <v>24300</v>
      </c>
      <c r="R1105" s="6" t="s">
        <v>47</v>
      </c>
      <c r="S1105" s="5" t="s">
        <v>32</v>
      </c>
      <c r="T1105" s="5" t="s">
        <v>1704</v>
      </c>
      <c r="U1105" s="5" t="s">
        <v>1280</v>
      </c>
      <c r="V1105" s="1" t="s">
        <v>56</v>
      </c>
      <c r="W1105" s="1" t="s">
        <v>5445</v>
      </c>
      <c r="X1105" s="1" t="s">
        <v>1754</v>
      </c>
      <c r="Y1105" s="1" t="s">
        <v>1755</v>
      </c>
      <c r="Z1105" s="4">
        <v>42640</v>
      </c>
      <c r="AA1105" s="1" t="s">
        <v>1472</v>
      </c>
      <c r="AB1105" s="1" t="s">
        <v>5446</v>
      </c>
      <c r="AC1105" s="1" t="s">
        <v>5447</v>
      </c>
      <c r="AD1105" s="8"/>
    </row>
    <row r="1106" spans="2:30" outlineLevel="5" x14ac:dyDescent="0.25">
      <c r="B1106" s="3"/>
      <c r="C1106" s="1"/>
      <c r="D1106" s="1"/>
      <c r="E1106" s="1"/>
      <c r="F1106" s="1"/>
      <c r="G1106" s="1" t="s">
        <v>1842</v>
      </c>
      <c r="H1106" s="188">
        <v>42642</v>
      </c>
      <c r="I1106" s="1" t="s">
        <v>5448</v>
      </c>
      <c r="J1106" s="2" t="s">
        <v>59</v>
      </c>
      <c r="K1106" s="1" t="s">
        <v>36</v>
      </c>
      <c r="L1106" s="1" t="s">
        <v>20</v>
      </c>
      <c r="M1106" s="1" t="s">
        <v>21</v>
      </c>
      <c r="N1106" s="1" t="s">
        <v>11</v>
      </c>
      <c r="O1106" s="7">
        <v>10490</v>
      </c>
      <c r="P1106" s="7">
        <v>0</v>
      </c>
      <c r="Q1106" s="7">
        <f t="shared" si="37"/>
        <v>10490</v>
      </c>
      <c r="R1106" s="6" t="s">
        <v>47</v>
      </c>
      <c r="S1106" s="5" t="s">
        <v>32</v>
      </c>
      <c r="T1106" s="5" t="s">
        <v>1704</v>
      </c>
      <c r="U1106" s="5" t="s">
        <v>1280</v>
      </c>
      <c r="V1106" s="1" t="s">
        <v>56</v>
      </c>
      <c r="W1106" s="1" t="s">
        <v>5449</v>
      </c>
      <c r="X1106" s="1" t="s">
        <v>1513</v>
      </c>
      <c r="Y1106" s="1" t="s">
        <v>1514</v>
      </c>
      <c r="Z1106" s="4">
        <v>42642</v>
      </c>
      <c r="AA1106" s="1" t="s">
        <v>45</v>
      </c>
      <c r="AB1106" s="1" t="s">
        <v>5450</v>
      </c>
      <c r="AC1106" s="1" t="s">
        <v>5451</v>
      </c>
      <c r="AD1106" s="8"/>
    </row>
    <row r="1107" spans="2:30" outlineLevel="5" x14ac:dyDescent="0.25">
      <c r="B1107" s="3"/>
      <c r="C1107" s="1"/>
      <c r="D1107" s="1"/>
      <c r="E1107" s="1"/>
      <c r="F1107" s="1"/>
      <c r="G1107" s="1" t="s">
        <v>1842</v>
      </c>
      <c r="H1107" s="188">
        <v>42642</v>
      </c>
      <c r="I1107" s="1" t="s">
        <v>5452</v>
      </c>
      <c r="J1107" s="2" t="s">
        <v>59</v>
      </c>
      <c r="K1107" s="1" t="s">
        <v>36</v>
      </c>
      <c r="L1107" s="1" t="s">
        <v>20</v>
      </c>
      <c r="M1107" s="1" t="s">
        <v>21</v>
      </c>
      <c r="N1107" s="1" t="s">
        <v>11</v>
      </c>
      <c r="O1107" s="7">
        <v>16820</v>
      </c>
      <c r="P1107" s="7">
        <v>0</v>
      </c>
      <c r="Q1107" s="7">
        <f t="shared" si="37"/>
        <v>16820</v>
      </c>
      <c r="R1107" s="6" t="s">
        <v>47</v>
      </c>
      <c r="S1107" s="5" t="s">
        <v>2725</v>
      </c>
      <c r="T1107" s="5" t="s">
        <v>1705</v>
      </c>
      <c r="U1107" s="5" t="s">
        <v>1883</v>
      </c>
      <c r="V1107" s="1" t="s">
        <v>56</v>
      </c>
      <c r="W1107" s="1" t="s">
        <v>5453</v>
      </c>
      <c r="X1107" s="1" t="s">
        <v>5454</v>
      </c>
      <c r="Y1107" s="1" t="s">
        <v>5455</v>
      </c>
      <c r="Z1107" s="4">
        <v>42642</v>
      </c>
      <c r="AA1107" s="1" t="s">
        <v>45</v>
      </c>
      <c r="AB1107" s="1" t="s">
        <v>5456</v>
      </c>
      <c r="AC1107" s="1" t="s">
        <v>5457</v>
      </c>
      <c r="AD1107" s="8"/>
    </row>
    <row r="1108" spans="2:30" outlineLevel="5" x14ac:dyDescent="0.25">
      <c r="B1108" s="3"/>
      <c r="C1108" s="1"/>
      <c r="D1108" s="1"/>
      <c r="E1108" s="1"/>
      <c r="F1108" s="1"/>
      <c r="G1108" s="1" t="s">
        <v>1842</v>
      </c>
      <c r="H1108" s="188">
        <v>42642</v>
      </c>
      <c r="I1108" s="1" t="s">
        <v>5458</v>
      </c>
      <c r="J1108" s="2" t="s">
        <v>59</v>
      </c>
      <c r="K1108" s="1" t="s">
        <v>36</v>
      </c>
      <c r="L1108" s="1" t="s">
        <v>20</v>
      </c>
      <c r="M1108" s="1" t="s">
        <v>21</v>
      </c>
      <c r="N1108" s="1" t="s">
        <v>11</v>
      </c>
      <c r="O1108" s="7">
        <v>17581</v>
      </c>
      <c r="P1108" s="7">
        <v>0</v>
      </c>
      <c r="Q1108" s="7">
        <f t="shared" si="37"/>
        <v>17581</v>
      </c>
      <c r="R1108" s="6" t="s">
        <v>47</v>
      </c>
      <c r="S1108" s="5" t="s">
        <v>2725</v>
      </c>
      <c r="T1108" s="5" t="s">
        <v>1705</v>
      </c>
      <c r="U1108" s="5" t="s">
        <v>1883</v>
      </c>
      <c r="V1108" s="1" t="s">
        <v>56</v>
      </c>
      <c r="W1108" s="1" t="s">
        <v>5459</v>
      </c>
      <c r="X1108" s="1" t="s">
        <v>5454</v>
      </c>
      <c r="Y1108" s="1" t="s">
        <v>5455</v>
      </c>
      <c r="Z1108" s="4">
        <v>42642</v>
      </c>
      <c r="AA1108" s="1" t="s">
        <v>45</v>
      </c>
      <c r="AB1108" s="1" t="s">
        <v>5460</v>
      </c>
      <c r="AC1108" s="1" t="s">
        <v>5461</v>
      </c>
      <c r="AD1108" s="8"/>
    </row>
    <row r="1109" spans="2:30" outlineLevel="5" x14ac:dyDescent="0.25">
      <c r="B1109" s="3"/>
      <c r="C1109" s="1"/>
      <c r="D1109" s="1"/>
      <c r="E1109" s="1"/>
      <c r="F1109" s="1"/>
      <c r="G1109" s="1" t="s">
        <v>1842</v>
      </c>
      <c r="H1109" s="188">
        <v>42642</v>
      </c>
      <c r="I1109" s="1" t="s">
        <v>5462</v>
      </c>
      <c r="J1109" s="2" t="s">
        <v>59</v>
      </c>
      <c r="K1109" s="1" t="s">
        <v>36</v>
      </c>
      <c r="L1109" s="1" t="s">
        <v>20</v>
      </c>
      <c r="M1109" s="1" t="s">
        <v>21</v>
      </c>
      <c r="N1109" s="1" t="s">
        <v>11</v>
      </c>
      <c r="O1109" s="7">
        <v>24585</v>
      </c>
      <c r="P1109" s="7">
        <v>0</v>
      </c>
      <c r="Q1109" s="7">
        <f t="shared" si="37"/>
        <v>24585</v>
      </c>
      <c r="R1109" s="6" t="s">
        <v>47</v>
      </c>
      <c r="S1109" s="5" t="s">
        <v>2725</v>
      </c>
      <c r="T1109" s="5" t="s">
        <v>1705</v>
      </c>
      <c r="U1109" s="5" t="s">
        <v>1883</v>
      </c>
      <c r="V1109" s="1" t="s">
        <v>56</v>
      </c>
      <c r="W1109" s="1" t="s">
        <v>5463</v>
      </c>
      <c r="X1109" s="1" t="s">
        <v>1460</v>
      </c>
      <c r="Y1109" s="1" t="s">
        <v>1461</v>
      </c>
      <c r="Z1109" s="4">
        <v>42642</v>
      </c>
      <c r="AA1109" s="1" t="s">
        <v>45</v>
      </c>
      <c r="AB1109" s="1" t="s">
        <v>5464</v>
      </c>
      <c r="AC1109" s="1" t="s">
        <v>5465</v>
      </c>
      <c r="AD1109" s="8"/>
    </row>
    <row r="1110" spans="2:30" outlineLevel="5" x14ac:dyDescent="0.25">
      <c r="B1110" s="3"/>
      <c r="C1110" s="1"/>
      <c r="D1110" s="1"/>
      <c r="E1110" s="1"/>
      <c r="F1110" s="1"/>
      <c r="G1110" s="1" t="s">
        <v>1842</v>
      </c>
      <c r="H1110" s="188">
        <v>42642</v>
      </c>
      <c r="I1110" s="1" t="s">
        <v>5466</v>
      </c>
      <c r="J1110" s="2" t="s">
        <v>59</v>
      </c>
      <c r="K1110" s="1" t="s">
        <v>36</v>
      </c>
      <c r="L1110" s="1" t="s">
        <v>20</v>
      </c>
      <c r="M1110" s="1" t="s">
        <v>21</v>
      </c>
      <c r="N1110" s="1" t="s">
        <v>11</v>
      </c>
      <c r="O1110" s="7">
        <v>2146.6</v>
      </c>
      <c r="P1110" s="7">
        <v>0</v>
      </c>
      <c r="Q1110" s="7">
        <f t="shared" si="37"/>
        <v>2146.6</v>
      </c>
      <c r="R1110" s="6" t="s">
        <v>47</v>
      </c>
      <c r="S1110" s="5" t="s">
        <v>32</v>
      </c>
      <c r="T1110" s="5" t="s">
        <v>2660</v>
      </c>
      <c r="U1110" s="5" t="s">
        <v>1871</v>
      </c>
      <c r="V1110" s="1" t="s">
        <v>56</v>
      </c>
      <c r="W1110" s="1" t="s">
        <v>5467</v>
      </c>
      <c r="X1110" s="1" t="s">
        <v>5468</v>
      </c>
      <c r="Y1110" s="1" t="s">
        <v>5469</v>
      </c>
      <c r="Z1110" s="4">
        <v>42642</v>
      </c>
      <c r="AA1110" s="1" t="s">
        <v>45</v>
      </c>
      <c r="AB1110" s="1" t="s">
        <v>5470</v>
      </c>
      <c r="AC1110" s="1" t="s">
        <v>5471</v>
      </c>
      <c r="AD1110" s="8"/>
    </row>
    <row r="1111" spans="2:30" outlineLevel="5" x14ac:dyDescent="0.25">
      <c r="B1111" s="3"/>
      <c r="C1111" s="1"/>
      <c r="D1111" s="1"/>
      <c r="E1111" s="1"/>
      <c r="F1111" s="1"/>
      <c r="G1111" s="1" t="s">
        <v>1842</v>
      </c>
      <c r="H1111" s="188">
        <v>42642</v>
      </c>
      <c r="I1111" s="1" t="s">
        <v>5472</v>
      </c>
      <c r="J1111" s="2" t="s">
        <v>59</v>
      </c>
      <c r="K1111" s="1" t="s">
        <v>36</v>
      </c>
      <c r="L1111" s="1" t="s">
        <v>20</v>
      </c>
      <c r="M1111" s="1" t="s">
        <v>21</v>
      </c>
      <c r="N1111" s="1" t="s">
        <v>11</v>
      </c>
      <c r="O1111" s="7">
        <v>19275</v>
      </c>
      <c r="P1111" s="7">
        <v>0</v>
      </c>
      <c r="Q1111" s="7">
        <f t="shared" si="37"/>
        <v>19275</v>
      </c>
      <c r="R1111" s="6" t="s">
        <v>47</v>
      </c>
      <c r="S1111" s="5" t="s">
        <v>2725</v>
      </c>
      <c r="T1111" s="5" t="s">
        <v>1705</v>
      </c>
      <c r="U1111" s="5" t="s">
        <v>1883</v>
      </c>
      <c r="V1111" s="1" t="s">
        <v>56</v>
      </c>
      <c r="W1111" s="1" t="s">
        <v>5473</v>
      </c>
      <c r="X1111" s="1" t="s">
        <v>1460</v>
      </c>
      <c r="Y1111" s="1" t="s">
        <v>1461</v>
      </c>
      <c r="Z1111" s="4">
        <v>42642</v>
      </c>
      <c r="AA1111" s="1" t="s">
        <v>45</v>
      </c>
      <c r="AB1111" s="1" t="s">
        <v>5474</v>
      </c>
      <c r="AC1111" s="1" t="s">
        <v>5475</v>
      </c>
      <c r="AD1111" s="8"/>
    </row>
    <row r="1112" spans="2:30" outlineLevel="5" x14ac:dyDescent="0.25">
      <c r="B1112" s="3"/>
      <c r="C1112" s="1"/>
      <c r="D1112" s="1"/>
      <c r="E1112" s="1"/>
      <c r="F1112" s="1"/>
      <c r="G1112" s="1" t="s">
        <v>1842</v>
      </c>
      <c r="H1112" s="188">
        <v>42642</v>
      </c>
      <c r="I1112" s="1" t="s">
        <v>5476</v>
      </c>
      <c r="J1112" s="2" t="s">
        <v>59</v>
      </c>
      <c r="K1112" s="1" t="s">
        <v>36</v>
      </c>
      <c r="L1112" s="1" t="s">
        <v>20</v>
      </c>
      <c r="M1112" s="1" t="s">
        <v>21</v>
      </c>
      <c r="N1112" s="1" t="s">
        <v>11</v>
      </c>
      <c r="O1112" s="7">
        <v>5217.5</v>
      </c>
      <c r="P1112" s="7">
        <v>0</v>
      </c>
      <c r="Q1112" s="7">
        <f t="shared" si="37"/>
        <v>5217.5</v>
      </c>
      <c r="R1112" s="6" t="s">
        <v>47</v>
      </c>
      <c r="S1112" s="5" t="s">
        <v>32</v>
      </c>
      <c r="T1112" s="5" t="s">
        <v>1705</v>
      </c>
      <c r="U1112" s="5" t="s">
        <v>1883</v>
      </c>
      <c r="V1112" s="1" t="s">
        <v>56</v>
      </c>
      <c r="W1112" s="1" t="s">
        <v>5477</v>
      </c>
      <c r="X1112" s="1" t="s">
        <v>1460</v>
      </c>
      <c r="Y1112" s="1" t="s">
        <v>1461</v>
      </c>
      <c r="Z1112" s="4">
        <v>42642</v>
      </c>
      <c r="AA1112" s="1" t="s">
        <v>45</v>
      </c>
      <c r="AB1112" s="1" t="s">
        <v>5478</v>
      </c>
      <c r="AC1112" s="1" t="s">
        <v>5479</v>
      </c>
      <c r="AD1112" s="8"/>
    </row>
    <row r="1113" spans="2:30" outlineLevel="5" x14ac:dyDescent="0.25">
      <c r="B1113" s="3"/>
      <c r="C1113" s="1"/>
      <c r="D1113" s="1"/>
      <c r="E1113" s="1"/>
      <c r="F1113" s="1"/>
      <c r="G1113" s="1" t="s">
        <v>1842</v>
      </c>
      <c r="H1113" s="188">
        <v>42642</v>
      </c>
      <c r="I1113" s="1" t="s">
        <v>5480</v>
      </c>
      <c r="J1113" s="2" t="s">
        <v>59</v>
      </c>
      <c r="K1113" s="1" t="s">
        <v>36</v>
      </c>
      <c r="L1113" s="1" t="s">
        <v>20</v>
      </c>
      <c r="M1113" s="1" t="s">
        <v>21</v>
      </c>
      <c r="N1113" s="1" t="s">
        <v>11</v>
      </c>
      <c r="O1113" s="7">
        <v>29635</v>
      </c>
      <c r="P1113" s="7">
        <v>0</v>
      </c>
      <c r="Q1113" s="7">
        <f t="shared" si="37"/>
        <v>29635</v>
      </c>
      <c r="R1113" s="6" t="s">
        <v>47</v>
      </c>
      <c r="S1113" s="5" t="s">
        <v>32</v>
      </c>
      <c r="T1113" s="5" t="s">
        <v>1704</v>
      </c>
      <c r="U1113" s="5" t="s">
        <v>1280</v>
      </c>
      <c r="V1113" s="1" t="s">
        <v>56</v>
      </c>
      <c r="W1113" s="1" t="s">
        <v>5481</v>
      </c>
      <c r="X1113" s="1" t="s">
        <v>3413</v>
      </c>
      <c r="Y1113" s="1" t="s">
        <v>3414</v>
      </c>
      <c r="Z1113" s="4">
        <v>42642</v>
      </c>
      <c r="AA1113" s="1" t="s">
        <v>45</v>
      </c>
      <c r="AB1113" s="1" t="s">
        <v>5482</v>
      </c>
      <c r="AC1113" s="1" t="s">
        <v>5483</v>
      </c>
      <c r="AD1113" s="8"/>
    </row>
    <row r="1114" spans="2:30" outlineLevel="5" x14ac:dyDescent="0.25">
      <c r="B1114" s="220"/>
      <c r="C1114" s="2"/>
      <c r="D1114" s="2"/>
      <c r="E1114" s="2"/>
      <c r="F1114" s="2"/>
      <c r="G1114" s="2"/>
      <c r="H1114" s="228"/>
      <c r="I1114" s="2"/>
      <c r="J1114" s="2" t="s">
        <v>59</v>
      </c>
      <c r="K1114" s="2"/>
      <c r="L1114" s="2"/>
      <c r="M1114" s="2"/>
      <c r="N1114" s="2"/>
      <c r="O1114" s="221"/>
      <c r="P1114" s="221"/>
      <c r="Q1114" s="221"/>
      <c r="R1114" s="222"/>
      <c r="S1114" s="223"/>
      <c r="T1114" s="223"/>
      <c r="U1114" s="223"/>
      <c r="V1114" s="2"/>
      <c r="W1114" s="2"/>
      <c r="X1114" s="2"/>
      <c r="Y1114" s="2"/>
      <c r="Z1114" s="224"/>
      <c r="AA1114" s="2"/>
      <c r="AB1114" s="2"/>
      <c r="AC1114" s="2"/>
      <c r="AD1114" s="225"/>
    </row>
    <row r="1115" spans="2:30" outlineLevel="3" x14ac:dyDescent="0.25">
      <c r="B1115" s="220"/>
      <c r="C1115" s="2"/>
      <c r="D1115" s="2"/>
      <c r="E1115" s="2" t="s">
        <v>63</v>
      </c>
      <c r="F1115" s="2" t="s">
        <v>40</v>
      </c>
      <c r="G1115" s="2"/>
      <c r="H1115" s="228"/>
      <c r="I1115" s="2"/>
      <c r="J1115" s="2" t="s">
        <v>63</v>
      </c>
      <c r="K1115" s="2"/>
      <c r="L1115" s="2"/>
      <c r="M1115" s="2"/>
      <c r="N1115" s="2"/>
      <c r="O1115" s="221">
        <f>SUM(O1116:O1409)/2</f>
        <v>10833519.36999999</v>
      </c>
      <c r="P1115" s="221">
        <f>SUM(P1116:P1409)/2</f>
        <v>28632.370000000003</v>
      </c>
      <c r="Q1115" s="221">
        <f t="shared" ref="Q1115:Q1146" si="38">O1115-P1115</f>
        <v>10804886.999999991</v>
      </c>
      <c r="R1115" s="222"/>
      <c r="S1115" s="223"/>
      <c r="T1115" s="223"/>
      <c r="U1115" s="223"/>
      <c r="V1115" s="2"/>
      <c r="W1115" s="2"/>
      <c r="X1115" s="2"/>
      <c r="Y1115" s="2"/>
      <c r="Z1115" s="224"/>
      <c r="AA1115" s="2"/>
      <c r="AB1115" s="2"/>
      <c r="AC1115" s="2"/>
      <c r="AD1115" s="225"/>
    </row>
    <row r="1116" spans="2:30" outlineLevel="4" x14ac:dyDescent="0.25">
      <c r="B1116" s="220"/>
      <c r="C1116" s="2"/>
      <c r="D1116" s="2"/>
      <c r="E1116" s="2"/>
      <c r="F1116" s="2" t="s">
        <v>12</v>
      </c>
      <c r="G1116" s="2" t="s">
        <v>13</v>
      </c>
      <c r="H1116" s="228"/>
      <c r="I1116" s="2"/>
      <c r="J1116" s="2" t="s">
        <v>63</v>
      </c>
      <c r="K1116" s="2"/>
      <c r="L1116" s="2"/>
      <c r="M1116" s="2"/>
      <c r="N1116" s="2"/>
      <c r="O1116" s="221">
        <f>SUM(O1117:O1273)</f>
        <v>10417896.359999998</v>
      </c>
      <c r="P1116" s="221">
        <f>SUM(P1117:P1273)</f>
        <v>0</v>
      </c>
      <c r="Q1116" s="221">
        <f t="shared" si="38"/>
        <v>10417896.359999998</v>
      </c>
      <c r="R1116" s="222"/>
      <c r="S1116" s="223"/>
      <c r="T1116" s="223"/>
      <c r="U1116" s="223"/>
      <c r="V1116" s="2"/>
      <c r="W1116" s="2"/>
      <c r="X1116" s="2"/>
      <c r="Y1116" s="2"/>
      <c r="Z1116" s="224"/>
      <c r="AA1116" s="2"/>
      <c r="AB1116" s="2"/>
      <c r="AC1116" s="2"/>
      <c r="AD1116" s="225"/>
    </row>
    <row r="1117" spans="2:30" ht="15" customHeight="1" outlineLevel="5" x14ac:dyDescent="0.25">
      <c r="B1117" s="3"/>
      <c r="C1117" s="1"/>
      <c r="D1117" s="1"/>
      <c r="E1117" s="1"/>
      <c r="F1117" s="1"/>
      <c r="G1117" s="183" t="s">
        <v>1842</v>
      </c>
      <c r="H1117" s="188">
        <v>42370</v>
      </c>
      <c r="I1117" s="1" t="s">
        <v>14</v>
      </c>
      <c r="J1117" s="2" t="s">
        <v>63</v>
      </c>
      <c r="K1117" s="1" t="s">
        <v>9</v>
      </c>
      <c r="L1117" s="1" t="s">
        <v>10</v>
      </c>
      <c r="M1117" s="1" t="s">
        <v>10</v>
      </c>
      <c r="N1117" s="1" t="s">
        <v>11</v>
      </c>
      <c r="O1117" s="249">
        <v>-116813.82</v>
      </c>
      <c r="P1117" s="7">
        <v>0</v>
      </c>
      <c r="Q1117" s="7">
        <f t="shared" si="38"/>
        <v>-116813.82</v>
      </c>
      <c r="R1117" s="6" t="s">
        <v>1</v>
      </c>
      <c r="S1117" s="5" t="s">
        <v>4</v>
      </c>
      <c r="T1117" s="5"/>
      <c r="U1117" s="5" t="s">
        <v>1381</v>
      </c>
      <c r="V1117" s="1"/>
      <c r="W1117" s="1"/>
      <c r="X1117" s="1"/>
      <c r="Y1117" s="1"/>
      <c r="Z1117" s="4">
        <v>42370</v>
      </c>
      <c r="AA1117" s="1"/>
      <c r="AB1117" s="1"/>
      <c r="AC1117" s="1"/>
      <c r="AD1117" s="8" t="s">
        <v>1843</v>
      </c>
    </row>
    <row r="1118" spans="2:30" ht="15" customHeight="1" outlineLevel="5" x14ac:dyDescent="0.25">
      <c r="B1118" s="3"/>
      <c r="C1118" s="1"/>
      <c r="D1118" s="1"/>
      <c r="E1118" s="1"/>
      <c r="F1118" s="1"/>
      <c r="G1118" s="183" t="s">
        <v>1842</v>
      </c>
      <c r="H1118" s="188">
        <v>42370</v>
      </c>
      <c r="I1118" s="1" t="s">
        <v>14</v>
      </c>
      <c r="J1118" s="2" t="s">
        <v>63</v>
      </c>
      <c r="K1118" s="1" t="s">
        <v>9</v>
      </c>
      <c r="L1118" s="1" t="s">
        <v>10</v>
      </c>
      <c r="M1118" s="1" t="s">
        <v>10</v>
      </c>
      <c r="N1118" s="1" t="s">
        <v>11</v>
      </c>
      <c r="O1118" s="249">
        <v>6118.7</v>
      </c>
      <c r="P1118" s="7">
        <v>0</v>
      </c>
      <c r="Q1118" s="7">
        <f t="shared" si="38"/>
        <v>6118.7</v>
      </c>
      <c r="R1118" s="6" t="s">
        <v>1</v>
      </c>
      <c r="S1118" s="5" t="s">
        <v>4</v>
      </c>
      <c r="T1118" s="5"/>
      <c r="U1118" s="5" t="s">
        <v>168</v>
      </c>
      <c r="V1118" s="1"/>
      <c r="W1118" s="1"/>
      <c r="X1118" s="1"/>
      <c r="Y1118" s="1"/>
      <c r="Z1118" s="4">
        <v>42370</v>
      </c>
      <c r="AA1118" s="1"/>
      <c r="AB1118" s="1"/>
      <c r="AC1118" s="1"/>
      <c r="AD1118" s="8" t="s">
        <v>1843</v>
      </c>
    </row>
    <row r="1119" spans="2:30" ht="15" customHeight="1" outlineLevel="5" x14ac:dyDescent="0.25">
      <c r="B1119" s="3"/>
      <c r="C1119" s="1"/>
      <c r="D1119" s="1"/>
      <c r="E1119" s="1"/>
      <c r="F1119" s="1"/>
      <c r="G1119" s="183" t="s">
        <v>1842</v>
      </c>
      <c r="H1119" s="188">
        <v>42370</v>
      </c>
      <c r="I1119" s="1" t="s">
        <v>14</v>
      </c>
      <c r="J1119" s="2" t="s">
        <v>63</v>
      </c>
      <c r="K1119" s="1" t="s">
        <v>9</v>
      </c>
      <c r="L1119" s="1" t="s">
        <v>10</v>
      </c>
      <c r="M1119" s="1" t="s">
        <v>10</v>
      </c>
      <c r="N1119" s="1" t="s">
        <v>11</v>
      </c>
      <c r="O1119" s="249">
        <v>13340</v>
      </c>
      <c r="P1119" s="7">
        <v>0</v>
      </c>
      <c r="Q1119" s="7">
        <f t="shared" si="38"/>
        <v>13340</v>
      </c>
      <c r="R1119" s="6" t="s">
        <v>1</v>
      </c>
      <c r="S1119" s="5" t="s">
        <v>4</v>
      </c>
      <c r="T1119" s="5"/>
      <c r="U1119" s="5" t="s">
        <v>170</v>
      </c>
      <c r="V1119" s="1"/>
      <c r="W1119" s="1"/>
      <c r="X1119" s="1"/>
      <c r="Y1119" s="1"/>
      <c r="Z1119" s="4">
        <v>42370</v>
      </c>
      <c r="AA1119" s="1"/>
      <c r="AB1119" s="1"/>
      <c r="AC1119" s="1"/>
      <c r="AD1119" s="8" t="s">
        <v>1843</v>
      </c>
    </row>
    <row r="1120" spans="2:30" ht="15" customHeight="1" outlineLevel="5" x14ac:dyDescent="0.25">
      <c r="B1120" s="3"/>
      <c r="C1120" s="1"/>
      <c r="D1120" s="1"/>
      <c r="E1120" s="1"/>
      <c r="F1120" s="1"/>
      <c r="G1120" s="183" t="s">
        <v>1842</v>
      </c>
      <c r="H1120" s="188">
        <v>42370</v>
      </c>
      <c r="I1120" s="1" t="s">
        <v>14</v>
      </c>
      <c r="J1120" s="2" t="s">
        <v>63</v>
      </c>
      <c r="K1120" s="1" t="s">
        <v>9</v>
      </c>
      <c r="L1120" s="1" t="s">
        <v>10</v>
      </c>
      <c r="M1120" s="1" t="s">
        <v>10</v>
      </c>
      <c r="N1120" s="1" t="s">
        <v>11</v>
      </c>
      <c r="O1120" s="249">
        <v>776</v>
      </c>
      <c r="P1120" s="7">
        <v>0</v>
      </c>
      <c r="Q1120" s="7">
        <f t="shared" si="38"/>
        <v>776</v>
      </c>
      <c r="R1120" s="6" t="s">
        <v>1</v>
      </c>
      <c r="S1120" s="5" t="s">
        <v>4</v>
      </c>
      <c r="T1120" s="5"/>
      <c r="U1120" s="5" t="s">
        <v>287</v>
      </c>
      <c r="V1120" s="1"/>
      <c r="W1120" s="1"/>
      <c r="X1120" s="1"/>
      <c r="Y1120" s="1"/>
      <c r="Z1120" s="4">
        <v>42370</v>
      </c>
      <c r="AA1120" s="1"/>
      <c r="AB1120" s="1"/>
      <c r="AC1120" s="1"/>
      <c r="AD1120" s="8" t="s">
        <v>1843</v>
      </c>
    </row>
    <row r="1121" spans="2:30" ht="15" customHeight="1" outlineLevel="5" x14ac:dyDescent="0.25">
      <c r="B1121" s="3"/>
      <c r="C1121" s="1"/>
      <c r="D1121" s="1"/>
      <c r="E1121" s="1"/>
      <c r="F1121" s="1"/>
      <c r="G1121" s="183" t="s">
        <v>1842</v>
      </c>
      <c r="H1121" s="188">
        <v>42370</v>
      </c>
      <c r="I1121" s="1" t="s">
        <v>14</v>
      </c>
      <c r="J1121" s="2" t="s">
        <v>63</v>
      </c>
      <c r="K1121" s="1" t="s">
        <v>9</v>
      </c>
      <c r="L1121" s="1" t="s">
        <v>10</v>
      </c>
      <c r="M1121" s="1" t="s">
        <v>10</v>
      </c>
      <c r="N1121" s="1" t="s">
        <v>11</v>
      </c>
      <c r="O1121" s="249">
        <v>36242.75</v>
      </c>
      <c r="P1121" s="7">
        <v>0</v>
      </c>
      <c r="Q1121" s="7">
        <f t="shared" si="38"/>
        <v>36242.75</v>
      </c>
      <c r="R1121" s="6" t="s">
        <v>1</v>
      </c>
      <c r="S1121" s="5" t="s">
        <v>4</v>
      </c>
      <c r="T1121" s="5"/>
      <c r="U1121" s="5" t="s">
        <v>171</v>
      </c>
      <c r="V1121" s="1"/>
      <c r="W1121" s="1"/>
      <c r="X1121" s="1"/>
      <c r="Y1121" s="1"/>
      <c r="Z1121" s="4">
        <v>42370</v>
      </c>
      <c r="AA1121" s="1"/>
      <c r="AB1121" s="1"/>
      <c r="AC1121" s="1"/>
      <c r="AD1121" s="8" t="s">
        <v>1843</v>
      </c>
    </row>
    <row r="1122" spans="2:30" ht="15" customHeight="1" outlineLevel="5" x14ac:dyDescent="0.25">
      <c r="B1122" s="3"/>
      <c r="C1122" s="1"/>
      <c r="D1122" s="1"/>
      <c r="E1122" s="1"/>
      <c r="F1122" s="1"/>
      <c r="G1122" s="183" t="s">
        <v>1842</v>
      </c>
      <c r="H1122" s="188">
        <v>42370</v>
      </c>
      <c r="I1122" s="1" t="s">
        <v>14</v>
      </c>
      <c r="J1122" s="2" t="s">
        <v>63</v>
      </c>
      <c r="K1122" s="1" t="s">
        <v>9</v>
      </c>
      <c r="L1122" s="1" t="s">
        <v>10</v>
      </c>
      <c r="M1122" s="1" t="s">
        <v>10</v>
      </c>
      <c r="N1122" s="1" t="s">
        <v>11</v>
      </c>
      <c r="O1122" s="249">
        <v>24186.69</v>
      </c>
      <c r="P1122" s="7">
        <v>0</v>
      </c>
      <c r="Q1122" s="7">
        <f t="shared" si="38"/>
        <v>24186.69</v>
      </c>
      <c r="R1122" s="6" t="s">
        <v>1</v>
      </c>
      <c r="S1122" s="5" t="s">
        <v>4</v>
      </c>
      <c r="T1122" s="5"/>
      <c r="U1122" s="5" t="s">
        <v>255</v>
      </c>
      <c r="V1122" s="1"/>
      <c r="W1122" s="1"/>
      <c r="X1122" s="1"/>
      <c r="Y1122" s="1"/>
      <c r="Z1122" s="4">
        <v>42370</v>
      </c>
      <c r="AA1122" s="1"/>
      <c r="AB1122" s="1"/>
      <c r="AC1122" s="1"/>
      <c r="AD1122" s="8" t="s">
        <v>1843</v>
      </c>
    </row>
    <row r="1123" spans="2:30" ht="15" customHeight="1" outlineLevel="5" x14ac:dyDescent="0.25">
      <c r="B1123" s="3"/>
      <c r="C1123" s="1"/>
      <c r="D1123" s="1"/>
      <c r="E1123" s="1"/>
      <c r="F1123" s="1"/>
      <c r="G1123" s="183" t="s">
        <v>1842</v>
      </c>
      <c r="H1123" s="188">
        <v>42370</v>
      </c>
      <c r="I1123" s="1" t="s">
        <v>14</v>
      </c>
      <c r="J1123" s="2" t="s">
        <v>63</v>
      </c>
      <c r="K1123" s="1" t="s">
        <v>9</v>
      </c>
      <c r="L1123" s="1" t="s">
        <v>10</v>
      </c>
      <c r="M1123" s="1" t="s">
        <v>10</v>
      </c>
      <c r="N1123" s="1" t="s">
        <v>11</v>
      </c>
      <c r="O1123" s="249">
        <v>580</v>
      </c>
      <c r="P1123" s="7">
        <v>0</v>
      </c>
      <c r="Q1123" s="7">
        <f t="shared" si="38"/>
        <v>580</v>
      </c>
      <c r="R1123" s="6" t="s">
        <v>1</v>
      </c>
      <c r="S1123" s="5" t="s">
        <v>4</v>
      </c>
      <c r="T1123" s="5"/>
      <c r="U1123" s="5" t="s">
        <v>256</v>
      </c>
      <c r="V1123" s="1"/>
      <c r="W1123" s="1"/>
      <c r="X1123" s="1"/>
      <c r="Y1123" s="1"/>
      <c r="Z1123" s="4">
        <v>42370</v>
      </c>
      <c r="AA1123" s="1"/>
      <c r="AB1123" s="1"/>
      <c r="AC1123" s="1"/>
      <c r="AD1123" s="8" t="s">
        <v>1843</v>
      </c>
    </row>
    <row r="1124" spans="2:30" ht="15" customHeight="1" outlineLevel="5" x14ac:dyDescent="0.25">
      <c r="B1124" s="3"/>
      <c r="C1124" s="1"/>
      <c r="D1124" s="1"/>
      <c r="E1124" s="1"/>
      <c r="F1124" s="1"/>
      <c r="G1124" s="183" t="s">
        <v>1842</v>
      </c>
      <c r="H1124" s="188">
        <v>42370</v>
      </c>
      <c r="I1124" s="1" t="s">
        <v>14</v>
      </c>
      <c r="J1124" s="2" t="s">
        <v>63</v>
      </c>
      <c r="K1124" s="1" t="s">
        <v>9</v>
      </c>
      <c r="L1124" s="1" t="s">
        <v>10</v>
      </c>
      <c r="M1124" s="1" t="s">
        <v>10</v>
      </c>
      <c r="N1124" s="1" t="s">
        <v>11</v>
      </c>
      <c r="O1124" s="249">
        <v>38924.61</v>
      </c>
      <c r="P1124" s="7">
        <v>0</v>
      </c>
      <c r="Q1124" s="7">
        <f t="shared" si="38"/>
        <v>38924.61</v>
      </c>
      <c r="R1124" s="6" t="s">
        <v>1</v>
      </c>
      <c r="S1124" s="5" t="s">
        <v>4</v>
      </c>
      <c r="T1124" s="5"/>
      <c r="U1124" s="5" t="s">
        <v>85</v>
      </c>
      <c r="V1124" s="1"/>
      <c r="W1124" s="1"/>
      <c r="X1124" s="1"/>
      <c r="Y1124" s="1"/>
      <c r="Z1124" s="4">
        <v>42370</v>
      </c>
      <c r="AA1124" s="1"/>
      <c r="AB1124" s="1"/>
      <c r="AC1124" s="1"/>
      <c r="AD1124" s="8" t="s">
        <v>1843</v>
      </c>
    </row>
    <row r="1125" spans="2:30" ht="15" customHeight="1" outlineLevel="5" x14ac:dyDescent="0.25">
      <c r="B1125" s="3"/>
      <c r="C1125" s="1"/>
      <c r="D1125" s="1"/>
      <c r="E1125" s="1"/>
      <c r="F1125" s="1"/>
      <c r="G1125" s="183" t="s">
        <v>1842</v>
      </c>
      <c r="H1125" s="188">
        <v>42370</v>
      </c>
      <c r="I1125" s="1" t="s">
        <v>14</v>
      </c>
      <c r="J1125" s="2" t="s">
        <v>63</v>
      </c>
      <c r="K1125" s="1" t="s">
        <v>9</v>
      </c>
      <c r="L1125" s="1" t="s">
        <v>10</v>
      </c>
      <c r="M1125" s="1" t="s">
        <v>10</v>
      </c>
      <c r="N1125" s="1" t="s">
        <v>11</v>
      </c>
      <c r="O1125" s="249">
        <v>2956</v>
      </c>
      <c r="P1125" s="7">
        <v>0</v>
      </c>
      <c r="Q1125" s="7">
        <f t="shared" si="38"/>
        <v>2956</v>
      </c>
      <c r="R1125" s="6" t="s">
        <v>1</v>
      </c>
      <c r="S1125" s="5" t="s">
        <v>4</v>
      </c>
      <c r="T1125" s="5"/>
      <c r="U1125" s="5" t="s">
        <v>258</v>
      </c>
      <c r="V1125" s="1"/>
      <c r="W1125" s="1"/>
      <c r="X1125" s="1"/>
      <c r="Y1125" s="1"/>
      <c r="Z1125" s="4">
        <v>42370</v>
      </c>
      <c r="AA1125" s="1"/>
      <c r="AB1125" s="1"/>
      <c r="AC1125" s="1"/>
      <c r="AD1125" s="8" t="s">
        <v>1843</v>
      </c>
    </row>
    <row r="1126" spans="2:30" ht="15" customHeight="1" outlineLevel="5" x14ac:dyDescent="0.25">
      <c r="B1126" s="3"/>
      <c r="C1126" s="1"/>
      <c r="D1126" s="1"/>
      <c r="E1126" s="1"/>
      <c r="F1126" s="1"/>
      <c r="G1126" s="183" t="s">
        <v>1842</v>
      </c>
      <c r="H1126" s="188">
        <v>42370</v>
      </c>
      <c r="I1126" s="1" t="s">
        <v>14</v>
      </c>
      <c r="J1126" s="2" t="s">
        <v>63</v>
      </c>
      <c r="K1126" s="1" t="s">
        <v>9</v>
      </c>
      <c r="L1126" s="1" t="s">
        <v>10</v>
      </c>
      <c r="M1126" s="1" t="s">
        <v>10</v>
      </c>
      <c r="N1126" s="1" t="s">
        <v>11</v>
      </c>
      <c r="O1126" s="249">
        <v>6608</v>
      </c>
      <c r="P1126" s="7">
        <v>0</v>
      </c>
      <c r="Q1126" s="7">
        <f t="shared" si="38"/>
        <v>6608</v>
      </c>
      <c r="R1126" s="6" t="s">
        <v>1</v>
      </c>
      <c r="S1126" s="5" t="s">
        <v>4</v>
      </c>
      <c r="T1126" s="5"/>
      <c r="U1126" s="5" t="s">
        <v>6386</v>
      </c>
      <c r="V1126" s="1"/>
      <c r="W1126" s="1"/>
      <c r="X1126" s="1"/>
      <c r="Y1126" s="1"/>
      <c r="Z1126" s="4">
        <v>42370</v>
      </c>
      <c r="AA1126" s="1"/>
      <c r="AB1126" s="1"/>
      <c r="AC1126" s="1"/>
      <c r="AD1126" s="8" t="s">
        <v>1843</v>
      </c>
    </row>
    <row r="1127" spans="2:30" ht="15" customHeight="1" outlineLevel="5" x14ac:dyDescent="0.25">
      <c r="B1127" s="3"/>
      <c r="C1127" s="1"/>
      <c r="D1127" s="1"/>
      <c r="E1127" s="1"/>
      <c r="F1127" s="1"/>
      <c r="G1127" s="183" t="s">
        <v>1842</v>
      </c>
      <c r="H1127" s="188">
        <v>42370</v>
      </c>
      <c r="I1127" s="1" t="s">
        <v>14</v>
      </c>
      <c r="J1127" s="2" t="s">
        <v>63</v>
      </c>
      <c r="K1127" s="1" t="s">
        <v>9</v>
      </c>
      <c r="L1127" s="1" t="s">
        <v>10</v>
      </c>
      <c r="M1127" s="1" t="s">
        <v>10</v>
      </c>
      <c r="N1127" s="1" t="s">
        <v>11</v>
      </c>
      <c r="O1127" s="249">
        <v>1955.8</v>
      </c>
      <c r="P1127" s="7">
        <v>0</v>
      </c>
      <c r="Q1127" s="7">
        <f t="shared" si="38"/>
        <v>1955.8</v>
      </c>
      <c r="R1127" s="6" t="s">
        <v>1</v>
      </c>
      <c r="S1127" s="5" t="s">
        <v>4</v>
      </c>
      <c r="T1127" s="5"/>
      <c r="U1127" s="5" t="s">
        <v>259</v>
      </c>
      <c r="V1127" s="1"/>
      <c r="W1127" s="1"/>
      <c r="X1127" s="1"/>
      <c r="Y1127" s="1"/>
      <c r="Z1127" s="4">
        <v>42370</v>
      </c>
      <c r="AA1127" s="1"/>
      <c r="AB1127" s="1"/>
      <c r="AC1127" s="1"/>
      <c r="AD1127" s="8" t="s">
        <v>1843</v>
      </c>
    </row>
    <row r="1128" spans="2:30" ht="15" customHeight="1" outlineLevel="5" x14ac:dyDescent="0.25">
      <c r="B1128" s="3"/>
      <c r="C1128" s="1"/>
      <c r="D1128" s="1"/>
      <c r="E1128" s="1"/>
      <c r="F1128" s="1"/>
      <c r="G1128" s="183" t="s">
        <v>1842</v>
      </c>
      <c r="H1128" s="188">
        <v>42370</v>
      </c>
      <c r="I1128" s="1" t="s">
        <v>14</v>
      </c>
      <c r="J1128" s="2" t="s">
        <v>63</v>
      </c>
      <c r="K1128" s="1" t="s">
        <v>9</v>
      </c>
      <c r="L1128" s="1" t="s">
        <v>10</v>
      </c>
      <c r="M1128" s="1" t="s">
        <v>10</v>
      </c>
      <c r="N1128" s="1" t="s">
        <v>11</v>
      </c>
      <c r="O1128" s="249">
        <v>4500</v>
      </c>
      <c r="P1128" s="7">
        <v>0</v>
      </c>
      <c r="Q1128" s="7">
        <f t="shared" si="38"/>
        <v>4500</v>
      </c>
      <c r="R1128" s="6" t="s">
        <v>1</v>
      </c>
      <c r="S1128" s="5" t="s">
        <v>4</v>
      </c>
      <c r="T1128" s="5"/>
      <c r="U1128" s="5" t="s">
        <v>263</v>
      </c>
      <c r="V1128" s="1"/>
      <c r="W1128" s="1"/>
      <c r="X1128" s="1"/>
      <c r="Y1128" s="1"/>
      <c r="Z1128" s="4">
        <v>42370</v>
      </c>
      <c r="AA1128" s="1"/>
      <c r="AB1128" s="1"/>
      <c r="AC1128" s="1"/>
      <c r="AD1128" s="8" t="s">
        <v>1843</v>
      </c>
    </row>
    <row r="1129" spans="2:30" ht="15" customHeight="1" outlineLevel="5" x14ac:dyDescent="0.25">
      <c r="B1129" s="3"/>
      <c r="C1129" s="1"/>
      <c r="D1129" s="1"/>
      <c r="E1129" s="1"/>
      <c r="F1129" s="1"/>
      <c r="G1129" s="183" t="s">
        <v>1842</v>
      </c>
      <c r="H1129" s="188">
        <v>42370</v>
      </c>
      <c r="I1129" s="1" t="s">
        <v>14</v>
      </c>
      <c r="J1129" s="2" t="s">
        <v>63</v>
      </c>
      <c r="K1129" s="1" t="s">
        <v>9</v>
      </c>
      <c r="L1129" s="1" t="s">
        <v>10</v>
      </c>
      <c r="M1129" s="1" t="s">
        <v>10</v>
      </c>
      <c r="N1129" s="1" t="s">
        <v>11</v>
      </c>
      <c r="O1129" s="249">
        <v>433414.99</v>
      </c>
      <c r="P1129" s="7">
        <v>0</v>
      </c>
      <c r="Q1129" s="7">
        <f t="shared" si="38"/>
        <v>433414.99</v>
      </c>
      <c r="R1129" s="6" t="s">
        <v>1</v>
      </c>
      <c r="S1129" s="5" t="s">
        <v>4</v>
      </c>
      <c r="T1129" s="5"/>
      <c r="U1129" s="5" t="s">
        <v>172</v>
      </c>
      <c r="V1129" s="1"/>
      <c r="W1129" s="1"/>
      <c r="X1129" s="1"/>
      <c r="Y1129" s="1"/>
      <c r="Z1129" s="4">
        <v>42370</v>
      </c>
      <c r="AA1129" s="1"/>
      <c r="AB1129" s="1"/>
      <c r="AC1129" s="1"/>
      <c r="AD1129" s="8" t="s">
        <v>1843</v>
      </c>
    </row>
    <row r="1130" spans="2:30" ht="15" customHeight="1" outlineLevel="5" x14ac:dyDescent="0.25">
      <c r="B1130" s="3"/>
      <c r="C1130" s="1"/>
      <c r="D1130" s="1"/>
      <c r="E1130" s="1"/>
      <c r="F1130" s="1"/>
      <c r="G1130" s="183" t="s">
        <v>1842</v>
      </c>
      <c r="H1130" s="188">
        <v>42370</v>
      </c>
      <c r="I1130" s="1" t="s">
        <v>14</v>
      </c>
      <c r="J1130" s="2" t="s">
        <v>63</v>
      </c>
      <c r="K1130" s="1" t="s">
        <v>9</v>
      </c>
      <c r="L1130" s="1" t="s">
        <v>10</v>
      </c>
      <c r="M1130" s="1" t="s">
        <v>10</v>
      </c>
      <c r="N1130" s="1" t="s">
        <v>11</v>
      </c>
      <c r="O1130" s="249">
        <v>61100.56</v>
      </c>
      <c r="P1130" s="7">
        <v>0</v>
      </c>
      <c r="Q1130" s="7">
        <f t="shared" si="38"/>
        <v>61100.56</v>
      </c>
      <c r="R1130" s="6" t="s">
        <v>1</v>
      </c>
      <c r="S1130" s="5" t="s">
        <v>4</v>
      </c>
      <c r="T1130" s="5"/>
      <c r="U1130" s="5" t="s">
        <v>174</v>
      </c>
      <c r="V1130" s="1"/>
      <c r="W1130" s="1"/>
      <c r="X1130" s="1"/>
      <c r="Y1130" s="1"/>
      <c r="Z1130" s="4">
        <v>42370</v>
      </c>
      <c r="AA1130" s="1"/>
      <c r="AB1130" s="1"/>
      <c r="AC1130" s="1"/>
      <c r="AD1130" s="8" t="s">
        <v>1843</v>
      </c>
    </row>
    <row r="1131" spans="2:30" ht="15" customHeight="1" outlineLevel="5" x14ac:dyDescent="0.25">
      <c r="B1131" s="3"/>
      <c r="C1131" s="1"/>
      <c r="D1131" s="1"/>
      <c r="E1131" s="1"/>
      <c r="F1131" s="1"/>
      <c r="G1131" s="183" t="s">
        <v>1842</v>
      </c>
      <c r="H1131" s="188">
        <v>42370</v>
      </c>
      <c r="I1131" s="1" t="s">
        <v>14</v>
      </c>
      <c r="J1131" s="2" t="s">
        <v>63</v>
      </c>
      <c r="K1131" s="1" t="s">
        <v>9</v>
      </c>
      <c r="L1131" s="1" t="s">
        <v>10</v>
      </c>
      <c r="M1131" s="1" t="s">
        <v>10</v>
      </c>
      <c r="N1131" s="1" t="s">
        <v>11</v>
      </c>
      <c r="O1131" s="249">
        <v>35205.699999999997</v>
      </c>
      <c r="P1131" s="7">
        <v>0</v>
      </c>
      <c r="Q1131" s="7">
        <f t="shared" si="38"/>
        <v>35205.699999999997</v>
      </c>
      <c r="R1131" s="6" t="s">
        <v>1</v>
      </c>
      <c r="S1131" s="5" t="s">
        <v>4</v>
      </c>
      <c r="T1131" s="5"/>
      <c r="U1131" s="5" t="s">
        <v>175</v>
      </c>
      <c r="V1131" s="1"/>
      <c r="W1131" s="1"/>
      <c r="X1131" s="1"/>
      <c r="Y1131" s="1"/>
      <c r="Z1131" s="4">
        <v>42370</v>
      </c>
      <c r="AA1131" s="1"/>
      <c r="AB1131" s="1"/>
      <c r="AC1131" s="1"/>
      <c r="AD1131" s="8" t="s">
        <v>1843</v>
      </c>
    </row>
    <row r="1132" spans="2:30" ht="15" customHeight="1" outlineLevel="5" x14ac:dyDescent="0.25">
      <c r="B1132" s="3"/>
      <c r="C1132" s="1"/>
      <c r="D1132" s="1"/>
      <c r="E1132" s="1"/>
      <c r="F1132" s="1"/>
      <c r="G1132" s="183" t="s">
        <v>1842</v>
      </c>
      <c r="H1132" s="188">
        <v>42370</v>
      </c>
      <c r="I1132" s="1" t="s">
        <v>14</v>
      </c>
      <c r="J1132" s="2" t="s">
        <v>63</v>
      </c>
      <c r="K1132" s="1" t="s">
        <v>9</v>
      </c>
      <c r="L1132" s="1" t="s">
        <v>10</v>
      </c>
      <c r="M1132" s="1" t="s">
        <v>10</v>
      </c>
      <c r="N1132" s="1" t="s">
        <v>11</v>
      </c>
      <c r="O1132" s="249">
        <v>89002.46</v>
      </c>
      <c r="P1132" s="7">
        <v>0</v>
      </c>
      <c r="Q1132" s="7">
        <f t="shared" si="38"/>
        <v>89002.46</v>
      </c>
      <c r="R1132" s="6" t="s">
        <v>1</v>
      </c>
      <c r="S1132" s="5" t="s">
        <v>4</v>
      </c>
      <c r="T1132" s="5"/>
      <c r="U1132" s="5" t="s">
        <v>176</v>
      </c>
      <c r="V1132" s="1"/>
      <c r="W1132" s="1"/>
      <c r="X1132" s="1"/>
      <c r="Y1132" s="1"/>
      <c r="Z1132" s="4">
        <v>42370</v>
      </c>
      <c r="AA1132" s="1"/>
      <c r="AB1132" s="1"/>
      <c r="AC1132" s="1"/>
      <c r="AD1132" s="8" t="s">
        <v>1843</v>
      </c>
    </row>
    <row r="1133" spans="2:30" ht="15" customHeight="1" outlineLevel="5" x14ac:dyDescent="0.25">
      <c r="B1133" s="3"/>
      <c r="C1133" s="1"/>
      <c r="D1133" s="1"/>
      <c r="E1133" s="1"/>
      <c r="F1133" s="1"/>
      <c r="G1133" s="183" t="s">
        <v>1842</v>
      </c>
      <c r="H1133" s="188">
        <v>42370</v>
      </c>
      <c r="I1133" s="1" t="s">
        <v>14</v>
      </c>
      <c r="J1133" s="2" t="s">
        <v>63</v>
      </c>
      <c r="K1133" s="1" t="s">
        <v>9</v>
      </c>
      <c r="L1133" s="1" t="s">
        <v>10</v>
      </c>
      <c r="M1133" s="1" t="s">
        <v>10</v>
      </c>
      <c r="N1133" s="1" t="s">
        <v>11</v>
      </c>
      <c r="O1133" s="249">
        <v>212479.02</v>
      </c>
      <c r="P1133" s="7">
        <v>0</v>
      </c>
      <c r="Q1133" s="7">
        <f t="shared" si="38"/>
        <v>212479.02</v>
      </c>
      <c r="R1133" s="6" t="s">
        <v>1</v>
      </c>
      <c r="S1133" s="5" t="s">
        <v>4</v>
      </c>
      <c r="T1133" s="5"/>
      <c r="U1133" s="5" t="s">
        <v>177</v>
      </c>
      <c r="V1133" s="1"/>
      <c r="W1133" s="1"/>
      <c r="X1133" s="1"/>
      <c r="Y1133" s="1"/>
      <c r="Z1133" s="4">
        <v>42370</v>
      </c>
      <c r="AA1133" s="1"/>
      <c r="AB1133" s="1"/>
      <c r="AC1133" s="1"/>
      <c r="AD1133" s="8" t="s">
        <v>1843</v>
      </c>
    </row>
    <row r="1134" spans="2:30" ht="15" customHeight="1" outlineLevel="5" x14ac:dyDescent="0.25">
      <c r="B1134" s="3"/>
      <c r="C1134" s="1"/>
      <c r="D1134" s="1"/>
      <c r="E1134" s="1"/>
      <c r="F1134" s="1"/>
      <c r="G1134" s="183" t="s">
        <v>1842</v>
      </c>
      <c r="H1134" s="188">
        <v>42370</v>
      </c>
      <c r="I1134" s="1" t="s">
        <v>14</v>
      </c>
      <c r="J1134" s="2" t="s">
        <v>63</v>
      </c>
      <c r="K1134" s="1" t="s">
        <v>9</v>
      </c>
      <c r="L1134" s="1" t="s">
        <v>10</v>
      </c>
      <c r="M1134" s="1" t="s">
        <v>10</v>
      </c>
      <c r="N1134" s="1" t="s">
        <v>11</v>
      </c>
      <c r="O1134" s="249">
        <v>22351.42</v>
      </c>
      <c r="P1134" s="7">
        <v>0</v>
      </c>
      <c r="Q1134" s="7">
        <f t="shared" si="38"/>
        <v>22351.42</v>
      </c>
      <c r="R1134" s="6" t="s">
        <v>1</v>
      </c>
      <c r="S1134" s="5" t="s">
        <v>4</v>
      </c>
      <c r="T1134" s="5"/>
      <c r="U1134" s="5" t="s">
        <v>178</v>
      </c>
      <c r="V1134" s="1"/>
      <c r="W1134" s="1"/>
      <c r="X1134" s="1"/>
      <c r="Y1134" s="1"/>
      <c r="Z1134" s="4">
        <v>42370</v>
      </c>
      <c r="AA1134" s="1"/>
      <c r="AB1134" s="1"/>
      <c r="AC1134" s="1"/>
      <c r="AD1134" s="8" t="s">
        <v>1843</v>
      </c>
    </row>
    <row r="1135" spans="2:30" ht="15" customHeight="1" outlineLevel="5" x14ac:dyDescent="0.25">
      <c r="B1135" s="3"/>
      <c r="C1135" s="1"/>
      <c r="D1135" s="1"/>
      <c r="E1135" s="1"/>
      <c r="F1135" s="1"/>
      <c r="G1135" s="183" t="s">
        <v>1842</v>
      </c>
      <c r="H1135" s="188">
        <v>42370</v>
      </c>
      <c r="I1135" s="1" t="s">
        <v>14</v>
      </c>
      <c r="J1135" s="2" t="s">
        <v>63</v>
      </c>
      <c r="K1135" s="1" t="s">
        <v>9</v>
      </c>
      <c r="L1135" s="1" t="s">
        <v>10</v>
      </c>
      <c r="M1135" s="1" t="s">
        <v>10</v>
      </c>
      <c r="N1135" s="1" t="s">
        <v>11</v>
      </c>
      <c r="O1135" s="249">
        <v>119284.19</v>
      </c>
      <c r="P1135" s="7">
        <v>0</v>
      </c>
      <c r="Q1135" s="7">
        <f t="shared" si="38"/>
        <v>119284.19</v>
      </c>
      <c r="R1135" s="6" t="s">
        <v>1</v>
      </c>
      <c r="S1135" s="5" t="s">
        <v>4</v>
      </c>
      <c r="T1135" s="5"/>
      <c r="U1135" s="5" t="s">
        <v>179</v>
      </c>
      <c r="V1135" s="1"/>
      <c r="W1135" s="1"/>
      <c r="X1135" s="1"/>
      <c r="Y1135" s="1"/>
      <c r="Z1135" s="4">
        <v>42370</v>
      </c>
      <c r="AA1135" s="1"/>
      <c r="AB1135" s="1"/>
      <c r="AC1135" s="1"/>
      <c r="AD1135" s="8" t="s">
        <v>1843</v>
      </c>
    </row>
    <row r="1136" spans="2:30" ht="15" customHeight="1" outlineLevel="5" x14ac:dyDescent="0.25">
      <c r="B1136" s="3"/>
      <c r="C1136" s="1"/>
      <c r="D1136" s="1"/>
      <c r="E1136" s="1"/>
      <c r="F1136" s="1"/>
      <c r="G1136" s="183" t="s">
        <v>1842</v>
      </c>
      <c r="H1136" s="188">
        <v>42370</v>
      </c>
      <c r="I1136" s="1" t="s">
        <v>14</v>
      </c>
      <c r="J1136" s="2" t="s">
        <v>63</v>
      </c>
      <c r="K1136" s="1" t="s">
        <v>9</v>
      </c>
      <c r="L1136" s="1" t="s">
        <v>10</v>
      </c>
      <c r="M1136" s="1" t="s">
        <v>10</v>
      </c>
      <c r="N1136" s="1" t="s">
        <v>11</v>
      </c>
      <c r="O1136" s="249">
        <v>85227.79</v>
      </c>
      <c r="P1136" s="7">
        <v>0</v>
      </c>
      <c r="Q1136" s="7">
        <f t="shared" si="38"/>
        <v>85227.79</v>
      </c>
      <c r="R1136" s="6" t="s">
        <v>1</v>
      </c>
      <c r="S1136" s="5" t="s">
        <v>4</v>
      </c>
      <c r="T1136" s="5"/>
      <c r="U1136" s="5" t="s">
        <v>180</v>
      </c>
      <c r="V1136" s="1"/>
      <c r="W1136" s="1"/>
      <c r="X1136" s="1"/>
      <c r="Y1136" s="1"/>
      <c r="Z1136" s="4">
        <v>42370</v>
      </c>
      <c r="AA1136" s="1"/>
      <c r="AB1136" s="1"/>
      <c r="AC1136" s="1"/>
      <c r="AD1136" s="8" t="s">
        <v>1843</v>
      </c>
    </row>
    <row r="1137" spans="2:30" ht="15" customHeight="1" outlineLevel="5" x14ac:dyDescent="0.25">
      <c r="B1137" s="3"/>
      <c r="C1137" s="1"/>
      <c r="D1137" s="1"/>
      <c r="E1137" s="1"/>
      <c r="F1137" s="1"/>
      <c r="G1137" s="183" t="s">
        <v>1842</v>
      </c>
      <c r="H1137" s="188">
        <v>42370</v>
      </c>
      <c r="I1137" s="1" t="s">
        <v>14</v>
      </c>
      <c r="J1137" s="2" t="s">
        <v>63</v>
      </c>
      <c r="K1137" s="1" t="s">
        <v>9</v>
      </c>
      <c r="L1137" s="1" t="s">
        <v>10</v>
      </c>
      <c r="M1137" s="1" t="s">
        <v>10</v>
      </c>
      <c r="N1137" s="1" t="s">
        <v>11</v>
      </c>
      <c r="O1137" s="249">
        <v>55508.53</v>
      </c>
      <c r="P1137" s="7">
        <v>0</v>
      </c>
      <c r="Q1137" s="7">
        <f t="shared" si="38"/>
        <v>55508.53</v>
      </c>
      <c r="R1137" s="6" t="s">
        <v>1</v>
      </c>
      <c r="S1137" s="5" t="s">
        <v>4</v>
      </c>
      <c r="T1137" s="5"/>
      <c r="U1137" s="5" t="s">
        <v>181</v>
      </c>
      <c r="V1137" s="1"/>
      <c r="W1137" s="1"/>
      <c r="X1137" s="1"/>
      <c r="Y1137" s="1"/>
      <c r="Z1137" s="4">
        <v>42370</v>
      </c>
      <c r="AA1137" s="1"/>
      <c r="AB1137" s="1"/>
      <c r="AC1137" s="1"/>
      <c r="AD1137" s="8" t="s">
        <v>1843</v>
      </c>
    </row>
    <row r="1138" spans="2:30" ht="15" customHeight="1" outlineLevel="5" x14ac:dyDescent="0.25">
      <c r="B1138" s="3"/>
      <c r="C1138" s="1"/>
      <c r="D1138" s="1"/>
      <c r="E1138" s="1"/>
      <c r="F1138" s="1"/>
      <c r="G1138" s="183" t="s">
        <v>1842</v>
      </c>
      <c r="H1138" s="188">
        <v>42370</v>
      </c>
      <c r="I1138" s="1" t="s">
        <v>14</v>
      </c>
      <c r="J1138" s="2" t="s">
        <v>63</v>
      </c>
      <c r="K1138" s="1" t="s">
        <v>9</v>
      </c>
      <c r="L1138" s="1" t="s">
        <v>10</v>
      </c>
      <c r="M1138" s="1" t="s">
        <v>10</v>
      </c>
      <c r="N1138" s="1" t="s">
        <v>11</v>
      </c>
      <c r="O1138" s="249">
        <v>53894.68</v>
      </c>
      <c r="P1138" s="7">
        <v>0</v>
      </c>
      <c r="Q1138" s="7">
        <f t="shared" si="38"/>
        <v>53894.68</v>
      </c>
      <c r="R1138" s="6" t="s">
        <v>1</v>
      </c>
      <c r="S1138" s="5" t="s">
        <v>4</v>
      </c>
      <c r="T1138" s="5"/>
      <c r="U1138" s="5" t="s">
        <v>182</v>
      </c>
      <c r="V1138" s="1"/>
      <c r="W1138" s="1"/>
      <c r="X1138" s="1"/>
      <c r="Y1138" s="1"/>
      <c r="Z1138" s="4">
        <v>42370</v>
      </c>
      <c r="AA1138" s="1"/>
      <c r="AB1138" s="1"/>
      <c r="AC1138" s="1"/>
      <c r="AD1138" s="8" t="s">
        <v>1843</v>
      </c>
    </row>
    <row r="1139" spans="2:30" ht="15" customHeight="1" outlineLevel="5" x14ac:dyDescent="0.25">
      <c r="B1139" s="3"/>
      <c r="C1139" s="1"/>
      <c r="D1139" s="1"/>
      <c r="E1139" s="1"/>
      <c r="F1139" s="1"/>
      <c r="G1139" s="183" t="s">
        <v>1842</v>
      </c>
      <c r="H1139" s="188">
        <v>42370</v>
      </c>
      <c r="I1139" s="1" t="s">
        <v>14</v>
      </c>
      <c r="J1139" s="2" t="s">
        <v>63</v>
      </c>
      <c r="K1139" s="1" t="s">
        <v>9</v>
      </c>
      <c r="L1139" s="1" t="s">
        <v>10</v>
      </c>
      <c r="M1139" s="1" t="s">
        <v>10</v>
      </c>
      <c r="N1139" s="1" t="s">
        <v>11</v>
      </c>
      <c r="O1139" s="249">
        <v>113274.21</v>
      </c>
      <c r="P1139" s="7">
        <v>0</v>
      </c>
      <c r="Q1139" s="7">
        <f t="shared" si="38"/>
        <v>113274.21</v>
      </c>
      <c r="R1139" s="6" t="s">
        <v>1</v>
      </c>
      <c r="S1139" s="5" t="s">
        <v>4</v>
      </c>
      <c r="T1139" s="5"/>
      <c r="U1139" s="5" t="s">
        <v>183</v>
      </c>
      <c r="V1139" s="1"/>
      <c r="W1139" s="1"/>
      <c r="X1139" s="1"/>
      <c r="Y1139" s="1"/>
      <c r="Z1139" s="4">
        <v>42370</v>
      </c>
      <c r="AA1139" s="1"/>
      <c r="AB1139" s="1"/>
      <c r="AC1139" s="1"/>
      <c r="AD1139" s="8" t="s">
        <v>1843</v>
      </c>
    </row>
    <row r="1140" spans="2:30" ht="15" customHeight="1" outlineLevel="5" x14ac:dyDescent="0.25">
      <c r="B1140" s="3"/>
      <c r="C1140" s="1"/>
      <c r="D1140" s="1"/>
      <c r="E1140" s="1"/>
      <c r="F1140" s="1"/>
      <c r="G1140" s="183" t="s">
        <v>1842</v>
      </c>
      <c r="H1140" s="188">
        <v>42370</v>
      </c>
      <c r="I1140" s="1" t="s">
        <v>14</v>
      </c>
      <c r="J1140" s="2" t="s">
        <v>63</v>
      </c>
      <c r="K1140" s="1" t="s">
        <v>9</v>
      </c>
      <c r="L1140" s="1" t="s">
        <v>10</v>
      </c>
      <c r="M1140" s="1" t="s">
        <v>10</v>
      </c>
      <c r="N1140" s="1" t="s">
        <v>11</v>
      </c>
      <c r="O1140" s="249">
        <v>254966.68</v>
      </c>
      <c r="P1140" s="7">
        <v>0</v>
      </c>
      <c r="Q1140" s="7">
        <f t="shared" si="38"/>
        <v>254966.68</v>
      </c>
      <c r="R1140" s="6" t="s">
        <v>1</v>
      </c>
      <c r="S1140" s="5" t="s">
        <v>4</v>
      </c>
      <c r="T1140" s="5"/>
      <c r="U1140" s="5" t="s">
        <v>184</v>
      </c>
      <c r="V1140" s="1"/>
      <c r="W1140" s="1"/>
      <c r="X1140" s="1"/>
      <c r="Y1140" s="1"/>
      <c r="Z1140" s="4">
        <v>42370</v>
      </c>
      <c r="AA1140" s="1"/>
      <c r="AB1140" s="1"/>
      <c r="AC1140" s="1"/>
      <c r="AD1140" s="8" t="s">
        <v>1843</v>
      </c>
    </row>
    <row r="1141" spans="2:30" ht="15" customHeight="1" outlineLevel="5" x14ac:dyDescent="0.25">
      <c r="B1141" s="3"/>
      <c r="C1141" s="1"/>
      <c r="D1141" s="1"/>
      <c r="E1141" s="1"/>
      <c r="F1141" s="1"/>
      <c r="G1141" s="183" t="s">
        <v>1842</v>
      </c>
      <c r="H1141" s="188">
        <v>42370</v>
      </c>
      <c r="I1141" s="1" t="s">
        <v>14</v>
      </c>
      <c r="J1141" s="2" t="s">
        <v>63</v>
      </c>
      <c r="K1141" s="1" t="s">
        <v>9</v>
      </c>
      <c r="L1141" s="1" t="s">
        <v>10</v>
      </c>
      <c r="M1141" s="1" t="s">
        <v>10</v>
      </c>
      <c r="N1141" s="1" t="s">
        <v>11</v>
      </c>
      <c r="O1141" s="249">
        <v>2220</v>
      </c>
      <c r="P1141" s="7">
        <v>0</v>
      </c>
      <c r="Q1141" s="7">
        <f t="shared" si="38"/>
        <v>2220</v>
      </c>
      <c r="R1141" s="6" t="s">
        <v>1</v>
      </c>
      <c r="S1141" s="5" t="s">
        <v>4</v>
      </c>
      <c r="T1141" s="5"/>
      <c r="U1141" s="5" t="s">
        <v>264</v>
      </c>
      <c r="V1141" s="1"/>
      <c r="W1141" s="1"/>
      <c r="X1141" s="1"/>
      <c r="Y1141" s="1"/>
      <c r="Z1141" s="4">
        <v>42370</v>
      </c>
      <c r="AA1141" s="1"/>
      <c r="AB1141" s="1"/>
      <c r="AC1141" s="1"/>
      <c r="AD1141" s="8" t="s">
        <v>1843</v>
      </c>
    </row>
    <row r="1142" spans="2:30" ht="15" customHeight="1" outlineLevel="5" x14ac:dyDescent="0.25">
      <c r="B1142" s="3"/>
      <c r="C1142" s="1"/>
      <c r="D1142" s="1"/>
      <c r="E1142" s="1"/>
      <c r="F1142" s="1"/>
      <c r="G1142" s="183" t="s">
        <v>1842</v>
      </c>
      <c r="H1142" s="188">
        <v>42370</v>
      </c>
      <c r="I1142" s="1" t="s">
        <v>14</v>
      </c>
      <c r="J1142" s="2" t="s">
        <v>63</v>
      </c>
      <c r="K1142" s="1" t="s">
        <v>9</v>
      </c>
      <c r="L1142" s="1" t="s">
        <v>10</v>
      </c>
      <c r="M1142" s="1" t="s">
        <v>10</v>
      </c>
      <c r="N1142" s="1" t="s">
        <v>11</v>
      </c>
      <c r="O1142" s="249">
        <v>33450</v>
      </c>
      <c r="P1142" s="7">
        <v>0</v>
      </c>
      <c r="Q1142" s="7">
        <f t="shared" si="38"/>
        <v>33450</v>
      </c>
      <c r="R1142" s="6" t="s">
        <v>1</v>
      </c>
      <c r="S1142" s="5" t="s">
        <v>4</v>
      </c>
      <c r="T1142" s="5"/>
      <c r="U1142" s="5" t="s">
        <v>265</v>
      </c>
      <c r="V1142" s="1"/>
      <c r="W1142" s="1"/>
      <c r="X1142" s="1"/>
      <c r="Y1142" s="1"/>
      <c r="Z1142" s="4">
        <v>42370</v>
      </c>
      <c r="AA1142" s="1"/>
      <c r="AB1142" s="1"/>
      <c r="AC1142" s="1"/>
      <c r="AD1142" s="8" t="s">
        <v>1843</v>
      </c>
    </row>
    <row r="1143" spans="2:30" ht="15" customHeight="1" outlineLevel="5" x14ac:dyDescent="0.25">
      <c r="B1143" s="3"/>
      <c r="C1143" s="1"/>
      <c r="D1143" s="1"/>
      <c r="E1143" s="1"/>
      <c r="F1143" s="1"/>
      <c r="G1143" s="183" t="s">
        <v>1842</v>
      </c>
      <c r="H1143" s="188">
        <v>42370</v>
      </c>
      <c r="I1143" s="1" t="s">
        <v>14</v>
      </c>
      <c r="J1143" s="2" t="s">
        <v>63</v>
      </c>
      <c r="K1143" s="1" t="s">
        <v>9</v>
      </c>
      <c r="L1143" s="1" t="s">
        <v>10</v>
      </c>
      <c r="M1143" s="1" t="s">
        <v>10</v>
      </c>
      <c r="N1143" s="1" t="s">
        <v>11</v>
      </c>
      <c r="O1143" s="249">
        <v>98241.61</v>
      </c>
      <c r="P1143" s="7">
        <v>0</v>
      </c>
      <c r="Q1143" s="7">
        <f t="shared" si="38"/>
        <v>98241.61</v>
      </c>
      <c r="R1143" s="6" t="s">
        <v>1</v>
      </c>
      <c r="S1143" s="5" t="s">
        <v>4</v>
      </c>
      <c r="T1143" s="5"/>
      <c r="U1143" s="5" t="s">
        <v>185</v>
      </c>
      <c r="V1143" s="1"/>
      <c r="W1143" s="1"/>
      <c r="X1143" s="1"/>
      <c r="Y1143" s="1"/>
      <c r="Z1143" s="4">
        <v>42370</v>
      </c>
      <c r="AA1143" s="1"/>
      <c r="AB1143" s="1"/>
      <c r="AC1143" s="1"/>
      <c r="AD1143" s="8" t="s">
        <v>1843</v>
      </c>
    </row>
    <row r="1144" spans="2:30" ht="15" customHeight="1" outlineLevel="5" x14ac:dyDescent="0.25">
      <c r="B1144" s="3"/>
      <c r="C1144" s="1"/>
      <c r="D1144" s="1"/>
      <c r="E1144" s="1"/>
      <c r="F1144" s="1"/>
      <c r="G1144" s="183" t="s">
        <v>1842</v>
      </c>
      <c r="H1144" s="188">
        <v>42370</v>
      </c>
      <c r="I1144" s="1" t="s">
        <v>14</v>
      </c>
      <c r="J1144" s="2" t="s">
        <v>63</v>
      </c>
      <c r="K1144" s="1" t="s">
        <v>9</v>
      </c>
      <c r="L1144" s="1" t="s">
        <v>10</v>
      </c>
      <c r="M1144" s="1" t="s">
        <v>10</v>
      </c>
      <c r="N1144" s="1" t="s">
        <v>11</v>
      </c>
      <c r="O1144" s="249">
        <v>11220.75</v>
      </c>
      <c r="P1144" s="7">
        <v>0</v>
      </c>
      <c r="Q1144" s="7">
        <f t="shared" si="38"/>
        <v>11220.75</v>
      </c>
      <c r="R1144" s="6" t="s">
        <v>1</v>
      </c>
      <c r="S1144" s="5" t="s">
        <v>4</v>
      </c>
      <c r="T1144" s="5"/>
      <c r="U1144" s="5" t="s">
        <v>6387</v>
      </c>
      <c r="V1144" s="1"/>
      <c r="W1144" s="1"/>
      <c r="X1144" s="1"/>
      <c r="Y1144" s="1"/>
      <c r="Z1144" s="4">
        <v>42370</v>
      </c>
      <c r="AA1144" s="1"/>
      <c r="AB1144" s="1"/>
      <c r="AC1144" s="1"/>
      <c r="AD1144" s="8" t="s">
        <v>1843</v>
      </c>
    </row>
    <row r="1145" spans="2:30" ht="15" customHeight="1" outlineLevel="5" x14ac:dyDescent="0.25">
      <c r="B1145" s="3"/>
      <c r="C1145" s="1"/>
      <c r="D1145" s="1"/>
      <c r="E1145" s="1"/>
      <c r="F1145" s="1"/>
      <c r="G1145" s="183" t="s">
        <v>1842</v>
      </c>
      <c r="H1145" s="188">
        <v>42370</v>
      </c>
      <c r="I1145" s="1" t="s">
        <v>14</v>
      </c>
      <c r="J1145" s="2" t="s">
        <v>63</v>
      </c>
      <c r="K1145" s="1" t="s">
        <v>9</v>
      </c>
      <c r="L1145" s="1" t="s">
        <v>10</v>
      </c>
      <c r="M1145" s="1" t="s">
        <v>10</v>
      </c>
      <c r="N1145" s="1" t="s">
        <v>11</v>
      </c>
      <c r="O1145" s="249">
        <v>31892.9</v>
      </c>
      <c r="P1145" s="7">
        <v>0</v>
      </c>
      <c r="Q1145" s="7">
        <f t="shared" si="38"/>
        <v>31892.9</v>
      </c>
      <c r="R1145" s="6" t="s">
        <v>1</v>
      </c>
      <c r="S1145" s="5" t="s">
        <v>4</v>
      </c>
      <c r="T1145" s="5"/>
      <c r="U1145" s="5" t="s">
        <v>268</v>
      </c>
      <c r="V1145" s="1"/>
      <c r="W1145" s="1"/>
      <c r="X1145" s="1"/>
      <c r="Y1145" s="1"/>
      <c r="Z1145" s="4">
        <v>42370</v>
      </c>
      <c r="AA1145" s="1"/>
      <c r="AB1145" s="1"/>
      <c r="AC1145" s="1"/>
      <c r="AD1145" s="8" t="s">
        <v>1843</v>
      </c>
    </row>
    <row r="1146" spans="2:30" ht="15" customHeight="1" outlineLevel="5" x14ac:dyDescent="0.25">
      <c r="B1146" s="3"/>
      <c r="C1146" s="1"/>
      <c r="D1146" s="1"/>
      <c r="E1146" s="1"/>
      <c r="F1146" s="1"/>
      <c r="G1146" s="183" t="s">
        <v>1842</v>
      </c>
      <c r="H1146" s="188">
        <v>42370</v>
      </c>
      <c r="I1146" s="1" t="s">
        <v>14</v>
      </c>
      <c r="J1146" s="2" t="s">
        <v>63</v>
      </c>
      <c r="K1146" s="1" t="s">
        <v>9</v>
      </c>
      <c r="L1146" s="1" t="s">
        <v>10</v>
      </c>
      <c r="M1146" s="1" t="s">
        <v>10</v>
      </c>
      <c r="N1146" s="1" t="s">
        <v>11</v>
      </c>
      <c r="O1146" s="249">
        <v>132234.66</v>
      </c>
      <c r="P1146" s="7">
        <v>0</v>
      </c>
      <c r="Q1146" s="7">
        <f t="shared" si="38"/>
        <v>132234.66</v>
      </c>
      <c r="R1146" s="6" t="s">
        <v>1</v>
      </c>
      <c r="S1146" s="5" t="s">
        <v>4</v>
      </c>
      <c r="T1146" s="5"/>
      <c r="U1146" s="5" t="s">
        <v>186</v>
      </c>
      <c r="V1146" s="1"/>
      <c r="W1146" s="1"/>
      <c r="X1146" s="1"/>
      <c r="Y1146" s="1"/>
      <c r="Z1146" s="4">
        <v>42370</v>
      </c>
      <c r="AA1146" s="1"/>
      <c r="AB1146" s="1"/>
      <c r="AC1146" s="1"/>
      <c r="AD1146" s="8" t="s">
        <v>1843</v>
      </c>
    </row>
    <row r="1147" spans="2:30" ht="15" customHeight="1" outlineLevel="5" x14ac:dyDescent="0.25">
      <c r="B1147" s="3"/>
      <c r="C1147" s="1"/>
      <c r="D1147" s="1"/>
      <c r="E1147" s="1"/>
      <c r="F1147" s="1"/>
      <c r="G1147" s="183" t="s">
        <v>1842</v>
      </c>
      <c r="H1147" s="188">
        <v>42370</v>
      </c>
      <c r="I1147" s="1" t="s">
        <v>14</v>
      </c>
      <c r="J1147" s="2" t="s">
        <v>63</v>
      </c>
      <c r="K1147" s="1" t="s">
        <v>9</v>
      </c>
      <c r="L1147" s="1" t="s">
        <v>10</v>
      </c>
      <c r="M1147" s="1" t="s">
        <v>10</v>
      </c>
      <c r="N1147" s="1" t="s">
        <v>11</v>
      </c>
      <c r="O1147" s="249">
        <v>222616.47</v>
      </c>
      <c r="P1147" s="7">
        <v>0</v>
      </c>
      <c r="Q1147" s="7">
        <f t="shared" ref="Q1147:Q1178" si="39">O1147-P1147</f>
        <v>222616.47</v>
      </c>
      <c r="R1147" s="6" t="s">
        <v>1</v>
      </c>
      <c r="S1147" s="5" t="s">
        <v>4</v>
      </c>
      <c r="T1147" s="5"/>
      <c r="U1147" s="5" t="s">
        <v>187</v>
      </c>
      <c r="V1147" s="1"/>
      <c r="W1147" s="1"/>
      <c r="X1147" s="1"/>
      <c r="Y1147" s="1"/>
      <c r="Z1147" s="4">
        <v>42370</v>
      </c>
      <c r="AA1147" s="1"/>
      <c r="AB1147" s="1"/>
      <c r="AC1147" s="1"/>
      <c r="AD1147" s="8" t="s">
        <v>1843</v>
      </c>
    </row>
    <row r="1148" spans="2:30" ht="15" customHeight="1" outlineLevel="5" x14ac:dyDescent="0.25">
      <c r="B1148" s="3"/>
      <c r="C1148" s="1"/>
      <c r="D1148" s="1"/>
      <c r="E1148" s="1"/>
      <c r="F1148" s="1"/>
      <c r="G1148" s="183" t="s">
        <v>1842</v>
      </c>
      <c r="H1148" s="188">
        <v>42370</v>
      </c>
      <c r="I1148" s="1" t="s">
        <v>14</v>
      </c>
      <c r="J1148" s="2" t="s">
        <v>63</v>
      </c>
      <c r="K1148" s="1" t="s">
        <v>9</v>
      </c>
      <c r="L1148" s="1" t="s">
        <v>10</v>
      </c>
      <c r="M1148" s="1" t="s">
        <v>10</v>
      </c>
      <c r="N1148" s="1" t="s">
        <v>11</v>
      </c>
      <c r="O1148" s="249">
        <v>900</v>
      </c>
      <c r="P1148" s="7">
        <v>0</v>
      </c>
      <c r="Q1148" s="7">
        <f t="shared" si="39"/>
        <v>900</v>
      </c>
      <c r="R1148" s="6" t="s">
        <v>1</v>
      </c>
      <c r="S1148" s="5" t="s">
        <v>4</v>
      </c>
      <c r="T1148" s="5"/>
      <c r="U1148" s="5" t="s">
        <v>288</v>
      </c>
      <c r="V1148" s="1"/>
      <c r="W1148" s="1"/>
      <c r="X1148" s="1"/>
      <c r="Y1148" s="1"/>
      <c r="Z1148" s="4">
        <v>42370</v>
      </c>
      <c r="AA1148" s="1"/>
      <c r="AB1148" s="1"/>
      <c r="AC1148" s="1"/>
      <c r="AD1148" s="8" t="s">
        <v>1843</v>
      </c>
    </row>
    <row r="1149" spans="2:30" ht="15" customHeight="1" outlineLevel="5" x14ac:dyDescent="0.25">
      <c r="B1149" s="3"/>
      <c r="C1149" s="1"/>
      <c r="D1149" s="1"/>
      <c r="E1149" s="1"/>
      <c r="F1149" s="1"/>
      <c r="G1149" s="183" t="s">
        <v>1842</v>
      </c>
      <c r="H1149" s="188">
        <v>42370</v>
      </c>
      <c r="I1149" s="1" t="s">
        <v>14</v>
      </c>
      <c r="J1149" s="2" t="s">
        <v>63</v>
      </c>
      <c r="K1149" s="1" t="s">
        <v>9</v>
      </c>
      <c r="L1149" s="1" t="s">
        <v>10</v>
      </c>
      <c r="M1149" s="1" t="s">
        <v>10</v>
      </c>
      <c r="N1149" s="1" t="s">
        <v>11</v>
      </c>
      <c r="O1149" s="249">
        <v>53214</v>
      </c>
      <c r="P1149" s="7">
        <v>0</v>
      </c>
      <c r="Q1149" s="7">
        <f t="shared" si="39"/>
        <v>53214</v>
      </c>
      <c r="R1149" s="6" t="s">
        <v>1</v>
      </c>
      <c r="S1149" s="5" t="s">
        <v>4</v>
      </c>
      <c r="T1149" s="5"/>
      <c r="U1149" s="5" t="s">
        <v>188</v>
      </c>
      <c r="V1149" s="1"/>
      <c r="W1149" s="1"/>
      <c r="X1149" s="1"/>
      <c r="Y1149" s="1"/>
      <c r="Z1149" s="4">
        <v>42370</v>
      </c>
      <c r="AA1149" s="1"/>
      <c r="AB1149" s="1"/>
      <c r="AC1149" s="1"/>
      <c r="AD1149" s="8" t="s">
        <v>1843</v>
      </c>
    </row>
    <row r="1150" spans="2:30" ht="15" customHeight="1" outlineLevel="5" x14ac:dyDescent="0.25">
      <c r="B1150" s="3"/>
      <c r="C1150" s="1"/>
      <c r="D1150" s="1"/>
      <c r="E1150" s="1"/>
      <c r="F1150" s="1"/>
      <c r="G1150" s="183" t="s">
        <v>1842</v>
      </c>
      <c r="H1150" s="188">
        <v>42370</v>
      </c>
      <c r="I1150" s="1" t="s">
        <v>14</v>
      </c>
      <c r="J1150" s="2" t="s">
        <v>63</v>
      </c>
      <c r="K1150" s="1" t="s">
        <v>9</v>
      </c>
      <c r="L1150" s="1" t="s">
        <v>10</v>
      </c>
      <c r="M1150" s="1" t="s">
        <v>10</v>
      </c>
      <c r="N1150" s="1" t="s">
        <v>11</v>
      </c>
      <c r="O1150" s="249">
        <v>115627.01</v>
      </c>
      <c r="P1150" s="7">
        <v>0</v>
      </c>
      <c r="Q1150" s="7">
        <f t="shared" si="39"/>
        <v>115627.01</v>
      </c>
      <c r="R1150" s="6" t="s">
        <v>1</v>
      </c>
      <c r="S1150" s="5" t="s">
        <v>4</v>
      </c>
      <c r="T1150" s="5"/>
      <c r="U1150" s="5" t="s">
        <v>6391</v>
      </c>
      <c r="V1150" s="1"/>
      <c r="W1150" s="1"/>
      <c r="X1150" s="1"/>
      <c r="Y1150" s="1"/>
      <c r="Z1150" s="4">
        <v>42370</v>
      </c>
      <c r="AA1150" s="1"/>
      <c r="AB1150" s="1"/>
      <c r="AC1150" s="1"/>
      <c r="AD1150" s="8" t="s">
        <v>1843</v>
      </c>
    </row>
    <row r="1151" spans="2:30" ht="15" customHeight="1" outlineLevel="5" x14ac:dyDescent="0.25">
      <c r="B1151" s="3"/>
      <c r="C1151" s="1"/>
      <c r="D1151" s="1"/>
      <c r="E1151" s="1"/>
      <c r="F1151" s="1"/>
      <c r="G1151" s="183" t="s">
        <v>1842</v>
      </c>
      <c r="H1151" s="188">
        <v>42370</v>
      </c>
      <c r="I1151" s="1" t="s">
        <v>14</v>
      </c>
      <c r="J1151" s="2" t="s">
        <v>63</v>
      </c>
      <c r="K1151" s="1" t="s">
        <v>9</v>
      </c>
      <c r="L1151" s="1" t="s">
        <v>10</v>
      </c>
      <c r="M1151" s="1" t="s">
        <v>10</v>
      </c>
      <c r="N1151" s="1" t="s">
        <v>11</v>
      </c>
      <c r="O1151" s="249">
        <v>738785.68</v>
      </c>
      <c r="P1151" s="7">
        <v>0</v>
      </c>
      <c r="Q1151" s="7">
        <f t="shared" si="39"/>
        <v>738785.68</v>
      </c>
      <c r="R1151" s="6" t="s">
        <v>1</v>
      </c>
      <c r="S1151" s="5" t="s">
        <v>4</v>
      </c>
      <c r="T1151" s="5"/>
      <c r="U1151" s="5" t="s">
        <v>4227</v>
      </c>
      <c r="V1151" s="1"/>
      <c r="W1151" s="1"/>
      <c r="X1151" s="1"/>
      <c r="Y1151" s="1"/>
      <c r="Z1151" s="4">
        <v>42370</v>
      </c>
      <c r="AA1151" s="1"/>
      <c r="AB1151" s="1"/>
      <c r="AC1151" s="1"/>
      <c r="AD1151" s="8" t="s">
        <v>1843</v>
      </c>
    </row>
    <row r="1152" spans="2:30" ht="15" customHeight="1" outlineLevel="5" x14ac:dyDescent="0.25">
      <c r="B1152" s="3"/>
      <c r="C1152" s="1"/>
      <c r="D1152" s="1"/>
      <c r="E1152" s="1"/>
      <c r="F1152" s="1"/>
      <c r="G1152" s="183" t="s">
        <v>1842</v>
      </c>
      <c r="H1152" s="188">
        <v>42370</v>
      </c>
      <c r="I1152" s="1" t="s">
        <v>14</v>
      </c>
      <c r="J1152" s="2" t="s">
        <v>63</v>
      </c>
      <c r="K1152" s="1" t="s">
        <v>9</v>
      </c>
      <c r="L1152" s="1" t="s">
        <v>10</v>
      </c>
      <c r="M1152" s="1" t="s">
        <v>10</v>
      </c>
      <c r="N1152" s="1" t="s">
        <v>11</v>
      </c>
      <c r="O1152" s="249">
        <v>178549.19</v>
      </c>
      <c r="P1152" s="7">
        <v>0</v>
      </c>
      <c r="Q1152" s="7">
        <f t="shared" si="39"/>
        <v>178549.19</v>
      </c>
      <c r="R1152" s="6" t="s">
        <v>1</v>
      </c>
      <c r="S1152" s="5" t="s">
        <v>4</v>
      </c>
      <c r="T1152" s="5"/>
      <c r="U1152" s="5" t="s">
        <v>189</v>
      </c>
      <c r="V1152" s="1"/>
      <c r="W1152" s="1"/>
      <c r="X1152" s="1"/>
      <c r="Y1152" s="1"/>
      <c r="Z1152" s="4">
        <v>42370</v>
      </c>
      <c r="AA1152" s="1"/>
      <c r="AB1152" s="1"/>
      <c r="AC1152" s="1"/>
      <c r="AD1152" s="8" t="s">
        <v>1843</v>
      </c>
    </row>
    <row r="1153" spans="2:30" ht="15" customHeight="1" outlineLevel="5" x14ac:dyDescent="0.25">
      <c r="B1153" s="3"/>
      <c r="C1153" s="1"/>
      <c r="D1153" s="1"/>
      <c r="E1153" s="1"/>
      <c r="F1153" s="1"/>
      <c r="G1153" s="183" t="s">
        <v>1842</v>
      </c>
      <c r="H1153" s="188">
        <v>42370</v>
      </c>
      <c r="I1153" s="1" t="s">
        <v>14</v>
      </c>
      <c r="J1153" s="2" t="s">
        <v>63</v>
      </c>
      <c r="K1153" s="1" t="s">
        <v>9</v>
      </c>
      <c r="L1153" s="1" t="s">
        <v>10</v>
      </c>
      <c r="M1153" s="1" t="s">
        <v>10</v>
      </c>
      <c r="N1153" s="1" t="s">
        <v>11</v>
      </c>
      <c r="O1153" s="249">
        <v>122645.47</v>
      </c>
      <c r="P1153" s="7">
        <v>0</v>
      </c>
      <c r="Q1153" s="7">
        <f t="shared" si="39"/>
        <v>122645.47</v>
      </c>
      <c r="R1153" s="6" t="s">
        <v>1</v>
      </c>
      <c r="S1153" s="5" t="s">
        <v>4</v>
      </c>
      <c r="T1153" s="5"/>
      <c r="U1153" s="5" t="s">
        <v>190</v>
      </c>
      <c r="V1153" s="1"/>
      <c r="W1153" s="1"/>
      <c r="X1153" s="1"/>
      <c r="Y1153" s="1"/>
      <c r="Z1153" s="4">
        <v>42370</v>
      </c>
      <c r="AA1153" s="1"/>
      <c r="AB1153" s="1"/>
      <c r="AC1153" s="1"/>
      <c r="AD1153" s="8" t="s">
        <v>1843</v>
      </c>
    </row>
    <row r="1154" spans="2:30" ht="15" customHeight="1" outlineLevel="5" x14ac:dyDescent="0.25">
      <c r="B1154" s="3"/>
      <c r="C1154" s="1"/>
      <c r="D1154" s="1"/>
      <c r="E1154" s="1"/>
      <c r="F1154" s="1"/>
      <c r="G1154" s="183" t="s">
        <v>1842</v>
      </c>
      <c r="H1154" s="188">
        <v>42370</v>
      </c>
      <c r="I1154" s="1" t="s">
        <v>14</v>
      </c>
      <c r="J1154" s="2" t="s">
        <v>63</v>
      </c>
      <c r="K1154" s="1" t="s">
        <v>9</v>
      </c>
      <c r="L1154" s="1" t="s">
        <v>10</v>
      </c>
      <c r="M1154" s="1" t="s">
        <v>10</v>
      </c>
      <c r="N1154" s="1" t="s">
        <v>11</v>
      </c>
      <c r="O1154" s="249">
        <v>141777.14000000001</v>
      </c>
      <c r="P1154" s="7">
        <v>0</v>
      </c>
      <c r="Q1154" s="7">
        <f t="shared" si="39"/>
        <v>141777.14000000001</v>
      </c>
      <c r="R1154" s="6" t="s">
        <v>1</v>
      </c>
      <c r="S1154" s="5" t="s">
        <v>4</v>
      </c>
      <c r="T1154" s="5"/>
      <c r="U1154" s="5" t="s">
        <v>191</v>
      </c>
      <c r="V1154" s="1"/>
      <c r="W1154" s="1"/>
      <c r="X1154" s="1"/>
      <c r="Y1154" s="1"/>
      <c r="Z1154" s="4">
        <v>42370</v>
      </c>
      <c r="AA1154" s="1"/>
      <c r="AB1154" s="1"/>
      <c r="AC1154" s="1"/>
      <c r="AD1154" s="8" t="s">
        <v>1843</v>
      </c>
    </row>
    <row r="1155" spans="2:30" ht="15" customHeight="1" outlineLevel="5" x14ac:dyDescent="0.25">
      <c r="B1155" s="3"/>
      <c r="C1155" s="1"/>
      <c r="D1155" s="1"/>
      <c r="E1155" s="1"/>
      <c r="F1155" s="1"/>
      <c r="G1155" s="183" t="s">
        <v>1842</v>
      </c>
      <c r="H1155" s="188">
        <v>42370</v>
      </c>
      <c r="I1155" s="1" t="s">
        <v>14</v>
      </c>
      <c r="J1155" s="2" t="s">
        <v>63</v>
      </c>
      <c r="K1155" s="1" t="s">
        <v>9</v>
      </c>
      <c r="L1155" s="1" t="s">
        <v>10</v>
      </c>
      <c r="M1155" s="1" t="s">
        <v>10</v>
      </c>
      <c r="N1155" s="1" t="s">
        <v>11</v>
      </c>
      <c r="O1155" s="249">
        <v>233859.3</v>
      </c>
      <c r="P1155" s="7">
        <v>0</v>
      </c>
      <c r="Q1155" s="7">
        <f t="shared" si="39"/>
        <v>233859.3</v>
      </c>
      <c r="R1155" s="6" t="s">
        <v>1</v>
      </c>
      <c r="S1155" s="5" t="s">
        <v>4</v>
      </c>
      <c r="T1155" s="5"/>
      <c r="U1155" s="5" t="s">
        <v>192</v>
      </c>
      <c r="V1155" s="1"/>
      <c r="W1155" s="1"/>
      <c r="X1155" s="1"/>
      <c r="Y1155" s="1"/>
      <c r="Z1155" s="4">
        <v>42370</v>
      </c>
      <c r="AA1155" s="1"/>
      <c r="AB1155" s="1"/>
      <c r="AC1155" s="1"/>
      <c r="AD1155" s="8" t="s">
        <v>1843</v>
      </c>
    </row>
    <row r="1156" spans="2:30" ht="15" customHeight="1" outlineLevel="5" x14ac:dyDescent="0.25">
      <c r="B1156" s="3"/>
      <c r="C1156" s="1"/>
      <c r="D1156" s="1"/>
      <c r="E1156" s="1"/>
      <c r="F1156" s="1"/>
      <c r="G1156" s="183" t="s">
        <v>1842</v>
      </c>
      <c r="H1156" s="188">
        <v>42370</v>
      </c>
      <c r="I1156" s="1" t="s">
        <v>14</v>
      </c>
      <c r="J1156" s="2" t="s">
        <v>63</v>
      </c>
      <c r="K1156" s="1" t="s">
        <v>9</v>
      </c>
      <c r="L1156" s="1" t="s">
        <v>10</v>
      </c>
      <c r="M1156" s="1" t="s">
        <v>10</v>
      </c>
      <c r="N1156" s="1" t="s">
        <v>11</v>
      </c>
      <c r="O1156" s="249">
        <v>148455.43</v>
      </c>
      <c r="P1156" s="7">
        <v>0</v>
      </c>
      <c r="Q1156" s="7">
        <f t="shared" si="39"/>
        <v>148455.43</v>
      </c>
      <c r="R1156" s="6" t="s">
        <v>1</v>
      </c>
      <c r="S1156" s="5" t="s">
        <v>4</v>
      </c>
      <c r="T1156" s="5"/>
      <c r="U1156" s="5" t="s">
        <v>88</v>
      </c>
      <c r="V1156" s="1"/>
      <c r="W1156" s="1"/>
      <c r="X1156" s="1"/>
      <c r="Y1156" s="1"/>
      <c r="Z1156" s="4">
        <v>42370</v>
      </c>
      <c r="AA1156" s="1"/>
      <c r="AB1156" s="1"/>
      <c r="AC1156" s="1"/>
      <c r="AD1156" s="8" t="s">
        <v>1843</v>
      </c>
    </row>
    <row r="1157" spans="2:30" ht="15" customHeight="1" outlineLevel="5" x14ac:dyDescent="0.25">
      <c r="B1157" s="3"/>
      <c r="C1157" s="1"/>
      <c r="D1157" s="1"/>
      <c r="E1157" s="1"/>
      <c r="F1157" s="1"/>
      <c r="G1157" s="183" t="s">
        <v>1842</v>
      </c>
      <c r="H1157" s="188">
        <v>42370</v>
      </c>
      <c r="I1157" s="1" t="s">
        <v>14</v>
      </c>
      <c r="J1157" s="2" t="s">
        <v>63</v>
      </c>
      <c r="K1157" s="1" t="s">
        <v>9</v>
      </c>
      <c r="L1157" s="1" t="s">
        <v>10</v>
      </c>
      <c r="M1157" s="1" t="s">
        <v>10</v>
      </c>
      <c r="N1157" s="1" t="s">
        <v>11</v>
      </c>
      <c r="O1157" s="249">
        <v>11578.68</v>
      </c>
      <c r="P1157" s="7">
        <v>0</v>
      </c>
      <c r="Q1157" s="7">
        <f t="shared" si="39"/>
        <v>11578.68</v>
      </c>
      <c r="R1157" s="6" t="s">
        <v>1</v>
      </c>
      <c r="S1157" s="5" t="s">
        <v>4</v>
      </c>
      <c r="T1157" s="5"/>
      <c r="U1157" s="5" t="s">
        <v>193</v>
      </c>
      <c r="V1157" s="1"/>
      <c r="W1157" s="1"/>
      <c r="X1157" s="1"/>
      <c r="Y1157" s="1"/>
      <c r="Z1157" s="4">
        <v>42370</v>
      </c>
      <c r="AA1157" s="1"/>
      <c r="AB1157" s="1"/>
      <c r="AC1157" s="1"/>
      <c r="AD1157" s="8" t="s">
        <v>1843</v>
      </c>
    </row>
    <row r="1158" spans="2:30" ht="15" customHeight="1" outlineLevel="5" x14ac:dyDescent="0.25">
      <c r="B1158" s="3"/>
      <c r="C1158" s="1"/>
      <c r="D1158" s="1"/>
      <c r="E1158" s="1"/>
      <c r="F1158" s="1"/>
      <c r="G1158" s="183" t="s">
        <v>1842</v>
      </c>
      <c r="H1158" s="188">
        <v>42370</v>
      </c>
      <c r="I1158" s="1" t="s">
        <v>14</v>
      </c>
      <c r="J1158" s="2" t="s">
        <v>63</v>
      </c>
      <c r="K1158" s="1" t="s">
        <v>9</v>
      </c>
      <c r="L1158" s="1" t="s">
        <v>10</v>
      </c>
      <c r="M1158" s="1" t="s">
        <v>10</v>
      </c>
      <c r="N1158" s="1" t="s">
        <v>11</v>
      </c>
      <c r="O1158" s="249">
        <v>76862.539999999994</v>
      </c>
      <c r="P1158" s="7">
        <v>0</v>
      </c>
      <c r="Q1158" s="7">
        <f t="shared" si="39"/>
        <v>76862.539999999994</v>
      </c>
      <c r="R1158" s="6" t="s">
        <v>1</v>
      </c>
      <c r="S1158" s="5" t="s">
        <v>4</v>
      </c>
      <c r="T1158" s="5"/>
      <c r="U1158" s="5" t="s">
        <v>194</v>
      </c>
      <c r="V1158" s="1"/>
      <c r="W1158" s="1"/>
      <c r="X1158" s="1"/>
      <c r="Y1158" s="1"/>
      <c r="Z1158" s="4">
        <v>42370</v>
      </c>
      <c r="AA1158" s="1"/>
      <c r="AB1158" s="1"/>
      <c r="AC1158" s="1"/>
      <c r="AD1158" s="8" t="s">
        <v>1843</v>
      </c>
    </row>
    <row r="1159" spans="2:30" ht="15" customHeight="1" outlineLevel="5" x14ac:dyDescent="0.25">
      <c r="B1159" s="3"/>
      <c r="C1159" s="1"/>
      <c r="D1159" s="1"/>
      <c r="E1159" s="1"/>
      <c r="F1159" s="1"/>
      <c r="G1159" s="183" t="s">
        <v>1842</v>
      </c>
      <c r="H1159" s="188">
        <v>42370</v>
      </c>
      <c r="I1159" s="1" t="s">
        <v>14</v>
      </c>
      <c r="J1159" s="2" t="s">
        <v>63</v>
      </c>
      <c r="K1159" s="1" t="s">
        <v>9</v>
      </c>
      <c r="L1159" s="1" t="s">
        <v>10</v>
      </c>
      <c r="M1159" s="1" t="s">
        <v>10</v>
      </c>
      <c r="N1159" s="1" t="s">
        <v>11</v>
      </c>
      <c r="O1159" s="249">
        <v>62843.68</v>
      </c>
      <c r="P1159" s="7">
        <v>0</v>
      </c>
      <c r="Q1159" s="7">
        <f t="shared" si="39"/>
        <v>62843.68</v>
      </c>
      <c r="R1159" s="6" t="s">
        <v>1</v>
      </c>
      <c r="S1159" s="5" t="s">
        <v>4</v>
      </c>
      <c r="T1159" s="5"/>
      <c r="U1159" s="5" t="s">
        <v>195</v>
      </c>
      <c r="V1159" s="1"/>
      <c r="W1159" s="1"/>
      <c r="X1159" s="1"/>
      <c r="Y1159" s="1"/>
      <c r="Z1159" s="4">
        <v>42370</v>
      </c>
      <c r="AA1159" s="1"/>
      <c r="AB1159" s="1"/>
      <c r="AC1159" s="1"/>
      <c r="AD1159" s="8" t="s">
        <v>1843</v>
      </c>
    </row>
    <row r="1160" spans="2:30" ht="15" customHeight="1" outlineLevel="5" x14ac:dyDescent="0.25">
      <c r="B1160" s="3"/>
      <c r="C1160" s="1"/>
      <c r="D1160" s="1"/>
      <c r="E1160" s="1"/>
      <c r="F1160" s="1"/>
      <c r="G1160" s="183" t="s">
        <v>1842</v>
      </c>
      <c r="H1160" s="188">
        <v>42370</v>
      </c>
      <c r="I1160" s="1" t="s">
        <v>14</v>
      </c>
      <c r="J1160" s="2" t="s">
        <v>63</v>
      </c>
      <c r="K1160" s="1" t="s">
        <v>9</v>
      </c>
      <c r="L1160" s="1" t="s">
        <v>10</v>
      </c>
      <c r="M1160" s="1" t="s">
        <v>10</v>
      </c>
      <c r="N1160" s="1" t="s">
        <v>11</v>
      </c>
      <c r="O1160" s="249">
        <v>5658.54</v>
      </c>
      <c r="P1160" s="7">
        <v>0</v>
      </c>
      <c r="Q1160" s="7">
        <f t="shared" si="39"/>
        <v>5658.54</v>
      </c>
      <c r="R1160" s="6" t="s">
        <v>1</v>
      </c>
      <c r="S1160" s="5" t="s">
        <v>4</v>
      </c>
      <c r="T1160" s="5"/>
      <c r="U1160" s="5" t="s">
        <v>271</v>
      </c>
      <c r="V1160" s="1"/>
      <c r="W1160" s="1"/>
      <c r="X1160" s="1"/>
      <c r="Y1160" s="1"/>
      <c r="Z1160" s="4">
        <v>42370</v>
      </c>
      <c r="AA1160" s="1"/>
      <c r="AB1160" s="1"/>
      <c r="AC1160" s="1"/>
      <c r="AD1160" s="8" t="s">
        <v>1843</v>
      </c>
    </row>
    <row r="1161" spans="2:30" ht="15" customHeight="1" outlineLevel="5" x14ac:dyDescent="0.25">
      <c r="B1161" s="3"/>
      <c r="C1161" s="1"/>
      <c r="D1161" s="1"/>
      <c r="E1161" s="1"/>
      <c r="F1161" s="1"/>
      <c r="G1161" s="183" t="s">
        <v>1842</v>
      </c>
      <c r="H1161" s="188">
        <v>42370</v>
      </c>
      <c r="I1161" s="1" t="s">
        <v>14</v>
      </c>
      <c r="J1161" s="2" t="s">
        <v>63</v>
      </c>
      <c r="K1161" s="1" t="s">
        <v>9</v>
      </c>
      <c r="L1161" s="1" t="s">
        <v>10</v>
      </c>
      <c r="M1161" s="1" t="s">
        <v>10</v>
      </c>
      <c r="N1161" s="1" t="s">
        <v>11</v>
      </c>
      <c r="O1161" s="249">
        <v>77439.509999999995</v>
      </c>
      <c r="P1161" s="7">
        <v>0</v>
      </c>
      <c r="Q1161" s="7">
        <f t="shared" si="39"/>
        <v>77439.509999999995</v>
      </c>
      <c r="R1161" s="6" t="s">
        <v>1</v>
      </c>
      <c r="S1161" s="5" t="s">
        <v>4</v>
      </c>
      <c r="T1161" s="5"/>
      <c r="U1161" s="5" t="s">
        <v>196</v>
      </c>
      <c r="V1161" s="1"/>
      <c r="W1161" s="1"/>
      <c r="X1161" s="1"/>
      <c r="Y1161" s="1"/>
      <c r="Z1161" s="4">
        <v>42370</v>
      </c>
      <c r="AA1161" s="1"/>
      <c r="AB1161" s="1"/>
      <c r="AC1161" s="1"/>
      <c r="AD1161" s="8" t="s">
        <v>1843</v>
      </c>
    </row>
    <row r="1162" spans="2:30" ht="15" customHeight="1" outlineLevel="5" x14ac:dyDescent="0.25">
      <c r="B1162" s="3"/>
      <c r="C1162" s="1"/>
      <c r="D1162" s="1"/>
      <c r="E1162" s="1"/>
      <c r="F1162" s="1"/>
      <c r="G1162" s="183" t="s">
        <v>1842</v>
      </c>
      <c r="H1162" s="188">
        <v>42370</v>
      </c>
      <c r="I1162" s="1" t="s">
        <v>14</v>
      </c>
      <c r="J1162" s="2" t="s">
        <v>63</v>
      </c>
      <c r="K1162" s="1" t="s">
        <v>9</v>
      </c>
      <c r="L1162" s="1" t="s">
        <v>10</v>
      </c>
      <c r="M1162" s="1" t="s">
        <v>10</v>
      </c>
      <c r="N1162" s="1" t="s">
        <v>11</v>
      </c>
      <c r="O1162" s="249">
        <v>13421.2</v>
      </c>
      <c r="P1162" s="7">
        <v>0</v>
      </c>
      <c r="Q1162" s="7">
        <f t="shared" si="39"/>
        <v>13421.2</v>
      </c>
      <c r="R1162" s="6" t="s">
        <v>1</v>
      </c>
      <c r="S1162" s="5" t="s">
        <v>4</v>
      </c>
      <c r="T1162" s="5"/>
      <c r="U1162" s="5" t="s">
        <v>197</v>
      </c>
      <c r="V1162" s="1"/>
      <c r="W1162" s="1"/>
      <c r="X1162" s="1"/>
      <c r="Y1162" s="1"/>
      <c r="Z1162" s="4">
        <v>42370</v>
      </c>
      <c r="AA1162" s="1"/>
      <c r="AB1162" s="1"/>
      <c r="AC1162" s="1"/>
      <c r="AD1162" s="8" t="s">
        <v>1843</v>
      </c>
    </row>
    <row r="1163" spans="2:30" ht="15" customHeight="1" outlineLevel="5" x14ac:dyDescent="0.25">
      <c r="B1163" s="3"/>
      <c r="C1163" s="1"/>
      <c r="D1163" s="1"/>
      <c r="E1163" s="1"/>
      <c r="F1163" s="1"/>
      <c r="G1163" s="183" t="s">
        <v>1842</v>
      </c>
      <c r="H1163" s="188">
        <v>42370</v>
      </c>
      <c r="I1163" s="1" t="s">
        <v>14</v>
      </c>
      <c r="J1163" s="2" t="s">
        <v>63</v>
      </c>
      <c r="K1163" s="1" t="s">
        <v>9</v>
      </c>
      <c r="L1163" s="1" t="s">
        <v>10</v>
      </c>
      <c r="M1163" s="1" t="s">
        <v>10</v>
      </c>
      <c r="N1163" s="1" t="s">
        <v>11</v>
      </c>
      <c r="O1163" s="249">
        <v>96442.61</v>
      </c>
      <c r="P1163" s="7">
        <v>0</v>
      </c>
      <c r="Q1163" s="7">
        <f t="shared" si="39"/>
        <v>96442.61</v>
      </c>
      <c r="R1163" s="6" t="s">
        <v>1</v>
      </c>
      <c r="S1163" s="5" t="s">
        <v>4</v>
      </c>
      <c r="T1163" s="5"/>
      <c r="U1163" s="5" t="s">
        <v>198</v>
      </c>
      <c r="V1163" s="1"/>
      <c r="W1163" s="1"/>
      <c r="X1163" s="1"/>
      <c r="Y1163" s="1"/>
      <c r="Z1163" s="4">
        <v>42370</v>
      </c>
      <c r="AA1163" s="1"/>
      <c r="AB1163" s="1"/>
      <c r="AC1163" s="1"/>
      <c r="AD1163" s="8" t="s">
        <v>1843</v>
      </c>
    </row>
    <row r="1164" spans="2:30" ht="15" customHeight="1" outlineLevel="5" x14ac:dyDescent="0.25">
      <c r="B1164" s="3"/>
      <c r="C1164" s="1"/>
      <c r="D1164" s="1"/>
      <c r="E1164" s="1"/>
      <c r="F1164" s="1"/>
      <c r="G1164" s="183" t="s">
        <v>1842</v>
      </c>
      <c r="H1164" s="188">
        <v>42370</v>
      </c>
      <c r="I1164" s="1" t="s">
        <v>14</v>
      </c>
      <c r="J1164" s="2" t="s">
        <v>63</v>
      </c>
      <c r="K1164" s="1" t="s">
        <v>9</v>
      </c>
      <c r="L1164" s="1" t="s">
        <v>10</v>
      </c>
      <c r="M1164" s="1" t="s">
        <v>10</v>
      </c>
      <c r="N1164" s="1" t="s">
        <v>11</v>
      </c>
      <c r="O1164" s="249">
        <v>122095.25</v>
      </c>
      <c r="P1164" s="7">
        <v>0</v>
      </c>
      <c r="Q1164" s="7">
        <f t="shared" si="39"/>
        <v>122095.25</v>
      </c>
      <c r="R1164" s="6" t="s">
        <v>1</v>
      </c>
      <c r="S1164" s="5" t="s">
        <v>4</v>
      </c>
      <c r="T1164" s="5"/>
      <c r="U1164" s="5" t="s">
        <v>199</v>
      </c>
      <c r="V1164" s="1"/>
      <c r="W1164" s="1"/>
      <c r="X1164" s="1"/>
      <c r="Y1164" s="1"/>
      <c r="Z1164" s="4">
        <v>42370</v>
      </c>
      <c r="AA1164" s="1"/>
      <c r="AB1164" s="1"/>
      <c r="AC1164" s="1"/>
      <c r="AD1164" s="8" t="s">
        <v>1843</v>
      </c>
    </row>
    <row r="1165" spans="2:30" ht="15" customHeight="1" outlineLevel="5" x14ac:dyDescent="0.25">
      <c r="B1165" s="3"/>
      <c r="C1165" s="1"/>
      <c r="D1165" s="1"/>
      <c r="E1165" s="1"/>
      <c r="F1165" s="1"/>
      <c r="G1165" s="183" t="s">
        <v>1842</v>
      </c>
      <c r="H1165" s="188">
        <v>42370</v>
      </c>
      <c r="I1165" s="1" t="s">
        <v>14</v>
      </c>
      <c r="J1165" s="2" t="s">
        <v>63</v>
      </c>
      <c r="K1165" s="1" t="s">
        <v>9</v>
      </c>
      <c r="L1165" s="1" t="s">
        <v>10</v>
      </c>
      <c r="M1165" s="1" t="s">
        <v>10</v>
      </c>
      <c r="N1165" s="1" t="s">
        <v>11</v>
      </c>
      <c r="O1165" s="249">
        <v>26123.759999999998</v>
      </c>
      <c r="P1165" s="7">
        <v>0</v>
      </c>
      <c r="Q1165" s="7">
        <f t="shared" si="39"/>
        <v>26123.759999999998</v>
      </c>
      <c r="R1165" s="6" t="s">
        <v>1</v>
      </c>
      <c r="S1165" s="5" t="s">
        <v>4</v>
      </c>
      <c r="T1165" s="5"/>
      <c r="U1165" s="5" t="s">
        <v>89</v>
      </c>
      <c r="V1165" s="1"/>
      <c r="W1165" s="1"/>
      <c r="X1165" s="1"/>
      <c r="Y1165" s="1"/>
      <c r="Z1165" s="4">
        <v>42370</v>
      </c>
      <c r="AA1165" s="1"/>
      <c r="AB1165" s="1"/>
      <c r="AC1165" s="1"/>
      <c r="AD1165" s="8" t="s">
        <v>1843</v>
      </c>
    </row>
    <row r="1166" spans="2:30" ht="15" customHeight="1" outlineLevel="5" x14ac:dyDescent="0.25">
      <c r="B1166" s="3"/>
      <c r="C1166" s="1"/>
      <c r="D1166" s="1"/>
      <c r="E1166" s="1"/>
      <c r="F1166" s="1"/>
      <c r="G1166" s="183" t="s">
        <v>1842</v>
      </c>
      <c r="H1166" s="188">
        <v>42370</v>
      </c>
      <c r="I1166" s="1" t="s">
        <v>14</v>
      </c>
      <c r="J1166" s="2" t="s">
        <v>63</v>
      </c>
      <c r="K1166" s="1" t="s">
        <v>9</v>
      </c>
      <c r="L1166" s="1" t="s">
        <v>10</v>
      </c>
      <c r="M1166" s="1" t="s">
        <v>10</v>
      </c>
      <c r="N1166" s="1" t="s">
        <v>11</v>
      </c>
      <c r="O1166" s="249">
        <v>122955.34</v>
      </c>
      <c r="P1166" s="7">
        <v>0</v>
      </c>
      <c r="Q1166" s="7">
        <f t="shared" si="39"/>
        <v>122955.34</v>
      </c>
      <c r="R1166" s="6" t="s">
        <v>1</v>
      </c>
      <c r="S1166" s="5" t="s">
        <v>4</v>
      </c>
      <c r="T1166" s="5"/>
      <c r="U1166" s="5" t="s">
        <v>90</v>
      </c>
      <c r="V1166" s="1"/>
      <c r="W1166" s="1"/>
      <c r="X1166" s="1"/>
      <c r="Y1166" s="1"/>
      <c r="Z1166" s="4">
        <v>42370</v>
      </c>
      <c r="AA1166" s="1"/>
      <c r="AB1166" s="1"/>
      <c r="AC1166" s="1"/>
      <c r="AD1166" s="8" t="s">
        <v>1843</v>
      </c>
    </row>
    <row r="1167" spans="2:30" ht="15" customHeight="1" outlineLevel="5" x14ac:dyDescent="0.25">
      <c r="B1167" s="3"/>
      <c r="C1167" s="1"/>
      <c r="D1167" s="1"/>
      <c r="E1167" s="1"/>
      <c r="F1167" s="1"/>
      <c r="G1167" s="183" t="s">
        <v>1842</v>
      </c>
      <c r="H1167" s="188">
        <v>42370</v>
      </c>
      <c r="I1167" s="1" t="s">
        <v>14</v>
      </c>
      <c r="J1167" s="2" t="s">
        <v>63</v>
      </c>
      <c r="K1167" s="1" t="s">
        <v>9</v>
      </c>
      <c r="L1167" s="1" t="s">
        <v>10</v>
      </c>
      <c r="M1167" s="1" t="s">
        <v>10</v>
      </c>
      <c r="N1167" s="1" t="s">
        <v>11</v>
      </c>
      <c r="O1167" s="249">
        <v>101724.41</v>
      </c>
      <c r="P1167" s="7">
        <v>0</v>
      </c>
      <c r="Q1167" s="7">
        <f t="shared" si="39"/>
        <v>101724.41</v>
      </c>
      <c r="R1167" s="6" t="s">
        <v>1</v>
      </c>
      <c r="S1167" s="5" t="s">
        <v>4</v>
      </c>
      <c r="T1167" s="5"/>
      <c r="U1167" s="5" t="s">
        <v>200</v>
      </c>
      <c r="V1167" s="1"/>
      <c r="W1167" s="1"/>
      <c r="X1167" s="1"/>
      <c r="Y1167" s="1"/>
      <c r="Z1167" s="4">
        <v>42370</v>
      </c>
      <c r="AA1167" s="1"/>
      <c r="AB1167" s="1"/>
      <c r="AC1167" s="1"/>
      <c r="AD1167" s="8" t="s">
        <v>1843</v>
      </c>
    </row>
    <row r="1168" spans="2:30" ht="15" customHeight="1" outlineLevel="5" x14ac:dyDescent="0.25">
      <c r="B1168" s="3"/>
      <c r="C1168" s="1"/>
      <c r="D1168" s="1"/>
      <c r="E1168" s="1"/>
      <c r="F1168" s="1"/>
      <c r="G1168" s="183" t="s">
        <v>1842</v>
      </c>
      <c r="H1168" s="188">
        <v>42370</v>
      </c>
      <c r="I1168" s="1" t="s">
        <v>14</v>
      </c>
      <c r="J1168" s="2" t="s">
        <v>63</v>
      </c>
      <c r="K1168" s="1" t="s">
        <v>9</v>
      </c>
      <c r="L1168" s="1" t="s">
        <v>10</v>
      </c>
      <c r="M1168" s="1" t="s">
        <v>10</v>
      </c>
      <c r="N1168" s="1" t="s">
        <v>11</v>
      </c>
      <c r="O1168" s="249">
        <v>800</v>
      </c>
      <c r="P1168" s="7">
        <v>0</v>
      </c>
      <c r="Q1168" s="7">
        <f t="shared" si="39"/>
        <v>800</v>
      </c>
      <c r="R1168" s="6" t="s">
        <v>1</v>
      </c>
      <c r="S1168" s="5" t="s">
        <v>4</v>
      </c>
      <c r="T1168" s="5"/>
      <c r="U1168" s="5" t="s">
        <v>290</v>
      </c>
      <c r="V1168" s="1"/>
      <c r="W1168" s="1"/>
      <c r="X1168" s="1"/>
      <c r="Y1168" s="1"/>
      <c r="Z1168" s="4">
        <v>42370</v>
      </c>
      <c r="AA1168" s="1"/>
      <c r="AB1168" s="1"/>
      <c r="AC1168" s="1"/>
      <c r="AD1168" s="8" t="s">
        <v>1843</v>
      </c>
    </row>
    <row r="1169" spans="2:30" ht="15" customHeight="1" outlineLevel="5" x14ac:dyDescent="0.25">
      <c r="B1169" s="3"/>
      <c r="C1169" s="1"/>
      <c r="D1169" s="1"/>
      <c r="E1169" s="1"/>
      <c r="F1169" s="1"/>
      <c r="G1169" s="183" t="s">
        <v>1842</v>
      </c>
      <c r="H1169" s="188">
        <v>42370</v>
      </c>
      <c r="I1169" s="1" t="s">
        <v>14</v>
      </c>
      <c r="J1169" s="2" t="s">
        <v>63</v>
      </c>
      <c r="K1169" s="1" t="s">
        <v>9</v>
      </c>
      <c r="L1169" s="1" t="s">
        <v>10</v>
      </c>
      <c r="M1169" s="1" t="s">
        <v>10</v>
      </c>
      <c r="N1169" s="1" t="s">
        <v>11</v>
      </c>
      <c r="O1169" s="249">
        <v>27595.7</v>
      </c>
      <c r="P1169" s="7">
        <v>0</v>
      </c>
      <c r="Q1169" s="7">
        <f t="shared" si="39"/>
        <v>27595.7</v>
      </c>
      <c r="R1169" s="6" t="s">
        <v>1</v>
      </c>
      <c r="S1169" s="5" t="s">
        <v>4</v>
      </c>
      <c r="T1169" s="5"/>
      <c r="U1169" s="5" t="s">
        <v>201</v>
      </c>
      <c r="V1169" s="1"/>
      <c r="W1169" s="1"/>
      <c r="X1169" s="1"/>
      <c r="Y1169" s="1"/>
      <c r="Z1169" s="4">
        <v>42370</v>
      </c>
      <c r="AA1169" s="1"/>
      <c r="AB1169" s="1"/>
      <c r="AC1169" s="1"/>
      <c r="AD1169" s="8" t="s">
        <v>1843</v>
      </c>
    </row>
    <row r="1170" spans="2:30" ht="15" customHeight="1" outlineLevel="5" x14ac:dyDescent="0.25">
      <c r="B1170" s="3"/>
      <c r="C1170" s="1"/>
      <c r="D1170" s="1"/>
      <c r="E1170" s="1"/>
      <c r="F1170" s="1"/>
      <c r="G1170" s="183" t="s">
        <v>1842</v>
      </c>
      <c r="H1170" s="188">
        <v>42370</v>
      </c>
      <c r="I1170" s="1" t="s">
        <v>14</v>
      </c>
      <c r="J1170" s="2" t="s">
        <v>63</v>
      </c>
      <c r="K1170" s="1" t="s">
        <v>9</v>
      </c>
      <c r="L1170" s="1" t="s">
        <v>10</v>
      </c>
      <c r="M1170" s="1" t="s">
        <v>10</v>
      </c>
      <c r="N1170" s="1" t="s">
        <v>11</v>
      </c>
      <c r="O1170" s="249">
        <v>69205</v>
      </c>
      <c r="P1170" s="7">
        <v>0</v>
      </c>
      <c r="Q1170" s="7">
        <f t="shared" si="39"/>
        <v>69205</v>
      </c>
      <c r="R1170" s="6" t="s">
        <v>1</v>
      </c>
      <c r="S1170" s="5" t="s">
        <v>4</v>
      </c>
      <c r="T1170" s="5"/>
      <c r="U1170" s="5" t="s">
        <v>272</v>
      </c>
      <c r="V1170" s="1"/>
      <c r="W1170" s="1"/>
      <c r="X1170" s="1"/>
      <c r="Y1170" s="1"/>
      <c r="Z1170" s="4">
        <v>42370</v>
      </c>
      <c r="AA1170" s="1"/>
      <c r="AB1170" s="1"/>
      <c r="AC1170" s="1"/>
      <c r="AD1170" s="8" t="s">
        <v>1843</v>
      </c>
    </row>
    <row r="1171" spans="2:30" ht="15" customHeight="1" outlineLevel="5" x14ac:dyDescent="0.25">
      <c r="B1171" s="3"/>
      <c r="C1171" s="1"/>
      <c r="D1171" s="1"/>
      <c r="E1171" s="1"/>
      <c r="F1171" s="1"/>
      <c r="G1171" s="183" t="s">
        <v>1842</v>
      </c>
      <c r="H1171" s="188">
        <v>42370</v>
      </c>
      <c r="I1171" s="1" t="s">
        <v>14</v>
      </c>
      <c r="J1171" s="2" t="s">
        <v>63</v>
      </c>
      <c r="K1171" s="1" t="s">
        <v>9</v>
      </c>
      <c r="L1171" s="1" t="s">
        <v>10</v>
      </c>
      <c r="M1171" s="1" t="s">
        <v>10</v>
      </c>
      <c r="N1171" s="1" t="s">
        <v>11</v>
      </c>
      <c r="O1171" s="249">
        <v>2611.5</v>
      </c>
      <c r="P1171" s="7">
        <v>0</v>
      </c>
      <c r="Q1171" s="7">
        <f t="shared" si="39"/>
        <v>2611.5</v>
      </c>
      <c r="R1171" s="6" t="s">
        <v>1</v>
      </c>
      <c r="S1171" s="5" t="s">
        <v>4</v>
      </c>
      <c r="T1171" s="5"/>
      <c r="U1171" s="5" t="s">
        <v>291</v>
      </c>
      <c r="V1171" s="1"/>
      <c r="W1171" s="1"/>
      <c r="X1171" s="1"/>
      <c r="Y1171" s="1"/>
      <c r="Z1171" s="4">
        <v>42370</v>
      </c>
      <c r="AA1171" s="1"/>
      <c r="AB1171" s="1"/>
      <c r="AC1171" s="1"/>
      <c r="AD1171" s="8" t="s">
        <v>1843</v>
      </c>
    </row>
    <row r="1172" spans="2:30" ht="15" customHeight="1" outlineLevel="5" x14ac:dyDescent="0.25">
      <c r="B1172" s="3"/>
      <c r="C1172" s="1"/>
      <c r="D1172" s="1"/>
      <c r="E1172" s="1"/>
      <c r="F1172" s="1"/>
      <c r="G1172" s="183" t="s">
        <v>1842</v>
      </c>
      <c r="H1172" s="188">
        <v>42370</v>
      </c>
      <c r="I1172" s="1" t="s">
        <v>14</v>
      </c>
      <c r="J1172" s="2" t="s">
        <v>63</v>
      </c>
      <c r="K1172" s="1" t="s">
        <v>9</v>
      </c>
      <c r="L1172" s="1" t="s">
        <v>10</v>
      </c>
      <c r="M1172" s="1" t="s">
        <v>10</v>
      </c>
      <c r="N1172" s="1" t="s">
        <v>11</v>
      </c>
      <c r="O1172" s="249">
        <v>151358.87</v>
      </c>
      <c r="P1172" s="7">
        <v>0</v>
      </c>
      <c r="Q1172" s="7">
        <f t="shared" si="39"/>
        <v>151358.87</v>
      </c>
      <c r="R1172" s="6" t="s">
        <v>1</v>
      </c>
      <c r="S1172" s="5" t="s">
        <v>4</v>
      </c>
      <c r="T1172" s="5"/>
      <c r="U1172" s="5" t="s">
        <v>273</v>
      </c>
      <c r="V1172" s="1"/>
      <c r="W1172" s="1"/>
      <c r="X1172" s="1"/>
      <c r="Y1172" s="1"/>
      <c r="Z1172" s="4">
        <v>42370</v>
      </c>
      <c r="AA1172" s="1"/>
      <c r="AB1172" s="1"/>
      <c r="AC1172" s="1"/>
      <c r="AD1172" s="8" t="s">
        <v>1843</v>
      </c>
    </row>
    <row r="1173" spans="2:30" ht="15" customHeight="1" outlineLevel="5" x14ac:dyDescent="0.25">
      <c r="B1173" s="3"/>
      <c r="C1173" s="1"/>
      <c r="D1173" s="1"/>
      <c r="E1173" s="1"/>
      <c r="F1173" s="1"/>
      <c r="G1173" s="183" t="s">
        <v>1842</v>
      </c>
      <c r="H1173" s="188">
        <v>42370</v>
      </c>
      <c r="I1173" s="1" t="s">
        <v>14</v>
      </c>
      <c r="J1173" s="2" t="s">
        <v>63</v>
      </c>
      <c r="K1173" s="1" t="s">
        <v>9</v>
      </c>
      <c r="L1173" s="1" t="s">
        <v>10</v>
      </c>
      <c r="M1173" s="1" t="s">
        <v>10</v>
      </c>
      <c r="N1173" s="1" t="s">
        <v>11</v>
      </c>
      <c r="O1173" s="249">
        <v>74890.2</v>
      </c>
      <c r="P1173" s="7">
        <v>0</v>
      </c>
      <c r="Q1173" s="7">
        <f t="shared" si="39"/>
        <v>74890.2</v>
      </c>
      <c r="R1173" s="6" t="s">
        <v>1</v>
      </c>
      <c r="S1173" s="5" t="s">
        <v>4</v>
      </c>
      <c r="T1173" s="5"/>
      <c r="U1173" s="5" t="s">
        <v>202</v>
      </c>
      <c r="V1173" s="1"/>
      <c r="W1173" s="1"/>
      <c r="X1173" s="1"/>
      <c r="Y1173" s="1"/>
      <c r="Z1173" s="4">
        <v>42370</v>
      </c>
      <c r="AA1173" s="1"/>
      <c r="AB1173" s="1"/>
      <c r="AC1173" s="1"/>
      <c r="AD1173" s="8" t="s">
        <v>1843</v>
      </c>
    </row>
    <row r="1174" spans="2:30" ht="15" customHeight="1" outlineLevel="5" x14ac:dyDescent="0.25">
      <c r="B1174" s="3"/>
      <c r="C1174" s="1"/>
      <c r="D1174" s="1"/>
      <c r="E1174" s="1"/>
      <c r="F1174" s="1"/>
      <c r="G1174" s="183" t="s">
        <v>1842</v>
      </c>
      <c r="H1174" s="188">
        <v>42370</v>
      </c>
      <c r="I1174" s="1" t="s">
        <v>14</v>
      </c>
      <c r="J1174" s="2" t="s">
        <v>63</v>
      </c>
      <c r="K1174" s="1" t="s">
        <v>9</v>
      </c>
      <c r="L1174" s="1" t="s">
        <v>10</v>
      </c>
      <c r="M1174" s="1" t="s">
        <v>10</v>
      </c>
      <c r="N1174" s="1" t="s">
        <v>11</v>
      </c>
      <c r="O1174" s="249">
        <v>11300</v>
      </c>
      <c r="P1174" s="7">
        <v>0</v>
      </c>
      <c r="Q1174" s="7">
        <f t="shared" si="39"/>
        <v>11300</v>
      </c>
      <c r="R1174" s="6" t="s">
        <v>1</v>
      </c>
      <c r="S1174" s="5" t="s">
        <v>4</v>
      </c>
      <c r="T1174" s="5"/>
      <c r="U1174" s="5" t="s">
        <v>203</v>
      </c>
      <c r="V1174" s="1"/>
      <c r="W1174" s="1"/>
      <c r="X1174" s="1"/>
      <c r="Y1174" s="1"/>
      <c r="Z1174" s="4">
        <v>42370</v>
      </c>
      <c r="AA1174" s="1"/>
      <c r="AB1174" s="1"/>
      <c r="AC1174" s="1"/>
      <c r="AD1174" s="8" t="s">
        <v>1843</v>
      </c>
    </row>
    <row r="1175" spans="2:30" ht="15" customHeight="1" outlineLevel="5" x14ac:dyDescent="0.25">
      <c r="B1175" s="3"/>
      <c r="C1175" s="1"/>
      <c r="D1175" s="1"/>
      <c r="E1175" s="1"/>
      <c r="F1175" s="1"/>
      <c r="G1175" s="183" t="s">
        <v>1842</v>
      </c>
      <c r="H1175" s="188">
        <v>42370</v>
      </c>
      <c r="I1175" s="1" t="s">
        <v>14</v>
      </c>
      <c r="J1175" s="2" t="s">
        <v>63</v>
      </c>
      <c r="K1175" s="1" t="s">
        <v>9</v>
      </c>
      <c r="L1175" s="1" t="s">
        <v>10</v>
      </c>
      <c r="M1175" s="1" t="s">
        <v>10</v>
      </c>
      <c r="N1175" s="1" t="s">
        <v>11</v>
      </c>
      <c r="O1175" s="249">
        <v>-7091.66</v>
      </c>
      <c r="P1175" s="7">
        <v>0</v>
      </c>
      <c r="Q1175" s="7">
        <f t="shared" si="39"/>
        <v>-7091.66</v>
      </c>
      <c r="R1175" s="6" t="s">
        <v>1</v>
      </c>
      <c r="S1175" s="5" t="s">
        <v>4</v>
      </c>
      <c r="T1175" s="5"/>
      <c r="U1175" s="5" t="s">
        <v>293</v>
      </c>
      <c r="V1175" s="1"/>
      <c r="W1175" s="1"/>
      <c r="X1175" s="1"/>
      <c r="Y1175" s="1"/>
      <c r="Z1175" s="4">
        <v>42370</v>
      </c>
      <c r="AA1175" s="1"/>
      <c r="AB1175" s="1"/>
      <c r="AC1175" s="1"/>
      <c r="AD1175" s="8" t="s">
        <v>1843</v>
      </c>
    </row>
    <row r="1176" spans="2:30" ht="15" customHeight="1" outlineLevel="5" x14ac:dyDescent="0.25">
      <c r="B1176" s="3"/>
      <c r="C1176" s="1"/>
      <c r="D1176" s="1"/>
      <c r="E1176" s="1"/>
      <c r="F1176" s="1"/>
      <c r="G1176" s="183" t="s">
        <v>1842</v>
      </c>
      <c r="H1176" s="188">
        <v>42370</v>
      </c>
      <c r="I1176" s="1" t="s">
        <v>14</v>
      </c>
      <c r="J1176" s="2" t="s">
        <v>63</v>
      </c>
      <c r="K1176" s="1" t="s">
        <v>9</v>
      </c>
      <c r="L1176" s="1" t="s">
        <v>10</v>
      </c>
      <c r="M1176" s="1" t="s">
        <v>10</v>
      </c>
      <c r="N1176" s="1" t="s">
        <v>11</v>
      </c>
      <c r="O1176" s="249">
        <v>1000</v>
      </c>
      <c r="P1176" s="7">
        <v>0</v>
      </c>
      <c r="Q1176" s="7">
        <f t="shared" si="39"/>
        <v>1000</v>
      </c>
      <c r="R1176" s="6" t="s">
        <v>1</v>
      </c>
      <c r="S1176" s="5" t="s">
        <v>4</v>
      </c>
      <c r="T1176" s="5"/>
      <c r="U1176" s="5" t="s">
        <v>276</v>
      </c>
      <c r="V1176" s="1"/>
      <c r="W1176" s="1"/>
      <c r="X1176" s="1"/>
      <c r="Y1176" s="1"/>
      <c r="Z1176" s="4">
        <v>42370</v>
      </c>
      <c r="AA1176" s="1"/>
      <c r="AB1176" s="1"/>
      <c r="AC1176" s="1"/>
      <c r="AD1176" s="8" t="s">
        <v>1843</v>
      </c>
    </row>
    <row r="1177" spans="2:30" ht="15" customHeight="1" outlineLevel="5" x14ac:dyDescent="0.25">
      <c r="B1177" s="3"/>
      <c r="C1177" s="1"/>
      <c r="D1177" s="1"/>
      <c r="E1177" s="1"/>
      <c r="F1177" s="1"/>
      <c r="G1177" s="183" t="s">
        <v>1842</v>
      </c>
      <c r="H1177" s="188">
        <v>42370</v>
      </c>
      <c r="I1177" s="1" t="s">
        <v>14</v>
      </c>
      <c r="J1177" s="2" t="s">
        <v>63</v>
      </c>
      <c r="K1177" s="1" t="s">
        <v>9</v>
      </c>
      <c r="L1177" s="1" t="s">
        <v>10</v>
      </c>
      <c r="M1177" s="1" t="s">
        <v>10</v>
      </c>
      <c r="N1177" s="1" t="s">
        <v>11</v>
      </c>
      <c r="O1177" s="249">
        <v>132565.85</v>
      </c>
      <c r="P1177" s="7">
        <v>0</v>
      </c>
      <c r="Q1177" s="7">
        <f t="shared" si="39"/>
        <v>132565.85</v>
      </c>
      <c r="R1177" s="6" t="s">
        <v>1</v>
      </c>
      <c r="S1177" s="5" t="s">
        <v>4</v>
      </c>
      <c r="T1177" s="5"/>
      <c r="U1177" s="5" t="s">
        <v>204</v>
      </c>
      <c r="V1177" s="1"/>
      <c r="W1177" s="1"/>
      <c r="X1177" s="1"/>
      <c r="Y1177" s="1"/>
      <c r="Z1177" s="4">
        <v>42370</v>
      </c>
      <c r="AA1177" s="1"/>
      <c r="AB1177" s="1"/>
      <c r="AC1177" s="1"/>
      <c r="AD1177" s="8" t="s">
        <v>1843</v>
      </c>
    </row>
    <row r="1178" spans="2:30" ht="15" customHeight="1" outlineLevel="5" x14ac:dyDescent="0.25">
      <c r="B1178" s="3"/>
      <c r="C1178" s="1"/>
      <c r="D1178" s="1"/>
      <c r="E1178" s="1"/>
      <c r="F1178" s="1"/>
      <c r="G1178" s="183" t="s">
        <v>1842</v>
      </c>
      <c r="H1178" s="188">
        <v>42370</v>
      </c>
      <c r="I1178" s="1" t="s">
        <v>14</v>
      </c>
      <c r="J1178" s="2" t="s">
        <v>63</v>
      </c>
      <c r="K1178" s="1" t="s">
        <v>9</v>
      </c>
      <c r="L1178" s="1" t="s">
        <v>10</v>
      </c>
      <c r="M1178" s="1" t="s">
        <v>10</v>
      </c>
      <c r="N1178" s="1" t="s">
        <v>11</v>
      </c>
      <c r="O1178" s="249">
        <v>48820.14</v>
      </c>
      <c r="P1178" s="7">
        <v>0</v>
      </c>
      <c r="Q1178" s="7">
        <f t="shared" si="39"/>
        <v>48820.14</v>
      </c>
      <c r="R1178" s="6" t="s">
        <v>1</v>
      </c>
      <c r="S1178" s="5" t="s">
        <v>4</v>
      </c>
      <c r="T1178" s="5"/>
      <c r="U1178" s="5" t="s">
        <v>205</v>
      </c>
      <c r="V1178" s="1"/>
      <c r="W1178" s="1"/>
      <c r="X1178" s="1"/>
      <c r="Y1178" s="1"/>
      <c r="Z1178" s="4">
        <v>42370</v>
      </c>
      <c r="AA1178" s="1"/>
      <c r="AB1178" s="1"/>
      <c r="AC1178" s="1"/>
      <c r="AD1178" s="8" t="s">
        <v>1843</v>
      </c>
    </row>
    <row r="1179" spans="2:30" ht="15" customHeight="1" outlineLevel="5" x14ac:dyDescent="0.25">
      <c r="B1179" s="3"/>
      <c r="C1179" s="1"/>
      <c r="D1179" s="1"/>
      <c r="E1179" s="1"/>
      <c r="F1179" s="1"/>
      <c r="G1179" s="183" t="s">
        <v>1842</v>
      </c>
      <c r="H1179" s="188">
        <v>42370</v>
      </c>
      <c r="I1179" s="1" t="s">
        <v>14</v>
      </c>
      <c r="J1179" s="2" t="s">
        <v>63</v>
      </c>
      <c r="K1179" s="1" t="s">
        <v>9</v>
      </c>
      <c r="L1179" s="1" t="s">
        <v>10</v>
      </c>
      <c r="M1179" s="1" t="s">
        <v>10</v>
      </c>
      <c r="N1179" s="1" t="s">
        <v>11</v>
      </c>
      <c r="O1179" s="249">
        <v>295726.07</v>
      </c>
      <c r="P1179" s="7">
        <v>0</v>
      </c>
      <c r="Q1179" s="7">
        <f t="shared" ref="Q1179:Q1210" si="40">O1179-P1179</f>
        <v>295726.07</v>
      </c>
      <c r="R1179" s="6" t="s">
        <v>1</v>
      </c>
      <c r="S1179" s="5" t="s">
        <v>4</v>
      </c>
      <c r="T1179" s="5"/>
      <c r="U1179" s="5" t="s">
        <v>206</v>
      </c>
      <c r="V1179" s="1"/>
      <c r="W1179" s="1"/>
      <c r="X1179" s="1"/>
      <c r="Y1179" s="1"/>
      <c r="Z1179" s="4">
        <v>42370</v>
      </c>
      <c r="AA1179" s="1"/>
      <c r="AB1179" s="1"/>
      <c r="AC1179" s="1"/>
      <c r="AD1179" s="8" t="s">
        <v>1843</v>
      </c>
    </row>
    <row r="1180" spans="2:30" ht="15" customHeight="1" outlineLevel="5" x14ac:dyDescent="0.25">
      <c r="B1180" s="3"/>
      <c r="C1180" s="1"/>
      <c r="D1180" s="1"/>
      <c r="E1180" s="1"/>
      <c r="F1180" s="1"/>
      <c r="G1180" s="183" t="s">
        <v>1842</v>
      </c>
      <c r="H1180" s="188">
        <v>42370</v>
      </c>
      <c r="I1180" s="1" t="s">
        <v>14</v>
      </c>
      <c r="J1180" s="2" t="s">
        <v>63</v>
      </c>
      <c r="K1180" s="1" t="s">
        <v>9</v>
      </c>
      <c r="L1180" s="1" t="s">
        <v>10</v>
      </c>
      <c r="M1180" s="1" t="s">
        <v>10</v>
      </c>
      <c r="N1180" s="1" t="s">
        <v>11</v>
      </c>
      <c r="O1180" s="249">
        <v>21203.79</v>
      </c>
      <c r="P1180" s="7">
        <v>0</v>
      </c>
      <c r="Q1180" s="7">
        <f t="shared" si="40"/>
        <v>21203.79</v>
      </c>
      <c r="R1180" s="6" t="s">
        <v>1</v>
      </c>
      <c r="S1180" s="5" t="s">
        <v>4</v>
      </c>
      <c r="T1180" s="5"/>
      <c r="U1180" s="5" t="s">
        <v>207</v>
      </c>
      <c r="V1180" s="1"/>
      <c r="W1180" s="1"/>
      <c r="X1180" s="1"/>
      <c r="Y1180" s="1"/>
      <c r="Z1180" s="4">
        <v>42370</v>
      </c>
      <c r="AA1180" s="1"/>
      <c r="AB1180" s="1"/>
      <c r="AC1180" s="1"/>
      <c r="AD1180" s="8" t="s">
        <v>1843</v>
      </c>
    </row>
    <row r="1181" spans="2:30" ht="15" customHeight="1" outlineLevel="5" x14ac:dyDescent="0.25">
      <c r="B1181" s="3"/>
      <c r="C1181" s="1"/>
      <c r="D1181" s="1"/>
      <c r="E1181" s="1"/>
      <c r="F1181" s="1"/>
      <c r="G1181" s="183" t="s">
        <v>1842</v>
      </c>
      <c r="H1181" s="188">
        <v>42370</v>
      </c>
      <c r="I1181" s="1" t="s">
        <v>14</v>
      </c>
      <c r="J1181" s="2" t="s">
        <v>63</v>
      </c>
      <c r="K1181" s="1" t="s">
        <v>9</v>
      </c>
      <c r="L1181" s="1" t="s">
        <v>10</v>
      </c>
      <c r="M1181" s="1" t="s">
        <v>10</v>
      </c>
      <c r="N1181" s="1" t="s">
        <v>11</v>
      </c>
      <c r="O1181" s="249">
        <v>24814</v>
      </c>
      <c r="P1181" s="7">
        <v>0</v>
      </c>
      <c r="Q1181" s="7">
        <f t="shared" si="40"/>
        <v>24814</v>
      </c>
      <c r="R1181" s="6" t="s">
        <v>1</v>
      </c>
      <c r="S1181" s="5" t="s">
        <v>4</v>
      </c>
      <c r="T1181" s="5"/>
      <c r="U1181" s="5" t="s">
        <v>208</v>
      </c>
      <c r="V1181" s="1"/>
      <c r="W1181" s="1"/>
      <c r="X1181" s="1"/>
      <c r="Y1181" s="1"/>
      <c r="Z1181" s="4">
        <v>42370</v>
      </c>
      <c r="AA1181" s="1"/>
      <c r="AB1181" s="1"/>
      <c r="AC1181" s="1"/>
      <c r="AD1181" s="8" t="s">
        <v>1843</v>
      </c>
    </row>
    <row r="1182" spans="2:30" ht="15" customHeight="1" outlineLevel="5" x14ac:dyDescent="0.25">
      <c r="B1182" s="3"/>
      <c r="C1182" s="1"/>
      <c r="D1182" s="1"/>
      <c r="E1182" s="1"/>
      <c r="F1182" s="1"/>
      <c r="G1182" s="183" t="s">
        <v>1842</v>
      </c>
      <c r="H1182" s="188">
        <v>42370</v>
      </c>
      <c r="I1182" s="1" t="s">
        <v>14</v>
      </c>
      <c r="J1182" s="2" t="s">
        <v>63</v>
      </c>
      <c r="K1182" s="1" t="s">
        <v>9</v>
      </c>
      <c r="L1182" s="1" t="s">
        <v>10</v>
      </c>
      <c r="M1182" s="1" t="s">
        <v>10</v>
      </c>
      <c r="N1182" s="1" t="s">
        <v>11</v>
      </c>
      <c r="O1182" s="249">
        <v>221033.89</v>
      </c>
      <c r="P1182" s="7">
        <v>0</v>
      </c>
      <c r="Q1182" s="7">
        <f t="shared" si="40"/>
        <v>221033.89</v>
      </c>
      <c r="R1182" s="6" t="s">
        <v>1</v>
      </c>
      <c r="S1182" s="5" t="s">
        <v>4</v>
      </c>
      <c r="T1182" s="5"/>
      <c r="U1182" s="5" t="s">
        <v>209</v>
      </c>
      <c r="V1182" s="1"/>
      <c r="W1182" s="1"/>
      <c r="X1182" s="1"/>
      <c r="Y1182" s="1"/>
      <c r="Z1182" s="4">
        <v>42370</v>
      </c>
      <c r="AA1182" s="1"/>
      <c r="AB1182" s="1"/>
      <c r="AC1182" s="1"/>
      <c r="AD1182" s="8" t="s">
        <v>1843</v>
      </c>
    </row>
    <row r="1183" spans="2:30" ht="15" customHeight="1" outlineLevel="5" x14ac:dyDescent="0.25">
      <c r="B1183" s="3"/>
      <c r="C1183" s="1"/>
      <c r="D1183" s="1"/>
      <c r="E1183" s="1"/>
      <c r="F1183" s="1"/>
      <c r="G1183" s="183" t="s">
        <v>1842</v>
      </c>
      <c r="H1183" s="188">
        <v>42370</v>
      </c>
      <c r="I1183" s="1" t="s">
        <v>14</v>
      </c>
      <c r="J1183" s="2" t="s">
        <v>63</v>
      </c>
      <c r="K1183" s="1" t="s">
        <v>9</v>
      </c>
      <c r="L1183" s="1" t="s">
        <v>10</v>
      </c>
      <c r="M1183" s="1" t="s">
        <v>10</v>
      </c>
      <c r="N1183" s="1" t="s">
        <v>11</v>
      </c>
      <c r="O1183" s="249">
        <v>4000</v>
      </c>
      <c r="P1183" s="7">
        <v>0</v>
      </c>
      <c r="Q1183" s="7">
        <f t="shared" si="40"/>
        <v>4000</v>
      </c>
      <c r="R1183" s="6" t="s">
        <v>1</v>
      </c>
      <c r="S1183" s="5" t="s">
        <v>4</v>
      </c>
      <c r="T1183" s="5"/>
      <c r="U1183" s="5" t="s">
        <v>278</v>
      </c>
      <c r="V1183" s="1"/>
      <c r="W1183" s="1"/>
      <c r="X1183" s="1"/>
      <c r="Y1183" s="1"/>
      <c r="Z1183" s="4">
        <v>42370</v>
      </c>
      <c r="AA1183" s="1"/>
      <c r="AB1183" s="1"/>
      <c r="AC1183" s="1"/>
      <c r="AD1183" s="8" t="s">
        <v>1843</v>
      </c>
    </row>
    <row r="1184" spans="2:30" ht="15" customHeight="1" outlineLevel="5" x14ac:dyDescent="0.25">
      <c r="B1184" s="3"/>
      <c r="C1184" s="1"/>
      <c r="D1184" s="1"/>
      <c r="E1184" s="1"/>
      <c r="F1184" s="1"/>
      <c r="G1184" s="183" t="s">
        <v>1842</v>
      </c>
      <c r="H1184" s="188">
        <v>42370</v>
      </c>
      <c r="I1184" s="1" t="s">
        <v>14</v>
      </c>
      <c r="J1184" s="2" t="s">
        <v>63</v>
      </c>
      <c r="K1184" s="1" t="s">
        <v>9</v>
      </c>
      <c r="L1184" s="1" t="s">
        <v>10</v>
      </c>
      <c r="M1184" s="1" t="s">
        <v>10</v>
      </c>
      <c r="N1184" s="1" t="s">
        <v>11</v>
      </c>
      <c r="O1184" s="249">
        <v>120899.99</v>
      </c>
      <c r="P1184" s="7">
        <v>0</v>
      </c>
      <c r="Q1184" s="7">
        <f t="shared" si="40"/>
        <v>120899.99</v>
      </c>
      <c r="R1184" s="6" t="s">
        <v>1</v>
      </c>
      <c r="S1184" s="5" t="s">
        <v>4</v>
      </c>
      <c r="T1184" s="5"/>
      <c r="U1184" s="5" t="s">
        <v>92</v>
      </c>
      <c r="V1184" s="1"/>
      <c r="W1184" s="1"/>
      <c r="X1184" s="1"/>
      <c r="Y1184" s="1"/>
      <c r="Z1184" s="4">
        <v>42370</v>
      </c>
      <c r="AA1184" s="1"/>
      <c r="AB1184" s="1"/>
      <c r="AC1184" s="1"/>
      <c r="AD1184" s="8" t="s">
        <v>1843</v>
      </c>
    </row>
    <row r="1185" spans="2:30" ht="15" customHeight="1" outlineLevel="5" x14ac:dyDescent="0.25">
      <c r="B1185" s="3"/>
      <c r="C1185" s="1"/>
      <c r="D1185" s="1"/>
      <c r="E1185" s="1"/>
      <c r="F1185" s="1"/>
      <c r="G1185" s="183" t="s">
        <v>1842</v>
      </c>
      <c r="H1185" s="188">
        <v>42370</v>
      </c>
      <c r="I1185" s="1" t="s">
        <v>14</v>
      </c>
      <c r="J1185" s="2" t="s">
        <v>63</v>
      </c>
      <c r="K1185" s="1" t="s">
        <v>9</v>
      </c>
      <c r="L1185" s="1" t="s">
        <v>10</v>
      </c>
      <c r="M1185" s="1" t="s">
        <v>10</v>
      </c>
      <c r="N1185" s="1" t="s">
        <v>11</v>
      </c>
      <c r="O1185" s="249">
        <v>57811.6</v>
      </c>
      <c r="P1185" s="7">
        <v>0</v>
      </c>
      <c r="Q1185" s="7">
        <f t="shared" si="40"/>
        <v>57811.6</v>
      </c>
      <c r="R1185" s="6" t="s">
        <v>1</v>
      </c>
      <c r="S1185" s="5" t="s">
        <v>4</v>
      </c>
      <c r="T1185" s="5"/>
      <c r="U1185" s="5" t="s">
        <v>210</v>
      </c>
      <c r="V1185" s="1"/>
      <c r="W1185" s="1"/>
      <c r="X1185" s="1"/>
      <c r="Y1185" s="1"/>
      <c r="Z1185" s="4">
        <v>42370</v>
      </c>
      <c r="AA1185" s="1"/>
      <c r="AB1185" s="1"/>
      <c r="AC1185" s="1"/>
      <c r="AD1185" s="8" t="s">
        <v>1843</v>
      </c>
    </row>
    <row r="1186" spans="2:30" ht="15" customHeight="1" outlineLevel="5" x14ac:dyDescent="0.25">
      <c r="B1186" s="3"/>
      <c r="C1186" s="1"/>
      <c r="D1186" s="1"/>
      <c r="E1186" s="1"/>
      <c r="F1186" s="1"/>
      <c r="G1186" s="183" t="s">
        <v>1842</v>
      </c>
      <c r="H1186" s="188">
        <v>42370</v>
      </c>
      <c r="I1186" s="1" t="s">
        <v>14</v>
      </c>
      <c r="J1186" s="2" t="s">
        <v>63</v>
      </c>
      <c r="K1186" s="1" t="s">
        <v>9</v>
      </c>
      <c r="L1186" s="1" t="s">
        <v>10</v>
      </c>
      <c r="M1186" s="1" t="s">
        <v>10</v>
      </c>
      <c r="N1186" s="1" t="s">
        <v>11</v>
      </c>
      <c r="O1186" s="249">
        <v>395213.16</v>
      </c>
      <c r="P1186" s="7">
        <v>0</v>
      </c>
      <c r="Q1186" s="7">
        <f t="shared" si="40"/>
        <v>395213.16</v>
      </c>
      <c r="R1186" s="6" t="s">
        <v>1</v>
      </c>
      <c r="S1186" s="5" t="s">
        <v>4</v>
      </c>
      <c r="T1186" s="5"/>
      <c r="U1186" s="5" t="s">
        <v>211</v>
      </c>
      <c r="V1186" s="1"/>
      <c r="W1186" s="1"/>
      <c r="X1186" s="1"/>
      <c r="Y1186" s="1"/>
      <c r="Z1186" s="4">
        <v>42370</v>
      </c>
      <c r="AA1186" s="1"/>
      <c r="AB1186" s="1"/>
      <c r="AC1186" s="1"/>
      <c r="AD1186" s="8" t="s">
        <v>1843</v>
      </c>
    </row>
    <row r="1187" spans="2:30" ht="15" customHeight="1" outlineLevel="5" x14ac:dyDescent="0.25">
      <c r="B1187" s="3"/>
      <c r="C1187" s="1"/>
      <c r="D1187" s="1"/>
      <c r="E1187" s="1"/>
      <c r="F1187" s="1"/>
      <c r="G1187" s="183" t="s">
        <v>1842</v>
      </c>
      <c r="H1187" s="188">
        <v>42370</v>
      </c>
      <c r="I1187" s="1" t="s">
        <v>14</v>
      </c>
      <c r="J1187" s="2" t="s">
        <v>63</v>
      </c>
      <c r="K1187" s="1" t="s">
        <v>9</v>
      </c>
      <c r="L1187" s="1" t="s">
        <v>10</v>
      </c>
      <c r="M1187" s="1" t="s">
        <v>10</v>
      </c>
      <c r="N1187" s="1" t="s">
        <v>11</v>
      </c>
      <c r="O1187" s="249">
        <v>159780.92000000001</v>
      </c>
      <c r="P1187" s="7">
        <v>0</v>
      </c>
      <c r="Q1187" s="7">
        <f t="shared" si="40"/>
        <v>159780.92000000001</v>
      </c>
      <c r="R1187" s="6" t="s">
        <v>1</v>
      </c>
      <c r="S1187" s="5" t="s">
        <v>4</v>
      </c>
      <c r="T1187" s="5"/>
      <c r="U1187" s="5" t="s">
        <v>6385</v>
      </c>
      <c r="V1187" s="1"/>
      <c r="W1187" s="1"/>
      <c r="X1187" s="1"/>
      <c r="Y1187" s="1"/>
      <c r="Z1187" s="4">
        <v>42370</v>
      </c>
      <c r="AA1187" s="1"/>
      <c r="AB1187" s="1"/>
      <c r="AC1187" s="1"/>
      <c r="AD1187" s="8" t="s">
        <v>1843</v>
      </c>
    </row>
    <row r="1188" spans="2:30" ht="15" customHeight="1" outlineLevel="5" x14ac:dyDescent="0.25">
      <c r="B1188" s="3"/>
      <c r="C1188" s="1"/>
      <c r="D1188" s="1"/>
      <c r="E1188" s="1"/>
      <c r="F1188" s="1"/>
      <c r="G1188" s="183" t="s">
        <v>1842</v>
      </c>
      <c r="H1188" s="188">
        <v>42370</v>
      </c>
      <c r="I1188" s="1" t="s">
        <v>14</v>
      </c>
      <c r="J1188" s="2" t="s">
        <v>63</v>
      </c>
      <c r="K1188" s="1" t="s">
        <v>9</v>
      </c>
      <c r="L1188" s="1" t="s">
        <v>10</v>
      </c>
      <c r="M1188" s="1" t="s">
        <v>10</v>
      </c>
      <c r="N1188" s="1" t="s">
        <v>11</v>
      </c>
      <c r="O1188" s="249">
        <v>144612.85</v>
      </c>
      <c r="P1188" s="7">
        <v>0</v>
      </c>
      <c r="Q1188" s="7">
        <f t="shared" si="40"/>
        <v>144612.85</v>
      </c>
      <c r="R1188" s="6" t="s">
        <v>1</v>
      </c>
      <c r="S1188" s="5" t="s">
        <v>4</v>
      </c>
      <c r="T1188" s="5"/>
      <c r="U1188" s="5" t="s">
        <v>213</v>
      </c>
      <c r="V1188" s="1"/>
      <c r="W1188" s="1"/>
      <c r="X1188" s="1"/>
      <c r="Y1188" s="1"/>
      <c r="Z1188" s="4">
        <v>42370</v>
      </c>
      <c r="AA1188" s="1"/>
      <c r="AB1188" s="1"/>
      <c r="AC1188" s="1"/>
      <c r="AD1188" s="8" t="s">
        <v>1843</v>
      </c>
    </row>
    <row r="1189" spans="2:30" ht="15" customHeight="1" outlineLevel="5" x14ac:dyDescent="0.25">
      <c r="B1189" s="3"/>
      <c r="C1189" s="1"/>
      <c r="D1189" s="1"/>
      <c r="E1189" s="1"/>
      <c r="F1189" s="1"/>
      <c r="G1189" s="183" t="s">
        <v>1842</v>
      </c>
      <c r="H1189" s="188">
        <v>42370</v>
      </c>
      <c r="I1189" s="1" t="s">
        <v>14</v>
      </c>
      <c r="J1189" s="2" t="s">
        <v>63</v>
      </c>
      <c r="K1189" s="1" t="s">
        <v>9</v>
      </c>
      <c r="L1189" s="1" t="s">
        <v>10</v>
      </c>
      <c r="M1189" s="1" t="s">
        <v>10</v>
      </c>
      <c r="N1189" s="1" t="s">
        <v>11</v>
      </c>
      <c r="O1189" s="249">
        <v>57043.5</v>
      </c>
      <c r="P1189" s="7">
        <v>0</v>
      </c>
      <c r="Q1189" s="7">
        <f t="shared" si="40"/>
        <v>57043.5</v>
      </c>
      <c r="R1189" s="6" t="s">
        <v>1</v>
      </c>
      <c r="S1189" s="5" t="s">
        <v>4</v>
      </c>
      <c r="T1189" s="5"/>
      <c r="U1189" s="5" t="s">
        <v>214</v>
      </c>
      <c r="V1189" s="1"/>
      <c r="W1189" s="1"/>
      <c r="X1189" s="1"/>
      <c r="Y1189" s="1"/>
      <c r="Z1189" s="4">
        <v>42370</v>
      </c>
      <c r="AA1189" s="1"/>
      <c r="AB1189" s="1"/>
      <c r="AC1189" s="1"/>
      <c r="AD1189" s="8" t="s">
        <v>1843</v>
      </c>
    </row>
    <row r="1190" spans="2:30" ht="15" customHeight="1" outlineLevel="5" x14ac:dyDescent="0.25">
      <c r="B1190" s="3"/>
      <c r="C1190" s="1"/>
      <c r="D1190" s="1"/>
      <c r="E1190" s="1"/>
      <c r="F1190" s="1"/>
      <c r="G1190" s="183" t="s">
        <v>1842</v>
      </c>
      <c r="H1190" s="188">
        <v>42370</v>
      </c>
      <c r="I1190" s="1" t="s">
        <v>14</v>
      </c>
      <c r="J1190" s="2" t="s">
        <v>63</v>
      </c>
      <c r="K1190" s="1" t="s">
        <v>9</v>
      </c>
      <c r="L1190" s="1" t="s">
        <v>10</v>
      </c>
      <c r="M1190" s="1" t="s">
        <v>10</v>
      </c>
      <c r="N1190" s="1" t="s">
        <v>11</v>
      </c>
      <c r="O1190" s="249">
        <v>9597</v>
      </c>
      <c r="P1190" s="7">
        <v>0</v>
      </c>
      <c r="Q1190" s="7">
        <f t="shared" si="40"/>
        <v>9597</v>
      </c>
      <c r="R1190" s="6" t="s">
        <v>1</v>
      </c>
      <c r="S1190" s="5" t="s">
        <v>4</v>
      </c>
      <c r="T1190" s="5"/>
      <c r="U1190" s="5" t="s">
        <v>93</v>
      </c>
      <c r="V1190" s="1"/>
      <c r="W1190" s="1"/>
      <c r="X1190" s="1"/>
      <c r="Y1190" s="1"/>
      <c r="Z1190" s="4">
        <v>42370</v>
      </c>
      <c r="AA1190" s="1"/>
      <c r="AB1190" s="1"/>
      <c r="AC1190" s="1"/>
      <c r="AD1190" s="8" t="s">
        <v>1843</v>
      </c>
    </row>
    <row r="1191" spans="2:30" ht="15" customHeight="1" outlineLevel="5" x14ac:dyDescent="0.25">
      <c r="B1191" s="3"/>
      <c r="C1191" s="1"/>
      <c r="D1191" s="1"/>
      <c r="E1191" s="1"/>
      <c r="F1191" s="1"/>
      <c r="G1191" s="183" t="s">
        <v>1842</v>
      </c>
      <c r="H1191" s="188">
        <v>42370</v>
      </c>
      <c r="I1191" s="1" t="s">
        <v>14</v>
      </c>
      <c r="J1191" s="2" t="s">
        <v>63</v>
      </c>
      <c r="K1191" s="1" t="s">
        <v>9</v>
      </c>
      <c r="L1191" s="1" t="s">
        <v>10</v>
      </c>
      <c r="M1191" s="1" t="s">
        <v>10</v>
      </c>
      <c r="N1191" s="1" t="s">
        <v>11</v>
      </c>
      <c r="O1191" s="249">
        <v>9587</v>
      </c>
      <c r="P1191" s="7">
        <v>0</v>
      </c>
      <c r="Q1191" s="7">
        <f t="shared" si="40"/>
        <v>9587</v>
      </c>
      <c r="R1191" s="6" t="s">
        <v>1</v>
      </c>
      <c r="S1191" s="5" t="s">
        <v>4</v>
      </c>
      <c r="T1191" s="5"/>
      <c r="U1191" s="5" t="s">
        <v>94</v>
      </c>
      <c r="V1191" s="1"/>
      <c r="W1191" s="1"/>
      <c r="X1191" s="1"/>
      <c r="Y1191" s="1"/>
      <c r="Z1191" s="4">
        <v>42370</v>
      </c>
      <c r="AA1191" s="1"/>
      <c r="AB1191" s="1"/>
      <c r="AC1191" s="1"/>
      <c r="AD1191" s="8" t="s">
        <v>1843</v>
      </c>
    </row>
    <row r="1192" spans="2:30" ht="15" customHeight="1" outlineLevel="5" x14ac:dyDescent="0.25">
      <c r="B1192" s="3"/>
      <c r="C1192" s="1"/>
      <c r="D1192" s="1"/>
      <c r="E1192" s="1"/>
      <c r="F1192" s="1"/>
      <c r="G1192" s="183" t="s">
        <v>1842</v>
      </c>
      <c r="H1192" s="188">
        <v>42370</v>
      </c>
      <c r="I1192" s="1" t="s">
        <v>14</v>
      </c>
      <c r="J1192" s="2" t="s">
        <v>63</v>
      </c>
      <c r="K1192" s="1" t="s">
        <v>9</v>
      </c>
      <c r="L1192" s="1" t="s">
        <v>10</v>
      </c>
      <c r="M1192" s="1" t="s">
        <v>10</v>
      </c>
      <c r="N1192" s="1" t="s">
        <v>11</v>
      </c>
      <c r="O1192" s="249">
        <v>157204.31</v>
      </c>
      <c r="P1192" s="7">
        <v>0</v>
      </c>
      <c r="Q1192" s="7">
        <f t="shared" si="40"/>
        <v>157204.31</v>
      </c>
      <c r="R1192" s="6" t="s">
        <v>1</v>
      </c>
      <c r="S1192" s="5" t="s">
        <v>4</v>
      </c>
      <c r="T1192" s="5"/>
      <c r="U1192" s="5" t="s">
        <v>95</v>
      </c>
      <c r="V1192" s="1"/>
      <c r="W1192" s="1"/>
      <c r="X1192" s="1"/>
      <c r="Y1192" s="1"/>
      <c r="Z1192" s="4">
        <v>42370</v>
      </c>
      <c r="AA1192" s="1"/>
      <c r="AB1192" s="1"/>
      <c r="AC1192" s="1"/>
      <c r="AD1192" s="8" t="s">
        <v>1843</v>
      </c>
    </row>
    <row r="1193" spans="2:30" ht="15" customHeight="1" outlineLevel="5" x14ac:dyDescent="0.25">
      <c r="B1193" s="3"/>
      <c r="C1193" s="1"/>
      <c r="D1193" s="1"/>
      <c r="E1193" s="1"/>
      <c r="F1193" s="1"/>
      <c r="G1193" s="183" t="s">
        <v>1842</v>
      </c>
      <c r="H1193" s="188">
        <v>42370</v>
      </c>
      <c r="I1193" s="1" t="s">
        <v>14</v>
      </c>
      <c r="J1193" s="2" t="s">
        <v>63</v>
      </c>
      <c r="K1193" s="1" t="s">
        <v>9</v>
      </c>
      <c r="L1193" s="1" t="s">
        <v>10</v>
      </c>
      <c r="M1193" s="1" t="s">
        <v>10</v>
      </c>
      <c r="N1193" s="1" t="s">
        <v>11</v>
      </c>
      <c r="O1193" s="249">
        <v>113522.93</v>
      </c>
      <c r="P1193" s="7">
        <v>0</v>
      </c>
      <c r="Q1193" s="7">
        <f t="shared" si="40"/>
        <v>113522.93</v>
      </c>
      <c r="R1193" s="6" t="s">
        <v>1</v>
      </c>
      <c r="S1193" s="5" t="s">
        <v>4</v>
      </c>
      <c r="T1193" s="5"/>
      <c r="U1193" s="5" t="s">
        <v>215</v>
      </c>
      <c r="V1193" s="1"/>
      <c r="W1193" s="1"/>
      <c r="X1193" s="1"/>
      <c r="Y1193" s="1"/>
      <c r="Z1193" s="4">
        <v>42370</v>
      </c>
      <c r="AA1193" s="1"/>
      <c r="AB1193" s="1"/>
      <c r="AC1193" s="1"/>
      <c r="AD1193" s="8" t="s">
        <v>1843</v>
      </c>
    </row>
    <row r="1194" spans="2:30" ht="15" customHeight="1" outlineLevel="5" x14ac:dyDescent="0.25">
      <c r="B1194" s="3"/>
      <c r="C1194" s="1"/>
      <c r="D1194" s="1"/>
      <c r="E1194" s="1"/>
      <c r="F1194" s="1"/>
      <c r="G1194" s="183" t="s">
        <v>1842</v>
      </c>
      <c r="H1194" s="188">
        <v>42370</v>
      </c>
      <c r="I1194" s="1" t="s">
        <v>14</v>
      </c>
      <c r="J1194" s="2" t="s">
        <v>63</v>
      </c>
      <c r="K1194" s="1" t="s">
        <v>9</v>
      </c>
      <c r="L1194" s="1" t="s">
        <v>10</v>
      </c>
      <c r="M1194" s="1" t="s">
        <v>10</v>
      </c>
      <c r="N1194" s="1" t="s">
        <v>11</v>
      </c>
      <c r="O1194" s="249">
        <v>80158.17</v>
      </c>
      <c r="P1194" s="7">
        <v>0</v>
      </c>
      <c r="Q1194" s="7">
        <f t="shared" si="40"/>
        <v>80158.17</v>
      </c>
      <c r="R1194" s="6" t="s">
        <v>1</v>
      </c>
      <c r="S1194" s="5" t="s">
        <v>4</v>
      </c>
      <c r="T1194" s="5"/>
      <c r="U1194" s="5" t="s">
        <v>216</v>
      </c>
      <c r="V1194" s="1"/>
      <c r="W1194" s="1"/>
      <c r="X1194" s="1"/>
      <c r="Y1194" s="1"/>
      <c r="Z1194" s="4">
        <v>42370</v>
      </c>
      <c r="AA1194" s="1"/>
      <c r="AB1194" s="1"/>
      <c r="AC1194" s="1"/>
      <c r="AD1194" s="8" t="s">
        <v>1843</v>
      </c>
    </row>
    <row r="1195" spans="2:30" ht="15" customHeight="1" outlineLevel="5" x14ac:dyDescent="0.25">
      <c r="B1195" s="3"/>
      <c r="C1195" s="1"/>
      <c r="D1195" s="1"/>
      <c r="E1195" s="1"/>
      <c r="F1195" s="1"/>
      <c r="G1195" s="183" t="s">
        <v>1842</v>
      </c>
      <c r="H1195" s="188">
        <v>42370</v>
      </c>
      <c r="I1195" s="1" t="s">
        <v>14</v>
      </c>
      <c r="J1195" s="2" t="s">
        <v>63</v>
      </c>
      <c r="K1195" s="1" t="s">
        <v>9</v>
      </c>
      <c r="L1195" s="1" t="s">
        <v>10</v>
      </c>
      <c r="M1195" s="1" t="s">
        <v>10</v>
      </c>
      <c r="N1195" s="1" t="s">
        <v>11</v>
      </c>
      <c r="O1195" s="249">
        <v>1465</v>
      </c>
      <c r="P1195" s="7">
        <v>0</v>
      </c>
      <c r="Q1195" s="7">
        <f t="shared" si="40"/>
        <v>1465</v>
      </c>
      <c r="R1195" s="6" t="s">
        <v>1</v>
      </c>
      <c r="S1195" s="5" t="s">
        <v>4</v>
      </c>
      <c r="T1195" s="5"/>
      <c r="U1195" s="5" t="s">
        <v>280</v>
      </c>
      <c r="V1195" s="1"/>
      <c r="W1195" s="1"/>
      <c r="X1195" s="1"/>
      <c r="Y1195" s="1"/>
      <c r="Z1195" s="4">
        <v>42370</v>
      </c>
      <c r="AA1195" s="1"/>
      <c r="AB1195" s="1"/>
      <c r="AC1195" s="1"/>
      <c r="AD1195" s="8" t="s">
        <v>1843</v>
      </c>
    </row>
    <row r="1196" spans="2:30" ht="15" customHeight="1" outlineLevel="5" x14ac:dyDescent="0.25">
      <c r="B1196" s="3"/>
      <c r="C1196" s="1"/>
      <c r="D1196" s="1"/>
      <c r="E1196" s="1"/>
      <c r="F1196" s="1"/>
      <c r="G1196" s="183" t="s">
        <v>1842</v>
      </c>
      <c r="H1196" s="188">
        <v>42370</v>
      </c>
      <c r="I1196" s="1" t="s">
        <v>14</v>
      </c>
      <c r="J1196" s="2" t="s">
        <v>63</v>
      </c>
      <c r="K1196" s="1" t="s">
        <v>9</v>
      </c>
      <c r="L1196" s="1" t="s">
        <v>10</v>
      </c>
      <c r="M1196" s="1" t="s">
        <v>10</v>
      </c>
      <c r="N1196" s="1" t="s">
        <v>11</v>
      </c>
      <c r="O1196" s="249">
        <v>584</v>
      </c>
      <c r="P1196" s="7">
        <v>0</v>
      </c>
      <c r="Q1196" s="7">
        <f t="shared" si="40"/>
        <v>584</v>
      </c>
      <c r="R1196" s="6" t="s">
        <v>1</v>
      </c>
      <c r="S1196" s="5" t="s">
        <v>4</v>
      </c>
      <c r="T1196" s="5"/>
      <c r="U1196" s="5" t="s">
        <v>6388</v>
      </c>
      <c r="V1196" s="1"/>
      <c r="W1196" s="1"/>
      <c r="X1196" s="1"/>
      <c r="Y1196" s="1"/>
      <c r="Z1196" s="4">
        <v>42370</v>
      </c>
      <c r="AA1196" s="1"/>
      <c r="AB1196" s="1"/>
      <c r="AC1196" s="1"/>
      <c r="AD1196" s="8" t="s">
        <v>1843</v>
      </c>
    </row>
    <row r="1197" spans="2:30" ht="15" customHeight="1" outlineLevel="5" x14ac:dyDescent="0.25">
      <c r="B1197" s="3"/>
      <c r="C1197" s="1"/>
      <c r="D1197" s="1"/>
      <c r="E1197" s="1"/>
      <c r="F1197" s="1"/>
      <c r="G1197" s="183" t="s">
        <v>1842</v>
      </c>
      <c r="H1197" s="188">
        <v>42370</v>
      </c>
      <c r="I1197" s="1" t="s">
        <v>14</v>
      </c>
      <c r="J1197" s="2" t="s">
        <v>63</v>
      </c>
      <c r="K1197" s="1" t="s">
        <v>9</v>
      </c>
      <c r="L1197" s="1" t="s">
        <v>10</v>
      </c>
      <c r="M1197" s="1" t="s">
        <v>10</v>
      </c>
      <c r="N1197" s="1" t="s">
        <v>11</v>
      </c>
      <c r="O1197" s="249">
        <v>3442.7</v>
      </c>
      <c r="P1197" s="7">
        <v>0</v>
      </c>
      <c r="Q1197" s="7">
        <f t="shared" si="40"/>
        <v>3442.7</v>
      </c>
      <c r="R1197" s="6" t="s">
        <v>1</v>
      </c>
      <c r="S1197" s="5" t="s">
        <v>4</v>
      </c>
      <c r="T1197" s="5"/>
      <c r="U1197" s="5" t="s">
        <v>97</v>
      </c>
      <c r="V1197" s="1"/>
      <c r="W1197" s="1"/>
      <c r="X1197" s="1"/>
      <c r="Y1197" s="1"/>
      <c r="Z1197" s="4">
        <v>42370</v>
      </c>
      <c r="AA1197" s="1"/>
      <c r="AB1197" s="1"/>
      <c r="AC1197" s="1"/>
      <c r="AD1197" s="8" t="s">
        <v>1843</v>
      </c>
    </row>
    <row r="1198" spans="2:30" ht="15" customHeight="1" outlineLevel="5" x14ac:dyDescent="0.25">
      <c r="B1198" s="3"/>
      <c r="C1198" s="1"/>
      <c r="D1198" s="1"/>
      <c r="E1198" s="1"/>
      <c r="F1198" s="1"/>
      <c r="G1198" s="183" t="s">
        <v>1842</v>
      </c>
      <c r="H1198" s="188">
        <v>42370</v>
      </c>
      <c r="I1198" s="1" t="s">
        <v>14</v>
      </c>
      <c r="J1198" s="2" t="s">
        <v>63</v>
      </c>
      <c r="K1198" s="1" t="s">
        <v>9</v>
      </c>
      <c r="L1198" s="1" t="s">
        <v>10</v>
      </c>
      <c r="M1198" s="1" t="s">
        <v>10</v>
      </c>
      <c r="N1198" s="1" t="s">
        <v>11</v>
      </c>
      <c r="O1198" s="249">
        <v>34571.56</v>
      </c>
      <c r="P1198" s="7">
        <v>0</v>
      </c>
      <c r="Q1198" s="7">
        <f t="shared" si="40"/>
        <v>34571.56</v>
      </c>
      <c r="R1198" s="6" t="s">
        <v>1</v>
      </c>
      <c r="S1198" s="5" t="s">
        <v>4</v>
      </c>
      <c r="T1198" s="5"/>
      <c r="U1198" s="5" t="s">
        <v>98</v>
      </c>
      <c r="V1198" s="1"/>
      <c r="W1198" s="1"/>
      <c r="X1198" s="1"/>
      <c r="Y1198" s="1"/>
      <c r="Z1198" s="4">
        <v>42370</v>
      </c>
      <c r="AA1198" s="1"/>
      <c r="AB1198" s="1"/>
      <c r="AC1198" s="1"/>
      <c r="AD1198" s="8" t="s">
        <v>1843</v>
      </c>
    </row>
    <row r="1199" spans="2:30" ht="15" customHeight="1" outlineLevel="5" x14ac:dyDescent="0.25">
      <c r="B1199" s="3"/>
      <c r="C1199" s="1"/>
      <c r="D1199" s="1"/>
      <c r="E1199" s="1"/>
      <c r="F1199" s="1"/>
      <c r="G1199" s="183" t="s">
        <v>1842</v>
      </c>
      <c r="H1199" s="188">
        <v>42370</v>
      </c>
      <c r="I1199" s="1" t="s">
        <v>14</v>
      </c>
      <c r="J1199" s="2" t="s">
        <v>63</v>
      </c>
      <c r="K1199" s="1" t="s">
        <v>9</v>
      </c>
      <c r="L1199" s="1" t="s">
        <v>10</v>
      </c>
      <c r="M1199" s="1" t="s">
        <v>10</v>
      </c>
      <c r="N1199" s="1" t="s">
        <v>11</v>
      </c>
      <c r="O1199" s="249">
        <v>99239.58</v>
      </c>
      <c r="P1199" s="7">
        <v>0</v>
      </c>
      <c r="Q1199" s="7">
        <f t="shared" si="40"/>
        <v>99239.58</v>
      </c>
      <c r="R1199" s="6" t="s">
        <v>1</v>
      </c>
      <c r="S1199" s="5" t="s">
        <v>4</v>
      </c>
      <c r="T1199" s="5"/>
      <c r="U1199" s="5" t="s">
        <v>217</v>
      </c>
      <c r="V1199" s="1"/>
      <c r="W1199" s="1"/>
      <c r="X1199" s="1"/>
      <c r="Y1199" s="1"/>
      <c r="Z1199" s="4">
        <v>42370</v>
      </c>
      <c r="AA1199" s="1"/>
      <c r="AB1199" s="1"/>
      <c r="AC1199" s="1"/>
      <c r="AD1199" s="8" t="s">
        <v>1843</v>
      </c>
    </row>
    <row r="1200" spans="2:30" ht="15" customHeight="1" outlineLevel="5" x14ac:dyDescent="0.25">
      <c r="B1200" s="3"/>
      <c r="C1200" s="1"/>
      <c r="D1200" s="1"/>
      <c r="E1200" s="1"/>
      <c r="F1200" s="1"/>
      <c r="G1200" s="183" t="s">
        <v>1842</v>
      </c>
      <c r="H1200" s="188">
        <v>42370</v>
      </c>
      <c r="I1200" s="1" t="s">
        <v>14</v>
      </c>
      <c r="J1200" s="2" t="s">
        <v>63</v>
      </c>
      <c r="K1200" s="1" t="s">
        <v>9</v>
      </c>
      <c r="L1200" s="1" t="s">
        <v>10</v>
      </c>
      <c r="M1200" s="1" t="s">
        <v>10</v>
      </c>
      <c r="N1200" s="1" t="s">
        <v>11</v>
      </c>
      <c r="O1200" s="249">
        <v>54106.58</v>
      </c>
      <c r="P1200" s="7">
        <v>0</v>
      </c>
      <c r="Q1200" s="7">
        <f t="shared" si="40"/>
        <v>54106.58</v>
      </c>
      <c r="R1200" s="6" t="s">
        <v>1</v>
      </c>
      <c r="S1200" s="5" t="s">
        <v>4</v>
      </c>
      <c r="T1200" s="5"/>
      <c r="U1200" s="5" t="s">
        <v>99</v>
      </c>
      <c r="V1200" s="1"/>
      <c r="W1200" s="1"/>
      <c r="X1200" s="1"/>
      <c r="Y1200" s="1"/>
      <c r="Z1200" s="4">
        <v>42370</v>
      </c>
      <c r="AA1200" s="1"/>
      <c r="AB1200" s="1"/>
      <c r="AC1200" s="1"/>
      <c r="AD1200" s="8" t="s">
        <v>1843</v>
      </c>
    </row>
    <row r="1201" spans="2:30" ht="15" customHeight="1" outlineLevel="5" x14ac:dyDescent="0.25">
      <c r="B1201" s="3"/>
      <c r="C1201" s="1"/>
      <c r="D1201" s="1"/>
      <c r="E1201" s="1"/>
      <c r="F1201" s="1"/>
      <c r="G1201" s="183" t="s">
        <v>1842</v>
      </c>
      <c r="H1201" s="188">
        <v>42370</v>
      </c>
      <c r="I1201" s="1" t="s">
        <v>14</v>
      </c>
      <c r="J1201" s="2" t="s">
        <v>63</v>
      </c>
      <c r="K1201" s="1" t="s">
        <v>9</v>
      </c>
      <c r="L1201" s="1" t="s">
        <v>10</v>
      </c>
      <c r="M1201" s="1" t="s">
        <v>10</v>
      </c>
      <c r="N1201" s="1" t="s">
        <v>11</v>
      </c>
      <c r="O1201" s="249">
        <v>37016.5</v>
      </c>
      <c r="P1201" s="7">
        <v>0</v>
      </c>
      <c r="Q1201" s="7">
        <f t="shared" si="40"/>
        <v>37016.5</v>
      </c>
      <c r="R1201" s="6" t="s">
        <v>1</v>
      </c>
      <c r="S1201" s="5" t="s">
        <v>4</v>
      </c>
      <c r="T1201" s="5"/>
      <c r="U1201" s="5" t="s">
        <v>218</v>
      </c>
      <c r="V1201" s="1"/>
      <c r="W1201" s="1"/>
      <c r="X1201" s="1"/>
      <c r="Y1201" s="1"/>
      <c r="Z1201" s="4">
        <v>42370</v>
      </c>
      <c r="AA1201" s="1"/>
      <c r="AB1201" s="1"/>
      <c r="AC1201" s="1"/>
      <c r="AD1201" s="8" t="s">
        <v>1843</v>
      </c>
    </row>
    <row r="1202" spans="2:30" ht="15" customHeight="1" outlineLevel="5" x14ac:dyDescent="0.25">
      <c r="B1202" s="3"/>
      <c r="C1202" s="1"/>
      <c r="D1202" s="1"/>
      <c r="E1202" s="1"/>
      <c r="F1202" s="1"/>
      <c r="G1202" s="183" t="s">
        <v>1842</v>
      </c>
      <c r="H1202" s="188">
        <v>42370</v>
      </c>
      <c r="I1202" s="1" t="s">
        <v>14</v>
      </c>
      <c r="J1202" s="2" t="s">
        <v>63</v>
      </c>
      <c r="K1202" s="1" t="s">
        <v>9</v>
      </c>
      <c r="L1202" s="1" t="s">
        <v>10</v>
      </c>
      <c r="M1202" s="1" t="s">
        <v>10</v>
      </c>
      <c r="N1202" s="1" t="s">
        <v>11</v>
      </c>
      <c r="O1202" s="249">
        <v>1200</v>
      </c>
      <c r="P1202" s="7">
        <v>0</v>
      </c>
      <c r="Q1202" s="7">
        <f t="shared" si="40"/>
        <v>1200</v>
      </c>
      <c r="R1202" s="6" t="s">
        <v>1</v>
      </c>
      <c r="S1202" s="5" t="s">
        <v>4</v>
      </c>
      <c r="T1202" s="5"/>
      <c r="U1202" s="5" t="s">
        <v>6389</v>
      </c>
      <c r="V1202" s="1"/>
      <c r="W1202" s="1"/>
      <c r="X1202" s="1"/>
      <c r="Y1202" s="1"/>
      <c r="Z1202" s="4">
        <v>42370</v>
      </c>
      <c r="AA1202" s="1"/>
      <c r="AB1202" s="1"/>
      <c r="AC1202" s="1"/>
      <c r="AD1202" s="8" t="s">
        <v>1843</v>
      </c>
    </row>
    <row r="1203" spans="2:30" ht="15" customHeight="1" outlineLevel="5" x14ac:dyDescent="0.25">
      <c r="B1203" s="3"/>
      <c r="C1203" s="1"/>
      <c r="D1203" s="1"/>
      <c r="E1203" s="1"/>
      <c r="F1203" s="1"/>
      <c r="G1203" s="183" t="s">
        <v>1842</v>
      </c>
      <c r="H1203" s="188">
        <v>42370</v>
      </c>
      <c r="I1203" s="1" t="s">
        <v>14</v>
      </c>
      <c r="J1203" s="2" t="s">
        <v>63</v>
      </c>
      <c r="K1203" s="1" t="s">
        <v>9</v>
      </c>
      <c r="L1203" s="1" t="s">
        <v>10</v>
      </c>
      <c r="M1203" s="1" t="s">
        <v>10</v>
      </c>
      <c r="N1203" s="1" t="s">
        <v>11</v>
      </c>
      <c r="O1203" s="249">
        <v>5824.26</v>
      </c>
      <c r="P1203" s="7">
        <v>0</v>
      </c>
      <c r="Q1203" s="7">
        <f t="shared" si="40"/>
        <v>5824.26</v>
      </c>
      <c r="R1203" s="6" t="s">
        <v>1</v>
      </c>
      <c r="S1203" s="5" t="s">
        <v>4</v>
      </c>
      <c r="T1203" s="5"/>
      <c r="U1203" s="5" t="s">
        <v>296</v>
      </c>
      <c r="V1203" s="1"/>
      <c r="W1203" s="1"/>
      <c r="X1203" s="1"/>
      <c r="Y1203" s="1"/>
      <c r="Z1203" s="4">
        <v>42370</v>
      </c>
      <c r="AA1203" s="1"/>
      <c r="AB1203" s="1"/>
      <c r="AC1203" s="1"/>
      <c r="AD1203" s="8" t="s">
        <v>1843</v>
      </c>
    </row>
    <row r="1204" spans="2:30" ht="15" customHeight="1" outlineLevel="5" x14ac:dyDescent="0.25">
      <c r="B1204" s="3"/>
      <c r="C1204" s="1"/>
      <c r="D1204" s="1"/>
      <c r="E1204" s="1"/>
      <c r="F1204" s="1"/>
      <c r="G1204" s="183" t="s">
        <v>1842</v>
      </c>
      <c r="H1204" s="188">
        <v>42370</v>
      </c>
      <c r="I1204" s="1" t="s">
        <v>14</v>
      </c>
      <c r="J1204" s="2" t="s">
        <v>63</v>
      </c>
      <c r="K1204" s="1" t="s">
        <v>9</v>
      </c>
      <c r="L1204" s="1" t="s">
        <v>10</v>
      </c>
      <c r="M1204" s="1" t="s">
        <v>10</v>
      </c>
      <c r="N1204" s="1" t="s">
        <v>11</v>
      </c>
      <c r="O1204" s="249">
        <v>76229.59</v>
      </c>
      <c r="P1204" s="7">
        <v>0</v>
      </c>
      <c r="Q1204" s="7">
        <f t="shared" si="40"/>
        <v>76229.59</v>
      </c>
      <c r="R1204" s="6" t="s">
        <v>1</v>
      </c>
      <c r="S1204" s="5" t="s">
        <v>4</v>
      </c>
      <c r="T1204" s="5"/>
      <c r="U1204" s="5" t="s">
        <v>219</v>
      </c>
      <c r="V1204" s="1"/>
      <c r="W1204" s="1"/>
      <c r="X1204" s="1"/>
      <c r="Y1204" s="1"/>
      <c r="Z1204" s="4">
        <v>42370</v>
      </c>
      <c r="AA1204" s="1"/>
      <c r="AB1204" s="1"/>
      <c r="AC1204" s="1"/>
      <c r="AD1204" s="8" t="s">
        <v>1843</v>
      </c>
    </row>
    <row r="1205" spans="2:30" ht="15" customHeight="1" outlineLevel="5" x14ac:dyDescent="0.25">
      <c r="B1205" s="3"/>
      <c r="C1205" s="1"/>
      <c r="D1205" s="1"/>
      <c r="E1205" s="1"/>
      <c r="F1205" s="1"/>
      <c r="G1205" s="183" t="s">
        <v>1842</v>
      </c>
      <c r="H1205" s="188">
        <v>42370</v>
      </c>
      <c r="I1205" s="1" t="s">
        <v>14</v>
      </c>
      <c r="J1205" s="2" t="s">
        <v>63</v>
      </c>
      <c r="K1205" s="1" t="s">
        <v>9</v>
      </c>
      <c r="L1205" s="1" t="s">
        <v>10</v>
      </c>
      <c r="M1205" s="1" t="s">
        <v>10</v>
      </c>
      <c r="N1205" s="1" t="s">
        <v>11</v>
      </c>
      <c r="O1205" s="249">
        <v>95968.6</v>
      </c>
      <c r="P1205" s="7">
        <v>0</v>
      </c>
      <c r="Q1205" s="7">
        <f t="shared" si="40"/>
        <v>95968.6</v>
      </c>
      <c r="R1205" s="6" t="s">
        <v>1</v>
      </c>
      <c r="S1205" s="5" t="s">
        <v>4</v>
      </c>
      <c r="T1205" s="5"/>
      <c r="U1205" s="5" t="s">
        <v>6393</v>
      </c>
      <c r="V1205" s="1"/>
      <c r="W1205" s="1"/>
      <c r="X1205" s="1"/>
      <c r="Y1205" s="1"/>
      <c r="Z1205" s="4">
        <v>42370</v>
      </c>
      <c r="AA1205" s="1"/>
      <c r="AB1205" s="1"/>
      <c r="AC1205" s="1"/>
      <c r="AD1205" s="8" t="s">
        <v>1843</v>
      </c>
    </row>
    <row r="1206" spans="2:30" ht="15" customHeight="1" outlineLevel="5" x14ac:dyDescent="0.25">
      <c r="B1206" s="3"/>
      <c r="C1206" s="1"/>
      <c r="D1206" s="1"/>
      <c r="E1206" s="1"/>
      <c r="F1206" s="1"/>
      <c r="G1206" s="183" t="s">
        <v>1842</v>
      </c>
      <c r="H1206" s="188">
        <v>42370</v>
      </c>
      <c r="I1206" s="1" t="s">
        <v>14</v>
      </c>
      <c r="J1206" s="2" t="s">
        <v>63</v>
      </c>
      <c r="K1206" s="1" t="s">
        <v>9</v>
      </c>
      <c r="L1206" s="1" t="s">
        <v>10</v>
      </c>
      <c r="M1206" s="1" t="s">
        <v>10</v>
      </c>
      <c r="N1206" s="1" t="s">
        <v>11</v>
      </c>
      <c r="O1206" s="295">
        <v>62823.05</v>
      </c>
      <c r="P1206" s="7">
        <v>0</v>
      </c>
      <c r="Q1206" s="7">
        <f t="shared" si="40"/>
        <v>62823.05</v>
      </c>
      <c r="R1206" s="6" t="s">
        <v>1</v>
      </c>
      <c r="S1206" s="5" t="s">
        <v>4</v>
      </c>
      <c r="T1206" s="5"/>
      <c r="U1206" s="5" t="s">
        <v>6394</v>
      </c>
      <c r="V1206" s="1"/>
      <c r="W1206" s="1"/>
      <c r="X1206" s="1"/>
      <c r="Y1206" s="1"/>
      <c r="Z1206" s="4">
        <v>42370</v>
      </c>
      <c r="AA1206" s="1"/>
      <c r="AB1206" s="1"/>
      <c r="AC1206" s="1"/>
      <c r="AD1206" s="8" t="s">
        <v>1843</v>
      </c>
    </row>
    <row r="1207" spans="2:30" ht="15" customHeight="1" outlineLevel="5" x14ac:dyDescent="0.25">
      <c r="B1207" s="3"/>
      <c r="C1207" s="1"/>
      <c r="D1207" s="1"/>
      <c r="E1207" s="1"/>
      <c r="F1207" s="1"/>
      <c r="G1207" s="183" t="s">
        <v>1842</v>
      </c>
      <c r="H1207" s="188">
        <v>42370</v>
      </c>
      <c r="I1207" s="1" t="s">
        <v>14</v>
      </c>
      <c r="J1207" s="2" t="s">
        <v>63</v>
      </c>
      <c r="K1207" s="1" t="s">
        <v>9</v>
      </c>
      <c r="L1207" s="1" t="s">
        <v>10</v>
      </c>
      <c r="M1207" s="1" t="s">
        <v>10</v>
      </c>
      <c r="N1207" s="1" t="s">
        <v>11</v>
      </c>
      <c r="O1207" s="249">
        <v>6000</v>
      </c>
      <c r="P1207" s="7">
        <v>0</v>
      </c>
      <c r="Q1207" s="7">
        <f t="shared" si="40"/>
        <v>6000</v>
      </c>
      <c r="R1207" s="6" t="s">
        <v>1</v>
      </c>
      <c r="S1207" s="5" t="s">
        <v>4</v>
      </c>
      <c r="T1207" s="5"/>
      <c r="U1207" s="5" t="s">
        <v>6395</v>
      </c>
      <c r="V1207" s="1"/>
      <c r="W1207" s="1"/>
      <c r="X1207" s="1"/>
      <c r="Y1207" s="1"/>
      <c r="Z1207" s="4">
        <v>42370</v>
      </c>
      <c r="AA1207" s="1"/>
      <c r="AB1207" s="1"/>
      <c r="AC1207" s="1"/>
      <c r="AD1207" s="8" t="s">
        <v>1843</v>
      </c>
    </row>
    <row r="1208" spans="2:30" ht="15" customHeight="1" outlineLevel="5" x14ac:dyDescent="0.25">
      <c r="B1208" s="3"/>
      <c r="C1208" s="1"/>
      <c r="D1208" s="1"/>
      <c r="E1208" s="1"/>
      <c r="F1208" s="1"/>
      <c r="G1208" s="183" t="s">
        <v>1842</v>
      </c>
      <c r="H1208" s="188">
        <v>42370</v>
      </c>
      <c r="I1208" s="1" t="s">
        <v>14</v>
      </c>
      <c r="J1208" s="2" t="s">
        <v>63</v>
      </c>
      <c r="K1208" s="1" t="s">
        <v>9</v>
      </c>
      <c r="L1208" s="1" t="s">
        <v>10</v>
      </c>
      <c r="M1208" s="1" t="s">
        <v>10</v>
      </c>
      <c r="N1208" s="1" t="s">
        <v>11</v>
      </c>
      <c r="O1208" s="249">
        <v>101602.5</v>
      </c>
      <c r="P1208" s="7">
        <v>0</v>
      </c>
      <c r="Q1208" s="7">
        <f t="shared" si="40"/>
        <v>101602.5</v>
      </c>
      <c r="R1208" s="6" t="s">
        <v>1</v>
      </c>
      <c r="S1208" s="5" t="s">
        <v>4</v>
      </c>
      <c r="T1208" s="5"/>
      <c r="U1208" s="5" t="s">
        <v>222</v>
      </c>
      <c r="V1208" s="1"/>
      <c r="W1208" s="1"/>
      <c r="X1208" s="1"/>
      <c r="Y1208" s="1"/>
      <c r="Z1208" s="4">
        <v>42370</v>
      </c>
      <c r="AA1208" s="1"/>
      <c r="AB1208" s="1"/>
      <c r="AC1208" s="1"/>
      <c r="AD1208" s="8" t="s">
        <v>1843</v>
      </c>
    </row>
    <row r="1209" spans="2:30" ht="15" customHeight="1" outlineLevel="5" x14ac:dyDescent="0.25">
      <c r="B1209" s="3"/>
      <c r="C1209" s="1"/>
      <c r="D1209" s="1"/>
      <c r="E1209" s="1"/>
      <c r="F1209" s="1"/>
      <c r="G1209" s="183" t="s">
        <v>1842</v>
      </c>
      <c r="H1209" s="188">
        <v>42370</v>
      </c>
      <c r="I1209" s="1" t="s">
        <v>14</v>
      </c>
      <c r="J1209" s="2" t="s">
        <v>63</v>
      </c>
      <c r="K1209" s="1" t="s">
        <v>9</v>
      </c>
      <c r="L1209" s="1" t="s">
        <v>10</v>
      </c>
      <c r="M1209" s="1" t="s">
        <v>10</v>
      </c>
      <c r="N1209" s="1" t="s">
        <v>11</v>
      </c>
      <c r="O1209" s="249">
        <v>40125.79</v>
      </c>
      <c r="P1209" s="7">
        <v>0</v>
      </c>
      <c r="Q1209" s="7">
        <f t="shared" si="40"/>
        <v>40125.79</v>
      </c>
      <c r="R1209" s="6" t="s">
        <v>1</v>
      </c>
      <c r="S1209" s="5" t="s">
        <v>4</v>
      </c>
      <c r="T1209" s="5"/>
      <c r="U1209" s="5" t="s">
        <v>223</v>
      </c>
      <c r="V1209" s="1"/>
      <c r="W1209" s="1"/>
      <c r="X1209" s="1"/>
      <c r="Y1209" s="1"/>
      <c r="Z1209" s="4">
        <v>42370</v>
      </c>
      <c r="AA1209" s="1"/>
      <c r="AB1209" s="1"/>
      <c r="AC1209" s="1"/>
      <c r="AD1209" s="8" t="s">
        <v>1843</v>
      </c>
    </row>
    <row r="1210" spans="2:30" ht="15" customHeight="1" outlineLevel="5" x14ac:dyDescent="0.25">
      <c r="B1210" s="3"/>
      <c r="C1210" s="1"/>
      <c r="D1210" s="1"/>
      <c r="E1210" s="1"/>
      <c r="F1210" s="1"/>
      <c r="G1210" s="183" t="s">
        <v>1842</v>
      </c>
      <c r="H1210" s="188">
        <v>42370</v>
      </c>
      <c r="I1210" s="1" t="s">
        <v>14</v>
      </c>
      <c r="J1210" s="2" t="s">
        <v>63</v>
      </c>
      <c r="K1210" s="1" t="s">
        <v>9</v>
      </c>
      <c r="L1210" s="1" t="s">
        <v>10</v>
      </c>
      <c r="M1210" s="1" t="s">
        <v>10</v>
      </c>
      <c r="N1210" s="1" t="s">
        <v>11</v>
      </c>
      <c r="O1210" s="249">
        <v>64533.9</v>
      </c>
      <c r="P1210" s="7">
        <v>0</v>
      </c>
      <c r="Q1210" s="7">
        <f t="shared" si="40"/>
        <v>64533.9</v>
      </c>
      <c r="R1210" s="6" t="s">
        <v>1</v>
      </c>
      <c r="S1210" s="5" t="s">
        <v>4</v>
      </c>
      <c r="T1210" s="5"/>
      <c r="U1210" s="5" t="s">
        <v>224</v>
      </c>
      <c r="V1210" s="1"/>
      <c r="W1210" s="1"/>
      <c r="X1210" s="1"/>
      <c r="Y1210" s="1"/>
      <c r="Z1210" s="4">
        <v>42370</v>
      </c>
      <c r="AA1210" s="1"/>
      <c r="AB1210" s="1"/>
      <c r="AC1210" s="1"/>
      <c r="AD1210" s="8" t="s">
        <v>1843</v>
      </c>
    </row>
    <row r="1211" spans="2:30" ht="15" customHeight="1" outlineLevel="5" x14ac:dyDescent="0.25">
      <c r="B1211" s="3"/>
      <c r="C1211" s="1"/>
      <c r="D1211" s="1"/>
      <c r="E1211" s="1"/>
      <c r="F1211" s="1"/>
      <c r="G1211" s="183" t="s">
        <v>1842</v>
      </c>
      <c r="H1211" s="188">
        <v>42370</v>
      </c>
      <c r="I1211" s="1" t="s">
        <v>14</v>
      </c>
      <c r="J1211" s="2" t="s">
        <v>63</v>
      </c>
      <c r="K1211" s="1" t="s">
        <v>9</v>
      </c>
      <c r="L1211" s="1" t="s">
        <v>10</v>
      </c>
      <c r="M1211" s="1" t="s">
        <v>10</v>
      </c>
      <c r="N1211" s="1" t="s">
        <v>11</v>
      </c>
      <c r="O1211" s="249">
        <v>145580.69</v>
      </c>
      <c r="P1211" s="7">
        <v>0</v>
      </c>
      <c r="Q1211" s="7">
        <f t="shared" ref="Q1211:Q1242" si="41">O1211-P1211</f>
        <v>145580.69</v>
      </c>
      <c r="R1211" s="6" t="s">
        <v>1</v>
      </c>
      <c r="S1211" s="5" t="s">
        <v>4</v>
      </c>
      <c r="T1211" s="5"/>
      <c r="U1211" s="5" t="s">
        <v>702</v>
      </c>
      <c r="V1211" s="1"/>
      <c r="W1211" s="1"/>
      <c r="X1211" s="1"/>
      <c r="Y1211" s="1"/>
      <c r="Z1211" s="4">
        <v>42370</v>
      </c>
      <c r="AA1211" s="1"/>
      <c r="AB1211" s="1"/>
      <c r="AC1211" s="1"/>
      <c r="AD1211" s="8" t="s">
        <v>1843</v>
      </c>
    </row>
    <row r="1212" spans="2:30" ht="15" customHeight="1" outlineLevel="5" x14ac:dyDescent="0.25">
      <c r="B1212" s="3"/>
      <c r="C1212" s="1"/>
      <c r="D1212" s="1"/>
      <c r="E1212" s="1"/>
      <c r="F1212" s="1"/>
      <c r="G1212" s="183" t="s">
        <v>1842</v>
      </c>
      <c r="H1212" s="188">
        <v>42370</v>
      </c>
      <c r="I1212" s="1" t="s">
        <v>14</v>
      </c>
      <c r="J1212" s="2" t="s">
        <v>63</v>
      </c>
      <c r="K1212" s="1" t="s">
        <v>9</v>
      </c>
      <c r="L1212" s="1" t="s">
        <v>10</v>
      </c>
      <c r="M1212" s="1" t="s">
        <v>10</v>
      </c>
      <c r="N1212" s="1" t="s">
        <v>11</v>
      </c>
      <c r="O1212" s="249">
        <v>112180.1</v>
      </c>
      <c r="P1212" s="7">
        <v>0</v>
      </c>
      <c r="Q1212" s="7">
        <f t="shared" si="41"/>
        <v>112180.1</v>
      </c>
      <c r="R1212" s="6" t="s">
        <v>1</v>
      </c>
      <c r="S1212" s="5" t="s">
        <v>4</v>
      </c>
      <c r="T1212" s="5"/>
      <c r="U1212" s="5" t="s">
        <v>225</v>
      </c>
      <c r="V1212" s="1"/>
      <c r="W1212" s="1"/>
      <c r="X1212" s="1"/>
      <c r="Y1212" s="1"/>
      <c r="Z1212" s="4">
        <v>42370</v>
      </c>
      <c r="AA1212" s="1"/>
      <c r="AB1212" s="1"/>
      <c r="AC1212" s="1"/>
      <c r="AD1212" s="8" t="s">
        <v>1843</v>
      </c>
    </row>
    <row r="1213" spans="2:30" ht="15" customHeight="1" outlineLevel="5" x14ac:dyDescent="0.25">
      <c r="B1213" s="3"/>
      <c r="C1213" s="1"/>
      <c r="D1213" s="1"/>
      <c r="E1213" s="1"/>
      <c r="F1213" s="1"/>
      <c r="G1213" s="183" t="s">
        <v>1842</v>
      </c>
      <c r="H1213" s="188">
        <v>42370</v>
      </c>
      <c r="I1213" s="1" t="s">
        <v>14</v>
      </c>
      <c r="J1213" s="2" t="s">
        <v>63</v>
      </c>
      <c r="K1213" s="1" t="s">
        <v>9</v>
      </c>
      <c r="L1213" s="1" t="s">
        <v>10</v>
      </c>
      <c r="M1213" s="1" t="s">
        <v>10</v>
      </c>
      <c r="N1213" s="1" t="s">
        <v>11</v>
      </c>
      <c r="O1213" s="249">
        <v>27406.5</v>
      </c>
      <c r="P1213" s="7">
        <v>0</v>
      </c>
      <c r="Q1213" s="7">
        <f t="shared" si="41"/>
        <v>27406.5</v>
      </c>
      <c r="R1213" s="6" t="s">
        <v>1</v>
      </c>
      <c r="S1213" s="5" t="s">
        <v>4</v>
      </c>
      <c r="T1213" s="5"/>
      <c r="U1213" s="5" t="s">
        <v>226</v>
      </c>
      <c r="V1213" s="1"/>
      <c r="W1213" s="1"/>
      <c r="X1213" s="1"/>
      <c r="Y1213" s="1"/>
      <c r="Z1213" s="4">
        <v>42370</v>
      </c>
      <c r="AA1213" s="1"/>
      <c r="AB1213" s="1"/>
      <c r="AC1213" s="1"/>
      <c r="AD1213" s="8" t="s">
        <v>1843</v>
      </c>
    </row>
    <row r="1214" spans="2:30" ht="15" customHeight="1" outlineLevel="5" x14ac:dyDescent="0.25">
      <c r="B1214" s="3"/>
      <c r="C1214" s="1"/>
      <c r="D1214" s="1"/>
      <c r="E1214" s="1"/>
      <c r="F1214" s="1"/>
      <c r="G1214" s="183" t="s">
        <v>1842</v>
      </c>
      <c r="H1214" s="188">
        <v>42370</v>
      </c>
      <c r="I1214" s="1" t="s">
        <v>14</v>
      </c>
      <c r="J1214" s="2" t="s">
        <v>63</v>
      </c>
      <c r="K1214" s="1" t="s">
        <v>9</v>
      </c>
      <c r="L1214" s="1" t="s">
        <v>10</v>
      </c>
      <c r="M1214" s="1" t="s">
        <v>10</v>
      </c>
      <c r="N1214" s="1" t="s">
        <v>11</v>
      </c>
      <c r="O1214" s="249">
        <v>34944.080000000002</v>
      </c>
      <c r="P1214" s="7">
        <v>0</v>
      </c>
      <c r="Q1214" s="7">
        <f t="shared" si="41"/>
        <v>34944.080000000002</v>
      </c>
      <c r="R1214" s="6" t="s">
        <v>1</v>
      </c>
      <c r="S1214" s="5" t="s">
        <v>4</v>
      </c>
      <c r="T1214" s="5"/>
      <c r="U1214" s="5" t="s">
        <v>227</v>
      </c>
      <c r="V1214" s="1"/>
      <c r="W1214" s="1"/>
      <c r="X1214" s="1"/>
      <c r="Y1214" s="1"/>
      <c r="Z1214" s="4">
        <v>42370</v>
      </c>
      <c r="AA1214" s="1"/>
      <c r="AB1214" s="1"/>
      <c r="AC1214" s="1"/>
      <c r="AD1214" s="8" t="s">
        <v>1843</v>
      </c>
    </row>
    <row r="1215" spans="2:30" ht="15" customHeight="1" outlineLevel="5" x14ac:dyDescent="0.25">
      <c r="B1215" s="3"/>
      <c r="C1215" s="1"/>
      <c r="D1215" s="1"/>
      <c r="E1215" s="1"/>
      <c r="F1215" s="1"/>
      <c r="G1215" s="183" t="s">
        <v>1842</v>
      </c>
      <c r="H1215" s="188">
        <v>42370</v>
      </c>
      <c r="I1215" s="1" t="s">
        <v>14</v>
      </c>
      <c r="J1215" s="2" t="s">
        <v>63</v>
      </c>
      <c r="K1215" s="1" t="s">
        <v>9</v>
      </c>
      <c r="L1215" s="1" t="s">
        <v>10</v>
      </c>
      <c r="M1215" s="1" t="s">
        <v>10</v>
      </c>
      <c r="N1215" s="1" t="s">
        <v>11</v>
      </c>
      <c r="O1215" s="249">
        <v>36096.769999999997</v>
      </c>
      <c r="P1215" s="7">
        <v>0</v>
      </c>
      <c r="Q1215" s="7">
        <f t="shared" si="41"/>
        <v>36096.769999999997</v>
      </c>
      <c r="R1215" s="6" t="s">
        <v>1</v>
      </c>
      <c r="S1215" s="5" t="s">
        <v>4</v>
      </c>
      <c r="T1215" s="5"/>
      <c r="U1215" s="5" t="s">
        <v>228</v>
      </c>
      <c r="V1215" s="1"/>
      <c r="W1215" s="1"/>
      <c r="X1215" s="1"/>
      <c r="Y1215" s="1"/>
      <c r="Z1215" s="4">
        <v>42370</v>
      </c>
      <c r="AA1215" s="1"/>
      <c r="AB1215" s="1"/>
      <c r="AC1215" s="1"/>
      <c r="AD1215" s="8" t="s">
        <v>1843</v>
      </c>
    </row>
    <row r="1216" spans="2:30" ht="15" customHeight="1" outlineLevel="5" x14ac:dyDescent="0.25">
      <c r="B1216" s="3"/>
      <c r="C1216" s="1"/>
      <c r="D1216" s="1"/>
      <c r="E1216" s="1"/>
      <c r="F1216" s="1"/>
      <c r="G1216" s="183" t="s">
        <v>1842</v>
      </c>
      <c r="H1216" s="188">
        <v>42370</v>
      </c>
      <c r="I1216" s="1" t="s">
        <v>14</v>
      </c>
      <c r="J1216" s="2" t="s">
        <v>63</v>
      </c>
      <c r="K1216" s="1" t="s">
        <v>9</v>
      </c>
      <c r="L1216" s="1" t="s">
        <v>10</v>
      </c>
      <c r="M1216" s="1" t="s">
        <v>10</v>
      </c>
      <c r="N1216" s="1" t="s">
        <v>11</v>
      </c>
      <c r="O1216" s="249">
        <v>105053.03</v>
      </c>
      <c r="P1216" s="7">
        <v>0</v>
      </c>
      <c r="Q1216" s="7">
        <f t="shared" si="41"/>
        <v>105053.03</v>
      </c>
      <c r="R1216" s="6" t="s">
        <v>1</v>
      </c>
      <c r="S1216" s="5" t="s">
        <v>4</v>
      </c>
      <c r="T1216" s="5"/>
      <c r="U1216" s="5" t="s">
        <v>229</v>
      </c>
      <c r="V1216" s="1"/>
      <c r="W1216" s="1"/>
      <c r="X1216" s="1"/>
      <c r="Y1216" s="1"/>
      <c r="Z1216" s="4">
        <v>42370</v>
      </c>
      <c r="AA1216" s="1"/>
      <c r="AB1216" s="1"/>
      <c r="AC1216" s="1"/>
      <c r="AD1216" s="8" t="s">
        <v>1843</v>
      </c>
    </row>
    <row r="1217" spans="2:30" ht="15" customHeight="1" outlineLevel="5" x14ac:dyDescent="0.25">
      <c r="B1217" s="3"/>
      <c r="C1217" s="1"/>
      <c r="D1217" s="1"/>
      <c r="E1217" s="1"/>
      <c r="F1217" s="1"/>
      <c r="G1217" s="183" t="s">
        <v>1842</v>
      </c>
      <c r="H1217" s="188">
        <v>42370</v>
      </c>
      <c r="I1217" s="1" t="s">
        <v>14</v>
      </c>
      <c r="J1217" s="2" t="s">
        <v>63</v>
      </c>
      <c r="K1217" s="1" t="s">
        <v>9</v>
      </c>
      <c r="L1217" s="1" t="s">
        <v>10</v>
      </c>
      <c r="M1217" s="1" t="s">
        <v>10</v>
      </c>
      <c r="N1217" s="1" t="s">
        <v>11</v>
      </c>
      <c r="O1217" s="249">
        <v>84.5</v>
      </c>
      <c r="P1217" s="7">
        <v>0</v>
      </c>
      <c r="Q1217" s="7">
        <f t="shared" si="41"/>
        <v>84.5</v>
      </c>
      <c r="R1217" s="6" t="s">
        <v>1</v>
      </c>
      <c r="S1217" s="5" t="s">
        <v>4</v>
      </c>
      <c r="T1217" s="5"/>
      <c r="U1217" s="5" t="s">
        <v>1252</v>
      </c>
      <c r="V1217" s="1"/>
      <c r="W1217" s="1"/>
      <c r="X1217" s="1"/>
      <c r="Y1217" s="1"/>
      <c r="Z1217" s="4">
        <v>42370</v>
      </c>
      <c r="AA1217" s="1"/>
      <c r="AB1217" s="1"/>
      <c r="AC1217" s="1"/>
      <c r="AD1217" s="8" t="s">
        <v>1843</v>
      </c>
    </row>
    <row r="1218" spans="2:30" ht="15" customHeight="1" outlineLevel="5" x14ac:dyDescent="0.25">
      <c r="B1218" s="3"/>
      <c r="C1218" s="1"/>
      <c r="D1218" s="1"/>
      <c r="E1218" s="1"/>
      <c r="F1218" s="1"/>
      <c r="G1218" s="183" t="s">
        <v>1842</v>
      </c>
      <c r="H1218" s="188">
        <v>42370</v>
      </c>
      <c r="I1218" s="1" t="s">
        <v>14</v>
      </c>
      <c r="J1218" s="2" t="s">
        <v>63</v>
      </c>
      <c r="K1218" s="1" t="s">
        <v>9</v>
      </c>
      <c r="L1218" s="1" t="s">
        <v>10</v>
      </c>
      <c r="M1218" s="1" t="s">
        <v>10</v>
      </c>
      <c r="N1218" s="1" t="s">
        <v>11</v>
      </c>
      <c r="O1218" s="249">
        <v>46211.5</v>
      </c>
      <c r="P1218" s="7">
        <v>0</v>
      </c>
      <c r="Q1218" s="7">
        <f t="shared" si="41"/>
        <v>46211.5</v>
      </c>
      <c r="R1218" s="6" t="s">
        <v>1</v>
      </c>
      <c r="S1218" s="5" t="s">
        <v>4</v>
      </c>
      <c r="T1218" s="5"/>
      <c r="U1218" s="5" t="s">
        <v>230</v>
      </c>
      <c r="V1218" s="1"/>
      <c r="W1218" s="1"/>
      <c r="X1218" s="1"/>
      <c r="Y1218" s="1"/>
      <c r="Z1218" s="4">
        <v>42370</v>
      </c>
      <c r="AA1218" s="1"/>
      <c r="AB1218" s="1"/>
      <c r="AC1218" s="1"/>
      <c r="AD1218" s="8" t="s">
        <v>1843</v>
      </c>
    </row>
    <row r="1219" spans="2:30" ht="15" customHeight="1" outlineLevel="5" x14ac:dyDescent="0.25">
      <c r="B1219" s="3"/>
      <c r="C1219" s="1"/>
      <c r="D1219" s="1"/>
      <c r="E1219" s="1"/>
      <c r="F1219" s="1"/>
      <c r="G1219" s="183" t="s">
        <v>1842</v>
      </c>
      <c r="H1219" s="188">
        <v>42370</v>
      </c>
      <c r="I1219" s="1" t="s">
        <v>14</v>
      </c>
      <c r="J1219" s="2" t="s">
        <v>63</v>
      </c>
      <c r="K1219" s="1" t="s">
        <v>9</v>
      </c>
      <c r="L1219" s="1" t="s">
        <v>10</v>
      </c>
      <c r="M1219" s="1" t="s">
        <v>10</v>
      </c>
      <c r="N1219" s="1" t="s">
        <v>11</v>
      </c>
      <c r="O1219" s="249">
        <v>12157.8</v>
      </c>
      <c r="P1219" s="7">
        <v>0</v>
      </c>
      <c r="Q1219" s="7">
        <f t="shared" si="41"/>
        <v>12157.8</v>
      </c>
      <c r="R1219" s="6" t="s">
        <v>1</v>
      </c>
      <c r="S1219" s="5" t="s">
        <v>4</v>
      </c>
      <c r="T1219" s="5"/>
      <c r="U1219" s="5" t="s">
        <v>231</v>
      </c>
      <c r="V1219" s="1"/>
      <c r="W1219" s="1"/>
      <c r="X1219" s="1"/>
      <c r="Y1219" s="1"/>
      <c r="Z1219" s="4">
        <v>42370</v>
      </c>
      <c r="AA1219" s="1"/>
      <c r="AB1219" s="1"/>
      <c r="AC1219" s="1"/>
      <c r="AD1219" s="8" t="s">
        <v>1843</v>
      </c>
    </row>
    <row r="1220" spans="2:30" ht="15" customHeight="1" outlineLevel="5" x14ac:dyDescent="0.25">
      <c r="B1220" s="3"/>
      <c r="C1220" s="1"/>
      <c r="D1220" s="1"/>
      <c r="E1220" s="1"/>
      <c r="F1220" s="1"/>
      <c r="G1220" s="183" t="s">
        <v>1842</v>
      </c>
      <c r="H1220" s="188">
        <v>42370</v>
      </c>
      <c r="I1220" s="1" t="s">
        <v>14</v>
      </c>
      <c r="J1220" s="2" t="s">
        <v>63</v>
      </c>
      <c r="K1220" s="1" t="s">
        <v>9</v>
      </c>
      <c r="L1220" s="1" t="s">
        <v>10</v>
      </c>
      <c r="M1220" s="1" t="s">
        <v>10</v>
      </c>
      <c r="N1220" s="1" t="s">
        <v>11</v>
      </c>
      <c r="O1220" s="249">
        <v>365575.74</v>
      </c>
      <c r="P1220" s="7">
        <v>0</v>
      </c>
      <c r="Q1220" s="7">
        <f t="shared" si="41"/>
        <v>365575.74</v>
      </c>
      <c r="R1220" s="6" t="s">
        <v>1</v>
      </c>
      <c r="S1220" s="5" t="s">
        <v>4</v>
      </c>
      <c r="T1220" s="5"/>
      <c r="U1220" s="5" t="s">
        <v>232</v>
      </c>
      <c r="V1220" s="1"/>
      <c r="W1220" s="1"/>
      <c r="X1220" s="1"/>
      <c r="Y1220" s="1"/>
      <c r="Z1220" s="4">
        <v>42370</v>
      </c>
      <c r="AA1220" s="1"/>
      <c r="AB1220" s="1"/>
      <c r="AC1220" s="1"/>
      <c r="AD1220" s="8" t="s">
        <v>1843</v>
      </c>
    </row>
    <row r="1221" spans="2:30" ht="15" customHeight="1" outlineLevel="5" x14ac:dyDescent="0.25">
      <c r="B1221" s="3"/>
      <c r="C1221" s="1"/>
      <c r="D1221" s="1"/>
      <c r="E1221" s="1"/>
      <c r="F1221" s="1"/>
      <c r="G1221" s="183" t="s">
        <v>1842</v>
      </c>
      <c r="H1221" s="188">
        <v>42370</v>
      </c>
      <c r="I1221" s="1" t="s">
        <v>14</v>
      </c>
      <c r="J1221" s="2" t="s">
        <v>63</v>
      </c>
      <c r="K1221" s="1" t="s">
        <v>9</v>
      </c>
      <c r="L1221" s="1" t="s">
        <v>10</v>
      </c>
      <c r="M1221" s="1" t="s">
        <v>10</v>
      </c>
      <c r="N1221" s="1" t="s">
        <v>11</v>
      </c>
      <c r="O1221" s="249">
        <v>33026.6</v>
      </c>
      <c r="P1221" s="7">
        <v>0</v>
      </c>
      <c r="Q1221" s="7">
        <f t="shared" si="41"/>
        <v>33026.6</v>
      </c>
      <c r="R1221" s="6" t="s">
        <v>1</v>
      </c>
      <c r="S1221" s="5" t="s">
        <v>4</v>
      </c>
      <c r="T1221" s="5"/>
      <c r="U1221" s="5" t="s">
        <v>6392</v>
      </c>
      <c r="V1221" s="1"/>
      <c r="W1221" s="1"/>
      <c r="X1221" s="1"/>
      <c r="Y1221" s="1"/>
      <c r="Z1221" s="4">
        <v>42370</v>
      </c>
      <c r="AA1221" s="1"/>
      <c r="AB1221" s="1"/>
      <c r="AC1221" s="1"/>
      <c r="AD1221" s="8" t="s">
        <v>1843</v>
      </c>
    </row>
    <row r="1222" spans="2:30" ht="15" customHeight="1" outlineLevel="5" x14ac:dyDescent="0.25">
      <c r="B1222" s="3"/>
      <c r="C1222" s="1"/>
      <c r="D1222" s="1"/>
      <c r="E1222" s="1"/>
      <c r="F1222" s="1"/>
      <c r="G1222" s="183" t="s">
        <v>1842</v>
      </c>
      <c r="H1222" s="188">
        <v>42370</v>
      </c>
      <c r="I1222" s="1" t="s">
        <v>14</v>
      </c>
      <c r="J1222" s="2" t="s">
        <v>63</v>
      </c>
      <c r="K1222" s="1" t="s">
        <v>9</v>
      </c>
      <c r="L1222" s="1" t="s">
        <v>10</v>
      </c>
      <c r="M1222" s="1" t="s">
        <v>10</v>
      </c>
      <c r="N1222" s="1" t="s">
        <v>11</v>
      </c>
      <c r="O1222" s="249">
        <v>800</v>
      </c>
      <c r="P1222" s="7">
        <v>0</v>
      </c>
      <c r="Q1222" s="7">
        <f t="shared" si="41"/>
        <v>800</v>
      </c>
      <c r="R1222" s="6" t="s">
        <v>1</v>
      </c>
      <c r="S1222" s="5" t="s">
        <v>4</v>
      </c>
      <c r="T1222" s="5"/>
      <c r="U1222" s="5" t="s">
        <v>284</v>
      </c>
      <c r="V1222" s="1"/>
      <c r="W1222" s="1"/>
      <c r="X1222" s="1"/>
      <c r="Y1222" s="1"/>
      <c r="Z1222" s="4">
        <v>42370</v>
      </c>
      <c r="AA1222" s="1"/>
      <c r="AB1222" s="1"/>
      <c r="AC1222" s="1"/>
      <c r="AD1222" s="8" t="s">
        <v>1843</v>
      </c>
    </row>
    <row r="1223" spans="2:30" ht="15" customHeight="1" outlineLevel="5" x14ac:dyDescent="0.25">
      <c r="B1223" s="3"/>
      <c r="C1223" s="1"/>
      <c r="D1223" s="1"/>
      <c r="E1223" s="1"/>
      <c r="F1223" s="1"/>
      <c r="G1223" s="183" t="s">
        <v>1842</v>
      </c>
      <c r="H1223" s="188">
        <v>42370</v>
      </c>
      <c r="I1223" s="1" t="s">
        <v>14</v>
      </c>
      <c r="J1223" s="2" t="s">
        <v>63</v>
      </c>
      <c r="K1223" s="1" t="s">
        <v>9</v>
      </c>
      <c r="L1223" s="1" t="s">
        <v>10</v>
      </c>
      <c r="M1223" s="1" t="s">
        <v>10</v>
      </c>
      <c r="N1223" s="1" t="s">
        <v>11</v>
      </c>
      <c r="O1223" s="249">
        <v>6000</v>
      </c>
      <c r="P1223" s="7">
        <v>0</v>
      </c>
      <c r="Q1223" s="7">
        <f t="shared" si="41"/>
        <v>6000</v>
      </c>
      <c r="R1223" s="6" t="s">
        <v>1</v>
      </c>
      <c r="S1223" s="5" t="s">
        <v>4</v>
      </c>
      <c r="T1223" s="5"/>
      <c r="U1223" s="5" t="s">
        <v>298</v>
      </c>
      <c r="V1223" s="1"/>
      <c r="W1223" s="1"/>
      <c r="X1223" s="1"/>
      <c r="Y1223" s="1"/>
      <c r="Z1223" s="4">
        <v>42370</v>
      </c>
      <c r="AA1223" s="1"/>
      <c r="AB1223" s="1"/>
      <c r="AC1223" s="1"/>
      <c r="AD1223" s="8" t="s">
        <v>1843</v>
      </c>
    </row>
    <row r="1224" spans="2:30" ht="15" customHeight="1" outlineLevel="5" x14ac:dyDescent="0.25">
      <c r="B1224" s="3"/>
      <c r="C1224" s="1"/>
      <c r="D1224" s="1"/>
      <c r="E1224" s="1"/>
      <c r="F1224" s="1"/>
      <c r="G1224" s="183" t="s">
        <v>1842</v>
      </c>
      <c r="H1224" s="188">
        <v>42370</v>
      </c>
      <c r="I1224" s="1" t="s">
        <v>14</v>
      </c>
      <c r="J1224" s="2" t="s">
        <v>63</v>
      </c>
      <c r="K1224" s="1" t="s">
        <v>9</v>
      </c>
      <c r="L1224" s="1" t="s">
        <v>10</v>
      </c>
      <c r="M1224" s="1" t="s">
        <v>10</v>
      </c>
      <c r="N1224" s="1" t="s">
        <v>11</v>
      </c>
      <c r="O1224" s="249">
        <v>25793.98</v>
      </c>
      <c r="P1224" s="7">
        <v>0</v>
      </c>
      <c r="Q1224" s="7">
        <f t="shared" si="41"/>
        <v>25793.98</v>
      </c>
      <c r="R1224" s="6" t="s">
        <v>1</v>
      </c>
      <c r="S1224" s="5" t="s">
        <v>4</v>
      </c>
      <c r="T1224" s="5"/>
      <c r="U1224" s="5" t="s">
        <v>234</v>
      </c>
      <c r="V1224" s="1"/>
      <c r="W1224" s="1"/>
      <c r="X1224" s="1"/>
      <c r="Y1224" s="1"/>
      <c r="Z1224" s="4">
        <v>42370</v>
      </c>
      <c r="AA1224" s="1"/>
      <c r="AB1224" s="1"/>
      <c r="AC1224" s="1"/>
      <c r="AD1224" s="8" t="s">
        <v>1843</v>
      </c>
    </row>
    <row r="1225" spans="2:30" ht="15" customHeight="1" outlineLevel="5" x14ac:dyDescent="0.25">
      <c r="B1225" s="3"/>
      <c r="C1225" s="1"/>
      <c r="D1225" s="1"/>
      <c r="E1225" s="1"/>
      <c r="F1225" s="1"/>
      <c r="G1225" s="183" t="s">
        <v>1842</v>
      </c>
      <c r="H1225" s="188">
        <v>42370</v>
      </c>
      <c r="I1225" s="1" t="s">
        <v>14</v>
      </c>
      <c r="J1225" s="2" t="s">
        <v>63</v>
      </c>
      <c r="K1225" s="1" t="s">
        <v>9</v>
      </c>
      <c r="L1225" s="1" t="s">
        <v>10</v>
      </c>
      <c r="M1225" s="1" t="s">
        <v>10</v>
      </c>
      <c r="N1225" s="1" t="s">
        <v>11</v>
      </c>
      <c r="O1225" s="249">
        <v>2574</v>
      </c>
      <c r="P1225" s="7">
        <v>0</v>
      </c>
      <c r="Q1225" s="7">
        <f t="shared" si="41"/>
        <v>2574</v>
      </c>
      <c r="R1225" s="6" t="s">
        <v>1</v>
      </c>
      <c r="S1225" s="5" t="s">
        <v>4</v>
      </c>
      <c r="T1225" s="5"/>
      <c r="U1225" s="5" t="s">
        <v>717</v>
      </c>
      <c r="V1225" s="1"/>
      <c r="W1225" s="1"/>
      <c r="X1225" s="1"/>
      <c r="Y1225" s="1"/>
      <c r="Z1225" s="4">
        <v>42370</v>
      </c>
      <c r="AA1225" s="1"/>
      <c r="AB1225" s="1"/>
      <c r="AC1225" s="1"/>
      <c r="AD1225" s="8" t="s">
        <v>1843</v>
      </c>
    </row>
    <row r="1226" spans="2:30" ht="15" customHeight="1" outlineLevel="5" x14ac:dyDescent="0.25">
      <c r="B1226" s="3"/>
      <c r="C1226" s="1"/>
      <c r="D1226" s="1"/>
      <c r="E1226" s="1"/>
      <c r="F1226" s="1"/>
      <c r="G1226" s="183" t="s">
        <v>1842</v>
      </c>
      <c r="H1226" s="188">
        <v>42370</v>
      </c>
      <c r="I1226" s="1" t="s">
        <v>14</v>
      </c>
      <c r="J1226" s="2" t="s">
        <v>63</v>
      </c>
      <c r="K1226" s="1" t="s">
        <v>9</v>
      </c>
      <c r="L1226" s="1" t="s">
        <v>10</v>
      </c>
      <c r="M1226" s="1" t="s">
        <v>10</v>
      </c>
      <c r="N1226" s="1" t="s">
        <v>11</v>
      </c>
      <c r="O1226" s="249">
        <v>12367</v>
      </c>
      <c r="P1226" s="7">
        <v>0</v>
      </c>
      <c r="Q1226" s="7">
        <f t="shared" si="41"/>
        <v>12367</v>
      </c>
      <c r="R1226" s="6" t="s">
        <v>1</v>
      </c>
      <c r="S1226" s="5" t="s">
        <v>4</v>
      </c>
      <c r="T1226" s="5"/>
      <c r="U1226" s="5" t="s">
        <v>235</v>
      </c>
      <c r="V1226" s="1"/>
      <c r="W1226" s="1"/>
      <c r="X1226" s="1"/>
      <c r="Y1226" s="1"/>
      <c r="Z1226" s="4">
        <v>42370</v>
      </c>
      <c r="AA1226" s="1"/>
      <c r="AB1226" s="1"/>
      <c r="AC1226" s="1"/>
      <c r="AD1226" s="8" t="s">
        <v>1843</v>
      </c>
    </row>
    <row r="1227" spans="2:30" ht="15" customHeight="1" outlineLevel="5" x14ac:dyDescent="0.25">
      <c r="B1227" s="3"/>
      <c r="C1227" s="1"/>
      <c r="D1227" s="1"/>
      <c r="E1227" s="1"/>
      <c r="F1227" s="1"/>
      <c r="G1227" s="183" t="s">
        <v>1842</v>
      </c>
      <c r="H1227" s="188">
        <v>42370</v>
      </c>
      <c r="I1227" s="1" t="s">
        <v>14</v>
      </c>
      <c r="J1227" s="2" t="s">
        <v>63</v>
      </c>
      <c r="K1227" s="1" t="s">
        <v>9</v>
      </c>
      <c r="L1227" s="1" t="s">
        <v>10</v>
      </c>
      <c r="M1227" s="1" t="s">
        <v>10</v>
      </c>
      <c r="N1227" s="1" t="s">
        <v>11</v>
      </c>
      <c r="O1227" s="249">
        <v>74998.649999999994</v>
      </c>
      <c r="P1227" s="7">
        <v>0</v>
      </c>
      <c r="Q1227" s="7">
        <f t="shared" si="41"/>
        <v>74998.649999999994</v>
      </c>
      <c r="R1227" s="6" t="s">
        <v>1</v>
      </c>
      <c r="S1227" s="5" t="s">
        <v>4</v>
      </c>
      <c r="T1227" s="5"/>
      <c r="U1227" s="5" t="s">
        <v>703</v>
      </c>
      <c r="V1227" s="1"/>
      <c r="W1227" s="1"/>
      <c r="X1227" s="1"/>
      <c r="Y1227" s="1"/>
      <c r="Z1227" s="4">
        <v>42370</v>
      </c>
      <c r="AA1227" s="1"/>
      <c r="AB1227" s="1"/>
      <c r="AC1227" s="1"/>
      <c r="AD1227" s="8" t="s">
        <v>1843</v>
      </c>
    </row>
    <row r="1228" spans="2:30" ht="15" customHeight="1" outlineLevel="5" x14ac:dyDescent="0.25">
      <c r="B1228" s="3"/>
      <c r="C1228" s="1"/>
      <c r="D1228" s="1"/>
      <c r="E1228" s="1"/>
      <c r="F1228" s="1"/>
      <c r="G1228" s="183" t="s">
        <v>1842</v>
      </c>
      <c r="H1228" s="188">
        <v>42370</v>
      </c>
      <c r="I1228" s="1" t="s">
        <v>14</v>
      </c>
      <c r="J1228" s="2" t="s">
        <v>63</v>
      </c>
      <c r="K1228" s="1" t="s">
        <v>9</v>
      </c>
      <c r="L1228" s="1" t="s">
        <v>10</v>
      </c>
      <c r="M1228" s="1" t="s">
        <v>10</v>
      </c>
      <c r="N1228" s="1" t="s">
        <v>11</v>
      </c>
      <c r="O1228" s="249">
        <v>21792.6</v>
      </c>
      <c r="P1228" s="7">
        <v>0</v>
      </c>
      <c r="Q1228" s="7">
        <f t="shared" si="41"/>
        <v>21792.6</v>
      </c>
      <c r="R1228" s="6" t="s">
        <v>1</v>
      </c>
      <c r="S1228" s="5" t="s">
        <v>4</v>
      </c>
      <c r="T1228" s="5"/>
      <c r="U1228" s="5" t="s">
        <v>237</v>
      </c>
      <c r="V1228" s="1"/>
      <c r="W1228" s="1"/>
      <c r="X1228" s="1"/>
      <c r="Y1228" s="1"/>
      <c r="Z1228" s="4">
        <v>42370</v>
      </c>
      <c r="AA1228" s="1"/>
      <c r="AB1228" s="1"/>
      <c r="AC1228" s="1"/>
      <c r="AD1228" s="8" t="s">
        <v>1843</v>
      </c>
    </row>
    <row r="1229" spans="2:30" ht="15" customHeight="1" outlineLevel="5" x14ac:dyDescent="0.25">
      <c r="B1229" s="3"/>
      <c r="C1229" s="1"/>
      <c r="D1229" s="1"/>
      <c r="E1229" s="1"/>
      <c r="F1229" s="1"/>
      <c r="G1229" s="183" t="s">
        <v>1842</v>
      </c>
      <c r="H1229" s="188">
        <v>42370</v>
      </c>
      <c r="I1229" s="1" t="s">
        <v>14</v>
      </c>
      <c r="J1229" s="2" t="s">
        <v>63</v>
      </c>
      <c r="K1229" s="1" t="s">
        <v>9</v>
      </c>
      <c r="L1229" s="1" t="s">
        <v>10</v>
      </c>
      <c r="M1229" s="1" t="s">
        <v>10</v>
      </c>
      <c r="N1229" s="1" t="s">
        <v>11</v>
      </c>
      <c r="O1229" s="249">
        <v>7600</v>
      </c>
      <c r="P1229" s="7">
        <v>0</v>
      </c>
      <c r="Q1229" s="7">
        <f t="shared" si="41"/>
        <v>7600</v>
      </c>
      <c r="R1229" s="6" t="s">
        <v>1</v>
      </c>
      <c r="S1229" s="5" t="s">
        <v>4</v>
      </c>
      <c r="T1229" s="5"/>
      <c r="U1229" s="5" t="s">
        <v>238</v>
      </c>
      <c r="V1229" s="1"/>
      <c r="W1229" s="1"/>
      <c r="X1229" s="1"/>
      <c r="Y1229" s="1"/>
      <c r="Z1229" s="4">
        <v>42370</v>
      </c>
      <c r="AA1229" s="1"/>
      <c r="AB1229" s="1"/>
      <c r="AC1229" s="1"/>
      <c r="AD1229" s="8" t="s">
        <v>1843</v>
      </c>
    </row>
    <row r="1230" spans="2:30" ht="15" customHeight="1" outlineLevel="5" x14ac:dyDescent="0.25">
      <c r="B1230" s="3"/>
      <c r="C1230" s="1"/>
      <c r="D1230" s="1"/>
      <c r="E1230" s="1"/>
      <c r="F1230" s="1"/>
      <c r="G1230" s="183" t="s">
        <v>1842</v>
      </c>
      <c r="H1230" s="188">
        <v>42370</v>
      </c>
      <c r="I1230" s="1" t="s">
        <v>14</v>
      </c>
      <c r="J1230" s="2" t="s">
        <v>63</v>
      </c>
      <c r="K1230" s="1" t="s">
        <v>9</v>
      </c>
      <c r="L1230" s="1" t="s">
        <v>10</v>
      </c>
      <c r="M1230" s="1" t="s">
        <v>10</v>
      </c>
      <c r="N1230" s="1" t="s">
        <v>11</v>
      </c>
      <c r="O1230" s="249">
        <v>11160</v>
      </c>
      <c r="P1230" s="7">
        <v>0</v>
      </c>
      <c r="Q1230" s="7">
        <f t="shared" si="41"/>
        <v>11160</v>
      </c>
      <c r="R1230" s="6" t="s">
        <v>1</v>
      </c>
      <c r="S1230" s="5" t="s">
        <v>4</v>
      </c>
      <c r="T1230" s="5"/>
      <c r="U1230" s="5" t="s">
        <v>239</v>
      </c>
      <c r="V1230" s="1"/>
      <c r="W1230" s="1"/>
      <c r="X1230" s="1"/>
      <c r="Y1230" s="1"/>
      <c r="Z1230" s="4">
        <v>42370</v>
      </c>
      <c r="AA1230" s="1"/>
      <c r="AB1230" s="1"/>
      <c r="AC1230" s="1"/>
      <c r="AD1230" s="8" t="s">
        <v>1843</v>
      </c>
    </row>
    <row r="1231" spans="2:30" ht="15" customHeight="1" outlineLevel="5" x14ac:dyDescent="0.25">
      <c r="B1231" s="3"/>
      <c r="C1231" s="1"/>
      <c r="D1231" s="1"/>
      <c r="E1231" s="1"/>
      <c r="F1231" s="1"/>
      <c r="G1231" s="183" t="s">
        <v>1842</v>
      </c>
      <c r="H1231" s="188">
        <v>42370</v>
      </c>
      <c r="I1231" s="1" t="s">
        <v>14</v>
      </c>
      <c r="J1231" s="2" t="s">
        <v>63</v>
      </c>
      <c r="K1231" s="1" t="s">
        <v>9</v>
      </c>
      <c r="L1231" s="1" t="s">
        <v>10</v>
      </c>
      <c r="M1231" s="1" t="s">
        <v>10</v>
      </c>
      <c r="N1231" s="1" t="s">
        <v>11</v>
      </c>
      <c r="O1231" s="249">
        <v>15810</v>
      </c>
      <c r="P1231" s="7">
        <v>0</v>
      </c>
      <c r="Q1231" s="7">
        <f t="shared" si="41"/>
        <v>15810</v>
      </c>
      <c r="R1231" s="6" t="s">
        <v>1</v>
      </c>
      <c r="S1231" s="5" t="s">
        <v>4</v>
      </c>
      <c r="T1231" s="5"/>
      <c r="U1231" s="5" t="s">
        <v>240</v>
      </c>
      <c r="V1231" s="1"/>
      <c r="W1231" s="1"/>
      <c r="X1231" s="1"/>
      <c r="Y1231" s="1"/>
      <c r="Z1231" s="4">
        <v>42370</v>
      </c>
      <c r="AA1231" s="1"/>
      <c r="AB1231" s="1"/>
      <c r="AC1231" s="1"/>
      <c r="AD1231" s="8" t="s">
        <v>1843</v>
      </c>
    </row>
    <row r="1232" spans="2:30" ht="15" customHeight="1" outlineLevel="5" x14ac:dyDescent="0.25">
      <c r="B1232" s="3"/>
      <c r="C1232" s="1"/>
      <c r="D1232" s="1"/>
      <c r="E1232" s="1"/>
      <c r="F1232" s="1"/>
      <c r="G1232" s="183" t="s">
        <v>1842</v>
      </c>
      <c r="H1232" s="188">
        <v>42370</v>
      </c>
      <c r="I1232" s="1" t="s">
        <v>14</v>
      </c>
      <c r="J1232" s="2" t="s">
        <v>63</v>
      </c>
      <c r="K1232" s="1" t="s">
        <v>9</v>
      </c>
      <c r="L1232" s="1" t="s">
        <v>10</v>
      </c>
      <c r="M1232" s="1" t="s">
        <v>10</v>
      </c>
      <c r="N1232" s="1" t="s">
        <v>11</v>
      </c>
      <c r="O1232" s="249">
        <v>22723.7</v>
      </c>
      <c r="P1232" s="7">
        <v>0</v>
      </c>
      <c r="Q1232" s="7">
        <f t="shared" si="41"/>
        <v>22723.7</v>
      </c>
      <c r="R1232" s="6" t="s">
        <v>1</v>
      </c>
      <c r="S1232" s="5" t="s">
        <v>4</v>
      </c>
      <c r="T1232" s="5"/>
      <c r="U1232" s="5" t="s">
        <v>241</v>
      </c>
      <c r="V1232" s="1"/>
      <c r="W1232" s="1"/>
      <c r="X1232" s="1"/>
      <c r="Y1232" s="1"/>
      <c r="Z1232" s="4">
        <v>42370</v>
      </c>
      <c r="AA1232" s="1"/>
      <c r="AB1232" s="1"/>
      <c r="AC1232" s="1"/>
      <c r="AD1232" s="8" t="s">
        <v>1843</v>
      </c>
    </row>
    <row r="1233" spans="2:30" ht="15" customHeight="1" outlineLevel="5" x14ac:dyDescent="0.25">
      <c r="B1233" s="3"/>
      <c r="C1233" s="1"/>
      <c r="D1233" s="1"/>
      <c r="E1233" s="1"/>
      <c r="F1233" s="1"/>
      <c r="G1233" s="183" t="s">
        <v>1842</v>
      </c>
      <c r="H1233" s="188">
        <v>42370</v>
      </c>
      <c r="I1233" s="1" t="s">
        <v>14</v>
      </c>
      <c r="J1233" s="2" t="s">
        <v>63</v>
      </c>
      <c r="K1233" s="1" t="s">
        <v>9</v>
      </c>
      <c r="L1233" s="1" t="s">
        <v>10</v>
      </c>
      <c r="M1233" s="1" t="s">
        <v>10</v>
      </c>
      <c r="N1233" s="1" t="s">
        <v>11</v>
      </c>
      <c r="O1233" s="249">
        <v>16232.66</v>
      </c>
      <c r="P1233" s="7">
        <v>0</v>
      </c>
      <c r="Q1233" s="7">
        <f t="shared" si="41"/>
        <v>16232.66</v>
      </c>
      <c r="R1233" s="6" t="s">
        <v>1</v>
      </c>
      <c r="S1233" s="5" t="s">
        <v>4</v>
      </c>
      <c r="T1233" s="5"/>
      <c r="U1233" s="5" t="s">
        <v>242</v>
      </c>
      <c r="V1233" s="1"/>
      <c r="W1233" s="1"/>
      <c r="X1233" s="1"/>
      <c r="Y1233" s="1"/>
      <c r="Z1233" s="4">
        <v>42370</v>
      </c>
      <c r="AA1233" s="1"/>
      <c r="AB1233" s="1"/>
      <c r="AC1233" s="1"/>
      <c r="AD1233" s="8" t="s">
        <v>1843</v>
      </c>
    </row>
    <row r="1234" spans="2:30" ht="15" customHeight="1" outlineLevel="5" x14ac:dyDescent="0.25">
      <c r="B1234" s="3"/>
      <c r="C1234" s="1"/>
      <c r="D1234" s="1"/>
      <c r="E1234" s="1"/>
      <c r="F1234" s="1"/>
      <c r="G1234" s="183" t="s">
        <v>1842</v>
      </c>
      <c r="H1234" s="188">
        <v>42370</v>
      </c>
      <c r="I1234" s="1" t="s">
        <v>14</v>
      </c>
      <c r="J1234" s="2" t="s">
        <v>63</v>
      </c>
      <c r="K1234" s="1" t="s">
        <v>9</v>
      </c>
      <c r="L1234" s="1" t="s">
        <v>10</v>
      </c>
      <c r="M1234" s="1" t="s">
        <v>10</v>
      </c>
      <c r="N1234" s="1" t="s">
        <v>11</v>
      </c>
      <c r="O1234" s="249">
        <v>23472</v>
      </c>
      <c r="P1234" s="7">
        <v>0</v>
      </c>
      <c r="Q1234" s="7">
        <f t="shared" si="41"/>
        <v>23472</v>
      </c>
      <c r="R1234" s="6" t="s">
        <v>1</v>
      </c>
      <c r="S1234" s="5" t="s">
        <v>4</v>
      </c>
      <c r="T1234" s="5"/>
      <c r="U1234" s="5" t="s">
        <v>243</v>
      </c>
      <c r="V1234" s="1"/>
      <c r="W1234" s="1"/>
      <c r="X1234" s="1"/>
      <c r="Y1234" s="1"/>
      <c r="Z1234" s="4">
        <v>42370</v>
      </c>
      <c r="AA1234" s="1"/>
      <c r="AB1234" s="1"/>
      <c r="AC1234" s="1"/>
      <c r="AD1234" s="8" t="s">
        <v>1843</v>
      </c>
    </row>
    <row r="1235" spans="2:30" ht="15" customHeight="1" outlineLevel="5" x14ac:dyDescent="0.25">
      <c r="B1235" s="3"/>
      <c r="C1235" s="1"/>
      <c r="D1235" s="1"/>
      <c r="E1235" s="1"/>
      <c r="F1235" s="1"/>
      <c r="G1235" s="183" t="s">
        <v>1842</v>
      </c>
      <c r="H1235" s="188">
        <v>42370</v>
      </c>
      <c r="I1235" s="1" t="s">
        <v>14</v>
      </c>
      <c r="J1235" s="2" t="s">
        <v>63</v>
      </c>
      <c r="K1235" s="1" t="s">
        <v>9</v>
      </c>
      <c r="L1235" s="1" t="s">
        <v>10</v>
      </c>
      <c r="M1235" s="1" t="s">
        <v>10</v>
      </c>
      <c r="N1235" s="1" t="s">
        <v>11</v>
      </c>
      <c r="O1235" s="249">
        <v>12676</v>
      </c>
      <c r="P1235" s="7">
        <v>0</v>
      </c>
      <c r="Q1235" s="7">
        <f t="shared" si="41"/>
        <v>12676</v>
      </c>
      <c r="R1235" s="6" t="s">
        <v>1</v>
      </c>
      <c r="S1235" s="5" t="s">
        <v>4</v>
      </c>
      <c r="T1235" s="5"/>
      <c r="U1235" s="5" t="s">
        <v>244</v>
      </c>
      <c r="V1235" s="1"/>
      <c r="W1235" s="1"/>
      <c r="X1235" s="1"/>
      <c r="Y1235" s="1"/>
      <c r="Z1235" s="4">
        <v>42370</v>
      </c>
      <c r="AA1235" s="1"/>
      <c r="AB1235" s="1"/>
      <c r="AC1235" s="1"/>
      <c r="AD1235" s="8" t="s">
        <v>1843</v>
      </c>
    </row>
    <row r="1236" spans="2:30" ht="15" customHeight="1" outlineLevel="5" x14ac:dyDescent="0.25">
      <c r="B1236" s="3"/>
      <c r="C1236" s="1"/>
      <c r="D1236" s="1"/>
      <c r="E1236" s="1"/>
      <c r="F1236" s="1"/>
      <c r="G1236" s="183" t="s">
        <v>1842</v>
      </c>
      <c r="H1236" s="188">
        <v>42370</v>
      </c>
      <c r="I1236" s="1" t="s">
        <v>14</v>
      </c>
      <c r="J1236" s="2" t="s">
        <v>63</v>
      </c>
      <c r="K1236" s="1" t="s">
        <v>9</v>
      </c>
      <c r="L1236" s="1" t="s">
        <v>10</v>
      </c>
      <c r="M1236" s="1" t="s">
        <v>10</v>
      </c>
      <c r="N1236" s="1" t="s">
        <v>11</v>
      </c>
      <c r="O1236" s="249">
        <v>7985.4</v>
      </c>
      <c r="P1236" s="7">
        <v>0</v>
      </c>
      <c r="Q1236" s="7">
        <f t="shared" si="41"/>
        <v>7985.4</v>
      </c>
      <c r="R1236" s="6" t="s">
        <v>1</v>
      </c>
      <c r="S1236" s="5" t="s">
        <v>4</v>
      </c>
      <c r="T1236" s="5"/>
      <c r="U1236" s="5" t="s">
        <v>245</v>
      </c>
      <c r="V1236" s="1"/>
      <c r="W1236" s="1"/>
      <c r="X1236" s="1"/>
      <c r="Y1236" s="1"/>
      <c r="Z1236" s="4">
        <v>42370</v>
      </c>
      <c r="AA1236" s="1"/>
      <c r="AB1236" s="1"/>
      <c r="AC1236" s="1"/>
      <c r="AD1236" s="8" t="s">
        <v>1843</v>
      </c>
    </row>
    <row r="1237" spans="2:30" ht="15" customHeight="1" outlineLevel="5" x14ac:dyDescent="0.25">
      <c r="B1237" s="3"/>
      <c r="C1237" s="1"/>
      <c r="D1237" s="1"/>
      <c r="E1237" s="1"/>
      <c r="F1237" s="1"/>
      <c r="G1237" s="183" t="s">
        <v>1842</v>
      </c>
      <c r="H1237" s="188">
        <v>42370</v>
      </c>
      <c r="I1237" s="1" t="s">
        <v>14</v>
      </c>
      <c r="J1237" s="2" t="s">
        <v>63</v>
      </c>
      <c r="K1237" s="1" t="s">
        <v>9</v>
      </c>
      <c r="L1237" s="1" t="s">
        <v>10</v>
      </c>
      <c r="M1237" s="1" t="s">
        <v>10</v>
      </c>
      <c r="N1237" s="1" t="s">
        <v>11</v>
      </c>
      <c r="O1237" s="249">
        <v>2885</v>
      </c>
      <c r="P1237" s="7">
        <v>0</v>
      </c>
      <c r="Q1237" s="7">
        <f t="shared" si="41"/>
        <v>2885</v>
      </c>
      <c r="R1237" s="6" t="s">
        <v>1</v>
      </c>
      <c r="S1237" s="5" t="s">
        <v>4</v>
      </c>
      <c r="T1237" s="5"/>
      <c r="U1237" s="5" t="s">
        <v>299</v>
      </c>
      <c r="V1237" s="1"/>
      <c r="W1237" s="1"/>
      <c r="X1237" s="1"/>
      <c r="Y1237" s="1"/>
      <c r="Z1237" s="4">
        <v>42370</v>
      </c>
      <c r="AA1237" s="1"/>
      <c r="AB1237" s="1"/>
      <c r="AC1237" s="1"/>
      <c r="AD1237" s="8" t="s">
        <v>1843</v>
      </c>
    </row>
    <row r="1238" spans="2:30" ht="15" customHeight="1" outlineLevel="5" x14ac:dyDescent="0.25">
      <c r="B1238" s="3"/>
      <c r="C1238" s="1"/>
      <c r="D1238" s="1"/>
      <c r="E1238" s="1"/>
      <c r="F1238" s="1"/>
      <c r="G1238" s="183" t="s">
        <v>1842</v>
      </c>
      <c r="H1238" s="188">
        <v>42370</v>
      </c>
      <c r="I1238" s="1" t="s">
        <v>14</v>
      </c>
      <c r="J1238" s="2" t="s">
        <v>63</v>
      </c>
      <c r="K1238" s="1" t="s">
        <v>9</v>
      </c>
      <c r="L1238" s="1" t="s">
        <v>10</v>
      </c>
      <c r="M1238" s="1" t="s">
        <v>10</v>
      </c>
      <c r="N1238" s="1" t="s">
        <v>11</v>
      </c>
      <c r="O1238" s="249">
        <v>9000</v>
      </c>
      <c r="P1238" s="7">
        <v>0</v>
      </c>
      <c r="Q1238" s="7">
        <f t="shared" si="41"/>
        <v>9000</v>
      </c>
      <c r="R1238" s="6" t="s">
        <v>1</v>
      </c>
      <c r="S1238" s="5" t="s">
        <v>4</v>
      </c>
      <c r="T1238" s="5"/>
      <c r="U1238" s="5" t="s">
        <v>246</v>
      </c>
      <c r="V1238" s="1"/>
      <c r="W1238" s="1"/>
      <c r="X1238" s="1"/>
      <c r="Y1238" s="1"/>
      <c r="Z1238" s="4">
        <v>42370</v>
      </c>
      <c r="AA1238" s="1"/>
      <c r="AB1238" s="1"/>
      <c r="AC1238" s="1"/>
      <c r="AD1238" s="8" t="s">
        <v>1843</v>
      </c>
    </row>
    <row r="1239" spans="2:30" ht="15" customHeight="1" outlineLevel="5" x14ac:dyDescent="0.25">
      <c r="B1239" s="3"/>
      <c r="C1239" s="1"/>
      <c r="D1239" s="1"/>
      <c r="E1239" s="1"/>
      <c r="F1239" s="1"/>
      <c r="G1239" s="183" t="s">
        <v>1842</v>
      </c>
      <c r="H1239" s="188">
        <v>42370</v>
      </c>
      <c r="I1239" s="1" t="s">
        <v>14</v>
      </c>
      <c r="J1239" s="2" t="s">
        <v>63</v>
      </c>
      <c r="K1239" s="1" t="s">
        <v>9</v>
      </c>
      <c r="L1239" s="1" t="s">
        <v>10</v>
      </c>
      <c r="M1239" s="1" t="s">
        <v>10</v>
      </c>
      <c r="N1239" s="1" t="s">
        <v>11</v>
      </c>
      <c r="O1239" s="249">
        <v>2000</v>
      </c>
      <c r="P1239" s="7">
        <v>0</v>
      </c>
      <c r="Q1239" s="7">
        <f t="shared" si="41"/>
        <v>2000</v>
      </c>
      <c r="R1239" s="6" t="s">
        <v>1</v>
      </c>
      <c r="S1239" s="5" t="s">
        <v>4</v>
      </c>
      <c r="T1239" s="5"/>
      <c r="U1239" s="5" t="s">
        <v>247</v>
      </c>
      <c r="V1239" s="1"/>
      <c r="W1239" s="1"/>
      <c r="X1239" s="1"/>
      <c r="Y1239" s="1"/>
      <c r="Z1239" s="4">
        <v>42370</v>
      </c>
      <c r="AA1239" s="1"/>
      <c r="AB1239" s="1"/>
      <c r="AC1239" s="1"/>
      <c r="AD1239" s="8" t="s">
        <v>1843</v>
      </c>
    </row>
    <row r="1240" spans="2:30" ht="15" customHeight="1" outlineLevel="5" x14ac:dyDescent="0.25">
      <c r="B1240" s="3"/>
      <c r="C1240" s="1"/>
      <c r="D1240" s="1"/>
      <c r="E1240" s="1"/>
      <c r="F1240" s="1"/>
      <c r="G1240" s="183" t="s">
        <v>1842</v>
      </c>
      <c r="H1240" s="188">
        <v>42370</v>
      </c>
      <c r="I1240" s="1" t="s">
        <v>14</v>
      </c>
      <c r="J1240" s="2" t="s">
        <v>63</v>
      </c>
      <c r="K1240" s="1" t="s">
        <v>9</v>
      </c>
      <c r="L1240" s="1" t="s">
        <v>10</v>
      </c>
      <c r="M1240" s="1" t="s">
        <v>10</v>
      </c>
      <c r="N1240" s="1" t="s">
        <v>11</v>
      </c>
      <c r="O1240" s="249">
        <v>141456.91</v>
      </c>
      <c r="P1240" s="7">
        <v>0</v>
      </c>
      <c r="Q1240" s="7">
        <f t="shared" si="41"/>
        <v>141456.91</v>
      </c>
      <c r="R1240" s="6" t="s">
        <v>1</v>
      </c>
      <c r="S1240" s="5" t="s">
        <v>4</v>
      </c>
      <c r="T1240" s="5"/>
      <c r="U1240" s="5" t="s">
        <v>248</v>
      </c>
      <c r="V1240" s="1"/>
      <c r="W1240" s="1"/>
      <c r="X1240" s="1"/>
      <c r="Y1240" s="1"/>
      <c r="Z1240" s="4">
        <v>42370</v>
      </c>
      <c r="AA1240" s="1"/>
      <c r="AB1240" s="1"/>
      <c r="AC1240" s="1"/>
      <c r="AD1240" s="8" t="s">
        <v>1843</v>
      </c>
    </row>
    <row r="1241" spans="2:30" ht="15" customHeight="1" outlineLevel="5" x14ac:dyDescent="0.25">
      <c r="B1241" s="3"/>
      <c r="C1241" s="1"/>
      <c r="D1241" s="1"/>
      <c r="E1241" s="1"/>
      <c r="F1241" s="1"/>
      <c r="G1241" s="183" t="s">
        <v>1842</v>
      </c>
      <c r="H1241" s="188">
        <v>42370</v>
      </c>
      <c r="I1241" s="1" t="s">
        <v>14</v>
      </c>
      <c r="J1241" s="2" t="s">
        <v>63</v>
      </c>
      <c r="K1241" s="1" t="s">
        <v>9</v>
      </c>
      <c r="L1241" s="1" t="s">
        <v>10</v>
      </c>
      <c r="M1241" s="1" t="s">
        <v>10</v>
      </c>
      <c r="N1241" s="1" t="s">
        <v>11</v>
      </c>
      <c r="O1241" s="249">
        <v>25860</v>
      </c>
      <c r="P1241" s="7">
        <v>0</v>
      </c>
      <c r="Q1241" s="7">
        <f t="shared" si="41"/>
        <v>25860</v>
      </c>
      <c r="R1241" s="6" t="s">
        <v>1</v>
      </c>
      <c r="S1241" s="5" t="s">
        <v>4</v>
      </c>
      <c r="T1241" s="5"/>
      <c r="U1241" s="5" t="s">
        <v>249</v>
      </c>
      <c r="V1241" s="1"/>
      <c r="W1241" s="1"/>
      <c r="X1241" s="1"/>
      <c r="Y1241" s="1"/>
      <c r="Z1241" s="4">
        <v>42370</v>
      </c>
      <c r="AA1241" s="1"/>
      <c r="AB1241" s="1"/>
      <c r="AC1241" s="1"/>
      <c r="AD1241" s="8" t="s">
        <v>1843</v>
      </c>
    </row>
    <row r="1242" spans="2:30" ht="15" customHeight="1" outlineLevel="5" x14ac:dyDescent="0.25">
      <c r="B1242" s="3"/>
      <c r="C1242" s="1"/>
      <c r="D1242" s="1"/>
      <c r="E1242" s="1"/>
      <c r="F1242" s="1"/>
      <c r="G1242" s="183" t="s">
        <v>1842</v>
      </c>
      <c r="H1242" s="188">
        <v>42370</v>
      </c>
      <c r="I1242" s="1" t="s">
        <v>14</v>
      </c>
      <c r="J1242" s="2" t="s">
        <v>63</v>
      </c>
      <c r="K1242" s="1" t="s">
        <v>9</v>
      </c>
      <c r="L1242" s="1" t="s">
        <v>10</v>
      </c>
      <c r="M1242" s="1" t="s">
        <v>10</v>
      </c>
      <c r="N1242" s="1" t="s">
        <v>11</v>
      </c>
      <c r="O1242" s="249">
        <v>34400</v>
      </c>
      <c r="P1242" s="7">
        <v>0</v>
      </c>
      <c r="Q1242" s="7">
        <f t="shared" si="41"/>
        <v>34400</v>
      </c>
      <c r="R1242" s="6" t="s">
        <v>1</v>
      </c>
      <c r="S1242" s="5" t="s">
        <v>4</v>
      </c>
      <c r="T1242" s="5"/>
      <c r="U1242" s="5" t="s">
        <v>1350</v>
      </c>
      <c r="V1242" s="1"/>
      <c r="W1242" s="1"/>
      <c r="X1242" s="1"/>
      <c r="Y1242" s="1"/>
      <c r="Z1242" s="4">
        <v>42370</v>
      </c>
      <c r="AA1242" s="1"/>
      <c r="AB1242" s="1"/>
      <c r="AC1242" s="1"/>
      <c r="AD1242" s="8" t="s">
        <v>1843</v>
      </c>
    </row>
    <row r="1243" spans="2:30" ht="15" customHeight="1" outlineLevel="5" x14ac:dyDescent="0.25">
      <c r="B1243" s="3"/>
      <c r="C1243" s="1"/>
      <c r="D1243" s="1"/>
      <c r="E1243" s="1"/>
      <c r="F1243" s="1"/>
      <c r="G1243" s="183" t="s">
        <v>1842</v>
      </c>
      <c r="H1243" s="188">
        <v>42370</v>
      </c>
      <c r="I1243" s="1" t="s">
        <v>14</v>
      </c>
      <c r="J1243" s="2" t="s">
        <v>63</v>
      </c>
      <c r="K1243" s="1" t="s">
        <v>9</v>
      </c>
      <c r="L1243" s="1" t="s">
        <v>10</v>
      </c>
      <c r="M1243" s="1" t="s">
        <v>10</v>
      </c>
      <c r="N1243" s="1" t="s">
        <v>11</v>
      </c>
      <c r="O1243" s="249">
        <v>120035.1</v>
      </c>
      <c r="P1243" s="7">
        <v>0</v>
      </c>
      <c r="Q1243" s="7">
        <f t="shared" ref="Q1243:Q1272" si="42">O1243-P1243</f>
        <v>120035.1</v>
      </c>
      <c r="R1243" s="6" t="s">
        <v>1</v>
      </c>
      <c r="S1243" s="5" t="s">
        <v>4</v>
      </c>
      <c r="T1243" s="5"/>
      <c r="U1243" s="5" t="s">
        <v>1384</v>
      </c>
      <c r="V1243" s="1"/>
      <c r="W1243" s="1"/>
      <c r="X1243" s="1"/>
      <c r="Y1243" s="1"/>
      <c r="Z1243" s="4">
        <v>42370</v>
      </c>
      <c r="AA1243" s="1"/>
      <c r="AB1243" s="1"/>
      <c r="AC1243" s="1"/>
      <c r="AD1243" s="8" t="s">
        <v>1843</v>
      </c>
    </row>
    <row r="1244" spans="2:30" ht="15" customHeight="1" outlineLevel="5" x14ac:dyDescent="0.25">
      <c r="B1244" s="3"/>
      <c r="C1244" s="1"/>
      <c r="D1244" s="1"/>
      <c r="E1244" s="1"/>
      <c r="F1244" s="1"/>
      <c r="G1244" s="183" t="s">
        <v>1842</v>
      </c>
      <c r="H1244" s="188">
        <v>42370</v>
      </c>
      <c r="I1244" s="1" t="s">
        <v>14</v>
      </c>
      <c r="J1244" s="2" t="s">
        <v>63</v>
      </c>
      <c r="K1244" s="1" t="s">
        <v>9</v>
      </c>
      <c r="L1244" s="1" t="s">
        <v>10</v>
      </c>
      <c r="M1244" s="1" t="s">
        <v>10</v>
      </c>
      <c r="N1244" s="1" t="s">
        <v>11</v>
      </c>
      <c r="O1244" s="249">
        <v>114638.74</v>
      </c>
      <c r="P1244" s="7">
        <v>0</v>
      </c>
      <c r="Q1244" s="7">
        <f t="shared" si="42"/>
        <v>114638.74</v>
      </c>
      <c r="R1244" s="6" t="s">
        <v>1</v>
      </c>
      <c r="S1244" s="5" t="s">
        <v>4</v>
      </c>
      <c r="T1244" s="5"/>
      <c r="U1244" s="5" t="s">
        <v>1552</v>
      </c>
      <c r="V1244" s="1"/>
      <c r="W1244" s="1"/>
      <c r="X1244" s="1"/>
      <c r="Y1244" s="1"/>
      <c r="Z1244" s="4">
        <v>42370</v>
      </c>
      <c r="AA1244" s="1"/>
      <c r="AB1244" s="1"/>
      <c r="AC1244" s="1"/>
      <c r="AD1244" s="8" t="s">
        <v>1843</v>
      </c>
    </row>
    <row r="1245" spans="2:30" ht="15" customHeight="1" outlineLevel="5" x14ac:dyDescent="0.25">
      <c r="B1245" s="3"/>
      <c r="C1245" s="1"/>
      <c r="D1245" s="1"/>
      <c r="E1245" s="1"/>
      <c r="F1245" s="1"/>
      <c r="G1245" s="183" t="s">
        <v>1842</v>
      </c>
      <c r="H1245" s="188">
        <v>42370</v>
      </c>
      <c r="I1245" s="1" t="s">
        <v>14</v>
      </c>
      <c r="J1245" s="2" t="s">
        <v>63</v>
      </c>
      <c r="K1245" s="1" t="s">
        <v>9</v>
      </c>
      <c r="L1245" s="1" t="s">
        <v>10</v>
      </c>
      <c r="M1245" s="1" t="s">
        <v>10</v>
      </c>
      <c r="N1245" s="1" t="s">
        <v>11</v>
      </c>
      <c r="O1245" s="249">
        <v>102286.7</v>
      </c>
      <c r="P1245" s="7">
        <v>0</v>
      </c>
      <c r="Q1245" s="7">
        <f t="shared" si="42"/>
        <v>102286.7</v>
      </c>
      <c r="R1245" s="6" t="s">
        <v>1</v>
      </c>
      <c r="S1245" s="5" t="s">
        <v>4</v>
      </c>
      <c r="T1245" s="5"/>
      <c r="U1245" s="5" t="s">
        <v>1549</v>
      </c>
      <c r="V1245" s="1"/>
      <c r="W1245" s="1"/>
      <c r="X1245" s="1"/>
      <c r="Y1245" s="1"/>
      <c r="Z1245" s="4">
        <v>42370</v>
      </c>
      <c r="AA1245" s="1"/>
      <c r="AB1245" s="1"/>
      <c r="AC1245" s="1"/>
      <c r="AD1245" s="8" t="s">
        <v>1843</v>
      </c>
    </row>
    <row r="1246" spans="2:30" ht="15" customHeight="1" outlineLevel="5" x14ac:dyDescent="0.25">
      <c r="B1246" s="3"/>
      <c r="C1246" s="1"/>
      <c r="D1246" s="1"/>
      <c r="E1246" s="1"/>
      <c r="F1246" s="1"/>
      <c r="G1246" s="183" t="s">
        <v>1842</v>
      </c>
      <c r="H1246" s="188">
        <v>42370</v>
      </c>
      <c r="I1246" s="1" t="s">
        <v>14</v>
      </c>
      <c r="J1246" s="2" t="s">
        <v>63</v>
      </c>
      <c r="K1246" s="1" t="s">
        <v>9</v>
      </c>
      <c r="L1246" s="1" t="s">
        <v>10</v>
      </c>
      <c r="M1246" s="1" t="s">
        <v>10</v>
      </c>
      <c r="N1246" s="1" t="s">
        <v>11</v>
      </c>
      <c r="O1246" s="249">
        <v>37153.35</v>
      </c>
      <c r="P1246" s="7">
        <v>0</v>
      </c>
      <c r="Q1246" s="7">
        <f t="shared" si="42"/>
        <v>37153.35</v>
      </c>
      <c r="R1246" s="6" t="s">
        <v>1</v>
      </c>
      <c r="S1246" s="5" t="s">
        <v>4</v>
      </c>
      <c r="T1246" s="5"/>
      <c r="U1246" s="5" t="s">
        <v>1357</v>
      </c>
      <c r="V1246" s="1"/>
      <c r="W1246" s="1"/>
      <c r="X1246" s="1"/>
      <c r="Y1246" s="1"/>
      <c r="Z1246" s="4">
        <v>42370</v>
      </c>
      <c r="AA1246" s="1"/>
      <c r="AB1246" s="1"/>
      <c r="AC1246" s="1"/>
      <c r="AD1246" s="8" t="s">
        <v>1843</v>
      </c>
    </row>
    <row r="1247" spans="2:30" ht="15" customHeight="1" outlineLevel="5" x14ac:dyDescent="0.25">
      <c r="B1247" s="3"/>
      <c r="C1247" s="1"/>
      <c r="D1247" s="1"/>
      <c r="E1247" s="1"/>
      <c r="F1247" s="1"/>
      <c r="G1247" s="183" t="s">
        <v>1842</v>
      </c>
      <c r="H1247" s="188">
        <v>42370</v>
      </c>
      <c r="I1247" s="1" t="s">
        <v>14</v>
      </c>
      <c r="J1247" s="2" t="s">
        <v>63</v>
      </c>
      <c r="K1247" s="1" t="s">
        <v>9</v>
      </c>
      <c r="L1247" s="1" t="s">
        <v>10</v>
      </c>
      <c r="M1247" s="1" t="s">
        <v>10</v>
      </c>
      <c r="N1247" s="1" t="s">
        <v>11</v>
      </c>
      <c r="O1247" s="249">
        <v>56753.4</v>
      </c>
      <c r="P1247" s="7">
        <v>0</v>
      </c>
      <c r="Q1247" s="7">
        <f t="shared" si="42"/>
        <v>56753.4</v>
      </c>
      <c r="R1247" s="6" t="s">
        <v>1</v>
      </c>
      <c r="S1247" s="5" t="s">
        <v>4</v>
      </c>
      <c r="T1247" s="5"/>
      <c r="U1247" s="5" t="s">
        <v>1358</v>
      </c>
      <c r="V1247" s="1"/>
      <c r="W1247" s="1"/>
      <c r="X1247" s="1"/>
      <c r="Y1247" s="1"/>
      <c r="Z1247" s="4">
        <v>42370</v>
      </c>
      <c r="AA1247" s="1"/>
      <c r="AB1247" s="1"/>
      <c r="AC1247" s="1"/>
      <c r="AD1247" s="8" t="s">
        <v>1843</v>
      </c>
    </row>
    <row r="1248" spans="2:30" ht="15" customHeight="1" outlineLevel="5" x14ac:dyDescent="0.25">
      <c r="B1248" s="3"/>
      <c r="C1248" s="1"/>
      <c r="D1248" s="1"/>
      <c r="E1248" s="1"/>
      <c r="F1248" s="1"/>
      <c r="G1248" s="183" t="s">
        <v>1842</v>
      </c>
      <c r="H1248" s="188">
        <v>42370</v>
      </c>
      <c r="I1248" s="1" t="s">
        <v>14</v>
      </c>
      <c r="J1248" s="2" t="s">
        <v>63</v>
      </c>
      <c r="K1248" s="1" t="s">
        <v>9</v>
      </c>
      <c r="L1248" s="1" t="s">
        <v>10</v>
      </c>
      <c r="M1248" s="1" t="s">
        <v>10</v>
      </c>
      <c r="N1248" s="1" t="s">
        <v>11</v>
      </c>
      <c r="O1248" s="249">
        <v>27032.5</v>
      </c>
      <c r="P1248" s="7">
        <v>0</v>
      </c>
      <c r="Q1248" s="7">
        <f t="shared" si="42"/>
        <v>27032.5</v>
      </c>
      <c r="R1248" s="6" t="s">
        <v>1</v>
      </c>
      <c r="S1248" s="5" t="s">
        <v>4</v>
      </c>
      <c r="T1248" s="5"/>
      <c r="U1248" s="5" t="s">
        <v>1359</v>
      </c>
      <c r="V1248" s="1"/>
      <c r="W1248" s="1"/>
      <c r="X1248" s="1"/>
      <c r="Y1248" s="1"/>
      <c r="Z1248" s="4">
        <v>42370</v>
      </c>
      <c r="AA1248" s="1"/>
      <c r="AB1248" s="1"/>
      <c r="AC1248" s="1"/>
      <c r="AD1248" s="8" t="s">
        <v>1843</v>
      </c>
    </row>
    <row r="1249" spans="2:30" ht="15" customHeight="1" outlineLevel="5" x14ac:dyDescent="0.25">
      <c r="B1249" s="3"/>
      <c r="C1249" s="1"/>
      <c r="D1249" s="1"/>
      <c r="E1249" s="1"/>
      <c r="F1249" s="1"/>
      <c r="G1249" s="183" t="s">
        <v>1842</v>
      </c>
      <c r="H1249" s="188">
        <v>42370</v>
      </c>
      <c r="I1249" s="1" t="s">
        <v>14</v>
      </c>
      <c r="J1249" s="2" t="s">
        <v>63</v>
      </c>
      <c r="K1249" s="1" t="s">
        <v>9</v>
      </c>
      <c r="L1249" s="1" t="s">
        <v>10</v>
      </c>
      <c r="M1249" s="1" t="s">
        <v>10</v>
      </c>
      <c r="N1249" s="1" t="s">
        <v>11</v>
      </c>
      <c r="O1249" s="249">
        <v>18944.599999999999</v>
      </c>
      <c r="P1249" s="7">
        <v>0</v>
      </c>
      <c r="Q1249" s="7">
        <f t="shared" si="42"/>
        <v>18944.599999999999</v>
      </c>
      <c r="R1249" s="6" t="s">
        <v>1</v>
      </c>
      <c r="S1249" s="5" t="s">
        <v>4</v>
      </c>
      <c r="T1249" s="5"/>
      <c r="U1249" s="5" t="s">
        <v>1397</v>
      </c>
      <c r="V1249" s="1"/>
      <c r="W1249" s="1"/>
      <c r="X1249" s="1"/>
      <c r="Y1249" s="1"/>
      <c r="Z1249" s="4">
        <v>42370</v>
      </c>
      <c r="AA1249" s="1"/>
      <c r="AB1249" s="1"/>
      <c r="AC1249" s="1"/>
      <c r="AD1249" s="8" t="s">
        <v>1843</v>
      </c>
    </row>
    <row r="1250" spans="2:30" ht="15" customHeight="1" outlineLevel="5" x14ac:dyDescent="0.25">
      <c r="B1250" s="3"/>
      <c r="C1250" s="1"/>
      <c r="D1250" s="1"/>
      <c r="E1250" s="1"/>
      <c r="F1250" s="1"/>
      <c r="G1250" s="183" t="s">
        <v>1842</v>
      </c>
      <c r="H1250" s="188">
        <v>42370</v>
      </c>
      <c r="I1250" s="1" t="s">
        <v>14</v>
      </c>
      <c r="J1250" s="2" t="s">
        <v>63</v>
      </c>
      <c r="K1250" s="1" t="s">
        <v>9</v>
      </c>
      <c r="L1250" s="1" t="s">
        <v>10</v>
      </c>
      <c r="M1250" s="1" t="s">
        <v>10</v>
      </c>
      <c r="N1250" s="1" t="s">
        <v>11</v>
      </c>
      <c r="O1250" s="249">
        <v>3599</v>
      </c>
      <c r="P1250" s="7">
        <v>0</v>
      </c>
      <c r="Q1250" s="7">
        <f t="shared" si="42"/>
        <v>3599</v>
      </c>
      <c r="R1250" s="6" t="s">
        <v>1</v>
      </c>
      <c r="S1250" s="5" t="s">
        <v>4</v>
      </c>
      <c r="T1250" s="5"/>
      <c r="U1250" s="5" t="s">
        <v>1361</v>
      </c>
      <c r="V1250" s="1"/>
      <c r="W1250" s="1"/>
      <c r="X1250" s="1"/>
      <c r="Y1250" s="1"/>
      <c r="Z1250" s="4">
        <v>42370</v>
      </c>
      <c r="AA1250" s="1"/>
      <c r="AB1250" s="1"/>
      <c r="AC1250" s="1"/>
      <c r="AD1250" s="8" t="s">
        <v>1843</v>
      </c>
    </row>
    <row r="1251" spans="2:30" ht="15" customHeight="1" outlineLevel="5" x14ac:dyDescent="0.25">
      <c r="B1251" s="3"/>
      <c r="C1251" s="1"/>
      <c r="D1251" s="1"/>
      <c r="E1251" s="1"/>
      <c r="F1251" s="1"/>
      <c r="G1251" s="183" t="s">
        <v>1842</v>
      </c>
      <c r="H1251" s="188">
        <v>42370</v>
      </c>
      <c r="I1251" s="1" t="s">
        <v>14</v>
      </c>
      <c r="J1251" s="2" t="s">
        <v>63</v>
      </c>
      <c r="K1251" s="1" t="s">
        <v>9</v>
      </c>
      <c r="L1251" s="1" t="s">
        <v>10</v>
      </c>
      <c r="M1251" s="1" t="s">
        <v>10</v>
      </c>
      <c r="N1251" s="1" t="s">
        <v>11</v>
      </c>
      <c r="O1251" s="249">
        <v>33817.08</v>
      </c>
      <c r="P1251" s="7">
        <v>0</v>
      </c>
      <c r="Q1251" s="7">
        <f t="shared" si="42"/>
        <v>33817.08</v>
      </c>
      <c r="R1251" s="6" t="s">
        <v>1</v>
      </c>
      <c r="S1251" s="5" t="s">
        <v>4</v>
      </c>
      <c r="T1251" s="5"/>
      <c r="U1251" s="5" t="s">
        <v>1362</v>
      </c>
      <c r="V1251" s="1"/>
      <c r="W1251" s="1"/>
      <c r="X1251" s="1"/>
      <c r="Y1251" s="1"/>
      <c r="Z1251" s="4">
        <v>42370</v>
      </c>
      <c r="AA1251" s="1"/>
      <c r="AB1251" s="1"/>
      <c r="AC1251" s="1"/>
      <c r="AD1251" s="8" t="s">
        <v>1843</v>
      </c>
    </row>
    <row r="1252" spans="2:30" ht="15" customHeight="1" outlineLevel="5" x14ac:dyDescent="0.25">
      <c r="B1252" s="3"/>
      <c r="C1252" s="1"/>
      <c r="D1252" s="1"/>
      <c r="E1252" s="1"/>
      <c r="F1252" s="1"/>
      <c r="G1252" s="183" t="s">
        <v>1842</v>
      </c>
      <c r="H1252" s="188">
        <v>42370</v>
      </c>
      <c r="I1252" s="1" t="s">
        <v>14</v>
      </c>
      <c r="J1252" s="2" t="s">
        <v>63</v>
      </c>
      <c r="K1252" s="1" t="s">
        <v>9</v>
      </c>
      <c r="L1252" s="1" t="s">
        <v>10</v>
      </c>
      <c r="M1252" s="1" t="s">
        <v>10</v>
      </c>
      <c r="N1252" s="1" t="s">
        <v>11</v>
      </c>
      <c r="O1252" s="249">
        <v>27499.7</v>
      </c>
      <c r="P1252" s="7">
        <v>0</v>
      </c>
      <c r="Q1252" s="7">
        <f t="shared" si="42"/>
        <v>27499.7</v>
      </c>
      <c r="R1252" s="6" t="s">
        <v>1</v>
      </c>
      <c r="S1252" s="5" t="s">
        <v>4</v>
      </c>
      <c r="T1252" s="5"/>
      <c r="U1252" s="5" t="s">
        <v>1400</v>
      </c>
      <c r="V1252" s="1"/>
      <c r="W1252" s="1"/>
      <c r="X1252" s="1"/>
      <c r="Y1252" s="1"/>
      <c r="Z1252" s="4">
        <v>42370</v>
      </c>
      <c r="AA1252" s="1"/>
      <c r="AB1252" s="1"/>
      <c r="AC1252" s="1"/>
      <c r="AD1252" s="8" t="s">
        <v>1843</v>
      </c>
    </row>
    <row r="1253" spans="2:30" ht="15" customHeight="1" outlineLevel="5" x14ac:dyDescent="0.25">
      <c r="B1253" s="3"/>
      <c r="C1253" s="1"/>
      <c r="D1253" s="1"/>
      <c r="E1253" s="1"/>
      <c r="F1253" s="1"/>
      <c r="G1253" s="183" t="s">
        <v>1842</v>
      </c>
      <c r="H1253" s="188">
        <v>42370</v>
      </c>
      <c r="I1253" s="1" t="s">
        <v>14</v>
      </c>
      <c r="J1253" s="2" t="s">
        <v>63</v>
      </c>
      <c r="K1253" s="1" t="s">
        <v>9</v>
      </c>
      <c r="L1253" s="1" t="s">
        <v>10</v>
      </c>
      <c r="M1253" s="1" t="s">
        <v>10</v>
      </c>
      <c r="N1253" s="1" t="s">
        <v>11</v>
      </c>
      <c r="O1253" s="249">
        <v>20918.5</v>
      </c>
      <c r="P1253" s="7">
        <v>0</v>
      </c>
      <c r="Q1253" s="7">
        <f t="shared" si="42"/>
        <v>20918.5</v>
      </c>
      <c r="R1253" s="6" t="s">
        <v>1</v>
      </c>
      <c r="S1253" s="5" t="s">
        <v>4</v>
      </c>
      <c r="T1253" s="5"/>
      <c r="U1253" s="5" t="s">
        <v>1364</v>
      </c>
      <c r="V1253" s="1"/>
      <c r="W1253" s="1"/>
      <c r="X1253" s="1"/>
      <c r="Y1253" s="1"/>
      <c r="Z1253" s="4">
        <v>42370</v>
      </c>
      <c r="AA1253" s="1"/>
      <c r="AB1253" s="1"/>
      <c r="AC1253" s="1"/>
      <c r="AD1253" s="8" t="s">
        <v>1843</v>
      </c>
    </row>
    <row r="1254" spans="2:30" ht="15" customHeight="1" outlineLevel="5" x14ac:dyDescent="0.25">
      <c r="B1254" s="3"/>
      <c r="C1254" s="1"/>
      <c r="D1254" s="1"/>
      <c r="E1254" s="1"/>
      <c r="F1254" s="1"/>
      <c r="G1254" s="183" t="s">
        <v>1842</v>
      </c>
      <c r="H1254" s="188">
        <v>42370</v>
      </c>
      <c r="I1254" s="1" t="s">
        <v>14</v>
      </c>
      <c r="J1254" s="2" t="s">
        <v>63</v>
      </c>
      <c r="K1254" s="1" t="s">
        <v>9</v>
      </c>
      <c r="L1254" s="1" t="s">
        <v>10</v>
      </c>
      <c r="M1254" s="1" t="s">
        <v>10</v>
      </c>
      <c r="N1254" s="1" t="s">
        <v>11</v>
      </c>
      <c r="O1254" s="249">
        <v>59939.6</v>
      </c>
      <c r="P1254" s="7">
        <v>0</v>
      </c>
      <c r="Q1254" s="7">
        <f t="shared" si="42"/>
        <v>59939.6</v>
      </c>
      <c r="R1254" s="6" t="s">
        <v>1</v>
      </c>
      <c r="S1254" s="5" t="s">
        <v>4</v>
      </c>
      <c r="T1254" s="5"/>
      <c r="U1254" s="5" t="s">
        <v>1365</v>
      </c>
      <c r="V1254" s="1"/>
      <c r="W1254" s="1"/>
      <c r="X1254" s="1"/>
      <c r="Y1254" s="1"/>
      <c r="Z1254" s="4">
        <v>42370</v>
      </c>
      <c r="AA1254" s="1"/>
      <c r="AB1254" s="1"/>
      <c r="AC1254" s="1"/>
      <c r="AD1254" s="8" t="s">
        <v>1843</v>
      </c>
    </row>
    <row r="1255" spans="2:30" ht="15" customHeight="1" outlineLevel="5" x14ac:dyDescent="0.25">
      <c r="B1255" s="3"/>
      <c r="C1255" s="1"/>
      <c r="D1255" s="1"/>
      <c r="E1255" s="1"/>
      <c r="F1255" s="1"/>
      <c r="G1255" s="183" t="s">
        <v>1842</v>
      </c>
      <c r="H1255" s="188">
        <v>42370</v>
      </c>
      <c r="I1255" s="1" t="s">
        <v>14</v>
      </c>
      <c r="J1255" s="2" t="s">
        <v>63</v>
      </c>
      <c r="K1255" s="1" t="s">
        <v>9</v>
      </c>
      <c r="L1255" s="1" t="s">
        <v>10</v>
      </c>
      <c r="M1255" s="1" t="s">
        <v>10</v>
      </c>
      <c r="N1255" s="1" t="s">
        <v>11</v>
      </c>
      <c r="O1255" s="249">
        <v>3000</v>
      </c>
      <c r="P1255" s="7">
        <v>0</v>
      </c>
      <c r="Q1255" s="7">
        <f t="shared" si="42"/>
        <v>3000</v>
      </c>
      <c r="R1255" s="6" t="s">
        <v>1</v>
      </c>
      <c r="S1255" s="5" t="s">
        <v>4</v>
      </c>
      <c r="T1255" s="5"/>
      <c r="U1255" s="5" t="s">
        <v>1348</v>
      </c>
      <c r="V1255" s="1"/>
      <c r="W1255" s="1"/>
      <c r="X1255" s="1"/>
      <c r="Y1255" s="1"/>
      <c r="Z1255" s="4">
        <v>42370</v>
      </c>
      <c r="AA1255" s="1"/>
      <c r="AB1255" s="1"/>
      <c r="AC1255" s="1"/>
      <c r="AD1255" s="8" t="s">
        <v>1843</v>
      </c>
    </row>
    <row r="1256" spans="2:30" ht="15" customHeight="1" outlineLevel="5" x14ac:dyDescent="0.25">
      <c r="B1256" s="3"/>
      <c r="C1256" s="1"/>
      <c r="D1256" s="1"/>
      <c r="E1256" s="1"/>
      <c r="F1256" s="1"/>
      <c r="G1256" s="183" t="s">
        <v>1842</v>
      </c>
      <c r="H1256" s="188">
        <v>42370</v>
      </c>
      <c r="I1256" s="1" t="s">
        <v>14</v>
      </c>
      <c r="J1256" s="2" t="s">
        <v>63</v>
      </c>
      <c r="K1256" s="1" t="s">
        <v>9</v>
      </c>
      <c r="L1256" s="1" t="s">
        <v>10</v>
      </c>
      <c r="M1256" s="1" t="s">
        <v>10</v>
      </c>
      <c r="N1256" s="1" t="s">
        <v>11</v>
      </c>
      <c r="O1256" s="249">
        <v>100952.79</v>
      </c>
      <c r="P1256" s="7">
        <v>0</v>
      </c>
      <c r="Q1256" s="7">
        <f t="shared" si="42"/>
        <v>100952.79</v>
      </c>
      <c r="R1256" s="6" t="s">
        <v>1</v>
      </c>
      <c r="S1256" s="5" t="s">
        <v>4</v>
      </c>
      <c r="T1256" s="5"/>
      <c r="U1256" s="5" t="s">
        <v>1404</v>
      </c>
      <c r="V1256" s="1"/>
      <c r="W1256" s="1"/>
      <c r="X1256" s="1"/>
      <c r="Y1256" s="1"/>
      <c r="Z1256" s="4">
        <v>42370</v>
      </c>
      <c r="AA1256" s="1"/>
      <c r="AB1256" s="1"/>
      <c r="AC1256" s="1"/>
      <c r="AD1256" s="8" t="s">
        <v>1843</v>
      </c>
    </row>
    <row r="1257" spans="2:30" ht="15" customHeight="1" outlineLevel="5" x14ac:dyDescent="0.25">
      <c r="B1257" s="3"/>
      <c r="C1257" s="1"/>
      <c r="D1257" s="1"/>
      <c r="E1257" s="1"/>
      <c r="F1257" s="1"/>
      <c r="G1257" s="183" t="s">
        <v>1842</v>
      </c>
      <c r="H1257" s="188">
        <v>42370</v>
      </c>
      <c r="I1257" s="1" t="s">
        <v>14</v>
      </c>
      <c r="J1257" s="2" t="s">
        <v>63</v>
      </c>
      <c r="K1257" s="1" t="s">
        <v>9</v>
      </c>
      <c r="L1257" s="1" t="s">
        <v>10</v>
      </c>
      <c r="M1257" s="1" t="s">
        <v>10</v>
      </c>
      <c r="N1257" s="1" t="s">
        <v>11</v>
      </c>
      <c r="O1257" s="249">
        <v>10723.13</v>
      </c>
      <c r="P1257" s="7">
        <v>0</v>
      </c>
      <c r="Q1257" s="7">
        <f t="shared" si="42"/>
        <v>10723.13</v>
      </c>
      <c r="R1257" s="6" t="s">
        <v>1</v>
      </c>
      <c r="S1257" s="5" t="s">
        <v>4</v>
      </c>
      <c r="T1257" s="5"/>
      <c r="U1257" s="5" t="s">
        <v>1405</v>
      </c>
      <c r="V1257" s="1"/>
      <c r="W1257" s="1"/>
      <c r="X1257" s="1"/>
      <c r="Y1257" s="1"/>
      <c r="Z1257" s="4">
        <v>42370</v>
      </c>
      <c r="AA1257" s="1"/>
      <c r="AB1257" s="1"/>
      <c r="AC1257" s="1"/>
      <c r="AD1257" s="8" t="s">
        <v>1843</v>
      </c>
    </row>
    <row r="1258" spans="2:30" ht="15" customHeight="1" outlineLevel="5" x14ac:dyDescent="0.25">
      <c r="B1258" s="3"/>
      <c r="C1258" s="1"/>
      <c r="D1258" s="1"/>
      <c r="E1258" s="1"/>
      <c r="F1258" s="1"/>
      <c r="G1258" s="183" t="s">
        <v>1842</v>
      </c>
      <c r="H1258" s="188">
        <v>42370</v>
      </c>
      <c r="I1258" s="1" t="s">
        <v>14</v>
      </c>
      <c r="J1258" s="2" t="s">
        <v>63</v>
      </c>
      <c r="K1258" s="1" t="s">
        <v>9</v>
      </c>
      <c r="L1258" s="1" t="s">
        <v>10</v>
      </c>
      <c r="M1258" s="1" t="s">
        <v>10</v>
      </c>
      <c r="N1258" s="1" t="s">
        <v>11</v>
      </c>
      <c r="O1258" s="249">
        <v>3400</v>
      </c>
      <c r="P1258" s="7">
        <v>0</v>
      </c>
      <c r="Q1258" s="7">
        <f t="shared" si="42"/>
        <v>3400</v>
      </c>
      <c r="R1258" s="6" t="s">
        <v>1</v>
      </c>
      <c r="S1258" s="5" t="s">
        <v>4</v>
      </c>
      <c r="T1258" s="5"/>
      <c r="U1258" s="5" t="s">
        <v>1368</v>
      </c>
      <c r="V1258" s="1"/>
      <c r="W1258" s="1"/>
      <c r="X1258" s="1"/>
      <c r="Y1258" s="1"/>
      <c r="Z1258" s="4">
        <v>42370</v>
      </c>
      <c r="AA1258" s="1"/>
      <c r="AB1258" s="1"/>
      <c r="AC1258" s="1"/>
      <c r="AD1258" s="8" t="s">
        <v>1843</v>
      </c>
    </row>
    <row r="1259" spans="2:30" ht="15" customHeight="1" outlineLevel="5" x14ac:dyDescent="0.25">
      <c r="B1259" s="3"/>
      <c r="C1259" s="1"/>
      <c r="D1259" s="1"/>
      <c r="E1259" s="1"/>
      <c r="F1259" s="1"/>
      <c r="G1259" s="183" t="s">
        <v>1842</v>
      </c>
      <c r="H1259" s="188">
        <v>42370</v>
      </c>
      <c r="I1259" s="1" t="s">
        <v>14</v>
      </c>
      <c r="J1259" s="2" t="s">
        <v>63</v>
      </c>
      <c r="K1259" s="1" t="s">
        <v>9</v>
      </c>
      <c r="L1259" s="1" t="s">
        <v>10</v>
      </c>
      <c r="M1259" s="1" t="s">
        <v>10</v>
      </c>
      <c r="N1259" s="1" t="s">
        <v>11</v>
      </c>
      <c r="O1259" s="249">
        <v>33131.050000000003</v>
      </c>
      <c r="P1259" s="7">
        <v>0</v>
      </c>
      <c r="Q1259" s="7">
        <f t="shared" si="42"/>
        <v>33131.050000000003</v>
      </c>
      <c r="R1259" s="6" t="s">
        <v>1</v>
      </c>
      <c r="S1259" s="5" t="s">
        <v>4</v>
      </c>
      <c r="T1259" s="5"/>
      <c r="U1259" s="5" t="s">
        <v>1369</v>
      </c>
      <c r="V1259" s="1"/>
      <c r="W1259" s="1"/>
      <c r="X1259" s="1"/>
      <c r="Y1259" s="1"/>
      <c r="Z1259" s="4">
        <v>42370</v>
      </c>
      <c r="AA1259" s="1"/>
      <c r="AB1259" s="1"/>
      <c r="AC1259" s="1"/>
      <c r="AD1259" s="8" t="s">
        <v>1843</v>
      </c>
    </row>
    <row r="1260" spans="2:30" ht="15" customHeight="1" outlineLevel="5" x14ac:dyDescent="0.25">
      <c r="B1260" s="3"/>
      <c r="C1260" s="1"/>
      <c r="D1260" s="1"/>
      <c r="E1260" s="1"/>
      <c r="F1260" s="1"/>
      <c r="G1260" s="183" t="s">
        <v>1842</v>
      </c>
      <c r="H1260" s="188">
        <v>42370</v>
      </c>
      <c r="I1260" s="1" t="s">
        <v>14</v>
      </c>
      <c r="J1260" s="2" t="s">
        <v>63</v>
      </c>
      <c r="K1260" s="1" t="s">
        <v>9</v>
      </c>
      <c r="L1260" s="1" t="s">
        <v>10</v>
      </c>
      <c r="M1260" s="1" t="s">
        <v>10</v>
      </c>
      <c r="N1260" s="1" t="s">
        <v>11</v>
      </c>
      <c r="O1260" s="249">
        <v>35856.6</v>
      </c>
      <c r="P1260" s="7">
        <v>0</v>
      </c>
      <c r="Q1260" s="7">
        <f t="shared" si="42"/>
        <v>35856.6</v>
      </c>
      <c r="R1260" s="6" t="s">
        <v>1</v>
      </c>
      <c r="S1260" s="5" t="s">
        <v>4</v>
      </c>
      <c r="T1260" s="5"/>
      <c r="U1260" s="5" t="s">
        <v>1408</v>
      </c>
      <c r="V1260" s="1"/>
      <c r="W1260" s="1"/>
      <c r="X1260" s="1"/>
      <c r="Y1260" s="1"/>
      <c r="Z1260" s="4">
        <v>42370</v>
      </c>
      <c r="AA1260" s="1"/>
      <c r="AB1260" s="1"/>
      <c r="AC1260" s="1"/>
      <c r="AD1260" s="8" t="s">
        <v>1843</v>
      </c>
    </row>
    <row r="1261" spans="2:30" ht="15" customHeight="1" outlineLevel="5" x14ac:dyDescent="0.25">
      <c r="B1261" s="3"/>
      <c r="C1261" s="1"/>
      <c r="D1261" s="1"/>
      <c r="E1261" s="1"/>
      <c r="F1261" s="1"/>
      <c r="G1261" s="183" t="s">
        <v>1842</v>
      </c>
      <c r="H1261" s="188">
        <v>42370</v>
      </c>
      <c r="I1261" s="1" t="s">
        <v>14</v>
      </c>
      <c r="J1261" s="2" t="s">
        <v>63</v>
      </c>
      <c r="K1261" s="1" t="s">
        <v>9</v>
      </c>
      <c r="L1261" s="1" t="s">
        <v>10</v>
      </c>
      <c r="M1261" s="1" t="s">
        <v>10</v>
      </c>
      <c r="N1261" s="1" t="s">
        <v>11</v>
      </c>
      <c r="O1261" s="249">
        <v>253</v>
      </c>
      <c r="P1261" s="7">
        <v>0</v>
      </c>
      <c r="Q1261" s="7">
        <f t="shared" si="42"/>
        <v>253</v>
      </c>
      <c r="R1261" s="6" t="s">
        <v>1</v>
      </c>
      <c r="S1261" s="5" t="s">
        <v>4</v>
      </c>
      <c r="T1261" s="5"/>
      <c r="U1261" s="5" t="s">
        <v>1822</v>
      </c>
      <c r="V1261" s="1"/>
      <c r="W1261" s="1"/>
      <c r="X1261" s="1"/>
      <c r="Y1261" s="1"/>
      <c r="Z1261" s="4">
        <v>42370</v>
      </c>
      <c r="AA1261" s="1"/>
      <c r="AB1261" s="1"/>
      <c r="AC1261" s="1"/>
      <c r="AD1261" s="8" t="s">
        <v>1843</v>
      </c>
    </row>
    <row r="1262" spans="2:30" ht="15" customHeight="1" outlineLevel="5" x14ac:dyDescent="0.25">
      <c r="B1262" s="3"/>
      <c r="C1262" s="1"/>
      <c r="D1262" s="1"/>
      <c r="E1262" s="1"/>
      <c r="F1262" s="1"/>
      <c r="G1262" s="183" t="s">
        <v>1842</v>
      </c>
      <c r="H1262" s="188">
        <v>42370</v>
      </c>
      <c r="I1262" s="1" t="s">
        <v>14</v>
      </c>
      <c r="J1262" s="2" t="s">
        <v>63</v>
      </c>
      <c r="K1262" s="1" t="s">
        <v>9</v>
      </c>
      <c r="L1262" s="1" t="s">
        <v>10</v>
      </c>
      <c r="M1262" s="1" t="s">
        <v>10</v>
      </c>
      <c r="N1262" s="1" t="s">
        <v>11</v>
      </c>
      <c r="O1262" s="249">
        <v>19150</v>
      </c>
      <c r="P1262" s="7">
        <v>0</v>
      </c>
      <c r="Q1262" s="7">
        <f t="shared" si="42"/>
        <v>19150</v>
      </c>
      <c r="R1262" s="6" t="s">
        <v>1</v>
      </c>
      <c r="S1262" s="5" t="s">
        <v>4</v>
      </c>
      <c r="T1262" s="5"/>
      <c r="U1262" s="5" t="s">
        <v>2469</v>
      </c>
      <c r="V1262" s="1"/>
      <c r="W1262" s="1"/>
      <c r="X1262" s="1"/>
      <c r="Y1262" s="1"/>
      <c r="Z1262" s="4">
        <v>42370</v>
      </c>
      <c r="AA1262" s="1"/>
      <c r="AB1262" s="1"/>
      <c r="AC1262" s="1"/>
      <c r="AD1262" s="8" t="s">
        <v>1843</v>
      </c>
    </row>
    <row r="1263" spans="2:30" ht="15" customHeight="1" outlineLevel="5" x14ac:dyDescent="0.25">
      <c r="B1263" s="3"/>
      <c r="C1263" s="1"/>
      <c r="D1263" s="1"/>
      <c r="E1263" s="1"/>
      <c r="F1263" s="1"/>
      <c r="G1263" s="183" t="s">
        <v>1842</v>
      </c>
      <c r="H1263" s="188">
        <v>42370</v>
      </c>
      <c r="I1263" s="1" t="s">
        <v>14</v>
      </c>
      <c r="J1263" s="2" t="s">
        <v>63</v>
      </c>
      <c r="K1263" s="1" t="s">
        <v>9</v>
      </c>
      <c r="L1263" s="1" t="s">
        <v>10</v>
      </c>
      <c r="M1263" s="1" t="s">
        <v>10</v>
      </c>
      <c r="N1263" s="1" t="s">
        <v>11</v>
      </c>
      <c r="O1263" s="249">
        <v>2000</v>
      </c>
      <c r="P1263" s="7">
        <v>0</v>
      </c>
      <c r="Q1263" s="7">
        <f t="shared" si="42"/>
        <v>2000</v>
      </c>
      <c r="R1263" s="6" t="s">
        <v>1</v>
      </c>
      <c r="S1263" s="5" t="s">
        <v>4</v>
      </c>
      <c r="T1263" s="5"/>
      <c r="U1263" s="5" t="s">
        <v>2474</v>
      </c>
      <c r="V1263" s="1"/>
      <c r="W1263" s="1"/>
      <c r="X1263" s="1"/>
      <c r="Y1263" s="1"/>
      <c r="Z1263" s="4">
        <v>42370</v>
      </c>
      <c r="AA1263" s="1"/>
      <c r="AB1263" s="1"/>
      <c r="AC1263" s="1"/>
      <c r="AD1263" s="8" t="s">
        <v>1843</v>
      </c>
    </row>
    <row r="1264" spans="2:30" ht="15" customHeight="1" outlineLevel="5" x14ac:dyDescent="0.25">
      <c r="B1264" s="3"/>
      <c r="C1264" s="1"/>
      <c r="D1264" s="1"/>
      <c r="E1264" s="1"/>
      <c r="F1264" s="1"/>
      <c r="G1264" s="183" t="s">
        <v>1842</v>
      </c>
      <c r="H1264" s="188">
        <v>42370</v>
      </c>
      <c r="I1264" s="1" t="s">
        <v>14</v>
      </c>
      <c r="J1264" s="2" t="s">
        <v>63</v>
      </c>
      <c r="K1264" s="1" t="s">
        <v>9</v>
      </c>
      <c r="L1264" s="1" t="s">
        <v>10</v>
      </c>
      <c r="M1264" s="1" t="s">
        <v>10</v>
      </c>
      <c r="N1264" s="1" t="s">
        <v>11</v>
      </c>
      <c r="O1264" s="249">
        <v>149470.07</v>
      </c>
      <c r="P1264" s="7">
        <v>0</v>
      </c>
      <c r="Q1264" s="7">
        <f t="shared" si="42"/>
        <v>149470.07</v>
      </c>
      <c r="R1264" s="6" t="s">
        <v>1</v>
      </c>
      <c r="S1264" s="5" t="s">
        <v>4</v>
      </c>
      <c r="T1264" s="5"/>
      <c r="U1264" s="5" t="s">
        <v>2499</v>
      </c>
      <c r="V1264" s="1"/>
      <c r="W1264" s="1"/>
      <c r="X1264" s="1"/>
      <c r="Y1264" s="1"/>
      <c r="Z1264" s="4">
        <v>42370</v>
      </c>
      <c r="AA1264" s="1"/>
      <c r="AB1264" s="1"/>
      <c r="AC1264" s="1"/>
      <c r="AD1264" s="8" t="s">
        <v>1843</v>
      </c>
    </row>
    <row r="1265" spans="2:30" ht="15" customHeight="1" outlineLevel="5" x14ac:dyDescent="0.25">
      <c r="B1265" s="3"/>
      <c r="C1265" s="1"/>
      <c r="D1265" s="1"/>
      <c r="E1265" s="1"/>
      <c r="F1265" s="1"/>
      <c r="G1265" s="183" t="s">
        <v>1842</v>
      </c>
      <c r="H1265" s="188">
        <v>42370</v>
      </c>
      <c r="I1265" s="1" t="s">
        <v>14</v>
      </c>
      <c r="J1265" s="2" t="s">
        <v>63</v>
      </c>
      <c r="K1265" s="1" t="s">
        <v>9</v>
      </c>
      <c r="L1265" s="1" t="s">
        <v>10</v>
      </c>
      <c r="M1265" s="1" t="s">
        <v>10</v>
      </c>
      <c r="N1265" s="1" t="s">
        <v>11</v>
      </c>
      <c r="O1265" s="249">
        <v>75170</v>
      </c>
      <c r="P1265" s="7">
        <v>0</v>
      </c>
      <c r="Q1265" s="7">
        <f t="shared" si="42"/>
        <v>75170</v>
      </c>
      <c r="R1265" s="6" t="s">
        <v>1</v>
      </c>
      <c r="S1265" s="5" t="s">
        <v>4</v>
      </c>
      <c r="T1265" s="5"/>
      <c r="U1265" s="5" t="s">
        <v>2477</v>
      </c>
      <c r="V1265" s="1"/>
      <c r="W1265" s="1"/>
      <c r="X1265" s="1"/>
      <c r="Y1265" s="1"/>
      <c r="Z1265" s="4">
        <v>42370</v>
      </c>
      <c r="AA1265" s="1"/>
      <c r="AB1265" s="1"/>
      <c r="AC1265" s="1"/>
      <c r="AD1265" s="8" t="s">
        <v>1843</v>
      </c>
    </row>
    <row r="1266" spans="2:30" ht="15" customHeight="1" outlineLevel="5" x14ac:dyDescent="0.25">
      <c r="B1266" s="3"/>
      <c r="C1266" s="1"/>
      <c r="D1266" s="1"/>
      <c r="E1266" s="1"/>
      <c r="F1266" s="1"/>
      <c r="G1266" s="183" t="s">
        <v>1842</v>
      </c>
      <c r="H1266" s="188">
        <v>42370</v>
      </c>
      <c r="I1266" s="1" t="s">
        <v>14</v>
      </c>
      <c r="J1266" s="2" t="s">
        <v>63</v>
      </c>
      <c r="K1266" s="1" t="s">
        <v>9</v>
      </c>
      <c r="L1266" s="1" t="s">
        <v>10</v>
      </c>
      <c r="M1266" s="1" t="s">
        <v>10</v>
      </c>
      <c r="N1266" s="1" t="s">
        <v>11</v>
      </c>
      <c r="O1266" s="249">
        <v>100549.8</v>
      </c>
      <c r="P1266" s="7">
        <v>0</v>
      </c>
      <c r="Q1266" s="7">
        <f t="shared" si="42"/>
        <v>100549.8</v>
      </c>
      <c r="R1266" s="6" t="s">
        <v>1</v>
      </c>
      <c r="S1266" s="5" t="s">
        <v>4</v>
      </c>
      <c r="T1266" s="5"/>
      <c r="U1266" s="5" t="s">
        <v>2501</v>
      </c>
      <c r="V1266" s="1"/>
      <c r="W1266" s="1"/>
      <c r="X1266" s="1"/>
      <c r="Y1266" s="1"/>
      <c r="Z1266" s="4">
        <v>42370</v>
      </c>
      <c r="AA1266" s="1"/>
      <c r="AB1266" s="1"/>
      <c r="AC1266" s="1"/>
      <c r="AD1266" s="8" t="s">
        <v>1843</v>
      </c>
    </row>
    <row r="1267" spans="2:30" ht="15" customHeight="1" outlineLevel="5" x14ac:dyDescent="0.25">
      <c r="B1267" s="3"/>
      <c r="C1267" s="1"/>
      <c r="D1267" s="1"/>
      <c r="E1267" s="1"/>
      <c r="F1267" s="1"/>
      <c r="G1267" s="183" t="s">
        <v>1842</v>
      </c>
      <c r="H1267" s="188">
        <v>42370</v>
      </c>
      <c r="I1267" s="1" t="s">
        <v>14</v>
      </c>
      <c r="J1267" s="2" t="s">
        <v>63</v>
      </c>
      <c r="K1267" s="1" t="s">
        <v>9</v>
      </c>
      <c r="L1267" s="1" t="s">
        <v>10</v>
      </c>
      <c r="M1267" s="1" t="s">
        <v>10</v>
      </c>
      <c r="N1267" s="1" t="s">
        <v>11</v>
      </c>
      <c r="O1267" s="249">
        <v>95848.92</v>
      </c>
      <c r="P1267" s="7">
        <v>0</v>
      </c>
      <c r="Q1267" s="7">
        <f t="shared" si="42"/>
        <v>95848.92</v>
      </c>
      <c r="R1267" s="6" t="s">
        <v>1</v>
      </c>
      <c r="S1267" s="5" t="s">
        <v>4</v>
      </c>
      <c r="T1267" s="5"/>
      <c r="U1267" s="5" t="s">
        <v>2502</v>
      </c>
      <c r="V1267" s="1"/>
      <c r="W1267" s="1"/>
      <c r="X1267" s="1"/>
      <c r="Y1267" s="1"/>
      <c r="Z1267" s="4">
        <v>42370</v>
      </c>
      <c r="AA1267" s="1"/>
      <c r="AB1267" s="1"/>
      <c r="AC1267" s="1"/>
      <c r="AD1267" s="8" t="s">
        <v>1843</v>
      </c>
    </row>
    <row r="1268" spans="2:30" ht="15" customHeight="1" outlineLevel="5" x14ac:dyDescent="0.25">
      <c r="B1268" s="3"/>
      <c r="C1268" s="1"/>
      <c r="D1268" s="1"/>
      <c r="E1268" s="1"/>
      <c r="F1268" s="1"/>
      <c r="G1268" s="183" t="s">
        <v>1842</v>
      </c>
      <c r="H1268" s="188">
        <v>42370</v>
      </c>
      <c r="I1268" s="1" t="s">
        <v>14</v>
      </c>
      <c r="J1268" s="2" t="s">
        <v>63</v>
      </c>
      <c r="K1268" s="1" t="s">
        <v>9</v>
      </c>
      <c r="L1268" s="1" t="s">
        <v>10</v>
      </c>
      <c r="M1268" s="1" t="s">
        <v>10</v>
      </c>
      <c r="N1268" s="1" t="s">
        <v>11</v>
      </c>
      <c r="O1268" s="249">
        <v>20244.900000000001</v>
      </c>
      <c r="P1268" s="7">
        <v>0</v>
      </c>
      <c r="Q1268" s="7">
        <f t="shared" si="42"/>
        <v>20244.900000000001</v>
      </c>
      <c r="R1268" s="6" t="s">
        <v>1</v>
      </c>
      <c r="S1268" s="5" t="s">
        <v>4</v>
      </c>
      <c r="T1268" s="5"/>
      <c r="U1268" s="5" t="s">
        <v>2479</v>
      </c>
      <c r="V1268" s="1"/>
      <c r="W1268" s="1"/>
      <c r="X1268" s="1"/>
      <c r="Y1268" s="1"/>
      <c r="Z1268" s="4">
        <v>42370</v>
      </c>
      <c r="AA1268" s="1"/>
      <c r="AB1268" s="1"/>
      <c r="AC1268" s="1"/>
      <c r="AD1268" s="8" t="s">
        <v>1843</v>
      </c>
    </row>
    <row r="1269" spans="2:30" ht="15" customHeight="1" outlineLevel="5" x14ac:dyDescent="0.25">
      <c r="B1269" s="3"/>
      <c r="C1269" s="1"/>
      <c r="D1269" s="1"/>
      <c r="E1269" s="1"/>
      <c r="F1269" s="1"/>
      <c r="G1269" s="183" t="s">
        <v>1842</v>
      </c>
      <c r="H1269" s="188">
        <v>42370</v>
      </c>
      <c r="I1269" s="1" t="s">
        <v>14</v>
      </c>
      <c r="J1269" s="2" t="s">
        <v>63</v>
      </c>
      <c r="K1269" s="1" t="s">
        <v>9</v>
      </c>
      <c r="L1269" s="1" t="s">
        <v>10</v>
      </c>
      <c r="M1269" s="1" t="s">
        <v>10</v>
      </c>
      <c r="N1269" s="1" t="s">
        <v>11</v>
      </c>
      <c r="O1269" s="249">
        <v>10065</v>
      </c>
      <c r="P1269" s="7">
        <v>0</v>
      </c>
      <c r="Q1269" s="7">
        <f t="shared" si="42"/>
        <v>10065</v>
      </c>
      <c r="R1269" s="6" t="s">
        <v>1</v>
      </c>
      <c r="S1269" s="5" t="s">
        <v>4</v>
      </c>
      <c r="T1269" s="5"/>
      <c r="U1269" s="5" t="s">
        <v>2504</v>
      </c>
      <c r="V1269" s="1"/>
      <c r="W1269" s="1"/>
      <c r="X1269" s="1"/>
      <c r="Y1269" s="1"/>
      <c r="Z1269" s="4">
        <v>42370</v>
      </c>
      <c r="AA1269" s="1"/>
      <c r="AB1269" s="1"/>
      <c r="AC1269" s="1"/>
      <c r="AD1269" s="8" t="s">
        <v>1843</v>
      </c>
    </row>
    <row r="1270" spans="2:30" ht="15" customHeight="1" outlineLevel="5" x14ac:dyDescent="0.25">
      <c r="B1270" s="3"/>
      <c r="C1270" s="1"/>
      <c r="D1270" s="1"/>
      <c r="E1270" s="1"/>
      <c r="F1270" s="1"/>
      <c r="G1270" s="183" t="s">
        <v>1842</v>
      </c>
      <c r="H1270" s="188">
        <v>42370</v>
      </c>
      <c r="I1270" s="1" t="s">
        <v>14</v>
      </c>
      <c r="J1270" s="2" t="s">
        <v>63</v>
      </c>
      <c r="K1270" s="1" t="s">
        <v>9</v>
      </c>
      <c r="L1270" s="1" t="s">
        <v>10</v>
      </c>
      <c r="M1270" s="1" t="s">
        <v>10</v>
      </c>
      <c r="N1270" s="1" t="s">
        <v>11</v>
      </c>
      <c r="O1270" s="249">
        <v>22546.1</v>
      </c>
      <c r="P1270" s="7">
        <v>0</v>
      </c>
      <c r="Q1270" s="7">
        <f t="shared" si="42"/>
        <v>22546.1</v>
      </c>
      <c r="R1270" s="6" t="s">
        <v>1</v>
      </c>
      <c r="S1270" s="5" t="s">
        <v>4</v>
      </c>
      <c r="T1270" s="5"/>
      <c r="U1270" s="5" t="s">
        <v>2481</v>
      </c>
      <c r="V1270" s="1"/>
      <c r="W1270" s="1"/>
      <c r="X1270" s="1"/>
      <c r="Y1270" s="1"/>
      <c r="Z1270" s="4">
        <v>42370</v>
      </c>
      <c r="AA1270" s="1"/>
      <c r="AB1270" s="1"/>
      <c r="AC1270" s="1"/>
      <c r="AD1270" s="8" t="s">
        <v>1843</v>
      </c>
    </row>
    <row r="1271" spans="2:30" ht="15" customHeight="1" outlineLevel="5" x14ac:dyDescent="0.25">
      <c r="B1271" s="3"/>
      <c r="C1271" s="1"/>
      <c r="D1271" s="1"/>
      <c r="E1271" s="1"/>
      <c r="F1271" s="1"/>
      <c r="G1271" s="183" t="s">
        <v>1842</v>
      </c>
      <c r="H1271" s="188">
        <v>42370</v>
      </c>
      <c r="I1271" s="1" t="s">
        <v>14</v>
      </c>
      <c r="J1271" s="2" t="s">
        <v>63</v>
      </c>
      <c r="K1271" s="1" t="s">
        <v>9</v>
      </c>
      <c r="L1271" s="1" t="s">
        <v>10</v>
      </c>
      <c r="M1271" s="1" t="s">
        <v>10</v>
      </c>
      <c r="N1271" s="1" t="s">
        <v>11</v>
      </c>
      <c r="O1271" s="249">
        <v>32984.239999999998</v>
      </c>
      <c r="P1271" s="7">
        <v>0</v>
      </c>
      <c r="Q1271" s="7">
        <f t="shared" si="42"/>
        <v>32984.239999999998</v>
      </c>
      <c r="R1271" s="6" t="s">
        <v>1</v>
      </c>
      <c r="S1271" s="5" t="s">
        <v>4</v>
      </c>
      <c r="T1271" s="5"/>
      <c r="U1271" s="5" t="s">
        <v>4208</v>
      </c>
      <c r="V1271" s="1"/>
      <c r="W1271" s="1"/>
      <c r="X1271" s="1"/>
      <c r="Y1271" s="1"/>
      <c r="Z1271" s="4">
        <v>42370</v>
      </c>
      <c r="AA1271" s="1"/>
      <c r="AB1271" s="1"/>
      <c r="AC1271" s="1"/>
      <c r="AD1271" s="8" t="s">
        <v>1843</v>
      </c>
    </row>
    <row r="1272" spans="2:30" ht="15" customHeight="1" outlineLevel="5" x14ac:dyDescent="0.25">
      <c r="B1272" s="3"/>
      <c r="C1272" s="1"/>
      <c r="D1272" s="1"/>
      <c r="E1272" s="1"/>
      <c r="F1272" s="1"/>
      <c r="G1272" s="183" t="s">
        <v>1842</v>
      </c>
      <c r="H1272" s="188">
        <v>42370</v>
      </c>
      <c r="I1272" s="1" t="s">
        <v>14</v>
      </c>
      <c r="J1272" s="2" t="s">
        <v>63</v>
      </c>
      <c r="K1272" s="1" t="s">
        <v>9</v>
      </c>
      <c r="L1272" s="1" t="s">
        <v>10</v>
      </c>
      <c r="M1272" s="1" t="s">
        <v>10</v>
      </c>
      <c r="N1272" s="1" t="s">
        <v>11</v>
      </c>
      <c r="O1272" s="249">
        <v>76108.800000000003</v>
      </c>
      <c r="P1272" s="7">
        <v>0</v>
      </c>
      <c r="Q1272" s="7">
        <f t="shared" si="42"/>
        <v>76108.800000000003</v>
      </c>
      <c r="R1272" s="6" t="s">
        <v>1</v>
      </c>
      <c r="S1272" s="5" t="s">
        <v>4</v>
      </c>
      <c r="T1272" s="5"/>
      <c r="U1272" s="5" t="s">
        <v>4207</v>
      </c>
      <c r="V1272" s="1"/>
      <c r="W1272" s="1"/>
      <c r="X1272" s="1"/>
      <c r="Y1272" s="1"/>
      <c r="Z1272" s="4">
        <v>42370</v>
      </c>
      <c r="AA1272" s="1"/>
      <c r="AB1272" s="1"/>
      <c r="AC1272" s="1"/>
      <c r="AD1272" s="8" t="s">
        <v>1843</v>
      </c>
    </row>
    <row r="1273" spans="2:30" outlineLevel="5" x14ac:dyDescent="0.25">
      <c r="B1273" s="220"/>
      <c r="C1273" s="2"/>
      <c r="D1273" s="2"/>
      <c r="E1273" s="2"/>
      <c r="F1273" s="2"/>
      <c r="G1273" s="2"/>
      <c r="H1273" s="228"/>
      <c r="I1273" s="2"/>
      <c r="J1273" s="2" t="s">
        <v>63</v>
      </c>
      <c r="K1273" s="2"/>
      <c r="L1273" s="2"/>
      <c r="M1273" s="2"/>
      <c r="N1273" s="2"/>
      <c r="O1273" s="221"/>
      <c r="P1273" s="221"/>
      <c r="Q1273" s="221"/>
      <c r="R1273" s="222"/>
      <c r="S1273" s="223"/>
      <c r="T1273" s="223"/>
      <c r="U1273" s="223"/>
      <c r="V1273" s="2"/>
      <c r="W1273" s="2"/>
      <c r="X1273" s="2"/>
      <c r="Y1273" s="2"/>
      <c r="Z1273" s="224"/>
      <c r="AA1273" s="2"/>
      <c r="AB1273" s="2"/>
      <c r="AC1273" s="2"/>
      <c r="AD1273" s="225"/>
    </row>
    <row r="1274" spans="2:30" outlineLevel="4" x14ac:dyDescent="0.25">
      <c r="B1274" s="220"/>
      <c r="C1274" s="2"/>
      <c r="D1274" s="2"/>
      <c r="E1274" s="2"/>
      <c r="F1274" s="2" t="s">
        <v>0</v>
      </c>
      <c r="G1274" s="2" t="s">
        <v>7</v>
      </c>
      <c r="H1274" s="228"/>
      <c r="I1274" s="2"/>
      <c r="J1274" s="2" t="s">
        <v>63</v>
      </c>
      <c r="K1274" s="2"/>
      <c r="L1274" s="2"/>
      <c r="M1274" s="2"/>
      <c r="N1274" s="2"/>
      <c r="O1274" s="221">
        <f>SUM(O1275:O1280)</f>
        <v>10963.1</v>
      </c>
      <c r="P1274" s="221">
        <f>SUM(P1275:P1280)</f>
        <v>0</v>
      </c>
      <c r="Q1274" s="221">
        <f t="shared" ref="Q1274:Q1279" si="43">O1274-P1274</f>
        <v>10963.1</v>
      </c>
      <c r="R1274" s="222"/>
      <c r="S1274" s="223"/>
      <c r="T1274" s="223"/>
      <c r="U1274" s="223"/>
      <c r="V1274" s="2"/>
      <c r="W1274" s="2"/>
      <c r="X1274" s="2"/>
      <c r="Y1274" s="2"/>
      <c r="Z1274" s="224"/>
      <c r="AA1274" s="2"/>
      <c r="AB1274" s="2"/>
      <c r="AC1274" s="2"/>
      <c r="AD1274" s="225"/>
    </row>
    <row r="1275" spans="2:30" outlineLevel="5" x14ac:dyDescent="0.25">
      <c r="B1275" s="3"/>
      <c r="C1275" s="1"/>
      <c r="D1275" s="1"/>
      <c r="E1275" s="1"/>
      <c r="F1275" s="1"/>
      <c r="G1275" s="1" t="s">
        <v>1344</v>
      </c>
      <c r="H1275" s="188">
        <v>42384</v>
      </c>
      <c r="I1275" s="1" t="s">
        <v>1711</v>
      </c>
      <c r="J1275" s="2" t="s">
        <v>63</v>
      </c>
      <c r="K1275" s="1" t="s">
        <v>33</v>
      </c>
      <c r="L1275" s="1" t="s">
        <v>60</v>
      </c>
      <c r="M1275" s="1" t="s">
        <v>21</v>
      </c>
      <c r="N1275" s="1" t="s">
        <v>11</v>
      </c>
      <c r="O1275" s="7">
        <v>1458.1</v>
      </c>
      <c r="P1275" s="7">
        <v>0</v>
      </c>
      <c r="Q1275" s="7">
        <f t="shared" si="43"/>
        <v>1458.1</v>
      </c>
      <c r="R1275" s="6" t="s">
        <v>61</v>
      </c>
      <c r="S1275" s="5" t="s">
        <v>25</v>
      </c>
      <c r="T1275" s="5"/>
      <c r="U1275" s="5" t="s">
        <v>2499</v>
      </c>
      <c r="V1275" s="1" t="s">
        <v>35</v>
      </c>
      <c r="W1275" s="1"/>
      <c r="X1275" s="1"/>
      <c r="Y1275" s="1"/>
      <c r="Z1275" s="4">
        <v>42384</v>
      </c>
      <c r="AA1275" s="1" t="s">
        <v>26</v>
      </c>
      <c r="AB1275" s="1" t="s">
        <v>2016</v>
      </c>
      <c r="AC1275" s="1" t="s">
        <v>1712</v>
      </c>
      <c r="AD1275" s="8"/>
    </row>
    <row r="1276" spans="2:30" outlineLevel="5" x14ac:dyDescent="0.25">
      <c r="B1276" s="3"/>
      <c r="C1276" s="1"/>
      <c r="D1276" s="1"/>
      <c r="E1276" s="1"/>
      <c r="F1276" s="1"/>
      <c r="G1276" s="1" t="s">
        <v>1344</v>
      </c>
      <c r="H1276" s="188">
        <v>42384</v>
      </c>
      <c r="I1276" s="1" t="s">
        <v>1637</v>
      </c>
      <c r="J1276" s="2" t="s">
        <v>63</v>
      </c>
      <c r="K1276" s="1" t="s">
        <v>33</v>
      </c>
      <c r="L1276" s="1" t="s">
        <v>1432</v>
      </c>
      <c r="M1276" s="1" t="s">
        <v>21</v>
      </c>
      <c r="N1276" s="1" t="s">
        <v>11</v>
      </c>
      <c r="O1276" s="7">
        <v>4170</v>
      </c>
      <c r="P1276" s="7">
        <v>0</v>
      </c>
      <c r="Q1276" s="7">
        <f t="shared" si="43"/>
        <v>4170</v>
      </c>
      <c r="R1276" s="6" t="s">
        <v>61</v>
      </c>
      <c r="S1276" s="5" t="s">
        <v>32</v>
      </c>
      <c r="T1276" s="5"/>
      <c r="U1276" s="5" t="s">
        <v>2502</v>
      </c>
      <c r="V1276" s="1" t="s">
        <v>52</v>
      </c>
      <c r="W1276" s="1"/>
      <c r="X1276" s="1"/>
      <c r="Y1276" s="1"/>
      <c r="Z1276" s="4">
        <v>42384</v>
      </c>
      <c r="AA1276" s="1" t="s">
        <v>26</v>
      </c>
      <c r="AB1276" s="1" t="s">
        <v>2017</v>
      </c>
      <c r="AC1276" s="1" t="s">
        <v>1639</v>
      </c>
      <c r="AD1276" s="8"/>
    </row>
    <row r="1277" spans="2:30" outlineLevel="5" x14ac:dyDescent="0.25">
      <c r="B1277" s="3"/>
      <c r="C1277" s="1"/>
      <c r="D1277" s="1"/>
      <c r="E1277" s="1"/>
      <c r="F1277" s="1"/>
      <c r="G1277" s="1" t="s">
        <v>1344</v>
      </c>
      <c r="H1277" s="188">
        <v>42384</v>
      </c>
      <c r="I1277" s="1" t="s">
        <v>1713</v>
      </c>
      <c r="J1277" s="2" t="s">
        <v>63</v>
      </c>
      <c r="K1277" s="1" t="s">
        <v>33</v>
      </c>
      <c r="L1277" s="1" t="s">
        <v>60</v>
      </c>
      <c r="M1277" s="1" t="s">
        <v>21</v>
      </c>
      <c r="N1277" s="1" t="s">
        <v>11</v>
      </c>
      <c r="O1277" s="7">
        <v>4635</v>
      </c>
      <c r="P1277" s="7">
        <v>0</v>
      </c>
      <c r="Q1277" s="7">
        <f t="shared" si="43"/>
        <v>4635</v>
      </c>
      <c r="R1277" s="6" t="s">
        <v>61</v>
      </c>
      <c r="S1277" s="5" t="s">
        <v>32</v>
      </c>
      <c r="T1277" s="5"/>
      <c r="U1277" s="5" t="s">
        <v>2501</v>
      </c>
      <c r="V1277" s="1" t="s">
        <v>52</v>
      </c>
      <c r="W1277" s="1"/>
      <c r="X1277" s="1"/>
      <c r="Y1277" s="1"/>
      <c r="Z1277" s="4">
        <v>42384</v>
      </c>
      <c r="AA1277" s="1" t="s">
        <v>26</v>
      </c>
      <c r="AB1277" s="1" t="s">
        <v>2018</v>
      </c>
      <c r="AC1277" s="1" t="s">
        <v>1714</v>
      </c>
      <c r="AD1277" s="8"/>
    </row>
    <row r="1278" spans="2:30" outlineLevel="5" x14ac:dyDescent="0.25">
      <c r="B1278" s="3"/>
      <c r="C1278" s="1"/>
      <c r="D1278" s="1"/>
      <c r="E1278" s="1"/>
      <c r="F1278" s="1"/>
      <c r="G1278" s="1" t="s">
        <v>1344</v>
      </c>
      <c r="H1278" s="188">
        <v>42384</v>
      </c>
      <c r="I1278" s="1" t="s">
        <v>2357</v>
      </c>
      <c r="J1278" s="2" t="s">
        <v>63</v>
      </c>
      <c r="K1278" s="1" t="s">
        <v>33</v>
      </c>
      <c r="L1278" s="1" t="s">
        <v>34</v>
      </c>
      <c r="M1278" s="1" t="s">
        <v>21</v>
      </c>
      <c r="N1278" s="1" t="s">
        <v>11</v>
      </c>
      <c r="O1278" s="7">
        <v>280</v>
      </c>
      <c r="P1278" s="7">
        <v>0</v>
      </c>
      <c r="Q1278" s="7">
        <f t="shared" si="43"/>
        <v>280</v>
      </c>
      <c r="R1278" s="6" t="s">
        <v>714</v>
      </c>
      <c r="S1278" s="5" t="s">
        <v>25</v>
      </c>
      <c r="T1278" s="5"/>
      <c r="U1278" s="5" t="s">
        <v>2477</v>
      </c>
      <c r="V1278" s="1" t="s">
        <v>56</v>
      </c>
      <c r="W1278" s="1"/>
      <c r="X1278" s="1"/>
      <c r="Y1278" s="1"/>
      <c r="Z1278" s="4">
        <v>42384</v>
      </c>
      <c r="AA1278" s="1" t="s">
        <v>26</v>
      </c>
      <c r="AB1278" s="1" t="s">
        <v>2358</v>
      </c>
      <c r="AC1278" s="1" t="s">
        <v>2359</v>
      </c>
      <c r="AD1278" s="8"/>
    </row>
    <row r="1279" spans="2:30" outlineLevel="5" x14ac:dyDescent="0.25">
      <c r="B1279" s="3"/>
      <c r="C1279" s="1"/>
      <c r="D1279" s="1"/>
      <c r="E1279" s="1"/>
      <c r="F1279" s="1"/>
      <c r="G1279" s="1" t="s">
        <v>1344</v>
      </c>
      <c r="H1279" s="188">
        <v>42384</v>
      </c>
      <c r="I1279" s="1" t="s">
        <v>2360</v>
      </c>
      <c r="J1279" s="2" t="s">
        <v>63</v>
      </c>
      <c r="K1279" s="1" t="s">
        <v>33</v>
      </c>
      <c r="L1279" s="1" t="s">
        <v>34</v>
      </c>
      <c r="M1279" s="1" t="s">
        <v>21</v>
      </c>
      <c r="N1279" s="1" t="s">
        <v>11</v>
      </c>
      <c r="O1279" s="7">
        <v>420</v>
      </c>
      <c r="P1279" s="7">
        <v>0</v>
      </c>
      <c r="Q1279" s="7">
        <f t="shared" si="43"/>
        <v>420</v>
      </c>
      <c r="R1279" s="6" t="s">
        <v>714</v>
      </c>
      <c r="S1279" s="5" t="s">
        <v>25</v>
      </c>
      <c r="T1279" s="5"/>
      <c r="U1279" s="5" t="s">
        <v>2499</v>
      </c>
      <c r="V1279" s="1"/>
      <c r="W1279" s="1"/>
      <c r="X1279" s="1"/>
      <c r="Y1279" s="1"/>
      <c r="Z1279" s="4">
        <v>42384</v>
      </c>
      <c r="AA1279" s="1" t="s">
        <v>26</v>
      </c>
      <c r="AB1279" s="1" t="s">
        <v>2361</v>
      </c>
      <c r="AC1279" s="1" t="s">
        <v>2362</v>
      </c>
      <c r="AD1279" s="8"/>
    </row>
    <row r="1280" spans="2:30" outlineLevel="5" x14ac:dyDescent="0.25">
      <c r="B1280" s="220"/>
      <c r="C1280" s="2"/>
      <c r="D1280" s="2"/>
      <c r="E1280" s="2"/>
      <c r="F1280" s="2"/>
      <c r="G1280" s="2"/>
      <c r="H1280" s="228"/>
      <c r="I1280" s="2"/>
      <c r="J1280" s="2" t="s">
        <v>63</v>
      </c>
      <c r="K1280" s="2"/>
      <c r="L1280" s="2"/>
      <c r="M1280" s="2"/>
      <c r="N1280" s="2"/>
      <c r="O1280" s="221"/>
      <c r="P1280" s="221"/>
      <c r="Q1280" s="221"/>
      <c r="R1280" s="222"/>
      <c r="S1280" s="223"/>
      <c r="T1280" s="223"/>
      <c r="U1280" s="223"/>
      <c r="V1280" s="2"/>
      <c r="W1280" s="2"/>
      <c r="X1280" s="2"/>
      <c r="Y1280" s="2"/>
      <c r="Z1280" s="224"/>
      <c r="AA1280" s="2"/>
      <c r="AB1280" s="2"/>
      <c r="AC1280" s="2"/>
      <c r="AD1280" s="225"/>
    </row>
    <row r="1281" spans="2:30" outlineLevel="4" x14ac:dyDescent="0.25">
      <c r="B1281" s="220"/>
      <c r="C1281" s="2"/>
      <c r="D1281" s="2"/>
      <c r="E1281" s="2"/>
      <c r="F1281" s="2" t="s">
        <v>3</v>
      </c>
      <c r="G1281" s="2" t="s">
        <v>46</v>
      </c>
      <c r="H1281" s="228"/>
      <c r="I1281" s="2"/>
      <c r="J1281" s="2" t="s">
        <v>63</v>
      </c>
      <c r="K1281" s="2"/>
      <c r="L1281" s="2"/>
      <c r="M1281" s="2"/>
      <c r="N1281" s="2"/>
      <c r="O1281" s="221">
        <f>SUM(O1282:O1287)</f>
        <v>22990.73</v>
      </c>
      <c r="P1281" s="221">
        <f>SUM(P1282:P1287)</f>
        <v>0</v>
      </c>
      <c r="Q1281" s="221">
        <f t="shared" ref="Q1281:Q1286" si="44">O1281-P1281</f>
        <v>22990.73</v>
      </c>
      <c r="R1281" s="222"/>
      <c r="S1281" s="223"/>
      <c r="T1281" s="223"/>
      <c r="U1281" s="223"/>
      <c r="V1281" s="2"/>
      <c r="W1281" s="2"/>
      <c r="X1281" s="2"/>
      <c r="Y1281" s="2"/>
      <c r="Z1281" s="224"/>
      <c r="AA1281" s="2"/>
      <c r="AB1281" s="2"/>
      <c r="AC1281" s="2"/>
      <c r="AD1281" s="225"/>
    </row>
    <row r="1282" spans="2:30" outlineLevel="5" x14ac:dyDescent="0.25">
      <c r="B1282" s="3"/>
      <c r="C1282" s="1"/>
      <c r="D1282" s="1"/>
      <c r="E1282" s="1"/>
      <c r="F1282" s="1"/>
      <c r="G1282" s="1" t="s">
        <v>1344</v>
      </c>
      <c r="H1282" s="188">
        <v>42415</v>
      </c>
      <c r="I1282" s="1" t="s">
        <v>2363</v>
      </c>
      <c r="J1282" s="2" t="s">
        <v>63</v>
      </c>
      <c r="K1282" s="1" t="s">
        <v>33</v>
      </c>
      <c r="L1282" s="1" t="s">
        <v>34</v>
      </c>
      <c r="M1282" s="1" t="s">
        <v>21</v>
      </c>
      <c r="N1282" s="1" t="s">
        <v>11</v>
      </c>
      <c r="O1282" s="7">
        <v>140</v>
      </c>
      <c r="P1282" s="7">
        <v>0</v>
      </c>
      <c r="Q1282" s="7">
        <f t="shared" si="44"/>
        <v>140</v>
      </c>
      <c r="R1282" s="6" t="s">
        <v>714</v>
      </c>
      <c r="S1282" s="5" t="s">
        <v>32</v>
      </c>
      <c r="T1282" s="5"/>
      <c r="U1282" s="5" t="s">
        <v>2504</v>
      </c>
      <c r="V1282" s="1"/>
      <c r="W1282" s="1"/>
      <c r="X1282" s="1"/>
      <c r="Y1282" s="1"/>
      <c r="Z1282" s="4">
        <v>42415</v>
      </c>
      <c r="AA1282" s="1" t="s">
        <v>26</v>
      </c>
      <c r="AB1282" s="1" t="s">
        <v>2364</v>
      </c>
      <c r="AC1282" s="1" t="s">
        <v>2365</v>
      </c>
      <c r="AD1282" s="8"/>
    </row>
    <row r="1283" spans="2:30" outlineLevel="5" x14ac:dyDescent="0.25">
      <c r="B1283" s="3"/>
      <c r="C1283" s="1"/>
      <c r="D1283" s="1"/>
      <c r="E1283" s="1"/>
      <c r="F1283" s="1"/>
      <c r="G1283" s="1" t="s">
        <v>1842</v>
      </c>
      <c r="H1283" s="188">
        <v>42411</v>
      </c>
      <c r="I1283" s="1" t="s">
        <v>2366</v>
      </c>
      <c r="J1283" s="2" t="s">
        <v>63</v>
      </c>
      <c r="K1283" s="1" t="s">
        <v>36</v>
      </c>
      <c r="L1283" s="1" t="s">
        <v>20</v>
      </c>
      <c r="M1283" s="1" t="s">
        <v>21</v>
      </c>
      <c r="N1283" s="1" t="s">
        <v>11</v>
      </c>
      <c r="O1283" s="7">
        <v>10920</v>
      </c>
      <c r="P1283" s="7">
        <v>0</v>
      </c>
      <c r="Q1283" s="7">
        <f t="shared" si="44"/>
        <v>10920</v>
      </c>
      <c r="R1283" s="6" t="s">
        <v>47</v>
      </c>
      <c r="S1283" s="5" t="s">
        <v>32</v>
      </c>
      <c r="T1283" s="5" t="s">
        <v>1592</v>
      </c>
      <c r="U1283" s="5" t="s">
        <v>1874</v>
      </c>
      <c r="V1283" s="1" t="s">
        <v>35</v>
      </c>
      <c r="W1283" s="1" t="s">
        <v>2092</v>
      </c>
      <c r="X1283" s="1" t="s">
        <v>1739</v>
      </c>
      <c r="Y1283" s="1" t="s">
        <v>1740</v>
      </c>
      <c r="Z1283" s="4">
        <v>42411</v>
      </c>
      <c r="AA1283" s="1" t="s">
        <v>45</v>
      </c>
      <c r="AB1283" s="1" t="s">
        <v>2367</v>
      </c>
      <c r="AC1283" s="1" t="s">
        <v>2368</v>
      </c>
      <c r="AD1283" s="8"/>
    </row>
    <row r="1284" spans="2:30" outlineLevel="5" x14ac:dyDescent="0.25">
      <c r="B1284" s="3"/>
      <c r="C1284" s="1"/>
      <c r="D1284" s="1"/>
      <c r="E1284" s="1"/>
      <c r="F1284" s="1"/>
      <c r="G1284" s="1" t="s">
        <v>1842</v>
      </c>
      <c r="H1284" s="188">
        <v>42410</v>
      </c>
      <c r="I1284" s="1" t="s">
        <v>2369</v>
      </c>
      <c r="J1284" s="2" t="s">
        <v>63</v>
      </c>
      <c r="K1284" s="1" t="s">
        <v>36</v>
      </c>
      <c r="L1284" s="1" t="s">
        <v>20</v>
      </c>
      <c r="M1284" s="1" t="s">
        <v>21</v>
      </c>
      <c r="N1284" s="1" t="s">
        <v>11</v>
      </c>
      <c r="O1284" s="7">
        <v>7015.73</v>
      </c>
      <c r="P1284" s="7">
        <v>0</v>
      </c>
      <c r="Q1284" s="7">
        <f t="shared" si="44"/>
        <v>7015.73</v>
      </c>
      <c r="R1284" s="6" t="s">
        <v>47</v>
      </c>
      <c r="S1284" s="5" t="s">
        <v>32</v>
      </c>
      <c r="T1284" s="5" t="s">
        <v>1705</v>
      </c>
      <c r="U1284" s="5" t="s">
        <v>1883</v>
      </c>
      <c r="V1284" s="1" t="s">
        <v>35</v>
      </c>
      <c r="W1284" s="1" t="s">
        <v>2370</v>
      </c>
      <c r="X1284" s="1" t="s">
        <v>1658</v>
      </c>
      <c r="Y1284" s="1" t="s">
        <v>1659</v>
      </c>
      <c r="Z1284" s="4">
        <v>42410</v>
      </c>
      <c r="AA1284" s="1" t="s">
        <v>35</v>
      </c>
      <c r="AB1284" s="1" t="s">
        <v>2371</v>
      </c>
      <c r="AC1284" s="1" t="s">
        <v>2372</v>
      </c>
      <c r="AD1284" s="8"/>
    </row>
    <row r="1285" spans="2:30" outlineLevel="5" x14ac:dyDescent="0.25">
      <c r="B1285" s="3"/>
      <c r="C1285" s="1"/>
      <c r="D1285" s="1"/>
      <c r="E1285" s="1"/>
      <c r="F1285" s="1"/>
      <c r="G1285" s="1" t="s">
        <v>1842</v>
      </c>
      <c r="H1285" s="188">
        <v>42426</v>
      </c>
      <c r="I1285" s="1" t="s">
        <v>1286</v>
      </c>
      <c r="J1285" s="2" t="s">
        <v>63</v>
      </c>
      <c r="K1285" s="1" t="s">
        <v>36</v>
      </c>
      <c r="L1285" s="1" t="s">
        <v>20</v>
      </c>
      <c r="M1285" s="1" t="s">
        <v>21</v>
      </c>
      <c r="N1285" s="1" t="s">
        <v>11</v>
      </c>
      <c r="O1285" s="7">
        <v>1380</v>
      </c>
      <c r="P1285" s="7">
        <v>0</v>
      </c>
      <c r="Q1285" s="7">
        <f t="shared" si="44"/>
        <v>1380</v>
      </c>
      <c r="R1285" s="6" t="s">
        <v>47</v>
      </c>
      <c r="S1285" s="5" t="s">
        <v>32</v>
      </c>
      <c r="T1285" s="5" t="s">
        <v>57</v>
      </c>
      <c r="U1285" s="5" t="s">
        <v>1864</v>
      </c>
      <c r="V1285" s="1" t="s">
        <v>35</v>
      </c>
      <c r="W1285" s="1" t="s">
        <v>2373</v>
      </c>
      <c r="X1285" s="1" t="s">
        <v>1817</v>
      </c>
      <c r="Y1285" s="1" t="s">
        <v>1818</v>
      </c>
      <c r="Z1285" s="4">
        <v>42426</v>
      </c>
      <c r="AA1285" s="1" t="s">
        <v>1472</v>
      </c>
      <c r="AB1285" s="1" t="s">
        <v>2070</v>
      </c>
      <c r="AC1285" s="1" t="s">
        <v>2374</v>
      </c>
      <c r="AD1285" s="8"/>
    </row>
    <row r="1286" spans="2:30" outlineLevel="5" x14ac:dyDescent="0.25">
      <c r="B1286" s="3"/>
      <c r="C1286" s="1"/>
      <c r="D1286" s="1"/>
      <c r="E1286" s="1"/>
      <c r="F1286" s="1"/>
      <c r="G1286" s="1" t="s">
        <v>1842</v>
      </c>
      <c r="H1286" s="188">
        <v>42426</v>
      </c>
      <c r="I1286" s="1" t="s">
        <v>70</v>
      </c>
      <c r="J1286" s="2" t="s">
        <v>63</v>
      </c>
      <c r="K1286" s="1" t="s">
        <v>36</v>
      </c>
      <c r="L1286" s="1" t="s">
        <v>20</v>
      </c>
      <c r="M1286" s="1" t="s">
        <v>21</v>
      </c>
      <c r="N1286" s="1" t="s">
        <v>11</v>
      </c>
      <c r="O1286" s="7">
        <v>3535</v>
      </c>
      <c r="P1286" s="7">
        <v>0</v>
      </c>
      <c r="Q1286" s="7">
        <f t="shared" si="44"/>
        <v>3535</v>
      </c>
      <c r="R1286" s="6" t="s">
        <v>47</v>
      </c>
      <c r="S1286" s="5" t="s">
        <v>32</v>
      </c>
      <c r="T1286" s="5" t="s">
        <v>1705</v>
      </c>
      <c r="U1286" s="5" t="s">
        <v>1883</v>
      </c>
      <c r="V1286" s="1" t="s">
        <v>35</v>
      </c>
      <c r="W1286" s="1" t="s">
        <v>2375</v>
      </c>
      <c r="X1286" s="1" t="s">
        <v>1769</v>
      </c>
      <c r="Y1286" s="1" t="s">
        <v>1770</v>
      </c>
      <c r="Z1286" s="4">
        <v>42426</v>
      </c>
      <c r="AA1286" s="1" t="s">
        <v>45</v>
      </c>
      <c r="AB1286" s="1" t="s">
        <v>2376</v>
      </c>
      <c r="AC1286" s="1" t="s">
        <v>2377</v>
      </c>
      <c r="AD1286" s="8"/>
    </row>
    <row r="1287" spans="2:30" outlineLevel="5" x14ac:dyDescent="0.25">
      <c r="B1287" s="220"/>
      <c r="C1287" s="2"/>
      <c r="D1287" s="2"/>
      <c r="E1287" s="2"/>
      <c r="F1287" s="2"/>
      <c r="G1287" s="2"/>
      <c r="H1287" s="228"/>
      <c r="I1287" s="2"/>
      <c r="J1287" s="2" t="s">
        <v>63</v>
      </c>
      <c r="K1287" s="2"/>
      <c r="L1287" s="2"/>
      <c r="M1287" s="2"/>
      <c r="N1287" s="2"/>
      <c r="O1287" s="221"/>
      <c r="P1287" s="221"/>
      <c r="Q1287" s="221"/>
      <c r="R1287" s="222"/>
      <c r="S1287" s="223"/>
      <c r="T1287" s="223"/>
      <c r="U1287" s="223"/>
      <c r="V1287" s="2"/>
      <c r="W1287" s="2"/>
      <c r="X1287" s="2"/>
      <c r="Y1287" s="2"/>
      <c r="Z1287" s="224"/>
      <c r="AA1287" s="2"/>
      <c r="AB1287" s="2"/>
      <c r="AC1287" s="2"/>
      <c r="AD1287" s="225"/>
    </row>
    <row r="1288" spans="2:30" outlineLevel="4" x14ac:dyDescent="0.25">
      <c r="B1288" s="220"/>
      <c r="C1288" s="2"/>
      <c r="D1288" s="2"/>
      <c r="E1288" s="2"/>
      <c r="F1288" s="2" t="s">
        <v>5</v>
      </c>
      <c r="G1288" s="2" t="s">
        <v>30</v>
      </c>
      <c r="H1288" s="228"/>
      <c r="I1288" s="2"/>
      <c r="J1288" s="2" t="s">
        <v>63</v>
      </c>
      <c r="K1288" s="2"/>
      <c r="L1288" s="2"/>
      <c r="M1288" s="2"/>
      <c r="N1288" s="2"/>
      <c r="O1288" s="221">
        <f>SUM(O1289:O1291)</f>
        <v>935</v>
      </c>
      <c r="P1288" s="221">
        <f>SUM(P1289:P1291)</f>
        <v>0</v>
      </c>
      <c r="Q1288" s="221">
        <f>O1288-P1288</f>
        <v>935</v>
      </c>
      <c r="R1288" s="222"/>
      <c r="S1288" s="223"/>
      <c r="T1288" s="223"/>
      <c r="U1288" s="223"/>
      <c r="V1288" s="2"/>
      <c r="W1288" s="2"/>
      <c r="X1288" s="2"/>
      <c r="Y1288" s="2"/>
      <c r="Z1288" s="224"/>
      <c r="AA1288" s="2"/>
      <c r="AB1288" s="2"/>
      <c r="AC1288" s="2"/>
      <c r="AD1288" s="225"/>
    </row>
    <row r="1289" spans="2:30" outlineLevel="5" x14ac:dyDescent="0.25">
      <c r="B1289" s="3"/>
      <c r="C1289" s="1"/>
      <c r="D1289" s="1"/>
      <c r="E1289" s="1"/>
      <c r="F1289" s="1"/>
      <c r="G1289" s="1" t="s">
        <v>8</v>
      </c>
      <c r="H1289" s="188">
        <v>42451</v>
      </c>
      <c r="I1289" s="1" t="s">
        <v>2378</v>
      </c>
      <c r="J1289" s="2" t="s">
        <v>63</v>
      </c>
      <c r="K1289" s="1" t="s">
        <v>33</v>
      </c>
      <c r="L1289" s="1" t="s">
        <v>34</v>
      </c>
      <c r="M1289" s="1" t="s">
        <v>21</v>
      </c>
      <c r="N1289" s="1" t="s">
        <v>11</v>
      </c>
      <c r="O1289" s="7">
        <v>335</v>
      </c>
      <c r="P1289" s="7">
        <v>0</v>
      </c>
      <c r="Q1289" s="7">
        <f>O1289-P1289</f>
        <v>335</v>
      </c>
      <c r="R1289" s="6" t="s">
        <v>714</v>
      </c>
      <c r="S1289" s="5" t="s">
        <v>32</v>
      </c>
      <c r="T1289" s="5"/>
      <c r="U1289" s="5" t="s">
        <v>1384</v>
      </c>
      <c r="V1289" s="1"/>
      <c r="W1289" s="1"/>
      <c r="X1289" s="1"/>
      <c r="Y1289" s="1"/>
      <c r="Z1289" s="4">
        <v>42451</v>
      </c>
      <c r="AA1289" s="1" t="s">
        <v>26</v>
      </c>
      <c r="AB1289" s="1" t="s">
        <v>2379</v>
      </c>
      <c r="AC1289" s="1" t="s">
        <v>2380</v>
      </c>
      <c r="AD1289" s="8"/>
    </row>
    <row r="1290" spans="2:30" outlineLevel="5" x14ac:dyDescent="0.25">
      <c r="B1290" s="3"/>
      <c r="C1290" s="1"/>
      <c r="D1290" s="1"/>
      <c r="E1290" s="1"/>
      <c r="F1290" s="1"/>
      <c r="G1290" s="1" t="s">
        <v>1842</v>
      </c>
      <c r="H1290" s="188">
        <v>42437</v>
      </c>
      <c r="I1290" s="1" t="s">
        <v>2381</v>
      </c>
      <c r="J1290" s="2" t="s">
        <v>63</v>
      </c>
      <c r="K1290" s="1" t="s">
        <v>36</v>
      </c>
      <c r="L1290" s="1" t="s">
        <v>20</v>
      </c>
      <c r="M1290" s="1" t="s">
        <v>21</v>
      </c>
      <c r="N1290" s="1" t="s">
        <v>11</v>
      </c>
      <c r="O1290" s="7">
        <v>600</v>
      </c>
      <c r="P1290" s="7">
        <v>0</v>
      </c>
      <c r="Q1290" s="7">
        <f>O1290-P1290</f>
        <v>600</v>
      </c>
      <c r="R1290" s="6" t="s">
        <v>47</v>
      </c>
      <c r="S1290" s="5" t="s">
        <v>32</v>
      </c>
      <c r="T1290" s="5" t="s">
        <v>1592</v>
      </c>
      <c r="U1290" s="5" t="s">
        <v>1874</v>
      </c>
      <c r="V1290" s="1" t="s">
        <v>35</v>
      </c>
      <c r="W1290" s="1" t="s">
        <v>2382</v>
      </c>
      <c r="X1290" s="1" t="s">
        <v>1777</v>
      </c>
      <c r="Y1290" s="1" t="s">
        <v>1778</v>
      </c>
      <c r="Z1290" s="4">
        <v>42437</v>
      </c>
      <c r="AA1290" s="1" t="s">
        <v>45</v>
      </c>
      <c r="AB1290" s="1" t="s">
        <v>2383</v>
      </c>
      <c r="AC1290" s="1" t="s">
        <v>2384</v>
      </c>
      <c r="AD1290" s="8"/>
    </row>
    <row r="1291" spans="2:30" outlineLevel="5" x14ac:dyDescent="0.25">
      <c r="B1291" s="220"/>
      <c r="C1291" s="2"/>
      <c r="D1291" s="2"/>
      <c r="E1291" s="2"/>
      <c r="F1291" s="2"/>
      <c r="G1291" s="2"/>
      <c r="H1291" s="228"/>
      <c r="I1291" s="2"/>
      <c r="J1291" s="2" t="s">
        <v>63</v>
      </c>
      <c r="K1291" s="2"/>
      <c r="L1291" s="2"/>
      <c r="M1291" s="2"/>
      <c r="N1291" s="2"/>
      <c r="O1291" s="221"/>
      <c r="P1291" s="221"/>
      <c r="Q1291" s="221"/>
      <c r="R1291" s="222"/>
      <c r="S1291" s="223"/>
      <c r="T1291" s="223"/>
      <c r="U1291" s="223"/>
      <c r="V1291" s="2"/>
      <c r="W1291" s="2"/>
      <c r="X1291" s="2"/>
      <c r="Y1291" s="2"/>
      <c r="Z1291" s="224"/>
      <c r="AA1291" s="2"/>
      <c r="AB1291" s="2"/>
      <c r="AC1291" s="2"/>
      <c r="AD1291" s="225"/>
    </row>
    <row r="1292" spans="2:30" outlineLevel="4" x14ac:dyDescent="0.25">
      <c r="B1292" s="220"/>
      <c r="C1292" s="2"/>
      <c r="D1292" s="2"/>
      <c r="E1292" s="2"/>
      <c r="F1292" s="2" t="s">
        <v>1429</v>
      </c>
      <c r="G1292" s="2" t="s">
        <v>1430</v>
      </c>
      <c r="H1292" s="228"/>
      <c r="I1292" s="2"/>
      <c r="J1292" s="2" t="s">
        <v>63</v>
      </c>
      <c r="K1292" s="2"/>
      <c r="L1292" s="2"/>
      <c r="M1292" s="2"/>
      <c r="N1292" s="2"/>
      <c r="O1292" s="221">
        <f>SUM(O1293:O1309)</f>
        <v>69324.7</v>
      </c>
      <c r="P1292" s="221">
        <f>SUM(P1293:P1309)</f>
        <v>0</v>
      </c>
      <c r="Q1292" s="221">
        <f t="shared" ref="Q1292:Q1308" si="45">O1292-P1292</f>
        <v>69324.7</v>
      </c>
      <c r="R1292" s="222"/>
      <c r="S1292" s="223"/>
      <c r="T1292" s="223"/>
      <c r="U1292" s="223"/>
      <c r="V1292" s="2"/>
      <c r="W1292" s="2"/>
      <c r="X1292" s="2"/>
      <c r="Y1292" s="2"/>
      <c r="Z1292" s="224"/>
      <c r="AA1292" s="2"/>
      <c r="AB1292" s="2"/>
      <c r="AC1292" s="2"/>
      <c r="AD1292" s="225"/>
    </row>
    <row r="1293" spans="2:30" outlineLevel="5" x14ac:dyDescent="0.25">
      <c r="B1293" s="3"/>
      <c r="C1293" s="1"/>
      <c r="D1293" s="1"/>
      <c r="E1293" s="1"/>
      <c r="F1293" s="1"/>
      <c r="G1293" s="1" t="s">
        <v>1344</v>
      </c>
      <c r="H1293" s="188">
        <v>42466</v>
      </c>
      <c r="I1293" s="1" t="s">
        <v>2820</v>
      </c>
      <c r="J1293" s="2" t="s">
        <v>63</v>
      </c>
      <c r="K1293" s="1" t="s">
        <v>33</v>
      </c>
      <c r="L1293" s="1" t="s">
        <v>34</v>
      </c>
      <c r="M1293" s="1" t="s">
        <v>21</v>
      </c>
      <c r="N1293" s="1" t="s">
        <v>11</v>
      </c>
      <c r="O1293" s="7">
        <v>4999.8999999999996</v>
      </c>
      <c r="P1293" s="7">
        <v>0</v>
      </c>
      <c r="Q1293" s="7">
        <f t="shared" si="45"/>
        <v>4999.8999999999996</v>
      </c>
      <c r="R1293" s="6" t="s">
        <v>61</v>
      </c>
      <c r="S1293" s="5" t="s">
        <v>32</v>
      </c>
      <c r="T1293" s="5"/>
      <c r="U1293" s="5" t="s">
        <v>2502</v>
      </c>
      <c r="V1293" s="1"/>
      <c r="W1293" s="1"/>
      <c r="X1293" s="1"/>
      <c r="Y1293" s="1"/>
      <c r="Z1293" s="4">
        <v>42466</v>
      </c>
      <c r="AA1293" s="1" t="s">
        <v>26</v>
      </c>
      <c r="AB1293" s="1" t="s">
        <v>2821</v>
      </c>
      <c r="AC1293" s="1" t="s">
        <v>2822</v>
      </c>
      <c r="AD1293" s="8"/>
    </row>
    <row r="1294" spans="2:30" outlineLevel="5" x14ac:dyDescent="0.25">
      <c r="B1294" s="3"/>
      <c r="C1294" s="1"/>
      <c r="D1294" s="1"/>
      <c r="E1294" s="1"/>
      <c r="F1294" s="1"/>
      <c r="G1294" s="1" t="s">
        <v>1344</v>
      </c>
      <c r="H1294" s="188">
        <v>42487</v>
      </c>
      <c r="I1294" s="1" t="s">
        <v>2823</v>
      </c>
      <c r="J1294" s="2" t="s">
        <v>63</v>
      </c>
      <c r="K1294" s="1" t="s">
        <v>33</v>
      </c>
      <c r="L1294" s="1" t="s">
        <v>34</v>
      </c>
      <c r="M1294" s="1" t="s">
        <v>21</v>
      </c>
      <c r="N1294" s="1" t="s">
        <v>11</v>
      </c>
      <c r="O1294" s="7">
        <v>5000</v>
      </c>
      <c r="P1294" s="7">
        <v>0</v>
      </c>
      <c r="Q1294" s="7">
        <f t="shared" si="45"/>
        <v>5000</v>
      </c>
      <c r="R1294" s="6" t="s">
        <v>61</v>
      </c>
      <c r="S1294" s="5" t="s">
        <v>32</v>
      </c>
      <c r="T1294" s="5"/>
      <c r="U1294" s="5" t="s">
        <v>2501</v>
      </c>
      <c r="V1294" s="1" t="s">
        <v>2824</v>
      </c>
      <c r="W1294" s="1"/>
      <c r="X1294" s="1"/>
      <c r="Y1294" s="1"/>
      <c r="Z1294" s="4">
        <v>42487</v>
      </c>
      <c r="AA1294" s="1" t="s">
        <v>26</v>
      </c>
      <c r="AB1294" s="1" t="s">
        <v>2825</v>
      </c>
      <c r="AC1294" s="1" t="s">
        <v>2826</v>
      </c>
      <c r="AD1294" s="8"/>
    </row>
    <row r="1295" spans="2:30" outlineLevel="5" x14ac:dyDescent="0.25">
      <c r="B1295" s="3"/>
      <c r="C1295" s="1"/>
      <c r="D1295" s="1"/>
      <c r="E1295" s="1"/>
      <c r="F1295" s="1"/>
      <c r="G1295" s="1" t="s">
        <v>1344</v>
      </c>
      <c r="H1295" s="188">
        <v>42466</v>
      </c>
      <c r="I1295" s="1" t="s">
        <v>2827</v>
      </c>
      <c r="J1295" s="2" t="s">
        <v>63</v>
      </c>
      <c r="K1295" s="1" t="s">
        <v>33</v>
      </c>
      <c r="L1295" s="1" t="s">
        <v>34</v>
      </c>
      <c r="M1295" s="1" t="s">
        <v>21</v>
      </c>
      <c r="N1295" s="1" t="s">
        <v>11</v>
      </c>
      <c r="O1295" s="7">
        <v>3600</v>
      </c>
      <c r="P1295" s="7">
        <v>0</v>
      </c>
      <c r="Q1295" s="7">
        <f t="shared" si="45"/>
        <v>3600</v>
      </c>
      <c r="R1295" s="6" t="s">
        <v>61</v>
      </c>
      <c r="S1295" s="5" t="s">
        <v>32</v>
      </c>
      <c r="T1295" s="5"/>
      <c r="U1295" s="5" t="s">
        <v>2504</v>
      </c>
      <c r="V1295" s="1" t="s">
        <v>35</v>
      </c>
      <c r="W1295" s="1"/>
      <c r="X1295" s="1"/>
      <c r="Y1295" s="1"/>
      <c r="Z1295" s="4">
        <v>42466</v>
      </c>
      <c r="AA1295" s="1" t="s">
        <v>26</v>
      </c>
      <c r="AB1295" s="1" t="s">
        <v>2828</v>
      </c>
      <c r="AC1295" s="1" t="s">
        <v>2829</v>
      </c>
      <c r="AD1295" s="8"/>
    </row>
    <row r="1296" spans="2:30" outlineLevel="5" x14ac:dyDescent="0.25">
      <c r="B1296" s="3"/>
      <c r="C1296" s="1"/>
      <c r="D1296" s="1"/>
      <c r="E1296" s="1"/>
      <c r="F1296" s="1"/>
      <c r="G1296" s="1" t="s">
        <v>1344</v>
      </c>
      <c r="H1296" s="188">
        <v>42466</v>
      </c>
      <c r="I1296" s="1" t="s">
        <v>2830</v>
      </c>
      <c r="J1296" s="2" t="s">
        <v>63</v>
      </c>
      <c r="K1296" s="1" t="s">
        <v>33</v>
      </c>
      <c r="L1296" s="1" t="s">
        <v>34</v>
      </c>
      <c r="M1296" s="1" t="s">
        <v>21</v>
      </c>
      <c r="N1296" s="1" t="s">
        <v>11</v>
      </c>
      <c r="O1296" s="7">
        <v>1876.7</v>
      </c>
      <c r="P1296" s="7">
        <v>0</v>
      </c>
      <c r="Q1296" s="7">
        <f t="shared" si="45"/>
        <v>1876.7</v>
      </c>
      <c r="R1296" s="6" t="s">
        <v>61</v>
      </c>
      <c r="S1296" s="5" t="s">
        <v>32</v>
      </c>
      <c r="T1296" s="5"/>
      <c r="U1296" s="5" t="s">
        <v>4207</v>
      </c>
      <c r="V1296" s="1" t="s">
        <v>35</v>
      </c>
      <c r="W1296" s="1"/>
      <c r="X1296" s="1"/>
      <c r="Y1296" s="1"/>
      <c r="Z1296" s="4">
        <v>42466</v>
      </c>
      <c r="AA1296" s="1" t="s">
        <v>26</v>
      </c>
      <c r="AB1296" s="1" t="s">
        <v>2831</v>
      </c>
      <c r="AC1296" s="1" t="s">
        <v>2832</v>
      </c>
      <c r="AD1296" s="8"/>
    </row>
    <row r="1297" spans="2:30" outlineLevel="5" x14ac:dyDescent="0.25">
      <c r="B1297" s="3"/>
      <c r="C1297" s="1"/>
      <c r="D1297" s="1"/>
      <c r="E1297" s="1"/>
      <c r="F1297" s="1"/>
      <c r="G1297" s="1" t="s">
        <v>1344</v>
      </c>
      <c r="H1297" s="188">
        <v>42487</v>
      </c>
      <c r="I1297" s="1" t="s">
        <v>2833</v>
      </c>
      <c r="J1297" s="2" t="s">
        <v>63</v>
      </c>
      <c r="K1297" s="1" t="s">
        <v>33</v>
      </c>
      <c r="L1297" s="1" t="s">
        <v>34</v>
      </c>
      <c r="M1297" s="1" t="s">
        <v>21</v>
      </c>
      <c r="N1297" s="1" t="s">
        <v>11</v>
      </c>
      <c r="O1297" s="7">
        <v>1695</v>
      </c>
      <c r="P1297" s="7">
        <v>0</v>
      </c>
      <c r="Q1297" s="7">
        <f t="shared" si="45"/>
        <v>1695</v>
      </c>
      <c r="R1297" s="6" t="s">
        <v>61</v>
      </c>
      <c r="S1297" s="5" t="s">
        <v>32</v>
      </c>
      <c r="T1297" s="5"/>
      <c r="U1297" s="5" t="s">
        <v>4208</v>
      </c>
      <c r="V1297" s="1" t="s">
        <v>35</v>
      </c>
      <c r="W1297" s="1"/>
      <c r="X1297" s="1"/>
      <c r="Y1297" s="1"/>
      <c r="Z1297" s="4">
        <v>42487</v>
      </c>
      <c r="AA1297" s="1" t="s">
        <v>26</v>
      </c>
      <c r="AB1297" s="1" t="s">
        <v>2834</v>
      </c>
      <c r="AC1297" s="1" t="s">
        <v>2835</v>
      </c>
      <c r="AD1297" s="8"/>
    </row>
    <row r="1298" spans="2:30" outlineLevel="5" x14ac:dyDescent="0.25">
      <c r="B1298" s="3"/>
      <c r="C1298" s="1"/>
      <c r="D1298" s="1"/>
      <c r="E1298" s="1"/>
      <c r="F1298" s="1"/>
      <c r="G1298" s="1" t="s">
        <v>1344</v>
      </c>
      <c r="H1298" s="188">
        <v>42466</v>
      </c>
      <c r="I1298" s="1" t="s">
        <v>2836</v>
      </c>
      <c r="J1298" s="2" t="s">
        <v>63</v>
      </c>
      <c r="K1298" s="1" t="s">
        <v>33</v>
      </c>
      <c r="L1298" s="1" t="s">
        <v>34</v>
      </c>
      <c r="M1298" s="1" t="s">
        <v>21</v>
      </c>
      <c r="N1298" s="1" t="s">
        <v>11</v>
      </c>
      <c r="O1298" s="7">
        <v>2500</v>
      </c>
      <c r="P1298" s="7">
        <v>0</v>
      </c>
      <c r="Q1298" s="7">
        <f t="shared" si="45"/>
        <v>2500</v>
      </c>
      <c r="R1298" s="6" t="s">
        <v>61</v>
      </c>
      <c r="S1298" s="5" t="s">
        <v>25</v>
      </c>
      <c r="T1298" s="5"/>
      <c r="U1298" s="5" t="s">
        <v>2499</v>
      </c>
      <c r="V1298" s="1" t="s">
        <v>56</v>
      </c>
      <c r="W1298" s="1"/>
      <c r="X1298" s="1"/>
      <c r="Y1298" s="1"/>
      <c r="Z1298" s="4">
        <v>42466</v>
      </c>
      <c r="AA1298" s="1" t="s">
        <v>26</v>
      </c>
      <c r="AB1298" s="1" t="s">
        <v>2837</v>
      </c>
      <c r="AC1298" s="1" t="s">
        <v>2838</v>
      </c>
      <c r="AD1298" s="8"/>
    </row>
    <row r="1299" spans="2:30" outlineLevel="5" x14ac:dyDescent="0.25">
      <c r="B1299" s="3"/>
      <c r="C1299" s="1"/>
      <c r="D1299" s="1"/>
      <c r="E1299" s="1"/>
      <c r="F1299" s="1"/>
      <c r="G1299" s="1" t="s">
        <v>1842</v>
      </c>
      <c r="H1299" s="188">
        <v>42473</v>
      </c>
      <c r="I1299" s="1" t="s">
        <v>3415</v>
      </c>
      <c r="J1299" s="2" t="s">
        <v>63</v>
      </c>
      <c r="K1299" s="1" t="s">
        <v>36</v>
      </c>
      <c r="L1299" s="1" t="s">
        <v>20</v>
      </c>
      <c r="M1299" s="1" t="s">
        <v>21</v>
      </c>
      <c r="N1299" s="1" t="s">
        <v>11</v>
      </c>
      <c r="O1299" s="7">
        <v>22770</v>
      </c>
      <c r="P1299" s="7">
        <v>0</v>
      </c>
      <c r="Q1299" s="7">
        <f t="shared" si="45"/>
        <v>22770</v>
      </c>
      <c r="R1299" s="6" t="s">
        <v>47</v>
      </c>
      <c r="S1299" s="5" t="s">
        <v>32</v>
      </c>
      <c r="T1299" s="5" t="s">
        <v>1705</v>
      </c>
      <c r="U1299" s="5" t="s">
        <v>1883</v>
      </c>
      <c r="V1299" s="1" t="s">
        <v>35</v>
      </c>
      <c r="W1299" s="1" t="s">
        <v>2085</v>
      </c>
      <c r="X1299" s="1" t="s">
        <v>1808</v>
      </c>
      <c r="Y1299" s="1" t="s">
        <v>1809</v>
      </c>
      <c r="Z1299" s="4">
        <v>42473</v>
      </c>
      <c r="AA1299" s="1" t="s">
        <v>45</v>
      </c>
      <c r="AB1299" s="1" t="s">
        <v>1765</v>
      </c>
      <c r="AC1299" s="1" t="s">
        <v>3416</v>
      </c>
      <c r="AD1299" s="8"/>
    </row>
    <row r="1300" spans="2:30" outlineLevel="5" x14ac:dyDescent="0.25">
      <c r="B1300" s="3"/>
      <c r="C1300" s="1"/>
      <c r="D1300" s="1"/>
      <c r="E1300" s="1"/>
      <c r="F1300" s="1"/>
      <c r="G1300" s="1" t="s">
        <v>1842</v>
      </c>
      <c r="H1300" s="188">
        <v>42466</v>
      </c>
      <c r="I1300" s="1" t="s">
        <v>3417</v>
      </c>
      <c r="J1300" s="2" t="s">
        <v>63</v>
      </c>
      <c r="K1300" s="1" t="s">
        <v>33</v>
      </c>
      <c r="L1300" s="1" t="s">
        <v>34</v>
      </c>
      <c r="M1300" s="1" t="s">
        <v>21</v>
      </c>
      <c r="N1300" s="1" t="s">
        <v>11</v>
      </c>
      <c r="O1300" s="7">
        <v>766</v>
      </c>
      <c r="P1300" s="7">
        <v>0</v>
      </c>
      <c r="Q1300" s="7">
        <f t="shared" si="45"/>
        <v>766</v>
      </c>
      <c r="R1300" s="6" t="s">
        <v>714</v>
      </c>
      <c r="S1300" s="5" t="s">
        <v>32</v>
      </c>
      <c r="T1300" s="5" t="s">
        <v>1592</v>
      </c>
      <c r="U1300" s="5" t="s">
        <v>1874</v>
      </c>
      <c r="V1300" s="1" t="s">
        <v>52</v>
      </c>
      <c r="W1300" s="1" t="s">
        <v>3418</v>
      </c>
      <c r="X1300" s="1"/>
      <c r="Y1300" s="1"/>
      <c r="Z1300" s="4">
        <v>42466</v>
      </c>
      <c r="AA1300" s="1" t="s">
        <v>26</v>
      </c>
      <c r="AB1300" s="1" t="s">
        <v>3419</v>
      </c>
      <c r="AC1300" s="1" t="s">
        <v>3420</v>
      </c>
      <c r="AD1300" s="8"/>
    </row>
    <row r="1301" spans="2:30" outlineLevel="5" x14ac:dyDescent="0.25">
      <c r="B1301" s="3"/>
      <c r="C1301" s="1"/>
      <c r="D1301" s="1"/>
      <c r="E1301" s="1"/>
      <c r="F1301" s="1"/>
      <c r="G1301" s="1" t="s">
        <v>1842</v>
      </c>
      <c r="H1301" s="188">
        <v>42474</v>
      </c>
      <c r="I1301" s="1" t="s">
        <v>3421</v>
      </c>
      <c r="J1301" s="2" t="s">
        <v>63</v>
      </c>
      <c r="K1301" s="1" t="s">
        <v>33</v>
      </c>
      <c r="L1301" s="1" t="s">
        <v>34</v>
      </c>
      <c r="M1301" s="1" t="s">
        <v>21</v>
      </c>
      <c r="N1301" s="1" t="s">
        <v>11</v>
      </c>
      <c r="O1301" s="7">
        <v>1380</v>
      </c>
      <c r="P1301" s="7">
        <v>0</v>
      </c>
      <c r="Q1301" s="7">
        <f t="shared" si="45"/>
        <v>1380</v>
      </c>
      <c r="R1301" s="6" t="s">
        <v>714</v>
      </c>
      <c r="S1301" s="5" t="s">
        <v>32</v>
      </c>
      <c r="T1301" s="5" t="s">
        <v>1592</v>
      </c>
      <c r="U1301" s="5" t="s">
        <v>1874</v>
      </c>
      <c r="V1301" s="1" t="s">
        <v>52</v>
      </c>
      <c r="W1301" s="1" t="s">
        <v>3422</v>
      </c>
      <c r="X1301" s="1"/>
      <c r="Y1301" s="1"/>
      <c r="Z1301" s="4">
        <v>42474</v>
      </c>
      <c r="AA1301" s="1" t="s">
        <v>26</v>
      </c>
      <c r="AB1301" s="1" t="s">
        <v>3423</v>
      </c>
      <c r="AC1301" s="1" t="s">
        <v>3424</v>
      </c>
      <c r="AD1301" s="8"/>
    </row>
    <row r="1302" spans="2:30" outlineLevel="5" x14ac:dyDescent="0.25">
      <c r="B1302" s="3"/>
      <c r="C1302" s="1"/>
      <c r="D1302" s="1"/>
      <c r="E1302" s="1"/>
      <c r="F1302" s="1"/>
      <c r="G1302" s="1" t="s">
        <v>1842</v>
      </c>
      <c r="H1302" s="188">
        <v>42466</v>
      </c>
      <c r="I1302" s="1" t="s">
        <v>3425</v>
      </c>
      <c r="J1302" s="2" t="s">
        <v>63</v>
      </c>
      <c r="K1302" s="1" t="s">
        <v>33</v>
      </c>
      <c r="L1302" s="1" t="s">
        <v>34</v>
      </c>
      <c r="M1302" s="1" t="s">
        <v>21</v>
      </c>
      <c r="N1302" s="1" t="s">
        <v>11</v>
      </c>
      <c r="O1302" s="7">
        <v>1380</v>
      </c>
      <c r="P1302" s="7">
        <v>0</v>
      </c>
      <c r="Q1302" s="7">
        <f t="shared" si="45"/>
        <v>1380</v>
      </c>
      <c r="R1302" s="6" t="s">
        <v>714</v>
      </c>
      <c r="S1302" s="5" t="s">
        <v>32</v>
      </c>
      <c r="T1302" s="5" t="s">
        <v>1592</v>
      </c>
      <c r="U1302" s="5" t="s">
        <v>1874</v>
      </c>
      <c r="V1302" s="1" t="s">
        <v>52</v>
      </c>
      <c r="W1302" s="1" t="s">
        <v>3426</v>
      </c>
      <c r="X1302" s="1"/>
      <c r="Y1302" s="1"/>
      <c r="Z1302" s="4">
        <v>42466</v>
      </c>
      <c r="AA1302" s="1" t="s">
        <v>26</v>
      </c>
      <c r="AB1302" s="1" t="s">
        <v>3427</v>
      </c>
      <c r="AC1302" s="1" t="s">
        <v>3428</v>
      </c>
      <c r="AD1302" s="8"/>
    </row>
    <row r="1303" spans="2:30" outlineLevel="5" x14ac:dyDescent="0.25">
      <c r="B1303" s="3"/>
      <c r="C1303" s="1"/>
      <c r="D1303" s="1"/>
      <c r="E1303" s="1"/>
      <c r="F1303" s="1"/>
      <c r="G1303" s="1" t="s">
        <v>1842</v>
      </c>
      <c r="H1303" s="188">
        <v>42486</v>
      </c>
      <c r="I1303" s="1" t="s">
        <v>3429</v>
      </c>
      <c r="J1303" s="2" t="s">
        <v>63</v>
      </c>
      <c r="K1303" s="1" t="s">
        <v>36</v>
      </c>
      <c r="L1303" s="1" t="s">
        <v>20</v>
      </c>
      <c r="M1303" s="1" t="s">
        <v>21</v>
      </c>
      <c r="N1303" s="1" t="s">
        <v>11</v>
      </c>
      <c r="O1303" s="7">
        <v>1450</v>
      </c>
      <c r="P1303" s="7">
        <v>0</v>
      </c>
      <c r="Q1303" s="7">
        <f t="shared" si="45"/>
        <v>1450</v>
      </c>
      <c r="R1303" s="6" t="s">
        <v>47</v>
      </c>
      <c r="S1303" s="5" t="s">
        <v>32</v>
      </c>
      <c r="T1303" s="5" t="s">
        <v>1592</v>
      </c>
      <c r="U1303" s="5" t="s">
        <v>1874</v>
      </c>
      <c r="V1303" s="1" t="s">
        <v>35</v>
      </c>
      <c r="W1303" s="1" t="s">
        <v>3430</v>
      </c>
      <c r="X1303" s="1" t="s">
        <v>3431</v>
      </c>
      <c r="Y1303" s="1" t="s">
        <v>3432</v>
      </c>
      <c r="Z1303" s="4">
        <v>42486</v>
      </c>
      <c r="AA1303" s="1" t="s">
        <v>1472</v>
      </c>
      <c r="AB1303" s="1" t="s">
        <v>1786</v>
      </c>
      <c r="AC1303" s="1" t="s">
        <v>3433</v>
      </c>
      <c r="AD1303" s="8"/>
    </row>
    <row r="1304" spans="2:30" outlineLevel="5" x14ac:dyDescent="0.25">
      <c r="B1304" s="3"/>
      <c r="C1304" s="1"/>
      <c r="D1304" s="1"/>
      <c r="E1304" s="1"/>
      <c r="F1304" s="1"/>
      <c r="G1304" s="1" t="s">
        <v>1842</v>
      </c>
      <c r="H1304" s="188">
        <v>42465</v>
      </c>
      <c r="I1304" s="1" t="s">
        <v>3434</v>
      </c>
      <c r="J1304" s="2" t="s">
        <v>63</v>
      </c>
      <c r="K1304" s="1" t="s">
        <v>36</v>
      </c>
      <c r="L1304" s="1" t="s">
        <v>20</v>
      </c>
      <c r="M1304" s="1" t="s">
        <v>21</v>
      </c>
      <c r="N1304" s="1" t="s">
        <v>11</v>
      </c>
      <c r="O1304" s="7">
        <v>1152</v>
      </c>
      <c r="P1304" s="7">
        <v>0</v>
      </c>
      <c r="Q1304" s="7">
        <f t="shared" si="45"/>
        <v>1152</v>
      </c>
      <c r="R1304" s="6" t="s">
        <v>47</v>
      </c>
      <c r="S1304" s="5" t="s">
        <v>32</v>
      </c>
      <c r="T1304" s="5" t="s">
        <v>58</v>
      </c>
      <c r="U1304" s="5" t="s">
        <v>710</v>
      </c>
      <c r="V1304" s="1" t="s">
        <v>35</v>
      </c>
      <c r="W1304" s="1" t="s">
        <v>3435</v>
      </c>
      <c r="X1304" s="1" t="s">
        <v>1771</v>
      </c>
      <c r="Y1304" s="1" t="s">
        <v>1772</v>
      </c>
      <c r="Z1304" s="4">
        <v>42465</v>
      </c>
      <c r="AA1304" s="1" t="s">
        <v>1472</v>
      </c>
      <c r="AB1304" s="1" t="s">
        <v>3436</v>
      </c>
      <c r="AC1304" s="1" t="s">
        <v>3437</v>
      </c>
      <c r="AD1304" s="8"/>
    </row>
    <row r="1305" spans="2:30" outlineLevel="5" x14ac:dyDescent="0.25">
      <c r="B1305" s="3"/>
      <c r="C1305" s="1"/>
      <c r="D1305" s="1"/>
      <c r="E1305" s="1"/>
      <c r="F1305" s="1"/>
      <c r="G1305" s="1" t="s">
        <v>1842</v>
      </c>
      <c r="H1305" s="188">
        <v>42465</v>
      </c>
      <c r="I1305" s="1" t="s">
        <v>1535</v>
      </c>
      <c r="J1305" s="2" t="s">
        <v>63</v>
      </c>
      <c r="K1305" s="1" t="s">
        <v>36</v>
      </c>
      <c r="L1305" s="1" t="s">
        <v>20</v>
      </c>
      <c r="M1305" s="1" t="s">
        <v>21</v>
      </c>
      <c r="N1305" s="1" t="s">
        <v>11</v>
      </c>
      <c r="O1305" s="7">
        <v>6870.6</v>
      </c>
      <c r="P1305" s="7">
        <v>0</v>
      </c>
      <c r="Q1305" s="7">
        <f t="shared" si="45"/>
        <v>6870.6</v>
      </c>
      <c r="R1305" s="6" t="s">
        <v>47</v>
      </c>
      <c r="S1305" s="5" t="s">
        <v>32</v>
      </c>
      <c r="T1305" s="5" t="s">
        <v>58</v>
      </c>
      <c r="U1305" s="5" t="s">
        <v>710</v>
      </c>
      <c r="V1305" s="1" t="s">
        <v>35</v>
      </c>
      <c r="W1305" s="1" t="s">
        <v>3438</v>
      </c>
      <c r="X1305" s="1" t="s">
        <v>1658</v>
      </c>
      <c r="Y1305" s="1" t="s">
        <v>1659</v>
      </c>
      <c r="Z1305" s="4">
        <v>42465</v>
      </c>
      <c r="AA1305" s="1" t="s">
        <v>1657</v>
      </c>
      <c r="AB1305" s="1" t="s">
        <v>3439</v>
      </c>
      <c r="AC1305" s="1" t="s">
        <v>3440</v>
      </c>
      <c r="AD1305" s="8"/>
    </row>
    <row r="1306" spans="2:30" outlineLevel="5" x14ac:dyDescent="0.25">
      <c r="B1306" s="3"/>
      <c r="C1306" s="1"/>
      <c r="D1306" s="1"/>
      <c r="E1306" s="1"/>
      <c r="F1306" s="1"/>
      <c r="G1306" s="1" t="s">
        <v>1842</v>
      </c>
      <c r="H1306" s="188">
        <v>42478</v>
      </c>
      <c r="I1306" s="1" t="s">
        <v>3441</v>
      </c>
      <c r="J1306" s="2" t="s">
        <v>63</v>
      </c>
      <c r="K1306" s="1" t="s">
        <v>36</v>
      </c>
      <c r="L1306" s="1" t="s">
        <v>20</v>
      </c>
      <c r="M1306" s="1" t="s">
        <v>21</v>
      </c>
      <c r="N1306" s="1" t="s">
        <v>11</v>
      </c>
      <c r="O1306" s="7">
        <v>5901.35</v>
      </c>
      <c r="P1306" s="7">
        <v>0</v>
      </c>
      <c r="Q1306" s="7">
        <f t="shared" si="45"/>
        <v>5901.35</v>
      </c>
      <c r="R1306" s="6" t="s">
        <v>47</v>
      </c>
      <c r="S1306" s="5" t="s">
        <v>25</v>
      </c>
      <c r="T1306" s="5" t="s">
        <v>1437</v>
      </c>
      <c r="U1306" s="5" t="s">
        <v>1904</v>
      </c>
      <c r="V1306" s="1" t="s">
        <v>35</v>
      </c>
      <c r="W1306" s="1" t="s">
        <v>3442</v>
      </c>
      <c r="X1306" s="1" t="s">
        <v>1658</v>
      </c>
      <c r="Y1306" s="1" t="s">
        <v>1659</v>
      </c>
      <c r="Z1306" s="4">
        <v>42478</v>
      </c>
      <c r="AA1306" s="1" t="s">
        <v>1657</v>
      </c>
      <c r="AB1306" s="1" t="s">
        <v>3443</v>
      </c>
      <c r="AC1306" s="1" t="s">
        <v>3444</v>
      </c>
      <c r="AD1306" s="8"/>
    </row>
    <row r="1307" spans="2:30" outlineLevel="5" x14ac:dyDescent="0.25">
      <c r="B1307" s="3"/>
      <c r="C1307" s="1"/>
      <c r="D1307" s="1"/>
      <c r="E1307" s="1"/>
      <c r="F1307" s="1"/>
      <c r="G1307" s="1" t="s">
        <v>1842</v>
      </c>
      <c r="H1307" s="188">
        <v>42489</v>
      </c>
      <c r="I1307" s="1" t="s">
        <v>3445</v>
      </c>
      <c r="J1307" s="2" t="s">
        <v>63</v>
      </c>
      <c r="K1307" s="1" t="s">
        <v>36</v>
      </c>
      <c r="L1307" s="1" t="s">
        <v>20</v>
      </c>
      <c r="M1307" s="1" t="s">
        <v>21</v>
      </c>
      <c r="N1307" s="1" t="s">
        <v>11</v>
      </c>
      <c r="O1307" s="7">
        <v>2275</v>
      </c>
      <c r="P1307" s="7">
        <v>0</v>
      </c>
      <c r="Q1307" s="7">
        <f t="shared" si="45"/>
        <v>2275</v>
      </c>
      <c r="R1307" s="6" t="s">
        <v>47</v>
      </c>
      <c r="S1307" s="5" t="s">
        <v>32</v>
      </c>
      <c r="T1307" s="5" t="s">
        <v>1705</v>
      </c>
      <c r="U1307" s="5" t="s">
        <v>1883</v>
      </c>
      <c r="V1307" s="1" t="s">
        <v>35</v>
      </c>
      <c r="W1307" s="1" t="s">
        <v>3446</v>
      </c>
      <c r="X1307" s="1" t="s">
        <v>1520</v>
      </c>
      <c r="Y1307" s="1" t="s">
        <v>1521</v>
      </c>
      <c r="Z1307" s="4">
        <v>42489</v>
      </c>
      <c r="AA1307" s="1" t="s">
        <v>1472</v>
      </c>
      <c r="AB1307" s="1" t="s">
        <v>3447</v>
      </c>
      <c r="AC1307" s="1" t="s">
        <v>3448</v>
      </c>
      <c r="AD1307" s="8"/>
    </row>
    <row r="1308" spans="2:30" outlineLevel="5" x14ac:dyDescent="0.25">
      <c r="B1308" s="3"/>
      <c r="C1308" s="1"/>
      <c r="D1308" s="1"/>
      <c r="E1308" s="1"/>
      <c r="F1308" s="1"/>
      <c r="G1308" s="1" t="s">
        <v>1842</v>
      </c>
      <c r="H1308" s="188">
        <v>42482</v>
      </c>
      <c r="I1308" s="1" t="s">
        <v>3449</v>
      </c>
      <c r="J1308" s="2" t="s">
        <v>63</v>
      </c>
      <c r="K1308" s="1" t="s">
        <v>36</v>
      </c>
      <c r="L1308" s="1" t="s">
        <v>20</v>
      </c>
      <c r="M1308" s="1" t="s">
        <v>21</v>
      </c>
      <c r="N1308" s="1" t="s">
        <v>11</v>
      </c>
      <c r="O1308" s="7">
        <v>5708.15</v>
      </c>
      <c r="P1308" s="7">
        <v>0</v>
      </c>
      <c r="Q1308" s="7">
        <f t="shared" si="45"/>
        <v>5708.15</v>
      </c>
      <c r="R1308" s="6" t="s">
        <v>47</v>
      </c>
      <c r="S1308" s="5" t="s">
        <v>32</v>
      </c>
      <c r="T1308" s="5" t="s">
        <v>2636</v>
      </c>
      <c r="U1308" s="5" t="s">
        <v>2611</v>
      </c>
      <c r="V1308" s="1" t="s">
        <v>35</v>
      </c>
      <c r="W1308" s="1" t="s">
        <v>3450</v>
      </c>
      <c r="X1308" s="1" t="s">
        <v>3451</v>
      </c>
      <c r="Y1308" s="1" t="s">
        <v>3452</v>
      </c>
      <c r="Z1308" s="4">
        <v>42482</v>
      </c>
      <c r="AA1308" s="1" t="s">
        <v>1657</v>
      </c>
      <c r="AB1308" s="1" t="s">
        <v>3453</v>
      </c>
      <c r="AC1308" s="1" t="s">
        <v>3454</v>
      </c>
      <c r="AD1308" s="8"/>
    </row>
    <row r="1309" spans="2:30" outlineLevel="5" x14ac:dyDescent="0.25">
      <c r="B1309" s="220"/>
      <c r="C1309" s="2"/>
      <c r="D1309" s="2"/>
      <c r="E1309" s="2"/>
      <c r="F1309" s="2"/>
      <c r="G1309" s="2"/>
      <c r="H1309" s="228"/>
      <c r="I1309" s="2"/>
      <c r="J1309" s="2" t="s">
        <v>63</v>
      </c>
      <c r="K1309" s="2"/>
      <c r="L1309" s="2"/>
      <c r="M1309" s="2"/>
      <c r="N1309" s="2"/>
      <c r="O1309" s="221"/>
      <c r="P1309" s="221"/>
      <c r="Q1309" s="221"/>
      <c r="R1309" s="222"/>
      <c r="S1309" s="223"/>
      <c r="T1309" s="223"/>
      <c r="U1309" s="223"/>
      <c r="V1309" s="2"/>
      <c r="W1309" s="2"/>
      <c r="X1309" s="2"/>
      <c r="Y1309" s="2"/>
      <c r="Z1309" s="224"/>
      <c r="AA1309" s="2"/>
      <c r="AB1309" s="2"/>
      <c r="AC1309" s="2"/>
      <c r="AD1309" s="225"/>
    </row>
    <row r="1310" spans="2:30" outlineLevel="4" x14ac:dyDescent="0.25">
      <c r="B1310" s="220"/>
      <c r="C1310" s="2"/>
      <c r="D1310" s="2"/>
      <c r="E1310" s="2"/>
      <c r="F1310" s="2" t="s">
        <v>1424</v>
      </c>
      <c r="G1310" s="2" t="s">
        <v>1425</v>
      </c>
      <c r="H1310" s="228"/>
      <c r="I1310" s="2"/>
      <c r="J1310" s="2" t="s">
        <v>63</v>
      </c>
      <c r="K1310" s="2"/>
      <c r="L1310" s="2"/>
      <c r="M1310" s="2"/>
      <c r="N1310" s="2"/>
      <c r="O1310" s="221">
        <f>SUM(O1311:O1319)</f>
        <v>27770.100000000002</v>
      </c>
      <c r="P1310" s="221">
        <f>SUM(P1311:P1319)</f>
        <v>0</v>
      </c>
      <c r="Q1310" s="221">
        <f t="shared" ref="Q1310:Q1318" si="46">O1310-P1310</f>
        <v>27770.100000000002</v>
      </c>
      <c r="R1310" s="222"/>
      <c r="S1310" s="223"/>
      <c r="T1310" s="223"/>
      <c r="U1310" s="223"/>
      <c r="V1310" s="2"/>
      <c r="W1310" s="2"/>
      <c r="X1310" s="2"/>
      <c r="Y1310" s="2"/>
      <c r="Z1310" s="224"/>
      <c r="AA1310" s="2"/>
      <c r="AB1310" s="2"/>
      <c r="AC1310" s="2"/>
      <c r="AD1310" s="225"/>
    </row>
    <row r="1311" spans="2:30" outlineLevel="5" x14ac:dyDescent="0.25">
      <c r="B1311" s="3"/>
      <c r="C1311" s="1"/>
      <c r="D1311" s="1"/>
      <c r="E1311" s="1"/>
      <c r="F1311" s="1"/>
      <c r="G1311" s="1" t="s">
        <v>1344</v>
      </c>
      <c r="H1311" s="188">
        <v>42500</v>
      </c>
      <c r="I1311" s="1" t="s">
        <v>3047</v>
      </c>
      <c r="J1311" s="2" t="s">
        <v>63</v>
      </c>
      <c r="K1311" s="1" t="s">
        <v>33</v>
      </c>
      <c r="L1311" s="1" t="s">
        <v>34</v>
      </c>
      <c r="M1311" s="1" t="s">
        <v>21</v>
      </c>
      <c r="N1311" s="1" t="s">
        <v>11</v>
      </c>
      <c r="O1311" s="7">
        <v>1997.4</v>
      </c>
      <c r="P1311" s="7">
        <v>0</v>
      </c>
      <c r="Q1311" s="7">
        <f t="shared" si="46"/>
        <v>1997.4</v>
      </c>
      <c r="R1311" s="6" t="s">
        <v>61</v>
      </c>
      <c r="S1311" s="5" t="s">
        <v>25</v>
      </c>
      <c r="T1311" s="5"/>
      <c r="U1311" s="5" t="s">
        <v>4209</v>
      </c>
      <c r="V1311" s="1" t="s">
        <v>52</v>
      </c>
      <c r="W1311" s="1"/>
      <c r="X1311" s="1"/>
      <c r="Y1311" s="1"/>
      <c r="Z1311" s="4">
        <v>42500</v>
      </c>
      <c r="AA1311" s="1" t="s">
        <v>26</v>
      </c>
      <c r="AB1311" s="1" t="s">
        <v>3048</v>
      </c>
      <c r="AC1311" s="1" t="s">
        <v>3049</v>
      </c>
      <c r="AD1311" s="8"/>
    </row>
    <row r="1312" spans="2:30" outlineLevel="5" x14ac:dyDescent="0.25">
      <c r="B1312" s="3"/>
      <c r="C1312" s="1"/>
      <c r="D1312" s="1"/>
      <c r="E1312" s="1"/>
      <c r="F1312" s="1"/>
      <c r="G1312" s="1" t="s">
        <v>1842</v>
      </c>
      <c r="H1312" s="188">
        <v>42499</v>
      </c>
      <c r="I1312" s="1" t="s">
        <v>3455</v>
      </c>
      <c r="J1312" s="2" t="s">
        <v>63</v>
      </c>
      <c r="K1312" s="1" t="s">
        <v>36</v>
      </c>
      <c r="L1312" s="1" t="s">
        <v>20</v>
      </c>
      <c r="M1312" s="1" t="s">
        <v>21</v>
      </c>
      <c r="N1312" s="1" t="s">
        <v>11</v>
      </c>
      <c r="O1312" s="7">
        <v>10284</v>
      </c>
      <c r="P1312" s="7">
        <v>0</v>
      </c>
      <c r="Q1312" s="7">
        <f t="shared" si="46"/>
        <v>10284</v>
      </c>
      <c r="R1312" s="6" t="s">
        <v>47</v>
      </c>
      <c r="S1312" s="5" t="s">
        <v>32</v>
      </c>
      <c r="T1312" s="5" t="s">
        <v>1592</v>
      </c>
      <c r="U1312" s="5" t="s">
        <v>1874</v>
      </c>
      <c r="V1312" s="1" t="s">
        <v>35</v>
      </c>
      <c r="W1312" s="1" t="s">
        <v>3456</v>
      </c>
      <c r="X1312" s="1" t="s">
        <v>3457</v>
      </c>
      <c r="Y1312" s="1" t="s">
        <v>3458</v>
      </c>
      <c r="Z1312" s="4">
        <v>42499</v>
      </c>
      <c r="AA1312" s="1" t="s">
        <v>45</v>
      </c>
      <c r="AB1312" s="1" t="s">
        <v>3459</v>
      </c>
      <c r="AC1312" s="1" t="s">
        <v>3460</v>
      </c>
      <c r="AD1312" s="8"/>
    </row>
    <row r="1313" spans="2:30" outlineLevel="5" x14ac:dyDescent="0.25">
      <c r="B1313" s="3"/>
      <c r="C1313" s="1"/>
      <c r="D1313" s="1"/>
      <c r="E1313" s="1"/>
      <c r="F1313" s="1"/>
      <c r="G1313" s="1" t="s">
        <v>1842</v>
      </c>
      <c r="H1313" s="188">
        <v>42510</v>
      </c>
      <c r="I1313" s="1" t="s">
        <v>3461</v>
      </c>
      <c r="J1313" s="2" t="s">
        <v>63</v>
      </c>
      <c r="K1313" s="1" t="s">
        <v>36</v>
      </c>
      <c r="L1313" s="1" t="s">
        <v>20</v>
      </c>
      <c r="M1313" s="1" t="s">
        <v>21</v>
      </c>
      <c r="N1313" s="1" t="s">
        <v>11</v>
      </c>
      <c r="O1313" s="7">
        <v>3423</v>
      </c>
      <c r="P1313" s="7">
        <v>0</v>
      </c>
      <c r="Q1313" s="7">
        <f t="shared" si="46"/>
        <v>3423</v>
      </c>
      <c r="R1313" s="6" t="s">
        <v>47</v>
      </c>
      <c r="S1313" s="5" t="s">
        <v>32</v>
      </c>
      <c r="T1313" s="5" t="s">
        <v>58</v>
      </c>
      <c r="U1313" s="5" t="s">
        <v>710</v>
      </c>
      <c r="V1313" s="1" t="s">
        <v>35</v>
      </c>
      <c r="W1313" s="1" t="s">
        <v>3462</v>
      </c>
      <c r="X1313" s="1" t="s">
        <v>3463</v>
      </c>
      <c r="Y1313" s="1" t="s">
        <v>3464</v>
      </c>
      <c r="Z1313" s="4">
        <v>42510</v>
      </c>
      <c r="AA1313" s="1" t="s">
        <v>45</v>
      </c>
      <c r="AB1313" s="1" t="s">
        <v>3465</v>
      </c>
      <c r="AC1313" s="1" t="s">
        <v>3466</v>
      </c>
      <c r="AD1313" s="8"/>
    </row>
    <row r="1314" spans="2:30" outlineLevel="5" x14ac:dyDescent="0.25">
      <c r="B1314" s="3"/>
      <c r="C1314" s="1"/>
      <c r="D1314" s="1"/>
      <c r="E1314" s="1"/>
      <c r="F1314" s="1"/>
      <c r="G1314" s="1" t="s">
        <v>1842</v>
      </c>
      <c r="H1314" s="188">
        <v>42521</v>
      </c>
      <c r="I1314" s="1" t="s">
        <v>3467</v>
      </c>
      <c r="J1314" s="2" t="s">
        <v>63</v>
      </c>
      <c r="K1314" s="1" t="s">
        <v>36</v>
      </c>
      <c r="L1314" s="1" t="s">
        <v>20</v>
      </c>
      <c r="M1314" s="1" t="s">
        <v>21</v>
      </c>
      <c r="N1314" s="1" t="s">
        <v>11</v>
      </c>
      <c r="O1314" s="7">
        <v>1332</v>
      </c>
      <c r="P1314" s="7">
        <v>0</v>
      </c>
      <c r="Q1314" s="7">
        <f t="shared" si="46"/>
        <v>1332</v>
      </c>
      <c r="R1314" s="6" t="s">
        <v>47</v>
      </c>
      <c r="S1314" s="5" t="s">
        <v>32</v>
      </c>
      <c r="T1314" s="5" t="s">
        <v>58</v>
      </c>
      <c r="U1314" s="5" t="s">
        <v>710</v>
      </c>
      <c r="V1314" s="1" t="s">
        <v>35</v>
      </c>
      <c r="W1314" s="1" t="s">
        <v>3468</v>
      </c>
      <c r="X1314" s="1" t="s">
        <v>1775</v>
      </c>
      <c r="Y1314" s="1" t="s">
        <v>1776</v>
      </c>
      <c r="Z1314" s="4">
        <v>42521</v>
      </c>
      <c r="AA1314" s="1" t="s">
        <v>45</v>
      </c>
      <c r="AB1314" s="1" t="s">
        <v>3469</v>
      </c>
      <c r="AC1314" s="1" t="s">
        <v>3470</v>
      </c>
      <c r="AD1314" s="8"/>
    </row>
    <row r="1315" spans="2:30" outlineLevel="5" x14ac:dyDescent="0.25">
      <c r="B1315" s="3"/>
      <c r="C1315" s="1"/>
      <c r="D1315" s="1"/>
      <c r="E1315" s="1"/>
      <c r="F1315" s="1"/>
      <c r="G1315" s="1" t="s">
        <v>1842</v>
      </c>
      <c r="H1315" s="188">
        <v>42507</v>
      </c>
      <c r="I1315" s="1" t="s">
        <v>3471</v>
      </c>
      <c r="J1315" s="2" t="s">
        <v>63</v>
      </c>
      <c r="K1315" s="1" t="s">
        <v>36</v>
      </c>
      <c r="L1315" s="1" t="s">
        <v>20</v>
      </c>
      <c r="M1315" s="1" t="s">
        <v>21</v>
      </c>
      <c r="N1315" s="1" t="s">
        <v>11</v>
      </c>
      <c r="O1315" s="7">
        <v>675</v>
      </c>
      <c r="P1315" s="7">
        <v>0</v>
      </c>
      <c r="Q1315" s="7">
        <f t="shared" si="46"/>
        <v>675</v>
      </c>
      <c r="R1315" s="6" t="s">
        <v>47</v>
      </c>
      <c r="S1315" s="5" t="s">
        <v>32</v>
      </c>
      <c r="T1315" s="5" t="s">
        <v>1592</v>
      </c>
      <c r="U1315" s="5" t="s">
        <v>1874</v>
      </c>
      <c r="V1315" s="1" t="s">
        <v>35</v>
      </c>
      <c r="W1315" s="1" t="s">
        <v>3472</v>
      </c>
      <c r="X1315" s="1" t="s">
        <v>3431</v>
      </c>
      <c r="Y1315" s="1" t="s">
        <v>3432</v>
      </c>
      <c r="Z1315" s="4">
        <v>42507</v>
      </c>
      <c r="AA1315" s="1" t="s">
        <v>45</v>
      </c>
      <c r="AB1315" s="1" t="s">
        <v>3473</v>
      </c>
      <c r="AC1315" s="1" t="s">
        <v>3474</v>
      </c>
      <c r="AD1315" s="8"/>
    </row>
    <row r="1316" spans="2:30" outlineLevel="5" x14ac:dyDescent="0.25">
      <c r="B1316" s="3"/>
      <c r="C1316" s="1"/>
      <c r="D1316" s="1"/>
      <c r="E1316" s="1"/>
      <c r="F1316" s="1"/>
      <c r="G1316" s="1" t="s">
        <v>1842</v>
      </c>
      <c r="H1316" s="188">
        <v>42502</v>
      </c>
      <c r="I1316" s="1" t="s">
        <v>3194</v>
      </c>
      <c r="J1316" s="2" t="s">
        <v>63</v>
      </c>
      <c r="K1316" s="1" t="s">
        <v>36</v>
      </c>
      <c r="L1316" s="1" t="s">
        <v>20</v>
      </c>
      <c r="M1316" s="1" t="s">
        <v>21</v>
      </c>
      <c r="N1316" s="1" t="s">
        <v>11</v>
      </c>
      <c r="O1316" s="7">
        <v>458.7</v>
      </c>
      <c r="P1316" s="7">
        <v>0</v>
      </c>
      <c r="Q1316" s="7">
        <f t="shared" si="46"/>
        <v>458.7</v>
      </c>
      <c r="R1316" s="6" t="s">
        <v>1742</v>
      </c>
      <c r="S1316" s="5" t="s">
        <v>32</v>
      </c>
      <c r="T1316" s="5" t="s">
        <v>58</v>
      </c>
      <c r="U1316" s="5" t="s">
        <v>710</v>
      </c>
      <c r="V1316" s="1" t="s">
        <v>1638</v>
      </c>
      <c r="W1316" s="1" t="s">
        <v>3195</v>
      </c>
      <c r="X1316" s="1"/>
      <c r="Y1316" s="1"/>
      <c r="Z1316" s="4">
        <v>42502</v>
      </c>
      <c r="AA1316" s="1" t="s">
        <v>26</v>
      </c>
      <c r="AB1316" s="1" t="s">
        <v>3195</v>
      </c>
      <c r="AC1316" s="1" t="s">
        <v>3196</v>
      </c>
      <c r="AD1316" s="8"/>
    </row>
    <row r="1317" spans="2:30" outlineLevel="5" x14ac:dyDescent="0.25">
      <c r="B1317" s="3"/>
      <c r="C1317" s="1"/>
      <c r="D1317" s="1"/>
      <c r="E1317" s="1"/>
      <c r="F1317" s="1"/>
      <c r="G1317" s="1" t="s">
        <v>1842</v>
      </c>
      <c r="H1317" s="188">
        <v>42521</v>
      </c>
      <c r="I1317" s="1" t="s">
        <v>3475</v>
      </c>
      <c r="J1317" s="2" t="s">
        <v>63</v>
      </c>
      <c r="K1317" s="1" t="s">
        <v>36</v>
      </c>
      <c r="L1317" s="1" t="s">
        <v>20</v>
      </c>
      <c r="M1317" s="1" t="s">
        <v>21</v>
      </c>
      <c r="N1317" s="1" t="s">
        <v>11</v>
      </c>
      <c r="O1317" s="7">
        <v>4500</v>
      </c>
      <c r="P1317" s="7">
        <v>0</v>
      </c>
      <c r="Q1317" s="7">
        <f t="shared" si="46"/>
        <v>4500</v>
      </c>
      <c r="R1317" s="6" t="s">
        <v>47</v>
      </c>
      <c r="S1317" s="5" t="s">
        <v>25</v>
      </c>
      <c r="T1317" s="5" t="s">
        <v>1437</v>
      </c>
      <c r="U1317" s="5" t="s">
        <v>1904</v>
      </c>
      <c r="V1317" s="1" t="s">
        <v>35</v>
      </c>
      <c r="W1317" s="1" t="s">
        <v>3476</v>
      </c>
      <c r="X1317" s="1" t="s">
        <v>3477</v>
      </c>
      <c r="Y1317" s="1" t="s">
        <v>3478</v>
      </c>
      <c r="Z1317" s="4">
        <v>42521</v>
      </c>
      <c r="AA1317" s="1" t="s">
        <v>45</v>
      </c>
      <c r="AB1317" s="1" t="s">
        <v>2987</v>
      </c>
      <c r="AC1317" s="1" t="s">
        <v>3479</v>
      </c>
      <c r="AD1317" s="8"/>
    </row>
    <row r="1318" spans="2:30" outlineLevel="5" x14ac:dyDescent="0.25">
      <c r="B1318" s="3"/>
      <c r="C1318" s="1"/>
      <c r="D1318" s="1"/>
      <c r="E1318" s="1"/>
      <c r="F1318" s="1"/>
      <c r="G1318" s="1" t="s">
        <v>1842</v>
      </c>
      <c r="H1318" s="188">
        <v>42521</v>
      </c>
      <c r="I1318" s="1" t="s">
        <v>3480</v>
      </c>
      <c r="J1318" s="2" t="s">
        <v>63</v>
      </c>
      <c r="K1318" s="1" t="s">
        <v>36</v>
      </c>
      <c r="L1318" s="1" t="s">
        <v>20</v>
      </c>
      <c r="M1318" s="1" t="s">
        <v>21</v>
      </c>
      <c r="N1318" s="1" t="s">
        <v>11</v>
      </c>
      <c r="O1318" s="7">
        <v>5100</v>
      </c>
      <c r="P1318" s="7">
        <v>0</v>
      </c>
      <c r="Q1318" s="7">
        <f t="shared" si="46"/>
        <v>5100</v>
      </c>
      <c r="R1318" s="6" t="s">
        <v>47</v>
      </c>
      <c r="S1318" s="5" t="s">
        <v>25</v>
      </c>
      <c r="T1318" s="5" t="s">
        <v>1437</v>
      </c>
      <c r="U1318" s="5" t="s">
        <v>1904</v>
      </c>
      <c r="V1318" s="1" t="s">
        <v>35</v>
      </c>
      <c r="W1318" s="1" t="s">
        <v>3481</v>
      </c>
      <c r="X1318" s="1" t="s">
        <v>3477</v>
      </c>
      <c r="Y1318" s="1" t="s">
        <v>3478</v>
      </c>
      <c r="Z1318" s="4">
        <v>42521</v>
      </c>
      <c r="AA1318" s="1" t="s">
        <v>45</v>
      </c>
      <c r="AB1318" s="1" t="s">
        <v>1738</v>
      </c>
      <c r="AC1318" s="1" t="s">
        <v>3482</v>
      </c>
      <c r="AD1318" s="8"/>
    </row>
    <row r="1319" spans="2:30" outlineLevel="5" x14ac:dyDescent="0.25">
      <c r="B1319" s="220"/>
      <c r="C1319" s="2"/>
      <c r="D1319" s="2"/>
      <c r="E1319" s="2"/>
      <c r="F1319" s="2"/>
      <c r="G1319" s="2"/>
      <c r="H1319" s="228"/>
      <c r="I1319" s="2"/>
      <c r="J1319" s="2" t="s">
        <v>63</v>
      </c>
      <c r="K1319" s="2"/>
      <c r="L1319" s="2"/>
      <c r="M1319" s="2"/>
      <c r="N1319" s="2"/>
      <c r="O1319" s="221"/>
      <c r="P1319" s="221"/>
      <c r="Q1319" s="221"/>
      <c r="R1319" s="222"/>
      <c r="S1319" s="223"/>
      <c r="T1319" s="223"/>
      <c r="U1319" s="223"/>
      <c r="V1319" s="2"/>
      <c r="W1319" s="2"/>
      <c r="X1319" s="2"/>
      <c r="Y1319" s="2"/>
      <c r="Z1319" s="224"/>
      <c r="AA1319" s="2"/>
      <c r="AB1319" s="2"/>
      <c r="AC1319" s="2"/>
      <c r="AD1319" s="225"/>
    </row>
    <row r="1320" spans="2:30" outlineLevel="4" x14ac:dyDescent="0.25">
      <c r="B1320" s="220"/>
      <c r="C1320" s="2"/>
      <c r="D1320" s="2"/>
      <c r="E1320" s="2"/>
      <c r="F1320" s="2" t="s">
        <v>1426</v>
      </c>
      <c r="G1320" s="2" t="s">
        <v>1427</v>
      </c>
      <c r="H1320" s="228"/>
      <c r="I1320" s="2"/>
      <c r="J1320" s="2" t="s">
        <v>63</v>
      </c>
      <c r="K1320" s="2"/>
      <c r="L1320" s="2"/>
      <c r="M1320" s="2"/>
      <c r="N1320" s="2"/>
      <c r="O1320" s="221">
        <f>SUM(O1321:O1341)</f>
        <v>95776.72</v>
      </c>
      <c r="P1320" s="221">
        <f>SUM(P1321:P1341)</f>
        <v>0</v>
      </c>
      <c r="Q1320" s="221">
        <f t="shared" ref="Q1320:Q1340" si="47">O1320-P1320</f>
        <v>95776.72</v>
      </c>
      <c r="R1320" s="222"/>
      <c r="S1320" s="223"/>
      <c r="T1320" s="223"/>
      <c r="U1320" s="223"/>
      <c r="V1320" s="2"/>
      <c r="W1320" s="2"/>
      <c r="X1320" s="2"/>
      <c r="Y1320" s="2"/>
      <c r="Z1320" s="224"/>
      <c r="AA1320" s="2"/>
      <c r="AB1320" s="2"/>
      <c r="AC1320" s="2"/>
      <c r="AD1320" s="225"/>
    </row>
    <row r="1321" spans="2:30" outlineLevel="5" x14ac:dyDescent="0.25">
      <c r="B1321" s="3"/>
      <c r="C1321" s="1"/>
      <c r="D1321" s="1"/>
      <c r="E1321" s="1"/>
      <c r="F1321" s="1"/>
      <c r="G1321" s="1" t="s">
        <v>4218</v>
      </c>
      <c r="H1321" s="188">
        <v>42537</v>
      </c>
      <c r="I1321" s="1" t="s">
        <v>4219</v>
      </c>
      <c r="J1321" s="2" t="s">
        <v>63</v>
      </c>
      <c r="K1321" s="1" t="s">
        <v>33</v>
      </c>
      <c r="L1321" s="1" t="s">
        <v>4220</v>
      </c>
      <c r="M1321" s="1" t="s">
        <v>21</v>
      </c>
      <c r="N1321" s="1" t="s">
        <v>11</v>
      </c>
      <c r="O1321" s="7">
        <v>3705.52</v>
      </c>
      <c r="P1321" s="7">
        <v>0</v>
      </c>
      <c r="Q1321" s="7">
        <f t="shared" si="47"/>
        <v>3705.52</v>
      </c>
      <c r="R1321" s="6" t="s">
        <v>61</v>
      </c>
      <c r="S1321" s="5" t="s">
        <v>4221</v>
      </c>
      <c r="T1321" s="5"/>
      <c r="U1321" s="5" t="s">
        <v>4227</v>
      </c>
      <c r="V1321" s="1"/>
      <c r="W1321" s="1"/>
      <c r="X1321" s="1"/>
      <c r="Y1321" s="1"/>
      <c r="Z1321" s="4">
        <v>42537</v>
      </c>
      <c r="AA1321" s="1" t="s">
        <v>26</v>
      </c>
      <c r="AB1321" s="1" t="s">
        <v>4222</v>
      </c>
      <c r="AC1321" s="1" t="s">
        <v>4223</v>
      </c>
      <c r="AD1321" s="8"/>
    </row>
    <row r="1322" spans="2:30" outlineLevel="5" x14ac:dyDescent="0.25">
      <c r="B1322" s="3"/>
      <c r="C1322" s="1"/>
      <c r="D1322" s="1"/>
      <c r="E1322" s="1"/>
      <c r="F1322" s="1"/>
      <c r="G1322" s="1" t="s">
        <v>1842</v>
      </c>
      <c r="H1322" s="188">
        <v>42529</v>
      </c>
      <c r="I1322" s="1" t="s">
        <v>3204</v>
      </c>
      <c r="J1322" s="2" t="s">
        <v>63</v>
      </c>
      <c r="K1322" s="1" t="s">
        <v>33</v>
      </c>
      <c r="L1322" s="1" t="s">
        <v>34</v>
      </c>
      <c r="M1322" s="1" t="s">
        <v>21</v>
      </c>
      <c r="N1322" s="1" t="s">
        <v>11</v>
      </c>
      <c r="O1322" s="7">
        <v>1897.5</v>
      </c>
      <c r="P1322" s="7">
        <v>0</v>
      </c>
      <c r="Q1322" s="7">
        <f t="shared" si="47"/>
        <v>1897.5</v>
      </c>
      <c r="R1322" s="6" t="s">
        <v>61</v>
      </c>
      <c r="S1322" s="5" t="s">
        <v>32</v>
      </c>
      <c r="T1322" s="5" t="s">
        <v>1705</v>
      </c>
      <c r="U1322" s="5" t="s">
        <v>1883</v>
      </c>
      <c r="V1322" s="1" t="s">
        <v>1638</v>
      </c>
      <c r="W1322" s="1" t="s">
        <v>3205</v>
      </c>
      <c r="X1322" s="1"/>
      <c r="Y1322" s="1"/>
      <c r="Z1322" s="4">
        <v>42529</v>
      </c>
      <c r="AA1322" s="1" t="s">
        <v>26</v>
      </c>
      <c r="AB1322" s="1" t="s">
        <v>3206</v>
      </c>
      <c r="AC1322" s="1" t="s">
        <v>3207</v>
      </c>
      <c r="AD1322" s="8"/>
    </row>
    <row r="1323" spans="2:30" outlineLevel="5" x14ac:dyDescent="0.25">
      <c r="B1323" s="3"/>
      <c r="C1323" s="1"/>
      <c r="D1323" s="1"/>
      <c r="E1323" s="1"/>
      <c r="F1323" s="1"/>
      <c r="G1323" s="1" t="s">
        <v>1842</v>
      </c>
      <c r="H1323" s="188">
        <v>42529</v>
      </c>
      <c r="I1323" s="1" t="s">
        <v>3208</v>
      </c>
      <c r="J1323" s="2" t="s">
        <v>63</v>
      </c>
      <c r="K1323" s="1" t="s">
        <v>33</v>
      </c>
      <c r="L1323" s="1" t="s">
        <v>34</v>
      </c>
      <c r="M1323" s="1" t="s">
        <v>21</v>
      </c>
      <c r="N1323" s="1" t="s">
        <v>11</v>
      </c>
      <c r="O1323" s="7">
        <v>811.4</v>
      </c>
      <c r="P1323" s="7">
        <v>0</v>
      </c>
      <c r="Q1323" s="7">
        <f t="shared" si="47"/>
        <v>811.4</v>
      </c>
      <c r="R1323" s="6" t="s">
        <v>61</v>
      </c>
      <c r="S1323" s="5" t="s">
        <v>32</v>
      </c>
      <c r="T1323" s="5" t="s">
        <v>1592</v>
      </c>
      <c r="U1323" s="5" t="s">
        <v>1874</v>
      </c>
      <c r="V1323" s="1" t="s">
        <v>1638</v>
      </c>
      <c r="W1323" s="1" t="s">
        <v>3209</v>
      </c>
      <c r="X1323" s="1"/>
      <c r="Y1323" s="1"/>
      <c r="Z1323" s="4">
        <v>42529</v>
      </c>
      <c r="AA1323" s="1" t="s">
        <v>26</v>
      </c>
      <c r="AB1323" s="1" t="s">
        <v>3210</v>
      </c>
      <c r="AC1323" s="1" t="s">
        <v>3211</v>
      </c>
      <c r="AD1323" s="8"/>
    </row>
    <row r="1324" spans="2:30" outlineLevel="5" x14ac:dyDescent="0.25">
      <c r="B1324" s="3"/>
      <c r="C1324" s="1"/>
      <c r="D1324" s="1"/>
      <c r="E1324" s="1"/>
      <c r="F1324" s="1"/>
      <c r="G1324" s="1" t="s">
        <v>1842</v>
      </c>
      <c r="H1324" s="188">
        <v>42536</v>
      </c>
      <c r="I1324" s="1" t="s">
        <v>1525</v>
      </c>
      <c r="J1324" s="2" t="s">
        <v>63</v>
      </c>
      <c r="K1324" s="1" t="s">
        <v>36</v>
      </c>
      <c r="L1324" s="1" t="s">
        <v>20</v>
      </c>
      <c r="M1324" s="1" t="s">
        <v>21</v>
      </c>
      <c r="N1324" s="1" t="s">
        <v>11</v>
      </c>
      <c r="O1324" s="7">
        <v>1450</v>
      </c>
      <c r="P1324" s="7">
        <v>0</v>
      </c>
      <c r="Q1324" s="7">
        <f t="shared" si="47"/>
        <v>1450</v>
      </c>
      <c r="R1324" s="6" t="s">
        <v>47</v>
      </c>
      <c r="S1324" s="5" t="s">
        <v>32</v>
      </c>
      <c r="T1324" s="5" t="s">
        <v>1592</v>
      </c>
      <c r="U1324" s="5" t="s">
        <v>1874</v>
      </c>
      <c r="V1324" s="1" t="s">
        <v>35</v>
      </c>
      <c r="W1324" s="1" t="s">
        <v>3483</v>
      </c>
      <c r="X1324" s="1" t="s">
        <v>3484</v>
      </c>
      <c r="Y1324" s="1" t="s">
        <v>3485</v>
      </c>
      <c r="Z1324" s="4">
        <v>42536</v>
      </c>
      <c r="AA1324" s="1" t="s">
        <v>62</v>
      </c>
      <c r="AB1324" s="1" t="s">
        <v>1548</v>
      </c>
      <c r="AC1324" s="1" t="s">
        <v>3486</v>
      </c>
      <c r="AD1324" s="8"/>
    </row>
    <row r="1325" spans="2:30" outlineLevel="5" x14ac:dyDescent="0.25">
      <c r="B1325" s="3"/>
      <c r="C1325" s="1"/>
      <c r="D1325" s="1"/>
      <c r="E1325" s="1"/>
      <c r="F1325" s="1"/>
      <c r="G1325" s="1" t="s">
        <v>1842</v>
      </c>
      <c r="H1325" s="188">
        <v>42536</v>
      </c>
      <c r="I1325" s="1" t="s">
        <v>1526</v>
      </c>
      <c r="J1325" s="2" t="s">
        <v>63</v>
      </c>
      <c r="K1325" s="1" t="s">
        <v>36</v>
      </c>
      <c r="L1325" s="1" t="s">
        <v>20</v>
      </c>
      <c r="M1325" s="1" t="s">
        <v>21</v>
      </c>
      <c r="N1325" s="1" t="s">
        <v>11</v>
      </c>
      <c r="O1325" s="7">
        <v>3824</v>
      </c>
      <c r="P1325" s="7">
        <v>0</v>
      </c>
      <c r="Q1325" s="7">
        <f t="shared" si="47"/>
        <v>3824</v>
      </c>
      <c r="R1325" s="6" t="s">
        <v>47</v>
      </c>
      <c r="S1325" s="5" t="s">
        <v>32</v>
      </c>
      <c r="T1325" s="5" t="s">
        <v>1592</v>
      </c>
      <c r="U1325" s="5" t="s">
        <v>1874</v>
      </c>
      <c r="V1325" s="1" t="s">
        <v>35</v>
      </c>
      <c r="W1325" s="1" t="s">
        <v>3487</v>
      </c>
      <c r="X1325" s="1" t="s">
        <v>3484</v>
      </c>
      <c r="Y1325" s="1" t="s">
        <v>3485</v>
      </c>
      <c r="Z1325" s="4">
        <v>42536</v>
      </c>
      <c r="AA1325" s="1" t="s">
        <v>62</v>
      </c>
      <c r="AB1325" s="1" t="s">
        <v>1768</v>
      </c>
      <c r="AC1325" s="1" t="s">
        <v>3488</v>
      </c>
      <c r="AD1325" s="8"/>
    </row>
    <row r="1326" spans="2:30" outlineLevel="5" x14ac:dyDescent="0.25">
      <c r="B1326" s="3"/>
      <c r="C1326" s="1"/>
      <c r="D1326" s="1"/>
      <c r="E1326" s="1"/>
      <c r="F1326" s="1"/>
      <c r="G1326" s="1" t="s">
        <v>1842</v>
      </c>
      <c r="H1326" s="188">
        <v>42531</v>
      </c>
      <c r="I1326" s="1" t="s">
        <v>3489</v>
      </c>
      <c r="J1326" s="2" t="s">
        <v>63</v>
      </c>
      <c r="K1326" s="1" t="s">
        <v>36</v>
      </c>
      <c r="L1326" s="1" t="s">
        <v>20</v>
      </c>
      <c r="M1326" s="1" t="s">
        <v>21</v>
      </c>
      <c r="N1326" s="1" t="s">
        <v>11</v>
      </c>
      <c r="O1326" s="7">
        <v>3950</v>
      </c>
      <c r="P1326" s="7">
        <v>0</v>
      </c>
      <c r="Q1326" s="7">
        <f t="shared" si="47"/>
        <v>3950</v>
      </c>
      <c r="R1326" s="6" t="s">
        <v>47</v>
      </c>
      <c r="S1326" s="5" t="s">
        <v>32</v>
      </c>
      <c r="T1326" s="5" t="s">
        <v>58</v>
      </c>
      <c r="U1326" s="5" t="s">
        <v>710</v>
      </c>
      <c r="V1326" s="1" t="s">
        <v>35</v>
      </c>
      <c r="W1326" s="1" t="s">
        <v>3055</v>
      </c>
      <c r="X1326" s="1" t="s">
        <v>1808</v>
      </c>
      <c r="Y1326" s="1" t="s">
        <v>1809</v>
      </c>
      <c r="Z1326" s="4">
        <v>42531</v>
      </c>
      <c r="AA1326" s="1" t="s">
        <v>45</v>
      </c>
      <c r="AB1326" s="1" t="s">
        <v>3490</v>
      </c>
      <c r="AC1326" s="1" t="s">
        <v>3491</v>
      </c>
      <c r="AD1326" s="8"/>
    </row>
    <row r="1327" spans="2:30" outlineLevel="5" x14ac:dyDescent="0.25">
      <c r="B1327" s="3"/>
      <c r="C1327" s="1"/>
      <c r="D1327" s="1"/>
      <c r="E1327" s="1"/>
      <c r="F1327" s="1"/>
      <c r="G1327" s="1" t="s">
        <v>1842</v>
      </c>
      <c r="H1327" s="188">
        <v>42536</v>
      </c>
      <c r="I1327" s="1" t="s">
        <v>3492</v>
      </c>
      <c r="J1327" s="2" t="s">
        <v>63</v>
      </c>
      <c r="K1327" s="1" t="s">
        <v>36</v>
      </c>
      <c r="L1327" s="1" t="s">
        <v>20</v>
      </c>
      <c r="M1327" s="1" t="s">
        <v>21</v>
      </c>
      <c r="N1327" s="1" t="s">
        <v>11</v>
      </c>
      <c r="O1327" s="7">
        <v>2900</v>
      </c>
      <c r="P1327" s="7">
        <v>0</v>
      </c>
      <c r="Q1327" s="7">
        <f t="shared" si="47"/>
        <v>2900</v>
      </c>
      <c r="R1327" s="6" t="s">
        <v>47</v>
      </c>
      <c r="S1327" s="5" t="s">
        <v>32</v>
      </c>
      <c r="T1327" s="5" t="s">
        <v>1592</v>
      </c>
      <c r="U1327" s="5" t="s">
        <v>1874</v>
      </c>
      <c r="V1327" s="1" t="s">
        <v>35</v>
      </c>
      <c r="W1327" s="1" t="s">
        <v>3493</v>
      </c>
      <c r="X1327" s="1" t="s">
        <v>3484</v>
      </c>
      <c r="Y1327" s="1" t="s">
        <v>3485</v>
      </c>
      <c r="Z1327" s="4">
        <v>42536</v>
      </c>
      <c r="AA1327" s="1" t="s">
        <v>62</v>
      </c>
      <c r="AB1327" s="1" t="s">
        <v>1767</v>
      </c>
      <c r="AC1327" s="1" t="s">
        <v>3494</v>
      </c>
      <c r="AD1327" s="8"/>
    </row>
    <row r="1328" spans="2:30" outlineLevel="5" x14ac:dyDescent="0.25">
      <c r="B1328" s="3"/>
      <c r="C1328" s="1"/>
      <c r="D1328" s="1"/>
      <c r="E1328" s="1"/>
      <c r="F1328" s="1"/>
      <c r="G1328" s="1" t="s">
        <v>1842</v>
      </c>
      <c r="H1328" s="188">
        <v>42531</v>
      </c>
      <c r="I1328" s="1" t="s">
        <v>3495</v>
      </c>
      <c r="J1328" s="2" t="s">
        <v>63</v>
      </c>
      <c r="K1328" s="1" t="s">
        <v>36</v>
      </c>
      <c r="L1328" s="1" t="s">
        <v>20</v>
      </c>
      <c r="M1328" s="1" t="s">
        <v>21</v>
      </c>
      <c r="N1328" s="1" t="s">
        <v>11</v>
      </c>
      <c r="O1328" s="7">
        <v>5750</v>
      </c>
      <c r="P1328" s="7">
        <v>0</v>
      </c>
      <c r="Q1328" s="7">
        <f t="shared" si="47"/>
        <v>5750</v>
      </c>
      <c r="R1328" s="6" t="s">
        <v>47</v>
      </c>
      <c r="S1328" s="5" t="s">
        <v>32</v>
      </c>
      <c r="T1328" s="5" t="s">
        <v>58</v>
      </c>
      <c r="U1328" s="5" t="s">
        <v>710</v>
      </c>
      <c r="V1328" s="1" t="s">
        <v>35</v>
      </c>
      <c r="W1328" s="1" t="s">
        <v>3496</v>
      </c>
      <c r="X1328" s="1" t="s">
        <v>1808</v>
      </c>
      <c r="Y1328" s="1" t="s">
        <v>1809</v>
      </c>
      <c r="Z1328" s="4">
        <v>42531</v>
      </c>
      <c r="AA1328" s="1" t="s">
        <v>45</v>
      </c>
      <c r="AB1328" s="1" t="s">
        <v>3497</v>
      </c>
      <c r="AC1328" s="1" t="s">
        <v>1635</v>
      </c>
      <c r="AD1328" s="8"/>
    </row>
    <row r="1329" spans="2:30" outlineLevel="5" x14ac:dyDescent="0.25">
      <c r="B1329" s="3"/>
      <c r="C1329" s="1"/>
      <c r="D1329" s="1"/>
      <c r="E1329" s="1"/>
      <c r="F1329" s="1"/>
      <c r="G1329" s="1" t="s">
        <v>1842</v>
      </c>
      <c r="H1329" s="188">
        <v>42544</v>
      </c>
      <c r="I1329" s="1" t="s">
        <v>3498</v>
      </c>
      <c r="J1329" s="2" t="s">
        <v>63</v>
      </c>
      <c r="K1329" s="1" t="s">
        <v>36</v>
      </c>
      <c r="L1329" s="1" t="s">
        <v>20</v>
      </c>
      <c r="M1329" s="1" t="s">
        <v>21</v>
      </c>
      <c r="N1329" s="1" t="s">
        <v>11</v>
      </c>
      <c r="O1329" s="7">
        <v>4400</v>
      </c>
      <c r="P1329" s="7">
        <v>0</v>
      </c>
      <c r="Q1329" s="7">
        <f t="shared" si="47"/>
        <v>4400</v>
      </c>
      <c r="R1329" s="6" t="s">
        <v>47</v>
      </c>
      <c r="S1329" s="5" t="s">
        <v>32</v>
      </c>
      <c r="T1329" s="5" t="s">
        <v>1592</v>
      </c>
      <c r="U1329" s="5" t="s">
        <v>1874</v>
      </c>
      <c r="V1329" s="1" t="s">
        <v>35</v>
      </c>
      <c r="W1329" s="1" t="s">
        <v>1516</v>
      </c>
      <c r="X1329" s="1" t="s">
        <v>3499</v>
      </c>
      <c r="Y1329" s="1" t="s">
        <v>3500</v>
      </c>
      <c r="Z1329" s="4">
        <v>42544</v>
      </c>
      <c r="AA1329" s="1" t="s">
        <v>1472</v>
      </c>
      <c r="AB1329" s="1" t="s">
        <v>3501</v>
      </c>
      <c r="AC1329" s="1" t="s">
        <v>3502</v>
      </c>
      <c r="AD1329" s="8"/>
    </row>
    <row r="1330" spans="2:30" outlineLevel="5" x14ac:dyDescent="0.25">
      <c r="B1330" s="3"/>
      <c r="C1330" s="1"/>
      <c r="D1330" s="1"/>
      <c r="E1330" s="1"/>
      <c r="F1330" s="1"/>
      <c r="G1330" s="1" t="s">
        <v>1842</v>
      </c>
      <c r="H1330" s="188">
        <v>42544</v>
      </c>
      <c r="I1330" s="1" t="s">
        <v>1578</v>
      </c>
      <c r="J1330" s="2" t="s">
        <v>63</v>
      </c>
      <c r="K1330" s="1" t="s">
        <v>36</v>
      </c>
      <c r="L1330" s="1" t="s">
        <v>20</v>
      </c>
      <c r="M1330" s="1" t="s">
        <v>21</v>
      </c>
      <c r="N1330" s="1" t="s">
        <v>11</v>
      </c>
      <c r="O1330" s="7">
        <v>2240</v>
      </c>
      <c r="P1330" s="7">
        <v>0</v>
      </c>
      <c r="Q1330" s="7">
        <f t="shared" si="47"/>
        <v>2240</v>
      </c>
      <c r="R1330" s="6" t="s">
        <v>47</v>
      </c>
      <c r="S1330" s="5" t="s">
        <v>32</v>
      </c>
      <c r="T1330" s="5" t="s">
        <v>1705</v>
      </c>
      <c r="U1330" s="5" t="s">
        <v>1883</v>
      </c>
      <c r="V1330" s="1" t="s">
        <v>35</v>
      </c>
      <c r="W1330" s="1" t="s">
        <v>3503</v>
      </c>
      <c r="X1330" s="1" t="s">
        <v>1769</v>
      </c>
      <c r="Y1330" s="1" t="s">
        <v>1770</v>
      </c>
      <c r="Z1330" s="4">
        <v>42544</v>
      </c>
      <c r="AA1330" s="1" t="s">
        <v>45</v>
      </c>
      <c r="AB1330" s="1" t="s">
        <v>1783</v>
      </c>
      <c r="AC1330" s="1" t="s">
        <v>3504</v>
      </c>
      <c r="AD1330" s="8"/>
    </row>
    <row r="1331" spans="2:30" outlineLevel="5" x14ac:dyDescent="0.25">
      <c r="B1331" s="3"/>
      <c r="C1331" s="1"/>
      <c r="D1331" s="1"/>
      <c r="E1331" s="1"/>
      <c r="F1331" s="1"/>
      <c r="G1331" s="1" t="s">
        <v>1842</v>
      </c>
      <c r="H1331" s="188">
        <v>42535</v>
      </c>
      <c r="I1331" s="1" t="s">
        <v>3505</v>
      </c>
      <c r="J1331" s="2" t="s">
        <v>63</v>
      </c>
      <c r="K1331" s="1" t="s">
        <v>36</v>
      </c>
      <c r="L1331" s="1" t="s">
        <v>20</v>
      </c>
      <c r="M1331" s="1" t="s">
        <v>21</v>
      </c>
      <c r="N1331" s="1" t="s">
        <v>11</v>
      </c>
      <c r="O1331" s="7">
        <v>16300</v>
      </c>
      <c r="P1331" s="7">
        <v>0</v>
      </c>
      <c r="Q1331" s="7">
        <f t="shared" si="47"/>
        <v>16300</v>
      </c>
      <c r="R1331" s="6" t="s">
        <v>47</v>
      </c>
      <c r="S1331" s="5" t="s">
        <v>32</v>
      </c>
      <c r="T1331" s="5" t="s">
        <v>1592</v>
      </c>
      <c r="U1331" s="5" t="s">
        <v>1874</v>
      </c>
      <c r="V1331" s="1" t="s">
        <v>35</v>
      </c>
      <c r="W1331" s="1" t="s">
        <v>3506</v>
      </c>
      <c r="X1331" s="1" t="s">
        <v>3457</v>
      </c>
      <c r="Y1331" s="1" t="s">
        <v>3458</v>
      </c>
      <c r="Z1331" s="4">
        <v>42535</v>
      </c>
      <c r="AA1331" s="1" t="s">
        <v>45</v>
      </c>
      <c r="AB1331" s="1" t="s">
        <v>3507</v>
      </c>
      <c r="AC1331" s="1" t="s">
        <v>3508</v>
      </c>
      <c r="AD1331" s="8"/>
    </row>
    <row r="1332" spans="2:30" outlineLevel="5" x14ac:dyDescent="0.25">
      <c r="B1332" s="3"/>
      <c r="C1332" s="1"/>
      <c r="D1332" s="1"/>
      <c r="E1332" s="1"/>
      <c r="F1332" s="1"/>
      <c r="G1332" s="1" t="s">
        <v>1842</v>
      </c>
      <c r="H1332" s="188">
        <v>42545</v>
      </c>
      <c r="I1332" s="1" t="s">
        <v>1531</v>
      </c>
      <c r="J1332" s="2" t="s">
        <v>63</v>
      </c>
      <c r="K1332" s="1" t="s">
        <v>36</v>
      </c>
      <c r="L1332" s="1" t="s">
        <v>20</v>
      </c>
      <c r="M1332" s="1" t="s">
        <v>21</v>
      </c>
      <c r="N1332" s="1" t="s">
        <v>11</v>
      </c>
      <c r="O1332" s="7">
        <v>4719</v>
      </c>
      <c r="P1332" s="7">
        <v>0</v>
      </c>
      <c r="Q1332" s="7">
        <f t="shared" si="47"/>
        <v>4719</v>
      </c>
      <c r="R1332" s="6" t="s">
        <v>47</v>
      </c>
      <c r="S1332" s="5" t="s">
        <v>32</v>
      </c>
      <c r="T1332" s="5" t="s">
        <v>1592</v>
      </c>
      <c r="U1332" s="5" t="s">
        <v>1874</v>
      </c>
      <c r="V1332" s="1" t="s">
        <v>35</v>
      </c>
      <c r="W1332" s="1" t="s">
        <v>1601</v>
      </c>
      <c r="X1332" s="1" t="s">
        <v>1725</v>
      </c>
      <c r="Y1332" s="1" t="s">
        <v>1726</v>
      </c>
      <c r="Z1332" s="4">
        <v>42545</v>
      </c>
      <c r="AA1332" s="1" t="s">
        <v>1472</v>
      </c>
      <c r="AB1332" s="1" t="s">
        <v>3509</v>
      </c>
      <c r="AC1332" s="1" t="s">
        <v>3510</v>
      </c>
      <c r="AD1332" s="8"/>
    </row>
    <row r="1333" spans="2:30" outlineLevel="5" x14ac:dyDescent="0.25">
      <c r="B1333" s="3"/>
      <c r="C1333" s="1"/>
      <c r="D1333" s="1"/>
      <c r="E1333" s="1"/>
      <c r="F1333" s="1"/>
      <c r="G1333" s="1" t="s">
        <v>1842</v>
      </c>
      <c r="H1333" s="188">
        <v>42528</v>
      </c>
      <c r="I1333" s="1" t="s">
        <v>3511</v>
      </c>
      <c r="J1333" s="2" t="s">
        <v>63</v>
      </c>
      <c r="K1333" s="1" t="s">
        <v>36</v>
      </c>
      <c r="L1333" s="1" t="s">
        <v>20</v>
      </c>
      <c r="M1333" s="1" t="s">
        <v>21</v>
      </c>
      <c r="N1333" s="1" t="s">
        <v>11</v>
      </c>
      <c r="O1333" s="7">
        <v>22500</v>
      </c>
      <c r="P1333" s="7">
        <v>0</v>
      </c>
      <c r="Q1333" s="7">
        <f t="shared" si="47"/>
        <v>22500</v>
      </c>
      <c r="R1333" s="6" t="s">
        <v>47</v>
      </c>
      <c r="S1333" s="5" t="s">
        <v>25</v>
      </c>
      <c r="T1333" s="5" t="s">
        <v>1437</v>
      </c>
      <c r="U1333" s="5" t="s">
        <v>1904</v>
      </c>
      <c r="V1333" s="1" t="s">
        <v>35</v>
      </c>
      <c r="W1333" s="1" t="s">
        <v>3512</v>
      </c>
      <c r="X1333" s="1" t="s">
        <v>1495</v>
      </c>
      <c r="Y1333" s="1" t="s">
        <v>1496</v>
      </c>
      <c r="Z1333" s="4">
        <v>42528</v>
      </c>
      <c r="AA1333" s="1" t="s">
        <v>45</v>
      </c>
      <c r="AB1333" s="1" t="s">
        <v>1804</v>
      </c>
      <c r="AC1333" s="1" t="s">
        <v>3513</v>
      </c>
      <c r="AD1333" s="8"/>
    </row>
    <row r="1334" spans="2:30" outlineLevel="5" x14ac:dyDescent="0.25">
      <c r="B1334" s="3"/>
      <c r="C1334" s="1"/>
      <c r="D1334" s="1"/>
      <c r="E1334" s="1"/>
      <c r="F1334" s="1"/>
      <c r="G1334" s="1" t="s">
        <v>1842</v>
      </c>
      <c r="H1334" s="188">
        <v>42545</v>
      </c>
      <c r="I1334" s="1" t="s">
        <v>3514</v>
      </c>
      <c r="J1334" s="2" t="s">
        <v>63</v>
      </c>
      <c r="K1334" s="1" t="s">
        <v>33</v>
      </c>
      <c r="L1334" s="1" t="s">
        <v>34</v>
      </c>
      <c r="M1334" s="1" t="s">
        <v>21</v>
      </c>
      <c r="N1334" s="1" t="s">
        <v>11</v>
      </c>
      <c r="O1334" s="7">
        <v>340</v>
      </c>
      <c r="P1334" s="7">
        <v>0</v>
      </c>
      <c r="Q1334" s="7">
        <f t="shared" si="47"/>
        <v>340</v>
      </c>
      <c r="R1334" s="6" t="s">
        <v>714</v>
      </c>
      <c r="S1334" s="5" t="s">
        <v>32</v>
      </c>
      <c r="T1334" s="5" t="s">
        <v>1592</v>
      </c>
      <c r="U1334" s="5" t="s">
        <v>1874</v>
      </c>
      <c r="V1334" s="1" t="s">
        <v>52</v>
      </c>
      <c r="W1334" s="1" t="s">
        <v>3515</v>
      </c>
      <c r="X1334" s="1"/>
      <c r="Y1334" s="1"/>
      <c r="Z1334" s="4">
        <v>42545</v>
      </c>
      <c r="AA1334" s="1" t="s">
        <v>26</v>
      </c>
      <c r="AB1334" s="1" t="s">
        <v>3516</v>
      </c>
      <c r="AC1334" s="1" t="s">
        <v>3517</v>
      </c>
      <c r="AD1334" s="8"/>
    </row>
    <row r="1335" spans="2:30" outlineLevel="5" x14ac:dyDescent="0.25">
      <c r="B1335" s="3"/>
      <c r="C1335" s="1"/>
      <c r="D1335" s="1"/>
      <c r="E1335" s="1"/>
      <c r="F1335" s="1"/>
      <c r="G1335" s="1" t="s">
        <v>1842</v>
      </c>
      <c r="H1335" s="188">
        <v>42527</v>
      </c>
      <c r="I1335" s="1" t="s">
        <v>3518</v>
      </c>
      <c r="J1335" s="2" t="s">
        <v>63</v>
      </c>
      <c r="K1335" s="1" t="s">
        <v>36</v>
      </c>
      <c r="L1335" s="1" t="s">
        <v>20</v>
      </c>
      <c r="M1335" s="1" t="s">
        <v>21</v>
      </c>
      <c r="N1335" s="1" t="s">
        <v>11</v>
      </c>
      <c r="O1335" s="7">
        <v>500</v>
      </c>
      <c r="P1335" s="7">
        <v>0</v>
      </c>
      <c r="Q1335" s="7">
        <f t="shared" si="47"/>
        <v>500</v>
      </c>
      <c r="R1335" s="6" t="s">
        <v>47</v>
      </c>
      <c r="S1335" s="5" t="s">
        <v>32</v>
      </c>
      <c r="T1335" s="5" t="s">
        <v>1705</v>
      </c>
      <c r="U1335" s="5" t="s">
        <v>1883</v>
      </c>
      <c r="V1335" s="1" t="s">
        <v>35</v>
      </c>
      <c r="W1335" s="1" t="s">
        <v>3519</v>
      </c>
      <c r="X1335" s="1" t="s">
        <v>1815</v>
      </c>
      <c r="Y1335" s="1" t="s">
        <v>1816</v>
      </c>
      <c r="Z1335" s="4">
        <v>42527</v>
      </c>
      <c r="AA1335" s="1" t="s">
        <v>1472</v>
      </c>
      <c r="AB1335" s="1" t="s">
        <v>3520</v>
      </c>
      <c r="AC1335" s="1" t="s">
        <v>3521</v>
      </c>
      <c r="AD1335" s="8"/>
    </row>
    <row r="1336" spans="2:30" outlineLevel="5" x14ac:dyDescent="0.25">
      <c r="B1336" s="3"/>
      <c r="C1336" s="1"/>
      <c r="D1336" s="1"/>
      <c r="E1336" s="1"/>
      <c r="F1336" s="1"/>
      <c r="G1336" s="1" t="s">
        <v>1842</v>
      </c>
      <c r="H1336" s="188">
        <v>42535</v>
      </c>
      <c r="I1336" s="1" t="s">
        <v>1612</v>
      </c>
      <c r="J1336" s="2" t="s">
        <v>63</v>
      </c>
      <c r="K1336" s="1" t="s">
        <v>36</v>
      </c>
      <c r="L1336" s="1" t="s">
        <v>20</v>
      </c>
      <c r="M1336" s="1" t="s">
        <v>21</v>
      </c>
      <c r="N1336" s="1" t="s">
        <v>11</v>
      </c>
      <c r="O1336" s="7">
        <v>11717.5</v>
      </c>
      <c r="P1336" s="7">
        <v>0</v>
      </c>
      <c r="Q1336" s="7">
        <f t="shared" si="47"/>
        <v>11717.5</v>
      </c>
      <c r="R1336" s="6" t="s">
        <v>47</v>
      </c>
      <c r="S1336" s="5" t="s">
        <v>32</v>
      </c>
      <c r="T1336" s="5" t="s">
        <v>58</v>
      </c>
      <c r="U1336" s="5" t="s">
        <v>710</v>
      </c>
      <c r="V1336" s="1" t="s">
        <v>35</v>
      </c>
      <c r="W1336" s="1" t="s">
        <v>3522</v>
      </c>
      <c r="X1336" s="1" t="s">
        <v>1781</v>
      </c>
      <c r="Y1336" s="1" t="s">
        <v>1782</v>
      </c>
      <c r="Z1336" s="4">
        <v>42535</v>
      </c>
      <c r="AA1336" s="1" t="s">
        <v>1472</v>
      </c>
      <c r="AB1336" s="1" t="s">
        <v>1649</v>
      </c>
      <c r="AC1336" s="1" t="s">
        <v>3523</v>
      </c>
      <c r="AD1336" s="8"/>
    </row>
    <row r="1337" spans="2:30" outlineLevel="5" x14ac:dyDescent="0.25">
      <c r="B1337" s="3"/>
      <c r="C1337" s="1"/>
      <c r="D1337" s="1"/>
      <c r="E1337" s="1"/>
      <c r="F1337" s="1"/>
      <c r="G1337" s="1" t="s">
        <v>1842</v>
      </c>
      <c r="H1337" s="188">
        <v>42542</v>
      </c>
      <c r="I1337" s="1" t="s">
        <v>3524</v>
      </c>
      <c r="J1337" s="2" t="s">
        <v>63</v>
      </c>
      <c r="K1337" s="1" t="s">
        <v>36</v>
      </c>
      <c r="L1337" s="1" t="s">
        <v>20</v>
      </c>
      <c r="M1337" s="1" t="s">
        <v>21</v>
      </c>
      <c r="N1337" s="1" t="s">
        <v>11</v>
      </c>
      <c r="O1337" s="7">
        <v>3600</v>
      </c>
      <c r="P1337" s="7">
        <v>0</v>
      </c>
      <c r="Q1337" s="7">
        <f t="shared" si="47"/>
        <v>3600</v>
      </c>
      <c r="R1337" s="6" t="s">
        <v>47</v>
      </c>
      <c r="S1337" s="5" t="s">
        <v>32</v>
      </c>
      <c r="T1337" s="5" t="s">
        <v>58</v>
      </c>
      <c r="U1337" s="5" t="s">
        <v>710</v>
      </c>
      <c r="V1337" s="1" t="s">
        <v>35</v>
      </c>
      <c r="W1337" s="1" t="s">
        <v>1627</v>
      </c>
      <c r="X1337" s="1" t="s">
        <v>1784</v>
      </c>
      <c r="Y1337" s="1" t="s">
        <v>1785</v>
      </c>
      <c r="Z1337" s="4">
        <v>42542</v>
      </c>
      <c r="AA1337" s="1" t="s">
        <v>1472</v>
      </c>
      <c r="AB1337" s="1" t="s">
        <v>3525</v>
      </c>
      <c r="AC1337" s="1" t="s">
        <v>3526</v>
      </c>
      <c r="AD1337" s="8"/>
    </row>
    <row r="1338" spans="2:30" outlineLevel="5" x14ac:dyDescent="0.25">
      <c r="B1338" s="3"/>
      <c r="C1338" s="1"/>
      <c r="D1338" s="1"/>
      <c r="E1338" s="1"/>
      <c r="F1338" s="1"/>
      <c r="G1338" s="1" t="s">
        <v>1842</v>
      </c>
      <c r="H1338" s="188">
        <v>42541</v>
      </c>
      <c r="I1338" s="1" t="s">
        <v>3527</v>
      </c>
      <c r="J1338" s="2" t="s">
        <v>63</v>
      </c>
      <c r="K1338" s="1" t="s">
        <v>36</v>
      </c>
      <c r="L1338" s="1" t="s">
        <v>20</v>
      </c>
      <c r="M1338" s="1" t="s">
        <v>21</v>
      </c>
      <c r="N1338" s="1" t="s">
        <v>11</v>
      </c>
      <c r="O1338" s="7">
        <v>2520</v>
      </c>
      <c r="P1338" s="7">
        <v>0</v>
      </c>
      <c r="Q1338" s="7">
        <f t="shared" si="47"/>
        <v>2520</v>
      </c>
      <c r="R1338" s="6" t="s">
        <v>47</v>
      </c>
      <c r="S1338" s="5" t="s">
        <v>32</v>
      </c>
      <c r="T1338" s="5" t="s">
        <v>58</v>
      </c>
      <c r="U1338" s="5" t="s">
        <v>710</v>
      </c>
      <c r="V1338" s="1" t="s">
        <v>35</v>
      </c>
      <c r="W1338" s="1" t="s">
        <v>3404</v>
      </c>
      <c r="X1338" s="1" t="s">
        <v>1771</v>
      </c>
      <c r="Y1338" s="1" t="s">
        <v>1772</v>
      </c>
      <c r="Z1338" s="4">
        <v>42541</v>
      </c>
      <c r="AA1338" s="1" t="s">
        <v>1472</v>
      </c>
      <c r="AB1338" s="1" t="s">
        <v>3528</v>
      </c>
      <c r="AC1338" s="1" t="s">
        <v>3529</v>
      </c>
      <c r="AD1338" s="8"/>
    </row>
    <row r="1339" spans="2:30" outlineLevel="5" x14ac:dyDescent="0.25">
      <c r="B1339" s="3"/>
      <c r="C1339" s="1"/>
      <c r="D1339" s="1"/>
      <c r="E1339" s="1"/>
      <c r="F1339" s="1"/>
      <c r="G1339" s="1" t="s">
        <v>1842</v>
      </c>
      <c r="H1339" s="188">
        <v>42548</v>
      </c>
      <c r="I1339" s="1" t="s">
        <v>3407</v>
      </c>
      <c r="J1339" s="2" t="s">
        <v>63</v>
      </c>
      <c r="K1339" s="1" t="s">
        <v>36</v>
      </c>
      <c r="L1339" s="1" t="s">
        <v>20</v>
      </c>
      <c r="M1339" s="1" t="s">
        <v>21</v>
      </c>
      <c r="N1339" s="1" t="s">
        <v>11</v>
      </c>
      <c r="O1339" s="7">
        <v>1436</v>
      </c>
      <c r="P1339" s="7">
        <v>0</v>
      </c>
      <c r="Q1339" s="7">
        <f t="shared" si="47"/>
        <v>1436</v>
      </c>
      <c r="R1339" s="6" t="s">
        <v>1742</v>
      </c>
      <c r="S1339" s="5" t="s">
        <v>32</v>
      </c>
      <c r="T1339" s="5" t="s">
        <v>1705</v>
      </c>
      <c r="U1339" s="5" t="s">
        <v>1883</v>
      </c>
      <c r="V1339" s="1" t="s">
        <v>1638</v>
      </c>
      <c r="W1339" s="1" t="s">
        <v>3408</v>
      </c>
      <c r="X1339" s="1"/>
      <c r="Y1339" s="1"/>
      <c r="Z1339" s="4">
        <v>42548</v>
      </c>
      <c r="AA1339" s="1" t="s">
        <v>26</v>
      </c>
      <c r="AB1339" s="1" t="s">
        <v>3408</v>
      </c>
      <c r="AC1339" s="1" t="s">
        <v>3409</v>
      </c>
      <c r="AD1339" s="8"/>
    </row>
    <row r="1340" spans="2:30" outlineLevel="5" x14ac:dyDescent="0.25">
      <c r="B1340" s="3"/>
      <c r="C1340" s="1"/>
      <c r="D1340" s="1"/>
      <c r="E1340" s="1"/>
      <c r="F1340" s="1"/>
      <c r="G1340" s="1" t="s">
        <v>1842</v>
      </c>
      <c r="H1340" s="188">
        <v>42548</v>
      </c>
      <c r="I1340" s="1" t="s">
        <v>3410</v>
      </c>
      <c r="J1340" s="2" t="s">
        <v>63</v>
      </c>
      <c r="K1340" s="1" t="s">
        <v>36</v>
      </c>
      <c r="L1340" s="1" t="s">
        <v>20</v>
      </c>
      <c r="M1340" s="1" t="s">
        <v>21</v>
      </c>
      <c r="N1340" s="1" t="s">
        <v>11</v>
      </c>
      <c r="O1340" s="7">
        <v>1215.8</v>
      </c>
      <c r="P1340" s="7">
        <v>0</v>
      </c>
      <c r="Q1340" s="7">
        <f t="shared" si="47"/>
        <v>1215.8</v>
      </c>
      <c r="R1340" s="6" t="s">
        <v>1742</v>
      </c>
      <c r="S1340" s="5" t="s">
        <v>32</v>
      </c>
      <c r="T1340" s="5" t="s">
        <v>58</v>
      </c>
      <c r="U1340" s="5" t="s">
        <v>710</v>
      </c>
      <c r="V1340" s="1" t="s">
        <v>1638</v>
      </c>
      <c r="W1340" s="1" t="s">
        <v>3411</v>
      </c>
      <c r="X1340" s="1"/>
      <c r="Y1340" s="1"/>
      <c r="Z1340" s="4">
        <v>42548</v>
      </c>
      <c r="AA1340" s="1" t="s">
        <v>26</v>
      </c>
      <c r="AB1340" s="1" t="s">
        <v>3411</v>
      </c>
      <c r="AC1340" s="1" t="s">
        <v>3412</v>
      </c>
      <c r="AD1340" s="8"/>
    </row>
    <row r="1341" spans="2:30" outlineLevel="5" x14ac:dyDescent="0.25">
      <c r="B1341" s="220"/>
      <c r="C1341" s="2"/>
      <c r="D1341" s="2"/>
      <c r="E1341" s="2"/>
      <c r="F1341" s="2"/>
      <c r="G1341" s="2"/>
      <c r="H1341" s="228"/>
      <c r="I1341" s="2"/>
      <c r="J1341" s="2" t="s">
        <v>63</v>
      </c>
      <c r="K1341" s="2"/>
      <c r="L1341" s="2"/>
      <c r="M1341" s="2"/>
      <c r="N1341" s="2"/>
      <c r="O1341" s="221"/>
      <c r="P1341" s="221"/>
      <c r="Q1341" s="221"/>
      <c r="R1341" s="222"/>
      <c r="S1341" s="223"/>
      <c r="T1341" s="223"/>
      <c r="U1341" s="223"/>
      <c r="V1341" s="2"/>
      <c r="W1341" s="2"/>
      <c r="X1341" s="2"/>
      <c r="Y1341" s="2"/>
      <c r="Z1341" s="224"/>
      <c r="AA1341" s="2"/>
      <c r="AB1341" s="2"/>
      <c r="AC1341" s="2"/>
      <c r="AD1341" s="225"/>
    </row>
    <row r="1342" spans="2:30" outlineLevel="4" x14ac:dyDescent="0.25">
      <c r="B1342" s="220"/>
      <c r="C1342" s="2"/>
      <c r="D1342" s="2"/>
      <c r="E1342" s="2"/>
      <c r="F1342" s="2" t="s">
        <v>4254</v>
      </c>
      <c r="G1342" s="2" t="s">
        <v>4255</v>
      </c>
      <c r="H1342" s="228"/>
      <c r="I1342" s="2"/>
      <c r="J1342" s="2" t="s">
        <v>63</v>
      </c>
      <c r="K1342" s="2"/>
      <c r="L1342" s="2"/>
      <c r="M1342" s="2"/>
      <c r="N1342" s="2"/>
      <c r="O1342" s="221">
        <f>SUM(O1343:O1362)</f>
        <v>66675.459999999992</v>
      </c>
      <c r="P1342" s="221">
        <f>SUM(P1343:P1362)</f>
        <v>0</v>
      </c>
      <c r="Q1342" s="221">
        <f t="shared" ref="Q1342:Q1361" si="48">O1342-P1342</f>
        <v>66675.459999999992</v>
      </c>
      <c r="R1342" s="222"/>
      <c r="S1342" s="223"/>
      <c r="T1342" s="223"/>
      <c r="U1342" s="223"/>
      <c r="V1342" s="2"/>
      <c r="W1342" s="2"/>
      <c r="X1342" s="2"/>
      <c r="Y1342" s="2"/>
      <c r="Z1342" s="224"/>
      <c r="AA1342" s="2"/>
      <c r="AB1342" s="2"/>
      <c r="AC1342" s="2"/>
      <c r="AD1342" s="225"/>
    </row>
    <row r="1343" spans="2:30" outlineLevel="5" x14ac:dyDescent="0.25">
      <c r="B1343" s="3"/>
      <c r="C1343" s="1"/>
      <c r="D1343" s="1"/>
      <c r="E1343" s="1"/>
      <c r="F1343" s="1"/>
      <c r="G1343" s="1" t="s">
        <v>8</v>
      </c>
      <c r="H1343" s="188">
        <v>42576</v>
      </c>
      <c r="I1343" s="1" t="s">
        <v>5489</v>
      </c>
      <c r="J1343" s="2" t="s">
        <v>63</v>
      </c>
      <c r="K1343" s="1" t="s">
        <v>33</v>
      </c>
      <c r="L1343" s="1" t="s">
        <v>60</v>
      </c>
      <c r="M1343" s="1" t="s">
        <v>21</v>
      </c>
      <c r="N1343" s="1" t="s">
        <v>11</v>
      </c>
      <c r="O1343" s="7">
        <v>436.9</v>
      </c>
      <c r="P1343" s="7">
        <v>0</v>
      </c>
      <c r="Q1343" s="7">
        <f t="shared" si="48"/>
        <v>436.9</v>
      </c>
      <c r="R1343" s="6" t="s">
        <v>61</v>
      </c>
      <c r="S1343" s="5" t="s">
        <v>32</v>
      </c>
      <c r="T1343" s="5"/>
      <c r="U1343" s="5" t="s">
        <v>1400</v>
      </c>
      <c r="V1343" s="1" t="s">
        <v>35</v>
      </c>
      <c r="W1343" s="1"/>
      <c r="X1343" s="1"/>
      <c r="Y1343" s="1"/>
      <c r="Z1343" s="4">
        <v>42576</v>
      </c>
      <c r="AA1343" s="1" t="s">
        <v>26</v>
      </c>
      <c r="AB1343" s="1" t="s">
        <v>5490</v>
      </c>
      <c r="AC1343" s="1" t="s">
        <v>5491</v>
      </c>
      <c r="AD1343" s="8"/>
    </row>
    <row r="1344" spans="2:30" outlineLevel="5" x14ac:dyDescent="0.25">
      <c r="B1344" s="3"/>
      <c r="C1344" s="1"/>
      <c r="D1344" s="1"/>
      <c r="E1344" s="1"/>
      <c r="F1344" s="1"/>
      <c r="G1344" s="1" t="s">
        <v>8</v>
      </c>
      <c r="H1344" s="188">
        <v>42570</v>
      </c>
      <c r="I1344" s="1" t="s">
        <v>5492</v>
      </c>
      <c r="J1344" s="2" t="s">
        <v>63</v>
      </c>
      <c r="K1344" s="1" t="s">
        <v>33</v>
      </c>
      <c r="L1344" s="1" t="s">
        <v>60</v>
      </c>
      <c r="M1344" s="1" t="s">
        <v>21</v>
      </c>
      <c r="N1344" s="1" t="s">
        <v>11</v>
      </c>
      <c r="O1344" s="7">
        <v>200.3</v>
      </c>
      <c r="P1344" s="7">
        <v>0</v>
      </c>
      <c r="Q1344" s="7">
        <f t="shared" si="48"/>
        <v>200.3</v>
      </c>
      <c r="R1344" s="6" t="s">
        <v>61</v>
      </c>
      <c r="S1344" s="5" t="s">
        <v>32</v>
      </c>
      <c r="T1344" s="5"/>
      <c r="U1344" s="5" t="s">
        <v>1404</v>
      </c>
      <c r="V1344" s="1" t="s">
        <v>35</v>
      </c>
      <c r="W1344" s="1"/>
      <c r="X1344" s="1"/>
      <c r="Y1344" s="1"/>
      <c r="Z1344" s="4">
        <v>42570</v>
      </c>
      <c r="AA1344" s="1" t="s">
        <v>26</v>
      </c>
      <c r="AB1344" s="1" t="s">
        <v>5493</v>
      </c>
      <c r="AC1344" s="1" t="s">
        <v>5494</v>
      </c>
      <c r="AD1344" s="8"/>
    </row>
    <row r="1345" spans="2:30" outlineLevel="5" x14ac:dyDescent="0.25">
      <c r="B1345" s="3"/>
      <c r="C1345" s="1"/>
      <c r="D1345" s="1"/>
      <c r="E1345" s="1"/>
      <c r="F1345" s="1"/>
      <c r="G1345" s="1" t="s">
        <v>1344</v>
      </c>
      <c r="H1345" s="188">
        <v>42565</v>
      </c>
      <c r="I1345" s="1" t="s">
        <v>5495</v>
      </c>
      <c r="J1345" s="2" t="s">
        <v>63</v>
      </c>
      <c r="K1345" s="1" t="s">
        <v>33</v>
      </c>
      <c r="L1345" s="1" t="s">
        <v>60</v>
      </c>
      <c r="M1345" s="1" t="s">
        <v>21</v>
      </c>
      <c r="N1345" s="1" t="s">
        <v>11</v>
      </c>
      <c r="O1345" s="7">
        <v>380</v>
      </c>
      <c r="P1345" s="7">
        <v>0</v>
      </c>
      <c r="Q1345" s="7">
        <f t="shared" si="48"/>
        <v>380</v>
      </c>
      <c r="R1345" s="6" t="s">
        <v>714</v>
      </c>
      <c r="S1345" s="5" t="s">
        <v>32</v>
      </c>
      <c r="T1345" s="5"/>
      <c r="U1345" s="5" t="s">
        <v>2501</v>
      </c>
      <c r="V1345" s="1"/>
      <c r="W1345" s="1"/>
      <c r="X1345" s="1"/>
      <c r="Y1345" s="1"/>
      <c r="Z1345" s="4">
        <v>42565</v>
      </c>
      <c r="AA1345" s="1" t="s">
        <v>26</v>
      </c>
      <c r="AB1345" s="1" t="s">
        <v>5496</v>
      </c>
      <c r="AC1345" s="1" t="s">
        <v>5497</v>
      </c>
      <c r="AD1345" s="8"/>
    </row>
    <row r="1346" spans="2:30" outlineLevel="5" x14ac:dyDescent="0.25">
      <c r="B1346" s="3"/>
      <c r="C1346" s="1"/>
      <c r="D1346" s="1"/>
      <c r="E1346" s="1"/>
      <c r="F1346" s="1"/>
      <c r="G1346" s="1" t="s">
        <v>1842</v>
      </c>
      <c r="H1346" s="188">
        <v>42570</v>
      </c>
      <c r="I1346" s="1" t="s">
        <v>5498</v>
      </c>
      <c r="J1346" s="2" t="s">
        <v>63</v>
      </c>
      <c r="K1346" s="1" t="s">
        <v>33</v>
      </c>
      <c r="L1346" s="1" t="s">
        <v>34</v>
      </c>
      <c r="M1346" s="1" t="s">
        <v>21</v>
      </c>
      <c r="N1346" s="1" t="s">
        <v>11</v>
      </c>
      <c r="O1346" s="7">
        <v>420</v>
      </c>
      <c r="P1346" s="7">
        <v>0</v>
      </c>
      <c r="Q1346" s="7">
        <f t="shared" si="48"/>
        <v>420</v>
      </c>
      <c r="R1346" s="6" t="s">
        <v>714</v>
      </c>
      <c r="S1346" s="5" t="s">
        <v>25</v>
      </c>
      <c r="T1346" s="5" t="s">
        <v>1437</v>
      </c>
      <c r="U1346" s="5" t="s">
        <v>1904</v>
      </c>
      <c r="V1346" s="1" t="s">
        <v>52</v>
      </c>
      <c r="W1346" s="1" t="s">
        <v>5499</v>
      </c>
      <c r="X1346" s="1"/>
      <c r="Y1346" s="1"/>
      <c r="Z1346" s="4">
        <v>42570</v>
      </c>
      <c r="AA1346" s="1" t="s">
        <v>26</v>
      </c>
      <c r="AB1346" s="1" t="s">
        <v>5500</v>
      </c>
      <c r="AC1346" s="1" t="s">
        <v>5501</v>
      </c>
      <c r="AD1346" s="8"/>
    </row>
    <row r="1347" spans="2:30" outlineLevel="5" x14ac:dyDescent="0.25">
      <c r="B1347" s="3"/>
      <c r="C1347" s="1"/>
      <c r="D1347" s="1"/>
      <c r="E1347" s="1"/>
      <c r="F1347" s="1"/>
      <c r="G1347" s="1" t="s">
        <v>1842</v>
      </c>
      <c r="H1347" s="188">
        <v>42577</v>
      </c>
      <c r="I1347" s="1" t="s">
        <v>5502</v>
      </c>
      <c r="J1347" s="2" t="s">
        <v>63</v>
      </c>
      <c r="K1347" s="1" t="s">
        <v>33</v>
      </c>
      <c r="L1347" s="1" t="s">
        <v>34</v>
      </c>
      <c r="M1347" s="1" t="s">
        <v>21</v>
      </c>
      <c r="N1347" s="1" t="s">
        <v>11</v>
      </c>
      <c r="O1347" s="7">
        <v>600</v>
      </c>
      <c r="P1347" s="7">
        <v>0</v>
      </c>
      <c r="Q1347" s="7">
        <f t="shared" si="48"/>
        <v>600</v>
      </c>
      <c r="R1347" s="6" t="s">
        <v>714</v>
      </c>
      <c r="S1347" s="5" t="s">
        <v>32</v>
      </c>
      <c r="T1347" s="5" t="s">
        <v>1592</v>
      </c>
      <c r="U1347" s="5" t="s">
        <v>1874</v>
      </c>
      <c r="V1347" s="1" t="s">
        <v>52</v>
      </c>
      <c r="W1347" s="1" t="s">
        <v>5503</v>
      </c>
      <c r="X1347" s="1"/>
      <c r="Y1347" s="1"/>
      <c r="Z1347" s="4">
        <v>42577</v>
      </c>
      <c r="AA1347" s="1" t="s">
        <v>26</v>
      </c>
      <c r="AB1347" s="1" t="s">
        <v>5504</v>
      </c>
      <c r="AC1347" s="1" t="s">
        <v>5505</v>
      </c>
      <c r="AD1347" s="8"/>
    </row>
    <row r="1348" spans="2:30" outlineLevel="5" x14ac:dyDescent="0.25">
      <c r="B1348" s="3"/>
      <c r="C1348" s="1"/>
      <c r="D1348" s="1"/>
      <c r="E1348" s="1"/>
      <c r="F1348" s="1"/>
      <c r="G1348" s="1" t="s">
        <v>1842</v>
      </c>
      <c r="H1348" s="188">
        <v>42559</v>
      </c>
      <c r="I1348" s="1" t="s">
        <v>5506</v>
      </c>
      <c r="J1348" s="2" t="s">
        <v>63</v>
      </c>
      <c r="K1348" s="1" t="s">
        <v>36</v>
      </c>
      <c r="L1348" s="1" t="s">
        <v>20</v>
      </c>
      <c r="M1348" s="1" t="s">
        <v>21</v>
      </c>
      <c r="N1348" s="1" t="s">
        <v>11</v>
      </c>
      <c r="O1348" s="7">
        <v>1000</v>
      </c>
      <c r="P1348" s="7">
        <v>0</v>
      </c>
      <c r="Q1348" s="7">
        <f t="shared" si="48"/>
        <v>1000</v>
      </c>
      <c r="R1348" s="6" t="s">
        <v>47</v>
      </c>
      <c r="S1348" s="5" t="s">
        <v>32</v>
      </c>
      <c r="T1348" s="5" t="s">
        <v>1705</v>
      </c>
      <c r="U1348" s="5" t="s">
        <v>1883</v>
      </c>
      <c r="V1348" s="1" t="s">
        <v>35</v>
      </c>
      <c r="W1348" s="1" t="s">
        <v>5507</v>
      </c>
      <c r="X1348" s="1" t="s">
        <v>5508</v>
      </c>
      <c r="Y1348" s="1" t="s">
        <v>5509</v>
      </c>
      <c r="Z1348" s="4">
        <v>42559</v>
      </c>
      <c r="AA1348" s="1" t="s">
        <v>45</v>
      </c>
      <c r="AB1348" s="1" t="s">
        <v>5510</v>
      </c>
      <c r="AC1348" s="1" t="s">
        <v>5511</v>
      </c>
      <c r="AD1348" s="8"/>
    </row>
    <row r="1349" spans="2:30" outlineLevel="5" x14ac:dyDescent="0.25">
      <c r="B1349" s="3"/>
      <c r="C1349" s="1"/>
      <c r="D1349" s="1"/>
      <c r="E1349" s="1"/>
      <c r="F1349" s="1"/>
      <c r="G1349" s="1" t="s">
        <v>1842</v>
      </c>
      <c r="H1349" s="188">
        <v>42555</v>
      </c>
      <c r="I1349" s="1" t="s">
        <v>5512</v>
      </c>
      <c r="J1349" s="2" t="s">
        <v>63</v>
      </c>
      <c r="K1349" s="1" t="s">
        <v>36</v>
      </c>
      <c r="L1349" s="1" t="s">
        <v>20</v>
      </c>
      <c r="M1349" s="1" t="s">
        <v>21</v>
      </c>
      <c r="N1349" s="1" t="s">
        <v>11</v>
      </c>
      <c r="O1349" s="7">
        <v>11186</v>
      </c>
      <c r="P1349" s="7">
        <v>0</v>
      </c>
      <c r="Q1349" s="7">
        <f t="shared" si="48"/>
        <v>11186</v>
      </c>
      <c r="R1349" s="6" t="s">
        <v>47</v>
      </c>
      <c r="S1349" s="5" t="s">
        <v>25</v>
      </c>
      <c r="T1349" s="5" t="s">
        <v>5513</v>
      </c>
      <c r="U1349" s="5" t="s">
        <v>2394</v>
      </c>
      <c r="V1349" s="1" t="s">
        <v>35</v>
      </c>
      <c r="W1349" s="1" t="s">
        <v>4816</v>
      </c>
      <c r="X1349" s="1" t="s">
        <v>5514</v>
      </c>
      <c r="Y1349" s="1" t="s">
        <v>5515</v>
      </c>
      <c r="Z1349" s="4">
        <v>42555</v>
      </c>
      <c r="AA1349" s="1" t="s">
        <v>45</v>
      </c>
      <c r="AB1349" s="1" t="s">
        <v>5516</v>
      </c>
      <c r="AC1349" s="1" t="s">
        <v>5517</v>
      </c>
      <c r="AD1349" s="8"/>
    </row>
    <row r="1350" spans="2:30" outlineLevel="5" x14ac:dyDescent="0.25">
      <c r="B1350" s="3"/>
      <c r="C1350" s="1"/>
      <c r="D1350" s="1"/>
      <c r="E1350" s="1"/>
      <c r="F1350" s="1"/>
      <c r="G1350" s="1" t="s">
        <v>1842</v>
      </c>
      <c r="H1350" s="188">
        <v>42566</v>
      </c>
      <c r="I1350" s="1" t="s">
        <v>5518</v>
      </c>
      <c r="J1350" s="2" t="s">
        <v>63</v>
      </c>
      <c r="K1350" s="1" t="s">
        <v>36</v>
      </c>
      <c r="L1350" s="1" t="s">
        <v>20</v>
      </c>
      <c r="M1350" s="1" t="s">
        <v>21</v>
      </c>
      <c r="N1350" s="1" t="s">
        <v>11</v>
      </c>
      <c r="O1350" s="7">
        <v>2700</v>
      </c>
      <c r="P1350" s="7">
        <v>0</v>
      </c>
      <c r="Q1350" s="7">
        <f t="shared" si="48"/>
        <v>2700</v>
      </c>
      <c r="R1350" s="6" t="s">
        <v>47</v>
      </c>
      <c r="S1350" s="5" t="s">
        <v>2725</v>
      </c>
      <c r="T1350" s="5" t="s">
        <v>57</v>
      </c>
      <c r="U1350" s="5" t="s">
        <v>1864</v>
      </c>
      <c r="V1350" s="1" t="s">
        <v>35</v>
      </c>
      <c r="W1350" s="1" t="s">
        <v>5519</v>
      </c>
      <c r="X1350" s="1" t="s">
        <v>5520</v>
      </c>
      <c r="Y1350" s="1" t="s">
        <v>5521</v>
      </c>
      <c r="Z1350" s="4">
        <v>42566</v>
      </c>
      <c r="AA1350" s="1" t="s">
        <v>1472</v>
      </c>
      <c r="AB1350" s="1" t="s">
        <v>5522</v>
      </c>
      <c r="AC1350" s="1" t="s">
        <v>5523</v>
      </c>
      <c r="AD1350" s="8"/>
    </row>
    <row r="1351" spans="2:30" outlineLevel="5" x14ac:dyDescent="0.25">
      <c r="B1351" s="3"/>
      <c r="C1351" s="1"/>
      <c r="D1351" s="1"/>
      <c r="E1351" s="1"/>
      <c r="F1351" s="1"/>
      <c r="G1351" s="1" t="s">
        <v>1842</v>
      </c>
      <c r="H1351" s="188">
        <v>42566</v>
      </c>
      <c r="I1351" s="1" t="s">
        <v>5524</v>
      </c>
      <c r="J1351" s="2" t="s">
        <v>63</v>
      </c>
      <c r="K1351" s="1" t="s">
        <v>36</v>
      </c>
      <c r="L1351" s="1" t="s">
        <v>20</v>
      </c>
      <c r="M1351" s="1" t="s">
        <v>21</v>
      </c>
      <c r="N1351" s="1" t="s">
        <v>11</v>
      </c>
      <c r="O1351" s="7">
        <v>3600</v>
      </c>
      <c r="P1351" s="7">
        <v>0</v>
      </c>
      <c r="Q1351" s="7">
        <f t="shared" si="48"/>
        <v>3600</v>
      </c>
      <c r="R1351" s="6" t="s">
        <v>47</v>
      </c>
      <c r="S1351" s="5" t="s">
        <v>2725</v>
      </c>
      <c r="T1351" s="5" t="s">
        <v>57</v>
      </c>
      <c r="U1351" s="5" t="s">
        <v>1864</v>
      </c>
      <c r="V1351" s="1" t="s">
        <v>35</v>
      </c>
      <c r="W1351" s="1" t="s">
        <v>5525</v>
      </c>
      <c r="X1351" s="1" t="s">
        <v>5520</v>
      </c>
      <c r="Y1351" s="1" t="s">
        <v>5521</v>
      </c>
      <c r="Z1351" s="4">
        <v>42566</v>
      </c>
      <c r="AA1351" s="1" t="s">
        <v>1472</v>
      </c>
      <c r="AB1351" s="1" t="s">
        <v>5526</v>
      </c>
      <c r="AC1351" s="1" t="s">
        <v>5527</v>
      </c>
      <c r="AD1351" s="8"/>
    </row>
    <row r="1352" spans="2:30" outlineLevel="5" x14ac:dyDescent="0.25">
      <c r="B1352" s="3"/>
      <c r="C1352" s="1"/>
      <c r="D1352" s="1"/>
      <c r="E1352" s="1"/>
      <c r="F1352" s="1"/>
      <c r="G1352" s="1" t="s">
        <v>1842</v>
      </c>
      <c r="H1352" s="188">
        <v>42556</v>
      </c>
      <c r="I1352" s="1" t="s">
        <v>5528</v>
      </c>
      <c r="J1352" s="2" t="s">
        <v>63</v>
      </c>
      <c r="K1352" s="1" t="s">
        <v>36</v>
      </c>
      <c r="L1352" s="1" t="s">
        <v>20</v>
      </c>
      <c r="M1352" s="1" t="s">
        <v>21</v>
      </c>
      <c r="N1352" s="1" t="s">
        <v>11</v>
      </c>
      <c r="O1352" s="7">
        <v>7951.3</v>
      </c>
      <c r="P1352" s="7">
        <v>0</v>
      </c>
      <c r="Q1352" s="7">
        <f t="shared" si="48"/>
        <v>7951.3</v>
      </c>
      <c r="R1352" s="6" t="s">
        <v>47</v>
      </c>
      <c r="S1352" s="5" t="s">
        <v>32</v>
      </c>
      <c r="T1352" s="5" t="s">
        <v>57</v>
      </c>
      <c r="U1352" s="5" t="s">
        <v>1864</v>
      </c>
      <c r="V1352" s="1" t="s">
        <v>35</v>
      </c>
      <c r="W1352" s="1" t="s">
        <v>5529</v>
      </c>
      <c r="X1352" s="1" t="s">
        <v>1812</v>
      </c>
      <c r="Y1352" s="1" t="s">
        <v>1813</v>
      </c>
      <c r="Z1352" s="4">
        <v>42556</v>
      </c>
      <c r="AA1352" s="1" t="s">
        <v>1657</v>
      </c>
      <c r="AB1352" s="1" t="s">
        <v>5530</v>
      </c>
      <c r="AC1352" s="1" t="s">
        <v>5531</v>
      </c>
      <c r="AD1352" s="8"/>
    </row>
    <row r="1353" spans="2:30" outlineLevel="5" x14ac:dyDescent="0.25">
      <c r="B1353" s="3"/>
      <c r="C1353" s="1"/>
      <c r="D1353" s="1"/>
      <c r="E1353" s="1"/>
      <c r="F1353" s="1"/>
      <c r="G1353" s="1" t="s">
        <v>1842</v>
      </c>
      <c r="H1353" s="188">
        <v>42557</v>
      </c>
      <c r="I1353" s="1" t="s">
        <v>5532</v>
      </c>
      <c r="J1353" s="2" t="s">
        <v>63</v>
      </c>
      <c r="K1353" s="1" t="s">
        <v>36</v>
      </c>
      <c r="L1353" s="1" t="s">
        <v>20</v>
      </c>
      <c r="M1353" s="1" t="s">
        <v>21</v>
      </c>
      <c r="N1353" s="1" t="s">
        <v>11</v>
      </c>
      <c r="O1353" s="7">
        <v>3473.2</v>
      </c>
      <c r="P1353" s="7">
        <v>0</v>
      </c>
      <c r="Q1353" s="7">
        <f t="shared" si="48"/>
        <v>3473.2</v>
      </c>
      <c r="R1353" s="6" t="s">
        <v>47</v>
      </c>
      <c r="S1353" s="5" t="s">
        <v>32</v>
      </c>
      <c r="T1353" s="5" t="s">
        <v>2660</v>
      </c>
      <c r="U1353" s="5" t="s">
        <v>1871</v>
      </c>
      <c r="V1353" s="1" t="s">
        <v>35</v>
      </c>
      <c r="W1353" s="1" t="s">
        <v>5533</v>
      </c>
      <c r="X1353" s="1" t="s">
        <v>1658</v>
      </c>
      <c r="Y1353" s="1" t="s">
        <v>1659</v>
      </c>
      <c r="Z1353" s="4">
        <v>42557</v>
      </c>
      <c r="AA1353" s="1" t="s">
        <v>1657</v>
      </c>
      <c r="AB1353" s="1" t="s">
        <v>5534</v>
      </c>
      <c r="AC1353" s="1" t="s">
        <v>5535</v>
      </c>
      <c r="AD1353" s="8"/>
    </row>
    <row r="1354" spans="2:30" outlineLevel="5" x14ac:dyDescent="0.25">
      <c r="B1354" s="3"/>
      <c r="C1354" s="1"/>
      <c r="D1354" s="1"/>
      <c r="E1354" s="1"/>
      <c r="F1354" s="1"/>
      <c r="G1354" s="1" t="s">
        <v>1842</v>
      </c>
      <c r="H1354" s="188">
        <v>42557</v>
      </c>
      <c r="I1354" s="1" t="s">
        <v>4851</v>
      </c>
      <c r="J1354" s="2" t="s">
        <v>63</v>
      </c>
      <c r="K1354" s="1" t="s">
        <v>36</v>
      </c>
      <c r="L1354" s="1" t="s">
        <v>20</v>
      </c>
      <c r="M1354" s="1" t="s">
        <v>21</v>
      </c>
      <c r="N1354" s="1" t="s">
        <v>11</v>
      </c>
      <c r="O1354" s="7">
        <v>512.5</v>
      </c>
      <c r="P1354" s="7">
        <v>0</v>
      </c>
      <c r="Q1354" s="7">
        <f t="shared" si="48"/>
        <v>512.5</v>
      </c>
      <c r="R1354" s="6" t="s">
        <v>1742</v>
      </c>
      <c r="S1354" s="5" t="s">
        <v>32</v>
      </c>
      <c r="T1354" s="5" t="s">
        <v>1592</v>
      </c>
      <c r="U1354" s="5" t="s">
        <v>1874</v>
      </c>
      <c r="V1354" s="1" t="s">
        <v>1638</v>
      </c>
      <c r="W1354" s="1" t="s">
        <v>4852</v>
      </c>
      <c r="X1354" s="1"/>
      <c r="Y1354" s="1"/>
      <c r="Z1354" s="4">
        <v>42557</v>
      </c>
      <c r="AA1354" s="1" t="s">
        <v>26</v>
      </c>
      <c r="AB1354" s="1" t="s">
        <v>4853</v>
      </c>
      <c r="AC1354" s="1" t="s">
        <v>4854</v>
      </c>
      <c r="AD1354" s="8"/>
    </row>
    <row r="1355" spans="2:30" outlineLevel="5" x14ac:dyDescent="0.25">
      <c r="B1355" s="3"/>
      <c r="C1355" s="1"/>
      <c r="D1355" s="1"/>
      <c r="E1355" s="1"/>
      <c r="F1355" s="1"/>
      <c r="G1355" s="1" t="s">
        <v>1842</v>
      </c>
      <c r="H1355" s="188">
        <v>42566</v>
      </c>
      <c r="I1355" s="1" t="s">
        <v>5536</v>
      </c>
      <c r="J1355" s="2" t="s">
        <v>63</v>
      </c>
      <c r="K1355" s="1" t="s">
        <v>36</v>
      </c>
      <c r="L1355" s="1" t="s">
        <v>20</v>
      </c>
      <c r="M1355" s="1" t="s">
        <v>21</v>
      </c>
      <c r="N1355" s="1" t="s">
        <v>11</v>
      </c>
      <c r="O1355" s="7">
        <v>2500</v>
      </c>
      <c r="P1355" s="7">
        <v>0</v>
      </c>
      <c r="Q1355" s="7">
        <f t="shared" si="48"/>
        <v>2500</v>
      </c>
      <c r="R1355" s="6" t="s">
        <v>47</v>
      </c>
      <c r="S1355" s="5" t="s">
        <v>32</v>
      </c>
      <c r="T1355" s="5" t="s">
        <v>1590</v>
      </c>
      <c r="U1355" s="5" t="s">
        <v>1928</v>
      </c>
      <c r="V1355" s="1" t="s">
        <v>35</v>
      </c>
      <c r="W1355" s="1" t="s">
        <v>5537</v>
      </c>
      <c r="X1355" s="1" t="s">
        <v>3530</v>
      </c>
      <c r="Y1355" s="1" t="s">
        <v>3531</v>
      </c>
      <c r="Z1355" s="4">
        <v>42566</v>
      </c>
      <c r="AA1355" s="1" t="s">
        <v>62</v>
      </c>
      <c r="AB1355" s="1" t="s">
        <v>5538</v>
      </c>
      <c r="AC1355" s="1" t="s">
        <v>5539</v>
      </c>
      <c r="AD1355" s="8"/>
    </row>
    <row r="1356" spans="2:30" outlineLevel="5" x14ac:dyDescent="0.25">
      <c r="B1356" s="3"/>
      <c r="C1356" s="1"/>
      <c r="D1356" s="1"/>
      <c r="E1356" s="1"/>
      <c r="F1356" s="1"/>
      <c r="G1356" s="1" t="s">
        <v>1842</v>
      </c>
      <c r="H1356" s="188">
        <v>42571</v>
      </c>
      <c r="I1356" s="1" t="s">
        <v>5540</v>
      </c>
      <c r="J1356" s="2" t="s">
        <v>63</v>
      </c>
      <c r="K1356" s="1" t="s">
        <v>36</v>
      </c>
      <c r="L1356" s="1" t="s">
        <v>20</v>
      </c>
      <c r="M1356" s="1" t="s">
        <v>21</v>
      </c>
      <c r="N1356" s="1" t="s">
        <v>11</v>
      </c>
      <c r="O1356" s="7">
        <v>2700</v>
      </c>
      <c r="P1356" s="7">
        <v>0</v>
      </c>
      <c r="Q1356" s="7">
        <f t="shared" si="48"/>
        <v>2700</v>
      </c>
      <c r="R1356" s="6" t="s">
        <v>47</v>
      </c>
      <c r="S1356" s="5" t="s">
        <v>2725</v>
      </c>
      <c r="T1356" s="5" t="s">
        <v>57</v>
      </c>
      <c r="U1356" s="5" t="s">
        <v>1864</v>
      </c>
      <c r="V1356" s="1" t="s">
        <v>35</v>
      </c>
      <c r="W1356" s="1" t="s">
        <v>5541</v>
      </c>
      <c r="X1356" s="1" t="s">
        <v>5542</v>
      </c>
      <c r="Y1356" s="1" t="s">
        <v>5543</v>
      </c>
      <c r="Z1356" s="4">
        <v>42571</v>
      </c>
      <c r="AA1356" s="1" t="s">
        <v>1472</v>
      </c>
      <c r="AB1356" s="1" t="s">
        <v>1629</v>
      </c>
      <c r="AC1356" s="1" t="s">
        <v>5544</v>
      </c>
      <c r="AD1356" s="8"/>
    </row>
    <row r="1357" spans="2:30" outlineLevel="5" x14ac:dyDescent="0.25">
      <c r="B1357" s="3"/>
      <c r="C1357" s="1"/>
      <c r="D1357" s="1"/>
      <c r="E1357" s="1"/>
      <c r="F1357" s="1"/>
      <c r="G1357" s="1" t="s">
        <v>1842</v>
      </c>
      <c r="H1357" s="188">
        <v>42563</v>
      </c>
      <c r="I1357" s="1" t="s">
        <v>5545</v>
      </c>
      <c r="J1357" s="2" t="s">
        <v>63</v>
      </c>
      <c r="K1357" s="1" t="s">
        <v>36</v>
      </c>
      <c r="L1357" s="1" t="s">
        <v>20</v>
      </c>
      <c r="M1357" s="1" t="s">
        <v>21</v>
      </c>
      <c r="N1357" s="1" t="s">
        <v>11</v>
      </c>
      <c r="O1357" s="7">
        <v>1105.5</v>
      </c>
      <c r="P1357" s="7">
        <v>0</v>
      </c>
      <c r="Q1357" s="7">
        <f t="shared" si="48"/>
        <v>1105.5</v>
      </c>
      <c r="R1357" s="6" t="s">
        <v>47</v>
      </c>
      <c r="S1357" s="5" t="s">
        <v>2725</v>
      </c>
      <c r="T1357" s="5" t="s">
        <v>1705</v>
      </c>
      <c r="U1357" s="5" t="s">
        <v>1883</v>
      </c>
      <c r="V1357" s="1" t="s">
        <v>35</v>
      </c>
      <c r="W1357" s="1" t="s">
        <v>5546</v>
      </c>
      <c r="X1357" s="1" t="s">
        <v>1658</v>
      </c>
      <c r="Y1357" s="1" t="s">
        <v>1659</v>
      </c>
      <c r="Z1357" s="4">
        <v>42563</v>
      </c>
      <c r="AA1357" s="1" t="s">
        <v>1657</v>
      </c>
      <c r="AB1357" s="1" t="s">
        <v>5547</v>
      </c>
      <c r="AC1357" s="1" t="s">
        <v>5548</v>
      </c>
      <c r="AD1357" s="8"/>
    </row>
    <row r="1358" spans="2:30" outlineLevel="5" x14ac:dyDescent="0.25">
      <c r="B1358" s="3"/>
      <c r="C1358" s="1"/>
      <c r="D1358" s="1"/>
      <c r="E1358" s="1"/>
      <c r="F1358" s="1"/>
      <c r="G1358" s="1" t="s">
        <v>1842</v>
      </c>
      <c r="H1358" s="188">
        <v>42576</v>
      </c>
      <c r="I1358" s="1" t="s">
        <v>5549</v>
      </c>
      <c r="J1358" s="2" t="s">
        <v>63</v>
      </c>
      <c r="K1358" s="1" t="s">
        <v>36</v>
      </c>
      <c r="L1358" s="1" t="s">
        <v>20</v>
      </c>
      <c r="M1358" s="1" t="s">
        <v>21</v>
      </c>
      <c r="N1358" s="1" t="s">
        <v>11</v>
      </c>
      <c r="O1358" s="7">
        <v>6221.06</v>
      </c>
      <c r="P1358" s="7">
        <v>0</v>
      </c>
      <c r="Q1358" s="7">
        <f t="shared" si="48"/>
        <v>6221.06</v>
      </c>
      <c r="R1358" s="6" t="s">
        <v>47</v>
      </c>
      <c r="S1358" s="5" t="s">
        <v>32</v>
      </c>
      <c r="T1358" s="5" t="s">
        <v>58</v>
      </c>
      <c r="U1358" s="5" t="s">
        <v>710</v>
      </c>
      <c r="V1358" s="1" t="s">
        <v>35</v>
      </c>
      <c r="W1358" s="1" t="s">
        <v>5550</v>
      </c>
      <c r="X1358" s="1" t="s">
        <v>1775</v>
      </c>
      <c r="Y1358" s="1" t="s">
        <v>1776</v>
      </c>
      <c r="Z1358" s="4">
        <v>42576</v>
      </c>
      <c r="AA1358" s="1" t="s">
        <v>45</v>
      </c>
      <c r="AB1358" s="1" t="s">
        <v>5551</v>
      </c>
      <c r="AC1358" s="1" t="s">
        <v>5552</v>
      </c>
      <c r="AD1358" s="8"/>
    </row>
    <row r="1359" spans="2:30" outlineLevel="5" x14ac:dyDescent="0.25">
      <c r="B1359" s="3"/>
      <c r="C1359" s="1"/>
      <c r="D1359" s="1"/>
      <c r="E1359" s="1"/>
      <c r="F1359" s="1"/>
      <c r="G1359" s="1" t="s">
        <v>1842</v>
      </c>
      <c r="H1359" s="188">
        <v>42566</v>
      </c>
      <c r="I1359" s="1" t="s">
        <v>4895</v>
      </c>
      <c r="J1359" s="2" t="s">
        <v>63</v>
      </c>
      <c r="K1359" s="1" t="s">
        <v>36</v>
      </c>
      <c r="L1359" s="1" t="s">
        <v>20</v>
      </c>
      <c r="M1359" s="1" t="s">
        <v>21</v>
      </c>
      <c r="N1359" s="1" t="s">
        <v>11</v>
      </c>
      <c r="O1359" s="7">
        <v>1798.7</v>
      </c>
      <c r="P1359" s="7">
        <v>0</v>
      </c>
      <c r="Q1359" s="7">
        <f t="shared" si="48"/>
        <v>1798.7</v>
      </c>
      <c r="R1359" s="6" t="s">
        <v>1742</v>
      </c>
      <c r="S1359" s="5" t="s">
        <v>32</v>
      </c>
      <c r="T1359" s="5" t="s">
        <v>57</v>
      </c>
      <c r="U1359" s="5" t="s">
        <v>1864</v>
      </c>
      <c r="V1359" s="1" t="s">
        <v>1638</v>
      </c>
      <c r="W1359" s="1" t="s">
        <v>4896</v>
      </c>
      <c r="X1359" s="1"/>
      <c r="Y1359" s="1"/>
      <c r="Z1359" s="4">
        <v>42566</v>
      </c>
      <c r="AA1359" s="1" t="s">
        <v>26</v>
      </c>
      <c r="AB1359" s="1" t="s">
        <v>4896</v>
      </c>
      <c r="AC1359" s="1" t="s">
        <v>4897</v>
      </c>
      <c r="AD1359" s="8"/>
    </row>
    <row r="1360" spans="2:30" outlineLevel="5" x14ac:dyDescent="0.25">
      <c r="B1360" s="3"/>
      <c r="C1360" s="1"/>
      <c r="D1360" s="1"/>
      <c r="E1360" s="1"/>
      <c r="F1360" s="1"/>
      <c r="G1360" s="1" t="s">
        <v>1842</v>
      </c>
      <c r="H1360" s="188">
        <v>42578</v>
      </c>
      <c r="I1360" s="1" t="s">
        <v>5553</v>
      </c>
      <c r="J1360" s="2" t="s">
        <v>63</v>
      </c>
      <c r="K1360" s="1" t="s">
        <v>36</v>
      </c>
      <c r="L1360" s="1" t="s">
        <v>20</v>
      </c>
      <c r="M1360" s="1" t="s">
        <v>21</v>
      </c>
      <c r="N1360" s="1" t="s">
        <v>11</v>
      </c>
      <c r="O1360" s="7">
        <v>9360</v>
      </c>
      <c r="P1360" s="7">
        <v>0</v>
      </c>
      <c r="Q1360" s="7">
        <f t="shared" si="48"/>
        <v>9360</v>
      </c>
      <c r="R1360" s="6" t="s">
        <v>47</v>
      </c>
      <c r="S1360" s="5" t="s">
        <v>32</v>
      </c>
      <c r="T1360" s="5" t="s">
        <v>1592</v>
      </c>
      <c r="U1360" s="5" t="s">
        <v>1874</v>
      </c>
      <c r="V1360" s="1" t="s">
        <v>35</v>
      </c>
      <c r="W1360" s="1" t="s">
        <v>5554</v>
      </c>
      <c r="X1360" s="1" t="s">
        <v>1739</v>
      </c>
      <c r="Y1360" s="1" t="s">
        <v>1740</v>
      </c>
      <c r="Z1360" s="4">
        <v>42578</v>
      </c>
      <c r="AA1360" s="1" t="s">
        <v>45</v>
      </c>
      <c r="AB1360" s="1" t="s">
        <v>5555</v>
      </c>
      <c r="AC1360" s="1" t="s">
        <v>5556</v>
      </c>
      <c r="AD1360" s="8"/>
    </row>
    <row r="1361" spans="2:30" outlineLevel="5" x14ac:dyDescent="0.25">
      <c r="B1361" s="3"/>
      <c r="C1361" s="1"/>
      <c r="D1361" s="1"/>
      <c r="E1361" s="1"/>
      <c r="F1361" s="1"/>
      <c r="G1361" s="1" t="s">
        <v>1842</v>
      </c>
      <c r="H1361" s="188">
        <v>42576</v>
      </c>
      <c r="I1361" s="1" t="s">
        <v>5557</v>
      </c>
      <c r="J1361" s="2" t="s">
        <v>63</v>
      </c>
      <c r="K1361" s="1" t="s">
        <v>36</v>
      </c>
      <c r="L1361" s="1" t="s">
        <v>20</v>
      </c>
      <c r="M1361" s="1" t="s">
        <v>21</v>
      </c>
      <c r="N1361" s="1" t="s">
        <v>11</v>
      </c>
      <c r="O1361" s="7">
        <v>10530</v>
      </c>
      <c r="P1361" s="7">
        <v>0</v>
      </c>
      <c r="Q1361" s="7">
        <f t="shared" si="48"/>
        <v>10530</v>
      </c>
      <c r="R1361" s="6" t="s">
        <v>47</v>
      </c>
      <c r="S1361" s="5" t="s">
        <v>32</v>
      </c>
      <c r="T1361" s="5" t="s">
        <v>1592</v>
      </c>
      <c r="U1361" s="5" t="s">
        <v>1874</v>
      </c>
      <c r="V1361" s="1" t="s">
        <v>35</v>
      </c>
      <c r="W1361" s="1" t="s">
        <v>5213</v>
      </c>
      <c r="X1361" s="1" t="s">
        <v>1739</v>
      </c>
      <c r="Y1361" s="1" t="s">
        <v>1740</v>
      </c>
      <c r="Z1361" s="4">
        <v>42576</v>
      </c>
      <c r="AA1361" s="1" t="s">
        <v>45</v>
      </c>
      <c r="AB1361" s="1" t="s">
        <v>5558</v>
      </c>
      <c r="AC1361" s="1" t="s">
        <v>5559</v>
      </c>
      <c r="AD1361" s="8"/>
    </row>
    <row r="1362" spans="2:30" outlineLevel="5" x14ac:dyDescent="0.25">
      <c r="B1362" s="220"/>
      <c r="C1362" s="2"/>
      <c r="D1362" s="2"/>
      <c r="E1362" s="2"/>
      <c r="F1362" s="2"/>
      <c r="G1362" s="2"/>
      <c r="H1362" s="228"/>
      <c r="I1362" s="2"/>
      <c r="J1362" s="2" t="s">
        <v>63</v>
      </c>
      <c r="K1362" s="2"/>
      <c r="L1362" s="2"/>
      <c r="M1362" s="2"/>
      <c r="N1362" s="2"/>
      <c r="O1362" s="221"/>
      <c r="P1362" s="221"/>
      <c r="Q1362" s="221"/>
      <c r="R1362" s="222"/>
      <c r="S1362" s="223"/>
      <c r="T1362" s="223"/>
      <c r="U1362" s="223"/>
      <c r="V1362" s="2"/>
      <c r="W1362" s="2"/>
      <c r="X1362" s="2"/>
      <c r="Y1362" s="2"/>
      <c r="Z1362" s="224"/>
      <c r="AA1362" s="2"/>
      <c r="AB1362" s="2"/>
      <c r="AC1362" s="2"/>
      <c r="AD1362" s="225"/>
    </row>
    <row r="1363" spans="2:30" outlineLevel="4" x14ac:dyDescent="0.25">
      <c r="B1363" s="220"/>
      <c r="C1363" s="2"/>
      <c r="D1363" s="2"/>
      <c r="E1363" s="2"/>
      <c r="F1363" s="2" t="s">
        <v>4262</v>
      </c>
      <c r="G1363" s="2" t="s">
        <v>4263</v>
      </c>
      <c r="H1363" s="228"/>
      <c r="I1363" s="2"/>
      <c r="J1363" s="2" t="s">
        <v>63</v>
      </c>
      <c r="K1363" s="2"/>
      <c r="L1363" s="2"/>
      <c r="M1363" s="2"/>
      <c r="N1363" s="2"/>
      <c r="O1363" s="221">
        <f>SUM(O1364:O1387)</f>
        <v>71222.66</v>
      </c>
      <c r="P1363" s="221">
        <f>SUM(P1364:P1387)</f>
        <v>26763.870000000003</v>
      </c>
      <c r="Q1363" s="221">
        <f t="shared" ref="Q1363:Q1386" si="49">O1363-P1363</f>
        <v>44458.79</v>
      </c>
      <c r="R1363" s="222"/>
      <c r="S1363" s="223"/>
      <c r="T1363" s="223"/>
      <c r="U1363" s="223"/>
      <c r="V1363" s="2"/>
      <c r="W1363" s="2"/>
      <c r="X1363" s="2"/>
      <c r="Y1363" s="2"/>
      <c r="Z1363" s="224"/>
      <c r="AA1363" s="2"/>
      <c r="AB1363" s="2"/>
      <c r="AC1363" s="2"/>
      <c r="AD1363" s="225"/>
    </row>
    <row r="1364" spans="2:30" outlineLevel="5" x14ac:dyDescent="0.25">
      <c r="B1364" s="3"/>
      <c r="C1364" s="1"/>
      <c r="D1364" s="1"/>
      <c r="E1364" s="1"/>
      <c r="F1364" s="1"/>
      <c r="G1364" s="1" t="s">
        <v>4898</v>
      </c>
      <c r="H1364" s="188">
        <v>42598</v>
      </c>
      <c r="I1364" s="1" t="s">
        <v>4899</v>
      </c>
      <c r="J1364" s="2" t="s">
        <v>63</v>
      </c>
      <c r="K1364" s="1" t="s">
        <v>33</v>
      </c>
      <c r="L1364" s="1" t="s">
        <v>34</v>
      </c>
      <c r="M1364" s="1" t="s">
        <v>21</v>
      </c>
      <c r="N1364" s="1" t="s">
        <v>11</v>
      </c>
      <c r="O1364" s="7">
        <v>224</v>
      </c>
      <c r="P1364" s="7">
        <v>0</v>
      </c>
      <c r="Q1364" s="7">
        <f t="shared" si="49"/>
        <v>224</v>
      </c>
      <c r="R1364" s="6" t="s">
        <v>61</v>
      </c>
      <c r="S1364" s="5" t="s">
        <v>32</v>
      </c>
      <c r="T1364" s="5"/>
      <c r="U1364" s="5" t="s">
        <v>6385</v>
      </c>
      <c r="V1364" s="1" t="s">
        <v>1638</v>
      </c>
      <c r="W1364" s="1"/>
      <c r="X1364" s="1"/>
      <c r="Y1364" s="1"/>
      <c r="Z1364" s="4">
        <v>42598</v>
      </c>
      <c r="AA1364" s="1" t="s">
        <v>26</v>
      </c>
      <c r="AB1364" s="1" t="s">
        <v>4900</v>
      </c>
      <c r="AC1364" s="1" t="s">
        <v>4901</v>
      </c>
      <c r="AD1364" s="8"/>
    </row>
    <row r="1365" spans="2:30" outlineLevel="5" x14ac:dyDescent="0.25">
      <c r="B1365" s="3"/>
      <c r="C1365" s="1"/>
      <c r="D1365" s="1"/>
      <c r="E1365" s="1"/>
      <c r="F1365" s="1"/>
      <c r="G1365" s="1" t="s">
        <v>8</v>
      </c>
      <c r="H1365" s="188">
        <v>42594</v>
      </c>
      <c r="I1365" s="1" t="s">
        <v>4905</v>
      </c>
      <c r="J1365" s="2" t="s">
        <v>63</v>
      </c>
      <c r="K1365" s="1" t="s">
        <v>33</v>
      </c>
      <c r="L1365" s="1" t="s">
        <v>60</v>
      </c>
      <c r="M1365" s="1" t="s">
        <v>21</v>
      </c>
      <c r="N1365" s="1" t="s">
        <v>11</v>
      </c>
      <c r="O1365" s="7">
        <v>459.02</v>
      </c>
      <c r="P1365" s="7">
        <v>0</v>
      </c>
      <c r="Q1365" s="7">
        <f t="shared" si="49"/>
        <v>459.02</v>
      </c>
      <c r="R1365" s="6" t="s">
        <v>61</v>
      </c>
      <c r="S1365" s="5" t="s">
        <v>32</v>
      </c>
      <c r="T1365" s="5"/>
      <c r="U1365" s="5" t="s">
        <v>1405</v>
      </c>
      <c r="V1365" s="1" t="s">
        <v>35</v>
      </c>
      <c r="W1365" s="1"/>
      <c r="X1365" s="1"/>
      <c r="Y1365" s="1"/>
      <c r="Z1365" s="4">
        <v>42594</v>
      </c>
      <c r="AA1365" s="1" t="s">
        <v>26</v>
      </c>
      <c r="AB1365" s="1" t="s">
        <v>4906</v>
      </c>
      <c r="AC1365" s="1" t="s">
        <v>4907</v>
      </c>
      <c r="AD1365" s="8"/>
    </row>
    <row r="1366" spans="2:30" outlineLevel="5" x14ac:dyDescent="0.25">
      <c r="B1366" s="3"/>
      <c r="C1366" s="1"/>
      <c r="D1366" s="1"/>
      <c r="E1366" s="1"/>
      <c r="F1366" s="1"/>
      <c r="G1366" s="1" t="s">
        <v>8</v>
      </c>
      <c r="H1366" s="188">
        <v>42591</v>
      </c>
      <c r="I1366" s="1" t="s">
        <v>5560</v>
      </c>
      <c r="J1366" s="2" t="s">
        <v>63</v>
      </c>
      <c r="K1366" s="1" t="s">
        <v>33</v>
      </c>
      <c r="L1366" s="1" t="s">
        <v>4220</v>
      </c>
      <c r="M1366" s="1" t="s">
        <v>21</v>
      </c>
      <c r="N1366" s="1" t="s">
        <v>11</v>
      </c>
      <c r="O1366" s="7">
        <v>338</v>
      </c>
      <c r="P1366" s="7">
        <v>0</v>
      </c>
      <c r="Q1366" s="7">
        <f t="shared" si="49"/>
        <v>338</v>
      </c>
      <c r="R1366" s="6" t="s">
        <v>61</v>
      </c>
      <c r="S1366" s="5" t="s">
        <v>32</v>
      </c>
      <c r="T1366" s="5"/>
      <c r="U1366" s="5" t="s">
        <v>1408</v>
      </c>
      <c r="V1366" s="1" t="s">
        <v>52</v>
      </c>
      <c r="W1366" s="1"/>
      <c r="X1366" s="1"/>
      <c r="Y1366" s="1"/>
      <c r="Z1366" s="4">
        <v>42591</v>
      </c>
      <c r="AA1366" s="1" t="s">
        <v>26</v>
      </c>
      <c r="AB1366" s="1" t="s">
        <v>5561</v>
      </c>
      <c r="AC1366" s="1" t="s">
        <v>5562</v>
      </c>
      <c r="AD1366" s="8"/>
    </row>
    <row r="1367" spans="2:30" outlineLevel="5" x14ac:dyDescent="0.25">
      <c r="B1367" s="3"/>
      <c r="C1367" s="1"/>
      <c r="D1367" s="1"/>
      <c r="E1367" s="1"/>
      <c r="F1367" s="1"/>
      <c r="G1367" s="1" t="s">
        <v>1842</v>
      </c>
      <c r="H1367" s="188">
        <v>42594</v>
      </c>
      <c r="I1367" s="1" t="s">
        <v>5563</v>
      </c>
      <c r="J1367" s="2" t="s">
        <v>63</v>
      </c>
      <c r="K1367" s="1" t="s">
        <v>36</v>
      </c>
      <c r="L1367" s="1" t="s">
        <v>20</v>
      </c>
      <c r="M1367" s="1" t="s">
        <v>21</v>
      </c>
      <c r="N1367" s="1" t="s">
        <v>11</v>
      </c>
      <c r="O1367" s="7">
        <v>6950</v>
      </c>
      <c r="P1367" s="7">
        <v>0</v>
      </c>
      <c r="Q1367" s="7">
        <f t="shared" si="49"/>
        <v>6950</v>
      </c>
      <c r="R1367" s="6" t="s">
        <v>47</v>
      </c>
      <c r="S1367" s="5" t="s">
        <v>32</v>
      </c>
      <c r="T1367" s="5" t="s">
        <v>1592</v>
      </c>
      <c r="U1367" s="5" t="s">
        <v>1874</v>
      </c>
      <c r="V1367" s="1" t="s">
        <v>35</v>
      </c>
      <c r="W1367" s="1" t="s">
        <v>5564</v>
      </c>
      <c r="X1367" s="1" t="s">
        <v>3499</v>
      </c>
      <c r="Y1367" s="1" t="s">
        <v>3500</v>
      </c>
      <c r="Z1367" s="4">
        <v>42594</v>
      </c>
      <c r="AA1367" s="1" t="s">
        <v>1472</v>
      </c>
      <c r="AB1367" s="1" t="s">
        <v>5565</v>
      </c>
      <c r="AC1367" s="1" t="s">
        <v>5566</v>
      </c>
      <c r="AD1367" s="8"/>
    </row>
    <row r="1368" spans="2:30" outlineLevel="5" x14ac:dyDescent="0.25">
      <c r="B1368" s="3"/>
      <c r="C1368" s="1"/>
      <c r="D1368" s="1"/>
      <c r="E1368" s="1"/>
      <c r="F1368" s="1"/>
      <c r="G1368" s="1" t="s">
        <v>1842</v>
      </c>
      <c r="H1368" s="188">
        <v>42606</v>
      </c>
      <c r="I1368" s="1" t="s">
        <v>5567</v>
      </c>
      <c r="J1368" s="2" t="s">
        <v>63</v>
      </c>
      <c r="K1368" s="1" t="s">
        <v>36</v>
      </c>
      <c r="L1368" s="1" t="s">
        <v>20</v>
      </c>
      <c r="M1368" s="1" t="s">
        <v>21</v>
      </c>
      <c r="N1368" s="1" t="s">
        <v>11</v>
      </c>
      <c r="O1368" s="7">
        <v>1350</v>
      </c>
      <c r="P1368" s="7">
        <v>0</v>
      </c>
      <c r="Q1368" s="7">
        <f t="shared" si="49"/>
        <v>1350</v>
      </c>
      <c r="R1368" s="6" t="s">
        <v>47</v>
      </c>
      <c r="S1368" s="5" t="s">
        <v>32</v>
      </c>
      <c r="T1368" s="5" t="s">
        <v>1592</v>
      </c>
      <c r="U1368" s="5" t="s">
        <v>1874</v>
      </c>
      <c r="V1368" s="1" t="s">
        <v>35</v>
      </c>
      <c r="W1368" s="1" t="s">
        <v>5568</v>
      </c>
      <c r="X1368" s="1" t="s">
        <v>5487</v>
      </c>
      <c r="Y1368" s="1" t="s">
        <v>5488</v>
      </c>
      <c r="Z1368" s="4">
        <v>42606</v>
      </c>
      <c r="AA1368" s="1" t="s">
        <v>1472</v>
      </c>
      <c r="AB1368" s="1" t="s">
        <v>5569</v>
      </c>
      <c r="AC1368" s="1" t="s">
        <v>5570</v>
      </c>
      <c r="AD1368" s="8"/>
    </row>
    <row r="1369" spans="2:30" outlineLevel="5" x14ac:dyDescent="0.25">
      <c r="B1369" s="3"/>
      <c r="C1369" s="1"/>
      <c r="D1369" s="1"/>
      <c r="E1369" s="1"/>
      <c r="F1369" s="1"/>
      <c r="G1369" s="1" t="s">
        <v>1842</v>
      </c>
      <c r="H1369" s="188">
        <v>42583</v>
      </c>
      <c r="I1369" s="1" t="s">
        <v>5571</v>
      </c>
      <c r="J1369" s="2" t="s">
        <v>63</v>
      </c>
      <c r="K1369" s="1" t="s">
        <v>36</v>
      </c>
      <c r="L1369" s="1" t="s">
        <v>20</v>
      </c>
      <c r="M1369" s="1" t="s">
        <v>21</v>
      </c>
      <c r="N1369" s="1" t="s">
        <v>11</v>
      </c>
      <c r="O1369" s="7">
        <v>1125</v>
      </c>
      <c r="P1369" s="7">
        <v>0</v>
      </c>
      <c r="Q1369" s="7">
        <f t="shared" si="49"/>
        <v>1125</v>
      </c>
      <c r="R1369" s="6" t="s">
        <v>47</v>
      </c>
      <c r="S1369" s="5" t="s">
        <v>2725</v>
      </c>
      <c r="T1369" s="5" t="s">
        <v>57</v>
      </c>
      <c r="U1369" s="5" t="s">
        <v>1864</v>
      </c>
      <c r="V1369" s="1" t="s">
        <v>35</v>
      </c>
      <c r="W1369" s="1" t="s">
        <v>5572</v>
      </c>
      <c r="X1369" s="1" t="s">
        <v>1520</v>
      </c>
      <c r="Y1369" s="1" t="s">
        <v>1521</v>
      </c>
      <c r="Z1369" s="4">
        <v>42583</v>
      </c>
      <c r="AA1369" s="1" t="s">
        <v>45</v>
      </c>
      <c r="AB1369" s="1" t="s">
        <v>5573</v>
      </c>
      <c r="AC1369" s="1" t="s">
        <v>5574</v>
      </c>
      <c r="AD1369" s="8"/>
    </row>
    <row r="1370" spans="2:30" outlineLevel="5" x14ac:dyDescent="0.25">
      <c r="B1370" s="3"/>
      <c r="C1370" s="1"/>
      <c r="D1370" s="1"/>
      <c r="E1370" s="1"/>
      <c r="F1370" s="1"/>
      <c r="G1370" s="1" t="s">
        <v>1842</v>
      </c>
      <c r="H1370" s="188">
        <v>42590</v>
      </c>
      <c r="I1370" s="1" t="s">
        <v>5575</v>
      </c>
      <c r="J1370" s="2" t="s">
        <v>63</v>
      </c>
      <c r="K1370" s="1" t="s">
        <v>36</v>
      </c>
      <c r="L1370" s="1" t="s">
        <v>20</v>
      </c>
      <c r="M1370" s="1" t="s">
        <v>21</v>
      </c>
      <c r="N1370" s="1" t="s">
        <v>11</v>
      </c>
      <c r="O1370" s="7">
        <v>2901</v>
      </c>
      <c r="P1370" s="7">
        <v>0</v>
      </c>
      <c r="Q1370" s="7">
        <f t="shared" si="49"/>
        <v>2901</v>
      </c>
      <c r="R1370" s="6" t="s">
        <v>47</v>
      </c>
      <c r="S1370" s="5" t="s">
        <v>32</v>
      </c>
      <c r="T1370" s="5" t="s">
        <v>1592</v>
      </c>
      <c r="U1370" s="5" t="s">
        <v>1874</v>
      </c>
      <c r="V1370" s="1" t="s">
        <v>35</v>
      </c>
      <c r="W1370" s="1" t="s">
        <v>5576</v>
      </c>
      <c r="X1370" s="1" t="s">
        <v>1775</v>
      </c>
      <c r="Y1370" s="1" t="s">
        <v>1776</v>
      </c>
      <c r="Z1370" s="4">
        <v>42590</v>
      </c>
      <c r="AA1370" s="1" t="s">
        <v>45</v>
      </c>
      <c r="AB1370" s="1" t="s">
        <v>5577</v>
      </c>
      <c r="AC1370" s="1" t="s">
        <v>5578</v>
      </c>
      <c r="AD1370" s="8"/>
    </row>
    <row r="1371" spans="2:30" ht="15" customHeight="1" outlineLevel="5" x14ac:dyDescent="0.25">
      <c r="B1371" s="3"/>
      <c r="C1371" s="1"/>
      <c r="D1371" s="1"/>
      <c r="E1371" s="1"/>
      <c r="F1371" s="1"/>
      <c r="G1371" s="1" t="s">
        <v>1842</v>
      </c>
      <c r="H1371" s="188">
        <v>42564</v>
      </c>
      <c r="I1371" s="1" t="s">
        <v>5545</v>
      </c>
      <c r="J1371" s="2" t="s">
        <v>63</v>
      </c>
      <c r="K1371" s="1" t="s">
        <v>53</v>
      </c>
      <c r="L1371" s="1" t="s">
        <v>60</v>
      </c>
      <c r="M1371" s="1" t="s">
        <v>20</v>
      </c>
      <c r="N1371" s="1" t="s">
        <v>54</v>
      </c>
      <c r="O1371" s="7">
        <v>0</v>
      </c>
      <c r="P1371" s="7">
        <v>1105.5</v>
      </c>
      <c r="Q1371" s="7">
        <f t="shared" si="49"/>
        <v>-1105.5</v>
      </c>
      <c r="R1371" s="6" t="s">
        <v>47</v>
      </c>
      <c r="S1371" s="5" t="s">
        <v>2725</v>
      </c>
      <c r="T1371" s="5" t="s">
        <v>1705</v>
      </c>
      <c r="U1371" s="5" t="s">
        <v>1883</v>
      </c>
      <c r="V1371" s="1" t="s">
        <v>35</v>
      </c>
      <c r="W1371" s="1" t="s">
        <v>5546</v>
      </c>
      <c r="X1371" s="1" t="s">
        <v>1658</v>
      </c>
      <c r="Y1371" s="1" t="s">
        <v>1659</v>
      </c>
      <c r="Z1371" s="4">
        <v>42564</v>
      </c>
      <c r="AA1371" s="1" t="s">
        <v>55</v>
      </c>
      <c r="AB1371" s="1" t="s">
        <v>5579</v>
      </c>
      <c r="AC1371" s="1" t="s">
        <v>5548</v>
      </c>
      <c r="AD1371" s="8" t="s">
        <v>5580</v>
      </c>
    </row>
    <row r="1372" spans="2:30" outlineLevel="5" x14ac:dyDescent="0.25">
      <c r="B1372" s="3"/>
      <c r="C1372" s="1"/>
      <c r="D1372" s="1"/>
      <c r="E1372" s="1"/>
      <c r="F1372" s="1"/>
      <c r="G1372" s="1" t="s">
        <v>1842</v>
      </c>
      <c r="H1372" s="188">
        <v>42598</v>
      </c>
      <c r="I1372" s="1" t="s">
        <v>5581</v>
      </c>
      <c r="J1372" s="2" t="s">
        <v>63</v>
      </c>
      <c r="K1372" s="1" t="s">
        <v>36</v>
      </c>
      <c r="L1372" s="1" t="s">
        <v>20</v>
      </c>
      <c r="M1372" s="1" t="s">
        <v>21</v>
      </c>
      <c r="N1372" s="1" t="s">
        <v>11</v>
      </c>
      <c r="O1372" s="7">
        <v>5400</v>
      </c>
      <c r="P1372" s="7">
        <v>0</v>
      </c>
      <c r="Q1372" s="7">
        <f t="shared" si="49"/>
        <v>5400</v>
      </c>
      <c r="R1372" s="6" t="s">
        <v>47</v>
      </c>
      <c r="S1372" s="5" t="s">
        <v>32</v>
      </c>
      <c r="T1372" s="5" t="s">
        <v>1592</v>
      </c>
      <c r="U1372" s="5" t="s">
        <v>1874</v>
      </c>
      <c r="V1372" s="1" t="s">
        <v>35</v>
      </c>
      <c r="W1372" s="1" t="s">
        <v>5022</v>
      </c>
      <c r="X1372" s="1" t="s">
        <v>3499</v>
      </c>
      <c r="Y1372" s="1" t="s">
        <v>3500</v>
      </c>
      <c r="Z1372" s="4">
        <v>42598</v>
      </c>
      <c r="AA1372" s="1" t="s">
        <v>1472</v>
      </c>
      <c r="AB1372" s="1" t="s">
        <v>5582</v>
      </c>
      <c r="AC1372" s="1" t="s">
        <v>5583</v>
      </c>
      <c r="AD1372" s="8"/>
    </row>
    <row r="1373" spans="2:30" outlineLevel="5" x14ac:dyDescent="0.25">
      <c r="B1373" s="3"/>
      <c r="C1373" s="1"/>
      <c r="D1373" s="1"/>
      <c r="E1373" s="1"/>
      <c r="F1373" s="1"/>
      <c r="G1373" s="1" t="s">
        <v>1842</v>
      </c>
      <c r="H1373" s="188">
        <v>42605</v>
      </c>
      <c r="I1373" s="1" t="s">
        <v>5584</v>
      </c>
      <c r="J1373" s="2" t="s">
        <v>63</v>
      </c>
      <c r="K1373" s="1" t="s">
        <v>36</v>
      </c>
      <c r="L1373" s="1" t="s">
        <v>20</v>
      </c>
      <c r="M1373" s="1" t="s">
        <v>21</v>
      </c>
      <c r="N1373" s="1" t="s">
        <v>11</v>
      </c>
      <c r="O1373" s="7">
        <v>9599.5</v>
      </c>
      <c r="P1373" s="7">
        <v>0</v>
      </c>
      <c r="Q1373" s="7">
        <f t="shared" si="49"/>
        <v>9599.5</v>
      </c>
      <c r="R1373" s="6" t="s">
        <v>47</v>
      </c>
      <c r="S1373" s="5" t="s">
        <v>32</v>
      </c>
      <c r="T1373" s="5" t="s">
        <v>1592</v>
      </c>
      <c r="U1373" s="5" t="s">
        <v>1874</v>
      </c>
      <c r="V1373" s="1" t="s">
        <v>35</v>
      </c>
      <c r="W1373" s="1" t="s">
        <v>5585</v>
      </c>
      <c r="X1373" s="1" t="s">
        <v>4916</v>
      </c>
      <c r="Y1373" s="1" t="s">
        <v>4917</v>
      </c>
      <c r="Z1373" s="4">
        <v>42605</v>
      </c>
      <c r="AA1373" s="1" t="s">
        <v>45</v>
      </c>
      <c r="AB1373" s="1" t="s">
        <v>5586</v>
      </c>
      <c r="AC1373" s="1" t="s">
        <v>5587</v>
      </c>
      <c r="AD1373" s="8"/>
    </row>
    <row r="1374" spans="2:30" outlineLevel="5" x14ac:dyDescent="0.25">
      <c r="B1374" s="3"/>
      <c r="C1374" s="1"/>
      <c r="D1374" s="1"/>
      <c r="E1374" s="1"/>
      <c r="F1374" s="1"/>
      <c r="G1374" s="1" t="s">
        <v>1842</v>
      </c>
      <c r="H1374" s="188">
        <v>42593</v>
      </c>
      <c r="I1374" s="1" t="s">
        <v>5588</v>
      </c>
      <c r="J1374" s="2" t="s">
        <v>63</v>
      </c>
      <c r="K1374" s="1" t="s">
        <v>36</v>
      </c>
      <c r="L1374" s="1" t="s">
        <v>20</v>
      </c>
      <c r="M1374" s="1" t="s">
        <v>21</v>
      </c>
      <c r="N1374" s="1" t="s">
        <v>11</v>
      </c>
      <c r="O1374" s="7">
        <v>3732</v>
      </c>
      <c r="P1374" s="7">
        <v>0</v>
      </c>
      <c r="Q1374" s="7">
        <f t="shared" si="49"/>
        <v>3732</v>
      </c>
      <c r="R1374" s="6" t="s">
        <v>47</v>
      </c>
      <c r="S1374" s="5" t="s">
        <v>2725</v>
      </c>
      <c r="T1374" s="5" t="s">
        <v>1705</v>
      </c>
      <c r="U1374" s="5" t="s">
        <v>1883</v>
      </c>
      <c r="V1374" s="1" t="s">
        <v>35</v>
      </c>
      <c r="W1374" s="1" t="s">
        <v>5032</v>
      </c>
      <c r="X1374" s="1" t="s">
        <v>1808</v>
      </c>
      <c r="Y1374" s="1" t="s">
        <v>1809</v>
      </c>
      <c r="Z1374" s="4">
        <v>42593</v>
      </c>
      <c r="AA1374" s="1" t="s">
        <v>45</v>
      </c>
      <c r="AB1374" s="1" t="s">
        <v>5589</v>
      </c>
      <c r="AC1374" s="1" t="s">
        <v>5590</v>
      </c>
      <c r="AD1374" s="8"/>
    </row>
    <row r="1375" spans="2:30" outlineLevel="5" x14ac:dyDescent="0.25">
      <c r="B1375" s="3"/>
      <c r="C1375" s="1"/>
      <c r="D1375" s="1"/>
      <c r="E1375" s="1"/>
      <c r="F1375" s="1"/>
      <c r="G1375" s="1" t="s">
        <v>1842</v>
      </c>
      <c r="H1375" s="188">
        <v>42594</v>
      </c>
      <c r="I1375" s="1" t="s">
        <v>5591</v>
      </c>
      <c r="J1375" s="2" t="s">
        <v>63</v>
      </c>
      <c r="K1375" s="1" t="s">
        <v>36</v>
      </c>
      <c r="L1375" s="1" t="s">
        <v>20</v>
      </c>
      <c r="M1375" s="1" t="s">
        <v>21</v>
      </c>
      <c r="N1375" s="1" t="s">
        <v>11</v>
      </c>
      <c r="O1375" s="7">
        <v>13500</v>
      </c>
      <c r="P1375" s="7">
        <v>0</v>
      </c>
      <c r="Q1375" s="7">
        <f t="shared" si="49"/>
        <v>13500</v>
      </c>
      <c r="R1375" s="6" t="s">
        <v>47</v>
      </c>
      <c r="S1375" s="5" t="s">
        <v>32</v>
      </c>
      <c r="T1375" s="5" t="s">
        <v>1592</v>
      </c>
      <c r="U1375" s="5" t="s">
        <v>1874</v>
      </c>
      <c r="V1375" s="1" t="s">
        <v>35</v>
      </c>
      <c r="W1375" s="1" t="s">
        <v>5064</v>
      </c>
      <c r="X1375" s="1" t="s">
        <v>4963</v>
      </c>
      <c r="Y1375" s="1" t="s">
        <v>4964</v>
      </c>
      <c r="Z1375" s="4">
        <v>42594</v>
      </c>
      <c r="AA1375" s="1" t="s">
        <v>45</v>
      </c>
      <c r="AB1375" s="1" t="s">
        <v>5592</v>
      </c>
      <c r="AC1375" s="1" t="s">
        <v>5593</v>
      </c>
      <c r="AD1375" s="8"/>
    </row>
    <row r="1376" spans="2:30" outlineLevel="5" x14ac:dyDescent="0.25">
      <c r="B1376" s="3"/>
      <c r="C1376" s="1"/>
      <c r="D1376" s="1"/>
      <c r="E1376" s="1"/>
      <c r="F1376" s="1"/>
      <c r="G1376" s="1" t="s">
        <v>1842</v>
      </c>
      <c r="H1376" s="188">
        <v>42605</v>
      </c>
      <c r="I1376" s="1" t="s">
        <v>5594</v>
      </c>
      <c r="J1376" s="2" t="s">
        <v>63</v>
      </c>
      <c r="K1376" s="1" t="s">
        <v>36</v>
      </c>
      <c r="L1376" s="1" t="s">
        <v>20</v>
      </c>
      <c r="M1376" s="1" t="s">
        <v>21</v>
      </c>
      <c r="N1376" s="1" t="s">
        <v>11</v>
      </c>
      <c r="O1376" s="7">
        <v>6210</v>
      </c>
      <c r="P1376" s="7">
        <v>0</v>
      </c>
      <c r="Q1376" s="7">
        <f t="shared" si="49"/>
        <v>6210</v>
      </c>
      <c r="R1376" s="6" t="s">
        <v>47</v>
      </c>
      <c r="S1376" s="5" t="s">
        <v>32</v>
      </c>
      <c r="T1376" s="5" t="s">
        <v>2636</v>
      </c>
      <c r="U1376" s="5" t="s">
        <v>2611</v>
      </c>
      <c r="V1376" s="1" t="s">
        <v>35</v>
      </c>
      <c r="W1376" s="1" t="s">
        <v>5222</v>
      </c>
      <c r="X1376" s="1" t="s">
        <v>5595</v>
      </c>
      <c r="Y1376" s="1" t="s">
        <v>5596</v>
      </c>
      <c r="Z1376" s="4">
        <v>42605</v>
      </c>
      <c r="AA1376" s="1" t="s">
        <v>1472</v>
      </c>
      <c r="AB1376" s="1" t="s">
        <v>5597</v>
      </c>
      <c r="AC1376" s="1" t="s">
        <v>5598</v>
      </c>
      <c r="AD1376" s="8"/>
    </row>
    <row r="1377" spans="2:30" outlineLevel="5" x14ac:dyDescent="0.25">
      <c r="B1377" s="3"/>
      <c r="C1377" s="1"/>
      <c r="D1377" s="1"/>
      <c r="E1377" s="1"/>
      <c r="F1377" s="1"/>
      <c r="G1377" s="1" t="s">
        <v>1842</v>
      </c>
      <c r="H1377" s="188">
        <v>42606</v>
      </c>
      <c r="I1377" s="1" t="s">
        <v>5599</v>
      </c>
      <c r="J1377" s="2" t="s">
        <v>63</v>
      </c>
      <c r="K1377" s="1" t="s">
        <v>36</v>
      </c>
      <c r="L1377" s="1" t="s">
        <v>20</v>
      </c>
      <c r="M1377" s="1" t="s">
        <v>21</v>
      </c>
      <c r="N1377" s="1" t="s">
        <v>11</v>
      </c>
      <c r="O1377" s="7">
        <v>3726.52</v>
      </c>
      <c r="P1377" s="7">
        <v>0</v>
      </c>
      <c r="Q1377" s="7">
        <f t="shared" si="49"/>
        <v>3726.52</v>
      </c>
      <c r="R1377" s="6" t="s">
        <v>47</v>
      </c>
      <c r="S1377" s="5" t="s">
        <v>32</v>
      </c>
      <c r="T1377" s="5" t="s">
        <v>1592</v>
      </c>
      <c r="U1377" s="5" t="s">
        <v>1874</v>
      </c>
      <c r="V1377" s="1" t="s">
        <v>35</v>
      </c>
      <c r="W1377" s="1" t="s">
        <v>5265</v>
      </c>
      <c r="X1377" s="1" t="s">
        <v>1812</v>
      </c>
      <c r="Y1377" s="1" t="s">
        <v>1813</v>
      </c>
      <c r="Z1377" s="4">
        <v>42606</v>
      </c>
      <c r="AA1377" s="1" t="s">
        <v>1657</v>
      </c>
      <c r="AB1377" s="1" t="s">
        <v>5600</v>
      </c>
      <c r="AC1377" s="1" t="s">
        <v>5601</v>
      </c>
      <c r="AD1377" s="8"/>
    </row>
    <row r="1378" spans="2:30" outlineLevel="5" x14ac:dyDescent="0.25">
      <c r="B1378" s="3"/>
      <c r="C1378" s="1"/>
      <c r="D1378" s="1"/>
      <c r="E1378" s="1"/>
      <c r="F1378" s="1"/>
      <c r="G1378" s="1" t="s">
        <v>1842</v>
      </c>
      <c r="H1378" s="188">
        <v>42590</v>
      </c>
      <c r="I1378" s="1" t="s">
        <v>5602</v>
      </c>
      <c r="J1378" s="2" t="s">
        <v>63</v>
      </c>
      <c r="K1378" s="1" t="s">
        <v>36</v>
      </c>
      <c r="L1378" s="1" t="s">
        <v>20</v>
      </c>
      <c r="M1378" s="1" t="s">
        <v>21</v>
      </c>
      <c r="N1378" s="1" t="s">
        <v>11</v>
      </c>
      <c r="O1378" s="7">
        <v>2991.8</v>
      </c>
      <c r="P1378" s="7">
        <v>0</v>
      </c>
      <c r="Q1378" s="7">
        <f t="shared" si="49"/>
        <v>2991.8</v>
      </c>
      <c r="R1378" s="6" t="s">
        <v>47</v>
      </c>
      <c r="S1378" s="5" t="s">
        <v>32</v>
      </c>
      <c r="T1378" s="5" t="s">
        <v>2660</v>
      </c>
      <c r="U1378" s="5" t="s">
        <v>1871</v>
      </c>
      <c r="V1378" s="1" t="s">
        <v>35</v>
      </c>
      <c r="W1378" s="1" t="s">
        <v>5603</v>
      </c>
      <c r="X1378" s="1" t="s">
        <v>1812</v>
      </c>
      <c r="Y1378" s="1" t="s">
        <v>1813</v>
      </c>
      <c r="Z1378" s="4">
        <v>42590</v>
      </c>
      <c r="AA1378" s="1" t="s">
        <v>1657</v>
      </c>
      <c r="AB1378" s="1" t="s">
        <v>5604</v>
      </c>
      <c r="AC1378" s="1" t="s">
        <v>5605</v>
      </c>
      <c r="AD1378" s="8"/>
    </row>
    <row r="1379" spans="2:30" outlineLevel="5" x14ac:dyDescent="0.25">
      <c r="B1379" s="3"/>
      <c r="C1379" s="1"/>
      <c r="D1379" s="1"/>
      <c r="E1379" s="1"/>
      <c r="F1379" s="1"/>
      <c r="G1379" s="1" t="s">
        <v>1842</v>
      </c>
      <c r="H1379" s="188">
        <v>42592</v>
      </c>
      <c r="I1379" s="1" t="s">
        <v>5606</v>
      </c>
      <c r="J1379" s="2" t="s">
        <v>63</v>
      </c>
      <c r="K1379" s="1" t="s">
        <v>36</v>
      </c>
      <c r="L1379" s="1" t="s">
        <v>20</v>
      </c>
      <c r="M1379" s="1" t="s">
        <v>21</v>
      </c>
      <c r="N1379" s="1" t="s">
        <v>11</v>
      </c>
      <c r="O1379" s="7">
        <v>4886.2</v>
      </c>
      <c r="P1379" s="7">
        <v>0</v>
      </c>
      <c r="Q1379" s="7">
        <f t="shared" si="49"/>
        <v>4886.2</v>
      </c>
      <c r="R1379" s="6" t="s">
        <v>47</v>
      </c>
      <c r="S1379" s="5" t="s">
        <v>32</v>
      </c>
      <c r="T1379" s="5" t="s">
        <v>1705</v>
      </c>
      <c r="U1379" s="5" t="s">
        <v>1883</v>
      </c>
      <c r="V1379" s="1" t="s">
        <v>35</v>
      </c>
      <c r="W1379" s="1" t="s">
        <v>5363</v>
      </c>
      <c r="X1379" s="1" t="s">
        <v>1658</v>
      </c>
      <c r="Y1379" s="1" t="s">
        <v>1659</v>
      </c>
      <c r="Z1379" s="4">
        <v>42592</v>
      </c>
      <c r="AA1379" s="1" t="s">
        <v>1657</v>
      </c>
      <c r="AB1379" s="1" t="s">
        <v>5607</v>
      </c>
      <c r="AC1379" s="1" t="s">
        <v>5608</v>
      </c>
      <c r="AD1379" s="8"/>
    </row>
    <row r="1380" spans="2:30" ht="15" customHeight="1" outlineLevel="5" x14ac:dyDescent="0.25">
      <c r="B1380" s="3"/>
      <c r="C1380" s="1"/>
      <c r="D1380" s="1"/>
      <c r="E1380" s="1"/>
      <c r="F1380" s="1"/>
      <c r="G1380" s="1" t="s">
        <v>1842</v>
      </c>
      <c r="H1380" s="188">
        <v>42613</v>
      </c>
      <c r="I1380" s="1" t="s">
        <v>5609</v>
      </c>
      <c r="J1380" s="2" t="s">
        <v>63</v>
      </c>
      <c r="K1380" s="1" t="s">
        <v>9</v>
      </c>
      <c r="L1380" s="1" t="s">
        <v>10</v>
      </c>
      <c r="M1380" s="1" t="s">
        <v>10</v>
      </c>
      <c r="N1380" s="1" t="s">
        <v>11</v>
      </c>
      <c r="O1380" s="7">
        <v>3000</v>
      </c>
      <c r="P1380" s="7">
        <v>0</v>
      </c>
      <c r="Q1380" s="7">
        <f t="shared" si="49"/>
        <v>3000</v>
      </c>
      <c r="R1380" s="6" t="s">
        <v>1</v>
      </c>
      <c r="S1380" s="5" t="s">
        <v>4</v>
      </c>
      <c r="T1380" s="5"/>
      <c r="U1380" s="5" t="s">
        <v>6386</v>
      </c>
      <c r="V1380" s="1"/>
      <c r="W1380" s="1"/>
      <c r="X1380" s="1"/>
      <c r="Y1380" s="1"/>
      <c r="Z1380" s="4">
        <v>42613</v>
      </c>
      <c r="AA1380" s="1"/>
      <c r="AB1380" s="1"/>
      <c r="AC1380" s="1"/>
      <c r="AD1380" s="8" t="s">
        <v>5610</v>
      </c>
    </row>
    <row r="1381" spans="2:30" ht="15" customHeight="1" outlineLevel="5" x14ac:dyDescent="0.25">
      <c r="B1381" s="3"/>
      <c r="C1381" s="1"/>
      <c r="D1381" s="1"/>
      <c r="E1381" s="1"/>
      <c r="F1381" s="1"/>
      <c r="G1381" s="1" t="s">
        <v>1842</v>
      </c>
      <c r="H1381" s="188">
        <v>42613</v>
      </c>
      <c r="I1381" s="1" t="s">
        <v>5611</v>
      </c>
      <c r="J1381" s="2" t="s">
        <v>63</v>
      </c>
      <c r="K1381" s="1" t="s">
        <v>9</v>
      </c>
      <c r="L1381" s="1" t="s">
        <v>10</v>
      </c>
      <c r="M1381" s="1" t="s">
        <v>10</v>
      </c>
      <c r="N1381" s="1" t="s">
        <v>11</v>
      </c>
      <c r="O1381" s="7">
        <v>577.54</v>
      </c>
      <c r="P1381" s="7">
        <v>0</v>
      </c>
      <c r="Q1381" s="7">
        <f t="shared" si="49"/>
        <v>577.54</v>
      </c>
      <c r="R1381" s="6" t="s">
        <v>1</v>
      </c>
      <c r="S1381" s="5" t="s">
        <v>4</v>
      </c>
      <c r="T1381" s="5"/>
      <c r="U1381" s="5" t="s">
        <v>6386</v>
      </c>
      <c r="V1381" s="1"/>
      <c r="W1381" s="1"/>
      <c r="X1381" s="1"/>
      <c r="Y1381" s="1"/>
      <c r="Z1381" s="4">
        <v>42613</v>
      </c>
      <c r="AA1381" s="1"/>
      <c r="AB1381" s="1"/>
      <c r="AC1381" s="1"/>
      <c r="AD1381" s="8" t="s">
        <v>5612</v>
      </c>
    </row>
    <row r="1382" spans="2:30" ht="15" customHeight="1" outlineLevel="5" x14ac:dyDescent="0.25">
      <c r="B1382" s="3"/>
      <c r="C1382" s="1"/>
      <c r="D1382" s="1"/>
      <c r="E1382" s="1"/>
      <c r="F1382" s="1"/>
      <c r="G1382" s="1" t="s">
        <v>1842</v>
      </c>
      <c r="H1382" s="188">
        <v>42613</v>
      </c>
      <c r="I1382" s="1" t="s">
        <v>5613</v>
      </c>
      <c r="J1382" s="2" t="s">
        <v>63</v>
      </c>
      <c r="K1382" s="1" t="s">
        <v>9</v>
      </c>
      <c r="L1382" s="1" t="s">
        <v>10</v>
      </c>
      <c r="M1382" s="1" t="s">
        <v>10</v>
      </c>
      <c r="N1382" s="1" t="s">
        <v>11</v>
      </c>
      <c r="O1382" s="7">
        <v>4005.61</v>
      </c>
      <c r="P1382" s="7">
        <v>0</v>
      </c>
      <c r="Q1382" s="7">
        <f t="shared" si="49"/>
        <v>4005.61</v>
      </c>
      <c r="R1382" s="6" t="s">
        <v>1</v>
      </c>
      <c r="S1382" s="5" t="s">
        <v>4</v>
      </c>
      <c r="T1382" s="5"/>
      <c r="U1382" s="5" t="s">
        <v>6386</v>
      </c>
      <c r="V1382" s="1"/>
      <c r="W1382" s="1"/>
      <c r="X1382" s="1"/>
      <c r="Y1382" s="1"/>
      <c r="Z1382" s="4">
        <v>42613</v>
      </c>
      <c r="AA1382" s="1"/>
      <c r="AB1382" s="1"/>
      <c r="AC1382" s="1"/>
      <c r="AD1382" s="8" t="s">
        <v>5614</v>
      </c>
    </row>
    <row r="1383" spans="2:30" ht="15" customHeight="1" outlineLevel="5" x14ac:dyDescent="0.25">
      <c r="B1383" s="3"/>
      <c r="C1383" s="1"/>
      <c r="D1383" s="1"/>
      <c r="E1383" s="1"/>
      <c r="F1383" s="1"/>
      <c r="G1383" s="1" t="s">
        <v>1842</v>
      </c>
      <c r="H1383" s="188">
        <v>42613</v>
      </c>
      <c r="I1383" s="1" t="s">
        <v>5615</v>
      </c>
      <c r="J1383" s="2" t="s">
        <v>63</v>
      </c>
      <c r="K1383" s="1" t="s">
        <v>9</v>
      </c>
      <c r="L1383" s="1" t="s">
        <v>10</v>
      </c>
      <c r="M1383" s="1" t="s">
        <v>10</v>
      </c>
      <c r="N1383" s="1" t="s">
        <v>11</v>
      </c>
      <c r="O1383" s="7">
        <v>96.47</v>
      </c>
      <c r="P1383" s="7">
        <v>0</v>
      </c>
      <c r="Q1383" s="7">
        <f t="shared" si="49"/>
        <v>96.47</v>
      </c>
      <c r="R1383" s="6" t="s">
        <v>1</v>
      </c>
      <c r="S1383" s="5" t="s">
        <v>4</v>
      </c>
      <c r="T1383" s="5"/>
      <c r="U1383" s="5" t="s">
        <v>6386</v>
      </c>
      <c r="V1383" s="1"/>
      <c r="W1383" s="1"/>
      <c r="X1383" s="1"/>
      <c r="Y1383" s="1"/>
      <c r="Z1383" s="4">
        <v>42613</v>
      </c>
      <c r="AA1383" s="1"/>
      <c r="AB1383" s="1"/>
      <c r="AC1383" s="1"/>
      <c r="AD1383" s="8" t="s">
        <v>5616</v>
      </c>
    </row>
    <row r="1384" spans="2:30" ht="15" customHeight="1" outlineLevel="5" x14ac:dyDescent="0.25">
      <c r="B1384" s="3"/>
      <c r="C1384" s="1"/>
      <c r="D1384" s="1"/>
      <c r="E1384" s="1"/>
      <c r="F1384" s="1"/>
      <c r="G1384" s="1" t="s">
        <v>1842</v>
      </c>
      <c r="H1384" s="188">
        <v>42613</v>
      </c>
      <c r="I1384" s="1" t="s">
        <v>5617</v>
      </c>
      <c r="J1384" s="2" t="s">
        <v>63</v>
      </c>
      <c r="K1384" s="1" t="s">
        <v>9</v>
      </c>
      <c r="L1384" s="1" t="s">
        <v>10</v>
      </c>
      <c r="M1384" s="1" t="s">
        <v>10</v>
      </c>
      <c r="N1384" s="1" t="s">
        <v>11</v>
      </c>
      <c r="O1384" s="7">
        <v>150</v>
      </c>
      <c r="P1384" s="7">
        <v>0</v>
      </c>
      <c r="Q1384" s="7">
        <f t="shared" si="49"/>
        <v>150</v>
      </c>
      <c r="R1384" s="6" t="s">
        <v>1</v>
      </c>
      <c r="S1384" s="5" t="s">
        <v>4</v>
      </c>
      <c r="T1384" s="5"/>
      <c r="U1384" s="5" t="s">
        <v>6386</v>
      </c>
      <c r="V1384" s="1"/>
      <c r="W1384" s="1"/>
      <c r="X1384" s="1"/>
      <c r="Y1384" s="1"/>
      <c r="Z1384" s="4">
        <v>42613</v>
      </c>
      <c r="AA1384" s="1"/>
      <c r="AB1384" s="1"/>
      <c r="AC1384" s="1"/>
      <c r="AD1384" s="8" t="s">
        <v>5618</v>
      </c>
    </row>
    <row r="1385" spans="2:30" ht="15" customHeight="1" outlineLevel="5" x14ac:dyDescent="0.25">
      <c r="B1385" s="3"/>
      <c r="C1385" s="1"/>
      <c r="D1385" s="1"/>
      <c r="E1385" s="1"/>
      <c r="F1385" s="1"/>
      <c r="G1385" s="1" t="s">
        <v>1842</v>
      </c>
      <c r="H1385" s="188">
        <v>42613</v>
      </c>
      <c r="I1385" s="1" t="s">
        <v>4268</v>
      </c>
      <c r="J1385" s="2" t="s">
        <v>63</v>
      </c>
      <c r="K1385" s="1" t="s">
        <v>9</v>
      </c>
      <c r="L1385" s="1" t="s">
        <v>10</v>
      </c>
      <c r="M1385" s="1" t="s">
        <v>10</v>
      </c>
      <c r="N1385" s="1" t="s">
        <v>11</v>
      </c>
      <c r="O1385" s="7">
        <v>0</v>
      </c>
      <c r="P1385" s="7">
        <v>11220.75</v>
      </c>
      <c r="Q1385" s="7">
        <f t="shared" si="49"/>
        <v>-11220.75</v>
      </c>
      <c r="R1385" s="6" t="s">
        <v>1</v>
      </c>
      <c r="S1385" s="5" t="s">
        <v>4</v>
      </c>
      <c r="T1385" s="5"/>
      <c r="U1385" s="5" t="s">
        <v>6387</v>
      </c>
      <c r="V1385" s="1"/>
      <c r="W1385" s="1"/>
      <c r="X1385" s="1"/>
      <c r="Y1385" s="1"/>
      <c r="Z1385" s="4">
        <v>42613</v>
      </c>
      <c r="AA1385" s="1"/>
      <c r="AB1385" s="1"/>
      <c r="AC1385" s="1"/>
      <c r="AD1385" s="8" t="s">
        <v>4269</v>
      </c>
    </row>
    <row r="1386" spans="2:30" ht="15" customHeight="1" outlineLevel="5" x14ac:dyDescent="0.25">
      <c r="B1386" s="3"/>
      <c r="C1386" s="1"/>
      <c r="D1386" s="1"/>
      <c r="E1386" s="1"/>
      <c r="F1386" s="1"/>
      <c r="G1386" s="1" t="s">
        <v>1842</v>
      </c>
      <c r="H1386" s="188">
        <v>42613</v>
      </c>
      <c r="I1386" s="1" t="s">
        <v>4268</v>
      </c>
      <c r="J1386" s="2" t="s">
        <v>63</v>
      </c>
      <c r="K1386" s="1" t="s">
        <v>9</v>
      </c>
      <c r="L1386" s="1" t="s">
        <v>10</v>
      </c>
      <c r="M1386" s="1" t="s">
        <v>10</v>
      </c>
      <c r="N1386" s="1" t="s">
        <v>11</v>
      </c>
      <c r="O1386" s="7">
        <v>0</v>
      </c>
      <c r="P1386" s="7">
        <v>14437.62</v>
      </c>
      <c r="Q1386" s="7">
        <f t="shared" si="49"/>
        <v>-14437.62</v>
      </c>
      <c r="R1386" s="6" t="s">
        <v>1</v>
      </c>
      <c r="S1386" s="5" t="s">
        <v>4</v>
      </c>
      <c r="T1386" s="5"/>
      <c r="U1386" s="5" t="s">
        <v>6386</v>
      </c>
      <c r="V1386" s="1"/>
      <c r="W1386" s="1"/>
      <c r="X1386" s="1"/>
      <c r="Y1386" s="1"/>
      <c r="Z1386" s="4">
        <v>42613</v>
      </c>
      <c r="AA1386" s="1"/>
      <c r="AB1386" s="1"/>
      <c r="AC1386" s="1"/>
      <c r="AD1386" s="8" t="s">
        <v>4269</v>
      </c>
    </row>
    <row r="1387" spans="2:30" outlineLevel="5" x14ac:dyDescent="0.25">
      <c r="B1387" s="220"/>
      <c r="C1387" s="2"/>
      <c r="D1387" s="2"/>
      <c r="E1387" s="2"/>
      <c r="F1387" s="2"/>
      <c r="G1387" s="2"/>
      <c r="H1387" s="228"/>
      <c r="I1387" s="2"/>
      <c r="J1387" s="2" t="s">
        <v>63</v>
      </c>
      <c r="K1387" s="2"/>
      <c r="L1387" s="2"/>
      <c r="M1387" s="2"/>
      <c r="N1387" s="2"/>
      <c r="O1387" s="221"/>
      <c r="P1387" s="221"/>
      <c r="Q1387" s="221"/>
      <c r="R1387" s="222"/>
      <c r="S1387" s="223"/>
      <c r="T1387" s="223"/>
      <c r="U1387" s="223"/>
      <c r="V1387" s="2"/>
      <c r="W1387" s="2"/>
      <c r="X1387" s="2"/>
      <c r="Y1387" s="2"/>
      <c r="Z1387" s="224"/>
      <c r="AA1387" s="2"/>
      <c r="AB1387" s="2"/>
      <c r="AC1387" s="2"/>
      <c r="AD1387" s="225"/>
    </row>
    <row r="1388" spans="2:30" outlineLevel="4" x14ac:dyDescent="0.25">
      <c r="B1388" s="220"/>
      <c r="C1388" s="2"/>
      <c r="D1388" s="2"/>
      <c r="E1388" s="2"/>
      <c r="F1388" s="2" t="s">
        <v>4270</v>
      </c>
      <c r="G1388" s="2" t="s">
        <v>4271</v>
      </c>
      <c r="H1388" s="228"/>
      <c r="I1388" s="2"/>
      <c r="J1388" s="2" t="s">
        <v>63</v>
      </c>
      <c r="K1388" s="2"/>
      <c r="L1388" s="2"/>
      <c r="M1388" s="2"/>
      <c r="N1388" s="2"/>
      <c r="O1388" s="221">
        <f>SUM(O1389:O1409)</f>
        <v>49964.54</v>
      </c>
      <c r="P1388" s="221">
        <f>SUM(P1389:P1409)</f>
        <v>1868.5</v>
      </c>
      <c r="Q1388" s="221">
        <f t="shared" ref="Q1388:Q1408" si="50">O1388-P1388</f>
        <v>48096.04</v>
      </c>
      <c r="R1388" s="222"/>
      <c r="S1388" s="223"/>
      <c r="T1388" s="223"/>
      <c r="U1388" s="223"/>
      <c r="V1388" s="2"/>
      <c r="W1388" s="2"/>
      <c r="X1388" s="2"/>
      <c r="Y1388" s="2"/>
      <c r="Z1388" s="224"/>
      <c r="AA1388" s="2"/>
      <c r="AB1388" s="2"/>
      <c r="AC1388" s="2"/>
      <c r="AD1388" s="225"/>
    </row>
    <row r="1389" spans="2:30" outlineLevel="5" x14ac:dyDescent="0.25">
      <c r="B1389" s="3"/>
      <c r="C1389" s="1"/>
      <c r="D1389" s="1"/>
      <c r="E1389" s="1"/>
      <c r="F1389" s="1"/>
      <c r="G1389" s="1" t="s">
        <v>4230</v>
      </c>
      <c r="H1389" s="188">
        <v>42639</v>
      </c>
      <c r="I1389" s="1" t="s">
        <v>5619</v>
      </c>
      <c r="J1389" s="2" t="s">
        <v>63</v>
      </c>
      <c r="K1389" s="1" t="s">
        <v>33</v>
      </c>
      <c r="L1389" s="1" t="s">
        <v>60</v>
      </c>
      <c r="M1389" s="1" t="s">
        <v>21</v>
      </c>
      <c r="N1389" s="1" t="s">
        <v>11</v>
      </c>
      <c r="O1389" s="7">
        <v>161.5</v>
      </c>
      <c r="P1389" s="7">
        <v>0</v>
      </c>
      <c r="Q1389" s="7">
        <f t="shared" si="50"/>
        <v>161.5</v>
      </c>
      <c r="R1389" s="6" t="s">
        <v>61</v>
      </c>
      <c r="S1389" s="5" t="s">
        <v>32</v>
      </c>
      <c r="T1389" s="5"/>
      <c r="U1389" s="5" t="s">
        <v>1252</v>
      </c>
      <c r="V1389" s="1" t="s">
        <v>56</v>
      </c>
      <c r="W1389" s="1"/>
      <c r="X1389" s="1"/>
      <c r="Y1389" s="1"/>
      <c r="Z1389" s="4">
        <v>42639</v>
      </c>
      <c r="AA1389" s="1" t="s">
        <v>26</v>
      </c>
      <c r="AB1389" s="1" t="s">
        <v>5620</v>
      </c>
      <c r="AC1389" s="1" t="s">
        <v>5621</v>
      </c>
      <c r="AD1389" s="8"/>
    </row>
    <row r="1390" spans="2:30" outlineLevel="5" x14ac:dyDescent="0.25">
      <c r="B1390" s="3"/>
      <c r="C1390" s="1"/>
      <c r="D1390" s="1"/>
      <c r="E1390" s="1"/>
      <c r="F1390" s="1"/>
      <c r="G1390" s="1" t="s">
        <v>1842</v>
      </c>
      <c r="H1390" s="188">
        <v>42620</v>
      </c>
      <c r="I1390" s="1" t="s">
        <v>5622</v>
      </c>
      <c r="J1390" s="2" t="s">
        <v>63</v>
      </c>
      <c r="K1390" s="1" t="s">
        <v>36</v>
      </c>
      <c r="L1390" s="1" t="s">
        <v>20</v>
      </c>
      <c r="M1390" s="1" t="s">
        <v>21</v>
      </c>
      <c r="N1390" s="1" t="s">
        <v>11</v>
      </c>
      <c r="O1390" s="7">
        <v>2120</v>
      </c>
      <c r="P1390" s="7">
        <v>0</v>
      </c>
      <c r="Q1390" s="7">
        <f t="shared" si="50"/>
        <v>2120</v>
      </c>
      <c r="R1390" s="6" t="s">
        <v>47</v>
      </c>
      <c r="S1390" s="5" t="s">
        <v>2725</v>
      </c>
      <c r="T1390" s="5" t="s">
        <v>57</v>
      </c>
      <c r="U1390" s="5" t="s">
        <v>1864</v>
      </c>
      <c r="V1390" s="1" t="s">
        <v>35</v>
      </c>
      <c r="W1390" s="1" t="s">
        <v>5623</v>
      </c>
      <c r="X1390" s="1" t="s">
        <v>5508</v>
      </c>
      <c r="Y1390" s="1" t="s">
        <v>5509</v>
      </c>
      <c r="Z1390" s="4">
        <v>42620</v>
      </c>
      <c r="AA1390" s="1" t="s">
        <v>45</v>
      </c>
      <c r="AB1390" s="1" t="s">
        <v>5624</v>
      </c>
      <c r="AC1390" s="1" t="s">
        <v>5625</v>
      </c>
      <c r="AD1390" s="8"/>
    </row>
    <row r="1391" spans="2:30" outlineLevel="5" x14ac:dyDescent="0.25">
      <c r="B1391" s="3"/>
      <c r="C1391" s="1"/>
      <c r="D1391" s="1"/>
      <c r="E1391" s="1"/>
      <c r="F1391" s="1"/>
      <c r="G1391" s="1" t="s">
        <v>1842</v>
      </c>
      <c r="H1391" s="188">
        <v>42618</v>
      </c>
      <c r="I1391" s="1" t="s">
        <v>5626</v>
      </c>
      <c r="J1391" s="2" t="s">
        <v>63</v>
      </c>
      <c r="K1391" s="1" t="s">
        <v>36</v>
      </c>
      <c r="L1391" s="1" t="s">
        <v>20</v>
      </c>
      <c r="M1391" s="1" t="s">
        <v>21</v>
      </c>
      <c r="N1391" s="1" t="s">
        <v>11</v>
      </c>
      <c r="O1391" s="7">
        <v>2720</v>
      </c>
      <c r="P1391" s="7">
        <v>0</v>
      </c>
      <c r="Q1391" s="7">
        <f t="shared" si="50"/>
        <v>2720</v>
      </c>
      <c r="R1391" s="6" t="s">
        <v>47</v>
      </c>
      <c r="S1391" s="5" t="s">
        <v>25</v>
      </c>
      <c r="T1391" s="5" t="s">
        <v>1705</v>
      </c>
      <c r="U1391" s="5" t="s">
        <v>1883</v>
      </c>
      <c r="V1391" s="1" t="s">
        <v>35</v>
      </c>
      <c r="W1391" s="1" t="s">
        <v>5014</v>
      </c>
      <c r="X1391" s="1" t="s">
        <v>1815</v>
      </c>
      <c r="Y1391" s="1" t="s">
        <v>1816</v>
      </c>
      <c r="Z1391" s="4">
        <v>42618</v>
      </c>
      <c r="AA1391" s="1" t="s">
        <v>1472</v>
      </c>
      <c r="AB1391" s="1" t="s">
        <v>5627</v>
      </c>
      <c r="AC1391" s="1" t="s">
        <v>5628</v>
      </c>
      <c r="AD1391" s="8"/>
    </row>
    <row r="1392" spans="2:30" outlineLevel="5" x14ac:dyDescent="0.25">
      <c r="B1392" s="3"/>
      <c r="C1392" s="1"/>
      <c r="D1392" s="1"/>
      <c r="E1392" s="1"/>
      <c r="F1392" s="1"/>
      <c r="G1392" s="1" t="s">
        <v>1842</v>
      </c>
      <c r="H1392" s="188">
        <v>42629</v>
      </c>
      <c r="I1392" s="1" t="s">
        <v>5629</v>
      </c>
      <c r="J1392" s="2" t="s">
        <v>63</v>
      </c>
      <c r="K1392" s="1" t="s">
        <v>36</v>
      </c>
      <c r="L1392" s="1" t="s">
        <v>20</v>
      </c>
      <c r="M1392" s="1" t="s">
        <v>21</v>
      </c>
      <c r="N1392" s="1" t="s">
        <v>11</v>
      </c>
      <c r="O1392" s="7">
        <v>3436.56</v>
      </c>
      <c r="P1392" s="7">
        <v>0</v>
      </c>
      <c r="Q1392" s="7">
        <f t="shared" si="50"/>
        <v>3436.56</v>
      </c>
      <c r="R1392" s="6" t="s">
        <v>47</v>
      </c>
      <c r="S1392" s="5" t="s">
        <v>2725</v>
      </c>
      <c r="T1392" s="5" t="s">
        <v>1705</v>
      </c>
      <c r="U1392" s="5" t="s">
        <v>1883</v>
      </c>
      <c r="V1392" s="1" t="s">
        <v>35</v>
      </c>
      <c r="W1392" s="1" t="s">
        <v>5630</v>
      </c>
      <c r="X1392" s="1" t="s">
        <v>5631</v>
      </c>
      <c r="Y1392" s="1" t="s">
        <v>5632</v>
      </c>
      <c r="Z1392" s="4">
        <v>42629</v>
      </c>
      <c r="AA1392" s="1" t="s">
        <v>1472</v>
      </c>
      <c r="AB1392" s="1" t="s">
        <v>1649</v>
      </c>
      <c r="AC1392" s="1" t="s">
        <v>5633</v>
      </c>
      <c r="AD1392" s="8"/>
    </row>
    <row r="1393" spans="2:30" outlineLevel="5" x14ac:dyDescent="0.25">
      <c r="B1393" s="3"/>
      <c r="C1393" s="1"/>
      <c r="D1393" s="1"/>
      <c r="E1393" s="1"/>
      <c r="F1393" s="1"/>
      <c r="G1393" s="1" t="s">
        <v>1842</v>
      </c>
      <c r="H1393" s="188">
        <v>42620</v>
      </c>
      <c r="I1393" s="1" t="s">
        <v>5634</v>
      </c>
      <c r="J1393" s="2" t="s">
        <v>63</v>
      </c>
      <c r="K1393" s="1" t="s">
        <v>36</v>
      </c>
      <c r="L1393" s="1" t="s">
        <v>20</v>
      </c>
      <c r="M1393" s="1" t="s">
        <v>21</v>
      </c>
      <c r="N1393" s="1" t="s">
        <v>11</v>
      </c>
      <c r="O1393" s="7">
        <v>1600</v>
      </c>
      <c r="P1393" s="7">
        <v>0</v>
      </c>
      <c r="Q1393" s="7">
        <f t="shared" si="50"/>
        <v>1600</v>
      </c>
      <c r="R1393" s="6" t="s">
        <v>47</v>
      </c>
      <c r="S1393" s="5" t="s">
        <v>32</v>
      </c>
      <c r="T1393" s="5" t="s">
        <v>1590</v>
      </c>
      <c r="U1393" s="5" t="s">
        <v>1928</v>
      </c>
      <c r="V1393" s="1" t="s">
        <v>35</v>
      </c>
      <c r="W1393" s="1" t="s">
        <v>5635</v>
      </c>
      <c r="X1393" s="1" t="s">
        <v>5636</v>
      </c>
      <c r="Y1393" s="1" t="s">
        <v>5637</v>
      </c>
      <c r="Z1393" s="4">
        <v>42620</v>
      </c>
      <c r="AA1393" s="1" t="s">
        <v>1472</v>
      </c>
      <c r="AB1393" s="1" t="s">
        <v>5638</v>
      </c>
      <c r="AC1393" s="1" t="s">
        <v>5639</v>
      </c>
      <c r="AD1393" s="8"/>
    </row>
    <row r="1394" spans="2:30" outlineLevel="5" x14ac:dyDescent="0.25">
      <c r="B1394" s="3"/>
      <c r="C1394" s="1"/>
      <c r="D1394" s="1"/>
      <c r="E1394" s="1"/>
      <c r="F1394" s="1"/>
      <c r="G1394" s="1" t="s">
        <v>1842</v>
      </c>
      <c r="H1394" s="188">
        <v>42622</v>
      </c>
      <c r="I1394" s="1" t="s">
        <v>5640</v>
      </c>
      <c r="J1394" s="2" t="s">
        <v>63</v>
      </c>
      <c r="K1394" s="1" t="s">
        <v>36</v>
      </c>
      <c r="L1394" s="1" t="s">
        <v>20</v>
      </c>
      <c r="M1394" s="1" t="s">
        <v>21</v>
      </c>
      <c r="N1394" s="1" t="s">
        <v>11</v>
      </c>
      <c r="O1394" s="7">
        <v>4800</v>
      </c>
      <c r="P1394" s="7">
        <v>0</v>
      </c>
      <c r="Q1394" s="7">
        <f t="shared" si="50"/>
        <v>4800</v>
      </c>
      <c r="R1394" s="6" t="s">
        <v>47</v>
      </c>
      <c r="S1394" s="5" t="s">
        <v>32</v>
      </c>
      <c r="T1394" s="5" t="s">
        <v>2636</v>
      </c>
      <c r="U1394" s="5" t="s">
        <v>2611</v>
      </c>
      <c r="V1394" s="1" t="s">
        <v>35</v>
      </c>
      <c r="W1394" s="1" t="s">
        <v>5641</v>
      </c>
      <c r="X1394" s="1" t="s">
        <v>5642</v>
      </c>
      <c r="Y1394" s="1" t="s">
        <v>5643</v>
      </c>
      <c r="Z1394" s="4">
        <v>42622</v>
      </c>
      <c r="AA1394" s="1" t="s">
        <v>1472</v>
      </c>
      <c r="AB1394" s="1" t="s">
        <v>5644</v>
      </c>
      <c r="AC1394" s="1" t="s">
        <v>5645</v>
      </c>
      <c r="AD1394" s="8"/>
    </row>
    <row r="1395" spans="2:30" outlineLevel="5" x14ac:dyDescent="0.25">
      <c r="B1395" s="3"/>
      <c r="C1395" s="1"/>
      <c r="D1395" s="1"/>
      <c r="E1395" s="1"/>
      <c r="F1395" s="1"/>
      <c r="G1395" s="1" t="s">
        <v>1842</v>
      </c>
      <c r="H1395" s="188">
        <v>42614</v>
      </c>
      <c r="I1395" s="1" t="s">
        <v>5646</v>
      </c>
      <c r="J1395" s="2" t="s">
        <v>63</v>
      </c>
      <c r="K1395" s="1" t="s">
        <v>36</v>
      </c>
      <c r="L1395" s="1" t="s">
        <v>20</v>
      </c>
      <c r="M1395" s="1" t="s">
        <v>21</v>
      </c>
      <c r="N1395" s="1" t="s">
        <v>11</v>
      </c>
      <c r="O1395" s="7">
        <v>3960</v>
      </c>
      <c r="P1395" s="7">
        <v>0</v>
      </c>
      <c r="Q1395" s="7">
        <f t="shared" si="50"/>
        <v>3960</v>
      </c>
      <c r="R1395" s="6" t="s">
        <v>47</v>
      </c>
      <c r="S1395" s="5" t="s">
        <v>32</v>
      </c>
      <c r="T1395" s="5" t="s">
        <v>1592</v>
      </c>
      <c r="U1395" s="5" t="s">
        <v>1874</v>
      </c>
      <c r="V1395" s="1" t="s">
        <v>35</v>
      </c>
      <c r="W1395" s="1" t="s">
        <v>5647</v>
      </c>
      <c r="X1395" s="1" t="s">
        <v>5648</v>
      </c>
      <c r="Y1395" s="1" t="s">
        <v>5649</v>
      </c>
      <c r="Z1395" s="4">
        <v>42614</v>
      </c>
      <c r="AA1395" s="1" t="s">
        <v>45</v>
      </c>
      <c r="AB1395" s="1" t="s">
        <v>5650</v>
      </c>
      <c r="AC1395" s="1" t="s">
        <v>5651</v>
      </c>
      <c r="AD1395" s="8"/>
    </row>
    <row r="1396" spans="2:30" outlineLevel="5" x14ac:dyDescent="0.25">
      <c r="B1396" s="3"/>
      <c r="C1396" s="1"/>
      <c r="D1396" s="1"/>
      <c r="E1396" s="1"/>
      <c r="F1396" s="1"/>
      <c r="G1396" s="1" t="s">
        <v>1842</v>
      </c>
      <c r="H1396" s="188">
        <v>42633</v>
      </c>
      <c r="I1396" s="1" t="s">
        <v>5652</v>
      </c>
      <c r="J1396" s="2" t="s">
        <v>63</v>
      </c>
      <c r="K1396" s="1" t="s">
        <v>36</v>
      </c>
      <c r="L1396" s="1" t="s">
        <v>20</v>
      </c>
      <c r="M1396" s="1" t="s">
        <v>21</v>
      </c>
      <c r="N1396" s="1" t="s">
        <v>11</v>
      </c>
      <c r="O1396" s="7">
        <v>3400</v>
      </c>
      <c r="P1396" s="7">
        <v>0</v>
      </c>
      <c r="Q1396" s="7">
        <f t="shared" si="50"/>
        <v>3400</v>
      </c>
      <c r="R1396" s="6" t="s">
        <v>47</v>
      </c>
      <c r="S1396" s="5" t="s">
        <v>32</v>
      </c>
      <c r="T1396" s="5" t="s">
        <v>1592</v>
      </c>
      <c r="U1396" s="5" t="s">
        <v>1874</v>
      </c>
      <c r="V1396" s="1" t="s">
        <v>35</v>
      </c>
      <c r="W1396" s="1" t="s">
        <v>4234</v>
      </c>
      <c r="X1396" s="1" t="s">
        <v>4963</v>
      </c>
      <c r="Y1396" s="1" t="s">
        <v>4964</v>
      </c>
      <c r="Z1396" s="4">
        <v>42633</v>
      </c>
      <c r="AA1396" s="1" t="s">
        <v>45</v>
      </c>
      <c r="AB1396" s="1" t="s">
        <v>5653</v>
      </c>
      <c r="AC1396" s="1" t="s">
        <v>5654</v>
      </c>
      <c r="AD1396" s="8"/>
    </row>
    <row r="1397" spans="2:30" outlineLevel="5" x14ac:dyDescent="0.25">
      <c r="B1397" s="3"/>
      <c r="C1397" s="1"/>
      <c r="D1397" s="1"/>
      <c r="E1397" s="1"/>
      <c r="F1397" s="1"/>
      <c r="G1397" s="1" t="s">
        <v>1842</v>
      </c>
      <c r="H1397" s="188">
        <v>42614</v>
      </c>
      <c r="I1397" s="1" t="s">
        <v>5655</v>
      </c>
      <c r="J1397" s="2" t="s">
        <v>63</v>
      </c>
      <c r="K1397" s="1" t="s">
        <v>36</v>
      </c>
      <c r="L1397" s="1" t="s">
        <v>20</v>
      </c>
      <c r="M1397" s="1" t="s">
        <v>21</v>
      </c>
      <c r="N1397" s="1" t="s">
        <v>11</v>
      </c>
      <c r="O1397" s="7">
        <v>6000</v>
      </c>
      <c r="P1397" s="7">
        <v>0</v>
      </c>
      <c r="Q1397" s="7">
        <f t="shared" si="50"/>
        <v>6000</v>
      </c>
      <c r="R1397" s="6" t="s">
        <v>47</v>
      </c>
      <c r="S1397" s="5" t="s">
        <v>32</v>
      </c>
      <c r="T1397" s="5" t="s">
        <v>1590</v>
      </c>
      <c r="U1397" s="5" t="s">
        <v>1928</v>
      </c>
      <c r="V1397" s="1" t="s">
        <v>35</v>
      </c>
      <c r="W1397" s="1" t="s">
        <v>5486</v>
      </c>
      <c r="X1397" s="1" t="s">
        <v>1736</v>
      </c>
      <c r="Y1397" s="1" t="s">
        <v>1737</v>
      </c>
      <c r="Z1397" s="4">
        <v>42614</v>
      </c>
      <c r="AA1397" s="1" t="s">
        <v>62</v>
      </c>
      <c r="AB1397" s="1" t="s">
        <v>5656</v>
      </c>
      <c r="AC1397" s="1" t="s">
        <v>5657</v>
      </c>
      <c r="AD1397" s="8"/>
    </row>
    <row r="1398" spans="2:30" outlineLevel="5" x14ac:dyDescent="0.25">
      <c r="B1398" s="3"/>
      <c r="C1398" s="1"/>
      <c r="D1398" s="1"/>
      <c r="E1398" s="1"/>
      <c r="F1398" s="1"/>
      <c r="G1398" s="1" t="s">
        <v>1842</v>
      </c>
      <c r="H1398" s="188">
        <v>42614</v>
      </c>
      <c r="I1398" s="1" t="s">
        <v>5658</v>
      </c>
      <c r="J1398" s="2" t="s">
        <v>63</v>
      </c>
      <c r="K1398" s="1" t="s">
        <v>36</v>
      </c>
      <c r="L1398" s="1" t="s">
        <v>20</v>
      </c>
      <c r="M1398" s="1" t="s">
        <v>21</v>
      </c>
      <c r="N1398" s="1" t="s">
        <v>11</v>
      </c>
      <c r="O1398" s="7">
        <v>3416.5</v>
      </c>
      <c r="P1398" s="7">
        <v>0</v>
      </c>
      <c r="Q1398" s="7">
        <f t="shared" si="50"/>
        <v>3416.5</v>
      </c>
      <c r="R1398" s="6" t="s">
        <v>47</v>
      </c>
      <c r="S1398" s="5" t="s">
        <v>32</v>
      </c>
      <c r="T1398" s="5" t="s">
        <v>1590</v>
      </c>
      <c r="U1398" s="5" t="s">
        <v>1928</v>
      </c>
      <c r="V1398" s="1" t="s">
        <v>35</v>
      </c>
      <c r="W1398" s="1" t="s">
        <v>5659</v>
      </c>
      <c r="X1398" s="1" t="s">
        <v>4187</v>
      </c>
      <c r="Y1398" s="1" t="s">
        <v>4188</v>
      </c>
      <c r="Z1398" s="4">
        <v>42614</v>
      </c>
      <c r="AA1398" s="1" t="s">
        <v>1472</v>
      </c>
      <c r="AB1398" s="1" t="s">
        <v>5660</v>
      </c>
      <c r="AC1398" s="1" t="s">
        <v>5661</v>
      </c>
      <c r="AD1398" s="8"/>
    </row>
    <row r="1399" spans="2:30" outlineLevel="5" x14ac:dyDescent="0.25">
      <c r="B1399" s="3"/>
      <c r="C1399" s="1"/>
      <c r="D1399" s="1"/>
      <c r="E1399" s="1"/>
      <c r="F1399" s="1"/>
      <c r="G1399" s="1" t="s">
        <v>1842</v>
      </c>
      <c r="H1399" s="188">
        <v>42633</v>
      </c>
      <c r="I1399" s="1" t="s">
        <v>5662</v>
      </c>
      <c r="J1399" s="2" t="s">
        <v>63</v>
      </c>
      <c r="K1399" s="1" t="s">
        <v>36</v>
      </c>
      <c r="L1399" s="1" t="s">
        <v>20</v>
      </c>
      <c r="M1399" s="1" t="s">
        <v>21</v>
      </c>
      <c r="N1399" s="1" t="s">
        <v>11</v>
      </c>
      <c r="O1399" s="7">
        <v>851.68</v>
      </c>
      <c r="P1399" s="7">
        <v>0</v>
      </c>
      <c r="Q1399" s="7">
        <f t="shared" si="50"/>
        <v>851.68</v>
      </c>
      <c r="R1399" s="6" t="s">
        <v>47</v>
      </c>
      <c r="S1399" s="5" t="s">
        <v>32</v>
      </c>
      <c r="T1399" s="5" t="s">
        <v>1705</v>
      </c>
      <c r="U1399" s="5" t="s">
        <v>1883</v>
      </c>
      <c r="V1399" s="1" t="s">
        <v>35</v>
      </c>
      <c r="W1399" s="1" t="s">
        <v>5663</v>
      </c>
      <c r="X1399" s="1" t="s">
        <v>5664</v>
      </c>
      <c r="Y1399" s="1" t="s">
        <v>5665</v>
      </c>
      <c r="Z1399" s="4">
        <v>42633</v>
      </c>
      <c r="AA1399" s="1" t="s">
        <v>62</v>
      </c>
      <c r="AB1399" s="1" t="s">
        <v>4203</v>
      </c>
      <c r="AC1399" s="1" t="s">
        <v>5666</v>
      </c>
      <c r="AD1399" s="8"/>
    </row>
    <row r="1400" spans="2:30" outlineLevel="5" x14ac:dyDescent="0.25">
      <c r="B1400" s="3"/>
      <c r="C1400" s="1"/>
      <c r="D1400" s="1"/>
      <c r="E1400" s="1"/>
      <c r="F1400" s="1"/>
      <c r="G1400" s="1" t="s">
        <v>1842</v>
      </c>
      <c r="H1400" s="188">
        <v>42619</v>
      </c>
      <c r="I1400" s="1" t="s">
        <v>5667</v>
      </c>
      <c r="J1400" s="2" t="s">
        <v>63</v>
      </c>
      <c r="K1400" s="1" t="s">
        <v>36</v>
      </c>
      <c r="L1400" s="1" t="s">
        <v>20</v>
      </c>
      <c r="M1400" s="1" t="s">
        <v>21</v>
      </c>
      <c r="N1400" s="1" t="s">
        <v>11</v>
      </c>
      <c r="O1400" s="7">
        <v>3500</v>
      </c>
      <c r="P1400" s="7">
        <v>0</v>
      </c>
      <c r="Q1400" s="7">
        <f t="shared" si="50"/>
        <v>3500</v>
      </c>
      <c r="R1400" s="6" t="s">
        <v>47</v>
      </c>
      <c r="S1400" s="5" t="s">
        <v>32</v>
      </c>
      <c r="T1400" s="5" t="s">
        <v>1590</v>
      </c>
      <c r="U1400" s="5" t="s">
        <v>1928</v>
      </c>
      <c r="V1400" s="1" t="s">
        <v>35</v>
      </c>
      <c r="W1400" s="1" t="s">
        <v>5668</v>
      </c>
      <c r="X1400" s="1" t="s">
        <v>5669</v>
      </c>
      <c r="Y1400" s="1" t="s">
        <v>5670</v>
      </c>
      <c r="Z1400" s="4">
        <v>42619</v>
      </c>
      <c r="AA1400" s="1" t="s">
        <v>62</v>
      </c>
      <c r="AB1400" s="1" t="s">
        <v>5671</v>
      </c>
      <c r="AC1400" s="1" t="s">
        <v>5672</v>
      </c>
      <c r="AD1400" s="8"/>
    </row>
    <row r="1401" spans="2:30" outlineLevel="5" x14ac:dyDescent="0.25">
      <c r="B1401" s="3"/>
      <c r="C1401" s="1"/>
      <c r="D1401" s="1"/>
      <c r="E1401" s="1"/>
      <c r="F1401" s="1"/>
      <c r="G1401" s="1" t="s">
        <v>1842</v>
      </c>
      <c r="H1401" s="188">
        <v>42622</v>
      </c>
      <c r="I1401" s="1" t="s">
        <v>5387</v>
      </c>
      <c r="J1401" s="2" t="s">
        <v>63</v>
      </c>
      <c r="K1401" s="1" t="s">
        <v>36</v>
      </c>
      <c r="L1401" s="1" t="s">
        <v>20</v>
      </c>
      <c r="M1401" s="1" t="s">
        <v>21</v>
      </c>
      <c r="N1401" s="1" t="s">
        <v>11</v>
      </c>
      <c r="O1401" s="7">
        <v>355</v>
      </c>
      <c r="P1401" s="7">
        <v>0</v>
      </c>
      <c r="Q1401" s="7">
        <f t="shared" si="50"/>
        <v>355</v>
      </c>
      <c r="R1401" s="6" t="s">
        <v>1742</v>
      </c>
      <c r="S1401" s="5" t="s">
        <v>32</v>
      </c>
      <c r="T1401" s="5" t="s">
        <v>1590</v>
      </c>
      <c r="U1401" s="5" t="s">
        <v>1928</v>
      </c>
      <c r="V1401" s="1" t="s">
        <v>1638</v>
      </c>
      <c r="W1401" s="1" t="s">
        <v>5388</v>
      </c>
      <c r="X1401" s="1"/>
      <c r="Y1401" s="1"/>
      <c r="Z1401" s="4">
        <v>42622</v>
      </c>
      <c r="AA1401" s="1" t="s">
        <v>26</v>
      </c>
      <c r="AB1401" s="1" t="s">
        <v>5388</v>
      </c>
      <c r="AC1401" s="1" t="s">
        <v>5389</v>
      </c>
      <c r="AD1401" s="8"/>
    </row>
    <row r="1402" spans="2:30" outlineLevel="5" x14ac:dyDescent="0.25">
      <c r="B1402" s="3"/>
      <c r="C1402" s="1"/>
      <c r="D1402" s="1"/>
      <c r="E1402" s="1"/>
      <c r="F1402" s="1"/>
      <c r="G1402" s="1" t="s">
        <v>1842</v>
      </c>
      <c r="H1402" s="188">
        <v>42629</v>
      </c>
      <c r="I1402" s="1" t="s">
        <v>5673</v>
      </c>
      <c r="J1402" s="2" t="s">
        <v>63</v>
      </c>
      <c r="K1402" s="1" t="s">
        <v>36</v>
      </c>
      <c r="L1402" s="1" t="s">
        <v>20</v>
      </c>
      <c r="M1402" s="1" t="s">
        <v>21</v>
      </c>
      <c r="N1402" s="1" t="s">
        <v>11</v>
      </c>
      <c r="O1402" s="7">
        <v>792</v>
      </c>
      <c r="P1402" s="7">
        <v>0</v>
      </c>
      <c r="Q1402" s="7">
        <f t="shared" si="50"/>
        <v>792</v>
      </c>
      <c r="R1402" s="6" t="s">
        <v>47</v>
      </c>
      <c r="S1402" s="5" t="s">
        <v>32</v>
      </c>
      <c r="T1402" s="5" t="s">
        <v>1592</v>
      </c>
      <c r="U1402" s="5" t="s">
        <v>1874</v>
      </c>
      <c r="V1402" s="1" t="s">
        <v>35</v>
      </c>
      <c r="W1402" s="1" t="s">
        <v>5674</v>
      </c>
      <c r="X1402" s="1" t="s">
        <v>1599</v>
      </c>
      <c r="Y1402" s="1" t="s">
        <v>1600</v>
      </c>
      <c r="Z1402" s="4">
        <v>42629</v>
      </c>
      <c r="AA1402" s="1" t="s">
        <v>1472</v>
      </c>
      <c r="AB1402" s="1" t="s">
        <v>5675</v>
      </c>
      <c r="AC1402" s="1" t="s">
        <v>5676</v>
      </c>
      <c r="AD1402" s="8"/>
    </row>
    <row r="1403" spans="2:30" outlineLevel="5" x14ac:dyDescent="0.25">
      <c r="B1403" s="3"/>
      <c r="C1403" s="1"/>
      <c r="D1403" s="1"/>
      <c r="E1403" s="1"/>
      <c r="F1403" s="1"/>
      <c r="G1403" s="1" t="s">
        <v>1842</v>
      </c>
      <c r="H1403" s="188">
        <v>42629</v>
      </c>
      <c r="I1403" s="1" t="s">
        <v>5677</v>
      </c>
      <c r="J1403" s="2" t="s">
        <v>63</v>
      </c>
      <c r="K1403" s="1" t="s">
        <v>36</v>
      </c>
      <c r="L1403" s="1" t="s">
        <v>20</v>
      </c>
      <c r="M1403" s="1" t="s">
        <v>21</v>
      </c>
      <c r="N1403" s="1" t="s">
        <v>11</v>
      </c>
      <c r="O1403" s="7">
        <v>8100</v>
      </c>
      <c r="P1403" s="7">
        <v>0</v>
      </c>
      <c r="Q1403" s="7">
        <f t="shared" si="50"/>
        <v>8100</v>
      </c>
      <c r="R1403" s="6" t="s">
        <v>47</v>
      </c>
      <c r="S1403" s="5" t="s">
        <v>25</v>
      </c>
      <c r="T1403" s="5" t="s">
        <v>711</v>
      </c>
      <c r="U1403" s="5" t="s">
        <v>1845</v>
      </c>
      <c r="V1403" s="1" t="s">
        <v>35</v>
      </c>
      <c r="W1403" s="1" t="s">
        <v>5678</v>
      </c>
      <c r="X1403" s="1" t="s">
        <v>5679</v>
      </c>
      <c r="Y1403" s="1" t="s">
        <v>5680</v>
      </c>
      <c r="Z1403" s="4">
        <v>42629</v>
      </c>
      <c r="AA1403" s="1" t="s">
        <v>62</v>
      </c>
      <c r="AB1403" s="1" t="s">
        <v>5681</v>
      </c>
      <c r="AC1403" s="1" t="s">
        <v>5682</v>
      </c>
      <c r="AD1403" s="8"/>
    </row>
    <row r="1404" spans="2:30" outlineLevel="5" x14ac:dyDescent="0.25">
      <c r="B1404" s="3"/>
      <c r="C1404" s="1"/>
      <c r="D1404" s="1"/>
      <c r="E1404" s="1"/>
      <c r="F1404" s="1"/>
      <c r="G1404" s="1" t="s">
        <v>1842</v>
      </c>
      <c r="H1404" s="188">
        <v>42629</v>
      </c>
      <c r="I1404" s="1" t="s">
        <v>5683</v>
      </c>
      <c r="J1404" s="2" t="s">
        <v>63</v>
      </c>
      <c r="K1404" s="1" t="s">
        <v>36</v>
      </c>
      <c r="L1404" s="1" t="s">
        <v>20</v>
      </c>
      <c r="M1404" s="1" t="s">
        <v>21</v>
      </c>
      <c r="N1404" s="1" t="s">
        <v>11</v>
      </c>
      <c r="O1404" s="7">
        <v>3500</v>
      </c>
      <c r="P1404" s="7">
        <v>0</v>
      </c>
      <c r="Q1404" s="7">
        <f t="shared" si="50"/>
        <v>3500</v>
      </c>
      <c r="R1404" s="6" t="s">
        <v>47</v>
      </c>
      <c r="S1404" s="5" t="s">
        <v>32</v>
      </c>
      <c r="T1404" s="5" t="s">
        <v>1704</v>
      </c>
      <c r="U1404" s="5" t="s">
        <v>1280</v>
      </c>
      <c r="V1404" s="1" t="s">
        <v>35</v>
      </c>
      <c r="W1404" s="1" t="s">
        <v>5684</v>
      </c>
      <c r="X1404" s="1" t="s">
        <v>5685</v>
      </c>
      <c r="Y1404" s="1" t="s">
        <v>5686</v>
      </c>
      <c r="Z1404" s="4">
        <v>42629</v>
      </c>
      <c r="AA1404" s="1" t="s">
        <v>62</v>
      </c>
      <c r="AB1404" s="1" t="s">
        <v>1548</v>
      </c>
      <c r="AC1404" s="1" t="s">
        <v>5687</v>
      </c>
      <c r="AD1404" s="8"/>
    </row>
    <row r="1405" spans="2:30" outlineLevel="5" x14ac:dyDescent="0.25">
      <c r="B1405" s="3"/>
      <c r="C1405" s="1"/>
      <c r="D1405" s="1"/>
      <c r="E1405" s="1"/>
      <c r="F1405" s="1"/>
      <c r="G1405" s="1" t="s">
        <v>1842</v>
      </c>
      <c r="H1405" s="188">
        <v>42629</v>
      </c>
      <c r="I1405" s="1" t="s">
        <v>5428</v>
      </c>
      <c r="J1405" s="2" t="s">
        <v>63</v>
      </c>
      <c r="K1405" s="1" t="s">
        <v>36</v>
      </c>
      <c r="L1405" s="1" t="s">
        <v>20</v>
      </c>
      <c r="M1405" s="1" t="s">
        <v>21</v>
      </c>
      <c r="N1405" s="1" t="s">
        <v>11</v>
      </c>
      <c r="O1405" s="7">
        <v>1251.3</v>
      </c>
      <c r="P1405" s="7">
        <v>0</v>
      </c>
      <c r="Q1405" s="7">
        <f t="shared" si="50"/>
        <v>1251.3</v>
      </c>
      <c r="R1405" s="6" t="s">
        <v>1742</v>
      </c>
      <c r="S1405" s="5" t="s">
        <v>32</v>
      </c>
      <c r="T1405" s="5" t="s">
        <v>2660</v>
      </c>
      <c r="U1405" s="5" t="s">
        <v>1871</v>
      </c>
      <c r="V1405" s="1" t="s">
        <v>1638</v>
      </c>
      <c r="W1405" s="1" t="s">
        <v>5429</v>
      </c>
      <c r="X1405" s="1"/>
      <c r="Y1405" s="1"/>
      <c r="Z1405" s="4">
        <v>42629</v>
      </c>
      <c r="AA1405" s="1" t="s">
        <v>26</v>
      </c>
      <c r="AB1405" s="1" t="s">
        <v>5429</v>
      </c>
      <c r="AC1405" s="1" t="s">
        <v>5430</v>
      </c>
      <c r="AD1405" s="8"/>
    </row>
    <row r="1406" spans="2:30" ht="15" customHeight="1" outlineLevel="5" x14ac:dyDescent="0.25">
      <c r="B1406" s="3"/>
      <c r="C1406" s="1"/>
      <c r="D1406" s="1"/>
      <c r="E1406" s="1"/>
      <c r="F1406" s="1"/>
      <c r="G1406" s="1" t="s">
        <v>1842</v>
      </c>
      <c r="H1406" s="188">
        <v>42643</v>
      </c>
      <c r="I1406" s="1" t="s">
        <v>5688</v>
      </c>
      <c r="J1406" s="2" t="s">
        <v>63</v>
      </c>
      <c r="K1406" s="1" t="s">
        <v>9</v>
      </c>
      <c r="L1406" s="1" t="s">
        <v>10</v>
      </c>
      <c r="M1406" s="1" t="s">
        <v>10</v>
      </c>
      <c r="N1406" s="1" t="s">
        <v>11</v>
      </c>
      <c r="O1406" s="7">
        <v>0</v>
      </c>
      <c r="P1406" s="7">
        <v>84.5</v>
      </c>
      <c r="Q1406" s="7">
        <f t="shared" si="50"/>
        <v>-84.5</v>
      </c>
      <c r="R1406" s="6" t="s">
        <v>1</v>
      </c>
      <c r="S1406" s="5" t="s">
        <v>4</v>
      </c>
      <c r="T1406" s="5"/>
      <c r="U1406" s="5" t="s">
        <v>1252</v>
      </c>
      <c r="V1406" s="1"/>
      <c r="W1406" s="1"/>
      <c r="X1406" s="1"/>
      <c r="Y1406" s="1"/>
      <c r="Z1406" s="4">
        <v>42643</v>
      </c>
      <c r="AA1406" s="1"/>
      <c r="AB1406" s="1"/>
      <c r="AC1406" s="1"/>
      <c r="AD1406" s="8" t="s">
        <v>5689</v>
      </c>
    </row>
    <row r="1407" spans="2:30" ht="15" customHeight="1" outlineLevel="5" x14ac:dyDescent="0.25">
      <c r="B1407" s="3"/>
      <c r="C1407" s="1"/>
      <c r="D1407" s="1"/>
      <c r="E1407" s="1"/>
      <c r="F1407" s="1"/>
      <c r="G1407" s="1" t="s">
        <v>1842</v>
      </c>
      <c r="H1407" s="188">
        <v>42643</v>
      </c>
      <c r="I1407" s="1" t="s">
        <v>5688</v>
      </c>
      <c r="J1407" s="2" t="s">
        <v>63</v>
      </c>
      <c r="K1407" s="1" t="s">
        <v>9</v>
      </c>
      <c r="L1407" s="1" t="s">
        <v>10</v>
      </c>
      <c r="M1407" s="1" t="s">
        <v>10</v>
      </c>
      <c r="N1407" s="1" t="s">
        <v>11</v>
      </c>
      <c r="O1407" s="7">
        <v>0</v>
      </c>
      <c r="P1407" s="7">
        <v>584</v>
      </c>
      <c r="Q1407" s="7">
        <f t="shared" si="50"/>
        <v>-584</v>
      </c>
      <c r="R1407" s="6" t="s">
        <v>1</v>
      </c>
      <c r="S1407" s="5" t="s">
        <v>4</v>
      </c>
      <c r="T1407" s="5"/>
      <c r="U1407" s="5" t="s">
        <v>6388</v>
      </c>
      <c r="V1407" s="1"/>
      <c r="W1407" s="1"/>
      <c r="X1407" s="1"/>
      <c r="Y1407" s="1"/>
      <c r="Z1407" s="4">
        <v>42643</v>
      </c>
      <c r="AA1407" s="1"/>
      <c r="AB1407" s="1"/>
      <c r="AC1407" s="1"/>
      <c r="AD1407" s="8" t="s">
        <v>5689</v>
      </c>
    </row>
    <row r="1408" spans="2:30" ht="15" customHeight="1" outlineLevel="5" x14ac:dyDescent="0.25">
      <c r="B1408" s="3"/>
      <c r="C1408" s="1"/>
      <c r="D1408" s="1"/>
      <c r="E1408" s="1"/>
      <c r="F1408" s="1"/>
      <c r="G1408" s="1" t="s">
        <v>1842</v>
      </c>
      <c r="H1408" s="188">
        <v>42643</v>
      </c>
      <c r="I1408" s="1" t="s">
        <v>4274</v>
      </c>
      <c r="J1408" s="2" t="s">
        <v>63</v>
      </c>
      <c r="K1408" s="1" t="s">
        <v>9</v>
      </c>
      <c r="L1408" s="1" t="s">
        <v>10</v>
      </c>
      <c r="M1408" s="1" t="s">
        <v>10</v>
      </c>
      <c r="N1408" s="1" t="s">
        <v>11</v>
      </c>
      <c r="O1408" s="7">
        <v>0</v>
      </c>
      <c r="P1408" s="7">
        <v>1200</v>
      </c>
      <c r="Q1408" s="7">
        <f t="shared" si="50"/>
        <v>-1200</v>
      </c>
      <c r="R1408" s="6" t="s">
        <v>1</v>
      </c>
      <c r="S1408" s="5" t="s">
        <v>4</v>
      </c>
      <c r="T1408" s="5"/>
      <c r="U1408" s="5" t="s">
        <v>6389</v>
      </c>
      <c r="V1408" s="1"/>
      <c r="W1408" s="1"/>
      <c r="X1408" s="1"/>
      <c r="Y1408" s="1"/>
      <c r="Z1408" s="4">
        <v>42643</v>
      </c>
      <c r="AA1408" s="1"/>
      <c r="AB1408" s="1"/>
      <c r="AC1408" s="1"/>
      <c r="AD1408" s="8" t="s">
        <v>4275</v>
      </c>
    </row>
    <row r="1409" spans="2:30" outlineLevel="5" x14ac:dyDescent="0.25">
      <c r="B1409" s="220"/>
      <c r="C1409" s="2"/>
      <c r="D1409" s="2"/>
      <c r="E1409" s="2"/>
      <c r="F1409" s="2"/>
      <c r="G1409" s="2"/>
      <c r="H1409" s="228"/>
      <c r="I1409" s="2"/>
      <c r="J1409" s="2" t="s">
        <v>63</v>
      </c>
      <c r="K1409" s="2"/>
      <c r="L1409" s="2"/>
      <c r="M1409" s="2"/>
      <c r="N1409" s="2"/>
      <c r="O1409" s="221"/>
      <c r="P1409" s="221"/>
      <c r="Q1409" s="221"/>
      <c r="R1409" s="222"/>
      <c r="S1409" s="223"/>
      <c r="T1409" s="223"/>
      <c r="U1409" s="223"/>
      <c r="V1409" s="2"/>
      <c r="W1409" s="2"/>
      <c r="X1409" s="2"/>
      <c r="Y1409" s="2"/>
      <c r="Z1409" s="224"/>
      <c r="AA1409" s="2"/>
      <c r="AB1409" s="2"/>
      <c r="AC1409" s="2"/>
      <c r="AD1409" s="225"/>
    </row>
    <row r="1410" spans="2:30" outlineLevel="3" x14ac:dyDescent="0.25">
      <c r="B1410" s="220"/>
      <c r="C1410" s="2"/>
      <c r="D1410" s="2"/>
      <c r="E1410" s="2" t="s">
        <v>64</v>
      </c>
      <c r="F1410" s="2" t="s">
        <v>22</v>
      </c>
      <c r="G1410" s="2"/>
      <c r="H1410" s="228"/>
      <c r="I1410" s="2"/>
      <c r="J1410" s="2" t="s">
        <v>64</v>
      </c>
      <c r="K1410" s="2"/>
      <c r="L1410" s="2"/>
      <c r="M1410" s="2"/>
      <c r="N1410" s="2"/>
      <c r="O1410" s="221">
        <f>SUM(O1411:O1713)/2</f>
        <v>17415871.490000002</v>
      </c>
      <c r="P1410" s="221">
        <f>SUM(P1411:P1713)/2</f>
        <v>19744.599999999999</v>
      </c>
      <c r="Q1410" s="221">
        <f>O1410-P1410</f>
        <v>17396126.890000001</v>
      </c>
      <c r="R1410" s="222"/>
      <c r="S1410" s="223"/>
      <c r="T1410" s="223"/>
      <c r="U1410" s="223"/>
      <c r="V1410" s="2"/>
      <c r="W1410" s="2"/>
      <c r="X1410" s="2"/>
      <c r="Y1410" s="2"/>
      <c r="Z1410" s="224"/>
      <c r="AA1410" s="2"/>
      <c r="AB1410" s="2"/>
      <c r="AC1410" s="2"/>
      <c r="AD1410" s="225"/>
    </row>
    <row r="1411" spans="2:30" outlineLevel="4" x14ac:dyDescent="0.25">
      <c r="B1411" s="220"/>
      <c r="C1411" s="2"/>
      <c r="D1411" s="2"/>
      <c r="E1411" s="2"/>
      <c r="F1411" s="2" t="s">
        <v>12</v>
      </c>
      <c r="G1411" s="2" t="s">
        <v>13</v>
      </c>
      <c r="H1411" s="228"/>
      <c r="I1411" s="2"/>
      <c r="J1411" s="2" t="s">
        <v>64</v>
      </c>
      <c r="K1411" s="2"/>
      <c r="L1411" s="2"/>
      <c r="M1411" s="2"/>
      <c r="N1411" s="2"/>
      <c r="O1411" s="221">
        <f>SUM(O1412:O1710)</f>
        <v>17415871.490000006</v>
      </c>
      <c r="P1411" s="221">
        <f>SUM(P1412:P1710)</f>
        <v>0</v>
      </c>
      <c r="Q1411" s="221">
        <f>O1411-P1411</f>
        <v>17415871.490000006</v>
      </c>
      <c r="R1411" s="222"/>
      <c r="S1411" s="223"/>
      <c r="T1411" s="223"/>
      <c r="U1411" s="223"/>
      <c r="V1411" s="2"/>
      <c r="W1411" s="2"/>
      <c r="X1411" s="2"/>
      <c r="Y1411" s="2"/>
      <c r="Z1411" s="224"/>
      <c r="AA1411" s="2"/>
      <c r="AB1411" s="2"/>
      <c r="AC1411" s="2"/>
      <c r="AD1411" s="225"/>
    </row>
    <row r="1412" spans="2:30" ht="15" customHeight="1" outlineLevel="5" x14ac:dyDescent="0.25">
      <c r="B1412" s="3"/>
      <c r="C1412" s="1"/>
      <c r="D1412" s="1"/>
      <c r="E1412" s="1"/>
      <c r="F1412" s="1"/>
      <c r="G1412" s="183" t="s">
        <v>1842</v>
      </c>
      <c r="H1412" s="188">
        <v>42370</v>
      </c>
      <c r="I1412" s="1" t="s">
        <v>14</v>
      </c>
      <c r="J1412" s="2" t="s">
        <v>64</v>
      </c>
      <c r="K1412" s="1" t="s">
        <v>9</v>
      </c>
      <c r="L1412" s="1" t="s">
        <v>10</v>
      </c>
      <c r="M1412" s="1" t="s">
        <v>10</v>
      </c>
      <c r="N1412" s="1" t="s">
        <v>11</v>
      </c>
      <c r="O1412" s="249">
        <v>-0.9</v>
      </c>
      <c r="P1412" s="7">
        <v>0</v>
      </c>
      <c r="Q1412" s="7">
        <f t="shared" ref="Q1412:Q1475" si="51">O1412-P1412</f>
        <v>-0.9</v>
      </c>
      <c r="R1412" s="6" t="s">
        <v>1</v>
      </c>
      <c r="S1412" s="5" t="s">
        <v>4</v>
      </c>
      <c r="T1412" s="5"/>
      <c r="U1412" s="233" t="s">
        <v>2487</v>
      </c>
      <c r="V1412" s="1"/>
      <c r="W1412" s="1"/>
      <c r="X1412" s="1"/>
      <c r="Y1412" s="1"/>
      <c r="Z1412" s="4">
        <v>42370</v>
      </c>
      <c r="AA1412" s="1"/>
      <c r="AB1412" s="1"/>
      <c r="AC1412" s="1"/>
      <c r="AD1412" s="8" t="s">
        <v>1843</v>
      </c>
    </row>
    <row r="1413" spans="2:30" ht="15" customHeight="1" outlineLevel="5" x14ac:dyDescent="0.25">
      <c r="B1413" s="3"/>
      <c r="C1413" s="1"/>
      <c r="D1413" s="1"/>
      <c r="E1413" s="1"/>
      <c r="F1413" s="1"/>
      <c r="G1413" s="183" t="s">
        <v>1842</v>
      </c>
      <c r="H1413" s="188">
        <v>42370</v>
      </c>
      <c r="I1413" s="1" t="s">
        <v>14</v>
      </c>
      <c r="J1413" s="2" t="s">
        <v>64</v>
      </c>
      <c r="K1413" s="1" t="s">
        <v>9</v>
      </c>
      <c r="L1413" s="1" t="s">
        <v>10</v>
      </c>
      <c r="M1413" s="1" t="s">
        <v>10</v>
      </c>
      <c r="N1413" s="1" t="s">
        <v>11</v>
      </c>
      <c r="O1413" s="249">
        <v>-862.9</v>
      </c>
      <c r="P1413" s="7">
        <v>0</v>
      </c>
      <c r="Q1413" s="7">
        <f t="shared" si="51"/>
        <v>-862.9</v>
      </c>
      <c r="R1413" s="6" t="s">
        <v>1</v>
      </c>
      <c r="S1413" s="5" t="s">
        <v>4</v>
      </c>
      <c r="T1413" s="5"/>
      <c r="U1413" s="233" t="s">
        <v>2486</v>
      </c>
      <c r="V1413" s="1"/>
      <c r="W1413" s="1"/>
      <c r="X1413" s="1"/>
      <c r="Y1413" s="1"/>
      <c r="Z1413" s="4">
        <v>42370</v>
      </c>
      <c r="AA1413" s="1"/>
      <c r="AB1413" s="1"/>
      <c r="AC1413" s="1"/>
      <c r="AD1413" s="8" t="s">
        <v>1843</v>
      </c>
    </row>
    <row r="1414" spans="2:30" ht="15" customHeight="1" outlineLevel="5" x14ac:dyDescent="0.25">
      <c r="B1414" s="3"/>
      <c r="C1414" s="1"/>
      <c r="D1414" s="1"/>
      <c r="E1414" s="1"/>
      <c r="F1414" s="1"/>
      <c r="G1414" s="183" t="s">
        <v>1842</v>
      </c>
      <c r="H1414" s="188">
        <v>42370</v>
      </c>
      <c r="I1414" s="1" t="s">
        <v>14</v>
      </c>
      <c r="J1414" s="2" t="s">
        <v>64</v>
      </c>
      <c r="K1414" s="1" t="s">
        <v>9</v>
      </c>
      <c r="L1414" s="1" t="s">
        <v>10</v>
      </c>
      <c r="M1414" s="1" t="s">
        <v>10</v>
      </c>
      <c r="N1414" s="1" t="s">
        <v>11</v>
      </c>
      <c r="O1414" s="249">
        <v>5200</v>
      </c>
      <c r="P1414" s="7">
        <v>0</v>
      </c>
      <c r="Q1414" s="7">
        <f t="shared" si="51"/>
        <v>5200</v>
      </c>
      <c r="R1414" s="6" t="s">
        <v>1</v>
      </c>
      <c r="S1414" s="5" t="s">
        <v>4</v>
      </c>
      <c r="T1414" s="5"/>
      <c r="U1414" s="233" t="s">
        <v>2488</v>
      </c>
      <c r="V1414" s="1"/>
      <c r="W1414" s="1"/>
      <c r="X1414" s="1"/>
      <c r="Y1414" s="1"/>
      <c r="Z1414" s="4">
        <v>42370</v>
      </c>
      <c r="AA1414" s="1"/>
      <c r="AB1414" s="1"/>
      <c r="AC1414" s="1"/>
      <c r="AD1414" s="8" t="s">
        <v>1843</v>
      </c>
    </row>
    <row r="1415" spans="2:30" ht="15" customHeight="1" outlineLevel="5" x14ac:dyDescent="0.25">
      <c r="B1415" s="3"/>
      <c r="C1415" s="1"/>
      <c r="D1415" s="1"/>
      <c r="E1415" s="1"/>
      <c r="F1415" s="1"/>
      <c r="G1415" s="183" t="s">
        <v>1842</v>
      </c>
      <c r="H1415" s="188">
        <v>42370</v>
      </c>
      <c r="I1415" s="1" t="s">
        <v>14</v>
      </c>
      <c r="J1415" s="2" t="s">
        <v>64</v>
      </c>
      <c r="K1415" s="1" t="s">
        <v>9</v>
      </c>
      <c r="L1415" s="1" t="s">
        <v>10</v>
      </c>
      <c r="M1415" s="1" t="s">
        <v>10</v>
      </c>
      <c r="N1415" s="1" t="s">
        <v>11</v>
      </c>
      <c r="O1415" s="249">
        <v>-1180516.99</v>
      </c>
      <c r="P1415" s="7">
        <v>0</v>
      </c>
      <c r="Q1415" s="7">
        <f t="shared" si="51"/>
        <v>-1180516.99</v>
      </c>
      <c r="R1415" s="6" t="s">
        <v>1</v>
      </c>
      <c r="S1415" s="5" t="s">
        <v>4</v>
      </c>
      <c r="T1415" s="5"/>
      <c r="U1415" s="233" t="s">
        <v>300</v>
      </c>
      <c r="V1415" s="1"/>
      <c r="W1415" s="1"/>
      <c r="X1415" s="1"/>
      <c r="Y1415" s="1"/>
      <c r="Z1415" s="4">
        <v>42370</v>
      </c>
      <c r="AA1415" s="1"/>
      <c r="AB1415" s="1"/>
      <c r="AC1415" s="1"/>
      <c r="AD1415" s="8" t="s">
        <v>1843</v>
      </c>
    </row>
    <row r="1416" spans="2:30" ht="15" customHeight="1" outlineLevel="5" x14ac:dyDescent="0.25">
      <c r="B1416" s="3"/>
      <c r="C1416" s="1"/>
      <c r="D1416" s="1"/>
      <c r="E1416" s="1"/>
      <c r="F1416" s="1"/>
      <c r="G1416" s="183" t="s">
        <v>1842</v>
      </c>
      <c r="H1416" s="188">
        <v>42370</v>
      </c>
      <c r="I1416" s="1" t="s">
        <v>14</v>
      </c>
      <c r="J1416" s="2" t="s">
        <v>64</v>
      </c>
      <c r="K1416" s="1" t="s">
        <v>9</v>
      </c>
      <c r="L1416" s="1" t="s">
        <v>10</v>
      </c>
      <c r="M1416" s="1" t="s">
        <v>10</v>
      </c>
      <c r="N1416" s="1" t="s">
        <v>11</v>
      </c>
      <c r="O1416" s="249">
        <v>27959.06</v>
      </c>
      <c r="P1416" s="7">
        <v>0</v>
      </c>
      <c r="Q1416" s="7">
        <f t="shared" si="51"/>
        <v>27959.06</v>
      </c>
      <c r="R1416" s="6" t="s">
        <v>1</v>
      </c>
      <c r="S1416" s="5" t="s">
        <v>4</v>
      </c>
      <c r="T1416" s="5"/>
      <c r="U1416" s="5" t="s">
        <v>301</v>
      </c>
      <c r="V1416" s="1"/>
      <c r="W1416" s="1"/>
      <c r="X1416" s="1"/>
      <c r="Y1416" s="1"/>
      <c r="Z1416" s="4">
        <v>42370</v>
      </c>
      <c r="AA1416" s="1"/>
      <c r="AB1416" s="1"/>
      <c r="AC1416" s="1"/>
      <c r="AD1416" s="8" t="s">
        <v>1843</v>
      </c>
    </row>
    <row r="1417" spans="2:30" ht="15" customHeight="1" outlineLevel="5" x14ac:dyDescent="0.25">
      <c r="B1417" s="3"/>
      <c r="C1417" s="1"/>
      <c r="D1417" s="1"/>
      <c r="E1417" s="1"/>
      <c r="F1417" s="1"/>
      <c r="G1417" s="183" t="s">
        <v>1842</v>
      </c>
      <c r="H1417" s="188">
        <v>42370</v>
      </c>
      <c r="I1417" s="1" t="s">
        <v>14</v>
      </c>
      <c r="J1417" s="2" t="s">
        <v>64</v>
      </c>
      <c r="K1417" s="1" t="s">
        <v>9</v>
      </c>
      <c r="L1417" s="1" t="s">
        <v>10</v>
      </c>
      <c r="M1417" s="1" t="s">
        <v>10</v>
      </c>
      <c r="N1417" s="1" t="s">
        <v>11</v>
      </c>
      <c r="O1417" s="249">
        <v>24739.77</v>
      </c>
      <c r="P1417" s="7">
        <v>0</v>
      </c>
      <c r="Q1417" s="7">
        <f t="shared" si="51"/>
        <v>24739.77</v>
      </c>
      <c r="R1417" s="6" t="s">
        <v>1</v>
      </c>
      <c r="S1417" s="5" t="s">
        <v>4</v>
      </c>
      <c r="T1417" s="5"/>
      <c r="U1417" s="5" t="s">
        <v>302</v>
      </c>
      <c r="V1417" s="1"/>
      <c r="W1417" s="1"/>
      <c r="X1417" s="1"/>
      <c r="Y1417" s="1"/>
      <c r="Z1417" s="4">
        <v>42370</v>
      </c>
      <c r="AA1417" s="1"/>
      <c r="AB1417" s="1"/>
      <c r="AC1417" s="1"/>
      <c r="AD1417" s="8" t="s">
        <v>1843</v>
      </c>
    </row>
    <row r="1418" spans="2:30" ht="15" customHeight="1" outlineLevel="5" x14ac:dyDescent="0.25">
      <c r="B1418" s="3"/>
      <c r="C1418" s="1"/>
      <c r="D1418" s="1"/>
      <c r="E1418" s="1"/>
      <c r="F1418" s="1"/>
      <c r="G1418" s="183" t="s">
        <v>1842</v>
      </c>
      <c r="H1418" s="188">
        <v>42370</v>
      </c>
      <c r="I1418" s="1" t="s">
        <v>14</v>
      </c>
      <c r="J1418" s="2" t="s">
        <v>64</v>
      </c>
      <c r="K1418" s="1" t="s">
        <v>9</v>
      </c>
      <c r="L1418" s="1" t="s">
        <v>10</v>
      </c>
      <c r="M1418" s="1" t="s">
        <v>10</v>
      </c>
      <c r="N1418" s="1" t="s">
        <v>11</v>
      </c>
      <c r="O1418" s="249">
        <v>38100.47</v>
      </c>
      <c r="P1418" s="7">
        <v>0</v>
      </c>
      <c r="Q1418" s="7">
        <f t="shared" si="51"/>
        <v>38100.47</v>
      </c>
      <c r="R1418" s="6" t="s">
        <v>1</v>
      </c>
      <c r="S1418" s="5" t="s">
        <v>4</v>
      </c>
      <c r="T1418" s="5"/>
      <c r="U1418" s="5" t="s">
        <v>303</v>
      </c>
      <c r="V1418" s="1"/>
      <c r="W1418" s="1"/>
      <c r="X1418" s="1"/>
      <c r="Y1418" s="1"/>
      <c r="Z1418" s="4">
        <v>42370</v>
      </c>
      <c r="AA1418" s="1"/>
      <c r="AB1418" s="1"/>
      <c r="AC1418" s="1"/>
      <c r="AD1418" s="8" t="s">
        <v>1843</v>
      </c>
    </row>
    <row r="1419" spans="2:30" ht="15" customHeight="1" outlineLevel="5" x14ac:dyDescent="0.25">
      <c r="B1419" s="3"/>
      <c r="C1419" s="1"/>
      <c r="D1419" s="1"/>
      <c r="E1419" s="1"/>
      <c r="F1419" s="1"/>
      <c r="G1419" s="183" t="s">
        <v>1842</v>
      </c>
      <c r="H1419" s="188">
        <v>42370</v>
      </c>
      <c r="I1419" s="1" t="s">
        <v>14</v>
      </c>
      <c r="J1419" s="2" t="s">
        <v>64</v>
      </c>
      <c r="K1419" s="1" t="s">
        <v>9</v>
      </c>
      <c r="L1419" s="1" t="s">
        <v>10</v>
      </c>
      <c r="M1419" s="1" t="s">
        <v>10</v>
      </c>
      <c r="N1419" s="1" t="s">
        <v>11</v>
      </c>
      <c r="O1419" s="249">
        <v>20380.27</v>
      </c>
      <c r="P1419" s="7">
        <v>0</v>
      </c>
      <c r="Q1419" s="7">
        <f t="shared" si="51"/>
        <v>20380.27</v>
      </c>
      <c r="R1419" s="6" t="s">
        <v>1</v>
      </c>
      <c r="S1419" s="5" t="s">
        <v>4</v>
      </c>
      <c r="T1419" s="5"/>
      <c r="U1419" s="5" t="s">
        <v>304</v>
      </c>
      <c r="V1419" s="1"/>
      <c r="W1419" s="1"/>
      <c r="X1419" s="1"/>
      <c r="Y1419" s="1"/>
      <c r="Z1419" s="4">
        <v>42370</v>
      </c>
      <c r="AA1419" s="1"/>
      <c r="AB1419" s="1"/>
      <c r="AC1419" s="1"/>
      <c r="AD1419" s="8" t="s">
        <v>1843</v>
      </c>
    </row>
    <row r="1420" spans="2:30" ht="15" customHeight="1" outlineLevel="5" x14ac:dyDescent="0.25">
      <c r="B1420" s="3"/>
      <c r="C1420" s="1"/>
      <c r="D1420" s="1"/>
      <c r="E1420" s="1"/>
      <c r="F1420" s="1"/>
      <c r="G1420" s="183" t="s">
        <v>1842</v>
      </c>
      <c r="H1420" s="188">
        <v>42370</v>
      </c>
      <c r="I1420" s="1" t="s">
        <v>14</v>
      </c>
      <c r="J1420" s="2" t="s">
        <v>64</v>
      </c>
      <c r="K1420" s="1" t="s">
        <v>9</v>
      </c>
      <c r="L1420" s="1" t="s">
        <v>10</v>
      </c>
      <c r="M1420" s="1" t="s">
        <v>10</v>
      </c>
      <c r="N1420" s="1" t="s">
        <v>11</v>
      </c>
      <c r="O1420" s="249">
        <v>22405.08</v>
      </c>
      <c r="P1420" s="7">
        <v>0</v>
      </c>
      <c r="Q1420" s="7">
        <f t="shared" si="51"/>
        <v>22405.08</v>
      </c>
      <c r="R1420" s="6" t="s">
        <v>1</v>
      </c>
      <c r="S1420" s="5" t="s">
        <v>4</v>
      </c>
      <c r="T1420" s="5"/>
      <c r="U1420" s="5" t="s">
        <v>305</v>
      </c>
      <c r="V1420" s="1"/>
      <c r="W1420" s="1"/>
      <c r="X1420" s="1"/>
      <c r="Y1420" s="1"/>
      <c r="Z1420" s="4">
        <v>42370</v>
      </c>
      <c r="AA1420" s="1"/>
      <c r="AB1420" s="1"/>
      <c r="AC1420" s="1"/>
      <c r="AD1420" s="8" t="s">
        <v>1843</v>
      </c>
    </row>
    <row r="1421" spans="2:30" ht="15" customHeight="1" outlineLevel="5" x14ac:dyDescent="0.25">
      <c r="B1421" s="3"/>
      <c r="C1421" s="1"/>
      <c r="D1421" s="1"/>
      <c r="E1421" s="1"/>
      <c r="F1421" s="1"/>
      <c r="G1421" s="183" t="s">
        <v>1842</v>
      </c>
      <c r="H1421" s="188">
        <v>42370</v>
      </c>
      <c r="I1421" s="1" t="s">
        <v>14</v>
      </c>
      <c r="J1421" s="2" t="s">
        <v>64</v>
      </c>
      <c r="K1421" s="1" t="s">
        <v>9</v>
      </c>
      <c r="L1421" s="1" t="s">
        <v>10</v>
      </c>
      <c r="M1421" s="1" t="s">
        <v>10</v>
      </c>
      <c r="N1421" s="1" t="s">
        <v>11</v>
      </c>
      <c r="O1421" s="249">
        <v>35219.65</v>
      </c>
      <c r="P1421" s="7">
        <v>0</v>
      </c>
      <c r="Q1421" s="7">
        <f t="shared" si="51"/>
        <v>35219.65</v>
      </c>
      <c r="R1421" s="6" t="s">
        <v>1</v>
      </c>
      <c r="S1421" s="5" t="s">
        <v>4</v>
      </c>
      <c r="T1421" s="5"/>
      <c r="U1421" s="5" t="s">
        <v>306</v>
      </c>
      <c r="V1421" s="1"/>
      <c r="W1421" s="1"/>
      <c r="X1421" s="1"/>
      <c r="Y1421" s="1"/>
      <c r="Z1421" s="4">
        <v>42370</v>
      </c>
      <c r="AA1421" s="1"/>
      <c r="AB1421" s="1"/>
      <c r="AC1421" s="1"/>
      <c r="AD1421" s="8" t="s">
        <v>1843</v>
      </c>
    </row>
    <row r="1422" spans="2:30" ht="15" customHeight="1" outlineLevel="5" x14ac:dyDescent="0.25">
      <c r="B1422" s="3"/>
      <c r="C1422" s="1"/>
      <c r="D1422" s="1"/>
      <c r="E1422" s="1"/>
      <c r="F1422" s="1"/>
      <c r="G1422" s="183" t="s">
        <v>1842</v>
      </c>
      <c r="H1422" s="188">
        <v>42370</v>
      </c>
      <c r="I1422" s="1" t="s">
        <v>14</v>
      </c>
      <c r="J1422" s="2" t="s">
        <v>64</v>
      </c>
      <c r="K1422" s="1" t="s">
        <v>9</v>
      </c>
      <c r="L1422" s="1" t="s">
        <v>10</v>
      </c>
      <c r="M1422" s="1" t="s">
        <v>10</v>
      </c>
      <c r="N1422" s="1" t="s">
        <v>11</v>
      </c>
      <c r="O1422" s="249">
        <v>1961.8</v>
      </c>
      <c r="P1422" s="7">
        <v>0</v>
      </c>
      <c r="Q1422" s="7">
        <f t="shared" si="51"/>
        <v>1961.8</v>
      </c>
      <c r="R1422" s="6" t="s">
        <v>1</v>
      </c>
      <c r="S1422" s="5" t="s">
        <v>4</v>
      </c>
      <c r="T1422" s="5"/>
      <c r="U1422" s="5" t="s">
        <v>307</v>
      </c>
      <c r="V1422" s="1"/>
      <c r="W1422" s="1"/>
      <c r="X1422" s="1"/>
      <c r="Y1422" s="1"/>
      <c r="Z1422" s="4">
        <v>42370</v>
      </c>
      <c r="AA1422" s="1"/>
      <c r="AB1422" s="1"/>
      <c r="AC1422" s="1"/>
      <c r="AD1422" s="8" t="s">
        <v>1843</v>
      </c>
    </row>
    <row r="1423" spans="2:30" ht="15" customHeight="1" outlineLevel="5" x14ac:dyDescent="0.25">
      <c r="B1423" s="3"/>
      <c r="C1423" s="1"/>
      <c r="D1423" s="1"/>
      <c r="E1423" s="1"/>
      <c r="F1423" s="1"/>
      <c r="G1423" s="183" t="s">
        <v>1842</v>
      </c>
      <c r="H1423" s="188">
        <v>42370</v>
      </c>
      <c r="I1423" s="1" t="s">
        <v>14</v>
      </c>
      <c r="J1423" s="2" t="s">
        <v>64</v>
      </c>
      <c r="K1423" s="1" t="s">
        <v>9</v>
      </c>
      <c r="L1423" s="1" t="s">
        <v>10</v>
      </c>
      <c r="M1423" s="1" t="s">
        <v>10</v>
      </c>
      <c r="N1423" s="1" t="s">
        <v>11</v>
      </c>
      <c r="O1423" s="249">
        <v>18383.57</v>
      </c>
      <c r="P1423" s="7">
        <v>0</v>
      </c>
      <c r="Q1423" s="7">
        <f t="shared" si="51"/>
        <v>18383.57</v>
      </c>
      <c r="R1423" s="6" t="s">
        <v>1</v>
      </c>
      <c r="S1423" s="5" t="s">
        <v>4</v>
      </c>
      <c r="T1423" s="5"/>
      <c r="U1423" s="5" t="s">
        <v>308</v>
      </c>
      <c r="V1423" s="1"/>
      <c r="W1423" s="1"/>
      <c r="X1423" s="1"/>
      <c r="Y1423" s="1"/>
      <c r="Z1423" s="4">
        <v>42370</v>
      </c>
      <c r="AA1423" s="1"/>
      <c r="AB1423" s="1"/>
      <c r="AC1423" s="1"/>
      <c r="AD1423" s="8" t="s">
        <v>1843</v>
      </c>
    </row>
    <row r="1424" spans="2:30" ht="15" customHeight="1" outlineLevel="5" x14ac:dyDescent="0.25">
      <c r="B1424" s="3"/>
      <c r="C1424" s="1"/>
      <c r="D1424" s="1"/>
      <c r="E1424" s="1"/>
      <c r="F1424" s="1"/>
      <c r="G1424" s="183" t="s">
        <v>1842</v>
      </c>
      <c r="H1424" s="188">
        <v>42370</v>
      </c>
      <c r="I1424" s="1" t="s">
        <v>14</v>
      </c>
      <c r="J1424" s="2" t="s">
        <v>64</v>
      </c>
      <c r="K1424" s="1" t="s">
        <v>9</v>
      </c>
      <c r="L1424" s="1" t="s">
        <v>10</v>
      </c>
      <c r="M1424" s="1" t="s">
        <v>10</v>
      </c>
      <c r="N1424" s="1" t="s">
        <v>11</v>
      </c>
      <c r="O1424" s="249">
        <v>28978.61</v>
      </c>
      <c r="P1424" s="7">
        <v>0</v>
      </c>
      <c r="Q1424" s="7">
        <f t="shared" si="51"/>
        <v>28978.61</v>
      </c>
      <c r="R1424" s="6" t="s">
        <v>1</v>
      </c>
      <c r="S1424" s="5" t="s">
        <v>4</v>
      </c>
      <c r="T1424" s="5"/>
      <c r="U1424" s="5" t="s">
        <v>309</v>
      </c>
      <c r="V1424" s="1"/>
      <c r="W1424" s="1"/>
      <c r="X1424" s="1"/>
      <c r="Y1424" s="1"/>
      <c r="Z1424" s="4">
        <v>42370</v>
      </c>
      <c r="AA1424" s="1"/>
      <c r="AB1424" s="1"/>
      <c r="AC1424" s="1"/>
      <c r="AD1424" s="8" t="s">
        <v>1843</v>
      </c>
    </row>
    <row r="1425" spans="2:30" ht="15" customHeight="1" outlineLevel="5" x14ac:dyDescent="0.25">
      <c r="B1425" s="3"/>
      <c r="C1425" s="1"/>
      <c r="D1425" s="1"/>
      <c r="E1425" s="1"/>
      <c r="F1425" s="1"/>
      <c r="G1425" s="183" t="s">
        <v>1842</v>
      </c>
      <c r="H1425" s="188">
        <v>42370</v>
      </c>
      <c r="I1425" s="1" t="s">
        <v>14</v>
      </c>
      <c r="J1425" s="2" t="s">
        <v>64</v>
      </c>
      <c r="K1425" s="1" t="s">
        <v>9</v>
      </c>
      <c r="L1425" s="1" t="s">
        <v>10</v>
      </c>
      <c r="M1425" s="1" t="s">
        <v>10</v>
      </c>
      <c r="N1425" s="1" t="s">
        <v>11</v>
      </c>
      <c r="O1425" s="249">
        <v>5074.07</v>
      </c>
      <c r="P1425" s="7">
        <v>0</v>
      </c>
      <c r="Q1425" s="7">
        <f t="shared" si="51"/>
        <v>5074.07</v>
      </c>
      <c r="R1425" s="6" t="s">
        <v>1</v>
      </c>
      <c r="S1425" s="5" t="s">
        <v>4</v>
      </c>
      <c r="T1425" s="5"/>
      <c r="U1425" s="5" t="s">
        <v>2489</v>
      </c>
      <c r="V1425" s="1"/>
      <c r="W1425" s="1"/>
      <c r="X1425" s="1"/>
      <c r="Y1425" s="1"/>
      <c r="Z1425" s="4">
        <v>42370</v>
      </c>
      <c r="AA1425" s="1"/>
      <c r="AB1425" s="1"/>
      <c r="AC1425" s="1"/>
      <c r="AD1425" s="8" t="s">
        <v>1843</v>
      </c>
    </row>
    <row r="1426" spans="2:30" ht="15" customHeight="1" outlineLevel="5" x14ac:dyDescent="0.25">
      <c r="B1426" s="3"/>
      <c r="C1426" s="1"/>
      <c r="D1426" s="1"/>
      <c r="E1426" s="1"/>
      <c r="F1426" s="1"/>
      <c r="G1426" s="183" t="s">
        <v>1842</v>
      </c>
      <c r="H1426" s="188">
        <v>42370</v>
      </c>
      <c r="I1426" s="1" t="s">
        <v>14</v>
      </c>
      <c r="J1426" s="2" t="s">
        <v>64</v>
      </c>
      <c r="K1426" s="1" t="s">
        <v>9</v>
      </c>
      <c r="L1426" s="1" t="s">
        <v>10</v>
      </c>
      <c r="M1426" s="1" t="s">
        <v>10</v>
      </c>
      <c r="N1426" s="1" t="s">
        <v>11</v>
      </c>
      <c r="O1426" s="249">
        <v>55957.62</v>
      </c>
      <c r="P1426" s="7">
        <v>0</v>
      </c>
      <c r="Q1426" s="7">
        <f t="shared" si="51"/>
        <v>55957.62</v>
      </c>
      <c r="R1426" s="6" t="s">
        <v>1</v>
      </c>
      <c r="S1426" s="5" t="s">
        <v>4</v>
      </c>
      <c r="T1426" s="5"/>
      <c r="U1426" s="5" t="s">
        <v>311</v>
      </c>
      <c r="V1426" s="1"/>
      <c r="W1426" s="1"/>
      <c r="X1426" s="1"/>
      <c r="Y1426" s="1"/>
      <c r="Z1426" s="4">
        <v>42370</v>
      </c>
      <c r="AA1426" s="1"/>
      <c r="AB1426" s="1"/>
      <c r="AC1426" s="1"/>
      <c r="AD1426" s="8" t="s">
        <v>1843</v>
      </c>
    </row>
    <row r="1427" spans="2:30" ht="15" customHeight="1" outlineLevel="5" x14ac:dyDescent="0.25">
      <c r="B1427" s="3"/>
      <c r="C1427" s="1"/>
      <c r="D1427" s="1"/>
      <c r="E1427" s="1"/>
      <c r="F1427" s="1"/>
      <c r="G1427" s="183" t="s">
        <v>1842</v>
      </c>
      <c r="H1427" s="188">
        <v>42370</v>
      </c>
      <c r="I1427" s="1" t="s">
        <v>14</v>
      </c>
      <c r="J1427" s="2" t="s">
        <v>64</v>
      </c>
      <c r="K1427" s="1" t="s">
        <v>9</v>
      </c>
      <c r="L1427" s="1" t="s">
        <v>10</v>
      </c>
      <c r="M1427" s="1" t="s">
        <v>10</v>
      </c>
      <c r="N1427" s="1" t="s">
        <v>11</v>
      </c>
      <c r="O1427" s="249">
        <v>75797.56</v>
      </c>
      <c r="P1427" s="7">
        <v>0</v>
      </c>
      <c r="Q1427" s="7">
        <f t="shared" si="51"/>
        <v>75797.56</v>
      </c>
      <c r="R1427" s="6" t="s">
        <v>1</v>
      </c>
      <c r="S1427" s="5" t="s">
        <v>4</v>
      </c>
      <c r="T1427" s="5"/>
      <c r="U1427" s="5" t="s">
        <v>312</v>
      </c>
      <c r="V1427" s="1"/>
      <c r="W1427" s="1"/>
      <c r="X1427" s="1"/>
      <c r="Y1427" s="1"/>
      <c r="Z1427" s="4">
        <v>42370</v>
      </c>
      <c r="AA1427" s="1"/>
      <c r="AB1427" s="1"/>
      <c r="AC1427" s="1"/>
      <c r="AD1427" s="8" t="s">
        <v>1843</v>
      </c>
    </row>
    <row r="1428" spans="2:30" ht="15" customHeight="1" outlineLevel="5" x14ac:dyDescent="0.25">
      <c r="B1428" s="3"/>
      <c r="C1428" s="1"/>
      <c r="D1428" s="1"/>
      <c r="E1428" s="1"/>
      <c r="F1428" s="1"/>
      <c r="G1428" s="183" t="s">
        <v>1842</v>
      </c>
      <c r="H1428" s="188">
        <v>42370</v>
      </c>
      <c r="I1428" s="1" t="s">
        <v>14</v>
      </c>
      <c r="J1428" s="2" t="s">
        <v>64</v>
      </c>
      <c r="K1428" s="1" t="s">
        <v>9</v>
      </c>
      <c r="L1428" s="1" t="s">
        <v>10</v>
      </c>
      <c r="M1428" s="1" t="s">
        <v>10</v>
      </c>
      <c r="N1428" s="1" t="s">
        <v>11</v>
      </c>
      <c r="O1428" s="249">
        <v>5640.12</v>
      </c>
      <c r="P1428" s="7">
        <v>0</v>
      </c>
      <c r="Q1428" s="7">
        <f t="shared" si="51"/>
        <v>5640.12</v>
      </c>
      <c r="R1428" s="6" t="s">
        <v>1</v>
      </c>
      <c r="S1428" s="5" t="s">
        <v>4</v>
      </c>
      <c r="T1428" s="5"/>
      <c r="U1428" s="5" t="s">
        <v>313</v>
      </c>
      <c r="V1428" s="1"/>
      <c r="W1428" s="1"/>
      <c r="X1428" s="1"/>
      <c r="Y1428" s="1"/>
      <c r="Z1428" s="4">
        <v>42370</v>
      </c>
      <c r="AA1428" s="1"/>
      <c r="AB1428" s="1"/>
      <c r="AC1428" s="1"/>
      <c r="AD1428" s="8" t="s">
        <v>1843</v>
      </c>
    </row>
    <row r="1429" spans="2:30" ht="15" customHeight="1" outlineLevel="5" x14ac:dyDescent="0.25">
      <c r="B1429" s="3"/>
      <c r="C1429" s="1"/>
      <c r="D1429" s="1"/>
      <c r="E1429" s="1"/>
      <c r="F1429" s="1"/>
      <c r="G1429" s="183" t="s">
        <v>1842</v>
      </c>
      <c r="H1429" s="188">
        <v>42370</v>
      </c>
      <c r="I1429" s="1" t="s">
        <v>14</v>
      </c>
      <c r="J1429" s="2" t="s">
        <v>64</v>
      </c>
      <c r="K1429" s="1" t="s">
        <v>9</v>
      </c>
      <c r="L1429" s="1" t="s">
        <v>10</v>
      </c>
      <c r="M1429" s="1" t="s">
        <v>10</v>
      </c>
      <c r="N1429" s="1" t="s">
        <v>11</v>
      </c>
      <c r="O1429" s="249">
        <v>1200</v>
      </c>
      <c r="P1429" s="7">
        <v>0</v>
      </c>
      <c r="Q1429" s="7">
        <f t="shared" si="51"/>
        <v>1200</v>
      </c>
      <c r="R1429" s="6" t="s">
        <v>1</v>
      </c>
      <c r="S1429" s="5" t="s">
        <v>4</v>
      </c>
      <c r="T1429" s="5"/>
      <c r="U1429" s="5" t="s">
        <v>314</v>
      </c>
      <c r="V1429" s="1"/>
      <c r="W1429" s="1"/>
      <c r="X1429" s="1"/>
      <c r="Y1429" s="1"/>
      <c r="Z1429" s="4">
        <v>42370</v>
      </c>
      <c r="AA1429" s="1"/>
      <c r="AB1429" s="1"/>
      <c r="AC1429" s="1"/>
      <c r="AD1429" s="8" t="s">
        <v>1843</v>
      </c>
    </row>
    <row r="1430" spans="2:30" ht="15" customHeight="1" outlineLevel="5" x14ac:dyDescent="0.25">
      <c r="B1430" s="3"/>
      <c r="C1430" s="1"/>
      <c r="D1430" s="1"/>
      <c r="E1430" s="1"/>
      <c r="F1430" s="1"/>
      <c r="G1430" s="183" t="s">
        <v>1842</v>
      </c>
      <c r="H1430" s="188">
        <v>42370</v>
      </c>
      <c r="I1430" s="1" t="s">
        <v>14</v>
      </c>
      <c r="J1430" s="2" t="s">
        <v>64</v>
      </c>
      <c r="K1430" s="1" t="s">
        <v>9</v>
      </c>
      <c r="L1430" s="1" t="s">
        <v>10</v>
      </c>
      <c r="M1430" s="1" t="s">
        <v>10</v>
      </c>
      <c r="N1430" s="1" t="s">
        <v>11</v>
      </c>
      <c r="O1430" s="249">
        <v>4566.17</v>
      </c>
      <c r="P1430" s="7">
        <v>0</v>
      </c>
      <c r="Q1430" s="7">
        <f t="shared" si="51"/>
        <v>4566.17</v>
      </c>
      <c r="R1430" s="6" t="s">
        <v>1</v>
      </c>
      <c r="S1430" s="5" t="s">
        <v>4</v>
      </c>
      <c r="T1430" s="5"/>
      <c r="U1430" s="5" t="s">
        <v>315</v>
      </c>
      <c r="V1430" s="1"/>
      <c r="W1430" s="1"/>
      <c r="X1430" s="1"/>
      <c r="Y1430" s="1"/>
      <c r="Z1430" s="4">
        <v>42370</v>
      </c>
      <c r="AA1430" s="1"/>
      <c r="AB1430" s="1"/>
      <c r="AC1430" s="1"/>
      <c r="AD1430" s="8" t="s">
        <v>1843</v>
      </c>
    </row>
    <row r="1431" spans="2:30" ht="15" customHeight="1" outlineLevel="5" x14ac:dyDescent="0.25">
      <c r="B1431" s="3"/>
      <c r="C1431" s="1"/>
      <c r="D1431" s="1"/>
      <c r="E1431" s="1"/>
      <c r="F1431" s="1"/>
      <c r="G1431" s="183" t="s">
        <v>1842</v>
      </c>
      <c r="H1431" s="188">
        <v>42370</v>
      </c>
      <c r="I1431" s="1" t="s">
        <v>14</v>
      </c>
      <c r="J1431" s="2" t="s">
        <v>64</v>
      </c>
      <c r="K1431" s="1" t="s">
        <v>9</v>
      </c>
      <c r="L1431" s="1" t="s">
        <v>10</v>
      </c>
      <c r="M1431" s="1" t="s">
        <v>10</v>
      </c>
      <c r="N1431" s="1" t="s">
        <v>11</v>
      </c>
      <c r="O1431" s="249">
        <v>1640</v>
      </c>
      <c r="P1431" s="7">
        <v>0</v>
      </c>
      <c r="Q1431" s="7">
        <f t="shared" si="51"/>
        <v>1640</v>
      </c>
      <c r="R1431" s="6" t="s">
        <v>1</v>
      </c>
      <c r="S1431" s="5" t="s">
        <v>4</v>
      </c>
      <c r="T1431" s="5"/>
      <c r="U1431" s="5" t="s">
        <v>316</v>
      </c>
      <c r="V1431" s="1"/>
      <c r="W1431" s="1"/>
      <c r="X1431" s="1"/>
      <c r="Y1431" s="1"/>
      <c r="Z1431" s="4">
        <v>42370</v>
      </c>
      <c r="AA1431" s="1"/>
      <c r="AB1431" s="1"/>
      <c r="AC1431" s="1"/>
      <c r="AD1431" s="8" t="s">
        <v>1843</v>
      </c>
    </row>
    <row r="1432" spans="2:30" ht="15" customHeight="1" outlineLevel="5" x14ac:dyDescent="0.25">
      <c r="B1432" s="3"/>
      <c r="C1432" s="1"/>
      <c r="D1432" s="1"/>
      <c r="E1432" s="1"/>
      <c r="F1432" s="1"/>
      <c r="G1432" s="183" t="s">
        <v>1842</v>
      </c>
      <c r="H1432" s="188">
        <v>42370</v>
      </c>
      <c r="I1432" s="1" t="s">
        <v>14</v>
      </c>
      <c r="J1432" s="2" t="s">
        <v>64</v>
      </c>
      <c r="K1432" s="1" t="s">
        <v>9</v>
      </c>
      <c r="L1432" s="1" t="s">
        <v>10</v>
      </c>
      <c r="M1432" s="1" t="s">
        <v>10</v>
      </c>
      <c r="N1432" s="1" t="s">
        <v>11</v>
      </c>
      <c r="O1432" s="249">
        <v>10772.51</v>
      </c>
      <c r="P1432" s="7">
        <v>0</v>
      </c>
      <c r="Q1432" s="7">
        <f t="shared" si="51"/>
        <v>10772.51</v>
      </c>
      <c r="R1432" s="6" t="s">
        <v>1</v>
      </c>
      <c r="S1432" s="5" t="s">
        <v>4</v>
      </c>
      <c r="T1432" s="5"/>
      <c r="U1432" s="5" t="s">
        <v>317</v>
      </c>
      <c r="V1432" s="1"/>
      <c r="W1432" s="1"/>
      <c r="X1432" s="1"/>
      <c r="Y1432" s="1"/>
      <c r="Z1432" s="4">
        <v>42370</v>
      </c>
      <c r="AA1432" s="1"/>
      <c r="AB1432" s="1"/>
      <c r="AC1432" s="1"/>
      <c r="AD1432" s="8" t="s">
        <v>1843</v>
      </c>
    </row>
    <row r="1433" spans="2:30" ht="15" customHeight="1" outlineLevel="5" x14ac:dyDescent="0.25">
      <c r="B1433" s="3"/>
      <c r="C1433" s="1"/>
      <c r="D1433" s="1"/>
      <c r="E1433" s="1"/>
      <c r="F1433" s="1"/>
      <c r="G1433" s="183" t="s">
        <v>1842</v>
      </c>
      <c r="H1433" s="188">
        <v>42370</v>
      </c>
      <c r="I1433" s="1" t="s">
        <v>14</v>
      </c>
      <c r="J1433" s="2" t="s">
        <v>64</v>
      </c>
      <c r="K1433" s="1" t="s">
        <v>9</v>
      </c>
      <c r="L1433" s="1" t="s">
        <v>10</v>
      </c>
      <c r="M1433" s="1" t="s">
        <v>10</v>
      </c>
      <c r="N1433" s="1" t="s">
        <v>11</v>
      </c>
      <c r="O1433" s="249">
        <v>3885</v>
      </c>
      <c r="P1433" s="7">
        <v>0</v>
      </c>
      <c r="Q1433" s="7">
        <f t="shared" si="51"/>
        <v>3885</v>
      </c>
      <c r="R1433" s="6" t="s">
        <v>1</v>
      </c>
      <c r="S1433" s="5" t="s">
        <v>4</v>
      </c>
      <c r="T1433" s="5"/>
      <c r="U1433" s="5" t="s">
        <v>318</v>
      </c>
      <c r="V1433" s="1"/>
      <c r="W1433" s="1"/>
      <c r="X1433" s="1"/>
      <c r="Y1433" s="1"/>
      <c r="Z1433" s="4">
        <v>42370</v>
      </c>
      <c r="AA1433" s="1"/>
      <c r="AB1433" s="1"/>
      <c r="AC1433" s="1"/>
      <c r="AD1433" s="8" t="s">
        <v>1843</v>
      </c>
    </row>
    <row r="1434" spans="2:30" ht="15" customHeight="1" outlineLevel="5" x14ac:dyDescent="0.25">
      <c r="B1434" s="3"/>
      <c r="C1434" s="1"/>
      <c r="D1434" s="1"/>
      <c r="E1434" s="1"/>
      <c r="F1434" s="1"/>
      <c r="G1434" s="183" t="s">
        <v>1842</v>
      </c>
      <c r="H1434" s="188">
        <v>42370</v>
      </c>
      <c r="I1434" s="1" t="s">
        <v>14</v>
      </c>
      <c r="J1434" s="2" t="s">
        <v>64</v>
      </c>
      <c r="K1434" s="1" t="s">
        <v>9</v>
      </c>
      <c r="L1434" s="1" t="s">
        <v>10</v>
      </c>
      <c r="M1434" s="1" t="s">
        <v>10</v>
      </c>
      <c r="N1434" s="1" t="s">
        <v>11</v>
      </c>
      <c r="O1434" s="249">
        <v>117338.46</v>
      </c>
      <c r="P1434" s="7">
        <v>0</v>
      </c>
      <c r="Q1434" s="7">
        <f t="shared" si="51"/>
        <v>117338.46</v>
      </c>
      <c r="R1434" s="6" t="s">
        <v>1</v>
      </c>
      <c r="S1434" s="5" t="s">
        <v>4</v>
      </c>
      <c r="T1434" s="5"/>
      <c r="U1434" s="5" t="s">
        <v>319</v>
      </c>
      <c r="V1434" s="1"/>
      <c r="W1434" s="1"/>
      <c r="X1434" s="1"/>
      <c r="Y1434" s="1"/>
      <c r="Z1434" s="4">
        <v>42370</v>
      </c>
      <c r="AA1434" s="1"/>
      <c r="AB1434" s="1"/>
      <c r="AC1434" s="1"/>
      <c r="AD1434" s="8" t="s">
        <v>1843</v>
      </c>
    </row>
    <row r="1435" spans="2:30" ht="15" customHeight="1" outlineLevel="5" x14ac:dyDescent="0.25">
      <c r="B1435" s="3"/>
      <c r="C1435" s="1"/>
      <c r="D1435" s="1"/>
      <c r="E1435" s="1"/>
      <c r="F1435" s="1"/>
      <c r="G1435" s="183" t="s">
        <v>1842</v>
      </c>
      <c r="H1435" s="188">
        <v>42370</v>
      </c>
      <c r="I1435" s="1" t="s">
        <v>14</v>
      </c>
      <c r="J1435" s="2" t="s">
        <v>64</v>
      </c>
      <c r="K1435" s="1" t="s">
        <v>9</v>
      </c>
      <c r="L1435" s="1" t="s">
        <v>10</v>
      </c>
      <c r="M1435" s="1" t="s">
        <v>10</v>
      </c>
      <c r="N1435" s="1" t="s">
        <v>11</v>
      </c>
      <c r="O1435" s="249">
        <v>5177.0200000000004</v>
      </c>
      <c r="P1435" s="7">
        <v>0</v>
      </c>
      <c r="Q1435" s="7">
        <f t="shared" si="51"/>
        <v>5177.0200000000004</v>
      </c>
      <c r="R1435" s="6" t="s">
        <v>1</v>
      </c>
      <c r="S1435" s="5" t="s">
        <v>4</v>
      </c>
      <c r="T1435" s="5"/>
      <c r="U1435" s="5" t="s">
        <v>320</v>
      </c>
      <c r="V1435" s="1"/>
      <c r="W1435" s="1"/>
      <c r="X1435" s="1"/>
      <c r="Y1435" s="1"/>
      <c r="Z1435" s="4">
        <v>42370</v>
      </c>
      <c r="AA1435" s="1"/>
      <c r="AB1435" s="1"/>
      <c r="AC1435" s="1"/>
      <c r="AD1435" s="8" t="s">
        <v>1843</v>
      </c>
    </row>
    <row r="1436" spans="2:30" ht="15" customHeight="1" outlineLevel="5" x14ac:dyDescent="0.25">
      <c r="B1436" s="3"/>
      <c r="C1436" s="1"/>
      <c r="D1436" s="1"/>
      <c r="E1436" s="1"/>
      <c r="F1436" s="1"/>
      <c r="G1436" s="183" t="s">
        <v>1842</v>
      </c>
      <c r="H1436" s="188">
        <v>42370</v>
      </c>
      <c r="I1436" s="1" t="s">
        <v>14</v>
      </c>
      <c r="J1436" s="2" t="s">
        <v>64</v>
      </c>
      <c r="K1436" s="1" t="s">
        <v>9</v>
      </c>
      <c r="L1436" s="1" t="s">
        <v>10</v>
      </c>
      <c r="M1436" s="1" t="s">
        <v>10</v>
      </c>
      <c r="N1436" s="1" t="s">
        <v>11</v>
      </c>
      <c r="O1436" s="249">
        <v>602</v>
      </c>
      <c r="P1436" s="7">
        <v>0</v>
      </c>
      <c r="Q1436" s="7">
        <f t="shared" si="51"/>
        <v>602</v>
      </c>
      <c r="R1436" s="6" t="s">
        <v>1</v>
      </c>
      <c r="S1436" s="5" t="s">
        <v>4</v>
      </c>
      <c r="T1436" s="5"/>
      <c r="U1436" s="5" t="s">
        <v>321</v>
      </c>
      <c r="V1436" s="1"/>
      <c r="W1436" s="1"/>
      <c r="X1436" s="1"/>
      <c r="Y1436" s="1"/>
      <c r="Z1436" s="4">
        <v>42370</v>
      </c>
      <c r="AA1436" s="1"/>
      <c r="AB1436" s="1"/>
      <c r="AC1436" s="1"/>
      <c r="AD1436" s="8" t="s">
        <v>1843</v>
      </c>
    </row>
    <row r="1437" spans="2:30" ht="15" customHeight="1" outlineLevel="5" x14ac:dyDescent="0.25">
      <c r="B1437" s="3"/>
      <c r="C1437" s="1"/>
      <c r="D1437" s="1"/>
      <c r="E1437" s="1"/>
      <c r="F1437" s="1"/>
      <c r="G1437" s="183" t="s">
        <v>1842</v>
      </c>
      <c r="H1437" s="188">
        <v>42370</v>
      </c>
      <c r="I1437" s="1" t="s">
        <v>14</v>
      </c>
      <c r="J1437" s="2" t="s">
        <v>64</v>
      </c>
      <c r="K1437" s="1" t="s">
        <v>9</v>
      </c>
      <c r="L1437" s="1" t="s">
        <v>10</v>
      </c>
      <c r="M1437" s="1" t="s">
        <v>10</v>
      </c>
      <c r="N1437" s="1" t="s">
        <v>11</v>
      </c>
      <c r="O1437" s="249">
        <v>1154.44</v>
      </c>
      <c r="P1437" s="7">
        <v>0</v>
      </c>
      <c r="Q1437" s="7">
        <f t="shared" si="51"/>
        <v>1154.44</v>
      </c>
      <c r="R1437" s="6" t="s">
        <v>1</v>
      </c>
      <c r="S1437" s="5" t="s">
        <v>4</v>
      </c>
      <c r="T1437" s="5"/>
      <c r="U1437" s="5" t="s">
        <v>322</v>
      </c>
      <c r="V1437" s="1"/>
      <c r="W1437" s="1"/>
      <c r="X1437" s="1"/>
      <c r="Y1437" s="1"/>
      <c r="Z1437" s="4">
        <v>42370</v>
      </c>
      <c r="AA1437" s="1"/>
      <c r="AB1437" s="1"/>
      <c r="AC1437" s="1"/>
      <c r="AD1437" s="8" t="s">
        <v>1843</v>
      </c>
    </row>
    <row r="1438" spans="2:30" ht="15" customHeight="1" outlineLevel="5" x14ac:dyDescent="0.25">
      <c r="B1438" s="3"/>
      <c r="C1438" s="1"/>
      <c r="D1438" s="1"/>
      <c r="E1438" s="1"/>
      <c r="F1438" s="1"/>
      <c r="G1438" s="183" t="s">
        <v>1842</v>
      </c>
      <c r="H1438" s="188">
        <v>42370</v>
      </c>
      <c r="I1438" s="1" t="s">
        <v>14</v>
      </c>
      <c r="J1438" s="2" t="s">
        <v>64</v>
      </c>
      <c r="K1438" s="1" t="s">
        <v>9</v>
      </c>
      <c r="L1438" s="1" t="s">
        <v>10</v>
      </c>
      <c r="M1438" s="1" t="s">
        <v>10</v>
      </c>
      <c r="N1438" s="1" t="s">
        <v>11</v>
      </c>
      <c r="O1438" s="249">
        <v>6136.5</v>
      </c>
      <c r="P1438" s="7">
        <v>0</v>
      </c>
      <c r="Q1438" s="7">
        <f t="shared" si="51"/>
        <v>6136.5</v>
      </c>
      <c r="R1438" s="6" t="s">
        <v>1</v>
      </c>
      <c r="S1438" s="5" t="s">
        <v>4</v>
      </c>
      <c r="T1438" s="5"/>
      <c r="U1438" s="5" t="s">
        <v>323</v>
      </c>
      <c r="V1438" s="1"/>
      <c r="W1438" s="1"/>
      <c r="X1438" s="1"/>
      <c r="Y1438" s="1"/>
      <c r="Z1438" s="4">
        <v>42370</v>
      </c>
      <c r="AA1438" s="1"/>
      <c r="AB1438" s="1"/>
      <c r="AC1438" s="1"/>
      <c r="AD1438" s="8" t="s">
        <v>1843</v>
      </c>
    </row>
    <row r="1439" spans="2:30" ht="15" customHeight="1" outlineLevel="5" x14ac:dyDescent="0.25">
      <c r="B1439" s="3"/>
      <c r="C1439" s="1"/>
      <c r="D1439" s="1"/>
      <c r="E1439" s="1"/>
      <c r="F1439" s="1"/>
      <c r="G1439" s="183" t="s">
        <v>1842</v>
      </c>
      <c r="H1439" s="188">
        <v>42370</v>
      </c>
      <c r="I1439" s="1" t="s">
        <v>14</v>
      </c>
      <c r="J1439" s="2" t="s">
        <v>64</v>
      </c>
      <c r="K1439" s="1" t="s">
        <v>9</v>
      </c>
      <c r="L1439" s="1" t="s">
        <v>10</v>
      </c>
      <c r="M1439" s="1" t="s">
        <v>10</v>
      </c>
      <c r="N1439" s="1" t="s">
        <v>11</v>
      </c>
      <c r="O1439" s="249">
        <v>8525.44</v>
      </c>
      <c r="P1439" s="7">
        <v>0</v>
      </c>
      <c r="Q1439" s="7">
        <f t="shared" si="51"/>
        <v>8525.44</v>
      </c>
      <c r="R1439" s="6" t="s">
        <v>1</v>
      </c>
      <c r="S1439" s="5" t="s">
        <v>4</v>
      </c>
      <c r="T1439" s="5"/>
      <c r="U1439" s="5" t="s">
        <v>2490</v>
      </c>
      <c r="V1439" s="1"/>
      <c r="W1439" s="1"/>
      <c r="X1439" s="1"/>
      <c r="Y1439" s="1"/>
      <c r="Z1439" s="4">
        <v>42370</v>
      </c>
      <c r="AA1439" s="1"/>
      <c r="AB1439" s="1"/>
      <c r="AC1439" s="1"/>
      <c r="AD1439" s="8" t="s">
        <v>1843</v>
      </c>
    </row>
    <row r="1440" spans="2:30" ht="15" customHeight="1" outlineLevel="5" x14ac:dyDescent="0.25">
      <c r="B1440" s="3"/>
      <c r="C1440" s="1"/>
      <c r="D1440" s="1"/>
      <c r="E1440" s="1"/>
      <c r="F1440" s="1"/>
      <c r="G1440" s="183" t="s">
        <v>1842</v>
      </c>
      <c r="H1440" s="188">
        <v>42370</v>
      </c>
      <c r="I1440" s="1" t="s">
        <v>14</v>
      </c>
      <c r="J1440" s="2" t="s">
        <v>64</v>
      </c>
      <c r="K1440" s="1" t="s">
        <v>9</v>
      </c>
      <c r="L1440" s="1" t="s">
        <v>10</v>
      </c>
      <c r="M1440" s="1" t="s">
        <v>10</v>
      </c>
      <c r="N1440" s="1" t="s">
        <v>11</v>
      </c>
      <c r="O1440" s="249">
        <v>848.07</v>
      </c>
      <c r="P1440" s="7">
        <v>0</v>
      </c>
      <c r="Q1440" s="7">
        <f t="shared" si="51"/>
        <v>848.07</v>
      </c>
      <c r="R1440" s="6" t="s">
        <v>1</v>
      </c>
      <c r="S1440" s="5" t="s">
        <v>4</v>
      </c>
      <c r="T1440" s="5"/>
      <c r="U1440" s="5" t="s">
        <v>325</v>
      </c>
      <c r="V1440" s="1"/>
      <c r="W1440" s="1"/>
      <c r="X1440" s="1"/>
      <c r="Y1440" s="1"/>
      <c r="Z1440" s="4">
        <v>42370</v>
      </c>
      <c r="AA1440" s="1"/>
      <c r="AB1440" s="1"/>
      <c r="AC1440" s="1"/>
      <c r="AD1440" s="8" t="s">
        <v>1843</v>
      </c>
    </row>
    <row r="1441" spans="2:30" ht="15" customHeight="1" outlineLevel="5" x14ac:dyDescent="0.25">
      <c r="B1441" s="3"/>
      <c r="C1441" s="1"/>
      <c r="D1441" s="1"/>
      <c r="E1441" s="1"/>
      <c r="F1441" s="1"/>
      <c r="G1441" s="183" t="s">
        <v>1842</v>
      </c>
      <c r="H1441" s="188">
        <v>42370</v>
      </c>
      <c r="I1441" s="1" t="s">
        <v>14</v>
      </c>
      <c r="J1441" s="2" t="s">
        <v>64</v>
      </c>
      <c r="K1441" s="1" t="s">
        <v>9</v>
      </c>
      <c r="L1441" s="1" t="s">
        <v>10</v>
      </c>
      <c r="M1441" s="1" t="s">
        <v>10</v>
      </c>
      <c r="N1441" s="1" t="s">
        <v>11</v>
      </c>
      <c r="O1441" s="249">
        <v>35168.01</v>
      </c>
      <c r="P1441" s="7">
        <v>0</v>
      </c>
      <c r="Q1441" s="7">
        <f t="shared" si="51"/>
        <v>35168.01</v>
      </c>
      <c r="R1441" s="6" t="s">
        <v>1</v>
      </c>
      <c r="S1441" s="5" t="s">
        <v>4</v>
      </c>
      <c r="T1441" s="5"/>
      <c r="U1441" s="5" t="s">
        <v>326</v>
      </c>
      <c r="V1441" s="1"/>
      <c r="W1441" s="1"/>
      <c r="X1441" s="1"/>
      <c r="Y1441" s="1"/>
      <c r="Z1441" s="4">
        <v>42370</v>
      </c>
      <c r="AA1441" s="1"/>
      <c r="AB1441" s="1"/>
      <c r="AC1441" s="1"/>
      <c r="AD1441" s="8" t="s">
        <v>1843</v>
      </c>
    </row>
    <row r="1442" spans="2:30" ht="15" customHeight="1" outlineLevel="5" x14ac:dyDescent="0.25">
      <c r="B1442" s="3"/>
      <c r="C1442" s="1"/>
      <c r="D1442" s="1"/>
      <c r="E1442" s="1"/>
      <c r="F1442" s="1"/>
      <c r="G1442" s="183" t="s">
        <v>1842</v>
      </c>
      <c r="H1442" s="188">
        <v>42370</v>
      </c>
      <c r="I1442" s="1" t="s">
        <v>14</v>
      </c>
      <c r="J1442" s="2" t="s">
        <v>64</v>
      </c>
      <c r="K1442" s="1" t="s">
        <v>9</v>
      </c>
      <c r="L1442" s="1" t="s">
        <v>10</v>
      </c>
      <c r="M1442" s="1" t="s">
        <v>10</v>
      </c>
      <c r="N1442" s="1" t="s">
        <v>11</v>
      </c>
      <c r="O1442" s="249">
        <v>12225.74</v>
      </c>
      <c r="P1442" s="7">
        <v>0</v>
      </c>
      <c r="Q1442" s="7">
        <f t="shared" si="51"/>
        <v>12225.74</v>
      </c>
      <c r="R1442" s="6" t="s">
        <v>1</v>
      </c>
      <c r="S1442" s="5" t="s">
        <v>4</v>
      </c>
      <c r="T1442" s="5"/>
      <c r="U1442" s="5" t="s">
        <v>327</v>
      </c>
      <c r="V1442" s="1"/>
      <c r="W1442" s="1"/>
      <c r="X1442" s="1"/>
      <c r="Y1442" s="1"/>
      <c r="Z1442" s="4">
        <v>42370</v>
      </c>
      <c r="AA1442" s="1"/>
      <c r="AB1442" s="1"/>
      <c r="AC1442" s="1"/>
      <c r="AD1442" s="8" t="s">
        <v>1843</v>
      </c>
    </row>
    <row r="1443" spans="2:30" ht="15" customHeight="1" outlineLevel="5" x14ac:dyDescent="0.25">
      <c r="B1443" s="3"/>
      <c r="C1443" s="1"/>
      <c r="D1443" s="1"/>
      <c r="E1443" s="1"/>
      <c r="F1443" s="1"/>
      <c r="G1443" s="183" t="s">
        <v>1842</v>
      </c>
      <c r="H1443" s="188">
        <v>42370</v>
      </c>
      <c r="I1443" s="1" t="s">
        <v>14</v>
      </c>
      <c r="J1443" s="2" t="s">
        <v>64</v>
      </c>
      <c r="K1443" s="1" t="s">
        <v>9</v>
      </c>
      <c r="L1443" s="1" t="s">
        <v>10</v>
      </c>
      <c r="M1443" s="1" t="s">
        <v>10</v>
      </c>
      <c r="N1443" s="1" t="s">
        <v>11</v>
      </c>
      <c r="O1443" s="249">
        <v>271.89999999999998</v>
      </c>
      <c r="P1443" s="7">
        <v>0</v>
      </c>
      <c r="Q1443" s="7">
        <f t="shared" si="51"/>
        <v>271.89999999999998</v>
      </c>
      <c r="R1443" s="6" t="s">
        <v>1</v>
      </c>
      <c r="S1443" s="5" t="s">
        <v>4</v>
      </c>
      <c r="T1443" s="5"/>
      <c r="U1443" s="5" t="s">
        <v>328</v>
      </c>
      <c r="V1443" s="1"/>
      <c r="W1443" s="1"/>
      <c r="X1443" s="1"/>
      <c r="Y1443" s="1"/>
      <c r="Z1443" s="4">
        <v>42370</v>
      </c>
      <c r="AA1443" s="1"/>
      <c r="AB1443" s="1"/>
      <c r="AC1443" s="1"/>
      <c r="AD1443" s="8" t="s">
        <v>1843</v>
      </c>
    </row>
    <row r="1444" spans="2:30" ht="15" customHeight="1" outlineLevel="5" x14ac:dyDescent="0.25">
      <c r="B1444" s="3"/>
      <c r="C1444" s="1"/>
      <c r="D1444" s="1"/>
      <c r="E1444" s="1"/>
      <c r="F1444" s="1"/>
      <c r="G1444" s="183" t="s">
        <v>1842</v>
      </c>
      <c r="H1444" s="188">
        <v>42370</v>
      </c>
      <c r="I1444" s="1" t="s">
        <v>14</v>
      </c>
      <c r="J1444" s="2" t="s">
        <v>64</v>
      </c>
      <c r="K1444" s="1" t="s">
        <v>9</v>
      </c>
      <c r="L1444" s="1" t="s">
        <v>10</v>
      </c>
      <c r="M1444" s="1" t="s">
        <v>10</v>
      </c>
      <c r="N1444" s="1" t="s">
        <v>11</v>
      </c>
      <c r="O1444" s="249">
        <v>628.67999999999995</v>
      </c>
      <c r="P1444" s="7">
        <v>0</v>
      </c>
      <c r="Q1444" s="7">
        <f t="shared" si="51"/>
        <v>628.67999999999995</v>
      </c>
      <c r="R1444" s="6" t="s">
        <v>1</v>
      </c>
      <c r="S1444" s="5" t="s">
        <v>4</v>
      </c>
      <c r="T1444" s="5"/>
      <c r="U1444" s="5" t="s">
        <v>329</v>
      </c>
      <c r="V1444" s="1"/>
      <c r="W1444" s="1"/>
      <c r="X1444" s="1"/>
      <c r="Y1444" s="1"/>
      <c r="Z1444" s="4">
        <v>42370</v>
      </c>
      <c r="AA1444" s="1"/>
      <c r="AB1444" s="1"/>
      <c r="AC1444" s="1"/>
      <c r="AD1444" s="8" t="s">
        <v>1843</v>
      </c>
    </row>
    <row r="1445" spans="2:30" ht="15" customHeight="1" outlineLevel="5" x14ac:dyDescent="0.25">
      <c r="B1445" s="3"/>
      <c r="C1445" s="1"/>
      <c r="D1445" s="1"/>
      <c r="E1445" s="1"/>
      <c r="F1445" s="1"/>
      <c r="G1445" s="183" t="s">
        <v>1842</v>
      </c>
      <c r="H1445" s="188">
        <v>42370</v>
      </c>
      <c r="I1445" s="1" t="s">
        <v>14</v>
      </c>
      <c r="J1445" s="2" t="s">
        <v>64</v>
      </c>
      <c r="K1445" s="1" t="s">
        <v>9</v>
      </c>
      <c r="L1445" s="1" t="s">
        <v>10</v>
      </c>
      <c r="M1445" s="1" t="s">
        <v>10</v>
      </c>
      <c r="N1445" s="1" t="s">
        <v>11</v>
      </c>
      <c r="O1445" s="249">
        <v>507.7</v>
      </c>
      <c r="P1445" s="7">
        <v>0</v>
      </c>
      <c r="Q1445" s="7">
        <f t="shared" si="51"/>
        <v>507.7</v>
      </c>
      <c r="R1445" s="6" t="s">
        <v>1</v>
      </c>
      <c r="S1445" s="5" t="s">
        <v>4</v>
      </c>
      <c r="T1445" s="5"/>
      <c r="U1445" s="5" t="s">
        <v>330</v>
      </c>
      <c r="V1445" s="1"/>
      <c r="W1445" s="1"/>
      <c r="X1445" s="1"/>
      <c r="Y1445" s="1"/>
      <c r="Z1445" s="4">
        <v>42370</v>
      </c>
      <c r="AA1445" s="1"/>
      <c r="AB1445" s="1"/>
      <c r="AC1445" s="1"/>
      <c r="AD1445" s="8" t="s">
        <v>1843</v>
      </c>
    </row>
    <row r="1446" spans="2:30" ht="15" customHeight="1" outlineLevel="5" x14ac:dyDescent="0.25">
      <c r="B1446" s="3"/>
      <c r="C1446" s="1"/>
      <c r="D1446" s="1"/>
      <c r="E1446" s="1"/>
      <c r="F1446" s="1"/>
      <c r="G1446" s="183" t="s">
        <v>1842</v>
      </c>
      <c r="H1446" s="188">
        <v>42370</v>
      </c>
      <c r="I1446" s="1" t="s">
        <v>14</v>
      </c>
      <c r="J1446" s="2" t="s">
        <v>64</v>
      </c>
      <c r="K1446" s="1" t="s">
        <v>9</v>
      </c>
      <c r="L1446" s="1" t="s">
        <v>10</v>
      </c>
      <c r="M1446" s="1" t="s">
        <v>10</v>
      </c>
      <c r="N1446" s="1" t="s">
        <v>11</v>
      </c>
      <c r="O1446" s="249">
        <v>300</v>
      </c>
      <c r="P1446" s="7">
        <v>0</v>
      </c>
      <c r="Q1446" s="7">
        <f t="shared" si="51"/>
        <v>300</v>
      </c>
      <c r="R1446" s="6" t="s">
        <v>1</v>
      </c>
      <c r="S1446" s="5" t="s">
        <v>4</v>
      </c>
      <c r="T1446" s="5"/>
      <c r="U1446" s="5" t="s">
        <v>2491</v>
      </c>
      <c r="V1446" s="1"/>
      <c r="W1446" s="1"/>
      <c r="X1446" s="1"/>
      <c r="Y1446" s="1"/>
      <c r="Z1446" s="4">
        <v>42370</v>
      </c>
      <c r="AA1446" s="1"/>
      <c r="AB1446" s="1"/>
      <c r="AC1446" s="1"/>
      <c r="AD1446" s="8" t="s">
        <v>1843</v>
      </c>
    </row>
    <row r="1447" spans="2:30" ht="15" customHeight="1" outlineLevel="5" x14ac:dyDescent="0.25">
      <c r="B1447" s="3"/>
      <c r="C1447" s="1"/>
      <c r="D1447" s="1"/>
      <c r="E1447" s="1"/>
      <c r="F1447" s="1"/>
      <c r="G1447" s="183" t="s">
        <v>1842</v>
      </c>
      <c r="H1447" s="188">
        <v>42370</v>
      </c>
      <c r="I1447" s="1" t="s">
        <v>14</v>
      </c>
      <c r="J1447" s="2" t="s">
        <v>64</v>
      </c>
      <c r="K1447" s="1" t="s">
        <v>9</v>
      </c>
      <c r="L1447" s="1" t="s">
        <v>10</v>
      </c>
      <c r="M1447" s="1" t="s">
        <v>10</v>
      </c>
      <c r="N1447" s="1" t="s">
        <v>11</v>
      </c>
      <c r="O1447" s="249">
        <v>5745.45</v>
      </c>
      <c r="P1447" s="7">
        <v>0</v>
      </c>
      <c r="Q1447" s="7">
        <f t="shared" si="51"/>
        <v>5745.45</v>
      </c>
      <c r="R1447" s="6" t="s">
        <v>1</v>
      </c>
      <c r="S1447" s="5" t="s">
        <v>4</v>
      </c>
      <c r="T1447" s="5"/>
      <c r="U1447" s="5" t="s">
        <v>332</v>
      </c>
      <c r="V1447" s="1"/>
      <c r="W1447" s="1"/>
      <c r="X1447" s="1"/>
      <c r="Y1447" s="1"/>
      <c r="Z1447" s="4">
        <v>42370</v>
      </c>
      <c r="AA1447" s="1"/>
      <c r="AB1447" s="1"/>
      <c r="AC1447" s="1"/>
      <c r="AD1447" s="8" t="s">
        <v>1843</v>
      </c>
    </row>
    <row r="1448" spans="2:30" ht="15" customHeight="1" outlineLevel="5" x14ac:dyDescent="0.25">
      <c r="B1448" s="3"/>
      <c r="C1448" s="1"/>
      <c r="D1448" s="1"/>
      <c r="E1448" s="1"/>
      <c r="F1448" s="1"/>
      <c r="G1448" s="183" t="s">
        <v>1842</v>
      </c>
      <c r="H1448" s="188">
        <v>42370</v>
      </c>
      <c r="I1448" s="1" t="s">
        <v>14</v>
      </c>
      <c r="J1448" s="2" t="s">
        <v>64</v>
      </c>
      <c r="K1448" s="1" t="s">
        <v>9</v>
      </c>
      <c r="L1448" s="1" t="s">
        <v>10</v>
      </c>
      <c r="M1448" s="1" t="s">
        <v>10</v>
      </c>
      <c r="N1448" s="1" t="s">
        <v>11</v>
      </c>
      <c r="O1448" s="249">
        <v>44346.15</v>
      </c>
      <c r="P1448" s="7">
        <v>0</v>
      </c>
      <c r="Q1448" s="7">
        <f t="shared" si="51"/>
        <v>44346.15</v>
      </c>
      <c r="R1448" s="6" t="s">
        <v>1</v>
      </c>
      <c r="S1448" s="5" t="s">
        <v>4</v>
      </c>
      <c r="T1448" s="5"/>
      <c r="U1448" s="5" t="s">
        <v>333</v>
      </c>
      <c r="V1448" s="1"/>
      <c r="W1448" s="1"/>
      <c r="X1448" s="1"/>
      <c r="Y1448" s="1"/>
      <c r="Z1448" s="4">
        <v>42370</v>
      </c>
      <c r="AA1448" s="1"/>
      <c r="AB1448" s="1"/>
      <c r="AC1448" s="1"/>
      <c r="AD1448" s="8" t="s">
        <v>1843</v>
      </c>
    </row>
    <row r="1449" spans="2:30" ht="15" customHeight="1" outlineLevel="5" x14ac:dyDescent="0.25">
      <c r="B1449" s="3"/>
      <c r="C1449" s="1"/>
      <c r="D1449" s="1"/>
      <c r="E1449" s="1"/>
      <c r="F1449" s="1"/>
      <c r="G1449" s="183" t="s">
        <v>1842</v>
      </c>
      <c r="H1449" s="188">
        <v>42370</v>
      </c>
      <c r="I1449" s="1" t="s">
        <v>14</v>
      </c>
      <c r="J1449" s="2" t="s">
        <v>64</v>
      </c>
      <c r="K1449" s="1" t="s">
        <v>9</v>
      </c>
      <c r="L1449" s="1" t="s">
        <v>10</v>
      </c>
      <c r="M1449" s="1" t="s">
        <v>10</v>
      </c>
      <c r="N1449" s="1" t="s">
        <v>11</v>
      </c>
      <c r="O1449" s="249">
        <v>11732.91</v>
      </c>
      <c r="P1449" s="7">
        <v>0</v>
      </c>
      <c r="Q1449" s="7">
        <f t="shared" si="51"/>
        <v>11732.91</v>
      </c>
      <c r="R1449" s="6" t="s">
        <v>1</v>
      </c>
      <c r="S1449" s="5" t="s">
        <v>4</v>
      </c>
      <c r="T1449" s="5"/>
      <c r="U1449" s="5" t="s">
        <v>334</v>
      </c>
      <c r="V1449" s="1"/>
      <c r="W1449" s="1"/>
      <c r="X1449" s="1"/>
      <c r="Y1449" s="1"/>
      <c r="Z1449" s="4">
        <v>42370</v>
      </c>
      <c r="AA1449" s="1"/>
      <c r="AB1449" s="1"/>
      <c r="AC1449" s="1"/>
      <c r="AD1449" s="8" t="s">
        <v>1843</v>
      </c>
    </row>
    <row r="1450" spans="2:30" ht="15" customHeight="1" outlineLevel="5" x14ac:dyDescent="0.25">
      <c r="B1450" s="3"/>
      <c r="C1450" s="1"/>
      <c r="D1450" s="1"/>
      <c r="E1450" s="1"/>
      <c r="F1450" s="1"/>
      <c r="G1450" s="183" t="s">
        <v>1842</v>
      </c>
      <c r="H1450" s="188">
        <v>42370</v>
      </c>
      <c r="I1450" s="1" t="s">
        <v>14</v>
      </c>
      <c r="J1450" s="2" t="s">
        <v>64</v>
      </c>
      <c r="K1450" s="1" t="s">
        <v>9</v>
      </c>
      <c r="L1450" s="1" t="s">
        <v>10</v>
      </c>
      <c r="M1450" s="1" t="s">
        <v>10</v>
      </c>
      <c r="N1450" s="1" t="s">
        <v>11</v>
      </c>
      <c r="O1450" s="249">
        <v>107.8</v>
      </c>
      <c r="P1450" s="7">
        <v>0</v>
      </c>
      <c r="Q1450" s="7">
        <f t="shared" si="51"/>
        <v>107.8</v>
      </c>
      <c r="R1450" s="6" t="s">
        <v>1</v>
      </c>
      <c r="S1450" s="5" t="s">
        <v>4</v>
      </c>
      <c r="T1450" s="5"/>
      <c r="U1450" s="5" t="s">
        <v>335</v>
      </c>
      <c r="V1450" s="1"/>
      <c r="W1450" s="1"/>
      <c r="X1450" s="1"/>
      <c r="Y1450" s="1"/>
      <c r="Z1450" s="4">
        <v>42370</v>
      </c>
      <c r="AA1450" s="1"/>
      <c r="AB1450" s="1"/>
      <c r="AC1450" s="1"/>
      <c r="AD1450" s="8" t="s">
        <v>1843</v>
      </c>
    </row>
    <row r="1451" spans="2:30" ht="15" customHeight="1" outlineLevel="5" x14ac:dyDescent="0.25">
      <c r="B1451" s="3"/>
      <c r="C1451" s="1"/>
      <c r="D1451" s="1"/>
      <c r="E1451" s="1"/>
      <c r="F1451" s="1"/>
      <c r="G1451" s="183" t="s">
        <v>1842</v>
      </c>
      <c r="H1451" s="188">
        <v>42370</v>
      </c>
      <c r="I1451" s="1" t="s">
        <v>14</v>
      </c>
      <c r="J1451" s="2" t="s">
        <v>64</v>
      </c>
      <c r="K1451" s="1" t="s">
        <v>9</v>
      </c>
      <c r="L1451" s="1" t="s">
        <v>10</v>
      </c>
      <c r="M1451" s="1" t="s">
        <v>10</v>
      </c>
      <c r="N1451" s="1" t="s">
        <v>11</v>
      </c>
      <c r="O1451" s="249">
        <v>2798.97</v>
      </c>
      <c r="P1451" s="7">
        <v>0</v>
      </c>
      <c r="Q1451" s="7">
        <f t="shared" si="51"/>
        <v>2798.97</v>
      </c>
      <c r="R1451" s="6" t="s">
        <v>1</v>
      </c>
      <c r="S1451" s="5" t="s">
        <v>4</v>
      </c>
      <c r="T1451" s="5"/>
      <c r="U1451" s="5" t="s">
        <v>336</v>
      </c>
      <c r="V1451" s="1"/>
      <c r="W1451" s="1"/>
      <c r="X1451" s="1"/>
      <c r="Y1451" s="1"/>
      <c r="Z1451" s="4">
        <v>42370</v>
      </c>
      <c r="AA1451" s="1"/>
      <c r="AB1451" s="1"/>
      <c r="AC1451" s="1"/>
      <c r="AD1451" s="8" t="s">
        <v>1843</v>
      </c>
    </row>
    <row r="1452" spans="2:30" ht="15" customHeight="1" outlineLevel="5" x14ac:dyDescent="0.25">
      <c r="B1452" s="3"/>
      <c r="C1452" s="1"/>
      <c r="D1452" s="1"/>
      <c r="E1452" s="1"/>
      <c r="F1452" s="1"/>
      <c r="G1452" s="183" t="s">
        <v>1842</v>
      </c>
      <c r="H1452" s="188">
        <v>42370</v>
      </c>
      <c r="I1452" s="1" t="s">
        <v>14</v>
      </c>
      <c r="J1452" s="2" t="s">
        <v>64</v>
      </c>
      <c r="K1452" s="1" t="s">
        <v>9</v>
      </c>
      <c r="L1452" s="1" t="s">
        <v>10</v>
      </c>
      <c r="M1452" s="1" t="s">
        <v>10</v>
      </c>
      <c r="N1452" s="1" t="s">
        <v>11</v>
      </c>
      <c r="O1452" s="249">
        <v>535.5</v>
      </c>
      <c r="P1452" s="7">
        <v>0</v>
      </c>
      <c r="Q1452" s="7">
        <f t="shared" si="51"/>
        <v>535.5</v>
      </c>
      <c r="R1452" s="6" t="s">
        <v>1</v>
      </c>
      <c r="S1452" s="5" t="s">
        <v>4</v>
      </c>
      <c r="T1452" s="5"/>
      <c r="U1452" s="5" t="s">
        <v>337</v>
      </c>
      <c r="V1452" s="1"/>
      <c r="W1452" s="1"/>
      <c r="X1452" s="1"/>
      <c r="Y1452" s="1"/>
      <c r="Z1452" s="4">
        <v>42370</v>
      </c>
      <c r="AA1452" s="1"/>
      <c r="AB1452" s="1"/>
      <c r="AC1452" s="1"/>
      <c r="AD1452" s="8" t="s">
        <v>1843</v>
      </c>
    </row>
    <row r="1453" spans="2:30" ht="15" customHeight="1" outlineLevel="5" x14ac:dyDescent="0.25">
      <c r="B1453" s="3"/>
      <c r="C1453" s="1"/>
      <c r="D1453" s="1"/>
      <c r="E1453" s="1"/>
      <c r="F1453" s="1"/>
      <c r="G1453" s="183" t="s">
        <v>1842</v>
      </c>
      <c r="H1453" s="188">
        <v>42370</v>
      </c>
      <c r="I1453" s="1" t="s">
        <v>14</v>
      </c>
      <c r="J1453" s="2" t="s">
        <v>64</v>
      </c>
      <c r="K1453" s="1" t="s">
        <v>9</v>
      </c>
      <c r="L1453" s="1" t="s">
        <v>10</v>
      </c>
      <c r="M1453" s="1" t="s">
        <v>10</v>
      </c>
      <c r="N1453" s="1" t="s">
        <v>11</v>
      </c>
      <c r="O1453" s="249">
        <v>1439.12</v>
      </c>
      <c r="P1453" s="7">
        <v>0</v>
      </c>
      <c r="Q1453" s="7">
        <f t="shared" si="51"/>
        <v>1439.12</v>
      </c>
      <c r="R1453" s="6" t="s">
        <v>1</v>
      </c>
      <c r="S1453" s="5" t="s">
        <v>4</v>
      </c>
      <c r="T1453" s="5"/>
      <c r="U1453" s="5" t="s">
        <v>338</v>
      </c>
      <c r="V1453" s="1"/>
      <c r="W1453" s="1"/>
      <c r="X1453" s="1"/>
      <c r="Y1453" s="1"/>
      <c r="Z1453" s="4">
        <v>42370</v>
      </c>
      <c r="AA1453" s="1"/>
      <c r="AB1453" s="1"/>
      <c r="AC1453" s="1"/>
      <c r="AD1453" s="8" t="s">
        <v>1843</v>
      </c>
    </row>
    <row r="1454" spans="2:30" ht="15" customHeight="1" outlineLevel="5" x14ac:dyDescent="0.25">
      <c r="B1454" s="3"/>
      <c r="C1454" s="1"/>
      <c r="D1454" s="1"/>
      <c r="E1454" s="1"/>
      <c r="F1454" s="1"/>
      <c r="G1454" s="183" t="s">
        <v>1842</v>
      </c>
      <c r="H1454" s="188">
        <v>42370</v>
      </c>
      <c r="I1454" s="1" t="s">
        <v>14</v>
      </c>
      <c r="J1454" s="2" t="s">
        <v>64</v>
      </c>
      <c r="K1454" s="1" t="s">
        <v>9</v>
      </c>
      <c r="L1454" s="1" t="s">
        <v>10</v>
      </c>
      <c r="M1454" s="1" t="s">
        <v>10</v>
      </c>
      <c r="N1454" s="1" t="s">
        <v>11</v>
      </c>
      <c r="O1454" s="249">
        <v>134.80000000000001</v>
      </c>
      <c r="P1454" s="7">
        <v>0</v>
      </c>
      <c r="Q1454" s="7">
        <f t="shared" si="51"/>
        <v>134.80000000000001</v>
      </c>
      <c r="R1454" s="6" t="s">
        <v>1</v>
      </c>
      <c r="S1454" s="5" t="s">
        <v>4</v>
      </c>
      <c r="T1454" s="5"/>
      <c r="U1454" s="5" t="s">
        <v>339</v>
      </c>
      <c r="V1454" s="1"/>
      <c r="W1454" s="1"/>
      <c r="X1454" s="1"/>
      <c r="Y1454" s="1"/>
      <c r="Z1454" s="4">
        <v>42370</v>
      </c>
      <c r="AA1454" s="1"/>
      <c r="AB1454" s="1"/>
      <c r="AC1454" s="1"/>
      <c r="AD1454" s="8" t="s">
        <v>1843</v>
      </c>
    </row>
    <row r="1455" spans="2:30" ht="15" customHeight="1" outlineLevel="5" x14ac:dyDescent="0.25">
      <c r="B1455" s="3"/>
      <c r="C1455" s="1"/>
      <c r="D1455" s="1"/>
      <c r="E1455" s="1"/>
      <c r="F1455" s="1"/>
      <c r="G1455" s="183" t="s">
        <v>1842</v>
      </c>
      <c r="H1455" s="188">
        <v>42370</v>
      </c>
      <c r="I1455" s="1" t="s">
        <v>14</v>
      </c>
      <c r="J1455" s="2" t="s">
        <v>64</v>
      </c>
      <c r="K1455" s="1" t="s">
        <v>9</v>
      </c>
      <c r="L1455" s="1" t="s">
        <v>10</v>
      </c>
      <c r="M1455" s="1" t="s">
        <v>10</v>
      </c>
      <c r="N1455" s="1" t="s">
        <v>11</v>
      </c>
      <c r="O1455" s="249">
        <v>21977.53</v>
      </c>
      <c r="P1455" s="7">
        <v>0</v>
      </c>
      <c r="Q1455" s="7">
        <f t="shared" si="51"/>
        <v>21977.53</v>
      </c>
      <c r="R1455" s="6" t="s">
        <v>1</v>
      </c>
      <c r="S1455" s="5" t="s">
        <v>4</v>
      </c>
      <c r="T1455" s="5"/>
      <c r="U1455" s="5" t="s">
        <v>340</v>
      </c>
      <c r="V1455" s="1"/>
      <c r="W1455" s="1"/>
      <c r="X1455" s="1"/>
      <c r="Y1455" s="1"/>
      <c r="Z1455" s="4">
        <v>42370</v>
      </c>
      <c r="AA1455" s="1"/>
      <c r="AB1455" s="1"/>
      <c r="AC1455" s="1"/>
      <c r="AD1455" s="8" t="s">
        <v>1843</v>
      </c>
    </row>
    <row r="1456" spans="2:30" ht="15" customHeight="1" outlineLevel="5" x14ac:dyDescent="0.25">
      <c r="B1456" s="3"/>
      <c r="C1456" s="1"/>
      <c r="D1456" s="1"/>
      <c r="E1456" s="1"/>
      <c r="F1456" s="1"/>
      <c r="G1456" s="183" t="s">
        <v>1842</v>
      </c>
      <c r="H1456" s="188">
        <v>42370</v>
      </c>
      <c r="I1456" s="1" t="s">
        <v>14</v>
      </c>
      <c r="J1456" s="2" t="s">
        <v>64</v>
      </c>
      <c r="K1456" s="1" t="s">
        <v>9</v>
      </c>
      <c r="L1456" s="1" t="s">
        <v>10</v>
      </c>
      <c r="M1456" s="1" t="s">
        <v>10</v>
      </c>
      <c r="N1456" s="1" t="s">
        <v>11</v>
      </c>
      <c r="O1456" s="249">
        <v>695.98</v>
      </c>
      <c r="P1456" s="7">
        <v>0</v>
      </c>
      <c r="Q1456" s="7">
        <f t="shared" si="51"/>
        <v>695.98</v>
      </c>
      <c r="R1456" s="6" t="s">
        <v>1</v>
      </c>
      <c r="S1456" s="5" t="s">
        <v>4</v>
      </c>
      <c r="T1456" s="5"/>
      <c r="U1456" s="5" t="s">
        <v>341</v>
      </c>
      <c r="V1456" s="1"/>
      <c r="W1456" s="1"/>
      <c r="X1456" s="1"/>
      <c r="Y1456" s="1"/>
      <c r="Z1456" s="4">
        <v>42370</v>
      </c>
      <c r="AA1456" s="1"/>
      <c r="AB1456" s="1"/>
      <c r="AC1456" s="1"/>
      <c r="AD1456" s="8" t="s">
        <v>1843</v>
      </c>
    </row>
    <row r="1457" spans="2:30" ht="15" customHeight="1" outlineLevel="5" x14ac:dyDescent="0.25">
      <c r="B1457" s="3"/>
      <c r="C1457" s="1"/>
      <c r="D1457" s="1"/>
      <c r="E1457" s="1"/>
      <c r="F1457" s="1"/>
      <c r="G1457" s="183" t="s">
        <v>1842</v>
      </c>
      <c r="H1457" s="188">
        <v>42370</v>
      </c>
      <c r="I1457" s="1" t="s">
        <v>14</v>
      </c>
      <c r="J1457" s="2" t="s">
        <v>64</v>
      </c>
      <c r="K1457" s="1" t="s">
        <v>9</v>
      </c>
      <c r="L1457" s="1" t="s">
        <v>10</v>
      </c>
      <c r="M1457" s="1" t="s">
        <v>10</v>
      </c>
      <c r="N1457" s="1" t="s">
        <v>11</v>
      </c>
      <c r="O1457" s="249">
        <v>312</v>
      </c>
      <c r="P1457" s="7">
        <v>0</v>
      </c>
      <c r="Q1457" s="7">
        <f t="shared" si="51"/>
        <v>312</v>
      </c>
      <c r="R1457" s="6" t="s">
        <v>1</v>
      </c>
      <c r="S1457" s="5" t="s">
        <v>4</v>
      </c>
      <c r="T1457" s="5"/>
      <c r="U1457" s="5" t="s">
        <v>342</v>
      </c>
      <c r="V1457" s="1"/>
      <c r="W1457" s="1"/>
      <c r="X1457" s="1"/>
      <c r="Y1457" s="1"/>
      <c r="Z1457" s="4">
        <v>42370</v>
      </c>
      <c r="AA1457" s="1"/>
      <c r="AB1457" s="1"/>
      <c r="AC1457" s="1"/>
      <c r="AD1457" s="8" t="s">
        <v>1843</v>
      </c>
    </row>
    <row r="1458" spans="2:30" ht="15" customHeight="1" outlineLevel="5" x14ac:dyDescent="0.25">
      <c r="B1458" s="3"/>
      <c r="C1458" s="1"/>
      <c r="D1458" s="1"/>
      <c r="E1458" s="1"/>
      <c r="F1458" s="1"/>
      <c r="G1458" s="183" t="s">
        <v>1842</v>
      </c>
      <c r="H1458" s="188">
        <v>42370</v>
      </c>
      <c r="I1458" s="1" t="s">
        <v>14</v>
      </c>
      <c r="J1458" s="2" t="s">
        <v>64</v>
      </c>
      <c r="K1458" s="1" t="s">
        <v>9</v>
      </c>
      <c r="L1458" s="1" t="s">
        <v>10</v>
      </c>
      <c r="M1458" s="1" t="s">
        <v>10</v>
      </c>
      <c r="N1458" s="1" t="s">
        <v>11</v>
      </c>
      <c r="O1458" s="249">
        <v>84848.29</v>
      </c>
      <c r="P1458" s="7">
        <v>0</v>
      </c>
      <c r="Q1458" s="7">
        <f t="shared" si="51"/>
        <v>84848.29</v>
      </c>
      <c r="R1458" s="6" t="s">
        <v>1</v>
      </c>
      <c r="S1458" s="5" t="s">
        <v>4</v>
      </c>
      <c r="T1458" s="5"/>
      <c r="U1458" s="5" t="s">
        <v>343</v>
      </c>
      <c r="V1458" s="1"/>
      <c r="W1458" s="1"/>
      <c r="X1458" s="1"/>
      <c r="Y1458" s="1"/>
      <c r="Z1458" s="4">
        <v>42370</v>
      </c>
      <c r="AA1458" s="1"/>
      <c r="AB1458" s="1"/>
      <c r="AC1458" s="1"/>
      <c r="AD1458" s="8" t="s">
        <v>1843</v>
      </c>
    </row>
    <row r="1459" spans="2:30" ht="15" customHeight="1" outlineLevel="5" x14ac:dyDescent="0.25">
      <c r="B1459" s="3"/>
      <c r="C1459" s="1"/>
      <c r="D1459" s="1"/>
      <c r="E1459" s="1"/>
      <c r="F1459" s="1"/>
      <c r="G1459" s="183" t="s">
        <v>1842</v>
      </c>
      <c r="H1459" s="188">
        <v>42370</v>
      </c>
      <c r="I1459" s="1" t="s">
        <v>14</v>
      </c>
      <c r="J1459" s="2" t="s">
        <v>64</v>
      </c>
      <c r="K1459" s="1" t="s">
        <v>9</v>
      </c>
      <c r="L1459" s="1" t="s">
        <v>10</v>
      </c>
      <c r="M1459" s="1" t="s">
        <v>10</v>
      </c>
      <c r="N1459" s="1" t="s">
        <v>11</v>
      </c>
      <c r="O1459" s="249">
        <v>20242.3</v>
      </c>
      <c r="P1459" s="7">
        <v>0</v>
      </c>
      <c r="Q1459" s="7">
        <f t="shared" si="51"/>
        <v>20242.3</v>
      </c>
      <c r="R1459" s="6" t="s">
        <v>1</v>
      </c>
      <c r="S1459" s="5" t="s">
        <v>4</v>
      </c>
      <c r="T1459" s="5"/>
      <c r="U1459" s="5" t="s">
        <v>344</v>
      </c>
      <c r="V1459" s="1"/>
      <c r="W1459" s="1"/>
      <c r="X1459" s="1"/>
      <c r="Y1459" s="1"/>
      <c r="Z1459" s="4">
        <v>42370</v>
      </c>
      <c r="AA1459" s="1"/>
      <c r="AB1459" s="1"/>
      <c r="AC1459" s="1"/>
      <c r="AD1459" s="8" t="s">
        <v>1843</v>
      </c>
    </row>
    <row r="1460" spans="2:30" ht="15" customHeight="1" outlineLevel="5" x14ac:dyDescent="0.25">
      <c r="B1460" s="3"/>
      <c r="C1460" s="1"/>
      <c r="D1460" s="1"/>
      <c r="E1460" s="1"/>
      <c r="F1460" s="1"/>
      <c r="G1460" s="183" t="s">
        <v>1842</v>
      </c>
      <c r="H1460" s="188">
        <v>42370</v>
      </c>
      <c r="I1460" s="1" t="s">
        <v>14</v>
      </c>
      <c r="J1460" s="2" t="s">
        <v>64</v>
      </c>
      <c r="K1460" s="1" t="s">
        <v>9</v>
      </c>
      <c r="L1460" s="1" t="s">
        <v>10</v>
      </c>
      <c r="M1460" s="1" t="s">
        <v>10</v>
      </c>
      <c r="N1460" s="1" t="s">
        <v>11</v>
      </c>
      <c r="O1460" s="249">
        <v>49864.13</v>
      </c>
      <c r="P1460" s="7">
        <v>0</v>
      </c>
      <c r="Q1460" s="7">
        <f t="shared" si="51"/>
        <v>49864.13</v>
      </c>
      <c r="R1460" s="6" t="s">
        <v>1</v>
      </c>
      <c r="S1460" s="5" t="s">
        <v>4</v>
      </c>
      <c r="T1460" s="5"/>
      <c r="U1460" s="5" t="s">
        <v>345</v>
      </c>
      <c r="V1460" s="1"/>
      <c r="W1460" s="1"/>
      <c r="X1460" s="1"/>
      <c r="Y1460" s="1"/>
      <c r="Z1460" s="4">
        <v>42370</v>
      </c>
      <c r="AA1460" s="1"/>
      <c r="AB1460" s="1"/>
      <c r="AC1460" s="1"/>
      <c r="AD1460" s="8" t="s">
        <v>1843</v>
      </c>
    </row>
    <row r="1461" spans="2:30" ht="15" customHeight="1" outlineLevel="5" x14ac:dyDescent="0.25">
      <c r="B1461" s="3"/>
      <c r="C1461" s="1"/>
      <c r="D1461" s="1"/>
      <c r="E1461" s="1"/>
      <c r="F1461" s="1"/>
      <c r="G1461" s="183" t="s">
        <v>1842</v>
      </c>
      <c r="H1461" s="188">
        <v>42370</v>
      </c>
      <c r="I1461" s="1" t="s">
        <v>14</v>
      </c>
      <c r="J1461" s="2" t="s">
        <v>64</v>
      </c>
      <c r="K1461" s="1" t="s">
        <v>9</v>
      </c>
      <c r="L1461" s="1" t="s">
        <v>10</v>
      </c>
      <c r="M1461" s="1" t="s">
        <v>10</v>
      </c>
      <c r="N1461" s="1" t="s">
        <v>11</v>
      </c>
      <c r="O1461" s="249">
        <v>84191.71</v>
      </c>
      <c r="P1461" s="7">
        <v>0</v>
      </c>
      <c r="Q1461" s="7">
        <f t="shared" si="51"/>
        <v>84191.71</v>
      </c>
      <c r="R1461" s="6" t="s">
        <v>1</v>
      </c>
      <c r="S1461" s="5" t="s">
        <v>4</v>
      </c>
      <c r="T1461" s="5"/>
      <c r="U1461" s="5" t="s">
        <v>346</v>
      </c>
      <c r="V1461" s="1"/>
      <c r="W1461" s="1"/>
      <c r="X1461" s="1"/>
      <c r="Y1461" s="1"/>
      <c r="Z1461" s="4">
        <v>42370</v>
      </c>
      <c r="AA1461" s="1"/>
      <c r="AB1461" s="1"/>
      <c r="AC1461" s="1"/>
      <c r="AD1461" s="8" t="s">
        <v>1843</v>
      </c>
    </row>
    <row r="1462" spans="2:30" ht="15" customHeight="1" outlineLevel="5" x14ac:dyDescent="0.25">
      <c r="B1462" s="3"/>
      <c r="C1462" s="1"/>
      <c r="D1462" s="1"/>
      <c r="E1462" s="1"/>
      <c r="F1462" s="1"/>
      <c r="G1462" s="183" t="s">
        <v>1842</v>
      </c>
      <c r="H1462" s="188">
        <v>42370</v>
      </c>
      <c r="I1462" s="1" t="s">
        <v>14</v>
      </c>
      <c r="J1462" s="2" t="s">
        <v>64</v>
      </c>
      <c r="K1462" s="1" t="s">
        <v>9</v>
      </c>
      <c r="L1462" s="1" t="s">
        <v>10</v>
      </c>
      <c r="M1462" s="1" t="s">
        <v>10</v>
      </c>
      <c r="N1462" s="1" t="s">
        <v>11</v>
      </c>
      <c r="O1462" s="249">
        <v>11273.46</v>
      </c>
      <c r="P1462" s="7">
        <v>0</v>
      </c>
      <c r="Q1462" s="7">
        <f t="shared" si="51"/>
        <v>11273.46</v>
      </c>
      <c r="R1462" s="6" t="s">
        <v>1</v>
      </c>
      <c r="S1462" s="5" t="s">
        <v>4</v>
      </c>
      <c r="T1462" s="5"/>
      <c r="U1462" s="5" t="s">
        <v>347</v>
      </c>
      <c r="V1462" s="1"/>
      <c r="W1462" s="1"/>
      <c r="X1462" s="1"/>
      <c r="Y1462" s="1"/>
      <c r="Z1462" s="4">
        <v>42370</v>
      </c>
      <c r="AA1462" s="1"/>
      <c r="AB1462" s="1"/>
      <c r="AC1462" s="1"/>
      <c r="AD1462" s="8" t="s">
        <v>1843</v>
      </c>
    </row>
    <row r="1463" spans="2:30" ht="15" customHeight="1" outlineLevel="5" x14ac:dyDescent="0.25">
      <c r="B1463" s="3"/>
      <c r="C1463" s="1"/>
      <c r="D1463" s="1"/>
      <c r="E1463" s="1"/>
      <c r="F1463" s="1"/>
      <c r="G1463" s="183" t="s">
        <v>1842</v>
      </c>
      <c r="H1463" s="188">
        <v>42370</v>
      </c>
      <c r="I1463" s="1" t="s">
        <v>14</v>
      </c>
      <c r="J1463" s="2" t="s">
        <v>64</v>
      </c>
      <c r="K1463" s="1" t="s">
        <v>9</v>
      </c>
      <c r="L1463" s="1" t="s">
        <v>10</v>
      </c>
      <c r="M1463" s="1" t="s">
        <v>10</v>
      </c>
      <c r="N1463" s="1" t="s">
        <v>11</v>
      </c>
      <c r="O1463" s="249">
        <v>15872.24</v>
      </c>
      <c r="P1463" s="7">
        <v>0</v>
      </c>
      <c r="Q1463" s="7">
        <f t="shared" si="51"/>
        <v>15872.24</v>
      </c>
      <c r="R1463" s="6" t="s">
        <v>1</v>
      </c>
      <c r="S1463" s="5" t="s">
        <v>4</v>
      </c>
      <c r="T1463" s="5"/>
      <c r="U1463" s="5" t="s">
        <v>349</v>
      </c>
      <c r="V1463" s="1"/>
      <c r="W1463" s="1"/>
      <c r="X1463" s="1"/>
      <c r="Y1463" s="1"/>
      <c r="Z1463" s="4">
        <v>42370</v>
      </c>
      <c r="AA1463" s="1"/>
      <c r="AB1463" s="1"/>
      <c r="AC1463" s="1"/>
      <c r="AD1463" s="8" t="s">
        <v>1843</v>
      </c>
    </row>
    <row r="1464" spans="2:30" ht="15" customHeight="1" outlineLevel="5" x14ac:dyDescent="0.25">
      <c r="B1464" s="3"/>
      <c r="C1464" s="1"/>
      <c r="D1464" s="1"/>
      <c r="E1464" s="1"/>
      <c r="F1464" s="1"/>
      <c r="G1464" s="183" t="s">
        <v>1842</v>
      </c>
      <c r="H1464" s="188">
        <v>42370</v>
      </c>
      <c r="I1464" s="1" t="s">
        <v>14</v>
      </c>
      <c r="J1464" s="2" t="s">
        <v>64</v>
      </c>
      <c r="K1464" s="1" t="s">
        <v>9</v>
      </c>
      <c r="L1464" s="1" t="s">
        <v>10</v>
      </c>
      <c r="M1464" s="1" t="s">
        <v>10</v>
      </c>
      <c r="N1464" s="1" t="s">
        <v>11</v>
      </c>
      <c r="O1464" s="249">
        <v>7615.41</v>
      </c>
      <c r="P1464" s="7">
        <v>0</v>
      </c>
      <c r="Q1464" s="7">
        <f t="shared" si="51"/>
        <v>7615.41</v>
      </c>
      <c r="R1464" s="6" t="s">
        <v>1</v>
      </c>
      <c r="S1464" s="5" t="s">
        <v>4</v>
      </c>
      <c r="T1464" s="5"/>
      <c r="U1464" s="249" t="s">
        <v>348</v>
      </c>
      <c r="V1464" s="1"/>
      <c r="W1464" s="1"/>
      <c r="X1464" s="1"/>
      <c r="Y1464" s="1"/>
      <c r="Z1464" s="4">
        <v>42370</v>
      </c>
      <c r="AA1464" s="1"/>
      <c r="AB1464" s="1"/>
      <c r="AC1464" s="1"/>
      <c r="AD1464" s="8" t="s">
        <v>1843</v>
      </c>
    </row>
    <row r="1465" spans="2:30" ht="15" customHeight="1" outlineLevel="5" x14ac:dyDescent="0.25">
      <c r="B1465" s="3"/>
      <c r="C1465" s="1"/>
      <c r="D1465" s="1"/>
      <c r="E1465" s="1"/>
      <c r="F1465" s="1"/>
      <c r="G1465" s="183" t="s">
        <v>1842</v>
      </c>
      <c r="H1465" s="188">
        <v>42370</v>
      </c>
      <c r="I1465" s="1" t="s">
        <v>14</v>
      </c>
      <c r="J1465" s="2" t="s">
        <v>64</v>
      </c>
      <c r="K1465" s="1" t="s">
        <v>9</v>
      </c>
      <c r="L1465" s="1" t="s">
        <v>10</v>
      </c>
      <c r="M1465" s="1" t="s">
        <v>10</v>
      </c>
      <c r="N1465" s="1" t="s">
        <v>11</v>
      </c>
      <c r="O1465" s="249">
        <v>1380</v>
      </c>
      <c r="P1465" s="7">
        <v>0</v>
      </c>
      <c r="Q1465" s="7">
        <f t="shared" si="51"/>
        <v>1380</v>
      </c>
      <c r="R1465" s="6" t="s">
        <v>1</v>
      </c>
      <c r="S1465" s="5" t="s">
        <v>4</v>
      </c>
      <c r="T1465" s="5"/>
      <c r="U1465" s="5" t="s">
        <v>350</v>
      </c>
      <c r="V1465" s="1"/>
      <c r="W1465" s="1"/>
      <c r="X1465" s="1"/>
      <c r="Y1465" s="1"/>
      <c r="Z1465" s="4">
        <v>42370</v>
      </c>
      <c r="AA1465" s="1"/>
      <c r="AB1465" s="1"/>
      <c r="AC1465" s="1"/>
      <c r="AD1465" s="8" t="s">
        <v>1843</v>
      </c>
    </row>
    <row r="1466" spans="2:30" ht="15" customHeight="1" outlineLevel="5" x14ac:dyDescent="0.25">
      <c r="B1466" s="3"/>
      <c r="C1466" s="1"/>
      <c r="D1466" s="1"/>
      <c r="E1466" s="1"/>
      <c r="F1466" s="1"/>
      <c r="G1466" s="183" t="s">
        <v>1842</v>
      </c>
      <c r="H1466" s="188">
        <v>42370</v>
      </c>
      <c r="I1466" s="1" t="s">
        <v>14</v>
      </c>
      <c r="J1466" s="2" t="s">
        <v>64</v>
      </c>
      <c r="K1466" s="1" t="s">
        <v>9</v>
      </c>
      <c r="L1466" s="1" t="s">
        <v>10</v>
      </c>
      <c r="M1466" s="1" t="s">
        <v>10</v>
      </c>
      <c r="N1466" s="1" t="s">
        <v>11</v>
      </c>
      <c r="O1466" s="249">
        <v>329</v>
      </c>
      <c r="P1466" s="7">
        <v>0</v>
      </c>
      <c r="Q1466" s="7">
        <f t="shared" si="51"/>
        <v>329</v>
      </c>
      <c r="R1466" s="6" t="s">
        <v>1</v>
      </c>
      <c r="S1466" s="5" t="s">
        <v>4</v>
      </c>
      <c r="T1466" s="5"/>
      <c r="U1466" s="5" t="s">
        <v>351</v>
      </c>
      <c r="V1466" s="1"/>
      <c r="W1466" s="1"/>
      <c r="X1466" s="1"/>
      <c r="Y1466" s="1"/>
      <c r="Z1466" s="4">
        <v>42370</v>
      </c>
      <c r="AA1466" s="1"/>
      <c r="AB1466" s="1"/>
      <c r="AC1466" s="1"/>
      <c r="AD1466" s="8" t="s">
        <v>1843</v>
      </c>
    </row>
    <row r="1467" spans="2:30" ht="15" customHeight="1" outlineLevel="5" x14ac:dyDescent="0.25">
      <c r="B1467" s="3"/>
      <c r="C1467" s="1"/>
      <c r="D1467" s="1"/>
      <c r="E1467" s="1"/>
      <c r="F1467" s="1"/>
      <c r="G1467" s="183" t="s">
        <v>1842</v>
      </c>
      <c r="H1467" s="188">
        <v>42370</v>
      </c>
      <c r="I1467" s="1" t="s">
        <v>14</v>
      </c>
      <c r="J1467" s="2" t="s">
        <v>64</v>
      </c>
      <c r="K1467" s="1" t="s">
        <v>9</v>
      </c>
      <c r="L1467" s="1" t="s">
        <v>10</v>
      </c>
      <c r="M1467" s="1" t="s">
        <v>10</v>
      </c>
      <c r="N1467" s="1" t="s">
        <v>11</v>
      </c>
      <c r="O1467" s="249">
        <v>649</v>
      </c>
      <c r="P1467" s="7">
        <v>0</v>
      </c>
      <c r="Q1467" s="7">
        <f t="shared" si="51"/>
        <v>649</v>
      </c>
      <c r="R1467" s="6" t="s">
        <v>1</v>
      </c>
      <c r="S1467" s="5" t="s">
        <v>4</v>
      </c>
      <c r="T1467" s="5"/>
      <c r="U1467" s="5" t="s">
        <v>352</v>
      </c>
      <c r="V1467" s="1"/>
      <c r="W1467" s="1"/>
      <c r="X1467" s="1"/>
      <c r="Y1467" s="1"/>
      <c r="Z1467" s="4">
        <v>42370</v>
      </c>
      <c r="AA1467" s="1"/>
      <c r="AB1467" s="1"/>
      <c r="AC1467" s="1"/>
      <c r="AD1467" s="8" t="s">
        <v>1843</v>
      </c>
    </row>
    <row r="1468" spans="2:30" ht="15" customHeight="1" outlineLevel="5" x14ac:dyDescent="0.25">
      <c r="B1468" s="3"/>
      <c r="C1468" s="1"/>
      <c r="D1468" s="1"/>
      <c r="E1468" s="1"/>
      <c r="F1468" s="1"/>
      <c r="G1468" s="183" t="s">
        <v>1842</v>
      </c>
      <c r="H1468" s="188">
        <v>42370</v>
      </c>
      <c r="I1468" s="1" t="s">
        <v>14</v>
      </c>
      <c r="J1468" s="2" t="s">
        <v>64</v>
      </c>
      <c r="K1468" s="1" t="s">
        <v>9</v>
      </c>
      <c r="L1468" s="1" t="s">
        <v>10</v>
      </c>
      <c r="M1468" s="1" t="s">
        <v>10</v>
      </c>
      <c r="N1468" s="1" t="s">
        <v>11</v>
      </c>
      <c r="O1468" s="249">
        <v>78.75</v>
      </c>
      <c r="P1468" s="7">
        <v>0</v>
      </c>
      <c r="Q1468" s="7">
        <f t="shared" si="51"/>
        <v>78.75</v>
      </c>
      <c r="R1468" s="6" t="s">
        <v>1</v>
      </c>
      <c r="S1468" s="5" t="s">
        <v>4</v>
      </c>
      <c r="T1468" s="5"/>
      <c r="U1468" s="249" t="s">
        <v>353</v>
      </c>
      <c r="V1468" s="1"/>
      <c r="W1468" s="1"/>
      <c r="X1468" s="1"/>
      <c r="Y1468" s="1"/>
      <c r="Z1468" s="4">
        <v>42370</v>
      </c>
      <c r="AA1468" s="1"/>
      <c r="AB1468" s="1"/>
      <c r="AC1468" s="1"/>
      <c r="AD1468" s="8" t="s">
        <v>1843</v>
      </c>
    </row>
    <row r="1469" spans="2:30" ht="15" customHeight="1" outlineLevel="5" x14ac:dyDescent="0.25">
      <c r="B1469" s="3"/>
      <c r="C1469" s="1"/>
      <c r="D1469" s="1"/>
      <c r="E1469" s="1"/>
      <c r="F1469" s="1"/>
      <c r="G1469" s="183" t="s">
        <v>1842</v>
      </c>
      <c r="H1469" s="188">
        <v>42370</v>
      </c>
      <c r="I1469" s="1" t="s">
        <v>14</v>
      </c>
      <c r="J1469" s="2" t="s">
        <v>64</v>
      </c>
      <c r="K1469" s="1" t="s">
        <v>9</v>
      </c>
      <c r="L1469" s="1" t="s">
        <v>10</v>
      </c>
      <c r="M1469" s="1" t="s">
        <v>10</v>
      </c>
      <c r="N1469" s="1" t="s">
        <v>11</v>
      </c>
      <c r="O1469" s="249">
        <v>235730.52</v>
      </c>
      <c r="P1469" s="7">
        <v>0</v>
      </c>
      <c r="Q1469" s="7">
        <f t="shared" si="51"/>
        <v>235730.52</v>
      </c>
      <c r="R1469" s="6" t="s">
        <v>1</v>
      </c>
      <c r="S1469" s="5" t="s">
        <v>4</v>
      </c>
      <c r="T1469" s="5"/>
      <c r="U1469" s="5" t="s">
        <v>354</v>
      </c>
      <c r="V1469" s="1"/>
      <c r="W1469" s="1"/>
      <c r="X1469" s="1"/>
      <c r="Y1469" s="1"/>
      <c r="Z1469" s="4">
        <v>42370</v>
      </c>
      <c r="AA1469" s="1"/>
      <c r="AB1469" s="1"/>
      <c r="AC1469" s="1"/>
      <c r="AD1469" s="8" t="s">
        <v>1843</v>
      </c>
    </row>
    <row r="1470" spans="2:30" ht="15" customHeight="1" outlineLevel="5" x14ac:dyDescent="0.25">
      <c r="B1470" s="3"/>
      <c r="C1470" s="1"/>
      <c r="D1470" s="1"/>
      <c r="E1470" s="1"/>
      <c r="F1470" s="1"/>
      <c r="G1470" s="183" t="s">
        <v>1842</v>
      </c>
      <c r="H1470" s="188">
        <v>42370</v>
      </c>
      <c r="I1470" s="1" t="s">
        <v>14</v>
      </c>
      <c r="J1470" s="2" t="s">
        <v>64</v>
      </c>
      <c r="K1470" s="1" t="s">
        <v>9</v>
      </c>
      <c r="L1470" s="1" t="s">
        <v>10</v>
      </c>
      <c r="M1470" s="1" t="s">
        <v>10</v>
      </c>
      <c r="N1470" s="1" t="s">
        <v>11</v>
      </c>
      <c r="O1470" s="249">
        <v>7539.48</v>
      </c>
      <c r="P1470" s="7">
        <v>0</v>
      </c>
      <c r="Q1470" s="7">
        <f t="shared" si="51"/>
        <v>7539.48</v>
      </c>
      <c r="R1470" s="6" t="s">
        <v>1</v>
      </c>
      <c r="S1470" s="5" t="s">
        <v>4</v>
      </c>
      <c r="T1470" s="5"/>
      <c r="U1470" s="5" t="s">
        <v>355</v>
      </c>
      <c r="V1470" s="1"/>
      <c r="W1470" s="1"/>
      <c r="X1470" s="1"/>
      <c r="Y1470" s="1"/>
      <c r="Z1470" s="4">
        <v>42370</v>
      </c>
      <c r="AA1470" s="1"/>
      <c r="AB1470" s="1"/>
      <c r="AC1470" s="1"/>
      <c r="AD1470" s="8" t="s">
        <v>1843</v>
      </c>
    </row>
    <row r="1471" spans="2:30" ht="15" customHeight="1" outlineLevel="5" x14ac:dyDescent="0.25">
      <c r="B1471" s="3"/>
      <c r="C1471" s="1"/>
      <c r="D1471" s="1"/>
      <c r="E1471" s="1"/>
      <c r="F1471" s="1"/>
      <c r="G1471" s="183" t="s">
        <v>1842</v>
      </c>
      <c r="H1471" s="188">
        <v>42370</v>
      </c>
      <c r="I1471" s="1" t="s">
        <v>14</v>
      </c>
      <c r="J1471" s="2" t="s">
        <v>64</v>
      </c>
      <c r="K1471" s="1" t="s">
        <v>9</v>
      </c>
      <c r="L1471" s="1" t="s">
        <v>10</v>
      </c>
      <c r="M1471" s="1" t="s">
        <v>10</v>
      </c>
      <c r="N1471" s="1" t="s">
        <v>11</v>
      </c>
      <c r="O1471" s="249">
        <v>26852.560000000001</v>
      </c>
      <c r="P1471" s="7">
        <v>0</v>
      </c>
      <c r="Q1471" s="7">
        <f t="shared" si="51"/>
        <v>26852.560000000001</v>
      </c>
      <c r="R1471" s="6" t="s">
        <v>1</v>
      </c>
      <c r="S1471" s="5" t="s">
        <v>4</v>
      </c>
      <c r="T1471" s="5"/>
      <c r="U1471" s="5" t="s">
        <v>356</v>
      </c>
      <c r="V1471" s="1"/>
      <c r="W1471" s="1"/>
      <c r="X1471" s="1"/>
      <c r="Y1471" s="1"/>
      <c r="Z1471" s="4">
        <v>42370</v>
      </c>
      <c r="AA1471" s="1"/>
      <c r="AB1471" s="1"/>
      <c r="AC1471" s="1"/>
      <c r="AD1471" s="8" t="s">
        <v>1843</v>
      </c>
    </row>
    <row r="1472" spans="2:30" ht="15" customHeight="1" outlineLevel="5" x14ac:dyDescent="0.25">
      <c r="B1472" s="3"/>
      <c r="C1472" s="1"/>
      <c r="D1472" s="1"/>
      <c r="E1472" s="1"/>
      <c r="F1472" s="1"/>
      <c r="G1472" s="183" t="s">
        <v>1842</v>
      </c>
      <c r="H1472" s="188">
        <v>42370</v>
      </c>
      <c r="I1472" s="1" t="s">
        <v>14</v>
      </c>
      <c r="J1472" s="2" t="s">
        <v>64</v>
      </c>
      <c r="K1472" s="1" t="s">
        <v>9</v>
      </c>
      <c r="L1472" s="1" t="s">
        <v>10</v>
      </c>
      <c r="M1472" s="1" t="s">
        <v>10</v>
      </c>
      <c r="N1472" s="1" t="s">
        <v>11</v>
      </c>
      <c r="O1472" s="249">
        <v>6129.64</v>
      </c>
      <c r="P1472" s="7">
        <v>0</v>
      </c>
      <c r="Q1472" s="7">
        <f t="shared" si="51"/>
        <v>6129.64</v>
      </c>
      <c r="R1472" s="6" t="s">
        <v>1</v>
      </c>
      <c r="S1472" s="5" t="s">
        <v>4</v>
      </c>
      <c r="T1472" s="5"/>
      <c r="U1472" s="5" t="s">
        <v>357</v>
      </c>
      <c r="V1472" s="1"/>
      <c r="W1472" s="1"/>
      <c r="X1472" s="1"/>
      <c r="Y1472" s="1"/>
      <c r="Z1472" s="4">
        <v>42370</v>
      </c>
      <c r="AA1472" s="1"/>
      <c r="AB1472" s="1"/>
      <c r="AC1472" s="1"/>
      <c r="AD1472" s="8" t="s">
        <v>1843</v>
      </c>
    </row>
    <row r="1473" spans="2:30" ht="15" customHeight="1" outlineLevel="5" x14ac:dyDescent="0.25">
      <c r="B1473" s="3"/>
      <c r="C1473" s="1"/>
      <c r="D1473" s="1"/>
      <c r="E1473" s="1"/>
      <c r="F1473" s="1"/>
      <c r="G1473" s="183" t="s">
        <v>1842</v>
      </c>
      <c r="H1473" s="188">
        <v>42370</v>
      </c>
      <c r="I1473" s="1" t="s">
        <v>14</v>
      </c>
      <c r="J1473" s="2" t="s">
        <v>64</v>
      </c>
      <c r="K1473" s="1" t="s">
        <v>9</v>
      </c>
      <c r="L1473" s="1" t="s">
        <v>10</v>
      </c>
      <c r="M1473" s="1" t="s">
        <v>10</v>
      </c>
      <c r="N1473" s="1" t="s">
        <v>11</v>
      </c>
      <c r="O1473" s="249">
        <v>8814.4500000000007</v>
      </c>
      <c r="P1473" s="7">
        <v>0</v>
      </c>
      <c r="Q1473" s="7">
        <f t="shared" si="51"/>
        <v>8814.4500000000007</v>
      </c>
      <c r="R1473" s="6" t="s">
        <v>1</v>
      </c>
      <c r="S1473" s="5" t="s">
        <v>4</v>
      </c>
      <c r="T1473" s="5"/>
      <c r="U1473" s="5" t="s">
        <v>358</v>
      </c>
      <c r="V1473" s="1"/>
      <c r="W1473" s="1"/>
      <c r="X1473" s="1"/>
      <c r="Y1473" s="1"/>
      <c r="Z1473" s="4">
        <v>42370</v>
      </c>
      <c r="AA1473" s="1"/>
      <c r="AB1473" s="1"/>
      <c r="AC1473" s="1"/>
      <c r="AD1473" s="8" t="s">
        <v>1843</v>
      </c>
    </row>
    <row r="1474" spans="2:30" ht="15" customHeight="1" outlineLevel="5" x14ac:dyDescent="0.25">
      <c r="B1474" s="3"/>
      <c r="C1474" s="1"/>
      <c r="D1474" s="1"/>
      <c r="E1474" s="1"/>
      <c r="F1474" s="1"/>
      <c r="G1474" s="183" t="s">
        <v>1842</v>
      </c>
      <c r="H1474" s="188">
        <v>42370</v>
      </c>
      <c r="I1474" s="1" t="s">
        <v>14</v>
      </c>
      <c r="J1474" s="2" t="s">
        <v>64</v>
      </c>
      <c r="K1474" s="1" t="s">
        <v>9</v>
      </c>
      <c r="L1474" s="1" t="s">
        <v>10</v>
      </c>
      <c r="M1474" s="1" t="s">
        <v>10</v>
      </c>
      <c r="N1474" s="1" t="s">
        <v>11</v>
      </c>
      <c r="O1474" s="249">
        <v>33316.65</v>
      </c>
      <c r="P1474" s="7">
        <v>0</v>
      </c>
      <c r="Q1474" s="7">
        <f t="shared" si="51"/>
        <v>33316.65</v>
      </c>
      <c r="R1474" s="6" t="s">
        <v>1</v>
      </c>
      <c r="S1474" s="5" t="s">
        <v>4</v>
      </c>
      <c r="T1474" s="5"/>
      <c r="U1474" s="5" t="s">
        <v>359</v>
      </c>
      <c r="V1474" s="1"/>
      <c r="W1474" s="1"/>
      <c r="X1474" s="1"/>
      <c r="Y1474" s="1"/>
      <c r="Z1474" s="4">
        <v>42370</v>
      </c>
      <c r="AA1474" s="1"/>
      <c r="AB1474" s="1"/>
      <c r="AC1474" s="1"/>
      <c r="AD1474" s="8" t="s">
        <v>1843</v>
      </c>
    </row>
    <row r="1475" spans="2:30" ht="15" customHeight="1" outlineLevel="5" x14ac:dyDescent="0.25">
      <c r="B1475" s="3"/>
      <c r="C1475" s="1"/>
      <c r="D1475" s="1"/>
      <c r="E1475" s="1"/>
      <c r="F1475" s="1"/>
      <c r="G1475" s="183" t="s">
        <v>1842</v>
      </c>
      <c r="H1475" s="188">
        <v>42370</v>
      </c>
      <c r="I1475" s="1" t="s">
        <v>14</v>
      </c>
      <c r="J1475" s="2" t="s">
        <v>64</v>
      </c>
      <c r="K1475" s="1" t="s">
        <v>9</v>
      </c>
      <c r="L1475" s="1" t="s">
        <v>10</v>
      </c>
      <c r="M1475" s="1" t="s">
        <v>10</v>
      </c>
      <c r="N1475" s="1" t="s">
        <v>11</v>
      </c>
      <c r="O1475" s="249">
        <v>4672.72</v>
      </c>
      <c r="P1475" s="7">
        <v>0</v>
      </c>
      <c r="Q1475" s="7">
        <f t="shared" si="51"/>
        <v>4672.72</v>
      </c>
      <c r="R1475" s="6" t="s">
        <v>1</v>
      </c>
      <c r="S1475" s="5" t="s">
        <v>4</v>
      </c>
      <c r="T1475" s="5"/>
      <c r="U1475" s="5" t="s">
        <v>360</v>
      </c>
      <c r="V1475" s="1"/>
      <c r="W1475" s="1"/>
      <c r="X1475" s="1"/>
      <c r="Y1475" s="1"/>
      <c r="Z1475" s="4">
        <v>42370</v>
      </c>
      <c r="AA1475" s="1"/>
      <c r="AB1475" s="1"/>
      <c r="AC1475" s="1"/>
      <c r="AD1475" s="8" t="s">
        <v>1843</v>
      </c>
    </row>
    <row r="1476" spans="2:30" ht="15" customHeight="1" outlineLevel="5" x14ac:dyDescent="0.25">
      <c r="B1476" s="3"/>
      <c r="C1476" s="1"/>
      <c r="D1476" s="1"/>
      <c r="E1476" s="1"/>
      <c r="F1476" s="1"/>
      <c r="G1476" s="183" t="s">
        <v>1842</v>
      </c>
      <c r="H1476" s="188">
        <v>42370</v>
      </c>
      <c r="I1476" s="1" t="s">
        <v>14</v>
      </c>
      <c r="J1476" s="2" t="s">
        <v>64</v>
      </c>
      <c r="K1476" s="1" t="s">
        <v>9</v>
      </c>
      <c r="L1476" s="1" t="s">
        <v>10</v>
      </c>
      <c r="M1476" s="1" t="s">
        <v>10</v>
      </c>
      <c r="N1476" s="1" t="s">
        <v>11</v>
      </c>
      <c r="O1476" s="249">
        <v>156</v>
      </c>
      <c r="P1476" s="7">
        <v>0</v>
      </c>
      <c r="Q1476" s="7">
        <f t="shared" ref="Q1476:Q1539" si="52">O1476-P1476</f>
        <v>156</v>
      </c>
      <c r="R1476" s="6" t="s">
        <v>1</v>
      </c>
      <c r="S1476" s="5" t="s">
        <v>4</v>
      </c>
      <c r="T1476" s="5"/>
      <c r="U1476" s="5" t="s">
        <v>361</v>
      </c>
      <c r="V1476" s="1"/>
      <c r="W1476" s="1"/>
      <c r="X1476" s="1"/>
      <c r="Y1476" s="1"/>
      <c r="Z1476" s="4">
        <v>42370</v>
      </c>
      <c r="AA1476" s="1"/>
      <c r="AB1476" s="1"/>
      <c r="AC1476" s="1"/>
      <c r="AD1476" s="8" t="s">
        <v>1843</v>
      </c>
    </row>
    <row r="1477" spans="2:30" ht="15" customHeight="1" outlineLevel="5" x14ac:dyDescent="0.25">
      <c r="B1477" s="3"/>
      <c r="C1477" s="1"/>
      <c r="D1477" s="1"/>
      <c r="E1477" s="1"/>
      <c r="F1477" s="1"/>
      <c r="G1477" s="183" t="s">
        <v>1842</v>
      </c>
      <c r="H1477" s="188">
        <v>42370</v>
      </c>
      <c r="I1477" s="1" t="s">
        <v>14</v>
      </c>
      <c r="J1477" s="2" t="s">
        <v>64</v>
      </c>
      <c r="K1477" s="1" t="s">
        <v>9</v>
      </c>
      <c r="L1477" s="1" t="s">
        <v>10</v>
      </c>
      <c r="M1477" s="1" t="s">
        <v>10</v>
      </c>
      <c r="N1477" s="1" t="s">
        <v>11</v>
      </c>
      <c r="O1477" s="249">
        <v>41060.660000000003</v>
      </c>
      <c r="P1477" s="7">
        <v>0</v>
      </c>
      <c r="Q1477" s="7">
        <f t="shared" si="52"/>
        <v>41060.660000000003</v>
      </c>
      <c r="R1477" s="6" t="s">
        <v>1</v>
      </c>
      <c r="S1477" s="5" t="s">
        <v>4</v>
      </c>
      <c r="T1477" s="5"/>
      <c r="U1477" s="5" t="s">
        <v>362</v>
      </c>
      <c r="V1477" s="1"/>
      <c r="W1477" s="1"/>
      <c r="X1477" s="1"/>
      <c r="Y1477" s="1"/>
      <c r="Z1477" s="4">
        <v>42370</v>
      </c>
      <c r="AA1477" s="1"/>
      <c r="AB1477" s="1"/>
      <c r="AC1477" s="1"/>
      <c r="AD1477" s="8" t="s">
        <v>1843</v>
      </c>
    </row>
    <row r="1478" spans="2:30" ht="15" customHeight="1" outlineLevel="5" x14ac:dyDescent="0.25">
      <c r="B1478" s="3"/>
      <c r="C1478" s="1"/>
      <c r="D1478" s="1"/>
      <c r="E1478" s="1"/>
      <c r="F1478" s="1"/>
      <c r="G1478" s="183" t="s">
        <v>1842</v>
      </c>
      <c r="H1478" s="188">
        <v>42370</v>
      </c>
      <c r="I1478" s="1" t="s">
        <v>14</v>
      </c>
      <c r="J1478" s="2" t="s">
        <v>64</v>
      </c>
      <c r="K1478" s="1" t="s">
        <v>9</v>
      </c>
      <c r="L1478" s="1" t="s">
        <v>10</v>
      </c>
      <c r="M1478" s="1" t="s">
        <v>10</v>
      </c>
      <c r="N1478" s="1" t="s">
        <v>11</v>
      </c>
      <c r="O1478" s="249">
        <v>209.5</v>
      </c>
      <c r="P1478" s="7">
        <v>0</v>
      </c>
      <c r="Q1478" s="7">
        <f t="shared" si="52"/>
        <v>209.5</v>
      </c>
      <c r="R1478" s="6" t="s">
        <v>1</v>
      </c>
      <c r="S1478" s="5" t="s">
        <v>4</v>
      </c>
      <c r="T1478" s="5"/>
      <c r="U1478" s="5" t="s">
        <v>363</v>
      </c>
      <c r="V1478" s="1"/>
      <c r="W1478" s="1"/>
      <c r="X1478" s="1"/>
      <c r="Y1478" s="1"/>
      <c r="Z1478" s="4">
        <v>42370</v>
      </c>
      <c r="AA1478" s="1"/>
      <c r="AB1478" s="1"/>
      <c r="AC1478" s="1"/>
      <c r="AD1478" s="8" t="s">
        <v>1843</v>
      </c>
    </row>
    <row r="1479" spans="2:30" ht="15" customHeight="1" outlineLevel="5" x14ac:dyDescent="0.25">
      <c r="B1479" s="3"/>
      <c r="C1479" s="1"/>
      <c r="D1479" s="1"/>
      <c r="E1479" s="1"/>
      <c r="F1479" s="1"/>
      <c r="G1479" s="183" t="s">
        <v>1842</v>
      </c>
      <c r="H1479" s="188">
        <v>42370</v>
      </c>
      <c r="I1479" s="1" t="s">
        <v>14</v>
      </c>
      <c r="J1479" s="2" t="s">
        <v>64</v>
      </c>
      <c r="K1479" s="1" t="s">
        <v>9</v>
      </c>
      <c r="L1479" s="1" t="s">
        <v>10</v>
      </c>
      <c r="M1479" s="1" t="s">
        <v>10</v>
      </c>
      <c r="N1479" s="1" t="s">
        <v>11</v>
      </c>
      <c r="O1479" s="249">
        <v>55907.81</v>
      </c>
      <c r="P1479" s="7">
        <v>0</v>
      </c>
      <c r="Q1479" s="7">
        <f t="shared" si="52"/>
        <v>55907.81</v>
      </c>
      <c r="R1479" s="6" t="s">
        <v>1</v>
      </c>
      <c r="S1479" s="5" t="s">
        <v>4</v>
      </c>
      <c r="T1479" s="5"/>
      <c r="U1479" s="5" t="s">
        <v>364</v>
      </c>
      <c r="V1479" s="1"/>
      <c r="W1479" s="1"/>
      <c r="X1479" s="1"/>
      <c r="Y1479" s="1"/>
      <c r="Z1479" s="4">
        <v>42370</v>
      </c>
      <c r="AA1479" s="1"/>
      <c r="AB1479" s="1"/>
      <c r="AC1479" s="1"/>
      <c r="AD1479" s="8" t="s">
        <v>1843</v>
      </c>
    </row>
    <row r="1480" spans="2:30" ht="15" customHeight="1" outlineLevel="5" x14ac:dyDescent="0.25">
      <c r="B1480" s="3"/>
      <c r="C1480" s="1"/>
      <c r="D1480" s="1"/>
      <c r="E1480" s="1"/>
      <c r="F1480" s="1"/>
      <c r="G1480" s="183" t="s">
        <v>1842</v>
      </c>
      <c r="H1480" s="188">
        <v>42370</v>
      </c>
      <c r="I1480" s="1" t="s">
        <v>14</v>
      </c>
      <c r="J1480" s="2" t="s">
        <v>64</v>
      </c>
      <c r="K1480" s="1" t="s">
        <v>9</v>
      </c>
      <c r="L1480" s="1" t="s">
        <v>10</v>
      </c>
      <c r="M1480" s="1" t="s">
        <v>10</v>
      </c>
      <c r="N1480" s="1" t="s">
        <v>11</v>
      </c>
      <c r="O1480" s="249">
        <v>23200.94</v>
      </c>
      <c r="P1480" s="7">
        <v>0</v>
      </c>
      <c r="Q1480" s="7">
        <f t="shared" si="52"/>
        <v>23200.94</v>
      </c>
      <c r="R1480" s="6" t="s">
        <v>1</v>
      </c>
      <c r="S1480" s="5" t="s">
        <v>4</v>
      </c>
      <c r="T1480" s="5"/>
      <c r="U1480" s="5" t="s">
        <v>365</v>
      </c>
      <c r="V1480" s="1"/>
      <c r="W1480" s="1"/>
      <c r="X1480" s="1"/>
      <c r="Y1480" s="1"/>
      <c r="Z1480" s="4">
        <v>42370</v>
      </c>
      <c r="AA1480" s="1"/>
      <c r="AB1480" s="1"/>
      <c r="AC1480" s="1"/>
      <c r="AD1480" s="8" t="s">
        <v>1843</v>
      </c>
    </row>
    <row r="1481" spans="2:30" ht="15" customHeight="1" outlineLevel="5" x14ac:dyDescent="0.25">
      <c r="B1481" s="3"/>
      <c r="C1481" s="1"/>
      <c r="D1481" s="1"/>
      <c r="E1481" s="1"/>
      <c r="F1481" s="1"/>
      <c r="G1481" s="183" t="s">
        <v>1842</v>
      </c>
      <c r="H1481" s="188">
        <v>42370</v>
      </c>
      <c r="I1481" s="1" t="s">
        <v>14</v>
      </c>
      <c r="J1481" s="2" t="s">
        <v>64</v>
      </c>
      <c r="K1481" s="1" t="s">
        <v>9</v>
      </c>
      <c r="L1481" s="1" t="s">
        <v>10</v>
      </c>
      <c r="M1481" s="1" t="s">
        <v>10</v>
      </c>
      <c r="N1481" s="1" t="s">
        <v>11</v>
      </c>
      <c r="O1481" s="249">
        <v>13918.74</v>
      </c>
      <c r="P1481" s="7">
        <v>0</v>
      </c>
      <c r="Q1481" s="7">
        <f t="shared" si="52"/>
        <v>13918.74</v>
      </c>
      <c r="R1481" s="6" t="s">
        <v>1</v>
      </c>
      <c r="S1481" s="5" t="s">
        <v>4</v>
      </c>
      <c r="T1481" s="5"/>
      <c r="U1481" s="5" t="s">
        <v>366</v>
      </c>
      <c r="V1481" s="1"/>
      <c r="W1481" s="1"/>
      <c r="X1481" s="1"/>
      <c r="Y1481" s="1"/>
      <c r="Z1481" s="4">
        <v>42370</v>
      </c>
      <c r="AA1481" s="1"/>
      <c r="AB1481" s="1"/>
      <c r="AC1481" s="1"/>
      <c r="AD1481" s="8" t="s">
        <v>1843</v>
      </c>
    </row>
    <row r="1482" spans="2:30" ht="15" customHeight="1" outlineLevel="5" x14ac:dyDescent="0.25">
      <c r="B1482" s="3"/>
      <c r="C1482" s="1"/>
      <c r="D1482" s="1"/>
      <c r="E1482" s="1"/>
      <c r="F1482" s="1"/>
      <c r="G1482" s="183" t="s">
        <v>1842</v>
      </c>
      <c r="H1482" s="188">
        <v>42370</v>
      </c>
      <c r="I1482" s="1" t="s">
        <v>14</v>
      </c>
      <c r="J1482" s="2" t="s">
        <v>64</v>
      </c>
      <c r="K1482" s="1" t="s">
        <v>9</v>
      </c>
      <c r="L1482" s="1" t="s">
        <v>10</v>
      </c>
      <c r="M1482" s="1" t="s">
        <v>10</v>
      </c>
      <c r="N1482" s="1" t="s">
        <v>11</v>
      </c>
      <c r="O1482" s="249">
        <v>2178.98</v>
      </c>
      <c r="P1482" s="7">
        <v>0</v>
      </c>
      <c r="Q1482" s="7">
        <f t="shared" si="52"/>
        <v>2178.98</v>
      </c>
      <c r="R1482" s="6" t="s">
        <v>1</v>
      </c>
      <c r="S1482" s="5" t="s">
        <v>4</v>
      </c>
      <c r="T1482" s="5"/>
      <c r="U1482" s="5" t="s">
        <v>367</v>
      </c>
      <c r="V1482" s="1"/>
      <c r="W1482" s="1"/>
      <c r="X1482" s="1"/>
      <c r="Y1482" s="1"/>
      <c r="Z1482" s="4">
        <v>42370</v>
      </c>
      <c r="AA1482" s="1"/>
      <c r="AB1482" s="1"/>
      <c r="AC1482" s="1"/>
      <c r="AD1482" s="8" t="s">
        <v>1843</v>
      </c>
    </row>
    <row r="1483" spans="2:30" ht="15" customHeight="1" outlineLevel="5" x14ac:dyDescent="0.25">
      <c r="B1483" s="3"/>
      <c r="C1483" s="1"/>
      <c r="D1483" s="1"/>
      <c r="E1483" s="1"/>
      <c r="F1483" s="1"/>
      <c r="G1483" s="183" t="s">
        <v>1842</v>
      </c>
      <c r="H1483" s="188">
        <v>42370</v>
      </c>
      <c r="I1483" s="1" t="s">
        <v>14</v>
      </c>
      <c r="J1483" s="2" t="s">
        <v>64</v>
      </c>
      <c r="K1483" s="1" t="s">
        <v>9</v>
      </c>
      <c r="L1483" s="1" t="s">
        <v>10</v>
      </c>
      <c r="M1483" s="1" t="s">
        <v>10</v>
      </c>
      <c r="N1483" s="1" t="s">
        <v>11</v>
      </c>
      <c r="O1483" s="249">
        <v>6119.68</v>
      </c>
      <c r="P1483" s="7">
        <v>0</v>
      </c>
      <c r="Q1483" s="7">
        <f t="shared" si="52"/>
        <v>6119.68</v>
      </c>
      <c r="R1483" s="6" t="s">
        <v>1</v>
      </c>
      <c r="S1483" s="5" t="s">
        <v>4</v>
      </c>
      <c r="T1483" s="5"/>
      <c r="U1483" s="5" t="s">
        <v>368</v>
      </c>
      <c r="V1483" s="1"/>
      <c r="W1483" s="1"/>
      <c r="X1483" s="1"/>
      <c r="Y1483" s="1"/>
      <c r="Z1483" s="4">
        <v>42370</v>
      </c>
      <c r="AA1483" s="1"/>
      <c r="AB1483" s="1"/>
      <c r="AC1483" s="1"/>
      <c r="AD1483" s="8" t="s">
        <v>1843</v>
      </c>
    </row>
    <row r="1484" spans="2:30" ht="15" customHeight="1" outlineLevel="5" x14ac:dyDescent="0.25">
      <c r="B1484" s="3"/>
      <c r="C1484" s="1"/>
      <c r="D1484" s="1"/>
      <c r="E1484" s="1"/>
      <c r="F1484" s="1"/>
      <c r="G1484" s="183" t="s">
        <v>1842</v>
      </c>
      <c r="H1484" s="188">
        <v>42370</v>
      </c>
      <c r="I1484" s="1" t="s">
        <v>14</v>
      </c>
      <c r="J1484" s="2" t="s">
        <v>64</v>
      </c>
      <c r="K1484" s="1" t="s">
        <v>9</v>
      </c>
      <c r="L1484" s="1" t="s">
        <v>10</v>
      </c>
      <c r="M1484" s="1" t="s">
        <v>10</v>
      </c>
      <c r="N1484" s="1" t="s">
        <v>11</v>
      </c>
      <c r="O1484" s="249">
        <v>122.11</v>
      </c>
      <c r="P1484" s="7">
        <v>0</v>
      </c>
      <c r="Q1484" s="7">
        <f t="shared" si="52"/>
        <v>122.11</v>
      </c>
      <c r="R1484" s="6" t="s">
        <v>1</v>
      </c>
      <c r="S1484" s="5" t="s">
        <v>4</v>
      </c>
      <c r="T1484" s="5"/>
      <c r="U1484" s="5" t="s">
        <v>369</v>
      </c>
      <c r="V1484" s="1"/>
      <c r="W1484" s="1"/>
      <c r="X1484" s="1"/>
      <c r="Y1484" s="1"/>
      <c r="Z1484" s="4">
        <v>42370</v>
      </c>
      <c r="AA1484" s="1"/>
      <c r="AB1484" s="1"/>
      <c r="AC1484" s="1"/>
      <c r="AD1484" s="8" t="s">
        <v>1843</v>
      </c>
    </row>
    <row r="1485" spans="2:30" ht="15" customHeight="1" outlineLevel="5" x14ac:dyDescent="0.25">
      <c r="B1485" s="3"/>
      <c r="C1485" s="1"/>
      <c r="D1485" s="1"/>
      <c r="E1485" s="1"/>
      <c r="F1485" s="1"/>
      <c r="G1485" s="183" t="s">
        <v>1842</v>
      </c>
      <c r="H1485" s="188">
        <v>42370</v>
      </c>
      <c r="I1485" s="1" t="s">
        <v>14</v>
      </c>
      <c r="J1485" s="2" t="s">
        <v>64</v>
      </c>
      <c r="K1485" s="1" t="s">
        <v>9</v>
      </c>
      <c r="L1485" s="1" t="s">
        <v>10</v>
      </c>
      <c r="M1485" s="1" t="s">
        <v>10</v>
      </c>
      <c r="N1485" s="1" t="s">
        <v>11</v>
      </c>
      <c r="O1485" s="249">
        <v>5369.1</v>
      </c>
      <c r="P1485" s="7">
        <v>0</v>
      </c>
      <c r="Q1485" s="7">
        <f t="shared" si="52"/>
        <v>5369.1</v>
      </c>
      <c r="R1485" s="6" t="s">
        <v>1</v>
      </c>
      <c r="S1485" s="5" t="s">
        <v>4</v>
      </c>
      <c r="T1485" s="5"/>
      <c r="U1485" s="5" t="s">
        <v>370</v>
      </c>
      <c r="V1485" s="1"/>
      <c r="W1485" s="1"/>
      <c r="X1485" s="1"/>
      <c r="Y1485" s="1"/>
      <c r="Z1485" s="4">
        <v>42370</v>
      </c>
      <c r="AA1485" s="1"/>
      <c r="AB1485" s="1"/>
      <c r="AC1485" s="1"/>
      <c r="AD1485" s="8" t="s">
        <v>1843</v>
      </c>
    </row>
    <row r="1486" spans="2:30" ht="15" customHeight="1" outlineLevel="5" x14ac:dyDescent="0.25">
      <c r="B1486" s="3"/>
      <c r="C1486" s="1"/>
      <c r="D1486" s="1"/>
      <c r="E1486" s="1"/>
      <c r="F1486" s="1"/>
      <c r="G1486" s="183" t="s">
        <v>1842</v>
      </c>
      <c r="H1486" s="188">
        <v>42370</v>
      </c>
      <c r="I1486" s="1" t="s">
        <v>14</v>
      </c>
      <c r="J1486" s="2" t="s">
        <v>64</v>
      </c>
      <c r="K1486" s="1" t="s">
        <v>9</v>
      </c>
      <c r="L1486" s="1" t="s">
        <v>10</v>
      </c>
      <c r="M1486" s="1" t="s">
        <v>10</v>
      </c>
      <c r="N1486" s="1" t="s">
        <v>11</v>
      </c>
      <c r="O1486" s="249">
        <v>38055.11</v>
      </c>
      <c r="P1486" s="7">
        <v>0</v>
      </c>
      <c r="Q1486" s="7">
        <f t="shared" si="52"/>
        <v>38055.11</v>
      </c>
      <c r="R1486" s="6" t="s">
        <v>1</v>
      </c>
      <c r="S1486" s="5" t="s">
        <v>4</v>
      </c>
      <c r="T1486" s="5"/>
      <c r="U1486" s="5" t="s">
        <v>371</v>
      </c>
      <c r="V1486" s="1"/>
      <c r="W1486" s="1"/>
      <c r="X1486" s="1"/>
      <c r="Y1486" s="1"/>
      <c r="Z1486" s="4">
        <v>42370</v>
      </c>
      <c r="AA1486" s="1"/>
      <c r="AB1486" s="1"/>
      <c r="AC1486" s="1"/>
      <c r="AD1486" s="8" t="s">
        <v>1843</v>
      </c>
    </row>
    <row r="1487" spans="2:30" ht="15" customHeight="1" outlineLevel="5" x14ac:dyDescent="0.25">
      <c r="B1487" s="3"/>
      <c r="C1487" s="1"/>
      <c r="D1487" s="1"/>
      <c r="E1487" s="1"/>
      <c r="F1487" s="1"/>
      <c r="G1487" s="183" t="s">
        <v>1842</v>
      </c>
      <c r="H1487" s="188">
        <v>42370</v>
      </c>
      <c r="I1487" s="1" t="s">
        <v>14</v>
      </c>
      <c r="J1487" s="2" t="s">
        <v>64</v>
      </c>
      <c r="K1487" s="1" t="s">
        <v>9</v>
      </c>
      <c r="L1487" s="1" t="s">
        <v>10</v>
      </c>
      <c r="M1487" s="1" t="s">
        <v>10</v>
      </c>
      <c r="N1487" s="1" t="s">
        <v>11</v>
      </c>
      <c r="O1487" s="249">
        <v>3360.24</v>
      </c>
      <c r="P1487" s="7">
        <v>0</v>
      </c>
      <c r="Q1487" s="7">
        <f t="shared" si="52"/>
        <v>3360.24</v>
      </c>
      <c r="R1487" s="6" t="s">
        <v>1</v>
      </c>
      <c r="S1487" s="5" t="s">
        <v>4</v>
      </c>
      <c r="T1487" s="5"/>
      <c r="U1487" s="5" t="s">
        <v>372</v>
      </c>
      <c r="V1487" s="1"/>
      <c r="W1487" s="1"/>
      <c r="X1487" s="1"/>
      <c r="Y1487" s="1"/>
      <c r="Z1487" s="4">
        <v>42370</v>
      </c>
      <c r="AA1487" s="1"/>
      <c r="AB1487" s="1"/>
      <c r="AC1487" s="1"/>
      <c r="AD1487" s="8" t="s">
        <v>1843</v>
      </c>
    </row>
    <row r="1488" spans="2:30" ht="15" customHeight="1" outlineLevel="5" x14ac:dyDescent="0.25">
      <c r="B1488" s="3"/>
      <c r="C1488" s="1"/>
      <c r="D1488" s="1"/>
      <c r="E1488" s="1"/>
      <c r="F1488" s="1"/>
      <c r="G1488" s="183" t="s">
        <v>1842</v>
      </c>
      <c r="H1488" s="188">
        <v>42370</v>
      </c>
      <c r="I1488" s="1" t="s">
        <v>14</v>
      </c>
      <c r="J1488" s="2" t="s">
        <v>64</v>
      </c>
      <c r="K1488" s="1" t="s">
        <v>9</v>
      </c>
      <c r="L1488" s="1" t="s">
        <v>10</v>
      </c>
      <c r="M1488" s="1" t="s">
        <v>10</v>
      </c>
      <c r="N1488" s="1" t="s">
        <v>11</v>
      </c>
      <c r="O1488" s="249">
        <v>29675.23</v>
      </c>
      <c r="P1488" s="7">
        <v>0</v>
      </c>
      <c r="Q1488" s="7">
        <f t="shared" si="52"/>
        <v>29675.23</v>
      </c>
      <c r="R1488" s="6" t="s">
        <v>1</v>
      </c>
      <c r="S1488" s="5" t="s">
        <v>4</v>
      </c>
      <c r="T1488" s="5"/>
      <c r="U1488" s="5" t="s">
        <v>373</v>
      </c>
      <c r="V1488" s="1"/>
      <c r="W1488" s="1"/>
      <c r="X1488" s="1"/>
      <c r="Y1488" s="1"/>
      <c r="Z1488" s="4">
        <v>42370</v>
      </c>
      <c r="AA1488" s="1"/>
      <c r="AB1488" s="1"/>
      <c r="AC1488" s="1"/>
      <c r="AD1488" s="8" t="s">
        <v>1843</v>
      </c>
    </row>
    <row r="1489" spans="2:30" ht="15" customHeight="1" outlineLevel="5" x14ac:dyDescent="0.25">
      <c r="B1489" s="3"/>
      <c r="C1489" s="1"/>
      <c r="D1489" s="1"/>
      <c r="E1489" s="1"/>
      <c r="F1489" s="1"/>
      <c r="G1489" s="183" t="s">
        <v>1842</v>
      </c>
      <c r="H1489" s="188">
        <v>42370</v>
      </c>
      <c r="I1489" s="1" t="s">
        <v>14</v>
      </c>
      <c r="J1489" s="2" t="s">
        <v>64</v>
      </c>
      <c r="K1489" s="1" t="s">
        <v>9</v>
      </c>
      <c r="L1489" s="1" t="s">
        <v>10</v>
      </c>
      <c r="M1489" s="1" t="s">
        <v>10</v>
      </c>
      <c r="N1489" s="1" t="s">
        <v>11</v>
      </c>
      <c r="O1489" s="249">
        <v>59.5</v>
      </c>
      <c r="P1489" s="7">
        <v>0</v>
      </c>
      <c r="Q1489" s="7">
        <f t="shared" si="52"/>
        <v>59.5</v>
      </c>
      <c r="R1489" s="6" t="s">
        <v>1</v>
      </c>
      <c r="S1489" s="5" t="s">
        <v>4</v>
      </c>
      <c r="T1489" s="5"/>
      <c r="U1489" s="5" t="s">
        <v>374</v>
      </c>
      <c r="V1489" s="1"/>
      <c r="W1489" s="1"/>
      <c r="X1489" s="1"/>
      <c r="Y1489" s="1"/>
      <c r="Z1489" s="4">
        <v>42370</v>
      </c>
      <c r="AA1489" s="1"/>
      <c r="AB1489" s="1"/>
      <c r="AC1489" s="1"/>
      <c r="AD1489" s="8" t="s">
        <v>1843</v>
      </c>
    </row>
    <row r="1490" spans="2:30" ht="15" customHeight="1" outlineLevel="5" x14ac:dyDescent="0.25">
      <c r="B1490" s="3"/>
      <c r="C1490" s="1"/>
      <c r="D1490" s="1"/>
      <c r="E1490" s="1"/>
      <c r="F1490" s="1"/>
      <c r="G1490" s="183" t="s">
        <v>1842</v>
      </c>
      <c r="H1490" s="188">
        <v>42370</v>
      </c>
      <c r="I1490" s="1" t="s">
        <v>14</v>
      </c>
      <c r="J1490" s="2" t="s">
        <v>64</v>
      </c>
      <c r="K1490" s="1" t="s">
        <v>9</v>
      </c>
      <c r="L1490" s="1" t="s">
        <v>10</v>
      </c>
      <c r="M1490" s="1" t="s">
        <v>10</v>
      </c>
      <c r="N1490" s="1" t="s">
        <v>11</v>
      </c>
      <c r="O1490" s="249">
        <v>780</v>
      </c>
      <c r="P1490" s="7">
        <v>0</v>
      </c>
      <c r="Q1490" s="7">
        <f t="shared" si="52"/>
        <v>780</v>
      </c>
      <c r="R1490" s="6" t="s">
        <v>1</v>
      </c>
      <c r="S1490" s="5" t="s">
        <v>4</v>
      </c>
      <c r="T1490" s="5"/>
      <c r="U1490" s="5" t="s">
        <v>375</v>
      </c>
      <c r="V1490" s="1"/>
      <c r="W1490" s="1"/>
      <c r="X1490" s="1"/>
      <c r="Y1490" s="1"/>
      <c r="Z1490" s="4">
        <v>42370</v>
      </c>
      <c r="AA1490" s="1"/>
      <c r="AB1490" s="1"/>
      <c r="AC1490" s="1"/>
      <c r="AD1490" s="8" t="s">
        <v>1843</v>
      </c>
    </row>
    <row r="1491" spans="2:30" ht="15" customHeight="1" outlineLevel="5" x14ac:dyDescent="0.25">
      <c r="B1491" s="3"/>
      <c r="C1491" s="1"/>
      <c r="D1491" s="1"/>
      <c r="E1491" s="1"/>
      <c r="F1491" s="1"/>
      <c r="G1491" s="183" t="s">
        <v>1842</v>
      </c>
      <c r="H1491" s="188">
        <v>42370</v>
      </c>
      <c r="I1491" s="1" t="s">
        <v>14</v>
      </c>
      <c r="J1491" s="2" t="s">
        <v>64</v>
      </c>
      <c r="K1491" s="1" t="s">
        <v>9</v>
      </c>
      <c r="L1491" s="1" t="s">
        <v>10</v>
      </c>
      <c r="M1491" s="1" t="s">
        <v>10</v>
      </c>
      <c r="N1491" s="1" t="s">
        <v>11</v>
      </c>
      <c r="O1491" s="249">
        <v>3012</v>
      </c>
      <c r="P1491" s="7">
        <v>0</v>
      </c>
      <c r="Q1491" s="7">
        <f t="shared" si="52"/>
        <v>3012</v>
      </c>
      <c r="R1491" s="6" t="s">
        <v>1</v>
      </c>
      <c r="S1491" s="5" t="s">
        <v>4</v>
      </c>
      <c r="T1491" s="5"/>
      <c r="U1491" s="5" t="s">
        <v>376</v>
      </c>
      <c r="V1491" s="1"/>
      <c r="W1491" s="1"/>
      <c r="X1491" s="1"/>
      <c r="Y1491" s="1"/>
      <c r="Z1491" s="4">
        <v>42370</v>
      </c>
      <c r="AA1491" s="1"/>
      <c r="AB1491" s="1"/>
      <c r="AC1491" s="1"/>
      <c r="AD1491" s="8" t="s">
        <v>1843</v>
      </c>
    </row>
    <row r="1492" spans="2:30" ht="15" customHeight="1" outlineLevel="5" x14ac:dyDescent="0.25">
      <c r="B1492" s="3"/>
      <c r="C1492" s="1"/>
      <c r="D1492" s="1"/>
      <c r="E1492" s="1"/>
      <c r="F1492" s="1"/>
      <c r="G1492" s="183" t="s">
        <v>1842</v>
      </c>
      <c r="H1492" s="188">
        <v>42370</v>
      </c>
      <c r="I1492" s="1" t="s">
        <v>14</v>
      </c>
      <c r="J1492" s="2" t="s">
        <v>64</v>
      </c>
      <c r="K1492" s="1" t="s">
        <v>9</v>
      </c>
      <c r="L1492" s="1" t="s">
        <v>10</v>
      </c>
      <c r="M1492" s="1" t="s">
        <v>10</v>
      </c>
      <c r="N1492" s="1" t="s">
        <v>11</v>
      </c>
      <c r="O1492" s="249">
        <v>675</v>
      </c>
      <c r="P1492" s="7">
        <v>0</v>
      </c>
      <c r="Q1492" s="7">
        <f t="shared" si="52"/>
        <v>675</v>
      </c>
      <c r="R1492" s="6" t="s">
        <v>1</v>
      </c>
      <c r="S1492" s="5" t="s">
        <v>4</v>
      </c>
      <c r="T1492" s="5"/>
      <c r="U1492" s="5" t="s">
        <v>377</v>
      </c>
      <c r="V1492" s="1"/>
      <c r="W1492" s="1"/>
      <c r="X1492" s="1"/>
      <c r="Y1492" s="1"/>
      <c r="Z1492" s="4">
        <v>42370</v>
      </c>
      <c r="AA1492" s="1"/>
      <c r="AB1492" s="1"/>
      <c r="AC1492" s="1"/>
      <c r="AD1492" s="8" t="s">
        <v>1843</v>
      </c>
    </row>
    <row r="1493" spans="2:30" ht="15" customHeight="1" outlineLevel="5" x14ac:dyDescent="0.25">
      <c r="B1493" s="3"/>
      <c r="C1493" s="1"/>
      <c r="D1493" s="1"/>
      <c r="E1493" s="1"/>
      <c r="F1493" s="1"/>
      <c r="G1493" s="183" t="s">
        <v>1842</v>
      </c>
      <c r="H1493" s="188">
        <v>42370</v>
      </c>
      <c r="I1493" s="1" t="s">
        <v>14</v>
      </c>
      <c r="J1493" s="2" t="s">
        <v>64</v>
      </c>
      <c r="K1493" s="1" t="s">
        <v>9</v>
      </c>
      <c r="L1493" s="1" t="s">
        <v>10</v>
      </c>
      <c r="M1493" s="1" t="s">
        <v>10</v>
      </c>
      <c r="N1493" s="1" t="s">
        <v>11</v>
      </c>
      <c r="O1493" s="249">
        <v>70180.539999999994</v>
      </c>
      <c r="P1493" s="7">
        <v>0</v>
      </c>
      <c r="Q1493" s="7">
        <f t="shared" si="52"/>
        <v>70180.539999999994</v>
      </c>
      <c r="R1493" s="6" t="s">
        <v>1</v>
      </c>
      <c r="S1493" s="5" t="s">
        <v>4</v>
      </c>
      <c r="T1493" s="5"/>
      <c r="U1493" s="5" t="s">
        <v>378</v>
      </c>
      <c r="V1493" s="1"/>
      <c r="W1493" s="1"/>
      <c r="X1493" s="1"/>
      <c r="Y1493" s="1"/>
      <c r="Z1493" s="4">
        <v>42370</v>
      </c>
      <c r="AA1493" s="1"/>
      <c r="AB1493" s="1"/>
      <c r="AC1493" s="1"/>
      <c r="AD1493" s="8" t="s">
        <v>1843</v>
      </c>
    </row>
    <row r="1494" spans="2:30" ht="15" customHeight="1" outlineLevel="5" x14ac:dyDescent="0.25">
      <c r="B1494" s="3"/>
      <c r="C1494" s="1"/>
      <c r="D1494" s="1"/>
      <c r="E1494" s="1"/>
      <c r="F1494" s="1"/>
      <c r="G1494" s="183" t="s">
        <v>1842</v>
      </c>
      <c r="H1494" s="188">
        <v>42370</v>
      </c>
      <c r="I1494" s="1" t="s">
        <v>14</v>
      </c>
      <c r="J1494" s="2" t="s">
        <v>64</v>
      </c>
      <c r="K1494" s="1" t="s">
        <v>9</v>
      </c>
      <c r="L1494" s="1" t="s">
        <v>10</v>
      </c>
      <c r="M1494" s="1" t="s">
        <v>10</v>
      </c>
      <c r="N1494" s="1" t="s">
        <v>11</v>
      </c>
      <c r="O1494" s="249">
        <v>140.18</v>
      </c>
      <c r="P1494" s="7">
        <v>0</v>
      </c>
      <c r="Q1494" s="7">
        <f t="shared" si="52"/>
        <v>140.18</v>
      </c>
      <c r="R1494" s="6" t="s">
        <v>1</v>
      </c>
      <c r="S1494" s="5" t="s">
        <v>4</v>
      </c>
      <c r="T1494" s="5"/>
      <c r="U1494" s="5" t="s">
        <v>379</v>
      </c>
      <c r="V1494" s="1"/>
      <c r="W1494" s="1"/>
      <c r="X1494" s="1"/>
      <c r="Y1494" s="1"/>
      <c r="Z1494" s="4">
        <v>42370</v>
      </c>
      <c r="AA1494" s="1"/>
      <c r="AB1494" s="1"/>
      <c r="AC1494" s="1"/>
      <c r="AD1494" s="8" t="s">
        <v>1843</v>
      </c>
    </row>
    <row r="1495" spans="2:30" ht="15" customHeight="1" outlineLevel="5" x14ac:dyDescent="0.25">
      <c r="B1495" s="3"/>
      <c r="C1495" s="1"/>
      <c r="D1495" s="1"/>
      <c r="E1495" s="1"/>
      <c r="F1495" s="1"/>
      <c r="G1495" s="183" t="s">
        <v>1842</v>
      </c>
      <c r="H1495" s="188">
        <v>42370</v>
      </c>
      <c r="I1495" s="1" t="s">
        <v>14</v>
      </c>
      <c r="J1495" s="2" t="s">
        <v>64</v>
      </c>
      <c r="K1495" s="1" t="s">
        <v>9</v>
      </c>
      <c r="L1495" s="1" t="s">
        <v>10</v>
      </c>
      <c r="M1495" s="1" t="s">
        <v>10</v>
      </c>
      <c r="N1495" s="1" t="s">
        <v>11</v>
      </c>
      <c r="O1495" s="249">
        <v>60178.82</v>
      </c>
      <c r="P1495" s="7">
        <v>0</v>
      </c>
      <c r="Q1495" s="7">
        <f t="shared" si="52"/>
        <v>60178.82</v>
      </c>
      <c r="R1495" s="6" t="s">
        <v>1</v>
      </c>
      <c r="S1495" s="5" t="s">
        <v>4</v>
      </c>
      <c r="T1495" s="5"/>
      <c r="U1495" s="5" t="s">
        <v>380</v>
      </c>
      <c r="V1495" s="1"/>
      <c r="W1495" s="1"/>
      <c r="X1495" s="1"/>
      <c r="Y1495" s="1"/>
      <c r="Z1495" s="4">
        <v>42370</v>
      </c>
      <c r="AA1495" s="1"/>
      <c r="AB1495" s="1"/>
      <c r="AC1495" s="1"/>
      <c r="AD1495" s="8" t="s">
        <v>1843</v>
      </c>
    </row>
    <row r="1496" spans="2:30" ht="15" customHeight="1" outlineLevel="5" x14ac:dyDescent="0.25">
      <c r="B1496" s="3"/>
      <c r="C1496" s="1"/>
      <c r="D1496" s="1"/>
      <c r="E1496" s="1"/>
      <c r="F1496" s="1"/>
      <c r="G1496" s="183" t="s">
        <v>1842</v>
      </c>
      <c r="H1496" s="188">
        <v>42370</v>
      </c>
      <c r="I1496" s="1" t="s">
        <v>14</v>
      </c>
      <c r="J1496" s="2" t="s">
        <v>64</v>
      </c>
      <c r="K1496" s="1" t="s">
        <v>9</v>
      </c>
      <c r="L1496" s="1" t="s">
        <v>10</v>
      </c>
      <c r="M1496" s="1" t="s">
        <v>10</v>
      </c>
      <c r="N1496" s="1" t="s">
        <v>11</v>
      </c>
      <c r="O1496" s="249">
        <v>6013.98</v>
      </c>
      <c r="P1496" s="7">
        <v>0</v>
      </c>
      <c r="Q1496" s="7">
        <f t="shared" si="52"/>
        <v>6013.98</v>
      </c>
      <c r="R1496" s="6" t="s">
        <v>1</v>
      </c>
      <c r="S1496" s="5" t="s">
        <v>4</v>
      </c>
      <c r="T1496" s="5"/>
      <c r="U1496" s="5" t="s">
        <v>381</v>
      </c>
      <c r="V1496" s="1"/>
      <c r="W1496" s="1"/>
      <c r="X1496" s="1"/>
      <c r="Y1496" s="1"/>
      <c r="Z1496" s="4">
        <v>42370</v>
      </c>
      <c r="AA1496" s="1"/>
      <c r="AB1496" s="1"/>
      <c r="AC1496" s="1"/>
      <c r="AD1496" s="8" t="s">
        <v>1843</v>
      </c>
    </row>
    <row r="1497" spans="2:30" ht="15" customHeight="1" outlineLevel="5" x14ac:dyDescent="0.25">
      <c r="B1497" s="3"/>
      <c r="C1497" s="1"/>
      <c r="D1497" s="1"/>
      <c r="E1497" s="1"/>
      <c r="F1497" s="1"/>
      <c r="G1497" s="183" t="s">
        <v>1842</v>
      </c>
      <c r="H1497" s="188">
        <v>42370</v>
      </c>
      <c r="I1497" s="1" t="s">
        <v>14</v>
      </c>
      <c r="J1497" s="2" t="s">
        <v>64</v>
      </c>
      <c r="K1497" s="1" t="s">
        <v>9</v>
      </c>
      <c r="L1497" s="1" t="s">
        <v>10</v>
      </c>
      <c r="M1497" s="1" t="s">
        <v>10</v>
      </c>
      <c r="N1497" s="1" t="s">
        <v>11</v>
      </c>
      <c r="O1497" s="249">
        <v>2688.7</v>
      </c>
      <c r="P1497" s="7">
        <v>0</v>
      </c>
      <c r="Q1497" s="7">
        <f t="shared" si="52"/>
        <v>2688.7</v>
      </c>
      <c r="R1497" s="6" t="s">
        <v>1</v>
      </c>
      <c r="S1497" s="5" t="s">
        <v>4</v>
      </c>
      <c r="T1497" s="5"/>
      <c r="U1497" s="5" t="s">
        <v>382</v>
      </c>
      <c r="V1497" s="1"/>
      <c r="W1497" s="1"/>
      <c r="X1497" s="1"/>
      <c r="Y1497" s="1"/>
      <c r="Z1497" s="4">
        <v>42370</v>
      </c>
      <c r="AA1497" s="1"/>
      <c r="AB1497" s="1"/>
      <c r="AC1497" s="1"/>
      <c r="AD1497" s="8" t="s">
        <v>1843</v>
      </c>
    </row>
    <row r="1498" spans="2:30" ht="15" customHeight="1" outlineLevel="5" x14ac:dyDescent="0.25">
      <c r="B1498" s="3"/>
      <c r="C1498" s="1"/>
      <c r="D1498" s="1"/>
      <c r="E1498" s="1"/>
      <c r="F1498" s="1"/>
      <c r="G1498" s="183" t="s">
        <v>1842</v>
      </c>
      <c r="H1498" s="188">
        <v>42370</v>
      </c>
      <c r="I1498" s="1" t="s">
        <v>14</v>
      </c>
      <c r="J1498" s="2" t="s">
        <v>64</v>
      </c>
      <c r="K1498" s="1" t="s">
        <v>9</v>
      </c>
      <c r="L1498" s="1" t="s">
        <v>10</v>
      </c>
      <c r="M1498" s="1" t="s">
        <v>10</v>
      </c>
      <c r="N1498" s="1" t="s">
        <v>11</v>
      </c>
      <c r="O1498" s="249">
        <v>2299</v>
      </c>
      <c r="P1498" s="7">
        <v>0</v>
      </c>
      <c r="Q1498" s="7">
        <f t="shared" si="52"/>
        <v>2299</v>
      </c>
      <c r="R1498" s="6" t="s">
        <v>1</v>
      </c>
      <c r="S1498" s="5" t="s">
        <v>4</v>
      </c>
      <c r="T1498" s="5"/>
      <c r="U1498" s="5" t="s">
        <v>383</v>
      </c>
      <c r="V1498" s="1"/>
      <c r="W1498" s="1"/>
      <c r="X1498" s="1"/>
      <c r="Y1498" s="1"/>
      <c r="Z1498" s="4">
        <v>42370</v>
      </c>
      <c r="AA1498" s="1"/>
      <c r="AB1498" s="1"/>
      <c r="AC1498" s="1"/>
      <c r="AD1498" s="8" t="s">
        <v>1843</v>
      </c>
    </row>
    <row r="1499" spans="2:30" ht="15" customHeight="1" outlineLevel="5" x14ac:dyDescent="0.25">
      <c r="B1499" s="3"/>
      <c r="C1499" s="1"/>
      <c r="D1499" s="1"/>
      <c r="E1499" s="1"/>
      <c r="F1499" s="1"/>
      <c r="G1499" s="183" t="s">
        <v>1842</v>
      </c>
      <c r="H1499" s="188">
        <v>42370</v>
      </c>
      <c r="I1499" s="1" t="s">
        <v>14</v>
      </c>
      <c r="J1499" s="2" t="s">
        <v>64</v>
      </c>
      <c r="K1499" s="1" t="s">
        <v>9</v>
      </c>
      <c r="L1499" s="1" t="s">
        <v>10</v>
      </c>
      <c r="M1499" s="1" t="s">
        <v>10</v>
      </c>
      <c r="N1499" s="1" t="s">
        <v>11</v>
      </c>
      <c r="O1499" s="249">
        <v>86235.19</v>
      </c>
      <c r="P1499" s="7">
        <v>0</v>
      </c>
      <c r="Q1499" s="7">
        <f t="shared" si="52"/>
        <v>86235.19</v>
      </c>
      <c r="R1499" s="6" t="s">
        <v>1</v>
      </c>
      <c r="S1499" s="5" t="s">
        <v>4</v>
      </c>
      <c r="T1499" s="5"/>
      <c r="U1499" s="5" t="s">
        <v>384</v>
      </c>
      <c r="V1499" s="1"/>
      <c r="W1499" s="1"/>
      <c r="X1499" s="1"/>
      <c r="Y1499" s="1"/>
      <c r="Z1499" s="4">
        <v>42370</v>
      </c>
      <c r="AA1499" s="1"/>
      <c r="AB1499" s="1"/>
      <c r="AC1499" s="1"/>
      <c r="AD1499" s="8" t="s">
        <v>1843</v>
      </c>
    </row>
    <row r="1500" spans="2:30" ht="15" customHeight="1" outlineLevel="5" x14ac:dyDescent="0.25">
      <c r="B1500" s="3"/>
      <c r="C1500" s="1"/>
      <c r="D1500" s="1"/>
      <c r="E1500" s="1"/>
      <c r="F1500" s="1"/>
      <c r="G1500" s="183" t="s">
        <v>1842</v>
      </c>
      <c r="H1500" s="188">
        <v>42370</v>
      </c>
      <c r="I1500" s="1" t="s">
        <v>14</v>
      </c>
      <c r="J1500" s="2" t="s">
        <v>64</v>
      </c>
      <c r="K1500" s="1" t="s">
        <v>9</v>
      </c>
      <c r="L1500" s="1" t="s">
        <v>10</v>
      </c>
      <c r="M1500" s="1" t="s">
        <v>10</v>
      </c>
      <c r="N1500" s="1" t="s">
        <v>11</v>
      </c>
      <c r="O1500" s="249">
        <v>9320.11</v>
      </c>
      <c r="P1500" s="7">
        <v>0</v>
      </c>
      <c r="Q1500" s="7">
        <f t="shared" si="52"/>
        <v>9320.11</v>
      </c>
      <c r="R1500" s="6" t="s">
        <v>1</v>
      </c>
      <c r="S1500" s="5" t="s">
        <v>4</v>
      </c>
      <c r="T1500" s="5"/>
      <c r="U1500" s="5" t="s">
        <v>385</v>
      </c>
      <c r="V1500" s="1"/>
      <c r="W1500" s="1"/>
      <c r="X1500" s="1"/>
      <c r="Y1500" s="1"/>
      <c r="Z1500" s="4">
        <v>42370</v>
      </c>
      <c r="AA1500" s="1"/>
      <c r="AB1500" s="1"/>
      <c r="AC1500" s="1"/>
      <c r="AD1500" s="8" t="s">
        <v>1843</v>
      </c>
    </row>
    <row r="1501" spans="2:30" ht="15" customHeight="1" outlineLevel="5" x14ac:dyDescent="0.25">
      <c r="B1501" s="3"/>
      <c r="C1501" s="1"/>
      <c r="D1501" s="1"/>
      <c r="E1501" s="1"/>
      <c r="F1501" s="1"/>
      <c r="G1501" s="183" t="s">
        <v>1842</v>
      </c>
      <c r="H1501" s="188">
        <v>42370</v>
      </c>
      <c r="I1501" s="1" t="s">
        <v>14</v>
      </c>
      <c r="J1501" s="2" t="s">
        <v>64</v>
      </c>
      <c r="K1501" s="1" t="s">
        <v>9</v>
      </c>
      <c r="L1501" s="1" t="s">
        <v>10</v>
      </c>
      <c r="M1501" s="1" t="s">
        <v>10</v>
      </c>
      <c r="N1501" s="1" t="s">
        <v>11</v>
      </c>
      <c r="O1501" s="249">
        <v>174</v>
      </c>
      <c r="P1501" s="7">
        <v>0</v>
      </c>
      <c r="Q1501" s="7">
        <f t="shared" si="52"/>
        <v>174</v>
      </c>
      <c r="R1501" s="6" t="s">
        <v>1</v>
      </c>
      <c r="S1501" s="5" t="s">
        <v>4</v>
      </c>
      <c r="T1501" s="5"/>
      <c r="U1501" s="5" t="s">
        <v>386</v>
      </c>
      <c r="V1501" s="1"/>
      <c r="W1501" s="1"/>
      <c r="X1501" s="1"/>
      <c r="Y1501" s="1"/>
      <c r="Z1501" s="4">
        <v>42370</v>
      </c>
      <c r="AA1501" s="1"/>
      <c r="AB1501" s="1"/>
      <c r="AC1501" s="1"/>
      <c r="AD1501" s="8" t="s">
        <v>1843</v>
      </c>
    </row>
    <row r="1502" spans="2:30" ht="15" customHeight="1" outlineLevel="5" x14ac:dyDescent="0.25">
      <c r="B1502" s="3"/>
      <c r="C1502" s="1"/>
      <c r="D1502" s="1"/>
      <c r="E1502" s="1"/>
      <c r="F1502" s="1"/>
      <c r="G1502" s="183" t="s">
        <v>1842</v>
      </c>
      <c r="H1502" s="188">
        <v>42370</v>
      </c>
      <c r="I1502" s="1" t="s">
        <v>14</v>
      </c>
      <c r="J1502" s="2" t="s">
        <v>64</v>
      </c>
      <c r="K1502" s="1" t="s">
        <v>9</v>
      </c>
      <c r="L1502" s="1" t="s">
        <v>10</v>
      </c>
      <c r="M1502" s="1" t="s">
        <v>10</v>
      </c>
      <c r="N1502" s="1" t="s">
        <v>11</v>
      </c>
      <c r="O1502" s="249">
        <v>6901.04</v>
      </c>
      <c r="P1502" s="7">
        <v>0</v>
      </c>
      <c r="Q1502" s="7">
        <f t="shared" si="52"/>
        <v>6901.04</v>
      </c>
      <c r="R1502" s="6" t="s">
        <v>1</v>
      </c>
      <c r="S1502" s="5" t="s">
        <v>4</v>
      </c>
      <c r="T1502" s="5"/>
      <c r="U1502" s="5" t="s">
        <v>387</v>
      </c>
      <c r="V1502" s="1"/>
      <c r="W1502" s="1"/>
      <c r="X1502" s="1"/>
      <c r="Y1502" s="1"/>
      <c r="Z1502" s="4">
        <v>42370</v>
      </c>
      <c r="AA1502" s="1"/>
      <c r="AB1502" s="1"/>
      <c r="AC1502" s="1"/>
      <c r="AD1502" s="8" t="s">
        <v>1843</v>
      </c>
    </row>
    <row r="1503" spans="2:30" ht="15" customHeight="1" outlineLevel="5" x14ac:dyDescent="0.25">
      <c r="B1503" s="3"/>
      <c r="C1503" s="1"/>
      <c r="D1503" s="1"/>
      <c r="E1503" s="1"/>
      <c r="F1503" s="1"/>
      <c r="G1503" s="183" t="s">
        <v>1842</v>
      </c>
      <c r="H1503" s="188">
        <v>42370</v>
      </c>
      <c r="I1503" s="1" t="s">
        <v>14</v>
      </c>
      <c r="J1503" s="2" t="s">
        <v>64</v>
      </c>
      <c r="K1503" s="1" t="s">
        <v>9</v>
      </c>
      <c r="L1503" s="1" t="s">
        <v>10</v>
      </c>
      <c r="M1503" s="1" t="s">
        <v>10</v>
      </c>
      <c r="N1503" s="1" t="s">
        <v>11</v>
      </c>
      <c r="O1503" s="249">
        <v>224</v>
      </c>
      <c r="P1503" s="7">
        <v>0</v>
      </c>
      <c r="Q1503" s="7">
        <f t="shared" si="52"/>
        <v>224</v>
      </c>
      <c r="R1503" s="6" t="s">
        <v>1</v>
      </c>
      <c r="S1503" s="5" t="s">
        <v>4</v>
      </c>
      <c r="T1503" s="5"/>
      <c r="U1503" s="5" t="s">
        <v>388</v>
      </c>
      <c r="V1503" s="1"/>
      <c r="W1503" s="1"/>
      <c r="X1503" s="1"/>
      <c r="Y1503" s="1"/>
      <c r="Z1503" s="4">
        <v>42370</v>
      </c>
      <c r="AA1503" s="1"/>
      <c r="AB1503" s="1"/>
      <c r="AC1503" s="1"/>
      <c r="AD1503" s="8" t="s">
        <v>1843</v>
      </c>
    </row>
    <row r="1504" spans="2:30" ht="15" customHeight="1" outlineLevel="5" x14ac:dyDescent="0.25">
      <c r="B1504" s="3"/>
      <c r="C1504" s="1"/>
      <c r="D1504" s="1"/>
      <c r="E1504" s="1"/>
      <c r="F1504" s="1"/>
      <c r="G1504" s="183" t="s">
        <v>1842</v>
      </c>
      <c r="H1504" s="188">
        <v>42370</v>
      </c>
      <c r="I1504" s="1" t="s">
        <v>14</v>
      </c>
      <c r="J1504" s="2" t="s">
        <v>64</v>
      </c>
      <c r="K1504" s="1" t="s">
        <v>9</v>
      </c>
      <c r="L1504" s="1" t="s">
        <v>10</v>
      </c>
      <c r="M1504" s="1" t="s">
        <v>10</v>
      </c>
      <c r="N1504" s="1" t="s">
        <v>11</v>
      </c>
      <c r="O1504" s="249">
        <v>105920.83</v>
      </c>
      <c r="P1504" s="7">
        <v>0</v>
      </c>
      <c r="Q1504" s="7">
        <f t="shared" si="52"/>
        <v>105920.83</v>
      </c>
      <c r="R1504" s="6" t="s">
        <v>1</v>
      </c>
      <c r="S1504" s="5" t="s">
        <v>4</v>
      </c>
      <c r="T1504" s="5"/>
      <c r="U1504" s="5" t="s">
        <v>389</v>
      </c>
      <c r="V1504" s="1"/>
      <c r="W1504" s="1"/>
      <c r="X1504" s="1"/>
      <c r="Y1504" s="1"/>
      <c r="Z1504" s="4">
        <v>42370</v>
      </c>
      <c r="AA1504" s="1"/>
      <c r="AB1504" s="1"/>
      <c r="AC1504" s="1"/>
      <c r="AD1504" s="8" t="s">
        <v>1843</v>
      </c>
    </row>
    <row r="1505" spans="2:30" ht="15" customHeight="1" outlineLevel="5" x14ac:dyDescent="0.25">
      <c r="B1505" s="3"/>
      <c r="C1505" s="1"/>
      <c r="D1505" s="1"/>
      <c r="E1505" s="1"/>
      <c r="F1505" s="1"/>
      <c r="G1505" s="183" t="s">
        <v>1842</v>
      </c>
      <c r="H1505" s="188">
        <v>42370</v>
      </c>
      <c r="I1505" s="1" t="s">
        <v>14</v>
      </c>
      <c r="J1505" s="2" t="s">
        <v>64</v>
      </c>
      <c r="K1505" s="1" t="s">
        <v>9</v>
      </c>
      <c r="L1505" s="1" t="s">
        <v>10</v>
      </c>
      <c r="M1505" s="1" t="s">
        <v>10</v>
      </c>
      <c r="N1505" s="1" t="s">
        <v>11</v>
      </c>
      <c r="O1505" s="249">
        <v>260</v>
      </c>
      <c r="P1505" s="7">
        <v>0</v>
      </c>
      <c r="Q1505" s="7">
        <f t="shared" si="52"/>
        <v>260</v>
      </c>
      <c r="R1505" s="6" t="s">
        <v>1</v>
      </c>
      <c r="S1505" s="5" t="s">
        <v>4</v>
      </c>
      <c r="T1505" s="5"/>
      <c r="U1505" s="5" t="s">
        <v>390</v>
      </c>
      <c r="V1505" s="1"/>
      <c r="W1505" s="1"/>
      <c r="X1505" s="1"/>
      <c r="Y1505" s="1"/>
      <c r="Z1505" s="4">
        <v>42370</v>
      </c>
      <c r="AA1505" s="1"/>
      <c r="AB1505" s="1"/>
      <c r="AC1505" s="1"/>
      <c r="AD1505" s="8" t="s">
        <v>1843</v>
      </c>
    </row>
    <row r="1506" spans="2:30" ht="15" customHeight="1" outlineLevel="5" x14ac:dyDescent="0.25">
      <c r="B1506" s="3"/>
      <c r="C1506" s="1"/>
      <c r="D1506" s="1"/>
      <c r="E1506" s="1"/>
      <c r="F1506" s="1"/>
      <c r="G1506" s="183" t="s">
        <v>1842</v>
      </c>
      <c r="H1506" s="188">
        <v>42370</v>
      </c>
      <c r="I1506" s="1" t="s">
        <v>14</v>
      </c>
      <c r="J1506" s="2" t="s">
        <v>64</v>
      </c>
      <c r="K1506" s="1" t="s">
        <v>9</v>
      </c>
      <c r="L1506" s="1" t="s">
        <v>10</v>
      </c>
      <c r="M1506" s="1" t="s">
        <v>10</v>
      </c>
      <c r="N1506" s="1" t="s">
        <v>11</v>
      </c>
      <c r="O1506" s="249">
        <v>72735.039999999994</v>
      </c>
      <c r="P1506" s="7">
        <v>0</v>
      </c>
      <c r="Q1506" s="7">
        <f t="shared" si="52"/>
        <v>72735.039999999994</v>
      </c>
      <c r="R1506" s="6" t="s">
        <v>1</v>
      </c>
      <c r="S1506" s="5" t="s">
        <v>4</v>
      </c>
      <c r="T1506" s="5"/>
      <c r="U1506" s="5" t="s">
        <v>391</v>
      </c>
      <c r="V1506" s="1"/>
      <c r="W1506" s="1"/>
      <c r="X1506" s="1"/>
      <c r="Y1506" s="1"/>
      <c r="Z1506" s="4">
        <v>42370</v>
      </c>
      <c r="AA1506" s="1"/>
      <c r="AB1506" s="1"/>
      <c r="AC1506" s="1"/>
      <c r="AD1506" s="8" t="s">
        <v>1843</v>
      </c>
    </row>
    <row r="1507" spans="2:30" ht="15" customHeight="1" outlineLevel="5" x14ac:dyDescent="0.25">
      <c r="B1507" s="3"/>
      <c r="C1507" s="1"/>
      <c r="D1507" s="1"/>
      <c r="E1507" s="1"/>
      <c r="F1507" s="1"/>
      <c r="G1507" s="183" t="s">
        <v>1842</v>
      </c>
      <c r="H1507" s="188">
        <v>42370</v>
      </c>
      <c r="I1507" s="1" t="s">
        <v>14</v>
      </c>
      <c r="J1507" s="2" t="s">
        <v>64</v>
      </c>
      <c r="K1507" s="1" t="s">
        <v>9</v>
      </c>
      <c r="L1507" s="1" t="s">
        <v>10</v>
      </c>
      <c r="M1507" s="1" t="s">
        <v>10</v>
      </c>
      <c r="N1507" s="1" t="s">
        <v>11</v>
      </c>
      <c r="O1507" s="249">
        <v>12654.44</v>
      </c>
      <c r="P1507" s="7">
        <v>0</v>
      </c>
      <c r="Q1507" s="7">
        <f t="shared" si="52"/>
        <v>12654.44</v>
      </c>
      <c r="R1507" s="6" t="s">
        <v>1</v>
      </c>
      <c r="S1507" s="5" t="s">
        <v>4</v>
      </c>
      <c r="T1507" s="5"/>
      <c r="U1507" s="5" t="s">
        <v>392</v>
      </c>
      <c r="V1507" s="1"/>
      <c r="W1507" s="1"/>
      <c r="X1507" s="1"/>
      <c r="Y1507" s="1"/>
      <c r="Z1507" s="4">
        <v>42370</v>
      </c>
      <c r="AA1507" s="1"/>
      <c r="AB1507" s="1"/>
      <c r="AC1507" s="1"/>
      <c r="AD1507" s="8" t="s">
        <v>1843</v>
      </c>
    </row>
    <row r="1508" spans="2:30" ht="15" customHeight="1" outlineLevel="5" x14ac:dyDescent="0.25">
      <c r="B1508" s="3"/>
      <c r="C1508" s="1"/>
      <c r="D1508" s="1"/>
      <c r="E1508" s="1"/>
      <c r="F1508" s="1"/>
      <c r="G1508" s="183" t="s">
        <v>1842</v>
      </c>
      <c r="H1508" s="188">
        <v>42370</v>
      </c>
      <c r="I1508" s="1" t="s">
        <v>14</v>
      </c>
      <c r="J1508" s="2" t="s">
        <v>64</v>
      </c>
      <c r="K1508" s="1" t="s">
        <v>9</v>
      </c>
      <c r="L1508" s="1" t="s">
        <v>10</v>
      </c>
      <c r="M1508" s="1" t="s">
        <v>10</v>
      </c>
      <c r="N1508" s="1" t="s">
        <v>11</v>
      </c>
      <c r="O1508" s="249">
        <v>27816.95</v>
      </c>
      <c r="P1508" s="7">
        <v>0</v>
      </c>
      <c r="Q1508" s="7">
        <f t="shared" si="52"/>
        <v>27816.95</v>
      </c>
      <c r="R1508" s="6" t="s">
        <v>1</v>
      </c>
      <c r="S1508" s="5" t="s">
        <v>4</v>
      </c>
      <c r="T1508" s="5"/>
      <c r="U1508" s="5" t="s">
        <v>393</v>
      </c>
      <c r="V1508" s="1"/>
      <c r="W1508" s="1"/>
      <c r="X1508" s="1"/>
      <c r="Y1508" s="1"/>
      <c r="Z1508" s="4">
        <v>42370</v>
      </c>
      <c r="AA1508" s="1"/>
      <c r="AB1508" s="1"/>
      <c r="AC1508" s="1"/>
      <c r="AD1508" s="8" t="s">
        <v>1843</v>
      </c>
    </row>
    <row r="1509" spans="2:30" ht="15" customHeight="1" outlineLevel="5" x14ac:dyDescent="0.25">
      <c r="B1509" s="3"/>
      <c r="C1509" s="1"/>
      <c r="D1509" s="1"/>
      <c r="E1509" s="1"/>
      <c r="F1509" s="1"/>
      <c r="G1509" s="183" t="s">
        <v>1842</v>
      </c>
      <c r="H1509" s="188">
        <v>42370</v>
      </c>
      <c r="I1509" s="1" t="s">
        <v>14</v>
      </c>
      <c r="J1509" s="2" t="s">
        <v>64</v>
      </c>
      <c r="K1509" s="1" t="s">
        <v>9</v>
      </c>
      <c r="L1509" s="1" t="s">
        <v>10</v>
      </c>
      <c r="M1509" s="1" t="s">
        <v>10</v>
      </c>
      <c r="N1509" s="1" t="s">
        <v>11</v>
      </c>
      <c r="O1509" s="249">
        <v>24370.12</v>
      </c>
      <c r="P1509" s="7">
        <v>0</v>
      </c>
      <c r="Q1509" s="7">
        <f t="shared" si="52"/>
        <v>24370.12</v>
      </c>
      <c r="R1509" s="6" t="s">
        <v>1</v>
      </c>
      <c r="S1509" s="5" t="s">
        <v>4</v>
      </c>
      <c r="T1509" s="5"/>
      <c r="U1509" s="5" t="s">
        <v>394</v>
      </c>
      <c r="V1509" s="1"/>
      <c r="W1509" s="1"/>
      <c r="X1509" s="1"/>
      <c r="Y1509" s="1"/>
      <c r="Z1509" s="4">
        <v>42370</v>
      </c>
      <c r="AA1509" s="1"/>
      <c r="AB1509" s="1"/>
      <c r="AC1509" s="1"/>
      <c r="AD1509" s="8" t="s">
        <v>1843</v>
      </c>
    </row>
    <row r="1510" spans="2:30" ht="15" customHeight="1" outlineLevel="5" x14ac:dyDescent="0.25">
      <c r="B1510" s="3"/>
      <c r="C1510" s="1"/>
      <c r="D1510" s="1"/>
      <c r="E1510" s="1"/>
      <c r="F1510" s="1"/>
      <c r="G1510" s="183" t="s">
        <v>1842</v>
      </c>
      <c r="H1510" s="188">
        <v>42370</v>
      </c>
      <c r="I1510" s="1" t="s">
        <v>14</v>
      </c>
      <c r="J1510" s="2" t="s">
        <v>64</v>
      </c>
      <c r="K1510" s="1" t="s">
        <v>9</v>
      </c>
      <c r="L1510" s="1" t="s">
        <v>10</v>
      </c>
      <c r="M1510" s="1" t="s">
        <v>10</v>
      </c>
      <c r="N1510" s="1" t="s">
        <v>11</v>
      </c>
      <c r="O1510" s="249">
        <v>110811.92</v>
      </c>
      <c r="P1510" s="7">
        <v>0</v>
      </c>
      <c r="Q1510" s="7">
        <f t="shared" si="52"/>
        <v>110811.92</v>
      </c>
      <c r="R1510" s="6" t="s">
        <v>1</v>
      </c>
      <c r="S1510" s="5" t="s">
        <v>4</v>
      </c>
      <c r="T1510" s="5"/>
      <c r="U1510" s="5" t="s">
        <v>395</v>
      </c>
      <c r="V1510" s="1"/>
      <c r="W1510" s="1"/>
      <c r="X1510" s="1"/>
      <c r="Y1510" s="1"/>
      <c r="Z1510" s="4">
        <v>42370</v>
      </c>
      <c r="AA1510" s="1"/>
      <c r="AB1510" s="1"/>
      <c r="AC1510" s="1"/>
      <c r="AD1510" s="8" t="s">
        <v>1843</v>
      </c>
    </row>
    <row r="1511" spans="2:30" ht="15" customHeight="1" outlineLevel="5" x14ac:dyDescent="0.25">
      <c r="B1511" s="3"/>
      <c r="C1511" s="1"/>
      <c r="D1511" s="1"/>
      <c r="E1511" s="1"/>
      <c r="F1511" s="1"/>
      <c r="G1511" s="183" t="s">
        <v>1842</v>
      </c>
      <c r="H1511" s="188">
        <v>42370</v>
      </c>
      <c r="I1511" s="1" t="s">
        <v>14</v>
      </c>
      <c r="J1511" s="2" t="s">
        <v>64</v>
      </c>
      <c r="K1511" s="1" t="s">
        <v>9</v>
      </c>
      <c r="L1511" s="1" t="s">
        <v>10</v>
      </c>
      <c r="M1511" s="1" t="s">
        <v>10</v>
      </c>
      <c r="N1511" s="1" t="s">
        <v>11</v>
      </c>
      <c r="O1511" s="249">
        <v>380</v>
      </c>
      <c r="P1511" s="7">
        <v>0</v>
      </c>
      <c r="Q1511" s="7">
        <f t="shared" si="52"/>
        <v>380</v>
      </c>
      <c r="R1511" s="6" t="s">
        <v>1</v>
      </c>
      <c r="S1511" s="5" t="s">
        <v>4</v>
      </c>
      <c r="T1511" s="5"/>
      <c r="U1511" s="5" t="s">
        <v>396</v>
      </c>
      <c r="V1511" s="1"/>
      <c r="W1511" s="1"/>
      <c r="X1511" s="1"/>
      <c r="Y1511" s="1"/>
      <c r="Z1511" s="4">
        <v>42370</v>
      </c>
      <c r="AA1511" s="1"/>
      <c r="AB1511" s="1"/>
      <c r="AC1511" s="1"/>
      <c r="AD1511" s="8" t="s">
        <v>1843</v>
      </c>
    </row>
    <row r="1512" spans="2:30" ht="15" customHeight="1" outlineLevel="5" x14ac:dyDescent="0.25">
      <c r="B1512" s="3"/>
      <c r="C1512" s="1"/>
      <c r="D1512" s="1"/>
      <c r="E1512" s="1"/>
      <c r="F1512" s="1"/>
      <c r="G1512" s="183" t="s">
        <v>1842</v>
      </c>
      <c r="H1512" s="188">
        <v>42370</v>
      </c>
      <c r="I1512" s="1" t="s">
        <v>14</v>
      </c>
      <c r="J1512" s="2" t="s">
        <v>64</v>
      </c>
      <c r="K1512" s="1" t="s">
        <v>9</v>
      </c>
      <c r="L1512" s="1" t="s">
        <v>10</v>
      </c>
      <c r="M1512" s="1" t="s">
        <v>10</v>
      </c>
      <c r="N1512" s="1" t="s">
        <v>11</v>
      </c>
      <c r="O1512" s="249">
        <v>95263.25</v>
      </c>
      <c r="P1512" s="7">
        <v>0</v>
      </c>
      <c r="Q1512" s="7">
        <f t="shared" si="52"/>
        <v>95263.25</v>
      </c>
      <c r="R1512" s="6" t="s">
        <v>1</v>
      </c>
      <c r="S1512" s="5" t="s">
        <v>4</v>
      </c>
      <c r="T1512" s="5"/>
      <c r="U1512" s="5" t="s">
        <v>397</v>
      </c>
      <c r="V1512" s="1"/>
      <c r="W1512" s="1"/>
      <c r="X1512" s="1"/>
      <c r="Y1512" s="1"/>
      <c r="Z1512" s="4">
        <v>42370</v>
      </c>
      <c r="AA1512" s="1"/>
      <c r="AB1512" s="1"/>
      <c r="AC1512" s="1"/>
      <c r="AD1512" s="8" t="s">
        <v>1843</v>
      </c>
    </row>
    <row r="1513" spans="2:30" ht="15" customHeight="1" outlineLevel="5" x14ac:dyDescent="0.25">
      <c r="B1513" s="3"/>
      <c r="C1513" s="1"/>
      <c r="D1513" s="1"/>
      <c r="E1513" s="1"/>
      <c r="F1513" s="1"/>
      <c r="G1513" s="183" t="s">
        <v>1842</v>
      </c>
      <c r="H1513" s="188">
        <v>42370</v>
      </c>
      <c r="I1513" s="1" t="s">
        <v>14</v>
      </c>
      <c r="J1513" s="2" t="s">
        <v>64</v>
      </c>
      <c r="K1513" s="1" t="s">
        <v>9</v>
      </c>
      <c r="L1513" s="1" t="s">
        <v>10</v>
      </c>
      <c r="M1513" s="1" t="s">
        <v>10</v>
      </c>
      <c r="N1513" s="1" t="s">
        <v>11</v>
      </c>
      <c r="O1513" s="249">
        <v>32268.47</v>
      </c>
      <c r="P1513" s="7">
        <v>0</v>
      </c>
      <c r="Q1513" s="7">
        <f t="shared" si="52"/>
        <v>32268.47</v>
      </c>
      <c r="R1513" s="6" t="s">
        <v>1</v>
      </c>
      <c r="S1513" s="5" t="s">
        <v>4</v>
      </c>
      <c r="T1513" s="5"/>
      <c r="U1513" s="5" t="s">
        <v>398</v>
      </c>
      <c r="V1513" s="1"/>
      <c r="W1513" s="1"/>
      <c r="X1513" s="1"/>
      <c r="Y1513" s="1"/>
      <c r="Z1513" s="4">
        <v>42370</v>
      </c>
      <c r="AA1513" s="1"/>
      <c r="AB1513" s="1"/>
      <c r="AC1513" s="1"/>
      <c r="AD1513" s="8" t="s">
        <v>1843</v>
      </c>
    </row>
    <row r="1514" spans="2:30" ht="15" customHeight="1" outlineLevel="5" x14ac:dyDescent="0.25">
      <c r="B1514" s="3"/>
      <c r="C1514" s="1"/>
      <c r="D1514" s="1"/>
      <c r="E1514" s="1"/>
      <c r="F1514" s="1"/>
      <c r="G1514" s="183" t="s">
        <v>1842</v>
      </c>
      <c r="H1514" s="188">
        <v>42370</v>
      </c>
      <c r="I1514" s="1" t="s">
        <v>14</v>
      </c>
      <c r="J1514" s="2" t="s">
        <v>64</v>
      </c>
      <c r="K1514" s="1" t="s">
        <v>9</v>
      </c>
      <c r="L1514" s="1" t="s">
        <v>10</v>
      </c>
      <c r="M1514" s="1" t="s">
        <v>10</v>
      </c>
      <c r="N1514" s="1" t="s">
        <v>11</v>
      </c>
      <c r="O1514" s="249">
        <v>9805.2999999999993</v>
      </c>
      <c r="P1514" s="7">
        <v>0</v>
      </c>
      <c r="Q1514" s="7">
        <f t="shared" si="52"/>
        <v>9805.2999999999993</v>
      </c>
      <c r="R1514" s="6" t="s">
        <v>1</v>
      </c>
      <c r="S1514" s="5" t="s">
        <v>4</v>
      </c>
      <c r="T1514" s="5"/>
      <c r="U1514" s="5" t="s">
        <v>399</v>
      </c>
      <c r="V1514" s="1"/>
      <c r="W1514" s="1"/>
      <c r="X1514" s="1"/>
      <c r="Y1514" s="1"/>
      <c r="Z1514" s="4">
        <v>42370</v>
      </c>
      <c r="AA1514" s="1"/>
      <c r="AB1514" s="1"/>
      <c r="AC1514" s="1"/>
      <c r="AD1514" s="8" t="s">
        <v>1843</v>
      </c>
    </row>
    <row r="1515" spans="2:30" ht="15" customHeight="1" outlineLevel="5" x14ac:dyDescent="0.25">
      <c r="B1515" s="3"/>
      <c r="C1515" s="1"/>
      <c r="D1515" s="1"/>
      <c r="E1515" s="1"/>
      <c r="F1515" s="1"/>
      <c r="G1515" s="183" t="s">
        <v>1842</v>
      </c>
      <c r="H1515" s="188">
        <v>42370</v>
      </c>
      <c r="I1515" s="1" t="s">
        <v>14</v>
      </c>
      <c r="J1515" s="2" t="s">
        <v>64</v>
      </c>
      <c r="K1515" s="1" t="s">
        <v>9</v>
      </c>
      <c r="L1515" s="1" t="s">
        <v>10</v>
      </c>
      <c r="M1515" s="1" t="s">
        <v>10</v>
      </c>
      <c r="N1515" s="1" t="s">
        <v>11</v>
      </c>
      <c r="O1515" s="249">
        <v>2355</v>
      </c>
      <c r="P1515" s="7">
        <v>0</v>
      </c>
      <c r="Q1515" s="7">
        <f t="shared" si="52"/>
        <v>2355</v>
      </c>
      <c r="R1515" s="6" t="s">
        <v>1</v>
      </c>
      <c r="S1515" s="5" t="s">
        <v>4</v>
      </c>
      <c r="T1515" s="5"/>
      <c r="U1515" s="5" t="s">
        <v>400</v>
      </c>
      <c r="V1515" s="1"/>
      <c r="W1515" s="1"/>
      <c r="X1515" s="1"/>
      <c r="Y1515" s="1"/>
      <c r="Z1515" s="4">
        <v>42370</v>
      </c>
      <c r="AA1515" s="1"/>
      <c r="AB1515" s="1"/>
      <c r="AC1515" s="1"/>
      <c r="AD1515" s="8" t="s">
        <v>1843</v>
      </c>
    </row>
    <row r="1516" spans="2:30" ht="15" customHeight="1" outlineLevel="5" x14ac:dyDescent="0.25">
      <c r="B1516" s="3"/>
      <c r="C1516" s="1"/>
      <c r="D1516" s="1"/>
      <c r="E1516" s="1"/>
      <c r="F1516" s="1"/>
      <c r="G1516" s="183" t="s">
        <v>1842</v>
      </c>
      <c r="H1516" s="188">
        <v>42370</v>
      </c>
      <c r="I1516" s="1" t="s">
        <v>14</v>
      </c>
      <c r="J1516" s="2" t="s">
        <v>64</v>
      </c>
      <c r="K1516" s="1" t="s">
        <v>9</v>
      </c>
      <c r="L1516" s="1" t="s">
        <v>10</v>
      </c>
      <c r="M1516" s="1" t="s">
        <v>10</v>
      </c>
      <c r="N1516" s="1" t="s">
        <v>11</v>
      </c>
      <c r="O1516" s="249">
        <v>44729.23</v>
      </c>
      <c r="P1516" s="7">
        <v>0</v>
      </c>
      <c r="Q1516" s="7">
        <f t="shared" si="52"/>
        <v>44729.23</v>
      </c>
      <c r="R1516" s="6" t="s">
        <v>1</v>
      </c>
      <c r="S1516" s="5" t="s">
        <v>4</v>
      </c>
      <c r="T1516" s="5"/>
      <c r="U1516" s="5" t="s">
        <v>401</v>
      </c>
      <c r="V1516" s="1"/>
      <c r="W1516" s="1"/>
      <c r="X1516" s="1"/>
      <c r="Y1516" s="1"/>
      <c r="Z1516" s="4">
        <v>42370</v>
      </c>
      <c r="AA1516" s="1"/>
      <c r="AB1516" s="1"/>
      <c r="AC1516" s="1"/>
      <c r="AD1516" s="8" t="s">
        <v>1843</v>
      </c>
    </row>
    <row r="1517" spans="2:30" ht="15" customHeight="1" outlineLevel="5" x14ac:dyDescent="0.25">
      <c r="B1517" s="3"/>
      <c r="C1517" s="1"/>
      <c r="D1517" s="1"/>
      <c r="E1517" s="1"/>
      <c r="F1517" s="1"/>
      <c r="G1517" s="183" t="s">
        <v>1842</v>
      </c>
      <c r="H1517" s="188">
        <v>42370</v>
      </c>
      <c r="I1517" s="1" t="s">
        <v>14</v>
      </c>
      <c r="J1517" s="2" t="s">
        <v>64</v>
      </c>
      <c r="K1517" s="1" t="s">
        <v>9</v>
      </c>
      <c r="L1517" s="1" t="s">
        <v>10</v>
      </c>
      <c r="M1517" s="1" t="s">
        <v>10</v>
      </c>
      <c r="N1517" s="1" t="s">
        <v>11</v>
      </c>
      <c r="O1517" s="249">
        <v>1284</v>
      </c>
      <c r="P1517" s="7">
        <v>0</v>
      </c>
      <c r="Q1517" s="7">
        <f t="shared" si="52"/>
        <v>1284</v>
      </c>
      <c r="R1517" s="6" t="s">
        <v>1</v>
      </c>
      <c r="S1517" s="5" t="s">
        <v>4</v>
      </c>
      <c r="T1517" s="5"/>
      <c r="U1517" s="5" t="s">
        <v>402</v>
      </c>
      <c r="V1517" s="1"/>
      <c r="W1517" s="1"/>
      <c r="X1517" s="1"/>
      <c r="Y1517" s="1"/>
      <c r="Z1517" s="4">
        <v>42370</v>
      </c>
      <c r="AA1517" s="1"/>
      <c r="AB1517" s="1"/>
      <c r="AC1517" s="1"/>
      <c r="AD1517" s="8" t="s">
        <v>1843</v>
      </c>
    </row>
    <row r="1518" spans="2:30" ht="15" customHeight="1" outlineLevel="5" x14ac:dyDescent="0.25">
      <c r="B1518" s="3"/>
      <c r="C1518" s="1"/>
      <c r="D1518" s="1"/>
      <c r="E1518" s="1"/>
      <c r="F1518" s="1"/>
      <c r="G1518" s="183" t="s">
        <v>1842</v>
      </c>
      <c r="H1518" s="188">
        <v>42370</v>
      </c>
      <c r="I1518" s="1" t="s">
        <v>14</v>
      </c>
      <c r="J1518" s="2" t="s">
        <v>64</v>
      </c>
      <c r="K1518" s="1" t="s">
        <v>9</v>
      </c>
      <c r="L1518" s="1" t="s">
        <v>10</v>
      </c>
      <c r="M1518" s="1" t="s">
        <v>10</v>
      </c>
      <c r="N1518" s="1" t="s">
        <v>11</v>
      </c>
      <c r="O1518" s="249">
        <v>4292.8999999999996</v>
      </c>
      <c r="P1518" s="7">
        <v>0</v>
      </c>
      <c r="Q1518" s="7">
        <f t="shared" si="52"/>
        <v>4292.8999999999996</v>
      </c>
      <c r="R1518" s="6" t="s">
        <v>1</v>
      </c>
      <c r="S1518" s="5" t="s">
        <v>4</v>
      </c>
      <c r="T1518" s="5"/>
      <c r="U1518" s="5" t="s">
        <v>403</v>
      </c>
      <c r="V1518" s="1"/>
      <c r="W1518" s="1"/>
      <c r="X1518" s="1"/>
      <c r="Y1518" s="1"/>
      <c r="Z1518" s="4">
        <v>42370</v>
      </c>
      <c r="AA1518" s="1"/>
      <c r="AB1518" s="1"/>
      <c r="AC1518" s="1"/>
      <c r="AD1518" s="8" t="s">
        <v>1843</v>
      </c>
    </row>
    <row r="1519" spans="2:30" ht="15" customHeight="1" outlineLevel="5" x14ac:dyDescent="0.25">
      <c r="B1519" s="3"/>
      <c r="C1519" s="1"/>
      <c r="D1519" s="1"/>
      <c r="E1519" s="1"/>
      <c r="F1519" s="1"/>
      <c r="G1519" s="183" t="s">
        <v>1842</v>
      </c>
      <c r="H1519" s="188">
        <v>42370</v>
      </c>
      <c r="I1519" s="1" t="s">
        <v>14</v>
      </c>
      <c r="J1519" s="2" t="s">
        <v>64</v>
      </c>
      <c r="K1519" s="1" t="s">
        <v>9</v>
      </c>
      <c r="L1519" s="1" t="s">
        <v>10</v>
      </c>
      <c r="M1519" s="1" t="s">
        <v>10</v>
      </c>
      <c r="N1519" s="1" t="s">
        <v>11</v>
      </c>
      <c r="O1519" s="249">
        <v>23257.72</v>
      </c>
      <c r="P1519" s="7">
        <v>0</v>
      </c>
      <c r="Q1519" s="7">
        <f t="shared" si="52"/>
        <v>23257.72</v>
      </c>
      <c r="R1519" s="6" t="s">
        <v>1</v>
      </c>
      <c r="S1519" s="5" t="s">
        <v>4</v>
      </c>
      <c r="T1519" s="5"/>
      <c r="U1519" s="5" t="s">
        <v>404</v>
      </c>
      <c r="V1519" s="1"/>
      <c r="W1519" s="1"/>
      <c r="X1519" s="1"/>
      <c r="Y1519" s="1"/>
      <c r="Z1519" s="4">
        <v>42370</v>
      </c>
      <c r="AA1519" s="1"/>
      <c r="AB1519" s="1"/>
      <c r="AC1519" s="1"/>
      <c r="AD1519" s="8" t="s">
        <v>1843</v>
      </c>
    </row>
    <row r="1520" spans="2:30" ht="15" customHeight="1" outlineLevel="5" x14ac:dyDescent="0.25">
      <c r="B1520" s="3"/>
      <c r="C1520" s="1"/>
      <c r="D1520" s="1"/>
      <c r="E1520" s="1"/>
      <c r="F1520" s="1"/>
      <c r="G1520" s="183" t="s">
        <v>1842</v>
      </c>
      <c r="H1520" s="188">
        <v>42370</v>
      </c>
      <c r="I1520" s="1" t="s">
        <v>14</v>
      </c>
      <c r="J1520" s="2" t="s">
        <v>64</v>
      </c>
      <c r="K1520" s="1" t="s">
        <v>9</v>
      </c>
      <c r="L1520" s="1" t="s">
        <v>10</v>
      </c>
      <c r="M1520" s="1" t="s">
        <v>10</v>
      </c>
      <c r="N1520" s="1" t="s">
        <v>11</v>
      </c>
      <c r="O1520" s="249">
        <v>23695.53</v>
      </c>
      <c r="P1520" s="7">
        <v>0</v>
      </c>
      <c r="Q1520" s="7">
        <f t="shared" si="52"/>
        <v>23695.53</v>
      </c>
      <c r="R1520" s="6" t="s">
        <v>1</v>
      </c>
      <c r="S1520" s="5" t="s">
        <v>4</v>
      </c>
      <c r="T1520" s="5"/>
      <c r="U1520" s="5" t="s">
        <v>405</v>
      </c>
      <c r="V1520" s="1"/>
      <c r="W1520" s="1"/>
      <c r="X1520" s="1"/>
      <c r="Y1520" s="1"/>
      <c r="Z1520" s="4">
        <v>42370</v>
      </c>
      <c r="AA1520" s="1"/>
      <c r="AB1520" s="1"/>
      <c r="AC1520" s="1"/>
      <c r="AD1520" s="8" t="s">
        <v>1843</v>
      </c>
    </row>
    <row r="1521" spans="2:30" ht="15" customHeight="1" outlineLevel="5" x14ac:dyDescent="0.25">
      <c r="B1521" s="3"/>
      <c r="C1521" s="1"/>
      <c r="D1521" s="1"/>
      <c r="E1521" s="1"/>
      <c r="F1521" s="1"/>
      <c r="G1521" s="183" t="s">
        <v>1842</v>
      </c>
      <c r="H1521" s="188">
        <v>42370</v>
      </c>
      <c r="I1521" s="1" t="s">
        <v>14</v>
      </c>
      <c r="J1521" s="2" t="s">
        <v>64</v>
      </c>
      <c r="K1521" s="1" t="s">
        <v>9</v>
      </c>
      <c r="L1521" s="1" t="s">
        <v>10</v>
      </c>
      <c r="M1521" s="1" t="s">
        <v>10</v>
      </c>
      <c r="N1521" s="1" t="s">
        <v>11</v>
      </c>
      <c r="O1521" s="249">
        <v>540</v>
      </c>
      <c r="P1521" s="7">
        <v>0</v>
      </c>
      <c r="Q1521" s="7">
        <f t="shared" si="52"/>
        <v>540</v>
      </c>
      <c r="R1521" s="6" t="s">
        <v>1</v>
      </c>
      <c r="S1521" s="5" t="s">
        <v>4</v>
      </c>
      <c r="T1521" s="5"/>
      <c r="U1521" s="5" t="s">
        <v>406</v>
      </c>
      <c r="V1521" s="1"/>
      <c r="W1521" s="1"/>
      <c r="X1521" s="1"/>
      <c r="Y1521" s="1"/>
      <c r="Z1521" s="4">
        <v>42370</v>
      </c>
      <c r="AA1521" s="1"/>
      <c r="AB1521" s="1"/>
      <c r="AC1521" s="1"/>
      <c r="AD1521" s="8" t="s">
        <v>1843</v>
      </c>
    </row>
    <row r="1522" spans="2:30" ht="15" customHeight="1" outlineLevel="5" x14ac:dyDescent="0.25">
      <c r="B1522" s="3"/>
      <c r="C1522" s="1"/>
      <c r="D1522" s="1"/>
      <c r="E1522" s="1"/>
      <c r="F1522" s="1"/>
      <c r="G1522" s="183" t="s">
        <v>1842</v>
      </c>
      <c r="H1522" s="188">
        <v>42370</v>
      </c>
      <c r="I1522" s="1" t="s">
        <v>14</v>
      </c>
      <c r="J1522" s="2" t="s">
        <v>64</v>
      </c>
      <c r="K1522" s="1" t="s">
        <v>9</v>
      </c>
      <c r="L1522" s="1" t="s">
        <v>10</v>
      </c>
      <c r="M1522" s="1" t="s">
        <v>10</v>
      </c>
      <c r="N1522" s="1" t="s">
        <v>11</v>
      </c>
      <c r="O1522" s="249">
        <v>14998.58</v>
      </c>
      <c r="P1522" s="7">
        <v>0</v>
      </c>
      <c r="Q1522" s="7">
        <f t="shared" si="52"/>
        <v>14998.58</v>
      </c>
      <c r="R1522" s="6" t="s">
        <v>1</v>
      </c>
      <c r="S1522" s="5" t="s">
        <v>4</v>
      </c>
      <c r="T1522" s="5"/>
      <c r="U1522" s="5" t="s">
        <v>407</v>
      </c>
      <c r="V1522" s="1"/>
      <c r="W1522" s="1"/>
      <c r="X1522" s="1"/>
      <c r="Y1522" s="1"/>
      <c r="Z1522" s="4">
        <v>42370</v>
      </c>
      <c r="AA1522" s="1"/>
      <c r="AB1522" s="1"/>
      <c r="AC1522" s="1"/>
      <c r="AD1522" s="8" t="s">
        <v>1843</v>
      </c>
    </row>
    <row r="1523" spans="2:30" ht="15" customHeight="1" outlineLevel="5" x14ac:dyDescent="0.25">
      <c r="B1523" s="3"/>
      <c r="C1523" s="1"/>
      <c r="D1523" s="1"/>
      <c r="E1523" s="1"/>
      <c r="F1523" s="1"/>
      <c r="G1523" s="183" t="s">
        <v>1842</v>
      </c>
      <c r="H1523" s="188">
        <v>42370</v>
      </c>
      <c r="I1523" s="1" t="s">
        <v>14</v>
      </c>
      <c r="J1523" s="2" t="s">
        <v>64</v>
      </c>
      <c r="K1523" s="1" t="s">
        <v>9</v>
      </c>
      <c r="L1523" s="1" t="s">
        <v>10</v>
      </c>
      <c r="M1523" s="1" t="s">
        <v>10</v>
      </c>
      <c r="N1523" s="1" t="s">
        <v>11</v>
      </c>
      <c r="O1523" s="249">
        <v>4974.46</v>
      </c>
      <c r="P1523" s="7">
        <v>0</v>
      </c>
      <c r="Q1523" s="7">
        <f t="shared" si="52"/>
        <v>4974.46</v>
      </c>
      <c r="R1523" s="6" t="s">
        <v>1</v>
      </c>
      <c r="S1523" s="5" t="s">
        <v>4</v>
      </c>
      <c r="T1523" s="5"/>
      <c r="U1523" s="5" t="s">
        <v>408</v>
      </c>
      <c r="V1523" s="1"/>
      <c r="W1523" s="1"/>
      <c r="X1523" s="1"/>
      <c r="Y1523" s="1"/>
      <c r="Z1523" s="4">
        <v>42370</v>
      </c>
      <c r="AA1523" s="1"/>
      <c r="AB1523" s="1"/>
      <c r="AC1523" s="1"/>
      <c r="AD1523" s="8" t="s">
        <v>1843</v>
      </c>
    </row>
    <row r="1524" spans="2:30" ht="15" customHeight="1" outlineLevel="5" x14ac:dyDescent="0.25">
      <c r="B1524" s="3"/>
      <c r="C1524" s="1"/>
      <c r="D1524" s="1"/>
      <c r="E1524" s="1"/>
      <c r="F1524" s="1"/>
      <c r="G1524" s="183" t="s">
        <v>1842</v>
      </c>
      <c r="H1524" s="188">
        <v>42370</v>
      </c>
      <c r="I1524" s="1" t="s">
        <v>14</v>
      </c>
      <c r="J1524" s="2" t="s">
        <v>64</v>
      </c>
      <c r="K1524" s="1" t="s">
        <v>9</v>
      </c>
      <c r="L1524" s="1" t="s">
        <v>10</v>
      </c>
      <c r="M1524" s="1" t="s">
        <v>10</v>
      </c>
      <c r="N1524" s="1" t="s">
        <v>11</v>
      </c>
      <c r="O1524" s="249">
        <v>323</v>
      </c>
      <c r="P1524" s="7">
        <v>0</v>
      </c>
      <c r="Q1524" s="7">
        <f t="shared" si="52"/>
        <v>323</v>
      </c>
      <c r="R1524" s="6" t="s">
        <v>1</v>
      </c>
      <c r="S1524" s="5" t="s">
        <v>4</v>
      </c>
      <c r="T1524" s="5"/>
      <c r="U1524" s="5" t="s">
        <v>409</v>
      </c>
      <c r="V1524" s="1"/>
      <c r="W1524" s="1"/>
      <c r="X1524" s="1"/>
      <c r="Y1524" s="1"/>
      <c r="Z1524" s="4">
        <v>42370</v>
      </c>
      <c r="AA1524" s="1"/>
      <c r="AB1524" s="1"/>
      <c r="AC1524" s="1"/>
      <c r="AD1524" s="8" t="s">
        <v>1843</v>
      </c>
    </row>
    <row r="1525" spans="2:30" ht="15" customHeight="1" outlineLevel="5" x14ac:dyDescent="0.25">
      <c r="B1525" s="3"/>
      <c r="C1525" s="1"/>
      <c r="D1525" s="1"/>
      <c r="E1525" s="1"/>
      <c r="F1525" s="1"/>
      <c r="G1525" s="183" t="s">
        <v>1842</v>
      </c>
      <c r="H1525" s="188">
        <v>42370</v>
      </c>
      <c r="I1525" s="1" t="s">
        <v>14</v>
      </c>
      <c r="J1525" s="2" t="s">
        <v>64</v>
      </c>
      <c r="K1525" s="1" t="s">
        <v>9</v>
      </c>
      <c r="L1525" s="1" t="s">
        <v>10</v>
      </c>
      <c r="M1525" s="1" t="s">
        <v>10</v>
      </c>
      <c r="N1525" s="1" t="s">
        <v>11</v>
      </c>
      <c r="O1525" s="249">
        <v>70595.19</v>
      </c>
      <c r="P1525" s="7">
        <v>0</v>
      </c>
      <c r="Q1525" s="7">
        <f t="shared" si="52"/>
        <v>70595.19</v>
      </c>
      <c r="R1525" s="6" t="s">
        <v>1</v>
      </c>
      <c r="S1525" s="5" t="s">
        <v>4</v>
      </c>
      <c r="T1525" s="5"/>
      <c r="U1525" s="5" t="s">
        <v>410</v>
      </c>
      <c r="V1525" s="1"/>
      <c r="W1525" s="1"/>
      <c r="X1525" s="1"/>
      <c r="Y1525" s="1"/>
      <c r="Z1525" s="4">
        <v>42370</v>
      </c>
      <c r="AA1525" s="1"/>
      <c r="AB1525" s="1"/>
      <c r="AC1525" s="1"/>
      <c r="AD1525" s="8" t="s">
        <v>1843</v>
      </c>
    </row>
    <row r="1526" spans="2:30" ht="15" customHeight="1" outlineLevel="5" x14ac:dyDescent="0.25">
      <c r="B1526" s="3"/>
      <c r="C1526" s="1"/>
      <c r="D1526" s="1"/>
      <c r="E1526" s="1"/>
      <c r="F1526" s="1"/>
      <c r="G1526" s="183" t="s">
        <v>1842</v>
      </c>
      <c r="H1526" s="188">
        <v>42370</v>
      </c>
      <c r="I1526" s="1" t="s">
        <v>14</v>
      </c>
      <c r="J1526" s="2" t="s">
        <v>64</v>
      </c>
      <c r="K1526" s="1" t="s">
        <v>9</v>
      </c>
      <c r="L1526" s="1" t="s">
        <v>10</v>
      </c>
      <c r="M1526" s="1" t="s">
        <v>10</v>
      </c>
      <c r="N1526" s="1" t="s">
        <v>11</v>
      </c>
      <c r="O1526" s="249">
        <v>69129.11</v>
      </c>
      <c r="P1526" s="7">
        <v>0</v>
      </c>
      <c r="Q1526" s="7">
        <f t="shared" si="52"/>
        <v>69129.11</v>
      </c>
      <c r="R1526" s="6" t="s">
        <v>1</v>
      </c>
      <c r="S1526" s="5" t="s">
        <v>4</v>
      </c>
      <c r="T1526" s="5"/>
      <c r="U1526" s="5" t="s">
        <v>411</v>
      </c>
      <c r="V1526" s="1"/>
      <c r="W1526" s="1"/>
      <c r="X1526" s="1"/>
      <c r="Y1526" s="1"/>
      <c r="Z1526" s="4">
        <v>42370</v>
      </c>
      <c r="AA1526" s="1"/>
      <c r="AB1526" s="1"/>
      <c r="AC1526" s="1"/>
      <c r="AD1526" s="8" t="s">
        <v>1843</v>
      </c>
    </row>
    <row r="1527" spans="2:30" ht="15" customHeight="1" outlineLevel="5" x14ac:dyDescent="0.25">
      <c r="B1527" s="3"/>
      <c r="C1527" s="1"/>
      <c r="D1527" s="1"/>
      <c r="E1527" s="1"/>
      <c r="F1527" s="1"/>
      <c r="G1527" s="183" t="s">
        <v>1842</v>
      </c>
      <c r="H1527" s="188">
        <v>42370</v>
      </c>
      <c r="I1527" s="1" t="s">
        <v>14</v>
      </c>
      <c r="J1527" s="2" t="s">
        <v>64</v>
      </c>
      <c r="K1527" s="1" t="s">
        <v>9</v>
      </c>
      <c r="L1527" s="1" t="s">
        <v>10</v>
      </c>
      <c r="M1527" s="1" t="s">
        <v>10</v>
      </c>
      <c r="N1527" s="1" t="s">
        <v>11</v>
      </c>
      <c r="O1527" s="249">
        <v>7714.64</v>
      </c>
      <c r="P1527" s="7">
        <v>0</v>
      </c>
      <c r="Q1527" s="7">
        <f t="shared" si="52"/>
        <v>7714.64</v>
      </c>
      <c r="R1527" s="6" t="s">
        <v>1</v>
      </c>
      <c r="S1527" s="5" t="s">
        <v>4</v>
      </c>
      <c r="T1527" s="5"/>
      <c r="U1527" s="5" t="s">
        <v>412</v>
      </c>
      <c r="V1527" s="1"/>
      <c r="W1527" s="1"/>
      <c r="X1527" s="1"/>
      <c r="Y1527" s="1"/>
      <c r="Z1527" s="4">
        <v>42370</v>
      </c>
      <c r="AA1527" s="1"/>
      <c r="AB1527" s="1"/>
      <c r="AC1527" s="1"/>
      <c r="AD1527" s="8" t="s">
        <v>1843</v>
      </c>
    </row>
    <row r="1528" spans="2:30" ht="15" customHeight="1" outlineLevel="5" x14ac:dyDescent="0.25">
      <c r="B1528" s="3"/>
      <c r="C1528" s="1"/>
      <c r="D1528" s="1"/>
      <c r="E1528" s="1"/>
      <c r="F1528" s="1"/>
      <c r="G1528" s="183" t="s">
        <v>1842</v>
      </c>
      <c r="H1528" s="188">
        <v>42370</v>
      </c>
      <c r="I1528" s="1" t="s">
        <v>14</v>
      </c>
      <c r="J1528" s="2" t="s">
        <v>64</v>
      </c>
      <c r="K1528" s="1" t="s">
        <v>9</v>
      </c>
      <c r="L1528" s="1" t="s">
        <v>10</v>
      </c>
      <c r="M1528" s="1" t="s">
        <v>10</v>
      </c>
      <c r="N1528" s="1" t="s">
        <v>11</v>
      </c>
      <c r="O1528" s="249">
        <v>129154.35</v>
      </c>
      <c r="P1528" s="7">
        <v>0</v>
      </c>
      <c r="Q1528" s="7">
        <f t="shared" si="52"/>
        <v>129154.35</v>
      </c>
      <c r="R1528" s="6" t="s">
        <v>1</v>
      </c>
      <c r="S1528" s="5" t="s">
        <v>4</v>
      </c>
      <c r="T1528" s="5"/>
      <c r="U1528" s="5" t="s">
        <v>413</v>
      </c>
      <c r="V1528" s="1"/>
      <c r="W1528" s="1"/>
      <c r="X1528" s="1"/>
      <c r="Y1528" s="1"/>
      <c r="Z1528" s="4">
        <v>42370</v>
      </c>
      <c r="AA1528" s="1"/>
      <c r="AB1528" s="1"/>
      <c r="AC1528" s="1"/>
      <c r="AD1528" s="8" t="s">
        <v>1843</v>
      </c>
    </row>
    <row r="1529" spans="2:30" ht="15" customHeight="1" outlineLevel="5" x14ac:dyDescent="0.25">
      <c r="B1529" s="3"/>
      <c r="C1529" s="1"/>
      <c r="D1529" s="1"/>
      <c r="E1529" s="1"/>
      <c r="F1529" s="1"/>
      <c r="G1529" s="183" t="s">
        <v>1842</v>
      </c>
      <c r="H1529" s="188">
        <v>42370</v>
      </c>
      <c r="I1529" s="1" t="s">
        <v>14</v>
      </c>
      <c r="J1529" s="2" t="s">
        <v>64</v>
      </c>
      <c r="K1529" s="1" t="s">
        <v>9</v>
      </c>
      <c r="L1529" s="1" t="s">
        <v>10</v>
      </c>
      <c r="M1529" s="1" t="s">
        <v>10</v>
      </c>
      <c r="N1529" s="1" t="s">
        <v>11</v>
      </c>
      <c r="O1529" s="249">
        <v>88313.57</v>
      </c>
      <c r="P1529" s="7">
        <v>0</v>
      </c>
      <c r="Q1529" s="7">
        <f t="shared" si="52"/>
        <v>88313.57</v>
      </c>
      <c r="R1529" s="6" t="s">
        <v>1</v>
      </c>
      <c r="S1529" s="5" t="s">
        <v>4</v>
      </c>
      <c r="T1529" s="5"/>
      <c r="U1529" s="5" t="s">
        <v>414</v>
      </c>
      <c r="V1529" s="1"/>
      <c r="W1529" s="1"/>
      <c r="X1529" s="1"/>
      <c r="Y1529" s="1"/>
      <c r="Z1529" s="4">
        <v>42370</v>
      </c>
      <c r="AA1529" s="1"/>
      <c r="AB1529" s="1"/>
      <c r="AC1529" s="1"/>
      <c r="AD1529" s="8" t="s">
        <v>1843</v>
      </c>
    </row>
    <row r="1530" spans="2:30" ht="15" customHeight="1" outlineLevel="5" x14ac:dyDescent="0.25">
      <c r="B1530" s="3"/>
      <c r="C1530" s="1"/>
      <c r="D1530" s="1"/>
      <c r="E1530" s="1"/>
      <c r="F1530" s="1"/>
      <c r="G1530" s="183" t="s">
        <v>1842</v>
      </c>
      <c r="H1530" s="188">
        <v>42370</v>
      </c>
      <c r="I1530" s="1" t="s">
        <v>14</v>
      </c>
      <c r="J1530" s="2" t="s">
        <v>64</v>
      </c>
      <c r="K1530" s="1" t="s">
        <v>9</v>
      </c>
      <c r="L1530" s="1" t="s">
        <v>10</v>
      </c>
      <c r="M1530" s="1" t="s">
        <v>10</v>
      </c>
      <c r="N1530" s="1" t="s">
        <v>11</v>
      </c>
      <c r="O1530" s="249">
        <v>1712.55</v>
      </c>
      <c r="P1530" s="7">
        <v>0</v>
      </c>
      <c r="Q1530" s="7">
        <f t="shared" si="52"/>
        <v>1712.55</v>
      </c>
      <c r="R1530" s="6" t="s">
        <v>1</v>
      </c>
      <c r="S1530" s="5" t="s">
        <v>4</v>
      </c>
      <c r="T1530" s="5"/>
      <c r="U1530" s="5" t="s">
        <v>415</v>
      </c>
      <c r="V1530" s="1"/>
      <c r="W1530" s="1"/>
      <c r="X1530" s="1"/>
      <c r="Y1530" s="1"/>
      <c r="Z1530" s="4">
        <v>42370</v>
      </c>
      <c r="AA1530" s="1"/>
      <c r="AB1530" s="1"/>
      <c r="AC1530" s="1"/>
      <c r="AD1530" s="8" t="s">
        <v>1843</v>
      </c>
    </row>
    <row r="1531" spans="2:30" ht="15" customHeight="1" outlineLevel="5" x14ac:dyDescent="0.25">
      <c r="B1531" s="3"/>
      <c r="C1531" s="1"/>
      <c r="D1531" s="1"/>
      <c r="E1531" s="1"/>
      <c r="F1531" s="1"/>
      <c r="G1531" s="183" t="s">
        <v>1842</v>
      </c>
      <c r="H1531" s="188">
        <v>42370</v>
      </c>
      <c r="I1531" s="1" t="s">
        <v>14</v>
      </c>
      <c r="J1531" s="2" t="s">
        <v>64</v>
      </c>
      <c r="K1531" s="1" t="s">
        <v>9</v>
      </c>
      <c r="L1531" s="1" t="s">
        <v>10</v>
      </c>
      <c r="M1531" s="1" t="s">
        <v>10</v>
      </c>
      <c r="N1531" s="1" t="s">
        <v>11</v>
      </c>
      <c r="O1531" s="249">
        <v>10373.379999999999</v>
      </c>
      <c r="P1531" s="7">
        <v>0</v>
      </c>
      <c r="Q1531" s="7">
        <f t="shared" si="52"/>
        <v>10373.379999999999</v>
      </c>
      <c r="R1531" s="6" t="s">
        <v>1</v>
      </c>
      <c r="S1531" s="5" t="s">
        <v>4</v>
      </c>
      <c r="T1531" s="5"/>
      <c r="U1531" s="5" t="s">
        <v>416</v>
      </c>
      <c r="V1531" s="1"/>
      <c r="W1531" s="1"/>
      <c r="X1531" s="1"/>
      <c r="Y1531" s="1"/>
      <c r="Z1531" s="4">
        <v>42370</v>
      </c>
      <c r="AA1531" s="1"/>
      <c r="AB1531" s="1"/>
      <c r="AC1531" s="1"/>
      <c r="AD1531" s="8" t="s">
        <v>1843</v>
      </c>
    </row>
    <row r="1532" spans="2:30" ht="15" customHeight="1" outlineLevel="5" x14ac:dyDescent="0.25">
      <c r="B1532" s="3"/>
      <c r="C1532" s="1"/>
      <c r="D1532" s="1"/>
      <c r="E1532" s="1"/>
      <c r="F1532" s="1"/>
      <c r="G1532" s="183" t="s">
        <v>1842</v>
      </c>
      <c r="H1532" s="188">
        <v>42370</v>
      </c>
      <c r="I1532" s="1" t="s">
        <v>14</v>
      </c>
      <c r="J1532" s="2" t="s">
        <v>64</v>
      </c>
      <c r="K1532" s="1" t="s">
        <v>9</v>
      </c>
      <c r="L1532" s="1" t="s">
        <v>10</v>
      </c>
      <c r="M1532" s="1" t="s">
        <v>10</v>
      </c>
      <c r="N1532" s="1" t="s">
        <v>11</v>
      </c>
      <c r="O1532" s="249">
        <v>806.34</v>
      </c>
      <c r="P1532" s="7">
        <v>0</v>
      </c>
      <c r="Q1532" s="7">
        <f t="shared" si="52"/>
        <v>806.34</v>
      </c>
      <c r="R1532" s="6" t="s">
        <v>1</v>
      </c>
      <c r="S1532" s="5" t="s">
        <v>4</v>
      </c>
      <c r="T1532" s="5"/>
      <c r="U1532" s="5" t="s">
        <v>417</v>
      </c>
      <c r="V1532" s="1"/>
      <c r="W1532" s="1"/>
      <c r="X1532" s="1"/>
      <c r="Y1532" s="1"/>
      <c r="Z1532" s="4">
        <v>42370</v>
      </c>
      <c r="AA1532" s="1"/>
      <c r="AB1532" s="1"/>
      <c r="AC1532" s="1"/>
      <c r="AD1532" s="8" t="s">
        <v>1843</v>
      </c>
    </row>
    <row r="1533" spans="2:30" ht="15" customHeight="1" outlineLevel="5" x14ac:dyDescent="0.25">
      <c r="B1533" s="3"/>
      <c r="C1533" s="1"/>
      <c r="D1533" s="1"/>
      <c r="E1533" s="1"/>
      <c r="F1533" s="1"/>
      <c r="G1533" s="183" t="s">
        <v>1842</v>
      </c>
      <c r="H1533" s="188">
        <v>42370</v>
      </c>
      <c r="I1533" s="1" t="s">
        <v>14</v>
      </c>
      <c r="J1533" s="2" t="s">
        <v>64</v>
      </c>
      <c r="K1533" s="1" t="s">
        <v>9</v>
      </c>
      <c r="L1533" s="1" t="s">
        <v>10</v>
      </c>
      <c r="M1533" s="1" t="s">
        <v>10</v>
      </c>
      <c r="N1533" s="1" t="s">
        <v>11</v>
      </c>
      <c r="O1533" s="249">
        <v>6968.84</v>
      </c>
      <c r="P1533" s="7">
        <v>0</v>
      </c>
      <c r="Q1533" s="7">
        <f t="shared" si="52"/>
        <v>6968.84</v>
      </c>
      <c r="R1533" s="6" t="s">
        <v>1</v>
      </c>
      <c r="S1533" s="5" t="s">
        <v>4</v>
      </c>
      <c r="T1533" s="5"/>
      <c r="U1533" s="5" t="s">
        <v>418</v>
      </c>
      <c r="V1533" s="1"/>
      <c r="W1533" s="1"/>
      <c r="X1533" s="1"/>
      <c r="Y1533" s="1"/>
      <c r="Z1533" s="4">
        <v>42370</v>
      </c>
      <c r="AA1533" s="1"/>
      <c r="AB1533" s="1"/>
      <c r="AC1533" s="1"/>
      <c r="AD1533" s="8" t="s">
        <v>1843</v>
      </c>
    </row>
    <row r="1534" spans="2:30" ht="15" customHeight="1" outlineLevel="5" x14ac:dyDescent="0.25">
      <c r="B1534" s="3"/>
      <c r="C1534" s="1"/>
      <c r="D1534" s="1"/>
      <c r="E1534" s="1"/>
      <c r="F1534" s="1"/>
      <c r="G1534" s="183" t="s">
        <v>1842</v>
      </c>
      <c r="H1534" s="188">
        <v>42370</v>
      </c>
      <c r="I1534" s="1" t="s">
        <v>14</v>
      </c>
      <c r="J1534" s="2" t="s">
        <v>64</v>
      </c>
      <c r="K1534" s="1" t="s">
        <v>9</v>
      </c>
      <c r="L1534" s="1" t="s">
        <v>10</v>
      </c>
      <c r="M1534" s="1" t="s">
        <v>10</v>
      </c>
      <c r="N1534" s="1" t="s">
        <v>11</v>
      </c>
      <c r="O1534" s="249">
        <v>12077.96</v>
      </c>
      <c r="P1534" s="7">
        <v>0</v>
      </c>
      <c r="Q1534" s="7">
        <f t="shared" si="52"/>
        <v>12077.96</v>
      </c>
      <c r="R1534" s="6" t="s">
        <v>1</v>
      </c>
      <c r="S1534" s="5" t="s">
        <v>4</v>
      </c>
      <c r="T1534" s="5"/>
      <c r="U1534" s="5" t="s">
        <v>419</v>
      </c>
      <c r="V1534" s="1"/>
      <c r="W1534" s="1"/>
      <c r="X1534" s="1"/>
      <c r="Y1534" s="1"/>
      <c r="Z1534" s="4">
        <v>42370</v>
      </c>
      <c r="AA1534" s="1"/>
      <c r="AB1534" s="1"/>
      <c r="AC1534" s="1"/>
      <c r="AD1534" s="8" t="s">
        <v>1843</v>
      </c>
    </row>
    <row r="1535" spans="2:30" ht="15" customHeight="1" outlineLevel="5" x14ac:dyDescent="0.25">
      <c r="B1535" s="3"/>
      <c r="C1535" s="1"/>
      <c r="D1535" s="1"/>
      <c r="E1535" s="1"/>
      <c r="F1535" s="1"/>
      <c r="G1535" s="183" t="s">
        <v>1842</v>
      </c>
      <c r="H1535" s="188">
        <v>42370</v>
      </c>
      <c r="I1535" s="1" t="s">
        <v>14</v>
      </c>
      <c r="J1535" s="2" t="s">
        <v>64</v>
      </c>
      <c r="K1535" s="1" t="s">
        <v>9</v>
      </c>
      <c r="L1535" s="1" t="s">
        <v>10</v>
      </c>
      <c r="M1535" s="1" t="s">
        <v>10</v>
      </c>
      <c r="N1535" s="1" t="s">
        <v>11</v>
      </c>
      <c r="O1535" s="249">
        <v>8699.35</v>
      </c>
      <c r="P1535" s="7">
        <v>0</v>
      </c>
      <c r="Q1535" s="7">
        <f t="shared" si="52"/>
        <v>8699.35</v>
      </c>
      <c r="R1535" s="6" t="s">
        <v>1</v>
      </c>
      <c r="S1535" s="5" t="s">
        <v>4</v>
      </c>
      <c r="T1535" s="5"/>
      <c r="U1535" s="5" t="s">
        <v>420</v>
      </c>
      <c r="V1535" s="1"/>
      <c r="W1535" s="1"/>
      <c r="X1535" s="1"/>
      <c r="Y1535" s="1"/>
      <c r="Z1535" s="4">
        <v>42370</v>
      </c>
      <c r="AA1535" s="1"/>
      <c r="AB1535" s="1"/>
      <c r="AC1535" s="1"/>
      <c r="AD1535" s="8" t="s">
        <v>1843</v>
      </c>
    </row>
    <row r="1536" spans="2:30" ht="15" customHeight="1" outlineLevel="5" x14ac:dyDescent="0.25">
      <c r="B1536" s="3"/>
      <c r="C1536" s="1"/>
      <c r="D1536" s="1"/>
      <c r="E1536" s="1"/>
      <c r="F1536" s="1"/>
      <c r="G1536" s="183" t="s">
        <v>1842</v>
      </c>
      <c r="H1536" s="188">
        <v>42370</v>
      </c>
      <c r="I1536" s="1" t="s">
        <v>14</v>
      </c>
      <c r="J1536" s="2" t="s">
        <v>64</v>
      </c>
      <c r="K1536" s="1" t="s">
        <v>9</v>
      </c>
      <c r="L1536" s="1" t="s">
        <v>10</v>
      </c>
      <c r="M1536" s="1" t="s">
        <v>10</v>
      </c>
      <c r="N1536" s="1" t="s">
        <v>11</v>
      </c>
      <c r="O1536" s="249">
        <v>662.01</v>
      </c>
      <c r="P1536" s="7">
        <v>0</v>
      </c>
      <c r="Q1536" s="7">
        <f t="shared" si="52"/>
        <v>662.01</v>
      </c>
      <c r="R1536" s="6" t="s">
        <v>1</v>
      </c>
      <c r="S1536" s="5" t="s">
        <v>4</v>
      </c>
      <c r="T1536" s="5"/>
      <c r="U1536" s="5" t="s">
        <v>421</v>
      </c>
      <c r="V1536" s="1"/>
      <c r="W1536" s="1"/>
      <c r="X1536" s="1"/>
      <c r="Y1536" s="1"/>
      <c r="Z1536" s="4">
        <v>42370</v>
      </c>
      <c r="AA1536" s="1"/>
      <c r="AB1536" s="1"/>
      <c r="AC1536" s="1"/>
      <c r="AD1536" s="8" t="s">
        <v>1843</v>
      </c>
    </row>
    <row r="1537" spans="2:30" ht="15" customHeight="1" outlineLevel="5" x14ac:dyDescent="0.25">
      <c r="B1537" s="3"/>
      <c r="C1537" s="1"/>
      <c r="D1537" s="1"/>
      <c r="E1537" s="1"/>
      <c r="F1537" s="1"/>
      <c r="G1537" s="183" t="s">
        <v>1842</v>
      </c>
      <c r="H1537" s="188">
        <v>42370</v>
      </c>
      <c r="I1537" s="1" t="s">
        <v>14</v>
      </c>
      <c r="J1537" s="2" t="s">
        <v>64</v>
      </c>
      <c r="K1537" s="1" t="s">
        <v>9</v>
      </c>
      <c r="L1537" s="1" t="s">
        <v>10</v>
      </c>
      <c r="M1537" s="1" t="s">
        <v>10</v>
      </c>
      <c r="N1537" s="1" t="s">
        <v>11</v>
      </c>
      <c r="O1537" s="249">
        <v>66004.710000000006</v>
      </c>
      <c r="P1537" s="7">
        <v>0</v>
      </c>
      <c r="Q1537" s="7">
        <f t="shared" si="52"/>
        <v>66004.710000000006</v>
      </c>
      <c r="R1537" s="6" t="s">
        <v>1</v>
      </c>
      <c r="S1537" s="5" t="s">
        <v>4</v>
      </c>
      <c r="T1537" s="5"/>
      <c r="U1537" s="5" t="s">
        <v>422</v>
      </c>
      <c r="V1537" s="1"/>
      <c r="W1537" s="1"/>
      <c r="X1537" s="1"/>
      <c r="Y1537" s="1"/>
      <c r="Z1537" s="4">
        <v>42370</v>
      </c>
      <c r="AA1537" s="1"/>
      <c r="AB1537" s="1"/>
      <c r="AC1537" s="1"/>
      <c r="AD1537" s="8" t="s">
        <v>1843</v>
      </c>
    </row>
    <row r="1538" spans="2:30" ht="15" customHeight="1" outlineLevel="5" x14ac:dyDescent="0.25">
      <c r="B1538" s="3"/>
      <c r="C1538" s="1"/>
      <c r="D1538" s="1"/>
      <c r="E1538" s="1"/>
      <c r="F1538" s="1"/>
      <c r="G1538" s="183" t="s">
        <v>1842</v>
      </c>
      <c r="H1538" s="188">
        <v>42370</v>
      </c>
      <c r="I1538" s="1" t="s">
        <v>14</v>
      </c>
      <c r="J1538" s="2" t="s">
        <v>64</v>
      </c>
      <c r="K1538" s="1" t="s">
        <v>9</v>
      </c>
      <c r="L1538" s="1" t="s">
        <v>10</v>
      </c>
      <c r="M1538" s="1" t="s">
        <v>10</v>
      </c>
      <c r="N1538" s="1" t="s">
        <v>11</v>
      </c>
      <c r="O1538" s="249">
        <v>56221.4</v>
      </c>
      <c r="P1538" s="7">
        <v>0</v>
      </c>
      <c r="Q1538" s="7">
        <f t="shared" si="52"/>
        <v>56221.4</v>
      </c>
      <c r="R1538" s="6" t="s">
        <v>1</v>
      </c>
      <c r="S1538" s="5" t="s">
        <v>4</v>
      </c>
      <c r="T1538" s="5"/>
      <c r="U1538" s="5" t="s">
        <v>423</v>
      </c>
      <c r="V1538" s="1"/>
      <c r="W1538" s="1"/>
      <c r="X1538" s="1"/>
      <c r="Y1538" s="1"/>
      <c r="Z1538" s="4">
        <v>42370</v>
      </c>
      <c r="AA1538" s="1"/>
      <c r="AB1538" s="1"/>
      <c r="AC1538" s="1"/>
      <c r="AD1538" s="8" t="s">
        <v>1843</v>
      </c>
    </row>
    <row r="1539" spans="2:30" ht="15" customHeight="1" outlineLevel="5" x14ac:dyDescent="0.25">
      <c r="B1539" s="3"/>
      <c r="C1539" s="1"/>
      <c r="D1539" s="1"/>
      <c r="E1539" s="1"/>
      <c r="F1539" s="1"/>
      <c r="G1539" s="183" t="s">
        <v>1842</v>
      </c>
      <c r="H1539" s="188">
        <v>42370</v>
      </c>
      <c r="I1539" s="1" t="s">
        <v>14</v>
      </c>
      <c r="J1539" s="2" t="s">
        <v>64</v>
      </c>
      <c r="K1539" s="1" t="s">
        <v>9</v>
      </c>
      <c r="L1539" s="1" t="s">
        <v>10</v>
      </c>
      <c r="M1539" s="1" t="s">
        <v>10</v>
      </c>
      <c r="N1539" s="1" t="s">
        <v>11</v>
      </c>
      <c r="O1539" s="249">
        <v>1252.23</v>
      </c>
      <c r="P1539" s="7">
        <v>0</v>
      </c>
      <c r="Q1539" s="7">
        <f t="shared" si="52"/>
        <v>1252.23</v>
      </c>
      <c r="R1539" s="6" t="s">
        <v>1</v>
      </c>
      <c r="S1539" s="5" t="s">
        <v>4</v>
      </c>
      <c r="T1539" s="5"/>
      <c r="U1539" s="5" t="s">
        <v>424</v>
      </c>
      <c r="V1539" s="1"/>
      <c r="W1539" s="1"/>
      <c r="X1539" s="1"/>
      <c r="Y1539" s="1"/>
      <c r="Z1539" s="4">
        <v>42370</v>
      </c>
      <c r="AA1539" s="1"/>
      <c r="AB1539" s="1"/>
      <c r="AC1539" s="1"/>
      <c r="AD1539" s="8" t="s">
        <v>1843</v>
      </c>
    </row>
    <row r="1540" spans="2:30" ht="15" customHeight="1" outlineLevel="5" x14ac:dyDescent="0.25">
      <c r="B1540" s="3"/>
      <c r="C1540" s="1"/>
      <c r="D1540" s="1"/>
      <c r="E1540" s="1"/>
      <c r="F1540" s="1"/>
      <c r="G1540" s="183" t="s">
        <v>1842</v>
      </c>
      <c r="H1540" s="188">
        <v>42370</v>
      </c>
      <c r="I1540" s="1" t="s">
        <v>14</v>
      </c>
      <c r="J1540" s="2" t="s">
        <v>64</v>
      </c>
      <c r="K1540" s="1" t="s">
        <v>9</v>
      </c>
      <c r="L1540" s="1" t="s">
        <v>10</v>
      </c>
      <c r="M1540" s="1" t="s">
        <v>10</v>
      </c>
      <c r="N1540" s="1" t="s">
        <v>11</v>
      </c>
      <c r="O1540" s="249">
        <v>73089.17</v>
      </c>
      <c r="P1540" s="7">
        <v>0</v>
      </c>
      <c r="Q1540" s="7">
        <f t="shared" ref="Q1540:Q1603" si="53">O1540-P1540</f>
        <v>73089.17</v>
      </c>
      <c r="R1540" s="6" t="s">
        <v>1</v>
      </c>
      <c r="S1540" s="5" t="s">
        <v>4</v>
      </c>
      <c r="T1540" s="5"/>
      <c r="U1540" s="5" t="s">
        <v>425</v>
      </c>
      <c r="V1540" s="1"/>
      <c r="W1540" s="1"/>
      <c r="X1540" s="1"/>
      <c r="Y1540" s="1"/>
      <c r="Z1540" s="4">
        <v>42370</v>
      </c>
      <c r="AA1540" s="1"/>
      <c r="AB1540" s="1"/>
      <c r="AC1540" s="1"/>
      <c r="AD1540" s="8" t="s">
        <v>1843</v>
      </c>
    </row>
    <row r="1541" spans="2:30" ht="15" customHeight="1" outlineLevel="5" x14ac:dyDescent="0.25">
      <c r="B1541" s="3"/>
      <c r="C1541" s="1"/>
      <c r="D1541" s="1"/>
      <c r="E1541" s="1"/>
      <c r="F1541" s="1"/>
      <c r="G1541" s="183" t="s">
        <v>1842</v>
      </c>
      <c r="H1541" s="188">
        <v>42370</v>
      </c>
      <c r="I1541" s="1" t="s">
        <v>14</v>
      </c>
      <c r="J1541" s="2" t="s">
        <v>64</v>
      </c>
      <c r="K1541" s="1" t="s">
        <v>9</v>
      </c>
      <c r="L1541" s="1" t="s">
        <v>10</v>
      </c>
      <c r="M1541" s="1" t="s">
        <v>10</v>
      </c>
      <c r="N1541" s="1" t="s">
        <v>11</v>
      </c>
      <c r="O1541" s="249">
        <v>95300.62</v>
      </c>
      <c r="P1541" s="7">
        <v>0</v>
      </c>
      <c r="Q1541" s="7">
        <f t="shared" si="53"/>
        <v>95300.62</v>
      </c>
      <c r="R1541" s="6" t="s">
        <v>1</v>
      </c>
      <c r="S1541" s="5" t="s">
        <v>4</v>
      </c>
      <c r="T1541" s="5"/>
      <c r="U1541" s="5" t="s">
        <v>426</v>
      </c>
      <c r="V1541" s="1"/>
      <c r="W1541" s="1"/>
      <c r="X1541" s="1"/>
      <c r="Y1541" s="1"/>
      <c r="Z1541" s="4">
        <v>42370</v>
      </c>
      <c r="AA1541" s="1"/>
      <c r="AB1541" s="1"/>
      <c r="AC1541" s="1"/>
      <c r="AD1541" s="8" t="s">
        <v>1843</v>
      </c>
    </row>
    <row r="1542" spans="2:30" ht="15" customHeight="1" outlineLevel="5" x14ac:dyDescent="0.25">
      <c r="B1542" s="3"/>
      <c r="C1542" s="1"/>
      <c r="D1542" s="1"/>
      <c r="E1542" s="1"/>
      <c r="F1542" s="1"/>
      <c r="G1542" s="183" t="s">
        <v>1842</v>
      </c>
      <c r="H1542" s="188">
        <v>42370</v>
      </c>
      <c r="I1542" s="1" t="s">
        <v>14</v>
      </c>
      <c r="J1542" s="2" t="s">
        <v>64</v>
      </c>
      <c r="K1542" s="1" t="s">
        <v>9</v>
      </c>
      <c r="L1542" s="1" t="s">
        <v>10</v>
      </c>
      <c r="M1542" s="1" t="s">
        <v>10</v>
      </c>
      <c r="N1542" s="1" t="s">
        <v>11</v>
      </c>
      <c r="O1542" s="249">
        <v>6092.74</v>
      </c>
      <c r="P1542" s="7">
        <v>0</v>
      </c>
      <c r="Q1542" s="7">
        <f t="shared" si="53"/>
        <v>6092.74</v>
      </c>
      <c r="R1542" s="6" t="s">
        <v>1</v>
      </c>
      <c r="S1542" s="5" t="s">
        <v>4</v>
      </c>
      <c r="T1542" s="5"/>
      <c r="U1542" s="5" t="s">
        <v>427</v>
      </c>
      <c r="V1542" s="1"/>
      <c r="W1542" s="1"/>
      <c r="X1542" s="1"/>
      <c r="Y1542" s="1"/>
      <c r="Z1542" s="4">
        <v>42370</v>
      </c>
      <c r="AA1542" s="1"/>
      <c r="AB1542" s="1"/>
      <c r="AC1542" s="1"/>
      <c r="AD1542" s="8" t="s">
        <v>1843</v>
      </c>
    </row>
    <row r="1543" spans="2:30" ht="15" customHeight="1" outlineLevel="5" x14ac:dyDescent="0.25">
      <c r="B1543" s="3"/>
      <c r="C1543" s="1"/>
      <c r="D1543" s="1"/>
      <c r="E1543" s="1"/>
      <c r="F1543" s="1"/>
      <c r="G1543" s="183" t="s">
        <v>1842</v>
      </c>
      <c r="H1543" s="188">
        <v>42370</v>
      </c>
      <c r="I1543" s="1" t="s">
        <v>14</v>
      </c>
      <c r="J1543" s="2" t="s">
        <v>64</v>
      </c>
      <c r="K1543" s="1" t="s">
        <v>9</v>
      </c>
      <c r="L1543" s="1" t="s">
        <v>10</v>
      </c>
      <c r="M1543" s="1" t="s">
        <v>10</v>
      </c>
      <c r="N1543" s="1" t="s">
        <v>11</v>
      </c>
      <c r="O1543" s="249">
        <v>46301.24</v>
      </c>
      <c r="P1543" s="7">
        <v>0</v>
      </c>
      <c r="Q1543" s="7">
        <f t="shared" si="53"/>
        <v>46301.24</v>
      </c>
      <c r="R1543" s="6" t="s">
        <v>1</v>
      </c>
      <c r="S1543" s="5" t="s">
        <v>4</v>
      </c>
      <c r="T1543" s="5"/>
      <c r="U1543" s="5" t="s">
        <v>428</v>
      </c>
      <c r="V1543" s="1"/>
      <c r="W1543" s="1"/>
      <c r="X1543" s="1"/>
      <c r="Y1543" s="1"/>
      <c r="Z1543" s="4">
        <v>42370</v>
      </c>
      <c r="AA1543" s="1"/>
      <c r="AB1543" s="1"/>
      <c r="AC1543" s="1"/>
      <c r="AD1543" s="8" t="s">
        <v>1843</v>
      </c>
    </row>
    <row r="1544" spans="2:30" ht="15" customHeight="1" outlineLevel="5" x14ac:dyDescent="0.25">
      <c r="B1544" s="3"/>
      <c r="C1544" s="1"/>
      <c r="D1544" s="1"/>
      <c r="E1544" s="1"/>
      <c r="F1544" s="1"/>
      <c r="G1544" s="183" t="s">
        <v>1842</v>
      </c>
      <c r="H1544" s="188">
        <v>42370</v>
      </c>
      <c r="I1544" s="1" t="s">
        <v>14</v>
      </c>
      <c r="J1544" s="2" t="s">
        <v>64</v>
      </c>
      <c r="K1544" s="1" t="s">
        <v>9</v>
      </c>
      <c r="L1544" s="1" t="s">
        <v>10</v>
      </c>
      <c r="M1544" s="1" t="s">
        <v>10</v>
      </c>
      <c r="N1544" s="1" t="s">
        <v>11</v>
      </c>
      <c r="O1544" s="249">
        <v>7150.45</v>
      </c>
      <c r="P1544" s="7">
        <v>0</v>
      </c>
      <c r="Q1544" s="7">
        <f t="shared" si="53"/>
        <v>7150.45</v>
      </c>
      <c r="R1544" s="6" t="s">
        <v>1</v>
      </c>
      <c r="S1544" s="5" t="s">
        <v>4</v>
      </c>
      <c r="T1544" s="5"/>
      <c r="U1544" s="5" t="s">
        <v>429</v>
      </c>
      <c r="V1544" s="1"/>
      <c r="W1544" s="1"/>
      <c r="X1544" s="1"/>
      <c r="Y1544" s="1"/>
      <c r="Z1544" s="4">
        <v>42370</v>
      </c>
      <c r="AA1544" s="1"/>
      <c r="AB1544" s="1"/>
      <c r="AC1544" s="1"/>
      <c r="AD1544" s="8" t="s">
        <v>1843</v>
      </c>
    </row>
    <row r="1545" spans="2:30" ht="15" customHeight="1" outlineLevel="5" x14ac:dyDescent="0.25">
      <c r="B1545" s="3"/>
      <c r="C1545" s="1"/>
      <c r="D1545" s="1"/>
      <c r="E1545" s="1"/>
      <c r="F1545" s="1"/>
      <c r="G1545" s="183" t="s">
        <v>1842</v>
      </c>
      <c r="H1545" s="188">
        <v>42370</v>
      </c>
      <c r="I1545" s="1" t="s">
        <v>14</v>
      </c>
      <c r="J1545" s="2" t="s">
        <v>64</v>
      </c>
      <c r="K1545" s="1" t="s">
        <v>9</v>
      </c>
      <c r="L1545" s="1" t="s">
        <v>10</v>
      </c>
      <c r="M1545" s="1" t="s">
        <v>10</v>
      </c>
      <c r="N1545" s="1" t="s">
        <v>11</v>
      </c>
      <c r="O1545" s="249">
        <v>149.5</v>
      </c>
      <c r="P1545" s="7">
        <v>0</v>
      </c>
      <c r="Q1545" s="7">
        <f t="shared" si="53"/>
        <v>149.5</v>
      </c>
      <c r="R1545" s="6" t="s">
        <v>1</v>
      </c>
      <c r="S1545" s="5" t="s">
        <v>4</v>
      </c>
      <c r="T1545" s="5"/>
      <c r="U1545" s="5" t="s">
        <v>430</v>
      </c>
      <c r="V1545" s="1"/>
      <c r="W1545" s="1"/>
      <c r="X1545" s="1"/>
      <c r="Y1545" s="1"/>
      <c r="Z1545" s="4">
        <v>42370</v>
      </c>
      <c r="AA1545" s="1"/>
      <c r="AB1545" s="1"/>
      <c r="AC1545" s="1"/>
      <c r="AD1545" s="8" t="s">
        <v>1843</v>
      </c>
    </row>
    <row r="1546" spans="2:30" ht="15" customHeight="1" outlineLevel="5" x14ac:dyDescent="0.25">
      <c r="B1546" s="3"/>
      <c r="C1546" s="1"/>
      <c r="D1546" s="1"/>
      <c r="E1546" s="1"/>
      <c r="F1546" s="1"/>
      <c r="G1546" s="183" t="s">
        <v>1842</v>
      </c>
      <c r="H1546" s="188">
        <v>42370</v>
      </c>
      <c r="I1546" s="1" t="s">
        <v>14</v>
      </c>
      <c r="J1546" s="2" t="s">
        <v>64</v>
      </c>
      <c r="K1546" s="1" t="s">
        <v>9</v>
      </c>
      <c r="L1546" s="1" t="s">
        <v>10</v>
      </c>
      <c r="M1546" s="1" t="s">
        <v>10</v>
      </c>
      <c r="N1546" s="1" t="s">
        <v>11</v>
      </c>
      <c r="O1546" s="249">
        <v>54767.3</v>
      </c>
      <c r="P1546" s="7">
        <v>0</v>
      </c>
      <c r="Q1546" s="7">
        <f t="shared" si="53"/>
        <v>54767.3</v>
      </c>
      <c r="R1546" s="6" t="s">
        <v>1</v>
      </c>
      <c r="S1546" s="5" t="s">
        <v>4</v>
      </c>
      <c r="T1546" s="5"/>
      <c r="U1546" s="5" t="s">
        <v>431</v>
      </c>
      <c r="V1546" s="1"/>
      <c r="W1546" s="1"/>
      <c r="X1546" s="1"/>
      <c r="Y1546" s="1"/>
      <c r="Z1546" s="4">
        <v>42370</v>
      </c>
      <c r="AA1546" s="1"/>
      <c r="AB1546" s="1"/>
      <c r="AC1546" s="1"/>
      <c r="AD1546" s="8" t="s">
        <v>1843</v>
      </c>
    </row>
    <row r="1547" spans="2:30" ht="15" customHeight="1" outlineLevel="5" x14ac:dyDescent="0.25">
      <c r="B1547" s="3"/>
      <c r="C1547" s="1"/>
      <c r="D1547" s="1"/>
      <c r="E1547" s="1"/>
      <c r="F1547" s="1"/>
      <c r="G1547" s="183" t="s">
        <v>1842</v>
      </c>
      <c r="H1547" s="188">
        <v>42370</v>
      </c>
      <c r="I1547" s="1" t="s">
        <v>14</v>
      </c>
      <c r="J1547" s="2" t="s">
        <v>64</v>
      </c>
      <c r="K1547" s="1" t="s">
        <v>9</v>
      </c>
      <c r="L1547" s="1" t="s">
        <v>10</v>
      </c>
      <c r="M1547" s="1" t="s">
        <v>10</v>
      </c>
      <c r="N1547" s="1" t="s">
        <v>11</v>
      </c>
      <c r="O1547" s="249">
        <v>2460</v>
      </c>
      <c r="P1547" s="7">
        <v>0</v>
      </c>
      <c r="Q1547" s="7">
        <f t="shared" si="53"/>
        <v>2460</v>
      </c>
      <c r="R1547" s="6" t="s">
        <v>1</v>
      </c>
      <c r="S1547" s="5" t="s">
        <v>4</v>
      </c>
      <c r="T1547" s="5"/>
      <c r="U1547" s="5" t="s">
        <v>432</v>
      </c>
      <c r="V1547" s="1"/>
      <c r="W1547" s="1"/>
      <c r="X1547" s="1"/>
      <c r="Y1547" s="1"/>
      <c r="Z1547" s="4">
        <v>42370</v>
      </c>
      <c r="AA1547" s="1"/>
      <c r="AB1547" s="1"/>
      <c r="AC1547" s="1"/>
      <c r="AD1547" s="8" t="s">
        <v>1843</v>
      </c>
    </row>
    <row r="1548" spans="2:30" ht="15" customHeight="1" outlineLevel="5" x14ac:dyDescent="0.25">
      <c r="B1548" s="3"/>
      <c r="C1548" s="1"/>
      <c r="D1548" s="1"/>
      <c r="E1548" s="1"/>
      <c r="F1548" s="1"/>
      <c r="G1548" s="183" t="s">
        <v>1842</v>
      </c>
      <c r="H1548" s="188">
        <v>42370</v>
      </c>
      <c r="I1548" s="1" t="s">
        <v>14</v>
      </c>
      <c r="J1548" s="2" t="s">
        <v>64</v>
      </c>
      <c r="K1548" s="1" t="s">
        <v>9</v>
      </c>
      <c r="L1548" s="1" t="s">
        <v>10</v>
      </c>
      <c r="M1548" s="1" t="s">
        <v>10</v>
      </c>
      <c r="N1548" s="1" t="s">
        <v>11</v>
      </c>
      <c r="O1548" s="249">
        <v>86437.01</v>
      </c>
      <c r="P1548" s="7">
        <v>0</v>
      </c>
      <c r="Q1548" s="7">
        <f t="shared" si="53"/>
        <v>86437.01</v>
      </c>
      <c r="R1548" s="6" t="s">
        <v>1</v>
      </c>
      <c r="S1548" s="5" t="s">
        <v>4</v>
      </c>
      <c r="T1548" s="5"/>
      <c r="U1548" s="5" t="s">
        <v>433</v>
      </c>
      <c r="V1548" s="1"/>
      <c r="W1548" s="1"/>
      <c r="X1548" s="1"/>
      <c r="Y1548" s="1"/>
      <c r="Z1548" s="4">
        <v>42370</v>
      </c>
      <c r="AA1548" s="1"/>
      <c r="AB1548" s="1"/>
      <c r="AC1548" s="1"/>
      <c r="AD1548" s="8" t="s">
        <v>1843</v>
      </c>
    </row>
    <row r="1549" spans="2:30" ht="15" customHeight="1" outlineLevel="5" x14ac:dyDescent="0.25">
      <c r="B1549" s="3"/>
      <c r="C1549" s="1"/>
      <c r="D1549" s="1"/>
      <c r="E1549" s="1"/>
      <c r="F1549" s="1"/>
      <c r="G1549" s="183" t="s">
        <v>1842</v>
      </c>
      <c r="H1549" s="188">
        <v>42370</v>
      </c>
      <c r="I1549" s="1" t="s">
        <v>14</v>
      </c>
      <c r="J1549" s="2" t="s">
        <v>64</v>
      </c>
      <c r="K1549" s="1" t="s">
        <v>9</v>
      </c>
      <c r="L1549" s="1" t="s">
        <v>10</v>
      </c>
      <c r="M1549" s="1" t="s">
        <v>10</v>
      </c>
      <c r="N1549" s="1" t="s">
        <v>11</v>
      </c>
      <c r="O1549" s="249">
        <v>2229.94</v>
      </c>
      <c r="P1549" s="7">
        <v>0</v>
      </c>
      <c r="Q1549" s="7">
        <f t="shared" si="53"/>
        <v>2229.94</v>
      </c>
      <c r="R1549" s="6" t="s">
        <v>1</v>
      </c>
      <c r="S1549" s="5" t="s">
        <v>4</v>
      </c>
      <c r="T1549" s="5"/>
      <c r="U1549" s="5" t="s">
        <v>434</v>
      </c>
      <c r="V1549" s="1"/>
      <c r="W1549" s="1"/>
      <c r="X1549" s="1"/>
      <c r="Y1549" s="1"/>
      <c r="Z1549" s="4">
        <v>42370</v>
      </c>
      <c r="AA1549" s="1"/>
      <c r="AB1549" s="1"/>
      <c r="AC1549" s="1"/>
      <c r="AD1549" s="8" t="s">
        <v>1843</v>
      </c>
    </row>
    <row r="1550" spans="2:30" ht="15" customHeight="1" outlineLevel="5" x14ac:dyDescent="0.25">
      <c r="B1550" s="3"/>
      <c r="C1550" s="1"/>
      <c r="D1550" s="1"/>
      <c r="E1550" s="1"/>
      <c r="F1550" s="1"/>
      <c r="G1550" s="183" t="s">
        <v>1842</v>
      </c>
      <c r="H1550" s="188">
        <v>42370</v>
      </c>
      <c r="I1550" s="1" t="s">
        <v>14</v>
      </c>
      <c r="J1550" s="2" t="s">
        <v>64</v>
      </c>
      <c r="K1550" s="1" t="s">
        <v>9</v>
      </c>
      <c r="L1550" s="1" t="s">
        <v>10</v>
      </c>
      <c r="M1550" s="1" t="s">
        <v>10</v>
      </c>
      <c r="N1550" s="1" t="s">
        <v>11</v>
      </c>
      <c r="O1550" s="249">
        <v>114599.94</v>
      </c>
      <c r="P1550" s="7">
        <v>0</v>
      </c>
      <c r="Q1550" s="7">
        <f t="shared" si="53"/>
        <v>114599.94</v>
      </c>
      <c r="R1550" s="6" t="s">
        <v>1</v>
      </c>
      <c r="S1550" s="5" t="s">
        <v>4</v>
      </c>
      <c r="T1550" s="5"/>
      <c r="U1550" s="5" t="s">
        <v>435</v>
      </c>
      <c r="V1550" s="1"/>
      <c r="W1550" s="1"/>
      <c r="X1550" s="1"/>
      <c r="Y1550" s="1"/>
      <c r="Z1550" s="4">
        <v>42370</v>
      </c>
      <c r="AA1550" s="1"/>
      <c r="AB1550" s="1"/>
      <c r="AC1550" s="1"/>
      <c r="AD1550" s="8" t="s">
        <v>1843</v>
      </c>
    </row>
    <row r="1551" spans="2:30" ht="15" customHeight="1" outlineLevel="5" x14ac:dyDescent="0.25">
      <c r="B1551" s="3"/>
      <c r="C1551" s="1"/>
      <c r="D1551" s="1"/>
      <c r="E1551" s="1"/>
      <c r="F1551" s="1"/>
      <c r="G1551" s="183" t="s">
        <v>1842</v>
      </c>
      <c r="H1551" s="188">
        <v>42370</v>
      </c>
      <c r="I1551" s="1" t="s">
        <v>14</v>
      </c>
      <c r="J1551" s="2" t="s">
        <v>64</v>
      </c>
      <c r="K1551" s="1" t="s">
        <v>9</v>
      </c>
      <c r="L1551" s="1" t="s">
        <v>10</v>
      </c>
      <c r="M1551" s="1" t="s">
        <v>10</v>
      </c>
      <c r="N1551" s="1" t="s">
        <v>11</v>
      </c>
      <c r="O1551" s="249">
        <v>140237.21</v>
      </c>
      <c r="P1551" s="7">
        <v>0</v>
      </c>
      <c r="Q1551" s="7">
        <f t="shared" si="53"/>
        <v>140237.21</v>
      </c>
      <c r="R1551" s="6" t="s">
        <v>1</v>
      </c>
      <c r="S1551" s="5" t="s">
        <v>4</v>
      </c>
      <c r="T1551" s="5"/>
      <c r="U1551" s="5" t="s">
        <v>436</v>
      </c>
      <c r="V1551" s="1"/>
      <c r="W1551" s="1"/>
      <c r="X1551" s="1"/>
      <c r="Y1551" s="1"/>
      <c r="Z1551" s="4">
        <v>42370</v>
      </c>
      <c r="AA1551" s="1"/>
      <c r="AB1551" s="1"/>
      <c r="AC1551" s="1"/>
      <c r="AD1551" s="8" t="s">
        <v>1843</v>
      </c>
    </row>
    <row r="1552" spans="2:30" ht="15" customHeight="1" outlineLevel="5" x14ac:dyDescent="0.25">
      <c r="B1552" s="3"/>
      <c r="C1552" s="1"/>
      <c r="D1552" s="1"/>
      <c r="E1552" s="1"/>
      <c r="F1552" s="1"/>
      <c r="G1552" s="183" t="s">
        <v>1842</v>
      </c>
      <c r="H1552" s="188">
        <v>42370</v>
      </c>
      <c r="I1552" s="1" t="s">
        <v>14</v>
      </c>
      <c r="J1552" s="2" t="s">
        <v>64</v>
      </c>
      <c r="K1552" s="1" t="s">
        <v>9</v>
      </c>
      <c r="L1552" s="1" t="s">
        <v>10</v>
      </c>
      <c r="M1552" s="1" t="s">
        <v>10</v>
      </c>
      <c r="N1552" s="1" t="s">
        <v>11</v>
      </c>
      <c r="O1552" s="249">
        <v>235063.76</v>
      </c>
      <c r="P1552" s="7">
        <v>0</v>
      </c>
      <c r="Q1552" s="7">
        <f t="shared" si="53"/>
        <v>235063.76</v>
      </c>
      <c r="R1552" s="6" t="s">
        <v>1</v>
      </c>
      <c r="S1552" s="5" t="s">
        <v>4</v>
      </c>
      <c r="T1552" s="5"/>
      <c r="U1552" s="5" t="s">
        <v>437</v>
      </c>
      <c r="V1552" s="1"/>
      <c r="W1552" s="1"/>
      <c r="X1552" s="1"/>
      <c r="Y1552" s="1"/>
      <c r="Z1552" s="4">
        <v>42370</v>
      </c>
      <c r="AA1552" s="1"/>
      <c r="AB1552" s="1"/>
      <c r="AC1552" s="1"/>
      <c r="AD1552" s="8" t="s">
        <v>1843</v>
      </c>
    </row>
    <row r="1553" spans="2:30" ht="15" customHeight="1" outlineLevel="5" x14ac:dyDescent="0.25">
      <c r="B1553" s="3"/>
      <c r="C1553" s="1"/>
      <c r="D1553" s="1"/>
      <c r="E1553" s="1"/>
      <c r="F1553" s="1"/>
      <c r="G1553" s="183" t="s">
        <v>1842</v>
      </c>
      <c r="H1553" s="188">
        <v>42370</v>
      </c>
      <c r="I1553" s="1" t="s">
        <v>14</v>
      </c>
      <c r="J1553" s="2" t="s">
        <v>64</v>
      </c>
      <c r="K1553" s="1" t="s">
        <v>9</v>
      </c>
      <c r="L1553" s="1" t="s">
        <v>10</v>
      </c>
      <c r="M1553" s="1" t="s">
        <v>10</v>
      </c>
      <c r="N1553" s="1" t="s">
        <v>11</v>
      </c>
      <c r="O1553" s="249">
        <v>98710.25</v>
      </c>
      <c r="P1553" s="7">
        <v>0</v>
      </c>
      <c r="Q1553" s="7">
        <f t="shared" si="53"/>
        <v>98710.25</v>
      </c>
      <c r="R1553" s="6" t="s">
        <v>1</v>
      </c>
      <c r="S1553" s="5" t="s">
        <v>4</v>
      </c>
      <c r="T1553" s="5"/>
      <c r="U1553" s="5" t="s">
        <v>438</v>
      </c>
      <c r="V1553" s="1"/>
      <c r="W1553" s="1"/>
      <c r="X1553" s="1"/>
      <c r="Y1553" s="1"/>
      <c r="Z1553" s="4">
        <v>42370</v>
      </c>
      <c r="AA1553" s="1"/>
      <c r="AB1553" s="1"/>
      <c r="AC1553" s="1"/>
      <c r="AD1553" s="8" t="s">
        <v>1843</v>
      </c>
    </row>
    <row r="1554" spans="2:30" ht="15" customHeight="1" outlineLevel="5" x14ac:dyDescent="0.25">
      <c r="B1554" s="3"/>
      <c r="C1554" s="1"/>
      <c r="D1554" s="1"/>
      <c r="E1554" s="1"/>
      <c r="F1554" s="1"/>
      <c r="G1554" s="183" t="s">
        <v>1842</v>
      </c>
      <c r="H1554" s="188">
        <v>42370</v>
      </c>
      <c r="I1554" s="1" t="s">
        <v>14</v>
      </c>
      <c r="J1554" s="2" t="s">
        <v>64</v>
      </c>
      <c r="K1554" s="1" t="s">
        <v>9</v>
      </c>
      <c r="L1554" s="1" t="s">
        <v>10</v>
      </c>
      <c r="M1554" s="1" t="s">
        <v>10</v>
      </c>
      <c r="N1554" s="1" t="s">
        <v>11</v>
      </c>
      <c r="O1554" s="249">
        <v>131111.88</v>
      </c>
      <c r="P1554" s="7">
        <v>0</v>
      </c>
      <c r="Q1554" s="7">
        <f t="shared" si="53"/>
        <v>131111.88</v>
      </c>
      <c r="R1554" s="6" t="s">
        <v>1</v>
      </c>
      <c r="S1554" s="5" t="s">
        <v>4</v>
      </c>
      <c r="T1554" s="5"/>
      <c r="U1554" s="5" t="s">
        <v>439</v>
      </c>
      <c r="V1554" s="1"/>
      <c r="W1554" s="1"/>
      <c r="X1554" s="1"/>
      <c r="Y1554" s="1"/>
      <c r="Z1554" s="4">
        <v>42370</v>
      </c>
      <c r="AA1554" s="1"/>
      <c r="AB1554" s="1"/>
      <c r="AC1554" s="1"/>
      <c r="AD1554" s="8" t="s">
        <v>1843</v>
      </c>
    </row>
    <row r="1555" spans="2:30" ht="15" customHeight="1" outlineLevel="5" x14ac:dyDescent="0.25">
      <c r="B1555" s="3"/>
      <c r="C1555" s="1"/>
      <c r="D1555" s="1"/>
      <c r="E1555" s="1"/>
      <c r="F1555" s="1"/>
      <c r="G1555" s="183" t="s">
        <v>1842</v>
      </c>
      <c r="H1555" s="188">
        <v>42370</v>
      </c>
      <c r="I1555" s="1" t="s">
        <v>14</v>
      </c>
      <c r="J1555" s="2" t="s">
        <v>64</v>
      </c>
      <c r="K1555" s="1" t="s">
        <v>9</v>
      </c>
      <c r="L1555" s="1" t="s">
        <v>10</v>
      </c>
      <c r="M1555" s="1" t="s">
        <v>10</v>
      </c>
      <c r="N1555" s="1" t="s">
        <v>11</v>
      </c>
      <c r="O1555" s="249">
        <v>63761.45</v>
      </c>
      <c r="P1555" s="7">
        <v>0</v>
      </c>
      <c r="Q1555" s="7">
        <f t="shared" si="53"/>
        <v>63761.45</v>
      </c>
      <c r="R1555" s="6" t="s">
        <v>1</v>
      </c>
      <c r="S1555" s="5" t="s">
        <v>4</v>
      </c>
      <c r="T1555" s="5"/>
      <c r="U1555" s="5" t="s">
        <v>440</v>
      </c>
      <c r="V1555" s="1"/>
      <c r="W1555" s="1"/>
      <c r="X1555" s="1"/>
      <c r="Y1555" s="1"/>
      <c r="Z1555" s="4">
        <v>42370</v>
      </c>
      <c r="AA1555" s="1"/>
      <c r="AB1555" s="1"/>
      <c r="AC1555" s="1"/>
      <c r="AD1555" s="8" t="s">
        <v>1843</v>
      </c>
    </row>
    <row r="1556" spans="2:30" ht="15" customHeight="1" outlineLevel="5" x14ac:dyDescent="0.25">
      <c r="B1556" s="3"/>
      <c r="C1556" s="1"/>
      <c r="D1556" s="1"/>
      <c r="E1556" s="1"/>
      <c r="F1556" s="1"/>
      <c r="G1556" s="183" t="s">
        <v>1842</v>
      </c>
      <c r="H1556" s="188">
        <v>42370</v>
      </c>
      <c r="I1556" s="1" t="s">
        <v>14</v>
      </c>
      <c r="J1556" s="2" t="s">
        <v>64</v>
      </c>
      <c r="K1556" s="1" t="s">
        <v>9</v>
      </c>
      <c r="L1556" s="1" t="s">
        <v>10</v>
      </c>
      <c r="M1556" s="1" t="s">
        <v>10</v>
      </c>
      <c r="N1556" s="1" t="s">
        <v>11</v>
      </c>
      <c r="O1556" s="249">
        <v>96164.08</v>
      </c>
      <c r="P1556" s="7">
        <v>0</v>
      </c>
      <c r="Q1556" s="7">
        <f t="shared" si="53"/>
        <v>96164.08</v>
      </c>
      <c r="R1556" s="6" t="s">
        <v>1</v>
      </c>
      <c r="S1556" s="5" t="s">
        <v>4</v>
      </c>
      <c r="T1556" s="5"/>
      <c r="U1556" s="5" t="s">
        <v>441</v>
      </c>
      <c r="V1556" s="1"/>
      <c r="W1556" s="1"/>
      <c r="X1556" s="1"/>
      <c r="Y1556" s="1"/>
      <c r="Z1556" s="4">
        <v>42370</v>
      </c>
      <c r="AA1556" s="1"/>
      <c r="AB1556" s="1"/>
      <c r="AC1556" s="1"/>
      <c r="AD1556" s="8" t="s">
        <v>1843</v>
      </c>
    </row>
    <row r="1557" spans="2:30" ht="15" customHeight="1" outlineLevel="5" x14ac:dyDescent="0.25">
      <c r="B1557" s="3"/>
      <c r="C1557" s="1"/>
      <c r="D1557" s="1"/>
      <c r="E1557" s="1"/>
      <c r="F1557" s="1"/>
      <c r="G1557" s="183" t="s">
        <v>1842</v>
      </c>
      <c r="H1557" s="188">
        <v>42370</v>
      </c>
      <c r="I1557" s="1" t="s">
        <v>14</v>
      </c>
      <c r="J1557" s="2" t="s">
        <v>64</v>
      </c>
      <c r="K1557" s="1" t="s">
        <v>9</v>
      </c>
      <c r="L1557" s="1" t="s">
        <v>10</v>
      </c>
      <c r="M1557" s="1" t="s">
        <v>10</v>
      </c>
      <c r="N1557" s="1" t="s">
        <v>11</v>
      </c>
      <c r="O1557" s="249">
        <v>83040.91</v>
      </c>
      <c r="P1557" s="7">
        <v>0</v>
      </c>
      <c r="Q1557" s="7">
        <f t="shared" si="53"/>
        <v>83040.91</v>
      </c>
      <c r="R1557" s="6" t="s">
        <v>1</v>
      </c>
      <c r="S1557" s="5" t="s">
        <v>4</v>
      </c>
      <c r="T1557" s="5"/>
      <c r="U1557" s="5" t="s">
        <v>442</v>
      </c>
      <c r="V1557" s="1"/>
      <c r="W1557" s="1"/>
      <c r="X1557" s="1"/>
      <c r="Y1557" s="1"/>
      <c r="Z1557" s="4">
        <v>42370</v>
      </c>
      <c r="AA1557" s="1"/>
      <c r="AB1557" s="1"/>
      <c r="AC1557" s="1"/>
      <c r="AD1557" s="8" t="s">
        <v>1843</v>
      </c>
    </row>
    <row r="1558" spans="2:30" ht="15" customHeight="1" outlineLevel="5" x14ac:dyDescent="0.25">
      <c r="B1558" s="3"/>
      <c r="C1558" s="1"/>
      <c r="D1558" s="1"/>
      <c r="E1558" s="1"/>
      <c r="F1558" s="1"/>
      <c r="G1558" s="183" t="s">
        <v>1842</v>
      </c>
      <c r="H1558" s="188">
        <v>42370</v>
      </c>
      <c r="I1558" s="1" t="s">
        <v>14</v>
      </c>
      <c r="J1558" s="2" t="s">
        <v>64</v>
      </c>
      <c r="K1558" s="1" t="s">
        <v>9</v>
      </c>
      <c r="L1558" s="1" t="s">
        <v>10</v>
      </c>
      <c r="M1558" s="1" t="s">
        <v>10</v>
      </c>
      <c r="N1558" s="1" t="s">
        <v>11</v>
      </c>
      <c r="O1558" s="249">
        <v>21908.32</v>
      </c>
      <c r="P1558" s="7">
        <v>0</v>
      </c>
      <c r="Q1558" s="7">
        <f t="shared" si="53"/>
        <v>21908.32</v>
      </c>
      <c r="R1558" s="6" t="s">
        <v>1</v>
      </c>
      <c r="S1558" s="5" t="s">
        <v>4</v>
      </c>
      <c r="T1558" s="5"/>
      <c r="U1558" s="5" t="s">
        <v>443</v>
      </c>
      <c r="V1558" s="1"/>
      <c r="W1558" s="1"/>
      <c r="X1558" s="1"/>
      <c r="Y1558" s="1"/>
      <c r="Z1558" s="4">
        <v>42370</v>
      </c>
      <c r="AA1558" s="1"/>
      <c r="AB1558" s="1"/>
      <c r="AC1558" s="1"/>
      <c r="AD1558" s="8" t="s">
        <v>1843</v>
      </c>
    </row>
    <row r="1559" spans="2:30" ht="15" customHeight="1" outlineLevel="5" x14ac:dyDescent="0.25">
      <c r="B1559" s="3"/>
      <c r="C1559" s="1"/>
      <c r="D1559" s="1"/>
      <c r="E1559" s="1"/>
      <c r="F1559" s="1"/>
      <c r="G1559" s="183" t="s">
        <v>1842</v>
      </c>
      <c r="H1559" s="188">
        <v>42370</v>
      </c>
      <c r="I1559" s="1" t="s">
        <v>14</v>
      </c>
      <c r="J1559" s="2" t="s">
        <v>64</v>
      </c>
      <c r="K1559" s="1" t="s">
        <v>9</v>
      </c>
      <c r="L1559" s="1" t="s">
        <v>10</v>
      </c>
      <c r="M1559" s="1" t="s">
        <v>10</v>
      </c>
      <c r="N1559" s="1" t="s">
        <v>11</v>
      </c>
      <c r="O1559" s="249">
        <v>12726.78</v>
      </c>
      <c r="P1559" s="7">
        <v>0</v>
      </c>
      <c r="Q1559" s="7">
        <f t="shared" si="53"/>
        <v>12726.78</v>
      </c>
      <c r="R1559" s="6" t="s">
        <v>1</v>
      </c>
      <c r="S1559" s="5" t="s">
        <v>4</v>
      </c>
      <c r="T1559" s="5"/>
      <c r="U1559" s="5" t="s">
        <v>444</v>
      </c>
      <c r="V1559" s="1"/>
      <c r="W1559" s="1"/>
      <c r="X1559" s="1"/>
      <c r="Y1559" s="1"/>
      <c r="Z1559" s="4">
        <v>42370</v>
      </c>
      <c r="AA1559" s="1"/>
      <c r="AB1559" s="1"/>
      <c r="AC1559" s="1"/>
      <c r="AD1559" s="8" t="s">
        <v>1843</v>
      </c>
    </row>
    <row r="1560" spans="2:30" ht="15" customHeight="1" outlineLevel="5" x14ac:dyDescent="0.25">
      <c r="B1560" s="3"/>
      <c r="C1560" s="1"/>
      <c r="D1560" s="1"/>
      <c r="E1560" s="1"/>
      <c r="F1560" s="1"/>
      <c r="G1560" s="183" t="s">
        <v>1842</v>
      </c>
      <c r="H1560" s="188">
        <v>42370</v>
      </c>
      <c r="I1560" s="1" t="s">
        <v>14</v>
      </c>
      <c r="J1560" s="2" t="s">
        <v>64</v>
      </c>
      <c r="K1560" s="1" t="s">
        <v>9</v>
      </c>
      <c r="L1560" s="1" t="s">
        <v>10</v>
      </c>
      <c r="M1560" s="1" t="s">
        <v>10</v>
      </c>
      <c r="N1560" s="1" t="s">
        <v>11</v>
      </c>
      <c r="O1560" s="249">
        <v>14131.9</v>
      </c>
      <c r="P1560" s="7">
        <v>0</v>
      </c>
      <c r="Q1560" s="7">
        <f t="shared" si="53"/>
        <v>14131.9</v>
      </c>
      <c r="R1560" s="6" t="s">
        <v>1</v>
      </c>
      <c r="S1560" s="5" t="s">
        <v>4</v>
      </c>
      <c r="T1560" s="5"/>
      <c r="U1560" s="5" t="s">
        <v>445</v>
      </c>
      <c r="V1560" s="1"/>
      <c r="W1560" s="1"/>
      <c r="X1560" s="1"/>
      <c r="Y1560" s="1"/>
      <c r="Z1560" s="4">
        <v>42370</v>
      </c>
      <c r="AA1560" s="1"/>
      <c r="AB1560" s="1"/>
      <c r="AC1560" s="1"/>
      <c r="AD1560" s="8" t="s">
        <v>1843</v>
      </c>
    </row>
    <row r="1561" spans="2:30" ht="15" customHeight="1" outlineLevel="5" x14ac:dyDescent="0.25">
      <c r="B1561" s="3"/>
      <c r="C1561" s="1"/>
      <c r="D1561" s="1"/>
      <c r="E1561" s="1"/>
      <c r="F1561" s="1"/>
      <c r="G1561" s="183" t="s">
        <v>1842</v>
      </c>
      <c r="H1561" s="188">
        <v>42370</v>
      </c>
      <c r="I1561" s="1" t="s">
        <v>14</v>
      </c>
      <c r="J1561" s="2" t="s">
        <v>64</v>
      </c>
      <c r="K1561" s="1" t="s">
        <v>9</v>
      </c>
      <c r="L1561" s="1" t="s">
        <v>10</v>
      </c>
      <c r="M1561" s="1" t="s">
        <v>10</v>
      </c>
      <c r="N1561" s="1" t="s">
        <v>11</v>
      </c>
      <c r="O1561" s="249">
        <v>26185.13</v>
      </c>
      <c r="P1561" s="7">
        <v>0</v>
      </c>
      <c r="Q1561" s="7">
        <f t="shared" si="53"/>
        <v>26185.13</v>
      </c>
      <c r="R1561" s="6" t="s">
        <v>1</v>
      </c>
      <c r="S1561" s="5" t="s">
        <v>4</v>
      </c>
      <c r="T1561" s="5"/>
      <c r="U1561" s="5" t="s">
        <v>446</v>
      </c>
      <c r="V1561" s="1"/>
      <c r="W1561" s="1"/>
      <c r="X1561" s="1"/>
      <c r="Y1561" s="1"/>
      <c r="Z1561" s="4">
        <v>42370</v>
      </c>
      <c r="AA1561" s="1"/>
      <c r="AB1561" s="1"/>
      <c r="AC1561" s="1"/>
      <c r="AD1561" s="8" t="s">
        <v>1843</v>
      </c>
    </row>
    <row r="1562" spans="2:30" ht="15" customHeight="1" outlineLevel="5" x14ac:dyDescent="0.25">
      <c r="B1562" s="3"/>
      <c r="C1562" s="1"/>
      <c r="D1562" s="1"/>
      <c r="E1562" s="1"/>
      <c r="F1562" s="1"/>
      <c r="G1562" s="183" t="s">
        <v>1842</v>
      </c>
      <c r="H1562" s="188">
        <v>42370</v>
      </c>
      <c r="I1562" s="1" t="s">
        <v>14</v>
      </c>
      <c r="J1562" s="2" t="s">
        <v>64</v>
      </c>
      <c r="K1562" s="1" t="s">
        <v>9</v>
      </c>
      <c r="L1562" s="1" t="s">
        <v>10</v>
      </c>
      <c r="M1562" s="1" t="s">
        <v>10</v>
      </c>
      <c r="N1562" s="1" t="s">
        <v>11</v>
      </c>
      <c r="O1562" s="249">
        <v>16372.54</v>
      </c>
      <c r="P1562" s="7">
        <v>0</v>
      </c>
      <c r="Q1562" s="7">
        <f t="shared" si="53"/>
        <v>16372.54</v>
      </c>
      <c r="R1562" s="6" t="s">
        <v>1</v>
      </c>
      <c r="S1562" s="5" t="s">
        <v>4</v>
      </c>
      <c r="T1562" s="5"/>
      <c r="U1562" s="5" t="s">
        <v>447</v>
      </c>
      <c r="V1562" s="1"/>
      <c r="W1562" s="1"/>
      <c r="X1562" s="1"/>
      <c r="Y1562" s="1"/>
      <c r="Z1562" s="4">
        <v>42370</v>
      </c>
      <c r="AA1562" s="1"/>
      <c r="AB1562" s="1"/>
      <c r="AC1562" s="1"/>
      <c r="AD1562" s="8" t="s">
        <v>1843</v>
      </c>
    </row>
    <row r="1563" spans="2:30" ht="15" customHeight="1" outlineLevel="5" x14ac:dyDescent="0.25">
      <c r="B1563" s="3"/>
      <c r="C1563" s="1"/>
      <c r="D1563" s="1"/>
      <c r="E1563" s="1"/>
      <c r="F1563" s="1"/>
      <c r="G1563" s="183" t="s">
        <v>1842</v>
      </c>
      <c r="H1563" s="188">
        <v>42370</v>
      </c>
      <c r="I1563" s="1" t="s">
        <v>14</v>
      </c>
      <c r="J1563" s="2" t="s">
        <v>64</v>
      </c>
      <c r="K1563" s="1" t="s">
        <v>9</v>
      </c>
      <c r="L1563" s="1" t="s">
        <v>10</v>
      </c>
      <c r="M1563" s="1" t="s">
        <v>10</v>
      </c>
      <c r="N1563" s="1" t="s">
        <v>11</v>
      </c>
      <c r="O1563" s="249">
        <v>10361.700000000001</v>
      </c>
      <c r="P1563" s="7">
        <v>0</v>
      </c>
      <c r="Q1563" s="7">
        <f t="shared" si="53"/>
        <v>10361.700000000001</v>
      </c>
      <c r="R1563" s="6" t="s">
        <v>1</v>
      </c>
      <c r="S1563" s="5" t="s">
        <v>4</v>
      </c>
      <c r="T1563" s="5"/>
      <c r="U1563" s="5" t="s">
        <v>1821</v>
      </c>
      <c r="V1563" s="1"/>
      <c r="W1563" s="1"/>
      <c r="X1563" s="1"/>
      <c r="Y1563" s="1"/>
      <c r="Z1563" s="4">
        <v>42370</v>
      </c>
      <c r="AA1563" s="1"/>
      <c r="AB1563" s="1"/>
      <c r="AC1563" s="1"/>
      <c r="AD1563" s="8" t="s">
        <v>1843</v>
      </c>
    </row>
    <row r="1564" spans="2:30" ht="15" customHeight="1" outlineLevel="5" x14ac:dyDescent="0.25">
      <c r="B1564" s="3"/>
      <c r="C1564" s="1"/>
      <c r="D1564" s="1"/>
      <c r="E1564" s="1"/>
      <c r="F1564" s="1"/>
      <c r="G1564" s="183" t="s">
        <v>1842</v>
      </c>
      <c r="H1564" s="188">
        <v>42370</v>
      </c>
      <c r="I1564" s="1" t="s">
        <v>14</v>
      </c>
      <c r="J1564" s="2" t="s">
        <v>64</v>
      </c>
      <c r="K1564" s="1" t="s">
        <v>9</v>
      </c>
      <c r="L1564" s="1" t="s">
        <v>10</v>
      </c>
      <c r="M1564" s="1" t="s">
        <v>10</v>
      </c>
      <c r="N1564" s="1" t="s">
        <v>11</v>
      </c>
      <c r="O1564" s="249">
        <v>3363.49</v>
      </c>
      <c r="P1564" s="7">
        <v>0</v>
      </c>
      <c r="Q1564" s="7">
        <f t="shared" si="53"/>
        <v>3363.49</v>
      </c>
      <c r="R1564" s="6" t="s">
        <v>1</v>
      </c>
      <c r="S1564" s="5" t="s">
        <v>4</v>
      </c>
      <c r="T1564" s="5"/>
      <c r="U1564" s="5" t="s">
        <v>448</v>
      </c>
      <c r="V1564" s="1"/>
      <c r="W1564" s="1"/>
      <c r="X1564" s="1"/>
      <c r="Y1564" s="1"/>
      <c r="Z1564" s="4">
        <v>42370</v>
      </c>
      <c r="AA1564" s="1"/>
      <c r="AB1564" s="1"/>
      <c r="AC1564" s="1"/>
      <c r="AD1564" s="8" t="s">
        <v>1843</v>
      </c>
    </row>
    <row r="1565" spans="2:30" ht="15" customHeight="1" outlineLevel="5" x14ac:dyDescent="0.25">
      <c r="B1565" s="3"/>
      <c r="C1565" s="1"/>
      <c r="D1565" s="1"/>
      <c r="E1565" s="1"/>
      <c r="F1565" s="1"/>
      <c r="G1565" s="183" t="s">
        <v>1842</v>
      </c>
      <c r="H1565" s="188">
        <v>42370</v>
      </c>
      <c r="I1565" s="1" t="s">
        <v>14</v>
      </c>
      <c r="J1565" s="2" t="s">
        <v>64</v>
      </c>
      <c r="K1565" s="1" t="s">
        <v>9</v>
      </c>
      <c r="L1565" s="1" t="s">
        <v>10</v>
      </c>
      <c r="M1565" s="1" t="s">
        <v>10</v>
      </c>
      <c r="N1565" s="1" t="s">
        <v>11</v>
      </c>
      <c r="O1565" s="249">
        <v>7778.3</v>
      </c>
      <c r="P1565" s="7">
        <v>0</v>
      </c>
      <c r="Q1565" s="7">
        <f t="shared" si="53"/>
        <v>7778.3</v>
      </c>
      <c r="R1565" s="6" t="s">
        <v>1</v>
      </c>
      <c r="S1565" s="5" t="s">
        <v>4</v>
      </c>
      <c r="T1565" s="5"/>
      <c r="U1565" s="5" t="s">
        <v>449</v>
      </c>
      <c r="V1565" s="1"/>
      <c r="W1565" s="1"/>
      <c r="X1565" s="1"/>
      <c r="Y1565" s="1"/>
      <c r="Z1565" s="4">
        <v>42370</v>
      </c>
      <c r="AA1565" s="1"/>
      <c r="AB1565" s="1"/>
      <c r="AC1565" s="1"/>
      <c r="AD1565" s="8" t="s">
        <v>1843</v>
      </c>
    </row>
    <row r="1566" spans="2:30" ht="15" customHeight="1" outlineLevel="5" x14ac:dyDescent="0.25">
      <c r="B1566" s="3"/>
      <c r="C1566" s="1"/>
      <c r="D1566" s="1"/>
      <c r="E1566" s="1"/>
      <c r="F1566" s="1"/>
      <c r="G1566" s="183" t="s">
        <v>1842</v>
      </c>
      <c r="H1566" s="188">
        <v>42370</v>
      </c>
      <c r="I1566" s="1" t="s">
        <v>14</v>
      </c>
      <c r="J1566" s="2" t="s">
        <v>64</v>
      </c>
      <c r="K1566" s="1" t="s">
        <v>9</v>
      </c>
      <c r="L1566" s="1" t="s">
        <v>10</v>
      </c>
      <c r="M1566" s="1" t="s">
        <v>10</v>
      </c>
      <c r="N1566" s="1" t="s">
        <v>11</v>
      </c>
      <c r="O1566" s="249">
        <v>10933.1</v>
      </c>
      <c r="P1566" s="7">
        <v>0</v>
      </c>
      <c r="Q1566" s="7">
        <f t="shared" si="53"/>
        <v>10933.1</v>
      </c>
      <c r="R1566" s="6" t="s">
        <v>1</v>
      </c>
      <c r="S1566" s="5" t="s">
        <v>4</v>
      </c>
      <c r="T1566" s="5"/>
      <c r="U1566" s="5" t="s">
        <v>450</v>
      </c>
      <c r="V1566" s="1"/>
      <c r="W1566" s="1"/>
      <c r="X1566" s="1"/>
      <c r="Y1566" s="1"/>
      <c r="Z1566" s="4">
        <v>42370</v>
      </c>
      <c r="AA1566" s="1"/>
      <c r="AB1566" s="1"/>
      <c r="AC1566" s="1"/>
      <c r="AD1566" s="8" t="s">
        <v>1843</v>
      </c>
    </row>
    <row r="1567" spans="2:30" ht="15" customHeight="1" outlineLevel="5" x14ac:dyDescent="0.25">
      <c r="B1567" s="3"/>
      <c r="C1567" s="1"/>
      <c r="D1567" s="1"/>
      <c r="E1567" s="1"/>
      <c r="F1567" s="1"/>
      <c r="G1567" s="183" t="s">
        <v>1842</v>
      </c>
      <c r="H1567" s="188">
        <v>42370</v>
      </c>
      <c r="I1567" s="1" t="s">
        <v>14</v>
      </c>
      <c r="J1567" s="2" t="s">
        <v>64</v>
      </c>
      <c r="K1567" s="1" t="s">
        <v>9</v>
      </c>
      <c r="L1567" s="1" t="s">
        <v>10</v>
      </c>
      <c r="M1567" s="1" t="s">
        <v>10</v>
      </c>
      <c r="N1567" s="1" t="s">
        <v>11</v>
      </c>
      <c r="O1567" s="249">
        <v>182.5</v>
      </c>
      <c r="P1567" s="7">
        <v>0</v>
      </c>
      <c r="Q1567" s="7">
        <f t="shared" si="53"/>
        <v>182.5</v>
      </c>
      <c r="R1567" s="6" t="s">
        <v>1</v>
      </c>
      <c r="S1567" s="5" t="s">
        <v>4</v>
      </c>
      <c r="T1567" s="5"/>
      <c r="U1567" s="5" t="s">
        <v>451</v>
      </c>
      <c r="V1567" s="1"/>
      <c r="W1567" s="1"/>
      <c r="X1567" s="1"/>
      <c r="Y1567" s="1"/>
      <c r="Z1567" s="4">
        <v>42370</v>
      </c>
      <c r="AA1567" s="1"/>
      <c r="AB1567" s="1"/>
      <c r="AC1567" s="1"/>
      <c r="AD1567" s="8" t="s">
        <v>1843</v>
      </c>
    </row>
    <row r="1568" spans="2:30" ht="15" customHeight="1" outlineLevel="5" x14ac:dyDescent="0.25">
      <c r="B1568" s="3"/>
      <c r="C1568" s="1"/>
      <c r="D1568" s="1"/>
      <c r="E1568" s="1"/>
      <c r="F1568" s="1"/>
      <c r="G1568" s="183" t="s">
        <v>1842</v>
      </c>
      <c r="H1568" s="188">
        <v>42370</v>
      </c>
      <c r="I1568" s="1" t="s">
        <v>14</v>
      </c>
      <c r="J1568" s="2" t="s">
        <v>64</v>
      </c>
      <c r="K1568" s="1" t="s">
        <v>9</v>
      </c>
      <c r="L1568" s="1" t="s">
        <v>10</v>
      </c>
      <c r="M1568" s="1" t="s">
        <v>10</v>
      </c>
      <c r="N1568" s="1" t="s">
        <v>11</v>
      </c>
      <c r="O1568" s="249">
        <v>1648.8</v>
      </c>
      <c r="P1568" s="7">
        <v>0</v>
      </c>
      <c r="Q1568" s="7">
        <f t="shared" si="53"/>
        <v>1648.8</v>
      </c>
      <c r="R1568" s="6" t="s">
        <v>1</v>
      </c>
      <c r="S1568" s="5" t="s">
        <v>4</v>
      </c>
      <c r="T1568" s="5"/>
      <c r="U1568" s="5" t="s">
        <v>452</v>
      </c>
      <c r="V1568" s="1"/>
      <c r="W1568" s="1"/>
      <c r="X1568" s="1"/>
      <c r="Y1568" s="1"/>
      <c r="Z1568" s="4">
        <v>42370</v>
      </c>
      <c r="AA1568" s="1"/>
      <c r="AB1568" s="1"/>
      <c r="AC1568" s="1"/>
      <c r="AD1568" s="8" t="s">
        <v>1843</v>
      </c>
    </row>
    <row r="1569" spans="2:30" ht="15" customHeight="1" outlineLevel="5" x14ac:dyDescent="0.25">
      <c r="B1569" s="3"/>
      <c r="C1569" s="1"/>
      <c r="D1569" s="1"/>
      <c r="E1569" s="1"/>
      <c r="F1569" s="1"/>
      <c r="G1569" s="183" t="s">
        <v>1842</v>
      </c>
      <c r="H1569" s="188">
        <v>42370</v>
      </c>
      <c r="I1569" s="1" t="s">
        <v>14</v>
      </c>
      <c r="J1569" s="2" t="s">
        <v>64</v>
      </c>
      <c r="K1569" s="1" t="s">
        <v>9</v>
      </c>
      <c r="L1569" s="1" t="s">
        <v>10</v>
      </c>
      <c r="M1569" s="1" t="s">
        <v>10</v>
      </c>
      <c r="N1569" s="1" t="s">
        <v>11</v>
      </c>
      <c r="O1569" s="249">
        <v>379.2</v>
      </c>
      <c r="P1569" s="7">
        <v>0</v>
      </c>
      <c r="Q1569" s="7">
        <f t="shared" si="53"/>
        <v>379.2</v>
      </c>
      <c r="R1569" s="6" t="s">
        <v>1</v>
      </c>
      <c r="S1569" s="5" t="s">
        <v>4</v>
      </c>
      <c r="T1569" s="5"/>
      <c r="U1569" s="5" t="s">
        <v>453</v>
      </c>
      <c r="V1569" s="1"/>
      <c r="W1569" s="1"/>
      <c r="X1569" s="1"/>
      <c r="Y1569" s="1"/>
      <c r="Z1569" s="4">
        <v>42370</v>
      </c>
      <c r="AA1569" s="1"/>
      <c r="AB1569" s="1"/>
      <c r="AC1569" s="1"/>
      <c r="AD1569" s="8" t="s">
        <v>1843</v>
      </c>
    </row>
    <row r="1570" spans="2:30" ht="15" customHeight="1" outlineLevel="5" x14ac:dyDescent="0.25">
      <c r="B1570" s="3"/>
      <c r="C1570" s="1"/>
      <c r="D1570" s="1"/>
      <c r="E1570" s="1"/>
      <c r="F1570" s="1"/>
      <c r="G1570" s="183" t="s">
        <v>1842</v>
      </c>
      <c r="H1570" s="188">
        <v>42370</v>
      </c>
      <c r="I1570" s="1" t="s">
        <v>14</v>
      </c>
      <c r="J1570" s="2" t="s">
        <v>64</v>
      </c>
      <c r="K1570" s="1" t="s">
        <v>9</v>
      </c>
      <c r="L1570" s="1" t="s">
        <v>10</v>
      </c>
      <c r="M1570" s="1" t="s">
        <v>10</v>
      </c>
      <c r="N1570" s="1" t="s">
        <v>11</v>
      </c>
      <c r="O1570" s="249">
        <v>4440.3</v>
      </c>
      <c r="P1570" s="7">
        <v>0</v>
      </c>
      <c r="Q1570" s="7">
        <f t="shared" si="53"/>
        <v>4440.3</v>
      </c>
      <c r="R1570" s="6" t="s">
        <v>1</v>
      </c>
      <c r="S1570" s="5" t="s">
        <v>4</v>
      </c>
      <c r="T1570" s="5"/>
      <c r="U1570" s="5" t="s">
        <v>454</v>
      </c>
      <c r="V1570" s="1"/>
      <c r="W1570" s="1"/>
      <c r="X1570" s="1"/>
      <c r="Y1570" s="1"/>
      <c r="Z1570" s="4">
        <v>42370</v>
      </c>
      <c r="AA1570" s="1"/>
      <c r="AB1570" s="1"/>
      <c r="AC1570" s="1"/>
      <c r="AD1570" s="8" t="s">
        <v>1843</v>
      </c>
    </row>
    <row r="1571" spans="2:30" ht="15" customHeight="1" outlineLevel="5" x14ac:dyDescent="0.25">
      <c r="B1571" s="3"/>
      <c r="C1571" s="1"/>
      <c r="D1571" s="1"/>
      <c r="E1571" s="1"/>
      <c r="F1571" s="1"/>
      <c r="G1571" s="183" t="s">
        <v>1842</v>
      </c>
      <c r="H1571" s="188">
        <v>42370</v>
      </c>
      <c r="I1571" s="1" t="s">
        <v>14</v>
      </c>
      <c r="J1571" s="2" t="s">
        <v>64</v>
      </c>
      <c r="K1571" s="1" t="s">
        <v>9</v>
      </c>
      <c r="L1571" s="1" t="s">
        <v>10</v>
      </c>
      <c r="M1571" s="1" t="s">
        <v>10</v>
      </c>
      <c r="N1571" s="1" t="s">
        <v>11</v>
      </c>
      <c r="O1571" s="249">
        <v>1227.9000000000001</v>
      </c>
      <c r="P1571" s="7">
        <v>0</v>
      </c>
      <c r="Q1571" s="7">
        <f t="shared" si="53"/>
        <v>1227.9000000000001</v>
      </c>
      <c r="R1571" s="6" t="s">
        <v>1</v>
      </c>
      <c r="S1571" s="5" t="s">
        <v>4</v>
      </c>
      <c r="T1571" s="5"/>
      <c r="U1571" s="5" t="s">
        <v>455</v>
      </c>
      <c r="V1571" s="1"/>
      <c r="W1571" s="1"/>
      <c r="X1571" s="1"/>
      <c r="Y1571" s="1"/>
      <c r="Z1571" s="4">
        <v>42370</v>
      </c>
      <c r="AA1571" s="1"/>
      <c r="AB1571" s="1"/>
      <c r="AC1571" s="1"/>
      <c r="AD1571" s="8" t="s">
        <v>1843</v>
      </c>
    </row>
    <row r="1572" spans="2:30" ht="15" customHeight="1" outlineLevel="5" x14ac:dyDescent="0.25">
      <c r="B1572" s="3"/>
      <c r="C1572" s="1"/>
      <c r="D1572" s="1"/>
      <c r="E1572" s="1"/>
      <c r="F1572" s="1"/>
      <c r="G1572" s="183" t="s">
        <v>1842</v>
      </c>
      <c r="H1572" s="188">
        <v>42370</v>
      </c>
      <c r="I1572" s="1" t="s">
        <v>14</v>
      </c>
      <c r="J1572" s="2" t="s">
        <v>64</v>
      </c>
      <c r="K1572" s="1" t="s">
        <v>9</v>
      </c>
      <c r="L1572" s="1" t="s">
        <v>10</v>
      </c>
      <c r="M1572" s="1" t="s">
        <v>10</v>
      </c>
      <c r="N1572" s="1" t="s">
        <v>11</v>
      </c>
      <c r="O1572" s="249">
        <v>4621</v>
      </c>
      <c r="P1572" s="7">
        <v>0</v>
      </c>
      <c r="Q1572" s="7">
        <f t="shared" si="53"/>
        <v>4621</v>
      </c>
      <c r="R1572" s="6" t="s">
        <v>1</v>
      </c>
      <c r="S1572" s="5" t="s">
        <v>4</v>
      </c>
      <c r="T1572" s="5"/>
      <c r="U1572" s="5" t="s">
        <v>456</v>
      </c>
      <c r="V1572" s="1"/>
      <c r="W1572" s="1"/>
      <c r="X1572" s="1"/>
      <c r="Y1572" s="1"/>
      <c r="Z1572" s="4">
        <v>42370</v>
      </c>
      <c r="AA1572" s="1"/>
      <c r="AB1572" s="1"/>
      <c r="AC1572" s="1"/>
      <c r="AD1572" s="8" t="s">
        <v>1843</v>
      </c>
    </row>
    <row r="1573" spans="2:30" ht="15" customHeight="1" outlineLevel="5" x14ac:dyDescent="0.25">
      <c r="B1573" s="3"/>
      <c r="C1573" s="1"/>
      <c r="D1573" s="1"/>
      <c r="E1573" s="1"/>
      <c r="F1573" s="1"/>
      <c r="G1573" s="183" t="s">
        <v>1842</v>
      </c>
      <c r="H1573" s="188">
        <v>42370</v>
      </c>
      <c r="I1573" s="1" t="s">
        <v>14</v>
      </c>
      <c r="J1573" s="2" t="s">
        <v>64</v>
      </c>
      <c r="K1573" s="1" t="s">
        <v>9</v>
      </c>
      <c r="L1573" s="1" t="s">
        <v>10</v>
      </c>
      <c r="M1573" s="1" t="s">
        <v>10</v>
      </c>
      <c r="N1573" s="1" t="s">
        <v>11</v>
      </c>
      <c r="O1573" s="249">
        <v>1095</v>
      </c>
      <c r="P1573" s="7">
        <v>0</v>
      </c>
      <c r="Q1573" s="7">
        <f t="shared" si="53"/>
        <v>1095</v>
      </c>
      <c r="R1573" s="6" t="s">
        <v>1</v>
      </c>
      <c r="S1573" s="5" t="s">
        <v>4</v>
      </c>
      <c r="T1573" s="5"/>
      <c r="U1573" s="5" t="s">
        <v>457</v>
      </c>
      <c r="V1573" s="1"/>
      <c r="W1573" s="1"/>
      <c r="X1573" s="1"/>
      <c r="Y1573" s="1"/>
      <c r="Z1573" s="4">
        <v>42370</v>
      </c>
      <c r="AA1573" s="1"/>
      <c r="AB1573" s="1"/>
      <c r="AC1573" s="1"/>
      <c r="AD1573" s="8" t="s">
        <v>1843</v>
      </c>
    </row>
    <row r="1574" spans="2:30" ht="15" customHeight="1" outlineLevel="5" x14ac:dyDescent="0.25">
      <c r="B1574" s="3"/>
      <c r="C1574" s="1"/>
      <c r="D1574" s="1"/>
      <c r="E1574" s="1"/>
      <c r="F1574" s="1"/>
      <c r="G1574" s="183" t="s">
        <v>1842</v>
      </c>
      <c r="H1574" s="188">
        <v>42370</v>
      </c>
      <c r="I1574" s="1" t="s">
        <v>14</v>
      </c>
      <c r="J1574" s="2" t="s">
        <v>64</v>
      </c>
      <c r="K1574" s="1" t="s">
        <v>9</v>
      </c>
      <c r="L1574" s="1" t="s">
        <v>10</v>
      </c>
      <c r="M1574" s="1" t="s">
        <v>10</v>
      </c>
      <c r="N1574" s="1" t="s">
        <v>11</v>
      </c>
      <c r="O1574" s="249">
        <v>3686</v>
      </c>
      <c r="P1574" s="7">
        <v>0</v>
      </c>
      <c r="Q1574" s="7">
        <f t="shared" si="53"/>
        <v>3686</v>
      </c>
      <c r="R1574" s="6" t="s">
        <v>1</v>
      </c>
      <c r="S1574" s="5" t="s">
        <v>4</v>
      </c>
      <c r="T1574" s="5"/>
      <c r="U1574" s="5" t="s">
        <v>458</v>
      </c>
      <c r="V1574" s="1"/>
      <c r="W1574" s="1"/>
      <c r="X1574" s="1"/>
      <c r="Y1574" s="1"/>
      <c r="Z1574" s="4">
        <v>42370</v>
      </c>
      <c r="AA1574" s="1"/>
      <c r="AB1574" s="1"/>
      <c r="AC1574" s="1"/>
      <c r="AD1574" s="8" t="s">
        <v>1843</v>
      </c>
    </row>
    <row r="1575" spans="2:30" ht="15" customHeight="1" outlineLevel="5" x14ac:dyDescent="0.25">
      <c r="B1575" s="3"/>
      <c r="C1575" s="1"/>
      <c r="D1575" s="1"/>
      <c r="E1575" s="1"/>
      <c r="F1575" s="1"/>
      <c r="G1575" s="183" t="s">
        <v>1842</v>
      </c>
      <c r="H1575" s="188">
        <v>42370</v>
      </c>
      <c r="I1575" s="1" t="s">
        <v>14</v>
      </c>
      <c r="J1575" s="2" t="s">
        <v>64</v>
      </c>
      <c r="K1575" s="1" t="s">
        <v>9</v>
      </c>
      <c r="L1575" s="1" t="s">
        <v>10</v>
      </c>
      <c r="M1575" s="1" t="s">
        <v>10</v>
      </c>
      <c r="N1575" s="1" t="s">
        <v>11</v>
      </c>
      <c r="O1575" s="249">
        <v>1925</v>
      </c>
      <c r="P1575" s="7">
        <v>0</v>
      </c>
      <c r="Q1575" s="7">
        <f t="shared" si="53"/>
        <v>1925</v>
      </c>
      <c r="R1575" s="6" t="s">
        <v>1</v>
      </c>
      <c r="S1575" s="5" t="s">
        <v>4</v>
      </c>
      <c r="T1575" s="5"/>
      <c r="U1575" s="5" t="s">
        <v>459</v>
      </c>
      <c r="V1575" s="1"/>
      <c r="W1575" s="1"/>
      <c r="X1575" s="1"/>
      <c r="Y1575" s="1"/>
      <c r="Z1575" s="4">
        <v>42370</v>
      </c>
      <c r="AA1575" s="1"/>
      <c r="AB1575" s="1"/>
      <c r="AC1575" s="1"/>
      <c r="AD1575" s="8" t="s">
        <v>1843</v>
      </c>
    </row>
    <row r="1576" spans="2:30" ht="15" customHeight="1" outlineLevel="5" x14ac:dyDescent="0.25">
      <c r="B1576" s="3"/>
      <c r="C1576" s="1"/>
      <c r="D1576" s="1"/>
      <c r="E1576" s="1"/>
      <c r="F1576" s="1"/>
      <c r="G1576" s="183" t="s">
        <v>1842</v>
      </c>
      <c r="H1576" s="188">
        <v>42370</v>
      </c>
      <c r="I1576" s="1" t="s">
        <v>14</v>
      </c>
      <c r="J1576" s="2" t="s">
        <v>64</v>
      </c>
      <c r="K1576" s="1" t="s">
        <v>9</v>
      </c>
      <c r="L1576" s="1" t="s">
        <v>10</v>
      </c>
      <c r="M1576" s="1" t="s">
        <v>10</v>
      </c>
      <c r="N1576" s="1" t="s">
        <v>11</v>
      </c>
      <c r="O1576" s="249">
        <v>2454.67</v>
      </c>
      <c r="P1576" s="7">
        <v>0</v>
      </c>
      <c r="Q1576" s="7">
        <f t="shared" si="53"/>
        <v>2454.67</v>
      </c>
      <c r="R1576" s="6" t="s">
        <v>1</v>
      </c>
      <c r="S1576" s="5" t="s">
        <v>4</v>
      </c>
      <c r="T1576" s="5"/>
      <c r="U1576" s="5" t="s">
        <v>460</v>
      </c>
      <c r="V1576" s="1"/>
      <c r="W1576" s="1"/>
      <c r="X1576" s="1"/>
      <c r="Y1576" s="1"/>
      <c r="Z1576" s="4">
        <v>42370</v>
      </c>
      <c r="AA1576" s="1"/>
      <c r="AB1576" s="1"/>
      <c r="AC1576" s="1"/>
      <c r="AD1576" s="8" t="s">
        <v>1843</v>
      </c>
    </row>
    <row r="1577" spans="2:30" ht="15" customHeight="1" outlineLevel="5" x14ac:dyDescent="0.25">
      <c r="B1577" s="3"/>
      <c r="C1577" s="1"/>
      <c r="D1577" s="1"/>
      <c r="E1577" s="1"/>
      <c r="F1577" s="1"/>
      <c r="G1577" s="183" t="s">
        <v>1842</v>
      </c>
      <c r="H1577" s="188">
        <v>42370</v>
      </c>
      <c r="I1577" s="1" t="s">
        <v>14</v>
      </c>
      <c r="J1577" s="2" t="s">
        <v>64</v>
      </c>
      <c r="K1577" s="1" t="s">
        <v>9</v>
      </c>
      <c r="L1577" s="1" t="s">
        <v>10</v>
      </c>
      <c r="M1577" s="1" t="s">
        <v>10</v>
      </c>
      <c r="N1577" s="1" t="s">
        <v>11</v>
      </c>
      <c r="O1577" s="249">
        <v>569.4</v>
      </c>
      <c r="P1577" s="7">
        <v>0</v>
      </c>
      <c r="Q1577" s="7">
        <f t="shared" si="53"/>
        <v>569.4</v>
      </c>
      <c r="R1577" s="6" t="s">
        <v>1</v>
      </c>
      <c r="S1577" s="5" t="s">
        <v>4</v>
      </c>
      <c r="T1577" s="5"/>
      <c r="U1577" s="5" t="s">
        <v>461</v>
      </c>
      <c r="V1577" s="1"/>
      <c r="W1577" s="1"/>
      <c r="X1577" s="1"/>
      <c r="Y1577" s="1"/>
      <c r="Z1577" s="4">
        <v>42370</v>
      </c>
      <c r="AA1577" s="1"/>
      <c r="AB1577" s="1"/>
      <c r="AC1577" s="1"/>
      <c r="AD1577" s="8" t="s">
        <v>1843</v>
      </c>
    </row>
    <row r="1578" spans="2:30" ht="15" customHeight="1" outlineLevel="5" x14ac:dyDescent="0.25">
      <c r="B1578" s="3"/>
      <c r="C1578" s="1"/>
      <c r="D1578" s="1"/>
      <c r="E1578" s="1"/>
      <c r="F1578" s="1"/>
      <c r="G1578" s="183" t="s">
        <v>1842</v>
      </c>
      <c r="H1578" s="188">
        <v>42370</v>
      </c>
      <c r="I1578" s="1" t="s">
        <v>14</v>
      </c>
      <c r="J1578" s="2" t="s">
        <v>64</v>
      </c>
      <c r="K1578" s="1" t="s">
        <v>9</v>
      </c>
      <c r="L1578" s="1" t="s">
        <v>10</v>
      </c>
      <c r="M1578" s="1" t="s">
        <v>10</v>
      </c>
      <c r="N1578" s="1" t="s">
        <v>11</v>
      </c>
      <c r="O1578" s="249">
        <v>32021.27</v>
      </c>
      <c r="P1578" s="7">
        <v>0</v>
      </c>
      <c r="Q1578" s="7">
        <f t="shared" si="53"/>
        <v>32021.27</v>
      </c>
      <c r="R1578" s="6" t="s">
        <v>1</v>
      </c>
      <c r="S1578" s="5" t="s">
        <v>4</v>
      </c>
      <c r="T1578" s="5"/>
      <c r="U1578" s="5" t="s">
        <v>462</v>
      </c>
      <c r="V1578" s="1"/>
      <c r="W1578" s="1"/>
      <c r="X1578" s="1"/>
      <c r="Y1578" s="1"/>
      <c r="Z1578" s="4">
        <v>42370</v>
      </c>
      <c r="AA1578" s="1"/>
      <c r="AB1578" s="1"/>
      <c r="AC1578" s="1"/>
      <c r="AD1578" s="8" t="s">
        <v>1843</v>
      </c>
    </row>
    <row r="1579" spans="2:30" ht="15" customHeight="1" outlineLevel="5" x14ac:dyDescent="0.25">
      <c r="B1579" s="3"/>
      <c r="C1579" s="1"/>
      <c r="D1579" s="1"/>
      <c r="E1579" s="1"/>
      <c r="F1579" s="1"/>
      <c r="G1579" s="183" t="s">
        <v>1842</v>
      </c>
      <c r="H1579" s="188">
        <v>42370</v>
      </c>
      <c r="I1579" s="1" t="s">
        <v>14</v>
      </c>
      <c r="J1579" s="2" t="s">
        <v>64</v>
      </c>
      <c r="K1579" s="1" t="s">
        <v>9</v>
      </c>
      <c r="L1579" s="1" t="s">
        <v>10</v>
      </c>
      <c r="M1579" s="1" t="s">
        <v>10</v>
      </c>
      <c r="N1579" s="1" t="s">
        <v>11</v>
      </c>
      <c r="O1579" s="249">
        <v>14410.36</v>
      </c>
      <c r="P1579" s="7">
        <v>0</v>
      </c>
      <c r="Q1579" s="7">
        <f t="shared" si="53"/>
        <v>14410.36</v>
      </c>
      <c r="R1579" s="6" t="s">
        <v>1</v>
      </c>
      <c r="S1579" s="5" t="s">
        <v>4</v>
      </c>
      <c r="T1579" s="5"/>
      <c r="U1579" s="5" t="s">
        <v>463</v>
      </c>
      <c r="V1579" s="1"/>
      <c r="W1579" s="1"/>
      <c r="X1579" s="1"/>
      <c r="Y1579" s="1"/>
      <c r="Z1579" s="4">
        <v>42370</v>
      </c>
      <c r="AA1579" s="1"/>
      <c r="AB1579" s="1"/>
      <c r="AC1579" s="1"/>
      <c r="AD1579" s="8" t="s">
        <v>1843</v>
      </c>
    </row>
    <row r="1580" spans="2:30" ht="15" customHeight="1" outlineLevel="5" x14ac:dyDescent="0.25">
      <c r="B1580" s="3"/>
      <c r="C1580" s="1"/>
      <c r="D1580" s="1"/>
      <c r="E1580" s="1"/>
      <c r="F1580" s="1"/>
      <c r="G1580" s="183" t="s">
        <v>1842</v>
      </c>
      <c r="H1580" s="188">
        <v>42370</v>
      </c>
      <c r="I1580" s="1" t="s">
        <v>14</v>
      </c>
      <c r="J1580" s="2" t="s">
        <v>64</v>
      </c>
      <c r="K1580" s="1" t="s">
        <v>9</v>
      </c>
      <c r="L1580" s="1" t="s">
        <v>10</v>
      </c>
      <c r="M1580" s="1" t="s">
        <v>10</v>
      </c>
      <c r="N1580" s="1" t="s">
        <v>11</v>
      </c>
      <c r="O1580" s="249">
        <v>33056.18</v>
      </c>
      <c r="P1580" s="7">
        <v>0</v>
      </c>
      <c r="Q1580" s="7">
        <f t="shared" si="53"/>
        <v>33056.18</v>
      </c>
      <c r="R1580" s="6" t="s">
        <v>1</v>
      </c>
      <c r="S1580" s="5" t="s">
        <v>4</v>
      </c>
      <c r="T1580" s="5"/>
      <c r="U1580" s="5" t="s">
        <v>464</v>
      </c>
      <c r="V1580" s="1"/>
      <c r="W1580" s="1"/>
      <c r="X1580" s="1"/>
      <c r="Y1580" s="1"/>
      <c r="Z1580" s="4">
        <v>42370</v>
      </c>
      <c r="AA1580" s="1"/>
      <c r="AB1580" s="1"/>
      <c r="AC1580" s="1"/>
      <c r="AD1580" s="8" t="s">
        <v>1843</v>
      </c>
    </row>
    <row r="1581" spans="2:30" ht="15" customHeight="1" outlineLevel="5" x14ac:dyDescent="0.25">
      <c r="B1581" s="3"/>
      <c r="C1581" s="1"/>
      <c r="D1581" s="1"/>
      <c r="E1581" s="1"/>
      <c r="F1581" s="1"/>
      <c r="G1581" s="183" t="s">
        <v>1842</v>
      </c>
      <c r="H1581" s="188">
        <v>42370</v>
      </c>
      <c r="I1581" s="1" t="s">
        <v>14</v>
      </c>
      <c r="J1581" s="2" t="s">
        <v>64</v>
      </c>
      <c r="K1581" s="1" t="s">
        <v>9</v>
      </c>
      <c r="L1581" s="1" t="s">
        <v>10</v>
      </c>
      <c r="M1581" s="1" t="s">
        <v>10</v>
      </c>
      <c r="N1581" s="1" t="s">
        <v>11</v>
      </c>
      <c r="O1581" s="249">
        <v>-235858.4</v>
      </c>
      <c r="P1581" s="7">
        <v>0</v>
      </c>
      <c r="Q1581" s="7">
        <f t="shared" si="53"/>
        <v>-235858.4</v>
      </c>
      <c r="R1581" s="6" t="s">
        <v>1</v>
      </c>
      <c r="S1581" s="5" t="s">
        <v>4</v>
      </c>
      <c r="T1581" s="5"/>
      <c r="U1581" s="5" t="s">
        <v>465</v>
      </c>
      <c r="V1581" s="1"/>
      <c r="W1581" s="1"/>
      <c r="X1581" s="1"/>
      <c r="Y1581" s="1"/>
      <c r="Z1581" s="4">
        <v>42370</v>
      </c>
      <c r="AA1581" s="1"/>
      <c r="AB1581" s="1"/>
      <c r="AC1581" s="1"/>
      <c r="AD1581" s="8" t="s">
        <v>1843</v>
      </c>
    </row>
    <row r="1582" spans="2:30" ht="15" customHeight="1" outlineLevel="5" x14ac:dyDescent="0.25">
      <c r="B1582" s="3"/>
      <c r="C1582" s="1"/>
      <c r="D1582" s="1"/>
      <c r="E1582" s="1"/>
      <c r="F1582" s="1"/>
      <c r="G1582" s="183" t="s">
        <v>1842</v>
      </c>
      <c r="H1582" s="188">
        <v>42370</v>
      </c>
      <c r="I1582" s="1" t="s">
        <v>14</v>
      </c>
      <c r="J1582" s="2" t="s">
        <v>64</v>
      </c>
      <c r="K1582" s="1" t="s">
        <v>9</v>
      </c>
      <c r="L1582" s="1" t="s">
        <v>10</v>
      </c>
      <c r="M1582" s="1" t="s">
        <v>10</v>
      </c>
      <c r="N1582" s="1" t="s">
        <v>11</v>
      </c>
      <c r="O1582" s="249">
        <v>2517</v>
      </c>
      <c r="P1582" s="7">
        <v>0</v>
      </c>
      <c r="Q1582" s="7">
        <f t="shared" si="53"/>
        <v>2517</v>
      </c>
      <c r="R1582" s="6" t="s">
        <v>1</v>
      </c>
      <c r="S1582" s="5" t="s">
        <v>4</v>
      </c>
      <c r="T1582" s="5"/>
      <c r="U1582" s="5" t="s">
        <v>466</v>
      </c>
      <c r="V1582" s="1"/>
      <c r="W1582" s="1"/>
      <c r="X1582" s="1"/>
      <c r="Y1582" s="1"/>
      <c r="Z1582" s="4">
        <v>42370</v>
      </c>
      <c r="AA1582" s="1"/>
      <c r="AB1582" s="1"/>
      <c r="AC1582" s="1"/>
      <c r="AD1582" s="8" t="s">
        <v>1843</v>
      </c>
    </row>
    <row r="1583" spans="2:30" ht="15" customHeight="1" outlineLevel="5" x14ac:dyDescent="0.25">
      <c r="B1583" s="3"/>
      <c r="C1583" s="1"/>
      <c r="D1583" s="1"/>
      <c r="E1583" s="1"/>
      <c r="F1583" s="1"/>
      <c r="G1583" s="183" t="s">
        <v>1842</v>
      </c>
      <c r="H1583" s="188">
        <v>42370</v>
      </c>
      <c r="I1583" s="1" t="s">
        <v>14</v>
      </c>
      <c r="J1583" s="2" t="s">
        <v>64</v>
      </c>
      <c r="K1583" s="1" t="s">
        <v>9</v>
      </c>
      <c r="L1583" s="1" t="s">
        <v>10</v>
      </c>
      <c r="M1583" s="1" t="s">
        <v>10</v>
      </c>
      <c r="N1583" s="1" t="s">
        <v>11</v>
      </c>
      <c r="O1583" s="249">
        <v>49736.62</v>
      </c>
      <c r="P1583" s="7">
        <v>0</v>
      </c>
      <c r="Q1583" s="7">
        <f t="shared" si="53"/>
        <v>49736.62</v>
      </c>
      <c r="R1583" s="6" t="s">
        <v>1</v>
      </c>
      <c r="S1583" s="5" t="s">
        <v>4</v>
      </c>
      <c r="T1583" s="5"/>
      <c r="U1583" s="5" t="s">
        <v>467</v>
      </c>
      <c r="V1583" s="1"/>
      <c r="W1583" s="1"/>
      <c r="X1583" s="1"/>
      <c r="Y1583" s="1"/>
      <c r="Z1583" s="4">
        <v>42370</v>
      </c>
      <c r="AA1583" s="1"/>
      <c r="AB1583" s="1"/>
      <c r="AC1583" s="1"/>
      <c r="AD1583" s="8" t="s">
        <v>1843</v>
      </c>
    </row>
    <row r="1584" spans="2:30" ht="15" customHeight="1" outlineLevel="5" x14ac:dyDescent="0.25">
      <c r="B1584" s="3"/>
      <c r="C1584" s="1"/>
      <c r="D1584" s="1"/>
      <c r="E1584" s="1"/>
      <c r="F1584" s="1"/>
      <c r="G1584" s="183" t="s">
        <v>1842</v>
      </c>
      <c r="H1584" s="188">
        <v>42370</v>
      </c>
      <c r="I1584" s="1" t="s">
        <v>14</v>
      </c>
      <c r="J1584" s="2" t="s">
        <v>64</v>
      </c>
      <c r="K1584" s="1" t="s">
        <v>9</v>
      </c>
      <c r="L1584" s="1" t="s">
        <v>10</v>
      </c>
      <c r="M1584" s="1" t="s">
        <v>10</v>
      </c>
      <c r="N1584" s="1" t="s">
        <v>11</v>
      </c>
      <c r="O1584" s="249">
        <v>10067.1</v>
      </c>
      <c r="P1584" s="7">
        <v>0</v>
      </c>
      <c r="Q1584" s="7">
        <f t="shared" si="53"/>
        <v>10067.1</v>
      </c>
      <c r="R1584" s="6" t="s">
        <v>1</v>
      </c>
      <c r="S1584" s="5" t="s">
        <v>4</v>
      </c>
      <c r="T1584" s="5"/>
      <c r="U1584" s="5" t="s">
        <v>468</v>
      </c>
      <c r="V1584" s="1"/>
      <c r="W1584" s="1"/>
      <c r="X1584" s="1"/>
      <c r="Y1584" s="1"/>
      <c r="Z1584" s="4">
        <v>42370</v>
      </c>
      <c r="AA1584" s="1"/>
      <c r="AB1584" s="1"/>
      <c r="AC1584" s="1"/>
      <c r="AD1584" s="8" t="s">
        <v>1843</v>
      </c>
    </row>
    <row r="1585" spans="2:30" ht="15" customHeight="1" outlineLevel="5" x14ac:dyDescent="0.25">
      <c r="B1585" s="3"/>
      <c r="C1585" s="1"/>
      <c r="D1585" s="1"/>
      <c r="E1585" s="1"/>
      <c r="F1585" s="1"/>
      <c r="G1585" s="183" t="s">
        <v>1842</v>
      </c>
      <c r="H1585" s="188">
        <v>42370</v>
      </c>
      <c r="I1585" s="1" t="s">
        <v>14</v>
      </c>
      <c r="J1585" s="2" t="s">
        <v>64</v>
      </c>
      <c r="K1585" s="1" t="s">
        <v>9</v>
      </c>
      <c r="L1585" s="1" t="s">
        <v>10</v>
      </c>
      <c r="M1585" s="1" t="s">
        <v>10</v>
      </c>
      <c r="N1585" s="1" t="s">
        <v>11</v>
      </c>
      <c r="O1585" s="249">
        <v>433.12</v>
      </c>
      <c r="P1585" s="7">
        <v>0</v>
      </c>
      <c r="Q1585" s="7">
        <f t="shared" si="53"/>
        <v>433.12</v>
      </c>
      <c r="R1585" s="6" t="s">
        <v>1</v>
      </c>
      <c r="S1585" s="5" t="s">
        <v>4</v>
      </c>
      <c r="T1585" s="5"/>
      <c r="U1585" s="5" t="s">
        <v>469</v>
      </c>
      <c r="V1585" s="1"/>
      <c r="W1585" s="1"/>
      <c r="X1585" s="1"/>
      <c r="Y1585" s="1"/>
      <c r="Z1585" s="4">
        <v>42370</v>
      </c>
      <c r="AA1585" s="1"/>
      <c r="AB1585" s="1"/>
      <c r="AC1585" s="1"/>
      <c r="AD1585" s="8" t="s">
        <v>1843</v>
      </c>
    </row>
    <row r="1586" spans="2:30" ht="15" customHeight="1" outlineLevel="5" x14ac:dyDescent="0.25">
      <c r="B1586" s="3"/>
      <c r="C1586" s="1"/>
      <c r="D1586" s="1"/>
      <c r="E1586" s="1"/>
      <c r="F1586" s="1"/>
      <c r="G1586" s="183" t="s">
        <v>1842</v>
      </c>
      <c r="H1586" s="188">
        <v>42370</v>
      </c>
      <c r="I1586" s="1" t="s">
        <v>14</v>
      </c>
      <c r="J1586" s="2" t="s">
        <v>64</v>
      </c>
      <c r="K1586" s="1" t="s">
        <v>9</v>
      </c>
      <c r="L1586" s="1" t="s">
        <v>10</v>
      </c>
      <c r="M1586" s="1" t="s">
        <v>10</v>
      </c>
      <c r="N1586" s="1" t="s">
        <v>11</v>
      </c>
      <c r="O1586" s="249">
        <v>2859.63</v>
      </c>
      <c r="P1586" s="7">
        <v>0</v>
      </c>
      <c r="Q1586" s="7">
        <f t="shared" si="53"/>
        <v>2859.63</v>
      </c>
      <c r="R1586" s="6" t="s">
        <v>1</v>
      </c>
      <c r="S1586" s="5" t="s">
        <v>4</v>
      </c>
      <c r="T1586" s="5"/>
      <c r="U1586" s="5" t="s">
        <v>470</v>
      </c>
      <c r="V1586" s="1"/>
      <c r="W1586" s="1"/>
      <c r="X1586" s="1"/>
      <c r="Y1586" s="1"/>
      <c r="Z1586" s="4">
        <v>42370</v>
      </c>
      <c r="AA1586" s="1"/>
      <c r="AB1586" s="1"/>
      <c r="AC1586" s="1"/>
      <c r="AD1586" s="8" t="s">
        <v>1843</v>
      </c>
    </row>
    <row r="1587" spans="2:30" ht="15" customHeight="1" outlineLevel="5" x14ac:dyDescent="0.25">
      <c r="B1587" s="3"/>
      <c r="C1587" s="1"/>
      <c r="D1587" s="1"/>
      <c r="E1587" s="1"/>
      <c r="F1587" s="1"/>
      <c r="G1587" s="183" t="s">
        <v>1842</v>
      </c>
      <c r="H1587" s="188">
        <v>42370</v>
      </c>
      <c r="I1587" s="1" t="s">
        <v>14</v>
      </c>
      <c r="J1587" s="2" t="s">
        <v>64</v>
      </c>
      <c r="K1587" s="1" t="s">
        <v>9</v>
      </c>
      <c r="L1587" s="1" t="s">
        <v>10</v>
      </c>
      <c r="M1587" s="1" t="s">
        <v>10</v>
      </c>
      <c r="N1587" s="1" t="s">
        <v>11</v>
      </c>
      <c r="O1587" s="249">
        <v>1585.62</v>
      </c>
      <c r="P1587" s="7">
        <v>0</v>
      </c>
      <c r="Q1587" s="7">
        <f t="shared" si="53"/>
        <v>1585.62</v>
      </c>
      <c r="R1587" s="6" t="s">
        <v>1</v>
      </c>
      <c r="S1587" s="5" t="s">
        <v>4</v>
      </c>
      <c r="T1587" s="5"/>
      <c r="U1587" s="5" t="s">
        <v>471</v>
      </c>
      <c r="V1587" s="1"/>
      <c r="W1587" s="1"/>
      <c r="X1587" s="1"/>
      <c r="Y1587" s="1"/>
      <c r="Z1587" s="4">
        <v>42370</v>
      </c>
      <c r="AA1587" s="1"/>
      <c r="AB1587" s="1"/>
      <c r="AC1587" s="1"/>
      <c r="AD1587" s="8" t="s">
        <v>1843</v>
      </c>
    </row>
    <row r="1588" spans="2:30" ht="15" customHeight="1" outlineLevel="5" x14ac:dyDescent="0.25">
      <c r="B1588" s="3"/>
      <c r="C1588" s="1"/>
      <c r="D1588" s="1"/>
      <c r="E1588" s="1"/>
      <c r="F1588" s="1"/>
      <c r="G1588" s="183" t="s">
        <v>1842</v>
      </c>
      <c r="H1588" s="188">
        <v>42370</v>
      </c>
      <c r="I1588" s="1" t="s">
        <v>14</v>
      </c>
      <c r="J1588" s="2" t="s">
        <v>64</v>
      </c>
      <c r="K1588" s="1" t="s">
        <v>9</v>
      </c>
      <c r="L1588" s="1" t="s">
        <v>10</v>
      </c>
      <c r="M1588" s="1" t="s">
        <v>10</v>
      </c>
      <c r="N1588" s="1" t="s">
        <v>11</v>
      </c>
      <c r="O1588" s="249">
        <v>3828</v>
      </c>
      <c r="P1588" s="7">
        <v>0</v>
      </c>
      <c r="Q1588" s="7">
        <f t="shared" si="53"/>
        <v>3828</v>
      </c>
      <c r="R1588" s="6" t="s">
        <v>1</v>
      </c>
      <c r="S1588" s="5" t="s">
        <v>4</v>
      </c>
      <c r="T1588" s="5"/>
      <c r="U1588" s="5" t="s">
        <v>915</v>
      </c>
      <c r="V1588" s="1"/>
      <c r="W1588" s="1"/>
      <c r="X1588" s="1"/>
      <c r="Y1588" s="1"/>
      <c r="Z1588" s="4">
        <v>42370</v>
      </c>
      <c r="AA1588" s="1"/>
      <c r="AB1588" s="1"/>
      <c r="AC1588" s="1"/>
      <c r="AD1588" s="8" t="s">
        <v>1843</v>
      </c>
    </row>
    <row r="1589" spans="2:30" ht="15" customHeight="1" outlineLevel="5" x14ac:dyDescent="0.25">
      <c r="B1589" s="3"/>
      <c r="C1589" s="1"/>
      <c r="D1589" s="1"/>
      <c r="E1589" s="1"/>
      <c r="F1589" s="1"/>
      <c r="G1589" s="183" t="s">
        <v>1842</v>
      </c>
      <c r="H1589" s="188">
        <v>42370</v>
      </c>
      <c r="I1589" s="1" t="s">
        <v>14</v>
      </c>
      <c r="J1589" s="2" t="s">
        <v>64</v>
      </c>
      <c r="K1589" s="1" t="s">
        <v>9</v>
      </c>
      <c r="L1589" s="1" t="s">
        <v>10</v>
      </c>
      <c r="M1589" s="1" t="s">
        <v>10</v>
      </c>
      <c r="N1589" s="1" t="s">
        <v>11</v>
      </c>
      <c r="O1589" s="249">
        <v>186109.35</v>
      </c>
      <c r="P1589" s="7">
        <v>0</v>
      </c>
      <c r="Q1589" s="7">
        <f t="shared" si="53"/>
        <v>186109.35</v>
      </c>
      <c r="R1589" s="6" t="s">
        <v>1</v>
      </c>
      <c r="S1589" s="5" t="s">
        <v>4</v>
      </c>
      <c r="T1589" s="5"/>
      <c r="U1589" s="5" t="s">
        <v>472</v>
      </c>
      <c r="V1589" s="1"/>
      <c r="W1589" s="1"/>
      <c r="X1589" s="1"/>
      <c r="Y1589" s="1"/>
      <c r="Z1589" s="4">
        <v>42370</v>
      </c>
      <c r="AA1589" s="1"/>
      <c r="AB1589" s="1"/>
      <c r="AC1589" s="1"/>
      <c r="AD1589" s="8" t="s">
        <v>1843</v>
      </c>
    </row>
    <row r="1590" spans="2:30" ht="15" customHeight="1" outlineLevel="5" x14ac:dyDescent="0.25">
      <c r="B1590" s="3"/>
      <c r="C1590" s="1"/>
      <c r="D1590" s="1"/>
      <c r="E1590" s="1"/>
      <c r="F1590" s="1"/>
      <c r="G1590" s="183" t="s">
        <v>1842</v>
      </c>
      <c r="H1590" s="188">
        <v>42370</v>
      </c>
      <c r="I1590" s="1" t="s">
        <v>14</v>
      </c>
      <c r="J1590" s="2" t="s">
        <v>64</v>
      </c>
      <c r="K1590" s="1" t="s">
        <v>9</v>
      </c>
      <c r="L1590" s="1" t="s">
        <v>10</v>
      </c>
      <c r="M1590" s="1" t="s">
        <v>10</v>
      </c>
      <c r="N1590" s="1" t="s">
        <v>11</v>
      </c>
      <c r="O1590" s="249">
        <v>500</v>
      </c>
      <c r="P1590" s="7">
        <v>0</v>
      </c>
      <c r="Q1590" s="7">
        <f t="shared" si="53"/>
        <v>500</v>
      </c>
      <c r="R1590" s="6" t="s">
        <v>1</v>
      </c>
      <c r="S1590" s="5" t="s">
        <v>4</v>
      </c>
      <c r="T1590" s="5"/>
      <c r="U1590" s="5" t="s">
        <v>473</v>
      </c>
      <c r="V1590" s="1"/>
      <c r="W1590" s="1"/>
      <c r="X1590" s="1"/>
      <c r="Y1590" s="1"/>
      <c r="Z1590" s="4">
        <v>42370</v>
      </c>
      <c r="AA1590" s="1"/>
      <c r="AB1590" s="1"/>
      <c r="AC1590" s="1"/>
      <c r="AD1590" s="8" t="s">
        <v>1843</v>
      </c>
    </row>
    <row r="1591" spans="2:30" ht="15" customHeight="1" outlineLevel="5" x14ac:dyDescent="0.25">
      <c r="B1591" s="3"/>
      <c r="C1591" s="1"/>
      <c r="D1591" s="1"/>
      <c r="E1591" s="1"/>
      <c r="F1591" s="1"/>
      <c r="G1591" s="183" t="s">
        <v>1842</v>
      </c>
      <c r="H1591" s="188">
        <v>42370</v>
      </c>
      <c r="I1591" s="1" t="s">
        <v>14</v>
      </c>
      <c r="J1591" s="2" t="s">
        <v>64</v>
      </c>
      <c r="K1591" s="1" t="s">
        <v>9</v>
      </c>
      <c r="L1591" s="1" t="s">
        <v>10</v>
      </c>
      <c r="M1591" s="1" t="s">
        <v>10</v>
      </c>
      <c r="N1591" s="1" t="s">
        <v>11</v>
      </c>
      <c r="O1591" s="249">
        <v>129.5</v>
      </c>
      <c r="P1591" s="7">
        <v>0</v>
      </c>
      <c r="Q1591" s="7">
        <f t="shared" si="53"/>
        <v>129.5</v>
      </c>
      <c r="R1591" s="6" t="s">
        <v>1</v>
      </c>
      <c r="S1591" s="5" t="s">
        <v>4</v>
      </c>
      <c r="T1591" s="5"/>
      <c r="U1591" s="5" t="s">
        <v>474</v>
      </c>
      <c r="V1591" s="1"/>
      <c r="W1591" s="1"/>
      <c r="X1591" s="1"/>
      <c r="Y1591" s="1"/>
      <c r="Z1591" s="4">
        <v>42370</v>
      </c>
      <c r="AA1591" s="1"/>
      <c r="AB1591" s="1"/>
      <c r="AC1591" s="1"/>
      <c r="AD1591" s="8" t="s">
        <v>1843</v>
      </c>
    </row>
    <row r="1592" spans="2:30" ht="15" customHeight="1" outlineLevel="5" x14ac:dyDescent="0.25">
      <c r="B1592" s="3"/>
      <c r="C1592" s="1"/>
      <c r="D1592" s="1"/>
      <c r="E1592" s="1"/>
      <c r="F1592" s="1"/>
      <c r="G1592" s="183" t="s">
        <v>1842</v>
      </c>
      <c r="H1592" s="188">
        <v>42370</v>
      </c>
      <c r="I1592" s="1" t="s">
        <v>14</v>
      </c>
      <c r="J1592" s="2" t="s">
        <v>64</v>
      </c>
      <c r="K1592" s="1" t="s">
        <v>9</v>
      </c>
      <c r="L1592" s="1" t="s">
        <v>10</v>
      </c>
      <c r="M1592" s="1" t="s">
        <v>10</v>
      </c>
      <c r="N1592" s="1" t="s">
        <v>11</v>
      </c>
      <c r="O1592" s="249">
        <v>33.200000000000003</v>
      </c>
      <c r="P1592" s="7">
        <v>0</v>
      </c>
      <c r="Q1592" s="7">
        <f t="shared" si="53"/>
        <v>33.200000000000003</v>
      </c>
      <c r="R1592" s="6" t="s">
        <v>1</v>
      </c>
      <c r="S1592" s="5" t="s">
        <v>4</v>
      </c>
      <c r="T1592" s="5"/>
      <c r="U1592" s="5" t="s">
        <v>475</v>
      </c>
      <c r="V1592" s="1"/>
      <c r="W1592" s="1"/>
      <c r="X1592" s="1"/>
      <c r="Y1592" s="1"/>
      <c r="Z1592" s="4">
        <v>42370</v>
      </c>
      <c r="AA1592" s="1"/>
      <c r="AB1592" s="1"/>
      <c r="AC1592" s="1"/>
      <c r="AD1592" s="8" t="s">
        <v>1843</v>
      </c>
    </row>
    <row r="1593" spans="2:30" ht="15" customHeight="1" outlineLevel="5" x14ac:dyDescent="0.25">
      <c r="B1593" s="3"/>
      <c r="C1593" s="1"/>
      <c r="D1593" s="1"/>
      <c r="E1593" s="1"/>
      <c r="F1593" s="1"/>
      <c r="G1593" s="183" t="s">
        <v>1842</v>
      </c>
      <c r="H1593" s="188">
        <v>42370</v>
      </c>
      <c r="I1593" s="1" t="s">
        <v>14</v>
      </c>
      <c r="J1593" s="2" t="s">
        <v>64</v>
      </c>
      <c r="K1593" s="1" t="s">
        <v>9</v>
      </c>
      <c r="L1593" s="1" t="s">
        <v>10</v>
      </c>
      <c r="M1593" s="1" t="s">
        <v>10</v>
      </c>
      <c r="N1593" s="1" t="s">
        <v>11</v>
      </c>
      <c r="O1593" s="249">
        <v>492.2</v>
      </c>
      <c r="P1593" s="7">
        <v>0</v>
      </c>
      <c r="Q1593" s="7">
        <f t="shared" si="53"/>
        <v>492.2</v>
      </c>
      <c r="R1593" s="6" t="s">
        <v>1</v>
      </c>
      <c r="S1593" s="5" t="s">
        <v>4</v>
      </c>
      <c r="T1593" s="5"/>
      <c r="U1593" s="5" t="s">
        <v>476</v>
      </c>
      <c r="V1593" s="1"/>
      <c r="W1593" s="1"/>
      <c r="X1593" s="1"/>
      <c r="Y1593" s="1"/>
      <c r="Z1593" s="4">
        <v>42370</v>
      </c>
      <c r="AA1593" s="1"/>
      <c r="AB1593" s="1"/>
      <c r="AC1593" s="1"/>
      <c r="AD1593" s="8" t="s">
        <v>1843</v>
      </c>
    </row>
    <row r="1594" spans="2:30" ht="15" customHeight="1" outlineLevel="5" x14ac:dyDescent="0.25">
      <c r="B1594" s="3"/>
      <c r="C1594" s="1"/>
      <c r="D1594" s="1"/>
      <c r="E1594" s="1"/>
      <c r="F1594" s="1"/>
      <c r="G1594" s="183" t="s">
        <v>1842</v>
      </c>
      <c r="H1594" s="188">
        <v>42370</v>
      </c>
      <c r="I1594" s="1" t="s">
        <v>14</v>
      </c>
      <c r="J1594" s="2" t="s">
        <v>64</v>
      </c>
      <c r="K1594" s="1" t="s">
        <v>9</v>
      </c>
      <c r="L1594" s="1" t="s">
        <v>10</v>
      </c>
      <c r="M1594" s="1" t="s">
        <v>10</v>
      </c>
      <c r="N1594" s="1" t="s">
        <v>11</v>
      </c>
      <c r="O1594" s="249">
        <v>216</v>
      </c>
      <c r="P1594" s="7">
        <v>0</v>
      </c>
      <c r="Q1594" s="7">
        <f t="shared" si="53"/>
        <v>216</v>
      </c>
      <c r="R1594" s="6" t="s">
        <v>1</v>
      </c>
      <c r="S1594" s="5" t="s">
        <v>4</v>
      </c>
      <c r="T1594" s="5"/>
      <c r="U1594" s="5" t="s">
        <v>477</v>
      </c>
      <c r="V1594" s="1"/>
      <c r="W1594" s="1"/>
      <c r="X1594" s="1"/>
      <c r="Y1594" s="1"/>
      <c r="Z1594" s="4">
        <v>42370</v>
      </c>
      <c r="AA1594" s="1"/>
      <c r="AB1594" s="1"/>
      <c r="AC1594" s="1"/>
      <c r="AD1594" s="8" t="s">
        <v>1843</v>
      </c>
    </row>
    <row r="1595" spans="2:30" ht="15" customHeight="1" outlineLevel="5" x14ac:dyDescent="0.25">
      <c r="B1595" s="3"/>
      <c r="C1595" s="1"/>
      <c r="D1595" s="1"/>
      <c r="E1595" s="1"/>
      <c r="F1595" s="1"/>
      <c r="G1595" s="183" t="s">
        <v>1842</v>
      </c>
      <c r="H1595" s="188">
        <v>42370</v>
      </c>
      <c r="I1595" s="1" t="s">
        <v>14</v>
      </c>
      <c r="J1595" s="2" t="s">
        <v>64</v>
      </c>
      <c r="K1595" s="1" t="s">
        <v>9</v>
      </c>
      <c r="L1595" s="1" t="s">
        <v>10</v>
      </c>
      <c r="M1595" s="1" t="s">
        <v>10</v>
      </c>
      <c r="N1595" s="1" t="s">
        <v>11</v>
      </c>
      <c r="O1595" s="249">
        <v>499.5</v>
      </c>
      <c r="P1595" s="7">
        <v>0</v>
      </c>
      <c r="Q1595" s="7">
        <f t="shared" si="53"/>
        <v>499.5</v>
      </c>
      <c r="R1595" s="6" t="s">
        <v>1</v>
      </c>
      <c r="S1595" s="5" t="s">
        <v>4</v>
      </c>
      <c r="T1595" s="5"/>
      <c r="U1595" s="5" t="s">
        <v>478</v>
      </c>
      <c r="V1595" s="1"/>
      <c r="W1595" s="1"/>
      <c r="X1595" s="1"/>
      <c r="Y1595" s="1"/>
      <c r="Z1595" s="4">
        <v>42370</v>
      </c>
      <c r="AA1595" s="1"/>
      <c r="AB1595" s="1"/>
      <c r="AC1595" s="1"/>
      <c r="AD1595" s="8" t="s">
        <v>1843</v>
      </c>
    </row>
    <row r="1596" spans="2:30" ht="15" customHeight="1" outlineLevel="5" x14ac:dyDescent="0.25">
      <c r="B1596" s="3"/>
      <c r="C1596" s="1"/>
      <c r="D1596" s="1"/>
      <c r="E1596" s="1"/>
      <c r="F1596" s="1"/>
      <c r="G1596" s="183" t="s">
        <v>1842</v>
      </c>
      <c r="H1596" s="188">
        <v>42370</v>
      </c>
      <c r="I1596" s="1" t="s">
        <v>14</v>
      </c>
      <c r="J1596" s="2" t="s">
        <v>64</v>
      </c>
      <c r="K1596" s="1" t="s">
        <v>9</v>
      </c>
      <c r="L1596" s="1" t="s">
        <v>10</v>
      </c>
      <c r="M1596" s="1" t="s">
        <v>10</v>
      </c>
      <c r="N1596" s="1" t="s">
        <v>11</v>
      </c>
      <c r="O1596" s="249">
        <v>609.5</v>
      </c>
      <c r="P1596" s="7">
        <v>0</v>
      </c>
      <c r="Q1596" s="7">
        <f t="shared" si="53"/>
        <v>609.5</v>
      </c>
      <c r="R1596" s="6" t="s">
        <v>1</v>
      </c>
      <c r="S1596" s="5" t="s">
        <v>4</v>
      </c>
      <c r="T1596" s="5"/>
      <c r="U1596" s="5" t="s">
        <v>479</v>
      </c>
      <c r="V1596" s="1"/>
      <c r="W1596" s="1"/>
      <c r="X1596" s="1"/>
      <c r="Y1596" s="1"/>
      <c r="Z1596" s="4">
        <v>42370</v>
      </c>
      <c r="AA1596" s="1"/>
      <c r="AB1596" s="1"/>
      <c r="AC1596" s="1"/>
      <c r="AD1596" s="8" t="s">
        <v>1843</v>
      </c>
    </row>
    <row r="1597" spans="2:30" ht="15" customHeight="1" outlineLevel="5" x14ac:dyDescent="0.25">
      <c r="B1597" s="3"/>
      <c r="C1597" s="1"/>
      <c r="D1597" s="1"/>
      <c r="E1597" s="1"/>
      <c r="F1597" s="1"/>
      <c r="G1597" s="183" t="s">
        <v>1842</v>
      </c>
      <c r="H1597" s="188">
        <v>42370</v>
      </c>
      <c r="I1597" s="1" t="s">
        <v>14</v>
      </c>
      <c r="J1597" s="2" t="s">
        <v>64</v>
      </c>
      <c r="K1597" s="1" t="s">
        <v>9</v>
      </c>
      <c r="L1597" s="1" t="s">
        <v>10</v>
      </c>
      <c r="M1597" s="1" t="s">
        <v>10</v>
      </c>
      <c r="N1597" s="1" t="s">
        <v>11</v>
      </c>
      <c r="O1597" s="249">
        <v>195</v>
      </c>
      <c r="P1597" s="7">
        <v>0</v>
      </c>
      <c r="Q1597" s="7">
        <f t="shared" si="53"/>
        <v>195</v>
      </c>
      <c r="R1597" s="6" t="s">
        <v>1</v>
      </c>
      <c r="S1597" s="5" t="s">
        <v>4</v>
      </c>
      <c r="T1597" s="5"/>
      <c r="U1597" s="5" t="s">
        <v>480</v>
      </c>
      <c r="V1597" s="1"/>
      <c r="W1597" s="1"/>
      <c r="X1597" s="1"/>
      <c r="Y1597" s="1"/>
      <c r="Z1597" s="4">
        <v>42370</v>
      </c>
      <c r="AA1597" s="1"/>
      <c r="AB1597" s="1"/>
      <c r="AC1597" s="1"/>
      <c r="AD1597" s="8" t="s">
        <v>1843</v>
      </c>
    </row>
    <row r="1598" spans="2:30" ht="15" customHeight="1" outlineLevel="5" x14ac:dyDescent="0.25">
      <c r="B1598" s="3"/>
      <c r="C1598" s="1"/>
      <c r="D1598" s="1"/>
      <c r="E1598" s="1"/>
      <c r="F1598" s="1"/>
      <c r="G1598" s="183" t="s">
        <v>1842</v>
      </c>
      <c r="H1598" s="188">
        <v>42370</v>
      </c>
      <c r="I1598" s="1" t="s">
        <v>14</v>
      </c>
      <c r="J1598" s="2" t="s">
        <v>64</v>
      </c>
      <c r="K1598" s="1" t="s">
        <v>9</v>
      </c>
      <c r="L1598" s="1" t="s">
        <v>10</v>
      </c>
      <c r="M1598" s="1" t="s">
        <v>10</v>
      </c>
      <c r="N1598" s="1" t="s">
        <v>11</v>
      </c>
      <c r="O1598" s="249">
        <v>309687.71000000002</v>
      </c>
      <c r="P1598" s="7">
        <v>0</v>
      </c>
      <c r="Q1598" s="7">
        <f t="shared" si="53"/>
        <v>309687.71000000002</v>
      </c>
      <c r="R1598" s="6" t="s">
        <v>1</v>
      </c>
      <c r="S1598" s="5" t="s">
        <v>4</v>
      </c>
      <c r="T1598" s="5"/>
      <c r="U1598" s="5" t="s">
        <v>481</v>
      </c>
      <c r="V1598" s="1"/>
      <c r="W1598" s="1"/>
      <c r="X1598" s="1"/>
      <c r="Y1598" s="1"/>
      <c r="Z1598" s="4">
        <v>42370</v>
      </c>
      <c r="AA1598" s="1"/>
      <c r="AB1598" s="1"/>
      <c r="AC1598" s="1"/>
      <c r="AD1598" s="8" t="s">
        <v>1843</v>
      </c>
    </row>
    <row r="1599" spans="2:30" ht="15" customHeight="1" outlineLevel="5" x14ac:dyDescent="0.25">
      <c r="B1599" s="3"/>
      <c r="C1599" s="1"/>
      <c r="D1599" s="1"/>
      <c r="E1599" s="1"/>
      <c r="F1599" s="1"/>
      <c r="G1599" s="183" t="s">
        <v>1842</v>
      </c>
      <c r="H1599" s="188">
        <v>42370</v>
      </c>
      <c r="I1599" s="1" t="s">
        <v>14</v>
      </c>
      <c r="J1599" s="2" t="s">
        <v>64</v>
      </c>
      <c r="K1599" s="1" t="s">
        <v>9</v>
      </c>
      <c r="L1599" s="1" t="s">
        <v>10</v>
      </c>
      <c r="M1599" s="1" t="s">
        <v>10</v>
      </c>
      <c r="N1599" s="1" t="s">
        <v>11</v>
      </c>
      <c r="O1599" s="249">
        <v>223619.18</v>
      </c>
      <c r="P1599" s="7">
        <v>0</v>
      </c>
      <c r="Q1599" s="7">
        <f t="shared" si="53"/>
        <v>223619.18</v>
      </c>
      <c r="R1599" s="6" t="s">
        <v>1</v>
      </c>
      <c r="S1599" s="5" t="s">
        <v>4</v>
      </c>
      <c r="T1599" s="5"/>
      <c r="U1599" s="5" t="s">
        <v>482</v>
      </c>
      <c r="V1599" s="1"/>
      <c r="W1599" s="1"/>
      <c r="X1599" s="1"/>
      <c r="Y1599" s="1"/>
      <c r="Z1599" s="4">
        <v>42370</v>
      </c>
      <c r="AA1599" s="1"/>
      <c r="AB1599" s="1"/>
      <c r="AC1599" s="1"/>
      <c r="AD1599" s="8" t="s">
        <v>1843</v>
      </c>
    </row>
    <row r="1600" spans="2:30" ht="15" customHeight="1" outlineLevel="5" x14ac:dyDescent="0.25">
      <c r="B1600" s="3"/>
      <c r="C1600" s="1"/>
      <c r="D1600" s="1"/>
      <c r="E1600" s="1"/>
      <c r="F1600" s="1"/>
      <c r="G1600" s="183" t="s">
        <v>1842</v>
      </c>
      <c r="H1600" s="188">
        <v>42370</v>
      </c>
      <c r="I1600" s="1" t="s">
        <v>14</v>
      </c>
      <c r="J1600" s="2" t="s">
        <v>64</v>
      </c>
      <c r="K1600" s="1" t="s">
        <v>9</v>
      </c>
      <c r="L1600" s="1" t="s">
        <v>10</v>
      </c>
      <c r="M1600" s="1" t="s">
        <v>10</v>
      </c>
      <c r="N1600" s="1" t="s">
        <v>11</v>
      </c>
      <c r="O1600" s="249">
        <v>371771.47</v>
      </c>
      <c r="P1600" s="7">
        <v>0</v>
      </c>
      <c r="Q1600" s="7">
        <f t="shared" si="53"/>
        <v>371771.47</v>
      </c>
      <c r="R1600" s="6" t="s">
        <v>1</v>
      </c>
      <c r="S1600" s="5" t="s">
        <v>4</v>
      </c>
      <c r="T1600" s="5"/>
      <c r="U1600" s="5" t="s">
        <v>483</v>
      </c>
      <c r="V1600" s="1"/>
      <c r="W1600" s="1"/>
      <c r="X1600" s="1"/>
      <c r="Y1600" s="1"/>
      <c r="Z1600" s="4">
        <v>42370</v>
      </c>
      <c r="AA1600" s="1"/>
      <c r="AB1600" s="1"/>
      <c r="AC1600" s="1"/>
      <c r="AD1600" s="8" t="s">
        <v>1843</v>
      </c>
    </row>
    <row r="1601" spans="2:30" ht="15" customHeight="1" outlineLevel="5" x14ac:dyDescent="0.25">
      <c r="B1601" s="3"/>
      <c r="C1601" s="1"/>
      <c r="D1601" s="1"/>
      <c r="E1601" s="1"/>
      <c r="F1601" s="1"/>
      <c r="G1601" s="183" t="s">
        <v>1842</v>
      </c>
      <c r="H1601" s="188">
        <v>42370</v>
      </c>
      <c r="I1601" s="1" t="s">
        <v>14</v>
      </c>
      <c r="J1601" s="2" t="s">
        <v>64</v>
      </c>
      <c r="K1601" s="1" t="s">
        <v>9</v>
      </c>
      <c r="L1601" s="1" t="s">
        <v>10</v>
      </c>
      <c r="M1601" s="1" t="s">
        <v>10</v>
      </c>
      <c r="N1601" s="1" t="s">
        <v>11</v>
      </c>
      <c r="O1601" s="249">
        <v>333566.24</v>
      </c>
      <c r="P1601" s="7">
        <v>0</v>
      </c>
      <c r="Q1601" s="7">
        <f t="shared" si="53"/>
        <v>333566.24</v>
      </c>
      <c r="R1601" s="6" t="s">
        <v>1</v>
      </c>
      <c r="S1601" s="5" t="s">
        <v>4</v>
      </c>
      <c r="T1601" s="5"/>
      <c r="U1601" s="5" t="s">
        <v>484</v>
      </c>
      <c r="V1601" s="1"/>
      <c r="W1601" s="1"/>
      <c r="X1601" s="1"/>
      <c r="Y1601" s="1"/>
      <c r="Z1601" s="4">
        <v>42370</v>
      </c>
      <c r="AA1601" s="1"/>
      <c r="AB1601" s="1"/>
      <c r="AC1601" s="1"/>
      <c r="AD1601" s="8" t="s">
        <v>1843</v>
      </c>
    </row>
    <row r="1602" spans="2:30" ht="15" customHeight="1" outlineLevel="5" x14ac:dyDescent="0.25">
      <c r="B1602" s="3"/>
      <c r="C1602" s="1"/>
      <c r="D1602" s="1"/>
      <c r="E1602" s="1"/>
      <c r="F1602" s="1"/>
      <c r="G1602" s="183" t="s">
        <v>1842</v>
      </c>
      <c r="H1602" s="188">
        <v>42370</v>
      </c>
      <c r="I1602" s="1" t="s">
        <v>14</v>
      </c>
      <c r="J1602" s="2" t="s">
        <v>64</v>
      </c>
      <c r="K1602" s="1" t="s">
        <v>9</v>
      </c>
      <c r="L1602" s="1" t="s">
        <v>10</v>
      </c>
      <c r="M1602" s="1" t="s">
        <v>10</v>
      </c>
      <c r="N1602" s="1" t="s">
        <v>11</v>
      </c>
      <c r="O1602" s="249">
        <v>231106.17</v>
      </c>
      <c r="P1602" s="7">
        <v>0</v>
      </c>
      <c r="Q1602" s="7">
        <f t="shared" si="53"/>
        <v>231106.17</v>
      </c>
      <c r="R1602" s="6" t="s">
        <v>1</v>
      </c>
      <c r="S1602" s="5" t="s">
        <v>4</v>
      </c>
      <c r="T1602" s="5"/>
      <c r="U1602" s="5" t="s">
        <v>485</v>
      </c>
      <c r="V1602" s="1"/>
      <c r="W1602" s="1"/>
      <c r="X1602" s="1"/>
      <c r="Y1602" s="1"/>
      <c r="Z1602" s="4">
        <v>42370</v>
      </c>
      <c r="AA1602" s="1"/>
      <c r="AB1602" s="1"/>
      <c r="AC1602" s="1"/>
      <c r="AD1602" s="8" t="s">
        <v>1843</v>
      </c>
    </row>
    <row r="1603" spans="2:30" ht="15" customHeight="1" outlineLevel="5" x14ac:dyDescent="0.25">
      <c r="B1603" s="3"/>
      <c r="C1603" s="1"/>
      <c r="D1603" s="1"/>
      <c r="E1603" s="1"/>
      <c r="F1603" s="1"/>
      <c r="G1603" s="183" t="s">
        <v>1842</v>
      </c>
      <c r="H1603" s="188">
        <v>42370</v>
      </c>
      <c r="I1603" s="1" t="s">
        <v>14</v>
      </c>
      <c r="J1603" s="2" t="s">
        <v>64</v>
      </c>
      <c r="K1603" s="1" t="s">
        <v>9</v>
      </c>
      <c r="L1603" s="1" t="s">
        <v>10</v>
      </c>
      <c r="M1603" s="1" t="s">
        <v>10</v>
      </c>
      <c r="N1603" s="1" t="s">
        <v>11</v>
      </c>
      <c r="O1603" s="249">
        <v>254211.22</v>
      </c>
      <c r="P1603" s="7">
        <v>0</v>
      </c>
      <c r="Q1603" s="7">
        <f t="shared" si="53"/>
        <v>254211.22</v>
      </c>
      <c r="R1603" s="6" t="s">
        <v>1</v>
      </c>
      <c r="S1603" s="5" t="s">
        <v>4</v>
      </c>
      <c r="T1603" s="5"/>
      <c r="U1603" s="5" t="s">
        <v>486</v>
      </c>
      <c r="V1603" s="1"/>
      <c r="W1603" s="1"/>
      <c r="X1603" s="1"/>
      <c r="Y1603" s="1"/>
      <c r="Z1603" s="4">
        <v>42370</v>
      </c>
      <c r="AA1603" s="1"/>
      <c r="AB1603" s="1"/>
      <c r="AC1603" s="1"/>
      <c r="AD1603" s="8" t="s">
        <v>1843</v>
      </c>
    </row>
    <row r="1604" spans="2:30" ht="15" customHeight="1" outlineLevel="5" x14ac:dyDescent="0.25">
      <c r="B1604" s="3"/>
      <c r="C1604" s="1"/>
      <c r="D1604" s="1"/>
      <c r="E1604" s="1"/>
      <c r="F1604" s="1"/>
      <c r="G1604" s="183" t="s">
        <v>1842</v>
      </c>
      <c r="H1604" s="188">
        <v>42370</v>
      </c>
      <c r="I1604" s="1" t="s">
        <v>14</v>
      </c>
      <c r="J1604" s="2" t="s">
        <v>64</v>
      </c>
      <c r="K1604" s="1" t="s">
        <v>9</v>
      </c>
      <c r="L1604" s="1" t="s">
        <v>10</v>
      </c>
      <c r="M1604" s="1" t="s">
        <v>10</v>
      </c>
      <c r="N1604" s="1" t="s">
        <v>11</v>
      </c>
      <c r="O1604" s="249">
        <v>132.07</v>
      </c>
      <c r="P1604" s="7">
        <v>0</v>
      </c>
      <c r="Q1604" s="7">
        <f t="shared" ref="Q1604:Q1667" si="54">O1604-P1604</f>
        <v>132.07</v>
      </c>
      <c r="R1604" s="6" t="s">
        <v>1</v>
      </c>
      <c r="S1604" s="5" t="s">
        <v>4</v>
      </c>
      <c r="T1604" s="5"/>
      <c r="U1604" s="5" t="s">
        <v>487</v>
      </c>
      <c r="V1604" s="1"/>
      <c r="W1604" s="1"/>
      <c r="X1604" s="1"/>
      <c r="Y1604" s="1"/>
      <c r="Z1604" s="4">
        <v>42370</v>
      </c>
      <c r="AA1604" s="1"/>
      <c r="AB1604" s="1"/>
      <c r="AC1604" s="1"/>
      <c r="AD1604" s="8" t="s">
        <v>1843</v>
      </c>
    </row>
    <row r="1605" spans="2:30" ht="15" customHeight="1" outlineLevel="5" x14ac:dyDescent="0.25">
      <c r="B1605" s="3"/>
      <c r="C1605" s="1"/>
      <c r="D1605" s="1"/>
      <c r="E1605" s="1"/>
      <c r="F1605" s="1"/>
      <c r="G1605" s="183" t="s">
        <v>1842</v>
      </c>
      <c r="H1605" s="188">
        <v>42370</v>
      </c>
      <c r="I1605" s="1" t="s">
        <v>14</v>
      </c>
      <c r="J1605" s="2" t="s">
        <v>64</v>
      </c>
      <c r="K1605" s="1" t="s">
        <v>9</v>
      </c>
      <c r="L1605" s="1" t="s">
        <v>10</v>
      </c>
      <c r="M1605" s="1" t="s">
        <v>10</v>
      </c>
      <c r="N1605" s="1" t="s">
        <v>11</v>
      </c>
      <c r="O1605" s="249">
        <v>-1500</v>
      </c>
      <c r="P1605" s="7">
        <v>0</v>
      </c>
      <c r="Q1605" s="7">
        <f t="shared" si="54"/>
        <v>-1500</v>
      </c>
      <c r="R1605" s="6" t="s">
        <v>1</v>
      </c>
      <c r="S1605" s="5" t="s">
        <v>4</v>
      </c>
      <c r="T1605" s="5"/>
      <c r="U1605" s="5" t="s">
        <v>1288</v>
      </c>
      <c r="V1605" s="1"/>
      <c r="W1605" s="1"/>
      <c r="X1605" s="1"/>
      <c r="Y1605" s="1"/>
      <c r="Z1605" s="4">
        <v>42370</v>
      </c>
      <c r="AA1605" s="1"/>
      <c r="AB1605" s="1"/>
      <c r="AC1605" s="1"/>
      <c r="AD1605" s="8" t="s">
        <v>1843</v>
      </c>
    </row>
    <row r="1606" spans="2:30" ht="15" customHeight="1" outlineLevel="5" x14ac:dyDescent="0.25">
      <c r="B1606" s="3"/>
      <c r="C1606" s="1"/>
      <c r="D1606" s="1"/>
      <c r="E1606" s="1"/>
      <c r="F1606" s="1"/>
      <c r="G1606" s="183" t="s">
        <v>1842</v>
      </c>
      <c r="H1606" s="188">
        <v>42370</v>
      </c>
      <c r="I1606" s="1" t="s">
        <v>14</v>
      </c>
      <c r="J1606" s="2" t="s">
        <v>64</v>
      </c>
      <c r="K1606" s="1" t="s">
        <v>9</v>
      </c>
      <c r="L1606" s="1" t="s">
        <v>10</v>
      </c>
      <c r="M1606" s="1" t="s">
        <v>10</v>
      </c>
      <c r="N1606" s="1" t="s">
        <v>11</v>
      </c>
      <c r="O1606" s="249">
        <v>305.25</v>
      </c>
      <c r="P1606" s="7">
        <v>0</v>
      </c>
      <c r="Q1606" s="7">
        <f t="shared" si="54"/>
        <v>305.25</v>
      </c>
      <c r="R1606" s="6" t="s">
        <v>1</v>
      </c>
      <c r="S1606" s="5" t="s">
        <v>4</v>
      </c>
      <c r="T1606" s="5"/>
      <c r="U1606" s="5" t="s">
        <v>488</v>
      </c>
      <c r="V1606" s="1"/>
      <c r="W1606" s="1"/>
      <c r="X1606" s="1"/>
      <c r="Y1606" s="1"/>
      <c r="Z1606" s="4">
        <v>42370</v>
      </c>
      <c r="AA1606" s="1"/>
      <c r="AB1606" s="1"/>
      <c r="AC1606" s="1"/>
      <c r="AD1606" s="8" t="s">
        <v>1843</v>
      </c>
    </row>
    <row r="1607" spans="2:30" ht="15" customHeight="1" outlineLevel="5" x14ac:dyDescent="0.25">
      <c r="B1607" s="3"/>
      <c r="C1607" s="1"/>
      <c r="D1607" s="1"/>
      <c r="E1607" s="1"/>
      <c r="F1607" s="1"/>
      <c r="G1607" s="183" t="s">
        <v>1842</v>
      </c>
      <c r="H1607" s="188">
        <v>42370</v>
      </c>
      <c r="I1607" s="1" t="s">
        <v>14</v>
      </c>
      <c r="J1607" s="2" t="s">
        <v>64</v>
      </c>
      <c r="K1607" s="1" t="s">
        <v>9</v>
      </c>
      <c r="L1607" s="1" t="s">
        <v>10</v>
      </c>
      <c r="M1607" s="1" t="s">
        <v>10</v>
      </c>
      <c r="N1607" s="1" t="s">
        <v>11</v>
      </c>
      <c r="O1607" s="249">
        <v>399.4</v>
      </c>
      <c r="P1607" s="7">
        <v>0</v>
      </c>
      <c r="Q1607" s="7">
        <f t="shared" si="54"/>
        <v>399.4</v>
      </c>
      <c r="R1607" s="6" t="s">
        <v>1</v>
      </c>
      <c r="S1607" s="5" t="s">
        <v>4</v>
      </c>
      <c r="T1607" s="5"/>
      <c r="U1607" s="5" t="s">
        <v>489</v>
      </c>
      <c r="V1607" s="1"/>
      <c r="W1607" s="1"/>
      <c r="X1607" s="1"/>
      <c r="Y1607" s="1"/>
      <c r="Z1607" s="4">
        <v>42370</v>
      </c>
      <c r="AA1607" s="1"/>
      <c r="AB1607" s="1"/>
      <c r="AC1607" s="1"/>
      <c r="AD1607" s="8" t="s">
        <v>1843</v>
      </c>
    </row>
    <row r="1608" spans="2:30" ht="15" customHeight="1" outlineLevel="5" x14ac:dyDescent="0.25">
      <c r="B1608" s="3"/>
      <c r="C1608" s="1"/>
      <c r="D1608" s="1"/>
      <c r="E1608" s="1"/>
      <c r="F1608" s="1"/>
      <c r="G1608" s="183" t="s">
        <v>1842</v>
      </c>
      <c r="H1608" s="188">
        <v>42370</v>
      </c>
      <c r="I1608" s="1" t="s">
        <v>14</v>
      </c>
      <c r="J1608" s="2" t="s">
        <v>64</v>
      </c>
      <c r="K1608" s="1" t="s">
        <v>9</v>
      </c>
      <c r="L1608" s="1" t="s">
        <v>10</v>
      </c>
      <c r="M1608" s="1" t="s">
        <v>10</v>
      </c>
      <c r="N1608" s="1" t="s">
        <v>11</v>
      </c>
      <c r="O1608" s="249">
        <v>2201.1999999999998</v>
      </c>
      <c r="P1608" s="7">
        <v>0</v>
      </c>
      <c r="Q1608" s="7">
        <f t="shared" si="54"/>
        <v>2201.1999999999998</v>
      </c>
      <c r="R1608" s="6" t="s">
        <v>1</v>
      </c>
      <c r="S1608" s="5" t="s">
        <v>4</v>
      </c>
      <c r="T1608" s="5"/>
      <c r="U1608" s="5" t="s">
        <v>490</v>
      </c>
      <c r="V1608" s="1"/>
      <c r="W1608" s="1"/>
      <c r="X1608" s="1"/>
      <c r="Y1608" s="1"/>
      <c r="Z1608" s="4">
        <v>42370</v>
      </c>
      <c r="AA1608" s="1"/>
      <c r="AB1608" s="1"/>
      <c r="AC1608" s="1"/>
      <c r="AD1608" s="8" t="s">
        <v>1843</v>
      </c>
    </row>
    <row r="1609" spans="2:30" ht="15" customHeight="1" outlineLevel="5" x14ac:dyDescent="0.25">
      <c r="B1609" s="3"/>
      <c r="C1609" s="1"/>
      <c r="D1609" s="1"/>
      <c r="E1609" s="1"/>
      <c r="F1609" s="1"/>
      <c r="G1609" s="183" t="s">
        <v>1842</v>
      </c>
      <c r="H1609" s="188">
        <v>42370</v>
      </c>
      <c r="I1609" s="1" t="s">
        <v>14</v>
      </c>
      <c r="J1609" s="2" t="s">
        <v>64</v>
      </c>
      <c r="K1609" s="1" t="s">
        <v>9</v>
      </c>
      <c r="L1609" s="1" t="s">
        <v>10</v>
      </c>
      <c r="M1609" s="1" t="s">
        <v>10</v>
      </c>
      <c r="N1609" s="1" t="s">
        <v>11</v>
      </c>
      <c r="O1609" s="249">
        <v>128</v>
      </c>
      <c r="P1609" s="7">
        <v>0</v>
      </c>
      <c r="Q1609" s="7">
        <f t="shared" si="54"/>
        <v>128</v>
      </c>
      <c r="R1609" s="6" t="s">
        <v>1</v>
      </c>
      <c r="S1609" s="5" t="s">
        <v>4</v>
      </c>
      <c r="T1609" s="5"/>
      <c r="U1609" s="5" t="s">
        <v>491</v>
      </c>
      <c r="V1609" s="1"/>
      <c r="W1609" s="1"/>
      <c r="X1609" s="1"/>
      <c r="Y1609" s="1"/>
      <c r="Z1609" s="4">
        <v>42370</v>
      </c>
      <c r="AA1609" s="1"/>
      <c r="AB1609" s="1"/>
      <c r="AC1609" s="1"/>
      <c r="AD1609" s="8" t="s">
        <v>1843</v>
      </c>
    </row>
    <row r="1610" spans="2:30" ht="15" customHeight="1" outlineLevel="5" x14ac:dyDescent="0.25">
      <c r="B1610" s="3"/>
      <c r="C1610" s="1"/>
      <c r="D1610" s="1"/>
      <c r="E1610" s="1"/>
      <c r="F1610" s="1"/>
      <c r="G1610" s="183" t="s">
        <v>1842</v>
      </c>
      <c r="H1610" s="188">
        <v>42370</v>
      </c>
      <c r="I1610" s="1" t="s">
        <v>14</v>
      </c>
      <c r="J1610" s="2" t="s">
        <v>64</v>
      </c>
      <c r="K1610" s="1" t="s">
        <v>9</v>
      </c>
      <c r="L1610" s="1" t="s">
        <v>10</v>
      </c>
      <c r="M1610" s="1" t="s">
        <v>10</v>
      </c>
      <c r="N1610" s="1" t="s">
        <v>11</v>
      </c>
      <c r="O1610" s="249">
        <v>214</v>
      </c>
      <c r="P1610" s="7">
        <v>0</v>
      </c>
      <c r="Q1610" s="7">
        <f t="shared" si="54"/>
        <v>214</v>
      </c>
      <c r="R1610" s="6" t="s">
        <v>1</v>
      </c>
      <c r="S1610" s="5" t="s">
        <v>4</v>
      </c>
      <c r="T1610" s="5"/>
      <c r="U1610" s="5" t="s">
        <v>492</v>
      </c>
      <c r="V1610" s="1"/>
      <c r="W1610" s="1"/>
      <c r="X1610" s="1"/>
      <c r="Y1610" s="1"/>
      <c r="Z1610" s="4">
        <v>42370</v>
      </c>
      <c r="AA1610" s="1"/>
      <c r="AB1610" s="1"/>
      <c r="AC1610" s="1"/>
      <c r="AD1610" s="8" t="s">
        <v>1843</v>
      </c>
    </row>
    <row r="1611" spans="2:30" ht="15" customHeight="1" outlineLevel="5" x14ac:dyDescent="0.25">
      <c r="B1611" s="3"/>
      <c r="C1611" s="1"/>
      <c r="D1611" s="1"/>
      <c r="E1611" s="1"/>
      <c r="F1611" s="1"/>
      <c r="G1611" s="183" t="s">
        <v>1842</v>
      </c>
      <c r="H1611" s="188">
        <v>42370</v>
      </c>
      <c r="I1611" s="1" t="s">
        <v>14</v>
      </c>
      <c r="J1611" s="2" t="s">
        <v>64</v>
      </c>
      <c r="K1611" s="1" t="s">
        <v>9</v>
      </c>
      <c r="L1611" s="1" t="s">
        <v>10</v>
      </c>
      <c r="M1611" s="1" t="s">
        <v>10</v>
      </c>
      <c r="N1611" s="1" t="s">
        <v>11</v>
      </c>
      <c r="O1611" s="249">
        <v>209</v>
      </c>
      <c r="P1611" s="7">
        <v>0</v>
      </c>
      <c r="Q1611" s="7">
        <f t="shared" si="54"/>
        <v>209</v>
      </c>
      <c r="R1611" s="6" t="s">
        <v>1</v>
      </c>
      <c r="S1611" s="5" t="s">
        <v>4</v>
      </c>
      <c r="T1611" s="5"/>
      <c r="U1611" s="5" t="s">
        <v>493</v>
      </c>
      <c r="V1611" s="1"/>
      <c r="W1611" s="1"/>
      <c r="X1611" s="1"/>
      <c r="Y1611" s="1"/>
      <c r="Z1611" s="4">
        <v>42370</v>
      </c>
      <c r="AA1611" s="1"/>
      <c r="AB1611" s="1"/>
      <c r="AC1611" s="1"/>
      <c r="AD1611" s="8" t="s">
        <v>1843</v>
      </c>
    </row>
    <row r="1612" spans="2:30" ht="15" customHeight="1" outlineLevel="5" x14ac:dyDescent="0.25">
      <c r="B1612" s="3"/>
      <c r="C1612" s="1"/>
      <c r="D1612" s="1"/>
      <c r="E1612" s="1"/>
      <c r="F1612" s="1"/>
      <c r="G1612" s="183" t="s">
        <v>1842</v>
      </c>
      <c r="H1612" s="188">
        <v>42370</v>
      </c>
      <c r="I1612" s="1" t="s">
        <v>14</v>
      </c>
      <c r="J1612" s="2" t="s">
        <v>64</v>
      </c>
      <c r="K1612" s="1" t="s">
        <v>9</v>
      </c>
      <c r="L1612" s="1" t="s">
        <v>10</v>
      </c>
      <c r="M1612" s="1" t="s">
        <v>10</v>
      </c>
      <c r="N1612" s="1" t="s">
        <v>11</v>
      </c>
      <c r="O1612" s="249">
        <v>373.39</v>
      </c>
      <c r="P1612" s="7">
        <v>0</v>
      </c>
      <c r="Q1612" s="7">
        <f t="shared" si="54"/>
        <v>373.39</v>
      </c>
      <c r="R1612" s="6" t="s">
        <v>1</v>
      </c>
      <c r="S1612" s="5" t="s">
        <v>4</v>
      </c>
      <c r="T1612" s="5"/>
      <c r="U1612" s="5" t="s">
        <v>494</v>
      </c>
      <c r="V1612" s="1"/>
      <c r="W1612" s="1"/>
      <c r="X1612" s="1"/>
      <c r="Y1612" s="1"/>
      <c r="Z1612" s="4">
        <v>42370</v>
      </c>
      <c r="AA1612" s="1"/>
      <c r="AB1612" s="1"/>
      <c r="AC1612" s="1"/>
      <c r="AD1612" s="8" t="s">
        <v>1843</v>
      </c>
    </row>
    <row r="1613" spans="2:30" ht="15" customHeight="1" outlineLevel="5" x14ac:dyDescent="0.25">
      <c r="B1613" s="3"/>
      <c r="C1613" s="1"/>
      <c r="D1613" s="1"/>
      <c r="E1613" s="1"/>
      <c r="F1613" s="1"/>
      <c r="G1613" s="183" t="s">
        <v>1842</v>
      </c>
      <c r="H1613" s="188">
        <v>42370</v>
      </c>
      <c r="I1613" s="1" t="s">
        <v>14</v>
      </c>
      <c r="J1613" s="2" t="s">
        <v>64</v>
      </c>
      <c r="K1613" s="1" t="s">
        <v>9</v>
      </c>
      <c r="L1613" s="1" t="s">
        <v>10</v>
      </c>
      <c r="M1613" s="1" t="s">
        <v>10</v>
      </c>
      <c r="N1613" s="1" t="s">
        <v>11</v>
      </c>
      <c r="O1613" s="249">
        <v>9747</v>
      </c>
      <c r="P1613" s="7">
        <v>0</v>
      </c>
      <c r="Q1613" s="7">
        <f t="shared" si="54"/>
        <v>9747</v>
      </c>
      <c r="R1613" s="6" t="s">
        <v>1</v>
      </c>
      <c r="S1613" s="5" t="s">
        <v>4</v>
      </c>
      <c r="T1613" s="5"/>
      <c r="U1613" s="5" t="s">
        <v>495</v>
      </c>
      <c r="V1613" s="1"/>
      <c r="W1613" s="1"/>
      <c r="X1613" s="1"/>
      <c r="Y1613" s="1"/>
      <c r="Z1613" s="4">
        <v>42370</v>
      </c>
      <c r="AA1613" s="1"/>
      <c r="AB1613" s="1"/>
      <c r="AC1613" s="1"/>
      <c r="AD1613" s="8" t="s">
        <v>1843</v>
      </c>
    </row>
    <row r="1614" spans="2:30" ht="15" customHeight="1" outlineLevel="5" x14ac:dyDescent="0.25">
      <c r="B1614" s="3"/>
      <c r="C1614" s="1"/>
      <c r="D1614" s="1"/>
      <c r="E1614" s="1"/>
      <c r="F1614" s="1"/>
      <c r="G1614" s="183" t="s">
        <v>1842</v>
      </c>
      <c r="H1614" s="188">
        <v>42370</v>
      </c>
      <c r="I1614" s="1" t="s">
        <v>14</v>
      </c>
      <c r="J1614" s="2" t="s">
        <v>64</v>
      </c>
      <c r="K1614" s="1" t="s">
        <v>9</v>
      </c>
      <c r="L1614" s="1" t="s">
        <v>10</v>
      </c>
      <c r="M1614" s="1" t="s">
        <v>10</v>
      </c>
      <c r="N1614" s="1" t="s">
        <v>11</v>
      </c>
      <c r="O1614" s="249">
        <v>59.7</v>
      </c>
      <c r="P1614" s="7">
        <v>0</v>
      </c>
      <c r="Q1614" s="7">
        <f t="shared" si="54"/>
        <v>59.7</v>
      </c>
      <c r="R1614" s="6" t="s">
        <v>1</v>
      </c>
      <c r="S1614" s="5" t="s">
        <v>4</v>
      </c>
      <c r="T1614" s="5"/>
      <c r="U1614" s="5" t="s">
        <v>941</v>
      </c>
      <c r="V1614" s="1"/>
      <c r="W1614" s="1"/>
      <c r="X1614" s="1"/>
      <c r="Y1614" s="1"/>
      <c r="Z1614" s="4">
        <v>42370</v>
      </c>
      <c r="AA1614" s="1"/>
      <c r="AB1614" s="1"/>
      <c r="AC1614" s="1"/>
      <c r="AD1614" s="8" t="s">
        <v>1843</v>
      </c>
    </row>
    <row r="1615" spans="2:30" ht="15" customHeight="1" outlineLevel="5" x14ac:dyDescent="0.25">
      <c r="B1615" s="3"/>
      <c r="C1615" s="1"/>
      <c r="D1615" s="1"/>
      <c r="E1615" s="1"/>
      <c r="F1615" s="1"/>
      <c r="G1615" s="183" t="s">
        <v>1842</v>
      </c>
      <c r="H1615" s="188">
        <v>42370</v>
      </c>
      <c r="I1615" s="1" t="s">
        <v>14</v>
      </c>
      <c r="J1615" s="2" t="s">
        <v>64</v>
      </c>
      <c r="K1615" s="1" t="s">
        <v>9</v>
      </c>
      <c r="L1615" s="1" t="s">
        <v>10</v>
      </c>
      <c r="M1615" s="1" t="s">
        <v>10</v>
      </c>
      <c r="N1615" s="1" t="s">
        <v>11</v>
      </c>
      <c r="O1615" s="249">
        <v>29025.45</v>
      </c>
      <c r="P1615" s="7">
        <v>0</v>
      </c>
      <c r="Q1615" s="7">
        <f t="shared" si="54"/>
        <v>29025.45</v>
      </c>
      <c r="R1615" s="6" t="s">
        <v>1</v>
      </c>
      <c r="S1615" s="5" t="s">
        <v>4</v>
      </c>
      <c r="T1615" s="5"/>
      <c r="U1615" s="5" t="s">
        <v>496</v>
      </c>
      <c r="V1615" s="1"/>
      <c r="W1615" s="1"/>
      <c r="X1615" s="1"/>
      <c r="Y1615" s="1"/>
      <c r="Z1615" s="4">
        <v>42370</v>
      </c>
      <c r="AA1615" s="1"/>
      <c r="AB1615" s="1"/>
      <c r="AC1615" s="1"/>
      <c r="AD1615" s="8" t="s">
        <v>1843</v>
      </c>
    </row>
    <row r="1616" spans="2:30" ht="15" customHeight="1" outlineLevel="5" x14ac:dyDescent="0.25">
      <c r="B1616" s="3"/>
      <c r="C1616" s="1"/>
      <c r="D1616" s="1"/>
      <c r="E1616" s="1"/>
      <c r="F1616" s="1"/>
      <c r="G1616" s="183" t="s">
        <v>1842</v>
      </c>
      <c r="H1616" s="188">
        <v>42370</v>
      </c>
      <c r="I1616" s="1" t="s">
        <v>14</v>
      </c>
      <c r="J1616" s="2" t="s">
        <v>64</v>
      </c>
      <c r="K1616" s="1" t="s">
        <v>9</v>
      </c>
      <c r="L1616" s="1" t="s">
        <v>10</v>
      </c>
      <c r="M1616" s="1" t="s">
        <v>10</v>
      </c>
      <c r="N1616" s="1" t="s">
        <v>11</v>
      </c>
      <c r="O1616" s="249">
        <v>32423.5</v>
      </c>
      <c r="P1616" s="7">
        <v>0</v>
      </c>
      <c r="Q1616" s="7">
        <f t="shared" si="54"/>
        <v>32423.5</v>
      </c>
      <c r="R1616" s="6" t="s">
        <v>1</v>
      </c>
      <c r="S1616" s="5" t="s">
        <v>4</v>
      </c>
      <c r="T1616" s="5"/>
      <c r="U1616" s="5" t="s">
        <v>497</v>
      </c>
      <c r="V1616" s="1"/>
      <c r="W1616" s="1"/>
      <c r="X1616" s="1"/>
      <c r="Y1616" s="1"/>
      <c r="Z1616" s="4">
        <v>42370</v>
      </c>
      <c r="AA1616" s="1"/>
      <c r="AB1616" s="1"/>
      <c r="AC1616" s="1"/>
      <c r="AD1616" s="8" t="s">
        <v>1843</v>
      </c>
    </row>
    <row r="1617" spans="2:30" ht="15" customHeight="1" outlineLevel="5" x14ac:dyDescent="0.25">
      <c r="B1617" s="3"/>
      <c r="C1617" s="1"/>
      <c r="D1617" s="1"/>
      <c r="E1617" s="1"/>
      <c r="F1617" s="1"/>
      <c r="G1617" s="183" t="s">
        <v>1842</v>
      </c>
      <c r="H1617" s="188">
        <v>42370</v>
      </c>
      <c r="I1617" s="1" t="s">
        <v>14</v>
      </c>
      <c r="J1617" s="2" t="s">
        <v>64</v>
      </c>
      <c r="K1617" s="1" t="s">
        <v>9</v>
      </c>
      <c r="L1617" s="1" t="s">
        <v>10</v>
      </c>
      <c r="M1617" s="1" t="s">
        <v>10</v>
      </c>
      <c r="N1617" s="1" t="s">
        <v>11</v>
      </c>
      <c r="O1617" s="249">
        <v>1010.7</v>
      </c>
      <c r="P1617" s="7">
        <v>0</v>
      </c>
      <c r="Q1617" s="7">
        <f t="shared" si="54"/>
        <v>1010.7</v>
      </c>
      <c r="R1617" s="6" t="s">
        <v>1</v>
      </c>
      <c r="S1617" s="5" t="s">
        <v>4</v>
      </c>
      <c r="T1617" s="5"/>
      <c r="U1617" s="5" t="s">
        <v>498</v>
      </c>
      <c r="V1617" s="1"/>
      <c r="W1617" s="1"/>
      <c r="X1617" s="1"/>
      <c r="Y1617" s="1"/>
      <c r="Z1617" s="4">
        <v>42370</v>
      </c>
      <c r="AA1617" s="1"/>
      <c r="AB1617" s="1"/>
      <c r="AC1617" s="1"/>
      <c r="AD1617" s="8" t="s">
        <v>1843</v>
      </c>
    </row>
    <row r="1618" spans="2:30" ht="15" customHeight="1" outlineLevel="5" x14ac:dyDescent="0.25">
      <c r="B1618" s="3"/>
      <c r="C1618" s="1"/>
      <c r="D1618" s="1"/>
      <c r="E1618" s="1"/>
      <c r="F1618" s="1"/>
      <c r="G1618" s="183" t="s">
        <v>1842</v>
      </c>
      <c r="H1618" s="188">
        <v>42370</v>
      </c>
      <c r="I1618" s="1" t="s">
        <v>14</v>
      </c>
      <c r="J1618" s="2" t="s">
        <v>64</v>
      </c>
      <c r="K1618" s="1" t="s">
        <v>9</v>
      </c>
      <c r="L1618" s="1" t="s">
        <v>10</v>
      </c>
      <c r="M1618" s="1" t="s">
        <v>10</v>
      </c>
      <c r="N1618" s="1" t="s">
        <v>11</v>
      </c>
      <c r="O1618" s="249">
        <v>5730.76</v>
      </c>
      <c r="P1618" s="7">
        <v>0</v>
      </c>
      <c r="Q1618" s="7">
        <f t="shared" si="54"/>
        <v>5730.76</v>
      </c>
      <c r="R1618" s="6" t="s">
        <v>1</v>
      </c>
      <c r="S1618" s="5" t="s">
        <v>4</v>
      </c>
      <c r="T1618" s="5"/>
      <c r="U1618" s="5" t="s">
        <v>499</v>
      </c>
      <c r="V1618" s="1"/>
      <c r="W1618" s="1"/>
      <c r="X1618" s="1"/>
      <c r="Y1618" s="1"/>
      <c r="Z1618" s="4">
        <v>42370</v>
      </c>
      <c r="AA1618" s="1"/>
      <c r="AB1618" s="1"/>
      <c r="AC1618" s="1"/>
      <c r="AD1618" s="8" t="s">
        <v>1843</v>
      </c>
    </row>
    <row r="1619" spans="2:30" ht="15" customHeight="1" outlineLevel="5" x14ac:dyDescent="0.25">
      <c r="B1619" s="3"/>
      <c r="C1619" s="1"/>
      <c r="D1619" s="1"/>
      <c r="E1619" s="1"/>
      <c r="F1619" s="1"/>
      <c r="G1619" s="183" t="s">
        <v>1842</v>
      </c>
      <c r="H1619" s="188">
        <v>42370</v>
      </c>
      <c r="I1619" s="1" t="s">
        <v>14</v>
      </c>
      <c r="J1619" s="2" t="s">
        <v>64</v>
      </c>
      <c r="K1619" s="1" t="s">
        <v>9</v>
      </c>
      <c r="L1619" s="1" t="s">
        <v>10</v>
      </c>
      <c r="M1619" s="1" t="s">
        <v>10</v>
      </c>
      <c r="N1619" s="1" t="s">
        <v>11</v>
      </c>
      <c r="O1619" s="249">
        <v>16397</v>
      </c>
      <c r="P1619" s="7">
        <v>0</v>
      </c>
      <c r="Q1619" s="7">
        <f t="shared" si="54"/>
        <v>16397</v>
      </c>
      <c r="R1619" s="6" t="s">
        <v>1</v>
      </c>
      <c r="S1619" s="5" t="s">
        <v>4</v>
      </c>
      <c r="T1619" s="5"/>
      <c r="U1619" s="5" t="s">
        <v>500</v>
      </c>
      <c r="V1619" s="1"/>
      <c r="W1619" s="1"/>
      <c r="X1619" s="1"/>
      <c r="Y1619" s="1"/>
      <c r="Z1619" s="4">
        <v>42370</v>
      </c>
      <c r="AA1619" s="1"/>
      <c r="AB1619" s="1"/>
      <c r="AC1619" s="1"/>
      <c r="AD1619" s="8" t="s">
        <v>1843</v>
      </c>
    </row>
    <row r="1620" spans="2:30" ht="15" customHeight="1" outlineLevel="5" x14ac:dyDescent="0.25">
      <c r="B1620" s="3"/>
      <c r="C1620" s="1"/>
      <c r="D1620" s="1"/>
      <c r="E1620" s="1"/>
      <c r="F1620" s="1"/>
      <c r="G1620" s="183" t="s">
        <v>1842</v>
      </c>
      <c r="H1620" s="188">
        <v>42370</v>
      </c>
      <c r="I1620" s="1" t="s">
        <v>14</v>
      </c>
      <c r="J1620" s="2" t="s">
        <v>64</v>
      </c>
      <c r="K1620" s="1" t="s">
        <v>9</v>
      </c>
      <c r="L1620" s="1" t="s">
        <v>10</v>
      </c>
      <c r="M1620" s="1" t="s">
        <v>10</v>
      </c>
      <c r="N1620" s="1" t="s">
        <v>11</v>
      </c>
      <c r="O1620" s="249">
        <v>6498</v>
      </c>
      <c r="P1620" s="7">
        <v>0</v>
      </c>
      <c r="Q1620" s="7">
        <f t="shared" si="54"/>
        <v>6498</v>
      </c>
      <c r="R1620" s="6" t="s">
        <v>1</v>
      </c>
      <c r="S1620" s="5" t="s">
        <v>4</v>
      </c>
      <c r="T1620" s="5"/>
      <c r="U1620" s="5" t="s">
        <v>501</v>
      </c>
      <c r="V1620" s="1"/>
      <c r="W1620" s="1"/>
      <c r="X1620" s="1"/>
      <c r="Y1620" s="1"/>
      <c r="Z1620" s="4">
        <v>42370</v>
      </c>
      <c r="AA1620" s="1"/>
      <c r="AB1620" s="1"/>
      <c r="AC1620" s="1"/>
      <c r="AD1620" s="8" t="s">
        <v>1843</v>
      </c>
    </row>
    <row r="1621" spans="2:30" ht="15" customHeight="1" outlineLevel="5" x14ac:dyDescent="0.25">
      <c r="B1621" s="3"/>
      <c r="C1621" s="1"/>
      <c r="D1621" s="1"/>
      <c r="E1621" s="1"/>
      <c r="F1621" s="1"/>
      <c r="G1621" s="183" t="s">
        <v>1842</v>
      </c>
      <c r="H1621" s="188">
        <v>42370</v>
      </c>
      <c r="I1621" s="1" t="s">
        <v>14</v>
      </c>
      <c r="J1621" s="2" t="s">
        <v>64</v>
      </c>
      <c r="K1621" s="1" t="s">
        <v>9</v>
      </c>
      <c r="L1621" s="1" t="s">
        <v>10</v>
      </c>
      <c r="M1621" s="1" t="s">
        <v>10</v>
      </c>
      <c r="N1621" s="1" t="s">
        <v>11</v>
      </c>
      <c r="O1621" s="249">
        <v>13963.88</v>
      </c>
      <c r="P1621" s="7">
        <v>0</v>
      </c>
      <c r="Q1621" s="7">
        <f t="shared" si="54"/>
        <v>13963.88</v>
      </c>
      <c r="R1621" s="6" t="s">
        <v>1</v>
      </c>
      <c r="S1621" s="5" t="s">
        <v>4</v>
      </c>
      <c r="T1621" s="5"/>
      <c r="U1621" s="5" t="s">
        <v>502</v>
      </c>
      <c r="V1621" s="1"/>
      <c r="W1621" s="1"/>
      <c r="X1621" s="1"/>
      <c r="Y1621" s="1"/>
      <c r="Z1621" s="4">
        <v>42370</v>
      </c>
      <c r="AA1621" s="1"/>
      <c r="AB1621" s="1"/>
      <c r="AC1621" s="1"/>
      <c r="AD1621" s="8" t="s">
        <v>1843</v>
      </c>
    </row>
    <row r="1622" spans="2:30" ht="15" customHeight="1" outlineLevel="5" x14ac:dyDescent="0.25">
      <c r="B1622" s="3"/>
      <c r="C1622" s="1"/>
      <c r="D1622" s="1"/>
      <c r="E1622" s="1"/>
      <c r="F1622" s="1"/>
      <c r="G1622" s="183" t="s">
        <v>1842</v>
      </c>
      <c r="H1622" s="188">
        <v>42370</v>
      </c>
      <c r="I1622" s="1" t="s">
        <v>14</v>
      </c>
      <c r="J1622" s="2" t="s">
        <v>64</v>
      </c>
      <c r="K1622" s="1" t="s">
        <v>9</v>
      </c>
      <c r="L1622" s="1" t="s">
        <v>10</v>
      </c>
      <c r="M1622" s="1" t="s">
        <v>10</v>
      </c>
      <c r="N1622" s="1" t="s">
        <v>11</v>
      </c>
      <c r="O1622" s="249">
        <v>12869.69</v>
      </c>
      <c r="P1622" s="7">
        <v>0</v>
      </c>
      <c r="Q1622" s="7">
        <f t="shared" si="54"/>
        <v>12869.69</v>
      </c>
      <c r="R1622" s="6" t="s">
        <v>1</v>
      </c>
      <c r="S1622" s="5" t="s">
        <v>4</v>
      </c>
      <c r="T1622" s="5"/>
      <c r="U1622" s="5" t="s">
        <v>503</v>
      </c>
      <c r="V1622" s="1"/>
      <c r="W1622" s="1"/>
      <c r="X1622" s="1"/>
      <c r="Y1622" s="1"/>
      <c r="Z1622" s="4">
        <v>42370</v>
      </c>
      <c r="AA1622" s="1"/>
      <c r="AB1622" s="1"/>
      <c r="AC1622" s="1"/>
      <c r="AD1622" s="8" t="s">
        <v>1843</v>
      </c>
    </row>
    <row r="1623" spans="2:30" ht="15" customHeight="1" outlineLevel="5" x14ac:dyDescent="0.25">
      <c r="B1623" s="3"/>
      <c r="C1623" s="1"/>
      <c r="D1623" s="1"/>
      <c r="E1623" s="1"/>
      <c r="F1623" s="1"/>
      <c r="G1623" s="183" t="s">
        <v>1842</v>
      </c>
      <c r="H1623" s="188">
        <v>42370</v>
      </c>
      <c r="I1623" s="1" t="s">
        <v>14</v>
      </c>
      <c r="J1623" s="2" t="s">
        <v>64</v>
      </c>
      <c r="K1623" s="1" t="s">
        <v>9</v>
      </c>
      <c r="L1623" s="1" t="s">
        <v>10</v>
      </c>
      <c r="M1623" s="1" t="s">
        <v>10</v>
      </c>
      <c r="N1623" s="1" t="s">
        <v>11</v>
      </c>
      <c r="O1623" s="249">
        <v>23253</v>
      </c>
      <c r="P1623" s="7">
        <v>0</v>
      </c>
      <c r="Q1623" s="7">
        <f t="shared" si="54"/>
        <v>23253</v>
      </c>
      <c r="R1623" s="6" t="s">
        <v>1</v>
      </c>
      <c r="S1623" s="5" t="s">
        <v>4</v>
      </c>
      <c r="T1623" s="5"/>
      <c r="U1623" s="5" t="s">
        <v>504</v>
      </c>
      <c r="V1623" s="1"/>
      <c r="W1623" s="1"/>
      <c r="X1623" s="1"/>
      <c r="Y1623" s="1"/>
      <c r="Z1623" s="4">
        <v>42370</v>
      </c>
      <c r="AA1623" s="1"/>
      <c r="AB1623" s="1"/>
      <c r="AC1623" s="1"/>
      <c r="AD1623" s="8" t="s">
        <v>1843</v>
      </c>
    </row>
    <row r="1624" spans="2:30" ht="15" customHeight="1" outlineLevel="5" x14ac:dyDescent="0.25">
      <c r="B1624" s="3"/>
      <c r="C1624" s="1"/>
      <c r="D1624" s="1"/>
      <c r="E1624" s="1"/>
      <c r="F1624" s="1"/>
      <c r="G1624" s="183" t="s">
        <v>1842</v>
      </c>
      <c r="H1624" s="188">
        <v>42370</v>
      </c>
      <c r="I1624" s="1" t="s">
        <v>14</v>
      </c>
      <c r="J1624" s="2" t="s">
        <v>64</v>
      </c>
      <c r="K1624" s="1" t="s">
        <v>9</v>
      </c>
      <c r="L1624" s="1" t="s">
        <v>10</v>
      </c>
      <c r="M1624" s="1" t="s">
        <v>10</v>
      </c>
      <c r="N1624" s="1" t="s">
        <v>11</v>
      </c>
      <c r="O1624" s="249">
        <v>32699</v>
      </c>
      <c r="P1624" s="7">
        <v>0</v>
      </c>
      <c r="Q1624" s="7">
        <f t="shared" si="54"/>
        <v>32699</v>
      </c>
      <c r="R1624" s="6" t="s">
        <v>1</v>
      </c>
      <c r="S1624" s="5" t="s">
        <v>4</v>
      </c>
      <c r="T1624" s="5"/>
      <c r="U1624" s="5" t="s">
        <v>505</v>
      </c>
      <c r="V1624" s="1"/>
      <c r="W1624" s="1"/>
      <c r="X1624" s="1"/>
      <c r="Y1624" s="1"/>
      <c r="Z1624" s="4">
        <v>42370</v>
      </c>
      <c r="AA1624" s="1"/>
      <c r="AB1624" s="1"/>
      <c r="AC1624" s="1"/>
      <c r="AD1624" s="8" t="s">
        <v>1843</v>
      </c>
    </row>
    <row r="1625" spans="2:30" ht="15" customHeight="1" outlineLevel="5" x14ac:dyDescent="0.25">
      <c r="B1625" s="3"/>
      <c r="C1625" s="1"/>
      <c r="D1625" s="1"/>
      <c r="E1625" s="1"/>
      <c r="F1625" s="1"/>
      <c r="G1625" s="183" t="s">
        <v>1842</v>
      </c>
      <c r="H1625" s="188">
        <v>42370</v>
      </c>
      <c r="I1625" s="1" t="s">
        <v>14</v>
      </c>
      <c r="J1625" s="2" t="s">
        <v>64</v>
      </c>
      <c r="K1625" s="1" t="s">
        <v>9</v>
      </c>
      <c r="L1625" s="1" t="s">
        <v>10</v>
      </c>
      <c r="M1625" s="1" t="s">
        <v>10</v>
      </c>
      <c r="N1625" s="1" t="s">
        <v>11</v>
      </c>
      <c r="O1625" s="249">
        <v>9747</v>
      </c>
      <c r="P1625" s="7">
        <v>0</v>
      </c>
      <c r="Q1625" s="7">
        <f t="shared" si="54"/>
        <v>9747</v>
      </c>
      <c r="R1625" s="6" t="s">
        <v>1</v>
      </c>
      <c r="S1625" s="5" t="s">
        <v>4</v>
      </c>
      <c r="T1625" s="5"/>
      <c r="U1625" s="5" t="s">
        <v>506</v>
      </c>
      <c r="V1625" s="1"/>
      <c r="W1625" s="1"/>
      <c r="X1625" s="1"/>
      <c r="Y1625" s="1"/>
      <c r="Z1625" s="4">
        <v>42370</v>
      </c>
      <c r="AA1625" s="1"/>
      <c r="AB1625" s="1"/>
      <c r="AC1625" s="1"/>
      <c r="AD1625" s="8" t="s">
        <v>1843</v>
      </c>
    </row>
    <row r="1626" spans="2:30" ht="15" customHeight="1" outlineLevel="5" x14ac:dyDescent="0.25">
      <c r="B1626" s="3"/>
      <c r="C1626" s="1"/>
      <c r="D1626" s="1"/>
      <c r="E1626" s="1"/>
      <c r="F1626" s="1"/>
      <c r="G1626" s="183" t="s">
        <v>1842</v>
      </c>
      <c r="H1626" s="188">
        <v>42370</v>
      </c>
      <c r="I1626" s="1" t="s">
        <v>14</v>
      </c>
      <c r="J1626" s="2" t="s">
        <v>64</v>
      </c>
      <c r="K1626" s="1" t="s">
        <v>9</v>
      </c>
      <c r="L1626" s="1" t="s">
        <v>10</v>
      </c>
      <c r="M1626" s="1" t="s">
        <v>10</v>
      </c>
      <c r="N1626" s="1" t="s">
        <v>11</v>
      </c>
      <c r="O1626" s="249">
        <v>21717</v>
      </c>
      <c r="P1626" s="7">
        <v>0</v>
      </c>
      <c r="Q1626" s="7">
        <f t="shared" si="54"/>
        <v>21717</v>
      </c>
      <c r="R1626" s="6" t="s">
        <v>1</v>
      </c>
      <c r="S1626" s="5" t="s">
        <v>4</v>
      </c>
      <c r="T1626" s="5"/>
      <c r="U1626" s="5" t="s">
        <v>507</v>
      </c>
      <c r="V1626" s="1"/>
      <c r="W1626" s="1"/>
      <c r="X1626" s="1"/>
      <c r="Y1626" s="1"/>
      <c r="Z1626" s="4">
        <v>42370</v>
      </c>
      <c r="AA1626" s="1"/>
      <c r="AB1626" s="1"/>
      <c r="AC1626" s="1"/>
      <c r="AD1626" s="8" t="s">
        <v>1843</v>
      </c>
    </row>
    <row r="1627" spans="2:30" ht="15" customHeight="1" outlineLevel="5" x14ac:dyDescent="0.25">
      <c r="B1627" s="3"/>
      <c r="C1627" s="1"/>
      <c r="D1627" s="1"/>
      <c r="E1627" s="1"/>
      <c r="F1627" s="1"/>
      <c r="G1627" s="183" t="s">
        <v>1842</v>
      </c>
      <c r="H1627" s="188">
        <v>42370</v>
      </c>
      <c r="I1627" s="1" t="s">
        <v>14</v>
      </c>
      <c r="J1627" s="2" t="s">
        <v>64</v>
      </c>
      <c r="K1627" s="1" t="s">
        <v>9</v>
      </c>
      <c r="L1627" s="1" t="s">
        <v>10</v>
      </c>
      <c r="M1627" s="1" t="s">
        <v>10</v>
      </c>
      <c r="N1627" s="1" t="s">
        <v>11</v>
      </c>
      <c r="O1627" s="249">
        <v>6498</v>
      </c>
      <c r="P1627" s="7">
        <v>0</v>
      </c>
      <c r="Q1627" s="7">
        <f t="shared" si="54"/>
        <v>6498</v>
      </c>
      <c r="R1627" s="6" t="s">
        <v>1</v>
      </c>
      <c r="S1627" s="5" t="s">
        <v>4</v>
      </c>
      <c r="T1627" s="5"/>
      <c r="U1627" s="5" t="s">
        <v>508</v>
      </c>
      <c r="V1627" s="1"/>
      <c r="W1627" s="1"/>
      <c r="X1627" s="1"/>
      <c r="Y1627" s="1"/>
      <c r="Z1627" s="4">
        <v>42370</v>
      </c>
      <c r="AA1627" s="1"/>
      <c r="AB1627" s="1"/>
      <c r="AC1627" s="1"/>
      <c r="AD1627" s="8" t="s">
        <v>1843</v>
      </c>
    </row>
    <row r="1628" spans="2:30" ht="15" customHeight="1" outlineLevel="5" x14ac:dyDescent="0.25">
      <c r="B1628" s="3"/>
      <c r="C1628" s="1"/>
      <c r="D1628" s="1"/>
      <c r="E1628" s="1"/>
      <c r="F1628" s="1"/>
      <c r="G1628" s="183" t="s">
        <v>1842</v>
      </c>
      <c r="H1628" s="188">
        <v>42370</v>
      </c>
      <c r="I1628" s="1" t="s">
        <v>14</v>
      </c>
      <c r="J1628" s="2" t="s">
        <v>64</v>
      </c>
      <c r="K1628" s="1" t="s">
        <v>9</v>
      </c>
      <c r="L1628" s="1" t="s">
        <v>10</v>
      </c>
      <c r="M1628" s="1" t="s">
        <v>10</v>
      </c>
      <c r="N1628" s="1" t="s">
        <v>11</v>
      </c>
      <c r="O1628" s="249">
        <v>4826</v>
      </c>
      <c r="P1628" s="7">
        <v>0</v>
      </c>
      <c r="Q1628" s="7">
        <f t="shared" si="54"/>
        <v>4826</v>
      </c>
      <c r="R1628" s="6" t="s">
        <v>1</v>
      </c>
      <c r="S1628" s="5" t="s">
        <v>4</v>
      </c>
      <c r="T1628" s="5"/>
      <c r="U1628" s="5" t="s">
        <v>509</v>
      </c>
      <c r="V1628" s="1"/>
      <c r="W1628" s="1"/>
      <c r="X1628" s="1"/>
      <c r="Y1628" s="1"/>
      <c r="Z1628" s="4">
        <v>42370</v>
      </c>
      <c r="AA1628" s="1"/>
      <c r="AB1628" s="1"/>
      <c r="AC1628" s="1"/>
      <c r="AD1628" s="8" t="s">
        <v>1843</v>
      </c>
    </row>
    <row r="1629" spans="2:30" ht="15" customHeight="1" outlineLevel="5" x14ac:dyDescent="0.25">
      <c r="B1629" s="3"/>
      <c r="C1629" s="1"/>
      <c r="D1629" s="1"/>
      <c r="E1629" s="1"/>
      <c r="F1629" s="1"/>
      <c r="G1629" s="183" t="s">
        <v>1842</v>
      </c>
      <c r="H1629" s="188">
        <v>42370</v>
      </c>
      <c r="I1629" s="1" t="s">
        <v>14</v>
      </c>
      <c r="J1629" s="2" t="s">
        <v>64</v>
      </c>
      <c r="K1629" s="1" t="s">
        <v>9</v>
      </c>
      <c r="L1629" s="1" t="s">
        <v>10</v>
      </c>
      <c r="M1629" s="1" t="s">
        <v>10</v>
      </c>
      <c r="N1629" s="1" t="s">
        <v>11</v>
      </c>
      <c r="O1629" s="249">
        <v>4826</v>
      </c>
      <c r="P1629" s="7">
        <v>0</v>
      </c>
      <c r="Q1629" s="7">
        <f t="shared" si="54"/>
        <v>4826</v>
      </c>
      <c r="R1629" s="6" t="s">
        <v>1</v>
      </c>
      <c r="S1629" s="5" t="s">
        <v>4</v>
      </c>
      <c r="T1629" s="5"/>
      <c r="U1629" s="5" t="s">
        <v>510</v>
      </c>
      <c r="V1629" s="1"/>
      <c r="W1629" s="1"/>
      <c r="X1629" s="1"/>
      <c r="Y1629" s="1"/>
      <c r="Z1629" s="4">
        <v>42370</v>
      </c>
      <c r="AA1629" s="1"/>
      <c r="AB1629" s="1"/>
      <c r="AC1629" s="1"/>
      <c r="AD1629" s="8" t="s">
        <v>1843</v>
      </c>
    </row>
    <row r="1630" spans="2:30" ht="15" customHeight="1" outlineLevel="5" x14ac:dyDescent="0.25">
      <c r="B1630" s="3"/>
      <c r="C1630" s="1"/>
      <c r="D1630" s="1"/>
      <c r="E1630" s="1"/>
      <c r="F1630" s="1"/>
      <c r="G1630" s="183" t="s">
        <v>1842</v>
      </c>
      <c r="H1630" s="188">
        <v>42370</v>
      </c>
      <c r="I1630" s="1" t="s">
        <v>14</v>
      </c>
      <c r="J1630" s="2" t="s">
        <v>64</v>
      </c>
      <c r="K1630" s="1" t="s">
        <v>9</v>
      </c>
      <c r="L1630" s="1" t="s">
        <v>10</v>
      </c>
      <c r="M1630" s="1" t="s">
        <v>10</v>
      </c>
      <c r="N1630" s="1" t="s">
        <v>11</v>
      </c>
      <c r="O1630" s="249">
        <v>16397</v>
      </c>
      <c r="P1630" s="7">
        <v>0</v>
      </c>
      <c r="Q1630" s="7">
        <f t="shared" si="54"/>
        <v>16397</v>
      </c>
      <c r="R1630" s="6" t="s">
        <v>1</v>
      </c>
      <c r="S1630" s="5" t="s">
        <v>4</v>
      </c>
      <c r="T1630" s="5"/>
      <c r="U1630" s="5" t="s">
        <v>511</v>
      </c>
      <c r="V1630" s="1"/>
      <c r="W1630" s="1"/>
      <c r="X1630" s="1"/>
      <c r="Y1630" s="1"/>
      <c r="Z1630" s="4">
        <v>42370</v>
      </c>
      <c r="AA1630" s="1"/>
      <c r="AB1630" s="1"/>
      <c r="AC1630" s="1"/>
      <c r="AD1630" s="8" t="s">
        <v>1843</v>
      </c>
    </row>
    <row r="1631" spans="2:30" ht="15" customHeight="1" outlineLevel="5" x14ac:dyDescent="0.25">
      <c r="B1631" s="3"/>
      <c r="C1631" s="1"/>
      <c r="D1631" s="1"/>
      <c r="E1631" s="1"/>
      <c r="F1631" s="1"/>
      <c r="G1631" s="183" t="s">
        <v>1842</v>
      </c>
      <c r="H1631" s="188">
        <v>42370</v>
      </c>
      <c r="I1631" s="1" t="s">
        <v>14</v>
      </c>
      <c r="J1631" s="2" t="s">
        <v>64</v>
      </c>
      <c r="K1631" s="1" t="s">
        <v>9</v>
      </c>
      <c r="L1631" s="1" t="s">
        <v>10</v>
      </c>
      <c r="M1631" s="1" t="s">
        <v>10</v>
      </c>
      <c r="N1631" s="1" t="s">
        <v>11</v>
      </c>
      <c r="O1631" s="249">
        <v>21883.279999999999</v>
      </c>
      <c r="P1631" s="7">
        <v>0</v>
      </c>
      <c r="Q1631" s="7">
        <f t="shared" si="54"/>
        <v>21883.279999999999</v>
      </c>
      <c r="R1631" s="6" t="s">
        <v>1</v>
      </c>
      <c r="S1631" s="5" t="s">
        <v>4</v>
      </c>
      <c r="T1631" s="5"/>
      <c r="U1631" s="5" t="s">
        <v>512</v>
      </c>
      <c r="V1631" s="1"/>
      <c r="W1631" s="1"/>
      <c r="X1631" s="1"/>
      <c r="Y1631" s="1"/>
      <c r="Z1631" s="4">
        <v>42370</v>
      </c>
      <c r="AA1631" s="1"/>
      <c r="AB1631" s="1"/>
      <c r="AC1631" s="1"/>
      <c r="AD1631" s="8" t="s">
        <v>1843</v>
      </c>
    </row>
    <row r="1632" spans="2:30" ht="15" customHeight="1" outlineLevel="5" x14ac:dyDescent="0.25">
      <c r="B1632" s="3"/>
      <c r="C1632" s="1"/>
      <c r="D1632" s="1"/>
      <c r="E1632" s="1"/>
      <c r="F1632" s="1"/>
      <c r="G1632" s="183" t="s">
        <v>1842</v>
      </c>
      <c r="H1632" s="188">
        <v>42370</v>
      </c>
      <c r="I1632" s="1" t="s">
        <v>14</v>
      </c>
      <c r="J1632" s="2" t="s">
        <v>64</v>
      </c>
      <c r="K1632" s="1" t="s">
        <v>9</v>
      </c>
      <c r="L1632" s="1" t="s">
        <v>10</v>
      </c>
      <c r="M1632" s="1" t="s">
        <v>10</v>
      </c>
      <c r="N1632" s="1" t="s">
        <v>11</v>
      </c>
      <c r="O1632" s="249">
        <v>5982.05</v>
      </c>
      <c r="P1632" s="7">
        <v>0</v>
      </c>
      <c r="Q1632" s="7">
        <f t="shared" si="54"/>
        <v>5982.05</v>
      </c>
      <c r="R1632" s="6" t="s">
        <v>1</v>
      </c>
      <c r="S1632" s="5" t="s">
        <v>4</v>
      </c>
      <c r="T1632" s="5"/>
      <c r="U1632" s="5" t="s">
        <v>2492</v>
      </c>
      <c r="V1632" s="1"/>
      <c r="W1632" s="1"/>
      <c r="X1632" s="1"/>
      <c r="Y1632" s="1"/>
      <c r="Z1632" s="4">
        <v>42370</v>
      </c>
      <c r="AA1632" s="1"/>
      <c r="AB1632" s="1"/>
      <c r="AC1632" s="1"/>
      <c r="AD1632" s="8" t="s">
        <v>1843</v>
      </c>
    </row>
    <row r="1633" spans="2:30" ht="15" customHeight="1" outlineLevel="5" x14ac:dyDescent="0.25">
      <c r="B1633" s="3"/>
      <c r="C1633" s="1"/>
      <c r="D1633" s="1"/>
      <c r="E1633" s="1"/>
      <c r="F1633" s="1"/>
      <c r="G1633" s="183" t="s">
        <v>1842</v>
      </c>
      <c r="H1633" s="188">
        <v>42370</v>
      </c>
      <c r="I1633" s="1" t="s">
        <v>14</v>
      </c>
      <c r="J1633" s="2" t="s">
        <v>64</v>
      </c>
      <c r="K1633" s="1" t="s">
        <v>9</v>
      </c>
      <c r="L1633" s="1" t="s">
        <v>10</v>
      </c>
      <c r="M1633" s="1" t="s">
        <v>10</v>
      </c>
      <c r="N1633" s="1" t="s">
        <v>11</v>
      </c>
      <c r="O1633" s="249">
        <v>18196.009999999998</v>
      </c>
      <c r="P1633" s="7">
        <v>0</v>
      </c>
      <c r="Q1633" s="7">
        <f t="shared" si="54"/>
        <v>18196.009999999998</v>
      </c>
      <c r="R1633" s="6" t="s">
        <v>1</v>
      </c>
      <c r="S1633" s="5" t="s">
        <v>4</v>
      </c>
      <c r="T1633" s="5"/>
      <c r="U1633" s="5" t="s">
        <v>514</v>
      </c>
      <c r="V1633" s="1"/>
      <c r="W1633" s="1"/>
      <c r="X1633" s="1"/>
      <c r="Y1633" s="1"/>
      <c r="Z1633" s="4">
        <v>42370</v>
      </c>
      <c r="AA1633" s="1"/>
      <c r="AB1633" s="1"/>
      <c r="AC1633" s="1"/>
      <c r="AD1633" s="8" t="s">
        <v>1843</v>
      </c>
    </row>
    <row r="1634" spans="2:30" ht="15" customHeight="1" outlineLevel="5" x14ac:dyDescent="0.25">
      <c r="B1634" s="3"/>
      <c r="C1634" s="1"/>
      <c r="D1634" s="1"/>
      <c r="E1634" s="1"/>
      <c r="F1634" s="1"/>
      <c r="G1634" s="183" t="s">
        <v>1842</v>
      </c>
      <c r="H1634" s="188">
        <v>42370</v>
      </c>
      <c r="I1634" s="1" t="s">
        <v>14</v>
      </c>
      <c r="J1634" s="2" t="s">
        <v>64</v>
      </c>
      <c r="K1634" s="1" t="s">
        <v>9</v>
      </c>
      <c r="L1634" s="1" t="s">
        <v>10</v>
      </c>
      <c r="M1634" s="1" t="s">
        <v>10</v>
      </c>
      <c r="N1634" s="1" t="s">
        <v>11</v>
      </c>
      <c r="O1634" s="249">
        <v>116813.82</v>
      </c>
      <c r="P1634" s="7">
        <v>0</v>
      </c>
      <c r="Q1634" s="7">
        <f t="shared" si="54"/>
        <v>116813.82</v>
      </c>
      <c r="R1634" s="6" t="s">
        <v>1</v>
      </c>
      <c r="S1634" s="5" t="s">
        <v>4</v>
      </c>
      <c r="T1634" s="5"/>
      <c r="U1634" s="5" t="s">
        <v>1381</v>
      </c>
      <c r="V1634" s="1"/>
      <c r="W1634" s="1"/>
      <c r="X1634" s="1"/>
      <c r="Y1634" s="1"/>
      <c r="Z1634" s="4">
        <v>42370</v>
      </c>
      <c r="AA1634" s="1"/>
      <c r="AB1634" s="1"/>
      <c r="AC1634" s="1"/>
      <c r="AD1634" s="8" t="s">
        <v>1843</v>
      </c>
    </row>
    <row r="1635" spans="2:30" ht="15" customHeight="1" outlineLevel="5" x14ac:dyDescent="0.25">
      <c r="B1635" s="3"/>
      <c r="C1635" s="1"/>
      <c r="D1635" s="1"/>
      <c r="E1635" s="1"/>
      <c r="F1635" s="1"/>
      <c r="G1635" s="183" t="s">
        <v>1842</v>
      </c>
      <c r="H1635" s="188">
        <v>42370</v>
      </c>
      <c r="I1635" s="1" t="s">
        <v>14</v>
      </c>
      <c r="J1635" s="2" t="s">
        <v>64</v>
      </c>
      <c r="K1635" s="1" t="s">
        <v>9</v>
      </c>
      <c r="L1635" s="1" t="s">
        <v>10</v>
      </c>
      <c r="M1635" s="1" t="s">
        <v>10</v>
      </c>
      <c r="N1635" s="1" t="s">
        <v>11</v>
      </c>
      <c r="O1635" s="249">
        <v>38.76</v>
      </c>
      <c r="P1635" s="7">
        <v>0</v>
      </c>
      <c r="Q1635" s="7">
        <f t="shared" si="54"/>
        <v>38.76</v>
      </c>
      <c r="R1635" s="6" t="s">
        <v>1</v>
      </c>
      <c r="S1635" s="5" t="s">
        <v>4</v>
      </c>
      <c r="T1635" s="5"/>
      <c r="U1635" s="5" t="s">
        <v>515</v>
      </c>
      <c r="V1635" s="1"/>
      <c r="W1635" s="1"/>
      <c r="X1635" s="1"/>
      <c r="Y1635" s="1"/>
      <c r="Z1635" s="4">
        <v>42370</v>
      </c>
      <c r="AA1635" s="1"/>
      <c r="AB1635" s="1"/>
      <c r="AC1635" s="1"/>
      <c r="AD1635" s="8" t="s">
        <v>1843</v>
      </c>
    </row>
    <row r="1636" spans="2:30" ht="15" customHeight="1" outlineLevel="5" x14ac:dyDescent="0.25">
      <c r="B1636" s="3"/>
      <c r="C1636" s="1"/>
      <c r="D1636" s="1"/>
      <c r="E1636" s="1"/>
      <c r="F1636" s="1"/>
      <c r="G1636" s="183" t="s">
        <v>1842</v>
      </c>
      <c r="H1636" s="188">
        <v>42370</v>
      </c>
      <c r="I1636" s="1" t="s">
        <v>14</v>
      </c>
      <c r="J1636" s="2" t="s">
        <v>64</v>
      </c>
      <c r="K1636" s="1" t="s">
        <v>9</v>
      </c>
      <c r="L1636" s="1" t="s">
        <v>10</v>
      </c>
      <c r="M1636" s="1" t="s">
        <v>10</v>
      </c>
      <c r="N1636" s="1" t="s">
        <v>11</v>
      </c>
      <c r="O1636" s="249">
        <v>1067.3</v>
      </c>
      <c r="P1636" s="7">
        <v>0</v>
      </c>
      <c r="Q1636" s="7">
        <f t="shared" si="54"/>
        <v>1067.3</v>
      </c>
      <c r="R1636" s="6" t="s">
        <v>1</v>
      </c>
      <c r="S1636" s="5" t="s">
        <v>4</v>
      </c>
      <c r="T1636" s="5"/>
      <c r="U1636" s="5" t="s">
        <v>516</v>
      </c>
      <c r="V1636" s="1"/>
      <c r="W1636" s="1"/>
      <c r="X1636" s="1"/>
      <c r="Y1636" s="1"/>
      <c r="Z1636" s="4">
        <v>42370</v>
      </c>
      <c r="AA1636" s="1"/>
      <c r="AB1636" s="1"/>
      <c r="AC1636" s="1"/>
      <c r="AD1636" s="8" t="s">
        <v>1843</v>
      </c>
    </row>
    <row r="1637" spans="2:30" ht="15" customHeight="1" outlineLevel="5" x14ac:dyDescent="0.25">
      <c r="B1637" s="3"/>
      <c r="C1637" s="1"/>
      <c r="D1637" s="1"/>
      <c r="E1637" s="1"/>
      <c r="F1637" s="1"/>
      <c r="G1637" s="183" t="s">
        <v>1842</v>
      </c>
      <c r="H1637" s="188">
        <v>42370</v>
      </c>
      <c r="I1637" s="1" t="s">
        <v>14</v>
      </c>
      <c r="J1637" s="2" t="s">
        <v>64</v>
      </c>
      <c r="K1637" s="1" t="s">
        <v>9</v>
      </c>
      <c r="L1637" s="1" t="s">
        <v>10</v>
      </c>
      <c r="M1637" s="1" t="s">
        <v>10</v>
      </c>
      <c r="N1637" s="1" t="s">
        <v>11</v>
      </c>
      <c r="O1637" s="249">
        <v>33091.54</v>
      </c>
      <c r="P1637" s="7">
        <v>0</v>
      </c>
      <c r="Q1637" s="7">
        <f t="shared" si="54"/>
        <v>33091.54</v>
      </c>
      <c r="R1637" s="6" t="s">
        <v>1</v>
      </c>
      <c r="S1637" s="5" t="s">
        <v>4</v>
      </c>
      <c r="T1637" s="5"/>
      <c r="U1637" s="5" t="s">
        <v>517</v>
      </c>
      <c r="V1637" s="1"/>
      <c r="W1637" s="1"/>
      <c r="X1637" s="1"/>
      <c r="Y1637" s="1"/>
      <c r="Z1637" s="4">
        <v>42370</v>
      </c>
      <c r="AA1637" s="1"/>
      <c r="AB1637" s="1"/>
      <c r="AC1637" s="1"/>
      <c r="AD1637" s="8" t="s">
        <v>1843</v>
      </c>
    </row>
    <row r="1638" spans="2:30" ht="15" customHeight="1" outlineLevel="5" x14ac:dyDescent="0.25">
      <c r="B1638" s="3"/>
      <c r="C1638" s="1"/>
      <c r="D1638" s="1"/>
      <c r="E1638" s="1"/>
      <c r="F1638" s="1"/>
      <c r="G1638" s="183" t="s">
        <v>1842</v>
      </c>
      <c r="H1638" s="188">
        <v>42370</v>
      </c>
      <c r="I1638" s="1" t="s">
        <v>14</v>
      </c>
      <c r="J1638" s="2" t="s">
        <v>64</v>
      </c>
      <c r="K1638" s="1" t="s">
        <v>9</v>
      </c>
      <c r="L1638" s="1" t="s">
        <v>10</v>
      </c>
      <c r="M1638" s="1" t="s">
        <v>10</v>
      </c>
      <c r="N1638" s="1" t="s">
        <v>11</v>
      </c>
      <c r="O1638" s="249">
        <v>36945.79</v>
      </c>
      <c r="P1638" s="7">
        <v>0</v>
      </c>
      <c r="Q1638" s="7">
        <f t="shared" si="54"/>
        <v>36945.79</v>
      </c>
      <c r="R1638" s="6" t="s">
        <v>1</v>
      </c>
      <c r="S1638" s="5" t="s">
        <v>4</v>
      </c>
      <c r="T1638" s="5"/>
      <c r="U1638" s="5" t="s">
        <v>518</v>
      </c>
      <c r="V1638" s="1"/>
      <c r="W1638" s="1"/>
      <c r="X1638" s="1"/>
      <c r="Y1638" s="1"/>
      <c r="Z1638" s="4">
        <v>42370</v>
      </c>
      <c r="AA1638" s="1"/>
      <c r="AB1638" s="1"/>
      <c r="AC1638" s="1"/>
      <c r="AD1638" s="8" t="s">
        <v>1843</v>
      </c>
    </row>
    <row r="1639" spans="2:30" ht="15" customHeight="1" outlineLevel="5" x14ac:dyDescent="0.25">
      <c r="B1639" s="3"/>
      <c r="C1639" s="1"/>
      <c r="D1639" s="1"/>
      <c r="E1639" s="1"/>
      <c r="F1639" s="1"/>
      <c r="G1639" s="183" t="s">
        <v>1842</v>
      </c>
      <c r="H1639" s="188">
        <v>42370</v>
      </c>
      <c r="I1639" s="1" t="s">
        <v>14</v>
      </c>
      <c r="J1639" s="2" t="s">
        <v>64</v>
      </c>
      <c r="K1639" s="1" t="s">
        <v>9</v>
      </c>
      <c r="L1639" s="1" t="s">
        <v>10</v>
      </c>
      <c r="M1639" s="1" t="s">
        <v>10</v>
      </c>
      <c r="N1639" s="1" t="s">
        <v>11</v>
      </c>
      <c r="O1639" s="249">
        <v>640.85</v>
      </c>
      <c r="P1639" s="7">
        <v>0</v>
      </c>
      <c r="Q1639" s="7">
        <f t="shared" si="54"/>
        <v>640.85</v>
      </c>
      <c r="R1639" s="6" t="s">
        <v>1</v>
      </c>
      <c r="S1639" s="5" t="s">
        <v>4</v>
      </c>
      <c r="T1639" s="5"/>
      <c r="U1639" s="5" t="s">
        <v>519</v>
      </c>
      <c r="V1639" s="1"/>
      <c r="W1639" s="1"/>
      <c r="X1639" s="1"/>
      <c r="Y1639" s="1"/>
      <c r="Z1639" s="4">
        <v>42370</v>
      </c>
      <c r="AA1639" s="1"/>
      <c r="AB1639" s="1"/>
      <c r="AC1639" s="1"/>
      <c r="AD1639" s="8" t="s">
        <v>1843</v>
      </c>
    </row>
    <row r="1640" spans="2:30" ht="15" customHeight="1" outlineLevel="5" x14ac:dyDescent="0.25">
      <c r="B1640" s="3"/>
      <c r="C1640" s="1"/>
      <c r="D1640" s="1"/>
      <c r="E1640" s="1"/>
      <c r="F1640" s="1"/>
      <c r="G1640" s="183" t="s">
        <v>1842</v>
      </c>
      <c r="H1640" s="188">
        <v>42370</v>
      </c>
      <c r="I1640" s="1" t="s">
        <v>14</v>
      </c>
      <c r="J1640" s="2" t="s">
        <v>64</v>
      </c>
      <c r="K1640" s="1" t="s">
        <v>9</v>
      </c>
      <c r="L1640" s="1" t="s">
        <v>10</v>
      </c>
      <c r="M1640" s="1" t="s">
        <v>10</v>
      </c>
      <c r="N1640" s="1" t="s">
        <v>11</v>
      </c>
      <c r="O1640" s="249">
        <v>1535.36</v>
      </c>
      <c r="P1640" s="7">
        <v>0</v>
      </c>
      <c r="Q1640" s="7">
        <f t="shared" si="54"/>
        <v>1535.36</v>
      </c>
      <c r="R1640" s="6" t="s">
        <v>1</v>
      </c>
      <c r="S1640" s="5" t="s">
        <v>4</v>
      </c>
      <c r="T1640" s="5"/>
      <c r="U1640" s="5" t="s">
        <v>520</v>
      </c>
      <c r="V1640" s="1"/>
      <c r="W1640" s="1"/>
      <c r="X1640" s="1"/>
      <c r="Y1640" s="1"/>
      <c r="Z1640" s="4">
        <v>42370</v>
      </c>
      <c r="AA1640" s="1"/>
      <c r="AB1640" s="1"/>
      <c r="AC1640" s="1"/>
      <c r="AD1640" s="8" t="s">
        <v>1843</v>
      </c>
    </row>
    <row r="1641" spans="2:30" ht="15" customHeight="1" outlineLevel="5" x14ac:dyDescent="0.25">
      <c r="B1641" s="3"/>
      <c r="C1641" s="1"/>
      <c r="D1641" s="1"/>
      <c r="E1641" s="1"/>
      <c r="F1641" s="1"/>
      <c r="G1641" s="183" t="s">
        <v>1842</v>
      </c>
      <c r="H1641" s="188">
        <v>42370</v>
      </c>
      <c r="I1641" s="1" t="s">
        <v>14</v>
      </c>
      <c r="J1641" s="2" t="s">
        <v>64</v>
      </c>
      <c r="K1641" s="1" t="s">
        <v>9</v>
      </c>
      <c r="L1641" s="1" t="s">
        <v>10</v>
      </c>
      <c r="M1641" s="1" t="s">
        <v>10</v>
      </c>
      <c r="N1641" s="1" t="s">
        <v>11</v>
      </c>
      <c r="O1641" s="249">
        <v>246.86</v>
      </c>
      <c r="P1641" s="7">
        <v>0</v>
      </c>
      <c r="Q1641" s="7">
        <f t="shared" si="54"/>
        <v>246.86</v>
      </c>
      <c r="R1641" s="6" t="s">
        <v>1</v>
      </c>
      <c r="S1641" s="5" t="s">
        <v>4</v>
      </c>
      <c r="T1641" s="5"/>
      <c r="U1641" s="5" t="s">
        <v>521</v>
      </c>
      <c r="V1641" s="1"/>
      <c r="W1641" s="1"/>
      <c r="X1641" s="1"/>
      <c r="Y1641" s="1"/>
      <c r="Z1641" s="4">
        <v>42370</v>
      </c>
      <c r="AA1641" s="1"/>
      <c r="AB1641" s="1"/>
      <c r="AC1641" s="1"/>
      <c r="AD1641" s="8" t="s">
        <v>1843</v>
      </c>
    </row>
    <row r="1642" spans="2:30" ht="15" customHeight="1" outlineLevel="5" x14ac:dyDescent="0.25">
      <c r="B1642" s="3"/>
      <c r="C1642" s="1"/>
      <c r="D1642" s="1"/>
      <c r="E1642" s="1"/>
      <c r="F1642" s="1"/>
      <c r="G1642" s="183" t="s">
        <v>1842</v>
      </c>
      <c r="H1642" s="188">
        <v>42370</v>
      </c>
      <c r="I1642" s="1" t="s">
        <v>14</v>
      </c>
      <c r="J1642" s="2" t="s">
        <v>64</v>
      </c>
      <c r="K1642" s="1" t="s">
        <v>9</v>
      </c>
      <c r="L1642" s="1" t="s">
        <v>10</v>
      </c>
      <c r="M1642" s="1" t="s">
        <v>10</v>
      </c>
      <c r="N1642" s="1" t="s">
        <v>11</v>
      </c>
      <c r="O1642" s="249">
        <v>10454.48</v>
      </c>
      <c r="P1642" s="7">
        <v>0</v>
      </c>
      <c r="Q1642" s="7">
        <f t="shared" si="54"/>
        <v>10454.48</v>
      </c>
      <c r="R1642" s="6" t="s">
        <v>1</v>
      </c>
      <c r="S1642" s="5" t="s">
        <v>4</v>
      </c>
      <c r="T1642" s="5"/>
      <c r="U1642" s="5" t="s">
        <v>522</v>
      </c>
      <c r="V1642" s="1"/>
      <c r="W1642" s="1"/>
      <c r="X1642" s="1"/>
      <c r="Y1642" s="1"/>
      <c r="Z1642" s="4">
        <v>42370</v>
      </c>
      <c r="AA1642" s="1"/>
      <c r="AB1642" s="1"/>
      <c r="AC1642" s="1"/>
      <c r="AD1642" s="8" t="s">
        <v>1843</v>
      </c>
    </row>
    <row r="1643" spans="2:30" ht="15" customHeight="1" outlineLevel="5" x14ac:dyDescent="0.25">
      <c r="B1643" s="3"/>
      <c r="C1643" s="1"/>
      <c r="D1643" s="1"/>
      <c r="E1643" s="1"/>
      <c r="F1643" s="1"/>
      <c r="G1643" s="183" t="s">
        <v>1842</v>
      </c>
      <c r="H1643" s="188">
        <v>42370</v>
      </c>
      <c r="I1643" s="1" t="s">
        <v>14</v>
      </c>
      <c r="J1643" s="2" t="s">
        <v>64</v>
      </c>
      <c r="K1643" s="1" t="s">
        <v>9</v>
      </c>
      <c r="L1643" s="1" t="s">
        <v>10</v>
      </c>
      <c r="M1643" s="1" t="s">
        <v>10</v>
      </c>
      <c r="N1643" s="1" t="s">
        <v>11</v>
      </c>
      <c r="O1643" s="249">
        <v>171.7</v>
      </c>
      <c r="P1643" s="7">
        <v>0</v>
      </c>
      <c r="Q1643" s="7">
        <f t="shared" si="54"/>
        <v>171.7</v>
      </c>
      <c r="R1643" s="6" t="s">
        <v>1</v>
      </c>
      <c r="S1643" s="5" t="s">
        <v>4</v>
      </c>
      <c r="T1643" s="5"/>
      <c r="U1643" s="5" t="s">
        <v>523</v>
      </c>
      <c r="V1643" s="1"/>
      <c r="W1643" s="1"/>
      <c r="X1643" s="1"/>
      <c r="Y1643" s="1"/>
      <c r="Z1643" s="4">
        <v>42370</v>
      </c>
      <c r="AA1643" s="1"/>
      <c r="AB1643" s="1"/>
      <c r="AC1643" s="1"/>
      <c r="AD1643" s="8" t="s">
        <v>1843</v>
      </c>
    </row>
    <row r="1644" spans="2:30" ht="15" customHeight="1" outlineLevel="5" x14ac:dyDescent="0.25">
      <c r="B1644" s="3"/>
      <c r="C1644" s="1"/>
      <c r="D1644" s="1"/>
      <c r="E1644" s="1"/>
      <c r="F1644" s="1"/>
      <c r="G1644" s="183" t="s">
        <v>1842</v>
      </c>
      <c r="H1644" s="188">
        <v>42370</v>
      </c>
      <c r="I1644" s="1" t="s">
        <v>14</v>
      </c>
      <c r="J1644" s="2" t="s">
        <v>64</v>
      </c>
      <c r="K1644" s="1" t="s">
        <v>9</v>
      </c>
      <c r="L1644" s="1" t="s">
        <v>10</v>
      </c>
      <c r="M1644" s="1" t="s">
        <v>10</v>
      </c>
      <c r="N1644" s="1" t="s">
        <v>11</v>
      </c>
      <c r="O1644" s="249">
        <v>186</v>
      </c>
      <c r="P1644" s="7">
        <v>0</v>
      </c>
      <c r="Q1644" s="7">
        <f t="shared" si="54"/>
        <v>186</v>
      </c>
      <c r="R1644" s="6" t="s">
        <v>1</v>
      </c>
      <c r="S1644" s="5" t="s">
        <v>4</v>
      </c>
      <c r="T1644" s="5"/>
      <c r="U1644" s="5" t="s">
        <v>524</v>
      </c>
      <c r="V1644" s="1"/>
      <c r="W1644" s="1"/>
      <c r="X1644" s="1"/>
      <c r="Y1644" s="1"/>
      <c r="Z1644" s="4">
        <v>42370</v>
      </c>
      <c r="AA1644" s="1"/>
      <c r="AB1644" s="1"/>
      <c r="AC1644" s="1"/>
      <c r="AD1644" s="8" t="s">
        <v>1843</v>
      </c>
    </row>
    <row r="1645" spans="2:30" ht="15" customHeight="1" outlineLevel="5" x14ac:dyDescent="0.25">
      <c r="B1645" s="3"/>
      <c r="C1645" s="1"/>
      <c r="D1645" s="1"/>
      <c r="E1645" s="1"/>
      <c r="F1645" s="1"/>
      <c r="G1645" s="183" t="s">
        <v>1842</v>
      </c>
      <c r="H1645" s="188">
        <v>42370</v>
      </c>
      <c r="I1645" s="1" t="s">
        <v>14</v>
      </c>
      <c r="J1645" s="2" t="s">
        <v>64</v>
      </c>
      <c r="K1645" s="1" t="s">
        <v>9</v>
      </c>
      <c r="L1645" s="1" t="s">
        <v>10</v>
      </c>
      <c r="M1645" s="1" t="s">
        <v>10</v>
      </c>
      <c r="N1645" s="1" t="s">
        <v>11</v>
      </c>
      <c r="O1645" s="249">
        <v>487.5</v>
      </c>
      <c r="P1645" s="7">
        <v>0</v>
      </c>
      <c r="Q1645" s="7">
        <f t="shared" si="54"/>
        <v>487.5</v>
      </c>
      <c r="R1645" s="6" t="s">
        <v>1</v>
      </c>
      <c r="S1645" s="5" t="s">
        <v>4</v>
      </c>
      <c r="T1645" s="5"/>
      <c r="U1645" s="5" t="s">
        <v>525</v>
      </c>
      <c r="V1645" s="1"/>
      <c r="W1645" s="1"/>
      <c r="X1645" s="1"/>
      <c r="Y1645" s="1"/>
      <c r="Z1645" s="4">
        <v>42370</v>
      </c>
      <c r="AA1645" s="1"/>
      <c r="AB1645" s="1"/>
      <c r="AC1645" s="1"/>
      <c r="AD1645" s="8" t="s">
        <v>1843</v>
      </c>
    </row>
    <row r="1646" spans="2:30" ht="15" customHeight="1" outlineLevel="5" x14ac:dyDescent="0.25">
      <c r="B1646" s="3"/>
      <c r="C1646" s="1"/>
      <c r="D1646" s="1"/>
      <c r="E1646" s="1"/>
      <c r="F1646" s="1"/>
      <c r="G1646" s="183" t="s">
        <v>1842</v>
      </c>
      <c r="H1646" s="188">
        <v>42370</v>
      </c>
      <c r="I1646" s="1" t="s">
        <v>14</v>
      </c>
      <c r="J1646" s="2" t="s">
        <v>64</v>
      </c>
      <c r="K1646" s="1" t="s">
        <v>9</v>
      </c>
      <c r="L1646" s="1" t="s">
        <v>10</v>
      </c>
      <c r="M1646" s="1" t="s">
        <v>10</v>
      </c>
      <c r="N1646" s="1" t="s">
        <v>11</v>
      </c>
      <c r="O1646" s="249">
        <v>189</v>
      </c>
      <c r="P1646" s="7">
        <v>0</v>
      </c>
      <c r="Q1646" s="7">
        <f t="shared" si="54"/>
        <v>189</v>
      </c>
      <c r="R1646" s="6" t="s">
        <v>1</v>
      </c>
      <c r="S1646" s="5" t="s">
        <v>4</v>
      </c>
      <c r="T1646" s="5"/>
      <c r="U1646" s="5" t="s">
        <v>526</v>
      </c>
      <c r="V1646" s="1"/>
      <c r="W1646" s="1"/>
      <c r="X1646" s="1"/>
      <c r="Y1646" s="1"/>
      <c r="Z1646" s="4">
        <v>42370</v>
      </c>
      <c r="AA1646" s="1"/>
      <c r="AB1646" s="1"/>
      <c r="AC1646" s="1"/>
      <c r="AD1646" s="8" t="s">
        <v>1843</v>
      </c>
    </row>
    <row r="1647" spans="2:30" ht="15" customHeight="1" outlineLevel="5" x14ac:dyDescent="0.25">
      <c r="B1647" s="3"/>
      <c r="C1647" s="1"/>
      <c r="D1647" s="1"/>
      <c r="E1647" s="1"/>
      <c r="F1647" s="1"/>
      <c r="G1647" s="183" t="s">
        <v>1842</v>
      </c>
      <c r="H1647" s="188">
        <v>42370</v>
      </c>
      <c r="I1647" s="1" t="s">
        <v>14</v>
      </c>
      <c r="J1647" s="2" t="s">
        <v>64</v>
      </c>
      <c r="K1647" s="1" t="s">
        <v>9</v>
      </c>
      <c r="L1647" s="1" t="s">
        <v>10</v>
      </c>
      <c r="M1647" s="1" t="s">
        <v>10</v>
      </c>
      <c r="N1647" s="1" t="s">
        <v>11</v>
      </c>
      <c r="O1647" s="249">
        <v>29995.65</v>
      </c>
      <c r="P1647" s="7">
        <v>0</v>
      </c>
      <c r="Q1647" s="7">
        <f t="shared" si="54"/>
        <v>29995.65</v>
      </c>
      <c r="R1647" s="6" t="s">
        <v>1</v>
      </c>
      <c r="S1647" s="5" t="s">
        <v>4</v>
      </c>
      <c r="T1647" s="5"/>
      <c r="U1647" s="5" t="s">
        <v>166</v>
      </c>
      <c r="V1647" s="1"/>
      <c r="W1647" s="1"/>
      <c r="X1647" s="1"/>
      <c r="Y1647" s="1"/>
      <c r="Z1647" s="4">
        <v>42370</v>
      </c>
      <c r="AA1647" s="1"/>
      <c r="AB1647" s="1"/>
      <c r="AC1647" s="1"/>
      <c r="AD1647" s="8" t="s">
        <v>1843</v>
      </c>
    </row>
    <row r="1648" spans="2:30" ht="15" customHeight="1" outlineLevel="5" x14ac:dyDescent="0.25">
      <c r="B1648" s="3"/>
      <c r="C1648" s="1"/>
      <c r="D1648" s="1"/>
      <c r="E1648" s="1"/>
      <c r="F1648" s="1"/>
      <c r="G1648" s="183" t="s">
        <v>1842</v>
      </c>
      <c r="H1648" s="188">
        <v>42370</v>
      </c>
      <c r="I1648" s="1" t="s">
        <v>14</v>
      </c>
      <c r="J1648" s="2" t="s">
        <v>64</v>
      </c>
      <c r="K1648" s="1" t="s">
        <v>9</v>
      </c>
      <c r="L1648" s="1" t="s">
        <v>10</v>
      </c>
      <c r="M1648" s="1" t="s">
        <v>10</v>
      </c>
      <c r="N1648" s="1" t="s">
        <v>11</v>
      </c>
      <c r="O1648" s="249">
        <v>272.73</v>
      </c>
      <c r="P1648" s="7">
        <v>0</v>
      </c>
      <c r="Q1648" s="7">
        <f t="shared" si="54"/>
        <v>272.73</v>
      </c>
      <c r="R1648" s="6" t="s">
        <v>1</v>
      </c>
      <c r="S1648" s="5" t="s">
        <v>4</v>
      </c>
      <c r="T1648" s="5"/>
      <c r="U1648" s="5" t="s">
        <v>250</v>
      </c>
      <c r="V1648" s="1"/>
      <c r="W1648" s="1"/>
      <c r="X1648" s="1"/>
      <c r="Y1648" s="1"/>
      <c r="Z1648" s="4">
        <v>42370</v>
      </c>
      <c r="AA1648" s="1"/>
      <c r="AB1648" s="1"/>
      <c r="AC1648" s="1"/>
      <c r="AD1648" s="8" t="s">
        <v>1843</v>
      </c>
    </row>
    <row r="1649" spans="2:30" ht="15" customHeight="1" outlineLevel="5" x14ac:dyDescent="0.25">
      <c r="B1649" s="3"/>
      <c r="C1649" s="1"/>
      <c r="D1649" s="1"/>
      <c r="E1649" s="1"/>
      <c r="F1649" s="1"/>
      <c r="G1649" s="183" t="s">
        <v>1842</v>
      </c>
      <c r="H1649" s="188">
        <v>42370</v>
      </c>
      <c r="I1649" s="1" t="s">
        <v>14</v>
      </c>
      <c r="J1649" s="2" t="s">
        <v>64</v>
      </c>
      <c r="K1649" s="1" t="s">
        <v>9</v>
      </c>
      <c r="L1649" s="1" t="s">
        <v>10</v>
      </c>
      <c r="M1649" s="1" t="s">
        <v>10</v>
      </c>
      <c r="N1649" s="1" t="s">
        <v>11</v>
      </c>
      <c r="O1649" s="249">
        <v>13189.64</v>
      </c>
      <c r="P1649" s="7">
        <v>0</v>
      </c>
      <c r="Q1649" s="7">
        <f t="shared" si="54"/>
        <v>13189.64</v>
      </c>
      <c r="R1649" s="6" t="s">
        <v>1</v>
      </c>
      <c r="S1649" s="5" t="s">
        <v>4</v>
      </c>
      <c r="T1649" s="5"/>
      <c r="U1649" s="5" t="s">
        <v>527</v>
      </c>
      <c r="V1649" s="1"/>
      <c r="W1649" s="1"/>
      <c r="X1649" s="1"/>
      <c r="Y1649" s="1"/>
      <c r="Z1649" s="4">
        <v>42370</v>
      </c>
      <c r="AA1649" s="1"/>
      <c r="AB1649" s="1"/>
      <c r="AC1649" s="1"/>
      <c r="AD1649" s="8" t="s">
        <v>1843</v>
      </c>
    </row>
    <row r="1650" spans="2:30" ht="15" customHeight="1" outlineLevel="5" x14ac:dyDescent="0.25">
      <c r="B1650" s="3"/>
      <c r="C1650" s="1"/>
      <c r="D1650" s="1"/>
      <c r="E1650" s="1"/>
      <c r="F1650" s="1"/>
      <c r="G1650" s="183" t="s">
        <v>1842</v>
      </c>
      <c r="H1650" s="188">
        <v>42370</v>
      </c>
      <c r="I1650" s="1" t="s">
        <v>14</v>
      </c>
      <c r="J1650" s="2" t="s">
        <v>64</v>
      </c>
      <c r="K1650" s="1" t="s">
        <v>9</v>
      </c>
      <c r="L1650" s="1" t="s">
        <v>10</v>
      </c>
      <c r="M1650" s="1" t="s">
        <v>10</v>
      </c>
      <c r="N1650" s="1" t="s">
        <v>11</v>
      </c>
      <c r="O1650" s="249">
        <v>-1962</v>
      </c>
      <c r="P1650" s="7">
        <v>0</v>
      </c>
      <c r="Q1650" s="7">
        <f t="shared" si="54"/>
        <v>-1962</v>
      </c>
      <c r="R1650" s="6" t="s">
        <v>1</v>
      </c>
      <c r="S1650" s="5" t="s">
        <v>4</v>
      </c>
      <c r="T1650" s="5"/>
      <c r="U1650" s="5" t="s">
        <v>156</v>
      </c>
      <c r="V1650" s="1"/>
      <c r="W1650" s="1"/>
      <c r="X1650" s="1"/>
      <c r="Y1650" s="1"/>
      <c r="Z1650" s="4">
        <v>42370</v>
      </c>
      <c r="AA1650" s="1"/>
      <c r="AB1650" s="1"/>
      <c r="AC1650" s="1"/>
      <c r="AD1650" s="8" t="s">
        <v>1843</v>
      </c>
    </row>
    <row r="1651" spans="2:30" ht="15" customHeight="1" outlineLevel="5" x14ac:dyDescent="0.25">
      <c r="B1651" s="3"/>
      <c r="C1651" s="1"/>
      <c r="D1651" s="1"/>
      <c r="E1651" s="1"/>
      <c r="F1651" s="1"/>
      <c r="G1651" s="183" t="s">
        <v>1842</v>
      </c>
      <c r="H1651" s="188">
        <v>42370</v>
      </c>
      <c r="I1651" s="1" t="s">
        <v>14</v>
      </c>
      <c r="J1651" s="2" t="s">
        <v>64</v>
      </c>
      <c r="K1651" s="1" t="s">
        <v>9</v>
      </c>
      <c r="L1651" s="1" t="s">
        <v>10</v>
      </c>
      <c r="M1651" s="1" t="s">
        <v>10</v>
      </c>
      <c r="N1651" s="1" t="s">
        <v>11</v>
      </c>
      <c r="O1651" s="249">
        <v>4349.68</v>
      </c>
      <c r="P1651" s="7">
        <v>0</v>
      </c>
      <c r="Q1651" s="7">
        <f t="shared" si="54"/>
        <v>4349.68</v>
      </c>
      <c r="R1651" s="6" t="s">
        <v>1</v>
      </c>
      <c r="S1651" s="5" t="s">
        <v>4</v>
      </c>
      <c r="T1651" s="5"/>
      <c r="U1651" s="5" t="s">
        <v>157</v>
      </c>
      <c r="V1651" s="1"/>
      <c r="W1651" s="1"/>
      <c r="X1651" s="1"/>
      <c r="Y1651" s="1"/>
      <c r="Z1651" s="4">
        <v>42370</v>
      </c>
      <c r="AA1651" s="1"/>
      <c r="AB1651" s="1"/>
      <c r="AC1651" s="1"/>
      <c r="AD1651" s="8" t="s">
        <v>1843</v>
      </c>
    </row>
    <row r="1652" spans="2:30" ht="15" customHeight="1" outlineLevel="5" x14ac:dyDescent="0.25">
      <c r="B1652" s="3"/>
      <c r="C1652" s="1"/>
      <c r="D1652" s="1"/>
      <c r="E1652" s="1"/>
      <c r="F1652" s="1"/>
      <c r="G1652" s="183" t="s">
        <v>1842</v>
      </c>
      <c r="H1652" s="188">
        <v>42370</v>
      </c>
      <c r="I1652" s="1" t="s">
        <v>14</v>
      </c>
      <c r="J1652" s="2" t="s">
        <v>64</v>
      </c>
      <c r="K1652" s="1" t="s">
        <v>9</v>
      </c>
      <c r="L1652" s="1" t="s">
        <v>10</v>
      </c>
      <c r="M1652" s="1" t="s">
        <v>10</v>
      </c>
      <c r="N1652" s="1" t="s">
        <v>11</v>
      </c>
      <c r="O1652" s="249">
        <v>38171.49</v>
      </c>
      <c r="P1652" s="7">
        <v>0</v>
      </c>
      <c r="Q1652" s="7">
        <f t="shared" si="54"/>
        <v>38171.49</v>
      </c>
      <c r="R1652" s="6" t="s">
        <v>1</v>
      </c>
      <c r="S1652" s="5" t="s">
        <v>4</v>
      </c>
      <c r="T1652" s="5"/>
      <c r="U1652" s="5" t="s">
        <v>251</v>
      </c>
      <c r="V1652" s="1"/>
      <c r="W1652" s="1"/>
      <c r="X1652" s="1"/>
      <c r="Y1652" s="1"/>
      <c r="Z1652" s="4">
        <v>42370</v>
      </c>
      <c r="AA1652" s="1"/>
      <c r="AB1652" s="1"/>
      <c r="AC1652" s="1"/>
      <c r="AD1652" s="8" t="s">
        <v>1843</v>
      </c>
    </row>
    <row r="1653" spans="2:30" ht="15" customHeight="1" outlineLevel="5" x14ac:dyDescent="0.25">
      <c r="B1653" s="3"/>
      <c r="C1653" s="1"/>
      <c r="D1653" s="1"/>
      <c r="E1653" s="1"/>
      <c r="F1653" s="1"/>
      <c r="G1653" s="183" t="s">
        <v>1842</v>
      </c>
      <c r="H1653" s="188">
        <v>42370</v>
      </c>
      <c r="I1653" s="1" t="s">
        <v>14</v>
      </c>
      <c r="J1653" s="2" t="s">
        <v>64</v>
      </c>
      <c r="K1653" s="1" t="s">
        <v>9</v>
      </c>
      <c r="L1653" s="1" t="s">
        <v>10</v>
      </c>
      <c r="M1653" s="1" t="s">
        <v>10</v>
      </c>
      <c r="N1653" s="1" t="s">
        <v>11</v>
      </c>
      <c r="O1653" s="249">
        <v>1284</v>
      </c>
      <c r="P1653" s="7">
        <v>0</v>
      </c>
      <c r="Q1653" s="7">
        <f t="shared" si="54"/>
        <v>1284</v>
      </c>
      <c r="R1653" s="6" t="s">
        <v>1</v>
      </c>
      <c r="S1653" s="5" t="s">
        <v>4</v>
      </c>
      <c r="T1653" s="5"/>
      <c r="U1653" s="5" t="s">
        <v>528</v>
      </c>
      <c r="V1653" s="1"/>
      <c r="W1653" s="1"/>
      <c r="X1653" s="1"/>
      <c r="Y1653" s="1"/>
      <c r="Z1653" s="4">
        <v>42370</v>
      </c>
      <c r="AA1653" s="1"/>
      <c r="AB1653" s="1"/>
      <c r="AC1653" s="1"/>
      <c r="AD1653" s="8" t="s">
        <v>1843</v>
      </c>
    </row>
    <row r="1654" spans="2:30" ht="15" customHeight="1" outlineLevel="5" x14ac:dyDescent="0.25">
      <c r="B1654" s="3"/>
      <c r="C1654" s="1"/>
      <c r="D1654" s="1"/>
      <c r="E1654" s="1"/>
      <c r="F1654" s="1"/>
      <c r="G1654" s="183" t="s">
        <v>1842</v>
      </c>
      <c r="H1654" s="188">
        <v>42370</v>
      </c>
      <c r="I1654" s="1" t="s">
        <v>14</v>
      </c>
      <c r="J1654" s="2" t="s">
        <v>64</v>
      </c>
      <c r="K1654" s="1" t="s">
        <v>9</v>
      </c>
      <c r="L1654" s="1" t="s">
        <v>10</v>
      </c>
      <c r="M1654" s="1" t="s">
        <v>10</v>
      </c>
      <c r="N1654" s="1" t="s">
        <v>11</v>
      </c>
      <c r="O1654" s="249">
        <v>619.9</v>
      </c>
      <c r="P1654" s="7">
        <v>0</v>
      </c>
      <c r="Q1654" s="7">
        <f t="shared" si="54"/>
        <v>619.9</v>
      </c>
      <c r="R1654" s="6" t="s">
        <v>1</v>
      </c>
      <c r="S1654" s="5" t="s">
        <v>4</v>
      </c>
      <c r="T1654" s="5"/>
      <c r="U1654" s="5" t="s">
        <v>529</v>
      </c>
      <c r="V1654" s="1"/>
      <c r="W1654" s="1"/>
      <c r="X1654" s="1"/>
      <c r="Y1654" s="1"/>
      <c r="Z1654" s="4">
        <v>42370</v>
      </c>
      <c r="AA1654" s="1"/>
      <c r="AB1654" s="1"/>
      <c r="AC1654" s="1"/>
      <c r="AD1654" s="8" t="s">
        <v>1843</v>
      </c>
    </row>
    <row r="1655" spans="2:30" ht="15" customHeight="1" outlineLevel="5" x14ac:dyDescent="0.25">
      <c r="B1655" s="3"/>
      <c r="C1655" s="1"/>
      <c r="D1655" s="1"/>
      <c r="E1655" s="1"/>
      <c r="F1655" s="1"/>
      <c r="G1655" s="183" t="s">
        <v>1842</v>
      </c>
      <c r="H1655" s="188">
        <v>42370</v>
      </c>
      <c r="I1655" s="1" t="s">
        <v>14</v>
      </c>
      <c r="J1655" s="2" t="s">
        <v>64</v>
      </c>
      <c r="K1655" s="1" t="s">
        <v>9</v>
      </c>
      <c r="L1655" s="1" t="s">
        <v>10</v>
      </c>
      <c r="M1655" s="1" t="s">
        <v>10</v>
      </c>
      <c r="N1655" s="1" t="s">
        <v>11</v>
      </c>
      <c r="O1655" s="249">
        <v>115766.95</v>
      </c>
      <c r="P1655" s="7">
        <v>0</v>
      </c>
      <c r="Q1655" s="7">
        <f t="shared" si="54"/>
        <v>115766.95</v>
      </c>
      <c r="R1655" s="6" t="s">
        <v>1</v>
      </c>
      <c r="S1655" s="5" t="s">
        <v>4</v>
      </c>
      <c r="T1655" s="5"/>
      <c r="U1655" s="5" t="s">
        <v>530</v>
      </c>
      <c r="V1655" s="1"/>
      <c r="W1655" s="1"/>
      <c r="X1655" s="1"/>
      <c r="Y1655" s="1"/>
      <c r="Z1655" s="4">
        <v>42370</v>
      </c>
      <c r="AA1655" s="1"/>
      <c r="AB1655" s="1"/>
      <c r="AC1655" s="1"/>
      <c r="AD1655" s="8" t="s">
        <v>1843</v>
      </c>
    </row>
    <row r="1656" spans="2:30" ht="15" customHeight="1" outlineLevel="5" x14ac:dyDescent="0.25">
      <c r="B1656" s="3"/>
      <c r="C1656" s="1"/>
      <c r="D1656" s="1"/>
      <c r="E1656" s="1"/>
      <c r="F1656" s="1"/>
      <c r="G1656" s="183" t="s">
        <v>1842</v>
      </c>
      <c r="H1656" s="188">
        <v>42370</v>
      </c>
      <c r="I1656" s="1" t="s">
        <v>14</v>
      </c>
      <c r="J1656" s="2" t="s">
        <v>64</v>
      </c>
      <c r="K1656" s="1" t="s">
        <v>9</v>
      </c>
      <c r="L1656" s="1" t="s">
        <v>10</v>
      </c>
      <c r="M1656" s="1" t="s">
        <v>10</v>
      </c>
      <c r="N1656" s="1" t="s">
        <v>11</v>
      </c>
      <c r="O1656" s="249">
        <v>13511</v>
      </c>
      <c r="P1656" s="7">
        <v>0</v>
      </c>
      <c r="Q1656" s="7">
        <f t="shared" si="54"/>
        <v>13511</v>
      </c>
      <c r="R1656" s="6" t="s">
        <v>1</v>
      </c>
      <c r="S1656" s="5" t="s">
        <v>4</v>
      </c>
      <c r="T1656" s="5"/>
      <c r="U1656" s="5" t="s">
        <v>531</v>
      </c>
      <c r="V1656" s="1"/>
      <c r="W1656" s="1"/>
      <c r="X1656" s="1"/>
      <c r="Y1656" s="1"/>
      <c r="Z1656" s="4">
        <v>42370</v>
      </c>
      <c r="AA1656" s="1"/>
      <c r="AB1656" s="1"/>
      <c r="AC1656" s="1"/>
      <c r="AD1656" s="8" t="s">
        <v>1843</v>
      </c>
    </row>
    <row r="1657" spans="2:30" ht="15" customHeight="1" outlineLevel="5" x14ac:dyDescent="0.25">
      <c r="B1657" s="3"/>
      <c r="C1657" s="1"/>
      <c r="D1657" s="1"/>
      <c r="E1657" s="1"/>
      <c r="F1657" s="1"/>
      <c r="G1657" s="183" t="s">
        <v>1842</v>
      </c>
      <c r="H1657" s="188">
        <v>42370</v>
      </c>
      <c r="I1657" s="1" t="s">
        <v>14</v>
      </c>
      <c r="J1657" s="2" t="s">
        <v>64</v>
      </c>
      <c r="K1657" s="1" t="s">
        <v>9</v>
      </c>
      <c r="L1657" s="1" t="s">
        <v>10</v>
      </c>
      <c r="M1657" s="1" t="s">
        <v>10</v>
      </c>
      <c r="N1657" s="1" t="s">
        <v>11</v>
      </c>
      <c r="O1657" s="249">
        <v>7413.02</v>
      </c>
      <c r="P1657" s="7">
        <v>0</v>
      </c>
      <c r="Q1657" s="7">
        <f t="shared" si="54"/>
        <v>7413.02</v>
      </c>
      <c r="R1657" s="6" t="s">
        <v>1</v>
      </c>
      <c r="S1657" s="5" t="s">
        <v>4</v>
      </c>
      <c r="T1657" s="5"/>
      <c r="U1657" s="5" t="s">
        <v>532</v>
      </c>
      <c r="V1657" s="1"/>
      <c r="W1657" s="1"/>
      <c r="X1657" s="1"/>
      <c r="Y1657" s="1"/>
      <c r="Z1657" s="4">
        <v>42370</v>
      </c>
      <c r="AA1657" s="1"/>
      <c r="AB1657" s="1"/>
      <c r="AC1657" s="1"/>
      <c r="AD1657" s="8" t="s">
        <v>1843</v>
      </c>
    </row>
    <row r="1658" spans="2:30" ht="15" customHeight="1" outlineLevel="5" x14ac:dyDescent="0.25">
      <c r="B1658" s="3"/>
      <c r="C1658" s="1"/>
      <c r="D1658" s="1"/>
      <c r="E1658" s="1"/>
      <c r="F1658" s="1"/>
      <c r="G1658" s="183" t="s">
        <v>1842</v>
      </c>
      <c r="H1658" s="188">
        <v>42370</v>
      </c>
      <c r="I1658" s="1" t="s">
        <v>14</v>
      </c>
      <c r="J1658" s="2" t="s">
        <v>64</v>
      </c>
      <c r="K1658" s="1" t="s">
        <v>9</v>
      </c>
      <c r="L1658" s="1" t="s">
        <v>10</v>
      </c>
      <c r="M1658" s="1" t="s">
        <v>10</v>
      </c>
      <c r="N1658" s="1" t="s">
        <v>11</v>
      </c>
      <c r="O1658" s="249">
        <v>10152.33</v>
      </c>
      <c r="P1658" s="7">
        <v>0</v>
      </c>
      <c r="Q1658" s="7">
        <f t="shared" si="54"/>
        <v>10152.33</v>
      </c>
      <c r="R1658" s="6" t="s">
        <v>1</v>
      </c>
      <c r="S1658" s="5" t="s">
        <v>4</v>
      </c>
      <c r="T1658" s="5"/>
      <c r="U1658" s="5" t="s">
        <v>533</v>
      </c>
      <c r="V1658" s="1"/>
      <c r="W1658" s="1"/>
      <c r="X1658" s="1"/>
      <c r="Y1658" s="1"/>
      <c r="Z1658" s="4">
        <v>42370</v>
      </c>
      <c r="AA1658" s="1"/>
      <c r="AB1658" s="1"/>
      <c r="AC1658" s="1"/>
      <c r="AD1658" s="8" t="s">
        <v>1843</v>
      </c>
    </row>
    <row r="1659" spans="2:30" ht="15" customHeight="1" outlineLevel="5" x14ac:dyDescent="0.25">
      <c r="B1659" s="3"/>
      <c r="C1659" s="1"/>
      <c r="D1659" s="1"/>
      <c r="E1659" s="1"/>
      <c r="F1659" s="1"/>
      <c r="G1659" s="183" t="s">
        <v>1842</v>
      </c>
      <c r="H1659" s="188">
        <v>42370</v>
      </c>
      <c r="I1659" s="1" t="s">
        <v>14</v>
      </c>
      <c r="J1659" s="2" t="s">
        <v>64</v>
      </c>
      <c r="K1659" s="1" t="s">
        <v>9</v>
      </c>
      <c r="L1659" s="1" t="s">
        <v>10</v>
      </c>
      <c r="M1659" s="1" t="s">
        <v>10</v>
      </c>
      <c r="N1659" s="1" t="s">
        <v>11</v>
      </c>
      <c r="O1659" s="249">
        <v>72678.2</v>
      </c>
      <c r="P1659" s="7">
        <v>0</v>
      </c>
      <c r="Q1659" s="7">
        <f t="shared" si="54"/>
        <v>72678.2</v>
      </c>
      <c r="R1659" s="6" t="s">
        <v>1</v>
      </c>
      <c r="S1659" s="5" t="s">
        <v>4</v>
      </c>
      <c r="T1659" s="5"/>
      <c r="U1659" s="5" t="s">
        <v>534</v>
      </c>
      <c r="V1659" s="1"/>
      <c r="W1659" s="1"/>
      <c r="X1659" s="1"/>
      <c r="Y1659" s="1"/>
      <c r="Z1659" s="4">
        <v>42370</v>
      </c>
      <c r="AA1659" s="1"/>
      <c r="AB1659" s="1"/>
      <c r="AC1659" s="1"/>
      <c r="AD1659" s="8" t="s">
        <v>1843</v>
      </c>
    </row>
    <row r="1660" spans="2:30" ht="15" customHeight="1" outlineLevel="5" x14ac:dyDescent="0.25">
      <c r="B1660" s="3"/>
      <c r="C1660" s="1"/>
      <c r="D1660" s="1"/>
      <c r="E1660" s="1"/>
      <c r="F1660" s="1"/>
      <c r="G1660" s="183" t="s">
        <v>1842</v>
      </c>
      <c r="H1660" s="188">
        <v>42370</v>
      </c>
      <c r="I1660" s="1" t="s">
        <v>14</v>
      </c>
      <c r="J1660" s="2" t="s">
        <v>64</v>
      </c>
      <c r="K1660" s="1" t="s">
        <v>9</v>
      </c>
      <c r="L1660" s="1" t="s">
        <v>10</v>
      </c>
      <c r="M1660" s="1" t="s">
        <v>10</v>
      </c>
      <c r="N1660" s="1" t="s">
        <v>11</v>
      </c>
      <c r="O1660" s="249">
        <v>97899.19</v>
      </c>
      <c r="P1660" s="7">
        <v>0</v>
      </c>
      <c r="Q1660" s="7">
        <f t="shared" si="54"/>
        <v>97899.19</v>
      </c>
      <c r="R1660" s="6" t="s">
        <v>1</v>
      </c>
      <c r="S1660" s="5" t="s">
        <v>4</v>
      </c>
      <c r="T1660" s="5"/>
      <c r="U1660" s="5" t="s">
        <v>535</v>
      </c>
      <c r="V1660" s="1"/>
      <c r="W1660" s="1"/>
      <c r="X1660" s="1"/>
      <c r="Y1660" s="1"/>
      <c r="Z1660" s="4">
        <v>42370</v>
      </c>
      <c r="AA1660" s="1"/>
      <c r="AB1660" s="1"/>
      <c r="AC1660" s="1"/>
      <c r="AD1660" s="8" t="s">
        <v>1843</v>
      </c>
    </row>
    <row r="1661" spans="2:30" ht="15" customHeight="1" outlineLevel="5" x14ac:dyDescent="0.25">
      <c r="B1661" s="3"/>
      <c r="C1661" s="1"/>
      <c r="D1661" s="1"/>
      <c r="E1661" s="1"/>
      <c r="F1661" s="1"/>
      <c r="G1661" s="183" t="s">
        <v>1842</v>
      </c>
      <c r="H1661" s="188">
        <v>42370</v>
      </c>
      <c r="I1661" s="1" t="s">
        <v>14</v>
      </c>
      <c r="J1661" s="2" t="s">
        <v>64</v>
      </c>
      <c r="K1661" s="1" t="s">
        <v>9</v>
      </c>
      <c r="L1661" s="1" t="s">
        <v>10</v>
      </c>
      <c r="M1661" s="1" t="s">
        <v>10</v>
      </c>
      <c r="N1661" s="1" t="s">
        <v>11</v>
      </c>
      <c r="O1661" s="249">
        <v>15756.36</v>
      </c>
      <c r="P1661" s="7">
        <v>0</v>
      </c>
      <c r="Q1661" s="7">
        <f t="shared" si="54"/>
        <v>15756.36</v>
      </c>
      <c r="R1661" s="6" t="s">
        <v>1</v>
      </c>
      <c r="S1661" s="5" t="s">
        <v>4</v>
      </c>
      <c r="T1661" s="5"/>
      <c r="U1661" s="5" t="s">
        <v>536</v>
      </c>
      <c r="V1661" s="1"/>
      <c r="W1661" s="1"/>
      <c r="X1661" s="1"/>
      <c r="Y1661" s="1"/>
      <c r="Z1661" s="4">
        <v>42370</v>
      </c>
      <c r="AA1661" s="1"/>
      <c r="AB1661" s="1"/>
      <c r="AC1661" s="1"/>
      <c r="AD1661" s="8" t="s">
        <v>1843</v>
      </c>
    </row>
    <row r="1662" spans="2:30" ht="15" customHeight="1" outlineLevel="5" x14ac:dyDescent="0.25">
      <c r="B1662" s="3"/>
      <c r="C1662" s="1"/>
      <c r="D1662" s="1"/>
      <c r="E1662" s="1"/>
      <c r="F1662" s="1"/>
      <c r="G1662" s="183" t="s">
        <v>1842</v>
      </c>
      <c r="H1662" s="188">
        <v>42370</v>
      </c>
      <c r="I1662" s="1" t="s">
        <v>14</v>
      </c>
      <c r="J1662" s="2" t="s">
        <v>64</v>
      </c>
      <c r="K1662" s="1" t="s">
        <v>9</v>
      </c>
      <c r="L1662" s="1" t="s">
        <v>10</v>
      </c>
      <c r="M1662" s="1" t="s">
        <v>10</v>
      </c>
      <c r="N1662" s="1" t="s">
        <v>11</v>
      </c>
      <c r="O1662" s="249">
        <v>-19627.68</v>
      </c>
      <c r="P1662" s="7">
        <v>0</v>
      </c>
      <c r="Q1662" s="7">
        <f t="shared" si="54"/>
        <v>-19627.68</v>
      </c>
      <c r="R1662" s="6" t="s">
        <v>1</v>
      </c>
      <c r="S1662" s="5" t="s">
        <v>4</v>
      </c>
      <c r="T1662" s="5"/>
      <c r="U1662" s="5" t="s">
        <v>538</v>
      </c>
      <c r="V1662" s="1"/>
      <c r="W1662" s="1"/>
      <c r="X1662" s="1"/>
      <c r="Y1662" s="1"/>
      <c r="Z1662" s="4">
        <v>42370</v>
      </c>
      <c r="AA1662" s="1"/>
      <c r="AB1662" s="1"/>
      <c r="AC1662" s="1"/>
      <c r="AD1662" s="8" t="s">
        <v>1843</v>
      </c>
    </row>
    <row r="1663" spans="2:30" ht="15" customHeight="1" outlineLevel="5" x14ac:dyDescent="0.25">
      <c r="B1663" s="3"/>
      <c r="C1663" s="1"/>
      <c r="D1663" s="1"/>
      <c r="E1663" s="1"/>
      <c r="F1663" s="1"/>
      <c r="G1663" s="183" t="s">
        <v>1842</v>
      </c>
      <c r="H1663" s="188">
        <v>42370</v>
      </c>
      <c r="I1663" s="1" t="s">
        <v>14</v>
      </c>
      <c r="J1663" s="2" t="s">
        <v>64</v>
      </c>
      <c r="K1663" s="1" t="s">
        <v>9</v>
      </c>
      <c r="L1663" s="1" t="s">
        <v>10</v>
      </c>
      <c r="M1663" s="1" t="s">
        <v>10</v>
      </c>
      <c r="N1663" s="1" t="s">
        <v>11</v>
      </c>
      <c r="O1663" s="249">
        <v>-3844</v>
      </c>
      <c r="P1663" s="7">
        <v>0</v>
      </c>
      <c r="Q1663" s="7">
        <f t="shared" si="54"/>
        <v>-3844</v>
      </c>
      <c r="R1663" s="6" t="s">
        <v>1</v>
      </c>
      <c r="S1663" s="5" t="s">
        <v>4</v>
      </c>
      <c r="T1663" s="5"/>
      <c r="U1663" s="5" t="s">
        <v>537</v>
      </c>
      <c r="V1663" s="1"/>
      <c r="W1663" s="1"/>
      <c r="X1663" s="1"/>
      <c r="Y1663" s="1"/>
      <c r="Z1663" s="4">
        <v>42370</v>
      </c>
      <c r="AA1663" s="1"/>
      <c r="AB1663" s="1"/>
      <c r="AC1663" s="1"/>
      <c r="AD1663" s="8" t="s">
        <v>1843</v>
      </c>
    </row>
    <row r="1664" spans="2:30" ht="15" customHeight="1" outlineLevel="5" x14ac:dyDescent="0.25">
      <c r="B1664" s="3"/>
      <c r="C1664" s="1"/>
      <c r="D1664" s="1"/>
      <c r="E1664" s="1"/>
      <c r="F1664" s="1"/>
      <c r="G1664" s="183" t="s">
        <v>1842</v>
      </c>
      <c r="H1664" s="188">
        <v>42370</v>
      </c>
      <c r="I1664" s="1" t="s">
        <v>14</v>
      </c>
      <c r="J1664" s="2" t="s">
        <v>64</v>
      </c>
      <c r="K1664" s="1" t="s">
        <v>9</v>
      </c>
      <c r="L1664" s="1" t="s">
        <v>10</v>
      </c>
      <c r="M1664" s="1" t="s">
        <v>10</v>
      </c>
      <c r="N1664" s="1" t="s">
        <v>11</v>
      </c>
      <c r="O1664" s="249">
        <v>2000</v>
      </c>
      <c r="P1664" s="7">
        <v>0</v>
      </c>
      <c r="Q1664" s="7">
        <f t="shared" si="54"/>
        <v>2000</v>
      </c>
      <c r="R1664" s="6" t="s">
        <v>1</v>
      </c>
      <c r="S1664" s="5" t="s">
        <v>4</v>
      </c>
      <c r="T1664" s="5"/>
      <c r="U1664" s="5" t="s">
        <v>539</v>
      </c>
      <c r="V1664" s="1"/>
      <c r="W1664" s="1"/>
      <c r="X1664" s="1"/>
      <c r="Y1664" s="1"/>
      <c r="Z1664" s="4">
        <v>42370</v>
      </c>
      <c r="AA1664" s="1"/>
      <c r="AB1664" s="1"/>
      <c r="AC1664" s="1"/>
      <c r="AD1664" s="8" t="s">
        <v>1843</v>
      </c>
    </row>
    <row r="1665" spans="2:30" ht="15" customHeight="1" outlineLevel="5" x14ac:dyDescent="0.25">
      <c r="B1665" s="3"/>
      <c r="C1665" s="1"/>
      <c r="D1665" s="1"/>
      <c r="E1665" s="1"/>
      <c r="F1665" s="1"/>
      <c r="G1665" s="183" t="s">
        <v>1842</v>
      </c>
      <c r="H1665" s="188">
        <v>42370</v>
      </c>
      <c r="I1665" s="1" t="s">
        <v>14</v>
      </c>
      <c r="J1665" s="2" t="s">
        <v>64</v>
      </c>
      <c r="K1665" s="1" t="s">
        <v>9</v>
      </c>
      <c r="L1665" s="1" t="s">
        <v>10</v>
      </c>
      <c r="M1665" s="1" t="s">
        <v>10</v>
      </c>
      <c r="N1665" s="1" t="s">
        <v>11</v>
      </c>
      <c r="O1665" s="249">
        <v>19.04</v>
      </c>
      <c r="P1665" s="7">
        <v>0</v>
      </c>
      <c r="Q1665" s="7">
        <f t="shared" si="54"/>
        <v>19.04</v>
      </c>
      <c r="R1665" s="6" t="s">
        <v>1</v>
      </c>
      <c r="S1665" s="5" t="s">
        <v>4</v>
      </c>
      <c r="T1665" s="5"/>
      <c r="U1665" s="5" t="s">
        <v>252</v>
      </c>
      <c r="V1665" s="1"/>
      <c r="W1665" s="1"/>
      <c r="X1665" s="1"/>
      <c r="Y1665" s="1"/>
      <c r="Z1665" s="4">
        <v>42370</v>
      </c>
      <c r="AA1665" s="1"/>
      <c r="AB1665" s="1"/>
      <c r="AC1665" s="1"/>
      <c r="AD1665" s="8" t="s">
        <v>1843</v>
      </c>
    </row>
    <row r="1666" spans="2:30" ht="15" customHeight="1" outlineLevel="5" x14ac:dyDescent="0.25">
      <c r="B1666" s="3"/>
      <c r="C1666" s="1"/>
      <c r="D1666" s="1"/>
      <c r="E1666" s="1"/>
      <c r="F1666" s="1"/>
      <c r="G1666" s="183" t="s">
        <v>1842</v>
      </c>
      <c r="H1666" s="188">
        <v>42370</v>
      </c>
      <c r="I1666" s="1" t="s">
        <v>14</v>
      </c>
      <c r="J1666" s="2" t="s">
        <v>64</v>
      </c>
      <c r="K1666" s="1" t="s">
        <v>9</v>
      </c>
      <c r="L1666" s="1" t="s">
        <v>10</v>
      </c>
      <c r="M1666" s="1" t="s">
        <v>10</v>
      </c>
      <c r="N1666" s="1" t="s">
        <v>11</v>
      </c>
      <c r="O1666" s="249">
        <v>2279.7199999999998</v>
      </c>
      <c r="P1666" s="7">
        <v>0</v>
      </c>
      <c r="Q1666" s="7">
        <f t="shared" si="54"/>
        <v>2279.7199999999998</v>
      </c>
      <c r="R1666" s="6" t="s">
        <v>1</v>
      </c>
      <c r="S1666" s="5" t="s">
        <v>4</v>
      </c>
      <c r="T1666" s="5"/>
      <c r="U1666" s="5" t="s">
        <v>540</v>
      </c>
      <c r="V1666" s="1"/>
      <c r="W1666" s="1"/>
      <c r="X1666" s="1"/>
      <c r="Y1666" s="1"/>
      <c r="Z1666" s="4">
        <v>42370</v>
      </c>
      <c r="AA1666" s="1"/>
      <c r="AB1666" s="1"/>
      <c r="AC1666" s="1"/>
      <c r="AD1666" s="8" t="s">
        <v>1843</v>
      </c>
    </row>
    <row r="1667" spans="2:30" ht="15" customHeight="1" outlineLevel="5" x14ac:dyDescent="0.25">
      <c r="B1667" s="3"/>
      <c r="C1667" s="1"/>
      <c r="D1667" s="1"/>
      <c r="E1667" s="1"/>
      <c r="F1667" s="1"/>
      <c r="G1667" s="183" t="s">
        <v>1842</v>
      </c>
      <c r="H1667" s="188">
        <v>42370</v>
      </c>
      <c r="I1667" s="1" t="s">
        <v>14</v>
      </c>
      <c r="J1667" s="2" t="s">
        <v>64</v>
      </c>
      <c r="K1667" s="1" t="s">
        <v>9</v>
      </c>
      <c r="L1667" s="1" t="s">
        <v>10</v>
      </c>
      <c r="M1667" s="1" t="s">
        <v>10</v>
      </c>
      <c r="N1667" s="1" t="s">
        <v>11</v>
      </c>
      <c r="O1667" s="249">
        <v>3480.13</v>
      </c>
      <c r="P1667" s="7">
        <v>0</v>
      </c>
      <c r="Q1667" s="7">
        <f t="shared" si="54"/>
        <v>3480.13</v>
      </c>
      <c r="R1667" s="6" t="s">
        <v>1</v>
      </c>
      <c r="S1667" s="5" t="s">
        <v>4</v>
      </c>
      <c r="T1667" s="5"/>
      <c r="U1667" s="5" t="s">
        <v>541</v>
      </c>
      <c r="V1667" s="1"/>
      <c r="W1667" s="1"/>
      <c r="X1667" s="1"/>
      <c r="Y1667" s="1"/>
      <c r="Z1667" s="4">
        <v>42370</v>
      </c>
      <c r="AA1667" s="1"/>
      <c r="AB1667" s="1"/>
      <c r="AC1667" s="1"/>
      <c r="AD1667" s="8" t="s">
        <v>1843</v>
      </c>
    </row>
    <row r="1668" spans="2:30" ht="15" customHeight="1" outlineLevel="5" x14ac:dyDescent="0.25">
      <c r="B1668" s="3"/>
      <c r="C1668" s="1"/>
      <c r="D1668" s="1"/>
      <c r="E1668" s="1"/>
      <c r="F1668" s="1"/>
      <c r="G1668" s="183" t="s">
        <v>1842</v>
      </c>
      <c r="H1668" s="188">
        <v>42370</v>
      </c>
      <c r="I1668" s="1" t="s">
        <v>14</v>
      </c>
      <c r="J1668" s="2" t="s">
        <v>64</v>
      </c>
      <c r="K1668" s="1" t="s">
        <v>9</v>
      </c>
      <c r="L1668" s="1" t="s">
        <v>10</v>
      </c>
      <c r="M1668" s="1" t="s">
        <v>10</v>
      </c>
      <c r="N1668" s="1" t="s">
        <v>11</v>
      </c>
      <c r="O1668" s="249">
        <v>25746.35</v>
      </c>
      <c r="P1668" s="7">
        <v>0</v>
      </c>
      <c r="Q1668" s="7">
        <f t="shared" ref="Q1668:Q1709" si="55">O1668-P1668</f>
        <v>25746.35</v>
      </c>
      <c r="R1668" s="6" t="s">
        <v>1</v>
      </c>
      <c r="S1668" s="5" t="s">
        <v>4</v>
      </c>
      <c r="T1668" s="5"/>
      <c r="U1668" s="5" t="s">
        <v>542</v>
      </c>
      <c r="V1668" s="1"/>
      <c r="W1668" s="1"/>
      <c r="X1668" s="1"/>
      <c r="Y1668" s="1"/>
      <c r="Z1668" s="4">
        <v>42370</v>
      </c>
      <c r="AA1668" s="1"/>
      <c r="AB1668" s="1"/>
      <c r="AC1668" s="1"/>
      <c r="AD1668" s="8" t="s">
        <v>1843</v>
      </c>
    </row>
    <row r="1669" spans="2:30" ht="15" customHeight="1" outlineLevel="5" x14ac:dyDescent="0.25">
      <c r="B1669" s="3"/>
      <c r="C1669" s="1"/>
      <c r="D1669" s="1"/>
      <c r="E1669" s="1"/>
      <c r="F1669" s="1"/>
      <c r="G1669" s="183" t="s">
        <v>1842</v>
      </c>
      <c r="H1669" s="188">
        <v>42370</v>
      </c>
      <c r="I1669" s="1" t="s">
        <v>14</v>
      </c>
      <c r="J1669" s="2" t="s">
        <v>64</v>
      </c>
      <c r="K1669" s="1" t="s">
        <v>9</v>
      </c>
      <c r="L1669" s="1" t="s">
        <v>10</v>
      </c>
      <c r="M1669" s="1" t="s">
        <v>10</v>
      </c>
      <c r="N1669" s="1" t="s">
        <v>11</v>
      </c>
      <c r="O1669" s="249">
        <v>1350</v>
      </c>
      <c r="P1669" s="7">
        <v>0</v>
      </c>
      <c r="Q1669" s="7">
        <f t="shared" si="55"/>
        <v>1350</v>
      </c>
      <c r="R1669" s="6" t="s">
        <v>1</v>
      </c>
      <c r="S1669" s="5" t="s">
        <v>4</v>
      </c>
      <c r="T1669" s="5"/>
      <c r="U1669" s="5" t="s">
        <v>543</v>
      </c>
      <c r="V1669" s="1"/>
      <c r="W1669" s="1"/>
      <c r="X1669" s="1"/>
      <c r="Y1669" s="1"/>
      <c r="Z1669" s="4">
        <v>42370</v>
      </c>
      <c r="AA1669" s="1"/>
      <c r="AB1669" s="1"/>
      <c r="AC1669" s="1"/>
      <c r="AD1669" s="8" t="s">
        <v>1843</v>
      </c>
    </row>
    <row r="1670" spans="2:30" ht="15" customHeight="1" outlineLevel="5" x14ac:dyDescent="0.25">
      <c r="B1670" s="3"/>
      <c r="C1670" s="1"/>
      <c r="D1670" s="1"/>
      <c r="E1670" s="1"/>
      <c r="F1670" s="1"/>
      <c r="G1670" s="183" t="s">
        <v>1842</v>
      </c>
      <c r="H1670" s="188">
        <v>42370</v>
      </c>
      <c r="I1670" s="1" t="s">
        <v>14</v>
      </c>
      <c r="J1670" s="2" t="s">
        <v>64</v>
      </c>
      <c r="K1670" s="1" t="s">
        <v>9</v>
      </c>
      <c r="L1670" s="1" t="s">
        <v>10</v>
      </c>
      <c r="M1670" s="1" t="s">
        <v>10</v>
      </c>
      <c r="N1670" s="1" t="s">
        <v>11</v>
      </c>
      <c r="O1670" s="249">
        <v>-17260</v>
      </c>
      <c r="P1670" s="7">
        <v>0</v>
      </c>
      <c r="Q1670" s="7">
        <f t="shared" si="55"/>
        <v>-17260</v>
      </c>
      <c r="R1670" s="6" t="s">
        <v>1</v>
      </c>
      <c r="S1670" s="5" t="s">
        <v>4</v>
      </c>
      <c r="T1670" s="5"/>
      <c r="U1670" s="5" t="s">
        <v>544</v>
      </c>
      <c r="V1670" s="1"/>
      <c r="W1670" s="1"/>
      <c r="X1670" s="1"/>
      <c r="Y1670" s="1"/>
      <c r="Z1670" s="4">
        <v>42370</v>
      </c>
      <c r="AA1670" s="1"/>
      <c r="AB1670" s="1"/>
      <c r="AC1670" s="1"/>
      <c r="AD1670" s="8" t="s">
        <v>1843</v>
      </c>
    </row>
    <row r="1671" spans="2:30" ht="15" customHeight="1" outlineLevel="5" x14ac:dyDescent="0.25">
      <c r="B1671" s="3"/>
      <c r="C1671" s="1"/>
      <c r="D1671" s="1"/>
      <c r="E1671" s="1"/>
      <c r="F1671" s="1"/>
      <c r="G1671" s="183" t="s">
        <v>1842</v>
      </c>
      <c r="H1671" s="188">
        <v>42370</v>
      </c>
      <c r="I1671" s="1" t="s">
        <v>14</v>
      </c>
      <c r="J1671" s="2" t="s">
        <v>64</v>
      </c>
      <c r="K1671" s="1" t="s">
        <v>9</v>
      </c>
      <c r="L1671" s="1" t="s">
        <v>10</v>
      </c>
      <c r="M1671" s="1" t="s">
        <v>10</v>
      </c>
      <c r="N1671" s="1" t="s">
        <v>11</v>
      </c>
      <c r="O1671" s="249">
        <v>-4190</v>
      </c>
      <c r="P1671" s="7">
        <v>0</v>
      </c>
      <c r="Q1671" s="7">
        <f t="shared" si="55"/>
        <v>-4190</v>
      </c>
      <c r="R1671" s="6" t="s">
        <v>1</v>
      </c>
      <c r="S1671" s="5" t="s">
        <v>4</v>
      </c>
      <c r="T1671" s="5"/>
      <c r="U1671" s="5" t="s">
        <v>545</v>
      </c>
      <c r="V1671" s="1"/>
      <c r="W1671" s="1"/>
      <c r="X1671" s="1"/>
      <c r="Y1671" s="1"/>
      <c r="Z1671" s="4">
        <v>42370</v>
      </c>
      <c r="AA1671" s="1"/>
      <c r="AB1671" s="1"/>
      <c r="AC1671" s="1"/>
      <c r="AD1671" s="8" t="s">
        <v>1843</v>
      </c>
    </row>
    <row r="1672" spans="2:30" ht="15" customHeight="1" outlineLevel="5" x14ac:dyDescent="0.25">
      <c r="B1672" s="3"/>
      <c r="C1672" s="1"/>
      <c r="D1672" s="1"/>
      <c r="E1672" s="1"/>
      <c r="F1672" s="1"/>
      <c r="G1672" s="183" t="s">
        <v>1842</v>
      </c>
      <c r="H1672" s="188">
        <v>42370</v>
      </c>
      <c r="I1672" s="1" t="s">
        <v>14</v>
      </c>
      <c r="J1672" s="2" t="s">
        <v>64</v>
      </c>
      <c r="K1672" s="1" t="s">
        <v>9</v>
      </c>
      <c r="L1672" s="1" t="s">
        <v>10</v>
      </c>
      <c r="M1672" s="1" t="s">
        <v>10</v>
      </c>
      <c r="N1672" s="1" t="s">
        <v>11</v>
      </c>
      <c r="O1672" s="249">
        <v>1662.16</v>
      </c>
      <c r="P1672" s="7">
        <v>0</v>
      </c>
      <c r="Q1672" s="7">
        <f t="shared" si="55"/>
        <v>1662.16</v>
      </c>
      <c r="R1672" s="6" t="s">
        <v>1</v>
      </c>
      <c r="S1672" s="5" t="s">
        <v>4</v>
      </c>
      <c r="T1672" s="5"/>
      <c r="U1672" s="5" t="s">
        <v>546</v>
      </c>
      <c r="V1672" s="1"/>
      <c r="W1672" s="1"/>
      <c r="X1672" s="1"/>
      <c r="Y1672" s="1"/>
      <c r="Z1672" s="4">
        <v>42370</v>
      </c>
      <c r="AA1672" s="1"/>
      <c r="AB1672" s="1"/>
      <c r="AC1672" s="1"/>
      <c r="AD1672" s="8" t="s">
        <v>1843</v>
      </c>
    </row>
    <row r="1673" spans="2:30" ht="15" customHeight="1" outlineLevel="5" x14ac:dyDescent="0.25">
      <c r="B1673" s="3"/>
      <c r="C1673" s="1"/>
      <c r="D1673" s="1"/>
      <c r="E1673" s="1"/>
      <c r="F1673" s="1"/>
      <c r="G1673" s="183" t="s">
        <v>1842</v>
      </c>
      <c r="H1673" s="188">
        <v>42370</v>
      </c>
      <c r="I1673" s="1" t="s">
        <v>14</v>
      </c>
      <c r="J1673" s="2" t="s">
        <v>64</v>
      </c>
      <c r="K1673" s="1" t="s">
        <v>9</v>
      </c>
      <c r="L1673" s="1" t="s">
        <v>10</v>
      </c>
      <c r="M1673" s="1" t="s">
        <v>10</v>
      </c>
      <c r="N1673" s="1" t="s">
        <v>11</v>
      </c>
      <c r="O1673" s="249">
        <v>1500</v>
      </c>
      <c r="P1673" s="7">
        <v>0</v>
      </c>
      <c r="Q1673" s="7">
        <f t="shared" si="55"/>
        <v>1500</v>
      </c>
      <c r="R1673" s="6" t="s">
        <v>1</v>
      </c>
      <c r="S1673" s="5" t="s">
        <v>4</v>
      </c>
      <c r="T1673" s="5"/>
      <c r="U1673" s="5" t="s">
        <v>547</v>
      </c>
      <c r="V1673" s="1"/>
      <c r="W1673" s="1"/>
      <c r="X1673" s="1"/>
      <c r="Y1673" s="1"/>
      <c r="Z1673" s="4">
        <v>42370</v>
      </c>
      <c r="AA1673" s="1"/>
      <c r="AB1673" s="1"/>
      <c r="AC1673" s="1"/>
      <c r="AD1673" s="8" t="s">
        <v>1843</v>
      </c>
    </row>
    <row r="1674" spans="2:30" ht="15" customHeight="1" outlineLevel="5" x14ac:dyDescent="0.25">
      <c r="B1674" s="3"/>
      <c r="C1674" s="1"/>
      <c r="D1674" s="1"/>
      <c r="E1674" s="1"/>
      <c r="F1674" s="1"/>
      <c r="G1674" s="183" t="s">
        <v>1842</v>
      </c>
      <c r="H1674" s="188">
        <v>42370</v>
      </c>
      <c r="I1674" s="1" t="s">
        <v>14</v>
      </c>
      <c r="J1674" s="2" t="s">
        <v>64</v>
      </c>
      <c r="K1674" s="1" t="s">
        <v>9</v>
      </c>
      <c r="L1674" s="1" t="s">
        <v>10</v>
      </c>
      <c r="M1674" s="1" t="s">
        <v>10</v>
      </c>
      <c r="N1674" s="1" t="s">
        <v>11</v>
      </c>
      <c r="O1674" s="249">
        <v>-39417.58</v>
      </c>
      <c r="P1674" s="7">
        <v>0</v>
      </c>
      <c r="Q1674" s="7">
        <f t="shared" si="55"/>
        <v>-39417.58</v>
      </c>
      <c r="R1674" s="6" t="s">
        <v>1</v>
      </c>
      <c r="S1674" s="5" t="s">
        <v>4</v>
      </c>
      <c r="T1674" s="5"/>
      <c r="U1674" s="5" t="s">
        <v>167</v>
      </c>
      <c r="V1674" s="1"/>
      <c r="W1674" s="1"/>
      <c r="X1674" s="1"/>
      <c r="Y1674" s="1"/>
      <c r="Z1674" s="4">
        <v>42370</v>
      </c>
      <c r="AA1674" s="1"/>
      <c r="AB1674" s="1"/>
      <c r="AC1674" s="1"/>
      <c r="AD1674" s="8" t="s">
        <v>1843</v>
      </c>
    </row>
    <row r="1675" spans="2:30" ht="15" customHeight="1" outlineLevel="5" x14ac:dyDescent="0.25">
      <c r="B1675" s="3"/>
      <c r="C1675" s="1"/>
      <c r="D1675" s="1"/>
      <c r="E1675" s="1"/>
      <c r="F1675" s="1"/>
      <c r="G1675" s="183" t="s">
        <v>1842</v>
      </c>
      <c r="H1675" s="188">
        <v>42370</v>
      </c>
      <c r="I1675" s="1" t="s">
        <v>14</v>
      </c>
      <c r="J1675" s="2" t="s">
        <v>64</v>
      </c>
      <c r="K1675" s="1" t="s">
        <v>9</v>
      </c>
      <c r="L1675" s="1" t="s">
        <v>10</v>
      </c>
      <c r="M1675" s="1" t="s">
        <v>10</v>
      </c>
      <c r="N1675" s="1" t="s">
        <v>11</v>
      </c>
      <c r="O1675" s="249">
        <v>395294.09</v>
      </c>
      <c r="P1675" s="7">
        <v>0</v>
      </c>
      <c r="Q1675" s="7">
        <f t="shared" si="55"/>
        <v>395294.09</v>
      </c>
      <c r="R1675" s="6" t="s">
        <v>1</v>
      </c>
      <c r="S1675" s="5" t="s">
        <v>4</v>
      </c>
      <c r="T1675" s="5"/>
      <c r="U1675" s="5" t="s">
        <v>548</v>
      </c>
      <c r="V1675" s="1"/>
      <c r="W1675" s="1"/>
      <c r="X1675" s="1"/>
      <c r="Y1675" s="1"/>
      <c r="Z1675" s="4">
        <v>42370</v>
      </c>
      <c r="AA1675" s="1"/>
      <c r="AB1675" s="1"/>
      <c r="AC1675" s="1"/>
      <c r="AD1675" s="8" t="s">
        <v>1843</v>
      </c>
    </row>
    <row r="1676" spans="2:30" ht="15" customHeight="1" outlineLevel="5" x14ac:dyDescent="0.25">
      <c r="B1676" s="3"/>
      <c r="C1676" s="1"/>
      <c r="D1676" s="1"/>
      <c r="E1676" s="1"/>
      <c r="F1676" s="1"/>
      <c r="G1676" s="183" t="s">
        <v>1842</v>
      </c>
      <c r="H1676" s="188">
        <v>42370</v>
      </c>
      <c r="I1676" s="1" t="s">
        <v>14</v>
      </c>
      <c r="J1676" s="2" t="s">
        <v>64</v>
      </c>
      <c r="K1676" s="1" t="s">
        <v>9</v>
      </c>
      <c r="L1676" s="1" t="s">
        <v>10</v>
      </c>
      <c r="M1676" s="1" t="s">
        <v>10</v>
      </c>
      <c r="N1676" s="1" t="s">
        <v>11</v>
      </c>
      <c r="O1676" s="249">
        <v>104723.18</v>
      </c>
      <c r="P1676" s="7">
        <v>0</v>
      </c>
      <c r="Q1676" s="7">
        <f t="shared" si="55"/>
        <v>104723.18</v>
      </c>
      <c r="R1676" s="6" t="s">
        <v>1</v>
      </c>
      <c r="S1676" s="5" t="s">
        <v>4</v>
      </c>
      <c r="T1676" s="5"/>
      <c r="U1676" s="5" t="s">
        <v>549</v>
      </c>
      <c r="V1676" s="1"/>
      <c r="W1676" s="1"/>
      <c r="X1676" s="1"/>
      <c r="Y1676" s="1"/>
      <c r="Z1676" s="4">
        <v>42370</v>
      </c>
      <c r="AA1676" s="1"/>
      <c r="AB1676" s="1"/>
      <c r="AC1676" s="1"/>
      <c r="AD1676" s="8" t="s">
        <v>1843</v>
      </c>
    </row>
    <row r="1677" spans="2:30" ht="15" customHeight="1" outlineLevel="5" x14ac:dyDescent="0.25">
      <c r="B1677" s="3"/>
      <c r="C1677" s="1"/>
      <c r="D1677" s="1"/>
      <c r="E1677" s="1"/>
      <c r="F1677" s="1"/>
      <c r="G1677" s="183" t="s">
        <v>1842</v>
      </c>
      <c r="H1677" s="188">
        <v>42370</v>
      </c>
      <c r="I1677" s="1" t="s">
        <v>14</v>
      </c>
      <c r="J1677" s="2" t="s">
        <v>64</v>
      </c>
      <c r="K1677" s="1" t="s">
        <v>9</v>
      </c>
      <c r="L1677" s="1" t="s">
        <v>10</v>
      </c>
      <c r="M1677" s="1" t="s">
        <v>10</v>
      </c>
      <c r="N1677" s="1" t="s">
        <v>11</v>
      </c>
      <c r="O1677" s="249">
        <v>186085.09</v>
      </c>
      <c r="P1677" s="7">
        <v>0</v>
      </c>
      <c r="Q1677" s="7">
        <f t="shared" si="55"/>
        <v>186085.09</v>
      </c>
      <c r="R1677" s="6" t="s">
        <v>1</v>
      </c>
      <c r="S1677" s="5" t="s">
        <v>4</v>
      </c>
      <c r="T1677" s="5"/>
      <c r="U1677" s="5" t="s">
        <v>168</v>
      </c>
      <c r="V1677" s="1"/>
      <c r="W1677" s="1"/>
      <c r="X1677" s="1"/>
      <c r="Y1677" s="1"/>
      <c r="Z1677" s="4">
        <v>42370</v>
      </c>
      <c r="AA1677" s="1"/>
      <c r="AB1677" s="1"/>
      <c r="AC1677" s="1"/>
      <c r="AD1677" s="8" t="s">
        <v>1843</v>
      </c>
    </row>
    <row r="1678" spans="2:30" ht="15" customHeight="1" outlineLevel="5" x14ac:dyDescent="0.25">
      <c r="B1678" s="3"/>
      <c r="C1678" s="1"/>
      <c r="D1678" s="1"/>
      <c r="E1678" s="1"/>
      <c r="F1678" s="1"/>
      <c r="G1678" s="183" t="s">
        <v>1842</v>
      </c>
      <c r="H1678" s="188">
        <v>42370</v>
      </c>
      <c r="I1678" s="1" t="s">
        <v>14</v>
      </c>
      <c r="J1678" s="2" t="s">
        <v>64</v>
      </c>
      <c r="K1678" s="1" t="s">
        <v>9</v>
      </c>
      <c r="L1678" s="1" t="s">
        <v>10</v>
      </c>
      <c r="M1678" s="1" t="s">
        <v>10</v>
      </c>
      <c r="N1678" s="1" t="s">
        <v>11</v>
      </c>
      <c r="O1678" s="249">
        <v>536034.11</v>
      </c>
      <c r="P1678" s="7">
        <v>0</v>
      </c>
      <c r="Q1678" s="7">
        <f t="shared" si="55"/>
        <v>536034.11</v>
      </c>
      <c r="R1678" s="6" t="s">
        <v>1</v>
      </c>
      <c r="S1678" s="5" t="s">
        <v>4</v>
      </c>
      <c r="T1678" s="5"/>
      <c r="U1678" s="5" t="s">
        <v>169</v>
      </c>
      <c r="V1678" s="1"/>
      <c r="W1678" s="1"/>
      <c r="X1678" s="1"/>
      <c r="Y1678" s="1"/>
      <c r="Z1678" s="4">
        <v>42370</v>
      </c>
      <c r="AA1678" s="1"/>
      <c r="AB1678" s="1"/>
      <c r="AC1678" s="1"/>
      <c r="AD1678" s="8" t="s">
        <v>1843</v>
      </c>
    </row>
    <row r="1679" spans="2:30" ht="15" customHeight="1" outlineLevel="5" x14ac:dyDescent="0.25">
      <c r="B1679" s="3"/>
      <c r="C1679" s="1"/>
      <c r="D1679" s="1"/>
      <c r="E1679" s="1"/>
      <c r="F1679" s="1"/>
      <c r="G1679" s="183" t="s">
        <v>1842</v>
      </c>
      <c r="H1679" s="188">
        <v>42370</v>
      </c>
      <c r="I1679" s="1" t="s">
        <v>14</v>
      </c>
      <c r="J1679" s="2" t="s">
        <v>64</v>
      </c>
      <c r="K1679" s="1" t="s">
        <v>9</v>
      </c>
      <c r="L1679" s="1" t="s">
        <v>10</v>
      </c>
      <c r="M1679" s="1" t="s">
        <v>10</v>
      </c>
      <c r="N1679" s="1" t="s">
        <v>11</v>
      </c>
      <c r="O1679" s="249">
        <v>15637.79</v>
      </c>
      <c r="P1679" s="7">
        <v>0</v>
      </c>
      <c r="Q1679" s="7">
        <f t="shared" si="55"/>
        <v>15637.79</v>
      </c>
      <c r="R1679" s="6" t="s">
        <v>1</v>
      </c>
      <c r="S1679" s="5" t="s">
        <v>4</v>
      </c>
      <c r="T1679" s="5"/>
      <c r="U1679" s="5" t="s">
        <v>550</v>
      </c>
      <c r="V1679" s="1"/>
      <c r="W1679" s="1"/>
      <c r="X1679" s="1"/>
      <c r="Y1679" s="1"/>
      <c r="Z1679" s="4">
        <v>42370</v>
      </c>
      <c r="AA1679" s="1"/>
      <c r="AB1679" s="1"/>
      <c r="AC1679" s="1"/>
      <c r="AD1679" s="8" t="s">
        <v>1843</v>
      </c>
    </row>
    <row r="1680" spans="2:30" ht="15" customHeight="1" outlineLevel="5" x14ac:dyDescent="0.25">
      <c r="B1680" s="3"/>
      <c r="C1680" s="1"/>
      <c r="D1680" s="1"/>
      <c r="E1680" s="1"/>
      <c r="F1680" s="1"/>
      <c r="G1680" s="183" t="s">
        <v>1842</v>
      </c>
      <c r="H1680" s="188">
        <v>42370</v>
      </c>
      <c r="I1680" s="1" t="s">
        <v>14</v>
      </c>
      <c r="J1680" s="2" t="s">
        <v>64</v>
      </c>
      <c r="K1680" s="1" t="s">
        <v>9</v>
      </c>
      <c r="L1680" s="1" t="s">
        <v>10</v>
      </c>
      <c r="M1680" s="1" t="s">
        <v>10</v>
      </c>
      <c r="N1680" s="1" t="s">
        <v>11</v>
      </c>
      <c r="O1680" s="249">
        <v>774143.19</v>
      </c>
      <c r="P1680" s="7">
        <v>0</v>
      </c>
      <c r="Q1680" s="7">
        <f t="shared" si="55"/>
        <v>774143.19</v>
      </c>
      <c r="R1680" s="6" t="s">
        <v>1</v>
      </c>
      <c r="S1680" s="5" t="s">
        <v>4</v>
      </c>
      <c r="T1680" s="5"/>
      <c r="U1680" s="5" t="s">
        <v>170</v>
      </c>
      <c r="V1680" s="1"/>
      <c r="W1680" s="1"/>
      <c r="X1680" s="1"/>
      <c r="Y1680" s="1"/>
      <c r="Z1680" s="4">
        <v>42370</v>
      </c>
      <c r="AA1680" s="1"/>
      <c r="AB1680" s="1"/>
      <c r="AC1680" s="1"/>
      <c r="AD1680" s="8" t="s">
        <v>1843</v>
      </c>
    </row>
    <row r="1681" spans="2:30" ht="15" customHeight="1" outlineLevel="5" x14ac:dyDescent="0.25">
      <c r="B1681" s="3"/>
      <c r="C1681" s="1"/>
      <c r="D1681" s="1"/>
      <c r="E1681" s="1"/>
      <c r="F1681" s="1"/>
      <c r="G1681" s="183" t="s">
        <v>1842</v>
      </c>
      <c r="H1681" s="188">
        <v>42370</v>
      </c>
      <c r="I1681" s="1" t="s">
        <v>14</v>
      </c>
      <c r="J1681" s="2" t="s">
        <v>64</v>
      </c>
      <c r="K1681" s="1" t="s">
        <v>9</v>
      </c>
      <c r="L1681" s="1" t="s">
        <v>10</v>
      </c>
      <c r="M1681" s="1" t="s">
        <v>10</v>
      </c>
      <c r="N1681" s="1" t="s">
        <v>11</v>
      </c>
      <c r="O1681" s="249">
        <v>1603975.91</v>
      </c>
      <c r="P1681" s="7">
        <v>0</v>
      </c>
      <c r="Q1681" s="7">
        <f t="shared" si="55"/>
        <v>1603975.91</v>
      </c>
      <c r="R1681" s="6" t="s">
        <v>1</v>
      </c>
      <c r="S1681" s="5" t="s">
        <v>4</v>
      </c>
      <c r="T1681" s="5"/>
      <c r="U1681" s="5" t="s">
        <v>551</v>
      </c>
      <c r="V1681" s="1"/>
      <c r="W1681" s="1"/>
      <c r="X1681" s="1"/>
      <c r="Y1681" s="1"/>
      <c r="Z1681" s="4">
        <v>42370</v>
      </c>
      <c r="AA1681" s="1"/>
      <c r="AB1681" s="1"/>
      <c r="AC1681" s="1"/>
      <c r="AD1681" s="8" t="s">
        <v>1843</v>
      </c>
    </row>
    <row r="1682" spans="2:30" ht="15" customHeight="1" outlineLevel="5" x14ac:dyDescent="0.25">
      <c r="B1682" s="3"/>
      <c r="C1682" s="1"/>
      <c r="D1682" s="1"/>
      <c r="E1682" s="1"/>
      <c r="F1682" s="1"/>
      <c r="G1682" s="183" t="s">
        <v>1842</v>
      </c>
      <c r="H1682" s="188">
        <v>42370</v>
      </c>
      <c r="I1682" s="1" t="s">
        <v>14</v>
      </c>
      <c r="J1682" s="2" t="s">
        <v>64</v>
      </c>
      <c r="K1682" s="1" t="s">
        <v>9</v>
      </c>
      <c r="L1682" s="1" t="s">
        <v>10</v>
      </c>
      <c r="M1682" s="1" t="s">
        <v>10</v>
      </c>
      <c r="N1682" s="1" t="s">
        <v>11</v>
      </c>
      <c r="O1682" s="249">
        <v>107083.82</v>
      </c>
      <c r="P1682" s="7">
        <v>0</v>
      </c>
      <c r="Q1682" s="7">
        <f t="shared" si="55"/>
        <v>107083.82</v>
      </c>
      <c r="R1682" s="6" t="s">
        <v>1</v>
      </c>
      <c r="S1682" s="5" t="s">
        <v>4</v>
      </c>
      <c r="T1682" s="5"/>
      <c r="U1682" s="5" t="s">
        <v>552</v>
      </c>
      <c r="V1682" s="1"/>
      <c r="W1682" s="1"/>
      <c r="X1682" s="1"/>
      <c r="Y1682" s="1"/>
      <c r="Z1682" s="4">
        <v>42370</v>
      </c>
      <c r="AA1682" s="1"/>
      <c r="AB1682" s="1"/>
      <c r="AC1682" s="1"/>
      <c r="AD1682" s="8" t="s">
        <v>1843</v>
      </c>
    </row>
    <row r="1683" spans="2:30" ht="15" customHeight="1" outlineLevel="5" x14ac:dyDescent="0.25">
      <c r="B1683" s="3"/>
      <c r="C1683" s="1"/>
      <c r="D1683" s="1"/>
      <c r="E1683" s="1"/>
      <c r="F1683" s="1"/>
      <c r="G1683" s="183" t="s">
        <v>1842</v>
      </c>
      <c r="H1683" s="188">
        <v>42370</v>
      </c>
      <c r="I1683" s="1" t="s">
        <v>14</v>
      </c>
      <c r="J1683" s="2" t="s">
        <v>64</v>
      </c>
      <c r="K1683" s="1" t="s">
        <v>9</v>
      </c>
      <c r="L1683" s="1" t="s">
        <v>10</v>
      </c>
      <c r="M1683" s="1" t="s">
        <v>10</v>
      </c>
      <c r="N1683" s="1" t="s">
        <v>11</v>
      </c>
      <c r="O1683" s="249">
        <v>211756.97</v>
      </c>
      <c r="P1683" s="7">
        <v>0</v>
      </c>
      <c r="Q1683" s="7">
        <f t="shared" si="55"/>
        <v>211756.97</v>
      </c>
      <c r="R1683" s="6" t="s">
        <v>1</v>
      </c>
      <c r="S1683" s="5" t="s">
        <v>4</v>
      </c>
      <c r="T1683" s="5"/>
      <c r="U1683" s="5" t="s">
        <v>253</v>
      </c>
      <c r="V1683" s="1"/>
      <c r="W1683" s="1"/>
      <c r="X1683" s="1"/>
      <c r="Y1683" s="1"/>
      <c r="Z1683" s="4">
        <v>42370</v>
      </c>
      <c r="AA1683" s="1"/>
      <c r="AB1683" s="1"/>
      <c r="AC1683" s="1"/>
      <c r="AD1683" s="8" t="s">
        <v>1843</v>
      </c>
    </row>
    <row r="1684" spans="2:30" ht="15" customHeight="1" outlineLevel="5" x14ac:dyDescent="0.25">
      <c r="B1684" s="3"/>
      <c r="C1684" s="1"/>
      <c r="D1684" s="1"/>
      <c r="E1684" s="1"/>
      <c r="F1684" s="1"/>
      <c r="G1684" s="183" t="s">
        <v>1842</v>
      </c>
      <c r="H1684" s="188">
        <v>42370</v>
      </c>
      <c r="I1684" s="1" t="s">
        <v>14</v>
      </c>
      <c r="J1684" s="2" t="s">
        <v>64</v>
      </c>
      <c r="K1684" s="1" t="s">
        <v>9</v>
      </c>
      <c r="L1684" s="1" t="s">
        <v>10</v>
      </c>
      <c r="M1684" s="1" t="s">
        <v>10</v>
      </c>
      <c r="N1684" s="1" t="s">
        <v>11</v>
      </c>
      <c r="O1684" s="249">
        <v>444547.75</v>
      </c>
      <c r="P1684" s="7">
        <v>0</v>
      </c>
      <c r="Q1684" s="7">
        <f t="shared" si="55"/>
        <v>444547.75</v>
      </c>
      <c r="R1684" s="6" t="s">
        <v>1</v>
      </c>
      <c r="S1684" s="5" t="s">
        <v>4</v>
      </c>
      <c r="T1684" s="5"/>
      <c r="U1684" s="5" t="s">
        <v>287</v>
      </c>
      <c r="V1684" s="1"/>
      <c r="W1684" s="1"/>
      <c r="X1684" s="1"/>
      <c r="Y1684" s="1"/>
      <c r="Z1684" s="4">
        <v>42370</v>
      </c>
      <c r="AA1684" s="1"/>
      <c r="AB1684" s="1"/>
      <c r="AC1684" s="1"/>
      <c r="AD1684" s="8" t="s">
        <v>1843</v>
      </c>
    </row>
    <row r="1685" spans="2:30" ht="15" customHeight="1" outlineLevel="5" x14ac:dyDescent="0.25">
      <c r="B1685" s="3"/>
      <c r="C1685" s="1"/>
      <c r="D1685" s="1"/>
      <c r="E1685" s="1"/>
      <c r="F1685" s="1"/>
      <c r="G1685" s="183" t="s">
        <v>1842</v>
      </c>
      <c r="H1685" s="188">
        <v>42370</v>
      </c>
      <c r="I1685" s="1" t="s">
        <v>14</v>
      </c>
      <c r="J1685" s="2" t="s">
        <v>64</v>
      </c>
      <c r="K1685" s="1" t="s">
        <v>9</v>
      </c>
      <c r="L1685" s="1" t="s">
        <v>10</v>
      </c>
      <c r="M1685" s="1" t="s">
        <v>10</v>
      </c>
      <c r="N1685" s="1" t="s">
        <v>11</v>
      </c>
      <c r="O1685" s="249">
        <v>14606</v>
      </c>
      <c r="P1685" s="7">
        <v>0</v>
      </c>
      <c r="Q1685" s="7">
        <f t="shared" si="55"/>
        <v>14606</v>
      </c>
      <c r="R1685" s="6" t="s">
        <v>1</v>
      </c>
      <c r="S1685" s="5" t="s">
        <v>4</v>
      </c>
      <c r="T1685" s="5"/>
      <c r="U1685" s="5" t="s">
        <v>254</v>
      </c>
      <c r="V1685" s="1"/>
      <c r="W1685" s="1"/>
      <c r="X1685" s="1"/>
      <c r="Y1685" s="1"/>
      <c r="Z1685" s="4">
        <v>42370</v>
      </c>
      <c r="AA1685" s="1"/>
      <c r="AB1685" s="1"/>
      <c r="AC1685" s="1"/>
      <c r="AD1685" s="8" t="s">
        <v>1843</v>
      </c>
    </row>
    <row r="1686" spans="2:30" ht="15" customHeight="1" outlineLevel="5" x14ac:dyDescent="0.25">
      <c r="B1686" s="3"/>
      <c r="C1686" s="1"/>
      <c r="D1686" s="1"/>
      <c r="E1686" s="1"/>
      <c r="F1686" s="1"/>
      <c r="G1686" s="183" t="s">
        <v>1842</v>
      </c>
      <c r="H1686" s="188">
        <v>42370</v>
      </c>
      <c r="I1686" s="1" t="s">
        <v>14</v>
      </c>
      <c r="J1686" s="2" t="s">
        <v>64</v>
      </c>
      <c r="K1686" s="1" t="s">
        <v>9</v>
      </c>
      <c r="L1686" s="1" t="s">
        <v>10</v>
      </c>
      <c r="M1686" s="1" t="s">
        <v>10</v>
      </c>
      <c r="N1686" s="1" t="s">
        <v>11</v>
      </c>
      <c r="O1686" s="249">
        <v>207044.01</v>
      </c>
      <c r="P1686" s="7">
        <v>0</v>
      </c>
      <c r="Q1686" s="7">
        <f t="shared" si="55"/>
        <v>207044.01</v>
      </c>
      <c r="R1686" s="6" t="s">
        <v>1</v>
      </c>
      <c r="S1686" s="5" t="s">
        <v>4</v>
      </c>
      <c r="T1686" s="5"/>
      <c r="U1686" s="5" t="s">
        <v>171</v>
      </c>
      <c r="V1686" s="1"/>
      <c r="W1686" s="1"/>
      <c r="X1686" s="1"/>
      <c r="Y1686" s="1"/>
      <c r="Z1686" s="4">
        <v>42370</v>
      </c>
      <c r="AA1686" s="1"/>
      <c r="AB1686" s="1"/>
      <c r="AC1686" s="1"/>
      <c r="AD1686" s="8" t="s">
        <v>1843</v>
      </c>
    </row>
    <row r="1687" spans="2:30" ht="15" customHeight="1" outlineLevel="5" x14ac:dyDescent="0.25">
      <c r="B1687" s="3"/>
      <c r="C1687" s="1"/>
      <c r="D1687" s="1"/>
      <c r="E1687" s="1"/>
      <c r="F1687" s="1"/>
      <c r="G1687" s="183" t="s">
        <v>1842</v>
      </c>
      <c r="H1687" s="188">
        <v>42370</v>
      </c>
      <c r="I1687" s="1" t="s">
        <v>14</v>
      </c>
      <c r="J1687" s="2" t="s">
        <v>64</v>
      </c>
      <c r="K1687" s="1" t="s">
        <v>9</v>
      </c>
      <c r="L1687" s="1" t="s">
        <v>10</v>
      </c>
      <c r="M1687" s="1" t="s">
        <v>10</v>
      </c>
      <c r="N1687" s="1" t="s">
        <v>11</v>
      </c>
      <c r="O1687" s="249">
        <v>-11036.67</v>
      </c>
      <c r="P1687" s="7">
        <v>0</v>
      </c>
      <c r="Q1687" s="7">
        <f t="shared" si="55"/>
        <v>-11036.67</v>
      </c>
      <c r="R1687" s="6" t="s">
        <v>1</v>
      </c>
      <c r="S1687" s="5" t="s">
        <v>4</v>
      </c>
      <c r="T1687" s="5"/>
      <c r="U1687" s="5" t="s">
        <v>553</v>
      </c>
      <c r="V1687" s="1"/>
      <c r="W1687" s="1"/>
      <c r="X1687" s="1"/>
      <c r="Y1687" s="1"/>
      <c r="Z1687" s="4">
        <v>42370</v>
      </c>
      <c r="AA1687" s="1"/>
      <c r="AB1687" s="1"/>
      <c r="AC1687" s="1"/>
      <c r="AD1687" s="8" t="s">
        <v>1843</v>
      </c>
    </row>
    <row r="1688" spans="2:30" ht="15" customHeight="1" outlineLevel="5" x14ac:dyDescent="0.25">
      <c r="B1688" s="3"/>
      <c r="C1688" s="1"/>
      <c r="D1688" s="1"/>
      <c r="E1688" s="1"/>
      <c r="F1688" s="1"/>
      <c r="G1688" s="183" t="s">
        <v>1842</v>
      </c>
      <c r="H1688" s="188">
        <v>42370</v>
      </c>
      <c r="I1688" s="1" t="s">
        <v>14</v>
      </c>
      <c r="J1688" s="2" t="s">
        <v>64</v>
      </c>
      <c r="K1688" s="1" t="s">
        <v>9</v>
      </c>
      <c r="L1688" s="1" t="s">
        <v>10</v>
      </c>
      <c r="M1688" s="1" t="s">
        <v>10</v>
      </c>
      <c r="N1688" s="1" t="s">
        <v>11</v>
      </c>
      <c r="O1688" s="249">
        <v>1338933.68</v>
      </c>
      <c r="P1688" s="7">
        <v>0</v>
      </c>
      <c r="Q1688" s="7">
        <f t="shared" si="55"/>
        <v>1338933.68</v>
      </c>
      <c r="R1688" s="6" t="s">
        <v>1</v>
      </c>
      <c r="S1688" s="5" t="s">
        <v>4</v>
      </c>
      <c r="T1688" s="5"/>
      <c r="U1688" s="5" t="s">
        <v>255</v>
      </c>
      <c r="V1688" s="1"/>
      <c r="W1688" s="1"/>
      <c r="X1688" s="1"/>
      <c r="Y1688" s="1"/>
      <c r="Z1688" s="4">
        <v>42370</v>
      </c>
      <c r="AA1688" s="1"/>
      <c r="AB1688" s="1"/>
      <c r="AC1688" s="1"/>
      <c r="AD1688" s="8" t="s">
        <v>1843</v>
      </c>
    </row>
    <row r="1689" spans="2:30" ht="15" customHeight="1" outlineLevel="5" x14ac:dyDescent="0.25">
      <c r="B1689" s="3"/>
      <c r="C1689" s="1"/>
      <c r="D1689" s="1"/>
      <c r="E1689" s="1"/>
      <c r="F1689" s="1"/>
      <c r="G1689" s="183" t="s">
        <v>1842</v>
      </c>
      <c r="H1689" s="188">
        <v>42370</v>
      </c>
      <c r="I1689" s="1" t="s">
        <v>14</v>
      </c>
      <c r="J1689" s="2" t="s">
        <v>64</v>
      </c>
      <c r="K1689" s="1" t="s">
        <v>9</v>
      </c>
      <c r="L1689" s="1" t="s">
        <v>10</v>
      </c>
      <c r="M1689" s="1" t="s">
        <v>10</v>
      </c>
      <c r="N1689" s="1" t="s">
        <v>11</v>
      </c>
      <c r="O1689" s="249">
        <v>769019.91</v>
      </c>
      <c r="P1689" s="7">
        <v>0</v>
      </c>
      <c r="Q1689" s="7">
        <f t="shared" si="55"/>
        <v>769019.91</v>
      </c>
      <c r="R1689" s="6" t="s">
        <v>1</v>
      </c>
      <c r="S1689" s="5" t="s">
        <v>4</v>
      </c>
      <c r="T1689" s="5"/>
      <c r="U1689" s="5" t="s">
        <v>554</v>
      </c>
      <c r="V1689" s="1"/>
      <c r="W1689" s="1"/>
      <c r="X1689" s="1"/>
      <c r="Y1689" s="1"/>
      <c r="Z1689" s="4">
        <v>42370</v>
      </c>
      <c r="AA1689" s="1"/>
      <c r="AB1689" s="1"/>
      <c r="AC1689" s="1"/>
      <c r="AD1689" s="8" t="s">
        <v>1843</v>
      </c>
    </row>
    <row r="1690" spans="2:30" ht="15" customHeight="1" outlineLevel="5" x14ac:dyDescent="0.25">
      <c r="B1690" s="3"/>
      <c r="C1690" s="1"/>
      <c r="D1690" s="1"/>
      <c r="E1690" s="1"/>
      <c r="F1690" s="1"/>
      <c r="G1690" s="183" t="s">
        <v>1842</v>
      </c>
      <c r="H1690" s="188">
        <v>42370</v>
      </c>
      <c r="I1690" s="1" t="s">
        <v>14</v>
      </c>
      <c r="J1690" s="2" t="s">
        <v>64</v>
      </c>
      <c r="K1690" s="1" t="s">
        <v>9</v>
      </c>
      <c r="L1690" s="1" t="s">
        <v>10</v>
      </c>
      <c r="M1690" s="1" t="s">
        <v>10</v>
      </c>
      <c r="N1690" s="1" t="s">
        <v>11</v>
      </c>
      <c r="O1690" s="249">
        <v>420804</v>
      </c>
      <c r="P1690" s="7">
        <v>0</v>
      </c>
      <c r="Q1690" s="7">
        <f t="shared" si="55"/>
        <v>420804</v>
      </c>
      <c r="R1690" s="6" t="s">
        <v>1</v>
      </c>
      <c r="S1690" s="5" t="s">
        <v>4</v>
      </c>
      <c r="T1690" s="5"/>
      <c r="U1690" s="5" t="s">
        <v>555</v>
      </c>
      <c r="V1690" s="1"/>
      <c r="W1690" s="1"/>
      <c r="X1690" s="1"/>
      <c r="Y1690" s="1"/>
      <c r="Z1690" s="4">
        <v>42370</v>
      </c>
      <c r="AA1690" s="1"/>
      <c r="AB1690" s="1"/>
      <c r="AC1690" s="1"/>
      <c r="AD1690" s="8" t="s">
        <v>1843</v>
      </c>
    </row>
    <row r="1691" spans="2:30" ht="15" customHeight="1" outlineLevel="5" x14ac:dyDescent="0.25">
      <c r="B1691" s="3"/>
      <c r="C1691" s="1"/>
      <c r="D1691" s="1"/>
      <c r="E1691" s="1"/>
      <c r="F1691" s="1"/>
      <c r="G1691" s="183" t="s">
        <v>1842</v>
      </c>
      <c r="H1691" s="188">
        <v>42370</v>
      </c>
      <c r="I1691" s="1" t="s">
        <v>14</v>
      </c>
      <c r="J1691" s="2" t="s">
        <v>64</v>
      </c>
      <c r="K1691" s="1" t="s">
        <v>9</v>
      </c>
      <c r="L1691" s="1" t="s">
        <v>10</v>
      </c>
      <c r="M1691" s="1" t="s">
        <v>10</v>
      </c>
      <c r="N1691" s="1" t="s">
        <v>11</v>
      </c>
      <c r="O1691" s="249">
        <v>421279.77</v>
      </c>
      <c r="P1691" s="7">
        <v>0</v>
      </c>
      <c r="Q1691" s="7">
        <f t="shared" si="55"/>
        <v>421279.77</v>
      </c>
      <c r="R1691" s="6" t="s">
        <v>1</v>
      </c>
      <c r="S1691" s="5" t="s">
        <v>4</v>
      </c>
      <c r="T1691" s="5"/>
      <c r="U1691" s="5" t="s">
        <v>256</v>
      </c>
      <c r="V1691" s="1"/>
      <c r="W1691" s="1"/>
      <c r="X1691" s="1"/>
      <c r="Y1691" s="1"/>
      <c r="Z1691" s="4">
        <v>42370</v>
      </c>
      <c r="AA1691" s="1"/>
      <c r="AB1691" s="1"/>
      <c r="AC1691" s="1"/>
      <c r="AD1691" s="8" t="s">
        <v>1843</v>
      </c>
    </row>
    <row r="1692" spans="2:30" ht="15" customHeight="1" outlineLevel="5" x14ac:dyDescent="0.25">
      <c r="B1692" s="3"/>
      <c r="C1692" s="1"/>
      <c r="D1692" s="1"/>
      <c r="E1692" s="1"/>
      <c r="F1692" s="1"/>
      <c r="G1692" s="183" t="s">
        <v>1842</v>
      </c>
      <c r="H1692" s="188">
        <v>42370</v>
      </c>
      <c r="I1692" s="1" t="s">
        <v>14</v>
      </c>
      <c r="J1692" s="2" t="s">
        <v>64</v>
      </c>
      <c r="K1692" s="1" t="s">
        <v>9</v>
      </c>
      <c r="L1692" s="1" t="s">
        <v>10</v>
      </c>
      <c r="M1692" s="1" t="s">
        <v>10</v>
      </c>
      <c r="N1692" s="1" t="s">
        <v>11</v>
      </c>
      <c r="O1692" s="249">
        <v>2691844.44</v>
      </c>
      <c r="P1692" s="7">
        <v>0</v>
      </c>
      <c r="Q1692" s="7">
        <f t="shared" si="55"/>
        <v>2691844.44</v>
      </c>
      <c r="R1692" s="6" t="s">
        <v>1</v>
      </c>
      <c r="S1692" s="5" t="s">
        <v>4</v>
      </c>
      <c r="T1692" s="5"/>
      <c r="U1692" s="5" t="s">
        <v>85</v>
      </c>
      <c r="V1692" s="1"/>
      <c r="W1692" s="1"/>
      <c r="X1692" s="1"/>
      <c r="Y1692" s="1"/>
      <c r="Z1692" s="4">
        <v>42370</v>
      </c>
      <c r="AA1692" s="1"/>
      <c r="AB1692" s="1"/>
      <c r="AC1692" s="1"/>
      <c r="AD1692" s="8" t="s">
        <v>1843</v>
      </c>
    </row>
    <row r="1693" spans="2:30" ht="15" customHeight="1" outlineLevel="5" x14ac:dyDescent="0.25">
      <c r="B1693" s="3"/>
      <c r="C1693" s="1"/>
      <c r="D1693" s="1"/>
      <c r="E1693" s="1"/>
      <c r="F1693" s="1"/>
      <c r="G1693" s="183" t="s">
        <v>1842</v>
      </c>
      <c r="H1693" s="188">
        <v>42370</v>
      </c>
      <c r="I1693" s="1" t="s">
        <v>14</v>
      </c>
      <c r="J1693" s="2" t="s">
        <v>64</v>
      </c>
      <c r="K1693" s="1" t="s">
        <v>9</v>
      </c>
      <c r="L1693" s="1" t="s">
        <v>10</v>
      </c>
      <c r="M1693" s="1" t="s">
        <v>10</v>
      </c>
      <c r="N1693" s="1" t="s">
        <v>11</v>
      </c>
      <c r="O1693" s="249">
        <v>2229.58</v>
      </c>
      <c r="P1693" s="7">
        <v>0</v>
      </c>
      <c r="Q1693" s="7">
        <f t="shared" si="55"/>
        <v>2229.58</v>
      </c>
      <c r="R1693" s="6" t="s">
        <v>1</v>
      </c>
      <c r="S1693" s="5" t="s">
        <v>4</v>
      </c>
      <c r="T1693" s="5"/>
      <c r="U1693" s="5" t="s">
        <v>556</v>
      </c>
      <c r="V1693" s="1"/>
      <c r="W1693" s="1"/>
      <c r="X1693" s="1"/>
      <c r="Y1693" s="1"/>
      <c r="Z1693" s="4">
        <v>42370</v>
      </c>
      <c r="AA1693" s="1"/>
      <c r="AB1693" s="1"/>
      <c r="AC1693" s="1"/>
      <c r="AD1693" s="8" t="s">
        <v>1843</v>
      </c>
    </row>
    <row r="1694" spans="2:30" ht="15" customHeight="1" outlineLevel="5" x14ac:dyDescent="0.25">
      <c r="B1694" s="3"/>
      <c r="C1694" s="1"/>
      <c r="D1694" s="1"/>
      <c r="E1694" s="1"/>
      <c r="F1694" s="1"/>
      <c r="G1694" s="183" t="s">
        <v>1842</v>
      </c>
      <c r="H1694" s="188">
        <v>42370</v>
      </c>
      <c r="I1694" s="1" t="s">
        <v>14</v>
      </c>
      <c r="J1694" s="2" t="s">
        <v>64</v>
      </c>
      <c r="K1694" s="1" t="s">
        <v>9</v>
      </c>
      <c r="L1694" s="1" t="s">
        <v>10</v>
      </c>
      <c r="M1694" s="1" t="s">
        <v>10</v>
      </c>
      <c r="N1694" s="1" t="s">
        <v>11</v>
      </c>
      <c r="O1694" s="249">
        <v>255.6</v>
      </c>
      <c r="P1694" s="7">
        <v>0</v>
      </c>
      <c r="Q1694" s="7">
        <f t="shared" si="55"/>
        <v>255.6</v>
      </c>
      <c r="R1694" s="6" t="s">
        <v>1</v>
      </c>
      <c r="S1694" s="5" t="s">
        <v>4</v>
      </c>
      <c r="T1694" s="5"/>
      <c r="U1694" s="5" t="s">
        <v>557</v>
      </c>
      <c r="V1694" s="1"/>
      <c r="W1694" s="1"/>
      <c r="X1694" s="1"/>
      <c r="Y1694" s="1"/>
      <c r="Z1694" s="4">
        <v>42370</v>
      </c>
      <c r="AA1694" s="1"/>
      <c r="AB1694" s="1"/>
      <c r="AC1694" s="1"/>
      <c r="AD1694" s="8" t="s">
        <v>1843</v>
      </c>
    </row>
    <row r="1695" spans="2:30" ht="15" customHeight="1" outlineLevel="5" x14ac:dyDescent="0.25">
      <c r="B1695" s="3"/>
      <c r="C1695" s="1"/>
      <c r="D1695" s="1"/>
      <c r="E1695" s="1"/>
      <c r="F1695" s="1"/>
      <c r="G1695" s="183" t="s">
        <v>1842</v>
      </c>
      <c r="H1695" s="188">
        <v>42370</v>
      </c>
      <c r="I1695" s="1" t="s">
        <v>14</v>
      </c>
      <c r="J1695" s="2" t="s">
        <v>64</v>
      </c>
      <c r="K1695" s="1" t="s">
        <v>9</v>
      </c>
      <c r="L1695" s="1" t="s">
        <v>10</v>
      </c>
      <c r="M1695" s="1" t="s">
        <v>10</v>
      </c>
      <c r="N1695" s="1" t="s">
        <v>11</v>
      </c>
      <c r="O1695" s="249">
        <v>1045896.34</v>
      </c>
      <c r="P1695" s="7">
        <v>0</v>
      </c>
      <c r="Q1695" s="7">
        <f t="shared" si="55"/>
        <v>1045896.34</v>
      </c>
      <c r="R1695" s="6" t="s">
        <v>1</v>
      </c>
      <c r="S1695" s="5" t="s">
        <v>4</v>
      </c>
      <c r="T1695" s="5"/>
      <c r="U1695" s="5" t="s">
        <v>257</v>
      </c>
      <c r="V1695" s="1"/>
      <c r="W1695" s="1"/>
      <c r="X1695" s="1"/>
      <c r="Y1695" s="1"/>
      <c r="Z1695" s="4">
        <v>42370</v>
      </c>
      <c r="AA1695" s="1"/>
      <c r="AB1695" s="1"/>
      <c r="AC1695" s="1"/>
      <c r="AD1695" s="8" t="s">
        <v>1843</v>
      </c>
    </row>
    <row r="1696" spans="2:30" ht="15" customHeight="1" outlineLevel="5" x14ac:dyDescent="0.25">
      <c r="B1696" s="3"/>
      <c r="C1696" s="1"/>
      <c r="D1696" s="1"/>
      <c r="E1696" s="1"/>
      <c r="F1696" s="1"/>
      <c r="G1696" s="183" t="s">
        <v>1842</v>
      </c>
      <c r="H1696" s="188">
        <v>42370</v>
      </c>
      <c r="I1696" s="1" t="s">
        <v>14</v>
      </c>
      <c r="J1696" s="2" t="s">
        <v>64</v>
      </c>
      <c r="K1696" s="1" t="s">
        <v>9</v>
      </c>
      <c r="L1696" s="1" t="s">
        <v>10</v>
      </c>
      <c r="M1696" s="1" t="s">
        <v>10</v>
      </c>
      <c r="N1696" s="1" t="s">
        <v>11</v>
      </c>
      <c r="O1696" s="249">
        <v>-1561.52</v>
      </c>
      <c r="P1696" s="7">
        <v>0</v>
      </c>
      <c r="Q1696" s="7">
        <f t="shared" si="55"/>
        <v>-1561.52</v>
      </c>
      <c r="R1696" s="6" t="s">
        <v>1</v>
      </c>
      <c r="S1696" s="5" t="s">
        <v>4</v>
      </c>
      <c r="T1696" s="5"/>
      <c r="U1696" s="5" t="s">
        <v>258</v>
      </c>
      <c r="V1696" s="1"/>
      <c r="W1696" s="1"/>
      <c r="X1696" s="1"/>
      <c r="Y1696" s="1"/>
      <c r="Z1696" s="4">
        <v>42370</v>
      </c>
      <c r="AA1696" s="1"/>
      <c r="AB1696" s="1"/>
      <c r="AC1696" s="1"/>
      <c r="AD1696" s="8" t="s">
        <v>1843</v>
      </c>
    </row>
    <row r="1697" spans="2:30" ht="15" customHeight="1" outlineLevel="5" x14ac:dyDescent="0.25">
      <c r="B1697" s="3"/>
      <c r="C1697" s="1"/>
      <c r="D1697" s="1"/>
      <c r="E1697" s="1"/>
      <c r="F1697" s="1"/>
      <c r="G1697" s="183" t="s">
        <v>1842</v>
      </c>
      <c r="H1697" s="188">
        <v>42370</v>
      </c>
      <c r="I1697" s="1" t="s">
        <v>14</v>
      </c>
      <c r="J1697" s="2" t="s">
        <v>64</v>
      </c>
      <c r="K1697" s="1" t="s">
        <v>9</v>
      </c>
      <c r="L1697" s="1" t="s">
        <v>10</v>
      </c>
      <c r="M1697" s="1" t="s">
        <v>10</v>
      </c>
      <c r="N1697" s="1" t="s">
        <v>11</v>
      </c>
      <c r="O1697" s="249">
        <v>19744.599999999999</v>
      </c>
      <c r="P1697" s="7">
        <v>0</v>
      </c>
      <c r="Q1697" s="7">
        <f t="shared" si="55"/>
        <v>19744.599999999999</v>
      </c>
      <c r="R1697" s="6" t="s">
        <v>1</v>
      </c>
      <c r="S1697" s="5" t="s">
        <v>4</v>
      </c>
      <c r="T1697" s="5"/>
      <c r="U1697" s="5" t="s">
        <v>6386</v>
      </c>
      <c r="V1697" s="1"/>
      <c r="W1697" s="1"/>
      <c r="X1697" s="1"/>
      <c r="Y1697" s="1"/>
      <c r="Z1697" s="4">
        <v>42370</v>
      </c>
      <c r="AA1697" s="1"/>
      <c r="AB1697" s="1"/>
      <c r="AC1697" s="1"/>
      <c r="AD1697" s="8" t="s">
        <v>1843</v>
      </c>
    </row>
    <row r="1698" spans="2:30" ht="15" customHeight="1" outlineLevel="5" x14ac:dyDescent="0.25">
      <c r="B1698" s="3"/>
      <c r="C1698" s="1"/>
      <c r="D1698" s="1"/>
      <c r="E1698" s="1"/>
      <c r="F1698" s="1"/>
      <c r="G1698" s="183" t="s">
        <v>1842</v>
      </c>
      <c r="H1698" s="188">
        <v>42370</v>
      </c>
      <c r="I1698" s="1" t="s">
        <v>14</v>
      </c>
      <c r="J1698" s="2" t="s">
        <v>64</v>
      </c>
      <c r="K1698" s="1" t="s">
        <v>9</v>
      </c>
      <c r="L1698" s="1" t="s">
        <v>10</v>
      </c>
      <c r="M1698" s="1" t="s">
        <v>10</v>
      </c>
      <c r="N1698" s="1" t="s">
        <v>11</v>
      </c>
      <c r="O1698" s="249">
        <v>1003</v>
      </c>
      <c r="P1698" s="7">
        <v>0</v>
      </c>
      <c r="Q1698" s="7">
        <f t="shared" si="55"/>
        <v>1003</v>
      </c>
      <c r="R1698" s="6" t="s">
        <v>1</v>
      </c>
      <c r="S1698" s="5" t="s">
        <v>4</v>
      </c>
      <c r="T1698" s="5"/>
      <c r="U1698" s="5" t="s">
        <v>558</v>
      </c>
      <c r="V1698" s="1"/>
      <c r="W1698" s="1"/>
      <c r="X1698" s="1"/>
      <c r="Y1698" s="1"/>
      <c r="Z1698" s="4">
        <v>42370</v>
      </c>
      <c r="AA1698" s="1"/>
      <c r="AB1698" s="1"/>
      <c r="AC1698" s="1"/>
      <c r="AD1698" s="8" t="s">
        <v>1843</v>
      </c>
    </row>
    <row r="1699" spans="2:30" ht="15" customHeight="1" outlineLevel="5" x14ac:dyDescent="0.25">
      <c r="B1699" s="3"/>
      <c r="C1699" s="1"/>
      <c r="D1699" s="1"/>
      <c r="E1699" s="1"/>
      <c r="F1699" s="1"/>
      <c r="G1699" s="183" t="s">
        <v>1842</v>
      </c>
      <c r="H1699" s="188">
        <v>42370</v>
      </c>
      <c r="I1699" s="1" t="s">
        <v>14</v>
      </c>
      <c r="J1699" s="2" t="s">
        <v>64</v>
      </c>
      <c r="K1699" s="1" t="s">
        <v>9</v>
      </c>
      <c r="L1699" s="1" t="s">
        <v>10</v>
      </c>
      <c r="M1699" s="1" t="s">
        <v>10</v>
      </c>
      <c r="N1699" s="1" t="s">
        <v>11</v>
      </c>
      <c r="O1699" s="249">
        <v>5701</v>
      </c>
      <c r="P1699" s="7">
        <v>0</v>
      </c>
      <c r="Q1699" s="7">
        <f t="shared" si="55"/>
        <v>5701</v>
      </c>
      <c r="R1699" s="6" t="s">
        <v>1</v>
      </c>
      <c r="S1699" s="5" t="s">
        <v>4</v>
      </c>
      <c r="T1699" s="5"/>
      <c r="U1699" s="5" t="s">
        <v>259</v>
      </c>
      <c r="V1699" s="1"/>
      <c r="W1699" s="1"/>
      <c r="X1699" s="1"/>
      <c r="Y1699" s="1"/>
      <c r="Z1699" s="4">
        <v>42370</v>
      </c>
      <c r="AA1699" s="1"/>
      <c r="AB1699" s="1"/>
      <c r="AC1699" s="1"/>
      <c r="AD1699" s="8" t="s">
        <v>1843</v>
      </c>
    </row>
    <row r="1700" spans="2:30" ht="15" customHeight="1" outlineLevel="5" x14ac:dyDescent="0.25">
      <c r="B1700" s="3"/>
      <c r="C1700" s="1"/>
      <c r="D1700" s="1"/>
      <c r="E1700" s="1"/>
      <c r="F1700" s="1"/>
      <c r="G1700" s="183" t="s">
        <v>1842</v>
      </c>
      <c r="H1700" s="188">
        <v>42370</v>
      </c>
      <c r="I1700" s="1" t="s">
        <v>14</v>
      </c>
      <c r="J1700" s="2" t="s">
        <v>64</v>
      </c>
      <c r="K1700" s="1" t="s">
        <v>9</v>
      </c>
      <c r="L1700" s="1" t="s">
        <v>10</v>
      </c>
      <c r="M1700" s="1" t="s">
        <v>10</v>
      </c>
      <c r="N1700" s="1" t="s">
        <v>11</v>
      </c>
      <c r="O1700" s="249">
        <v>26135</v>
      </c>
      <c r="P1700" s="7">
        <v>0</v>
      </c>
      <c r="Q1700" s="7">
        <f t="shared" si="55"/>
        <v>26135</v>
      </c>
      <c r="R1700" s="6" t="s">
        <v>1</v>
      </c>
      <c r="S1700" s="5" t="s">
        <v>4</v>
      </c>
      <c r="T1700" s="5"/>
      <c r="U1700" s="5" t="s">
        <v>559</v>
      </c>
      <c r="V1700" s="1"/>
      <c r="W1700" s="1"/>
      <c r="X1700" s="1"/>
      <c r="Y1700" s="1"/>
      <c r="Z1700" s="4">
        <v>42370</v>
      </c>
      <c r="AA1700" s="1"/>
      <c r="AB1700" s="1"/>
      <c r="AC1700" s="1"/>
      <c r="AD1700" s="8" t="s">
        <v>1843</v>
      </c>
    </row>
    <row r="1701" spans="2:30" ht="15" customHeight="1" outlineLevel="5" x14ac:dyDescent="0.25">
      <c r="B1701" s="3"/>
      <c r="C1701" s="1"/>
      <c r="D1701" s="1"/>
      <c r="E1701" s="1"/>
      <c r="F1701" s="1"/>
      <c r="G1701" s="183" t="s">
        <v>1842</v>
      </c>
      <c r="H1701" s="188">
        <v>42370</v>
      </c>
      <c r="I1701" s="1" t="s">
        <v>14</v>
      </c>
      <c r="J1701" s="2" t="s">
        <v>64</v>
      </c>
      <c r="K1701" s="1" t="s">
        <v>9</v>
      </c>
      <c r="L1701" s="1" t="s">
        <v>10</v>
      </c>
      <c r="M1701" s="1" t="s">
        <v>10</v>
      </c>
      <c r="N1701" s="1" t="s">
        <v>11</v>
      </c>
      <c r="O1701" s="249">
        <v>61057.57</v>
      </c>
      <c r="P1701" s="7">
        <v>0</v>
      </c>
      <c r="Q1701" s="7">
        <f t="shared" si="55"/>
        <v>61057.57</v>
      </c>
      <c r="R1701" s="6" t="s">
        <v>1</v>
      </c>
      <c r="S1701" s="5" t="s">
        <v>4</v>
      </c>
      <c r="T1701" s="5"/>
      <c r="U1701" s="5" t="s">
        <v>260</v>
      </c>
      <c r="V1701" s="1"/>
      <c r="W1701" s="1"/>
      <c r="X1701" s="1"/>
      <c r="Y1701" s="1"/>
      <c r="Z1701" s="4">
        <v>42370</v>
      </c>
      <c r="AA1701" s="1"/>
      <c r="AB1701" s="1"/>
      <c r="AC1701" s="1"/>
      <c r="AD1701" s="8" t="s">
        <v>1843</v>
      </c>
    </row>
    <row r="1702" spans="2:30" ht="15" customHeight="1" outlineLevel="5" x14ac:dyDescent="0.25">
      <c r="B1702" s="3"/>
      <c r="C1702" s="1"/>
      <c r="D1702" s="1"/>
      <c r="E1702" s="1"/>
      <c r="F1702" s="1"/>
      <c r="G1702" s="183" t="s">
        <v>1842</v>
      </c>
      <c r="H1702" s="188">
        <v>42370</v>
      </c>
      <c r="I1702" s="1" t="s">
        <v>14</v>
      </c>
      <c r="J1702" s="2" t="s">
        <v>64</v>
      </c>
      <c r="K1702" s="1" t="s">
        <v>9</v>
      </c>
      <c r="L1702" s="1" t="s">
        <v>10</v>
      </c>
      <c r="M1702" s="1" t="s">
        <v>10</v>
      </c>
      <c r="N1702" s="1" t="s">
        <v>11</v>
      </c>
      <c r="O1702" s="249">
        <v>85460.63</v>
      </c>
      <c r="P1702" s="7">
        <v>0</v>
      </c>
      <c r="Q1702" s="7">
        <f t="shared" si="55"/>
        <v>85460.63</v>
      </c>
      <c r="R1702" s="6" t="s">
        <v>1</v>
      </c>
      <c r="S1702" s="5" t="s">
        <v>4</v>
      </c>
      <c r="T1702" s="5"/>
      <c r="U1702" s="5" t="s">
        <v>174</v>
      </c>
      <c r="V1702" s="1"/>
      <c r="W1702" s="1"/>
      <c r="X1702" s="1"/>
      <c r="Y1702" s="1"/>
      <c r="Z1702" s="4">
        <v>42370</v>
      </c>
      <c r="AA1702" s="1"/>
      <c r="AB1702" s="1"/>
      <c r="AC1702" s="1"/>
      <c r="AD1702" s="8" t="s">
        <v>1843</v>
      </c>
    </row>
    <row r="1703" spans="2:30" ht="15" customHeight="1" outlineLevel="5" x14ac:dyDescent="0.25">
      <c r="B1703" s="3"/>
      <c r="C1703" s="1"/>
      <c r="D1703" s="1"/>
      <c r="E1703" s="1"/>
      <c r="F1703" s="1"/>
      <c r="G1703" s="183" t="s">
        <v>1842</v>
      </c>
      <c r="H1703" s="188">
        <v>42370</v>
      </c>
      <c r="I1703" s="1" t="s">
        <v>14</v>
      </c>
      <c r="J1703" s="2" t="s">
        <v>64</v>
      </c>
      <c r="K1703" s="1" t="s">
        <v>9</v>
      </c>
      <c r="L1703" s="1" t="s">
        <v>10</v>
      </c>
      <c r="M1703" s="1" t="s">
        <v>10</v>
      </c>
      <c r="N1703" s="1" t="s">
        <v>11</v>
      </c>
      <c r="O1703" s="249">
        <v>39665.01</v>
      </c>
      <c r="P1703" s="7">
        <v>0</v>
      </c>
      <c r="Q1703" s="7">
        <f t="shared" si="55"/>
        <v>39665.01</v>
      </c>
      <c r="R1703" s="6" t="s">
        <v>1</v>
      </c>
      <c r="S1703" s="5" t="s">
        <v>4</v>
      </c>
      <c r="T1703" s="5"/>
      <c r="U1703" s="5" t="s">
        <v>178</v>
      </c>
      <c r="V1703" s="1"/>
      <c r="W1703" s="1"/>
      <c r="X1703" s="1"/>
      <c r="Y1703" s="1"/>
      <c r="Z1703" s="4">
        <v>42370</v>
      </c>
      <c r="AA1703" s="1"/>
      <c r="AB1703" s="1"/>
      <c r="AC1703" s="1"/>
      <c r="AD1703" s="8" t="s">
        <v>1843</v>
      </c>
    </row>
    <row r="1704" spans="2:30" ht="15" customHeight="1" outlineLevel="5" x14ac:dyDescent="0.25">
      <c r="B1704" s="3"/>
      <c r="C1704" s="1"/>
      <c r="D1704" s="1"/>
      <c r="E1704" s="1"/>
      <c r="F1704" s="1"/>
      <c r="G1704" s="183" t="s">
        <v>1842</v>
      </c>
      <c r="H1704" s="188">
        <v>42370</v>
      </c>
      <c r="I1704" s="1" t="s">
        <v>14</v>
      </c>
      <c r="J1704" s="2" t="s">
        <v>64</v>
      </c>
      <c r="K1704" s="1" t="s">
        <v>9</v>
      </c>
      <c r="L1704" s="1" t="s">
        <v>10</v>
      </c>
      <c r="M1704" s="1" t="s">
        <v>10</v>
      </c>
      <c r="N1704" s="1" t="s">
        <v>11</v>
      </c>
      <c r="O1704" s="249">
        <v>157182.01999999999</v>
      </c>
      <c r="P1704" s="7">
        <v>0</v>
      </c>
      <c r="Q1704" s="7">
        <f t="shared" si="55"/>
        <v>157182.01999999999</v>
      </c>
      <c r="R1704" s="6" t="s">
        <v>1</v>
      </c>
      <c r="S1704" s="5" t="s">
        <v>4</v>
      </c>
      <c r="T1704" s="5"/>
      <c r="U1704" s="5" t="s">
        <v>179</v>
      </c>
      <c r="V1704" s="1"/>
      <c r="W1704" s="1"/>
      <c r="X1704" s="1"/>
      <c r="Y1704" s="1"/>
      <c r="Z1704" s="4">
        <v>42370</v>
      </c>
      <c r="AA1704" s="1"/>
      <c r="AB1704" s="1"/>
      <c r="AC1704" s="1"/>
      <c r="AD1704" s="8" t="s">
        <v>1843</v>
      </c>
    </row>
    <row r="1705" spans="2:30" ht="15" customHeight="1" outlineLevel="5" x14ac:dyDescent="0.25">
      <c r="B1705" s="3"/>
      <c r="C1705" s="1"/>
      <c r="D1705" s="1"/>
      <c r="E1705" s="1"/>
      <c r="F1705" s="1"/>
      <c r="G1705" s="183" t="s">
        <v>1842</v>
      </c>
      <c r="H1705" s="188">
        <v>42370</v>
      </c>
      <c r="I1705" s="1" t="s">
        <v>14</v>
      </c>
      <c r="J1705" s="2" t="s">
        <v>64</v>
      </c>
      <c r="K1705" s="1" t="s">
        <v>9</v>
      </c>
      <c r="L1705" s="1" t="s">
        <v>10</v>
      </c>
      <c r="M1705" s="1" t="s">
        <v>10</v>
      </c>
      <c r="N1705" s="1" t="s">
        <v>11</v>
      </c>
      <c r="O1705" s="249">
        <v>-162313.98000000001</v>
      </c>
      <c r="P1705" s="7">
        <v>0</v>
      </c>
      <c r="Q1705" s="7">
        <f t="shared" si="55"/>
        <v>-162313.98000000001</v>
      </c>
      <c r="R1705" s="6" t="s">
        <v>1</v>
      </c>
      <c r="S1705" s="5" t="s">
        <v>4</v>
      </c>
      <c r="T1705" s="5"/>
      <c r="U1705" s="5" t="s">
        <v>186</v>
      </c>
      <c r="V1705" s="1"/>
      <c r="W1705" s="1"/>
      <c r="X1705" s="1"/>
      <c r="Y1705" s="1"/>
      <c r="Z1705" s="4">
        <v>42370</v>
      </c>
      <c r="AA1705" s="1"/>
      <c r="AB1705" s="1"/>
      <c r="AC1705" s="1"/>
      <c r="AD1705" s="8" t="s">
        <v>1843</v>
      </c>
    </row>
    <row r="1706" spans="2:30" ht="15" customHeight="1" outlineLevel="5" x14ac:dyDescent="0.25">
      <c r="B1706" s="3"/>
      <c r="C1706" s="1"/>
      <c r="D1706" s="1"/>
      <c r="E1706" s="1"/>
      <c r="F1706" s="1"/>
      <c r="G1706" s="183" t="s">
        <v>1842</v>
      </c>
      <c r="H1706" s="188">
        <v>42370</v>
      </c>
      <c r="I1706" s="1" t="s">
        <v>14</v>
      </c>
      <c r="J1706" s="2" t="s">
        <v>64</v>
      </c>
      <c r="K1706" s="1" t="s">
        <v>9</v>
      </c>
      <c r="L1706" s="1" t="s">
        <v>10</v>
      </c>
      <c r="M1706" s="1" t="s">
        <v>10</v>
      </c>
      <c r="N1706" s="1" t="s">
        <v>11</v>
      </c>
      <c r="O1706" s="249">
        <v>4291.6000000000004</v>
      </c>
      <c r="P1706" s="7">
        <v>0</v>
      </c>
      <c r="Q1706" s="7">
        <f t="shared" si="55"/>
        <v>4291.6000000000004</v>
      </c>
      <c r="R1706" s="6" t="s">
        <v>1</v>
      </c>
      <c r="S1706" s="5" t="s">
        <v>4</v>
      </c>
      <c r="T1706" s="5"/>
      <c r="U1706" s="5" t="s">
        <v>274</v>
      </c>
      <c r="V1706" s="1"/>
      <c r="W1706" s="1"/>
      <c r="X1706" s="1"/>
      <c r="Y1706" s="1"/>
      <c r="Z1706" s="4">
        <v>42370</v>
      </c>
      <c r="AA1706" s="1"/>
      <c r="AB1706" s="1"/>
      <c r="AC1706" s="1"/>
      <c r="AD1706" s="8" t="s">
        <v>1843</v>
      </c>
    </row>
    <row r="1707" spans="2:30" ht="15" customHeight="1" outlineLevel="5" x14ac:dyDescent="0.25">
      <c r="B1707" s="3"/>
      <c r="C1707" s="1"/>
      <c r="D1707" s="1"/>
      <c r="E1707" s="1"/>
      <c r="F1707" s="1"/>
      <c r="G1707" s="183" t="s">
        <v>1842</v>
      </c>
      <c r="H1707" s="188">
        <v>42370</v>
      </c>
      <c r="I1707" s="1" t="s">
        <v>14</v>
      </c>
      <c r="J1707" s="2" t="s">
        <v>64</v>
      </c>
      <c r="K1707" s="1" t="s">
        <v>9</v>
      </c>
      <c r="L1707" s="1" t="s">
        <v>10</v>
      </c>
      <c r="M1707" s="1" t="s">
        <v>10</v>
      </c>
      <c r="N1707" s="1" t="s">
        <v>11</v>
      </c>
      <c r="O1707" s="249">
        <v>7091.66</v>
      </c>
      <c r="P1707" s="7">
        <v>0</v>
      </c>
      <c r="Q1707" s="7">
        <f t="shared" si="55"/>
        <v>7091.66</v>
      </c>
      <c r="R1707" s="6" t="s">
        <v>1</v>
      </c>
      <c r="S1707" s="5" t="s">
        <v>4</v>
      </c>
      <c r="T1707" s="5"/>
      <c r="U1707" s="5" t="s">
        <v>293</v>
      </c>
      <c r="V1707" s="1"/>
      <c r="W1707" s="1"/>
      <c r="X1707" s="1"/>
      <c r="Y1707" s="1"/>
      <c r="Z1707" s="4">
        <v>42370</v>
      </c>
      <c r="AA1707" s="1"/>
      <c r="AB1707" s="1"/>
      <c r="AC1707" s="1"/>
      <c r="AD1707" s="8" t="s">
        <v>1843</v>
      </c>
    </row>
    <row r="1708" spans="2:30" ht="15" customHeight="1" outlineLevel="5" x14ac:dyDescent="0.25">
      <c r="B1708" s="3"/>
      <c r="C1708" s="1"/>
      <c r="D1708" s="1"/>
      <c r="E1708" s="1"/>
      <c r="F1708" s="1"/>
      <c r="G1708" s="183" t="s">
        <v>1842</v>
      </c>
      <c r="H1708" s="188">
        <v>42370</v>
      </c>
      <c r="I1708" s="1" t="s">
        <v>14</v>
      </c>
      <c r="J1708" s="2" t="s">
        <v>64</v>
      </c>
      <c r="K1708" s="1" t="s">
        <v>9</v>
      </c>
      <c r="L1708" s="1" t="s">
        <v>10</v>
      </c>
      <c r="M1708" s="1" t="s">
        <v>10</v>
      </c>
      <c r="N1708" s="1" t="s">
        <v>11</v>
      </c>
      <c r="O1708" s="249">
        <v>108</v>
      </c>
      <c r="P1708" s="7">
        <v>0</v>
      </c>
      <c r="Q1708" s="7">
        <f t="shared" si="55"/>
        <v>108</v>
      </c>
      <c r="R1708" s="6" t="s">
        <v>1</v>
      </c>
      <c r="S1708" s="5" t="s">
        <v>4</v>
      </c>
      <c r="T1708" s="5"/>
      <c r="U1708" s="5" t="s">
        <v>275</v>
      </c>
      <c r="V1708" s="1"/>
      <c r="W1708" s="1"/>
      <c r="X1708" s="1"/>
      <c r="Y1708" s="1"/>
      <c r="Z1708" s="4">
        <v>42370</v>
      </c>
      <c r="AA1708" s="1"/>
      <c r="AB1708" s="1"/>
      <c r="AC1708" s="1"/>
      <c r="AD1708" s="8" t="s">
        <v>1843</v>
      </c>
    </row>
    <row r="1709" spans="2:30" ht="15" customHeight="1" outlineLevel="5" x14ac:dyDescent="0.25">
      <c r="B1709" s="3"/>
      <c r="C1709" s="1"/>
      <c r="D1709" s="1"/>
      <c r="E1709" s="1"/>
      <c r="F1709" s="1"/>
      <c r="G1709" s="183" t="s">
        <v>1842</v>
      </c>
      <c r="H1709" s="188">
        <v>42370</v>
      </c>
      <c r="I1709" s="1" t="s">
        <v>14</v>
      </c>
      <c r="J1709" s="2" t="s">
        <v>64</v>
      </c>
      <c r="K1709" s="1" t="s">
        <v>9</v>
      </c>
      <c r="L1709" s="1" t="s">
        <v>10</v>
      </c>
      <c r="M1709" s="1" t="s">
        <v>10</v>
      </c>
      <c r="N1709" s="1" t="s">
        <v>11</v>
      </c>
      <c r="O1709" s="249">
        <v>15980</v>
      </c>
      <c r="P1709" s="7">
        <v>0</v>
      </c>
      <c r="Q1709" s="7">
        <f t="shared" si="55"/>
        <v>15980</v>
      </c>
      <c r="R1709" s="6" t="s">
        <v>1</v>
      </c>
      <c r="S1709" s="5" t="s">
        <v>4</v>
      </c>
      <c r="T1709" s="5"/>
      <c r="U1709" s="5" t="s">
        <v>92</v>
      </c>
      <c r="V1709" s="1"/>
      <c r="W1709" s="1"/>
      <c r="X1709" s="1"/>
      <c r="Y1709" s="1"/>
      <c r="Z1709" s="4">
        <v>42370</v>
      </c>
      <c r="AA1709" s="1"/>
      <c r="AB1709" s="1"/>
      <c r="AC1709" s="1"/>
      <c r="AD1709" s="8" t="s">
        <v>1843</v>
      </c>
    </row>
    <row r="1710" spans="2:30" outlineLevel="5" x14ac:dyDescent="0.25">
      <c r="B1710" s="220"/>
      <c r="C1710" s="2"/>
      <c r="D1710" s="2"/>
      <c r="E1710" s="2"/>
      <c r="F1710" s="2"/>
      <c r="G1710" s="2"/>
      <c r="H1710" s="228"/>
      <c r="I1710" s="2"/>
      <c r="J1710" s="2" t="s">
        <v>64</v>
      </c>
      <c r="K1710" s="2"/>
      <c r="L1710" s="2"/>
      <c r="M1710" s="2"/>
      <c r="N1710" s="2"/>
      <c r="O1710" s="221"/>
      <c r="P1710" s="221"/>
      <c r="Q1710" s="221"/>
      <c r="R1710" s="222"/>
      <c r="S1710" s="223"/>
      <c r="T1710" s="223"/>
      <c r="U1710" s="223"/>
      <c r="V1710" s="2"/>
      <c r="W1710" s="2"/>
      <c r="X1710" s="2"/>
      <c r="Y1710" s="2"/>
      <c r="Z1710" s="224"/>
      <c r="AA1710" s="2"/>
      <c r="AB1710" s="2"/>
      <c r="AC1710" s="2"/>
      <c r="AD1710" s="225"/>
    </row>
    <row r="1711" spans="2:30" outlineLevel="4" x14ac:dyDescent="0.25">
      <c r="B1711" s="220"/>
      <c r="C1711" s="2"/>
      <c r="D1711" s="2"/>
      <c r="E1711" s="2"/>
      <c r="F1711" s="2" t="s">
        <v>4262</v>
      </c>
      <c r="G1711" s="2" t="s">
        <v>4263</v>
      </c>
      <c r="H1711" s="228"/>
      <c r="I1711" s="2"/>
      <c r="J1711" s="2" t="s">
        <v>64</v>
      </c>
      <c r="K1711" s="2"/>
      <c r="L1711" s="2"/>
      <c r="M1711" s="2"/>
      <c r="N1711" s="2"/>
      <c r="O1711" s="221">
        <f>SUM(O1712:O1713)</f>
        <v>0</v>
      </c>
      <c r="P1711" s="221">
        <f>SUM(P1712:P1713)</f>
        <v>19744.599999999999</v>
      </c>
      <c r="Q1711" s="221">
        <f>O1711-P1711</f>
        <v>-19744.599999999999</v>
      </c>
      <c r="R1711" s="222"/>
      <c r="S1711" s="223"/>
      <c r="T1711" s="223"/>
      <c r="U1711" s="223"/>
      <c r="V1711" s="2"/>
      <c r="W1711" s="2"/>
      <c r="X1711" s="2"/>
      <c r="Y1711" s="2"/>
      <c r="Z1711" s="224"/>
      <c r="AA1711" s="2"/>
      <c r="AB1711" s="2"/>
      <c r="AC1711" s="2"/>
      <c r="AD1711" s="225"/>
    </row>
    <row r="1712" spans="2:30" ht="15" customHeight="1" outlineLevel="5" x14ac:dyDescent="0.25">
      <c r="B1712" s="3"/>
      <c r="C1712" s="1"/>
      <c r="D1712" s="1"/>
      <c r="E1712" s="1"/>
      <c r="F1712" s="1"/>
      <c r="G1712" s="1" t="s">
        <v>1842</v>
      </c>
      <c r="H1712" s="188">
        <v>42613</v>
      </c>
      <c r="I1712" s="1" t="s">
        <v>4268</v>
      </c>
      <c r="J1712" s="2" t="s">
        <v>64</v>
      </c>
      <c r="K1712" s="1" t="s">
        <v>9</v>
      </c>
      <c r="L1712" s="1" t="s">
        <v>10</v>
      </c>
      <c r="M1712" s="1" t="s">
        <v>10</v>
      </c>
      <c r="N1712" s="1" t="s">
        <v>11</v>
      </c>
      <c r="O1712" s="7">
        <v>0</v>
      </c>
      <c r="P1712" s="7">
        <v>19744.599999999999</v>
      </c>
      <c r="Q1712" s="7">
        <f>O1712-P1712</f>
        <v>-19744.599999999999</v>
      </c>
      <c r="R1712" s="6" t="s">
        <v>1</v>
      </c>
      <c r="S1712" s="5" t="s">
        <v>4</v>
      </c>
      <c r="T1712" s="5"/>
      <c r="U1712" s="5" t="s">
        <v>6386</v>
      </c>
      <c r="V1712" s="1"/>
      <c r="W1712" s="1"/>
      <c r="X1712" s="1"/>
      <c r="Y1712" s="1"/>
      <c r="Z1712" s="4">
        <v>42613</v>
      </c>
      <c r="AA1712" s="1"/>
      <c r="AB1712" s="1"/>
      <c r="AC1712" s="1"/>
      <c r="AD1712" s="8" t="s">
        <v>4269</v>
      </c>
    </row>
    <row r="1713" spans="2:30" ht="15" customHeight="1" outlineLevel="5" x14ac:dyDescent="0.25">
      <c r="B1713" s="220"/>
      <c r="C1713" s="2"/>
      <c r="D1713" s="2"/>
      <c r="E1713" s="2"/>
      <c r="F1713" s="2"/>
      <c r="G1713" s="2"/>
      <c r="H1713" s="228"/>
      <c r="I1713" s="2"/>
      <c r="J1713" s="2" t="s">
        <v>64</v>
      </c>
      <c r="K1713" s="2"/>
      <c r="L1713" s="2"/>
      <c r="M1713" s="2"/>
      <c r="N1713" s="2"/>
      <c r="O1713" s="221"/>
      <c r="P1713" s="221"/>
      <c r="Q1713" s="221"/>
      <c r="R1713" s="222"/>
      <c r="S1713" s="223"/>
      <c r="T1713" s="223"/>
      <c r="U1713" s="223"/>
      <c r="V1713" s="2"/>
      <c r="W1713" s="2"/>
      <c r="X1713" s="2"/>
      <c r="Y1713" s="2"/>
      <c r="Z1713" s="224"/>
      <c r="AA1713" s="2"/>
      <c r="AB1713" s="2"/>
      <c r="AC1713" s="2"/>
      <c r="AD1713" s="225"/>
    </row>
    <row r="1714" spans="2:30" outlineLevel="2" x14ac:dyDescent="0.25">
      <c r="B1714" s="214"/>
      <c r="C1714" s="215"/>
      <c r="D1714" s="215" t="s">
        <v>65</v>
      </c>
      <c r="E1714" s="215" t="s">
        <v>16</v>
      </c>
      <c r="F1714" s="215"/>
      <c r="G1714" s="215"/>
      <c r="H1714" s="227"/>
      <c r="I1714" s="215"/>
      <c r="J1714" s="215" t="s">
        <v>65</v>
      </c>
      <c r="K1714" s="215"/>
      <c r="L1714" s="215"/>
      <c r="M1714" s="215"/>
      <c r="N1714" s="215"/>
      <c r="O1714" s="216">
        <f>SUM(O1715:O2543)/3</f>
        <v>128386766.14000012</v>
      </c>
      <c r="P1714" s="216">
        <f>SUM(P1715:P2543)/3</f>
        <v>152119.05000000002</v>
      </c>
      <c r="Q1714" s="216">
        <f>O1714-P1714</f>
        <v>128234647.09000012</v>
      </c>
      <c r="R1714" s="217"/>
      <c r="S1714" s="218"/>
      <c r="T1714" s="218"/>
      <c r="U1714" s="218"/>
      <c r="V1714" s="215"/>
      <c r="W1714" s="215"/>
      <c r="X1714" s="215"/>
      <c r="Y1714" s="215"/>
      <c r="Z1714" s="247"/>
      <c r="AA1714" s="215"/>
      <c r="AB1714" s="215"/>
      <c r="AC1714" s="215"/>
      <c r="AD1714" s="219"/>
    </row>
    <row r="1715" spans="2:30" outlineLevel="3" x14ac:dyDescent="0.25">
      <c r="B1715" s="220"/>
      <c r="C1715" s="2"/>
      <c r="D1715" s="2"/>
      <c r="E1715" s="2" t="s">
        <v>66</v>
      </c>
      <c r="F1715" s="2" t="s">
        <v>44</v>
      </c>
      <c r="G1715" s="2"/>
      <c r="H1715" s="228"/>
      <c r="I1715" s="2"/>
      <c r="J1715" s="2" t="s">
        <v>66</v>
      </c>
      <c r="K1715" s="2"/>
      <c r="L1715" s="2"/>
      <c r="M1715" s="2"/>
      <c r="N1715" s="2"/>
      <c r="O1715" s="221">
        <f>SUM(O1716:O1723)/2</f>
        <v>85368342.420000002</v>
      </c>
      <c r="P1715" s="221">
        <f>SUM(P1716:P1723)/2</f>
        <v>0</v>
      </c>
      <c r="Q1715" s="221">
        <f>O1715-P1715</f>
        <v>85368342.420000002</v>
      </c>
      <c r="R1715" s="222"/>
      <c r="S1715" s="223"/>
      <c r="T1715" s="223"/>
      <c r="U1715" s="223"/>
      <c r="V1715" s="2"/>
      <c r="W1715" s="2"/>
      <c r="X1715" s="2"/>
      <c r="Y1715" s="2"/>
      <c r="Z1715" s="224"/>
      <c r="AA1715" s="2"/>
      <c r="AB1715" s="2"/>
      <c r="AC1715" s="2"/>
      <c r="AD1715" s="225"/>
    </row>
    <row r="1716" spans="2:30" outlineLevel="4" x14ac:dyDescent="0.25">
      <c r="B1716" s="220"/>
      <c r="C1716" s="2"/>
      <c r="D1716" s="2"/>
      <c r="E1716" s="2"/>
      <c r="F1716" s="2" t="s">
        <v>12</v>
      </c>
      <c r="G1716" s="2" t="s">
        <v>13</v>
      </c>
      <c r="H1716" s="228"/>
      <c r="I1716" s="2"/>
      <c r="J1716" s="2" t="s">
        <v>66</v>
      </c>
      <c r="K1716" s="2"/>
      <c r="L1716" s="2"/>
      <c r="M1716" s="2"/>
      <c r="N1716" s="2"/>
      <c r="O1716" s="221">
        <f>SUM(O1717:O1723)</f>
        <v>85368342.420000002</v>
      </c>
      <c r="P1716" s="221">
        <f>SUM(P1717:P1723)</f>
        <v>0</v>
      </c>
      <c r="Q1716" s="221">
        <f>O1716-P1716</f>
        <v>85368342.420000002</v>
      </c>
      <c r="R1716" s="222"/>
      <c r="S1716" s="223"/>
      <c r="T1716" s="223"/>
      <c r="U1716" s="223"/>
      <c r="V1716" s="2"/>
      <c r="W1716" s="2"/>
      <c r="X1716" s="2"/>
      <c r="Y1716" s="2"/>
      <c r="Z1716" s="224"/>
      <c r="AA1716" s="2"/>
      <c r="AB1716" s="2"/>
      <c r="AC1716" s="2"/>
      <c r="AD1716" s="225"/>
    </row>
    <row r="1717" spans="2:30" ht="15" customHeight="1" outlineLevel="5" x14ac:dyDescent="0.25">
      <c r="B1717" s="3"/>
      <c r="C1717" s="1"/>
      <c r="D1717" s="1"/>
      <c r="E1717" s="1"/>
      <c r="F1717" s="1"/>
      <c r="G1717" s="183" t="s">
        <v>1842</v>
      </c>
      <c r="H1717" s="188">
        <v>42370</v>
      </c>
      <c r="I1717" s="1" t="s">
        <v>14</v>
      </c>
      <c r="J1717" s="2" t="s">
        <v>66</v>
      </c>
      <c r="K1717" s="1" t="s">
        <v>9</v>
      </c>
      <c r="L1717" s="1" t="s">
        <v>10</v>
      </c>
      <c r="M1717" s="1" t="s">
        <v>10</v>
      </c>
      <c r="N1717" s="1" t="s">
        <v>11</v>
      </c>
      <c r="O1717" s="249">
        <v>713403.76</v>
      </c>
      <c r="P1717" s="7">
        <v>0</v>
      </c>
      <c r="Q1717" s="7">
        <f t="shared" ref="Q1717:Q1722" si="56">O1717-P1717</f>
        <v>713403.76</v>
      </c>
      <c r="R1717" s="6" t="s">
        <v>1</v>
      </c>
      <c r="S1717" s="5" t="s">
        <v>4</v>
      </c>
      <c r="T1717" s="5"/>
      <c r="U1717" s="5" t="s">
        <v>574</v>
      </c>
      <c r="V1717" s="1"/>
      <c r="W1717" s="1"/>
      <c r="X1717" s="1"/>
      <c r="Y1717" s="1"/>
      <c r="Z1717" s="4">
        <v>42370</v>
      </c>
      <c r="AA1717" s="1"/>
      <c r="AB1717" s="1"/>
      <c r="AC1717" s="1"/>
      <c r="AD1717" s="8" t="s">
        <v>1843</v>
      </c>
    </row>
    <row r="1718" spans="2:30" ht="15" customHeight="1" outlineLevel="5" x14ac:dyDescent="0.25">
      <c r="B1718" s="3"/>
      <c r="C1718" s="1"/>
      <c r="D1718" s="1"/>
      <c r="E1718" s="1"/>
      <c r="F1718" s="1"/>
      <c r="G1718" s="183" t="s">
        <v>1842</v>
      </c>
      <c r="H1718" s="188">
        <v>42370</v>
      </c>
      <c r="I1718" s="1" t="s">
        <v>14</v>
      </c>
      <c r="J1718" s="2" t="s">
        <v>66</v>
      </c>
      <c r="K1718" s="1" t="s">
        <v>9</v>
      </c>
      <c r="L1718" s="1" t="s">
        <v>10</v>
      </c>
      <c r="M1718" s="1" t="s">
        <v>10</v>
      </c>
      <c r="N1718" s="1" t="s">
        <v>11</v>
      </c>
      <c r="O1718" s="249">
        <v>1048552.32</v>
      </c>
      <c r="P1718" s="7">
        <v>0</v>
      </c>
      <c r="Q1718" s="7">
        <f t="shared" si="56"/>
        <v>1048552.32</v>
      </c>
      <c r="R1718" s="6" t="s">
        <v>1</v>
      </c>
      <c r="S1718" s="5" t="s">
        <v>4</v>
      </c>
      <c r="T1718" s="5"/>
      <c r="U1718" s="5" t="s">
        <v>562</v>
      </c>
      <c r="V1718" s="1"/>
      <c r="W1718" s="1"/>
      <c r="X1718" s="1"/>
      <c r="Y1718" s="1"/>
      <c r="Z1718" s="4">
        <v>42370</v>
      </c>
      <c r="AA1718" s="1"/>
      <c r="AB1718" s="1"/>
      <c r="AC1718" s="1"/>
      <c r="AD1718" s="8" t="s">
        <v>1843</v>
      </c>
    </row>
    <row r="1719" spans="2:30" ht="15" customHeight="1" outlineLevel="5" x14ac:dyDescent="0.25">
      <c r="B1719" s="3"/>
      <c r="C1719" s="1"/>
      <c r="D1719" s="1"/>
      <c r="E1719" s="1"/>
      <c r="F1719" s="1"/>
      <c r="G1719" s="183" t="s">
        <v>1842</v>
      </c>
      <c r="H1719" s="188">
        <v>42370</v>
      </c>
      <c r="I1719" s="1" t="s">
        <v>14</v>
      </c>
      <c r="J1719" s="2" t="s">
        <v>66</v>
      </c>
      <c r="K1719" s="1" t="s">
        <v>9</v>
      </c>
      <c r="L1719" s="1" t="s">
        <v>10</v>
      </c>
      <c r="M1719" s="1" t="s">
        <v>10</v>
      </c>
      <c r="N1719" s="1" t="s">
        <v>11</v>
      </c>
      <c r="O1719" s="249">
        <v>1028242.28</v>
      </c>
      <c r="P1719" s="7">
        <v>0</v>
      </c>
      <c r="Q1719" s="7">
        <f t="shared" si="56"/>
        <v>1028242.28</v>
      </c>
      <c r="R1719" s="6" t="s">
        <v>1</v>
      </c>
      <c r="S1719" s="5" t="s">
        <v>4</v>
      </c>
      <c r="T1719" s="5"/>
      <c r="U1719" s="5" t="s">
        <v>564</v>
      </c>
      <c r="V1719" s="1"/>
      <c r="W1719" s="1"/>
      <c r="X1719" s="1"/>
      <c r="Y1719" s="1"/>
      <c r="Z1719" s="4">
        <v>42370</v>
      </c>
      <c r="AA1719" s="1"/>
      <c r="AB1719" s="1"/>
      <c r="AC1719" s="1"/>
      <c r="AD1719" s="8" t="s">
        <v>1843</v>
      </c>
    </row>
    <row r="1720" spans="2:30" ht="15" customHeight="1" outlineLevel="5" x14ac:dyDescent="0.25">
      <c r="B1720" s="3"/>
      <c r="C1720" s="1"/>
      <c r="D1720" s="1"/>
      <c r="E1720" s="1"/>
      <c r="F1720" s="1"/>
      <c r="G1720" s="183" t="s">
        <v>1842</v>
      </c>
      <c r="H1720" s="188">
        <v>42370</v>
      </c>
      <c r="I1720" s="1" t="s">
        <v>14</v>
      </c>
      <c r="J1720" s="2" t="s">
        <v>66</v>
      </c>
      <c r="K1720" s="1" t="s">
        <v>9</v>
      </c>
      <c r="L1720" s="1" t="s">
        <v>10</v>
      </c>
      <c r="M1720" s="1" t="s">
        <v>10</v>
      </c>
      <c r="N1720" s="1" t="s">
        <v>11</v>
      </c>
      <c r="O1720" s="249">
        <v>57784496.07</v>
      </c>
      <c r="P1720" s="7">
        <v>0</v>
      </c>
      <c r="Q1720" s="7">
        <f t="shared" si="56"/>
        <v>57784496.07</v>
      </c>
      <c r="R1720" s="6" t="s">
        <v>1</v>
      </c>
      <c r="S1720" s="5" t="s">
        <v>4</v>
      </c>
      <c r="T1720" s="5"/>
      <c r="U1720" s="5" t="s">
        <v>565</v>
      </c>
      <c r="V1720" s="1"/>
      <c r="W1720" s="1"/>
      <c r="X1720" s="1"/>
      <c r="Y1720" s="1"/>
      <c r="Z1720" s="4">
        <v>42370</v>
      </c>
      <c r="AA1720" s="1"/>
      <c r="AB1720" s="1"/>
      <c r="AC1720" s="1"/>
      <c r="AD1720" s="8" t="s">
        <v>1843</v>
      </c>
    </row>
    <row r="1721" spans="2:30" ht="15" customHeight="1" outlineLevel="5" x14ac:dyDescent="0.25">
      <c r="B1721" s="3"/>
      <c r="C1721" s="1"/>
      <c r="D1721" s="1"/>
      <c r="E1721" s="1"/>
      <c r="F1721" s="1"/>
      <c r="G1721" s="183" t="s">
        <v>1842</v>
      </c>
      <c r="H1721" s="188">
        <v>42370</v>
      </c>
      <c r="I1721" s="1" t="s">
        <v>14</v>
      </c>
      <c r="J1721" s="2" t="s">
        <v>66</v>
      </c>
      <c r="K1721" s="1" t="s">
        <v>9</v>
      </c>
      <c r="L1721" s="1" t="s">
        <v>10</v>
      </c>
      <c r="M1721" s="1" t="s">
        <v>10</v>
      </c>
      <c r="N1721" s="1" t="s">
        <v>11</v>
      </c>
      <c r="O1721" s="249">
        <v>22061232.710000001</v>
      </c>
      <c r="P1721" s="7">
        <v>0</v>
      </c>
      <c r="Q1721" s="7">
        <f t="shared" si="56"/>
        <v>22061232.710000001</v>
      </c>
      <c r="R1721" s="6" t="s">
        <v>1</v>
      </c>
      <c r="S1721" s="5" t="s">
        <v>4</v>
      </c>
      <c r="T1721" s="5"/>
      <c r="U1721" s="5" t="s">
        <v>1372</v>
      </c>
      <c r="V1721" s="1"/>
      <c r="W1721" s="1"/>
      <c r="X1721" s="1"/>
      <c r="Y1721" s="1"/>
      <c r="Z1721" s="4">
        <v>42370</v>
      </c>
      <c r="AA1721" s="1"/>
      <c r="AB1721" s="1"/>
      <c r="AC1721" s="1"/>
      <c r="AD1721" s="8" t="s">
        <v>1843</v>
      </c>
    </row>
    <row r="1722" spans="2:30" ht="15" customHeight="1" outlineLevel="5" x14ac:dyDescent="0.25">
      <c r="B1722" s="3"/>
      <c r="C1722" s="1"/>
      <c r="D1722" s="1"/>
      <c r="E1722" s="1"/>
      <c r="F1722" s="1"/>
      <c r="G1722" s="183" t="s">
        <v>1842</v>
      </c>
      <c r="H1722" s="188">
        <v>42370</v>
      </c>
      <c r="I1722" s="1" t="s">
        <v>14</v>
      </c>
      <c r="J1722" s="2" t="s">
        <v>66</v>
      </c>
      <c r="K1722" s="1" t="s">
        <v>9</v>
      </c>
      <c r="L1722" s="1" t="s">
        <v>10</v>
      </c>
      <c r="M1722" s="1" t="s">
        <v>10</v>
      </c>
      <c r="N1722" s="1" t="s">
        <v>11</v>
      </c>
      <c r="O1722" s="249">
        <v>2732415.28</v>
      </c>
      <c r="P1722" s="7">
        <v>0</v>
      </c>
      <c r="Q1722" s="7">
        <f t="shared" si="56"/>
        <v>2732415.28</v>
      </c>
      <c r="R1722" s="6" t="s">
        <v>1</v>
      </c>
      <c r="S1722" s="5" t="s">
        <v>4</v>
      </c>
      <c r="T1722" s="5"/>
      <c r="U1722" s="5" t="s">
        <v>2506</v>
      </c>
      <c r="V1722" s="1"/>
      <c r="W1722" s="1"/>
      <c r="X1722" s="1"/>
      <c r="Y1722" s="1"/>
      <c r="Z1722" s="4">
        <v>42370</v>
      </c>
      <c r="AA1722" s="1"/>
      <c r="AB1722" s="1"/>
      <c r="AC1722" s="1"/>
      <c r="AD1722" s="8" t="s">
        <v>1843</v>
      </c>
    </row>
    <row r="1723" spans="2:30" outlineLevel="4" x14ac:dyDescent="0.25">
      <c r="B1723" s="220"/>
      <c r="C1723" s="2"/>
      <c r="D1723" s="2"/>
      <c r="E1723" s="2"/>
      <c r="F1723" s="2"/>
      <c r="G1723" s="2"/>
      <c r="H1723" s="228"/>
      <c r="I1723" s="2"/>
      <c r="J1723" s="2" t="s">
        <v>66</v>
      </c>
      <c r="K1723" s="2"/>
      <c r="L1723" s="2"/>
      <c r="M1723" s="2"/>
      <c r="N1723" s="2"/>
      <c r="O1723" s="221"/>
      <c r="P1723" s="221"/>
      <c r="Q1723" s="221"/>
      <c r="R1723" s="222"/>
      <c r="S1723" s="223"/>
      <c r="T1723" s="223"/>
      <c r="U1723" s="223"/>
      <c r="V1723" s="2"/>
      <c r="W1723" s="2"/>
      <c r="X1723" s="2"/>
      <c r="Y1723" s="2"/>
      <c r="Z1723" s="224"/>
      <c r="AA1723" s="2"/>
      <c r="AB1723" s="2"/>
      <c r="AC1723" s="2"/>
      <c r="AD1723" s="225"/>
    </row>
    <row r="1724" spans="2:30" outlineLevel="3" x14ac:dyDescent="0.25">
      <c r="B1724" s="220"/>
      <c r="C1724" s="2"/>
      <c r="D1724" s="2"/>
      <c r="E1724" s="2" t="s">
        <v>67</v>
      </c>
      <c r="F1724" s="2" t="s">
        <v>19</v>
      </c>
      <c r="G1724" s="2"/>
      <c r="H1724" s="228"/>
      <c r="I1724" s="2"/>
      <c r="J1724" s="2" t="s">
        <v>67</v>
      </c>
      <c r="K1724" s="2"/>
      <c r="L1724" s="2"/>
      <c r="M1724" s="2"/>
      <c r="N1724" s="2"/>
      <c r="O1724" s="221">
        <f>SUM(O1725:O1944)/2</f>
        <v>15085372.100000003</v>
      </c>
      <c r="P1724" s="221">
        <f>SUM(P1725:P1944)/2</f>
        <v>49227.22</v>
      </c>
      <c r="Q1724" s="221">
        <f>O1724-P1724</f>
        <v>15036144.880000003</v>
      </c>
      <c r="R1724" s="222"/>
      <c r="S1724" s="223"/>
      <c r="T1724" s="223"/>
      <c r="U1724" s="223"/>
      <c r="V1724" s="2"/>
      <c r="W1724" s="2"/>
      <c r="X1724" s="2"/>
      <c r="Y1724" s="2"/>
      <c r="Z1724" s="224"/>
      <c r="AA1724" s="2"/>
      <c r="AB1724" s="2"/>
      <c r="AC1724" s="2"/>
      <c r="AD1724" s="225"/>
    </row>
    <row r="1725" spans="2:30" outlineLevel="4" x14ac:dyDescent="0.25">
      <c r="B1725" s="220"/>
      <c r="C1725" s="2"/>
      <c r="D1725" s="2"/>
      <c r="E1725" s="2"/>
      <c r="F1725" s="2" t="s">
        <v>12</v>
      </c>
      <c r="G1725" s="2" t="s">
        <v>13</v>
      </c>
      <c r="H1725" s="228"/>
      <c r="I1725" s="2"/>
      <c r="J1725" s="2" t="s">
        <v>67</v>
      </c>
      <c r="K1725" s="2"/>
      <c r="L1725" s="2"/>
      <c r="M1725" s="2"/>
      <c r="N1725" s="2"/>
      <c r="O1725" s="221">
        <f>SUM(O1726:O1809)</f>
        <v>12906264.770000003</v>
      </c>
      <c r="P1725" s="221">
        <f>SUM(P1726:P1809)</f>
        <v>0</v>
      </c>
      <c r="Q1725" s="221">
        <f>O1725-P1725</f>
        <v>12906264.770000003</v>
      </c>
      <c r="R1725" s="222"/>
      <c r="S1725" s="223"/>
      <c r="T1725" s="223"/>
      <c r="U1725" s="223"/>
      <c r="V1725" s="2"/>
      <c r="W1725" s="2"/>
      <c r="X1725" s="2"/>
      <c r="Y1725" s="2"/>
      <c r="Z1725" s="224"/>
      <c r="AA1725" s="2"/>
      <c r="AB1725" s="2"/>
      <c r="AC1725" s="2"/>
      <c r="AD1725" s="225"/>
    </row>
    <row r="1726" spans="2:30" ht="15" customHeight="1" outlineLevel="5" x14ac:dyDescent="0.25">
      <c r="B1726" s="3"/>
      <c r="C1726" s="1"/>
      <c r="D1726" s="1"/>
      <c r="E1726" s="1"/>
      <c r="F1726" s="1"/>
      <c r="G1726" s="183" t="s">
        <v>1842</v>
      </c>
      <c r="H1726" s="188">
        <v>42370</v>
      </c>
      <c r="I1726" s="1" t="s">
        <v>14</v>
      </c>
      <c r="J1726" s="2" t="s">
        <v>67</v>
      </c>
      <c r="K1726" s="1" t="s">
        <v>9</v>
      </c>
      <c r="L1726" s="1" t="s">
        <v>10</v>
      </c>
      <c r="M1726" s="1" t="s">
        <v>10</v>
      </c>
      <c r="N1726" s="1" t="s">
        <v>11</v>
      </c>
      <c r="O1726" s="249">
        <v>81550.11</v>
      </c>
      <c r="P1726" s="7">
        <v>0</v>
      </c>
      <c r="Q1726" s="7">
        <f t="shared" ref="Q1726:Q1789" si="57">O1726-P1726</f>
        <v>81550.11</v>
      </c>
      <c r="R1726" s="6" t="s">
        <v>1</v>
      </c>
      <c r="S1726" s="5" t="s">
        <v>4</v>
      </c>
      <c r="T1726" s="5"/>
      <c r="U1726" s="5" t="s">
        <v>567</v>
      </c>
      <c r="V1726" s="1"/>
      <c r="W1726" s="1"/>
      <c r="X1726" s="1"/>
      <c r="Y1726" s="1"/>
      <c r="Z1726" s="4">
        <v>42370</v>
      </c>
      <c r="AA1726" s="1"/>
      <c r="AB1726" s="1"/>
      <c r="AC1726" s="1"/>
      <c r="AD1726" s="8" t="s">
        <v>1843</v>
      </c>
    </row>
    <row r="1727" spans="2:30" ht="15" customHeight="1" outlineLevel="5" x14ac:dyDescent="0.25">
      <c r="B1727" s="3"/>
      <c r="C1727" s="1"/>
      <c r="D1727" s="1"/>
      <c r="E1727" s="1"/>
      <c r="F1727" s="1"/>
      <c r="G1727" s="183" t="s">
        <v>1842</v>
      </c>
      <c r="H1727" s="188">
        <v>42370</v>
      </c>
      <c r="I1727" s="1" t="s">
        <v>14</v>
      </c>
      <c r="J1727" s="2" t="s">
        <v>67</v>
      </c>
      <c r="K1727" s="1" t="s">
        <v>9</v>
      </c>
      <c r="L1727" s="1" t="s">
        <v>10</v>
      </c>
      <c r="M1727" s="1" t="s">
        <v>10</v>
      </c>
      <c r="N1727" s="1" t="s">
        <v>11</v>
      </c>
      <c r="O1727" s="249">
        <v>30056</v>
      </c>
      <c r="P1727" s="7">
        <v>0</v>
      </c>
      <c r="Q1727" s="7">
        <f t="shared" si="57"/>
        <v>30056</v>
      </c>
      <c r="R1727" s="6" t="s">
        <v>1</v>
      </c>
      <c r="S1727" s="5" t="s">
        <v>4</v>
      </c>
      <c r="T1727" s="5"/>
      <c r="U1727" s="5" t="s">
        <v>568</v>
      </c>
      <c r="V1727" s="1"/>
      <c r="W1727" s="1"/>
      <c r="X1727" s="1"/>
      <c r="Y1727" s="1"/>
      <c r="Z1727" s="4">
        <v>42370</v>
      </c>
      <c r="AA1727" s="1"/>
      <c r="AB1727" s="1"/>
      <c r="AC1727" s="1"/>
      <c r="AD1727" s="8" t="s">
        <v>1843</v>
      </c>
    </row>
    <row r="1728" spans="2:30" ht="15" customHeight="1" outlineLevel="5" x14ac:dyDescent="0.25">
      <c r="B1728" s="3"/>
      <c r="C1728" s="1"/>
      <c r="D1728" s="1"/>
      <c r="E1728" s="1"/>
      <c r="F1728" s="1"/>
      <c r="G1728" s="183" t="s">
        <v>1842</v>
      </c>
      <c r="H1728" s="188">
        <v>42370</v>
      </c>
      <c r="I1728" s="1" t="s">
        <v>14</v>
      </c>
      <c r="J1728" s="2" t="s">
        <v>67</v>
      </c>
      <c r="K1728" s="1" t="s">
        <v>9</v>
      </c>
      <c r="L1728" s="1" t="s">
        <v>10</v>
      </c>
      <c r="M1728" s="1" t="s">
        <v>10</v>
      </c>
      <c r="N1728" s="1" t="s">
        <v>11</v>
      </c>
      <c r="O1728" s="249">
        <v>476790.02</v>
      </c>
      <c r="P1728" s="7">
        <v>0</v>
      </c>
      <c r="Q1728" s="7">
        <f t="shared" si="57"/>
        <v>476790.02</v>
      </c>
      <c r="R1728" s="6" t="s">
        <v>1</v>
      </c>
      <c r="S1728" s="5" t="s">
        <v>4</v>
      </c>
      <c r="T1728" s="5"/>
      <c r="U1728" s="5" t="s">
        <v>569</v>
      </c>
      <c r="V1728" s="1"/>
      <c r="W1728" s="1"/>
      <c r="X1728" s="1"/>
      <c r="Y1728" s="1"/>
      <c r="Z1728" s="4">
        <v>42370</v>
      </c>
      <c r="AA1728" s="1"/>
      <c r="AB1728" s="1"/>
      <c r="AC1728" s="1"/>
      <c r="AD1728" s="8" t="s">
        <v>1843</v>
      </c>
    </row>
    <row r="1729" spans="2:30" ht="15" customHeight="1" outlineLevel="5" x14ac:dyDescent="0.25">
      <c r="B1729" s="3"/>
      <c r="C1729" s="1"/>
      <c r="D1729" s="1"/>
      <c r="E1729" s="1"/>
      <c r="F1729" s="1"/>
      <c r="G1729" s="183" t="s">
        <v>1842</v>
      </c>
      <c r="H1729" s="188">
        <v>42370</v>
      </c>
      <c r="I1729" s="1" t="s">
        <v>14</v>
      </c>
      <c r="J1729" s="2" t="s">
        <v>67</v>
      </c>
      <c r="K1729" s="1" t="s">
        <v>9</v>
      </c>
      <c r="L1729" s="1" t="s">
        <v>10</v>
      </c>
      <c r="M1729" s="1" t="s">
        <v>10</v>
      </c>
      <c r="N1729" s="1" t="s">
        <v>11</v>
      </c>
      <c r="O1729" s="249">
        <v>79421.56</v>
      </c>
      <c r="P1729" s="7">
        <v>0</v>
      </c>
      <c r="Q1729" s="7">
        <f t="shared" si="57"/>
        <v>79421.56</v>
      </c>
      <c r="R1729" s="6" t="s">
        <v>1</v>
      </c>
      <c r="S1729" s="5" t="s">
        <v>4</v>
      </c>
      <c r="T1729" s="5"/>
      <c r="U1729" s="5" t="s">
        <v>570</v>
      </c>
      <c r="V1729" s="1"/>
      <c r="W1729" s="1"/>
      <c r="X1729" s="1"/>
      <c r="Y1729" s="1"/>
      <c r="Z1729" s="4">
        <v>42370</v>
      </c>
      <c r="AA1729" s="1"/>
      <c r="AB1729" s="1"/>
      <c r="AC1729" s="1"/>
      <c r="AD1729" s="8" t="s">
        <v>1843</v>
      </c>
    </row>
    <row r="1730" spans="2:30" ht="15" customHeight="1" outlineLevel="5" x14ac:dyDescent="0.25">
      <c r="B1730" s="3"/>
      <c r="C1730" s="1"/>
      <c r="D1730" s="1"/>
      <c r="E1730" s="1"/>
      <c r="F1730" s="1"/>
      <c r="G1730" s="183" t="s">
        <v>1842</v>
      </c>
      <c r="H1730" s="188">
        <v>42370</v>
      </c>
      <c r="I1730" s="1" t="s">
        <v>14</v>
      </c>
      <c r="J1730" s="2" t="s">
        <v>67</v>
      </c>
      <c r="K1730" s="1" t="s">
        <v>9</v>
      </c>
      <c r="L1730" s="1" t="s">
        <v>10</v>
      </c>
      <c r="M1730" s="1" t="s">
        <v>10</v>
      </c>
      <c r="N1730" s="1" t="s">
        <v>11</v>
      </c>
      <c r="O1730" s="249">
        <v>70994.58</v>
      </c>
      <c r="P1730" s="7">
        <v>0</v>
      </c>
      <c r="Q1730" s="7">
        <f t="shared" si="57"/>
        <v>70994.58</v>
      </c>
      <c r="R1730" s="6" t="s">
        <v>1</v>
      </c>
      <c r="S1730" s="5" t="s">
        <v>4</v>
      </c>
      <c r="T1730" s="5"/>
      <c r="U1730" s="5" t="s">
        <v>571</v>
      </c>
      <c r="V1730" s="1"/>
      <c r="W1730" s="1"/>
      <c r="X1730" s="1"/>
      <c r="Y1730" s="1"/>
      <c r="Z1730" s="4">
        <v>42370</v>
      </c>
      <c r="AA1730" s="1"/>
      <c r="AB1730" s="1"/>
      <c r="AC1730" s="1"/>
      <c r="AD1730" s="8" t="s">
        <v>1843</v>
      </c>
    </row>
    <row r="1731" spans="2:30" ht="15" customHeight="1" outlineLevel="5" x14ac:dyDescent="0.25">
      <c r="B1731" s="3"/>
      <c r="C1731" s="1"/>
      <c r="D1731" s="1"/>
      <c r="E1731" s="1"/>
      <c r="F1731" s="1"/>
      <c r="G1731" s="183" t="s">
        <v>1842</v>
      </c>
      <c r="H1731" s="188">
        <v>42370</v>
      </c>
      <c r="I1731" s="1" t="s">
        <v>14</v>
      </c>
      <c r="J1731" s="2" t="s">
        <v>67</v>
      </c>
      <c r="K1731" s="1" t="s">
        <v>9</v>
      </c>
      <c r="L1731" s="1" t="s">
        <v>10</v>
      </c>
      <c r="M1731" s="1" t="s">
        <v>10</v>
      </c>
      <c r="N1731" s="1" t="s">
        <v>11</v>
      </c>
      <c r="O1731" s="249">
        <v>17765</v>
      </c>
      <c r="P1731" s="7">
        <v>0</v>
      </c>
      <c r="Q1731" s="7">
        <f t="shared" si="57"/>
        <v>17765</v>
      </c>
      <c r="R1731" s="6" t="s">
        <v>1</v>
      </c>
      <c r="S1731" s="5" t="s">
        <v>4</v>
      </c>
      <c r="T1731" s="5"/>
      <c r="U1731" s="5" t="s">
        <v>572</v>
      </c>
      <c r="V1731" s="1"/>
      <c r="W1731" s="1"/>
      <c r="X1731" s="1"/>
      <c r="Y1731" s="1"/>
      <c r="Z1731" s="4">
        <v>42370</v>
      </c>
      <c r="AA1731" s="1"/>
      <c r="AB1731" s="1"/>
      <c r="AC1731" s="1"/>
      <c r="AD1731" s="8" t="s">
        <v>1843</v>
      </c>
    </row>
    <row r="1732" spans="2:30" ht="15" customHeight="1" outlineLevel="5" x14ac:dyDescent="0.25">
      <c r="B1732" s="3"/>
      <c r="C1732" s="1"/>
      <c r="D1732" s="1"/>
      <c r="E1732" s="1"/>
      <c r="F1732" s="1"/>
      <c r="G1732" s="183" t="s">
        <v>1842</v>
      </c>
      <c r="H1732" s="188">
        <v>42370</v>
      </c>
      <c r="I1732" s="1" t="s">
        <v>14</v>
      </c>
      <c r="J1732" s="2" t="s">
        <v>67</v>
      </c>
      <c r="K1732" s="1" t="s">
        <v>9</v>
      </c>
      <c r="L1732" s="1" t="s">
        <v>10</v>
      </c>
      <c r="M1732" s="1" t="s">
        <v>10</v>
      </c>
      <c r="N1732" s="1" t="s">
        <v>11</v>
      </c>
      <c r="O1732" s="249">
        <v>6558</v>
      </c>
      <c r="P1732" s="7">
        <v>0</v>
      </c>
      <c r="Q1732" s="7">
        <f t="shared" si="57"/>
        <v>6558</v>
      </c>
      <c r="R1732" s="6" t="s">
        <v>1</v>
      </c>
      <c r="S1732" s="5" t="s">
        <v>4</v>
      </c>
      <c r="T1732" s="5"/>
      <c r="U1732" s="5" t="s">
        <v>573</v>
      </c>
      <c r="V1732" s="1"/>
      <c r="W1732" s="1"/>
      <c r="X1732" s="1"/>
      <c r="Y1732" s="1"/>
      <c r="Z1732" s="4">
        <v>42370</v>
      </c>
      <c r="AA1732" s="1"/>
      <c r="AB1732" s="1"/>
      <c r="AC1732" s="1"/>
      <c r="AD1732" s="8" t="s">
        <v>1843</v>
      </c>
    </row>
    <row r="1733" spans="2:30" ht="15" customHeight="1" outlineLevel="5" x14ac:dyDescent="0.25">
      <c r="B1733" s="3"/>
      <c r="C1733" s="1"/>
      <c r="D1733" s="1"/>
      <c r="E1733" s="1"/>
      <c r="F1733" s="1"/>
      <c r="G1733" s="183" t="s">
        <v>1842</v>
      </c>
      <c r="H1733" s="188">
        <v>42370</v>
      </c>
      <c r="I1733" s="1" t="s">
        <v>14</v>
      </c>
      <c r="J1733" s="2" t="s">
        <v>67</v>
      </c>
      <c r="K1733" s="1" t="s">
        <v>9</v>
      </c>
      <c r="L1733" s="1" t="s">
        <v>10</v>
      </c>
      <c r="M1733" s="1" t="s">
        <v>10</v>
      </c>
      <c r="N1733" s="1" t="s">
        <v>11</v>
      </c>
      <c r="O1733" s="249">
        <v>393298.6</v>
      </c>
      <c r="P1733" s="7">
        <v>0</v>
      </c>
      <c r="Q1733" s="7">
        <f t="shared" si="57"/>
        <v>393298.6</v>
      </c>
      <c r="R1733" s="6" t="s">
        <v>1</v>
      </c>
      <c r="S1733" s="5" t="s">
        <v>4</v>
      </c>
      <c r="T1733" s="5"/>
      <c r="U1733" s="5" t="s">
        <v>158</v>
      </c>
      <c r="V1733" s="1"/>
      <c r="W1733" s="1"/>
      <c r="X1733" s="1"/>
      <c r="Y1733" s="1"/>
      <c r="Z1733" s="4">
        <v>42370</v>
      </c>
      <c r="AA1733" s="1"/>
      <c r="AB1733" s="1"/>
      <c r="AC1733" s="1"/>
      <c r="AD1733" s="8" t="s">
        <v>1843</v>
      </c>
    </row>
    <row r="1734" spans="2:30" ht="15" customHeight="1" outlineLevel="5" x14ac:dyDescent="0.25">
      <c r="B1734" s="3"/>
      <c r="C1734" s="1"/>
      <c r="D1734" s="1"/>
      <c r="E1734" s="1"/>
      <c r="F1734" s="1"/>
      <c r="G1734" s="183" t="s">
        <v>1842</v>
      </c>
      <c r="H1734" s="188">
        <v>42370</v>
      </c>
      <c r="I1734" s="1" t="s">
        <v>14</v>
      </c>
      <c r="J1734" s="2" t="s">
        <v>67</v>
      </c>
      <c r="K1734" s="1" t="s">
        <v>9</v>
      </c>
      <c r="L1734" s="1" t="s">
        <v>10</v>
      </c>
      <c r="M1734" s="1" t="s">
        <v>10</v>
      </c>
      <c r="N1734" s="1" t="s">
        <v>11</v>
      </c>
      <c r="O1734" s="249">
        <v>16381.94</v>
      </c>
      <c r="P1734" s="7">
        <v>0</v>
      </c>
      <c r="Q1734" s="7">
        <f t="shared" si="57"/>
        <v>16381.94</v>
      </c>
      <c r="R1734" s="6" t="s">
        <v>1</v>
      </c>
      <c r="S1734" s="5" t="s">
        <v>4</v>
      </c>
      <c r="T1734" s="5"/>
      <c r="U1734" s="5" t="s">
        <v>574</v>
      </c>
      <c r="V1734" s="1"/>
      <c r="W1734" s="1"/>
      <c r="X1734" s="1"/>
      <c r="Y1734" s="1"/>
      <c r="Z1734" s="4">
        <v>42370</v>
      </c>
      <c r="AA1734" s="1"/>
      <c r="AB1734" s="1"/>
      <c r="AC1734" s="1"/>
      <c r="AD1734" s="8" t="s">
        <v>1843</v>
      </c>
    </row>
    <row r="1735" spans="2:30" ht="15" customHeight="1" outlineLevel="5" x14ac:dyDescent="0.25">
      <c r="B1735" s="3"/>
      <c r="C1735" s="1"/>
      <c r="D1735" s="1"/>
      <c r="E1735" s="1"/>
      <c r="F1735" s="1"/>
      <c r="G1735" s="183" t="s">
        <v>1842</v>
      </c>
      <c r="H1735" s="188">
        <v>42370</v>
      </c>
      <c r="I1735" s="1" t="s">
        <v>14</v>
      </c>
      <c r="J1735" s="2" t="s">
        <v>67</v>
      </c>
      <c r="K1735" s="1" t="s">
        <v>9</v>
      </c>
      <c r="L1735" s="1" t="s">
        <v>10</v>
      </c>
      <c r="M1735" s="1" t="s">
        <v>10</v>
      </c>
      <c r="N1735" s="1" t="s">
        <v>11</v>
      </c>
      <c r="O1735" s="249">
        <v>581788.16000000003</v>
      </c>
      <c r="P1735" s="7">
        <v>0</v>
      </c>
      <c r="Q1735" s="7">
        <f t="shared" si="57"/>
        <v>581788.16000000003</v>
      </c>
      <c r="R1735" s="6" t="s">
        <v>1</v>
      </c>
      <c r="S1735" s="5" t="s">
        <v>4</v>
      </c>
      <c r="T1735" s="5"/>
      <c r="U1735" s="5" t="s">
        <v>575</v>
      </c>
      <c r="V1735" s="1"/>
      <c r="W1735" s="1"/>
      <c r="X1735" s="1"/>
      <c r="Y1735" s="1"/>
      <c r="Z1735" s="4">
        <v>42370</v>
      </c>
      <c r="AA1735" s="1"/>
      <c r="AB1735" s="1"/>
      <c r="AC1735" s="1"/>
      <c r="AD1735" s="8" t="s">
        <v>1843</v>
      </c>
    </row>
    <row r="1736" spans="2:30" ht="15" customHeight="1" outlineLevel="5" x14ac:dyDescent="0.25">
      <c r="B1736" s="3"/>
      <c r="C1736" s="1"/>
      <c r="D1736" s="1"/>
      <c r="E1736" s="1"/>
      <c r="F1736" s="1"/>
      <c r="G1736" s="183" t="s">
        <v>1842</v>
      </c>
      <c r="H1736" s="188">
        <v>42370</v>
      </c>
      <c r="I1736" s="1" t="s">
        <v>14</v>
      </c>
      <c r="J1736" s="2" t="s">
        <v>67</v>
      </c>
      <c r="K1736" s="1" t="s">
        <v>9</v>
      </c>
      <c r="L1736" s="1" t="s">
        <v>10</v>
      </c>
      <c r="M1736" s="1" t="s">
        <v>10</v>
      </c>
      <c r="N1736" s="1" t="s">
        <v>11</v>
      </c>
      <c r="O1736" s="249">
        <v>9860</v>
      </c>
      <c r="P1736" s="7">
        <v>0</v>
      </c>
      <c r="Q1736" s="7">
        <f t="shared" si="57"/>
        <v>9860</v>
      </c>
      <c r="R1736" s="6" t="s">
        <v>1</v>
      </c>
      <c r="S1736" s="5" t="s">
        <v>4</v>
      </c>
      <c r="T1736" s="5"/>
      <c r="U1736" s="5" t="s">
        <v>576</v>
      </c>
      <c r="V1736" s="1"/>
      <c r="W1736" s="1"/>
      <c r="X1736" s="1"/>
      <c r="Y1736" s="1"/>
      <c r="Z1736" s="4">
        <v>42370</v>
      </c>
      <c r="AA1736" s="1"/>
      <c r="AB1736" s="1"/>
      <c r="AC1736" s="1"/>
      <c r="AD1736" s="8" t="s">
        <v>1843</v>
      </c>
    </row>
    <row r="1737" spans="2:30" ht="15" customHeight="1" outlineLevel="5" x14ac:dyDescent="0.25">
      <c r="B1737" s="3"/>
      <c r="C1737" s="1"/>
      <c r="D1737" s="1"/>
      <c r="E1737" s="1"/>
      <c r="F1737" s="1"/>
      <c r="G1737" s="183" t="s">
        <v>1842</v>
      </c>
      <c r="H1737" s="188">
        <v>42370</v>
      </c>
      <c r="I1737" s="1" t="s">
        <v>14</v>
      </c>
      <c r="J1737" s="2" t="s">
        <v>67</v>
      </c>
      <c r="K1737" s="1" t="s">
        <v>9</v>
      </c>
      <c r="L1737" s="1" t="s">
        <v>10</v>
      </c>
      <c r="M1737" s="1" t="s">
        <v>10</v>
      </c>
      <c r="N1737" s="1" t="s">
        <v>11</v>
      </c>
      <c r="O1737" s="249">
        <v>4670</v>
      </c>
      <c r="P1737" s="7">
        <v>0</v>
      </c>
      <c r="Q1737" s="7">
        <f t="shared" si="57"/>
        <v>4670</v>
      </c>
      <c r="R1737" s="6" t="s">
        <v>1</v>
      </c>
      <c r="S1737" s="5" t="s">
        <v>4</v>
      </c>
      <c r="T1737" s="5"/>
      <c r="U1737" s="5" t="s">
        <v>562</v>
      </c>
      <c r="V1737" s="1"/>
      <c r="W1737" s="1"/>
      <c r="X1737" s="1"/>
      <c r="Y1737" s="1"/>
      <c r="Z1737" s="4">
        <v>42370</v>
      </c>
      <c r="AA1737" s="1"/>
      <c r="AB1737" s="1"/>
      <c r="AC1737" s="1"/>
      <c r="AD1737" s="8" t="s">
        <v>1843</v>
      </c>
    </row>
    <row r="1738" spans="2:30" ht="15" customHeight="1" outlineLevel="5" x14ac:dyDescent="0.25">
      <c r="B1738" s="3"/>
      <c r="C1738" s="1"/>
      <c r="D1738" s="1"/>
      <c r="E1738" s="1"/>
      <c r="F1738" s="1"/>
      <c r="G1738" s="183" t="s">
        <v>1842</v>
      </c>
      <c r="H1738" s="188">
        <v>42370</v>
      </c>
      <c r="I1738" s="1" t="s">
        <v>14</v>
      </c>
      <c r="J1738" s="2" t="s">
        <v>67</v>
      </c>
      <c r="K1738" s="1" t="s">
        <v>9</v>
      </c>
      <c r="L1738" s="1" t="s">
        <v>10</v>
      </c>
      <c r="M1738" s="1" t="s">
        <v>10</v>
      </c>
      <c r="N1738" s="1" t="s">
        <v>11</v>
      </c>
      <c r="O1738" s="249">
        <v>388369.82</v>
      </c>
      <c r="P1738" s="7">
        <v>0</v>
      </c>
      <c r="Q1738" s="7">
        <f t="shared" si="57"/>
        <v>388369.82</v>
      </c>
      <c r="R1738" s="6" t="s">
        <v>1</v>
      </c>
      <c r="S1738" s="5" t="s">
        <v>4</v>
      </c>
      <c r="T1738" s="5"/>
      <c r="U1738" s="5" t="s">
        <v>577</v>
      </c>
      <c r="V1738" s="1"/>
      <c r="W1738" s="1"/>
      <c r="X1738" s="1"/>
      <c r="Y1738" s="1"/>
      <c r="Z1738" s="4">
        <v>42370</v>
      </c>
      <c r="AA1738" s="1"/>
      <c r="AB1738" s="1"/>
      <c r="AC1738" s="1"/>
      <c r="AD1738" s="8" t="s">
        <v>1843</v>
      </c>
    </row>
    <row r="1739" spans="2:30" ht="15" customHeight="1" outlineLevel="5" x14ac:dyDescent="0.25">
      <c r="B1739" s="3"/>
      <c r="C1739" s="1"/>
      <c r="D1739" s="1"/>
      <c r="E1739" s="1"/>
      <c r="F1739" s="1"/>
      <c r="G1739" s="183" t="s">
        <v>1842</v>
      </c>
      <c r="H1739" s="188">
        <v>42370</v>
      </c>
      <c r="I1739" s="1" t="s">
        <v>14</v>
      </c>
      <c r="J1739" s="2" t="s">
        <v>67</v>
      </c>
      <c r="K1739" s="1" t="s">
        <v>9</v>
      </c>
      <c r="L1739" s="1" t="s">
        <v>10</v>
      </c>
      <c r="M1739" s="1" t="s">
        <v>10</v>
      </c>
      <c r="N1739" s="1" t="s">
        <v>11</v>
      </c>
      <c r="O1739" s="249">
        <v>27463.360000000001</v>
      </c>
      <c r="P1739" s="7">
        <v>0</v>
      </c>
      <c r="Q1739" s="7">
        <f t="shared" si="57"/>
        <v>27463.360000000001</v>
      </c>
      <c r="R1739" s="6" t="s">
        <v>1</v>
      </c>
      <c r="S1739" s="5" t="s">
        <v>4</v>
      </c>
      <c r="T1739" s="5"/>
      <c r="U1739" s="5" t="s">
        <v>578</v>
      </c>
      <c r="V1739" s="1"/>
      <c r="W1739" s="1"/>
      <c r="X1739" s="1"/>
      <c r="Y1739" s="1"/>
      <c r="Z1739" s="4">
        <v>42370</v>
      </c>
      <c r="AA1739" s="1"/>
      <c r="AB1739" s="1"/>
      <c r="AC1739" s="1"/>
      <c r="AD1739" s="8" t="s">
        <v>1843</v>
      </c>
    </row>
    <row r="1740" spans="2:30" ht="15" customHeight="1" outlineLevel="5" x14ac:dyDescent="0.25">
      <c r="B1740" s="3"/>
      <c r="C1740" s="1"/>
      <c r="D1740" s="1"/>
      <c r="E1740" s="1"/>
      <c r="F1740" s="1"/>
      <c r="G1740" s="183" t="s">
        <v>1842</v>
      </c>
      <c r="H1740" s="188">
        <v>42370</v>
      </c>
      <c r="I1740" s="1" t="s">
        <v>14</v>
      </c>
      <c r="J1740" s="2" t="s">
        <v>67</v>
      </c>
      <c r="K1740" s="1" t="s">
        <v>9</v>
      </c>
      <c r="L1740" s="1" t="s">
        <v>10</v>
      </c>
      <c r="M1740" s="1" t="s">
        <v>10</v>
      </c>
      <c r="N1740" s="1" t="s">
        <v>11</v>
      </c>
      <c r="O1740" s="249">
        <v>228027.72</v>
      </c>
      <c r="P1740" s="7">
        <v>0</v>
      </c>
      <c r="Q1740" s="7">
        <f t="shared" si="57"/>
        <v>228027.72</v>
      </c>
      <c r="R1740" s="6" t="s">
        <v>1</v>
      </c>
      <c r="S1740" s="5" t="s">
        <v>4</v>
      </c>
      <c r="T1740" s="5"/>
      <c r="U1740" s="5" t="s">
        <v>579</v>
      </c>
      <c r="V1740" s="1"/>
      <c r="W1740" s="1"/>
      <c r="X1740" s="1"/>
      <c r="Y1740" s="1"/>
      <c r="Z1740" s="4">
        <v>42370</v>
      </c>
      <c r="AA1740" s="1"/>
      <c r="AB1740" s="1"/>
      <c r="AC1740" s="1"/>
      <c r="AD1740" s="8" t="s">
        <v>1843</v>
      </c>
    </row>
    <row r="1741" spans="2:30" ht="15" customHeight="1" outlineLevel="5" x14ac:dyDescent="0.25">
      <c r="B1741" s="3"/>
      <c r="C1741" s="1"/>
      <c r="D1741" s="1"/>
      <c r="E1741" s="1"/>
      <c r="F1741" s="1"/>
      <c r="G1741" s="183" t="s">
        <v>1842</v>
      </c>
      <c r="H1741" s="188">
        <v>42370</v>
      </c>
      <c r="I1741" s="1" t="s">
        <v>14</v>
      </c>
      <c r="J1741" s="2" t="s">
        <v>67</v>
      </c>
      <c r="K1741" s="1" t="s">
        <v>9</v>
      </c>
      <c r="L1741" s="1" t="s">
        <v>10</v>
      </c>
      <c r="M1741" s="1" t="s">
        <v>10</v>
      </c>
      <c r="N1741" s="1" t="s">
        <v>11</v>
      </c>
      <c r="O1741" s="249">
        <v>195</v>
      </c>
      <c r="P1741" s="7">
        <v>0</v>
      </c>
      <c r="Q1741" s="7">
        <f t="shared" si="57"/>
        <v>195</v>
      </c>
      <c r="R1741" s="6" t="s">
        <v>1</v>
      </c>
      <c r="S1741" s="5" t="s">
        <v>4</v>
      </c>
      <c r="T1741" s="5"/>
      <c r="U1741" s="5" t="s">
        <v>580</v>
      </c>
      <c r="V1741" s="1"/>
      <c r="W1741" s="1"/>
      <c r="X1741" s="1"/>
      <c r="Y1741" s="1"/>
      <c r="Z1741" s="4">
        <v>42370</v>
      </c>
      <c r="AA1741" s="1"/>
      <c r="AB1741" s="1"/>
      <c r="AC1741" s="1"/>
      <c r="AD1741" s="8" t="s">
        <v>1843</v>
      </c>
    </row>
    <row r="1742" spans="2:30" ht="15" customHeight="1" outlineLevel="5" x14ac:dyDescent="0.25">
      <c r="B1742" s="3"/>
      <c r="C1742" s="1"/>
      <c r="D1742" s="1"/>
      <c r="E1742" s="1"/>
      <c r="F1742" s="1"/>
      <c r="G1742" s="183" t="s">
        <v>1842</v>
      </c>
      <c r="H1742" s="188">
        <v>42370</v>
      </c>
      <c r="I1742" s="1" t="s">
        <v>14</v>
      </c>
      <c r="J1742" s="2" t="s">
        <v>67</v>
      </c>
      <c r="K1742" s="1" t="s">
        <v>9</v>
      </c>
      <c r="L1742" s="1" t="s">
        <v>10</v>
      </c>
      <c r="M1742" s="1" t="s">
        <v>10</v>
      </c>
      <c r="N1742" s="1" t="s">
        <v>11</v>
      </c>
      <c r="O1742" s="249">
        <v>360</v>
      </c>
      <c r="P1742" s="7">
        <v>0</v>
      </c>
      <c r="Q1742" s="7">
        <f t="shared" si="57"/>
        <v>360</v>
      </c>
      <c r="R1742" s="6" t="s">
        <v>1</v>
      </c>
      <c r="S1742" s="5" t="s">
        <v>4</v>
      </c>
      <c r="T1742" s="5"/>
      <c r="U1742" s="5" t="s">
        <v>682</v>
      </c>
      <c r="V1742" s="1"/>
      <c r="W1742" s="1"/>
      <c r="X1742" s="1"/>
      <c r="Y1742" s="1"/>
      <c r="Z1742" s="4">
        <v>42370</v>
      </c>
      <c r="AA1742" s="1"/>
      <c r="AB1742" s="1"/>
      <c r="AC1742" s="1"/>
      <c r="AD1742" s="8" t="s">
        <v>1843</v>
      </c>
    </row>
    <row r="1743" spans="2:30" ht="15" customHeight="1" outlineLevel="5" x14ac:dyDescent="0.25">
      <c r="B1743" s="3"/>
      <c r="C1743" s="1"/>
      <c r="D1743" s="1"/>
      <c r="E1743" s="1"/>
      <c r="F1743" s="1"/>
      <c r="G1743" s="183" t="s">
        <v>1842</v>
      </c>
      <c r="H1743" s="188">
        <v>42370</v>
      </c>
      <c r="I1743" s="1" t="s">
        <v>14</v>
      </c>
      <c r="J1743" s="2" t="s">
        <v>67</v>
      </c>
      <c r="K1743" s="1" t="s">
        <v>9</v>
      </c>
      <c r="L1743" s="1" t="s">
        <v>10</v>
      </c>
      <c r="M1743" s="1" t="s">
        <v>10</v>
      </c>
      <c r="N1743" s="1" t="s">
        <v>11</v>
      </c>
      <c r="O1743" s="249">
        <v>80</v>
      </c>
      <c r="P1743" s="7">
        <v>0</v>
      </c>
      <c r="Q1743" s="7">
        <f t="shared" si="57"/>
        <v>80</v>
      </c>
      <c r="R1743" s="6" t="s">
        <v>1</v>
      </c>
      <c r="S1743" s="5" t="s">
        <v>4</v>
      </c>
      <c r="T1743" s="5"/>
      <c r="U1743" s="5" t="s">
        <v>581</v>
      </c>
      <c r="V1743" s="1"/>
      <c r="W1743" s="1"/>
      <c r="X1743" s="1"/>
      <c r="Y1743" s="1"/>
      <c r="Z1743" s="4">
        <v>42370</v>
      </c>
      <c r="AA1743" s="1"/>
      <c r="AB1743" s="1"/>
      <c r="AC1743" s="1"/>
      <c r="AD1743" s="8" t="s">
        <v>1843</v>
      </c>
    </row>
    <row r="1744" spans="2:30" ht="15" customHeight="1" outlineLevel="5" x14ac:dyDescent="0.25">
      <c r="B1744" s="3"/>
      <c r="C1744" s="1"/>
      <c r="D1744" s="1"/>
      <c r="E1744" s="1"/>
      <c r="F1744" s="1"/>
      <c r="G1744" s="183" t="s">
        <v>1842</v>
      </c>
      <c r="H1744" s="188">
        <v>42370</v>
      </c>
      <c r="I1744" s="1" t="s">
        <v>14</v>
      </c>
      <c r="J1744" s="2" t="s">
        <v>67</v>
      </c>
      <c r="K1744" s="1" t="s">
        <v>9</v>
      </c>
      <c r="L1744" s="1" t="s">
        <v>10</v>
      </c>
      <c r="M1744" s="1" t="s">
        <v>10</v>
      </c>
      <c r="N1744" s="1" t="s">
        <v>11</v>
      </c>
      <c r="O1744" s="249">
        <v>232383.07</v>
      </c>
      <c r="P1744" s="7">
        <v>0</v>
      </c>
      <c r="Q1744" s="7">
        <f t="shared" si="57"/>
        <v>232383.07</v>
      </c>
      <c r="R1744" s="6" t="s">
        <v>1</v>
      </c>
      <c r="S1744" s="5" t="s">
        <v>4</v>
      </c>
      <c r="T1744" s="5"/>
      <c r="U1744" s="5" t="s">
        <v>582</v>
      </c>
      <c r="V1744" s="1"/>
      <c r="W1744" s="1"/>
      <c r="X1744" s="1"/>
      <c r="Y1744" s="1"/>
      <c r="Z1744" s="4">
        <v>42370</v>
      </c>
      <c r="AA1744" s="1"/>
      <c r="AB1744" s="1"/>
      <c r="AC1744" s="1"/>
      <c r="AD1744" s="8" t="s">
        <v>1843</v>
      </c>
    </row>
    <row r="1745" spans="2:30" ht="15" customHeight="1" outlineLevel="5" x14ac:dyDescent="0.25">
      <c r="B1745" s="3"/>
      <c r="C1745" s="1"/>
      <c r="D1745" s="1"/>
      <c r="E1745" s="1"/>
      <c r="F1745" s="1"/>
      <c r="G1745" s="183" t="s">
        <v>1842</v>
      </c>
      <c r="H1745" s="188">
        <v>42370</v>
      </c>
      <c r="I1745" s="1" t="s">
        <v>14</v>
      </c>
      <c r="J1745" s="2" t="s">
        <v>67</v>
      </c>
      <c r="K1745" s="1" t="s">
        <v>9</v>
      </c>
      <c r="L1745" s="1" t="s">
        <v>10</v>
      </c>
      <c r="M1745" s="1" t="s">
        <v>10</v>
      </c>
      <c r="N1745" s="1" t="s">
        <v>11</v>
      </c>
      <c r="O1745" s="249">
        <v>409577.49</v>
      </c>
      <c r="P1745" s="7">
        <v>0</v>
      </c>
      <c r="Q1745" s="7">
        <f t="shared" si="57"/>
        <v>409577.49</v>
      </c>
      <c r="R1745" s="6" t="s">
        <v>1</v>
      </c>
      <c r="S1745" s="5" t="s">
        <v>4</v>
      </c>
      <c r="T1745" s="5"/>
      <c r="U1745" s="5" t="s">
        <v>262</v>
      </c>
      <c r="V1745" s="1"/>
      <c r="W1745" s="1"/>
      <c r="X1745" s="1"/>
      <c r="Y1745" s="1"/>
      <c r="Z1745" s="4">
        <v>42370</v>
      </c>
      <c r="AA1745" s="1"/>
      <c r="AB1745" s="1"/>
      <c r="AC1745" s="1"/>
      <c r="AD1745" s="8" t="s">
        <v>1843</v>
      </c>
    </row>
    <row r="1746" spans="2:30" ht="15" customHeight="1" outlineLevel="5" x14ac:dyDescent="0.25">
      <c r="B1746" s="3"/>
      <c r="C1746" s="1"/>
      <c r="D1746" s="1"/>
      <c r="E1746" s="1"/>
      <c r="F1746" s="1"/>
      <c r="G1746" s="183" t="s">
        <v>1842</v>
      </c>
      <c r="H1746" s="188">
        <v>42370</v>
      </c>
      <c r="I1746" s="1" t="s">
        <v>14</v>
      </c>
      <c r="J1746" s="2" t="s">
        <v>67</v>
      </c>
      <c r="K1746" s="1" t="s">
        <v>9</v>
      </c>
      <c r="L1746" s="1" t="s">
        <v>10</v>
      </c>
      <c r="M1746" s="1" t="s">
        <v>10</v>
      </c>
      <c r="N1746" s="1" t="s">
        <v>11</v>
      </c>
      <c r="O1746" s="249">
        <v>153540.6</v>
      </c>
      <c r="P1746" s="7">
        <v>0</v>
      </c>
      <c r="Q1746" s="7">
        <f t="shared" si="57"/>
        <v>153540.6</v>
      </c>
      <c r="R1746" s="6" t="s">
        <v>1</v>
      </c>
      <c r="S1746" s="5" t="s">
        <v>4</v>
      </c>
      <c r="T1746" s="5"/>
      <c r="U1746" s="5" t="s">
        <v>583</v>
      </c>
      <c r="V1746" s="1"/>
      <c r="W1746" s="1"/>
      <c r="X1746" s="1"/>
      <c r="Y1746" s="1"/>
      <c r="Z1746" s="4">
        <v>42370</v>
      </c>
      <c r="AA1746" s="1"/>
      <c r="AB1746" s="1"/>
      <c r="AC1746" s="1"/>
      <c r="AD1746" s="8" t="s">
        <v>1843</v>
      </c>
    </row>
    <row r="1747" spans="2:30" ht="15" customHeight="1" outlineLevel="5" x14ac:dyDescent="0.25">
      <c r="B1747" s="3"/>
      <c r="C1747" s="1"/>
      <c r="D1747" s="1"/>
      <c r="E1747" s="1"/>
      <c r="F1747" s="1"/>
      <c r="G1747" s="183" t="s">
        <v>1842</v>
      </c>
      <c r="H1747" s="188">
        <v>42370</v>
      </c>
      <c r="I1747" s="1" t="s">
        <v>14</v>
      </c>
      <c r="J1747" s="2" t="s">
        <v>67</v>
      </c>
      <c r="K1747" s="1" t="s">
        <v>9</v>
      </c>
      <c r="L1747" s="1" t="s">
        <v>10</v>
      </c>
      <c r="M1747" s="1" t="s">
        <v>10</v>
      </c>
      <c r="N1747" s="1" t="s">
        <v>11</v>
      </c>
      <c r="O1747" s="249">
        <v>274650.61</v>
      </c>
      <c r="P1747" s="7">
        <v>0</v>
      </c>
      <c r="Q1747" s="7">
        <f t="shared" si="57"/>
        <v>274650.61</v>
      </c>
      <c r="R1747" s="6" t="s">
        <v>1</v>
      </c>
      <c r="S1747" s="5" t="s">
        <v>4</v>
      </c>
      <c r="T1747" s="5"/>
      <c r="U1747" s="5" t="s">
        <v>584</v>
      </c>
      <c r="V1747" s="1"/>
      <c r="W1747" s="1"/>
      <c r="X1747" s="1"/>
      <c r="Y1747" s="1"/>
      <c r="Z1747" s="4">
        <v>42370</v>
      </c>
      <c r="AA1747" s="1"/>
      <c r="AB1747" s="1"/>
      <c r="AC1747" s="1"/>
      <c r="AD1747" s="8" t="s">
        <v>1843</v>
      </c>
    </row>
    <row r="1748" spans="2:30" ht="15" customHeight="1" outlineLevel="5" x14ac:dyDescent="0.25">
      <c r="B1748" s="3"/>
      <c r="C1748" s="1"/>
      <c r="D1748" s="1"/>
      <c r="E1748" s="1"/>
      <c r="F1748" s="1"/>
      <c r="G1748" s="183" t="s">
        <v>1842</v>
      </c>
      <c r="H1748" s="188">
        <v>42370</v>
      </c>
      <c r="I1748" s="1" t="s">
        <v>14</v>
      </c>
      <c r="J1748" s="2" t="s">
        <v>67</v>
      </c>
      <c r="K1748" s="1" t="s">
        <v>9</v>
      </c>
      <c r="L1748" s="1" t="s">
        <v>10</v>
      </c>
      <c r="M1748" s="1" t="s">
        <v>10</v>
      </c>
      <c r="N1748" s="1" t="s">
        <v>11</v>
      </c>
      <c r="O1748" s="249">
        <v>225821.86</v>
      </c>
      <c r="P1748" s="7">
        <v>0</v>
      </c>
      <c r="Q1748" s="7">
        <f t="shared" si="57"/>
        <v>225821.86</v>
      </c>
      <c r="R1748" s="6" t="s">
        <v>1</v>
      </c>
      <c r="S1748" s="5" t="s">
        <v>4</v>
      </c>
      <c r="T1748" s="5"/>
      <c r="U1748" s="5" t="s">
        <v>585</v>
      </c>
      <c r="V1748" s="1"/>
      <c r="W1748" s="1"/>
      <c r="X1748" s="1"/>
      <c r="Y1748" s="1"/>
      <c r="Z1748" s="4">
        <v>42370</v>
      </c>
      <c r="AA1748" s="1"/>
      <c r="AB1748" s="1"/>
      <c r="AC1748" s="1"/>
      <c r="AD1748" s="8" t="s">
        <v>1843</v>
      </c>
    </row>
    <row r="1749" spans="2:30" ht="15" customHeight="1" outlineLevel="5" x14ac:dyDescent="0.25">
      <c r="B1749" s="3"/>
      <c r="C1749" s="1"/>
      <c r="D1749" s="1"/>
      <c r="E1749" s="1"/>
      <c r="F1749" s="1"/>
      <c r="G1749" s="183" t="s">
        <v>1842</v>
      </c>
      <c r="H1749" s="188">
        <v>42370</v>
      </c>
      <c r="I1749" s="1" t="s">
        <v>14</v>
      </c>
      <c r="J1749" s="2" t="s">
        <v>67</v>
      </c>
      <c r="K1749" s="1" t="s">
        <v>9</v>
      </c>
      <c r="L1749" s="1" t="s">
        <v>10</v>
      </c>
      <c r="M1749" s="1" t="s">
        <v>10</v>
      </c>
      <c r="N1749" s="1" t="s">
        <v>11</v>
      </c>
      <c r="O1749" s="249">
        <v>76077.47</v>
      </c>
      <c r="P1749" s="7">
        <v>0</v>
      </c>
      <c r="Q1749" s="7">
        <f t="shared" si="57"/>
        <v>76077.47</v>
      </c>
      <c r="R1749" s="6" t="s">
        <v>1</v>
      </c>
      <c r="S1749" s="5" t="s">
        <v>4</v>
      </c>
      <c r="T1749" s="5"/>
      <c r="U1749" s="5" t="s">
        <v>586</v>
      </c>
      <c r="V1749" s="1"/>
      <c r="W1749" s="1"/>
      <c r="X1749" s="1"/>
      <c r="Y1749" s="1"/>
      <c r="Z1749" s="4">
        <v>42370</v>
      </c>
      <c r="AA1749" s="1"/>
      <c r="AB1749" s="1"/>
      <c r="AC1749" s="1"/>
      <c r="AD1749" s="8" t="s">
        <v>1843</v>
      </c>
    </row>
    <row r="1750" spans="2:30" ht="15" customHeight="1" outlineLevel="5" x14ac:dyDescent="0.25">
      <c r="B1750" s="3"/>
      <c r="C1750" s="1"/>
      <c r="D1750" s="1"/>
      <c r="E1750" s="1"/>
      <c r="F1750" s="1"/>
      <c r="G1750" s="183" t="s">
        <v>1842</v>
      </c>
      <c r="H1750" s="188">
        <v>42370</v>
      </c>
      <c r="I1750" s="1" t="s">
        <v>14</v>
      </c>
      <c r="J1750" s="2" t="s">
        <v>67</v>
      </c>
      <c r="K1750" s="1" t="s">
        <v>9</v>
      </c>
      <c r="L1750" s="1" t="s">
        <v>10</v>
      </c>
      <c r="M1750" s="1" t="s">
        <v>10</v>
      </c>
      <c r="N1750" s="1" t="s">
        <v>11</v>
      </c>
      <c r="O1750" s="249">
        <v>57851.19</v>
      </c>
      <c r="P1750" s="7">
        <v>0</v>
      </c>
      <c r="Q1750" s="7">
        <f t="shared" si="57"/>
        <v>57851.19</v>
      </c>
      <c r="R1750" s="6" t="s">
        <v>1</v>
      </c>
      <c r="S1750" s="5" t="s">
        <v>4</v>
      </c>
      <c r="T1750" s="5"/>
      <c r="U1750" s="5" t="s">
        <v>587</v>
      </c>
      <c r="V1750" s="1"/>
      <c r="W1750" s="1"/>
      <c r="X1750" s="1"/>
      <c r="Y1750" s="1"/>
      <c r="Z1750" s="4">
        <v>42370</v>
      </c>
      <c r="AA1750" s="1"/>
      <c r="AB1750" s="1"/>
      <c r="AC1750" s="1"/>
      <c r="AD1750" s="8" t="s">
        <v>1843</v>
      </c>
    </row>
    <row r="1751" spans="2:30" ht="15" customHeight="1" outlineLevel="5" x14ac:dyDescent="0.25">
      <c r="B1751" s="3"/>
      <c r="C1751" s="1"/>
      <c r="D1751" s="1"/>
      <c r="E1751" s="1"/>
      <c r="F1751" s="1"/>
      <c r="G1751" s="183" t="s">
        <v>1842</v>
      </c>
      <c r="H1751" s="188">
        <v>42370</v>
      </c>
      <c r="I1751" s="1" t="s">
        <v>14</v>
      </c>
      <c r="J1751" s="2" t="s">
        <v>67</v>
      </c>
      <c r="K1751" s="1" t="s">
        <v>9</v>
      </c>
      <c r="L1751" s="1" t="s">
        <v>10</v>
      </c>
      <c r="M1751" s="1" t="s">
        <v>10</v>
      </c>
      <c r="N1751" s="1" t="s">
        <v>11</v>
      </c>
      <c r="O1751" s="249">
        <v>43.35</v>
      </c>
      <c r="P1751" s="7">
        <v>0</v>
      </c>
      <c r="Q1751" s="7">
        <f t="shared" si="57"/>
        <v>43.35</v>
      </c>
      <c r="R1751" s="6" t="s">
        <v>1</v>
      </c>
      <c r="S1751" s="5" t="s">
        <v>4</v>
      </c>
      <c r="T1751" s="5"/>
      <c r="U1751" s="5" t="s">
        <v>588</v>
      </c>
      <c r="V1751" s="1"/>
      <c r="W1751" s="1"/>
      <c r="X1751" s="1"/>
      <c r="Y1751" s="1"/>
      <c r="Z1751" s="4">
        <v>42370</v>
      </c>
      <c r="AA1751" s="1"/>
      <c r="AB1751" s="1"/>
      <c r="AC1751" s="1"/>
      <c r="AD1751" s="8" t="s">
        <v>1843</v>
      </c>
    </row>
    <row r="1752" spans="2:30" ht="15" customHeight="1" outlineLevel="5" x14ac:dyDescent="0.25">
      <c r="B1752" s="3"/>
      <c r="C1752" s="1"/>
      <c r="D1752" s="1"/>
      <c r="E1752" s="1"/>
      <c r="F1752" s="1"/>
      <c r="G1752" s="183" t="s">
        <v>1842</v>
      </c>
      <c r="H1752" s="188">
        <v>42370</v>
      </c>
      <c r="I1752" s="1" t="s">
        <v>14</v>
      </c>
      <c r="J1752" s="2" t="s">
        <v>67</v>
      </c>
      <c r="K1752" s="1" t="s">
        <v>9</v>
      </c>
      <c r="L1752" s="1" t="s">
        <v>10</v>
      </c>
      <c r="M1752" s="1" t="s">
        <v>10</v>
      </c>
      <c r="N1752" s="1" t="s">
        <v>11</v>
      </c>
      <c r="O1752" s="249">
        <v>11978.55</v>
      </c>
      <c r="P1752" s="7">
        <v>0</v>
      </c>
      <c r="Q1752" s="7">
        <f t="shared" si="57"/>
        <v>11978.55</v>
      </c>
      <c r="R1752" s="6" t="s">
        <v>1</v>
      </c>
      <c r="S1752" s="5" t="s">
        <v>4</v>
      </c>
      <c r="T1752" s="5"/>
      <c r="U1752" s="5" t="s">
        <v>589</v>
      </c>
      <c r="V1752" s="1"/>
      <c r="W1752" s="1"/>
      <c r="X1752" s="1"/>
      <c r="Y1752" s="1"/>
      <c r="Z1752" s="4">
        <v>42370</v>
      </c>
      <c r="AA1752" s="1"/>
      <c r="AB1752" s="1"/>
      <c r="AC1752" s="1"/>
      <c r="AD1752" s="8" t="s">
        <v>1843</v>
      </c>
    </row>
    <row r="1753" spans="2:30" ht="15" customHeight="1" outlineLevel="5" x14ac:dyDescent="0.25">
      <c r="B1753" s="3"/>
      <c r="C1753" s="1"/>
      <c r="D1753" s="1"/>
      <c r="E1753" s="1"/>
      <c r="F1753" s="1"/>
      <c r="G1753" s="183" t="s">
        <v>1842</v>
      </c>
      <c r="H1753" s="188">
        <v>42370</v>
      </c>
      <c r="I1753" s="1" t="s">
        <v>14</v>
      </c>
      <c r="J1753" s="2" t="s">
        <v>67</v>
      </c>
      <c r="K1753" s="1" t="s">
        <v>9</v>
      </c>
      <c r="L1753" s="1" t="s">
        <v>10</v>
      </c>
      <c r="M1753" s="1" t="s">
        <v>10</v>
      </c>
      <c r="N1753" s="1" t="s">
        <v>11</v>
      </c>
      <c r="O1753" s="249">
        <v>18757.150000000001</v>
      </c>
      <c r="P1753" s="7">
        <v>0</v>
      </c>
      <c r="Q1753" s="7">
        <f t="shared" si="57"/>
        <v>18757.150000000001</v>
      </c>
      <c r="R1753" s="6" t="s">
        <v>1</v>
      </c>
      <c r="S1753" s="5" t="s">
        <v>4</v>
      </c>
      <c r="T1753" s="5"/>
      <c r="U1753" s="5" t="s">
        <v>590</v>
      </c>
      <c r="V1753" s="1"/>
      <c r="W1753" s="1"/>
      <c r="X1753" s="1"/>
      <c r="Y1753" s="1"/>
      <c r="Z1753" s="4">
        <v>42370</v>
      </c>
      <c r="AA1753" s="1"/>
      <c r="AB1753" s="1"/>
      <c r="AC1753" s="1"/>
      <c r="AD1753" s="8" t="s">
        <v>1843</v>
      </c>
    </row>
    <row r="1754" spans="2:30" ht="15" customHeight="1" outlineLevel="5" x14ac:dyDescent="0.25">
      <c r="B1754" s="3"/>
      <c r="C1754" s="1"/>
      <c r="D1754" s="1"/>
      <c r="E1754" s="1"/>
      <c r="F1754" s="1"/>
      <c r="G1754" s="183" t="s">
        <v>1842</v>
      </c>
      <c r="H1754" s="188">
        <v>42370</v>
      </c>
      <c r="I1754" s="1" t="s">
        <v>14</v>
      </c>
      <c r="J1754" s="2" t="s">
        <v>67</v>
      </c>
      <c r="K1754" s="1" t="s">
        <v>9</v>
      </c>
      <c r="L1754" s="1" t="s">
        <v>10</v>
      </c>
      <c r="M1754" s="1" t="s">
        <v>10</v>
      </c>
      <c r="N1754" s="1" t="s">
        <v>11</v>
      </c>
      <c r="O1754" s="249">
        <v>202684.12</v>
      </c>
      <c r="P1754" s="7">
        <v>0</v>
      </c>
      <c r="Q1754" s="7">
        <f t="shared" si="57"/>
        <v>202684.12</v>
      </c>
      <c r="R1754" s="6" t="s">
        <v>1</v>
      </c>
      <c r="S1754" s="5" t="s">
        <v>4</v>
      </c>
      <c r="T1754" s="5"/>
      <c r="U1754" s="5" t="s">
        <v>591</v>
      </c>
      <c r="V1754" s="1"/>
      <c r="W1754" s="1"/>
      <c r="X1754" s="1"/>
      <c r="Y1754" s="1"/>
      <c r="Z1754" s="4">
        <v>42370</v>
      </c>
      <c r="AA1754" s="1"/>
      <c r="AB1754" s="1"/>
      <c r="AC1754" s="1"/>
      <c r="AD1754" s="8" t="s">
        <v>1843</v>
      </c>
    </row>
    <row r="1755" spans="2:30" ht="15" customHeight="1" outlineLevel="5" x14ac:dyDescent="0.25">
      <c r="B1755" s="3"/>
      <c r="C1755" s="1"/>
      <c r="D1755" s="1"/>
      <c r="E1755" s="1"/>
      <c r="F1755" s="1"/>
      <c r="G1755" s="183" t="s">
        <v>1842</v>
      </c>
      <c r="H1755" s="188">
        <v>42370</v>
      </c>
      <c r="I1755" s="1" t="s">
        <v>14</v>
      </c>
      <c r="J1755" s="2" t="s">
        <v>67</v>
      </c>
      <c r="K1755" s="1" t="s">
        <v>9</v>
      </c>
      <c r="L1755" s="1" t="s">
        <v>10</v>
      </c>
      <c r="M1755" s="1" t="s">
        <v>10</v>
      </c>
      <c r="N1755" s="1" t="s">
        <v>11</v>
      </c>
      <c r="O1755" s="249">
        <v>37690.410000000003</v>
      </c>
      <c r="P1755" s="7">
        <v>0</v>
      </c>
      <c r="Q1755" s="7">
        <f t="shared" si="57"/>
        <v>37690.410000000003</v>
      </c>
      <c r="R1755" s="6" t="s">
        <v>1</v>
      </c>
      <c r="S1755" s="5" t="s">
        <v>4</v>
      </c>
      <c r="T1755" s="5"/>
      <c r="U1755" s="5" t="s">
        <v>6399</v>
      </c>
      <c r="V1755" s="1"/>
      <c r="W1755" s="1"/>
      <c r="X1755" s="1"/>
      <c r="Y1755" s="1"/>
      <c r="Z1755" s="4">
        <v>42370</v>
      </c>
      <c r="AA1755" s="1"/>
      <c r="AB1755" s="1"/>
      <c r="AC1755" s="1"/>
      <c r="AD1755" s="8" t="s">
        <v>1843</v>
      </c>
    </row>
    <row r="1756" spans="2:30" ht="15" customHeight="1" outlineLevel="5" x14ac:dyDescent="0.25">
      <c r="B1756" s="3"/>
      <c r="C1756" s="1"/>
      <c r="D1756" s="1"/>
      <c r="E1756" s="1"/>
      <c r="F1756" s="1"/>
      <c r="G1756" s="183" t="s">
        <v>1842</v>
      </c>
      <c r="H1756" s="188">
        <v>42370</v>
      </c>
      <c r="I1756" s="1" t="s">
        <v>14</v>
      </c>
      <c r="J1756" s="2" t="s">
        <v>67</v>
      </c>
      <c r="K1756" s="1" t="s">
        <v>9</v>
      </c>
      <c r="L1756" s="1" t="s">
        <v>10</v>
      </c>
      <c r="M1756" s="1" t="s">
        <v>10</v>
      </c>
      <c r="N1756" s="1" t="s">
        <v>11</v>
      </c>
      <c r="O1756" s="249">
        <v>218044.36</v>
      </c>
      <c r="P1756" s="7">
        <v>0</v>
      </c>
      <c r="Q1756" s="7">
        <f t="shared" si="57"/>
        <v>218044.36</v>
      </c>
      <c r="R1756" s="6" t="s">
        <v>1</v>
      </c>
      <c r="S1756" s="5" t="s">
        <v>4</v>
      </c>
      <c r="T1756" s="5"/>
      <c r="U1756" s="5" t="s">
        <v>6398</v>
      </c>
      <c r="V1756" s="1"/>
      <c r="W1756" s="1"/>
      <c r="X1756" s="1"/>
      <c r="Y1756" s="1"/>
      <c r="Z1756" s="4">
        <v>42370</v>
      </c>
      <c r="AA1756" s="1"/>
      <c r="AB1756" s="1"/>
      <c r="AC1756" s="1"/>
      <c r="AD1756" s="8" t="s">
        <v>1843</v>
      </c>
    </row>
    <row r="1757" spans="2:30" ht="15" customHeight="1" outlineLevel="5" x14ac:dyDescent="0.25">
      <c r="B1757" s="3"/>
      <c r="C1757" s="1"/>
      <c r="D1757" s="1"/>
      <c r="E1757" s="1"/>
      <c r="F1757" s="1"/>
      <c r="G1757" s="183" t="s">
        <v>1842</v>
      </c>
      <c r="H1757" s="188">
        <v>42370</v>
      </c>
      <c r="I1757" s="1" t="s">
        <v>14</v>
      </c>
      <c r="J1757" s="2" t="s">
        <v>67</v>
      </c>
      <c r="K1757" s="1" t="s">
        <v>9</v>
      </c>
      <c r="L1757" s="1" t="s">
        <v>10</v>
      </c>
      <c r="M1757" s="1" t="s">
        <v>10</v>
      </c>
      <c r="N1757" s="1" t="s">
        <v>11</v>
      </c>
      <c r="O1757" s="249">
        <v>12614.49</v>
      </c>
      <c r="P1757" s="7">
        <v>0</v>
      </c>
      <c r="Q1757" s="7">
        <f t="shared" si="57"/>
        <v>12614.49</v>
      </c>
      <c r="R1757" s="6" t="s">
        <v>1</v>
      </c>
      <c r="S1757" s="5" t="s">
        <v>4</v>
      </c>
      <c r="T1757" s="5"/>
      <c r="U1757" s="5" t="s">
        <v>594</v>
      </c>
      <c r="V1757" s="1"/>
      <c r="W1757" s="1"/>
      <c r="X1757" s="1"/>
      <c r="Y1757" s="1"/>
      <c r="Z1757" s="4">
        <v>42370</v>
      </c>
      <c r="AA1757" s="1"/>
      <c r="AB1757" s="1"/>
      <c r="AC1757" s="1"/>
      <c r="AD1757" s="8" t="s">
        <v>1843</v>
      </c>
    </row>
    <row r="1758" spans="2:30" ht="15" customHeight="1" outlineLevel="5" x14ac:dyDescent="0.25">
      <c r="B1758" s="3"/>
      <c r="C1758" s="1"/>
      <c r="D1758" s="1"/>
      <c r="E1758" s="1"/>
      <c r="F1758" s="1"/>
      <c r="G1758" s="183" t="s">
        <v>1842</v>
      </c>
      <c r="H1758" s="188">
        <v>42370</v>
      </c>
      <c r="I1758" s="1" t="s">
        <v>14</v>
      </c>
      <c r="J1758" s="2" t="s">
        <v>67</v>
      </c>
      <c r="K1758" s="1" t="s">
        <v>9</v>
      </c>
      <c r="L1758" s="1" t="s">
        <v>10</v>
      </c>
      <c r="M1758" s="1" t="s">
        <v>10</v>
      </c>
      <c r="N1758" s="1" t="s">
        <v>11</v>
      </c>
      <c r="O1758" s="249">
        <v>218933.5</v>
      </c>
      <c r="P1758" s="7">
        <v>0</v>
      </c>
      <c r="Q1758" s="7">
        <f t="shared" si="57"/>
        <v>218933.5</v>
      </c>
      <c r="R1758" s="6" t="s">
        <v>1</v>
      </c>
      <c r="S1758" s="5" t="s">
        <v>4</v>
      </c>
      <c r="T1758" s="5"/>
      <c r="U1758" s="5" t="s">
        <v>595</v>
      </c>
      <c r="V1758" s="1"/>
      <c r="W1758" s="1"/>
      <c r="X1758" s="1"/>
      <c r="Y1758" s="1"/>
      <c r="Z1758" s="4">
        <v>42370</v>
      </c>
      <c r="AA1758" s="1"/>
      <c r="AB1758" s="1"/>
      <c r="AC1758" s="1"/>
      <c r="AD1758" s="8" t="s">
        <v>1843</v>
      </c>
    </row>
    <row r="1759" spans="2:30" ht="15" customHeight="1" outlineLevel="5" x14ac:dyDescent="0.25">
      <c r="B1759" s="3"/>
      <c r="C1759" s="1"/>
      <c r="D1759" s="1"/>
      <c r="E1759" s="1"/>
      <c r="F1759" s="1"/>
      <c r="G1759" s="183" t="s">
        <v>1842</v>
      </c>
      <c r="H1759" s="188">
        <v>42370</v>
      </c>
      <c r="I1759" s="1" t="s">
        <v>14</v>
      </c>
      <c r="J1759" s="2" t="s">
        <v>67</v>
      </c>
      <c r="K1759" s="1" t="s">
        <v>9</v>
      </c>
      <c r="L1759" s="1" t="s">
        <v>10</v>
      </c>
      <c r="M1759" s="1" t="s">
        <v>10</v>
      </c>
      <c r="N1759" s="1" t="s">
        <v>11</v>
      </c>
      <c r="O1759" s="249">
        <v>106898.69</v>
      </c>
      <c r="P1759" s="7">
        <v>0</v>
      </c>
      <c r="Q1759" s="7">
        <f t="shared" si="57"/>
        <v>106898.69</v>
      </c>
      <c r="R1759" s="6" t="s">
        <v>1</v>
      </c>
      <c r="S1759" s="5" t="s">
        <v>4</v>
      </c>
      <c r="T1759" s="5"/>
      <c r="U1759" s="5" t="s">
        <v>596</v>
      </c>
      <c r="V1759" s="1"/>
      <c r="W1759" s="1"/>
      <c r="X1759" s="1"/>
      <c r="Y1759" s="1"/>
      <c r="Z1759" s="4">
        <v>42370</v>
      </c>
      <c r="AA1759" s="1"/>
      <c r="AB1759" s="1"/>
      <c r="AC1759" s="1"/>
      <c r="AD1759" s="8" t="s">
        <v>1843</v>
      </c>
    </row>
    <row r="1760" spans="2:30" ht="15" customHeight="1" outlineLevel="5" x14ac:dyDescent="0.25">
      <c r="B1760" s="3"/>
      <c r="C1760" s="1"/>
      <c r="D1760" s="1"/>
      <c r="E1760" s="1"/>
      <c r="F1760" s="1"/>
      <c r="G1760" s="183" t="s">
        <v>1842</v>
      </c>
      <c r="H1760" s="188">
        <v>42370</v>
      </c>
      <c r="I1760" s="1" t="s">
        <v>14</v>
      </c>
      <c r="J1760" s="2" t="s">
        <v>67</v>
      </c>
      <c r="K1760" s="1" t="s">
        <v>9</v>
      </c>
      <c r="L1760" s="1" t="s">
        <v>10</v>
      </c>
      <c r="M1760" s="1" t="s">
        <v>10</v>
      </c>
      <c r="N1760" s="1" t="s">
        <v>11</v>
      </c>
      <c r="O1760" s="249">
        <v>531353.75</v>
      </c>
      <c r="P1760" s="7">
        <v>0</v>
      </c>
      <c r="Q1760" s="7">
        <f t="shared" si="57"/>
        <v>531353.75</v>
      </c>
      <c r="R1760" s="6" t="s">
        <v>1</v>
      </c>
      <c r="S1760" s="5" t="s">
        <v>4</v>
      </c>
      <c r="T1760" s="5"/>
      <c r="U1760" s="5" t="s">
        <v>597</v>
      </c>
      <c r="V1760" s="1"/>
      <c r="W1760" s="1"/>
      <c r="X1760" s="1"/>
      <c r="Y1760" s="1"/>
      <c r="Z1760" s="4">
        <v>42370</v>
      </c>
      <c r="AA1760" s="1"/>
      <c r="AB1760" s="1"/>
      <c r="AC1760" s="1"/>
      <c r="AD1760" s="8" t="s">
        <v>1843</v>
      </c>
    </row>
    <row r="1761" spans="2:30" ht="15" customHeight="1" outlineLevel="5" x14ac:dyDescent="0.25">
      <c r="B1761" s="3"/>
      <c r="C1761" s="1"/>
      <c r="D1761" s="1"/>
      <c r="E1761" s="1"/>
      <c r="F1761" s="1"/>
      <c r="G1761" s="183" t="s">
        <v>1842</v>
      </c>
      <c r="H1761" s="188">
        <v>42370</v>
      </c>
      <c r="I1761" s="1" t="s">
        <v>14</v>
      </c>
      <c r="J1761" s="2" t="s">
        <v>67</v>
      </c>
      <c r="K1761" s="1" t="s">
        <v>9</v>
      </c>
      <c r="L1761" s="1" t="s">
        <v>10</v>
      </c>
      <c r="M1761" s="1" t="s">
        <v>10</v>
      </c>
      <c r="N1761" s="1" t="s">
        <v>11</v>
      </c>
      <c r="O1761" s="249">
        <v>252659.05</v>
      </c>
      <c r="P1761" s="7">
        <v>0</v>
      </c>
      <c r="Q1761" s="7">
        <f t="shared" si="57"/>
        <v>252659.05</v>
      </c>
      <c r="R1761" s="6" t="s">
        <v>1</v>
      </c>
      <c r="S1761" s="5" t="s">
        <v>4</v>
      </c>
      <c r="T1761" s="5"/>
      <c r="U1761" s="5" t="s">
        <v>598</v>
      </c>
      <c r="V1761" s="1"/>
      <c r="W1761" s="1"/>
      <c r="X1761" s="1"/>
      <c r="Y1761" s="1"/>
      <c r="Z1761" s="4">
        <v>42370</v>
      </c>
      <c r="AA1761" s="1"/>
      <c r="AB1761" s="1"/>
      <c r="AC1761" s="1"/>
      <c r="AD1761" s="8" t="s">
        <v>1843</v>
      </c>
    </row>
    <row r="1762" spans="2:30" ht="15" customHeight="1" outlineLevel="5" x14ac:dyDescent="0.25">
      <c r="B1762" s="3"/>
      <c r="C1762" s="1"/>
      <c r="D1762" s="1"/>
      <c r="E1762" s="1"/>
      <c r="F1762" s="1"/>
      <c r="G1762" s="183" t="s">
        <v>1842</v>
      </c>
      <c r="H1762" s="188">
        <v>42370</v>
      </c>
      <c r="I1762" s="1" t="s">
        <v>14</v>
      </c>
      <c r="J1762" s="2" t="s">
        <v>67</v>
      </c>
      <c r="K1762" s="1" t="s">
        <v>9</v>
      </c>
      <c r="L1762" s="1" t="s">
        <v>10</v>
      </c>
      <c r="M1762" s="1" t="s">
        <v>10</v>
      </c>
      <c r="N1762" s="1" t="s">
        <v>11</v>
      </c>
      <c r="O1762" s="249">
        <v>166349.59</v>
      </c>
      <c r="P1762" s="7">
        <v>0</v>
      </c>
      <c r="Q1762" s="7">
        <f t="shared" si="57"/>
        <v>166349.59</v>
      </c>
      <c r="R1762" s="6" t="s">
        <v>1</v>
      </c>
      <c r="S1762" s="5" t="s">
        <v>4</v>
      </c>
      <c r="T1762" s="5"/>
      <c r="U1762" s="5" t="s">
        <v>289</v>
      </c>
      <c r="V1762" s="1"/>
      <c r="W1762" s="1"/>
      <c r="X1762" s="1"/>
      <c r="Y1762" s="1"/>
      <c r="Z1762" s="4">
        <v>42370</v>
      </c>
      <c r="AA1762" s="1"/>
      <c r="AB1762" s="1"/>
      <c r="AC1762" s="1"/>
      <c r="AD1762" s="8" t="s">
        <v>1843</v>
      </c>
    </row>
    <row r="1763" spans="2:30" ht="15" customHeight="1" outlineLevel="5" x14ac:dyDescent="0.25">
      <c r="B1763" s="3"/>
      <c r="C1763" s="1"/>
      <c r="D1763" s="1"/>
      <c r="E1763" s="1"/>
      <c r="F1763" s="1"/>
      <c r="G1763" s="183" t="s">
        <v>1842</v>
      </c>
      <c r="H1763" s="188">
        <v>42370</v>
      </c>
      <c r="I1763" s="1" t="s">
        <v>14</v>
      </c>
      <c r="J1763" s="2" t="s">
        <v>67</v>
      </c>
      <c r="K1763" s="1" t="s">
        <v>9</v>
      </c>
      <c r="L1763" s="1" t="s">
        <v>10</v>
      </c>
      <c r="M1763" s="1" t="s">
        <v>10</v>
      </c>
      <c r="N1763" s="1" t="s">
        <v>11</v>
      </c>
      <c r="O1763" s="249">
        <v>13636.67</v>
      </c>
      <c r="P1763" s="7">
        <v>0</v>
      </c>
      <c r="Q1763" s="7">
        <f t="shared" si="57"/>
        <v>13636.67</v>
      </c>
      <c r="R1763" s="6" t="s">
        <v>1</v>
      </c>
      <c r="S1763" s="5" t="s">
        <v>4</v>
      </c>
      <c r="T1763" s="5"/>
      <c r="U1763" s="5" t="s">
        <v>599</v>
      </c>
      <c r="V1763" s="1"/>
      <c r="W1763" s="1"/>
      <c r="X1763" s="1"/>
      <c r="Y1763" s="1"/>
      <c r="Z1763" s="4">
        <v>42370</v>
      </c>
      <c r="AA1763" s="1"/>
      <c r="AB1763" s="1"/>
      <c r="AC1763" s="1"/>
      <c r="AD1763" s="8" t="s">
        <v>1843</v>
      </c>
    </row>
    <row r="1764" spans="2:30" ht="15" customHeight="1" outlineLevel="5" x14ac:dyDescent="0.25">
      <c r="B1764" s="3"/>
      <c r="C1764" s="1"/>
      <c r="D1764" s="1"/>
      <c r="E1764" s="1"/>
      <c r="F1764" s="1"/>
      <c r="G1764" s="183" t="s">
        <v>1842</v>
      </c>
      <c r="H1764" s="188">
        <v>42370</v>
      </c>
      <c r="I1764" s="1" t="s">
        <v>14</v>
      </c>
      <c r="J1764" s="2" t="s">
        <v>67</v>
      </c>
      <c r="K1764" s="1" t="s">
        <v>9</v>
      </c>
      <c r="L1764" s="1" t="s">
        <v>10</v>
      </c>
      <c r="M1764" s="1" t="s">
        <v>10</v>
      </c>
      <c r="N1764" s="1" t="s">
        <v>11</v>
      </c>
      <c r="O1764" s="249">
        <v>8086.45</v>
      </c>
      <c r="P1764" s="7">
        <v>0</v>
      </c>
      <c r="Q1764" s="7">
        <f t="shared" si="57"/>
        <v>8086.45</v>
      </c>
      <c r="R1764" s="6" t="s">
        <v>1</v>
      </c>
      <c r="S1764" s="5" t="s">
        <v>4</v>
      </c>
      <c r="T1764" s="5"/>
      <c r="U1764" s="5" t="s">
        <v>563</v>
      </c>
      <c r="V1764" s="1"/>
      <c r="W1764" s="1"/>
      <c r="X1764" s="1"/>
      <c r="Y1764" s="1"/>
      <c r="Z1764" s="4">
        <v>42370</v>
      </c>
      <c r="AA1764" s="1"/>
      <c r="AB1764" s="1"/>
      <c r="AC1764" s="1"/>
      <c r="AD1764" s="8" t="s">
        <v>1843</v>
      </c>
    </row>
    <row r="1765" spans="2:30" ht="15" customHeight="1" outlineLevel="5" x14ac:dyDescent="0.25">
      <c r="B1765" s="3"/>
      <c r="C1765" s="1"/>
      <c r="D1765" s="1"/>
      <c r="E1765" s="1"/>
      <c r="F1765" s="1"/>
      <c r="G1765" s="183" t="s">
        <v>1842</v>
      </c>
      <c r="H1765" s="188">
        <v>42370</v>
      </c>
      <c r="I1765" s="1" t="s">
        <v>14</v>
      </c>
      <c r="J1765" s="2" t="s">
        <v>67</v>
      </c>
      <c r="K1765" s="1" t="s">
        <v>9</v>
      </c>
      <c r="L1765" s="1" t="s">
        <v>10</v>
      </c>
      <c r="M1765" s="1" t="s">
        <v>10</v>
      </c>
      <c r="N1765" s="1" t="s">
        <v>11</v>
      </c>
      <c r="O1765" s="249">
        <v>14638.04</v>
      </c>
      <c r="P1765" s="7">
        <v>0</v>
      </c>
      <c r="Q1765" s="7">
        <f t="shared" si="57"/>
        <v>14638.04</v>
      </c>
      <c r="R1765" s="6" t="s">
        <v>1</v>
      </c>
      <c r="S1765" s="5" t="s">
        <v>4</v>
      </c>
      <c r="T1765" s="5"/>
      <c r="U1765" s="5" t="s">
        <v>600</v>
      </c>
      <c r="V1765" s="1"/>
      <c r="W1765" s="1"/>
      <c r="X1765" s="1"/>
      <c r="Y1765" s="1"/>
      <c r="Z1765" s="4">
        <v>42370</v>
      </c>
      <c r="AA1765" s="1"/>
      <c r="AB1765" s="1"/>
      <c r="AC1765" s="1"/>
      <c r="AD1765" s="8" t="s">
        <v>1843</v>
      </c>
    </row>
    <row r="1766" spans="2:30" ht="15" customHeight="1" outlineLevel="5" x14ac:dyDescent="0.25">
      <c r="B1766" s="3"/>
      <c r="C1766" s="1"/>
      <c r="D1766" s="1"/>
      <c r="E1766" s="1"/>
      <c r="F1766" s="1"/>
      <c r="G1766" s="183" t="s">
        <v>1842</v>
      </c>
      <c r="H1766" s="188">
        <v>42370</v>
      </c>
      <c r="I1766" s="1" t="s">
        <v>14</v>
      </c>
      <c r="J1766" s="2" t="s">
        <v>67</v>
      </c>
      <c r="K1766" s="1" t="s">
        <v>9</v>
      </c>
      <c r="L1766" s="1" t="s">
        <v>10</v>
      </c>
      <c r="M1766" s="1" t="s">
        <v>10</v>
      </c>
      <c r="N1766" s="1" t="s">
        <v>11</v>
      </c>
      <c r="O1766" s="249">
        <v>13561.73</v>
      </c>
      <c r="P1766" s="7">
        <v>0</v>
      </c>
      <c r="Q1766" s="7">
        <f t="shared" si="57"/>
        <v>13561.73</v>
      </c>
      <c r="R1766" s="6" t="s">
        <v>1</v>
      </c>
      <c r="S1766" s="5" t="s">
        <v>4</v>
      </c>
      <c r="T1766" s="5"/>
      <c r="U1766" s="5" t="s">
        <v>601</v>
      </c>
      <c r="V1766" s="1"/>
      <c r="W1766" s="1"/>
      <c r="X1766" s="1"/>
      <c r="Y1766" s="1"/>
      <c r="Z1766" s="4">
        <v>42370</v>
      </c>
      <c r="AA1766" s="1"/>
      <c r="AB1766" s="1"/>
      <c r="AC1766" s="1"/>
      <c r="AD1766" s="8" t="s">
        <v>1843</v>
      </c>
    </row>
    <row r="1767" spans="2:30" ht="15" customHeight="1" outlineLevel="5" x14ac:dyDescent="0.25">
      <c r="B1767" s="3"/>
      <c r="C1767" s="1"/>
      <c r="D1767" s="1"/>
      <c r="E1767" s="1"/>
      <c r="F1767" s="1"/>
      <c r="G1767" s="183" t="s">
        <v>1842</v>
      </c>
      <c r="H1767" s="188">
        <v>42370</v>
      </c>
      <c r="I1767" s="1" t="s">
        <v>14</v>
      </c>
      <c r="J1767" s="2" t="s">
        <v>67</v>
      </c>
      <c r="K1767" s="1" t="s">
        <v>9</v>
      </c>
      <c r="L1767" s="1" t="s">
        <v>10</v>
      </c>
      <c r="M1767" s="1" t="s">
        <v>10</v>
      </c>
      <c r="N1767" s="1" t="s">
        <v>11</v>
      </c>
      <c r="O1767" s="249">
        <v>286834.81</v>
      </c>
      <c r="P1767" s="7">
        <v>0</v>
      </c>
      <c r="Q1767" s="7">
        <f t="shared" si="57"/>
        <v>286834.81</v>
      </c>
      <c r="R1767" s="6" t="s">
        <v>1</v>
      </c>
      <c r="S1767" s="5" t="s">
        <v>4</v>
      </c>
      <c r="T1767" s="5"/>
      <c r="U1767" s="5" t="s">
        <v>602</v>
      </c>
      <c r="V1767" s="1"/>
      <c r="W1767" s="1"/>
      <c r="X1767" s="1"/>
      <c r="Y1767" s="1"/>
      <c r="Z1767" s="4">
        <v>42370</v>
      </c>
      <c r="AA1767" s="1"/>
      <c r="AB1767" s="1"/>
      <c r="AC1767" s="1"/>
      <c r="AD1767" s="8" t="s">
        <v>1843</v>
      </c>
    </row>
    <row r="1768" spans="2:30" ht="15" customHeight="1" outlineLevel="5" x14ac:dyDescent="0.25">
      <c r="B1768" s="3"/>
      <c r="C1768" s="1"/>
      <c r="D1768" s="1"/>
      <c r="E1768" s="1"/>
      <c r="F1768" s="1"/>
      <c r="G1768" s="183" t="s">
        <v>1842</v>
      </c>
      <c r="H1768" s="188">
        <v>42370</v>
      </c>
      <c r="I1768" s="1" t="s">
        <v>14</v>
      </c>
      <c r="J1768" s="2" t="s">
        <v>67</v>
      </c>
      <c r="K1768" s="1" t="s">
        <v>9</v>
      </c>
      <c r="L1768" s="1" t="s">
        <v>10</v>
      </c>
      <c r="M1768" s="1" t="s">
        <v>10</v>
      </c>
      <c r="N1768" s="1" t="s">
        <v>11</v>
      </c>
      <c r="O1768" s="249">
        <v>47348.88</v>
      </c>
      <c r="P1768" s="7">
        <v>0</v>
      </c>
      <c r="Q1768" s="7">
        <f t="shared" si="57"/>
        <v>47348.88</v>
      </c>
      <c r="R1768" s="6" t="s">
        <v>1</v>
      </c>
      <c r="S1768" s="5" t="s">
        <v>4</v>
      </c>
      <c r="T1768" s="5"/>
      <c r="U1768" s="5" t="s">
        <v>603</v>
      </c>
      <c r="V1768" s="1"/>
      <c r="W1768" s="1"/>
      <c r="X1768" s="1"/>
      <c r="Y1768" s="1"/>
      <c r="Z1768" s="4">
        <v>42370</v>
      </c>
      <c r="AA1768" s="1"/>
      <c r="AB1768" s="1"/>
      <c r="AC1768" s="1"/>
      <c r="AD1768" s="8" t="s">
        <v>1843</v>
      </c>
    </row>
    <row r="1769" spans="2:30" ht="15" customHeight="1" outlineLevel="5" x14ac:dyDescent="0.25">
      <c r="B1769" s="3"/>
      <c r="C1769" s="1"/>
      <c r="D1769" s="1"/>
      <c r="E1769" s="1"/>
      <c r="F1769" s="1"/>
      <c r="G1769" s="183" t="s">
        <v>1842</v>
      </c>
      <c r="H1769" s="188">
        <v>42370</v>
      </c>
      <c r="I1769" s="1" t="s">
        <v>14</v>
      </c>
      <c r="J1769" s="2" t="s">
        <v>67</v>
      </c>
      <c r="K1769" s="1" t="s">
        <v>9</v>
      </c>
      <c r="L1769" s="1" t="s">
        <v>10</v>
      </c>
      <c r="M1769" s="1" t="s">
        <v>10</v>
      </c>
      <c r="N1769" s="1" t="s">
        <v>11</v>
      </c>
      <c r="O1769" s="249">
        <v>577534.99</v>
      </c>
      <c r="P1769" s="7">
        <v>0</v>
      </c>
      <c r="Q1769" s="7">
        <f t="shared" si="57"/>
        <v>577534.99</v>
      </c>
      <c r="R1769" s="6" t="s">
        <v>1</v>
      </c>
      <c r="S1769" s="5" t="s">
        <v>4</v>
      </c>
      <c r="T1769" s="5"/>
      <c r="U1769" s="5" t="s">
        <v>604</v>
      </c>
      <c r="V1769" s="1"/>
      <c r="W1769" s="1"/>
      <c r="X1769" s="1"/>
      <c r="Y1769" s="1"/>
      <c r="Z1769" s="4">
        <v>42370</v>
      </c>
      <c r="AA1769" s="1"/>
      <c r="AB1769" s="1"/>
      <c r="AC1769" s="1"/>
      <c r="AD1769" s="8" t="s">
        <v>1843</v>
      </c>
    </row>
    <row r="1770" spans="2:30" ht="15" customHeight="1" outlineLevel="5" x14ac:dyDescent="0.25">
      <c r="B1770" s="3"/>
      <c r="C1770" s="1"/>
      <c r="D1770" s="1"/>
      <c r="E1770" s="1"/>
      <c r="F1770" s="1"/>
      <c r="G1770" s="183" t="s">
        <v>1842</v>
      </c>
      <c r="H1770" s="188">
        <v>42370</v>
      </c>
      <c r="I1770" s="1" t="s">
        <v>14</v>
      </c>
      <c r="J1770" s="2" t="s">
        <v>67</v>
      </c>
      <c r="K1770" s="1" t="s">
        <v>9</v>
      </c>
      <c r="L1770" s="1" t="s">
        <v>10</v>
      </c>
      <c r="M1770" s="1" t="s">
        <v>10</v>
      </c>
      <c r="N1770" s="1" t="s">
        <v>11</v>
      </c>
      <c r="O1770" s="249">
        <v>59512.9</v>
      </c>
      <c r="P1770" s="7">
        <v>0</v>
      </c>
      <c r="Q1770" s="7">
        <f t="shared" si="57"/>
        <v>59512.9</v>
      </c>
      <c r="R1770" s="6" t="s">
        <v>1</v>
      </c>
      <c r="S1770" s="5" t="s">
        <v>4</v>
      </c>
      <c r="T1770" s="5"/>
      <c r="U1770" s="5" t="s">
        <v>605</v>
      </c>
      <c r="V1770" s="1"/>
      <c r="W1770" s="1"/>
      <c r="X1770" s="1"/>
      <c r="Y1770" s="1"/>
      <c r="Z1770" s="4">
        <v>42370</v>
      </c>
      <c r="AA1770" s="1"/>
      <c r="AB1770" s="1"/>
      <c r="AC1770" s="1"/>
      <c r="AD1770" s="8" t="s">
        <v>1843</v>
      </c>
    </row>
    <row r="1771" spans="2:30" ht="15" customHeight="1" outlineLevel="5" x14ac:dyDescent="0.25">
      <c r="B1771" s="3"/>
      <c r="C1771" s="1"/>
      <c r="D1771" s="1"/>
      <c r="E1771" s="1"/>
      <c r="F1771" s="1"/>
      <c r="G1771" s="183" t="s">
        <v>1842</v>
      </c>
      <c r="H1771" s="188">
        <v>42370</v>
      </c>
      <c r="I1771" s="1" t="s">
        <v>14</v>
      </c>
      <c r="J1771" s="2" t="s">
        <v>67</v>
      </c>
      <c r="K1771" s="1" t="s">
        <v>9</v>
      </c>
      <c r="L1771" s="1" t="s">
        <v>10</v>
      </c>
      <c r="M1771" s="1" t="s">
        <v>10</v>
      </c>
      <c r="N1771" s="1" t="s">
        <v>11</v>
      </c>
      <c r="O1771" s="249">
        <v>13490.26</v>
      </c>
      <c r="P1771" s="7">
        <v>0</v>
      </c>
      <c r="Q1771" s="7">
        <f t="shared" si="57"/>
        <v>13490.26</v>
      </c>
      <c r="R1771" s="6" t="s">
        <v>1</v>
      </c>
      <c r="S1771" s="5" t="s">
        <v>4</v>
      </c>
      <c r="T1771" s="5"/>
      <c r="U1771" s="5" t="s">
        <v>606</v>
      </c>
      <c r="V1771" s="1"/>
      <c r="W1771" s="1"/>
      <c r="X1771" s="1"/>
      <c r="Y1771" s="1"/>
      <c r="Z1771" s="4">
        <v>42370</v>
      </c>
      <c r="AA1771" s="1"/>
      <c r="AB1771" s="1"/>
      <c r="AC1771" s="1"/>
      <c r="AD1771" s="8" t="s">
        <v>1843</v>
      </c>
    </row>
    <row r="1772" spans="2:30" ht="15" customHeight="1" outlineLevel="5" x14ac:dyDescent="0.25">
      <c r="B1772" s="3"/>
      <c r="C1772" s="1"/>
      <c r="D1772" s="1"/>
      <c r="E1772" s="1"/>
      <c r="F1772" s="1"/>
      <c r="G1772" s="183" t="s">
        <v>1842</v>
      </c>
      <c r="H1772" s="188">
        <v>42370</v>
      </c>
      <c r="I1772" s="1" t="s">
        <v>14</v>
      </c>
      <c r="J1772" s="2" t="s">
        <v>67</v>
      </c>
      <c r="K1772" s="1" t="s">
        <v>9</v>
      </c>
      <c r="L1772" s="1" t="s">
        <v>10</v>
      </c>
      <c r="M1772" s="1" t="s">
        <v>10</v>
      </c>
      <c r="N1772" s="1" t="s">
        <v>11</v>
      </c>
      <c r="O1772" s="249">
        <v>172446.34</v>
      </c>
      <c r="P1772" s="7">
        <v>0</v>
      </c>
      <c r="Q1772" s="7">
        <f t="shared" si="57"/>
        <v>172446.34</v>
      </c>
      <c r="R1772" s="6" t="s">
        <v>1</v>
      </c>
      <c r="S1772" s="5" t="s">
        <v>4</v>
      </c>
      <c r="T1772" s="5"/>
      <c r="U1772" s="5" t="s">
        <v>292</v>
      </c>
      <c r="V1772" s="1"/>
      <c r="W1772" s="1"/>
      <c r="X1772" s="1"/>
      <c r="Y1772" s="1"/>
      <c r="Z1772" s="4">
        <v>42370</v>
      </c>
      <c r="AA1772" s="1"/>
      <c r="AB1772" s="1"/>
      <c r="AC1772" s="1"/>
      <c r="AD1772" s="8" t="s">
        <v>1843</v>
      </c>
    </row>
    <row r="1773" spans="2:30" ht="15" customHeight="1" outlineLevel="5" x14ac:dyDescent="0.25">
      <c r="B1773" s="3"/>
      <c r="C1773" s="1"/>
      <c r="D1773" s="1"/>
      <c r="E1773" s="1"/>
      <c r="F1773" s="1"/>
      <c r="G1773" s="183" t="s">
        <v>1842</v>
      </c>
      <c r="H1773" s="188">
        <v>42370</v>
      </c>
      <c r="I1773" s="1" t="s">
        <v>14</v>
      </c>
      <c r="J1773" s="2" t="s">
        <v>67</v>
      </c>
      <c r="K1773" s="1" t="s">
        <v>9</v>
      </c>
      <c r="L1773" s="1" t="s">
        <v>10</v>
      </c>
      <c r="M1773" s="1" t="s">
        <v>10</v>
      </c>
      <c r="N1773" s="1" t="s">
        <v>11</v>
      </c>
      <c r="O1773" s="249">
        <v>7087.55</v>
      </c>
      <c r="P1773" s="7">
        <v>0</v>
      </c>
      <c r="Q1773" s="7">
        <f t="shared" si="57"/>
        <v>7087.55</v>
      </c>
      <c r="R1773" s="6" t="s">
        <v>1</v>
      </c>
      <c r="S1773" s="5" t="s">
        <v>4</v>
      </c>
      <c r="T1773" s="5"/>
      <c r="U1773" s="5" t="s">
        <v>607</v>
      </c>
      <c r="V1773" s="1"/>
      <c r="W1773" s="1"/>
      <c r="X1773" s="1"/>
      <c r="Y1773" s="1"/>
      <c r="Z1773" s="4">
        <v>42370</v>
      </c>
      <c r="AA1773" s="1"/>
      <c r="AB1773" s="1"/>
      <c r="AC1773" s="1"/>
      <c r="AD1773" s="8" t="s">
        <v>1843</v>
      </c>
    </row>
    <row r="1774" spans="2:30" ht="15" customHeight="1" outlineLevel="5" x14ac:dyDescent="0.25">
      <c r="B1774" s="3"/>
      <c r="C1774" s="1"/>
      <c r="D1774" s="1"/>
      <c r="E1774" s="1"/>
      <c r="F1774" s="1"/>
      <c r="G1774" s="183" t="s">
        <v>1842</v>
      </c>
      <c r="H1774" s="188">
        <v>42370</v>
      </c>
      <c r="I1774" s="1" t="s">
        <v>14</v>
      </c>
      <c r="J1774" s="2" t="s">
        <v>67</v>
      </c>
      <c r="K1774" s="1" t="s">
        <v>9</v>
      </c>
      <c r="L1774" s="1" t="s">
        <v>10</v>
      </c>
      <c r="M1774" s="1" t="s">
        <v>10</v>
      </c>
      <c r="N1774" s="1" t="s">
        <v>11</v>
      </c>
      <c r="O1774" s="249">
        <v>30776.01</v>
      </c>
      <c r="P1774" s="7">
        <v>0</v>
      </c>
      <c r="Q1774" s="7">
        <f t="shared" si="57"/>
        <v>30776.01</v>
      </c>
      <c r="R1774" s="6" t="s">
        <v>1</v>
      </c>
      <c r="S1774" s="5" t="s">
        <v>4</v>
      </c>
      <c r="T1774" s="5"/>
      <c r="U1774" s="5" t="s">
        <v>608</v>
      </c>
      <c r="V1774" s="1"/>
      <c r="W1774" s="1"/>
      <c r="X1774" s="1"/>
      <c r="Y1774" s="1"/>
      <c r="Z1774" s="4">
        <v>42370</v>
      </c>
      <c r="AA1774" s="1"/>
      <c r="AB1774" s="1"/>
      <c r="AC1774" s="1"/>
      <c r="AD1774" s="8" t="s">
        <v>1843</v>
      </c>
    </row>
    <row r="1775" spans="2:30" ht="15" customHeight="1" outlineLevel="5" x14ac:dyDescent="0.25">
      <c r="B1775" s="3"/>
      <c r="C1775" s="1"/>
      <c r="D1775" s="1"/>
      <c r="E1775" s="1"/>
      <c r="F1775" s="1"/>
      <c r="G1775" s="183" t="s">
        <v>1842</v>
      </c>
      <c r="H1775" s="188">
        <v>42370</v>
      </c>
      <c r="I1775" s="1" t="s">
        <v>14</v>
      </c>
      <c r="J1775" s="2" t="s">
        <v>67</v>
      </c>
      <c r="K1775" s="1" t="s">
        <v>9</v>
      </c>
      <c r="L1775" s="1" t="s">
        <v>10</v>
      </c>
      <c r="M1775" s="1" t="s">
        <v>10</v>
      </c>
      <c r="N1775" s="1" t="s">
        <v>11</v>
      </c>
      <c r="O1775" s="249">
        <v>579121.81999999995</v>
      </c>
      <c r="P1775" s="7">
        <v>0</v>
      </c>
      <c r="Q1775" s="7">
        <f t="shared" si="57"/>
        <v>579121.81999999995</v>
      </c>
      <c r="R1775" s="6" t="s">
        <v>1</v>
      </c>
      <c r="S1775" s="5" t="s">
        <v>4</v>
      </c>
      <c r="T1775" s="5"/>
      <c r="U1775" s="5" t="s">
        <v>609</v>
      </c>
      <c r="V1775" s="1"/>
      <c r="W1775" s="1"/>
      <c r="X1775" s="1"/>
      <c r="Y1775" s="1"/>
      <c r="Z1775" s="4">
        <v>42370</v>
      </c>
      <c r="AA1775" s="1"/>
      <c r="AB1775" s="1"/>
      <c r="AC1775" s="1"/>
      <c r="AD1775" s="8" t="s">
        <v>1843</v>
      </c>
    </row>
    <row r="1776" spans="2:30" ht="15" customHeight="1" outlineLevel="5" x14ac:dyDescent="0.25">
      <c r="B1776" s="3"/>
      <c r="C1776" s="1"/>
      <c r="D1776" s="1"/>
      <c r="E1776" s="1"/>
      <c r="F1776" s="1"/>
      <c r="G1776" s="183" t="s">
        <v>1842</v>
      </c>
      <c r="H1776" s="188">
        <v>42370</v>
      </c>
      <c r="I1776" s="1" t="s">
        <v>14</v>
      </c>
      <c r="J1776" s="2" t="s">
        <v>67</v>
      </c>
      <c r="K1776" s="1" t="s">
        <v>9</v>
      </c>
      <c r="L1776" s="1" t="s">
        <v>10</v>
      </c>
      <c r="M1776" s="1" t="s">
        <v>10</v>
      </c>
      <c r="N1776" s="1" t="s">
        <v>11</v>
      </c>
      <c r="O1776" s="249">
        <v>16650</v>
      </c>
      <c r="P1776" s="7">
        <v>0</v>
      </c>
      <c r="Q1776" s="7">
        <f t="shared" si="57"/>
        <v>16650</v>
      </c>
      <c r="R1776" s="6" t="s">
        <v>1</v>
      </c>
      <c r="S1776" s="5" t="s">
        <v>4</v>
      </c>
      <c r="T1776" s="5"/>
      <c r="U1776" s="5" t="s">
        <v>564</v>
      </c>
      <c r="V1776" s="1"/>
      <c r="W1776" s="1"/>
      <c r="X1776" s="1"/>
      <c r="Y1776" s="1"/>
      <c r="Z1776" s="4">
        <v>42370</v>
      </c>
      <c r="AA1776" s="1"/>
      <c r="AB1776" s="1"/>
      <c r="AC1776" s="1"/>
      <c r="AD1776" s="8" t="s">
        <v>1843</v>
      </c>
    </row>
    <row r="1777" spans="2:30" ht="15" customHeight="1" outlineLevel="5" x14ac:dyDescent="0.25">
      <c r="B1777" s="3"/>
      <c r="C1777" s="1"/>
      <c r="D1777" s="1"/>
      <c r="E1777" s="1"/>
      <c r="F1777" s="1"/>
      <c r="G1777" s="183" t="s">
        <v>1842</v>
      </c>
      <c r="H1777" s="188">
        <v>42370</v>
      </c>
      <c r="I1777" s="1" t="s">
        <v>14</v>
      </c>
      <c r="J1777" s="2" t="s">
        <v>67</v>
      </c>
      <c r="K1777" s="1" t="s">
        <v>9</v>
      </c>
      <c r="L1777" s="1" t="s">
        <v>10</v>
      </c>
      <c r="M1777" s="1" t="s">
        <v>10</v>
      </c>
      <c r="N1777" s="1" t="s">
        <v>11</v>
      </c>
      <c r="O1777" s="249">
        <v>889378.94</v>
      </c>
      <c r="P1777" s="7">
        <v>0</v>
      </c>
      <c r="Q1777" s="7">
        <f t="shared" si="57"/>
        <v>889378.94</v>
      </c>
      <c r="R1777" s="6" t="s">
        <v>1</v>
      </c>
      <c r="S1777" s="5" t="s">
        <v>4</v>
      </c>
      <c r="T1777" s="5"/>
      <c r="U1777" s="5" t="s">
        <v>294</v>
      </c>
      <c r="V1777" s="1"/>
      <c r="W1777" s="1"/>
      <c r="X1777" s="1"/>
      <c r="Y1777" s="1"/>
      <c r="Z1777" s="4">
        <v>42370</v>
      </c>
      <c r="AA1777" s="1"/>
      <c r="AB1777" s="1"/>
      <c r="AC1777" s="1"/>
      <c r="AD1777" s="8" t="s">
        <v>1843</v>
      </c>
    </row>
    <row r="1778" spans="2:30" ht="15" customHeight="1" outlineLevel="5" x14ac:dyDescent="0.25">
      <c r="B1778" s="3"/>
      <c r="C1778" s="1"/>
      <c r="D1778" s="1"/>
      <c r="E1778" s="1"/>
      <c r="F1778" s="1"/>
      <c r="G1778" s="183" t="s">
        <v>1842</v>
      </c>
      <c r="H1778" s="188">
        <v>42370</v>
      </c>
      <c r="I1778" s="1" t="s">
        <v>14</v>
      </c>
      <c r="J1778" s="2" t="s">
        <v>67</v>
      </c>
      <c r="K1778" s="1" t="s">
        <v>9</v>
      </c>
      <c r="L1778" s="1" t="s">
        <v>10</v>
      </c>
      <c r="M1778" s="1" t="s">
        <v>10</v>
      </c>
      <c r="N1778" s="1" t="s">
        <v>11</v>
      </c>
      <c r="O1778" s="249">
        <v>198085.97</v>
      </c>
      <c r="P1778" s="7">
        <v>0</v>
      </c>
      <c r="Q1778" s="7">
        <f t="shared" si="57"/>
        <v>198085.97</v>
      </c>
      <c r="R1778" s="6" t="s">
        <v>1</v>
      </c>
      <c r="S1778" s="5" t="s">
        <v>4</v>
      </c>
      <c r="T1778" s="5"/>
      <c r="U1778" s="5" t="s">
        <v>610</v>
      </c>
      <c r="V1778" s="1"/>
      <c r="W1778" s="1"/>
      <c r="X1778" s="1"/>
      <c r="Y1778" s="1"/>
      <c r="Z1778" s="4">
        <v>42370</v>
      </c>
      <c r="AA1778" s="1"/>
      <c r="AB1778" s="1"/>
      <c r="AC1778" s="1"/>
      <c r="AD1778" s="8" t="s">
        <v>1843</v>
      </c>
    </row>
    <row r="1779" spans="2:30" ht="15" customHeight="1" outlineLevel="5" x14ac:dyDescent="0.25">
      <c r="B1779" s="3"/>
      <c r="C1779" s="1"/>
      <c r="D1779" s="1"/>
      <c r="E1779" s="1"/>
      <c r="F1779" s="1"/>
      <c r="G1779" s="183" t="s">
        <v>1842</v>
      </c>
      <c r="H1779" s="188">
        <v>42370</v>
      </c>
      <c r="I1779" s="1" t="s">
        <v>14</v>
      </c>
      <c r="J1779" s="2" t="s">
        <v>67</v>
      </c>
      <c r="K1779" s="1" t="s">
        <v>9</v>
      </c>
      <c r="L1779" s="1" t="s">
        <v>10</v>
      </c>
      <c r="M1779" s="1" t="s">
        <v>10</v>
      </c>
      <c r="N1779" s="1" t="s">
        <v>11</v>
      </c>
      <c r="O1779" s="249">
        <v>-20393.849999999999</v>
      </c>
      <c r="P1779" s="7">
        <v>0</v>
      </c>
      <c r="Q1779" s="7">
        <f t="shared" si="57"/>
        <v>-20393.849999999999</v>
      </c>
      <c r="R1779" s="6" t="s">
        <v>1</v>
      </c>
      <c r="S1779" s="5" t="s">
        <v>4</v>
      </c>
      <c r="T1779" s="5"/>
      <c r="U1779" s="5" t="s">
        <v>611</v>
      </c>
      <c r="V1779" s="1"/>
      <c r="W1779" s="1"/>
      <c r="X1779" s="1"/>
      <c r="Y1779" s="1"/>
      <c r="Z1779" s="4">
        <v>42370</v>
      </c>
      <c r="AA1779" s="1"/>
      <c r="AB1779" s="1"/>
      <c r="AC1779" s="1"/>
      <c r="AD1779" s="8" t="s">
        <v>1843</v>
      </c>
    </row>
    <row r="1780" spans="2:30" ht="15" customHeight="1" outlineLevel="5" x14ac:dyDescent="0.25">
      <c r="B1780" s="3"/>
      <c r="C1780" s="1"/>
      <c r="D1780" s="1"/>
      <c r="E1780" s="1"/>
      <c r="F1780" s="1"/>
      <c r="G1780" s="183" t="s">
        <v>1842</v>
      </c>
      <c r="H1780" s="188">
        <v>42370</v>
      </c>
      <c r="I1780" s="1" t="s">
        <v>14</v>
      </c>
      <c r="J1780" s="2" t="s">
        <v>67</v>
      </c>
      <c r="K1780" s="1" t="s">
        <v>9</v>
      </c>
      <c r="L1780" s="1" t="s">
        <v>10</v>
      </c>
      <c r="M1780" s="1" t="s">
        <v>10</v>
      </c>
      <c r="N1780" s="1" t="s">
        <v>11</v>
      </c>
      <c r="O1780" s="249">
        <v>36106.559999999998</v>
      </c>
      <c r="P1780" s="7">
        <v>0</v>
      </c>
      <c r="Q1780" s="7">
        <f t="shared" si="57"/>
        <v>36106.559999999998</v>
      </c>
      <c r="R1780" s="6" t="s">
        <v>1</v>
      </c>
      <c r="S1780" s="5" t="s">
        <v>4</v>
      </c>
      <c r="T1780" s="5"/>
      <c r="U1780" s="5" t="s">
        <v>612</v>
      </c>
      <c r="V1780" s="1"/>
      <c r="W1780" s="1"/>
      <c r="X1780" s="1"/>
      <c r="Y1780" s="1"/>
      <c r="Z1780" s="4">
        <v>42370</v>
      </c>
      <c r="AA1780" s="1"/>
      <c r="AB1780" s="1"/>
      <c r="AC1780" s="1"/>
      <c r="AD1780" s="8" t="s">
        <v>1843</v>
      </c>
    </row>
    <row r="1781" spans="2:30" ht="15" customHeight="1" outlineLevel="5" x14ac:dyDescent="0.25">
      <c r="B1781" s="3"/>
      <c r="C1781" s="1"/>
      <c r="D1781" s="1"/>
      <c r="E1781" s="1"/>
      <c r="F1781" s="1"/>
      <c r="G1781" s="183" t="s">
        <v>1842</v>
      </c>
      <c r="H1781" s="188">
        <v>42370</v>
      </c>
      <c r="I1781" s="1" t="s">
        <v>14</v>
      </c>
      <c r="J1781" s="2" t="s">
        <v>67</v>
      </c>
      <c r="K1781" s="1" t="s">
        <v>9</v>
      </c>
      <c r="L1781" s="1" t="s">
        <v>10</v>
      </c>
      <c r="M1781" s="1" t="s">
        <v>10</v>
      </c>
      <c r="N1781" s="1" t="s">
        <v>11</v>
      </c>
      <c r="O1781" s="249">
        <v>98414.87</v>
      </c>
      <c r="P1781" s="7">
        <v>0</v>
      </c>
      <c r="Q1781" s="7">
        <f t="shared" si="57"/>
        <v>98414.87</v>
      </c>
      <c r="R1781" s="6" t="s">
        <v>1</v>
      </c>
      <c r="S1781" s="5" t="s">
        <v>4</v>
      </c>
      <c r="T1781" s="5"/>
      <c r="U1781" s="5" t="s">
        <v>613</v>
      </c>
      <c r="V1781" s="1"/>
      <c r="W1781" s="1"/>
      <c r="X1781" s="1"/>
      <c r="Y1781" s="1"/>
      <c r="Z1781" s="4">
        <v>42370</v>
      </c>
      <c r="AA1781" s="1"/>
      <c r="AB1781" s="1"/>
      <c r="AC1781" s="1"/>
      <c r="AD1781" s="8" t="s">
        <v>1843</v>
      </c>
    </row>
    <row r="1782" spans="2:30" ht="15" customHeight="1" outlineLevel="5" x14ac:dyDescent="0.25">
      <c r="B1782" s="3"/>
      <c r="C1782" s="1"/>
      <c r="D1782" s="1"/>
      <c r="E1782" s="1"/>
      <c r="F1782" s="1"/>
      <c r="G1782" s="183" t="s">
        <v>1842</v>
      </c>
      <c r="H1782" s="188">
        <v>42370</v>
      </c>
      <c r="I1782" s="1" t="s">
        <v>14</v>
      </c>
      <c r="J1782" s="2" t="s">
        <v>67</v>
      </c>
      <c r="K1782" s="1" t="s">
        <v>9</v>
      </c>
      <c r="L1782" s="1" t="s">
        <v>10</v>
      </c>
      <c r="M1782" s="1" t="s">
        <v>10</v>
      </c>
      <c r="N1782" s="1" t="s">
        <v>11</v>
      </c>
      <c r="O1782" s="249">
        <v>32641.93</v>
      </c>
      <c r="P1782" s="7">
        <v>0</v>
      </c>
      <c r="Q1782" s="7">
        <f t="shared" si="57"/>
        <v>32641.93</v>
      </c>
      <c r="R1782" s="6" t="s">
        <v>1</v>
      </c>
      <c r="S1782" s="5" t="s">
        <v>4</v>
      </c>
      <c r="T1782" s="5"/>
      <c r="U1782" s="5" t="s">
        <v>614</v>
      </c>
      <c r="V1782" s="1"/>
      <c r="W1782" s="1"/>
      <c r="X1782" s="1"/>
      <c r="Y1782" s="1"/>
      <c r="Z1782" s="4">
        <v>42370</v>
      </c>
      <c r="AA1782" s="1"/>
      <c r="AB1782" s="1"/>
      <c r="AC1782" s="1"/>
      <c r="AD1782" s="8" t="s">
        <v>1843</v>
      </c>
    </row>
    <row r="1783" spans="2:30" ht="15" customHeight="1" outlineLevel="5" x14ac:dyDescent="0.25">
      <c r="B1783" s="3"/>
      <c r="C1783" s="1"/>
      <c r="D1783" s="1"/>
      <c r="E1783" s="1"/>
      <c r="F1783" s="1"/>
      <c r="G1783" s="183" t="s">
        <v>1842</v>
      </c>
      <c r="H1783" s="188">
        <v>42370</v>
      </c>
      <c r="I1783" s="1" t="s">
        <v>14</v>
      </c>
      <c r="J1783" s="2" t="s">
        <v>67</v>
      </c>
      <c r="K1783" s="1" t="s">
        <v>9</v>
      </c>
      <c r="L1783" s="1" t="s">
        <v>10</v>
      </c>
      <c r="M1783" s="1" t="s">
        <v>10</v>
      </c>
      <c r="N1783" s="1" t="s">
        <v>11</v>
      </c>
      <c r="O1783" s="249">
        <v>17296.46</v>
      </c>
      <c r="P1783" s="7">
        <v>0</v>
      </c>
      <c r="Q1783" s="7">
        <f t="shared" si="57"/>
        <v>17296.46</v>
      </c>
      <c r="R1783" s="6" t="s">
        <v>1</v>
      </c>
      <c r="S1783" s="5" t="s">
        <v>4</v>
      </c>
      <c r="T1783" s="5"/>
      <c r="U1783" s="5" t="s">
        <v>615</v>
      </c>
      <c r="V1783" s="1"/>
      <c r="W1783" s="1"/>
      <c r="X1783" s="1"/>
      <c r="Y1783" s="1"/>
      <c r="Z1783" s="4">
        <v>42370</v>
      </c>
      <c r="AA1783" s="1"/>
      <c r="AB1783" s="1"/>
      <c r="AC1783" s="1"/>
      <c r="AD1783" s="8" t="s">
        <v>1843</v>
      </c>
    </row>
    <row r="1784" spans="2:30" ht="15" customHeight="1" outlineLevel="5" x14ac:dyDescent="0.25">
      <c r="B1784" s="3"/>
      <c r="C1784" s="1"/>
      <c r="D1784" s="1"/>
      <c r="E1784" s="1"/>
      <c r="F1784" s="1"/>
      <c r="G1784" s="183" t="s">
        <v>1842</v>
      </c>
      <c r="H1784" s="188">
        <v>42370</v>
      </c>
      <c r="I1784" s="1" t="s">
        <v>14</v>
      </c>
      <c r="J1784" s="2" t="s">
        <v>67</v>
      </c>
      <c r="K1784" s="1" t="s">
        <v>9</v>
      </c>
      <c r="L1784" s="1" t="s">
        <v>10</v>
      </c>
      <c r="M1784" s="1" t="s">
        <v>10</v>
      </c>
      <c r="N1784" s="1" t="s">
        <v>11</v>
      </c>
      <c r="O1784" s="249">
        <v>17070</v>
      </c>
      <c r="P1784" s="7">
        <v>0</v>
      </c>
      <c r="Q1784" s="7">
        <f t="shared" si="57"/>
        <v>17070</v>
      </c>
      <c r="R1784" s="6" t="s">
        <v>1</v>
      </c>
      <c r="S1784" s="5" t="s">
        <v>4</v>
      </c>
      <c r="T1784" s="5"/>
      <c r="U1784" s="5" t="s">
        <v>616</v>
      </c>
      <c r="V1784" s="1"/>
      <c r="W1784" s="1"/>
      <c r="X1784" s="1"/>
      <c r="Y1784" s="1"/>
      <c r="Z1784" s="4">
        <v>42370</v>
      </c>
      <c r="AA1784" s="1"/>
      <c r="AB1784" s="1"/>
      <c r="AC1784" s="1"/>
      <c r="AD1784" s="8" t="s">
        <v>1843</v>
      </c>
    </row>
    <row r="1785" spans="2:30" ht="15" customHeight="1" outlineLevel="5" x14ac:dyDescent="0.25">
      <c r="B1785" s="3"/>
      <c r="C1785" s="1"/>
      <c r="D1785" s="1"/>
      <c r="E1785" s="1"/>
      <c r="F1785" s="1"/>
      <c r="G1785" s="183" t="s">
        <v>1842</v>
      </c>
      <c r="H1785" s="188">
        <v>42370</v>
      </c>
      <c r="I1785" s="1" t="s">
        <v>14</v>
      </c>
      <c r="J1785" s="2" t="s">
        <v>67</v>
      </c>
      <c r="K1785" s="1" t="s">
        <v>9</v>
      </c>
      <c r="L1785" s="1" t="s">
        <v>10</v>
      </c>
      <c r="M1785" s="1" t="s">
        <v>10</v>
      </c>
      <c r="N1785" s="1" t="s">
        <v>11</v>
      </c>
      <c r="O1785" s="249">
        <v>88832.27</v>
      </c>
      <c r="P1785" s="7">
        <v>0</v>
      </c>
      <c r="Q1785" s="7">
        <f t="shared" si="57"/>
        <v>88832.27</v>
      </c>
      <c r="R1785" s="6" t="s">
        <v>1</v>
      </c>
      <c r="S1785" s="5" t="s">
        <v>4</v>
      </c>
      <c r="T1785" s="5"/>
      <c r="U1785" s="5" t="s">
        <v>617</v>
      </c>
      <c r="V1785" s="1"/>
      <c r="W1785" s="1"/>
      <c r="X1785" s="1"/>
      <c r="Y1785" s="1"/>
      <c r="Z1785" s="4">
        <v>42370</v>
      </c>
      <c r="AA1785" s="1"/>
      <c r="AB1785" s="1"/>
      <c r="AC1785" s="1"/>
      <c r="AD1785" s="8" t="s">
        <v>1843</v>
      </c>
    </row>
    <row r="1786" spans="2:30" ht="15" customHeight="1" outlineLevel="5" x14ac:dyDescent="0.25">
      <c r="B1786" s="3"/>
      <c r="C1786" s="1"/>
      <c r="D1786" s="1"/>
      <c r="E1786" s="1"/>
      <c r="F1786" s="1"/>
      <c r="G1786" s="183" t="s">
        <v>1842</v>
      </c>
      <c r="H1786" s="188">
        <v>42370</v>
      </c>
      <c r="I1786" s="1" t="s">
        <v>14</v>
      </c>
      <c r="J1786" s="2" t="s">
        <v>67</v>
      </c>
      <c r="K1786" s="1" t="s">
        <v>9</v>
      </c>
      <c r="L1786" s="1" t="s">
        <v>10</v>
      </c>
      <c r="M1786" s="1" t="s">
        <v>10</v>
      </c>
      <c r="N1786" s="1" t="s">
        <v>11</v>
      </c>
      <c r="O1786" s="249">
        <v>148489</v>
      </c>
      <c r="P1786" s="7">
        <v>0</v>
      </c>
      <c r="Q1786" s="7">
        <f t="shared" si="57"/>
        <v>148489</v>
      </c>
      <c r="R1786" s="6" t="s">
        <v>1</v>
      </c>
      <c r="S1786" s="5" t="s">
        <v>4</v>
      </c>
      <c r="T1786" s="5"/>
      <c r="U1786" s="5" t="s">
        <v>618</v>
      </c>
      <c r="V1786" s="1"/>
      <c r="W1786" s="1"/>
      <c r="X1786" s="1"/>
      <c r="Y1786" s="1"/>
      <c r="Z1786" s="4">
        <v>42370</v>
      </c>
      <c r="AA1786" s="1"/>
      <c r="AB1786" s="1"/>
      <c r="AC1786" s="1"/>
      <c r="AD1786" s="8" t="s">
        <v>1843</v>
      </c>
    </row>
    <row r="1787" spans="2:30" ht="15" customHeight="1" outlineLevel="5" x14ac:dyDescent="0.25">
      <c r="B1787" s="3"/>
      <c r="C1787" s="1"/>
      <c r="D1787" s="1"/>
      <c r="E1787" s="1"/>
      <c r="F1787" s="1"/>
      <c r="G1787" s="183" t="s">
        <v>1842</v>
      </c>
      <c r="H1787" s="188">
        <v>42370</v>
      </c>
      <c r="I1787" s="1" t="s">
        <v>14</v>
      </c>
      <c r="J1787" s="2" t="s">
        <v>67</v>
      </c>
      <c r="K1787" s="1" t="s">
        <v>9</v>
      </c>
      <c r="L1787" s="1" t="s">
        <v>10</v>
      </c>
      <c r="M1787" s="1" t="s">
        <v>10</v>
      </c>
      <c r="N1787" s="1" t="s">
        <v>11</v>
      </c>
      <c r="O1787" s="249">
        <v>91819.71</v>
      </c>
      <c r="P1787" s="7">
        <v>0</v>
      </c>
      <c r="Q1787" s="7">
        <f t="shared" si="57"/>
        <v>91819.71</v>
      </c>
      <c r="R1787" s="6" t="s">
        <v>1</v>
      </c>
      <c r="S1787" s="5" t="s">
        <v>4</v>
      </c>
      <c r="T1787" s="5"/>
      <c r="U1787" s="5" t="s">
        <v>705</v>
      </c>
      <c r="V1787" s="1"/>
      <c r="W1787" s="1"/>
      <c r="X1787" s="1"/>
      <c r="Y1787" s="1"/>
      <c r="Z1787" s="4">
        <v>42370</v>
      </c>
      <c r="AA1787" s="1"/>
      <c r="AB1787" s="1"/>
      <c r="AC1787" s="1"/>
      <c r="AD1787" s="8" t="s">
        <v>1843</v>
      </c>
    </row>
    <row r="1788" spans="2:30" ht="15" customHeight="1" outlineLevel="5" x14ac:dyDescent="0.25">
      <c r="B1788" s="3"/>
      <c r="C1788" s="1"/>
      <c r="D1788" s="1"/>
      <c r="E1788" s="1"/>
      <c r="F1788" s="1"/>
      <c r="G1788" s="183" t="s">
        <v>1842</v>
      </c>
      <c r="H1788" s="188">
        <v>42370</v>
      </c>
      <c r="I1788" s="1" t="s">
        <v>14</v>
      </c>
      <c r="J1788" s="2" t="s">
        <v>67</v>
      </c>
      <c r="K1788" s="1" t="s">
        <v>9</v>
      </c>
      <c r="L1788" s="1" t="s">
        <v>10</v>
      </c>
      <c r="M1788" s="1" t="s">
        <v>10</v>
      </c>
      <c r="N1788" s="1" t="s">
        <v>11</v>
      </c>
      <c r="O1788" s="249">
        <v>34889.68</v>
      </c>
      <c r="P1788" s="7">
        <v>0</v>
      </c>
      <c r="Q1788" s="7">
        <f t="shared" si="57"/>
        <v>34889.68</v>
      </c>
      <c r="R1788" s="6" t="s">
        <v>1</v>
      </c>
      <c r="S1788" s="5" t="s">
        <v>4</v>
      </c>
      <c r="T1788" s="5"/>
      <c r="U1788" s="5" t="s">
        <v>619</v>
      </c>
      <c r="V1788" s="1"/>
      <c r="W1788" s="1"/>
      <c r="X1788" s="1"/>
      <c r="Y1788" s="1"/>
      <c r="Z1788" s="4">
        <v>42370</v>
      </c>
      <c r="AA1788" s="1"/>
      <c r="AB1788" s="1"/>
      <c r="AC1788" s="1"/>
      <c r="AD1788" s="8" t="s">
        <v>1843</v>
      </c>
    </row>
    <row r="1789" spans="2:30" ht="15" customHeight="1" outlineLevel="5" x14ac:dyDescent="0.25">
      <c r="B1789" s="3"/>
      <c r="C1789" s="1"/>
      <c r="D1789" s="1"/>
      <c r="E1789" s="1"/>
      <c r="F1789" s="1"/>
      <c r="G1789" s="183" t="s">
        <v>1842</v>
      </c>
      <c r="H1789" s="188">
        <v>42370</v>
      </c>
      <c r="I1789" s="1" t="s">
        <v>14</v>
      </c>
      <c r="J1789" s="2" t="s">
        <v>67</v>
      </c>
      <c r="K1789" s="1" t="s">
        <v>9</v>
      </c>
      <c r="L1789" s="1" t="s">
        <v>10</v>
      </c>
      <c r="M1789" s="1" t="s">
        <v>10</v>
      </c>
      <c r="N1789" s="1" t="s">
        <v>11</v>
      </c>
      <c r="O1789" s="249">
        <v>44311.08</v>
      </c>
      <c r="P1789" s="7">
        <v>0</v>
      </c>
      <c r="Q1789" s="7">
        <f t="shared" si="57"/>
        <v>44311.08</v>
      </c>
      <c r="R1789" s="6" t="s">
        <v>1</v>
      </c>
      <c r="S1789" s="5" t="s">
        <v>4</v>
      </c>
      <c r="T1789" s="5"/>
      <c r="U1789" s="5" t="s">
        <v>620</v>
      </c>
      <c r="V1789" s="1"/>
      <c r="W1789" s="1"/>
      <c r="X1789" s="1"/>
      <c r="Y1789" s="1"/>
      <c r="Z1789" s="4">
        <v>42370</v>
      </c>
      <c r="AA1789" s="1"/>
      <c r="AB1789" s="1"/>
      <c r="AC1789" s="1"/>
      <c r="AD1789" s="8" t="s">
        <v>1843</v>
      </c>
    </row>
    <row r="1790" spans="2:30" ht="15" customHeight="1" outlineLevel="5" x14ac:dyDescent="0.25">
      <c r="B1790" s="3"/>
      <c r="C1790" s="1"/>
      <c r="D1790" s="1"/>
      <c r="E1790" s="1"/>
      <c r="F1790" s="1"/>
      <c r="G1790" s="183" t="s">
        <v>1842</v>
      </c>
      <c r="H1790" s="188">
        <v>42370</v>
      </c>
      <c r="I1790" s="1" t="s">
        <v>14</v>
      </c>
      <c r="J1790" s="2" t="s">
        <v>67</v>
      </c>
      <c r="K1790" s="1" t="s">
        <v>9</v>
      </c>
      <c r="L1790" s="1" t="s">
        <v>10</v>
      </c>
      <c r="M1790" s="1" t="s">
        <v>10</v>
      </c>
      <c r="N1790" s="1" t="s">
        <v>11</v>
      </c>
      <c r="O1790" s="249">
        <v>18900</v>
      </c>
      <c r="P1790" s="7">
        <v>0</v>
      </c>
      <c r="Q1790" s="7">
        <f t="shared" ref="Q1790:Q1808" si="58">O1790-P1790</f>
        <v>18900</v>
      </c>
      <c r="R1790" s="6" t="s">
        <v>1</v>
      </c>
      <c r="S1790" s="5" t="s">
        <v>4</v>
      </c>
      <c r="T1790" s="5"/>
      <c r="U1790" s="5" t="s">
        <v>706</v>
      </c>
      <c r="V1790" s="1"/>
      <c r="W1790" s="1"/>
      <c r="X1790" s="1"/>
      <c r="Y1790" s="1"/>
      <c r="Z1790" s="4">
        <v>42370</v>
      </c>
      <c r="AA1790" s="1"/>
      <c r="AB1790" s="1"/>
      <c r="AC1790" s="1"/>
      <c r="AD1790" s="8" t="s">
        <v>1843</v>
      </c>
    </row>
    <row r="1791" spans="2:30" ht="15" customHeight="1" outlineLevel="5" x14ac:dyDescent="0.25">
      <c r="B1791" s="3"/>
      <c r="C1791" s="1"/>
      <c r="D1791" s="1"/>
      <c r="E1791" s="1"/>
      <c r="F1791" s="1"/>
      <c r="G1791" s="183" t="s">
        <v>1842</v>
      </c>
      <c r="H1791" s="188">
        <v>42370</v>
      </c>
      <c r="I1791" s="1" t="s">
        <v>14</v>
      </c>
      <c r="J1791" s="2" t="s">
        <v>67</v>
      </c>
      <c r="K1791" s="1" t="s">
        <v>9</v>
      </c>
      <c r="L1791" s="1" t="s">
        <v>10</v>
      </c>
      <c r="M1791" s="1" t="s">
        <v>10</v>
      </c>
      <c r="N1791" s="1" t="s">
        <v>11</v>
      </c>
      <c r="O1791" s="249">
        <v>55046.21</v>
      </c>
      <c r="P1791" s="7">
        <v>0</v>
      </c>
      <c r="Q1791" s="7">
        <f t="shared" si="58"/>
        <v>55046.21</v>
      </c>
      <c r="R1791" s="6" t="s">
        <v>1</v>
      </c>
      <c r="S1791" s="5" t="s">
        <v>4</v>
      </c>
      <c r="T1791" s="5"/>
      <c r="U1791" s="5" t="s">
        <v>621</v>
      </c>
      <c r="V1791" s="1"/>
      <c r="W1791" s="1"/>
      <c r="X1791" s="1"/>
      <c r="Y1791" s="1"/>
      <c r="Z1791" s="4">
        <v>42370</v>
      </c>
      <c r="AA1791" s="1"/>
      <c r="AB1791" s="1"/>
      <c r="AC1791" s="1"/>
      <c r="AD1791" s="8" t="s">
        <v>1843</v>
      </c>
    </row>
    <row r="1792" spans="2:30" ht="15" customHeight="1" outlineLevel="5" x14ac:dyDescent="0.25">
      <c r="B1792" s="3"/>
      <c r="C1792" s="1"/>
      <c r="D1792" s="1"/>
      <c r="E1792" s="1"/>
      <c r="F1792" s="1"/>
      <c r="G1792" s="183" t="s">
        <v>1842</v>
      </c>
      <c r="H1792" s="188">
        <v>42370</v>
      </c>
      <c r="I1792" s="1" t="s">
        <v>14</v>
      </c>
      <c r="J1792" s="2" t="s">
        <v>67</v>
      </c>
      <c r="K1792" s="1" t="s">
        <v>9</v>
      </c>
      <c r="L1792" s="1" t="s">
        <v>10</v>
      </c>
      <c r="M1792" s="1" t="s">
        <v>10</v>
      </c>
      <c r="N1792" s="1" t="s">
        <v>11</v>
      </c>
      <c r="O1792" s="249">
        <v>102426.2</v>
      </c>
      <c r="P1792" s="7">
        <v>0</v>
      </c>
      <c r="Q1792" s="7">
        <f t="shared" si="58"/>
        <v>102426.2</v>
      </c>
      <c r="R1792" s="6" t="s">
        <v>1</v>
      </c>
      <c r="S1792" s="5" t="s">
        <v>4</v>
      </c>
      <c r="T1792" s="5"/>
      <c r="U1792" s="5" t="s">
        <v>622</v>
      </c>
      <c r="V1792" s="1"/>
      <c r="W1792" s="1"/>
      <c r="X1792" s="1"/>
      <c r="Y1792" s="1"/>
      <c r="Z1792" s="4">
        <v>42370</v>
      </c>
      <c r="AA1792" s="1"/>
      <c r="AB1792" s="1"/>
      <c r="AC1792" s="1"/>
      <c r="AD1792" s="8" t="s">
        <v>1843</v>
      </c>
    </row>
    <row r="1793" spans="2:30" ht="15" customHeight="1" outlineLevel="5" x14ac:dyDescent="0.25">
      <c r="B1793" s="3"/>
      <c r="C1793" s="1"/>
      <c r="D1793" s="1"/>
      <c r="E1793" s="1"/>
      <c r="F1793" s="1"/>
      <c r="G1793" s="183" t="s">
        <v>1842</v>
      </c>
      <c r="H1793" s="188">
        <v>42370</v>
      </c>
      <c r="I1793" s="1" t="s">
        <v>14</v>
      </c>
      <c r="J1793" s="2" t="s">
        <v>67</v>
      </c>
      <c r="K1793" s="1" t="s">
        <v>9</v>
      </c>
      <c r="L1793" s="1" t="s">
        <v>10</v>
      </c>
      <c r="M1793" s="1" t="s">
        <v>10</v>
      </c>
      <c r="N1793" s="1" t="s">
        <v>11</v>
      </c>
      <c r="O1793" s="249">
        <v>36643.79</v>
      </c>
      <c r="P1793" s="7">
        <v>0</v>
      </c>
      <c r="Q1793" s="7">
        <f t="shared" si="58"/>
        <v>36643.79</v>
      </c>
      <c r="R1793" s="6" t="s">
        <v>1</v>
      </c>
      <c r="S1793" s="5" t="s">
        <v>4</v>
      </c>
      <c r="T1793" s="5"/>
      <c r="U1793" s="5" t="s">
        <v>623</v>
      </c>
      <c r="V1793" s="1"/>
      <c r="W1793" s="1"/>
      <c r="X1793" s="1"/>
      <c r="Y1793" s="1"/>
      <c r="Z1793" s="4">
        <v>42370</v>
      </c>
      <c r="AA1793" s="1"/>
      <c r="AB1793" s="1"/>
      <c r="AC1793" s="1"/>
      <c r="AD1793" s="8" t="s">
        <v>1843</v>
      </c>
    </row>
    <row r="1794" spans="2:30" ht="15" customHeight="1" outlineLevel="5" x14ac:dyDescent="0.25">
      <c r="B1794" s="3"/>
      <c r="C1794" s="1"/>
      <c r="D1794" s="1"/>
      <c r="E1794" s="1"/>
      <c r="F1794" s="1"/>
      <c r="G1794" s="183" t="s">
        <v>1842</v>
      </c>
      <c r="H1794" s="188">
        <v>42370</v>
      </c>
      <c r="I1794" s="1" t="s">
        <v>14</v>
      </c>
      <c r="J1794" s="2" t="s">
        <v>67</v>
      </c>
      <c r="K1794" s="1" t="s">
        <v>9</v>
      </c>
      <c r="L1794" s="1" t="s">
        <v>10</v>
      </c>
      <c r="M1794" s="1" t="s">
        <v>10</v>
      </c>
      <c r="N1794" s="1" t="s">
        <v>11</v>
      </c>
      <c r="O1794" s="249">
        <v>70231.89</v>
      </c>
      <c r="P1794" s="7">
        <v>0</v>
      </c>
      <c r="Q1794" s="7">
        <f t="shared" si="58"/>
        <v>70231.89</v>
      </c>
      <c r="R1794" s="6" t="s">
        <v>1</v>
      </c>
      <c r="S1794" s="5" t="s">
        <v>4</v>
      </c>
      <c r="T1794" s="5"/>
      <c r="U1794" s="5" t="s">
        <v>1373</v>
      </c>
      <c r="V1794" s="1"/>
      <c r="W1794" s="1"/>
      <c r="X1794" s="1"/>
      <c r="Y1794" s="1"/>
      <c r="Z1794" s="4">
        <v>42370</v>
      </c>
      <c r="AA1794" s="1"/>
      <c r="AB1794" s="1"/>
      <c r="AC1794" s="1"/>
      <c r="AD1794" s="8" t="s">
        <v>1843</v>
      </c>
    </row>
    <row r="1795" spans="2:30" ht="15" customHeight="1" outlineLevel="5" x14ac:dyDescent="0.25">
      <c r="B1795" s="3"/>
      <c r="C1795" s="1"/>
      <c r="D1795" s="1"/>
      <c r="E1795" s="1"/>
      <c r="F1795" s="1"/>
      <c r="G1795" s="183" t="s">
        <v>1842</v>
      </c>
      <c r="H1795" s="188">
        <v>42370</v>
      </c>
      <c r="I1795" s="1" t="s">
        <v>14</v>
      </c>
      <c r="J1795" s="2" t="s">
        <v>67</v>
      </c>
      <c r="K1795" s="1" t="s">
        <v>9</v>
      </c>
      <c r="L1795" s="1" t="s">
        <v>10</v>
      </c>
      <c r="M1795" s="1" t="s">
        <v>10</v>
      </c>
      <c r="N1795" s="1" t="s">
        <v>11</v>
      </c>
      <c r="O1795" s="249">
        <v>318621.90000000002</v>
      </c>
      <c r="P1795" s="7">
        <v>0</v>
      </c>
      <c r="Q1795" s="7">
        <f t="shared" si="58"/>
        <v>318621.90000000002</v>
      </c>
      <c r="R1795" s="6" t="s">
        <v>1</v>
      </c>
      <c r="S1795" s="5" t="s">
        <v>4</v>
      </c>
      <c r="T1795" s="5"/>
      <c r="U1795" s="5" t="s">
        <v>1374</v>
      </c>
      <c r="V1795" s="1"/>
      <c r="W1795" s="1"/>
      <c r="X1795" s="1"/>
      <c r="Y1795" s="1"/>
      <c r="Z1795" s="4">
        <v>42370</v>
      </c>
      <c r="AA1795" s="1"/>
      <c r="AB1795" s="1"/>
      <c r="AC1795" s="1"/>
      <c r="AD1795" s="8" t="s">
        <v>1843</v>
      </c>
    </row>
    <row r="1796" spans="2:30" ht="15" customHeight="1" outlineLevel="5" x14ac:dyDescent="0.25">
      <c r="B1796" s="3"/>
      <c r="C1796" s="1"/>
      <c r="D1796" s="1"/>
      <c r="E1796" s="1"/>
      <c r="F1796" s="1"/>
      <c r="G1796" s="183" t="s">
        <v>1842</v>
      </c>
      <c r="H1796" s="188">
        <v>42370</v>
      </c>
      <c r="I1796" s="1" t="s">
        <v>14</v>
      </c>
      <c r="J1796" s="2" t="s">
        <v>67</v>
      </c>
      <c r="K1796" s="1" t="s">
        <v>9</v>
      </c>
      <c r="L1796" s="1" t="s">
        <v>10</v>
      </c>
      <c r="M1796" s="1" t="s">
        <v>10</v>
      </c>
      <c r="N1796" s="1" t="s">
        <v>11</v>
      </c>
      <c r="O1796" s="249">
        <v>483295.72</v>
      </c>
      <c r="P1796" s="7">
        <v>0</v>
      </c>
      <c r="Q1796" s="7">
        <f t="shared" si="58"/>
        <v>483295.72</v>
      </c>
      <c r="R1796" s="6" t="s">
        <v>1</v>
      </c>
      <c r="S1796" s="5" t="s">
        <v>4</v>
      </c>
      <c r="T1796" s="5"/>
      <c r="U1796" s="5" t="s">
        <v>1416</v>
      </c>
      <c r="V1796" s="1"/>
      <c r="W1796" s="1"/>
      <c r="X1796" s="1"/>
      <c r="Y1796" s="1"/>
      <c r="Z1796" s="4">
        <v>42370</v>
      </c>
      <c r="AA1796" s="1"/>
      <c r="AB1796" s="1"/>
      <c r="AC1796" s="1"/>
      <c r="AD1796" s="8" t="s">
        <v>1843</v>
      </c>
    </row>
    <row r="1797" spans="2:30" ht="15" customHeight="1" outlineLevel="5" x14ac:dyDescent="0.25">
      <c r="B1797" s="3"/>
      <c r="C1797" s="1"/>
      <c r="D1797" s="1"/>
      <c r="E1797" s="1"/>
      <c r="F1797" s="1"/>
      <c r="G1797" s="183" t="s">
        <v>1842</v>
      </c>
      <c r="H1797" s="188">
        <v>42370</v>
      </c>
      <c r="I1797" s="1" t="s">
        <v>14</v>
      </c>
      <c r="J1797" s="2" t="s">
        <v>67</v>
      </c>
      <c r="K1797" s="1" t="s">
        <v>9</v>
      </c>
      <c r="L1797" s="1" t="s">
        <v>10</v>
      </c>
      <c r="M1797" s="1" t="s">
        <v>10</v>
      </c>
      <c r="N1797" s="1" t="s">
        <v>11</v>
      </c>
      <c r="O1797" s="249">
        <v>20327.57</v>
      </c>
      <c r="P1797" s="7">
        <v>0</v>
      </c>
      <c r="Q1797" s="7">
        <f t="shared" si="58"/>
        <v>20327.57</v>
      </c>
      <c r="R1797" s="6" t="s">
        <v>1</v>
      </c>
      <c r="S1797" s="5" t="s">
        <v>4</v>
      </c>
      <c r="T1797" s="5"/>
      <c r="U1797" s="5" t="s">
        <v>1375</v>
      </c>
      <c r="V1797" s="1"/>
      <c r="W1797" s="1"/>
      <c r="X1797" s="1"/>
      <c r="Y1797" s="1"/>
      <c r="Z1797" s="4">
        <v>42370</v>
      </c>
      <c r="AA1797" s="1"/>
      <c r="AB1797" s="1"/>
      <c r="AC1797" s="1"/>
      <c r="AD1797" s="8" t="s">
        <v>1843</v>
      </c>
    </row>
    <row r="1798" spans="2:30" ht="15" customHeight="1" outlineLevel="5" x14ac:dyDescent="0.25">
      <c r="B1798" s="3"/>
      <c r="C1798" s="1"/>
      <c r="D1798" s="1"/>
      <c r="E1798" s="1"/>
      <c r="F1798" s="1"/>
      <c r="G1798" s="183" t="s">
        <v>1842</v>
      </c>
      <c r="H1798" s="188">
        <v>42370</v>
      </c>
      <c r="I1798" s="1" t="s">
        <v>14</v>
      </c>
      <c r="J1798" s="2" t="s">
        <v>67</v>
      </c>
      <c r="K1798" s="1" t="s">
        <v>9</v>
      </c>
      <c r="L1798" s="1" t="s">
        <v>10</v>
      </c>
      <c r="M1798" s="1" t="s">
        <v>10</v>
      </c>
      <c r="N1798" s="1" t="s">
        <v>11</v>
      </c>
      <c r="O1798" s="249">
        <v>25609.439999999999</v>
      </c>
      <c r="P1798" s="7">
        <v>0</v>
      </c>
      <c r="Q1798" s="7">
        <f t="shared" si="58"/>
        <v>25609.439999999999</v>
      </c>
      <c r="R1798" s="6" t="s">
        <v>1</v>
      </c>
      <c r="S1798" s="5" t="s">
        <v>4</v>
      </c>
      <c r="T1798" s="5"/>
      <c r="U1798" s="5" t="s">
        <v>1376</v>
      </c>
      <c r="V1798" s="1"/>
      <c r="W1798" s="1"/>
      <c r="X1798" s="1"/>
      <c r="Y1798" s="1"/>
      <c r="Z1798" s="4">
        <v>42370</v>
      </c>
      <c r="AA1798" s="1"/>
      <c r="AB1798" s="1"/>
      <c r="AC1798" s="1"/>
      <c r="AD1798" s="8" t="s">
        <v>1843</v>
      </c>
    </row>
    <row r="1799" spans="2:30" ht="15" customHeight="1" outlineLevel="5" x14ac:dyDescent="0.25">
      <c r="B1799" s="3"/>
      <c r="C1799" s="1"/>
      <c r="D1799" s="1"/>
      <c r="E1799" s="1"/>
      <c r="F1799" s="1"/>
      <c r="G1799" s="183" t="s">
        <v>1842</v>
      </c>
      <c r="H1799" s="188">
        <v>42370</v>
      </c>
      <c r="I1799" s="1" t="s">
        <v>14</v>
      </c>
      <c r="J1799" s="2" t="s">
        <v>67</v>
      </c>
      <c r="K1799" s="1" t="s">
        <v>9</v>
      </c>
      <c r="L1799" s="1" t="s">
        <v>10</v>
      </c>
      <c r="M1799" s="1" t="s">
        <v>10</v>
      </c>
      <c r="N1799" s="1" t="s">
        <v>11</v>
      </c>
      <c r="O1799" s="249">
        <v>2932.89</v>
      </c>
      <c r="P1799" s="7">
        <v>0</v>
      </c>
      <c r="Q1799" s="7">
        <f t="shared" si="58"/>
        <v>2932.89</v>
      </c>
      <c r="R1799" s="6" t="s">
        <v>1</v>
      </c>
      <c r="S1799" s="5" t="s">
        <v>4</v>
      </c>
      <c r="T1799" s="5"/>
      <c r="U1799" s="5" t="s">
        <v>1377</v>
      </c>
      <c r="V1799" s="1"/>
      <c r="W1799" s="1"/>
      <c r="X1799" s="1"/>
      <c r="Y1799" s="1"/>
      <c r="Z1799" s="4">
        <v>42370</v>
      </c>
      <c r="AA1799" s="1"/>
      <c r="AB1799" s="1"/>
      <c r="AC1799" s="1"/>
      <c r="AD1799" s="8" t="s">
        <v>1843</v>
      </c>
    </row>
    <row r="1800" spans="2:30" ht="15" customHeight="1" outlineLevel="5" x14ac:dyDescent="0.25">
      <c r="B1800" s="3"/>
      <c r="C1800" s="1"/>
      <c r="D1800" s="1"/>
      <c r="E1800" s="1"/>
      <c r="F1800" s="1"/>
      <c r="G1800" s="183" t="s">
        <v>1842</v>
      </c>
      <c r="H1800" s="188">
        <v>42370</v>
      </c>
      <c r="I1800" s="1" t="s">
        <v>14</v>
      </c>
      <c r="J1800" s="2" t="s">
        <v>67</v>
      </c>
      <c r="K1800" s="1" t="s">
        <v>9</v>
      </c>
      <c r="L1800" s="1" t="s">
        <v>10</v>
      </c>
      <c r="M1800" s="1" t="s">
        <v>10</v>
      </c>
      <c r="N1800" s="1" t="s">
        <v>11</v>
      </c>
      <c r="O1800" s="249">
        <v>68923</v>
      </c>
      <c r="P1800" s="7">
        <v>0</v>
      </c>
      <c r="Q1800" s="7">
        <f t="shared" si="58"/>
        <v>68923</v>
      </c>
      <c r="R1800" s="6" t="s">
        <v>1</v>
      </c>
      <c r="S1800" s="5" t="s">
        <v>4</v>
      </c>
      <c r="T1800" s="5"/>
      <c r="U1800" s="5" t="s">
        <v>1829</v>
      </c>
      <c r="V1800" s="1"/>
      <c r="W1800" s="1"/>
      <c r="X1800" s="1"/>
      <c r="Y1800" s="1"/>
      <c r="Z1800" s="4">
        <v>42370</v>
      </c>
      <c r="AA1800" s="1"/>
      <c r="AB1800" s="1"/>
      <c r="AC1800" s="1"/>
      <c r="AD1800" s="8" t="s">
        <v>1843</v>
      </c>
    </row>
    <row r="1801" spans="2:30" ht="15" customHeight="1" outlineLevel="5" x14ac:dyDescent="0.25">
      <c r="B1801" s="3"/>
      <c r="C1801" s="1"/>
      <c r="D1801" s="1"/>
      <c r="E1801" s="1"/>
      <c r="F1801" s="1"/>
      <c r="G1801" s="183" t="s">
        <v>1842</v>
      </c>
      <c r="H1801" s="188">
        <v>42370</v>
      </c>
      <c r="I1801" s="1" t="s">
        <v>14</v>
      </c>
      <c r="J1801" s="2" t="s">
        <v>67</v>
      </c>
      <c r="K1801" s="1" t="s">
        <v>9</v>
      </c>
      <c r="L1801" s="1" t="s">
        <v>10</v>
      </c>
      <c r="M1801" s="1" t="s">
        <v>10</v>
      </c>
      <c r="N1801" s="1" t="s">
        <v>11</v>
      </c>
      <c r="O1801" s="249">
        <v>169553.62</v>
      </c>
      <c r="P1801" s="7">
        <v>0</v>
      </c>
      <c r="Q1801" s="7">
        <f t="shared" si="58"/>
        <v>169553.62</v>
      </c>
      <c r="R1801" s="6" t="s">
        <v>1</v>
      </c>
      <c r="S1801" s="5" t="s">
        <v>4</v>
      </c>
      <c r="T1801" s="5"/>
      <c r="U1801" s="5" t="s">
        <v>1689</v>
      </c>
      <c r="V1801" s="1"/>
      <c r="W1801" s="1"/>
      <c r="X1801" s="1"/>
      <c r="Y1801" s="1"/>
      <c r="Z1801" s="4">
        <v>42370</v>
      </c>
      <c r="AA1801" s="1"/>
      <c r="AB1801" s="1"/>
      <c r="AC1801" s="1"/>
      <c r="AD1801" s="8" t="s">
        <v>1843</v>
      </c>
    </row>
    <row r="1802" spans="2:30" ht="15" customHeight="1" outlineLevel="5" x14ac:dyDescent="0.25">
      <c r="B1802" s="3"/>
      <c r="C1802" s="1"/>
      <c r="D1802" s="1"/>
      <c r="E1802" s="1"/>
      <c r="F1802" s="1"/>
      <c r="G1802" s="183" t="s">
        <v>1842</v>
      </c>
      <c r="H1802" s="188">
        <v>42370</v>
      </c>
      <c r="I1802" s="1" t="s">
        <v>14</v>
      </c>
      <c r="J1802" s="2" t="s">
        <v>67</v>
      </c>
      <c r="K1802" s="1" t="s">
        <v>9</v>
      </c>
      <c r="L1802" s="1" t="s">
        <v>10</v>
      </c>
      <c r="M1802" s="1" t="s">
        <v>10</v>
      </c>
      <c r="N1802" s="1" t="s">
        <v>11</v>
      </c>
      <c r="O1802" s="249">
        <v>152053.75</v>
      </c>
      <c r="P1802" s="7">
        <v>0</v>
      </c>
      <c r="Q1802" s="7">
        <f t="shared" si="58"/>
        <v>152053.75</v>
      </c>
      <c r="R1802" s="6" t="s">
        <v>1</v>
      </c>
      <c r="S1802" s="5" t="s">
        <v>4</v>
      </c>
      <c r="T1802" s="5"/>
      <c r="U1802" s="5" t="s">
        <v>1688</v>
      </c>
      <c r="V1802" s="1"/>
      <c r="W1802" s="1"/>
      <c r="X1802" s="1"/>
      <c r="Y1802" s="1"/>
      <c r="Z1802" s="4">
        <v>42370</v>
      </c>
      <c r="AA1802" s="1"/>
      <c r="AB1802" s="1"/>
      <c r="AC1802" s="1"/>
      <c r="AD1802" s="8" t="s">
        <v>1843</v>
      </c>
    </row>
    <row r="1803" spans="2:30" ht="15" customHeight="1" outlineLevel="5" x14ac:dyDescent="0.25">
      <c r="B1803" s="3"/>
      <c r="C1803" s="1"/>
      <c r="D1803" s="1"/>
      <c r="E1803" s="1"/>
      <c r="F1803" s="1"/>
      <c r="G1803" s="183" t="s">
        <v>1842</v>
      </c>
      <c r="H1803" s="188">
        <v>42370</v>
      </c>
      <c r="I1803" s="1" t="s">
        <v>14</v>
      </c>
      <c r="J1803" s="2" t="s">
        <v>67</v>
      </c>
      <c r="K1803" s="1" t="s">
        <v>9</v>
      </c>
      <c r="L1803" s="1" t="s">
        <v>10</v>
      </c>
      <c r="M1803" s="1" t="s">
        <v>10</v>
      </c>
      <c r="N1803" s="1" t="s">
        <v>11</v>
      </c>
      <c r="O1803" s="249">
        <v>66324.3</v>
      </c>
      <c r="P1803" s="7">
        <v>0</v>
      </c>
      <c r="Q1803" s="7">
        <f t="shared" si="58"/>
        <v>66324.3</v>
      </c>
      <c r="R1803" s="6" t="s">
        <v>1</v>
      </c>
      <c r="S1803" s="5" t="s">
        <v>4</v>
      </c>
      <c r="T1803" s="5"/>
      <c r="U1803" s="5" t="s">
        <v>1378</v>
      </c>
      <c r="V1803" s="1"/>
      <c r="W1803" s="1"/>
      <c r="X1803" s="1"/>
      <c r="Y1803" s="1"/>
      <c r="Z1803" s="4">
        <v>42370</v>
      </c>
      <c r="AA1803" s="1"/>
      <c r="AB1803" s="1"/>
      <c r="AC1803" s="1"/>
      <c r="AD1803" s="8" t="s">
        <v>1843</v>
      </c>
    </row>
    <row r="1804" spans="2:30" ht="15" customHeight="1" outlineLevel="5" x14ac:dyDescent="0.25">
      <c r="B1804" s="3"/>
      <c r="C1804" s="1"/>
      <c r="D1804" s="1"/>
      <c r="E1804" s="1"/>
      <c r="F1804" s="1"/>
      <c r="G1804" s="183" t="s">
        <v>1842</v>
      </c>
      <c r="H1804" s="188">
        <v>42370</v>
      </c>
      <c r="I1804" s="1" t="s">
        <v>14</v>
      </c>
      <c r="J1804" s="2" t="s">
        <v>67</v>
      </c>
      <c r="K1804" s="1" t="s">
        <v>9</v>
      </c>
      <c r="L1804" s="1" t="s">
        <v>10</v>
      </c>
      <c r="M1804" s="1" t="s">
        <v>10</v>
      </c>
      <c r="N1804" s="1" t="s">
        <v>11</v>
      </c>
      <c r="O1804" s="249">
        <v>9150.91</v>
      </c>
      <c r="P1804" s="7">
        <v>0</v>
      </c>
      <c r="Q1804" s="7">
        <f t="shared" si="58"/>
        <v>9150.91</v>
      </c>
      <c r="R1804" s="6" t="s">
        <v>1</v>
      </c>
      <c r="S1804" s="5" t="s">
        <v>4</v>
      </c>
      <c r="T1804" s="5"/>
      <c r="U1804" s="5" t="s">
        <v>1379</v>
      </c>
      <c r="V1804" s="1"/>
      <c r="W1804" s="1"/>
      <c r="X1804" s="1"/>
      <c r="Y1804" s="1"/>
      <c r="Z1804" s="4">
        <v>42370</v>
      </c>
      <c r="AA1804" s="1"/>
      <c r="AB1804" s="1"/>
      <c r="AC1804" s="1"/>
      <c r="AD1804" s="8" t="s">
        <v>1843</v>
      </c>
    </row>
    <row r="1805" spans="2:30" ht="15" customHeight="1" outlineLevel="5" x14ac:dyDescent="0.25">
      <c r="B1805" s="3"/>
      <c r="C1805" s="1"/>
      <c r="D1805" s="1"/>
      <c r="E1805" s="1"/>
      <c r="F1805" s="1"/>
      <c r="G1805" s="183" t="s">
        <v>1842</v>
      </c>
      <c r="H1805" s="188">
        <v>42370</v>
      </c>
      <c r="I1805" s="1" t="s">
        <v>14</v>
      </c>
      <c r="J1805" s="2" t="s">
        <v>67</v>
      </c>
      <c r="K1805" s="1" t="s">
        <v>9</v>
      </c>
      <c r="L1805" s="1" t="s">
        <v>10</v>
      </c>
      <c r="M1805" s="1" t="s">
        <v>10</v>
      </c>
      <c r="N1805" s="1" t="s">
        <v>11</v>
      </c>
      <c r="O1805" s="249">
        <v>1087259.1399999999</v>
      </c>
      <c r="P1805" s="7">
        <v>0</v>
      </c>
      <c r="Q1805" s="7">
        <f t="shared" si="58"/>
        <v>1087259.1399999999</v>
      </c>
      <c r="R1805" s="6" t="s">
        <v>1</v>
      </c>
      <c r="S1805" s="5" t="s">
        <v>4</v>
      </c>
      <c r="T1805" s="5"/>
      <c r="U1805" s="5" t="s">
        <v>4210</v>
      </c>
      <c r="V1805" s="1"/>
      <c r="W1805" s="1"/>
      <c r="X1805" s="1"/>
      <c r="Y1805" s="1"/>
      <c r="Z1805" s="4">
        <v>42370</v>
      </c>
      <c r="AA1805" s="1"/>
      <c r="AB1805" s="1"/>
      <c r="AC1805" s="1"/>
      <c r="AD1805" s="8" t="s">
        <v>1843</v>
      </c>
    </row>
    <row r="1806" spans="2:30" ht="15" customHeight="1" outlineLevel="5" x14ac:dyDescent="0.25">
      <c r="B1806" s="3"/>
      <c r="C1806" s="1"/>
      <c r="D1806" s="1"/>
      <c r="E1806" s="1"/>
      <c r="F1806" s="1"/>
      <c r="G1806" s="183" t="s">
        <v>1842</v>
      </c>
      <c r="H1806" s="188">
        <v>42370</v>
      </c>
      <c r="I1806" s="1" t="s">
        <v>14</v>
      </c>
      <c r="J1806" s="2" t="s">
        <v>67</v>
      </c>
      <c r="K1806" s="1" t="s">
        <v>9</v>
      </c>
      <c r="L1806" s="1" t="s">
        <v>10</v>
      </c>
      <c r="M1806" s="1" t="s">
        <v>10</v>
      </c>
      <c r="N1806" s="1" t="s">
        <v>11</v>
      </c>
      <c r="O1806" s="249">
        <v>865759.04</v>
      </c>
      <c r="P1806" s="7">
        <v>0</v>
      </c>
      <c r="Q1806" s="7">
        <f t="shared" si="58"/>
        <v>865759.04</v>
      </c>
      <c r="R1806" s="6" t="s">
        <v>1</v>
      </c>
      <c r="S1806" s="5" t="s">
        <v>4</v>
      </c>
      <c r="T1806" s="5"/>
      <c r="U1806" s="5" t="s">
        <v>4212</v>
      </c>
      <c r="V1806" s="1"/>
      <c r="W1806" s="1"/>
      <c r="X1806" s="1"/>
      <c r="Y1806" s="1"/>
      <c r="Z1806" s="4">
        <v>42370</v>
      </c>
      <c r="AA1806" s="1"/>
      <c r="AB1806" s="1"/>
      <c r="AC1806" s="1"/>
      <c r="AD1806" s="8" t="s">
        <v>1843</v>
      </c>
    </row>
    <row r="1807" spans="2:30" ht="15" customHeight="1" outlineLevel="5" x14ac:dyDescent="0.25">
      <c r="B1807" s="3"/>
      <c r="C1807" s="1"/>
      <c r="D1807" s="1"/>
      <c r="E1807" s="1"/>
      <c r="F1807" s="1"/>
      <c r="G1807" s="183" t="s">
        <v>1842</v>
      </c>
      <c r="H1807" s="188">
        <v>42370</v>
      </c>
      <c r="I1807" s="1" t="s">
        <v>14</v>
      </c>
      <c r="J1807" s="2" t="s">
        <v>67</v>
      </c>
      <c r="K1807" s="1" t="s">
        <v>9</v>
      </c>
      <c r="L1807" s="1" t="s">
        <v>10</v>
      </c>
      <c r="M1807" s="1" t="s">
        <v>10</v>
      </c>
      <c r="N1807" s="1" t="s">
        <v>11</v>
      </c>
      <c r="O1807" s="249">
        <v>39271</v>
      </c>
      <c r="P1807" s="7">
        <v>0</v>
      </c>
      <c r="Q1807" s="7">
        <f t="shared" si="58"/>
        <v>39271</v>
      </c>
      <c r="R1807" s="6" t="s">
        <v>1</v>
      </c>
      <c r="S1807" s="5" t="s">
        <v>4</v>
      </c>
      <c r="T1807" s="5"/>
      <c r="U1807" s="5" t="s">
        <v>2509</v>
      </c>
      <c r="V1807" s="1"/>
      <c r="W1807" s="1"/>
      <c r="X1807" s="1"/>
      <c r="Y1807" s="1"/>
      <c r="Z1807" s="4">
        <v>42370</v>
      </c>
      <c r="AA1807" s="1"/>
      <c r="AB1807" s="1"/>
      <c r="AC1807" s="1"/>
      <c r="AD1807" s="8" t="s">
        <v>1843</v>
      </c>
    </row>
    <row r="1808" spans="2:30" ht="15" customHeight="1" outlineLevel="5" x14ac:dyDescent="0.25">
      <c r="B1808" s="3"/>
      <c r="C1808" s="1"/>
      <c r="D1808" s="1"/>
      <c r="E1808" s="1"/>
      <c r="F1808" s="1"/>
      <c r="G1808" s="183" t="s">
        <v>1842</v>
      </c>
      <c r="H1808" s="188">
        <v>42370</v>
      </c>
      <c r="I1808" s="1" t="s">
        <v>14</v>
      </c>
      <c r="J1808" s="2" t="s">
        <v>67</v>
      </c>
      <c r="K1808" s="1" t="s">
        <v>9</v>
      </c>
      <c r="L1808" s="1" t="s">
        <v>10</v>
      </c>
      <c r="M1808" s="1" t="s">
        <v>10</v>
      </c>
      <c r="N1808" s="1" t="s">
        <v>11</v>
      </c>
      <c r="O1808" s="249">
        <v>174726.16</v>
      </c>
      <c r="P1808" s="7">
        <v>0</v>
      </c>
      <c r="Q1808" s="7">
        <f t="shared" si="58"/>
        <v>174726.16</v>
      </c>
      <c r="R1808" s="6" t="s">
        <v>1</v>
      </c>
      <c r="S1808" s="5" t="s">
        <v>4</v>
      </c>
      <c r="T1808" s="5"/>
      <c r="U1808" s="5" t="s">
        <v>2510</v>
      </c>
      <c r="V1808" s="1"/>
      <c r="W1808" s="1"/>
      <c r="X1808" s="1"/>
      <c r="Y1808" s="1"/>
      <c r="Z1808" s="4">
        <v>42370</v>
      </c>
      <c r="AA1808" s="1"/>
      <c r="AB1808" s="1"/>
      <c r="AC1808" s="1"/>
      <c r="AD1808" s="8" t="s">
        <v>1843</v>
      </c>
    </row>
    <row r="1809" spans="2:30" outlineLevel="5" x14ac:dyDescent="0.25">
      <c r="B1809" s="220"/>
      <c r="C1809" s="2"/>
      <c r="D1809" s="2"/>
      <c r="E1809" s="2"/>
      <c r="F1809" s="2"/>
      <c r="G1809" s="2"/>
      <c r="H1809" s="228"/>
      <c r="I1809" s="2"/>
      <c r="J1809" s="2" t="s">
        <v>67</v>
      </c>
      <c r="K1809" s="2"/>
      <c r="L1809" s="2"/>
      <c r="M1809" s="2"/>
      <c r="N1809" s="2"/>
      <c r="O1809" s="221"/>
      <c r="P1809" s="221"/>
      <c r="Q1809" s="221"/>
      <c r="R1809" s="222"/>
      <c r="S1809" s="223"/>
      <c r="T1809" s="223"/>
      <c r="U1809" s="223"/>
      <c r="V1809" s="2"/>
      <c r="W1809" s="2"/>
      <c r="X1809" s="2"/>
      <c r="Y1809" s="2"/>
      <c r="Z1809" s="224"/>
      <c r="AA1809" s="2"/>
      <c r="AB1809" s="2"/>
      <c r="AC1809" s="2"/>
      <c r="AD1809" s="225"/>
    </row>
    <row r="1810" spans="2:30" outlineLevel="4" x14ac:dyDescent="0.25">
      <c r="B1810" s="220"/>
      <c r="C1810" s="2"/>
      <c r="D1810" s="2"/>
      <c r="E1810" s="2"/>
      <c r="F1810" s="2" t="s">
        <v>3</v>
      </c>
      <c r="G1810" s="2" t="s">
        <v>46</v>
      </c>
      <c r="H1810" s="228"/>
      <c r="I1810" s="2"/>
      <c r="J1810" s="2" t="s">
        <v>67</v>
      </c>
      <c r="K1810" s="2"/>
      <c r="L1810" s="2"/>
      <c r="M1810" s="2"/>
      <c r="N1810" s="2"/>
      <c r="O1810" s="221">
        <f>SUM(O1811:O1819)</f>
        <v>360288.89</v>
      </c>
      <c r="P1810" s="221">
        <f>SUM(P1811:P1819)</f>
        <v>0</v>
      </c>
      <c r="Q1810" s="221">
        <f t="shared" ref="Q1810:Q1818" si="59">O1810-P1810</f>
        <v>360288.89</v>
      </c>
      <c r="R1810" s="222"/>
      <c r="S1810" s="223"/>
      <c r="T1810" s="223"/>
      <c r="U1810" s="223"/>
      <c r="V1810" s="2"/>
      <c r="W1810" s="2"/>
      <c r="X1810" s="2"/>
      <c r="Y1810" s="2"/>
      <c r="Z1810" s="224"/>
      <c r="AA1810" s="2"/>
      <c r="AB1810" s="2"/>
      <c r="AC1810" s="2"/>
      <c r="AD1810" s="225"/>
    </row>
    <row r="1811" spans="2:30" outlineLevel="5" x14ac:dyDescent="0.25">
      <c r="B1811" s="3"/>
      <c r="C1811" s="1"/>
      <c r="D1811" s="1"/>
      <c r="E1811" s="1"/>
      <c r="F1811" s="1"/>
      <c r="G1811" s="1" t="s">
        <v>1842</v>
      </c>
      <c r="H1811" s="188">
        <v>42425</v>
      </c>
      <c r="I1811" s="1" t="s">
        <v>2385</v>
      </c>
      <c r="J1811" s="2" t="s">
        <v>67</v>
      </c>
      <c r="K1811" s="1" t="s">
        <v>36</v>
      </c>
      <c r="L1811" s="1" t="s">
        <v>20</v>
      </c>
      <c r="M1811" s="1" t="s">
        <v>21</v>
      </c>
      <c r="N1811" s="1" t="s">
        <v>11</v>
      </c>
      <c r="O1811" s="7">
        <v>75196.460000000006</v>
      </c>
      <c r="P1811" s="7">
        <v>0</v>
      </c>
      <c r="Q1811" s="7">
        <f t="shared" si="59"/>
        <v>75196.460000000006</v>
      </c>
      <c r="R1811" s="6" t="s">
        <v>31</v>
      </c>
      <c r="S1811" s="5" t="s">
        <v>25</v>
      </c>
      <c r="T1811" s="5" t="s">
        <v>715</v>
      </c>
      <c r="U1811" s="5" t="s">
        <v>2386</v>
      </c>
      <c r="V1811" s="1" t="s">
        <v>28</v>
      </c>
      <c r="W1811" s="1" t="s">
        <v>1851</v>
      </c>
      <c r="X1811" s="1"/>
      <c r="Y1811" s="1"/>
      <c r="Z1811" s="4">
        <v>42425</v>
      </c>
      <c r="AA1811" s="1" t="s">
        <v>2</v>
      </c>
      <c r="AB1811" s="1" t="s">
        <v>1866</v>
      </c>
      <c r="AC1811" s="1" t="s">
        <v>2387</v>
      </c>
      <c r="AD1811" s="8"/>
    </row>
    <row r="1812" spans="2:30" outlineLevel="5" x14ac:dyDescent="0.25">
      <c r="B1812" s="3"/>
      <c r="C1812" s="1"/>
      <c r="D1812" s="1"/>
      <c r="E1812" s="1"/>
      <c r="F1812" s="1"/>
      <c r="G1812" s="1" t="s">
        <v>1842</v>
      </c>
      <c r="H1812" s="188">
        <v>42425</v>
      </c>
      <c r="I1812" s="1" t="s">
        <v>1346</v>
      </c>
      <c r="J1812" s="2" t="s">
        <v>67</v>
      </c>
      <c r="K1812" s="1" t="s">
        <v>36</v>
      </c>
      <c r="L1812" s="1" t="s">
        <v>20</v>
      </c>
      <c r="M1812" s="1" t="s">
        <v>21</v>
      </c>
      <c r="N1812" s="1" t="s">
        <v>11</v>
      </c>
      <c r="O1812" s="7">
        <v>10328.709999999999</v>
      </c>
      <c r="P1812" s="7">
        <v>0</v>
      </c>
      <c r="Q1812" s="7">
        <f t="shared" si="59"/>
        <v>10328.709999999999</v>
      </c>
      <c r="R1812" s="6" t="s">
        <v>31</v>
      </c>
      <c r="S1812" s="5" t="s">
        <v>25</v>
      </c>
      <c r="T1812" s="5" t="s">
        <v>715</v>
      </c>
      <c r="U1812" s="5" t="s">
        <v>2386</v>
      </c>
      <c r="V1812" s="1" t="s">
        <v>28</v>
      </c>
      <c r="W1812" s="1" t="s">
        <v>2388</v>
      </c>
      <c r="X1812" s="1"/>
      <c r="Y1812" s="1"/>
      <c r="Z1812" s="4">
        <v>42425</v>
      </c>
      <c r="AA1812" s="1" t="s">
        <v>2</v>
      </c>
      <c r="AB1812" s="1" t="s">
        <v>1866</v>
      </c>
      <c r="AC1812" s="1" t="s">
        <v>2389</v>
      </c>
      <c r="AD1812" s="8"/>
    </row>
    <row r="1813" spans="2:30" outlineLevel="5" x14ac:dyDescent="0.25">
      <c r="B1813" s="3"/>
      <c r="C1813" s="1"/>
      <c r="D1813" s="1"/>
      <c r="E1813" s="1"/>
      <c r="F1813" s="1"/>
      <c r="G1813" s="1" t="s">
        <v>1842</v>
      </c>
      <c r="H1813" s="188">
        <v>42425</v>
      </c>
      <c r="I1813" s="1" t="s">
        <v>2390</v>
      </c>
      <c r="J1813" s="2" t="s">
        <v>67</v>
      </c>
      <c r="K1813" s="1" t="s">
        <v>36</v>
      </c>
      <c r="L1813" s="1" t="s">
        <v>20</v>
      </c>
      <c r="M1813" s="1" t="s">
        <v>21</v>
      </c>
      <c r="N1813" s="1" t="s">
        <v>11</v>
      </c>
      <c r="O1813" s="7">
        <v>110426.95</v>
      </c>
      <c r="P1813" s="7">
        <v>0</v>
      </c>
      <c r="Q1813" s="7">
        <f t="shared" si="59"/>
        <v>110426.95</v>
      </c>
      <c r="R1813" s="6" t="s">
        <v>31</v>
      </c>
      <c r="S1813" s="5" t="s">
        <v>25</v>
      </c>
      <c r="T1813" s="5" t="s">
        <v>715</v>
      </c>
      <c r="U1813" s="5" t="s">
        <v>2386</v>
      </c>
      <c r="V1813" s="1" t="s">
        <v>28</v>
      </c>
      <c r="W1813" s="1" t="s">
        <v>2391</v>
      </c>
      <c r="X1813" s="1"/>
      <c r="Y1813" s="1"/>
      <c r="Z1813" s="4">
        <v>42425</v>
      </c>
      <c r="AA1813" s="1" t="s">
        <v>2</v>
      </c>
      <c r="AB1813" s="1" t="s">
        <v>1866</v>
      </c>
      <c r="AC1813" s="1" t="s">
        <v>2392</v>
      </c>
      <c r="AD1813" s="8"/>
    </row>
    <row r="1814" spans="2:30" outlineLevel="5" x14ac:dyDescent="0.25">
      <c r="B1814" s="3"/>
      <c r="C1814" s="1"/>
      <c r="D1814" s="1"/>
      <c r="E1814" s="1"/>
      <c r="F1814" s="1"/>
      <c r="G1814" s="1" t="s">
        <v>1842</v>
      </c>
      <c r="H1814" s="188">
        <v>42425</v>
      </c>
      <c r="I1814" s="1" t="s">
        <v>2393</v>
      </c>
      <c r="J1814" s="2" t="s">
        <v>67</v>
      </c>
      <c r="K1814" s="1" t="s">
        <v>36</v>
      </c>
      <c r="L1814" s="1" t="s">
        <v>20</v>
      </c>
      <c r="M1814" s="1" t="s">
        <v>21</v>
      </c>
      <c r="N1814" s="1" t="s">
        <v>11</v>
      </c>
      <c r="O1814" s="7">
        <v>7486.92</v>
      </c>
      <c r="P1814" s="7">
        <v>0</v>
      </c>
      <c r="Q1814" s="7">
        <f t="shared" si="59"/>
        <v>7486.92</v>
      </c>
      <c r="R1814" s="6" t="s">
        <v>31</v>
      </c>
      <c r="S1814" s="5" t="s">
        <v>25</v>
      </c>
      <c r="T1814" s="5" t="s">
        <v>715</v>
      </c>
      <c r="U1814" s="5" t="s">
        <v>2386</v>
      </c>
      <c r="V1814" s="1" t="s">
        <v>28</v>
      </c>
      <c r="W1814" s="1" t="s">
        <v>2394</v>
      </c>
      <c r="X1814" s="1"/>
      <c r="Y1814" s="1"/>
      <c r="Z1814" s="4">
        <v>42425</v>
      </c>
      <c r="AA1814" s="1" t="s">
        <v>2</v>
      </c>
      <c r="AB1814" s="1" t="s">
        <v>1866</v>
      </c>
      <c r="AC1814" s="1" t="s">
        <v>2395</v>
      </c>
      <c r="AD1814" s="8"/>
    </row>
    <row r="1815" spans="2:30" outlineLevel="5" x14ac:dyDescent="0.25">
      <c r="B1815" s="3"/>
      <c r="C1815" s="1"/>
      <c r="D1815" s="1"/>
      <c r="E1815" s="1"/>
      <c r="F1815" s="1"/>
      <c r="G1815" s="1" t="s">
        <v>1842</v>
      </c>
      <c r="H1815" s="188">
        <v>42429</v>
      </c>
      <c r="I1815" s="1" t="s">
        <v>2396</v>
      </c>
      <c r="J1815" s="2" t="s">
        <v>67</v>
      </c>
      <c r="K1815" s="1" t="s">
        <v>36</v>
      </c>
      <c r="L1815" s="1" t="s">
        <v>20</v>
      </c>
      <c r="M1815" s="1" t="s">
        <v>21</v>
      </c>
      <c r="N1815" s="1" t="s">
        <v>11</v>
      </c>
      <c r="O1815" s="7">
        <v>81970.5</v>
      </c>
      <c r="P1815" s="7">
        <v>0</v>
      </c>
      <c r="Q1815" s="7">
        <f t="shared" si="59"/>
        <v>81970.5</v>
      </c>
      <c r="R1815" s="6" t="s">
        <v>31</v>
      </c>
      <c r="S1815" s="5" t="s">
        <v>25</v>
      </c>
      <c r="T1815" s="5" t="s">
        <v>716</v>
      </c>
      <c r="U1815" s="5" t="s">
        <v>2391</v>
      </c>
      <c r="V1815" s="1" t="s">
        <v>28</v>
      </c>
      <c r="W1815" s="1" t="s">
        <v>2397</v>
      </c>
      <c r="X1815" s="1"/>
      <c r="Y1815" s="1"/>
      <c r="Z1815" s="4">
        <v>42429</v>
      </c>
      <c r="AA1815" s="1" t="s">
        <v>2</v>
      </c>
      <c r="AB1815" s="1" t="s">
        <v>1708</v>
      </c>
      <c r="AC1815" s="1" t="s">
        <v>2398</v>
      </c>
      <c r="AD1815" s="8"/>
    </row>
    <row r="1816" spans="2:30" outlineLevel="5" x14ac:dyDescent="0.25">
      <c r="B1816" s="3"/>
      <c r="C1816" s="1"/>
      <c r="D1816" s="1"/>
      <c r="E1816" s="1"/>
      <c r="F1816" s="1"/>
      <c r="G1816" s="1" t="s">
        <v>1842</v>
      </c>
      <c r="H1816" s="188">
        <v>42429</v>
      </c>
      <c r="I1816" s="1" t="s">
        <v>2399</v>
      </c>
      <c r="J1816" s="2" t="s">
        <v>67</v>
      </c>
      <c r="K1816" s="1" t="s">
        <v>36</v>
      </c>
      <c r="L1816" s="1" t="s">
        <v>20</v>
      </c>
      <c r="M1816" s="1" t="s">
        <v>21</v>
      </c>
      <c r="N1816" s="1" t="s">
        <v>11</v>
      </c>
      <c r="O1816" s="7">
        <v>8300.18</v>
      </c>
      <c r="P1816" s="7">
        <v>0</v>
      </c>
      <c r="Q1816" s="7">
        <f t="shared" si="59"/>
        <v>8300.18</v>
      </c>
      <c r="R1816" s="6" t="s">
        <v>31</v>
      </c>
      <c r="S1816" s="5" t="s">
        <v>25</v>
      </c>
      <c r="T1816" s="5" t="s">
        <v>716</v>
      </c>
      <c r="U1816" s="5" t="s">
        <v>2391</v>
      </c>
      <c r="V1816" s="1" t="s">
        <v>28</v>
      </c>
      <c r="W1816" s="1" t="s">
        <v>2400</v>
      </c>
      <c r="X1816" s="1"/>
      <c r="Y1816" s="1"/>
      <c r="Z1816" s="4">
        <v>42429</v>
      </c>
      <c r="AA1816" s="1" t="s">
        <v>2</v>
      </c>
      <c r="AB1816" s="1" t="s">
        <v>1708</v>
      </c>
      <c r="AC1816" s="1" t="s">
        <v>1487</v>
      </c>
      <c r="AD1816" s="8"/>
    </row>
    <row r="1817" spans="2:30" outlineLevel="5" x14ac:dyDescent="0.25">
      <c r="B1817" s="3"/>
      <c r="C1817" s="1"/>
      <c r="D1817" s="1"/>
      <c r="E1817" s="1"/>
      <c r="F1817" s="1"/>
      <c r="G1817" s="1" t="s">
        <v>1842</v>
      </c>
      <c r="H1817" s="188">
        <v>42429</v>
      </c>
      <c r="I1817" s="1" t="s">
        <v>2401</v>
      </c>
      <c r="J1817" s="2" t="s">
        <v>67</v>
      </c>
      <c r="K1817" s="1" t="s">
        <v>36</v>
      </c>
      <c r="L1817" s="1" t="s">
        <v>20</v>
      </c>
      <c r="M1817" s="1" t="s">
        <v>21</v>
      </c>
      <c r="N1817" s="1" t="s">
        <v>11</v>
      </c>
      <c r="O1817" s="7">
        <v>53274.25</v>
      </c>
      <c r="P1817" s="7">
        <v>0</v>
      </c>
      <c r="Q1817" s="7">
        <f t="shared" si="59"/>
        <v>53274.25</v>
      </c>
      <c r="R1817" s="6" t="s">
        <v>31</v>
      </c>
      <c r="S1817" s="5" t="s">
        <v>25</v>
      </c>
      <c r="T1817" s="5" t="s">
        <v>716</v>
      </c>
      <c r="U1817" s="5" t="s">
        <v>2391</v>
      </c>
      <c r="V1817" s="1" t="s">
        <v>28</v>
      </c>
      <c r="W1817" s="1" t="s">
        <v>1447</v>
      </c>
      <c r="X1817" s="1"/>
      <c r="Y1817" s="1"/>
      <c r="Z1817" s="4">
        <v>42429</v>
      </c>
      <c r="AA1817" s="1" t="s">
        <v>2</v>
      </c>
      <c r="AB1817" s="1" t="s">
        <v>1708</v>
      </c>
      <c r="AC1817" s="1" t="s">
        <v>2402</v>
      </c>
      <c r="AD1817" s="8"/>
    </row>
    <row r="1818" spans="2:30" outlineLevel="5" x14ac:dyDescent="0.25">
      <c r="B1818" s="3"/>
      <c r="C1818" s="1"/>
      <c r="D1818" s="1"/>
      <c r="E1818" s="1"/>
      <c r="F1818" s="1"/>
      <c r="G1818" s="1" t="s">
        <v>1842</v>
      </c>
      <c r="H1818" s="188">
        <v>42429</v>
      </c>
      <c r="I1818" s="1" t="s">
        <v>2403</v>
      </c>
      <c r="J1818" s="2" t="s">
        <v>67</v>
      </c>
      <c r="K1818" s="1" t="s">
        <v>36</v>
      </c>
      <c r="L1818" s="1" t="s">
        <v>20</v>
      </c>
      <c r="M1818" s="1" t="s">
        <v>21</v>
      </c>
      <c r="N1818" s="1" t="s">
        <v>11</v>
      </c>
      <c r="O1818" s="7">
        <v>13304.92</v>
      </c>
      <c r="P1818" s="7">
        <v>0</v>
      </c>
      <c r="Q1818" s="7">
        <f t="shared" si="59"/>
        <v>13304.92</v>
      </c>
      <c r="R1818" s="6" t="s">
        <v>31</v>
      </c>
      <c r="S1818" s="5" t="s">
        <v>25</v>
      </c>
      <c r="T1818" s="5" t="s">
        <v>716</v>
      </c>
      <c r="U1818" s="5" t="s">
        <v>2391</v>
      </c>
      <c r="V1818" s="1" t="s">
        <v>28</v>
      </c>
      <c r="W1818" s="1" t="s">
        <v>2404</v>
      </c>
      <c r="X1818" s="1"/>
      <c r="Y1818" s="1"/>
      <c r="Z1818" s="4">
        <v>42429</v>
      </c>
      <c r="AA1818" s="1" t="s">
        <v>2</v>
      </c>
      <c r="AB1818" s="1" t="s">
        <v>1708</v>
      </c>
      <c r="AC1818" s="1" t="s">
        <v>2405</v>
      </c>
      <c r="AD1818" s="8"/>
    </row>
    <row r="1819" spans="2:30" outlineLevel="5" x14ac:dyDescent="0.25">
      <c r="B1819" s="220"/>
      <c r="C1819" s="2"/>
      <c r="D1819" s="2"/>
      <c r="E1819" s="2"/>
      <c r="F1819" s="2"/>
      <c r="G1819" s="2"/>
      <c r="H1819" s="228"/>
      <c r="I1819" s="2"/>
      <c r="J1819" s="2" t="s">
        <v>67</v>
      </c>
      <c r="K1819" s="2"/>
      <c r="L1819" s="2"/>
      <c r="M1819" s="2"/>
      <c r="N1819" s="2"/>
      <c r="O1819" s="221"/>
      <c r="P1819" s="221"/>
      <c r="Q1819" s="221"/>
      <c r="R1819" s="222"/>
      <c r="S1819" s="223"/>
      <c r="T1819" s="223"/>
      <c r="U1819" s="223"/>
      <c r="V1819" s="2"/>
      <c r="W1819" s="2"/>
      <c r="X1819" s="2"/>
      <c r="Y1819" s="2"/>
      <c r="Z1819" s="224"/>
      <c r="AA1819" s="2"/>
      <c r="AB1819" s="2"/>
      <c r="AC1819" s="2"/>
      <c r="AD1819" s="225"/>
    </row>
    <row r="1820" spans="2:30" outlineLevel="4" x14ac:dyDescent="0.25">
      <c r="B1820" s="220"/>
      <c r="C1820" s="2"/>
      <c r="D1820" s="2"/>
      <c r="E1820" s="2"/>
      <c r="F1820" s="2" t="s">
        <v>5</v>
      </c>
      <c r="G1820" s="2" t="s">
        <v>30</v>
      </c>
      <c r="H1820" s="228"/>
      <c r="I1820" s="2"/>
      <c r="J1820" s="2" t="s">
        <v>67</v>
      </c>
      <c r="K1820" s="2"/>
      <c r="L1820" s="2"/>
      <c r="M1820" s="2"/>
      <c r="N1820" s="2"/>
      <c r="O1820" s="221">
        <f>SUM(O1821:O1833)</f>
        <v>290190.63</v>
      </c>
      <c r="P1820" s="221">
        <f>SUM(P1821:P1833)</f>
        <v>0</v>
      </c>
      <c r="Q1820" s="221">
        <f t="shared" ref="Q1820:Q1832" si="60">O1820-P1820</f>
        <v>290190.63</v>
      </c>
      <c r="R1820" s="222"/>
      <c r="S1820" s="223"/>
      <c r="T1820" s="223"/>
      <c r="U1820" s="223"/>
      <c r="V1820" s="2"/>
      <c r="W1820" s="2"/>
      <c r="X1820" s="2"/>
      <c r="Y1820" s="2"/>
      <c r="Z1820" s="224"/>
      <c r="AA1820" s="2"/>
      <c r="AB1820" s="2"/>
      <c r="AC1820" s="2"/>
      <c r="AD1820" s="225"/>
    </row>
    <row r="1821" spans="2:30" outlineLevel="5" x14ac:dyDescent="0.25">
      <c r="B1821" s="3"/>
      <c r="C1821" s="1"/>
      <c r="D1821" s="1"/>
      <c r="E1821" s="1"/>
      <c r="F1821" s="1"/>
      <c r="G1821" s="1" t="s">
        <v>1842</v>
      </c>
      <c r="H1821" s="188">
        <v>42439</v>
      </c>
      <c r="I1821" s="1" t="s">
        <v>2406</v>
      </c>
      <c r="J1821" s="2" t="s">
        <v>67</v>
      </c>
      <c r="K1821" s="1" t="s">
        <v>36</v>
      </c>
      <c r="L1821" s="1" t="s">
        <v>20</v>
      </c>
      <c r="M1821" s="1" t="s">
        <v>21</v>
      </c>
      <c r="N1821" s="1" t="s">
        <v>11</v>
      </c>
      <c r="O1821" s="7">
        <v>2740.31</v>
      </c>
      <c r="P1821" s="7">
        <v>0</v>
      </c>
      <c r="Q1821" s="7">
        <f t="shared" si="60"/>
        <v>2740.31</v>
      </c>
      <c r="R1821" s="6" t="s">
        <v>31</v>
      </c>
      <c r="S1821" s="5" t="s">
        <v>25</v>
      </c>
      <c r="T1821" s="5" t="s">
        <v>715</v>
      </c>
      <c r="U1821" s="5" t="s">
        <v>2386</v>
      </c>
      <c r="V1821" s="1" t="s">
        <v>28</v>
      </c>
      <c r="W1821" s="1" t="s">
        <v>2407</v>
      </c>
      <c r="X1821" s="1"/>
      <c r="Y1821" s="1"/>
      <c r="Z1821" s="4">
        <v>42439</v>
      </c>
      <c r="AA1821" s="1" t="s">
        <v>2</v>
      </c>
      <c r="AB1821" s="1" t="s">
        <v>1708</v>
      </c>
      <c r="AC1821" s="1" t="s">
        <v>2408</v>
      </c>
      <c r="AD1821" s="8"/>
    </row>
    <row r="1822" spans="2:30" outlineLevel="5" x14ac:dyDescent="0.25">
      <c r="B1822" s="3"/>
      <c r="C1822" s="1"/>
      <c r="D1822" s="1"/>
      <c r="E1822" s="1"/>
      <c r="F1822" s="1"/>
      <c r="G1822" s="1" t="s">
        <v>1842</v>
      </c>
      <c r="H1822" s="188">
        <v>42458</v>
      </c>
      <c r="I1822" s="1" t="s">
        <v>2409</v>
      </c>
      <c r="J1822" s="2" t="s">
        <v>67</v>
      </c>
      <c r="K1822" s="1" t="s">
        <v>36</v>
      </c>
      <c r="L1822" s="1" t="s">
        <v>51</v>
      </c>
      <c r="M1822" s="1" t="s">
        <v>21</v>
      </c>
      <c r="N1822" s="1" t="s">
        <v>11</v>
      </c>
      <c r="O1822" s="7">
        <v>8720</v>
      </c>
      <c r="P1822" s="7">
        <v>0</v>
      </c>
      <c r="Q1822" s="7">
        <f t="shared" si="60"/>
        <v>8720</v>
      </c>
      <c r="R1822" s="6" t="s">
        <v>31</v>
      </c>
      <c r="S1822" s="5" t="s">
        <v>25</v>
      </c>
      <c r="T1822" s="5" t="s">
        <v>715</v>
      </c>
      <c r="U1822" s="5" t="s">
        <v>2386</v>
      </c>
      <c r="V1822" s="1" t="s">
        <v>28</v>
      </c>
      <c r="W1822" s="1" t="s">
        <v>2410</v>
      </c>
      <c r="X1822" s="1"/>
      <c r="Y1822" s="1"/>
      <c r="Z1822" s="4">
        <v>42458</v>
      </c>
      <c r="AA1822" s="1" t="s">
        <v>2</v>
      </c>
      <c r="AB1822" s="1" t="s">
        <v>2411</v>
      </c>
      <c r="AC1822" s="1" t="s">
        <v>2412</v>
      </c>
      <c r="AD1822" s="8"/>
    </row>
    <row r="1823" spans="2:30" outlineLevel="5" x14ac:dyDescent="0.25">
      <c r="B1823" s="3"/>
      <c r="C1823" s="1"/>
      <c r="D1823" s="1"/>
      <c r="E1823" s="1"/>
      <c r="F1823" s="1"/>
      <c r="G1823" s="1" t="s">
        <v>1842</v>
      </c>
      <c r="H1823" s="188">
        <v>42458</v>
      </c>
      <c r="I1823" s="1" t="s">
        <v>2413</v>
      </c>
      <c r="J1823" s="2" t="s">
        <v>67</v>
      </c>
      <c r="K1823" s="1" t="s">
        <v>36</v>
      </c>
      <c r="L1823" s="1" t="s">
        <v>20</v>
      </c>
      <c r="M1823" s="1" t="s">
        <v>21</v>
      </c>
      <c r="N1823" s="1" t="s">
        <v>11</v>
      </c>
      <c r="O1823" s="7">
        <v>107762.8</v>
      </c>
      <c r="P1823" s="7">
        <v>0</v>
      </c>
      <c r="Q1823" s="7">
        <f t="shared" si="60"/>
        <v>107762.8</v>
      </c>
      <c r="R1823" s="6" t="s">
        <v>31</v>
      </c>
      <c r="S1823" s="5" t="s">
        <v>25</v>
      </c>
      <c r="T1823" s="5" t="s">
        <v>715</v>
      </c>
      <c r="U1823" s="5" t="s">
        <v>2386</v>
      </c>
      <c r="V1823" s="1" t="s">
        <v>28</v>
      </c>
      <c r="W1823" s="1" t="s">
        <v>2414</v>
      </c>
      <c r="X1823" s="1"/>
      <c r="Y1823" s="1"/>
      <c r="Z1823" s="4">
        <v>42458</v>
      </c>
      <c r="AA1823" s="1" t="s">
        <v>2</v>
      </c>
      <c r="AB1823" s="1" t="s">
        <v>2415</v>
      </c>
      <c r="AC1823" s="1" t="s">
        <v>2416</v>
      </c>
      <c r="AD1823" s="8"/>
    </row>
    <row r="1824" spans="2:30" outlineLevel="5" x14ac:dyDescent="0.25">
      <c r="B1824" s="3"/>
      <c r="C1824" s="1"/>
      <c r="D1824" s="1"/>
      <c r="E1824" s="1"/>
      <c r="F1824" s="1"/>
      <c r="G1824" s="1" t="s">
        <v>1842</v>
      </c>
      <c r="H1824" s="188">
        <v>42458</v>
      </c>
      <c r="I1824" s="1" t="s">
        <v>1446</v>
      </c>
      <c r="J1824" s="2" t="s">
        <v>67</v>
      </c>
      <c r="K1824" s="1" t="s">
        <v>36</v>
      </c>
      <c r="L1824" s="1" t="s">
        <v>20</v>
      </c>
      <c r="M1824" s="1" t="s">
        <v>21</v>
      </c>
      <c r="N1824" s="1" t="s">
        <v>11</v>
      </c>
      <c r="O1824" s="7">
        <v>11041.09</v>
      </c>
      <c r="P1824" s="7">
        <v>0</v>
      </c>
      <c r="Q1824" s="7">
        <f t="shared" si="60"/>
        <v>11041.09</v>
      </c>
      <c r="R1824" s="6" t="s">
        <v>31</v>
      </c>
      <c r="S1824" s="5" t="s">
        <v>25</v>
      </c>
      <c r="T1824" s="5" t="s">
        <v>715</v>
      </c>
      <c r="U1824" s="5" t="s">
        <v>2386</v>
      </c>
      <c r="V1824" s="1" t="s">
        <v>28</v>
      </c>
      <c r="W1824" s="1" t="s">
        <v>2417</v>
      </c>
      <c r="X1824" s="1"/>
      <c r="Y1824" s="1"/>
      <c r="Z1824" s="4">
        <v>42458</v>
      </c>
      <c r="AA1824" s="1" t="s">
        <v>2</v>
      </c>
      <c r="AB1824" s="1" t="s">
        <v>2418</v>
      </c>
      <c r="AC1824" s="1" t="s">
        <v>2419</v>
      </c>
      <c r="AD1824" s="8"/>
    </row>
    <row r="1825" spans="2:30" outlineLevel="5" x14ac:dyDescent="0.25">
      <c r="B1825" s="3"/>
      <c r="C1825" s="1"/>
      <c r="D1825" s="1"/>
      <c r="E1825" s="1"/>
      <c r="F1825" s="1"/>
      <c r="G1825" s="1" t="s">
        <v>1842</v>
      </c>
      <c r="H1825" s="188">
        <v>42458</v>
      </c>
      <c r="I1825" s="1" t="s">
        <v>2420</v>
      </c>
      <c r="J1825" s="2" t="s">
        <v>67</v>
      </c>
      <c r="K1825" s="1" t="s">
        <v>36</v>
      </c>
      <c r="L1825" s="1" t="s">
        <v>20</v>
      </c>
      <c r="M1825" s="1" t="s">
        <v>21</v>
      </c>
      <c r="N1825" s="1" t="s">
        <v>11</v>
      </c>
      <c r="O1825" s="7">
        <v>5333.33</v>
      </c>
      <c r="P1825" s="7">
        <v>0</v>
      </c>
      <c r="Q1825" s="7">
        <f t="shared" si="60"/>
        <v>5333.33</v>
      </c>
      <c r="R1825" s="6" t="s">
        <v>31</v>
      </c>
      <c r="S1825" s="5" t="s">
        <v>25</v>
      </c>
      <c r="T1825" s="5" t="s">
        <v>715</v>
      </c>
      <c r="U1825" s="5" t="s">
        <v>2386</v>
      </c>
      <c r="V1825" s="1" t="s">
        <v>28</v>
      </c>
      <c r="W1825" s="1" t="s">
        <v>2421</v>
      </c>
      <c r="X1825" s="1"/>
      <c r="Y1825" s="1"/>
      <c r="Z1825" s="4">
        <v>42458</v>
      </c>
      <c r="AA1825" s="1" t="s">
        <v>2</v>
      </c>
      <c r="AB1825" s="1" t="s">
        <v>2422</v>
      </c>
      <c r="AC1825" s="1" t="s">
        <v>2423</v>
      </c>
      <c r="AD1825" s="8"/>
    </row>
    <row r="1826" spans="2:30" outlineLevel="5" x14ac:dyDescent="0.25">
      <c r="B1826" s="3"/>
      <c r="C1826" s="1"/>
      <c r="D1826" s="1"/>
      <c r="E1826" s="1"/>
      <c r="F1826" s="1"/>
      <c r="G1826" s="1" t="s">
        <v>1842</v>
      </c>
      <c r="H1826" s="188">
        <v>42458</v>
      </c>
      <c r="I1826" s="1" t="s">
        <v>2424</v>
      </c>
      <c r="J1826" s="2" t="s">
        <v>67</v>
      </c>
      <c r="K1826" s="1" t="s">
        <v>36</v>
      </c>
      <c r="L1826" s="1" t="s">
        <v>20</v>
      </c>
      <c r="M1826" s="1" t="s">
        <v>21</v>
      </c>
      <c r="N1826" s="1" t="s">
        <v>11</v>
      </c>
      <c r="O1826" s="7">
        <v>8000</v>
      </c>
      <c r="P1826" s="7">
        <v>0</v>
      </c>
      <c r="Q1826" s="7">
        <f t="shared" si="60"/>
        <v>8000</v>
      </c>
      <c r="R1826" s="6" t="s">
        <v>31</v>
      </c>
      <c r="S1826" s="5" t="s">
        <v>25</v>
      </c>
      <c r="T1826" s="5" t="s">
        <v>715</v>
      </c>
      <c r="U1826" s="5" t="s">
        <v>2386</v>
      </c>
      <c r="V1826" s="1" t="s">
        <v>28</v>
      </c>
      <c r="W1826" s="1" t="s">
        <v>2425</v>
      </c>
      <c r="X1826" s="1"/>
      <c r="Y1826" s="1"/>
      <c r="Z1826" s="4">
        <v>42458</v>
      </c>
      <c r="AA1826" s="1" t="s">
        <v>2</v>
      </c>
      <c r="AB1826" s="1" t="s">
        <v>2426</v>
      </c>
      <c r="AC1826" s="1" t="s">
        <v>2427</v>
      </c>
      <c r="AD1826" s="8"/>
    </row>
    <row r="1827" spans="2:30" outlineLevel="5" x14ac:dyDescent="0.25">
      <c r="B1827" s="3"/>
      <c r="C1827" s="1"/>
      <c r="D1827" s="1"/>
      <c r="E1827" s="1"/>
      <c r="F1827" s="1"/>
      <c r="G1827" s="1" t="s">
        <v>1842</v>
      </c>
      <c r="H1827" s="188">
        <v>42458</v>
      </c>
      <c r="I1827" s="1" t="s">
        <v>1666</v>
      </c>
      <c r="J1827" s="2" t="s">
        <v>67</v>
      </c>
      <c r="K1827" s="1" t="s">
        <v>36</v>
      </c>
      <c r="L1827" s="1" t="s">
        <v>20</v>
      </c>
      <c r="M1827" s="1" t="s">
        <v>21</v>
      </c>
      <c r="N1827" s="1" t="s">
        <v>11</v>
      </c>
      <c r="O1827" s="7">
        <v>60583.38</v>
      </c>
      <c r="P1827" s="7">
        <v>0</v>
      </c>
      <c r="Q1827" s="7">
        <f t="shared" si="60"/>
        <v>60583.38</v>
      </c>
      <c r="R1827" s="6" t="s">
        <v>31</v>
      </c>
      <c r="S1827" s="5" t="s">
        <v>25</v>
      </c>
      <c r="T1827" s="5" t="s">
        <v>716</v>
      </c>
      <c r="U1827" s="5" t="s">
        <v>2391</v>
      </c>
      <c r="V1827" s="1" t="s">
        <v>28</v>
      </c>
      <c r="W1827" s="1" t="s">
        <v>1591</v>
      </c>
      <c r="X1827" s="1"/>
      <c r="Y1827" s="1"/>
      <c r="Z1827" s="4">
        <v>42458</v>
      </c>
      <c r="AA1827" s="1" t="s">
        <v>2</v>
      </c>
      <c r="AB1827" s="1" t="s">
        <v>2428</v>
      </c>
      <c r="AC1827" s="1" t="s">
        <v>2429</v>
      </c>
      <c r="AD1827" s="8"/>
    </row>
    <row r="1828" spans="2:30" outlineLevel="5" x14ac:dyDescent="0.25">
      <c r="B1828" s="3"/>
      <c r="C1828" s="1"/>
      <c r="D1828" s="1"/>
      <c r="E1828" s="1"/>
      <c r="F1828" s="1"/>
      <c r="G1828" s="1" t="s">
        <v>1842</v>
      </c>
      <c r="H1828" s="188">
        <v>42458</v>
      </c>
      <c r="I1828" s="1" t="s">
        <v>1534</v>
      </c>
      <c r="J1828" s="2" t="s">
        <v>67</v>
      </c>
      <c r="K1828" s="1" t="s">
        <v>36</v>
      </c>
      <c r="L1828" s="1" t="s">
        <v>20</v>
      </c>
      <c r="M1828" s="1" t="s">
        <v>21</v>
      </c>
      <c r="N1828" s="1" t="s">
        <v>11</v>
      </c>
      <c r="O1828" s="7">
        <v>2140.33</v>
      </c>
      <c r="P1828" s="7">
        <v>0</v>
      </c>
      <c r="Q1828" s="7">
        <f t="shared" si="60"/>
        <v>2140.33</v>
      </c>
      <c r="R1828" s="6" t="s">
        <v>31</v>
      </c>
      <c r="S1828" s="5" t="s">
        <v>25</v>
      </c>
      <c r="T1828" s="5" t="s">
        <v>716</v>
      </c>
      <c r="U1828" s="5" t="s">
        <v>2391</v>
      </c>
      <c r="V1828" s="1" t="s">
        <v>28</v>
      </c>
      <c r="W1828" s="1" t="s">
        <v>2430</v>
      </c>
      <c r="X1828" s="1"/>
      <c r="Y1828" s="1"/>
      <c r="Z1828" s="4">
        <v>42458</v>
      </c>
      <c r="AA1828" s="1" t="s">
        <v>2</v>
      </c>
      <c r="AB1828" s="1" t="s">
        <v>2431</v>
      </c>
      <c r="AC1828" s="1" t="s">
        <v>2432</v>
      </c>
      <c r="AD1828" s="8"/>
    </row>
    <row r="1829" spans="2:30" outlineLevel="5" x14ac:dyDescent="0.25">
      <c r="B1829" s="3"/>
      <c r="C1829" s="1"/>
      <c r="D1829" s="1"/>
      <c r="E1829" s="1"/>
      <c r="F1829" s="1"/>
      <c r="G1829" s="1" t="s">
        <v>1842</v>
      </c>
      <c r="H1829" s="188">
        <v>42458</v>
      </c>
      <c r="I1829" s="1" t="s">
        <v>2433</v>
      </c>
      <c r="J1829" s="2" t="s">
        <v>67</v>
      </c>
      <c r="K1829" s="1" t="s">
        <v>36</v>
      </c>
      <c r="L1829" s="1" t="s">
        <v>20</v>
      </c>
      <c r="M1829" s="1" t="s">
        <v>21</v>
      </c>
      <c r="N1829" s="1" t="s">
        <v>11</v>
      </c>
      <c r="O1829" s="7">
        <v>10088.92</v>
      </c>
      <c r="P1829" s="7">
        <v>0</v>
      </c>
      <c r="Q1829" s="7">
        <f t="shared" si="60"/>
        <v>10088.92</v>
      </c>
      <c r="R1829" s="6" t="s">
        <v>31</v>
      </c>
      <c r="S1829" s="5" t="s">
        <v>25</v>
      </c>
      <c r="T1829" s="5" t="s">
        <v>716</v>
      </c>
      <c r="U1829" s="5" t="s">
        <v>2391</v>
      </c>
      <c r="V1829" s="1" t="s">
        <v>28</v>
      </c>
      <c r="W1829" s="1" t="s">
        <v>2434</v>
      </c>
      <c r="X1829" s="1"/>
      <c r="Y1829" s="1"/>
      <c r="Z1829" s="4">
        <v>42458</v>
      </c>
      <c r="AA1829" s="1" t="s">
        <v>2</v>
      </c>
      <c r="AB1829" s="1" t="s">
        <v>2435</v>
      </c>
      <c r="AC1829" s="1" t="s">
        <v>2436</v>
      </c>
      <c r="AD1829" s="8"/>
    </row>
    <row r="1830" spans="2:30" outlineLevel="5" x14ac:dyDescent="0.25">
      <c r="B1830" s="3"/>
      <c r="C1830" s="1"/>
      <c r="D1830" s="1"/>
      <c r="E1830" s="1"/>
      <c r="F1830" s="1"/>
      <c r="G1830" s="1" t="s">
        <v>1842</v>
      </c>
      <c r="H1830" s="188">
        <v>42459</v>
      </c>
      <c r="I1830" s="1" t="s">
        <v>2437</v>
      </c>
      <c r="J1830" s="2" t="s">
        <v>67</v>
      </c>
      <c r="K1830" s="1" t="s">
        <v>36</v>
      </c>
      <c r="L1830" s="1" t="s">
        <v>20</v>
      </c>
      <c r="M1830" s="1" t="s">
        <v>21</v>
      </c>
      <c r="N1830" s="1" t="s">
        <v>11</v>
      </c>
      <c r="O1830" s="7">
        <v>58936.79</v>
      </c>
      <c r="P1830" s="7">
        <v>0</v>
      </c>
      <c r="Q1830" s="7">
        <f t="shared" si="60"/>
        <v>58936.79</v>
      </c>
      <c r="R1830" s="6" t="s">
        <v>31</v>
      </c>
      <c r="S1830" s="5" t="s">
        <v>32</v>
      </c>
      <c r="T1830" s="5" t="s">
        <v>1788</v>
      </c>
      <c r="U1830" s="5" t="s">
        <v>1281</v>
      </c>
      <c r="V1830" s="1" t="s">
        <v>28</v>
      </c>
      <c r="W1830" s="1" t="s">
        <v>2438</v>
      </c>
      <c r="X1830" s="1"/>
      <c r="Y1830" s="1"/>
      <c r="Z1830" s="4">
        <v>42459</v>
      </c>
      <c r="AA1830" s="1" t="s">
        <v>2</v>
      </c>
      <c r="AB1830" s="1" t="s">
        <v>2439</v>
      </c>
      <c r="AC1830" s="1" t="s">
        <v>2440</v>
      </c>
      <c r="AD1830" s="8"/>
    </row>
    <row r="1831" spans="2:30" outlineLevel="5" x14ac:dyDescent="0.25">
      <c r="B1831" s="3"/>
      <c r="C1831" s="1"/>
      <c r="D1831" s="1"/>
      <c r="E1831" s="1"/>
      <c r="F1831" s="1"/>
      <c r="G1831" s="1" t="s">
        <v>1842</v>
      </c>
      <c r="H1831" s="188">
        <v>42459</v>
      </c>
      <c r="I1831" s="1" t="s">
        <v>2441</v>
      </c>
      <c r="J1831" s="2" t="s">
        <v>67</v>
      </c>
      <c r="K1831" s="1" t="s">
        <v>36</v>
      </c>
      <c r="L1831" s="1" t="s">
        <v>20</v>
      </c>
      <c r="M1831" s="1" t="s">
        <v>21</v>
      </c>
      <c r="N1831" s="1" t="s">
        <v>11</v>
      </c>
      <c r="O1831" s="7">
        <v>5283.68</v>
      </c>
      <c r="P1831" s="7">
        <v>0</v>
      </c>
      <c r="Q1831" s="7">
        <f t="shared" si="60"/>
        <v>5283.68</v>
      </c>
      <c r="R1831" s="6" t="s">
        <v>31</v>
      </c>
      <c r="S1831" s="5" t="s">
        <v>32</v>
      </c>
      <c r="T1831" s="5" t="s">
        <v>1788</v>
      </c>
      <c r="U1831" s="5" t="s">
        <v>1281</v>
      </c>
      <c r="V1831" s="1" t="s">
        <v>28</v>
      </c>
      <c r="W1831" s="1" t="s">
        <v>2442</v>
      </c>
      <c r="X1831" s="1"/>
      <c r="Y1831" s="1"/>
      <c r="Z1831" s="4">
        <v>42459</v>
      </c>
      <c r="AA1831" s="1" t="s">
        <v>2</v>
      </c>
      <c r="AB1831" s="1" t="s">
        <v>2443</v>
      </c>
      <c r="AC1831" s="1" t="s">
        <v>2444</v>
      </c>
      <c r="AD1831" s="8"/>
    </row>
    <row r="1832" spans="2:30" outlineLevel="5" x14ac:dyDescent="0.25">
      <c r="B1832" s="3"/>
      <c r="C1832" s="1"/>
      <c r="D1832" s="1"/>
      <c r="E1832" s="1"/>
      <c r="F1832" s="1"/>
      <c r="G1832" s="1" t="s">
        <v>1842</v>
      </c>
      <c r="H1832" s="188">
        <v>42460</v>
      </c>
      <c r="I1832" s="1" t="s">
        <v>1506</v>
      </c>
      <c r="J1832" s="2" t="s">
        <v>67</v>
      </c>
      <c r="K1832" s="1" t="s">
        <v>36</v>
      </c>
      <c r="L1832" s="1" t="s">
        <v>51</v>
      </c>
      <c r="M1832" s="1" t="s">
        <v>21</v>
      </c>
      <c r="N1832" s="1" t="s">
        <v>11</v>
      </c>
      <c r="O1832" s="7">
        <v>9560</v>
      </c>
      <c r="P1832" s="7">
        <v>0</v>
      </c>
      <c r="Q1832" s="7">
        <f t="shared" si="60"/>
        <v>9560</v>
      </c>
      <c r="R1832" s="6" t="s">
        <v>31</v>
      </c>
      <c r="S1832" s="5" t="s">
        <v>32</v>
      </c>
      <c r="T1832" s="5" t="s">
        <v>1788</v>
      </c>
      <c r="U1832" s="5" t="s">
        <v>1281</v>
      </c>
      <c r="V1832" s="1" t="s">
        <v>28</v>
      </c>
      <c r="W1832" s="1" t="s">
        <v>2013</v>
      </c>
      <c r="X1832" s="1"/>
      <c r="Y1832" s="1"/>
      <c r="Z1832" s="4">
        <v>42460</v>
      </c>
      <c r="AA1832" s="1" t="s">
        <v>2</v>
      </c>
      <c r="AB1832" s="1" t="s">
        <v>2014</v>
      </c>
      <c r="AC1832" s="1" t="s">
        <v>2015</v>
      </c>
      <c r="AD1832" s="8"/>
    </row>
    <row r="1833" spans="2:30" outlineLevel="5" x14ac:dyDescent="0.25">
      <c r="B1833" s="220"/>
      <c r="C1833" s="2"/>
      <c r="D1833" s="2"/>
      <c r="E1833" s="2"/>
      <c r="F1833" s="2"/>
      <c r="G1833" s="2"/>
      <c r="H1833" s="228"/>
      <c r="I1833" s="2"/>
      <c r="J1833" s="2" t="s">
        <v>67</v>
      </c>
      <c r="K1833" s="2"/>
      <c r="L1833" s="2"/>
      <c r="M1833" s="2"/>
      <c r="N1833" s="2"/>
      <c r="O1833" s="221"/>
      <c r="P1833" s="221"/>
      <c r="Q1833" s="221"/>
      <c r="R1833" s="222"/>
      <c r="S1833" s="223"/>
      <c r="T1833" s="223"/>
      <c r="U1833" s="223"/>
      <c r="V1833" s="2"/>
      <c r="W1833" s="2"/>
      <c r="X1833" s="2"/>
      <c r="Y1833" s="2"/>
      <c r="Z1833" s="224"/>
      <c r="AA1833" s="2"/>
      <c r="AB1833" s="2"/>
      <c r="AC1833" s="2"/>
      <c r="AD1833" s="225"/>
    </row>
    <row r="1834" spans="2:30" outlineLevel="4" x14ac:dyDescent="0.25">
      <c r="B1834" s="220"/>
      <c r="C1834" s="2"/>
      <c r="D1834" s="2"/>
      <c r="E1834" s="2"/>
      <c r="F1834" s="2" t="s">
        <v>1429</v>
      </c>
      <c r="G1834" s="2" t="s">
        <v>1430</v>
      </c>
      <c r="H1834" s="228"/>
      <c r="I1834" s="2"/>
      <c r="J1834" s="2" t="s">
        <v>67</v>
      </c>
      <c r="K1834" s="2"/>
      <c r="L1834" s="2"/>
      <c r="M1834" s="2"/>
      <c r="N1834" s="2"/>
      <c r="O1834" s="221">
        <f>SUM(O1835:O1857)</f>
        <v>289619.36</v>
      </c>
      <c r="P1834" s="221">
        <f>SUM(P1835:P1857)</f>
        <v>9524.51</v>
      </c>
      <c r="Q1834" s="221">
        <f t="shared" ref="Q1834:Q1856" si="61">O1834-P1834</f>
        <v>280094.84999999998</v>
      </c>
      <c r="R1834" s="222"/>
      <c r="S1834" s="223"/>
      <c r="T1834" s="223"/>
      <c r="U1834" s="223"/>
      <c r="V1834" s="2"/>
      <c r="W1834" s="2"/>
      <c r="X1834" s="2"/>
      <c r="Y1834" s="2"/>
      <c r="Z1834" s="224"/>
      <c r="AA1834" s="2"/>
      <c r="AB1834" s="2"/>
      <c r="AC1834" s="2"/>
      <c r="AD1834" s="225"/>
    </row>
    <row r="1835" spans="2:30" ht="15" customHeight="1" outlineLevel="5" x14ac:dyDescent="0.25">
      <c r="B1835" s="3"/>
      <c r="C1835" s="1"/>
      <c r="D1835" s="1"/>
      <c r="E1835" s="1"/>
      <c r="F1835" s="1"/>
      <c r="G1835" s="1" t="s">
        <v>8</v>
      </c>
      <c r="H1835" s="188">
        <v>42479</v>
      </c>
      <c r="I1835" s="1" t="s">
        <v>1544</v>
      </c>
      <c r="J1835" s="2" t="s">
        <v>67</v>
      </c>
      <c r="K1835" s="1" t="s">
        <v>53</v>
      </c>
      <c r="L1835" s="1" t="s">
        <v>51</v>
      </c>
      <c r="M1835" s="1" t="s">
        <v>20</v>
      </c>
      <c r="N1835" s="1" t="s">
        <v>54</v>
      </c>
      <c r="O1835" s="7">
        <v>0</v>
      </c>
      <c r="P1835" s="7">
        <v>373.6</v>
      </c>
      <c r="Q1835" s="7">
        <f t="shared" si="61"/>
        <v>-373.6</v>
      </c>
      <c r="R1835" s="6" t="s">
        <v>31</v>
      </c>
      <c r="S1835" s="5" t="s">
        <v>32</v>
      </c>
      <c r="T1835" s="5"/>
      <c r="U1835" s="5" t="s">
        <v>1416</v>
      </c>
      <c r="V1835" s="1" t="s">
        <v>56</v>
      </c>
      <c r="W1835" s="1" t="s">
        <v>2674</v>
      </c>
      <c r="X1835" s="1"/>
      <c r="Y1835" s="1"/>
      <c r="Z1835" s="4">
        <v>42479</v>
      </c>
      <c r="AA1835" s="1" t="s">
        <v>55</v>
      </c>
      <c r="AB1835" s="1"/>
      <c r="AC1835" s="1"/>
      <c r="AD1835" s="8" t="s">
        <v>3532</v>
      </c>
    </row>
    <row r="1836" spans="2:30" ht="15" customHeight="1" outlineLevel="5" x14ac:dyDescent="0.25">
      <c r="B1836" s="3"/>
      <c r="C1836" s="1"/>
      <c r="D1836" s="1"/>
      <c r="E1836" s="1"/>
      <c r="F1836" s="1"/>
      <c r="G1836" s="1" t="s">
        <v>8</v>
      </c>
      <c r="H1836" s="188">
        <v>42480</v>
      </c>
      <c r="I1836" s="1" t="s">
        <v>3533</v>
      </c>
      <c r="J1836" s="2" t="s">
        <v>67</v>
      </c>
      <c r="K1836" s="1" t="s">
        <v>53</v>
      </c>
      <c r="L1836" s="1" t="s">
        <v>51</v>
      </c>
      <c r="M1836" s="1" t="s">
        <v>20</v>
      </c>
      <c r="N1836" s="1" t="s">
        <v>54</v>
      </c>
      <c r="O1836" s="7">
        <v>0</v>
      </c>
      <c r="P1836" s="7">
        <v>2700.69</v>
      </c>
      <c r="Q1836" s="7">
        <f t="shared" si="61"/>
        <v>-2700.69</v>
      </c>
      <c r="R1836" s="6" t="s">
        <v>31</v>
      </c>
      <c r="S1836" s="5" t="s">
        <v>3534</v>
      </c>
      <c r="T1836" s="5"/>
      <c r="U1836" s="5" t="s">
        <v>1422</v>
      </c>
      <c r="V1836" s="1" t="s">
        <v>35</v>
      </c>
      <c r="W1836" s="1" t="s">
        <v>3535</v>
      </c>
      <c r="X1836" s="1"/>
      <c r="Y1836" s="1"/>
      <c r="Z1836" s="4">
        <v>42480</v>
      </c>
      <c r="AA1836" s="1" t="s">
        <v>55</v>
      </c>
      <c r="AB1836" s="1"/>
      <c r="AC1836" s="1"/>
      <c r="AD1836" s="8" t="s">
        <v>3536</v>
      </c>
    </row>
    <row r="1837" spans="2:30" ht="15" customHeight="1" outlineLevel="5" x14ac:dyDescent="0.25">
      <c r="B1837" s="3"/>
      <c r="C1837" s="1"/>
      <c r="D1837" s="1"/>
      <c r="E1837" s="1"/>
      <c r="F1837" s="1"/>
      <c r="G1837" s="1" t="s">
        <v>8</v>
      </c>
      <c r="H1837" s="188">
        <v>42480</v>
      </c>
      <c r="I1837" s="1" t="s">
        <v>3537</v>
      </c>
      <c r="J1837" s="2" t="s">
        <v>67</v>
      </c>
      <c r="K1837" s="1" t="s">
        <v>53</v>
      </c>
      <c r="L1837" s="1" t="s">
        <v>51</v>
      </c>
      <c r="M1837" s="1" t="s">
        <v>20</v>
      </c>
      <c r="N1837" s="1" t="s">
        <v>54</v>
      </c>
      <c r="O1837" s="7">
        <v>0</v>
      </c>
      <c r="P1837" s="7">
        <v>2479.89</v>
      </c>
      <c r="Q1837" s="7">
        <f t="shared" si="61"/>
        <v>-2479.89</v>
      </c>
      <c r="R1837" s="6" t="s">
        <v>31</v>
      </c>
      <c r="S1837" s="5" t="s">
        <v>3534</v>
      </c>
      <c r="T1837" s="5"/>
      <c r="U1837" s="5" t="s">
        <v>1422</v>
      </c>
      <c r="V1837" s="1" t="s">
        <v>35</v>
      </c>
      <c r="W1837" s="1" t="s">
        <v>3538</v>
      </c>
      <c r="X1837" s="1"/>
      <c r="Y1837" s="1"/>
      <c r="Z1837" s="4">
        <v>42480</v>
      </c>
      <c r="AA1837" s="1" t="s">
        <v>55</v>
      </c>
      <c r="AB1837" s="1"/>
      <c r="AC1837" s="1"/>
      <c r="AD1837" s="8" t="s">
        <v>3539</v>
      </c>
    </row>
    <row r="1838" spans="2:30" ht="15" customHeight="1" outlineLevel="5" x14ac:dyDescent="0.25">
      <c r="B1838" s="3"/>
      <c r="C1838" s="1"/>
      <c r="D1838" s="1"/>
      <c r="E1838" s="1"/>
      <c r="F1838" s="1"/>
      <c r="G1838" s="1" t="s">
        <v>8</v>
      </c>
      <c r="H1838" s="188">
        <v>42480</v>
      </c>
      <c r="I1838" s="1" t="s">
        <v>3540</v>
      </c>
      <c r="J1838" s="2" t="s">
        <v>67</v>
      </c>
      <c r="K1838" s="1" t="s">
        <v>53</v>
      </c>
      <c r="L1838" s="1" t="s">
        <v>51</v>
      </c>
      <c r="M1838" s="1" t="s">
        <v>20</v>
      </c>
      <c r="N1838" s="1" t="s">
        <v>54</v>
      </c>
      <c r="O1838" s="7">
        <v>0</v>
      </c>
      <c r="P1838" s="7">
        <v>2370.37</v>
      </c>
      <c r="Q1838" s="7">
        <f t="shared" si="61"/>
        <v>-2370.37</v>
      </c>
      <c r="R1838" s="6" t="s">
        <v>31</v>
      </c>
      <c r="S1838" s="5" t="s">
        <v>3534</v>
      </c>
      <c r="T1838" s="5"/>
      <c r="U1838" s="5" t="s">
        <v>1422</v>
      </c>
      <c r="V1838" s="1" t="s">
        <v>28</v>
      </c>
      <c r="W1838" s="1" t="s">
        <v>3541</v>
      </c>
      <c r="X1838" s="1"/>
      <c r="Y1838" s="1"/>
      <c r="Z1838" s="4">
        <v>42480</v>
      </c>
      <c r="AA1838" s="1" t="s">
        <v>55</v>
      </c>
      <c r="AB1838" s="1"/>
      <c r="AC1838" s="1"/>
      <c r="AD1838" s="8" t="s">
        <v>3542</v>
      </c>
    </row>
    <row r="1839" spans="2:30" ht="15" customHeight="1" outlineLevel="5" x14ac:dyDescent="0.25">
      <c r="B1839" s="3"/>
      <c r="C1839" s="1"/>
      <c r="D1839" s="1"/>
      <c r="E1839" s="1"/>
      <c r="F1839" s="1"/>
      <c r="G1839" s="1" t="s">
        <v>8</v>
      </c>
      <c r="H1839" s="188">
        <v>42480</v>
      </c>
      <c r="I1839" s="1" t="s">
        <v>3543</v>
      </c>
      <c r="J1839" s="2" t="s">
        <v>67</v>
      </c>
      <c r="K1839" s="1" t="s">
        <v>53</v>
      </c>
      <c r="L1839" s="1" t="s">
        <v>34</v>
      </c>
      <c r="M1839" s="1" t="s">
        <v>20</v>
      </c>
      <c r="N1839" s="1" t="s">
        <v>54</v>
      </c>
      <c r="O1839" s="7">
        <v>0</v>
      </c>
      <c r="P1839" s="7">
        <v>1599.96</v>
      </c>
      <c r="Q1839" s="7">
        <f t="shared" si="61"/>
        <v>-1599.96</v>
      </c>
      <c r="R1839" s="6" t="s">
        <v>31</v>
      </c>
      <c r="S1839" s="5" t="s">
        <v>3534</v>
      </c>
      <c r="T1839" s="5"/>
      <c r="U1839" s="5" t="s">
        <v>1422</v>
      </c>
      <c r="V1839" s="1" t="s">
        <v>35</v>
      </c>
      <c r="W1839" s="1" t="s">
        <v>3544</v>
      </c>
      <c r="X1839" s="1"/>
      <c r="Y1839" s="1"/>
      <c r="Z1839" s="4">
        <v>42480</v>
      </c>
      <c r="AA1839" s="1" t="s">
        <v>55</v>
      </c>
      <c r="AB1839" s="1"/>
      <c r="AC1839" s="1"/>
      <c r="AD1839" s="8" t="s">
        <v>3545</v>
      </c>
    </row>
    <row r="1840" spans="2:30" outlineLevel="5" x14ac:dyDescent="0.25">
      <c r="B1840" s="3"/>
      <c r="C1840" s="1"/>
      <c r="D1840" s="1"/>
      <c r="E1840" s="1"/>
      <c r="F1840" s="1"/>
      <c r="G1840" s="1" t="s">
        <v>1842</v>
      </c>
      <c r="H1840" s="188">
        <v>42465</v>
      </c>
      <c r="I1840" s="1" t="s">
        <v>3546</v>
      </c>
      <c r="J1840" s="2" t="s">
        <v>67</v>
      </c>
      <c r="K1840" s="1" t="s">
        <v>36</v>
      </c>
      <c r="L1840" s="1" t="s">
        <v>51</v>
      </c>
      <c r="M1840" s="1" t="s">
        <v>21</v>
      </c>
      <c r="N1840" s="1" t="s">
        <v>11</v>
      </c>
      <c r="O1840" s="7">
        <v>30022.33</v>
      </c>
      <c r="P1840" s="7">
        <v>0</v>
      </c>
      <c r="Q1840" s="7">
        <f t="shared" si="61"/>
        <v>30022.33</v>
      </c>
      <c r="R1840" s="6" t="s">
        <v>31</v>
      </c>
      <c r="S1840" s="5" t="s">
        <v>25</v>
      </c>
      <c r="T1840" s="5" t="s">
        <v>715</v>
      </c>
      <c r="U1840" s="5" t="s">
        <v>2386</v>
      </c>
      <c r="V1840" s="1" t="s">
        <v>28</v>
      </c>
      <c r="W1840" s="1" t="s">
        <v>3547</v>
      </c>
      <c r="X1840" s="1"/>
      <c r="Y1840" s="1"/>
      <c r="Z1840" s="4">
        <v>42465</v>
      </c>
      <c r="AA1840" s="1" t="s">
        <v>2</v>
      </c>
      <c r="AB1840" s="1" t="s">
        <v>3548</v>
      </c>
      <c r="AC1840" s="1" t="s">
        <v>3549</v>
      </c>
      <c r="AD1840" s="8"/>
    </row>
    <row r="1841" spans="2:30" outlineLevel="5" x14ac:dyDescent="0.25">
      <c r="B1841" s="3"/>
      <c r="C1841" s="1"/>
      <c r="D1841" s="1"/>
      <c r="E1841" s="1"/>
      <c r="F1841" s="1"/>
      <c r="G1841" s="1" t="s">
        <v>1842</v>
      </c>
      <c r="H1841" s="188">
        <v>42465</v>
      </c>
      <c r="I1841" s="1" t="s">
        <v>3550</v>
      </c>
      <c r="J1841" s="2" t="s">
        <v>67</v>
      </c>
      <c r="K1841" s="1" t="s">
        <v>36</v>
      </c>
      <c r="L1841" s="1" t="s">
        <v>20</v>
      </c>
      <c r="M1841" s="1" t="s">
        <v>21</v>
      </c>
      <c r="N1841" s="1" t="s">
        <v>11</v>
      </c>
      <c r="O1841" s="7">
        <v>2546.25</v>
      </c>
      <c r="P1841" s="7">
        <v>0</v>
      </c>
      <c r="Q1841" s="7">
        <f t="shared" si="61"/>
        <v>2546.25</v>
      </c>
      <c r="R1841" s="6" t="s">
        <v>31</v>
      </c>
      <c r="S1841" s="5" t="s">
        <v>32</v>
      </c>
      <c r="T1841" s="5" t="s">
        <v>1788</v>
      </c>
      <c r="U1841" s="5" t="s">
        <v>1281</v>
      </c>
      <c r="V1841" s="1" t="s">
        <v>28</v>
      </c>
      <c r="W1841" s="1" t="s">
        <v>1439</v>
      </c>
      <c r="X1841" s="1"/>
      <c r="Y1841" s="1"/>
      <c r="Z1841" s="4">
        <v>42465</v>
      </c>
      <c r="AA1841" s="1" t="s">
        <v>2</v>
      </c>
      <c r="AB1841" s="1" t="s">
        <v>3551</v>
      </c>
      <c r="AC1841" s="1" t="s">
        <v>3552</v>
      </c>
      <c r="AD1841" s="8"/>
    </row>
    <row r="1842" spans="2:30" outlineLevel="5" x14ac:dyDescent="0.25">
      <c r="B1842" s="3"/>
      <c r="C1842" s="1"/>
      <c r="D1842" s="1"/>
      <c r="E1842" s="1"/>
      <c r="F1842" s="1"/>
      <c r="G1842" s="1" t="s">
        <v>1842</v>
      </c>
      <c r="H1842" s="188">
        <v>42475</v>
      </c>
      <c r="I1842" s="1" t="s">
        <v>3553</v>
      </c>
      <c r="J1842" s="2" t="s">
        <v>67</v>
      </c>
      <c r="K1842" s="1" t="s">
        <v>36</v>
      </c>
      <c r="L1842" s="1" t="s">
        <v>20</v>
      </c>
      <c r="M1842" s="1" t="s">
        <v>21</v>
      </c>
      <c r="N1842" s="1" t="s">
        <v>11</v>
      </c>
      <c r="O1842" s="7">
        <v>10666.67</v>
      </c>
      <c r="P1842" s="7">
        <v>0</v>
      </c>
      <c r="Q1842" s="7">
        <f t="shared" si="61"/>
        <v>10666.67</v>
      </c>
      <c r="R1842" s="6" t="s">
        <v>31</v>
      </c>
      <c r="S1842" s="5" t="s">
        <v>25</v>
      </c>
      <c r="T1842" s="5" t="s">
        <v>715</v>
      </c>
      <c r="U1842" s="5" t="s">
        <v>2386</v>
      </c>
      <c r="V1842" s="1" t="s">
        <v>28</v>
      </c>
      <c r="W1842" s="1" t="s">
        <v>1442</v>
      </c>
      <c r="X1842" s="1"/>
      <c r="Y1842" s="1"/>
      <c r="Z1842" s="4">
        <v>42475</v>
      </c>
      <c r="AA1842" s="1" t="s">
        <v>2</v>
      </c>
      <c r="AB1842" s="1" t="s">
        <v>3554</v>
      </c>
      <c r="AC1842" s="1" t="s">
        <v>3555</v>
      </c>
      <c r="AD1842" s="8"/>
    </row>
    <row r="1843" spans="2:30" outlineLevel="5" x14ac:dyDescent="0.25">
      <c r="B1843" s="3"/>
      <c r="C1843" s="1"/>
      <c r="D1843" s="1"/>
      <c r="E1843" s="1"/>
      <c r="F1843" s="1"/>
      <c r="G1843" s="1" t="s">
        <v>1842</v>
      </c>
      <c r="H1843" s="188">
        <v>42482</v>
      </c>
      <c r="I1843" s="1" t="s">
        <v>3556</v>
      </c>
      <c r="J1843" s="2" t="s">
        <v>67</v>
      </c>
      <c r="K1843" s="1" t="s">
        <v>36</v>
      </c>
      <c r="L1843" s="1" t="s">
        <v>20</v>
      </c>
      <c r="M1843" s="1" t="s">
        <v>21</v>
      </c>
      <c r="N1843" s="1" t="s">
        <v>11</v>
      </c>
      <c r="O1843" s="7">
        <v>55669.26</v>
      </c>
      <c r="P1843" s="7">
        <v>0</v>
      </c>
      <c r="Q1843" s="7">
        <f t="shared" si="61"/>
        <v>55669.26</v>
      </c>
      <c r="R1843" s="6" t="s">
        <v>31</v>
      </c>
      <c r="S1843" s="5" t="s">
        <v>32</v>
      </c>
      <c r="T1843" s="5" t="s">
        <v>1788</v>
      </c>
      <c r="U1843" s="5" t="s">
        <v>1281</v>
      </c>
      <c r="V1843" s="1" t="s">
        <v>28</v>
      </c>
      <c r="W1843" s="1" t="s">
        <v>3557</v>
      </c>
      <c r="X1843" s="1"/>
      <c r="Y1843" s="1"/>
      <c r="Z1843" s="4">
        <v>42482</v>
      </c>
      <c r="AA1843" s="1" t="s">
        <v>2</v>
      </c>
      <c r="AB1843" s="1" t="s">
        <v>3558</v>
      </c>
      <c r="AC1843" s="1" t="s">
        <v>3559</v>
      </c>
      <c r="AD1843" s="8"/>
    </row>
    <row r="1844" spans="2:30" outlineLevel="5" x14ac:dyDescent="0.25">
      <c r="B1844" s="3"/>
      <c r="C1844" s="1"/>
      <c r="D1844" s="1"/>
      <c r="E1844" s="1"/>
      <c r="F1844" s="1"/>
      <c r="G1844" s="1" t="s">
        <v>1842</v>
      </c>
      <c r="H1844" s="188">
        <v>42482</v>
      </c>
      <c r="I1844" s="1" t="s">
        <v>3560</v>
      </c>
      <c r="J1844" s="2" t="s">
        <v>67</v>
      </c>
      <c r="K1844" s="1" t="s">
        <v>36</v>
      </c>
      <c r="L1844" s="1" t="s">
        <v>20</v>
      </c>
      <c r="M1844" s="1" t="s">
        <v>21</v>
      </c>
      <c r="N1844" s="1" t="s">
        <v>11</v>
      </c>
      <c r="O1844" s="7">
        <v>1653.38</v>
      </c>
      <c r="P1844" s="7">
        <v>0</v>
      </c>
      <c r="Q1844" s="7">
        <f t="shared" si="61"/>
        <v>1653.38</v>
      </c>
      <c r="R1844" s="6" t="s">
        <v>31</v>
      </c>
      <c r="S1844" s="5" t="s">
        <v>32</v>
      </c>
      <c r="T1844" s="5" t="s">
        <v>1788</v>
      </c>
      <c r="U1844" s="5" t="s">
        <v>1281</v>
      </c>
      <c r="V1844" s="1" t="s">
        <v>28</v>
      </c>
      <c r="W1844" s="1" t="s">
        <v>3561</v>
      </c>
      <c r="X1844" s="1"/>
      <c r="Y1844" s="1"/>
      <c r="Z1844" s="4">
        <v>42482</v>
      </c>
      <c r="AA1844" s="1" t="s">
        <v>2</v>
      </c>
      <c r="AB1844" s="1" t="s">
        <v>3562</v>
      </c>
      <c r="AC1844" s="1" t="s">
        <v>3563</v>
      </c>
      <c r="AD1844" s="8"/>
    </row>
    <row r="1845" spans="2:30" outlineLevel="5" x14ac:dyDescent="0.25">
      <c r="B1845" s="3"/>
      <c r="C1845" s="1"/>
      <c r="D1845" s="1"/>
      <c r="E1845" s="1"/>
      <c r="F1845" s="1"/>
      <c r="G1845" s="1" t="s">
        <v>1842</v>
      </c>
      <c r="H1845" s="188">
        <v>42482</v>
      </c>
      <c r="I1845" s="1" t="s">
        <v>3564</v>
      </c>
      <c r="J1845" s="2" t="s">
        <v>67</v>
      </c>
      <c r="K1845" s="1" t="s">
        <v>36</v>
      </c>
      <c r="L1845" s="1" t="s">
        <v>20</v>
      </c>
      <c r="M1845" s="1" t="s">
        <v>21</v>
      </c>
      <c r="N1845" s="1" t="s">
        <v>11</v>
      </c>
      <c r="O1845" s="7">
        <v>3306.76</v>
      </c>
      <c r="P1845" s="7">
        <v>0</v>
      </c>
      <c r="Q1845" s="7">
        <f t="shared" si="61"/>
        <v>3306.76</v>
      </c>
      <c r="R1845" s="6" t="s">
        <v>31</v>
      </c>
      <c r="S1845" s="5" t="s">
        <v>32</v>
      </c>
      <c r="T1845" s="5" t="s">
        <v>1788</v>
      </c>
      <c r="U1845" s="5" t="s">
        <v>1281</v>
      </c>
      <c r="V1845" s="1" t="s">
        <v>28</v>
      </c>
      <c r="W1845" s="1" t="s">
        <v>3565</v>
      </c>
      <c r="X1845" s="1"/>
      <c r="Y1845" s="1"/>
      <c r="Z1845" s="4">
        <v>42482</v>
      </c>
      <c r="AA1845" s="1" t="s">
        <v>2</v>
      </c>
      <c r="AB1845" s="1" t="s">
        <v>3566</v>
      </c>
      <c r="AC1845" s="1" t="s">
        <v>3567</v>
      </c>
      <c r="AD1845" s="8"/>
    </row>
    <row r="1846" spans="2:30" outlineLevel="5" x14ac:dyDescent="0.25">
      <c r="B1846" s="3"/>
      <c r="C1846" s="1"/>
      <c r="D1846" s="1"/>
      <c r="E1846" s="1"/>
      <c r="F1846" s="1"/>
      <c r="G1846" s="1" t="s">
        <v>1842</v>
      </c>
      <c r="H1846" s="188">
        <v>42482</v>
      </c>
      <c r="I1846" s="1" t="s">
        <v>3568</v>
      </c>
      <c r="J1846" s="2" t="s">
        <v>67</v>
      </c>
      <c r="K1846" s="1" t="s">
        <v>36</v>
      </c>
      <c r="L1846" s="1" t="s">
        <v>20</v>
      </c>
      <c r="M1846" s="1" t="s">
        <v>21</v>
      </c>
      <c r="N1846" s="1" t="s">
        <v>11</v>
      </c>
      <c r="O1846" s="7">
        <v>3093.4</v>
      </c>
      <c r="P1846" s="7">
        <v>0</v>
      </c>
      <c r="Q1846" s="7">
        <f t="shared" si="61"/>
        <v>3093.4</v>
      </c>
      <c r="R1846" s="6" t="s">
        <v>31</v>
      </c>
      <c r="S1846" s="5" t="s">
        <v>32</v>
      </c>
      <c r="T1846" s="5" t="s">
        <v>1788</v>
      </c>
      <c r="U1846" s="5" t="s">
        <v>1281</v>
      </c>
      <c r="V1846" s="1" t="s">
        <v>28</v>
      </c>
      <c r="W1846" s="1" t="s">
        <v>3569</v>
      </c>
      <c r="X1846" s="1"/>
      <c r="Y1846" s="1"/>
      <c r="Z1846" s="4">
        <v>42482</v>
      </c>
      <c r="AA1846" s="1" t="s">
        <v>2</v>
      </c>
      <c r="AB1846" s="1" t="s">
        <v>3570</v>
      </c>
      <c r="AC1846" s="1" t="s">
        <v>3571</v>
      </c>
      <c r="AD1846" s="8"/>
    </row>
    <row r="1847" spans="2:30" outlineLevel="5" x14ac:dyDescent="0.25">
      <c r="B1847" s="3"/>
      <c r="C1847" s="1"/>
      <c r="D1847" s="1"/>
      <c r="E1847" s="1"/>
      <c r="F1847" s="1"/>
      <c r="G1847" s="1" t="s">
        <v>1842</v>
      </c>
      <c r="H1847" s="188">
        <v>42482</v>
      </c>
      <c r="I1847" s="1" t="s">
        <v>3572</v>
      </c>
      <c r="J1847" s="2" t="s">
        <v>67</v>
      </c>
      <c r="K1847" s="1" t="s">
        <v>36</v>
      </c>
      <c r="L1847" s="1" t="s">
        <v>20</v>
      </c>
      <c r="M1847" s="1" t="s">
        <v>21</v>
      </c>
      <c r="N1847" s="1" t="s">
        <v>11</v>
      </c>
      <c r="O1847" s="7">
        <v>1380.1</v>
      </c>
      <c r="P1847" s="7">
        <v>0</v>
      </c>
      <c r="Q1847" s="7">
        <f t="shared" si="61"/>
        <v>1380.1</v>
      </c>
      <c r="R1847" s="6" t="s">
        <v>31</v>
      </c>
      <c r="S1847" s="5" t="s">
        <v>32</v>
      </c>
      <c r="T1847" s="5" t="s">
        <v>1788</v>
      </c>
      <c r="U1847" s="5" t="s">
        <v>1281</v>
      </c>
      <c r="V1847" s="1" t="s">
        <v>28</v>
      </c>
      <c r="W1847" s="1" t="s">
        <v>3573</v>
      </c>
      <c r="X1847" s="1"/>
      <c r="Y1847" s="1"/>
      <c r="Z1847" s="4">
        <v>42482</v>
      </c>
      <c r="AA1847" s="1" t="s">
        <v>2</v>
      </c>
      <c r="AB1847" s="1" t="s">
        <v>3574</v>
      </c>
      <c r="AC1847" s="1" t="s">
        <v>3575</v>
      </c>
      <c r="AD1847" s="8"/>
    </row>
    <row r="1848" spans="2:30" outlineLevel="5" x14ac:dyDescent="0.25">
      <c r="B1848" s="3"/>
      <c r="C1848" s="1"/>
      <c r="D1848" s="1"/>
      <c r="E1848" s="1"/>
      <c r="F1848" s="1"/>
      <c r="G1848" s="1" t="s">
        <v>1842</v>
      </c>
      <c r="H1848" s="188">
        <v>42482</v>
      </c>
      <c r="I1848" s="1" t="s">
        <v>3576</v>
      </c>
      <c r="J1848" s="2" t="s">
        <v>67</v>
      </c>
      <c r="K1848" s="1" t="s">
        <v>36</v>
      </c>
      <c r="L1848" s="1" t="s">
        <v>20</v>
      </c>
      <c r="M1848" s="1" t="s">
        <v>21</v>
      </c>
      <c r="N1848" s="1" t="s">
        <v>11</v>
      </c>
      <c r="O1848" s="7">
        <v>5887.02</v>
      </c>
      <c r="P1848" s="7">
        <v>0</v>
      </c>
      <c r="Q1848" s="7">
        <f t="shared" si="61"/>
        <v>5887.02</v>
      </c>
      <c r="R1848" s="6" t="s">
        <v>31</v>
      </c>
      <c r="S1848" s="5" t="s">
        <v>32</v>
      </c>
      <c r="T1848" s="5" t="s">
        <v>1788</v>
      </c>
      <c r="U1848" s="5" t="s">
        <v>1281</v>
      </c>
      <c r="V1848" s="1" t="s">
        <v>28</v>
      </c>
      <c r="W1848" s="1" t="s">
        <v>3577</v>
      </c>
      <c r="X1848" s="1"/>
      <c r="Y1848" s="1"/>
      <c r="Z1848" s="4">
        <v>42482</v>
      </c>
      <c r="AA1848" s="1" t="s">
        <v>2</v>
      </c>
      <c r="AB1848" s="1" t="s">
        <v>3578</v>
      </c>
      <c r="AC1848" s="1" t="s">
        <v>3579</v>
      </c>
      <c r="AD1848" s="8"/>
    </row>
    <row r="1849" spans="2:30" outlineLevel="5" x14ac:dyDescent="0.25">
      <c r="B1849" s="3"/>
      <c r="C1849" s="1"/>
      <c r="D1849" s="1"/>
      <c r="E1849" s="1"/>
      <c r="F1849" s="1"/>
      <c r="G1849" s="1" t="s">
        <v>1842</v>
      </c>
      <c r="H1849" s="188">
        <v>42489</v>
      </c>
      <c r="I1849" s="1" t="s">
        <v>3580</v>
      </c>
      <c r="J1849" s="2" t="s">
        <v>67</v>
      </c>
      <c r="K1849" s="1" t="s">
        <v>36</v>
      </c>
      <c r="L1849" s="1" t="s">
        <v>20</v>
      </c>
      <c r="M1849" s="1" t="s">
        <v>21</v>
      </c>
      <c r="N1849" s="1" t="s">
        <v>11</v>
      </c>
      <c r="O1849" s="7">
        <v>93140.59</v>
      </c>
      <c r="P1849" s="7">
        <v>0</v>
      </c>
      <c r="Q1849" s="7">
        <f t="shared" si="61"/>
        <v>93140.59</v>
      </c>
      <c r="R1849" s="6" t="s">
        <v>31</v>
      </c>
      <c r="S1849" s="5" t="s">
        <v>25</v>
      </c>
      <c r="T1849" s="5" t="s">
        <v>715</v>
      </c>
      <c r="U1849" s="5" t="s">
        <v>2386</v>
      </c>
      <c r="V1849" s="1" t="s">
        <v>28</v>
      </c>
      <c r="W1849" s="1" t="s">
        <v>3581</v>
      </c>
      <c r="X1849" s="1"/>
      <c r="Y1849" s="1"/>
      <c r="Z1849" s="4">
        <v>42489</v>
      </c>
      <c r="AA1849" s="1" t="s">
        <v>2</v>
      </c>
      <c r="AB1849" s="1" t="s">
        <v>3582</v>
      </c>
      <c r="AC1849" s="1" t="s">
        <v>3583</v>
      </c>
      <c r="AD1849" s="8"/>
    </row>
    <row r="1850" spans="2:30" outlineLevel="5" x14ac:dyDescent="0.25">
      <c r="B1850" s="3"/>
      <c r="C1850" s="1"/>
      <c r="D1850" s="1"/>
      <c r="E1850" s="1"/>
      <c r="F1850" s="1"/>
      <c r="G1850" s="1" t="s">
        <v>1842</v>
      </c>
      <c r="H1850" s="188">
        <v>42486</v>
      </c>
      <c r="I1850" s="1" t="s">
        <v>3584</v>
      </c>
      <c r="J1850" s="2" t="s">
        <v>67</v>
      </c>
      <c r="K1850" s="1" t="s">
        <v>36</v>
      </c>
      <c r="L1850" s="1" t="s">
        <v>20</v>
      </c>
      <c r="M1850" s="1" t="s">
        <v>21</v>
      </c>
      <c r="N1850" s="1" t="s">
        <v>11</v>
      </c>
      <c r="O1850" s="7">
        <v>4500</v>
      </c>
      <c r="P1850" s="7">
        <v>0</v>
      </c>
      <c r="Q1850" s="7">
        <f t="shared" si="61"/>
        <v>4500</v>
      </c>
      <c r="R1850" s="6" t="s">
        <v>31</v>
      </c>
      <c r="S1850" s="5" t="s">
        <v>32</v>
      </c>
      <c r="T1850" s="5" t="s">
        <v>1788</v>
      </c>
      <c r="U1850" s="5" t="s">
        <v>1281</v>
      </c>
      <c r="V1850" s="1" t="s">
        <v>28</v>
      </c>
      <c r="W1850" s="1" t="s">
        <v>3585</v>
      </c>
      <c r="X1850" s="1"/>
      <c r="Y1850" s="1"/>
      <c r="Z1850" s="4">
        <v>42486</v>
      </c>
      <c r="AA1850" s="1" t="s">
        <v>2</v>
      </c>
      <c r="AB1850" s="1" t="s">
        <v>3586</v>
      </c>
      <c r="AC1850" s="1" t="s">
        <v>3587</v>
      </c>
      <c r="AD1850" s="8"/>
    </row>
    <row r="1851" spans="2:30" outlineLevel="5" x14ac:dyDescent="0.25">
      <c r="B1851" s="3"/>
      <c r="C1851" s="1"/>
      <c r="D1851" s="1"/>
      <c r="E1851" s="1"/>
      <c r="F1851" s="1"/>
      <c r="G1851" s="1" t="s">
        <v>1842</v>
      </c>
      <c r="H1851" s="188">
        <v>42486</v>
      </c>
      <c r="I1851" s="1" t="s">
        <v>3588</v>
      </c>
      <c r="J1851" s="2" t="s">
        <v>67</v>
      </c>
      <c r="K1851" s="1" t="s">
        <v>36</v>
      </c>
      <c r="L1851" s="1" t="s">
        <v>20</v>
      </c>
      <c r="M1851" s="1" t="s">
        <v>21</v>
      </c>
      <c r="N1851" s="1" t="s">
        <v>11</v>
      </c>
      <c r="O1851" s="7">
        <v>5347.33</v>
      </c>
      <c r="P1851" s="7">
        <v>0</v>
      </c>
      <c r="Q1851" s="7">
        <f t="shared" si="61"/>
        <v>5347.33</v>
      </c>
      <c r="R1851" s="6" t="s">
        <v>31</v>
      </c>
      <c r="S1851" s="5" t="s">
        <v>32</v>
      </c>
      <c r="T1851" s="5" t="s">
        <v>1788</v>
      </c>
      <c r="U1851" s="5" t="s">
        <v>1281</v>
      </c>
      <c r="V1851" s="1" t="s">
        <v>28</v>
      </c>
      <c r="W1851" s="1" t="s">
        <v>3589</v>
      </c>
      <c r="X1851" s="1"/>
      <c r="Y1851" s="1"/>
      <c r="Z1851" s="4">
        <v>42486</v>
      </c>
      <c r="AA1851" s="1" t="s">
        <v>2</v>
      </c>
      <c r="AB1851" s="1" t="s">
        <v>3590</v>
      </c>
      <c r="AC1851" s="1" t="s">
        <v>3591</v>
      </c>
      <c r="AD1851" s="8"/>
    </row>
    <row r="1852" spans="2:30" outlineLevel="5" x14ac:dyDescent="0.25">
      <c r="B1852" s="3"/>
      <c r="C1852" s="1"/>
      <c r="D1852" s="1"/>
      <c r="E1852" s="1"/>
      <c r="F1852" s="1"/>
      <c r="G1852" s="1" t="s">
        <v>1842</v>
      </c>
      <c r="H1852" s="188">
        <v>42486</v>
      </c>
      <c r="I1852" s="1" t="s">
        <v>3592</v>
      </c>
      <c r="J1852" s="2" t="s">
        <v>67</v>
      </c>
      <c r="K1852" s="1" t="s">
        <v>36</v>
      </c>
      <c r="L1852" s="1" t="s">
        <v>20</v>
      </c>
      <c r="M1852" s="1" t="s">
        <v>21</v>
      </c>
      <c r="N1852" s="1" t="s">
        <v>11</v>
      </c>
      <c r="O1852" s="7">
        <v>7632.2</v>
      </c>
      <c r="P1852" s="7">
        <v>0</v>
      </c>
      <c r="Q1852" s="7">
        <f t="shared" si="61"/>
        <v>7632.2</v>
      </c>
      <c r="R1852" s="6" t="s">
        <v>31</v>
      </c>
      <c r="S1852" s="5" t="s">
        <v>25</v>
      </c>
      <c r="T1852" s="5" t="s">
        <v>715</v>
      </c>
      <c r="U1852" s="5" t="s">
        <v>2386</v>
      </c>
      <c r="V1852" s="1" t="s">
        <v>28</v>
      </c>
      <c r="W1852" s="1" t="s">
        <v>3593</v>
      </c>
      <c r="X1852" s="1"/>
      <c r="Y1852" s="1"/>
      <c r="Z1852" s="4">
        <v>42486</v>
      </c>
      <c r="AA1852" s="1" t="s">
        <v>2</v>
      </c>
      <c r="AB1852" s="1" t="s">
        <v>3594</v>
      </c>
      <c r="AC1852" s="1" t="s">
        <v>3595</v>
      </c>
      <c r="AD1852" s="8"/>
    </row>
    <row r="1853" spans="2:30" outlineLevel="5" x14ac:dyDescent="0.25">
      <c r="B1853" s="3"/>
      <c r="C1853" s="1"/>
      <c r="D1853" s="1"/>
      <c r="E1853" s="1"/>
      <c r="F1853" s="1"/>
      <c r="G1853" s="1" t="s">
        <v>1842</v>
      </c>
      <c r="H1853" s="188">
        <v>42487</v>
      </c>
      <c r="I1853" s="1" t="s">
        <v>3596</v>
      </c>
      <c r="J1853" s="2" t="s">
        <v>67</v>
      </c>
      <c r="K1853" s="1" t="s">
        <v>36</v>
      </c>
      <c r="L1853" s="1" t="s">
        <v>20</v>
      </c>
      <c r="M1853" s="1" t="s">
        <v>21</v>
      </c>
      <c r="N1853" s="1" t="s">
        <v>11</v>
      </c>
      <c r="O1853" s="7">
        <v>9376.26</v>
      </c>
      <c r="P1853" s="7">
        <v>0</v>
      </c>
      <c r="Q1853" s="7">
        <f t="shared" si="61"/>
        <v>9376.26</v>
      </c>
      <c r="R1853" s="6" t="s">
        <v>31</v>
      </c>
      <c r="S1853" s="5" t="s">
        <v>25</v>
      </c>
      <c r="T1853" s="5" t="s">
        <v>716</v>
      </c>
      <c r="U1853" s="5" t="s">
        <v>2391</v>
      </c>
      <c r="V1853" s="1" t="s">
        <v>28</v>
      </c>
      <c r="W1853" s="1" t="s">
        <v>3597</v>
      </c>
      <c r="X1853" s="1"/>
      <c r="Y1853" s="1"/>
      <c r="Z1853" s="4">
        <v>42487</v>
      </c>
      <c r="AA1853" s="1" t="s">
        <v>2</v>
      </c>
      <c r="AB1853" s="1" t="s">
        <v>3598</v>
      </c>
      <c r="AC1853" s="1" t="s">
        <v>3599</v>
      </c>
      <c r="AD1853" s="8"/>
    </row>
    <row r="1854" spans="2:30" outlineLevel="5" x14ac:dyDescent="0.25">
      <c r="B1854" s="3"/>
      <c r="C1854" s="1"/>
      <c r="D1854" s="1"/>
      <c r="E1854" s="1"/>
      <c r="F1854" s="1"/>
      <c r="G1854" s="1" t="s">
        <v>1842</v>
      </c>
      <c r="H1854" s="188">
        <v>42484</v>
      </c>
      <c r="I1854" s="1" t="s">
        <v>3600</v>
      </c>
      <c r="J1854" s="2" t="s">
        <v>67</v>
      </c>
      <c r="K1854" s="1" t="s">
        <v>36</v>
      </c>
      <c r="L1854" s="1" t="s">
        <v>20</v>
      </c>
      <c r="M1854" s="1" t="s">
        <v>21</v>
      </c>
      <c r="N1854" s="1" t="s">
        <v>11</v>
      </c>
      <c r="O1854" s="7">
        <v>50726.83</v>
      </c>
      <c r="P1854" s="7">
        <v>0</v>
      </c>
      <c r="Q1854" s="7">
        <f t="shared" si="61"/>
        <v>50726.83</v>
      </c>
      <c r="R1854" s="6" t="s">
        <v>31</v>
      </c>
      <c r="S1854" s="5" t="s">
        <v>25</v>
      </c>
      <c r="T1854" s="5" t="s">
        <v>716</v>
      </c>
      <c r="U1854" s="5" t="s">
        <v>2391</v>
      </c>
      <c r="V1854" s="1" t="s">
        <v>28</v>
      </c>
      <c r="W1854" s="1" t="s">
        <v>3601</v>
      </c>
      <c r="X1854" s="1"/>
      <c r="Y1854" s="1"/>
      <c r="Z1854" s="4">
        <v>42484</v>
      </c>
      <c r="AA1854" s="1" t="s">
        <v>2</v>
      </c>
      <c r="AB1854" s="1" t="s">
        <v>3602</v>
      </c>
      <c r="AC1854" s="1" t="s">
        <v>3603</v>
      </c>
      <c r="AD1854" s="8"/>
    </row>
    <row r="1855" spans="2:30" outlineLevel="5" x14ac:dyDescent="0.25">
      <c r="B1855" s="3"/>
      <c r="C1855" s="1"/>
      <c r="D1855" s="1"/>
      <c r="E1855" s="1"/>
      <c r="F1855" s="1"/>
      <c r="G1855" s="1" t="s">
        <v>1842</v>
      </c>
      <c r="H1855" s="188">
        <v>42487</v>
      </c>
      <c r="I1855" s="1" t="s">
        <v>3604</v>
      </c>
      <c r="J1855" s="2" t="s">
        <v>67</v>
      </c>
      <c r="K1855" s="1" t="s">
        <v>36</v>
      </c>
      <c r="L1855" s="1" t="s">
        <v>20</v>
      </c>
      <c r="M1855" s="1" t="s">
        <v>21</v>
      </c>
      <c r="N1855" s="1" t="s">
        <v>11</v>
      </c>
      <c r="O1855" s="7">
        <v>2070.98</v>
      </c>
      <c r="P1855" s="7">
        <v>0</v>
      </c>
      <c r="Q1855" s="7">
        <f t="shared" si="61"/>
        <v>2070.98</v>
      </c>
      <c r="R1855" s="6" t="s">
        <v>31</v>
      </c>
      <c r="S1855" s="5" t="s">
        <v>25</v>
      </c>
      <c r="T1855" s="5" t="s">
        <v>716</v>
      </c>
      <c r="U1855" s="5" t="s">
        <v>2391</v>
      </c>
      <c r="V1855" s="1" t="s">
        <v>28</v>
      </c>
      <c r="W1855" s="1" t="s">
        <v>3605</v>
      </c>
      <c r="X1855" s="1"/>
      <c r="Y1855" s="1"/>
      <c r="Z1855" s="4">
        <v>42487</v>
      </c>
      <c r="AA1855" s="1" t="s">
        <v>2</v>
      </c>
      <c r="AB1855" s="1" t="s">
        <v>3606</v>
      </c>
      <c r="AC1855" s="1" t="s">
        <v>3607</v>
      </c>
      <c r="AD1855" s="8"/>
    </row>
    <row r="1856" spans="2:30" outlineLevel="5" x14ac:dyDescent="0.25">
      <c r="B1856" s="3"/>
      <c r="C1856" s="1"/>
      <c r="D1856" s="1"/>
      <c r="E1856" s="1"/>
      <c r="F1856" s="1"/>
      <c r="G1856" s="1" t="s">
        <v>1842</v>
      </c>
      <c r="H1856" s="188">
        <v>42490</v>
      </c>
      <c r="I1856" s="1" t="s">
        <v>3608</v>
      </c>
      <c r="J1856" s="2" t="s">
        <v>67</v>
      </c>
      <c r="K1856" s="1" t="s">
        <v>36</v>
      </c>
      <c r="L1856" s="1" t="s">
        <v>20</v>
      </c>
      <c r="M1856" s="1" t="s">
        <v>21</v>
      </c>
      <c r="N1856" s="1" t="s">
        <v>11</v>
      </c>
      <c r="O1856" s="7">
        <v>2600</v>
      </c>
      <c r="P1856" s="7">
        <v>0</v>
      </c>
      <c r="Q1856" s="7">
        <f t="shared" si="61"/>
        <v>2600</v>
      </c>
      <c r="R1856" s="6" t="s">
        <v>31</v>
      </c>
      <c r="S1856" s="5" t="s">
        <v>32</v>
      </c>
      <c r="T1856" s="5" t="s">
        <v>1788</v>
      </c>
      <c r="U1856" s="5" t="s">
        <v>1281</v>
      </c>
      <c r="V1856" s="1" t="s">
        <v>28</v>
      </c>
      <c r="W1856" s="1" t="s">
        <v>3609</v>
      </c>
      <c r="X1856" s="1"/>
      <c r="Y1856" s="1"/>
      <c r="Z1856" s="4">
        <v>42490</v>
      </c>
      <c r="AA1856" s="1" t="s">
        <v>2</v>
      </c>
      <c r="AB1856" s="1" t="s">
        <v>3610</v>
      </c>
      <c r="AC1856" s="1" t="s">
        <v>3611</v>
      </c>
      <c r="AD1856" s="8"/>
    </row>
    <row r="1857" spans="2:30" outlineLevel="5" x14ac:dyDescent="0.25">
      <c r="B1857" s="220"/>
      <c r="C1857" s="2"/>
      <c r="D1857" s="2"/>
      <c r="E1857" s="2"/>
      <c r="F1857" s="2"/>
      <c r="G1857" s="2"/>
      <c r="H1857" s="228"/>
      <c r="I1857" s="2"/>
      <c r="J1857" s="2" t="s">
        <v>67</v>
      </c>
      <c r="K1857" s="2"/>
      <c r="L1857" s="2"/>
      <c r="M1857" s="2"/>
      <c r="N1857" s="2"/>
      <c r="O1857" s="221"/>
      <c r="P1857" s="221"/>
      <c r="Q1857" s="221"/>
      <c r="R1857" s="222"/>
      <c r="S1857" s="223"/>
      <c r="T1857" s="223"/>
      <c r="U1857" s="223"/>
      <c r="V1857" s="2"/>
      <c r="W1857" s="2"/>
      <c r="X1857" s="2"/>
      <c r="Y1857" s="2"/>
      <c r="Z1857" s="224"/>
      <c r="AA1857" s="2"/>
      <c r="AB1857" s="2"/>
      <c r="AC1857" s="2"/>
      <c r="AD1857" s="225"/>
    </row>
    <row r="1858" spans="2:30" outlineLevel="4" x14ac:dyDescent="0.25">
      <c r="B1858" s="220"/>
      <c r="C1858" s="2"/>
      <c r="D1858" s="2"/>
      <c r="E1858" s="2"/>
      <c r="F1858" s="2" t="s">
        <v>1424</v>
      </c>
      <c r="G1858" s="2" t="s">
        <v>1425</v>
      </c>
      <c r="H1858" s="228"/>
      <c r="I1858" s="2"/>
      <c r="J1858" s="2" t="s">
        <v>67</v>
      </c>
      <c r="K1858" s="2"/>
      <c r="L1858" s="2"/>
      <c r="M1858" s="2"/>
      <c r="N1858" s="2"/>
      <c r="O1858" s="221">
        <f>SUM(O1859:O1873)</f>
        <v>307895.52</v>
      </c>
      <c r="P1858" s="221">
        <f>SUM(P1859:P1873)</f>
        <v>0</v>
      </c>
      <c r="Q1858" s="221">
        <f t="shared" ref="Q1858:Q1872" si="62">O1858-P1858</f>
        <v>307895.52</v>
      </c>
      <c r="R1858" s="222"/>
      <c r="S1858" s="223"/>
      <c r="T1858" s="223"/>
      <c r="U1858" s="223"/>
      <c r="V1858" s="2"/>
      <c r="W1858" s="2"/>
      <c r="X1858" s="2"/>
      <c r="Y1858" s="2"/>
      <c r="Z1858" s="224"/>
      <c r="AA1858" s="2"/>
      <c r="AB1858" s="2"/>
      <c r="AC1858" s="2"/>
      <c r="AD1858" s="225"/>
    </row>
    <row r="1859" spans="2:30" outlineLevel="5" x14ac:dyDescent="0.25">
      <c r="B1859" s="3"/>
      <c r="C1859" s="1"/>
      <c r="D1859" s="1"/>
      <c r="E1859" s="1"/>
      <c r="F1859" s="1"/>
      <c r="G1859" s="1" t="s">
        <v>1842</v>
      </c>
      <c r="H1859" s="188">
        <v>42496</v>
      </c>
      <c r="I1859" s="1" t="s">
        <v>3612</v>
      </c>
      <c r="J1859" s="2" t="s">
        <v>67</v>
      </c>
      <c r="K1859" s="1" t="s">
        <v>36</v>
      </c>
      <c r="L1859" s="1" t="s">
        <v>20</v>
      </c>
      <c r="M1859" s="1" t="s">
        <v>21</v>
      </c>
      <c r="N1859" s="1" t="s">
        <v>11</v>
      </c>
      <c r="O1859" s="7">
        <v>3053.18</v>
      </c>
      <c r="P1859" s="7">
        <v>0</v>
      </c>
      <c r="Q1859" s="7">
        <f t="shared" si="62"/>
        <v>3053.18</v>
      </c>
      <c r="R1859" s="6" t="s">
        <v>31</v>
      </c>
      <c r="S1859" s="5" t="s">
        <v>25</v>
      </c>
      <c r="T1859" s="5" t="s">
        <v>715</v>
      </c>
      <c r="U1859" s="5" t="s">
        <v>2386</v>
      </c>
      <c r="V1859" s="1" t="s">
        <v>28</v>
      </c>
      <c r="W1859" s="1" t="s">
        <v>3613</v>
      </c>
      <c r="X1859" s="1"/>
      <c r="Y1859" s="1"/>
      <c r="Z1859" s="4">
        <v>42496</v>
      </c>
      <c r="AA1859" s="1" t="s">
        <v>2</v>
      </c>
      <c r="AB1859" s="1" t="s">
        <v>3614</v>
      </c>
      <c r="AC1859" s="1" t="s">
        <v>3615</v>
      </c>
      <c r="AD1859" s="8"/>
    </row>
    <row r="1860" spans="2:30" outlineLevel="5" x14ac:dyDescent="0.25">
      <c r="B1860" s="3"/>
      <c r="C1860" s="1"/>
      <c r="D1860" s="1"/>
      <c r="E1860" s="1"/>
      <c r="F1860" s="1"/>
      <c r="G1860" s="1" t="s">
        <v>1842</v>
      </c>
      <c r="H1860" s="188">
        <v>42496</v>
      </c>
      <c r="I1860" s="1" t="s">
        <v>2598</v>
      </c>
      <c r="J1860" s="2" t="s">
        <v>67</v>
      </c>
      <c r="K1860" s="1" t="s">
        <v>36</v>
      </c>
      <c r="L1860" s="1" t="s">
        <v>20</v>
      </c>
      <c r="M1860" s="1" t="s">
        <v>21</v>
      </c>
      <c r="N1860" s="1" t="s">
        <v>11</v>
      </c>
      <c r="O1860" s="7">
        <v>19184</v>
      </c>
      <c r="P1860" s="7">
        <v>0</v>
      </c>
      <c r="Q1860" s="7">
        <f t="shared" si="62"/>
        <v>19184</v>
      </c>
      <c r="R1860" s="6" t="s">
        <v>31</v>
      </c>
      <c r="S1860" s="5" t="s">
        <v>25</v>
      </c>
      <c r="T1860" s="5" t="s">
        <v>715</v>
      </c>
      <c r="U1860" s="5" t="s">
        <v>2386</v>
      </c>
      <c r="V1860" s="1" t="s">
        <v>28</v>
      </c>
      <c r="W1860" s="1" t="s">
        <v>2599</v>
      </c>
      <c r="X1860" s="1"/>
      <c r="Y1860" s="1"/>
      <c r="Z1860" s="4">
        <v>42496</v>
      </c>
      <c r="AA1860" s="1" t="s">
        <v>2</v>
      </c>
      <c r="AB1860" s="1" t="s">
        <v>2600</v>
      </c>
      <c r="AC1860" s="1" t="s">
        <v>2601</v>
      </c>
      <c r="AD1860" s="8"/>
    </row>
    <row r="1861" spans="2:30" outlineLevel="5" x14ac:dyDescent="0.25">
      <c r="B1861" s="3"/>
      <c r="C1861" s="1"/>
      <c r="D1861" s="1"/>
      <c r="E1861" s="1"/>
      <c r="F1861" s="1"/>
      <c r="G1861" s="1" t="s">
        <v>1842</v>
      </c>
      <c r="H1861" s="188">
        <v>42509</v>
      </c>
      <c r="I1861" s="1" t="s">
        <v>3616</v>
      </c>
      <c r="J1861" s="2" t="s">
        <v>67</v>
      </c>
      <c r="K1861" s="1" t="s">
        <v>36</v>
      </c>
      <c r="L1861" s="1" t="s">
        <v>20</v>
      </c>
      <c r="M1861" s="1" t="s">
        <v>21</v>
      </c>
      <c r="N1861" s="1" t="s">
        <v>11</v>
      </c>
      <c r="O1861" s="7">
        <v>10450</v>
      </c>
      <c r="P1861" s="7">
        <v>0</v>
      </c>
      <c r="Q1861" s="7">
        <f t="shared" si="62"/>
        <v>10450</v>
      </c>
      <c r="R1861" s="6" t="s">
        <v>31</v>
      </c>
      <c r="S1861" s="5" t="s">
        <v>25</v>
      </c>
      <c r="T1861" s="5" t="s">
        <v>715</v>
      </c>
      <c r="U1861" s="5" t="s">
        <v>2386</v>
      </c>
      <c r="V1861" s="1" t="s">
        <v>28</v>
      </c>
      <c r="W1861" s="1" t="s">
        <v>3617</v>
      </c>
      <c r="X1861" s="1"/>
      <c r="Y1861" s="1"/>
      <c r="Z1861" s="4">
        <v>42509</v>
      </c>
      <c r="AA1861" s="1" t="s">
        <v>2</v>
      </c>
      <c r="AB1861" s="1" t="s">
        <v>3618</v>
      </c>
      <c r="AC1861" s="1" t="s">
        <v>3619</v>
      </c>
      <c r="AD1861" s="8"/>
    </row>
    <row r="1862" spans="2:30" outlineLevel="5" x14ac:dyDescent="0.25">
      <c r="B1862" s="3"/>
      <c r="C1862" s="1"/>
      <c r="D1862" s="1"/>
      <c r="E1862" s="1"/>
      <c r="F1862" s="1"/>
      <c r="G1862" s="1" t="s">
        <v>1842</v>
      </c>
      <c r="H1862" s="188">
        <v>42520</v>
      </c>
      <c r="I1862" s="1" t="s">
        <v>2627</v>
      </c>
      <c r="J1862" s="2" t="s">
        <v>67</v>
      </c>
      <c r="K1862" s="1" t="s">
        <v>36</v>
      </c>
      <c r="L1862" s="1" t="s">
        <v>20</v>
      </c>
      <c r="M1862" s="1" t="s">
        <v>21</v>
      </c>
      <c r="N1862" s="1" t="s">
        <v>11</v>
      </c>
      <c r="O1862" s="7">
        <v>15914</v>
      </c>
      <c r="P1862" s="7">
        <v>0</v>
      </c>
      <c r="Q1862" s="7">
        <f t="shared" si="62"/>
        <v>15914</v>
      </c>
      <c r="R1862" s="6" t="s">
        <v>31</v>
      </c>
      <c r="S1862" s="5" t="s">
        <v>25</v>
      </c>
      <c r="T1862" s="5" t="s">
        <v>715</v>
      </c>
      <c r="U1862" s="5" t="s">
        <v>2386</v>
      </c>
      <c r="V1862" s="1" t="s">
        <v>28</v>
      </c>
      <c r="W1862" s="1" t="s">
        <v>2628</v>
      </c>
      <c r="X1862" s="1"/>
      <c r="Y1862" s="1"/>
      <c r="Z1862" s="4">
        <v>42520</v>
      </c>
      <c r="AA1862" s="1" t="s">
        <v>2</v>
      </c>
      <c r="AB1862" s="1" t="s">
        <v>2629</v>
      </c>
      <c r="AC1862" s="1" t="s">
        <v>2630</v>
      </c>
      <c r="AD1862" s="8"/>
    </row>
    <row r="1863" spans="2:30" outlineLevel="5" x14ac:dyDescent="0.25">
      <c r="B1863" s="3"/>
      <c r="C1863" s="1"/>
      <c r="D1863" s="1"/>
      <c r="E1863" s="1"/>
      <c r="F1863" s="1"/>
      <c r="G1863" s="1" t="s">
        <v>1842</v>
      </c>
      <c r="H1863" s="188">
        <v>42520</v>
      </c>
      <c r="I1863" s="1" t="s">
        <v>3620</v>
      </c>
      <c r="J1863" s="2" t="s">
        <v>67</v>
      </c>
      <c r="K1863" s="1" t="s">
        <v>36</v>
      </c>
      <c r="L1863" s="1" t="s">
        <v>20</v>
      </c>
      <c r="M1863" s="1" t="s">
        <v>21</v>
      </c>
      <c r="N1863" s="1" t="s">
        <v>11</v>
      </c>
      <c r="O1863" s="7">
        <v>59419.31</v>
      </c>
      <c r="P1863" s="7">
        <v>0</v>
      </c>
      <c r="Q1863" s="7">
        <f t="shared" si="62"/>
        <v>59419.31</v>
      </c>
      <c r="R1863" s="6" t="s">
        <v>31</v>
      </c>
      <c r="S1863" s="5" t="s">
        <v>32</v>
      </c>
      <c r="T1863" s="5" t="s">
        <v>1788</v>
      </c>
      <c r="U1863" s="5" t="s">
        <v>1281</v>
      </c>
      <c r="V1863" s="1" t="s">
        <v>28</v>
      </c>
      <c r="W1863" s="1" t="s">
        <v>3621</v>
      </c>
      <c r="X1863" s="1"/>
      <c r="Y1863" s="1"/>
      <c r="Z1863" s="4">
        <v>42520</v>
      </c>
      <c r="AA1863" s="1" t="s">
        <v>2</v>
      </c>
      <c r="AB1863" s="1" t="s">
        <v>3622</v>
      </c>
      <c r="AC1863" s="1" t="s">
        <v>3623</v>
      </c>
      <c r="AD1863" s="8"/>
    </row>
    <row r="1864" spans="2:30" outlineLevel="5" x14ac:dyDescent="0.25">
      <c r="B1864" s="3"/>
      <c r="C1864" s="1"/>
      <c r="D1864" s="1"/>
      <c r="E1864" s="1"/>
      <c r="F1864" s="1"/>
      <c r="G1864" s="1" t="s">
        <v>1842</v>
      </c>
      <c r="H1864" s="188">
        <v>42520</v>
      </c>
      <c r="I1864" s="1" t="s">
        <v>1611</v>
      </c>
      <c r="J1864" s="2" t="s">
        <v>67</v>
      </c>
      <c r="K1864" s="1" t="s">
        <v>36</v>
      </c>
      <c r="L1864" s="1" t="s">
        <v>20</v>
      </c>
      <c r="M1864" s="1" t="s">
        <v>21</v>
      </c>
      <c r="N1864" s="1" t="s">
        <v>11</v>
      </c>
      <c r="O1864" s="7">
        <v>8763.42</v>
      </c>
      <c r="P1864" s="7">
        <v>0</v>
      </c>
      <c r="Q1864" s="7">
        <f t="shared" si="62"/>
        <v>8763.42</v>
      </c>
      <c r="R1864" s="6" t="s">
        <v>31</v>
      </c>
      <c r="S1864" s="5" t="s">
        <v>32</v>
      </c>
      <c r="T1864" s="5" t="s">
        <v>1788</v>
      </c>
      <c r="U1864" s="5" t="s">
        <v>1281</v>
      </c>
      <c r="V1864" s="1" t="s">
        <v>28</v>
      </c>
      <c r="W1864" s="1" t="s">
        <v>3624</v>
      </c>
      <c r="X1864" s="1"/>
      <c r="Y1864" s="1"/>
      <c r="Z1864" s="4">
        <v>42520</v>
      </c>
      <c r="AA1864" s="1" t="s">
        <v>2</v>
      </c>
      <c r="AB1864" s="1" t="s">
        <v>3625</v>
      </c>
      <c r="AC1864" s="1" t="s">
        <v>3626</v>
      </c>
      <c r="AD1864" s="8"/>
    </row>
    <row r="1865" spans="2:30" outlineLevel="5" x14ac:dyDescent="0.25">
      <c r="B1865" s="3"/>
      <c r="C1865" s="1"/>
      <c r="D1865" s="1"/>
      <c r="E1865" s="1"/>
      <c r="F1865" s="1"/>
      <c r="G1865" s="1" t="s">
        <v>1842</v>
      </c>
      <c r="H1865" s="188">
        <v>42520</v>
      </c>
      <c r="I1865" s="1" t="s">
        <v>3627</v>
      </c>
      <c r="J1865" s="2" t="s">
        <v>67</v>
      </c>
      <c r="K1865" s="1" t="s">
        <v>36</v>
      </c>
      <c r="L1865" s="1" t="s">
        <v>20</v>
      </c>
      <c r="M1865" s="1" t="s">
        <v>21</v>
      </c>
      <c r="N1865" s="1" t="s">
        <v>11</v>
      </c>
      <c r="O1865" s="7">
        <v>9405</v>
      </c>
      <c r="P1865" s="7">
        <v>0</v>
      </c>
      <c r="Q1865" s="7">
        <f t="shared" si="62"/>
        <v>9405</v>
      </c>
      <c r="R1865" s="6" t="s">
        <v>31</v>
      </c>
      <c r="S1865" s="5" t="s">
        <v>32</v>
      </c>
      <c r="T1865" s="5" t="s">
        <v>1788</v>
      </c>
      <c r="U1865" s="5" t="s">
        <v>1281</v>
      </c>
      <c r="V1865" s="1" t="s">
        <v>28</v>
      </c>
      <c r="W1865" s="1" t="s">
        <v>3628</v>
      </c>
      <c r="X1865" s="1"/>
      <c r="Y1865" s="1"/>
      <c r="Z1865" s="4">
        <v>42520</v>
      </c>
      <c r="AA1865" s="1" t="s">
        <v>2</v>
      </c>
      <c r="AB1865" s="1" t="s">
        <v>3629</v>
      </c>
      <c r="AC1865" s="1" t="s">
        <v>3630</v>
      </c>
      <c r="AD1865" s="8"/>
    </row>
    <row r="1866" spans="2:30" outlineLevel="5" x14ac:dyDescent="0.25">
      <c r="B1866" s="3"/>
      <c r="C1866" s="1"/>
      <c r="D1866" s="1"/>
      <c r="E1866" s="1"/>
      <c r="F1866" s="1"/>
      <c r="G1866" s="1" t="s">
        <v>1842</v>
      </c>
      <c r="H1866" s="188">
        <v>42520</v>
      </c>
      <c r="I1866" s="1" t="s">
        <v>3631</v>
      </c>
      <c r="J1866" s="2" t="s">
        <v>67</v>
      </c>
      <c r="K1866" s="1" t="s">
        <v>36</v>
      </c>
      <c r="L1866" s="1" t="s">
        <v>20</v>
      </c>
      <c r="M1866" s="1" t="s">
        <v>21</v>
      </c>
      <c r="N1866" s="1" t="s">
        <v>11</v>
      </c>
      <c r="O1866" s="7">
        <v>13969.74</v>
      </c>
      <c r="P1866" s="7">
        <v>0</v>
      </c>
      <c r="Q1866" s="7">
        <f t="shared" si="62"/>
        <v>13969.74</v>
      </c>
      <c r="R1866" s="6" t="s">
        <v>31</v>
      </c>
      <c r="S1866" s="5" t="s">
        <v>25</v>
      </c>
      <c r="T1866" s="5" t="s">
        <v>715</v>
      </c>
      <c r="U1866" s="5" t="s">
        <v>2386</v>
      </c>
      <c r="V1866" s="1" t="s">
        <v>28</v>
      </c>
      <c r="W1866" s="1" t="s">
        <v>3632</v>
      </c>
      <c r="X1866" s="1"/>
      <c r="Y1866" s="1"/>
      <c r="Z1866" s="4">
        <v>42520</v>
      </c>
      <c r="AA1866" s="1" t="s">
        <v>2</v>
      </c>
      <c r="AB1866" s="1" t="s">
        <v>3633</v>
      </c>
      <c r="AC1866" s="1" t="s">
        <v>3634</v>
      </c>
      <c r="AD1866" s="8"/>
    </row>
    <row r="1867" spans="2:30" outlineLevel="5" x14ac:dyDescent="0.25">
      <c r="B1867" s="3"/>
      <c r="C1867" s="1"/>
      <c r="D1867" s="1"/>
      <c r="E1867" s="1"/>
      <c r="F1867" s="1"/>
      <c r="G1867" s="1" t="s">
        <v>1842</v>
      </c>
      <c r="H1867" s="188">
        <v>42520</v>
      </c>
      <c r="I1867" s="1" t="s">
        <v>3635</v>
      </c>
      <c r="J1867" s="2" t="s">
        <v>67</v>
      </c>
      <c r="K1867" s="1" t="s">
        <v>36</v>
      </c>
      <c r="L1867" s="1" t="s">
        <v>20</v>
      </c>
      <c r="M1867" s="1" t="s">
        <v>21</v>
      </c>
      <c r="N1867" s="1" t="s">
        <v>11</v>
      </c>
      <c r="O1867" s="7">
        <v>98549.17</v>
      </c>
      <c r="P1867" s="7">
        <v>0</v>
      </c>
      <c r="Q1867" s="7">
        <f t="shared" si="62"/>
        <v>98549.17</v>
      </c>
      <c r="R1867" s="6" t="s">
        <v>31</v>
      </c>
      <c r="S1867" s="5" t="s">
        <v>25</v>
      </c>
      <c r="T1867" s="5" t="s">
        <v>715</v>
      </c>
      <c r="U1867" s="5" t="s">
        <v>2386</v>
      </c>
      <c r="V1867" s="1" t="s">
        <v>28</v>
      </c>
      <c r="W1867" s="1" t="s">
        <v>3636</v>
      </c>
      <c r="X1867" s="1"/>
      <c r="Y1867" s="1"/>
      <c r="Z1867" s="4">
        <v>42520</v>
      </c>
      <c r="AA1867" s="1" t="s">
        <v>2</v>
      </c>
      <c r="AB1867" s="1" t="s">
        <v>3637</v>
      </c>
      <c r="AC1867" s="1" t="s">
        <v>3638</v>
      </c>
      <c r="AD1867" s="8"/>
    </row>
    <row r="1868" spans="2:30" outlineLevel="5" x14ac:dyDescent="0.25">
      <c r="B1868" s="3"/>
      <c r="C1868" s="1"/>
      <c r="D1868" s="1"/>
      <c r="E1868" s="1"/>
      <c r="F1868" s="1"/>
      <c r="G1868" s="1" t="s">
        <v>1842</v>
      </c>
      <c r="H1868" s="188">
        <v>42520</v>
      </c>
      <c r="I1868" s="1" t="s">
        <v>1582</v>
      </c>
      <c r="J1868" s="2" t="s">
        <v>67</v>
      </c>
      <c r="K1868" s="1" t="s">
        <v>36</v>
      </c>
      <c r="L1868" s="1" t="s">
        <v>20</v>
      </c>
      <c r="M1868" s="1" t="s">
        <v>21</v>
      </c>
      <c r="N1868" s="1" t="s">
        <v>11</v>
      </c>
      <c r="O1868" s="7">
        <v>42747.73</v>
      </c>
      <c r="P1868" s="7">
        <v>0</v>
      </c>
      <c r="Q1868" s="7">
        <f t="shared" si="62"/>
        <v>42747.73</v>
      </c>
      <c r="R1868" s="6" t="s">
        <v>31</v>
      </c>
      <c r="S1868" s="5" t="s">
        <v>25</v>
      </c>
      <c r="T1868" s="5" t="s">
        <v>716</v>
      </c>
      <c r="U1868" s="5" t="s">
        <v>2391</v>
      </c>
      <c r="V1868" s="1" t="s">
        <v>28</v>
      </c>
      <c r="W1868" s="1" t="s">
        <v>3639</v>
      </c>
      <c r="X1868" s="1"/>
      <c r="Y1868" s="1"/>
      <c r="Z1868" s="4">
        <v>42520</v>
      </c>
      <c r="AA1868" s="1" t="s">
        <v>2</v>
      </c>
      <c r="AB1868" s="1" t="s">
        <v>3640</v>
      </c>
      <c r="AC1868" s="1" t="s">
        <v>3641</v>
      </c>
      <c r="AD1868" s="8"/>
    </row>
    <row r="1869" spans="2:30" outlineLevel="5" x14ac:dyDescent="0.25">
      <c r="B1869" s="3"/>
      <c r="C1869" s="1"/>
      <c r="D1869" s="1"/>
      <c r="E1869" s="1"/>
      <c r="F1869" s="1"/>
      <c r="G1869" s="1" t="s">
        <v>1842</v>
      </c>
      <c r="H1869" s="188">
        <v>42520</v>
      </c>
      <c r="I1869" s="1" t="s">
        <v>3642</v>
      </c>
      <c r="J1869" s="2" t="s">
        <v>67</v>
      </c>
      <c r="K1869" s="1" t="s">
        <v>36</v>
      </c>
      <c r="L1869" s="1" t="s">
        <v>20</v>
      </c>
      <c r="M1869" s="1" t="s">
        <v>21</v>
      </c>
      <c r="N1869" s="1" t="s">
        <v>11</v>
      </c>
      <c r="O1869" s="7">
        <v>9688.92</v>
      </c>
      <c r="P1869" s="7">
        <v>0</v>
      </c>
      <c r="Q1869" s="7">
        <f t="shared" si="62"/>
        <v>9688.92</v>
      </c>
      <c r="R1869" s="6" t="s">
        <v>31</v>
      </c>
      <c r="S1869" s="5" t="s">
        <v>25</v>
      </c>
      <c r="T1869" s="5" t="s">
        <v>716</v>
      </c>
      <c r="U1869" s="5" t="s">
        <v>2391</v>
      </c>
      <c r="V1869" s="1" t="s">
        <v>28</v>
      </c>
      <c r="W1869" s="1" t="s">
        <v>3643</v>
      </c>
      <c r="X1869" s="1"/>
      <c r="Y1869" s="1"/>
      <c r="Z1869" s="4">
        <v>42520</v>
      </c>
      <c r="AA1869" s="1" t="s">
        <v>2</v>
      </c>
      <c r="AB1869" s="1" t="s">
        <v>3644</v>
      </c>
      <c r="AC1869" s="1" t="s">
        <v>3645</v>
      </c>
      <c r="AD1869" s="8"/>
    </row>
    <row r="1870" spans="2:30" outlineLevel="5" x14ac:dyDescent="0.25">
      <c r="B1870" s="3"/>
      <c r="C1870" s="1"/>
      <c r="D1870" s="1"/>
      <c r="E1870" s="1"/>
      <c r="F1870" s="1"/>
      <c r="G1870" s="1" t="s">
        <v>1842</v>
      </c>
      <c r="H1870" s="188">
        <v>42520</v>
      </c>
      <c r="I1870" s="1" t="s">
        <v>3646</v>
      </c>
      <c r="J1870" s="2" t="s">
        <v>67</v>
      </c>
      <c r="K1870" s="1" t="s">
        <v>36</v>
      </c>
      <c r="L1870" s="1" t="s">
        <v>20</v>
      </c>
      <c r="M1870" s="1" t="s">
        <v>21</v>
      </c>
      <c r="N1870" s="1" t="s">
        <v>11</v>
      </c>
      <c r="O1870" s="7">
        <v>2478.2600000000002</v>
      </c>
      <c r="P1870" s="7">
        <v>0</v>
      </c>
      <c r="Q1870" s="7">
        <f t="shared" si="62"/>
        <v>2478.2600000000002</v>
      </c>
      <c r="R1870" s="6" t="s">
        <v>31</v>
      </c>
      <c r="S1870" s="5" t="s">
        <v>25</v>
      </c>
      <c r="T1870" s="5" t="s">
        <v>716</v>
      </c>
      <c r="U1870" s="5" t="s">
        <v>2391</v>
      </c>
      <c r="V1870" s="1" t="s">
        <v>28</v>
      </c>
      <c r="W1870" s="1" t="s">
        <v>3647</v>
      </c>
      <c r="X1870" s="1"/>
      <c r="Y1870" s="1"/>
      <c r="Z1870" s="4">
        <v>42520</v>
      </c>
      <c r="AA1870" s="1" t="s">
        <v>2</v>
      </c>
      <c r="AB1870" s="1" t="s">
        <v>3648</v>
      </c>
      <c r="AC1870" s="1" t="s">
        <v>3649</v>
      </c>
      <c r="AD1870" s="8"/>
    </row>
    <row r="1871" spans="2:30" outlineLevel="5" x14ac:dyDescent="0.25">
      <c r="B1871" s="3"/>
      <c r="C1871" s="1"/>
      <c r="D1871" s="1"/>
      <c r="E1871" s="1"/>
      <c r="F1871" s="1"/>
      <c r="G1871" s="1" t="s">
        <v>1842</v>
      </c>
      <c r="H1871" s="188">
        <v>42521</v>
      </c>
      <c r="I1871" s="1" t="s">
        <v>3650</v>
      </c>
      <c r="J1871" s="2" t="s">
        <v>67</v>
      </c>
      <c r="K1871" s="1" t="s">
        <v>36</v>
      </c>
      <c r="L1871" s="1" t="s">
        <v>20</v>
      </c>
      <c r="M1871" s="1" t="s">
        <v>21</v>
      </c>
      <c r="N1871" s="1" t="s">
        <v>11</v>
      </c>
      <c r="O1871" s="7">
        <v>7223.28</v>
      </c>
      <c r="P1871" s="7">
        <v>0</v>
      </c>
      <c r="Q1871" s="7">
        <f t="shared" si="62"/>
        <v>7223.28</v>
      </c>
      <c r="R1871" s="6" t="s">
        <v>31</v>
      </c>
      <c r="S1871" s="5" t="s">
        <v>32</v>
      </c>
      <c r="T1871" s="5" t="s">
        <v>3651</v>
      </c>
      <c r="U1871" s="5" t="s">
        <v>3652</v>
      </c>
      <c r="V1871" s="1" t="s">
        <v>28</v>
      </c>
      <c r="W1871" s="1" t="s">
        <v>3653</v>
      </c>
      <c r="X1871" s="1"/>
      <c r="Y1871" s="1"/>
      <c r="Z1871" s="4">
        <v>42521</v>
      </c>
      <c r="AA1871" s="1" t="s">
        <v>2</v>
      </c>
      <c r="AB1871" s="1" t="s">
        <v>1708</v>
      </c>
      <c r="AC1871" s="1" t="s">
        <v>3654</v>
      </c>
      <c r="AD1871" s="8"/>
    </row>
    <row r="1872" spans="2:30" outlineLevel="5" x14ac:dyDescent="0.25">
      <c r="B1872" s="3"/>
      <c r="C1872" s="1"/>
      <c r="D1872" s="1"/>
      <c r="E1872" s="1"/>
      <c r="F1872" s="1"/>
      <c r="G1872" s="1" t="s">
        <v>1842</v>
      </c>
      <c r="H1872" s="188">
        <v>42521</v>
      </c>
      <c r="I1872" s="1" t="s">
        <v>3655</v>
      </c>
      <c r="J1872" s="2" t="s">
        <v>67</v>
      </c>
      <c r="K1872" s="1" t="s">
        <v>36</v>
      </c>
      <c r="L1872" s="1" t="s">
        <v>20</v>
      </c>
      <c r="M1872" s="1" t="s">
        <v>21</v>
      </c>
      <c r="N1872" s="1" t="s">
        <v>11</v>
      </c>
      <c r="O1872" s="7">
        <v>7049.51</v>
      </c>
      <c r="P1872" s="7">
        <v>0</v>
      </c>
      <c r="Q1872" s="7">
        <f t="shared" si="62"/>
        <v>7049.51</v>
      </c>
      <c r="R1872" s="6" t="s">
        <v>31</v>
      </c>
      <c r="S1872" s="5" t="s">
        <v>32</v>
      </c>
      <c r="T1872" s="5" t="s">
        <v>3651</v>
      </c>
      <c r="U1872" s="5" t="s">
        <v>3652</v>
      </c>
      <c r="V1872" s="1" t="s">
        <v>28</v>
      </c>
      <c r="W1872" s="1" t="s">
        <v>3656</v>
      </c>
      <c r="X1872" s="1"/>
      <c r="Y1872" s="1"/>
      <c r="Z1872" s="4">
        <v>42521</v>
      </c>
      <c r="AA1872" s="1" t="s">
        <v>2</v>
      </c>
      <c r="AB1872" s="1" t="s">
        <v>1708</v>
      </c>
      <c r="AC1872" s="1" t="s">
        <v>3657</v>
      </c>
      <c r="AD1872" s="8"/>
    </row>
    <row r="1873" spans="2:30" outlineLevel="5" x14ac:dyDescent="0.25">
      <c r="B1873" s="220"/>
      <c r="C1873" s="2"/>
      <c r="D1873" s="2"/>
      <c r="E1873" s="2"/>
      <c r="F1873" s="2"/>
      <c r="G1873" s="2"/>
      <c r="H1873" s="228"/>
      <c r="I1873" s="2"/>
      <c r="J1873" s="2" t="s">
        <v>67</v>
      </c>
      <c r="K1873" s="2"/>
      <c r="L1873" s="2"/>
      <c r="M1873" s="2"/>
      <c r="N1873" s="2"/>
      <c r="O1873" s="221"/>
      <c r="P1873" s="221"/>
      <c r="Q1873" s="221"/>
      <c r="R1873" s="222"/>
      <c r="S1873" s="223"/>
      <c r="T1873" s="223"/>
      <c r="U1873" s="223"/>
      <c r="V1873" s="2"/>
      <c r="W1873" s="2"/>
      <c r="X1873" s="2"/>
      <c r="Y1873" s="2"/>
      <c r="Z1873" s="224"/>
      <c r="AA1873" s="2"/>
      <c r="AB1873" s="2"/>
      <c r="AC1873" s="2"/>
      <c r="AD1873" s="225"/>
    </row>
    <row r="1874" spans="2:30" outlineLevel="4" x14ac:dyDescent="0.25">
      <c r="B1874" s="220"/>
      <c r="C1874" s="2"/>
      <c r="D1874" s="2"/>
      <c r="E1874" s="2"/>
      <c r="F1874" s="2" t="s">
        <v>1426</v>
      </c>
      <c r="G1874" s="2" t="s">
        <v>1427</v>
      </c>
      <c r="H1874" s="228"/>
      <c r="I1874" s="2"/>
      <c r="J1874" s="2" t="s">
        <v>67</v>
      </c>
      <c r="K1874" s="2"/>
      <c r="L1874" s="2"/>
      <c r="M1874" s="2"/>
      <c r="N1874" s="2"/>
      <c r="O1874" s="221">
        <f>SUM(O1875:O1889)</f>
        <v>265365.88999999996</v>
      </c>
      <c r="P1874" s="221">
        <f>SUM(P1875:P1889)</f>
        <v>0</v>
      </c>
      <c r="Q1874" s="221">
        <f t="shared" ref="Q1874:Q1888" si="63">O1874-P1874</f>
        <v>265365.88999999996</v>
      </c>
      <c r="R1874" s="222"/>
      <c r="S1874" s="223"/>
      <c r="T1874" s="223"/>
      <c r="U1874" s="223"/>
      <c r="V1874" s="2"/>
      <c r="W1874" s="2"/>
      <c r="X1874" s="2"/>
      <c r="Y1874" s="2"/>
      <c r="Z1874" s="224"/>
      <c r="AA1874" s="2"/>
      <c r="AB1874" s="2"/>
      <c r="AC1874" s="2"/>
      <c r="AD1874" s="225"/>
    </row>
    <row r="1875" spans="2:30" outlineLevel="5" x14ac:dyDescent="0.25">
      <c r="B1875" s="3"/>
      <c r="C1875" s="1"/>
      <c r="D1875" s="1"/>
      <c r="E1875" s="1"/>
      <c r="F1875" s="1"/>
      <c r="G1875" s="1" t="s">
        <v>1842</v>
      </c>
      <c r="H1875" s="188">
        <v>42535</v>
      </c>
      <c r="I1875" s="1" t="s">
        <v>1586</v>
      </c>
      <c r="J1875" s="2" t="s">
        <v>67</v>
      </c>
      <c r="K1875" s="1" t="s">
        <v>36</v>
      </c>
      <c r="L1875" s="1" t="s">
        <v>20</v>
      </c>
      <c r="M1875" s="1" t="s">
        <v>21</v>
      </c>
      <c r="N1875" s="1" t="s">
        <v>11</v>
      </c>
      <c r="O1875" s="7">
        <v>36</v>
      </c>
      <c r="P1875" s="7">
        <v>0</v>
      </c>
      <c r="Q1875" s="7">
        <f t="shared" si="63"/>
        <v>36</v>
      </c>
      <c r="R1875" s="6" t="s">
        <v>31</v>
      </c>
      <c r="S1875" s="5" t="s">
        <v>25</v>
      </c>
      <c r="T1875" s="5" t="s">
        <v>715</v>
      </c>
      <c r="U1875" s="5" t="s">
        <v>2386</v>
      </c>
      <c r="V1875" s="1" t="s">
        <v>28</v>
      </c>
      <c r="W1875" s="1" t="s">
        <v>3658</v>
      </c>
      <c r="X1875" s="1"/>
      <c r="Y1875" s="1"/>
      <c r="Z1875" s="4">
        <v>42535</v>
      </c>
      <c r="AA1875" s="1" t="s">
        <v>2</v>
      </c>
      <c r="AB1875" s="1" t="s">
        <v>1707</v>
      </c>
      <c r="AC1875" s="1" t="s">
        <v>3659</v>
      </c>
      <c r="AD1875" s="8"/>
    </row>
    <row r="1876" spans="2:30" outlineLevel="5" x14ac:dyDescent="0.25">
      <c r="B1876" s="3"/>
      <c r="C1876" s="1"/>
      <c r="D1876" s="1"/>
      <c r="E1876" s="1"/>
      <c r="F1876" s="1"/>
      <c r="G1876" s="1" t="s">
        <v>1842</v>
      </c>
      <c r="H1876" s="188">
        <v>42535</v>
      </c>
      <c r="I1876" s="1" t="s">
        <v>2692</v>
      </c>
      <c r="J1876" s="2" t="s">
        <v>67</v>
      </c>
      <c r="K1876" s="1" t="s">
        <v>36</v>
      </c>
      <c r="L1876" s="1" t="s">
        <v>20</v>
      </c>
      <c r="M1876" s="1" t="s">
        <v>21</v>
      </c>
      <c r="N1876" s="1" t="s">
        <v>11</v>
      </c>
      <c r="O1876" s="7">
        <v>154</v>
      </c>
      <c r="P1876" s="7">
        <v>0</v>
      </c>
      <c r="Q1876" s="7">
        <f t="shared" si="63"/>
        <v>154</v>
      </c>
      <c r="R1876" s="6" t="s">
        <v>31</v>
      </c>
      <c r="S1876" s="5" t="s">
        <v>32</v>
      </c>
      <c r="T1876" s="5" t="s">
        <v>1788</v>
      </c>
      <c r="U1876" s="5" t="s">
        <v>1281</v>
      </c>
      <c r="V1876" s="1" t="s">
        <v>28</v>
      </c>
      <c r="W1876" s="1" t="s">
        <v>2693</v>
      </c>
      <c r="X1876" s="1"/>
      <c r="Y1876" s="1"/>
      <c r="Z1876" s="4">
        <v>42535</v>
      </c>
      <c r="AA1876" s="1" t="s">
        <v>2</v>
      </c>
      <c r="AB1876" s="1" t="s">
        <v>1708</v>
      </c>
      <c r="AC1876" s="1" t="s">
        <v>2694</v>
      </c>
      <c r="AD1876" s="8"/>
    </row>
    <row r="1877" spans="2:30" outlineLevel="5" x14ac:dyDescent="0.25">
      <c r="B1877" s="3"/>
      <c r="C1877" s="1"/>
      <c r="D1877" s="1"/>
      <c r="E1877" s="1"/>
      <c r="F1877" s="1"/>
      <c r="G1877" s="1" t="s">
        <v>1842</v>
      </c>
      <c r="H1877" s="188">
        <v>42551</v>
      </c>
      <c r="I1877" s="1" t="s">
        <v>3660</v>
      </c>
      <c r="J1877" s="2" t="s">
        <v>67</v>
      </c>
      <c r="K1877" s="1" t="s">
        <v>36</v>
      </c>
      <c r="L1877" s="1" t="s">
        <v>20</v>
      </c>
      <c r="M1877" s="1" t="s">
        <v>21</v>
      </c>
      <c r="N1877" s="1" t="s">
        <v>11</v>
      </c>
      <c r="O1877" s="7">
        <v>64632.1</v>
      </c>
      <c r="P1877" s="7">
        <v>0</v>
      </c>
      <c r="Q1877" s="7">
        <f t="shared" si="63"/>
        <v>64632.1</v>
      </c>
      <c r="R1877" s="6" t="s">
        <v>31</v>
      </c>
      <c r="S1877" s="5" t="s">
        <v>25</v>
      </c>
      <c r="T1877" s="5" t="s">
        <v>715</v>
      </c>
      <c r="U1877" s="5" t="s">
        <v>2386</v>
      </c>
      <c r="V1877" s="1" t="s">
        <v>28</v>
      </c>
      <c r="W1877" s="1" t="s">
        <v>3661</v>
      </c>
      <c r="X1877" s="1"/>
      <c r="Y1877" s="1"/>
      <c r="Z1877" s="4">
        <v>42551</v>
      </c>
      <c r="AA1877" s="1" t="s">
        <v>2</v>
      </c>
      <c r="AB1877" s="1" t="s">
        <v>3662</v>
      </c>
      <c r="AC1877" s="1" t="s">
        <v>3663</v>
      </c>
      <c r="AD1877" s="8"/>
    </row>
    <row r="1878" spans="2:30" outlineLevel="5" x14ac:dyDescent="0.25">
      <c r="B1878" s="3"/>
      <c r="C1878" s="1"/>
      <c r="D1878" s="1"/>
      <c r="E1878" s="1"/>
      <c r="F1878" s="1"/>
      <c r="G1878" s="1" t="s">
        <v>1842</v>
      </c>
      <c r="H1878" s="188">
        <v>42549</v>
      </c>
      <c r="I1878" s="1" t="s">
        <v>3664</v>
      </c>
      <c r="J1878" s="2" t="s">
        <v>67</v>
      </c>
      <c r="K1878" s="1" t="s">
        <v>36</v>
      </c>
      <c r="L1878" s="1" t="s">
        <v>20</v>
      </c>
      <c r="M1878" s="1" t="s">
        <v>21</v>
      </c>
      <c r="N1878" s="1" t="s">
        <v>11</v>
      </c>
      <c r="O1878" s="7">
        <v>8067.1</v>
      </c>
      <c r="P1878" s="7">
        <v>0</v>
      </c>
      <c r="Q1878" s="7">
        <f t="shared" si="63"/>
        <v>8067.1</v>
      </c>
      <c r="R1878" s="6" t="s">
        <v>31</v>
      </c>
      <c r="S1878" s="5" t="s">
        <v>32</v>
      </c>
      <c r="T1878" s="5" t="s">
        <v>1788</v>
      </c>
      <c r="U1878" s="5" t="s">
        <v>1281</v>
      </c>
      <c r="V1878" s="1" t="s">
        <v>28</v>
      </c>
      <c r="W1878" s="1" t="s">
        <v>3665</v>
      </c>
      <c r="X1878" s="1"/>
      <c r="Y1878" s="1"/>
      <c r="Z1878" s="4">
        <v>42549</v>
      </c>
      <c r="AA1878" s="1" t="s">
        <v>2</v>
      </c>
      <c r="AB1878" s="1" t="s">
        <v>3666</v>
      </c>
      <c r="AC1878" s="1" t="s">
        <v>3667</v>
      </c>
      <c r="AD1878" s="8"/>
    </row>
    <row r="1879" spans="2:30" outlineLevel="5" x14ac:dyDescent="0.25">
      <c r="B1879" s="3"/>
      <c r="C1879" s="1"/>
      <c r="D1879" s="1"/>
      <c r="E1879" s="1"/>
      <c r="F1879" s="1"/>
      <c r="G1879" s="1" t="s">
        <v>1842</v>
      </c>
      <c r="H1879" s="188">
        <v>42549</v>
      </c>
      <c r="I1879" s="1" t="s">
        <v>3668</v>
      </c>
      <c r="J1879" s="2" t="s">
        <v>67</v>
      </c>
      <c r="K1879" s="1" t="s">
        <v>36</v>
      </c>
      <c r="L1879" s="1" t="s">
        <v>20</v>
      </c>
      <c r="M1879" s="1" t="s">
        <v>21</v>
      </c>
      <c r="N1879" s="1" t="s">
        <v>11</v>
      </c>
      <c r="O1879" s="7">
        <v>65998.759999999995</v>
      </c>
      <c r="P1879" s="7">
        <v>0</v>
      </c>
      <c r="Q1879" s="7">
        <f t="shared" si="63"/>
        <v>65998.759999999995</v>
      </c>
      <c r="R1879" s="6" t="s">
        <v>31</v>
      </c>
      <c r="S1879" s="5" t="s">
        <v>32</v>
      </c>
      <c r="T1879" s="5" t="s">
        <v>1788</v>
      </c>
      <c r="U1879" s="5" t="s">
        <v>1281</v>
      </c>
      <c r="V1879" s="1" t="s">
        <v>28</v>
      </c>
      <c r="W1879" s="1" t="s">
        <v>3669</v>
      </c>
      <c r="X1879" s="1"/>
      <c r="Y1879" s="1"/>
      <c r="Z1879" s="4">
        <v>42549</v>
      </c>
      <c r="AA1879" s="1" t="s">
        <v>2</v>
      </c>
      <c r="AB1879" s="1" t="s">
        <v>3670</v>
      </c>
      <c r="AC1879" s="1" t="s">
        <v>3671</v>
      </c>
      <c r="AD1879" s="8"/>
    </row>
    <row r="1880" spans="2:30" outlineLevel="5" x14ac:dyDescent="0.25">
      <c r="B1880" s="3"/>
      <c r="C1880" s="1"/>
      <c r="D1880" s="1"/>
      <c r="E1880" s="1"/>
      <c r="F1880" s="1"/>
      <c r="G1880" s="1" t="s">
        <v>1842</v>
      </c>
      <c r="H1880" s="188">
        <v>42549</v>
      </c>
      <c r="I1880" s="1" t="s">
        <v>3672</v>
      </c>
      <c r="J1880" s="2" t="s">
        <v>67</v>
      </c>
      <c r="K1880" s="1" t="s">
        <v>36</v>
      </c>
      <c r="L1880" s="1" t="s">
        <v>20</v>
      </c>
      <c r="M1880" s="1" t="s">
        <v>21</v>
      </c>
      <c r="N1880" s="1" t="s">
        <v>11</v>
      </c>
      <c r="O1880" s="7">
        <v>33240.58</v>
      </c>
      <c r="P1880" s="7">
        <v>0</v>
      </c>
      <c r="Q1880" s="7">
        <f t="shared" si="63"/>
        <v>33240.58</v>
      </c>
      <c r="R1880" s="6" t="s">
        <v>31</v>
      </c>
      <c r="S1880" s="5" t="s">
        <v>32</v>
      </c>
      <c r="T1880" s="5" t="s">
        <v>3651</v>
      </c>
      <c r="U1880" s="5" t="s">
        <v>3652</v>
      </c>
      <c r="V1880" s="1" t="s">
        <v>28</v>
      </c>
      <c r="W1880" s="1" t="s">
        <v>1663</v>
      </c>
      <c r="X1880" s="1"/>
      <c r="Y1880" s="1"/>
      <c r="Z1880" s="4">
        <v>42549</v>
      </c>
      <c r="AA1880" s="1" t="s">
        <v>2</v>
      </c>
      <c r="AB1880" s="1" t="s">
        <v>3673</v>
      </c>
      <c r="AC1880" s="1" t="s">
        <v>3674</v>
      </c>
      <c r="AD1880" s="8"/>
    </row>
    <row r="1881" spans="2:30" outlineLevel="5" x14ac:dyDescent="0.25">
      <c r="B1881" s="3"/>
      <c r="C1881" s="1"/>
      <c r="D1881" s="1"/>
      <c r="E1881" s="1"/>
      <c r="F1881" s="1"/>
      <c r="G1881" s="1" t="s">
        <v>1842</v>
      </c>
      <c r="H1881" s="188">
        <v>42549</v>
      </c>
      <c r="I1881" s="1" t="s">
        <v>1715</v>
      </c>
      <c r="J1881" s="2" t="s">
        <v>67</v>
      </c>
      <c r="K1881" s="1" t="s">
        <v>36</v>
      </c>
      <c r="L1881" s="1" t="s">
        <v>20</v>
      </c>
      <c r="M1881" s="1" t="s">
        <v>21</v>
      </c>
      <c r="N1881" s="1" t="s">
        <v>11</v>
      </c>
      <c r="O1881" s="7">
        <v>3503.16</v>
      </c>
      <c r="P1881" s="7">
        <v>0</v>
      </c>
      <c r="Q1881" s="7">
        <f t="shared" si="63"/>
        <v>3503.16</v>
      </c>
      <c r="R1881" s="6" t="s">
        <v>31</v>
      </c>
      <c r="S1881" s="5" t="s">
        <v>32</v>
      </c>
      <c r="T1881" s="5" t="s">
        <v>3651</v>
      </c>
      <c r="U1881" s="5" t="s">
        <v>3652</v>
      </c>
      <c r="V1881" s="1" t="s">
        <v>28</v>
      </c>
      <c r="W1881" s="1" t="s">
        <v>1587</v>
      </c>
      <c r="X1881" s="1"/>
      <c r="Y1881" s="1"/>
      <c r="Z1881" s="4">
        <v>42549</v>
      </c>
      <c r="AA1881" s="1" t="s">
        <v>2</v>
      </c>
      <c r="AB1881" s="1" t="s">
        <v>3675</v>
      </c>
      <c r="AC1881" s="1" t="s">
        <v>3676</v>
      </c>
      <c r="AD1881" s="8"/>
    </row>
    <row r="1882" spans="2:30" outlineLevel="5" x14ac:dyDescent="0.25">
      <c r="B1882" s="3"/>
      <c r="C1882" s="1"/>
      <c r="D1882" s="1"/>
      <c r="E1882" s="1"/>
      <c r="F1882" s="1"/>
      <c r="G1882" s="1" t="s">
        <v>1842</v>
      </c>
      <c r="H1882" s="188">
        <v>42548</v>
      </c>
      <c r="I1882" s="1" t="s">
        <v>3677</v>
      </c>
      <c r="J1882" s="2" t="s">
        <v>67</v>
      </c>
      <c r="K1882" s="1" t="s">
        <v>36</v>
      </c>
      <c r="L1882" s="1" t="s">
        <v>20</v>
      </c>
      <c r="M1882" s="1" t="s">
        <v>21</v>
      </c>
      <c r="N1882" s="1" t="s">
        <v>11</v>
      </c>
      <c r="O1882" s="7">
        <v>10165.67</v>
      </c>
      <c r="P1882" s="7">
        <v>0</v>
      </c>
      <c r="Q1882" s="7">
        <f t="shared" si="63"/>
        <v>10165.67</v>
      </c>
      <c r="R1882" s="6" t="s">
        <v>31</v>
      </c>
      <c r="S1882" s="5" t="s">
        <v>32</v>
      </c>
      <c r="T1882" s="5" t="s">
        <v>1788</v>
      </c>
      <c r="U1882" s="5" t="s">
        <v>1281</v>
      </c>
      <c r="V1882" s="1" t="s">
        <v>28</v>
      </c>
      <c r="W1882" s="1" t="s">
        <v>3678</v>
      </c>
      <c r="X1882" s="1"/>
      <c r="Y1882" s="1"/>
      <c r="Z1882" s="4">
        <v>42548</v>
      </c>
      <c r="AA1882" s="1" t="s">
        <v>2</v>
      </c>
      <c r="AB1882" s="1" t="s">
        <v>3679</v>
      </c>
      <c r="AC1882" s="1" t="s">
        <v>3680</v>
      </c>
      <c r="AD1882" s="8"/>
    </row>
    <row r="1883" spans="2:30" outlineLevel="5" x14ac:dyDescent="0.25">
      <c r="B1883" s="3"/>
      <c r="C1883" s="1"/>
      <c r="D1883" s="1"/>
      <c r="E1883" s="1"/>
      <c r="F1883" s="1"/>
      <c r="G1883" s="1" t="s">
        <v>1842</v>
      </c>
      <c r="H1883" s="188">
        <v>42549</v>
      </c>
      <c r="I1883" s="1" t="s">
        <v>3681</v>
      </c>
      <c r="J1883" s="2" t="s">
        <v>67</v>
      </c>
      <c r="K1883" s="1" t="s">
        <v>36</v>
      </c>
      <c r="L1883" s="1" t="s">
        <v>20</v>
      </c>
      <c r="M1883" s="1" t="s">
        <v>21</v>
      </c>
      <c r="N1883" s="1" t="s">
        <v>11</v>
      </c>
      <c r="O1883" s="7">
        <v>4360</v>
      </c>
      <c r="P1883" s="7">
        <v>0</v>
      </c>
      <c r="Q1883" s="7">
        <f t="shared" si="63"/>
        <v>4360</v>
      </c>
      <c r="R1883" s="6" t="s">
        <v>31</v>
      </c>
      <c r="S1883" s="5" t="s">
        <v>25</v>
      </c>
      <c r="T1883" s="5" t="s">
        <v>715</v>
      </c>
      <c r="U1883" s="5" t="s">
        <v>2386</v>
      </c>
      <c r="V1883" s="1" t="s">
        <v>28</v>
      </c>
      <c r="W1883" s="1" t="s">
        <v>3682</v>
      </c>
      <c r="X1883" s="1"/>
      <c r="Y1883" s="1"/>
      <c r="Z1883" s="4">
        <v>42549</v>
      </c>
      <c r="AA1883" s="1" t="s">
        <v>2</v>
      </c>
      <c r="AB1883" s="1" t="s">
        <v>3683</v>
      </c>
      <c r="AC1883" s="1" t="s">
        <v>3684</v>
      </c>
      <c r="AD1883" s="8"/>
    </row>
    <row r="1884" spans="2:30" outlineLevel="5" x14ac:dyDescent="0.25">
      <c r="B1884" s="3"/>
      <c r="C1884" s="1"/>
      <c r="D1884" s="1"/>
      <c r="E1884" s="1"/>
      <c r="F1884" s="1"/>
      <c r="G1884" s="1" t="s">
        <v>1842</v>
      </c>
      <c r="H1884" s="188">
        <v>42551</v>
      </c>
      <c r="I1884" s="1" t="s">
        <v>3685</v>
      </c>
      <c r="J1884" s="2" t="s">
        <v>67</v>
      </c>
      <c r="K1884" s="1" t="s">
        <v>36</v>
      </c>
      <c r="L1884" s="1" t="s">
        <v>20</v>
      </c>
      <c r="M1884" s="1" t="s">
        <v>21</v>
      </c>
      <c r="N1884" s="1" t="s">
        <v>11</v>
      </c>
      <c r="O1884" s="7">
        <v>13519.36</v>
      </c>
      <c r="P1884" s="7">
        <v>0</v>
      </c>
      <c r="Q1884" s="7">
        <f t="shared" si="63"/>
        <v>13519.36</v>
      </c>
      <c r="R1884" s="6" t="s">
        <v>31</v>
      </c>
      <c r="S1884" s="5" t="s">
        <v>25</v>
      </c>
      <c r="T1884" s="5" t="s">
        <v>715</v>
      </c>
      <c r="U1884" s="5" t="s">
        <v>2386</v>
      </c>
      <c r="V1884" s="1" t="s">
        <v>28</v>
      </c>
      <c r="W1884" s="1" t="s">
        <v>3686</v>
      </c>
      <c r="X1884" s="1"/>
      <c r="Y1884" s="1"/>
      <c r="Z1884" s="4">
        <v>42551</v>
      </c>
      <c r="AA1884" s="1" t="s">
        <v>2</v>
      </c>
      <c r="AB1884" s="1" t="s">
        <v>3687</v>
      </c>
      <c r="AC1884" s="1" t="s">
        <v>3688</v>
      </c>
      <c r="AD1884" s="8"/>
    </row>
    <row r="1885" spans="2:30" outlineLevel="5" x14ac:dyDescent="0.25">
      <c r="B1885" s="3"/>
      <c r="C1885" s="1"/>
      <c r="D1885" s="1"/>
      <c r="E1885" s="1"/>
      <c r="F1885" s="1"/>
      <c r="G1885" s="1" t="s">
        <v>1842</v>
      </c>
      <c r="H1885" s="188">
        <v>42551</v>
      </c>
      <c r="I1885" s="1" t="s">
        <v>3689</v>
      </c>
      <c r="J1885" s="2" t="s">
        <v>67</v>
      </c>
      <c r="K1885" s="1" t="s">
        <v>36</v>
      </c>
      <c r="L1885" s="1" t="s">
        <v>20</v>
      </c>
      <c r="M1885" s="1" t="s">
        <v>21</v>
      </c>
      <c r="N1885" s="1" t="s">
        <v>11</v>
      </c>
      <c r="O1885" s="7">
        <v>30512.86</v>
      </c>
      <c r="P1885" s="7">
        <v>0</v>
      </c>
      <c r="Q1885" s="7">
        <f t="shared" si="63"/>
        <v>30512.86</v>
      </c>
      <c r="R1885" s="6" t="s">
        <v>31</v>
      </c>
      <c r="S1885" s="5" t="s">
        <v>25</v>
      </c>
      <c r="T1885" s="5" t="s">
        <v>716</v>
      </c>
      <c r="U1885" s="5" t="s">
        <v>2391</v>
      </c>
      <c r="V1885" s="1" t="s">
        <v>28</v>
      </c>
      <c r="W1885" s="1" t="s">
        <v>3690</v>
      </c>
      <c r="X1885" s="1"/>
      <c r="Y1885" s="1"/>
      <c r="Z1885" s="4">
        <v>42551</v>
      </c>
      <c r="AA1885" s="1" t="s">
        <v>2</v>
      </c>
      <c r="AB1885" s="1" t="s">
        <v>3691</v>
      </c>
      <c r="AC1885" s="1" t="s">
        <v>3692</v>
      </c>
      <c r="AD1885" s="8"/>
    </row>
    <row r="1886" spans="2:30" outlineLevel="5" x14ac:dyDescent="0.25">
      <c r="B1886" s="3"/>
      <c r="C1886" s="1"/>
      <c r="D1886" s="1"/>
      <c r="E1886" s="1"/>
      <c r="F1886" s="1"/>
      <c r="G1886" s="1" t="s">
        <v>1842</v>
      </c>
      <c r="H1886" s="188">
        <v>42551</v>
      </c>
      <c r="I1886" s="1" t="s">
        <v>3693</v>
      </c>
      <c r="J1886" s="2" t="s">
        <v>67</v>
      </c>
      <c r="K1886" s="1" t="s">
        <v>36</v>
      </c>
      <c r="L1886" s="1" t="s">
        <v>20</v>
      </c>
      <c r="M1886" s="1" t="s">
        <v>21</v>
      </c>
      <c r="N1886" s="1" t="s">
        <v>11</v>
      </c>
      <c r="O1886" s="7">
        <v>11120.3</v>
      </c>
      <c r="P1886" s="7">
        <v>0</v>
      </c>
      <c r="Q1886" s="7">
        <f t="shared" si="63"/>
        <v>11120.3</v>
      </c>
      <c r="R1886" s="6" t="s">
        <v>31</v>
      </c>
      <c r="S1886" s="5" t="s">
        <v>25</v>
      </c>
      <c r="T1886" s="5" t="s">
        <v>716</v>
      </c>
      <c r="U1886" s="5" t="s">
        <v>2391</v>
      </c>
      <c r="V1886" s="1" t="s">
        <v>28</v>
      </c>
      <c r="W1886" s="1" t="s">
        <v>3694</v>
      </c>
      <c r="X1886" s="1"/>
      <c r="Y1886" s="1"/>
      <c r="Z1886" s="4">
        <v>42551</v>
      </c>
      <c r="AA1886" s="1" t="s">
        <v>2</v>
      </c>
      <c r="AB1886" s="1" t="s">
        <v>3695</v>
      </c>
      <c r="AC1886" s="1" t="s">
        <v>3696</v>
      </c>
      <c r="AD1886" s="8"/>
    </row>
    <row r="1887" spans="2:30" outlineLevel="5" x14ac:dyDescent="0.25">
      <c r="B1887" s="3"/>
      <c r="C1887" s="1"/>
      <c r="D1887" s="1"/>
      <c r="E1887" s="1"/>
      <c r="F1887" s="1"/>
      <c r="G1887" s="1" t="s">
        <v>1842</v>
      </c>
      <c r="H1887" s="188">
        <v>42551</v>
      </c>
      <c r="I1887" s="1" t="s">
        <v>3697</v>
      </c>
      <c r="J1887" s="2" t="s">
        <v>67</v>
      </c>
      <c r="K1887" s="1" t="s">
        <v>36</v>
      </c>
      <c r="L1887" s="1" t="s">
        <v>20</v>
      </c>
      <c r="M1887" s="1" t="s">
        <v>21</v>
      </c>
      <c r="N1887" s="1" t="s">
        <v>11</v>
      </c>
      <c r="O1887" s="7">
        <v>8502</v>
      </c>
      <c r="P1887" s="7">
        <v>0</v>
      </c>
      <c r="Q1887" s="7">
        <f t="shared" si="63"/>
        <v>8502</v>
      </c>
      <c r="R1887" s="6" t="s">
        <v>31</v>
      </c>
      <c r="S1887" s="5" t="s">
        <v>32</v>
      </c>
      <c r="T1887" s="5" t="s">
        <v>3651</v>
      </c>
      <c r="U1887" s="5" t="s">
        <v>3652</v>
      </c>
      <c r="V1887" s="1" t="s">
        <v>28</v>
      </c>
      <c r="W1887" s="1" t="s">
        <v>3698</v>
      </c>
      <c r="X1887" s="1"/>
      <c r="Y1887" s="1"/>
      <c r="Z1887" s="4">
        <v>42551</v>
      </c>
      <c r="AA1887" s="1" t="s">
        <v>2</v>
      </c>
      <c r="AB1887" s="1" t="s">
        <v>3699</v>
      </c>
      <c r="AC1887" s="1" t="s">
        <v>3700</v>
      </c>
      <c r="AD1887" s="8"/>
    </row>
    <row r="1888" spans="2:30" outlineLevel="5" x14ac:dyDescent="0.25">
      <c r="B1888" s="3"/>
      <c r="C1888" s="1"/>
      <c r="D1888" s="1"/>
      <c r="E1888" s="1"/>
      <c r="F1888" s="1"/>
      <c r="G1888" s="1" t="s">
        <v>1842</v>
      </c>
      <c r="H1888" s="188">
        <v>42551</v>
      </c>
      <c r="I1888" s="1" t="s">
        <v>3701</v>
      </c>
      <c r="J1888" s="2" t="s">
        <v>67</v>
      </c>
      <c r="K1888" s="1" t="s">
        <v>36</v>
      </c>
      <c r="L1888" s="1" t="s">
        <v>20</v>
      </c>
      <c r="M1888" s="1" t="s">
        <v>21</v>
      </c>
      <c r="N1888" s="1" t="s">
        <v>11</v>
      </c>
      <c r="O1888" s="7">
        <v>11554</v>
      </c>
      <c r="P1888" s="7">
        <v>0</v>
      </c>
      <c r="Q1888" s="7">
        <f t="shared" si="63"/>
        <v>11554</v>
      </c>
      <c r="R1888" s="6" t="s">
        <v>31</v>
      </c>
      <c r="S1888" s="5" t="s">
        <v>25</v>
      </c>
      <c r="T1888" s="5" t="s">
        <v>715</v>
      </c>
      <c r="U1888" s="5" t="s">
        <v>2386</v>
      </c>
      <c r="V1888" s="1" t="s">
        <v>28</v>
      </c>
      <c r="W1888" s="1" t="s">
        <v>3702</v>
      </c>
      <c r="X1888" s="1"/>
      <c r="Y1888" s="1"/>
      <c r="Z1888" s="4">
        <v>42551</v>
      </c>
      <c r="AA1888" s="1" t="s">
        <v>2</v>
      </c>
      <c r="AB1888" s="1" t="s">
        <v>3703</v>
      </c>
      <c r="AC1888" s="1" t="s">
        <v>3704</v>
      </c>
      <c r="AD1888" s="8"/>
    </row>
    <row r="1889" spans="2:30" outlineLevel="5" x14ac:dyDescent="0.25">
      <c r="B1889" s="220"/>
      <c r="C1889" s="2"/>
      <c r="D1889" s="2"/>
      <c r="E1889" s="2"/>
      <c r="F1889" s="2"/>
      <c r="G1889" s="2"/>
      <c r="H1889" s="228"/>
      <c r="I1889" s="2"/>
      <c r="J1889" s="2" t="s">
        <v>67</v>
      </c>
      <c r="K1889" s="2"/>
      <c r="L1889" s="2"/>
      <c r="M1889" s="2"/>
      <c r="N1889" s="2"/>
      <c r="O1889" s="221"/>
      <c r="P1889" s="221"/>
      <c r="Q1889" s="221"/>
      <c r="R1889" s="222"/>
      <c r="S1889" s="223"/>
      <c r="T1889" s="223"/>
      <c r="U1889" s="223"/>
      <c r="V1889" s="2"/>
      <c r="W1889" s="2"/>
      <c r="X1889" s="2"/>
      <c r="Y1889" s="2"/>
      <c r="Z1889" s="224"/>
      <c r="AA1889" s="2"/>
      <c r="AB1889" s="2"/>
      <c r="AC1889" s="2"/>
      <c r="AD1889" s="225"/>
    </row>
    <row r="1890" spans="2:30" outlineLevel="4" x14ac:dyDescent="0.25">
      <c r="B1890" s="220"/>
      <c r="C1890" s="2"/>
      <c r="D1890" s="2"/>
      <c r="E1890" s="2"/>
      <c r="F1890" s="2" t="s">
        <v>4254</v>
      </c>
      <c r="G1890" s="2" t="s">
        <v>4255</v>
      </c>
      <c r="H1890" s="228"/>
      <c r="I1890" s="2"/>
      <c r="J1890" s="2" t="s">
        <v>67</v>
      </c>
      <c r="K1890" s="2"/>
      <c r="L1890" s="2"/>
      <c r="M1890" s="2"/>
      <c r="N1890" s="2"/>
      <c r="O1890" s="221">
        <f>SUM(O1891:O1906)</f>
        <v>262050.59999999998</v>
      </c>
      <c r="P1890" s="221">
        <f>SUM(P1891:P1906)</f>
        <v>0</v>
      </c>
      <c r="Q1890" s="221">
        <f t="shared" ref="Q1890:Q1905" si="64">O1890-P1890</f>
        <v>262050.59999999998</v>
      </c>
      <c r="R1890" s="222"/>
      <c r="S1890" s="223"/>
      <c r="T1890" s="223"/>
      <c r="U1890" s="223"/>
      <c r="V1890" s="2"/>
      <c r="W1890" s="2"/>
      <c r="X1890" s="2"/>
      <c r="Y1890" s="2"/>
      <c r="Z1890" s="224"/>
      <c r="AA1890" s="2"/>
      <c r="AB1890" s="2"/>
      <c r="AC1890" s="2"/>
      <c r="AD1890" s="225"/>
    </row>
    <row r="1891" spans="2:30" outlineLevel="5" x14ac:dyDescent="0.25">
      <c r="B1891" s="3"/>
      <c r="C1891" s="1"/>
      <c r="D1891" s="1"/>
      <c r="E1891" s="1"/>
      <c r="F1891" s="1"/>
      <c r="G1891" s="1" t="s">
        <v>1842</v>
      </c>
      <c r="H1891" s="188">
        <v>42564</v>
      </c>
      <c r="I1891" s="1" t="s">
        <v>5690</v>
      </c>
      <c r="J1891" s="2" t="s">
        <v>67</v>
      </c>
      <c r="K1891" s="1" t="s">
        <v>36</v>
      </c>
      <c r="L1891" s="1" t="s">
        <v>20</v>
      </c>
      <c r="M1891" s="1" t="s">
        <v>21</v>
      </c>
      <c r="N1891" s="1" t="s">
        <v>11</v>
      </c>
      <c r="O1891" s="7">
        <v>6000</v>
      </c>
      <c r="P1891" s="7">
        <v>0</v>
      </c>
      <c r="Q1891" s="7">
        <f t="shared" si="64"/>
        <v>6000</v>
      </c>
      <c r="R1891" s="6" t="s">
        <v>31</v>
      </c>
      <c r="S1891" s="5" t="s">
        <v>25</v>
      </c>
      <c r="T1891" s="5" t="s">
        <v>716</v>
      </c>
      <c r="U1891" s="5" t="s">
        <v>2391</v>
      </c>
      <c r="V1891" s="1" t="s">
        <v>28</v>
      </c>
      <c r="W1891" s="1" t="s">
        <v>5691</v>
      </c>
      <c r="X1891" s="1"/>
      <c r="Y1891" s="1"/>
      <c r="Z1891" s="4">
        <v>42564</v>
      </c>
      <c r="AA1891" s="1" t="s">
        <v>2</v>
      </c>
      <c r="AB1891" s="1" t="s">
        <v>5692</v>
      </c>
      <c r="AC1891" s="1" t="s">
        <v>5693</v>
      </c>
      <c r="AD1891" s="8"/>
    </row>
    <row r="1892" spans="2:30" outlineLevel="5" x14ac:dyDescent="0.25">
      <c r="B1892" s="3"/>
      <c r="C1892" s="1"/>
      <c r="D1892" s="1"/>
      <c r="E1892" s="1"/>
      <c r="F1892" s="1"/>
      <c r="G1892" s="1" t="s">
        <v>1842</v>
      </c>
      <c r="H1892" s="188">
        <v>42577</v>
      </c>
      <c r="I1892" s="1" t="s">
        <v>5694</v>
      </c>
      <c r="J1892" s="2" t="s">
        <v>67</v>
      </c>
      <c r="K1892" s="1" t="s">
        <v>36</v>
      </c>
      <c r="L1892" s="1" t="s">
        <v>20</v>
      </c>
      <c r="M1892" s="1" t="s">
        <v>21</v>
      </c>
      <c r="N1892" s="1" t="s">
        <v>11</v>
      </c>
      <c r="O1892" s="7">
        <v>14666.7</v>
      </c>
      <c r="P1892" s="7">
        <v>0</v>
      </c>
      <c r="Q1892" s="7">
        <f t="shared" si="64"/>
        <v>14666.7</v>
      </c>
      <c r="R1892" s="6" t="s">
        <v>31</v>
      </c>
      <c r="S1892" s="5" t="s">
        <v>25</v>
      </c>
      <c r="T1892" s="5" t="s">
        <v>715</v>
      </c>
      <c r="U1892" s="5" t="s">
        <v>2386</v>
      </c>
      <c r="V1892" s="1" t="s">
        <v>28</v>
      </c>
      <c r="W1892" s="1" t="s">
        <v>5695</v>
      </c>
      <c r="X1892" s="1"/>
      <c r="Y1892" s="1"/>
      <c r="Z1892" s="4">
        <v>42577</v>
      </c>
      <c r="AA1892" s="1" t="s">
        <v>2</v>
      </c>
      <c r="AB1892" s="1" t="s">
        <v>1708</v>
      </c>
      <c r="AC1892" s="1" t="s">
        <v>5696</v>
      </c>
      <c r="AD1892" s="8"/>
    </row>
    <row r="1893" spans="2:30" outlineLevel="5" x14ac:dyDescent="0.25">
      <c r="B1893" s="3"/>
      <c r="C1893" s="1"/>
      <c r="D1893" s="1"/>
      <c r="E1893" s="1"/>
      <c r="F1893" s="1"/>
      <c r="G1893" s="1" t="s">
        <v>1842</v>
      </c>
      <c r="H1893" s="188">
        <v>42577</v>
      </c>
      <c r="I1893" s="1" t="s">
        <v>5697</v>
      </c>
      <c r="J1893" s="2" t="s">
        <v>67</v>
      </c>
      <c r="K1893" s="1" t="s">
        <v>36</v>
      </c>
      <c r="L1893" s="1" t="s">
        <v>20</v>
      </c>
      <c r="M1893" s="1" t="s">
        <v>21</v>
      </c>
      <c r="N1893" s="1" t="s">
        <v>11</v>
      </c>
      <c r="O1893" s="7">
        <v>76013.84</v>
      </c>
      <c r="P1893" s="7">
        <v>0</v>
      </c>
      <c r="Q1893" s="7">
        <f t="shared" si="64"/>
        <v>76013.84</v>
      </c>
      <c r="R1893" s="6" t="s">
        <v>31</v>
      </c>
      <c r="S1893" s="5" t="s">
        <v>25</v>
      </c>
      <c r="T1893" s="5" t="s">
        <v>715</v>
      </c>
      <c r="U1893" s="5" t="s">
        <v>2386</v>
      </c>
      <c r="V1893" s="1" t="s">
        <v>28</v>
      </c>
      <c r="W1893" s="1" t="s">
        <v>5698</v>
      </c>
      <c r="X1893" s="1"/>
      <c r="Y1893" s="1"/>
      <c r="Z1893" s="4">
        <v>42577</v>
      </c>
      <c r="AA1893" s="1" t="s">
        <v>2</v>
      </c>
      <c r="AB1893" s="1" t="s">
        <v>1708</v>
      </c>
      <c r="AC1893" s="1" t="s">
        <v>5699</v>
      </c>
      <c r="AD1893" s="8"/>
    </row>
    <row r="1894" spans="2:30" outlineLevel="5" x14ac:dyDescent="0.25">
      <c r="B1894" s="3"/>
      <c r="C1894" s="1"/>
      <c r="D1894" s="1"/>
      <c r="E1894" s="1"/>
      <c r="F1894" s="1"/>
      <c r="G1894" s="1" t="s">
        <v>1842</v>
      </c>
      <c r="H1894" s="188">
        <v>42577</v>
      </c>
      <c r="I1894" s="1" t="s">
        <v>5700</v>
      </c>
      <c r="J1894" s="2" t="s">
        <v>67</v>
      </c>
      <c r="K1894" s="1" t="s">
        <v>36</v>
      </c>
      <c r="L1894" s="1" t="s">
        <v>20</v>
      </c>
      <c r="M1894" s="1" t="s">
        <v>21</v>
      </c>
      <c r="N1894" s="1" t="s">
        <v>11</v>
      </c>
      <c r="O1894" s="7">
        <v>25828.21</v>
      </c>
      <c r="P1894" s="7">
        <v>0</v>
      </c>
      <c r="Q1894" s="7">
        <f t="shared" si="64"/>
        <v>25828.21</v>
      </c>
      <c r="R1894" s="6" t="s">
        <v>31</v>
      </c>
      <c r="S1894" s="5" t="s">
        <v>32</v>
      </c>
      <c r="T1894" s="5" t="s">
        <v>3651</v>
      </c>
      <c r="U1894" s="5" t="s">
        <v>3652</v>
      </c>
      <c r="V1894" s="1" t="s">
        <v>28</v>
      </c>
      <c r="W1894" s="1" t="s">
        <v>5701</v>
      </c>
      <c r="X1894" s="1"/>
      <c r="Y1894" s="1"/>
      <c r="Z1894" s="4">
        <v>42577</v>
      </c>
      <c r="AA1894" s="1" t="s">
        <v>2</v>
      </c>
      <c r="AB1894" s="1" t="s">
        <v>1708</v>
      </c>
      <c r="AC1894" s="1" t="s">
        <v>5702</v>
      </c>
      <c r="AD1894" s="8"/>
    </row>
    <row r="1895" spans="2:30" outlineLevel="5" x14ac:dyDescent="0.25">
      <c r="B1895" s="3"/>
      <c r="C1895" s="1"/>
      <c r="D1895" s="1"/>
      <c r="E1895" s="1"/>
      <c r="F1895" s="1"/>
      <c r="G1895" s="1" t="s">
        <v>1842</v>
      </c>
      <c r="H1895" s="188">
        <v>42577</v>
      </c>
      <c r="I1895" s="1" t="s">
        <v>5703</v>
      </c>
      <c r="J1895" s="2" t="s">
        <v>67</v>
      </c>
      <c r="K1895" s="1" t="s">
        <v>36</v>
      </c>
      <c r="L1895" s="1" t="s">
        <v>20</v>
      </c>
      <c r="M1895" s="1" t="s">
        <v>21</v>
      </c>
      <c r="N1895" s="1" t="s">
        <v>11</v>
      </c>
      <c r="O1895" s="7">
        <v>6843</v>
      </c>
      <c r="P1895" s="7">
        <v>0</v>
      </c>
      <c r="Q1895" s="7">
        <f t="shared" si="64"/>
        <v>6843</v>
      </c>
      <c r="R1895" s="6" t="s">
        <v>31</v>
      </c>
      <c r="S1895" s="5" t="s">
        <v>32</v>
      </c>
      <c r="T1895" s="5" t="s">
        <v>3651</v>
      </c>
      <c r="U1895" s="5" t="s">
        <v>3652</v>
      </c>
      <c r="V1895" s="1" t="s">
        <v>28</v>
      </c>
      <c r="W1895" s="1" t="s">
        <v>5704</v>
      </c>
      <c r="X1895" s="1"/>
      <c r="Y1895" s="1"/>
      <c r="Z1895" s="4">
        <v>42577</v>
      </c>
      <c r="AA1895" s="1" t="s">
        <v>2</v>
      </c>
      <c r="AB1895" s="1" t="s">
        <v>1708</v>
      </c>
      <c r="AC1895" s="1" t="s">
        <v>5705</v>
      </c>
      <c r="AD1895" s="8"/>
    </row>
    <row r="1896" spans="2:30" outlineLevel="5" x14ac:dyDescent="0.25">
      <c r="B1896" s="3"/>
      <c r="C1896" s="1"/>
      <c r="D1896" s="1"/>
      <c r="E1896" s="1"/>
      <c r="F1896" s="1"/>
      <c r="G1896" s="1" t="s">
        <v>1842</v>
      </c>
      <c r="H1896" s="188">
        <v>42577</v>
      </c>
      <c r="I1896" s="1" t="s">
        <v>5706</v>
      </c>
      <c r="J1896" s="2" t="s">
        <v>67</v>
      </c>
      <c r="K1896" s="1" t="s">
        <v>36</v>
      </c>
      <c r="L1896" s="1" t="s">
        <v>20</v>
      </c>
      <c r="M1896" s="1" t="s">
        <v>21</v>
      </c>
      <c r="N1896" s="1" t="s">
        <v>11</v>
      </c>
      <c r="O1896" s="7">
        <v>46842.99</v>
      </c>
      <c r="P1896" s="7">
        <v>0</v>
      </c>
      <c r="Q1896" s="7">
        <f t="shared" si="64"/>
        <v>46842.99</v>
      </c>
      <c r="R1896" s="6" t="s">
        <v>31</v>
      </c>
      <c r="S1896" s="5" t="s">
        <v>32</v>
      </c>
      <c r="T1896" s="5" t="s">
        <v>1788</v>
      </c>
      <c r="U1896" s="5" t="s">
        <v>1281</v>
      </c>
      <c r="V1896" s="1" t="s">
        <v>28</v>
      </c>
      <c r="W1896" s="1" t="s">
        <v>5707</v>
      </c>
      <c r="X1896" s="1"/>
      <c r="Y1896" s="1"/>
      <c r="Z1896" s="4">
        <v>42577</v>
      </c>
      <c r="AA1896" s="1" t="s">
        <v>2</v>
      </c>
      <c r="AB1896" s="1" t="s">
        <v>1708</v>
      </c>
      <c r="AC1896" s="1" t="s">
        <v>5708</v>
      </c>
      <c r="AD1896" s="8"/>
    </row>
    <row r="1897" spans="2:30" outlineLevel="5" x14ac:dyDescent="0.25">
      <c r="B1897" s="3"/>
      <c r="C1897" s="1"/>
      <c r="D1897" s="1"/>
      <c r="E1897" s="1"/>
      <c r="F1897" s="1"/>
      <c r="G1897" s="1" t="s">
        <v>1842</v>
      </c>
      <c r="H1897" s="188">
        <v>42577</v>
      </c>
      <c r="I1897" s="1" t="s">
        <v>5709</v>
      </c>
      <c r="J1897" s="2" t="s">
        <v>67</v>
      </c>
      <c r="K1897" s="1" t="s">
        <v>36</v>
      </c>
      <c r="L1897" s="1" t="s">
        <v>20</v>
      </c>
      <c r="M1897" s="1" t="s">
        <v>21</v>
      </c>
      <c r="N1897" s="1" t="s">
        <v>11</v>
      </c>
      <c r="O1897" s="7">
        <v>9316.77</v>
      </c>
      <c r="P1897" s="7">
        <v>0</v>
      </c>
      <c r="Q1897" s="7">
        <f t="shared" si="64"/>
        <v>9316.77</v>
      </c>
      <c r="R1897" s="6" t="s">
        <v>31</v>
      </c>
      <c r="S1897" s="5" t="s">
        <v>32</v>
      </c>
      <c r="T1897" s="5" t="s">
        <v>1788</v>
      </c>
      <c r="U1897" s="5" t="s">
        <v>1281</v>
      </c>
      <c r="V1897" s="1" t="s">
        <v>28</v>
      </c>
      <c r="W1897" s="1" t="s">
        <v>5710</v>
      </c>
      <c r="X1897" s="1"/>
      <c r="Y1897" s="1"/>
      <c r="Z1897" s="4">
        <v>42577</v>
      </c>
      <c r="AA1897" s="1" t="s">
        <v>2</v>
      </c>
      <c r="AB1897" s="1" t="s">
        <v>1708</v>
      </c>
      <c r="AC1897" s="1" t="s">
        <v>5711</v>
      </c>
      <c r="AD1897" s="8"/>
    </row>
    <row r="1898" spans="2:30" outlineLevel="5" x14ac:dyDescent="0.25">
      <c r="B1898" s="3"/>
      <c r="C1898" s="1"/>
      <c r="D1898" s="1"/>
      <c r="E1898" s="1"/>
      <c r="F1898" s="1"/>
      <c r="G1898" s="1" t="s">
        <v>1842</v>
      </c>
      <c r="H1898" s="188">
        <v>42577</v>
      </c>
      <c r="I1898" s="1" t="s">
        <v>5712</v>
      </c>
      <c r="J1898" s="2" t="s">
        <v>67</v>
      </c>
      <c r="K1898" s="1" t="s">
        <v>36</v>
      </c>
      <c r="L1898" s="1" t="s">
        <v>20</v>
      </c>
      <c r="M1898" s="1" t="s">
        <v>21</v>
      </c>
      <c r="N1898" s="1" t="s">
        <v>11</v>
      </c>
      <c r="O1898" s="7">
        <v>10029.56</v>
      </c>
      <c r="P1898" s="7">
        <v>0</v>
      </c>
      <c r="Q1898" s="7">
        <f t="shared" si="64"/>
        <v>10029.56</v>
      </c>
      <c r="R1898" s="6" t="s">
        <v>31</v>
      </c>
      <c r="S1898" s="5" t="s">
        <v>25</v>
      </c>
      <c r="T1898" s="5" t="s">
        <v>716</v>
      </c>
      <c r="U1898" s="5" t="s">
        <v>2391</v>
      </c>
      <c r="V1898" s="1" t="s">
        <v>28</v>
      </c>
      <c r="W1898" s="1" t="s">
        <v>5713</v>
      </c>
      <c r="X1898" s="1"/>
      <c r="Y1898" s="1"/>
      <c r="Z1898" s="4">
        <v>42577</v>
      </c>
      <c r="AA1898" s="1" t="s">
        <v>2</v>
      </c>
      <c r="AB1898" s="1" t="s">
        <v>1708</v>
      </c>
      <c r="AC1898" s="1" t="s">
        <v>5714</v>
      </c>
      <c r="AD1898" s="8"/>
    </row>
    <row r="1899" spans="2:30" outlineLevel="5" x14ac:dyDescent="0.25">
      <c r="B1899" s="3"/>
      <c r="C1899" s="1"/>
      <c r="D1899" s="1"/>
      <c r="E1899" s="1"/>
      <c r="F1899" s="1"/>
      <c r="G1899" s="1" t="s">
        <v>1842</v>
      </c>
      <c r="H1899" s="188">
        <v>42577</v>
      </c>
      <c r="I1899" s="1" t="s">
        <v>5715</v>
      </c>
      <c r="J1899" s="2" t="s">
        <v>67</v>
      </c>
      <c r="K1899" s="1" t="s">
        <v>36</v>
      </c>
      <c r="L1899" s="1" t="s">
        <v>20</v>
      </c>
      <c r="M1899" s="1" t="s">
        <v>21</v>
      </c>
      <c r="N1899" s="1" t="s">
        <v>11</v>
      </c>
      <c r="O1899" s="7">
        <v>28805.279999999999</v>
      </c>
      <c r="P1899" s="7">
        <v>0</v>
      </c>
      <c r="Q1899" s="7">
        <f t="shared" si="64"/>
        <v>28805.279999999999</v>
      </c>
      <c r="R1899" s="6" t="s">
        <v>31</v>
      </c>
      <c r="S1899" s="5" t="s">
        <v>25</v>
      </c>
      <c r="T1899" s="5" t="s">
        <v>716</v>
      </c>
      <c r="U1899" s="5" t="s">
        <v>2391</v>
      </c>
      <c r="V1899" s="1" t="s">
        <v>28</v>
      </c>
      <c r="W1899" s="1" t="s">
        <v>5716</v>
      </c>
      <c r="X1899" s="1"/>
      <c r="Y1899" s="1"/>
      <c r="Z1899" s="4">
        <v>42577</v>
      </c>
      <c r="AA1899" s="1" t="s">
        <v>2</v>
      </c>
      <c r="AB1899" s="1" t="s">
        <v>1708</v>
      </c>
      <c r="AC1899" s="1" t="s">
        <v>5717</v>
      </c>
      <c r="AD1899" s="8"/>
    </row>
    <row r="1900" spans="2:30" outlineLevel="5" x14ac:dyDescent="0.25">
      <c r="B1900" s="3"/>
      <c r="C1900" s="1"/>
      <c r="D1900" s="1"/>
      <c r="E1900" s="1"/>
      <c r="F1900" s="1"/>
      <c r="G1900" s="1" t="s">
        <v>1842</v>
      </c>
      <c r="H1900" s="188">
        <v>42577</v>
      </c>
      <c r="I1900" s="1" t="s">
        <v>5718</v>
      </c>
      <c r="J1900" s="2" t="s">
        <v>67</v>
      </c>
      <c r="K1900" s="1" t="s">
        <v>36</v>
      </c>
      <c r="L1900" s="1" t="s">
        <v>20</v>
      </c>
      <c r="M1900" s="1" t="s">
        <v>21</v>
      </c>
      <c r="N1900" s="1" t="s">
        <v>11</v>
      </c>
      <c r="O1900" s="7">
        <v>3161</v>
      </c>
      <c r="P1900" s="7">
        <v>0</v>
      </c>
      <c r="Q1900" s="7">
        <f t="shared" si="64"/>
        <v>3161</v>
      </c>
      <c r="R1900" s="6" t="s">
        <v>31</v>
      </c>
      <c r="S1900" s="5" t="s">
        <v>32</v>
      </c>
      <c r="T1900" s="5" t="s">
        <v>1788</v>
      </c>
      <c r="U1900" s="5" t="s">
        <v>1281</v>
      </c>
      <c r="V1900" s="1" t="s">
        <v>28</v>
      </c>
      <c r="W1900" s="1" t="s">
        <v>5719</v>
      </c>
      <c r="X1900" s="1"/>
      <c r="Y1900" s="1"/>
      <c r="Z1900" s="4">
        <v>42577</v>
      </c>
      <c r="AA1900" s="1" t="s">
        <v>2</v>
      </c>
      <c r="AB1900" s="1" t="s">
        <v>5720</v>
      </c>
      <c r="AC1900" s="1" t="s">
        <v>5721</v>
      </c>
      <c r="AD1900" s="8"/>
    </row>
    <row r="1901" spans="2:30" outlineLevel="5" x14ac:dyDescent="0.25">
      <c r="B1901" s="3"/>
      <c r="C1901" s="1"/>
      <c r="D1901" s="1"/>
      <c r="E1901" s="1"/>
      <c r="F1901" s="1"/>
      <c r="G1901" s="1" t="s">
        <v>1842</v>
      </c>
      <c r="H1901" s="188">
        <v>42577</v>
      </c>
      <c r="I1901" s="1" t="s">
        <v>5722</v>
      </c>
      <c r="J1901" s="2" t="s">
        <v>67</v>
      </c>
      <c r="K1901" s="1" t="s">
        <v>36</v>
      </c>
      <c r="L1901" s="1" t="s">
        <v>20</v>
      </c>
      <c r="M1901" s="1" t="s">
        <v>21</v>
      </c>
      <c r="N1901" s="1" t="s">
        <v>11</v>
      </c>
      <c r="O1901" s="7">
        <v>3151.25</v>
      </c>
      <c r="P1901" s="7">
        <v>0</v>
      </c>
      <c r="Q1901" s="7">
        <f t="shared" si="64"/>
        <v>3151.25</v>
      </c>
      <c r="R1901" s="6" t="s">
        <v>31</v>
      </c>
      <c r="S1901" s="5" t="s">
        <v>25</v>
      </c>
      <c r="T1901" s="5" t="s">
        <v>715</v>
      </c>
      <c r="U1901" s="5" t="s">
        <v>2386</v>
      </c>
      <c r="V1901" s="1" t="s">
        <v>28</v>
      </c>
      <c r="W1901" s="1" t="s">
        <v>5723</v>
      </c>
      <c r="X1901" s="1"/>
      <c r="Y1901" s="1"/>
      <c r="Z1901" s="4">
        <v>42577</v>
      </c>
      <c r="AA1901" s="1" t="s">
        <v>2</v>
      </c>
      <c r="AB1901" s="1" t="s">
        <v>1708</v>
      </c>
      <c r="AC1901" s="1" t="s">
        <v>5724</v>
      </c>
      <c r="AD1901" s="8"/>
    </row>
    <row r="1902" spans="2:30" outlineLevel="5" x14ac:dyDescent="0.25">
      <c r="B1902" s="3"/>
      <c r="C1902" s="1"/>
      <c r="D1902" s="1"/>
      <c r="E1902" s="1"/>
      <c r="F1902" s="1"/>
      <c r="G1902" s="1" t="s">
        <v>1842</v>
      </c>
      <c r="H1902" s="188">
        <v>42577</v>
      </c>
      <c r="I1902" s="1" t="s">
        <v>5725</v>
      </c>
      <c r="J1902" s="2" t="s">
        <v>67</v>
      </c>
      <c r="K1902" s="1" t="s">
        <v>36</v>
      </c>
      <c r="L1902" s="1" t="s">
        <v>20</v>
      </c>
      <c r="M1902" s="1" t="s">
        <v>21</v>
      </c>
      <c r="N1902" s="1" t="s">
        <v>11</v>
      </c>
      <c r="O1902" s="7">
        <v>9374</v>
      </c>
      <c r="P1902" s="7">
        <v>0</v>
      </c>
      <c r="Q1902" s="7">
        <f t="shared" si="64"/>
        <v>9374</v>
      </c>
      <c r="R1902" s="6" t="s">
        <v>31</v>
      </c>
      <c r="S1902" s="5" t="s">
        <v>25</v>
      </c>
      <c r="T1902" s="5" t="s">
        <v>715</v>
      </c>
      <c r="U1902" s="5" t="s">
        <v>2386</v>
      </c>
      <c r="V1902" s="1" t="s">
        <v>28</v>
      </c>
      <c r="W1902" s="1" t="s">
        <v>5726</v>
      </c>
      <c r="X1902" s="1"/>
      <c r="Y1902" s="1"/>
      <c r="Z1902" s="4">
        <v>42577</v>
      </c>
      <c r="AA1902" s="1" t="s">
        <v>2</v>
      </c>
      <c r="AB1902" s="1" t="s">
        <v>5727</v>
      </c>
      <c r="AC1902" s="1" t="s">
        <v>5728</v>
      </c>
      <c r="AD1902" s="8"/>
    </row>
    <row r="1903" spans="2:30" outlineLevel="5" x14ac:dyDescent="0.25">
      <c r="B1903" s="3"/>
      <c r="C1903" s="1"/>
      <c r="D1903" s="1"/>
      <c r="E1903" s="1"/>
      <c r="F1903" s="1"/>
      <c r="G1903" s="1" t="s">
        <v>1842</v>
      </c>
      <c r="H1903" s="188">
        <v>42578</v>
      </c>
      <c r="I1903" s="1" t="s">
        <v>5729</v>
      </c>
      <c r="J1903" s="2" t="s">
        <v>67</v>
      </c>
      <c r="K1903" s="1" t="s">
        <v>36</v>
      </c>
      <c r="L1903" s="1" t="s">
        <v>20</v>
      </c>
      <c r="M1903" s="1" t="s">
        <v>21</v>
      </c>
      <c r="N1903" s="1" t="s">
        <v>11</v>
      </c>
      <c r="O1903" s="7">
        <v>8938</v>
      </c>
      <c r="P1903" s="7">
        <v>0</v>
      </c>
      <c r="Q1903" s="7">
        <f t="shared" si="64"/>
        <v>8938</v>
      </c>
      <c r="R1903" s="6" t="s">
        <v>31</v>
      </c>
      <c r="S1903" s="5" t="s">
        <v>32</v>
      </c>
      <c r="T1903" s="5" t="s">
        <v>3651</v>
      </c>
      <c r="U1903" s="5" t="s">
        <v>3652</v>
      </c>
      <c r="V1903" s="1" t="s">
        <v>28</v>
      </c>
      <c r="W1903" s="1" t="s">
        <v>5730</v>
      </c>
      <c r="X1903" s="1"/>
      <c r="Y1903" s="1"/>
      <c r="Z1903" s="4">
        <v>42578</v>
      </c>
      <c r="AA1903" s="1" t="s">
        <v>2</v>
      </c>
      <c r="AB1903" s="1" t="s">
        <v>5731</v>
      </c>
      <c r="AC1903" s="1" t="s">
        <v>5732</v>
      </c>
      <c r="AD1903" s="8"/>
    </row>
    <row r="1904" spans="2:30" outlineLevel="5" x14ac:dyDescent="0.25">
      <c r="B1904" s="3"/>
      <c r="C1904" s="1"/>
      <c r="D1904" s="1"/>
      <c r="E1904" s="1"/>
      <c r="F1904" s="1"/>
      <c r="G1904" s="1" t="s">
        <v>1842</v>
      </c>
      <c r="H1904" s="188">
        <v>42578</v>
      </c>
      <c r="I1904" s="1" t="s">
        <v>5733</v>
      </c>
      <c r="J1904" s="2" t="s">
        <v>67</v>
      </c>
      <c r="K1904" s="1" t="s">
        <v>36</v>
      </c>
      <c r="L1904" s="1" t="s">
        <v>20</v>
      </c>
      <c r="M1904" s="1" t="s">
        <v>21</v>
      </c>
      <c r="N1904" s="1" t="s">
        <v>11</v>
      </c>
      <c r="O1904" s="7">
        <v>7848</v>
      </c>
      <c r="P1904" s="7">
        <v>0</v>
      </c>
      <c r="Q1904" s="7">
        <f t="shared" si="64"/>
        <v>7848</v>
      </c>
      <c r="R1904" s="6" t="s">
        <v>31</v>
      </c>
      <c r="S1904" s="5" t="s">
        <v>32</v>
      </c>
      <c r="T1904" s="5" t="s">
        <v>3651</v>
      </c>
      <c r="U1904" s="5" t="s">
        <v>3652</v>
      </c>
      <c r="V1904" s="1" t="s">
        <v>28</v>
      </c>
      <c r="W1904" s="1" t="s">
        <v>5734</v>
      </c>
      <c r="X1904" s="1"/>
      <c r="Y1904" s="1"/>
      <c r="Z1904" s="4">
        <v>42578</v>
      </c>
      <c r="AA1904" s="1" t="s">
        <v>2</v>
      </c>
      <c r="AB1904" s="1" t="s">
        <v>5735</v>
      </c>
      <c r="AC1904" s="1" t="s">
        <v>5736</v>
      </c>
      <c r="AD1904" s="8"/>
    </row>
    <row r="1905" spans="2:30" outlineLevel="5" x14ac:dyDescent="0.25">
      <c r="B1905" s="3"/>
      <c r="C1905" s="1"/>
      <c r="D1905" s="1"/>
      <c r="E1905" s="1"/>
      <c r="F1905" s="1"/>
      <c r="G1905" s="1" t="s">
        <v>1842</v>
      </c>
      <c r="H1905" s="188">
        <v>42578</v>
      </c>
      <c r="I1905" s="1" t="s">
        <v>5737</v>
      </c>
      <c r="J1905" s="2" t="s">
        <v>67</v>
      </c>
      <c r="K1905" s="1" t="s">
        <v>36</v>
      </c>
      <c r="L1905" s="1" t="s">
        <v>20</v>
      </c>
      <c r="M1905" s="1" t="s">
        <v>21</v>
      </c>
      <c r="N1905" s="1" t="s">
        <v>11</v>
      </c>
      <c r="O1905" s="7">
        <v>5232</v>
      </c>
      <c r="P1905" s="7">
        <v>0</v>
      </c>
      <c r="Q1905" s="7">
        <f t="shared" si="64"/>
        <v>5232</v>
      </c>
      <c r="R1905" s="6" t="s">
        <v>31</v>
      </c>
      <c r="S1905" s="5" t="s">
        <v>32</v>
      </c>
      <c r="T1905" s="5" t="s">
        <v>1788</v>
      </c>
      <c r="U1905" s="5" t="s">
        <v>1281</v>
      </c>
      <c r="V1905" s="1" t="s">
        <v>28</v>
      </c>
      <c r="W1905" s="1" t="s">
        <v>5738</v>
      </c>
      <c r="X1905" s="1"/>
      <c r="Y1905" s="1"/>
      <c r="Z1905" s="4">
        <v>42578</v>
      </c>
      <c r="AA1905" s="1" t="s">
        <v>2</v>
      </c>
      <c r="AB1905" s="1" t="s">
        <v>5739</v>
      </c>
      <c r="AC1905" s="1" t="s">
        <v>5740</v>
      </c>
      <c r="AD1905" s="8"/>
    </row>
    <row r="1906" spans="2:30" outlineLevel="5" x14ac:dyDescent="0.25">
      <c r="B1906" s="220"/>
      <c r="C1906" s="2"/>
      <c r="D1906" s="2"/>
      <c r="E1906" s="2"/>
      <c r="F1906" s="2"/>
      <c r="G1906" s="2"/>
      <c r="H1906" s="228"/>
      <c r="I1906" s="2"/>
      <c r="J1906" s="2" t="s">
        <v>67</v>
      </c>
      <c r="K1906" s="2"/>
      <c r="L1906" s="2"/>
      <c r="M1906" s="2"/>
      <c r="N1906" s="2"/>
      <c r="O1906" s="221"/>
      <c r="P1906" s="221"/>
      <c r="Q1906" s="221"/>
      <c r="R1906" s="222"/>
      <c r="S1906" s="223"/>
      <c r="T1906" s="223"/>
      <c r="U1906" s="223"/>
      <c r="V1906" s="2"/>
      <c r="W1906" s="2"/>
      <c r="X1906" s="2"/>
      <c r="Y1906" s="2"/>
      <c r="Z1906" s="224"/>
      <c r="AA1906" s="2"/>
      <c r="AB1906" s="2"/>
      <c r="AC1906" s="2"/>
      <c r="AD1906" s="225"/>
    </row>
    <row r="1907" spans="2:30" outlineLevel="4" x14ac:dyDescent="0.25">
      <c r="B1907" s="220"/>
      <c r="C1907" s="2"/>
      <c r="D1907" s="2"/>
      <c r="E1907" s="2"/>
      <c r="F1907" s="2" t="s">
        <v>4262</v>
      </c>
      <c r="G1907" s="2" t="s">
        <v>4263</v>
      </c>
      <c r="H1907" s="228"/>
      <c r="I1907" s="2"/>
      <c r="J1907" s="2" t="s">
        <v>67</v>
      </c>
      <c r="K1907" s="2"/>
      <c r="L1907" s="2"/>
      <c r="M1907" s="2"/>
      <c r="N1907" s="2"/>
      <c r="O1907" s="221">
        <f>SUM(O1908:O1925)</f>
        <v>225831.20999999996</v>
      </c>
      <c r="P1907" s="221">
        <f>SUM(P1908:P1925)</f>
        <v>39702.71</v>
      </c>
      <c r="Q1907" s="221">
        <f t="shared" ref="Q1907:Q1924" si="65">O1907-P1907</f>
        <v>186128.49999999997</v>
      </c>
      <c r="R1907" s="222"/>
      <c r="S1907" s="223"/>
      <c r="T1907" s="223"/>
      <c r="U1907" s="223"/>
      <c r="V1907" s="2"/>
      <c r="W1907" s="2"/>
      <c r="X1907" s="2"/>
      <c r="Y1907" s="2"/>
      <c r="Z1907" s="224"/>
      <c r="AA1907" s="2"/>
      <c r="AB1907" s="2"/>
      <c r="AC1907" s="2"/>
      <c r="AD1907" s="225"/>
    </row>
    <row r="1908" spans="2:30" outlineLevel="5" x14ac:dyDescent="0.25">
      <c r="B1908" s="3"/>
      <c r="C1908" s="1"/>
      <c r="D1908" s="1"/>
      <c r="E1908" s="1"/>
      <c r="F1908" s="1"/>
      <c r="G1908" s="1" t="s">
        <v>1842</v>
      </c>
      <c r="H1908" s="188">
        <v>42611</v>
      </c>
      <c r="I1908" s="1" t="s">
        <v>5741</v>
      </c>
      <c r="J1908" s="2" t="s">
        <v>67</v>
      </c>
      <c r="K1908" s="1" t="s">
        <v>36</v>
      </c>
      <c r="L1908" s="1" t="s">
        <v>20</v>
      </c>
      <c r="M1908" s="1" t="s">
        <v>21</v>
      </c>
      <c r="N1908" s="1" t="s">
        <v>11</v>
      </c>
      <c r="O1908" s="7">
        <v>2929.65</v>
      </c>
      <c r="P1908" s="7">
        <v>0</v>
      </c>
      <c r="Q1908" s="7">
        <f t="shared" si="65"/>
        <v>2929.65</v>
      </c>
      <c r="R1908" s="6" t="s">
        <v>31</v>
      </c>
      <c r="S1908" s="5" t="s">
        <v>25</v>
      </c>
      <c r="T1908" s="5" t="s">
        <v>715</v>
      </c>
      <c r="U1908" s="5" t="s">
        <v>2386</v>
      </c>
      <c r="V1908" s="1" t="s">
        <v>28</v>
      </c>
      <c r="W1908" s="1" t="s">
        <v>5742</v>
      </c>
      <c r="X1908" s="1"/>
      <c r="Y1908" s="1"/>
      <c r="Z1908" s="4">
        <v>42611</v>
      </c>
      <c r="AA1908" s="1" t="s">
        <v>2</v>
      </c>
      <c r="AB1908" s="1" t="s">
        <v>5743</v>
      </c>
      <c r="AC1908" s="1" t="s">
        <v>5744</v>
      </c>
      <c r="AD1908" s="8"/>
    </row>
    <row r="1909" spans="2:30" outlineLevel="5" x14ac:dyDescent="0.25">
      <c r="B1909" s="3"/>
      <c r="C1909" s="1"/>
      <c r="D1909" s="1"/>
      <c r="E1909" s="1"/>
      <c r="F1909" s="1"/>
      <c r="G1909" s="1" t="s">
        <v>1842</v>
      </c>
      <c r="H1909" s="188">
        <v>42608</v>
      </c>
      <c r="I1909" s="1" t="s">
        <v>5745</v>
      </c>
      <c r="J1909" s="2" t="s">
        <v>67</v>
      </c>
      <c r="K1909" s="1" t="s">
        <v>36</v>
      </c>
      <c r="L1909" s="1" t="s">
        <v>20</v>
      </c>
      <c r="M1909" s="1" t="s">
        <v>21</v>
      </c>
      <c r="N1909" s="1" t="s">
        <v>11</v>
      </c>
      <c r="O1909" s="7">
        <v>6084.18</v>
      </c>
      <c r="P1909" s="7">
        <v>0</v>
      </c>
      <c r="Q1909" s="7">
        <f t="shared" si="65"/>
        <v>6084.18</v>
      </c>
      <c r="R1909" s="6" t="s">
        <v>31</v>
      </c>
      <c r="S1909" s="5" t="s">
        <v>25</v>
      </c>
      <c r="T1909" s="5" t="s">
        <v>715</v>
      </c>
      <c r="U1909" s="5" t="s">
        <v>2386</v>
      </c>
      <c r="V1909" s="1" t="s">
        <v>28</v>
      </c>
      <c r="W1909" s="1" t="s">
        <v>5746</v>
      </c>
      <c r="X1909" s="1"/>
      <c r="Y1909" s="1"/>
      <c r="Z1909" s="4">
        <v>42608</v>
      </c>
      <c r="AA1909" s="1" t="s">
        <v>2</v>
      </c>
      <c r="AB1909" s="1" t="s">
        <v>5747</v>
      </c>
      <c r="AC1909" s="1" t="s">
        <v>5748</v>
      </c>
      <c r="AD1909" s="8"/>
    </row>
    <row r="1910" spans="2:30" outlineLevel="5" x14ac:dyDescent="0.25">
      <c r="B1910" s="3"/>
      <c r="C1910" s="1"/>
      <c r="D1910" s="1"/>
      <c r="E1910" s="1"/>
      <c r="F1910" s="1"/>
      <c r="G1910" s="1" t="s">
        <v>1842</v>
      </c>
      <c r="H1910" s="188">
        <v>42608</v>
      </c>
      <c r="I1910" s="1" t="s">
        <v>5749</v>
      </c>
      <c r="J1910" s="2" t="s">
        <v>67</v>
      </c>
      <c r="K1910" s="1" t="s">
        <v>36</v>
      </c>
      <c r="L1910" s="1" t="s">
        <v>20</v>
      </c>
      <c r="M1910" s="1" t="s">
        <v>21</v>
      </c>
      <c r="N1910" s="1" t="s">
        <v>11</v>
      </c>
      <c r="O1910" s="7">
        <v>7886.56</v>
      </c>
      <c r="P1910" s="7">
        <v>0</v>
      </c>
      <c r="Q1910" s="7">
        <f t="shared" si="65"/>
        <v>7886.56</v>
      </c>
      <c r="R1910" s="6" t="s">
        <v>31</v>
      </c>
      <c r="S1910" s="5" t="s">
        <v>25</v>
      </c>
      <c r="T1910" s="5" t="s">
        <v>715</v>
      </c>
      <c r="U1910" s="5" t="s">
        <v>2386</v>
      </c>
      <c r="V1910" s="1" t="s">
        <v>28</v>
      </c>
      <c r="W1910" s="1" t="s">
        <v>5750</v>
      </c>
      <c r="X1910" s="1"/>
      <c r="Y1910" s="1"/>
      <c r="Z1910" s="4">
        <v>42608</v>
      </c>
      <c r="AA1910" s="1" t="s">
        <v>2</v>
      </c>
      <c r="AB1910" s="1" t="s">
        <v>5751</v>
      </c>
      <c r="AC1910" s="1" t="s">
        <v>5752</v>
      </c>
      <c r="AD1910" s="8"/>
    </row>
    <row r="1911" spans="2:30" outlineLevel="5" x14ac:dyDescent="0.25">
      <c r="B1911" s="3"/>
      <c r="C1911" s="1"/>
      <c r="D1911" s="1"/>
      <c r="E1911" s="1"/>
      <c r="F1911" s="1"/>
      <c r="G1911" s="1" t="s">
        <v>1842</v>
      </c>
      <c r="H1911" s="188">
        <v>42607</v>
      </c>
      <c r="I1911" s="1" t="s">
        <v>5753</v>
      </c>
      <c r="J1911" s="2" t="s">
        <v>67</v>
      </c>
      <c r="K1911" s="1" t="s">
        <v>36</v>
      </c>
      <c r="L1911" s="1" t="s">
        <v>20</v>
      </c>
      <c r="M1911" s="1" t="s">
        <v>21</v>
      </c>
      <c r="N1911" s="1" t="s">
        <v>11</v>
      </c>
      <c r="O1911" s="7">
        <v>8335.77</v>
      </c>
      <c r="P1911" s="7">
        <v>0</v>
      </c>
      <c r="Q1911" s="7">
        <f t="shared" si="65"/>
        <v>8335.77</v>
      </c>
      <c r="R1911" s="6" t="s">
        <v>31</v>
      </c>
      <c r="S1911" s="5" t="s">
        <v>32</v>
      </c>
      <c r="T1911" s="5" t="s">
        <v>1788</v>
      </c>
      <c r="U1911" s="5" t="s">
        <v>1281</v>
      </c>
      <c r="V1911" s="1" t="s">
        <v>28</v>
      </c>
      <c r="W1911" s="1" t="s">
        <v>5754</v>
      </c>
      <c r="X1911" s="1"/>
      <c r="Y1911" s="1"/>
      <c r="Z1911" s="4">
        <v>42607</v>
      </c>
      <c r="AA1911" s="1" t="s">
        <v>2</v>
      </c>
      <c r="AB1911" s="1" t="s">
        <v>5755</v>
      </c>
      <c r="AC1911" s="1" t="s">
        <v>5756</v>
      </c>
      <c r="AD1911" s="8"/>
    </row>
    <row r="1912" spans="2:30" outlineLevel="5" x14ac:dyDescent="0.25">
      <c r="B1912" s="3"/>
      <c r="C1912" s="1"/>
      <c r="D1912" s="1"/>
      <c r="E1912" s="1"/>
      <c r="F1912" s="1"/>
      <c r="G1912" s="1" t="s">
        <v>1842</v>
      </c>
      <c r="H1912" s="188">
        <v>42607</v>
      </c>
      <c r="I1912" s="1" t="s">
        <v>5757</v>
      </c>
      <c r="J1912" s="2" t="s">
        <v>67</v>
      </c>
      <c r="K1912" s="1" t="s">
        <v>36</v>
      </c>
      <c r="L1912" s="1" t="s">
        <v>20</v>
      </c>
      <c r="M1912" s="1" t="s">
        <v>21</v>
      </c>
      <c r="N1912" s="1" t="s">
        <v>11</v>
      </c>
      <c r="O1912" s="7">
        <v>37298.86</v>
      </c>
      <c r="P1912" s="7">
        <v>0</v>
      </c>
      <c r="Q1912" s="7">
        <f t="shared" si="65"/>
        <v>37298.86</v>
      </c>
      <c r="R1912" s="6" t="s">
        <v>31</v>
      </c>
      <c r="S1912" s="5" t="s">
        <v>32</v>
      </c>
      <c r="T1912" s="5" t="s">
        <v>1788</v>
      </c>
      <c r="U1912" s="5" t="s">
        <v>1281</v>
      </c>
      <c r="V1912" s="1" t="s">
        <v>28</v>
      </c>
      <c r="W1912" s="1" t="s">
        <v>5758</v>
      </c>
      <c r="X1912" s="1"/>
      <c r="Y1912" s="1"/>
      <c r="Z1912" s="4">
        <v>42607</v>
      </c>
      <c r="AA1912" s="1" t="s">
        <v>2</v>
      </c>
      <c r="AB1912" s="1" t="s">
        <v>5759</v>
      </c>
      <c r="AC1912" s="1" t="s">
        <v>5760</v>
      </c>
      <c r="AD1912" s="8"/>
    </row>
    <row r="1913" spans="2:30" outlineLevel="5" x14ac:dyDescent="0.25">
      <c r="B1913" s="3"/>
      <c r="C1913" s="1"/>
      <c r="D1913" s="1"/>
      <c r="E1913" s="1"/>
      <c r="F1913" s="1"/>
      <c r="G1913" s="1" t="s">
        <v>1842</v>
      </c>
      <c r="H1913" s="188">
        <v>42608</v>
      </c>
      <c r="I1913" s="1" t="s">
        <v>5761</v>
      </c>
      <c r="J1913" s="2" t="s">
        <v>67</v>
      </c>
      <c r="K1913" s="1" t="s">
        <v>36</v>
      </c>
      <c r="L1913" s="1" t="s">
        <v>20</v>
      </c>
      <c r="M1913" s="1" t="s">
        <v>21</v>
      </c>
      <c r="N1913" s="1" t="s">
        <v>11</v>
      </c>
      <c r="O1913" s="7">
        <v>39809.07</v>
      </c>
      <c r="P1913" s="7">
        <v>0</v>
      </c>
      <c r="Q1913" s="7">
        <f t="shared" si="65"/>
        <v>39809.07</v>
      </c>
      <c r="R1913" s="6" t="s">
        <v>31</v>
      </c>
      <c r="S1913" s="5" t="s">
        <v>25</v>
      </c>
      <c r="T1913" s="5" t="s">
        <v>715</v>
      </c>
      <c r="U1913" s="5" t="s">
        <v>2386</v>
      </c>
      <c r="V1913" s="1" t="s">
        <v>28</v>
      </c>
      <c r="W1913" s="1" t="s">
        <v>5762</v>
      </c>
      <c r="X1913" s="1"/>
      <c r="Y1913" s="1"/>
      <c r="Z1913" s="4">
        <v>42608</v>
      </c>
      <c r="AA1913" s="1" t="s">
        <v>2</v>
      </c>
      <c r="AB1913" s="1" t="s">
        <v>5763</v>
      </c>
      <c r="AC1913" s="1" t="s">
        <v>5764</v>
      </c>
      <c r="AD1913" s="8"/>
    </row>
    <row r="1914" spans="2:30" outlineLevel="5" x14ac:dyDescent="0.25">
      <c r="B1914" s="3"/>
      <c r="C1914" s="1"/>
      <c r="D1914" s="1"/>
      <c r="E1914" s="1"/>
      <c r="F1914" s="1"/>
      <c r="G1914" s="1" t="s">
        <v>1842</v>
      </c>
      <c r="H1914" s="188">
        <v>42611</v>
      </c>
      <c r="I1914" s="1" t="s">
        <v>5765</v>
      </c>
      <c r="J1914" s="2" t="s">
        <v>67</v>
      </c>
      <c r="K1914" s="1" t="s">
        <v>36</v>
      </c>
      <c r="L1914" s="1" t="s">
        <v>20</v>
      </c>
      <c r="M1914" s="1" t="s">
        <v>21</v>
      </c>
      <c r="N1914" s="1" t="s">
        <v>11</v>
      </c>
      <c r="O1914" s="7">
        <v>6984.78</v>
      </c>
      <c r="P1914" s="7">
        <v>0</v>
      </c>
      <c r="Q1914" s="7">
        <f t="shared" si="65"/>
        <v>6984.78</v>
      </c>
      <c r="R1914" s="6" t="s">
        <v>31</v>
      </c>
      <c r="S1914" s="5" t="s">
        <v>25</v>
      </c>
      <c r="T1914" s="5" t="s">
        <v>716</v>
      </c>
      <c r="U1914" s="5" t="s">
        <v>2391</v>
      </c>
      <c r="V1914" s="1" t="s">
        <v>28</v>
      </c>
      <c r="W1914" s="1" t="s">
        <v>5766</v>
      </c>
      <c r="X1914" s="1"/>
      <c r="Y1914" s="1"/>
      <c r="Z1914" s="4">
        <v>42611</v>
      </c>
      <c r="AA1914" s="1" t="s">
        <v>2</v>
      </c>
      <c r="AB1914" s="1" t="s">
        <v>5767</v>
      </c>
      <c r="AC1914" s="1" t="s">
        <v>5768</v>
      </c>
      <c r="AD1914" s="8"/>
    </row>
    <row r="1915" spans="2:30" outlineLevel="5" x14ac:dyDescent="0.25">
      <c r="B1915" s="3"/>
      <c r="C1915" s="1"/>
      <c r="D1915" s="1"/>
      <c r="E1915" s="1"/>
      <c r="F1915" s="1"/>
      <c r="G1915" s="1" t="s">
        <v>1842</v>
      </c>
      <c r="H1915" s="188">
        <v>42611</v>
      </c>
      <c r="I1915" s="1" t="s">
        <v>5769</v>
      </c>
      <c r="J1915" s="2" t="s">
        <v>67</v>
      </c>
      <c r="K1915" s="1" t="s">
        <v>36</v>
      </c>
      <c r="L1915" s="1" t="s">
        <v>20</v>
      </c>
      <c r="M1915" s="1" t="s">
        <v>21</v>
      </c>
      <c r="N1915" s="1" t="s">
        <v>11</v>
      </c>
      <c r="O1915" s="7">
        <v>10372.08</v>
      </c>
      <c r="P1915" s="7">
        <v>0</v>
      </c>
      <c r="Q1915" s="7">
        <f t="shared" si="65"/>
        <v>10372.08</v>
      </c>
      <c r="R1915" s="6" t="s">
        <v>31</v>
      </c>
      <c r="S1915" s="5" t="s">
        <v>25</v>
      </c>
      <c r="T1915" s="5" t="s">
        <v>716</v>
      </c>
      <c r="U1915" s="5" t="s">
        <v>2391</v>
      </c>
      <c r="V1915" s="1" t="s">
        <v>28</v>
      </c>
      <c r="W1915" s="1" t="s">
        <v>5770</v>
      </c>
      <c r="X1915" s="1"/>
      <c r="Y1915" s="1"/>
      <c r="Z1915" s="4">
        <v>42611</v>
      </c>
      <c r="AA1915" s="1" t="s">
        <v>2</v>
      </c>
      <c r="AB1915" s="1" t="s">
        <v>5771</v>
      </c>
      <c r="AC1915" s="1" t="s">
        <v>5772</v>
      </c>
      <c r="AD1915" s="8"/>
    </row>
    <row r="1916" spans="2:30" outlineLevel="5" x14ac:dyDescent="0.25">
      <c r="B1916" s="3"/>
      <c r="C1916" s="1"/>
      <c r="D1916" s="1"/>
      <c r="E1916" s="1"/>
      <c r="F1916" s="1"/>
      <c r="G1916" s="1" t="s">
        <v>1842</v>
      </c>
      <c r="H1916" s="188">
        <v>42611</v>
      </c>
      <c r="I1916" s="1" t="s">
        <v>5773</v>
      </c>
      <c r="J1916" s="2" t="s">
        <v>67</v>
      </c>
      <c r="K1916" s="1" t="s">
        <v>36</v>
      </c>
      <c r="L1916" s="1" t="s">
        <v>20</v>
      </c>
      <c r="M1916" s="1" t="s">
        <v>21</v>
      </c>
      <c r="N1916" s="1" t="s">
        <v>11</v>
      </c>
      <c r="O1916" s="7">
        <v>5332.92</v>
      </c>
      <c r="P1916" s="7">
        <v>0</v>
      </c>
      <c r="Q1916" s="7">
        <f t="shared" si="65"/>
        <v>5332.92</v>
      </c>
      <c r="R1916" s="6" t="s">
        <v>31</v>
      </c>
      <c r="S1916" s="5" t="s">
        <v>32</v>
      </c>
      <c r="T1916" s="5" t="s">
        <v>3651</v>
      </c>
      <c r="U1916" s="5" t="s">
        <v>3652</v>
      </c>
      <c r="V1916" s="1" t="s">
        <v>28</v>
      </c>
      <c r="W1916" s="1" t="s">
        <v>5774</v>
      </c>
      <c r="X1916" s="1"/>
      <c r="Y1916" s="1"/>
      <c r="Z1916" s="4">
        <v>42611</v>
      </c>
      <c r="AA1916" s="1" t="s">
        <v>2</v>
      </c>
      <c r="AB1916" s="1" t="s">
        <v>5775</v>
      </c>
      <c r="AC1916" s="1" t="s">
        <v>5776</v>
      </c>
      <c r="AD1916" s="8"/>
    </row>
    <row r="1917" spans="2:30" outlineLevel="5" x14ac:dyDescent="0.25">
      <c r="B1917" s="3"/>
      <c r="C1917" s="1"/>
      <c r="D1917" s="1"/>
      <c r="E1917" s="1"/>
      <c r="F1917" s="1"/>
      <c r="G1917" s="1" t="s">
        <v>1842</v>
      </c>
      <c r="H1917" s="188">
        <v>42611</v>
      </c>
      <c r="I1917" s="1" t="s">
        <v>5777</v>
      </c>
      <c r="J1917" s="2" t="s">
        <v>67</v>
      </c>
      <c r="K1917" s="1" t="s">
        <v>36</v>
      </c>
      <c r="L1917" s="1" t="s">
        <v>20</v>
      </c>
      <c r="M1917" s="1" t="s">
        <v>21</v>
      </c>
      <c r="N1917" s="1" t="s">
        <v>11</v>
      </c>
      <c r="O1917" s="7">
        <v>34597.11</v>
      </c>
      <c r="P1917" s="7">
        <v>0</v>
      </c>
      <c r="Q1917" s="7">
        <f t="shared" si="65"/>
        <v>34597.11</v>
      </c>
      <c r="R1917" s="6" t="s">
        <v>31</v>
      </c>
      <c r="S1917" s="5" t="s">
        <v>32</v>
      </c>
      <c r="T1917" s="5" t="s">
        <v>3651</v>
      </c>
      <c r="U1917" s="5" t="s">
        <v>3652</v>
      </c>
      <c r="V1917" s="1" t="s">
        <v>28</v>
      </c>
      <c r="W1917" s="1" t="s">
        <v>5778</v>
      </c>
      <c r="X1917" s="1"/>
      <c r="Y1917" s="1"/>
      <c r="Z1917" s="4">
        <v>42611</v>
      </c>
      <c r="AA1917" s="1" t="s">
        <v>2</v>
      </c>
      <c r="AB1917" s="1" t="s">
        <v>5779</v>
      </c>
      <c r="AC1917" s="1" t="s">
        <v>5780</v>
      </c>
      <c r="AD1917" s="8"/>
    </row>
    <row r="1918" spans="2:30" outlineLevel="5" x14ac:dyDescent="0.25">
      <c r="B1918" s="3"/>
      <c r="C1918" s="1"/>
      <c r="D1918" s="1"/>
      <c r="E1918" s="1"/>
      <c r="F1918" s="1"/>
      <c r="G1918" s="1" t="s">
        <v>1842</v>
      </c>
      <c r="H1918" s="188">
        <v>42613</v>
      </c>
      <c r="I1918" s="1" t="s">
        <v>5781</v>
      </c>
      <c r="J1918" s="2" t="s">
        <v>67</v>
      </c>
      <c r="K1918" s="1" t="s">
        <v>36</v>
      </c>
      <c r="L1918" s="1" t="s">
        <v>20</v>
      </c>
      <c r="M1918" s="1" t="s">
        <v>21</v>
      </c>
      <c r="N1918" s="1" t="s">
        <v>11</v>
      </c>
      <c r="O1918" s="7">
        <v>4956.5200000000004</v>
      </c>
      <c r="P1918" s="7">
        <v>0</v>
      </c>
      <c r="Q1918" s="7">
        <f t="shared" si="65"/>
        <v>4956.5200000000004</v>
      </c>
      <c r="R1918" s="6" t="s">
        <v>31</v>
      </c>
      <c r="S1918" s="5" t="s">
        <v>25</v>
      </c>
      <c r="T1918" s="5" t="s">
        <v>716</v>
      </c>
      <c r="U1918" s="5" t="s">
        <v>2391</v>
      </c>
      <c r="V1918" s="1" t="s">
        <v>28</v>
      </c>
      <c r="W1918" s="1" t="s">
        <v>5782</v>
      </c>
      <c r="X1918" s="1"/>
      <c r="Y1918" s="1"/>
      <c r="Z1918" s="4">
        <v>42613</v>
      </c>
      <c r="AA1918" s="1" t="s">
        <v>2</v>
      </c>
      <c r="AB1918" s="1" t="s">
        <v>5783</v>
      </c>
      <c r="AC1918" s="1" t="s">
        <v>5784</v>
      </c>
      <c r="AD1918" s="8"/>
    </row>
    <row r="1919" spans="2:30" outlineLevel="5" x14ac:dyDescent="0.25">
      <c r="B1919" s="3"/>
      <c r="C1919" s="1"/>
      <c r="D1919" s="1"/>
      <c r="E1919" s="1"/>
      <c r="F1919" s="1"/>
      <c r="G1919" s="1" t="s">
        <v>1842</v>
      </c>
      <c r="H1919" s="188">
        <v>42611</v>
      </c>
      <c r="I1919" s="1" t="s">
        <v>5785</v>
      </c>
      <c r="J1919" s="2" t="s">
        <v>67</v>
      </c>
      <c r="K1919" s="1" t="s">
        <v>36</v>
      </c>
      <c r="L1919" s="1" t="s">
        <v>20</v>
      </c>
      <c r="M1919" s="1" t="s">
        <v>21</v>
      </c>
      <c r="N1919" s="1" t="s">
        <v>11</v>
      </c>
      <c r="O1919" s="7">
        <v>7739</v>
      </c>
      <c r="P1919" s="7">
        <v>0</v>
      </c>
      <c r="Q1919" s="7">
        <f t="shared" si="65"/>
        <v>7739</v>
      </c>
      <c r="R1919" s="6" t="s">
        <v>31</v>
      </c>
      <c r="S1919" s="5" t="s">
        <v>32</v>
      </c>
      <c r="T1919" s="5" t="s">
        <v>1788</v>
      </c>
      <c r="U1919" s="5" t="s">
        <v>1281</v>
      </c>
      <c r="V1919" s="1" t="s">
        <v>28</v>
      </c>
      <c r="W1919" s="1" t="s">
        <v>5786</v>
      </c>
      <c r="X1919" s="1"/>
      <c r="Y1919" s="1"/>
      <c r="Z1919" s="4">
        <v>42611</v>
      </c>
      <c r="AA1919" s="1" t="s">
        <v>2</v>
      </c>
      <c r="AB1919" s="1" t="s">
        <v>5787</v>
      </c>
      <c r="AC1919" s="1" t="s">
        <v>5788</v>
      </c>
      <c r="AD1919" s="8"/>
    </row>
    <row r="1920" spans="2:30" outlineLevel="5" x14ac:dyDescent="0.25">
      <c r="B1920" s="3"/>
      <c r="C1920" s="1"/>
      <c r="D1920" s="1"/>
      <c r="E1920" s="1"/>
      <c r="F1920" s="1"/>
      <c r="G1920" s="1" t="s">
        <v>1842</v>
      </c>
      <c r="H1920" s="188">
        <v>42611</v>
      </c>
      <c r="I1920" s="1" t="s">
        <v>5789</v>
      </c>
      <c r="J1920" s="2" t="s">
        <v>67</v>
      </c>
      <c r="K1920" s="1" t="s">
        <v>36</v>
      </c>
      <c r="L1920" s="1" t="s">
        <v>20</v>
      </c>
      <c r="M1920" s="1" t="s">
        <v>21</v>
      </c>
      <c r="N1920" s="1" t="s">
        <v>11</v>
      </c>
      <c r="O1920" s="7">
        <v>5100</v>
      </c>
      <c r="P1920" s="7">
        <v>0</v>
      </c>
      <c r="Q1920" s="7">
        <f t="shared" si="65"/>
        <v>5100</v>
      </c>
      <c r="R1920" s="6" t="s">
        <v>31</v>
      </c>
      <c r="S1920" s="5" t="s">
        <v>32</v>
      </c>
      <c r="T1920" s="5" t="s">
        <v>5790</v>
      </c>
      <c r="U1920" s="5" t="s">
        <v>5791</v>
      </c>
      <c r="V1920" s="1" t="s">
        <v>28</v>
      </c>
      <c r="W1920" s="1" t="s">
        <v>5792</v>
      </c>
      <c r="X1920" s="1"/>
      <c r="Y1920" s="1"/>
      <c r="Z1920" s="4">
        <v>42611</v>
      </c>
      <c r="AA1920" s="1" t="s">
        <v>2</v>
      </c>
      <c r="AB1920" s="1" t="s">
        <v>5793</v>
      </c>
      <c r="AC1920" s="1" t="s">
        <v>5794</v>
      </c>
      <c r="AD1920" s="8"/>
    </row>
    <row r="1921" spans="2:30" outlineLevel="5" x14ac:dyDescent="0.25">
      <c r="B1921" s="3"/>
      <c r="C1921" s="1"/>
      <c r="D1921" s="1"/>
      <c r="E1921" s="1"/>
      <c r="F1921" s="1"/>
      <c r="G1921" s="1" t="s">
        <v>1842</v>
      </c>
      <c r="H1921" s="188">
        <v>42613</v>
      </c>
      <c r="I1921" s="1" t="s">
        <v>5795</v>
      </c>
      <c r="J1921" s="2" t="s">
        <v>67</v>
      </c>
      <c r="K1921" s="1" t="s">
        <v>36</v>
      </c>
      <c r="L1921" s="1" t="s">
        <v>20</v>
      </c>
      <c r="M1921" s="1" t="s">
        <v>21</v>
      </c>
      <c r="N1921" s="1" t="s">
        <v>11</v>
      </c>
      <c r="O1921" s="7">
        <v>8702</v>
      </c>
      <c r="P1921" s="7">
        <v>0</v>
      </c>
      <c r="Q1921" s="7">
        <f t="shared" si="65"/>
        <v>8702</v>
      </c>
      <c r="R1921" s="6" t="s">
        <v>31</v>
      </c>
      <c r="S1921" s="5" t="s">
        <v>32</v>
      </c>
      <c r="T1921" s="5" t="s">
        <v>3651</v>
      </c>
      <c r="U1921" s="5" t="s">
        <v>3652</v>
      </c>
      <c r="V1921" s="1" t="s">
        <v>28</v>
      </c>
      <c r="W1921" s="1" t="s">
        <v>5796</v>
      </c>
      <c r="X1921" s="1"/>
      <c r="Y1921" s="1"/>
      <c r="Z1921" s="4">
        <v>42613</v>
      </c>
      <c r="AA1921" s="1" t="s">
        <v>2</v>
      </c>
      <c r="AB1921" s="1" t="s">
        <v>5797</v>
      </c>
      <c r="AC1921" s="1" t="s">
        <v>5798</v>
      </c>
      <c r="AD1921" s="8"/>
    </row>
    <row r="1922" spans="2:30" ht="15" customHeight="1" outlineLevel="5" x14ac:dyDescent="0.25">
      <c r="B1922" s="3"/>
      <c r="C1922" s="1"/>
      <c r="D1922" s="1"/>
      <c r="E1922" s="1"/>
      <c r="F1922" s="1"/>
      <c r="G1922" s="1" t="s">
        <v>1842</v>
      </c>
      <c r="H1922" s="188">
        <v>42613</v>
      </c>
      <c r="I1922" s="1" t="s">
        <v>5799</v>
      </c>
      <c r="J1922" s="2" t="s">
        <v>67</v>
      </c>
      <c r="K1922" s="1" t="s">
        <v>9</v>
      </c>
      <c r="L1922" s="1" t="s">
        <v>10</v>
      </c>
      <c r="M1922" s="1" t="s">
        <v>10</v>
      </c>
      <c r="N1922" s="1" t="s">
        <v>11</v>
      </c>
      <c r="O1922" s="7">
        <v>39702.71</v>
      </c>
      <c r="P1922" s="7">
        <v>0</v>
      </c>
      <c r="Q1922" s="7">
        <f t="shared" si="65"/>
        <v>39702.71</v>
      </c>
      <c r="R1922" s="6" t="s">
        <v>1</v>
      </c>
      <c r="S1922" s="5" t="s">
        <v>4</v>
      </c>
      <c r="T1922" s="5"/>
      <c r="U1922" s="5" t="s">
        <v>6396</v>
      </c>
      <c r="V1922" s="1"/>
      <c r="W1922" s="1"/>
      <c r="X1922" s="1"/>
      <c r="Y1922" s="1"/>
      <c r="Z1922" s="4">
        <v>42613</v>
      </c>
      <c r="AA1922" s="1"/>
      <c r="AB1922" s="1"/>
      <c r="AC1922" s="1"/>
      <c r="AD1922" s="8" t="s">
        <v>5800</v>
      </c>
    </row>
    <row r="1923" spans="2:30" ht="15" customHeight="1" outlineLevel="5" x14ac:dyDescent="0.25">
      <c r="B1923" s="3"/>
      <c r="C1923" s="1"/>
      <c r="D1923" s="1"/>
      <c r="E1923" s="1"/>
      <c r="F1923" s="1"/>
      <c r="G1923" s="1" t="s">
        <v>1842</v>
      </c>
      <c r="H1923" s="188">
        <v>42613</v>
      </c>
      <c r="I1923" s="1" t="s">
        <v>5801</v>
      </c>
      <c r="J1923" s="2" t="s">
        <v>67</v>
      </c>
      <c r="K1923" s="1" t="s">
        <v>9</v>
      </c>
      <c r="L1923" s="1" t="s">
        <v>10</v>
      </c>
      <c r="M1923" s="1" t="s">
        <v>10</v>
      </c>
      <c r="N1923" s="1" t="s">
        <v>11</v>
      </c>
      <c r="O1923" s="7">
        <v>0</v>
      </c>
      <c r="P1923" s="7">
        <v>0.44</v>
      </c>
      <c r="Q1923" s="7">
        <f t="shared" si="65"/>
        <v>-0.44</v>
      </c>
      <c r="R1923" s="6" t="s">
        <v>1</v>
      </c>
      <c r="S1923" s="5" t="s">
        <v>4</v>
      </c>
      <c r="T1923" s="5"/>
      <c r="U1923" s="5" t="s">
        <v>6396</v>
      </c>
      <c r="V1923" s="1"/>
      <c r="W1923" s="1"/>
      <c r="X1923" s="1"/>
      <c r="Y1923" s="1"/>
      <c r="Z1923" s="4">
        <v>42613</v>
      </c>
      <c r="AA1923" s="1"/>
      <c r="AB1923" s="1"/>
      <c r="AC1923" s="1"/>
      <c r="AD1923" s="8" t="s">
        <v>5802</v>
      </c>
    </row>
    <row r="1924" spans="2:30" ht="15" customHeight="1" outlineLevel="5" x14ac:dyDescent="0.25">
      <c r="B1924" s="3"/>
      <c r="C1924" s="1"/>
      <c r="D1924" s="1"/>
      <c r="E1924" s="1"/>
      <c r="F1924" s="1"/>
      <c r="G1924" s="1" t="s">
        <v>1842</v>
      </c>
      <c r="H1924" s="188">
        <v>42613</v>
      </c>
      <c r="I1924" s="1" t="s">
        <v>5803</v>
      </c>
      <c r="J1924" s="2" t="s">
        <v>67</v>
      </c>
      <c r="K1924" s="1" t="s">
        <v>9</v>
      </c>
      <c r="L1924" s="1" t="s">
        <v>10</v>
      </c>
      <c r="M1924" s="1" t="s">
        <v>10</v>
      </c>
      <c r="N1924" s="1" t="s">
        <v>11</v>
      </c>
      <c r="O1924" s="7">
        <v>0</v>
      </c>
      <c r="P1924" s="7">
        <v>39702.269999999997</v>
      </c>
      <c r="Q1924" s="7">
        <f t="shared" si="65"/>
        <v>-39702.269999999997</v>
      </c>
      <c r="R1924" s="6" t="s">
        <v>1</v>
      </c>
      <c r="S1924" s="5" t="s">
        <v>4</v>
      </c>
      <c r="T1924" s="5"/>
      <c r="U1924" s="5" t="s">
        <v>6396</v>
      </c>
      <c r="V1924" s="1"/>
      <c r="W1924" s="1"/>
      <c r="X1924" s="1"/>
      <c r="Y1924" s="1"/>
      <c r="Z1924" s="4">
        <v>42613</v>
      </c>
      <c r="AA1924" s="1"/>
      <c r="AB1924" s="1"/>
      <c r="AC1924" s="1"/>
      <c r="AD1924" s="8" t="s">
        <v>5804</v>
      </c>
    </row>
    <row r="1925" spans="2:30" outlineLevel="5" x14ac:dyDescent="0.25">
      <c r="B1925" s="220"/>
      <c r="C1925" s="2"/>
      <c r="D1925" s="2"/>
      <c r="E1925" s="2"/>
      <c r="F1925" s="2"/>
      <c r="G1925" s="2"/>
      <c r="H1925" s="228"/>
      <c r="I1925" s="2"/>
      <c r="J1925" s="2" t="s">
        <v>67</v>
      </c>
      <c r="K1925" s="2"/>
      <c r="L1925" s="2"/>
      <c r="M1925" s="2"/>
      <c r="N1925" s="2"/>
      <c r="O1925" s="221"/>
      <c r="P1925" s="221"/>
      <c r="Q1925" s="221"/>
      <c r="R1925" s="222"/>
      <c r="S1925" s="223"/>
      <c r="T1925" s="223"/>
      <c r="U1925" s="223"/>
      <c r="V1925" s="2"/>
      <c r="W1925" s="2"/>
      <c r="X1925" s="2"/>
      <c r="Y1925" s="2"/>
      <c r="Z1925" s="224"/>
      <c r="AA1925" s="2"/>
      <c r="AB1925" s="2"/>
      <c r="AC1925" s="2"/>
      <c r="AD1925" s="225"/>
    </row>
    <row r="1926" spans="2:30" outlineLevel="4" x14ac:dyDescent="0.25">
      <c r="B1926" s="220"/>
      <c r="C1926" s="2"/>
      <c r="D1926" s="2"/>
      <c r="E1926" s="2"/>
      <c r="F1926" s="2" t="s">
        <v>4270</v>
      </c>
      <c r="G1926" s="2" t="s">
        <v>4271</v>
      </c>
      <c r="H1926" s="228"/>
      <c r="I1926" s="2"/>
      <c r="J1926" s="2" t="s">
        <v>67</v>
      </c>
      <c r="K1926" s="2"/>
      <c r="L1926" s="2"/>
      <c r="M1926" s="2"/>
      <c r="N1926" s="2"/>
      <c r="O1926" s="221">
        <f>SUM(O1927:O1944)</f>
        <v>177865.23</v>
      </c>
      <c r="P1926" s="221">
        <f>SUM(P1927:P1944)</f>
        <v>0</v>
      </c>
      <c r="Q1926" s="221">
        <f t="shared" ref="Q1926:Q1943" si="66">O1926-P1926</f>
        <v>177865.23</v>
      </c>
      <c r="R1926" s="222"/>
      <c r="S1926" s="223"/>
      <c r="T1926" s="223"/>
      <c r="U1926" s="223"/>
      <c r="V1926" s="2"/>
      <c r="W1926" s="2"/>
      <c r="X1926" s="2"/>
      <c r="Y1926" s="2"/>
      <c r="Z1926" s="224"/>
      <c r="AA1926" s="2"/>
      <c r="AB1926" s="2"/>
      <c r="AC1926" s="2"/>
      <c r="AD1926" s="225"/>
    </row>
    <row r="1927" spans="2:30" outlineLevel="5" x14ac:dyDescent="0.25">
      <c r="B1927" s="3"/>
      <c r="C1927" s="1"/>
      <c r="D1927" s="1"/>
      <c r="E1927" s="1"/>
      <c r="F1927" s="1"/>
      <c r="G1927" s="1" t="s">
        <v>1842</v>
      </c>
      <c r="H1927" s="188">
        <v>42635</v>
      </c>
      <c r="I1927" s="1" t="s">
        <v>5805</v>
      </c>
      <c r="J1927" s="2" t="s">
        <v>67</v>
      </c>
      <c r="K1927" s="1" t="s">
        <v>36</v>
      </c>
      <c r="L1927" s="1" t="s">
        <v>20</v>
      </c>
      <c r="M1927" s="1" t="s">
        <v>21</v>
      </c>
      <c r="N1927" s="1" t="s">
        <v>11</v>
      </c>
      <c r="O1927" s="7">
        <v>2497.19</v>
      </c>
      <c r="P1927" s="7">
        <v>0</v>
      </c>
      <c r="Q1927" s="7">
        <f t="shared" si="66"/>
        <v>2497.19</v>
      </c>
      <c r="R1927" s="6" t="s">
        <v>31</v>
      </c>
      <c r="S1927" s="5" t="s">
        <v>32</v>
      </c>
      <c r="T1927" s="5" t="s">
        <v>5790</v>
      </c>
      <c r="U1927" s="5" t="s">
        <v>5791</v>
      </c>
      <c r="V1927" s="1" t="s">
        <v>28</v>
      </c>
      <c r="W1927" s="1" t="s">
        <v>5806</v>
      </c>
      <c r="X1927" s="1"/>
      <c r="Y1927" s="1"/>
      <c r="Z1927" s="4">
        <v>42635</v>
      </c>
      <c r="AA1927" s="1" t="s">
        <v>2</v>
      </c>
      <c r="AB1927" s="1" t="s">
        <v>5807</v>
      </c>
      <c r="AC1927" s="1" t="s">
        <v>5808</v>
      </c>
      <c r="AD1927" s="8"/>
    </row>
    <row r="1928" spans="2:30" outlineLevel="5" x14ac:dyDescent="0.25">
      <c r="B1928" s="3"/>
      <c r="C1928" s="1"/>
      <c r="D1928" s="1"/>
      <c r="E1928" s="1"/>
      <c r="F1928" s="1"/>
      <c r="G1928" s="1" t="s">
        <v>1842</v>
      </c>
      <c r="H1928" s="188">
        <v>42642</v>
      </c>
      <c r="I1928" s="1" t="s">
        <v>5809</v>
      </c>
      <c r="J1928" s="2" t="s">
        <v>67</v>
      </c>
      <c r="K1928" s="1" t="s">
        <v>36</v>
      </c>
      <c r="L1928" s="1" t="s">
        <v>51</v>
      </c>
      <c r="M1928" s="1" t="s">
        <v>21</v>
      </c>
      <c r="N1928" s="1" t="s">
        <v>11</v>
      </c>
      <c r="O1928" s="7">
        <v>5888.16</v>
      </c>
      <c r="P1928" s="7">
        <v>0</v>
      </c>
      <c r="Q1928" s="7">
        <f t="shared" si="66"/>
        <v>5888.16</v>
      </c>
      <c r="R1928" s="6" t="s">
        <v>31</v>
      </c>
      <c r="S1928" s="5" t="s">
        <v>25</v>
      </c>
      <c r="T1928" s="5" t="s">
        <v>715</v>
      </c>
      <c r="U1928" s="5" t="s">
        <v>2386</v>
      </c>
      <c r="V1928" s="1" t="s">
        <v>28</v>
      </c>
      <c r="W1928" s="1" t="s">
        <v>5810</v>
      </c>
      <c r="X1928" s="1"/>
      <c r="Y1928" s="1"/>
      <c r="Z1928" s="4">
        <v>42642</v>
      </c>
      <c r="AA1928" s="1" t="s">
        <v>2</v>
      </c>
      <c r="AB1928" s="1" t="s">
        <v>5811</v>
      </c>
      <c r="AC1928" s="1" t="s">
        <v>5812</v>
      </c>
      <c r="AD1928" s="8"/>
    </row>
    <row r="1929" spans="2:30" outlineLevel="5" x14ac:dyDescent="0.25">
      <c r="B1929" s="3"/>
      <c r="C1929" s="1"/>
      <c r="D1929" s="1"/>
      <c r="E1929" s="1"/>
      <c r="F1929" s="1"/>
      <c r="G1929" s="1" t="s">
        <v>1842</v>
      </c>
      <c r="H1929" s="188">
        <v>42642</v>
      </c>
      <c r="I1929" s="1" t="s">
        <v>5813</v>
      </c>
      <c r="J1929" s="2" t="s">
        <v>67</v>
      </c>
      <c r="K1929" s="1" t="s">
        <v>36</v>
      </c>
      <c r="L1929" s="1" t="s">
        <v>20</v>
      </c>
      <c r="M1929" s="1" t="s">
        <v>21</v>
      </c>
      <c r="N1929" s="1" t="s">
        <v>11</v>
      </c>
      <c r="O1929" s="7">
        <v>4579.0200000000004</v>
      </c>
      <c r="P1929" s="7">
        <v>0</v>
      </c>
      <c r="Q1929" s="7">
        <f t="shared" si="66"/>
        <v>4579.0200000000004</v>
      </c>
      <c r="R1929" s="6" t="s">
        <v>31</v>
      </c>
      <c r="S1929" s="5" t="s">
        <v>25</v>
      </c>
      <c r="T1929" s="5" t="s">
        <v>715</v>
      </c>
      <c r="U1929" s="5" t="s">
        <v>2386</v>
      </c>
      <c r="V1929" s="1" t="s">
        <v>28</v>
      </c>
      <c r="W1929" s="1" t="s">
        <v>5814</v>
      </c>
      <c r="X1929" s="1"/>
      <c r="Y1929" s="1"/>
      <c r="Z1929" s="4">
        <v>42642</v>
      </c>
      <c r="AA1929" s="1" t="s">
        <v>2</v>
      </c>
      <c r="AB1929" s="1" t="s">
        <v>5815</v>
      </c>
      <c r="AC1929" s="1" t="s">
        <v>5816</v>
      </c>
      <c r="AD1929" s="8"/>
    </row>
    <row r="1930" spans="2:30" outlineLevel="5" x14ac:dyDescent="0.25">
      <c r="B1930" s="3"/>
      <c r="C1930" s="1"/>
      <c r="D1930" s="1"/>
      <c r="E1930" s="1"/>
      <c r="F1930" s="1"/>
      <c r="G1930" s="1" t="s">
        <v>1842</v>
      </c>
      <c r="H1930" s="188">
        <v>42641</v>
      </c>
      <c r="I1930" s="1" t="s">
        <v>5817</v>
      </c>
      <c r="J1930" s="2" t="s">
        <v>67</v>
      </c>
      <c r="K1930" s="1" t="s">
        <v>36</v>
      </c>
      <c r="L1930" s="1" t="s">
        <v>20</v>
      </c>
      <c r="M1930" s="1" t="s">
        <v>21</v>
      </c>
      <c r="N1930" s="1" t="s">
        <v>11</v>
      </c>
      <c r="O1930" s="7">
        <v>39130.43</v>
      </c>
      <c r="P1930" s="7">
        <v>0</v>
      </c>
      <c r="Q1930" s="7">
        <f t="shared" si="66"/>
        <v>39130.43</v>
      </c>
      <c r="R1930" s="6" t="s">
        <v>31</v>
      </c>
      <c r="S1930" s="5" t="s">
        <v>32</v>
      </c>
      <c r="T1930" s="5" t="s">
        <v>3651</v>
      </c>
      <c r="U1930" s="5" t="s">
        <v>3652</v>
      </c>
      <c r="V1930" s="1" t="s">
        <v>28</v>
      </c>
      <c r="W1930" s="1" t="s">
        <v>5818</v>
      </c>
      <c r="X1930" s="1"/>
      <c r="Y1930" s="1"/>
      <c r="Z1930" s="4">
        <v>42641</v>
      </c>
      <c r="AA1930" s="1" t="s">
        <v>2</v>
      </c>
      <c r="AB1930" s="1" t="s">
        <v>5819</v>
      </c>
      <c r="AC1930" s="1" t="s">
        <v>5820</v>
      </c>
      <c r="AD1930" s="8"/>
    </row>
    <row r="1931" spans="2:30" outlineLevel="5" x14ac:dyDescent="0.25">
      <c r="B1931" s="3"/>
      <c r="C1931" s="1"/>
      <c r="D1931" s="1"/>
      <c r="E1931" s="1"/>
      <c r="F1931" s="1"/>
      <c r="G1931" s="1" t="s">
        <v>1842</v>
      </c>
      <c r="H1931" s="188">
        <v>42641</v>
      </c>
      <c r="I1931" s="1" t="s">
        <v>5821</v>
      </c>
      <c r="J1931" s="2" t="s">
        <v>67</v>
      </c>
      <c r="K1931" s="1" t="s">
        <v>36</v>
      </c>
      <c r="L1931" s="1" t="s">
        <v>20</v>
      </c>
      <c r="M1931" s="1" t="s">
        <v>21</v>
      </c>
      <c r="N1931" s="1" t="s">
        <v>11</v>
      </c>
      <c r="O1931" s="7">
        <v>2617.14</v>
      </c>
      <c r="P1931" s="7">
        <v>0</v>
      </c>
      <c r="Q1931" s="7">
        <f t="shared" si="66"/>
        <v>2617.14</v>
      </c>
      <c r="R1931" s="6" t="s">
        <v>31</v>
      </c>
      <c r="S1931" s="5" t="s">
        <v>32</v>
      </c>
      <c r="T1931" s="5" t="s">
        <v>3651</v>
      </c>
      <c r="U1931" s="5" t="s">
        <v>3652</v>
      </c>
      <c r="V1931" s="1" t="s">
        <v>28</v>
      </c>
      <c r="W1931" s="1" t="s">
        <v>5822</v>
      </c>
      <c r="X1931" s="1"/>
      <c r="Y1931" s="1"/>
      <c r="Z1931" s="4">
        <v>42641</v>
      </c>
      <c r="AA1931" s="1" t="s">
        <v>2</v>
      </c>
      <c r="AB1931" s="1" t="s">
        <v>5823</v>
      </c>
      <c r="AC1931" s="1" t="s">
        <v>5824</v>
      </c>
      <c r="AD1931" s="8"/>
    </row>
    <row r="1932" spans="2:30" outlineLevel="5" x14ac:dyDescent="0.25">
      <c r="B1932" s="3"/>
      <c r="C1932" s="1"/>
      <c r="D1932" s="1"/>
      <c r="E1932" s="1"/>
      <c r="F1932" s="1"/>
      <c r="G1932" s="1" t="s">
        <v>1842</v>
      </c>
      <c r="H1932" s="188">
        <v>42641</v>
      </c>
      <c r="I1932" s="1" t="s">
        <v>5825</v>
      </c>
      <c r="J1932" s="2" t="s">
        <v>67</v>
      </c>
      <c r="K1932" s="1" t="s">
        <v>36</v>
      </c>
      <c r="L1932" s="1" t="s">
        <v>20</v>
      </c>
      <c r="M1932" s="1" t="s">
        <v>21</v>
      </c>
      <c r="N1932" s="1" t="s">
        <v>11</v>
      </c>
      <c r="O1932" s="7">
        <v>2290.1799999999998</v>
      </c>
      <c r="P1932" s="7">
        <v>0</v>
      </c>
      <c r="Q1932" s="7">
        <f t="shared" si="66"/>
        <v>2290.1799999999998</v>
      </c>
      <c r="R1932" s="6" t="s">
        <v>31</v>
      </c>
      <c r="S1932" s="5" t="s">
        <v>32</v>
      </c>
      <c r="T1932" s="5" t="s">
        <v>5790</v>
      </c>
      <c r="U1932" s="5" t="s">
        <v>5791</v>
      </c>
      <c r="V1932" s="1" t="s">
        <v>28</v>
      </c>
      <c r="W1932" s="1" t="s">
        <v>5826</v>
      </c>
      <c r="X1932" s="1"/>
      <c r="Y1932" s="1"/>
      <c r="Z1932" s="4">
        <v>42641</v>
      </c>
      <c r="AA1932" s="1" t="s">
        <v>2</v>
      </c>
      <c r="AB1932" s="1" t="s">
        <v>5827</v>
      </c>
      <c r="AC1932" s="1" t="s">
        <v>5828</v>
      </c>
      <c r="AD1932" s="8"/>
    </row>
    <row r="1933" spans="2:30" outlineLevel="5" x14ac:dyDescent="0.25">
      <c r="B1933" s="3"/>
      <c r="C1933" s="1"/>
      <c r="D1933" s="1"/>
      <c r="E1933" s="1"/>
      <c r="F1933" s="1"/>
      <c r="G1933" s="1" t="s">
        <v>1842</v>
      </c>
      <c r="H1933" s="188">
        <v>42641</v>
      </c>
      <c r="I1933" s="1" t="s">
        <v>5829</v>
      </c>
      <c r="J1933" s="2" t="s">
        <v>67</v>
      </c>
      <c r="K1933" s="1" t="s">
        <v>36</v>
      </c>
      <c r="L1933" s="1" t="s">
        <v>20</v>
      </c>
      <c r="M1933" s="1" t="s">
        <v>21</v>
      </c>
      <c r="N1933" s="1" t="s">
        <v>11</v>
      </c>
      <c r="O1933" s="7">
        <v>6323.06</v>
      </c>
      <c r="P1933" s="7">
        <v>0</v>
      </c>
      <c r="Q1933" s="7">
        <f t="shared" si="66"/>
        <v>6323.06</v>
      </c>
      <c r="R1933" s="6" t="s">
        <v>31</v>
      </c>
      <c r="S1933" s="5" t="s">
        <v>32</v>
      </c>
      <c r="T1933" s="5" t="s">
        <v>1788</v>
      </c>
      <c r="U1933" s="5" t="s">
        <v>1281</v>
      </c>
      <c r="V1933" s="1" t="s">
        <v>28</v>
      </c>
      <c r="W1933" s="1" t="s">
        <v>5830</v>
      </c>
      <c r="X1933" s="1"/>
      <c r="Y1933" s="1"/>
      <c r="Z1933" s="4">
        <v>42641</v>
      </c>
      <c r="AA1933" s="1" t="s">
        <v>2</v>
      </c>
      <c r="AB1933" s="1" t="s">
        <v>5831</v>
      </c>
      <c r="AC1933" s="1" t="s">
        <v>5832</v>
      </c>
      <c r="AD1933" s="8"/>
    </row>
    <row r="1934" spans="2:30" outlineLevel="5" x14ac:dyDescent="0.25">
      <c r="B1934" s="3"/>
      <c r="C1934" s="1"/>
      <c r="D1934" s="1"/>
      <c r="E1934" s="1"/>
      <c r="F1934" s="1"/>
      <c r="G1934" s="1" t="s">
        <v>1842</v>
      </c>
      <c r="H1934" s="188">
        <v>42642</v>
      </c>
      <c r="I1934" s="1" t="s">
        <v>5833</v>
      </c>
      <c r="J1934" s="2" t="s">
        <v>67</v>
      </c>
      <c r="K1934" s="1" t="s">
        <v>36</v>
      </c>
      <c r="L1934" s="1" t="s">
        <v>20</v>
      </c>
      <c r="M1934" s="1" t="s">
        <v>21</v>
      </c>
      <c r="N1934" s="1" t="s">
        <v>11</v>
      </c>
      <c r="O1934" s="7">
        <v>27758.32</v>
      </c>
      <c r="P1934" s="7">
        <v>0</v>
      </c>
      <c r="Q1934" s="7">
        <f t="shared" si="66"/>
        <v>27758.32</v>
      </c>
      <c r="R1934" s="6" t="s">
        <v>31</v>
      </c>
      <c r="S1934" s="5" t="s">
        <v>25</v>
      </c>
      <c r="T1934" s="5" t="s">
        <v>715</v>
      </c>
      <c r="U1934" s="5" t="s">
        <v>2386</v>
      </c>
      <c r="V1934" s="1" t="s">
        <v>28</v>
      </c>
      <c r="W1934" s="1" t="s">
        <v>5834</v>
      </c>
      <c r="X1934" s="1"/>
      <c r="Y1934" s="1"/>
      <c r="Z1934" s="4">
        <v>42642</v>
      </c>
      <c r="AA1934" s="1" t="s">
        <v>2</v>
      </c>
      <c r="AB1934" s="1" t="s">
        <v>5835</v>
      </c>
      <c r="AC1934" s="1" t="s">
        <v>5836</v>
      </c>
      <c r="AD1934" s="8"/>
    </row>
    <row r="1935" spans="2:30" outlineLevel="5" x14ac:dyDescent="0.25">
      <c r="B1935" s="3"/>
      <c r="C1935" s="1"/>
      <c r="D1935" s="1"/>
      <c r="E1935" s="1"/>
      <c r="F1935" s="1"/>
      <c r="G1935" s="1" t="s">
        <v>1842</v>
      </c>
      <c r="H1935" s="188">
        <v>42643</v>
      </c>
      <c r="I1935" s="1" t="s">
        <v>5837</v>
      </c>
      <c r="J1935" s="2" t="s">
        <v>67</v>
      </c>
      <c r="K1935" s="1" t="s">
        <v>36</v>
      </c>
      <c r="L1935" s="1" t="s">
        <v>20</v>
      </c>
      <c r="M1935" s="1" t="s">
        <v>21</v>
      </c>
      <c r="N1935" s="1" t="s">
        <v>11</v>
      </c>
      <c r="O1935" s="7">
        <v>30274.27</v>
      </c>
      <c r="P1935" s="7">
        <v>0</v>
      </c>
      <c r="Q1935" s="7">
        <f t="shared" si="66"/>
        <v>30274.27</v>
      </c>
      <c r="R1935" s="6" t="s">
        <v>31</v>
      </c>
      <c r="S1935" s="5" t="s">
        <v>32</v>
      </c>
      <c r="T1935" s="5" t="s">
        <v>1788</v>
      </c>
      <c r="U1935" s="5" t="s">
        <v>1281</v>
      </c>
      <c r="V1935" s="1" t="s">
        <v>28</v>
      </c>
      <c r="W1935" s="1" t="s">
        <v>5838</v>
      </c>
      <c r="X1935" s="1"/>
      <c r="Y1935" s="1"/>
      <c r="Z1935" s="4">
        <v>42643</v>
      </c>
      <c r="AA1935" s="1" t="s">
        <v>2</v>
      </c>
      <c r="AB1935" s="1" t="s">
        <v>5839</v>
      </c>
      <c r="AC1935" s="1" t="s">
        <v>5840</v>
      </c>
      <c r="AD1935" s="8"/>
    </row>
    <row r="1936" spans="2:30" outlineLevel="5" x14ac:dyDescent="0.25">
      <c r="B1936" s="3"/>
      <c r="C1936" s="1"/>
      <c r="D1936" s="1"/>
      <c r="E1936" s="1"/>
      <c r="F1936" s="1"/>
      <c r="G1936" s="1" t="s">
        <v>1842</v>
      </c>
      <c r="H1936" s="188">
        <v>42643</v>
      </c>
      <c r="I1936" s="1" t="s">
        <v>5841</v>
      </c>
      <c r="J1936" s="2" t="s">
        <v>67</v>
      </c>
      <c r="K1936" s="1" t="s">
        <v>36</v>
      </c>
      <c r="L1936" s="1" t="s">
        <v>20</v>
      </c>
      <c r="M1936" s="1" t="s">
        <v>21</v>
      </c>
      <c r="N1936" s="1" t="s">
        <v>11</v>
      </c>
      <c r="O1936" s="7">
        <v>6759.12</v>
      </c>
      <c r="P1936" s="7">
        <v>0</v>
      </c>
      <c r="Q1936" s="7">
        <f t="shared" si="66"/>
        <v>6759.12</v>
      </c>
      <c r="R1936" s="6" t="s">
        <v>31</v>
      </c>
      <c r="S1936" s="5" t="s">
        <v>25</v>
      </c>
      <c r="T1936" s="5" t="s">
        <v>716</v>
      </c>
      <c r="U1936" s="5" t="s">
        <v>2391</v>
      </c>
      <c r="V1936" s="1" t="s">
        <v>28</v>
      </c>
      <c r="W1936" s="1" t="s">
        <v>5842</v>
      </c>
      <c r="X1936" s="1"/>
      <c r="Y1936" s="1"/>
      <c r="Z1936" s="4">
        <v>42643</v>
      </c>
      <c r="AA1936" s="1" t="s">
        <v>2</v>
      </c>
      <c r="AB1936" s="1" t="s">
        <v>5843</v>
      </c>
      <c r="AC1936" s="1" t="s">
        <v>5844</v>
      </c>
      <c r="AD1936" s="8"/>
    </row>
    <row r="1937" spans="2:30" outlineLevel="5" x14ac:dyDescent="0.25">
      <c r="B1937" s="3"/>
      <c r="C1937" s="1"/>
      <c r="D1937" s="1"/>
      <c r="E1937" s="1"/>
      <c r="F1937" s="1"/>
      <c r="G1937" s="1" t="s">
        <v>1842</v>
      </c>
      <c r="H1937" s="188">
        <v>42643</v>
      </c>
      <c r="I1937" s="1" t="s">
        <v>5845</v>
      </c>
      <c r="J1937" s="2" t="s">
        <v>67</v>
      </c>
      <c r="K1937" s="1" t="s">
        <v>36</v>
      </c>
      <c r="L1937" s="1" t="s">
        <v>20</v>
      </c>
      <c r="M1937" s="1" t="s">
        <v>21</v>
      </c>
      <c r="N1937" s="1" t="s">
        <v>11</v>
      </c>
      <c r="O1937" s="7">
        <v>4579.0200000000004</v>
      </c>
      <c r="P1937" s="7">
        <v>0</v>
      </c>
      <c r="Q1937" s="7">
        <f t="shared" si="66"/>
        <v>4579.0200000000004</v>
      </c>
      <c r="R1937" s="6" t="s">
        <v>31</v>
      </c>
      <c r="S1937" s="5" t="s">
        <v>25</v>
      </c>
      <c r="T1937" s="5" t="s">
        <v>715</v>
      </c>
      <c r="U1937" s="5" t="s">
        <v>2386</v>
      </c>
      <c r="V1937" s="1" t="s">
        <v>28</v>
      </c>
      <c r="W1937" s="1" t="s">
        <v>5846</v>
      </c>
      <c r="X1937" s="1"/>
      <c r="Y1937" s="1"/>
      <c r="Z1937" s="4">
        <v>42643</v>
      </c>
      <c r="AA1937" s="1" t="s">
        <v>2</v>
      </c>
      <c r="AB1937" s="1" t="s">
        <v>5847</v>
      </c>
      <c r="AC1937" s="1" t="s">
        <v>5848</v>
      </c>
      <c r="AD1937" s="8"/>
    </row>
    <row r="1938" spans="2:30" outlineLevel="5" x14ac:dyDescent="0.25">
      <c r="B1938" s="3"/>
      <c r="C1938" s="1"/>
      <c r="D1938" s="1"/>
      <c r="E1938" s="1"/>
      <c r="F1938" s="1"/>
      <c r="G1938" s="1" t="s">
        <v>1842</v>
      </c>
      <c r="H1938" s="188">
        <v>42642</v>
      </c>
      <c r="I1938" s="1" t="s">
        <v>5849</v>
      </c>
      <c r="J1938" s="2" t="s">
        <v>67</v>
      </c>
      <c r="K1938" s="1" t="s">
        <v>36</v>
      </c>
      <c r="L1938" s="1" t="s">
        <v>20</v>
      </c>
      <c r="M1938" s="1" t="s">
        <v>21</v>
      </c>
      <c r="N1938" s="1" t="s">
        <v>11</v>
      </c>
      <c r="O1938" s="7">
        <v>16720</v>
      </c>
      <c r="P1938" s="7">
        <v>0</v>
      </c>
      <c r="Q1938" s="7">
        <f t="shared" si="66"/>
        <v>16720</v>
      </c>
      <c r="R1938" s="6" t="s">
        <v>31</v>
      </c>
      <c r="S1938" s="5" t="s">
        <v>25</v>
      </c>
      <c r="T1938" s="5" t="s">
        <v>715</v>
      </c>
      <c r="U1938" s="5" t="s">
        <v>2386</v>
      </c>
      <c r="V1938" s="1" t="s">
        <v>28</v>
      </c>
      <c r="W1938" s="1" t="s">
        <v>5850</v>
      </c>
      <c r="X1938" s="1"/>
      <c r="Y1938" s="1"/>
      <c r="Z1938" s="4">
        <v>42642</v>
      </c>
      <c r="AA1938" s="1" t="s">
        <v>2</v>
      </c>
      <c r="AB1938" s="1" t="s">
        <v>5851</v>
      </c>
      <c r="AC1938" s="1" t="s">
        <v>5852</v>
      </c>
      <c r="AD1938" s="8"/>
    </row>
    <row r="1939" spans="2:30" outlineLevel="5" x14ac:dyDescent="0.25">
      <c r="B1939" s="3"/>
      <c r="C1939" s="1"/>
      <c r="D1939" s="1"/>
      <c r="E1939" s="1"/>
      <c r="F1939" s="1"/>
      <c r="G1939" s="1" t="s">
        <v>1842</v>
      </c>
      <c r="H1939" s="188">
        <v>42643</v>
      </c>
      <c r="I1939" s="1" t="s">
        <v>5853</v>
      </c>
      <c r="J1939" s="2" t="s">
        <v>67</v>
      </c>
      <c r="K1939" s="1" t="s">
        <v>36</v>
      </c>
      <c r="L1939" s="1" t="s">
        <v>20</v>
      </c>
      <c r="M1939" s="1" t="s">
        <v>21</v>
      </c>
      <c r="N1939" s="1" t="s">
        <v>11</v>
      </c>
      <c r="O1939" s="7">
        <v>3522.32</v>
      </c>
      <c r="P1939" s="7">
        <v>0</v>
      </c>
      <c r="Q1939" s="7">
        <f t="shared" si="66"/>
        <v>3522.32</v>
      </c>
      <c r="R1939" s="6" t="s">
        <v>31</v>
      </c>
      <c r="S1939" s="5" t="s">
        <v>25</v>
      </c>
      <c r="T1939" s="5" t="s">
        <v>716</v>
      </c>
      <c r="U1939" s="5" t="s">
        <v>2391</v>
      </c>
      <c r="V1939" s="1" t="s">
        <v>28</v>
      </c>
      <c r="W1939" s="1" t="s">
        <v>5854</v>
      </c>
      <c r="X1939" s="1"/>
      <c r="Y1939" s="1"/>
      <c r="Z1939" s="4">
        <v>42643</v>
      </c>
      <c r="AA1939" s="1" t="s">
        <v>2</v>
      </c>
      <c r="AB1939" s="1" t="s">
        <v>5855</v>
      </c>
      <c r="AC1939" s="1" t="s">
        <v>5856</v>
      </c>
      <c r="AD1939" s="8"/>
    </row>
    <row r="1940" spans="2:30" outlineLevel="5" x14ac:dyDescent="0.25">
      <c r="B1940" s="3"/>
      <c r="C1940" s="1"/>
      <c r="D1940" s="1"/>
      <c r="E1940" s="1"/>
      <c r="F1940" s="1"/>
      <c r="G1940" s="1" t="s">
        <v>1842</v>
      </c>
      <c r="H1940" s="188">
        <v>42642</v>
      </c>
      <c r="I1940" s="1" t="s">
        <v>5857</v>
      </c>
      <c r="J1940" s="2" t="s">
        <v>67</v>
      </c>
      <c r="K1940" s="1" t="s">
        <v>36</v>
      </c>
      <c r="L1940" s="1" t="s">
        <v>20</v>
      </c>
      <c r="M1940" s="1" t="s">
        <v>21</v>
      </c>
      <c r="N1940" s="1" t="s">
        <v>11</v>
      </c>
      <c r="O1940" s="7">
        <v>2834</v>
      </c>
      <c r="P1940" s="7">
        <v>0</v>
      </c>
      <c r="Q1940" s="7">
        <f t="shared" si="66"/>
        <v>2834</v>
      </c>
      <c r="R1940" s="6" t="s">
        <v>31</v>
      </c>
      <c r="S1940" s="5" t="s">
        <v>32</v>
      </c>
      <c r="T1940" s="5" t="s">
        <v>1788</v>
      </c>
      <c r="U1940" s="5" t="s">
        <v>1281</v>
      </c>
      <c r="V1940" s="1" t="s">
        <v>28</v>
      </c>
      <c r="W1940" s="1" t="s">
        <v>5858</v>
      </c>
      <c r="X1940" s="1"/>
      <c r="Y1940" s="1"/>
      <c r="Z1940" s="4">
        <v>42642</v>
      </c>
      <c r="AA1940" s="1" t="s">
        <v>2</v>
      </c>
      <c r="AB1940" s="1" t="s">
        <v>5859</v>
      </c>
      <c r="AC1940" s="1" t="s">
        <v>5860</v>
      </c>
      <c r="AD1940" s="8"/>
    </row>
    <row r="1941" spans="2:30" outlineLevel="5" x14ac:dyDescent="0.25">
      <c r="B1941" s="3"/>
      <c r="C1941" s="1"/>
      <c r="D1941" s="1"/>
      <c r="E1941" s="1"/>
      <c r="F1941" s="1"/>
      <c r="G1941" s="1" t="s">
        <v>1842</v>
      </c>
      <c r="H1941" s="188">
        <v>42643</v>
      </c>
      <c r="I1941" s="1" t="s">
        <v>5861</v>
      </c>
      <c r="J1941" s="2" t="s">
        <v>67</v>
      </c>
      <c r="K1941" s="1" t="s">
        <v>36</v>
      </c>
      <c r="L1941" s="1" t="s">
        <v>20</v>
      </c>
      <c r="M1941" s="1" t="s">
        <v>21</v>
      </c>
      <c r="N1941" s="1" t="s">
        <v>11</v>
      </c>
      <c r="O1941" s="7">
        <v>2834</v>
      </c>
      <c r="P1941" s="7">
        <v>0</v>
      </c>
      <c r="Q1941" s="7">
        <f t="shared" si="66"/>
        <v>2834</v>
      </c>
      <c r="R1941" s="6" t="s">
        <v>31</v>
      </c>
      <c r="S1941" s="5" t="s">
        <v>25</v>
      </c>
      <c r="T1941" s="5" t="s">
        <v>716</v>
      </c>
      <c r="U1941" s="5" t="s">
        <v>2391</v>
      </c>
      <c r="V1941" s="1" t="s">
        <v>28</v>
      </c>
      <c r="W1941" s="1" t="s">
        <v>5862</v>
      </c>
      <c r="X1941" s="1"/>
      <c r="Y1941" s="1"/>
      <c r="Z1941" s="4">
        <v>42643</v>
      </c>
      <c r="AA1941" s="1" t="s">
        <v>2</v>
      </c>
      <c r="AB1941" s="1" t="s">
        <v>5863</v>
      </c>
      <c r="AC1941" s="1" t="s">
        <v>5864</v>
      </c>
      <c r="AD1941" s="8"/>
    </row>
    <row r="1942" spans="2:30" outlineLevel="5" x14ac:dyDescent="0.25">
      <c r="B1942" s="3"/>
      <c r="C1942" s="1"/>
      <c r="D1942" s="1"/>
      <c r="E1942" s="1"/>
      <c r="F1942" s="1"/>
      <c r="G1942" s="1" t="s">
        <v>1842</v>
      </c>
      <c r="H1942" s="188">
        <v>42643</v>
      </c>
      <c r="I1942" s="1" t="s">
        <v>5865</v>
      </c>
      <c r="J1942" s="2" t="s">
        <v>67</v>
      </c>
      <c r="K1942" s="1" t="s">
        <v>36</v>
      </c>
      <c r="L1942" s="1" t="s">
        <v>20</v>
      </c>
      <c r="M1942" s="1" t="s">
        <v>21</v>
      </c>
      <c r="N1942" s="1" t="s">
        <v>11</v>
      </c>
      <c r="O1942" s="7">
        <v>14354</v>
      </c>
      <c r="P1942" s="7">
        <v>0</v>
      </c>
      <c r="Q1942" s="7">
        <f t="shared" si="66"/>
        <v>14354</v>
      </c>
      <c r="R1942" s="6" t="s">
        <v>31</v>
      </c>
      <c r="S1942" s="5" t="s">
        <v>32</v>
      </c>
      <c r="T1942" s="5" t="s">
        <v>3651</v>
      </c>
      <c r="U1942" s="5" t="s">
        <v>3652</v>
      </c>
      <c r="V1942" s="1" t="s">
        <v>28</v>
      </c>
      <c r="W1942" s="1" t="s">
        <v>5866</v>
      </c>
      <c r="X1942" s="1"/>
      <c r="Y1942" s="1"/>
      <c r="Z1942" s="4">
        <v>42643</v>
      </c>
      <c r="AA1942" s="1" t="s">
        <v>2</v>
      </c>
      <c r="AB1942" s="1" t="s">
        <v>5867</v>
      </c>
      <c r="AC1942" s="1" t="s">
        <v>5868</v>
      </c>
      <c r="AD1942" s="8"/>
    </row>
    <row r="1943" spans="2:30" outlineLevel="5" x14ac:dyDescent="0.25">
      <c r="B1943" s="3"/>
      <c r="C1943" s="1"/>
      <c r="D1943" s="1"/>
      <c r="E1943" s="1"/>
      <c r="F1943" s="1"/>
      <c r="G1943" s="1" t="s">
        <v>1842</v>
      </c>
      <c r="H1943" s="188">
        <v>42643</v>
      </c>
      <c r="I1943" s="1" t="s">
        <v>5869</v>
      </c>
      <c r="J1943" s="2" t="s">
        <v>67</v>
      </c>
      <c r="K1943" s="1" t="s">
        <v>36</v>
      </c>
      <c r="L1943" s="1" t="s">
        <v>20</v>
      </c>
      <c r="M1943" s="1" t="s">
        <v>21</v>
      </c>
      <c r="N1943" s="1" t="s">
        <v>11</v>
      </c>
      <c r="O1943" s="7">
        <v>4905</v>
      </c>
      <c r="P1943" s="7">
        <v>0</v>
      </c>
      <c r="Q1943" s="7">
        <f t="shared" si="66"/>
        <v>4905</v>
      </c>
      <c r="R1943" s="6" t="s">
        <v>31</v>
      </c>
      <c r="S1943" s="5" t="s">
        <v>32</v>
      </c>
      <c r="T1943" s="5" t="s">
        <v>1788</v>
      </c>
      <c r="U1943" s="5" t="s">
        <v>1281</v>
      </c>
      <c r="V1943" s="1" t="s">
        <v>28</v>
      </c>
      <c r="W1943" s="1" t="s">
        <v>5870</v>
      </c>
      <c r="X1943" s="1"/>
      <c r="Y1943" s="1"/>
      <c r="Z1943" s="4">
        <v>42643</v>
      </c>
      <c r="AA1943" s="1" t="s">
        <v>2</v>
      </c>
      <c r="AB1943" s="1" t="s">
        <v>5871</v>
      </c>
      <c r="AC1943" s="1" t="s">
        <v>5872</v>
      </c>
      <c r="AD1943" s="8"/>
    </row>
    <row r="1944" spans="2:30" outlineLevel="5" x14ac:dyDescent="0.25">
      <c r="B1944" s="220"/>
      <c r="C1944" s="2"/>
      <c r="D1944" s="2"/>
      <c r="E1944" s="2"/>
      <c r="F1944" s="2"/>
      <c r="G1944" s="2"/>
      <c r="H1944" s="228"/>
      <c r="I1944" s="2"/>
      <c r="J1944" s="2" t="s">
        <v>67</v>
      </c>
      <c r="K1944" s="2"/>
      <c r="L1944" s="2"/>
      <c r="M1944" s="2"/>
      <c r="N1944" s="2"/>
      <c r="O1944" s="221"/>
      <c r="P1944" s="221"/>
      <c r="Q1944" s="221"/>
      <c r="R1944" s="222"/>
      <c r="S1944" s="223"/>
      <c r="T1944" s="223"/>
      <c r="U1944" s="223"/>
      <c r="V1944" s="2"/>
      <c r="W1944" s="2"/>
      <c r="X1944" s="2"/>
      <c r="Y1944" s="2"/>
      <c r="Z1944" s="224"/>
      <c r="AA1944" s="2"/>
      <c r="AB1944" s="2"/>
      <c r="AC1944" s="2"/>
      <c r="AD1944" s="225"/>
    </row>
    <row r="1945" spans="2:30" outlineLevel="3" x14ac:dyDescent="0.25">
      <c r="B1945" s="220"/>
      <c r="C1945" s="2"/>
      <c r="D1945" s="2"/>
      <c r="E1945" s="2" t="s">
        <v>69</v>
      </c>
      <c r="F1945" s="2" t="s">
        <v>38</v>
      </c>
      <c r="G1945" s="2"/>
      <c r="H1945" s="228"/>
      <c r="I1945" s="2"/>
      <c r="J1945" s="2" t="s">
        <v>69</v>
      </c>
      <c r="K1945" s="2"/>
      <c r="L1945" s="2"/>
      <c r="M1945" s="2"/>
      <c r="N1945" s="2"/>
      <c r="O1945" s="221">
        <f>SUM(O1946:O2293)/2</f>
        <v>17773528.449999992</v>
      </c>
      <c r="P1945" s="221">
        <f>SUM(P1946:P2293)/2</f>
        <v>49061.68</v>
      </c>
      <c r="Q1945" s="221">
        <f>O1945-P1945</f>
        <v>17724466.769999992</v>
      </c>
      <c r="R1945" s="222"/>
      <c r="S1945" s="223"/>
      <c r="T1945" s="223"/>
      <c r="U1945" s="223"/>
      <c r="V1945" s="2"/>
      <c r="W1945" s="2"/>
      <c r="X1945" s="2"/>
      <c r="Y1945" s="2"/>
      <c r="Z1945" s="224"/>
      <c r="AA1945" s="2"/>
      <c r="AB1945" s="2"/>
      <c r="AC1945" s="2"/>
      <c r="AD1945" s="225"/>
    </row>
    <row r="1946" spans="2:30" outlineLevel="4" x14ac:dyDescent="0.25">
      <c r="B1946" s="220"/>
      <c r="C1946" s="2"/>
      <c r="D1946" s="2"/>
      <c r="E1946" s="2"/>
      <c r="F1946" s="2" t="s">
        <v>12</v>
      </c>
      <c r="G1946" s="2" t="s">
        <v>13</v>
      </c>
      <c r="H1946" s="228"/>
      <c r="I1946" s="2"/>
      <c r="J1946" s="2" t="s">
        <v>69</v>
      </c>
      <c r="K1946" s="2"/>
      <c r="L1946" s="2"/>
      <c r="M1946" s="2"/>
      <c r="N1946" s="2"/>
      <c r="O1946" s="221">
        <f>SUM(O1947:O2050)</f>
        <v>16615251.350000005</v>
      </c>
      <c r="P1946" s="221">
        <f>SUM(P1947:P2050)</f>
        <v>0</v>
      </c>
      <c r="Q1946" s="221">
        <f>O1946-P1946</f>
        <v>16615251.350000005</v>
      </c>
      <c r="R1946" s="222"/>
      <c r="S1946" s="223"/>
      <c r="T1946" s="223"/>
      <c r="U1946" s="223"/>
      <c r="V1946" s="2"/>
      <c r="W1946" s="2"/>
      <c r="X1946" s="2"/>
      <c r="Y1946" s="2"/>
      <c r="Z1946" s="224"/>
      <c r="AA1946" s="2"/>
      <c r="AB1946" s="2"/>
      <c r="AC1946" s="2"/>
      <c r="AD1946" s="225"/>
    </row>
    <row r="1947" spans="2:30" ht="15" customHeight="1" outlineLevel="5" x14ac:dyDescent="0.25">
      <c r="B1947" s="3"/>
      <c r="C1947" s="1"/>
      <c r="D1947" s="1"/>
      <c r="E1947" s="1"/>
      <c r="F1947" s="1"/>
      <c r="G1947" s="183" t="s">
        <v>1842</v>
      </c>
      <c r="H1947" s="188">
        <v>42370</v>
      </c>
      <c r="I1947" s="1" t="s">
        <v>14</v>
      </c>
      <c r="J1947" s="2" t="s">
        <v>69</v>
      </c>
      <c r="K1947" s="1" t="s">
        <v>9</v>
      </c>
      <c r="L1947" s="1" t="s">
        <v>10</v>
      </c>
      <c r="M1947" s="1" t="s">
        <v>10</v>
      </c>
      <c r="N1947" s="1" t="s">
        <v>11</v>
      </c>
      <c r="O1947" s="249">
        <v>3955.3</v>
      </c>
      <c r="P1947" s="7">
        <v>0</v>
      </c>
      <c r="Q1947" s="7">
        <f t="shared" ref="Q1947:Q2010" si="67">O1947-P1947</f>
        <v>3955.3</v>
      </c>
      <c r="R1947" s="6" t="s">
        <v>1</v>
      </c>
      <c r="S1947" s="5" t="s">
        <v>4</v>
      </c>
      <c r="T1947" s="5"/>
      <c r="U1947" s="5" t="s">
        <v>1290</v>
      </c>
      <c r="V1947" s="1"/>
      <c r="W1947" s="1"/>
      <c r="X1947" s="1"/>
      <c r="Y1947" s="1"/>
      <c r="Z1947" s="4">
        <v>42370</v>
      </c>
      <c r="AA1947" s="1"/>
      <c r="AB1947" s="1"/>
      <c r="AC1947" s="1"/>
      <c r="AD1947" s="8" t="s">
        <v>1843</v>
      </c>
    </row>
    <row r="1948" spans="2:30" s="333" customFormat="1" ht="15" customHeight="1" outlineLevel="5" x14ac:dyDescent="0.25">
      <c r="B1948" s="323"/>
      <c r="C1948" s="324"/>
      <c r="D1948" s="324"/>
      <c r="E1948" s="324"/>
      <c r="F1948" s="324"/>
      <c r="G1948" s="325" t="s">
        <v>1842</v>
      </c>
      <c r="H1948" s="326">
        <v>42370</v>
      </c>
      <c r="I1948" s="324" t="s">
        <v>14</v>
      </c>
      <c r="J1948" s="327" t="s">
        <v>69</v>
      </c>
      <c r="K1948" s="324" t="s">
        <v>9</v>
      </c>
      <c r="L1948" s="324" t="s">
        <v>10</v>
      </c>
      <c r="M1948" s="324" t="s">
        <v>10</v>
      </c>
      <c r="N1948" s="324" t="s">
        <v>11</v>
      </c>
      <c r="O1948" s="328">
        <v>800</v>
      </c>
      <c r="P1948" s="328">
        <v>0</v>
      </c>
      <c r="Q1948" s="328">
        <f t="shared" si="67"/>
        <v>800</v>
      </c>
      <c r="R1948" s="329" t="s">
        <v>1</v>
      </c>
      <c r="S1948" s="330" t="s">
        <v>4</v>
      </c>
      <c r="T1948" s="330"/>
      <c r="U1948" s="330" t="s">
        <v>1289</v>
      </c>
      <c r="V1948" s="324"/>
      <c r="W1948" s="324"/>
      <c r="X1948" s="324"/>
      <c r="Y1948" s="324"/>
      <c r="Z1948" s="331">
        <v>42370</v>
      </c>
      <c r="AA1948" s="324"/>
      <c r="AB1948" s="324"/>
      <c r="AC1948" s="324"/>
      <c r="AD1948" s="332" t="s">
        <v>1843</v>
      </c>
    </row>
    <row r="1949" spans="2:30" ht="15" customHeight="1" outlineLevel="5" x14ac:dyDescent="0.25">
      <c r="B1949" s="3"/>
      <c r="C1949" s="1"/>
      <c r="D1949" s="1"/>
      <c r="E1949" s="1"/>
      <c r="F1949" s="1"/>
      <c r="G1949" s="183" t="s">
        <v>1842</v>
      </c>
      <c r="H1949" s="188">
        <v>42370</v>
      </c>
      <c r="I1949" s="1" t="s">
        <v>14</v>
      </c>
      <c r="J1949" s="2" t="s">
        <v>69</v>
      </c>
      <c r="K1949" s="1" t="s">
        <v>9</v>
      </c>
      <c r="L1949" s="1" t="s">
        <v>10</v>
      </c>
      <c r="M1949" s="1" t="s">
        <v>10</v>
      </c>
      <c r="N1949" s="1" t="s">
        <v>11</v>
      </c>
      <c r="O1949" s="249">
        <v>540</v>
      </c>
      <c r="P1949" s="7">
        <v>0</v>
      </c>
      <c r="Q1949" s="7">
        <f t="shared" si="67"/>
        <v>540</v>
      </c>
      <c r="R1949" s="6" t="s">
        <v>1</v>
      </c>
      <c r="S1949" s="5" t="s">
        <v>4</v>
      </c>
      <c r="T1949" s="5"/>
      <c r="U1949" s="5" t="s">
        <v>624</v>
      </c>
      <c r="V1949" s="1"/>
      <c r="W1949" s="1"/>
      <c r="X1949" s="1"/>
      <c r="Y1949" s="1"/>
      <c r="Z1949" s="4">
        <v>42370</v>
      </c>
      <c r="AA1949" s="1"/>
      <c r="AB1949" s="1"/>
      <c r="AC1949" s="1"/>
      <c r="AD1949" s="8" t="s">
        <v>1843</v>
      </c>
    </row>
    <row r="1950" spans="2:30" ht="15" customHeight="1" outlineLevel="5" x14ac:dyDescent="0.25">
      <c r="B1950" s="3"/>
      <c r="C1950" s="1"/>
      <c r="D1950" s="1"/>
      <c r="E1950" s="1"/>
      <c r="F1950" s="1"/>
      <c r="G1950" s="183" t="s">
        <v>1842</v>
      </c>
      <c r="H1950" s="188">
        <v>42370</v>
      </c>
      <c r="I1950" s="1" t="s">
        <v>14</v>
      </c>
      <c r="J1950" s="2" t="s">
        <v>69</v>
      </c>
      <c r="K1950" s="1" t="s">
        <v>9</v>
      </c>
      <c r="L1950" s="1" t="s">
        <v>10</v>
      </c>
      <c r="M1950" s="1" t="s">
        <v>10</v>
      </c>
      <c r="N1950" s="1" t="s">
        <v>11</v>
      </c>
      <c r="O1950" s="249">
        <v>12522.24</v>
      </c>
      <c r="P1950" s="7">
        <v>0</v>
      </c>
      <c r="Q1950" s="7">
        <f t="shared" si="67"/>
        <v>12522.24</v>
      </c>
      <c r="R1950" s="6" t="s">
        <v>1</v>
      </c>
      <c r="S1950" s="5" t="s">
        <v>4</v>
      </c>
      <c r="T1950" s="5"/>
      <c r="U1950" s="5" t="s">
        <v>566</v>
      </c>
      <c r="V1950" s="1"/>
      <c r="W1950" s="1"/>
      <c r="X1950" s="1"/>
      <c r="Y1950" s="1"/>
      <c r="Z1950" s="4">
        <v>42370</v>
      </c>
      <c r="AA1950" s="1"/>
      <c r="AB1950" s="1"/>
      <c r="AC1950" s="1"/>
      <c r="AD1950" s="8" t="s">
        <v>1843</v>
      </c>
    </row>
    <row r="1951" spans="2:30" ht="15" customHeight="1" outlineLevel="5" x14ac:dyDescent="0.25">
      <c r="B1951" s="3"/>
      <c r="C1951" s="1"/>
      <c r="D1951" s="1"/>
      <c r="E1951" s="1"/>
      <c r="F1951" s="1"/>
      <c r="G1951" s="183" t="s">
        <v>1842</v>
      </c>
      <c r="H1951" s="188">
        <v>42370</v>
      </c>
      <c r="I1951" s="1" t="s">
        <v>14</v>
      </c>
      <c r="J1951" s="2" t="s">
        <v>69</v>
      </c>
      <c r="K1951" s="1" t="s">
        <v>9</v>
      </c>
      <c r="L1951" s="1" t="s">
        <v>10</v>
      </c>
      <c r="M1951" s="1" t="s">
        <v>10</v>
      </c>
      <c r="N1951" s="1" t="s">
        <v>11</v>
      </c>
      <c r="O1951" s="249">
        <v>91824.67</v>
      </c>
      <c r="P1951" s="7">
        <v>0</v>
      </c>
      <c r="Q1951" s="7">
        <f t="shared" si="67"/>
        <v>91824.67</v>
      </c>
      <c r="R1951" s="6" t="s">
        <v>1</v>
      </c>
      <c r="S1951" s="5" t="s">
        <v>4</v>
      </c>
      <c r="T1951" s="5"/>
      <c r="U1951" s="5" t="s">
        <v>567</v>
      </c>
      <c r="V1951" s="1"/>
      <c r="W1951" s="1"/>
      <c r="X1951" s="1"/>
      <c r="Y1951" s="1"/>
      <c r="Z1951" s="4">
        <v>42370</v>
      </c>
      <c r="AA1951" s="1"/>
      <c r="AB1951" s="1"/>
      <c r="AC1951" s="1"/>
      <c r="AD1951" s="8" t="s">
        <v>1843</v>
      </c>
    </row>
    <row r="1952" spans="2:30" ht="15" customHeight="1" outlineLevel="5" x14ac:dyDescent="0.25">
      <c r="B1952" s="3"/>
      <c r="C1952" s="1"/>
      <c r="D1952" s="1"/>
      <c r="E1952" s="1"/>
      <c r="F1952" s="1"/>
      <c r="G1952" s="183" t="s">
        <v>1842</v>
      </c>
      <c r="H1952" s="188">
        <v>42370</v>
      </c>
      <c r="I1952" s="1" t="s">
        <v>14</v>
      </c>
      <c r="J1952" s="2" t="s">
        <v>69</v>
      </c>
      <c r="K1952" s="1" t="s">
        <v>9</v>
      </c>
      <c r="L1952" s="1" t="s">
        <v>10</v>
      </c>
      <c r="M1952" s="1" t="s">
        <v>10</v>
      </c>
      <c r="N1952" s="1" t="s">
        <v>11</v>
      </c>
      <c r="O1952" s="249">
        <v>447.64</v>
      </c>
      <c r="P1952" s="7">
        <v>0</v>
      </c>
      <c r="Q1952" s="7">
        <f t="shared" si="67"/>
        <v>447.64</v>
      </c>
      <c r="R1952" s="6" t="s">
        <v>1</v>
      </c>
      <c r="S1952" s="5" t="s">
        <v>4</v>
      </c>
      <c r="T1952" s="5"/>
      <c r="U1952" s="5" t="s">
        <v>626</v>
      </c>
      <c r="V1952" s="1"/>
      <c r="W1952" s="1"/>
      <c r="X1952" s="1"/>
      <c r="Y1952" s="1"/>
      <c r="Z1952" s="4">
        <v>42370</v>
      </c>
      <c r="AA1952" s="1"/>
      <c r="AB1952" s="1"/>
      <c r="AC1952" s="1"/>
      <c r="AD1952" s="8" t="s">
        <v>1843</v>
      </c>
    </row>
    <row r="1953" spans="2:30" ht="15" customHeight="1" outlineLevel="5" x14ac:dyDescent="0.25">
      <c r="B1953" s="3"/>
      <c r="C1953" s="1"/>
      <c r="D1953" s="1"/>
      <c r="E1953" s="1"/>
      <c r="F1953" s="1"/>
      <c r="G1953" s="183" t="s">
        <v>1842</v>
      </c>
      <c r="H1953" s="188">
        <v>42370</v>
      </c>
      <c r="I1953" s="1" t="s">
        <v>14</v>
      </c>
      <c r="J1953" s="2" t="s">
        <v>69</v>
      </c>
      <c r="K1953" s="1" t="s">
        <v>9</v>
      </c>
      <c r="L1953" s="1" t="s">
        <v>10</v>
      </c>
      <c r="M1953" s="1" t="s">
        <v>10</v>
      </c>
      <c r="N1953" s="1" t="s">
        <v>11</v>
      </c>
      <c r="O1953" s="249">
        <v>4661.8</v>
      </c>
      <c r="P1953" s="7">
        <v>0</v>
      </c>
      <c r="Q1953" s="7">
        <f t="shared" si="67"/>
        <v>4661.8</v>
      </c>
      <c r="R1953" s="6" t="s">
        <v>1</v>
      </c>
      <c r="S1953" s="5" t="s">
        <v>4</v>
      </c>
      <c r="T1953" s="5"/>
      <c r="U1953" s="5" t="s">
        <v>568</v>
      </c>
      <c r="V1953" s="1"/>
      <c r="W1953" s="1"/>
      <c r="X1953" s="1"/>
      <c r="Y1953" s="1"/>
      <c r="Z1953" s="4">
        <v>42370</v>
      </c>
      <c r="AA1953" s="1"/>
      <c r="AB1953" s="1"/>
      <c r="AC1953" s="1"/>
      <c r="AD1953" s="8" t="s">
        <v>1843</v>
      </c>
    </row>
    <row r="1954" spans="2:30" ht="15" customHeight="1" outlineLevel="5" x14ac:dyDescent="0.25">
      <c r="B1954" s="3"/>
      <c r="C1954" s="1"/>
      <c r="D1954" s="1"/>
      <c r="E1954" s="1"/>
      <c r="F1954" s="1"/>
      <c r="G1954" s="183" t="s">
        <v>1842</v>
      </c>
      <c r="H1954" s="188">
        <v>42370</v>
      </c>
      <c r="I1954" s="1" t="s">
        <v>14</v>
      </c>
      <c r="J1954" s="2" t="s">
        <v>69</v>
      </c>
      <c r="K1954" s="1" t="s">
        <v>9</v>
      </c>
      <c r="L1954" s="1" t="s">
        <v>10</v>
      </c>
      <c r="M1954" s="1" t="s">
        <v>10</v>
      </c>
      <c r="N1954" s="1" t="s">
        <v>11</v>
      </c>
      <c r="O1954" s="249">
        <v>360136.41</v>
      </c>
      <c r="P1954" s="7">
        <v>0</v>
      </c>
      <c r="Q1954" s="7">
        <f t="shared" si="67"/>
        <v>360136.41</v>
      </c>
      <c r="R1954" s="6" t="s">
        <v>1</v>
      </c>
      <c r="S1954" s="5" t="s">
        <v>4</v>
      </c>
      <c r="T1954" s="5"/>
      <c r="U1954" s="5" t="s">
        <v>569</v>
      </c>
      <c r="V1954" s="1"/>
      <c r="W1954" s="1"/>
      <c r="X1954" s="1"/>
      <c r="Y1954" s="1"/>
      <c r="Z1954" s="4">
        <v>42370</v>
      </c>
      <c r="AA1954" s="1"/>
      <c r="AB1954" s="1"/>
      <c r="AC1954" s="1"/>
      <c r="AD1954" s="8" t="s">
        <v>1843</v>
      </c>
    </row>
    <row r="1955" spans="2:30" ht="15" customHeight="1" outlineLevel="5" x14ac:dyDescent="0.25">
      <c r="B1955" s="3"/>
      <c r="C1955" s="1"/>
      <c r="D1955" s="1"/>
      <c r="E1955" s="1"/>
      <c r="F1955" s="1"/>
      <c r="G1955" s="183" t="s">
        <v>1842</v>
      </c>
      <c r="H1955" s="188">
        <v>42370</v>
      </c>
      <c r="I1955" s="1" t="s">
        <v>14</v>
      </c>
      <c r="J1955" s="2" t="s">
        <v>69</v>
      </c>
      <c r="K1955" s="1" t="s">
        <v>9</v>
      </c>
      <c r="L1955" s="1" t="s">
        <v>10</v>
      </c>
      <c r="M1955" s="1" t="s">
        <v>10</v>
      </c>
      <c r="N1955" s="1" t="s">
        <v>11</v>
      </c>
      <c r="O1955" s="249">
        <v>64809.440000000002</v>
      </c>
      <c r="P1955" s="7">
        <v>0</v>
      </c>
      <c r="Q1955" s="7">
        <f t="shared" si="67"/>
        <v>64809.440000000002</v>
      </c>
      <c r="R1955" s="6" t="s">
        <v>1</v>
      </c>
      <c r="S1955" s="5" t="s">
        <v>4</v>
      </c>
      <c r="T1955" s="5"/>
      <c r="U1955" s="5" t="s">
        <v>570</v>
      </c>
      <c r="V1955" s="1"/>
      <c r="W1955" s="1"/>
      <c r="X1955" s="1"/>
      <c r="Y1955" s="1"/>
      <c r="Z1955" s="4">
        <v>42370</v>
      </c>
      <c r="AA1955" s="1"/>
      <c r="AB1955" s="1"/>
      <c r="AC1955" s="1"/>
      <c r="AD1955" s="8" t="s">
        <v>1843</v>
      </c>
    </row>
    <row r="1956" spans="2:30" ht="15" customHeight="1" outlineLevel="5" x14ac:dyDescent="0.25">
      <c r="B1956" s="3"/>
      <c r="C1956" s="1"/>
      <c r="D1956" s="1"/>
      <c r="E1956" s="1"/>
      <c r="F1956" s="1"/>
      <c r="G1956" s="183" t="s">
        <v>1842</v>
      </c>
      <c r="H1956" s="188">
        <v>42370</v>
      </c>
      <c r="I1956" s="1" t="s">
        <v>14</v>
      </c>
      <c r="J1956" s="2" t="s">
        <v>69</v>
      </c>
      <c r="K1956" s="1" t="s">
        <v>9</v>
      </c>
      <c r="L1956" s="1" t="s">
        <v>10</v>
      </c>
      <c r="M1956" s="1" t="s">
        <v>10</v>
      </c>
      <c r="N1956" s="1" t="s">
        <v>11</v>
      </c>
      <c r="O1956" s="249">
        <v>-343</v>
      </c>
      <c r="P1956" s="7">
        <v>0</v>
      </c>
      <c r="Q1956" s="7">
        <f t="shared" si="67"/>
        <v>-343</v>
      </c>
      <c r="R1956" s="6" t="s">
        <v>1</v>
      </c>
      <c r="S1956" s="5" t="s">
        <v>4</v>
      </c>
      <c r="T1956" s="5"/>
      <c r="U1956" s="5" t="s">
        <v>1823</v>
      </c>
      <c r="V1956" s="1"/>
      <c r="W1956" s="1"/>
      <c r="X1956" s="1"/>
      <c r="Y1956" s="1"/>
      <c r="Z1956" s="4">
        <v>42370</v>
      </c>
      <c r="AA1956" s="1"/>
      <c r="AB1956" s="1"/>
      <c r="AC1956" s="1"/>
      <c r="AD1956" s="8" t="s">
        <v>1843</v>
      </c>
    </row>
    <row r="1957" spans="2:30" ht="15" customHeight="1" outlineLevel="5" x14ac:dyDescent="0.25">
      <c r="B1957" s="3"/>
      <c r="C1957" s="1"/>
      <c r="D1957" s="1"/>
      <c r="E1957" s="1"/>
      <c r="F1957" s="1"/>
      <c r="G1957" s="183" t="s">
        <v>1842</v>
      </c>
      <c r="H1957" s="188">
        <v>42370</v>
      </c>
      <c r="I1957" s="1" t="s">
        <v>14</v>
      </c>
      <c r="J1957" s="2" t="s">
        <v>69</v>
      </c>
      <c r="K1957" s="1" t="s">
        <v>9</v>
      </c>
      <c r="L1957" s="1" t="s">
        <v>10</v>
      </c>
      <c r="M1957" s="1" t="s">
        <v>10</v>
      </c>
      <c r="N1957" s="1" t="s">
        <v>11</v>
      </c>
      <c r="O1957" s="249">
        <v>-3008</v>
      </c>
      <c r="P1957" s="7">
        <v>0</v>
      </c>
      <c r="Q1957" s="7">
        <f t="shared" si="67"/>
        <v>-3008</v>
      </c>
      <c r="R1957" s="6" t="s">
        <v>1</v>
      </c>
      <c r="S1957" s="5" t="s">
        <v>4</v>
      </c>
      <c r="T1957" s="5"/>
      <c r="U1957" s="5" t="s">
        <v>1824</v>
      </c>
      <c r="V1957" s="1"/>
      <c r="W1957" s="1"/>
      <c r="X1957" s="1"/>
      <c r="Y1957" s="1"/>
      <c r="Z1957" s="4">
        <v>42370</v>
      </c>
      <c r="AA1957" s="1"/>
      <c r="AB1957" s="1"/>
      <c r="AC1957" s="1"/>
      <c r="AD1957" s="8" t="s">
        <v>1843</v>
      </c>
    </row>
    <row r="1958" spans="2:30" ht="15" customHeight="1" outlineLevel="5" x14ac:dyDescent="0.25">
      <c r="B1958" s="3"/>
      <c r="C1958" s="1"/>
      <c r="D1958" s="1"/>
      <c r="E1958" s="1"/>
      <c r="F1958" s="1"/>
      <c r="G1958" s="183" t="s">
        <v>1842</v>
      </c>
      <c r="H1958" s="188">
        <v>42370</v>
      </c>
      <c r="I1958" s="1" t="s">
        <v>14</v>
      </c>
      <c r="J1958" s="2" t="s">
        <v>69</v>
      </c>
      <c r="K1958" s="1" t="s">
        <v>9</v>
      </c>
      <c r="L1958" s="1" t="s">
        <v>10</v>
      </c>
      <c r="M1958" s="1" t="s">
        <v>10</v>
      </c>
      <c r="N1958" s="1" t="s">
        <v>11</v>
      </c>
      <c r="O1958" s="249">
        <v>59973.85</v>
      </c>
      <c r="P1958" s="7">
        <v>0</v>
      </c>
      <c r="Q1958" s="7">
        <f t="shared" si="67"/>
        <v>59973.85</v>
      </c>
      <c r="R1958" s="6" t="s">
        <v>1</v>
      </c>
      <c r="S1958" s="5" t="s">
        <v>4</v>
      </c>
      <c r="T1958" s="5"/>
      <c r="U1958" s="5" t="s">
        <v>571</v>
      </c>
      <c r="V1958" s="1"/>
      <c r="W1958" s="1"/>
      <c r="X1958" s="1"/>
      <c r="Y1958" s="1"/>
      <c r="Z1958" s="4">
        <v>42370</v>
      </c>
      <c r="AA1958" s="1"/>
      <c r="AB1958" s="1"/>
      <c r="AC1958" s="1"/>
      <c r="AD1958" s="8" t="s">
        <v>1843</v>
      </c>
    </row>
    <row r="1959" spans="2:30" ht="15" customHeight="1" outlineLevel="5" x14ac:dyDescent="0.25">
      <c r="B1959" s="3"/>
      <c r="C1959" s="1"/>
      <c r="D1959" s="1"/>
      <c r="E1959" s="1"/>
      <c r="F1959" s="1"/>
      <c r="G1959" s="183" t="s">
        <v>1842</v>
      </c>
      <c r="H1959" s="188">
        <v>42370</v>
      </c>
      <c r="I1959" s="1" t="s">
        <v>14</v>
      </c>
      <c r="J1959" s="2" t="s">
        <v>69</v>
      </c>
      <c r="K1959" s="1" t="s">
        <v>9</v>
      </c>
      <c r="L1959" s="1" t="s">
        <v>10</v>
      </c>
      <c r="M1959" s="1" t="s">
        <v>10</v>
      </c>
      <c r="N1959" s="1" t="s">
        <v>11</v>
      </c>
      <c r="O1959" s="249">
        <v>1870</v>
      </c>
      <c r="P1959" s="7">
        <v>0</v>
      </c>
      <c r="Q1959" s="7">
        <f t="shared" si="67"/>
        <v>1870</v>
      </c>
      <c r="R1959" s="6" t="s">
        <v>1</v>
      </c>
      <c r="S1959" s="5" t="s">
        <v>4</v>
      </c>
      <c r="T1959" s="5"/>
      <c r="U1959" s="5" t="s">
        <v>572</v>
      </c>
      <c r="V1959" s="1"/>
      <c r="W1959" s="1"/>
      <c r="X1959" s="1"/>
      <c r="Y1959" s="1"/>
      <c r="Z1959" s="4">
        <v>42370</v>
      </c>
      <c r="AA1959" s="1"/>
      <c r="AB1959" s="1"/>
      <c r="AC1959" s="1"/>
      <c r="AD1959" s="8" t="s">
        <v>1843</v>
      </c>
    </row>
    <row r="1960" spans="2:30" ht="15" customHeight="1" outlineLevel="5" x14ac:dyDescent="0.25">
      <c r="B1960" s="3"/>
      <c r="C1960" s="1"/>
      <c r="D1960" s="1"/>
      <c r="E1960" s="1"/>
      <c r="F1960" s="1"/>
      <c r="G1960" s="183" t="s">
        <v>1842</v>
      </c>
      <c r="H1960" s="188">
        <v>42370</v>
      </c>
      <c r="I1960" s="1" t="s">
        <v>14</v>
      </c>
      <c r="J1960" s="2" t="s">
        <v>69</v>
      </c>
      <c r="K1960" s="1" t="s">
        <v>9</v>
      </c>
      <c r="L1960" s="1" t="s">
        <v>10</v>
      </c>
      <c r="M1960" s="1" t="s">
        <v>10</v>
      </c>
      <c r="N1960" s="1" t="s">
        <v>11</v>
      </c>
      <c r="O1960" s="249">
        <v>204</v>
      </c>
      <c r="P1960" s="7">
        <v>0</v>
      </c>
      <c r="Q1960" s="7">
        <f t="shared" si="67"/>
        <v>204</v>
      </c>
      <c r="R1960" s="6" t="s">
        <v>1</v>
      </c>
      <c r="S1960" s="5" t="s">
        <v>4</v>
      </c>
      <c r="T1960" s="5"/>
      <c r="U1960" s="5" t="s">
        <v>573</v>
      </c>
      <c r="V1960" s="1"/>
      <c r="W1960" s="1"/>
      <c r="X1960" s="1"/>
      <c r="Y1960" s="1"/>
      <c r="Z1960" s="4">
        <v>42370</v>
      </c>
      <c r="AA1960" s="1"/>
      <c r="AB1960" s="1"/>
      <c r="AC1960" s="1"/>
      <c r="AD1960" s="8" t="s">
        <v>1843</v>
      </c>
    </row>
    <row r="1961" spans="2:30" ht="15" customHeight="1" outlineLevel="5" x14ac:dyDescent="0.25">
      <c r="B1961" s="3"/>
      <c r="C1961" s="1"/>
      <c r="D1961" s="1"/>
      <c r="E1961" s="1"/>
      <c r="F1961" s="1"/>
      <c r="G1961" s="183" t="s">
        <v>1842</v>
      </c>
      <c r="H1961" s="188">
        <v>42370</v>
      </c>
      <c r="I1961" s="1" t="s">
        <v>14</v>
      </c>
      <c r="J1961" s="2" t="s">
        <v>69</v>
      </c>
      <c r="K1961" s="1" t="s">
        <v>9</v>
      </c>
      <c r="L1961" s="1" t="s">
        <v>10</v>
      </c>
      <c r="M1961" s="1" t="s">
        <v>10</v>
      </c>
      <c r="N1961" s="1" t="s">
        <v>11</v>
      </c>
      <c r="O1961" s="249">
        <v>363417.4</v>
      </c>
      <c r="P1961" s="7">
        <v>0</v>
      </c>
      <c r="Q1961" s="7">
        <f t="shared" si="67"/>
        <v>363417.4</v>
      </c>
      <c r="R1961" s="6" t="s">
        <v>1</v>
      </c>
      <c r="S1961" s="5" t="s">
        <v>4</v>
      </c>
      <c r="T1961" s="5"/>
      <c r="U1961" s="5" t="s">
        <v>158</v>
      </c>
      <c r="V1961" s="1"/>
      <c r="W1961" s="1"/>
      <c r="X1961" s="1"/>
      <c r="Y1961" s="1"/>
      <c r="Z1961" s="4">
        <v>42370</v>
      </c>
      <c r="AA1961" s="1"/>
      <c r="AB1961" s="1"/>
      <c r="AC1961" s="1"/>
      <c r="AD1961" s="8" t="s">
        <v>1843</v>
      </c>
    </row>
    <row r="1962" spans="2:30" ht="15" customHeight="1" outlineLevel="5" x14ac:dyDescent="0.25">
      <c r="B1962" s="3"/>
      <c r="C1962" s="1"/>
      <c r="D1962" s="1"/>
      <c r="E1962" s="1"/>
      <c r="F1962" s="1"/>
      <c r="G1962" s="183" t="s">
        <v>1842</v>
      </c>
      <c r="H1962" s="188">
        <v>42370</v>
      </c>
      <c r="I1962" s="1" t="s">
        <v>14</v>
      </c>
      <c r="J1962" s="2" t="s">
        <v>69</v>
      </c>
      <c r="K1962" s="1" t="s">
        <v>9</v>
      </c>
      <c r="L1962" s="1" t="s">
        <v>10</v>
      </c>
      <c r="M1962" s="1" t="s">
        <v>10</v>
      </c>
      <c r="N1962" s="1" t="s">
        <v>11</v>
      </c>
      <c r="O1962" s="249">
        <v>-10073.780000000001</v>
      </c>
      <c r="P1962" s="7">
        <v>0</v>
      </c>
      <c r="Q1962" s="7">
        <f t="shared" si="67"/>
        <v>-10073.780000000001</v>
      </c>
      <c r="R1962" s="6" t="s">
        <v>1</v>
      </c>
      <c r="S1962" s="5" t="s">
        <v>4</v>
      </c>
      <c r="T1962" s="5"/>
      <c r="U1962" s="5" t="s">
        <v>574</v>
      </c>
      <c r="V1962" s="1"/>
      <c r="W1962" s="1"/>
      <c r="X1962" s="1"/>
      <c r="Y1962" s="1"/>
      <c r="Z1962" s="4">
        <v>42370</v>
      </c>
      <c r="AA1962" s="1"/>
      <c r="AB1962" s="1"/>
      <c r="AC1962" s="1"/>
      <c r="AD1962" s="8" t="s">
        <v>1843</v>
      </c>
    </row>
    <row r="1963" spans="2:30" ht="15" customHeight="1" outlineLevel="5" x14ac:dyDescent="0.25">
      <c r="B1963" s="3"/>
      <c r="C1963" s="1"/>
      <c r="D1963" s="1"/>
      <c r="E1963" s="1"/>
      <c r="F1963" s="1"/>
      <c r="G1963" s="183" t="s">
        <v>1842</v>
      </c>
      <c r="H1963" s="188">
        <v>42370</v>
      </c>
      <c r="I1963" s="1" t="s">
        <v>14</v>
      </c>
      <c r="J1963" s="2" t="s">
        <v>69</v>
      </c>
      <c r="K1963" s="1" t="s">
        <v>9</v>
      </c>
      <c r="L1963" s="1" t="s">
        <v>10</v>
      </c>
      <c r="M1963" s="1" t="s">
        <v>10</v>
      </c>
      <c r="N1963" s="1" t="s">
        <v>11</v>
      </c>
      <c r="O1963" s="249">
        <v>768374.06</v>
      </c>
      <c r="P1963" s="7">
        <v>0</v>
      </c>
      <c r="Q1963" s="7">
        <f t="shared" si="67"/>
        <v>768374.06</v>
      </c>
      <c r="R1963" s="6" t="s">
        <v>1</v>
      </c>
      <c r="S1963" s="5" t="s">
        <v>4</v>
      </c>
      <c r="T1963" s="5"/>
      <c r="U1963" s="5" t="s">
        <v>575</v>
      </c>
      <c r="V1963" s="1"/>
      <c r="W1963" s="1"/>
      <c r="X1963" s="1"/>
      <c r="Y1963" s="1"/>
      <c r="Z1963" s="4">
        <v>42370</v>
      </c>
      <c r="AA1963" s="1"/>
      <c r="AB1963" s="1"/>
      <c r="AC1963" s="1"/>
      <c r="AD1963" s="8" t="s">
        <v>1843</v>
      </c>
    </row>
    <row r="1964" spans="2:30" ht="15" customHeight="1" outlineLevel="5" x14ac:dyDescent="0.25">
      <c r="B1964" s="3"/>
      <c r="C1964" s="1"/>
      <c r="D1964" s="1"/>
      <c r="E1964" s="1"/>
      <c r="F1964" s="1"/>
      <c r="G1964" s="183" t="s">
        <v>1842</v>
      </c>
      <c r="H1964" s="188">
        <v>42370</v>
      </c>
      <c r="I1964" s="1" t="s">
        <v>14</v>
      </c>
      <c r="J1964" s="2" t="s">
        <v>69</v>
      </c>
      <c r="K1964" s="1" t="s">
        <v>9</v>
      </c>
      <c r="L1964" s="1" t="s">
        <v>10</v>
      </c>
      <c r="M1964" s="1" t="s">
        <v>10</v>
      </c>
      <c r="N1964" s="1" t="s">
        <v>11</v>
      </c>
      <c r="O1964" s="249">
        <v>3200</v>
      </c>
      <c r="P1964" s="7">
        <v>0</v>
      </c>
      <c r="Q1964" s="7">
        <f t="shared" si="67"/>
        <v>3200</v>
      </c>
      <c r="R1964" s="6" t="s">
        <v>1</v>
      </c>
      <c r="S1964" s="5" t="s">
        <v>4</v>
      </c>
      <c r="T1964" s="5"/>
      <c r="U1964" s="5" t="s">
        <v>627</v>
      </c>
      <c r="V1964" s="1"/>
      <c r="W1964" s="1"/>
      <c r="X1964" s="1"/>
      <c r="Y1964" s="1"/>
      <c r="Z1964" s="4">
        <v>42370</v>
      </c>
      <c r="AA1964" s="1"/>
      <c r="AB1964" s="1"/>
      <c r="AC1964" s="1"/>
      <c r="AD1964" s="8" t="s">
        <v>1843</v>
      </c>
    </row>
    <row r="1965" spans="2:30" ht="15" customHeight="1" outlineLevel="5" x14ac:dyDescent="0.25">
      <c r="B1965" s="3"/>
      <c r="C1965" s="1"/>
      <c r="D1965" s="1"/>
      <c r="E1965" s="1"/>
      <c r="F1965" s="1"/>
      <c r="G1965" s="183" t="s">
        <v>1842</v>
      </c>
      <c r="H1965" s="188">
        <v>42370</v>
      </c>
      <c r="I1965" s="1" t="s">
        <v>14</v>
      </c>
      <c r="J1965" s="2" t="s">
        <v>69</v>
      </c>
      <c r="K1965" s="1" t="s">
        <v>9</v>
      </c>
      <c r="L1965" s="1" t="s">
        <v>10</v>
      </c>
      <c r="M1965" s="1" t="s">
        <v>10</v>
      </c>
      <c r="N1965" s="1" t="s">
        <v>11</v>
      </c>
      <c r="O1965" s="249">
        <v>-7024</v>
      </c>
      <c r="P1965" s="7">
        <v>0</v>
      </c>
      <c r="Q1965" s="7">
        <f t="shared" si="67"/>
        <v>-7024</v>
      </c>
      <c r="R1965" s="6" t="s">
        <v>1</v>
      </c>
      <c r="S1965" s="5" t="s">
        <v>4</v>
      </c>
      <c r="T1965" s="5"/>
      <c r="U1965" s="5" t="s">
        <v>576</v>
      </c>
      <c r="V1965" s="1"/>
      <c r="W1965" s="1"/>
      <c r="X1965" s="1"/>
      <c r="Y1965" s="1"/>
      <c r="Z1965" s="4">
        <v>42370</v>
      </c>
      <c r="AA1965" s="1"/>
      <c r="AB1965" s="1"/>
      <c r="AC1965" s="1"/>
      <c r="AD1965" s="8" t="s">
        <v>1843</v>
      </c>
    </row>
    <row r="1966" spans="2:30" ht="15" customHeight="1" outlineLevel="5" x14ac:dyDescent="0.25">
      <c r="B1966" s="3"/>
      <c r="C1966" s="1"/>
      <c r="D1966" s="1"/>
      <c r="E1966" s="1"/>
      <c r="F1966" s="1"/>
      <c r="G1966" s="183" t="s">
        <v>1842</v>
      </c>
      <c r="H1966" s="188">
        <v>42370</v>
      </c>
      <c r="I1966" s="1" t="s">
        <v>14</v>
      </c>
      <c r="J1966" s="2" t="s">
        <v>69</v>
      </c>
      <c r="K1966" s="1" t="s">
        <v>9</v>
      </c>
      <c r="L1966" s="1" t="s">
        <v>10</v>
      </c>
      <c r="M1966" s="1" t="s">
        <v>10</v>
      </c>
      <c r="N1966" s="1" t="s">
        <v>11</v>
      </c>
      <c r="O1966" s="249">
        <v>3276</v>
      </c>
      <c r="P1966" s="7">
        <v>0</v>
      </c>
      <c r="Q1966" s="7">
        <f t="shared" si="67"/>
        <v>3276</v>
      </c>
      <c r="R1966" s="6" t="s">
        <v>1</v>
      </c>
      <c r="S1966" s="5" t="s">
        <v>4</v>
      </c>
      <c r="T1966" s="5"/>
      <c r="U1966" s="5" t="s">
        <v>562</v>
      </c>
      <c r="V1966" s="1"/>
      <c r="W1966" s="1"/>
      <c r="X1966" s="1"/>
      <c r="Y1966" s="1"/>
      <c r="Z1966" s="4">
        <v>42370</v>
      </c>
      <c r="AA1966" s="1"/>
      <c r="AB1966" s="1"/>
      <c r="AC1966" s="1"/>
      <c r="AD1966" s="8" t="s">
        <v>1843</v>
      </c>
    </row>
    <row r="1967" spans="2:30" ht="15" customHeight="1" outlineLevel="5" x14ac:dyDescent="0.25">
      <c r="B1967" s="3"/>
      <c r="C1967" s="1"/>
      <c r="D1967" s="1"/>
      <c r="E1967" s="1"/>
      <c r="F1967" s="1"/>
      <c r="G1967" s="183" t="s">
        <v>1842</v>
      </c>
      <c r="H1967" s="188">
        <v>42370</v>
      </c>
      <c r="I1967" s="1" t="s">
        <v>14</v>
      </c>
      <c r="J1967" s="2" t="s">
        <v>69</v>
      </c>
      <c r="K1967" s="1" t="s">
        <v>9</v>
      </c>
      <c r="L1967" s="1" t="s">
        <v>10</v>
      </c>
      <c r="M1967" s="1" t="s">
        <v>10</v>
      </c>
      <c r="N1967" s="1" t="s">
        <v>11</v>
      </c>
      <c r="O1967" s="249">
        <v>257754.05</v>
      </c>
      <c r="P1967" s="7">
        <v>0</v>
      </c>
      <c r="Q1967" s="7">
        <f t="shared" si="67"/>
        <v>257754.05</v>
      </c>
      <c r="R1967" s="6" t="s">
        <v>1</v>
      </c>
      <c r="S1967" s="5" t="s">
        <v>4</v>
      </c>
      <c r="T1967" s="5"/>
      <c r="U1967" s="5" t="s">
        <v>577</v>
      </c>
      <c r="V1967" s="1"/>
      <c r="W1967" s="1"/>
      <c r="X1967" s="1"/>
      <c r="Y1967" s="1"/>
      <c r="Z1967" s="4">
        <v>42370</v>
      </c>
      <c r="AA1967" s="1"/>
      <c r="AB1967" s="1"/>
      <c r="AC1967" s="1"/>
      <c r="AD1967" s="8" t="s">
        <v>1843</v>
      </c>
    </row>
    <row r="1968" spans="2:30" ht="15" customHeight="1" outlineLevel="5" x14ac:dyDescent="0.25">
      <c r="B1968" s="3"/>
      <c r="C1968" s="1"/>
      <c r="D1968" s="1"/>
      <c r="E1968" s="1"/>
      <c r="F1968" s="1"/>
      <c r="G1968" s="183" t="s">
        <v>1842</v>
      </c>
      <c r="H1968" s="188">
        <v>42370</v>
      </c>
      <c r="I1968" s="1" t="s">
        <v>14</v>
      </c>
      <c r="J1968" s="2" t="s">
        <v>69</v>
      </c>
      <c r="K1968" s="1" t="s">
        <v>9</v>
      </c>
      <c r="L1968" s="1" t="s">
        <v>10</v>
      </c>
      <c r="M1968" s="1" t="s">
        <v>10</v>
      </c>
      <c r="N1968" s="1" t="s">
        <v>11</v>
      </c>
      <c r="O1968" s="249">
        <v>20720.25</v>
      </c>
      <c r="P1968" s="7">
        <v>0</v>
      </c>
      <c r="Q1968" s="7">
        <f t="shared" si="67"/>
        <v>20720.25</v>
      </c>
      <c r="R1968" s="6" t="s">
        <v>1</v>
      </c>
      <c r="S1968" s="5" t="s">
        <v>4</v>
      </c>
      <c r="T1968" s="5"/>
      <c r="U1968" s="5" t="s">
        <v>578</v>
      </c>
      <c r="V1968" s="1"/>
      <c r="W1968" s="1"/>
      <c r="X1968" s="1"/>
      <c r="Y1968" s="1"/>
      <c r="Z1968" s="4">
        <v>42370</v>
      </c>
      <c r="AA1968" s="1"/>
      <c r="AB1968" s="1"/>
      <c r="AC1968" s="1"/>
      <c r="AD1968" s="8" t="s">
        <v>1843</v>
      </c>
    </row>
    <row r="1969" spans="2:30" ht="15" customHeight="1" outlineLevel="5" x14ac:dyDescent="0.25">
      <c r="B1969" s="3"/>
      <c r="C1969" s="1"/>
      <c r="D1969" s="1"/>
      <c r="E1969" s="1"/>
      <c r="F1969" s="1"/>
      <c r="G1969" s="183" t="s">
        <v>1842</v>
      </c>
      <c r="H1969" s="188">
        <v>42370</v>
      </c>
      <c r="I1969" s="1" t="s">
        <v>14</v>
      </c>
      <c r="J1969" s="2" t="s">
        <v>69</v>
      </c>
      <c r="K1969" s="1" t="s">
        <v>9</v>
      </c>
      <c r="L1969" s="1" t="s">
        <v>10</v>
      </c>
      <c r="M1969" s="1" t="s">
        <v>10</v>
      </c>
      <c r="N1969" s="1" t="s">
        <v>11</v>
      </c>
      <c r="O1969" s="249">
        <v>243660.57</v>
      </c>
      <c r="P1969" s="7">
        <v>0</v>
      </c>
      <c r="Q1969" s="7">
        <f t="shared" si="67"/>
        <v>243660.57</v>
      </c>
      <c r="R1969" s="6" t="s">
        <v>1</v>
      </c>
      <c r="S1969" s="5" t="s">
        <v>4</v>
      </c>
      <c r="T1969" s="5"/>
      <c r="U1969" s="5" t="s">
        <v>579</v>
      </c>
      <c r="V1969" s="1"/>
      <c r="W1969" s="1"/>
      <c r="X1969" s="1"/>
      <c r="Y1969" s="1"/>
      <c r="Z1969" s="4">
        <v>42370</v>
      </c>
      <c r="AA1969" s="1"/>
      <c r="AB1969" s="1"/>
      <c r="AC1969" s="1"/>
      <c r="AD1969" s="8" t="s">
        <v>1843</v>
      </c>
    </row>
    <row r="1970" spans="2:30" ht="15" customHeight="1" outlineLevel="5" x14ac:dyDescent="0.25">
      <c r="B1970" s="3"/>
      <c r="C1970" s="1"/>
      <c r="D1970" s="1"/>
      <c r="E1970" s="1"/>
      <c r="F1970" s="1"/>
      <c r="G1970" s="183" t="s">
        <v>1842</v>
      </c>
      <c r="H1970" s="188">
        <v>42370</v>
      </c>
      <c r="I1970" s="1" t="s">
        <v>14</v>
      </c>
      <c r="J1970" s="2" t="s">
        <v>69</v>
      </c>
      <c r="K1970" s="1" t="s">
        <v>9</v>
      </c>
      <c r="L1970" s="1" t="s">
        <v>10</v>
      </c>
      <c r="M1970" s="1" t="s">
        <v>10</v>
      </c>
      <c r="N1970" s="1" t="s">
        <v>11</v>
      </c>
      <c r="O1970" s="249">
        <v>976308.54</v>
      </c>
      <c r="P1970" s="7">
        <v>0</v>
      </c>
      <c r="Q1970" s="7">
        <f t="shared" si="67"/>
        <v>976308.54</v>
      </c>
      <c r="R1970" s="6" t="s">
        <v>1</v>
      </c>
      <c r="S1970" s="5" t="s">
        <v>4</v>
      </c>
      <c r="T1970" s="5"/>
      <c r="U1970" s="5" t="s">
        <v>6400</v>
      </c>
      <c r="V1970" s="1"/>
      <c r="W1970" s="1"/>
      <c r="X1970" s="1"/>
      <c r="Y1970" s="1"/>
      <c r="Z1970" s="4">
        <v>42370</v>
      </c>
      <c r="AA1970" s="1"/>
      <c r="AB1970" s="1"/>
      <c r="AC1970" s="1"/>
      <c r="AD1970" s="8" t="s">
        <v>1843</v>
      </c>
    </row>
    <row r="1971" spans="2:30" ht="15" customHeight="1" outlineLevel="5" x14ac:dyDescent="0.25">
      <c r="B1971" s="3"/>
      <c r="C1971" s="1"/>
      <c r="D1971" s="1"/>
      <c r="E1971" s="1"/>
      <c r="F1971" s="1"/>
      <c r="G1971" s="183" t="s">
        <v>1842</v>
      </c>
      <c r="H1971" s="188">
        <v>42370</v>
      </c>
      <c r="I1971" s="1" t="s">
        <v>14</v>
      </c>
      <c r="J1971" s="2" t="s">
        <v>69</v>
      </c>
      <c r="K1971" s="1" t="s">
        <v>9</v>
      </c>
      <c r="L1971" s="1" t="s">
        <v>10</v>
      </c>
      <c r="M1971" s="1" t="s">
        <v>10</v>
      </c>
      <c r="N1971" s="1" t="s">
        <v>11</v>
      </c>
      <c r="O1971" s="249">
        <v>217579.9</v>
      </c>
      <c r="P1971" s="7">
        <v>0</v>
      </c>
      <c r="Q1971" s="7">
        <f t="shared" si="67"/>
        <v>217579.9</v>
      </c>
      <c r="R1971" s="6" t="s">
        <v>1</v>
      </c>
      <c r="S1971" s="5" t="s">
        <v>4</v>
      </c>
      <c r="T1971" s="5"/>
      <c r="U1971" s="5" t="s">
        <v>581</v>
      </c>
      <c r="V1971" s="1"/>
      <c r="W1971" s="1"/>
      <c r="X1971" s="1"/>
      <c r="Y1971" s="1"/>
      <c r="Z1971" s="4">
        <v>42370</v>
      </c>
      <c r="AA1971" s="1"/>
      <c r="AB1971" s="1"/>
      <c r="AC1971" s="1"/>
      <c r="AD1971" s="8" t="s">
        <v>1843</v>
      </c>
    </row>
    <row r="1972" spans="2:30" ht="15" customHeight="1" outlineLevel="5" x14ac:dyDescent="0.25">
      <c r="B1972" s="3"/>
      <c r="C1972" s="1"/>
      <c r="D1972" s="1"/>
      <c r="E1972" s="1"/>
      <c r="F1972" s="1"/>
      <c r="G1972" s="183" t="s">
        <v>1842</v>
      </c>
      <c r="H1972" s="188">
        <v>42370</v>
      </c>
      <c r="I1972" s="1" t="s">
        <v>14</v>
      </c>
      <c r="J1972" s="2" t="s">
        <v>69</v>
      </c>
      <c r="K1972" s="1" t="s">
        <v>9</v>
      </c>
      <c r="L1972" s="1" t="s">
        <v>10</v>
      </c>
      <c r="M1972" s="1" t="s">
        <v>10</v>
      </c>
      <c r="N1972" s="1" t="s">
        <v>11</v>
      </c>
      <c r="O1972" s="249">
        <v>4470.5</v>
      </c>
      <c r="P1972" s="7">
        <v>0</v>
      </c>
      <c r="Q1972" s="7">
        <f t="shared" si="67"/>
        <v>4470.5</v>
      </c>
      <c r="R1972" s="6" t="s">
        <v>1</v>
      </c>
      <c r="S1972" s="5" t="s">
        <v>4</v>
      </c>
      <c r="T1972" s="5"/>
      <c r="U1972" s="5" t="s">
        <v>629</v>
      </c>
      <c r="V1972" s="1"/>
      <c r="W1972" s="1"/>
      <c r="X1972" s="1"/>
      <c r="Y1972" s="1"/>
      <c r="Z1972" s="4">
        <v>42370</v>
      </c>
      <c r="AA1972" s="1"/>
      <c r="AB1972" s="1"/>
      <c r="AC1972" s="1"/>
      <c r="AD1972" s="8" t="s">
        <v>1843</v>
      </c>
    </row>
    <row r="1973" spans="2:30" ht="15" customHeight="1" outlineLevel="5" x14ac:dyDescent="0.25">
      <c r="B1973" s="3"/>
      <c r="C1973" s="1"/>
      <c r="D1973" s="1"/>
      <c r="E1973" s="1"/>
      <c r="F1973" s="1"/>
      <c r="G1973" s="183" t="s">
        <v>1842</v>
      </c>
      <c r="H1973" s="188">
        <v>42370</v>
      </c>
      <c r="I1973" s="1" t="s">
        <v>14</v>
      </c>
      <c r="J1973" s="2" t="s">
        <v>69</v>
      </c>
      <c r="K1973" s="1" t="s">
        <v>9</v>
      </c>
      <c r="L1973" s="1" t="s">
        <v>10</v>
      </c>
      <c r="M1973" s="1" t="s">
        <v>10</v>
      </c>
      <c r="N1973" s="1" t="s">
        <v>11</v>
      </c>
      <c r="O1973" s="249">
        <v>5000</v>
      </c>
      <c r="P1973" s="7">
        <v>0</v>
      </c>
      <c r="Q1973" s="7">
        <f t="shared" si="67"/>
        <v>5000</v>
      </c>
      <c r="R1973" s="6" t="s">
        <v>1</v>
      </c>
      <c r="S1973" s="5" t="s">
        <v>4</v>
      </c>
      <c r="T1973" s="5"/>
      <c r="U1973" s="5" t="s">
        <v>630</v>
      </c>
      <c r="V1973" s="1"/>
      <c r="W1973" s="1"/>
      <c r="X1973" s="1"/>
      <c r="Y1973" s="1"/>
      <c r="Z1973" s="4">
        <v>42370</v>
      </c>
      <c r="AA1973" s="1"/>
      <c r="AB1973" s="1"/>
      <c r="AC1973" s="1"/>
      <c r="AD1973" s="8" t="s">
        <v>1843</v>
      </c>
    </row>
    <row r="1974" spans="2:30" ht="15" customHeight="1" outlineLevel="5" x14ac:dyDescent="0.25">
      <c r="B1974" s="3"/>
      <c r="C1974" s="1"/>
      <c r="D1974" s="1"/>
      <c r="E1974" s="1"/>
      <c r="F1974" s="1"/>
      <c r="G1974" s="183" t="s">
        <v>1842</v>
      </c>
      <c r="H1974" s="188">
        <v>42370</v>
      </c>
      <c r="I1974" s="1" t="s">
        <v>14</v>
      </c>
      <c r="J1974" s="2" t="s">
        <v>69</v>
      </c>
      <c r="K1974" s="1" t="s">
        <v>9</v>
      </c>
      <c r="L1974" s="1" t="s">
        <v>10</v>
      </c>
      <c r="M1974" s="1" t="s">
        <v>10</v>
      </c>
      <c r="N1974" s="1" t="s">
        <v>11</v>
      </c>
      <c r="O1974" s="249">
        <v>573207.92000000004</v>
      </c>
      <c r="P1974" s="7">
        <v>0</v>
      </c>
      <c r="Q1974" s="7">
        <f t="shared" si="67"/>
        <v>573207.92000000004</v>
      </c>
      <c r="R1974" s="6" t="s">
        <v>1</v>
      </c>
      <c r="S1974" s="5" t="s">
        <v>4</v>
      </c>
      <c r="T1974" s="5"/>
      <c r="U1974" s="5" t="s">
        <v>582</v>
      </c>
      <c r="V1974" s="1"/>
      <c r="W1974" s="1"/>
      <c r="X1974" s="1"/>
      <c r="Y1974" s="1"/>
      <c r="Z1974" s="4">
        <v>42370</v>
      </c>
      <c r="AA1974" s="1"/>
      <c r="AB1974" s="1"/>
      <c r="AC1974" s="1"/>
      <c r="AD1974" s="8" t="s">
        <v>1843</v>
      </c>
    </row>
    <row r="1975" spans="2:30" ht="15" customHeight="1" outlineLevel="5" x14ac:dyDescent="0.25">
      <c r="B1975" s="3"/>
      <c r="C1975" s="1"/>
      <c r="D1975" s="1"/>
      <c r="E1975" s="1"/>
      <c r="F1975" s="1"/>
      <c r="G1975" s="183" t="s">
        <v>1842</v>
      </c>
      <c r="H1975" s="188">
        <v>42370</v>
      </c>
      <c r="I1975" s="1" t="s">
        <v>14</v>
      </c>
      <c r="J1975" s="2" t="s">
        <v>69</v>
      </c>
      <c r="K1975" s="1" t="s">
        <v>9</v>
      </c>
      <c r="L1975" s="1" t="s">
        <v>10</v>
      </c>
      <c r="M1975" s="1" t="s">
        <v>10</v>
      </c>
      <c r="N1975" s="1" t="s">
        <v>11</v>
      </c>
      <c r="O1975" s="249">
        <v>1382</v>
      </c>
      <c r="P1975" s="7">
        <v>0</v>
      </c>
      <c r="Q1975" s="7">
        <f t="shared" si="67"/>
        <v>1382</v>
      </c>
      <c r="R1975" s="6" t="s">
        <v>1</v>
      </c>
      <c r="S1975" s="5" t="s">
        <v>4</v>
      </c>
      <c r="T1975" s="5"/>
      <c r="U1975" s="5" t="s">
        <v>631</v>
      </c>
      <c r="V1975" s="1"/>
      <c r="W1975" s="1"/>
      <c r="X1975" s="1"/>
      <c r="Y1975" s="1"/>
      <c r="Z1975" s="4">
        <v>42370</v>
      </c>
      <c r="AA1975" s="1"/>
      <c r="AB1975" s="1"/>
      <c r="AC1975" s="1"/>
      <c r="AD1975" s="8" t="s">
        <v>1843</v>
      </c>
    </row>
    <row r="1976" spans="2:30" ht="15" customHeight="1" outlineLevel="5" x14ac:dyDescent="0.25">
      <c r="B1976" s="3"/>
      <c r="C1976" s="1"/>
      <c r="D1976" s="1"/>
      <c r="E1976" s="1"/>
      <c r="F1976" s="1"/>
      <c r="G1976" s="183" t="s">
        <v>1842</v>
      </c>
      <c r="H1976" s="188">
        <v>42370</v>
      </c>
      <c r="I1976" s="1" t="s">
        <v>14</v>
      </c>
      <c r="J1976" s="2" t="s">
        <v>69</v>
      </c>
      <c r="K1976" s="1" t="s">
        <v>9</v>
      </c>
      <c r="L1976" s="1" t="s">
        <v>10</v>
      </c>
      <c r="M1976" s="1" t="s">
        <v>10</v>
      </c>
      <c r="N1976" s="1" t="s">
        <v>11</v>
      </c>
      <c r="O1976" s="249">
        <v>5341.85</v>
      </c>
      <c r="P1976" s="7">
        <v>0</v>
      </c>
      <c r="Q1976" s="7">
        <f t="shared" si="67"/>
        <v>5341.85</v>
      </c>
      <c r="R1976" s="6" t="s">
        <v>1</v>
      </c>
      <c r="S1976" s="5" t="s">
        <v>4</v>
      </c>
      <c r="T1976" s="5"/>
      <c r="U1976" s="5" t="s">
        <v>632</v>
      </c>
      <c r="V1976" s="1"/>
      <c r="W1976" s="1"/>
      <c r="X1976" s="1"/>
      <c r="Y1976" s="1"/>
      <c r="Z1976" s="4">
        <v>42370</v>
      </c>
      <c r="AA1976" s="1"/>
      <c r="AB1976" s="1"/>
      <c r="AC1976" s="1"/>
      <c r="AD1976" s="8" t="s">
        <v>1843</v>
      </c>
    </row>
    <row r="1977" spans="2:30" ht="15" customHeight="1" outlineLevel="5" x14ac:dyDescent="0.25">
      <c r="B1977" s="3"/>
      <c r="C1977" s="1"/>
      <c r="D1977" s="1"/>
      <c r="E1977" s="1"/>
      <c r="F1977" s="1"/>
      <c r="G1977" s="183" t="s">
        <v>1842</v>
      </c>
      <c r="H1977" s="188">
        <v>42370</v>
      </c>
      <c r="I1977" s="1" t="s">
        <v>14</v>
      </c>
      <c r="J1977" s="2" t="s">
        <v>69</v>
      </c>
      <c r="K1977" s="1" t="s">
        <v>9</v>
      </c>
      <c r="L1977" s="1" t="s">
        <v>10</v>
      </c>
      <c r="M1977" s="1" t="s">
        <v>10</v>
      </c>
      <c r="N1977" s="1" t="s">
        <v>11</v>
      </c>
      <c r="O1977" s="249">
        <v>1042879.53</v>
      </c>
      <c r="P1977" s="7">
        <v>0</v>
      </c>
      <c r="Q1977" s="7">
        <f t="shared" si="67"/>
        <v>1042879.53</v>
      </c>
      <c r="R1977" s="6" t="s">
        <v>1</v>
      </c>
      <c r="S1977" s="5" t="s">
        <v>4</v>
      </c>
      <c r="T1977" s="5"/>
      <c r="U1977" s="5" t="s">
        <v>262</v>
      </c>
      <c r="V1977" s="1"/>
      <c r="W1977" s="1"/>
      <c r="X1977" s="1"/>
      <c r="Y1977" s="1"/>
      <c r="Z1977" s="4">
        <v>42370</v>
      </c>
      <c r="AA1977" s="1"/>
      <c r="AB1977" s="1"/>
      <c r="AC1977" s="1"/>
      <c r="AD1977" s="8" t="s">
        <v>1843</v>
      </c>
    </row>
    <row r="1978" spans="2:30" ht="15" customHeight="1" outlineLevel="5" x14ac:dyDescent="0.25">
      <c r="B1978" s="3"/>
      <c r="C1978" s="1"/>
      <c r="D1978" s="1"/>
      <c r="E1978" s="1"/>
      <c r="F1978" s="1"/>
      <c r="G1978" s="183" t="s">
        <v>1842</v>
      </c>
      <c r="H1978" s="188">
        <v>42370</v>
      </c>
      <c r="I1978" s="1" t="s">
        <v>14</v>
      </c>
      <c r="J1978" s="2" t="s">
        <v>69</v>
      </c>
      <c r="K1978" s="1" t="s">
        <v>9</v>
      </c>
      <c r="L1978" s="1" t="s">
        <v>10</v>
      </c>
      <c r="M1978" s="1" t="s">
        <v>10</v>
      </c>
      <c r="N1978" s="1" t="s">
        <v>11</v>
      </c>
      <c r="O1978" s="249">
        <v>14886.78</v>
      </c>
      <c r="P1978" s="7">
        <v>0</v>
      </c>
      <c r="Q1978" s="7">
        <f t="shared" si="67"/>
        <v>14886.78</v>
      </c>
      <c r="R1978" s="6" t="s">
        <v>1</v>
      </c>
      <c r="S1978" s="5" t="s">
        <v>4</v>
      </c>
      <c r="T1978" s="5"/>
      <c r="U1978" s="5" t="s">
        <v>6397</v>
      </c>
      <c r="V1978" s="1"/>
      <c r="W1978" s="1"/>
      <c r="X1978" s="1"/>
      <c r="Y1978" s="1"/>
      <c r="Z1978" s="4">
        <v>42370</v>
      </c>
      <c r="AA1978" s="1"/>
      <c r="AB1978" s="1"/>
      <c r="AC1978" s="1"/>
      <c r="AD1978" s="8" t="s">
        <v>1843</v>
      </c>
    </row>
    <row r="1979" spans="2:30" ht="15" customHeight="1" outlineLevel="5" x14ac:dyDescent="0.25">
      <c r="B1979" s="3"/>
      <c r="C1979" s="1"/>
      <c r="D1979" s="1"/>
      <c r="E1979" s="1"/>
      <c r="F1979" s="1"/>
      <c r="G1979" s="183" t="s">
        <v>1842</v>
      </c>
      <c r="H1979" s="188">
        <v>42370</v>
      </c>
      <c r="I1979" s="1" t="s">
        <v>14</v>
      </c>
      <c r="J1979" s="2" t="s">
        <v>69</v>
      </c>
      <c r="K1979" s="1" t="s">
        <v>9</v>
      </c>
      <c r="L1979" s="1" t="s">
        <v>10</v>
      </c>
      <c r="M1979" s="1" t="s">
        <v>10</v>
      </c>
      <c r="N1979" s="1" t="s">
        <v>11</v>
      </c>
      <c r="O1979" s="249">
        <v>674019.71</v>
      </c>
      <c r="P1979" s="7">
        <v>0</v>
      </c>
      <c r="Q1979" s="7">
        <f t="shared" si="67"/>
        <v>674019.71</v>
      </c>
      <c r="R1979" s="6" t="s">
        <v>1</v>
      </c>
      <c r="S1979" s="5" t="s">
        <v>4</v>
      </c>
      <c r="T1979" s="5"/>
      <c r="U1979" s="5" t="s">
        <v>583</v>
      </c>
      <c r="V1979" s="1"/>
      <c r="W1979" s="1"/>
      <c r="X1979" s="1"/>
      <c r="Y1979" s="1"/>
      <c r="Z1979" s="4">
        <v>42370</v>
      </c>
      <c r="AA1979" s="1"/>
      <c r="AB1979" s="1"/>
      <c r="AC1979" s="1"/>
      <c r="AD1979" s="8" t="s">
        <v>1843</v>
      </c>
    </row>
    <row r="1980" spans="2:30" ht="15" customHeight="1" outlineLevel="5" x14ac:dyDescent="0.25">
      <c r="B1980" s="3"/>
      <c r="C1980" s="1"/>
      <c r="D1980" s="1"/>
      <c r="E1980" s="1"/>
      <c r="F1980" s="1"/>
      <c r="G1980" s="183" t="s">
        <v>1842</v>
      </c>
      <c r="H1980" s="188">
        <v>42370</v>
      </c>
      <c r="I1980" s="1" t="s">
        <v>14</v>
      </c>
      <c r="J1980" s="2" t="s">
        <v>69</v>
      </c>
      <c r="K1980" s="1" t="s">
        <v>9</v>
      </c>
      <c r="L1980" s="1" t="s">
        <v>10</v>
      </c>
      <c r="M1980" s="1" t="s">
        <v>10</v>
      </c>
      <c r="N1980" s="1" t="s">
        <v>11</v>
      </c>
      <c r="O1980" s="249">
        <v>321640.03000000003</v>
      </c>
      <c r="P1980" s="7">
        <v>0</v>
      </c>
      <c r="Q1980" s="7">
        <f t="shared" si="67"/>
        <v>321640.03000000003</v>
      </c>
      <c r="R1980" s="6" t="s">
        <v>1</v>
      </c>
      <c r="S1980" s="5" t="s">
        <v>4</v>
      </c>
      <c r="T1980" s="5"/>
      <c r="U1980" s="5" t="s">
        <v>584</v>
      </c>
      <c r="V1980" s="1"/>
      <c r="W1980" s="1"/>
      <c r="X1980" s="1"/>
      <c r="Y1980" s="1"/>
      <c r="Z1980" s="4">
        <v>42370</v>
      </c>
      <c r="AA1980" s="1"/>
      <c r="AB1980" s="1"/>
      <c r="AC1980" s="1"/>
      <c r="AD1980" s="8" t="s">
        <v>1843</v>
      </c>
    </row>
    <row r="1981" spans="2:30" ht="15" customHeight="1" outlineLevel="5" x14ac:dyDescent="0.25">
      <c r="B1981" s="3"/>
      <c r="C1981" s="1"/>
      <c r="D1981" s="1"/>
      <c r="E1981" s="1"/>
      <c r="F1981" s="1"/>
      <c r="G1981" s="183" t="s">
        <v>1842</v>
      </c>
      <c r="H1981" s="188">
        <v>42370</v>
      </c>
      <c r="I1981" s="1" t="s">
        <v>14</v>
      </c>
      <c r="J1981" s="2" t="s">
        <v>69</v>
      </c>
      <c r="K1981" s="1" t="s">
        <v>9</v>
      </c>
      <c r="L1981" s="1" t="s">
        <v>10</v>
      </c>
      <c r="M1981" s="1" t="s">
        <v>10</v>
      </c>
      <c r="N1981" s="1" t="s">
        <v>11</v>
      </c>
      <c r="O1981" s="249">
        <v>200786.18</v>
      </c>
      <c r="P1981" s="7">
        <v>0</v>
      </c>
      <c r="Q1981" s="7">
        <f t="shared" si="67"/>
        <v>200786.18</v>
      </c>
      <c r="R1981" s="6" t="s">
        <v>1</v>
      </c>
      <c r="S1981" s="5" t="s">
        <v>4</v>
      </c>
      <c r="T1981" s="5"/>
      <c r="U1981" s="5" t="s">
        <v>585</v>
      </c>
      <c r="V1981" s="1"/>
      <c r="W1981" s="1"/>
      <c r="X1981" s="1"/>
      <c r="Y1981" s="1"/>
      <c r="Z1981" s="4">
        <v>42370</v>
      </c>
      <c r="AA1981" s="1"/>
      <c r="AB1981" s="1"/>
      <c r="AC1981" s="1"/>
      <c r="AD1981" s="8" t="s">
        <v>1843</v>
      </c>
    </row>
    <row r="1982" spans="2:30" ht="15" customHeight="1" outlineLevel="5" x14ac:dyDescent="0.25">
      <c r="B1982" s="3"/>
      <c r="C1982" s="1"/>
      <c r="D1982" s="1"/>
      <c r="E1982" s="1"/>
      <c r="F1982" s="1"/>
      <c r="G1982" s="183" t="s">
        <v>1842</v>
      </c>
      <c r="H1982" s="188">
        <v>42370</v>
      </c>
      <c r="I1982" s="1" t="s">
        <v>14</v>
      </c>
      <c r="J1982" s="2" t="s">
        <v>69</v>
      </c>
      <c r="K1982" s="1" t="s">
        <v>9</v>
      </c>
      <c r="L1982" s="1" t="s">
        <v>10</v>
      </c>
      <c r="M1982" s="1" t="s">
        <v>10</v>
      </c>
      <c r="N1982" s="1" t="s">
        <v>11</v>
      </c>
      <c r="O1982" s="249">
        <v>92010.42</v>
      </c>
      <c r="P1982" s="7">
        <v>0</v>
      </c>
      <c r="Q1982" s="7">
        <f t="shared" si="67"/>
        <v>92010.42</v>
      </c>
      <c r="R1982" s="6" t="s">
        <v>1</v>
      </c>
      <c r="S1982" s="5" t="s">
        <v>4</v>
      </c>
      <c r="T1982" s="5"/>
      <c r="U1982" s="5" t="s">
        <v>586</v>
      </c>
      <c r="V1982" s="1"/>
      <c r="W1982" s="1"/>
      <c r="X1982" s="1"/>
      <c r="Y1982" s="1"/>
      <c r="Z1982" s="4">
        <v>42370</v>
      </c>
      <c r="AA1982" s="1"/>
      <c r="AB1982" s="1"/>
      <c r="AC1982" s="1"/>
      <c r="AD1982" s="8" t="s">
        <v>1843</v>
      </c>
    </row>
    <row r="1983" spans="2:30" ht="15" customHeight="1" outlineLevel="5" x14ac:dyDescent="0.25">
      <c r="B1983" s="3"/>
      <c r="C1983" s="1"/>
      <c r="D1983" s="1"/>
      <c r="E1983" s="1"/>
      <c r="F1983" s="1"/>
      <c r="G1983" s="183" t="s">
        <v>1842</v>
      </c>
      <c r="H1983" s="188">
        <v>42370</v>
      </c>
      <c r="I1983" s="1" t="s">
        <v>14</v>
      </c>
      <c r="J1983" s="2" t="s">
        <v>69</v>
      </c>
      <c r="K1983" s="1" t="s">
        <v>9</v>
      </c>
      <c r="L1983" s="1" t="s">
        <v>10</v>
      </c>
      <c r="M1983" s="1" t="s">
        <v>10</v>
      </c>
      <c r="N1983" s="1" t="s">
        <v>11</v>
      </c>
      <c r="O1983" s="249">
        <v>86529.49</v>
      </c>
      <c r="P1983" s="7">
        <v>0</v>
      </c>
      <c r="Q1983" s="7">
        <f t="shared" si="67"/>
        <v>86529.49</v>
      </c>
      <c r="R1983" s="6" t="s">
        <v>1</v>
      </c>
      <c r="S1983" s="5" t="s">
        <v>4</v>
      </c>
      <c r="T1983" s="5"/>
      <c r="U1983" s="5" t="s">
        <v>587</v>
      </c>
      <c r="V1983" s="1"/>
      <c r="W1983" s="1"/>
      <c r="X1983" s="1"/>
      <c r="Y1983" s="1"/>
      <c r="Z1983" s="4">
        <v>42370</v>
      </c>
      <c r="AA1983" s="1"/>
      <c r="AB1983" s="1"/>
      <c r="AC1983" s="1"/>
      <c r="AD1983" s="8" t="s">
        <v>1843</v>
      </c>
    </row>
    <row r="1984" spans="2:30" ht="15" customHeight="1" outlineLevel="5" x14ac:dyDescent="0.25">
      <c r="B1984" s="3"/>
      <c r="C1984" s="1"/>
      <c r="D1984" s="1"/>
      <c r="E1984" s="1"/>
      <c r="F1984" s="1"/>
      <c r="G1984" s="183" t="s">
        <v>1842</v>
      </c>
      <c r="H1984" s="188">
        <v>42370</v>
      </c>
      <c r="I1984" s="1" t="s">
        <v>14</v>
      </c>
      <c r="J1984" s="2" t="s">
        <v>69</v>
      </c>
      <c r="K1984" s="1" t="s">
        <v>9</v>
      </c>
      <c r="L1984" s="1" t="s">
        <v>10</v>
      </c>
      <c r="M1984" s="1" t="s">
        <v>10</v>
      </c>
      <c r="N1984" s="1" t="s">
        <v>11</v>
      </c>
      <c r="O1984" s="249">
        <v>7658.61</v>
      </c>
      <c r="P1984" s="7">
        <v>0</v>
      </c>
      <c r="Q1984" s="7">
        <f t="shared" si="67"/>
        <v>7658.61</v>
      </c>
      <c r="R1984" s="6" t="s">
        <v>1</v>
      </c>
      <c r="S1984" s="5" t="s">
        <v>4</v>
      </c>
      <c r="T1984" s="5"/>
      <c r="U1984" s="5" t="s">
        <v>588</v>
      </c>
      <c r="V1984" s="1"/>
      <c r="W1984" s="1"/>
      <c r="X1984" s="1"/>
      <c r="Y1984" s="1"/>
      <c r="Z1984" s="4">
        <v>42370</v>
      </c>
      <c r="AA1984" s="1"/>
      <c r="AB1984" s="1"/>
      <c r="AC1984" s="1"/>
      <c r="AD1984" s="8" t="s">
        <v>1843</v>
      </c>
    </row>
    <row r="1985" spans="2:30" ht="15" customHeight="1" outlineLevel="5" x14ac:dyDescent="0.25">
      <c r="B1985" s="3"/>
      <c r="C1985" s="1"/>
      <c r="D1985" s="1"/>
      <c r="E1985" s="1"/>
      <c r="F1985" s="1"/>
      <c r="G1985" s="183" t="s">
        <v>1842</v>
      </c>
      <c r="H1985" s="188">
        <v>42370</v>
      </c>
      <c r="I1985" s="1" t="s">
        <v>14</v>
      </c>
      <c r="J1985" s="2" t="s">
        <v>69</v>
      </c>
      <c r="K1985" s="1" t="s">
        <v>9</v>
      </c>
      <c r="L1985" s="1" t="s">
        <v>10</v>
      </c>
      <c r="M1985" s="1" t="s">
        <v>10</v>
      </c>
      <c r="N1985" s="1" t="s">
        <v>11</v>
      </c>
      <c r="O1985" s="249">
        <v>19074.04</v>
      </c>
      <c r="P1985" s="7">
        <v>0</v>
      </c>
      <c r="Q1985" s="7">
        <f t="shared" si="67"/>
        <v>19074.04</v>
      </c>
      <c r="R1985" s="6" t="s">
        <v>1</v>
      </c>
      <c r="S1985" s="5" t="s">
        <v>4</v>
      </c>
      <c r="T1985" s="5"/>
      <c r="U1985" s="5" t="s">
        <v>589</v>
      </c>
      <c r="V1985" s="1"/>
      <c r="W1985" s="1"/>
      <c r="X1985" s="1"/>
      <c r="Y1985" s="1"/>
      <c r="Z1985" s="4">
        <v>42370</v>
      </c>
      <c r="AA1985" s="1"/>
      <c r="AB1985" s="1"/>
      <c r="AC1985" s="1"/>
      <c r="AD1985" s="8" t="s">
        <v>1843</v>
      </c>
    </row>
    <row r="1986" spans="2:30" ht="15" customHeight="1" outlineLevel="5" x14ac:dyDescent="0.25">
      <c r="B1986" s="3"/>
      <c r="C1986" s="1"/>
      <c r="D1986" s="1"/>
      <c r="E1986" s="1"/>
      <c r="F1986" s="1"/>
      <c r="G1986" s="183" t="s">
        <v>1842</v>
      </c>
      <c r="H1986" s="188">
        <v>42370</v>
      </c>
      <c r="I1986" s="1" t="s">
        <v>14</v>
      </c>
      <c r="J1986" s="2" t="s">
        <v>69</v>
      </c>
      <c r="K1986" s="1" t="s">
        <v>9</v>
      </c>
      <c r="L1986" s="1" t="s">
        <v>10</v>
      </c>
      <c r="M1986" s="1" t="s">
        <v>10</v>
      </c>
      <c r="N1986" s="1" t="s">
        <v>11</v>
      </c>
      <c r="O1986" s="249">
        <v>125185.08</v>
      </c>
      <c r="P1986" s="7">
        <v>0</v>
      </c>
      <c r="Q1986" s="7">
        <f t="shared" si="67"/>
        <v>125185.08</v>
      </c>
      <c r="R1986" s="6" t="s">
        <v>1</v>
      </c>
      <c r="S1986" s="5" t="s">
        <v>4</v>
      </c>
      <c r="T1986" s="5"/>
      <c r="U1986" s="5" t="s">
        <v>590</v>
      </c>
      <c r="V1986" s="1"/>
      <c r="W1986" s="1"/>
      <c r="X1986" s="1"/>
      <c r="Y1986" s="1"/>
      <c r="Z1986" s="4">
        <v>42370</v>
      </c>
      <c r="AA1986" s="1"/>
      <c r="AB1986" s="1"/>
      <c r="AC1986" s="1"/>
      <c r="AD1986" s="8" t="s">
        <v>1843</v>
      </c>
    </row>
    <row r="1987" spans="2:30" ht="15" customHeight="1" outlineLevel="5" x14ac:dyDescent="0.25">
      <c r="B1987" s="3"/>
      <c r="C1987" s="1"/>
      <c r="D1987" s="1"/>
      <c r="E1987" s="1"/>
      <c r="F1987" s="1"/>
      <c r="G1987" s="183" t="s">
        <v>1842</v>
      </c>
      <c r="H1987" s="188">
        <v>42370</v>
      </c>
      <c r="I1987" s="1" t="s">
        <v>14</v>
      </c>
      <c r="J1987" s="2" t="s">
        <v>69</v>
      </c>
      <c r="K1987" s="1" t="s">
        <v>9</v>
      </c>
      <c r="L1987" s="1" t="s">
        <v>10</v>
      </c>
      <c r="M1987" s="1" t="s">
        <v>10</v>
      </c>
      <c r="N1987" s="1" t="s">
        <v>11</v>
      </c>
      <c r="O1987" s="249">
        <v>315131.44</v>
      </c>
      <c r="P1987" s="7">
        <v>0</v>
      </c>
      <c r="Q1987" s="7">
        <f t="shared" si="67"/>
        <v>315131.44</v>
      </c>
      <c r="R1987" s="6" t="s">
        <v>1</v>
      </c>
      <c r="S1987" s="5" t="s">
        <v>4</v>
      </c>
      <c r="T1987" s="5"/>
      <c r="U1987" s="5" t="s">
        <v>591</v>
      </c>
      <c r="V1987" s="1"/>
      <c r="W1987" s="1"/>
      <c r="X1987" s="1"/>
      <c r="Y1987" s="1"/>
      <c r="Z1987" s="4">
        <v>42370</v>
      </c>
      <c r="AA1987" s="1"/>
      <c r="AB1987" s="1"/>
      <c r="AC1987" s="1"/>
      <c r="AD1987" s="8" t="s">
        <v>1843</v>
      </c>
    </row>
    <row r="1988" spans="2:30" ht="15" customHeight="1" outlineLevel="5" x14ac:dyDescent="0.25">
      <c r="B1988" s="3"/>
      <c r="C1988" s="1"/>
      <c r="D1988" s="1"/>
      <c r="E1988" s="1"/>
      <c r="F1988" s="1"/>
      <c r="G1988" s="183" t="s">
        <v>1842</v>
      </c>
      <c r="H1988" s="188">
        <v>42370</v>
      </c>
      <c r="I1988" s="1" t="s">
        <v>14</v>
      </c>
      <c r="J1988" s="2" t="s">
        <v>69</v>
      </c>
      <c r="K1988" s="1" t="s">
        <v>9</v>
      </c>
      <c r="L1988" s="1" t="s">
        <v>10</v>
      </c>
      <c r="M1988" s="1" t="s">
        <v>10</v>
      </c>
      <c r="N1988" s="1" t="s">
        <v>11</v>
      </c>
      <c r="O1988" s="249">
        <v>1418</v>
      </c>
      <c r="P1988" s="7">
        <v>0</v>
      </c>
      <c r="Q1988" s="7">
        <f t="shared" si="67"/>
        <v>1418</v>
      </c>
      <c r="R1988" s="6" t="s">
        <v>1</v>
      </c>
      <c r="S1988" s="5" t="s">
        <v>4</v>
      </c>
      <c r="T1988" s="5"/>
      <c r="U1988" s="5" t="s">
        <v>634</v>
      </c>
      <c r="V1988" s="1"/>
      <c r="W1988" s="1"/>
      <c r="X1988" s="1"/>
      <c r="Y1988" s="1"/>
      <c r="Z1988" s="4">
        <v>42370</v>
      </c>
      <c r="AA1988" s="1"/>
      <c r="AB1988" s="1"/>
      <c r="AC1988" s="1"/>
      <c r="AD1988" s="8" t="s">
        <v>1843</v>
      </c>
    </row>
    <row r="1989" spans="2:30" ht="15" customHeight="1" outlineLevel="5" x14ac:dyDescent="0.25">
      <c r="B1989" s="3"/>
      <c r="C1989" s="1"/>
      <c r="D1989" s="1"/>
      <c r="E1989" s="1"/>
      <c r="F1989" s="1"/>
      <c r="G1989" s="183" t="s">
        <v>1842</v>
      </c>
      <c r="H1989" s="188">
        <v>42370</v>
      </c>
      <c r="I1989" s="1" t="s">
        <v>14</v>
      </c>
      <c r="J1989" s="2" t="s">
        <v>69</v>
      </c>
      <c r="K1989" s="1" t="s">
        <v>9</v>
      </c>
      <c r="L1989" s="1" t="s">
        <v>10</v>
      </c>
      <c r="M1989" s="1" t="s">
        <v>10</v>
      </c>
      <c r="N1989" s="1" t="s">
        <v>11</v>
      </c>
      <c r="O1989" s="249">
        <v>330882.59999999998</v>
      </c>
      <c r="P1989" s="7">
        <v>0</v>
      </c>
      <c r="Q1989" s="7">
        <f t="shared" si="67"/>
        <v>330882.59999999998</v>
      </c>
      <c r="R1989" s="6" t="s">
        <v>1</v>
      </c>
      <c r="S1989" s="5" t="s">
        <v>4</v>
      </c>
      <c r="T1989" s="5"/>
      <c r="U1989" s="5" t="s">
        <v>6398</v>
      </c>
      <c r="V1989" s="1"/>
      <c r="W1989" s="1"/>
      <c r="X1989" s="1"/>
      <c r="Y1989" s="1"/>
      <c r="Z1989" s="4">
        <v>42370</v>
      </c>
      <c r="AA1989" s="1"/>
      <c r="AB1989" s="1"/>
      <c r="AC1989" s="1"/>
      <c r="AD1989" s="8" t="s">
        <v>1843</v>
      </c>
    </row>
    <row r="1990" spans="2:30" ht="15" customHeight="1" outlineLevel="5" x14ac:dyDescent="0.25">
      <c r="B1990" s="3"/>
      <c r="C1990" s="1"/>
      <c r="D1990" s="1"/>
      <c r="E1990" s="1"/>
      <c r="F1990" s="1"/>
      <c r="G1990" s="183" t="s">
        <v>1842</v>
      </c>
      <c r="H1990" s="188">
        <v>42370</v>
      </c>
      <c r="I1990" s="1" t="s">
        <v>14</v>
      </c>
      <c r="J1990" s="2" t="s">
        <v>69</v>
      </c>
      <c r="K1990" s="1" t="s">
        <v>9</v>
      </c>
      <c r="L1990" s="1" t="s">
        <v>10</v>
      </c>
      <c r="M1990" s="1" t="s">
        <v>10</v>
      </c>
      <c r="N1990" s="1" t="s">
        <v>11</v>
      </c>
      <c r="O1990" s="249">
        <v>60561.47</v>
      </c>
      <c r="P1990" s="7">
        <v>0</v>
      </c>
      <c r="Q1990" s="7">
        <f t="shared" si="67"/>
        <v>60561.47</v>
      </c>
      <c r="R1990" s="6" t="s">
        <v>1</v>
      </c>
      <c r="S1990" s="5" t="s">
        <v>4</v>
      </c>
      <c r="T1990" s="5"/>
      <c r="U1990" s="5" t="s">
        <v>594</v>
      </c>
      <c r="V1990" s="1"/>
      <c r="W1990" s="1"/>
      <c r="X1990" s="1"/>
      <c r="Y1990" s="1"/>
      <c r="Z1990" s="4">
        <v>42370</v>
      </c>
      <c r="AA1990" s="1"/>
      <c r="AB1990" s="1"/>
      <c r="AC1990" s="1"/>
      <c r="AD1990" s="8" t="s">
        <v>1843</v>
      </c>
    </row>
    <row r="1991" spans="2:30" ht="15" customHeight="1" outlineLevel="5" x14ac:dyDescent="0.25">
      <c r="B1991" s="3"/>
      <c r="C1991" s="1"/>
      <c r="D1991" s="1"/>
      <c r="E1991" s="1"/>
      <c r="F1991" s="1"/>
      <c r="G1991" s="183" t="s">
        <v>1842</v>
      </c>
      <c r="H1991" s="188">
        <v>42370</v>
      </c>
      <c r="I1991" s="1" t="s">
        <v>14</v>
      </c>
      <c r="J1991" s="2" t="s">
        <v>69</v>
      </c>
      <c r="K1991" s="1" t="s">
        <v>9</v>
      </c>
      <c r="L1991" s="1" t="s">
        <v>10</v>
      </c>
      <c r="M1991" s="1" t="s">
        <v>10</v>
      </c>
      <c r="N1991" s="1" t="s">
        <v>11</v>
      </c>
      <c r="O1991" s="249">
        <v>132216.35</v>
      </c>
      <c r="P1991" s="7">
        <v>0</v>
      </c>
      <c r="Q1991" s="7">
        <f t="shared" si="67"/>
        <v>132216.35</v>
      </c>
      <c r="R1991" s="6" t="s">
        <v>1</v>
      </c>
      <c r="S1991" s="5" t="s">
        <v>4</v>
      </c>
      <c r="T1991" s="5"/>
      <c r="U1991" s="5" t="s">
        <v>595</v>
      </c>
      <c r="V1991" s="1"/>
      <c r="W1991" s="1"/>
      <c r="X1991" s="1"/>
      <c r="Y1991" s="1"/>
      <c r="Z1991" s="4">
        <v>42370</v>
      </c>
      <c r="AA1991" s="1"/>
      <c r="AB1991" s="1"/>
      <c r="AC1991" s="1"/>
      <c r="AD1991" s="8" t="s">
        <v>1843</v>
      </c>
    </row>
    <row r="1992" spans="2:30" ht="15" customHeight="1" outlineLevel="5" x14ac:dyDescent="0.25">
      <c r="B1992" s="3"/>
      <c r="C1992" s="1"/>
      <c r="D1992" s="1"/>
      <c r="E1992" s="1"/>
      <c r="F1992" s="1"/>
      <c r="G1992" s="183" t="s">
        <v>1842</v>
      </c>
      <c r="H1992" s="188">
        <v>42370</v>
      </c>
      <c r="I1992" s="1" t="s">
        <v>14</v>
      </c>
      <c r="J1992" s="2" t="s">
        <v>69</v>
      </c>
      <c r="K1992" s="1" t="s">
        <v>9</v>
      </c>
      <c r="L1992" s="1" t="s">
        <v>10</v>
      </c>
      <c r="M1992" s="1" t="s">
        <v>10</v>
      </c>
      <c r="N1992" s="1" t="s">
        <v>11</v>
      </c>
      <c r="O1992" s="249">
        <v>200303.02</v>
      </c>
      <c r="P1992" s="7">
        <v>0</v>
      </c>
      <c r="Q1992" s="7">
        <f t="shared" si="67"/>
        <v>200303.02</v>
      </c>
      <c r="R1992" s="6" t="s">
        <v>1</v>
      </c>
      <c r="S1992" s="5" t="s">
        <v>4</v>
      </c>
      <c r="T1992" s="5"/>
      <c r="U1992" s="5" t="s">
        <v>596</v>
      </c>
      <c r="V1992" s="1"/>
      <c r="W1992" s="1"/>
      <c r="X1992" s="1"/>
      <c r="Y1992" s="1"/>
      <c r="Z1992" s="4">
        <v>42370</v>
      </c>
      <c r="AA1992" s="1"/>
      <c r="AB1992" s="1"/>
      <c r="AC1992" s="1"/>
      <c r="AD1992" s="8" t="s">
        <v>1843</v>
      </c>
    </row>
    <row r="1993" spans="2:30" ht="15" customHeight="1" outlineLevel="5" x14ac:dyDescent="0.25">
      <c r="B1993" s="3"/>
      <c r="C1993" s="1"/>
      <c r="D1993" s="1"/>
      <c r="E1993" s="1"/>
      <c r="F1993" s="1"/>
      <c r="G1993" s="183" t="s">
        <v>1842</v>
      </c>
      <c r="H1993" s="188">
        <v>42370</v>
      </c>
      <c r="I1993" s="1" t="s">
        <v>14</v>
      </c>
      <c r="J1993" s="2" t="s">
        <v>69</v>
      </c>
      <c r="K1993" s="1" t="s">
        <v>9</v>
      </c>
      <c r="L1993" s="1" t="s">
        <v>10</v>
      </c>
      <c r="M1993" s="1" t="s">
        <v>10</v>
      </c>
      <c r="N1993" s="1" t="s">
        <v>11</v>
      </c>
      <c r="O1993" s="249">
        <v>295139.84000000003</v>
      </c>
      <c r="P1993" s="7">
        <v>0</v>
      </c>
      <c r="Q1993" s="7">
        <f t="shared" si="67"/>
        <v>295139.84000000003</v>
      </c>
      <c r="R1993" s="6" t="s">
        <v>1</v>
      </c>
      <c r="S1993" s="5" t="s">
        <v>4</v>
      </c>
      <c r="T1993" s="5"/>
      <c r="U1993" s="5" t="s">
        <v>597</v>
      </c>
      <c r="V1993" s="1"/>
      <c r="W1993" s="1"/>
      <c r="X1993" s="1"/>
      <c r="Y1993" s="1"/>
      <c r="Z1993" s="4">
        <v>42370</v>
      </c>
      <c r="AA1993" s="1"/>
      <c r="AB1993" s="1"/>
      <c r="AC1993" s="1"/>
      <c r="AD1993" s="8" t="s">
        <v>1843</v>
      </c>
    </row>
    <row r="1994" spans="2:30" ht="15" customHeight="1" outlineLevel="5" x14ac:dyDescent="0.25">
      <c r="B1994" s="3"/>
      <c r="C1994" s="1"/>
      <c r="D1994" s="1"/>
      <c r="E1994" s="1"/>
      <c r="F1994" s="1"/>
      <c r="G1994" s="183" t="s">
        <v>1842</v>
      </c>
      <c r="H1994" s="188">
        <v>42370</v>
      </c>
      <c r="I1994" s="1" t="s">
        <v>14</v>
      </c>
      <c r="J1994" s="2" t="s">
        <v>69</v>
      </c>
      <c r="K1994" s="1" t="s">
        <v>9</v>
      </c>
      <c r="L1994" s="1" t="s">
        <v>10</v>
      </c>
      <c r="M1994" s="1" t="s">
        <v>10</v>
      </c>
      <c r="N1994" s="1" t="s">
        <v>11</v>
      </c>
      <c r="O1994" s="249">
        <v>380363.47</v>
      </c>
      <c r="P1994" s="7">
        <v>0</v>
      </c>
      <c r="Q1994" s="7">
        <f t="shared" si="67"/>
        <v>380363.47</v>
      </c>
      <c r="R1994" s="6" t="s">
        <v>1</v>
      </c>
      <c r="S1994" s="5" t="s">
        <v>4</v>
      </c>
      <c r="T1994" s="5"/>
      <c r="U1994" s="5" t="s">
        <v>598</v>
      </c>
      <c r="V1994" s="1"/>
      <c r="W1994" s="1"/>
      <c r="X1994" s="1"/>
      <c r="Y1994" s="1"/>
      <c r="Z1994" s="4">
        <v>42370</v>
      </c>
      <c r="AA1994" s="1"/>
      <c r="AB1994" s="1"/>
      <c r="AC1994" s="1"/>
      <c r="AD1994" s="8" t="s">
        <v>1843</v>
      </c>
    </row>
    <row r="1995" spans="2:30" ht="15" customHeight="1" outlineLevel="5" x14ac:dyDescent="0.25">
      <c r="B1995" s="3"/>
      <c r="C1995" s="1"/>
      <c r="D1995" s="1"/>
      <c r="E1995" s="1"/>
      <c r="F1995" s="1"/>
      <c r="G1995" s="183" t="s">
        <v>1842</v>
      </c>
      <c r="H1995" s="188">
        <v>42370</v>
      </c>
      <c r="I1995" s="1" t="s">
        <v>14</v>
      </c>
      <c r="J1995" s="2" t="s">
        <v>69</v>
      </c>
      <c r="K1995" s="1" t="s">
        <v>9</v>
      </c>
      <c r="L1995" s="1" t="s">
        <v>10</v>
      </c>
      <c r="M1995" s="1" t="s">
        <v>10</v>
      </c>
      <c r="N1995" s="1" t="s">
        <v>11</v>
      </c>
      <c r="O1995" s="249">
        <v>284471.2</v>
      </c>
      <c r="P1995" s="7">
        <v>0</v>
      </c>
      <c r="Q1995" s="7">
        <f t="shared" si="67"/>
        <v>284471.2</v>
      </c>
      <c r="R1995" s="6" t="s">
        <v>1</v>
      </c>
      <c r="S1995" s="5" t="s">
        <v>4</v>
      </c>
      <c r="T1995" s="5"/>
      <c r="U1995" s="5" t="s">
        <v>289</v>
      </c>
      <c r="V1995" s="1"/>
      <c r="W1995" s="1"/>
      <c r="X1995" s="1"/>
      <c r="Y1995" s="1"/>
      <c r="Z1995" s="4">
        <v>42370</v>
      </c>
      <c r="AA1995" s="1"/>
      <c r="AB1995" s="1"/>
      <c r="AC1995" s="1"/>
      <c r="AD1995" s="8" t="s">
        <v>1843</v>
      </c>
    </row>
    <row r="1996" spans="2:30" ht="15" customHeight="1" outlineLevel="5" x14ac:dyDescent="0.25">
      <c r="B1996" s="3"/>
      <c r="C1996" s="1"/>
      <c r="D1996" s="1"/>
      <c r="E1996" s="1"/>
      <c r="F1996" s="1"/>
      <c r="G1996" s="183" t="s">
        <v>1842</v>
      </c>
      <c r="H1996" s="188">
        <v>42370</v>
      </c>
      <c r="I1996" s="1" t="s">
        <v>14</v>
      </c>
      <c r="J1996" s="2" t="s">
        <v>69</v>
      </c>
      <c r="K1996" s="1" t="s">
        <v>9</v>
      </c>
      <c r="L1996" s="1" t="s">
        <v>10</v>
      </c>
      <c r="M1996" s="1" t="s">
        <v>10</v>
      </c>
      <c r="N1996" s="1" t="s">
        <v>11</v>
      </c>
      <c r="O1996" s="249">
        <v>8407</v>
      </c>
      <c r="P1996" s="7">
        <v>0</v>
      </c>
      <c r="Q1996" s="7">
        <f t="shared" si="67"/>
        <v>8407</v>
      </c>
      <c r="R1996" s="6" t="s">
        <v>1</v>
      </c>
      <c r="S1996" s="5" t="s">
        <v>4</v>
      </c>
      <c r="T1996" s="5"/>
      <c r="U1996" s="5" t="s">
        <v>599</v>
      </c>
      <c r="V1996" s="1"/>
      <c r="W1996" s="1"/>
      <c r="X1996" s="1"/>
      <c r="Y1996" s="1"/>
      <c r="Z1996" s="4">
        <v>42370</v>
      </c>
      <c r="AA1996" s="1"/>
      <c r="AB1996" s="1"/>
      <c r="AC1996" s="1"/>
      <c r="AD1996" s="8" t="s">
        <v>1843</v>
      </c>
    </row>
    <row r="1997" spans="2:30" ht="15" customHeight="1" outlineLevel="5" x14ac:dyDescent="0.25">
      <c r="B1997" s="3"/>
      <c r="C1997" s="1"/>
      <c r="D1997" s="1"/>
      <c r="E1997" s="1"/>
      <c r="F1997" s="1"/>
      <c r="G1997" s="183" t="s">
        <v>1842</v>
      </c>
      <c r="H1997" s="188">
        <v>42370</v>
      </c>
      <c r="I1997" s="1" t="s">
        <v>14</v>
      </c>
      <c r="J1997" s="2" t="s">
        <v>69</v>
      </c>
      <c r="K1997" s="1" t="s">
        <v>9</v>
      </c>
      <c r="L1997" s="1" t="s">
        <v>10</v>
      </c>
      <c r="M1997" s="1" t="s">
        <v>10</v>
      </c>
      <c r="N1997" s="1" t="s">
        <v>11</v>
      </c>
      <c r="O1997" s="249">
        <v>38162.800000000003</v>
      </c>
      <c r="P1997" s="7">
        <v>0</v>
      </c>
      <c r="Q1997" s="7">
        <f t="shared" si="67"/>
        <v>38162.800000000003</v>
      </c>
      <c r="R1997" s="6" t="s">
        <v>1</v>
      </c>
      <c r="S1997" s="5" t="s">
        <v>4</v>
      </c>
      <c r="T1997" s="5"/>
      <c r="U1997" s="5" t="s">
        <v>563</v>
      </c>
      <c r="V1997" s="1"/>
      <c r="W1997" s="1"/>
      <c r="X1997" s="1"/>
      <c r="Y1997" s="1"/>
      <c r="Z1997" s="4">
        <v>42370</v>
      </c>
      <c r="AA1997" s="1"/>
      <c r="AB1997" s="1"/>
      <c r="AC1997" s="1"/>
      <c r="AD1997" s="8" t="s">
        <v>1843</v>
      </c>
    </row>
    <row r="1998" spans="2:30" ht="15" customHeight="1" outlineLevel="5" x14ac:dyDescent="0.25">
      <c r="B1998" s="3"/>
      <c r="C1998" s="1"/>
      <c r="D1998" s="1"/>
      <c r="E1998" s="1"/>
      <c r="F1998" s="1"/>
      <c r="G1998" s="183" t="s">
        <v>1842</v>
      </c>
      <c r="H1998" s="188">
        <v>42370</v>
      </c>
      <c r="I1998" s="1" t="s">
        <v>14</v>
      </c>
      <c r="J1998" s="2" t="s">
        <v>69</v>
      </c>
      <c r="K1998" s="1" t="s">
        <v>9</v>
      </c>
      <c r="L1998" s="1" t="s">
        <v>10</v>
      </c>
      <c r="M1998" s="1" t="s">
        <v>10</v>
      </c>
      <c r="N1998" s="1" t="s">
        <v>11</v>
      </c>
      <c r="O1998" s="249">
        <v>41721.230000000003</v>
      </c>
      <c r="P1998" s="7">
        <v>0</v>
      </c>
      <c r="Q1998" s="7">
        <f t="shared" si="67"/>
        <v>41721.230000000003</v>
      </c>
      <c r="R1998" s="6" t="s">
        <v>1</v>
      </c>
      <c r="S1998" s="5" t="s">
        <v>4</v>
      </c>
      <c r="T1998" s="5"/>
      <c r="U1998" s="5" t="s">
        <v>600</v>
      </c>
      <c r="V1998" s="1"/>
      <c r="W1998" s="1"/>
      <c r="X1998" s="1"/>
      <c r="Y1998" s="1"/>
      <c r="Z1998" s="4">
        <v>42370</v>
      </c>
      <c r="AA1998" s="1"/>
      <c r="AB1998" s="1"/>
      <c r="AC1998" s="1"/>
      <c r="AD1998" s="8" t="s">
        <v>1843</v>
      </c>
    </row>
    <row r="1999" spans="2:30" ht="15" customHeight="1" outlineLevel="5" x14ac:dyDescent="0.25">
      <c r="B1999" s="3"/>
      <c r="C1999" s="1"/>
      <c r="D1999" s="1"/>
      <c r="E1999" s="1"/>
      <c r="F1999" s="1"/>
      <c r="G1999" s="183" t="s">
        <v>1842</v>
      </c>
      <c r="H1999" s="188">
        <v>42370</v>
      </c>
      <c r="I1999" s="1" t="s">
        <v>14</v>
      </c>
      <c r="J1999" s="2" t="s">
        <v>69</v>
      </c>
      <c r="K1999" s="1" t="s">
        <v>9</v>
      </c>
      <c r="L1999" s="1" t="s">
        <v>10</v>
      </c>
      <c r="M1999" s="1" t="s">
        <v>10</v>
      </c>
      <c r="N1999" s="1" t="s">
        <v>11</v>
      </c>
      <c r="O1999" s="249">
        <v>10335.459999999999</v>
      </c>
      <c r="P1999" s="7">
        <v>0</v>
      </c>
      <c r="Q1999" s="7">
        <f t="shared" si="67"/>
        <v>10335.459999999999</v>
      </c>
      <c r="R1999" s="6" t="s">
        <v>1</v>
      </c>
      <c r="S1999" s="5" t="s">
        <v>4</v>
      </c>
      <c r="T1999" s="5"/>
      <c r="U1999" s="5" t="s">
        <v>601</v>
      </c>
      <c r="V1999" s="1"/>
      <c r="W1999" s="1"/>
      <c r="X1999" s="1"/>
      <c r="Y1999" s="1"/>
      <c r="Z1999" s="4">
        <v>42370</v>
      </c>
      <c r="AA1999" s="1"/>
      <c r="AB1999" s="1"/>
      <c r="AC1999" s="1"/>
      <c r="AD1999" s="8" t="s">
        <v>1843</v>
      </c>
    </row>
    <row r="2000" spans="2:30" ht="15" customHeight="1" outlineLevel="5" x14ac:dyDescent="0.25">
      <c r="B2000" s="3"/>
      <c r="C2000" s="1"/>
      <c r="D2000" s="1"/>
      <c r="E2000" s="1"/>
      <c r="F2000" s="1"/>
      <c r="G2000" s="183" t="s">
        <v>1842</v>
      </c>
      <c r="H2000" s="188">
        <v>42370</v>
      </c>
      <c r="I2000" s="1" t="s">
        <v>14</v>
      </c>
      <c r="J2000" s="2" t="s">
        <v>69</v>
      </c>
      <c r="K2000" s="1" t="s">
        <v>9</v>
      </c>
      <c r="L2000" s="1" t="s">
        <v>10</v>
      </c>
      <c r="M2000" s="1" t="s">
        <v>10</v>
      </c>
      <c r="N2000" s="1" t="s">
        <v>11</v>
      </c>
      <c r="O2000" s="249">
        <v>468643.42</v>
      </c>
      <c r="P2000" s="7">
        <v>0</v>
      </c>
      <c r="Q2000" s="7">
        <f t="shared" si="67"/>
        <v>468643.42</v>
      </c>
      <c r="R2000" s="6" t="s">
        <v>1</v>
      </c>
      <c r="S2000" s="5" t="s">
        <v>4</v>
      </c>
      <c r="T2000" s="5"/>
      <c r="U2000" s="5" t="s">
        <v>602</v>
      </c>
      <c r="V2000" s="1"/>
      <c r="W2000" s="1"/>
      <c r="X2000" s="1"/>
      <c r="Y2000" s="1"/>
      <c r="Z2000" s="4">
        <v>42370</v>
      </c>
      <c r="AA2000" s="1"/>
      <c r="AB2000" s="1"/>
      <c r="AC2000" s="1"/>
      <c r="AD2000" s="8" t="s">
        <v>1843</v>
      </c>
    </row>
    <row r="2001" spans="2:30" ht="15" customHeight="1" outlineLevel="5" x14ac:dyDescent="0.25">
      <c r="B2001" s="3"/>
      <c r="C2001" s="1"/>
      <c r="D2001" s="1"/>
      <c r="E2001" s="1"/>
      <c r="F2001" s="1"/>
      <c r="G2001" s="183" t="s">
        <v>1842</v>
      </c>
      <c r="H2001" s="188">
        <v>42370</v>
      </c>
      <c r="I2001" s="1" t="s">
        <v>14</v>
      </c>
      <c r="J2001" s="2" t="s">
        <v>69</v>
      </c>
      <c r="K2001" s="1" t="s">
        <v>9</v>
      </c>
      <c r="L2001" s="1" t="s">
        <v>10</v>
      </c>
      <c r="M2001" s="1" t="s">
        <v>10</v>
      </c>
      <c r="N2001" s="1" t="s">
        <v>11</v>
      </c>
      <c r="O2001" s="249">
        <v>37506.480000000003</v>
      </c>
      <c r="P2001" s="7">
        <v>0</v>
      </c>
      <c r="Q2001" s="7">
        <f t="shared" si="67"/>
        <v>37506.480000000003</v>
      </c>
      <c r="R2001" s="6" t="s">
        <v>1</v>
      </c>
      <c r="S2001" s="5" t="s">
        <v>4</v>
      </c>
      <c r="T2001" s="5"/>
      <c r="U2001" s="5" t="s">
        <v>603</v>
      </c>
      <c r="V2001" s="1"/>
      <c r="W2001" s="1"/>
      <c r="X2001" s="1"/>
      <c r="Y2001" s="1"/>
      <c r="Z2001" s="4">
        <v>42370</v>
      </c>
      <c r="AA2001" s="1"/>
      <c r="AB2001" s="1"/>
      <c r="AC2001" s="1"/>
      <c r="AD2001" s="8" t="s">
        <v>1843</v>
      </c>
    </row>
    <row r="2002" spans="2:30" ht="15" customHeight="1" outlineLevel="5" x14ac:dyDescent="0.25">
      <c r="B2002" s="3"/>
      <c r="C2002" s="1"/>
      <c r="D2002" s="1"/>
      <c r="E2002" s="1"/>
      <c r="F2002" s="1"/>
      <c r="G2002" s="183" t="s">
        <v>1842</v>
      </c>
      <c r="H2002" s="188">
        <v>42370</v>
      </c>
      <c r="I2002" s="1" t="s">
        <v>14</v>
      </c>
      <c r="J2002" s="2" t="s">
        <v>69</v>
      </c>
      <c r="K2002" s="1" t="s">
        <v>9</v>
      </c>
      <c r="L2002" s="1" t="s">
        <v>10</v>
      </c>
      <c r="M2002" s="1" t="s">
        <v>10</v>
      </c>
      <c r="N2002" s="1" t="s">
        <v>11</v>
      </c>
      <c r="O2002" s="249">
        <v>229650.23</v>
      </c>
      <c r="P2002" s="7">
        <v>0</v>
      </c>
      <c r="Q2002" s="7">
        <f t="shared" si="67"/>
        <v>229650.23</v>
      </c>
      <c r="R2002" s="6" t="s">
        <v>1</v>
      </c>
      <c r="S2002" s="5" t="s">
        <v>4</v>
      </c>
      <c r="T2002" s="5"/>
      <c r="U2002" s="5" t="s">
        <v>604</v>
      </c>
      <c r="V2002" s="1"/>
      <c r="W2002" s="1"/>
      <c r="X2002" s="1"/>
      <c r="Y2002" s="1"/>
      <c r="Z2002" s="4">
        <v>42370</v>
      </c>
      <c r="AA2002" s="1"/>
      <c r="AB2002" s="1"/>
      <c r="AC2002" s="1"/>
      <c r="AD2002" s="8" t="s">
        <v>1843</v>
      </c>
    </row>
    <row r="2003" spans="2:30" ht="15" customHeight="1" outlineLevel="5" x14ac:dyDescent="0.25">
      <c r="B2003" s="3"/>
      <c r="C2003" s="1"/>
      <c r="D2003" s="1"/>
      <c r="E2003" s="1"/>
      <c r="F2003" s="1"/>
      <c r="G2003" s="183" t="s">
        <v>1842</v>
      </c>
      <c r="H2003" s="188">
        <v>42370</v>
      </c>
      <c r="I2003" s="1" t="s">
        <v>14</v>
      </c>
      <c r="J2003" s="2" t="s">
        <v>69</v>
      </c>
      <c r="K2003" s="1" t="s">
        <v>9</v>
      </c>
      <c r="L2003" s="1" t="s">
        <v>10</v>
      </c>
      <c r="M2003" s="1" t="s">
        <v>10</v>
      </c>
      <c r="N2003" s="1" t="s">
        <v>11</v>
      </c>
      <c r="O2003" s="249">
        <v>6671.8</v>
      </c>
      <c r="P2003" s="7">
        <v>0</v>
      </c>
      <c r="Q2003" s="7">
        <f t="shared" si="67"/>
        <v>6671.8</v>
      </c>
      <c r="R2003" s="6" t="s">
        <v>1</v>
      </c>
      <c r="S2003" s="5" t="s">
        <v>4</v>
      </c>
      <c r="T2003" s="5"/>
      <c r="U2003" s="5" t="s">
        <v>605</v>
      </c>
      <c r="V2003" s="1"/>
      <c r="W2003" s="1"/>
      <c r="X2003" s="1"/>
      <c r="Y2003" s="1"/>
      <c r="Z2003" s="4">
        <v>42370</v>
      </c>
      <c r="AA2003" s="1"/>
      <c r="AB2003" s="1"/>
      <c r="AC2003" s="1"/>
      <c r="AD2003" s="8" t="s">
        <v>1843</v>
      </c>
    </row>
    <row r="2004" spans="2:30" ht="15" customHeight="1" outlineLevel="5" x14ac:dyDescent="0.25">
      <c r="B2004" s="3"/>
      <c r="C2004" s="1"/>
      <c r="D2004" s="1"/>
      <c r="E2004" s="1"/>
      <c r="F2004" s="1"/>
      <c r="G2004" s="183" t="s">
        <v>1842</v>
      </c>
      <c r="H2004" s="188">
        <v>42370</v>
      </c>
      <c r="I2004" s="1" t="s">
        <v>14</v>
      </c>
      <c r="J2004" s="2" t="s">
        <v>69</v>
      </c>
      <c r="K2004" s="1" t="s">
        <v>9</v>
      </c>
      <c r="L2004" s="1" t="s">
        <v>10</v>
      </c>
      <c r="M2004" s="1" t="s">
        <v>10</v>
      </c>
      <c r="N2004" s="1" t="s">
        <v>11</v>
      </c>
      <c r="O2004" s="249">
        <v>66642.5</v>
      </c>
      <c r="P2004" s="7">
        <v>0</v>
      </c>
      <c r="Q2004" s="7">
        <f t="shared" si="67"/>
        <v>66642.5</v>
      </c>
      <c r="R2004" s="6" t="s">
        <v>1</v>
      </c>
      <c r="S2004" s="5" t="s">
        <v>4</v>
      </c>
      <c r="T2004" s="5"/>
      <c r="U2004" s="5" t="s">
        <v>606</v>
      </c>
      <c r="V2004" s="1"/>
      <c r="W2004" s="1"/>
      <c r="X2004" s="1"/>
      <c r="Y2004" s="1"/>
      <c r="Z2004" s="4">
        <v>42370</v>
      </c>
      <c r="AA2004" s="1"/>
      <c r="AB2004" s="1"/>
      <c r="AC2004" s="1"/>
      <c r="AD2004" s="8" t="s">
        <v>1843</v>
      </c>
    </row>
    <row r="2005" spans="2:30" ht="15" customHeight="1" outlineLevel="5" x14ac:dyDescent="0.25">
      <c r="B2005" s="3"/>
      <c r="C2005" s="1"/>
      <c r="D2005" s="1"/>
      <c r="E2005" s="1"/>
      <c r="F2005" s="1"/>
      <c r="G2005" s="183" t="s">
        <v>1842</v>
      </c>
      <c r="H2005" s="188">
        <v>42370</v>
      </c>
      <c r="I2005" s="1" t="s">
        <v>14</v>
      </c>
      <c r="J2005" s="2" t="s">
        <v>69</v>
      </c>
      <c r="K2005" s="1" t="s">
        <v>9</v>
      </c>
      <c r="L2005" s="1" t="s">
        <v>10</v>
      </c>
      <c r="M2005" s="1" t="s">
        <v>10</v>
      </c>
      <c r="N2005" s="1" t="s">
        <v>11</v>
      </c>
      <c r="O2005" s="249">
        <v>2744</v>
      </c>
      <c r="P2005" s="7">
        <v>0</v>
      </c>
      <c r="Q2005" s="7">
        <f t="shared" si="67"/>
        <v>2744</v>
      </c>
      <c r="R2005" s="6" t="s">
        <v>1</v>
      </c>
      <c r="S2005" s="5" t="s">
        <v>4</v>
      </c>
      <c r="T2005" s="5"/>
      <c r="U2005" s="5" t="s">
        <v>635</v>
      </c>
      <c r="V2005" s="1"/>
      <c r="W2005" s="1"/>
      <c r="X2005" s="1"/>
      <c r="Y2005" s="1"/>
      <c r="Z2005" s="4">
        <v>42370</v>
      </c>
      <c r="AA2005" s="1"/>
      <c r="AB2005" s="1"/>
      <c r="AC2005" s="1"/>
      <c r="AD2005" s="8" t="s">
        <v>1843</v>
      </c>
    </row>
    <row r="2006" spans="2:30" ht="15" customHeight="1" outlineLevel="5" x14ac:dyDescent="0.25">
      <c r="B2006" s="3"/>
      <c r="C2006" s="1"/>
      <c r="D2006" s="1"/>
      <c r="E2006" s="1"/>
      <c r="F2006" s="1"/>
      <c r="G2006" s="183" t="s">
        <v>1842</v>
      </c>
      <c r="H2006" s="188">
        <v>42370</v>
      </c>
      <c r="I2006" s="1" t="s">
        <v>14</v>
      </c>
      <c r="J2006" s="2" t="s">
        <v>69</v>
      </c>
      <c r="K2006" s="1" t="s">
        <v>9</v>
      </c>
      <c r="L2006" s="1" t="s">
        <v>10</v>
      </c>
      <c r="M2006" s="1" t="s">
        <v>10</v>
      </c>
      <c r="N2006" s="1" t="s">
        <v>11</v>
      </c>
      <c r="O2006" s="249">
        <v>124340.65</v>
      </c>
      <c r="P2006" s="7">
        <v>0</v>
      </c>
      <c r="Q2006" s="7">
        <f t="shared" si="67"/>
        <v>124340.65</v>
      </c>
      <c r="R2006" s="6" t="s">
        <v>1</v>
      </c>
      <c r="S2006" s="5" t="s">
        <v>4</v>
      </c>
      <c r="T2006" s="5"/>
      <c r="U2006" s="5" t="s">
        <v>292</v>
      </c>
      <c r="V2006" s="1"/>
      <c r="W2006" s="1"/>
      <c r="X2006" s="1"/>
      <c r="Y2006" s="1"/>
      <c r="Z2006" s="4">
        <v>42370</v>
      </c>
      <c r="AA2006" s="1"/>
      <c r="AB2006" s="1"/>
      <c r="AC2006" s="1"/>
      <c r="AD2006" s="8" t="s">
        <v>1843</v>
      </c>
    </row>
    <row r="2007" spans="2:30" ht="15" customHeight="1" outlineLevel="5" x14ac:dyDescent="0.25">
      <c r="B2007" s="3"/>
      <c r="C2007" s="1"/>
      <c r="D2007" s="1"/>
      <c r="E2007" s="1"/>
      <c r="F2007" s="1"/>
      <c r="G2007" s="183" t="s">
        <v>1842</v>
      </c>
      <c r="H2007" s="188">
        <v>42370</v>
      </c>
      <c r="I2007" s="1" t="s">
        <v>14</v>
      </c>
      <c r="J2007" s="2" t="s">
        <v>69</v>
      </c>
      <c r="K2007" s="1" t="s">
        <v>9</v>
      </c>
      <c r="L2007" s="1" t="s">
        <v>10</v>
      </c>
      <c r="M2007" s="1" t="s">
        <v>10</v>
      </c>
      <c r="N2007" s="1" t="s">
        <v>11</v>
      </c>
      <c r="O2007" s="249">
        <v>33703.4</v>
      </c>
      <c r="P2007" s="7">
        <v>0</v>
      </c>
      <c r="Q2007" s="7">
        <f t="shared" si="67"/>
        <v>33703.4</v>
      </c>
      <c r="R2007" s="6" t="s">
        <v>1</v>
      </c>
      <c r="S2007" s="5" t="s">
        <v>4</v>
      </c>
      <c r="T2007" s="5"/>
      <c r="U2007" s="5" t="s">
        <v>607</v>
      </c>
      <c r="V2007" s="1"/>
      <c r="W2007" s="1"/>
      <c r="X2007" s="1"/>
      <c r="Y2007" s="1"/>
      <c r="Z2007" s="4">
        <v>42370</v>
      </c>
      <c r="AA2007" s="1"/>
      <c r="AB2007" s="1"/>
      <c r="AC2007" s="1"/>
      <c r="AD2007" s="8" t="s">
        <v>1843</v>
      </c>
    </row>
    <row r="2008" spans="2:30" ht="15" customHeight="1" outlineLevel="5" x14ac:dyDescent="0.25">
      <c r="B2008" s="3"/>
      <c r="C2008" s="1"/>
      <c r="D2008" s="1"/>
      <c r="E2008" s="1"/>
      <c r="F2008" s="1"/>
      <c r="G2008" s="183" t="s">
        <v>1842</v>
      </c>
      <c r="H2008" s="188">
        <v>42370</v>
      </c>
      <c r="I2008" s="1" t="s">
        <v>14</v>
      </c>
      <c r="J2008" s="2" t="s">
        <v>69</v>
      </c>
      <c r="K2008" s="1" t="s">
        <v>9</v>
      </c>
      <c r="L2008" s="1" t="s">
        <v>10</v>
      </c>
      <c r="M2008" s="1" t="s">
        <v>10</v>
      </c>
      <c r="N2008" s="1" t="s">
        <v>11</v>
      </c>
      <c r="O2008" s="249">
        <v>153293.20000000001</v>
      </c>
      <c r="P2008" s="7">
        <v>0</v>
      </c>
      <c r="Q2008" s="7">
        <f t="shared" si="67"/>
        <v>153293.20000000001</v>
      </c>
      <c r="R2008" s="6" t="s">
        <v>1</v>
      </c>
      <c r="S2008" s="5" t="s">
        <v>4</v>
      </c>
      <c r="T2008" s="5"/>
      <c r="U2008" s="5" t="s">
        <v>608</v>
      </c>
      <c r="V2008" s="1"/>
      <c r="W2008" s="1"/>
      <c r="X2008" s="1"/>
      <c r="Y2008" s="1"/>
      <c r="Z2008" s="4">
        <v>42370</v>
      </c>
      <c r="AA2008" s="1"/>
      <c r="AB2008" s="1"/>
      <c r="AC2008" s="1"/>
      <c r="AD2008" s="8" t="s">
        <v>1843</v>
      </c>
    </row>
    <row r="2009" spans="2:30" ht="15" customHeight="1" outlineLevel="5" x14ac:dyDescent="0.25">
      <c r="B2009" s="3"/>
      <c r="C2009" s="1"/>
      <c r="D2009" s="1"/>
      <c r="E2009" s="1"/>
      <c r="F2009" s="1"/>
      <c r="G2009" s="183" t="s">
        <v>1842</v>
      </c>
      <c r="H2009" s="188">
        <v>42370</v>
      </c>
      <c r="I2009" s="1" t="s">
        <v>14</v>
      </c>
      <c r="J2009" s="2" t="s">
        <v>69</v>
      </c>
      <c r="K2009" s="1" t="s">
        <v>9</v>
      </c>
      <c r="L2009" s="1" t="s">
        <v>10</v>
      </c>
      <c r="M2009" s="1" t="s">
        <v>10</v>
      </c>
      <c r="N2009" s="1" t="s">
        <v>11</v>
      </c>
      <c r="O2009" s="249">
        <v>5378</v>
      </c>
      <c r="P2009" s="7">
        <v>0</v>
      </c>
      <c r="Q2009" s="7">
        <f t="shared" si="67"/>
        <v>5378</v>
      </c>
      <c r="R2009" s="6" t="s">
        <v>1</v>
      </c>
      <c r="S2009" s="5" t="s">
        <v>4</v>
      </c>
      <c r="T2009" s="5"/>
      <c r="U2009" s="5" t="s">
        <v>636</v>
      </c>
      <c r="V2009" s="1"/>
      <c r="W2009" s="1"/>
      <c r="X2009" s="1"/>
      <c r="Y2009" s="1"/>
      <c r="Z2009" s="4">
        <v>42370</v>
      </c>
      <c r="AA2009" s="1"/>
      <c r="AB2009" s="1"/>
      <c r="AC2009" s="1"/>
      <c r="AD2009" s="8" t="s">
        <v>1843</v>
      </c>
    </row>
    <row r="2010" spans="2:30" ht="15" customHeight="1" outlineLevel="5" x14ac:dyDescent="0.25">
      <c r="B2010" s="3"/>
      <c r="C2010" s="1"/>
      <c r="D2010" s="1"/>
      <c r="E2010" s="1"/>
      <c r="F2010" s="1"/>
      <c r="G2010" s="183" t="s">
        <v>1842</v>
      </c>
      <c r="H2010" s="188">
        <v>42370</v>
      </c>
      <c r="I2010" s="1" t="s">
        <v>14</v>
      </c>
      <c r="J2010" s="2" t="s">
        <v>69</v>
      </c>
      <c r="K2010" s="1" t="s">
        <v>9</v>
      </c>
      <c r="L2010" s="1" t="s">
        <v>10</v>
      </c>
      <c r="M2010" s="1" t="s">
        <v>10</v>
      </c>
      <c r="N2010" s="1" t="s">
        <v>11</v>
      </c>
      <c r="O2010" s="249">
        <v>30630</v>
      </c>
      <c r="P2010" s="7">
        <v>0</v>
      </c>
      <c r="Q2010" s="7">
        <f t="shared" si="67"/>
        <v>30630</v>
      </c>
      <c r="R2010" s="6" t="s">
        <v>1</v>
      </c>
      <c r="S2010" s="5" t="s">
        <v>4</v>
      </c>
      <c r="T2010" s="5"/>
      <c r="U2010" s="5" t="s">
        <v>637</v>
      </c>
      <c r="V2010" s="1"/>
      <c r="W2010" s="1"/>
      <c r="X2010" s="1"/>
      <c r="Y2010" s="1"/>
      <c r="Z2010" s="4">
        <v>42370</v>
      </c>
      <c r="AA2010" s="1"/>
      <c r="AB2010" s="1"/>
      <c r="AC2010" s="1"/>
      <c r="AD2010" s="8" t="s">
        <v>1843</v>
      </c>
    </row>
    <row r="2011" spans="2:30" ht="15" customHeight="1" outlineLevel="5" x14ac:dyDescent="0.25">
      <c r="B2011" s="3"/>
      <c r="C2011" s="1"/>
      <c r="D2011" s="1"/>
      <c r="E2011" s="1"/>
      <c r="F2011" s="1"/>
      <c r="G2011" s="183" t="s">
        <v>1842</v>
      </c>
      <c r="H2011" s="188">
        <v>42370</v>
      </c>
      <c r="I2011" s="1" t="s">
        <v>14</v>
      </c>
      <c r="J2011" s="2" t="s">
        <v>69</v>
      </c>
      <c r="K2011" s="1" t="s">
        <v>9</v>
      </c>
      <c r="L2011" s="1" t="s">
        <v>10</v>
      </c>
      <c r="M2011" s="1" t="s">
        <v>10</v>
      </c>
      <c r="N2011" s="1" t="s">
        <v>11</v>
      </c>
      <c r="O2011" s="249">
        <v>604864.81999999995</v>
      </c>
      <c r="P2011" s="7">
        <v>0</v>
      </c>
      <c r="Q2011" s="7">
        <f t="shared" ref="Q2011:Q2049" si="68">O2011-P2011</f>
        <v>604864.81999999995</v>
      </c>
      <c r="R2011" s="6" t="s">
        <v>1</v>
      </c>
      <c r="S2011" s="5" t="s">
        <v>4</v>
      </c>
      <c r="T2011" s="5"/>
      <c r="U2011" s="5" t="s">
        <v>609</v>
      </c>
      <c r="V2011" s="1"/>
      <c r="W2011" s="1"/>
      <c r="X2011" s="1"/>
      <c r="Y2011" s="1"/>
      <c r="Z2011" s="4">
        <v>42370</v>
      </c>
      <c r="AA2011" s="1"/>
      <c r="AB2011" s="1"/>
      <c r="AC2011" s="1"/>
      <c r="AD2011" s="8" t="s">
        <v>1843</v>
      </c>
    </row>
    <row r="2012" spans="2:30" ht="15" customHeight="1" outlineLevel="5" x14ac:dyDescent="0.25">
      <c r="B2012" s="3"/>
      <c r="C2012" s="1"/>
      <c r="D2012" s="1"/>
      <c r="E2012" s="1"/>
      <c r="F2012" s="1"/>
      <c r="G2012" s="183" t="s">
        <v>1842</v>
      </c>
      <c r="H2012" s="188">
        <v>42370</v>
      </c>
      <c r="I2012" s="1" t="s">
        <v>14</v>
      </c>
      <c r="J2012" s="2" t="s">
        <v>69</v>
      </c>
      <c r="K2012" s="1" t="s">
        <v>9</v>
      </c>
      <c r="L2012" s="1" t="s">
        <v>10</v>
      </c>
      <c r="M2012" s="1" t="s">
        <v>10</v>
      </c>
      <c r="N2012" s="1" t="s">
        <v>11</v>
      </c>
      <c r="O2012" s="249">
        <v>500</v>
      </c>
      <c r="P2012" s="7">
        <v>0</v>
      </c>
      <c r="Q2012" s="7">
        <f t="shared" si="68"/>
        <v>500</v>
      </c>
      <c r="R2012" s="6" t="s">
        <v>1</v>
      </c>
      <c r="S2012" s="5" t="s">
        <v>4</v>
      </c>
      <c r="T2012" s="5"/>
      <c r="U2012" s="5" t="s">
        <v>564</v>
      </c>
      <c r="V2012" s="1"/>
      <c r="W2012" s="1"/>
      <c r="X2012" s="1"/>
      <c r="Y2012" s="1"/>
      <c r="Z2012" s="4">
        <v>42370</v>
      </c>
      <c r="AA2012" s="1"/>
      <c r="AB2012" s="1"/>
      <c r="AC2012" s="1"/>
      <c r="AD2012" s="8" t="s">
        <v>1843</v>
      </c>
    </row>
    <row r="2013" spans="2:30" ht="15" customHeight="1" outlineLevel="5" x14ac:dyDescent="0.25">
      <c r="B2013" s="3"/>
      <c r="C2013" s="1"/>
      <c r="D2013" s="1"/>
      <c r="E2013" s="1"/>
      <c r="F2013" s="1"/>
      <c r="G2013" s="183" t="s">
        <v>1842</v>
      </c>
      <c r="H2013" s="188">
        <v>42370</v>
      </c>
      <c r="I2013" s="1" t="s">
        <v>14</v>
      </c>
      <c r="J2013" s="2" t="s">
        <v>69</v>
      </c>
      <c r="K2013" s="1" t="s">
        <v>9</v>
      </c>
      <c r="L2013" s="1" t="s">
        <v>10</v>
      </c>
      <c r="M2013" s="1" t="s">
        <v>10</v>
      </c>
      <c r="N2013" s="1" t="s">
        <v>11</v>
      </c>
      <c r="O2013" s="249">
        <v>482969.35</v>
      </c>
      <c r="P2013" s="7">
        <v>0</v>
      </c>
      <c r="Q2013" s="7">
        <f t="shared" si="68"/>
        <v>482969.35</v>
      </c>
      <c r="R2013" s="6" t="s">
        <v>1</v>
      </c>
      <c r="S2013" s="5" t="s">
        <v>4</v>
      </c>
      <c r="T2013" s="5"/>
      <c r="U2013" s="5" t="s">
        <v>294</v>
      </c>
      <c r="V2013" s="1"/>
      <c r="W2013" s="1"/>
      <c r="X2013" s="1"/>
      <c r="Y2013" s="1"/>
      <c r="Z2013" s="4">
        <v>42370</v>
      </c>
      <c r="AA2013" s="1"/>
      <c r="AB2013" s="1"/>
      <c r="AC2013" s="1"/>
      <c r="AD2013" s="8" t="s">
        <v>1843</v>
      </c>
    </row>
    <row r="2014" spans="2:30" ht="15" customHeight="1" outlineLevel="5" x14ac:dyDescent="0.25">
      <c r="B2014" s="3"/>
      <c r="C2014" s="1"/>
      <c r="D2014" s="1"/>
      <c r="E2014" s="1"/>
      <c r="F2014" s="1"/>
      <c r="G2014" s="183" t="s">
        <v>1842</v>
      </c>
      <c r="H2014" s="188">
        <v>42370</v>
      </c>
      <c r="I2014" s="1" t="s">
        <v>14</v>
      </c>
      <c r="J2014" s="2" t="s">
        <v>69</v>
      </c>
      <c r="K2014" s="1" t="s">
        <v>9</v>
      </c>
      <c r="L2014" s="1" t="s">
        <v>10</v>
      </c>
      <c r="M2014" s="1" t="s">
        <v>10</v>
      </c>
      <c r="N2014" s="1" t="s">
        <v>11</v>
      </c>
      <c r="O2014" s="249">
        <v>11604</v>
      </c>
      <c r="P2014" s="7">
        <v>0</v>
      </c>
      <c r="Q2014" s="7">
        <f t="shared" si="68"/>
        <v>11604</v>
      </c>
      <c r="R2014" s="6" t="s">
        <v>1</v>
      </c>
      <c r="S2014" s="5" t="s">
        <v>4</v>
      </c>
      <c r="T2014" s="5"/>
      <c r="U2014" s="5" t="s">
        <v>638</v>
      </c>
      <c r="V2014" s="1"/>
      <c r="W2014" s="1"/>
      <c r="X2014" s="1"/>
      <c r="Y2014" s="1"/>
      <c r="Z2014" s="4">
        <v>42370</v>
      </c>
      <c r="AA2014" s="1"/>
      <c r="AB2014" s="1"/>
      <c r="AC2014" s="1"/>
      <c r="AD2014" s="8" t="s">
        <v>1843</v>
      </c>
    </row>
    <row r="2015" spans="2:30" ht="15" customHeight="1" outlineLevel="5" x14ac:dyDescent="0.25">
      <c r="B2015" s="3"/>
      <c r="C2015" s="1"/>
      <c r="D2015" s="1"/>
      <c r="E2015" s="1"/>
      <c r="F2015" s="1"/>
      <c r="G2015" s="183" t="s">
        <v>1842</v>
      </c>
      <c r="H2015" s="188">
        <v>42370</v>
      </c>
      <c r="I2015" s="1" t="s">
        <v>14</v>
      </c>
      <c r="J2015" s="2" t="s">
        <v>69</v>
      </c>
      <c r="K2015" s="1" t="s">
        <v>9</v>
      </c>
      <c r="L2015" s="1" t="s">
        <v>10</v>
      </c>
      <c r="M2015" s="1" t="s">
        <v>10</v>
      </c>
      <c r="N2015" s="1" t="s">
        <v>11</v>
      </c>
      <c r="O2015" s="249">
        <v>369257.36</v>
      </c>
      <c r="P2015" s="7">
        <v>0</v>
      </c>
      <c r="Q2015" s="7">
        <f t="shared" si="68"/>
        <v>369257.36</v>
      </c>
      <c r="R2015" s="6" t="s">
        <v>1</v>
      </c>
      <c r="S2015" s="5" t="s">
        <v>4</v>
      </c>
      <c r="T2015" s="5"/>
      <c r="U2015" s="5" t="s">
        <v>610</v>
      </c>
      <c r="V2015" s="1"/>
      <c r="W2015" s="1"/>
      <c r="X2015" s="1"/>
      <c r="Y2015" s="1"/>
      <c r="Z2015" s="4">
        <v>42370</v>
      </c>
      <c r="AA2015" s="1"/>
      <c r="AB2015" s="1"/>
      <c r="AC2015" s="1"/>
      <c r="AD2015" s="8" t="s">
        <v>1843</v>
      </c>
    </row>
    <row r="2016" spans="2:30" ht="15" customHeight="1" outlineLevel="5" x14ac:dyDescent="0.25">
      <c r="B2016" s="3"/>
      <c r="C2016" s="1"/>
      <c r="D2016" s="1"/>
      <c r="E2016" s="1"/>
      <c r="F2016" s="1"/>
      <c r="G2016" s="183" t="s">
        <v>1842</v>
      </c>
      <c r="H2016" s="188">
        <v>42370</v>
      </c>
      <c r="I2016" s="1" t="s">
        <v>14</v>
      </c>
      <c r="J2016" s="2" t="s">
        <v>69</v>
      </c>
      <c r="K2016" s="1" t="s">
        <v>9</v>
      </c>
      <c r="L2016" s="1" t="s">
        <v>10</v>
      </c>
      <c r="M2016" s="1" t="s">
        <v>10</v>
      </c>
      <c r="N2016" s="1" t="s">
        <v>11</v>
      </c>
      <c r="O2016" s="249">
        <v>3906</v>
      </c>
      <c r="P2016" s="7">
        <v>0</v>
      </c>
      <c r="Q2016" s="7">
        <f t="shared" si="68"/>
        <v>3906</v>
      </c>
      <c r="R2016" s="6" t="s">
        <v>1</v>
      </c>
      <c r="S2016" s="5" t="s">
        <v>4</v>
      </c>
      <c r="T2016" s="5"/>
      <c r="U2016" s="5" t="s">
        <v>640</v>
      </c>
      <c r="V2016" s="1"/>
      <c r="W2016" s="1"/>
      <c r="X2016" s="1"/>
      <c r="Y2016" s="1"/>
      <c r="Z2016" s="4">
        <v>42370</v>
      </c>
      <c r="AA2016" s="1"/>
      <c r="AB2016" s="1"/>
      <c r="AC2016" s="1"/>
      <c r="AD2016" s="8" t="s">
        <v>1843</v>
      </c>
    </row>
    <row r="2017" spans="2:30" ht="15" customHeight="1" outlineLevel="5" x14ac:dyDescent="0.25">
      <c r="B2017" s="3"/>
      <c r="C2017" s="1"/>
      <c r="D2017" s="1"/>
      <c r="E2017" s="1"/>
      <c r="F2017" s="1"/>
      <c r="G2017" s="183" t="s">
        <v>1842</v>
      </c>
      <c r="H2017" s="188">
        <v>42370</v>
      </c>
      <c r="I2017" s="1" t="s">
        <v>14</v>
      </c>
      <c r="J2017" s="2" t="s">
        <v>69</v>
      </c>
      <c r="K2017" s="1" t="s">
        <v>9</v>
      </c>
      <c r="L2017" s="1" t="s">
        <v>10</v>
      </c>
      <c r="M2017" s="1" t="s">
        <v>10</v>
      </c>
      <c r="N2017" s="1" t="s">
        <v>11</v>
      </c>
      <c r="O2017" s="249">
        <v>2808</v>
      </c>
      <c r="P2017" s="7">
        <v>0</v>
      </c>
      <c r="Q2017" s="7">
        <f t="shared" si="68"/>
        <v>2808</v>
      </c>
      <c r="R2017" s="6" t="s">
        <v>1</v>
      </c>
      <c r="S2017" s="5" t="s">
        <v>4</v>
      </c>
      <c r="T2017" s="5"/>
      <c r="U2017" s="5" t="s">
        <v>639</v>
      </c>
      <c r="V2017" s="1"/>
      <c r="W2017" s="1"/>
      <c r="X2017" s="1"/>
      <c r="Y2017" s="1"/>
      <c r="Z2017" s="4">
        <v>42370</v>
      </c>
      <c r="AA2017" s="1"/>
      <c r="AB2017" s="1"/>
      <c r="AC2017" s="1"/>
      <c r="AD2017" s="8" t="s">
        <v>1843</v>
      </c>
    </row>
    <row r="2018" spans="2:30" ht="15" customHeight="1" outlineLevel="5" x14ac:dyDescent="0.25">
      <c r="B2018" s="3"/>
      <c r="C2018" s="1"/>
      <c r="D2018" s="1"/>
      <c r="E2018" s="1"/>
      <c r="F2018" s="1"/>
      <c r="G2018" s="183" t="s">
        <v>1842</v>
      </c>
      <c r="H2018" s="188">
        <v>42370</v>
      </c>
      <c r="I2018" s="1" t="s">
        <v>14</v>
      </c>
      <c r="J2018" s="2" t="s">
        <v>69</v>
      </c>
      <c r="K2018" s="1" t="s">
        <v>9</v>
      </c>
      <c r="L2018" s="1" t="s">
        <v>10</v>
      </c>
      <c r="M2018" s="1" t="s">
        <v>10</v>
      </c>
      <c r="N2018" s="1" t="s">
        <v>11</v>
      </c>
      <c r="O2018" s="249">
        <v>37780</v>
      </c>
      <c r="P2018" s="7">
        <v>0</v>
      </c>
      <c r="Q2018" s="7">
        <f t="shared" si="68"/>
        <v>37780</v>
      </c>
      <c r="R2018" s="6" t="s">
        <v>1</v>
      </c>
      <c r="S2018" s="5" t="s">
        <v>4</v>
      </c>
      <c r="T2018" s="5"/>
      <c r="U2018" s="5" t="s">
        <v>612</v>
      </c>
      <c r="V2018" s="1"/>
      <c r="W2018" s="1"/>
      <c r="X2018" s="1"/>
      <c r="Y2018" s="1"/>
      <c r="Z2018" s="4">
        <v>42370</v>
      </c>
      <c r="AA2018" s="1"/>
      <c r="AB2018" s="1"/>
      <c r="AC2018" s="1"/>
      <c r="AD2018" s="8" t="s">
        <v>1843</v>
      </c>
    </row>
    <row r="2019" spans="2:30" ht="15" customHeight="1" outlineLevel="5" x14ac:dyDescent="0.25">
      <c r="B2019" s="3"/>
      <c r="C2019" s="1"/>
      <c r="D2019" s="1"/>
      <c r="E2019" s="1"/>
      <c r="F2019" s="1"/>
      <c r="G2019" s="183" t="s">
        <v>1842</v>
      </c>
      <c r="H2019" s="188">
        <v>42370</v>
      </c>
      <c r="I2019" s="1" t="s">
        <v>14</v>
      </c>
      <c r="J2019" s="2" t="s">
        <v>69</v>
      </c>
      <c r="K2019" s="1" t="s">
        <v>9</v>
      </c>
      <c r="L2019" s="1" t="s">
        <v>10</v>
      </c>
      <c r="M2019" s="1" t="s">
        <v>10</v>
      </c>
      <c r="N2019" s="1" t="s">
        <v>11</v>
      </c>
      <c r="O2019" s="249">
        <v>89668.62</v>
      </c>
      <c r="P2019" s="7">
        <v>0</v>
      </c>
      <c r="Q2019" s="7">
        <f t="shared" si="68"/>
        <v>89668.62</v>
      </c>
      <c r="R2019" s="6" t="s">
        <v>1</v>
      </c>
      <c r="S2019" s="5" t="s">
        <v>4</v>
      </c>
      <c r="T2019" s="5"/>
      <c r="U2019" s="5" t="s">
        <v>613</v>
      </c>
      <c r="V2019" s="1"/>
      <c r="W2019" s="1"/>
      <c r="X2019" s="1"/>
      <c r="Y2019" s="1"/>
      <c r="Z2019" s="4">
        <v>42370</v>
      </c>
      <c r="AA2019" s="1"/>
      <c r="AB2019" s="1"/>
      <c r="AC2019" s="1"/>
      <c r="AD2019" s="8" t="s">
        <v>1843</v>
      </c>
    </row>
    <row r="2020" spans="2:30" ht="15" customHeight="1" outlineLevel="5" x14ac:dyDescent="0.25">
      <c r="B2020" s="3"/>
      <c r="C2020" s="1"/>
      <c r="D2020" s="1"/>
      <c r="E2020" s="1"/>
      <c r="F2020" s="1"/>
      <c r="G2020" s="183" t="s">
        <v>1842</v>
      </c>
      <c r="H2020" s="188">
        <v>42370</v>
      </c>
      <c r="I2020" s="1" t="s">
        <v>14</v>
      </c>
      <c r="J2020" s="2" t="s">
        <v>69</v>
      </c>
      <c r="K2020" s="1" t="s">
        <v>9</v>
      </c>
      <c r="L2020" s="1" t="s">
        <v>10</v>
      </c>
      <c r="M2020" s="1" t="s">
        <v>10</v>
      </c>
      <c r="N2020" s="1" t="s">
        <v>11</v>
      </c>
      <c r="O2020" s="249">
        <v>63120.58</v>
      </c>
      <c r="P2020" s="7">
        <v>0</v>
      </c>
      <c r="Q2020" s="7">
        <f t="shared" si="68"/>
        <v>63120.58</v>
      </c>
      <c r="R2020" s="6" t="s">
        <v>1</v>
      </c>
      <c r="S2020" s="5" t="s">
        <v>4</v>
      </c>
      <c r="T2020" s="5"/>
      <c r="U2020" s="5" t="s">
        <v>614</v>
      </c>
      <c r="V2020" s="1"/>
      <c r="W2020" s="1"/>
      <c r="X2020" s="1"/>
      <c r="Y2020" s="1"/>
      <c r="Z2020" s="4">
        <v>42370</v>
      </c>
      <c r="AA2020" s="1"/>
      <c r="AB2020" s="1"/>
      <c r="AC2020" s="1"/>
      <c r="AD2020" s="8" t="s">
        <v>1843</v>
      </c>
    </row>
    <row r="2021" spans="2:30" ht="15" customHeight="1" outlineLevel="5" x14ac:dyDescent="0.25">
      <c r="B2021" s="3"/>
      <c r="C2021" s="1"/>
      <c r="D2021" s="1"/>
      <c r="E2021" s="1"/>
      <c r="F2021" s="1"/>
      <c r="G2021" s="183" t="s">
        <v>1842</v>
      </c>
      <c r="H2021" s="188">
        <v>42370</v>
      </c>
      <c r="I2021" s="1" t="s">
        <v>14</v>
      </c>
      <c r="J2021" s="2" t="s">
        <v>69</v>
      </c>
      <c r="K2021" s="1" t="s">
        <v>9</v>
      </c>
      <c r="L2021" s="1" t="s">
        <v>10</v>
      </c>
      <c r="M2021" s="1" t="s">
        <v>10</v>
      </c>
      <c r="N2021" s="1" t="s">
        <v>11</v>
      </c>
      <c r="O2021" s="249">
        <v>77929.98</v>
      </c>
      <c r="P2021" s="7">
        <v>0</v>
      </c>
      <c r="Q2021" s="7">
        <f t="shared" si="68"/>
        <v>77929.98</v>
      </c>
      <c r="R2021" s="6" t="s">
        <v>1</v>
      </c>
      <c r="S2021" s="5" t="s">
        <v>4</v>
      </c>
      <c r="T2021" s="5"/>
      <c r="U2021" s="5" t="s">
        <v>615</v>
      </c>
      <c r="V2021" s="1"/>
      <c r="W2021" s="1"/>
      <c r="X2021" s="1"/>
      <c r="Y2021" s="1"/>
      <c r="Z2021" s="4">
        <v>42370</v>
      </c>
      <c r="AA2021" s="1"/>
      <c r="AB2021" s="1"/>
      <c r="AC2021" s="1"/>
      <c r="AD2021" s="8" t="s">
        <v>1843</v>
      </c>
    </row>
    <row r="2022" spans="2:30" ht="15" customHeight="1" outlineLevel="5" x14ac:dyDescent="0.25">
      <c r="B2022" s="3"/>
      <c r="C2022" s="1"/>
      <c r="D2022" s="1"/>
      <c r="E2022" s="1"/>
      <c r="F2022" s="1"/>
      <c r="G2022" s="183" t="s">
        <v>1842</v>
      </c>
      <c r="H2022" s="188">
        <v>42370</v>
      </c>
      <c r="I2022" s="1" t="s">
        <v>14</v>
      </c>
      <c r="J2022" s="2" t="s">
        <v>69</v>
      </c>
      <c r="K2022" s="1" t="s">
        <v>9</v>
      </c>
      <c r="L2022" s="1" t="s">
        <v>10</v>
      </c>
      <c r="M2022" s="1" t="s">
        <v>10</v>
      </c>
      <c r="N2022" s="1" t="s">
        <v>11</v>
      </c>
      <c r="O2022" s="249">
        <v>36229.129999999997</v>
      </c>
      <c r="P2022" s="7">
        <v>0</v>
      </c>
      <c r="Q2022" s="7">
        <f t="shared" si="68"/>
        <v>36229.129999999997</v>
      </c>
      <c r="R2022" s="6" t="s">
        <v>1</v>
      </c>
      <c r="S2022" s="5" t="s">
        <v>4</v>
      </c>
      <c r="T2022" s="5"/>
      <c r="U2022" s="5" t="s">
        <v>616</v>
      </c>
      <c r="V2022" s="1"/>
      <c r="W2022" s="1"/>
      <c r="X2022" s="1"/>
      <c r="Y2022" s="1"/>
      <c r="Z2022" s="4">
        <v>42370</v>
      </c>
      <c r="AA2022" s="1"/>
      <c r="AB2022" s="1"/>
      <c r="AC2022" s="1"/>
      <c r="AD2022" s="8" t="s">
        <v>1843</v>
      </c>
    </row>
    <row r="2023" spans="2:30" ht="15" customHeight="1" outlineLevel="5" x14ac:dyDescent="0.25">
      <c r="B2023" s="3"/>
      <c r="C2023" s="1"/>
      <c r="D2023" s="1"/>
      <c r="E2023" s="1"/>
      <c r="F2023" s="1"/>
      <c r="G2023" s="183" t="s">
        <v>1842</v>
      </c>
      <c r="H2023" s="188">
        <v>42370</v>
      </c>
      <c r="I2023" s="1" t="s">
        <v>14</v>
      </c>
      <c r="J2023" s="2" t="s">
        <v>69</v>
      </c>
      <c r="K2023" s="1" t="s">
        <v>9</v>
      </c>
      <c r="L2023" s="1" t="s">
        <v>10</v>
      </c>
      <c r="M2023" s="1" t="s">
        <v>10</v>
      </c>
      <c r="N2023" s="1" t="s">
        <v>11</v>
      </c>
      <c r="O2023" s="249">
        <v>106658.35</v>
      </c>
      <c r="P2023" s="7">
        <v>0</v>
      </c>
      <c r="Q2023" s="7">
        <f t="shared" si="68"/>
        <v>106658.35</v>
      </c>
      <c r="R2023" s="6" t="s">
        <v>1</v>
      </c>
      <c r="S2023" s="5" t="s">
        <v>4</v>
      </c>
      <c r="T2023" s="5"/>
      <c r="U2023" s="5" t="s">
        <v>617</v>
      </c>
      <c r="V2023" s="1"/>
      <c r="W2023" s="1"/>
      <c r="X2023" s="1"/>
      <c r="Y2023" s="1"/>
      <c r="Z2023" s="4">
        <v>42370</v>
      </c>
      <c r="AA2023" s="1"/>
      <c r="AB2023" s="1"/>
      <c r="AC2023" s="1"/>
      <c r="AD2023" s="8" t="s">
        <v>1843</v>
      </c>
    </row>
    <row r="2024" spans="2:30" ht="15" customHeight="1" outlineLevel="5" x14ac:dyDescent="0.25">
      <c r="B2024" s="3"/>
      <c r="C2024" s="1"/>
      <c r="D2024" s="1"/>
      <c r="E2024" s="1"/>
      <c r="F2024" s="1"/>
      <c r="G2024" s="183" t="s">
        <v>1842</v>
      </c>
      <c r="H2024" s="188">
        <v>42370</v>
      </c>
      <c r="I2024" s="1" t="s">
        <v>14</v>
      </c>
      <c r="J2024" s="2" t="s">
        <v>69</v>
      </c>
      <c r="K2024" s="1" t="s">
        <v>9</v>
      </c>
      <c r="L2024" s="1" t="s">
        <v>10</v>
      </c>
      <c r="M2024" s="1" t="s">
        <v>10</v>
      </c>
      <c r="N2024" s="1" t="s">
        <v>11</v>
      </c>
      <c r="O2024" s="249">
        <v>230561.5</v>
      </c>
      <c r="P2024" s="7">
        <v>0</v>
      </c>
      <c r="Q2024" s="7">
        <f t="shared" si="68"/>
        <v>230561.5</v>
      </c>
      <c r="R2024" s="6" t="s">
        <v>1</v>
      </c>
      <c r="S2024" s="5" t="s">
        <v>4</v>
      </c>
      <c r="T2024" s="5"/>
      <c r="U2024" s="5" t="s">
        <v>618</v>
      </c>
      <c r="V2024" s="1"/>
      <c r="W2024" s="1"/>
      <c r="X2024" s="1"/>
      <c r="Y2024" s="1"/>
      <c r="Z2024" s="4">
        <v>42370</v>
      </c>
      <c r="AA2024" s="1"/>
      <c r="AB2024" s="1"/>
      <c r="AC2024" s="1"/>
      <c r="AD2024" s="8" t="s">
        <v>1843</v>
      </c>
    </row>
    <row r="2025" spans="2:30" ht="15" customHeight="1" outlineLevel="5" x14ac:dyDescent="0.25">
      <c r="B2025" s="3"/>
      <c r="C2025" s="1"/>
      <c r="D2025" s="1"/>
      <c r="E2025" s="1"/>
      <c r="F2025" s="1"/>
      <c r="G2025" s="183" t="s">
        <v>1842</v>
      </c>
      <c r="H2025" s="188">
        <v>42370</v>
      </c>
      <c r="I2025" s="1" t="s">
        <v>14</v>
      </c>
      <c r="J2025" s="2" t="s">
        <v>69</v>
      </c>
      <c r="K2025" s="1" t="s">
        <v>9</v>
      </c>
      <c r="L2025" s="1" t="s">
        <v>10</v>
      </c>
      <c r="M2025" s="1" t="s">
        <v>10</v>
      </c>
      <c r="N2025" s="1" t="s">
        <v>11</v>
      </c>
      <c r="O2025" s="249">
        <v>50193.64</v>
      </c>
      <c r="P2025" s="7">
        <v>0</v>
      </c>
      <c r="Q2025" s="7">
        <f t="shared" si="68"/>
        <v>50193.64</v>
      </c>
      <c r="R2025" s="6" t="s">
        <v>1</v>
      </c>
      <c r="S2025" s="5" t="s">
        <v>4</v>
      </c>
      <c r="T2025" s="5"/>
      <c r="U2025" s="5" t="s">
        <v>705</v>
      </c>
      <c r="V2025" s="1"/>
      <c r="W2025" s="1"/>
      <c r="X2025" s="1"/>
      <c r="Y2025" s="1"/>
      <c r="Z2025" s="4">
        <v>42370</v>
      </c>
      <c r="AA2025" s="1"/>
      <c r="AB2025" s="1"/>
      <c r="AC2025" s="1"/>
      <c r="AD2025" s="8" t="s">
        <v>1843</v>
      </c>
    </row>
    <row r="2026" spans="2:30" ht="15" customHeight="1" outlineLevel="5" x14ac:dyDescent="0.25">
      <c r="B2026" s="3"/>
      <c r="C2026" s="1"/>
      <c r="D2026" s="1"/>
      <c r="E2026" s="1"/>
      <c r="F2026" s="1"/>
      <c r="G2026" s="183" t="s">
        <v>1842</v>
      </c>
      <c r="H2026" s="188">
        <v>42370</v>
      </c>
      <c r="I2026" s="1" t="s">
        <v>14</v>
      </c>
      <c r="J2026" s="2" t="s">
        <v>69</v>
      </c>
      <c r="K2026" s="1" t="s">
        <v>9</v>
      </c>
      <c r="L2026" s="1" t="s">
        <v>10</v>
      </c>
      <c r="M2026" s="1" t="s">
        <v>10</v>
      </c>
      <c r="N2026" s="1" t="s">
        <v>11</v>
      </c>
      <c r="O2026" s="249">
        <v>7620</v>
      </c>
      <c r="P2026" s="7">
        <v>0</v>
      </c>
      <c r="Q2026" s="7">
        <f t="shared" si="68"/>
        <v>7620</v>
      </c>
      <c r="R2026" s="6" t="s">
        <v>1</v>
      </c>
      <c r="S2026" s="5" t="s">
        <v>4</v>
      </c>
      <c r="T2026" s="5"/>
      <c r="U2026" s="5" t="s">
        <v>641</v>
      </c>
      <c r="V2026" s="1"/>
      <c r="W2026" s="1"/>
      <c r="X2026" s="1"/>
      <c r="Y2026" s="1"/>
      <c r="Z2026" s="4">
        <v>42370</v>
      </c>
      <c r="AA2026" s="1"/>
      <c r="AB2026" s="1"/>
      <c r="AC2026" s="1"/>
      <c r="AD2026" s="8" t="s">
        <v>1843</v>
      </c>
    </row>
    <row r="2027" spans="2:30" ht="15" customHeight="1" outlineLevel="5" x14ac:dyDescent="0.25">
      <c r="B2027" s="3"/>
      <c r="C2027" s="1"/>
      <c r="D2027" s="1"/>
      <c r="E2027" s="1"/>
      <c r="F2027" s="1"/>
      <c r="G2027" s="183" t="s">
        <v>1842</v>
      </c>
      <c r="H2027" s="188">
        <v>42370</v>
      </c>
      <c r="I2027" s="1" t="s">
        <v>14</v>
      </c>
      <c r="J2027" s="2" t="s">
        <v>69</v>
      </c>
      <c r="K2027" s="1" t="s">
        <v>9</v>
      </c>
      <c r="L2027" s="1" t="s">
        <v>10</v>
      </c>
      <c r="M2027" s="1" t="s">
        <v>10</v>
      </c>
      <c r="N2027" s="1" t="s">
        <v>11</v>
      </c>
      <c r="O2027" s="249">
        <v>198242.81</v>
      </c>
      <c r="P2027" s="7">
        <v>0</v>
      </c>
      <c r="Q2027" s="7">
        <f t="shared" si="68"/>
        <v>198242.81</v>
      </c>
      <c r="R2027" s="6" t="s">
        <v>1</v>
      </c>
      <c r="S2027" s="5" t="s">
        <v>4</v>
      </c>
      <c r="T2027" s="5"/>
      <c r="U2027" s="5" t="s">
        <v>619</v>
      </c>
      <c r="V2027" s="1"/>
      <c r="W2027" s="1"/>
      <c r="X2027" s="1"/>
      <c r="Y2027" s="1"/>
      <c r="Z2027" s="4">
        <v>42370</v>
      </c>
      <c r="AA2027" s="1"/>
      <c r="AB2027" s="1"/>
      <c r="AC2027" s="1"/>
      <c r="AD2027" s="8" t="s">
        <v>1843</v>
      </c>
    </row>
    <row r="2028" spans="2:30" ht="15" customHeight="1" outlineLevel="5" x14ac:dyDescent="0.25">
      <c r="B2028" s="3"/>
      <c r="C2028" s="1"/>
      <c r="D2028" s="1"/>
      <c r="E2028" s="1"/>
      <c r="F2028" s="1"/>
      <c r="G2028" s="183" t="s">
        <v>1842</v>
      </c>
      <c r="H2028" s="188">
        <v>42370</v>
      </c>
      <c r="I2028" s="1" t="s">
        <v>14</v>
      </c>
      <c r="J2028" s="2" t="s">
        <v>69</v>
      </c>
      <c r="K2028" s="1" t="s">
        <v>9</v>
      </c>
      <c r="L2028" s="1" t="s">
        <v>10</v>
      </c>
      <c r="M2028" s="1" t="s">
        <v>10</v>
      </c>
      <c r="N2028" s="1" t="s">
        <v>11</v>
      </c>
      <c r="O2028" s="249">
        <v>500</v>
      </c>
      <c r="P2028" s="7">
        <v>0</v>
      </c>
      <c r="Q2028" s="7">
        <f t="shared" si="68"/>
        <v>500</v>
      </c>
      <c r="R2028" s="6" t="s">
        <v>1</v>
      </c>
      <c r="S2028" s="5" t="s">
        <v>4</v>
      </c>
      <c r="T2028" s="5"/>
      <c r="U2028" s="5" t="s">
        <v>642</v>
      </c>
      <c r="V2028" s="1"/>
      <c r="W2028" s="1"/>
      <c r="X2028" s="1"/>
      <c r="Y2028" s="1"/>
      <c r="Z2028" s="4">
        <v>42370</v>
      </c>
      <c r="AA2028" s="1"/>
      <c r="AB2028" s="1"/>
      <c r="AC2028" s="1"/>
      <c r="AD2028" s="8" t="s">
        <v>1843</v>
      </c>
    </row>
    <row r="2029" spans="2:30" ht="15" customHeight="1" outlineLevel="5" x14ac:dyDescent="0.25">
      <c r="B2029" s="3"/>
      <c r="C2029" s="1"/>
      <c r="D2029" s="1"/>
      <c r="E2029" s="1"/>
      <c r="F2029" s="1"/>
      <c r="G2029" s="183" t="s">
        <v>1842</v>
      </c>
      <c r="H2029" s="188">
        <v>42370</v>
      </c>
      <c r="I2029" s="1" t="s">
        <v>14</v>
      </c>
      <c r="J2029" s="2" t="s">
        <v>69</v>
      </c>
      <c r="K2029" s="1" t="s">
        <v>9</v>
      </c>
      <c r="L2029" s="1" t="s">
        <v>10</v>
      </c>
      <c r="M2029" s="1" t="s">
        <v>10</v>
      </c>
      <c r="N2029" s="1" t="s">
        <v>11</v>
      </c>
      <c r="O2029" s="249">
        <v>8952</v>
      </c>
      <c r="P2029" s="7">
        <v>0</v>
      </c>
      <c r="Q2029" s="7">
        <f t="shared" si="68"/>
        <v>8952</v>
      </c>
      <c r="R2029" s="6" t="s">
        <v>1</v>
      </c>
      <c r="S2029" s="5" t="s">
        <v>4</v>
      </c>
      <c r="T2029" s="5"/>
      <c r="U2029" s="5" t="s">
        <v>620</v>
      </c>
      <c r="V2029" s="1"/>
      <c r="W2029" s="1"/>
      <c r="X2029" s="1"/>
      <c r="Y2029" s="1"/>
      <c r="Z2029" s="4">
        <v>42370</v>
      </c>
      <c r="AA2029" s="1"/>
      <c r="AB2029" s="1"/>
      <c r="AC2029" s="1"/>
      <c r="AD2029" s="8" t="s">
        <v>1843</v>
      </c>
    </row>
    <row r="2030" spans="2:30" ht="15" customHeight="1" outlineLevel="5" x14ac:dyDescent="0.25">
      <c r="B2030" s="3"/>
      <c r="C2030" s="1"/>
      <c r="D2030" s="1"/>
      <c r="E2030" s="1"/>
      <c r="F2030" s="1"/>
      <c r="G2030" s="183" t="s">
        <v>1842</v>
      </c>
      <c r="H2030" s="188">
        <v>42370</v>
      </c>
      <c r="I2030" s="1" t="s">
        <v>14</v>
      </c>
      <c r="J2030" s="2" t="s">
        <v>69</v>
      </c>
      <c r="K2030" s="1" t="s">
        <v>9</v>
      </c>
      <c r="L2030" s="1" t="s">
        <v>10</v>
      </c>
      <c r="M2030" s="1" t="s">
        <v>10</v>
      </c>
      <c r="N2030" s="1" t="s">
        <v>11</v>
      </c>
      <c r="O2030" s="249">
        <v>26570</v>
      </c>
      <c r="P2030" s="7">
        <v>0</v>
      </c>
      <c r="Q2030" s="7">
        <f t="shared" si="68"/>
        <v>26570</v>
      </c>
      <c r="R2030" s="6" t="s">
        <v>1</v>
      </c>
      <c r="S2030" s="5" t="s">
        <v>4</v>
      </c>
      <c r="T2030" s="5"/>
      <c r="U2030" s="5" t="s">
        <v>706</v>
      </c>
      <c r="V2030" s="1"/>
      <c r="W2030" s="1"/>
      <c r="X2030" s="1"/>
      <c r="Y2030" s="1"/>
      <c r="Z2030" s="4">
        <v>42370</v>
      </c>
      <c r="AA2030" s="1"/>
      <c r="AB2030" s="1"/>
      <c r="AC2030" s="1"/>
      <c r="AD2030" s="8" t="s">
        <v>1843</v>
      </c>
    </row>
    <row r="2031" spans="2:30" ht="15" customHeight="1" outlineLevel="5" x14ac:dyDescent="0.25">
      <c r="B2031" s="3"/>
      <c r="C2031" s="1"/>
      <c r="D2031" s="1"/>
      <c r="E2031" s="1"/>
      <c r="F2031" s="1"/>
      <c r="G2031" s="183" t="s">
        <v>1842</v>
      </c>
      <c r="H2031" s="188">
        <v>42370</v>
      </c>
      <c r="I2031" s="1" t="s">
        <v>14</v>
      </c>
      <c r="J2031" s="2" t="s">
        <v>69</v>
      </c>
      <c r="K2031" s="1" t="s">
        <v>9</v>
      </c>
      <c r="L2031" s="1" t="s">
        <v>10</v>
      </c>
      <c r="M2031" s="1" t="s">
        <v>10</v>
      </c>
      <c r="N2031" s="1" t="s">
        <v>11</v>
      </c>
      <c r="O2031" s="249">
        <v>30472.5</v>
      </c>
      <c r="P2031" s="7">
        <v>0</v>
      </c>
      <c r="Q2031" s="7">
        <f t="shared" si="68"/>
        <v>30472.5</v>
      </c>
      <c r="R2031" s="6" t="s">
        <v>1</v>
      </c>
      <c r="S2031" s="5" t="s">
        <v>4</v>
      </c>
      <c r="T2031" s="5"/>
      <c r="U2031" s="5" t="s">
        <v>621</v>
      </c>
      <c r="V2031" s="1"/>
      <c r="W2031" s="1"/>
      <c r="X2031" s="1"/>
      <c r="Y2031" s="1"/>
      <c r="Z2031" s="4">
        <v>42370</v>
      </c>
      <c r="AA2031" s="1"/>
      <c r="AB2031" s="1"/>
      <c r="AC2031" s="1"/>
      <c r="AD2031" s="8" t="s">
        <v>1843</v>
      </c>
    </row>
    <row r="2032" spans="2:30" ht="15" customHeight="1" outlineLevel="5" x14ac:dyDescent="0.25">
      <c r="B2032" s="3"/>
      <c r="C2032" s="1"/>
      <c r="D2032" s="1"/>
      <c r="E2032" s="1"/>
      <c r="F2032" s="1"/>
      <c r="G2032" s="183" t="s">
        <v>1842</v>
      </c>
      <c r="H2032" s="188">
        <v>42370</v>
      </c>
      <c r="I2032" s="1" t="s">
        <v>14</v>
      </c>
      <c r="J2032" s="2" t="s">
        <v>69</v>
      </c>
      <c r="K2032" s="1" t="s">
        <v>9</v>
      </c>
      <c r="L2032" s="1" t="s">
        <v>10</v>
      </c>
      <c r="M2032" s="1" t="s">
        <v>10</v>
      </c>
      <c r="N2032" s="1" t="s">
        <v>11</v>
      </c>
      <c r="O2032" s="249">
        <v>21040.06</v>
      </c>
      <c r="P2032" s="7">
        <v>0</v>
      </c>
      <c r="Q2032" s="7">
        <f t="shared" si="68"/>
        <v>21040.06</v>
      </c>
      <c r="R2032" s="6" t="s">
        <v>1</v>
      </c>
      <c r="S2032" s="5" t="s">
        <v>4</v>
      </c>
      <c r="T2032" s="5"/>
      <c r="U2032" s="5" t="s">
        <v>622</v>
      </c>
      <c r="V2032" s="1"/>
      <c r="W2032" s="1"/>
      <c r="X2032" s="1"/>
      <c r="Y2032" s="1"/>
      <c r="Z2032" s="4">
        <v>42370</v>
      </c>
      <c r="AA2032" s="1"/>
      <c r="AB2032" s="1"/>
      <c r="AC2032" s="1"/>
      <c r="AD2032" s="8" t="s">
        <v>1843</v>
      </c>
    </row>
    <row r="2033" spans="2:30" ht="15" customHeight="1" outlineLevel="5" x14ac:dyDescent="0.25">
      <c r="B2033" s="3"/>
      <c r="C2033" s="1"/>
      <c r="D2033" s="1"/>
      <c r="E2033" s="1"/>
      <c r="F2033" s="1"/>
      <c r="G2033" s="183" t="s">
        <v>1842</v>
      </c>
      <c r="H2033" s="188">
        <v>42370</v>
      </c>
      <c r="I2033" s="1" t="s">
        <v>14</v>
      </c>
      <c r="J2033" s="2" t="s">
        <v>69</v>
      </c>
      <c r="K2033" s="1" t="s">
        <v>9</v>
      </c>
      <c r="L2033" s="1" t="s">
        <v>10</v>
      </c>
      <c r="M2033" s="1" t="s">
        <v>10</v>
      </c>
      <c r="N2033" s="1" t="s">
        <v>11</v>
      </c>
      <c r="O2033" s="249">
        <v>61972.5</v>
      </c>
      <c r="P2033" s="7">
        <v>0</v>
      </c>
      <c r="Q2033" s="7">
        <f t="shared" si="68"/>
        <v>61972.5</v>
      </c>
      <c r="R2033" s="6" t="s">
        <v>1</v>
      </c>
      <c r="S2033" s="5" t="s">
        <v>4</v>
      </c>
      <c r="T2033" s="5"/>
      <c r="U2033" s="5" t="s">
        <v>623</v>
      </c>
      <c r="V2033" s="1"/>
      <c r="W2033" s="1"/>
      <c r="X2033" s="1"/>
      <c r="Y2033" s="1"/>
      <c r="Z2033" s="4">
        <v>42370</v>
      </c>
      <c r="AA2033" s="1"/>
      <c r="AB2033" s="1"/>
      <c r="AC2033" s="1"/>
      <c r="AD2033" s="8" t="s">
        <v>1843</v>
      </c>
    </row>
    <row r="2034" spans="2:30" ht="15" customHeight="1" outlineLevel="5" x14ac:dyDescent="0.25">
      <c r="B2034" s="3"/>
      <c r="C2034" s="1"/>
      <c r="D2034" s="1"/>
      <c r="E2034" s="1"/>
      <c r="F2034" s="1"/>
      <c r="G2034" s="183" t="s">
        <v>1842</v>
      </c>
      <c r="H2034" s="188">
        <v>42370</v>
      </c>
      <c r="I2034" s="1" t="s">
        <v>14</v>
      </c>
      <c r="J2034" s="2" t="s">
        <v>69</v>
      </c>
      <c r="K2034" s="1" t="s">
        <v>9</v>
      </c>
      <c r="L2034" s="1" t="s">
        <v>10</v>
      </c>
      <c r="M2034" s="1" t="s">
        <v>10</v>
      </c>
      <c r="N2034" s="1" t="s">
        <v>11</v>
      </c>
      <c r="O2034" s="249">
        <v>108614</v>
      </c>
      <c r="P2034" s="7">
        <v>0</v>
      </c>
      <c r="Q2034" s="7">
        <f t="shared" si="68"/>
        <v>108614</v>
      </c>
      <c r="R2034" s="6" t="s">
        <v>1</v>
      </c>
      <c r="S2034" s="5" t="s">
        <v>4</v>
      </c>
      <c r="T2034" s="5"/>
      <c r="U2034" s="5" t="s">
        <v>1373</v>
      </c>
      <c r="V2034" s="1"/>
      <c r="W2034" s="1"/>
      <c r="X2034" s="1"/>
      <c r="Y2034" s="1"/>
      <c r="Z2034" s="4">
        <v>42370</v>
      </c>
      <c r="AA2034" s="1"/>
      <c r="AB2034" s="1"/>
      <c r="AC2034" s="1"/>
      <c r="AD2034" s="8" t="s">
        <v>1843</v>
      </c>
    </row>
    <row r="2035" spans="2:30" ht="15" customHeight="1" outlineLevel="5" x14ac:dyDescent="0.25">
      <c r="B2035" s="3"/>
      <c r="C2035" s="1"/>
      <c r="D2035" s="1"/>
      <c r="E2035" s="1"/>
      <c r="F2035" s="1"/>
      <c r="G2035" s="183" t="s">
        <v>1842</v>
      </c>
      <c r="H2035" s="188">
        <v>42370</v>
      </c>
      <c r="I2035" s="1" t="s">
        <v>14</v>
      </c>
      <c r="J2035" s="2" t="s">
        <v>69</v>
      </c>
      <c r="K2035" s="1" t="s">
        <v>9</v>
      </c>
      <c r="L2035" s="1" t="s">
        <v>10</v>
      </c>
      <c r="M2035" s="1" t="s">
        <v>10</v>
      </c>
      <c r="N2035" s="1" t="s">
        <v>11</v>
      </c>
      <c r="O2035" s="249">
        <v>274610.02</v>
      </c>
      <c r="P2035" s="7">
        <v>0</v>
      </c>
      <c r="Q2035" s="7">
        <f t="shared" si="68"/>
        <v>274610.02</v>
      </c>
      <c r="R2035" s="6" t="s">
        <v>1</v>
      </c>
      <c r="S2035" s="5" t="s">
        <v>4</v>
      </c>
      <c r="T2035" s="5"/>
      <c r="U2035" s="5" t="s">
        <v>1374</v>
      </c>
      <c r="V2035" s="1"/>
      <c r="W2035" s="1"/>
      <c r="X2035" s="1"/>
      <c r="Y2035" s="1"/>
      <c r="Z2035" s="4">
        <v>42370</v>
      </c>
      <c r="AA2035" s="1"/>
      <c r="AB2035" s="1"/>
      <c r="AC2035" s="1"/>
      <c r="AD2035" s="8" t="s">
        <v>1843</v>
      </c>
    </row>
    <row r="2036" spans="2:30" ht="15" customHeight="1" outlineLevel="5" x14ac:dyDescent="0.25">
      <c r="B2036" s="3"/>
      <c r="C2036" s="1"/>
      <c r="D2036" s="1"/>
      <c r="E2036" s="1"/>
      <c r="F2036" s="1"/>
      <c r="G2036" s="183" t="s">
        <v>1842</v>
      </c>
      <c r="H2036" s="188">
        <v>42370</v>
      </c>
      <c r="I2036" s="1" t="s">
        <v>14</v>
      </c>
      <c r="J2036" s="2" t="s">
        <v>69</v>
      </c>
      <c r="K2036" s="1" t="s">
        <v>9</v>
      </c>
      <c r="L2036" s="1" t="s">
        <v>10</v>
      </c>
      <c r="M2036" s="1" t="s">
        <v>10</v>
      </c>
      <c r="N2036" s="1" t="s">
        <v>11</v>
      </c>
      <c r="O2036" s="249">
        <v>399943.19</v>
      </c>
      <c r="P2036" s="7">
        <v>0</v>
      </c>
      <c r="Q2036" s="7">
        <f t="shared" si="68"/>
        <v>399943.19</v>
      </c>
      <c r="R2036" s="6" t="s">
        <v>1</v>
      </c>
      <c r="S2036" s="5" t="s">
        <v>4</v>
      </c>
      <c r="T2036" s="5"/>
      <c r="U2036" s="5" t="s">
        <v>1416</v>
      </c>
      <c r="V2036" s="1"/>
      <c r="W2036" s="1"/>
      <c r="X2036" s="1"/>
      <c r="Y2036" s="1"/>
      <c r="Z2036" s="4">
        <v>42370</v>
      </c>
      <c r="AA2036" s="1"/>
      <c r="AB2036" s="1"/>
      <c r="AC2036" s="1"/>
      <c r="AD2036" s="8" t="s">
        <v>1843</v>
      </c>
    </row>
    <row r="2037" spans="2:30" ht="15" customHeight="1" outlineLevel="5" x14ac:dyDescent="0.25">
      <c r="B2037" s="3"/>
      <c r="C2037" s="1"/>
      <c r="D2037" s="1"/>
      <c r="E2037" s="1"/>
      <c r="F2037" s="1"/>
      <c r="G2037" s="183" t="s">
        <v>1842</v>
      </c>
      <c r="H2037" s="188">
        <v>42370</v>
      </c>
      <c r="I2037" s="1" t="s">
        <v>14</v>
      </c>
      <c r="J2037" s="2" t="s">
        <v>69</v>
      </c>
      <c r="K2037" s="1" t="s">
        <v>9</v>
      </c>
      <c r="L2037" s="1" t="s">
        <v>10</v>
      </c>
      <c r="M2037" s="1" t="s">
        <v>10</v>
      </c>
      <c r="N2037" s="1" t="s">
        <v>11</v>
      </c>
      <c r="O2037" s="249">
        <v>60450.239999999998</v>
      </c>
      <c r="P2037" s="7">
        <v>0</v>
      </c>
      <c r="Q2037" s="7">
        <f t="shared" si="68"/>
        <v>60450.239999999998</v>
      </c>
      <c r="R2037" s="6" t="s">
        <v>1</v>
      </c>
      <c r="S2037" s="5" t="s">
        <v>4</v>
      </c>
      <c r="T2037" s="5"/>
      <c r="U2037" s="5" t="s">
        <v>1375</v>
      </c>
      <c r="V2037" s="1"/>
      <c r="W2037" s="1"/>
      <c r="X2037" s="1"/>
      <c r="Y2037" s="1"/>
      <c r="Z2037" s="4">
        <v>42370</v>
      </c>
      <c r="AA2037" s="1"/>
      <c r="AB2037" s="1"/>
      <c r="AC2037" s="1"/>
      <c r="AD2037" s="8" t="s">
        <v>1843</v>
      </c>
    </row>
    <row r="2038" spans="2:30" ht="15" customHeight="1" outlineLevel="5" x14ac:dyDescent="0.25">
      <c r="B2038" s="3"/>
      <c r="C2038" s="1"/>
      <c r="D2038" s="1"/>
      <c r="E2038" s="1"/>
      <c r="F2038" s="1"/>
      <c r="G2038" s="183" t="s">
        <v>1842</v>
      </c>
      <c r="H2038" s="188">
        <v>42370</v>
      </c>
      <c r="I2038" s="1" t="s">
        <v>14</v>
      </c>
      <c r="J2038" s="2" t="s">
        <v>69</v>
      </c>
      <c r="K2038" s="1" t="s">
        <v>9</v>
      </c>
      <c r="L2038" s="1" t="s">
        <v>10</v>
      </c>
      <c r="M2038" s="1" t="s">
        <v>10</v>
      </c>
      <c r="N2038" s="1" t="s">
        <v>11</v>
      </c>
      <c r="O2038" s="249">
        <v>27582</v>
      </c>
      <c r="P2038" s="7">
        <v>0</v>
      </c>
      <c r="Q2038" s="7">
        <f t="shared" si="68"/>
        <v>27582</v>
      </c>
      <c r="R2038" s="6" t="s">
        <v>1</v>
      </c>
      <c r="S2038" s="5" t="s">
        <v>4</v>
      </c>
      <c r="T2038" s="5"/>
      <c r="U2038" s="5" t="s">
        <v>1376</v>
      </c>
      <c r="V2038" s="1"/>
      <c r="W2038" s="1"/>
      <c r="X2038" s="1"/>
      <c r="Y2038" s="1"/>
      <c r="Z2038" s="4">
        <v>42370</v>
      </c>
      <c r="AA2038" s="1"/>
      <c r="AB2038" s="1"/>
      <c r="AC2038" s="1"/>
      <c r="AD2038" s="8" t="s">
        <v>1843</v>
      </c>
    </row>
    <row r="2039" spans="2:30" ht="15" customHeight="1" outlineLevel="5" x14ac:dyDescent="0.25">
      <c r="B2039" s="3"/>
      <c r="C2039" s="1"/>
      <c r="D2039" s="1"/>
      <c r="E2039" s="1"/>
      <c r="F2039" s="1"/>
      <c r="G2039" s="183" t="s">
        <v>1842</v>
      </c>
      <c r="H2039" s="188">
        <v>42370</v>
      </c>
      <c r="I2039" s="1" t="s">
        <v>14</v>
      </c>
      <c r="J2039" s="2" t="s">
        <v>69</v>
      </c>
      <c r="K2039" s="1" t="s">
        <v>9</v>
      </c>
      <c r="L2039" s="1" t="s">
        <v>10</v>
      </c>
      <c r="M2039" s="1" t="s">
        <v>10</v>
      </c>
      <c r="N2039" s="1" t="s">
        <v>11</v>
      </c>
      <c r="O2039" s="249">
        <v>9213.5</v>
      </c>
      <c r="P2039" s="7">
        <v>0</v>
      </c>
      <c r="Q2039" s="7">
        <f t="shared" si="68"/>
        <v>9213.5</v>
      </c>
      <c r="R2039" s="6" t="s">
        <v>1</v>
      </c>
      <c r="S2039" s="5" t="s">
        <v>4</v>
      </c>
      <c r="T2039" s="5"/>
      <c r="U2039" s="5" t="s">
        <v>1377</v>
      </c>
      <c r="V2039" s="1"/>
      <c r="W2039" s="1"/>
      <c r="X2039" s="1"/>
      <c r="Y2039" s="1"/>
      <c r="Z2039" s="4">
        <v>42370</v>
      </c>
      <c r="AA2039" s="1"/>
      <c r="AB2039" s="1"/>
      <c r="AC2039" s="1"/>
      <c r="AD2039" s="8" t="s">
        <v>1843</v>
      </c>
    </row>
    <row r="2040" spans="2:30" ht="15" customHeight="1" outlineLevel="5" x14ac:dyDescent="0.25">
      <c r="B2040" s="3"/>
      <c r="C2040" s="1"/>
      <c r="D2040" s="1"/>
      <c r="E2040" s="1"/>
      <c r="F2040" s="1"/>
      <c r="G2040" s="183" t="s">
        <v>1842</v>
      </c>
      <c r="H2040" s="188">
        <v>42370</v>
      </c>
      <c r="I2040" s="1" t="s">
        <v>14</v>
      </c>
      <c r="J2040" s="2" t="s">
        <v>69</v>
      </c>
      <c r="K2040" s="1" t="s">
        <v>9</v>
      </c>
      <c r="L2040" s="1" t="s">
        <v>10</v>
      </c>
      <c r="M2040" s="1" t="s">
        <v>10</v>
      </c>
      <c r="N2040" s="1" t="s">
        <v>11</v>
      </c>
      <c r="O2040" s="249">
        <v>208876.05</v>
      </c>
      <c r="P2040" s="7">
        <v>0</v>
      </c>
      <c r="Q2040" s="7">
        <f t="shared" si="68"/>
        <v>208876.05</v>
      </c>
      <c r="R2040" s="6" t="s">
        <v>1</v>
      </c>
      <c r="S2040" s="5" t="s">
        <v>4</v>
      </c>
      <c r="T2040" s="5"/>
      <c r="U2040" s="5" t="s">
        <v>1829</v>
      </c>
      <c r="V2040" s="1"/>
      <c r="W2040" s="1"/>
      <c r="X2040" s="1"/>
      <c r="Y2040" s="1"/>
      <c r="Z2040" s="4">
        <v>42370</v>
      </c>
      <c r="AA2040" s="1"/>
      <c r="AB2040" s="1"/>
      <c r="AC2040" s="1"/>
      <c r="AD2040" s="8" t="s">
        <v>1843</v>
      </c>
    </row>
    <row r="2041" spans="2:30" ht="15" customHeight="1" outlineLevel="5" x14ac:dyDescent="0.25">
      <c r="B2041" s="3"/>
      <c r="C2041" s="1"/>
      <c r="D2041" s="1"/>
      <c r="E2041" s="1"/>
      <c r="F2041" s="1"/>
      <c r="G2041" s="183" t="s">
        <v>1842</v>
      </c>
      <c r="H2041" s="188">
        <v>42370</v>
      </c>
      <c r="I2041" s="1" t="s">
        <v>14</v>
      </c>
      <c r="J2041" s="2" t="s">
        <v>69</v>
      </c>
      <c r="K2041" s="1" t="s">
        <v>9</v>
      </c>
      <c r="L2041" s="1" t="s">
        <v>10</v>
      </c>
      <c r="M2041" s="1" t="s">
        <v>10</v>
      </c>
      <c r="N2041" s="1" t="s">
        <v>11</v>
      </c>
      <c r="O2041" s="249">
        <v>183938.47</v>
      </c>
      <c r="P2041" s="7">
        <v>0</v>
      </c>
      <c r="Q2041" s="7">
        <f t="shared" si="68"/>
        <v>183938.47</v>
      </c>
      <c r="R2041" s="6" t="s">
        <v>1</v>
      </c>
      <c r="S2041" s="5" t="s">
        <v>4</v>
      </c>
      <c r="T2041" s="5"/>
      <c r="U2041" s="5" t="s">
        <v>1689</v>
      </c>
      <c r="V2041" s="1"/>
      <c r="W2041" s="1"/>
      <c r="X2041" s="1"/>
      <c r="Y2041" s="1"/>
      <c r="Z2041" s="4">
        <v>42370</v>
      </c>
      <c r="AA2041" s="1"/>
      <c r="AB2041" s="1"/>
      <c r="AC2041" s="1"/>
      <c r="AD2041" s="8" t="s">
        <v>1843</v>
      </c>
    </row>
    <row r="2042" spans="2:30" ht="15" customHeight="1" outlineLevel="5" x14ac:dyDescent="0.25">
      <c r="B2042" s="3"/>
      <c r="C2042" s="1"/>
      <c r="D2042" s="1"/>
      <c r="E2042" s="1"/>
      <c r="F2042" s="1"/>
      <c r="G2042" s="183" t="s">
        <v>1842</v>
      </c>
      <c r="H2042" s="188">
        <v>42370</v>
      </c>
      <c r="I2042" s="1" t="s">
        <v>14</v>
      </c>
      <c r="J2042" s="2" t="s">
        <v>69</v>
      </c>
      <c r="K2042" s="1" t="s">
        <v>9</v>
      </c>
      <c r="L2042" s="1" t="s">
        <v>10</v>
      </c>
      <c r="M2042" s="1" t="s">
        <v>10</v>
      </c>
      <c r="N2042" s="1" t="s">
        <v>11</v>
      </c>
      <c r="O2042" s="249">
        <v>3100</v>
      </c>
      <c r="P2042" s="7">
        <v>0</v>
      </c>
      <c r="Q2042" s="7">
        <f t="shared" si="68"/>
        <v>3100</v>
      </c>
      <c r="R2042" s="6" t="s">
        <v>1</v>
      </c>
      <c r="S2042" s="5" t="s">
        <v>4</v>
      </c>
      <c r="T2042" s="5"/>
      <c r="U2042" s="5" t="s">
        <v>1380</v>
      </c>
      <c r="V2042" s="1"/>
      <c r="W2042" s="1"/>
      <c r="X2042" s="1"/>
      <c r="Y2042" s="1"/>
      <c r="Z2042" s="4">
        <v>42370</v>
      </c>
      <c r="AA2042" s="1"/>
      <c r="AB2042" s="1"/>
      <c r="AC2042" s="1"/>
      <c r="AD2042" s="8" t="s">
        <v>1843</v>
      </c>
    </row>
    <row r="2043" spans="2:30" ht="15" customHeight="1" outlineLevel="5" x14ac:dyDescent="0.25">
      <c r="B2043" s="3"/>
      <c r="C2043" s="1"/>
      <c r="D2043" s="1"/>
      <c r="E2043" s="1"/>
      <c r="F2043" s="1"/>
      <c r="G2043" s="183" t="s">
        <v>1842</v>
      </c>
      <c r="H2043" s="188">
        <v>42370</v>
      </c>
      <c r="I2043" s="1" t="s">
        <v>14</v>
      </c>
      <c r="J2043" s="2" t="s">
        <v>69</v>
      </c>
      <c r="K2043" s="1" t="s">
        <v>9</v>
      </c>
      <c r="L2043" s="1" t="s">
        <v>10</v>
      </c>
      <c r="M2043" s="1" t="s">
        <v>10</v>
      </c>
      <c r="N2043" s="1" t="s">
        <v>11</v>
      </c>
      <c r="O2043" s="249">
        <v>89409.5</v>
      </c>
      <c r="P2043" s="7">
        <v>0</v>
      </c>
      <c r="Q2043" s="7">
        <f t="shared" si="68"/>
        <v>89409.5</v>
      </c>
      <c r="R2043" s="6" t="s">
        <v>1</v>
      </c>
      <c r="S2043" s="5" t="s">
        <v>4</v>
      </c>
      <c r="T2043" s="5"/>
      <c r="U2043" s="5" t="s">
        <v>1688</v>
      </c>
      <c r="V2043" s="1"/>
      <c r="W2043" s="1"/>
      <c r="X2043" s="1"/>
      <c r="Y2043" s="1"/>
      <c r="Z2043" s="4">
        <v>42370</v>
      </c>
      <c r="AA2043" s="1"/>
      <c r="AB2043" s="1"/>
      <c r="AC2043" s="1"/>
      <c r="AD2043" s="8" t="s">
        <v>1843</v>
      </c>
    </row>
    <row r="2044" spans="2:30" ht="15" customHeight="1" outlineLevel="5" x14ac:dyDescent="0.25">
      <c r="B2044" s="3"/>
      <c r="C2044" s="1"/>
      <c r="D2044" s="1"/>
      <c r="E2044" s="1"/>
      <c r="F2044" s="1"/>
      <c r="G2044" s="183" t="s">
        <v>1842</v>
      </c>
      <c r="H2044" s="188">
        <v>42370</v>
      </c>
      <c r="I2044" s="1" t="s">
        <v>14</v>
      </c>
      <c r="J2044" s="2" t="s">
        <v>69</v>
      </c>
      <c r="K2044" s="1" t="s">
        <v>9</v>
      </c>
      <c r="L2044" s="1" t="s">
        <v>10</v>
      </c>
      <c r="M2044" s="1" t="s">
        <v>10</v>
      </c>
      <c r="N2044" s="1" t="s">
        <v>11</v>
      </c>
      <c r="O2044" s="249">
        <v>43664.51</v>
      </c>
      <c r="P2044" s="7">
        <v>0</v>
      </c>
      <c r="Q2044" s="7">
        <f t="shared" si="68"/>
        <v>43664.51</v>
      </c>
      <c r="R2044" s="6" t="s">
        <v>1</v>
      </c>
      <c r="S2044" s="5" t="s">
        <v>4</v>
      </c>
      <c r="T2044" s="5"/>
      <c r="U2044" s="5" t="s">
        <v>1378</v>
      </c>
      <c r="V2044" s="1"/>
      <c r="W2044" s="1"/>
      <c r="X2044" s="1"/>
      <c r="Y2044" s="1"/>
      <c r="Z2044" s="4">
        <v>42370</v>
      </c>
      <c r="AA2044" s="1"/>
      <c r="AB2044" s="1"/>
      <c r="AC2044" s="1"/>
      <c r="AD2044" s="8" t="s">
        <v>1843</v>
      </c>
    </row>
    <row r="2045" spans="2:30" ht="15" customHeight="1" outlineLevel="5" x14ac:dyDescent="0.25">
      <c r="B2045" s="3"/>
      <c r="C2045" s="1"/>
      <c r="D2045" s="1"/>
      <c r="E2045" s="1"/>
      <c r="F2045" s="1"/>
      <c r="G2045" s="183" t="s">
        <v>1842</v>
      </c>
      <c r="H2045" s="188">
        <v>42370</v>
      </c>
      <c r="I2045" s="1" t="s">
        <v>14</v>
      </c>
      <c r="J2045" s="2" t="s">
        <v>69</v>
      </c>
      <c r="K2045" s="1" t="s">
        <v>9</v>
      </c>
      <c r="L2045" s="1" t="s">
        <v>10</v>
      </c>
      <c r="M2045" s="1" t="s">
        <v>10</v>
      </c>
      <c r="N2045" s="1" t="s">
        <v>11</v>
      </c>
      <c r="O2045" s="249">
        <v>1387586.38</v>
      </c>
      <c r="P2045" s="7">
        <v>0</v>
      </c>
      <c r="Q2045" s="7">
        <f t="shared" si="68"/>
        <v>1387586.38</v>
      </c>
      <c r="R2045" s="6" t="s">
        <v>1</v>
      </c>
      <c r="S2045" s="5" t="s">
        <v>4</v>
      </c>
      <c r="T2045" s="5"/>
      <c r="U2045" s="5" t="s">
        <v>4210</v>
      </c>
      <c r="V2045" s="1"/>
      <c r="W2045" s="1"/>
      <c r="X2045" s="1"/>
      <c r="Y2045" s="1"/>
      <c r="Z2045" s="4">
        <v>42370</v>
      </c>
      <c r="AA2045" s="1"/>
      <c r="AB2045" s="1"/>
      <c r="AC2045" s="1"/>
      <c r="AD2045" s="8" t="s">
        <v>1843</v>
      </c>
    </row>
    <row r="2046" spans="2:30" ht="15" customHeight="1" outlineLevel="5" x14ac:dyDescent="0.25">
      <c r="B2046" s="3"/>
      <c r="C2046" s="1"/>
      <c r="D2046" s="1"/>
      <c r="E2046" s="1"/>
      <c r="F2046" s="1"/>
      <c r="G2046" s="183" t="s">
        <v>1842</v>
      </c>
      <c r="H2046" s="188">
        <v>42370</v>
      </c>
      <c r="I2046" s="1" t="s">
        <v>14</v>
      </c>
      <c r="J2046" s="2" t="s">
        <v>69</v>
      </c>
      <c r="K2046" s="1" t="s">
        <v>9</v>
      </c>
      <c r="L2046" s="1" t="s">
        <v>10</v>
      </c>
      <c r="M2046" s="1" t="s">
        <v>10</v>
      </c>
      <c r="N2046" s="1" t="s">
        <v>11</v>
      </c>
      <c r="O2046" s="249">
        <v>1021147.25</v>
      </c>
      <c r="P2046" s="7">
        <v>0</v>
      </c>
      <c r="Q2046" s="7">
        <f t="shared" si="68"/>
        <v>1021147.25</v>
      </c>
      <c r="R2046" s="6" t="s">
        <v>1</v>
      </c>
      <c r="S2046" s="5" t="s">
        <v>4</v>
      </c>
      <c r="T2046" s="5"/>
      <c r="U2046" s="5" t="s">
        <v>4212</v>
      </c>
      <c r="V2046" s="1"/>
      <c r="W2046" s="1"/>
      <c r="X2046" s="1"/>
      <c r="Y2046" s="1"/>
      <c r="Z2046" s="4">
        <v>42370</v>
      </c>
      <c r="AA2046" s="1"/>
      <c r="AB2046" s="1"/>
      <c r="AC2046" s="1"/>
      <c r="AD2046" s="8" t="s">
        <v>1843</v>
      </c>
    </row>
    <row r="2047" spans="2:30" ht="15" customHeight="1" outlineLevel="5" x14ac:dyDescent="0.25">
      <c r="B2047" s="3"/>
      <c r="C2047" s="1"/>
      <c r="D2047" s="1"/>
      <c r="E2047" s="1"/>
      <c r="F2047" s="1"/>
      <c r="G2047" s="183" t="s">
        <v>1842</v>
      </c>
      <c r="H2047" s="188">
        <v>42370</v>
      </c>
      <c r="I2047" s="1" t="s">
        <v>14</v>
      </c>
      <c r="J2047" s="2" t="s">
        <v>69</v>
      </c>
      <c r="K2047" s="1" t="s">
        <v>9</v>
      </c>
      <c r="L2047" s="1" t="s">
        <v>10</v>
      </c>
      <c r="M2047" s="1" t="s">
        <v>10</v>
      </c>
      <c r="N2047" s="1" t="s">
        <v>11</v>
      </c>
      <c r="O2047" s="249">
        <v>4563.49</v>
      </c>
      <c r="P2047" s="7">
        <v>0</v>
      </c>
      <c r="Q2047" s="7">
        <f t="shared" si="68"/>
        <v>4563.49</v>
      </c>
      <c r="R2047" s="6" t="s">
        <v>1</v>
      </c>
      <c r="S2047" s="5" t="s">
        <v>4</v>
      </c>
      <c r="T2047" s="5"/>
      <c r="U2047" s="5" t="s">
        <v>2511</v>
      </c>
      <c r="V2047" s="1"/>
      <c r="W2047" s="1"/>
      <c r="X2047" s="1"/>
      <c r="Y2047" s="1"/>
      <c r="Z2047" s="4">
        <v>42370</v>
      </c>
      <c r="AA2047" s="1"/>
      <c r="AB2047" s="1"/>
      <c r="AC2047" s="1"/>
      <c r="AD2047" s="8" t="s">
        <v>1843</v>
      </c>
    </row>
    <row r="2048" spans="2:30" ht="15" customHeight="1" outlineLevel="5" x14ac:dyDescent="0.25">
      <c r="B2048" s="3"/>
      <c r="C2048" s="1"/>
      <c r="D2048" s="1"/>
      <c r="E2048" s="1"/>
      <c r="F2048" s="1"/>
      <c r="G2048" s="183" t="s">
        <v>1842</v>
      </c>
      <c r="H2048" s="188">
        <v>42370</v>
      </c>
      <c r="I2048" s="1" t="s">
        <v>14</v>
      </c>
      <c r="J2048" s="2" t="s">
        <v>69</v>
      </c>
      <c r="K2048" s="1" t="s">
        <v>9</v>
      </c>
      <c r="L2048" s="1" t="s">
        <v>10</v>
      </c>
      <c r="M2048" s="1" t="s">
        <v>10</v>
      </c>
      <c r="N2048" s="1" t="s">
        <v>11</v>
      </c>
      <c r="O2048" s="249">
        <v>144038.41</v>
      </c>
      <c r="P2048" s="7">
        <v>0</v>
      </c>
      <c r="Q2048" s="7">
        <f t="shared" si="68"/>
        <v>144038.41</v>
      </c>
      <c r="R2048" s="6" t="s">
        <v>1</v>
      </c>
      <c r="S2048" s="5" t="s">
        <v>4</v>
      </c>
      <c r="T2048" s="5"/>
      <c r="U2048" s="5" t="s">
        <v>2509</v>
      </c>
      <c r="V2048" s="1"/>
      <c r="W2048" s="1"/>
      <c r="X2048" s="1"/>
      <c r="Y2048" s="1"/>
      <c r="Z2048" s="4">
        <v>42370</v>
      </c>
      <c r="AA2048" s="1"/>
      <c r="AB2048" s="1"/>
      <c r="AC2048" s="1"/>
      <c r="AD2048" s="8" t="s">
        <v>1843</v>
      </c>
    </row>
    <row r="2049" spans="2:30" ht="15" customHeight="1" outlineLevel="5" x14ac:dyDescent="0.25">
      <c r="B2049" s="3"/>
      <c r="C2049" s="1"/>
      <c r="D2049" s="1"/>
      <c r="E2049" s="1"/>
      <c r="F2049" s="1"/>
      <c r="G2049" s="183" t="s">
        <v>1842</v>
      </c>
      <c r="H2049" s="188">
        <v>42370</v>
      </c>
      <c r="I2049" s="1" t="s">
        <v>14</v>
      </c>
      <c r="J2049" s="2" t="s">
        <v>69</v>
      </c>
      <c r="K2049" s="1" t="s">
        <v>9</v>
      </c>
      <c r="L2049" s="1" t="s">
        <v>10</v>
      </c>
      <c r="M2049" s="1" t="s">
        <v>10</v>
      </c>
      <c r="N2049" s="1" t="s">
        <v>11</v>
      </c>
      <c r="O2049" s="249">
        <v>257116.1</v>
      </c>
      <c r="P2049" s="7">
        <v>0</v>
      </c>
      <c r="Q2049" s="7">
        <f t="shared" si="68"/>
        <v>257116.1</v>
      </c>
      <c r="R2049" s="6" t="s">
        <v>1</v>
      </c>
      <c r="S2049" s="5" t="s">
        <v>4</v>
      </c>
      <c r="T2049" s="5"/>
      <c r="U2049" s="5" t="s">
        <v>2510</v>
      </c>
      <c r="V2049" s="1"/>
      <c r="W2049" s="1"/>
      <c r="X2049" s="1"/>
      <c r="Y2049" s="1"/>
      <c r="Z2049" s="4">
        <v>42370</v>
      </c>
      <c r="AA2049" s="1"/>
      <c r="AB2049" s="1"/>
      <c r="AC2049" s="1"/>
      <c r="AD2049" s="8" t="s">
        <v>1843</v>
      </c>
    </row>
    <row r="2050" spans="2:30" ht="15" customHeight="1" outlineLevel="5" x14ac:dyDescent="0.25">
      <c r="B2050" s="220"/>
      <c r="C2050" s="2"/>
      <c r="D2050" s="2"/>
      <c r="E2050" s="2"/>
      <c r="F2050" s="2"/>
      <c r="G2050" s="2"/>
      <c r="H2050" s="228"/>
      <c r="I2050" s="2"/>
      <c r="J2050" s="2" t="s">
        <v>69</v>
      </c>
      <c r="K2050" s="2"/>
      <c r="L2050" s="2"/>
      <c r="M2050" s="2"/>
      <c r="N2050" s="2"/>
      <c r="O2050" s="221"/>
      <c r="P2050" s="221"/>
      <c r="Q2050" s="221"/>
      <c r="R2050" s="222"/>
      <c r="S2050" s="223"/>
      <c r="T2050" s="223"/>
      <c r="U2050" s="223"/>
      <c r="V2050" s="2"/>
      <c r="W2050" s="2"/>
      <c r="X2050" s="2"/>
      <c r="Y2050" s="2"/>
      <c r="Z2050" s="224"/>
      <c r="AA2050" s="2"/>
      <c r="AB2050" s="2"/>
      <c r="AC2050" s="2"/>
      <c r="AD2050" s="225"/>
    </row>
    <row r="2051" spans="2:30" ht="15" customHeight="1" outlineLevel="4" x14ac:dyDescent="0.25">
      <c r="B2051" s="220"/>
      <c r="C2051" s="2"/>
      <c r="D2051" s="2"/>
      <c r="E2051" s="2"/>
      <c r="F2051" s="2" t="s">
        <v>0</v>
      </c>
      <c r="G2051" s="2" t="s">
        <v>7</v>
      </c>
      <c r="H2051" s="228"/>
      <c r="I2051" s="2"/>
      <c r="J2051" s="2" t="s">
        <v>69</v>
      </c>
      <c r="K2051" s="2"/>
      <c r="L2051" s="2"/>
      <c r="M2051" s="2"/>
      <c r="N2051" s="2"/>
      <c r="O2051" s="221">
        <f>SUM(O2052:O2055)</f>
        <v>2570.4</v>
      </c>
      <c r="P2051" s="221">
        <f>SUM(P2052:P2055)</f>
        <v>3521</v>
      </c>
      <c r="Q2051" s="221">
        <f>O2051-P2051</f>
        <v>-950.59999999999991</v>
      </c>
      <c r="R2051" s="222"/>
      <c r="S2051" s="223"/>
      <c r="T2051" s="223"/>
      <c r="U2051" s="223"/>
      <c r="V2051" s="2"/>
      <c r="W2051" s="2"/>
      <c r="X2051" s="2"/>
      <c r="Y2051" s="2"/>
      <c r="Z2051" s="224"/>
      <c r="AA2051" s="2"/>
      <c r="AB2051" s="2"/>
      <c r="AC2051" s="2"/>
      <c r="AD2051" s="225"/>
    </row>
    <row r="2052" spans="2:30" ht="15" customHeight="1" outlineLevel="5" x14ac:dyDescent="0.25">
      <c r="B2052" s="3"/>
      <c r="C2052" s="1"/>
      <c r="D2052" s="1"/>
      <c r="E2052" s="1"/>
      <c r="F2052" s="1"/>
      <c r="G2052" s="1" t="s">
        <v>1344</v>
      </c>
      <c r="H2052" s="188">
        <v>42384</v>
      </c>
      <c r="I2052" s="1" t="s">
        <v>1789</v>
      </c>
      <c r="J2052" s="2" t="s">
        <v>69</v>
      </c>
      <c r="K2052" s="1" t="s">
        <v>33</v>
      </c>
      <c r="L2052" s="1" t="s">
        <v>60</v>
      </c>
      <c r="M2052" s="1" t="s">
        <v>21</v>
      </c>
      <c r="N2052" s="1" t="s">
        <v>11</v>
      </c>
      <c r="O2052" s="7">
        <v>1470</v>
      </c>
      <c r="P2052" s="7">
        <v>0</v>
      </c>
      <c r="Q2052" s="7">
        <f>O2052-P2052</f>
        <v>1470</v>
      </c>
      <c r="R2052" s="6" t="s">
        <v>61</v>
      </c>
      <c r="S2052" s="5" t="s">
        <v>25</v>
      </c>
      <c r="T2052" s="5"/>
      <c r="U2052" s="5" t="s">
        <v>4210</v>
      </c>
      <c r="V2052" s="1" t="s">
        <v>35</v>
      </c>
      <c r="W2052" s="1"/>
      <c r="X2052" s="1"/>
      <c r="Y2052" s="1"/>
      <c r="Z2052" s="4">
        <v>42384</v>
      </c>
      <c r="AA2052" s="1" t="s">
        <v>26</v>
      </c>
      <c r="AB2052" s="1" t="s">
        <v>2445</v>
      </c>
      <c r="AC2052" s="1" t="s">
        <v>1790</v>
      </c>
      <c r="AD2052" s="8"/>
    </row>
    <row r="2053" spans="2:30" ht="15" customHeight="1" outlineLevel="5" x14ac:dyDescent="0.25">
      <c r="B2053" s="3"/>
      <c r="C2053" s="1"/>
      <c r="D2053" s="1"/>
      <c r="E2053" s="1"/>
      <c r="F2053" s="1"/>
      <c r="G2053" s="1" t="s">
        <v>1344</v>
      </c>
      <c r="H2053" s="188">
        <v>42384</v>
      </c>
      <c r="I2053" s="1" t="s">
        <v>1791</v>
      </c>
      <c r="J2053" s="2" t="s">
        <v>69</v>
      </c>
      <c r="K2053" s="1" t="s">
        <v>33</v>
      </c>
      <c r="L2053" s="1" t="s">
        <v>60</v>
      </c>
      <c r="M2053" s="1" t="s">
        <v>21</v>
      </c>
      <c r="N2053" s="1" t="s">
        <v>11</v>
      </c>
      <c r="O2053" s="7">
        <v>1100.4000000000001</v>
      </c>
      <c r="P2053" s="7">
        <v>0</v>
      </c>
      <c r="Q2053" s="7">
        <f>O2053-P2053</f>
        <v>1100.4000000000001</v>
      </c>
      <c r="R2053" s="6" t="s">
        <v>61</v>
      </c>
      <c r="S2053" s="5" t="s">
        <v>25</v>
      </c>
      <c r="T2053" s="5"/>
      <c r="U2053" s="5" t="s">
        <v>4212</v>
      </c>
      <c r="V2053" s="1" t="s">
        <v>28</v>
      </c>
      <c r="W2053" s="1"/>
      <c r="X2053" s="1"/>
      <c r="Y2053" s="1"/>
      <c r="Z2053" s="4">
        <v>42384</v>
      </c>
      <c r="AA2053" s="1" t="s">
        <v>26</v>
      </c>
      <c r="AB2053" s="1" t="s">
        <v>2446</v>
      </c>
      <c r="AC2053" s="1" t="s">
        <v>1792</v>
      </c>
      <c r="AD2053" s="8"/>
    </row>
    <row r="2054" spans="2:30" ht="15" customHeight="1" outlineLevel="5" x14ac:dyDescent="0.25">
      <c r="B2054" s="3"/>
      <c r="C2054" s="1"/>
      <c r="D2054" s="1"/>
      <c r="E2054" s="1"/>
      <c r="F2054" s="1"/>
      <c r="G2054" s="1" t="s">
        <v>1344</v>
      </c>
      <c r="H2054" s="188">
        <v>42381</v>
      </c>
      <c r="I2054" s="1" t="s">
        <v>1802</v>
      </c>
      <c r="J2054" s="2" t="s">
        <v>69</v>
      </c>
      <c r="K2054" s="1" t="s">
        <v>53</v>
      </c>
      <c r="L2054" s="1" t="s">
        <v>51</v>
      </c>
      <c r="M2054" s="1" t="s">
        <v>51</v>
      </c>
      <c r="N2054" s="1" t="s">
        <v>54</v>
      </c>
      <c r="O2054" s="7">
        <v>0</v>
      </c>
      <c r="P2054" s="7">
        <v>3521</v>
      </c>
      <c r="Q2054" s="7">
        <f>O2054-P2054</f>
        <v>-3521</v>
      </c>
      <c r="R2054" s="6" t="s">
        <v>47</v>
      </c>
      <c r="S2054" s="5" t="s">
        <v>1799</v>
      </c>
      <c r="T2054" s="5"/>
      <c r="U2054" s="5" t="s">
        <v>4216</v>
      </c>
      <c r="V2054" s="1" t="s">
        <v>56</v>
      </c>
      <c r="W2054" s="1" t="s">
        <v>1803</v>
      </c>
      <c r="X2054" s="1" t="s">
        <v>1723</v>
      </c>
      <c r="Y2054" s="1" t="s">
        <v>1724</v>
      </c>
      <c r="Z2054" s="4">
        <v>42381</v>
      </c>
      <c r="AA2054" s="1" t="s">
        <v>55</v>
      </c>
      <c r="AB2054" s="1"/>
      <c r="AC2054" s="1"/>
      <c r="AD2054" s="8" t="s">
        <v>2447</v>
      </c>
    </row>
    <row r="2055" spans="2:30" outlineLevel="5" x14ac:dyDescent="0.25">
      <c r="B2055" s="220"/>
      <c r="C2055" s="2"/>
      <c r="D2055" s="2"/>
      <c r="E2055" s="2"/>
      <c r="F2055" s="2"/>
      <c r="G2055" s="2"/>
      <c r="H2055" s="228"/>
      <c r="I2055" s="2"/>
      <c r="J2055" s="2" t="s">
        <v>69</v>
      </c>
      <c r="K2055" s="2"/>
      <c r="L2055" s="2"/>
      <c r="M2055" s="2"/>
      <c r="N2055" s="2"/>
      <c r="O2055" s="221"/>
      <c r="P2055" s="221"/>
      <c r="Q2055" s="221"/>
      <c r="R2055" s="222"/>
      <c r="S2055" s="223"/>
      <c r="T2055" s="223"/>
      <c r="U2055" s="223"/>
      <c r="V2055" s="2"/>
      <c r="W2055" s="2"/>
      <c r="X2055" s="2"/>
      <c r="Y2055" s="2"/>
      <c r="Z2055" s="224"/>
      <c r="AA2055" s="2"/>
      <c r="AB2055" s="2"/>
      <c r="AC2055" s="2"/>
      <c r="AD2055" s="225"/>
    </row>
    <row r="2056" spans="2:30" outlineLevel="4" x14ac:dyDescent="0.25">
      <c r="B2056" s="220"/>
      <c r="C2056" s="2"/>
      <c r="D2056" s="2"/>
      <c r="E2056" s="2"/>
      <c r="F2056" s="2" t="s">
        <v>5</v>
      </c>
      <c r="G2056" s="2" t="s">
        <v>30</v>
      </c>
      <c r="H2056" s="228"/>
      <c r="I2056" s="2"/>
      <c r="J2056" s="2" t="s">
        <v>69</v>
      </c>
      <c r="K2056" s="2"/>
      <c r="L2056" s="2"/>
      <c r="M2056" s="2"/>
      <c r="N2056" s="2"/>
      <c r="O2056" s="221">
        <f>SUM(O2057:O2061)</f>
        <v>87806.41</v>
      </c>
      <c r="P2056" s="221">
        <f>SUM(P2057:P2061)</f>
        <v>0</v>
      </c>
      <c r="Q2056" s="221">
        <f>O2056-P2056</f>
        <v>87806.41</v>
      </c>
      <c r="R2056" s="222"/>
      <c r="S2056" s="223"/>
      <c r="T2056" s="223"/>
      <c r="U2056" s="223"/>
      <c r="V2056" s="2"/>
      <c r="W2056" s="2"/>
      <c r="X2056" s="2"/>
      <c r="Y2056" s="2"/>
      <c r="Z2056" s="224"/>
      <c r="AA2056" s="2"/>
      <c r="AB2056" s="2"/>
      <c r="AC2056" s="2"/>
      <c r="AD2056" s="225"/>
    </row>
    <row r="2057" spans="2:30" outlineLevel="5" x14ac:dyDescent="0.25">
      <c r="B2057" s="3"/>
      <c r="C2057" s="1"/>
      <c r="D2057" s="1"/>
      <c r="E2057" s="1"/>
      <c r="F2057" s="1"/>
      <c r="G2057" s="1" t="s">
        <v>1842</v>
      </c>
      <c r="H2057" s="188">
        <v>42452</v>
      </c>
      <c r="I2057" s="1" t="s">
        <v>2448</v>
      </c>
      <c r="J2057" s="2" t="s">
        <v>69</v>
      </c>
      <c r="K2057" s="1" t="s">
        <v>36</v>
      </c>
      <c r="L2057" s="1" t="s">
        <v>20</v>
      </c>
      <c r="M2057" s="1" t="s">
        <v>21</v>
      </c>
      <c r="N2057" s="1" t="s">
        <v>11</v>
      </c>
      <c r="O2057" s="7">
        <v>1266</v>
      </c>
      <c r="P2057" s="7">
        <v>0</v>
      </c>
      <c r="Q2057" s="7">
        <f>O2057-P2057</f>
        <v>1266</v>
      </c>
      <c r="R2057" s="6" t="s">
        <v>47</v>
      </c>
      <c r="S2057" s="5" t="s">
        <v>25</v>
      </c>
      <c r="T2057" s="5" t="s">
        <v>716</v>
      </c>
      <c r="U2057" s="5" t="s">
        <v>2391</v>
      </c>
      <c r="V2057" s="1" t="s">
        <v>56</v>
      </c>
      <c r="W2057" s="1" t="s">
        <v>1509</v>
      </c>
      <c r="X2057" s="1" t="s">
        <v>1460</v>
      </c>
      <c r="Y2057" s="1" t="s">
        <v>1461</v>
      </c>
      <c r="Z2057" s="4">
        <v>42452</v>
      </c>
      <c r="AA2057" s="1" t="s">
        <v>45</v>
      </c>
      <c r="AB2057" s="1" t="s">
        <v>1628</v>
      </c>
      <c r="AC2057" s="1" t="s">
        <v>2449</v>
      </c>
      <c r="AD2057" s="8"/>
    </row>
    <row r="2058" spans="2:30" outlineLevel="5" x14ac:dyDescent="0.25">
      <c r="B2058" s="3"/>
      <c r="C2058" s="1"/>
      <c r="D2058" s="1"/>
      <c r="E2058" s="1"/>
      <c r="F2058" s="1"/>
      <c r="G2058" s="1" t="s">
        <v>1842</v>
      </c>
      <c r="H2058" s="188">
        <v>42458</v>
      </c>
      <c r="I2058" s="1" t="s">
        <v>2450</v>
      </c>
      <c r="J2058" s="2" t="s">
        <v>69</v>
      </c>
      <c r="K2058" s="1" t="s">
        <v>36</v>
      </c>
      <c r="L2058" s="1" t="s">
        <v>20</v>
      </c>
      <c r="M2058" s="1" t="s">
        <v>21</v>
      </c>
      <c r="N2058" s="1" t="s">
        <v>11</v>
      </c>
      <c r="O2058" s="7">
        <v>13437</v>
      </c>
      <c r="P2058" s="7">
        <v>0</v>
      </c>
      <c r="Q2058" s="7">
        <f>O2058-P2058</f>
        <v>13437</v>
      </c>
      <c r="R2058" s="6" t="s">
        <v>47</v>
      </c>
      <c r="S2058" s="5" t="s">
        <v>25</v>
      </c>
      <c r="T2058" s="5" t="s">
        <v>716</v>
      </c>
      <c r="U2058" s="5" t="s">
        <v>2391</v>
      </c>
      <c r="V2058" s="1" t="s">
        <v>56</v>
      </c>
      <c r="W2058" s="1" t="s">
        <v>2451</v>
      </c>
      <c r="X2058" s="1" t="s">
        <v>1460</v>
      </c>
      <c r="Y2058" s="1" t="s">
        <v>1461</v>
      </c>
      <c r="Z2058" s="4">
        <v>42458</v>
      </c>
      <c r="AA2058" s="1" t="s">
        <v>45</v>
      </c>
      <c r="AB2058" s="1" t="s">
        <v>2452</v>
      </c>
      <c r="AC2058" s="1" t="s">
        <v>2453</v>
      </c>
      <c r="AD2058" s="8"/>
    </row>
    <row r="2059" spans="2:30" outlineLevel="5" x14ac:dyDescent="0.25">
      <c r="B2059" s="3"/>
      <c r="C2059" s="1"/>
      <c r="D2059" s="1"/>
      <c r="E2059" s="1"/>
      <c r="F2059" s="1"/>
      <c r="G2059" s="1" t="s">
        <v>1842</v>
      </c>
      <c r="H2059" s="188">
        <v>42452</v>
      </c>
      <c r="I2059" s="1" t="s">
        <v>2454</v>
      </c>
      <c r="J2059" s="2" t="s">
        <v>69</v>
      </c>
      <c r="K2059" s="1" t="s">
        <v>36</v>
      </c>
      <c r="L2059" s="1" t="s">
        <v>51</v>
      </c>
      <c r="M2059" s="1" t="s">
        <v>21</v>
      </c>
      <c r="N2059" s="1" t="s">
        <v>11</v>
      </c>
      <c r="O2059" s="7">
        <v>72500</v>
      </c>
      <c r="P2059" s="7">
        <v>0</v>
      </c>
      <c r="Q2059" s="7">
        <f>O2059-P2059</f>
        <v>72500</v>
      </c>
      <c r="R2059" s="6" t="s">
        <v>47</v>
      </c>
      <c r="S2059" s="5" t="s">
        <v>25</v>
      </c>
      <c r="T2059" s="5" t="s">
        <v>716</v>
      </c>
      <c r="U2059" s="5" t="s">
        <v>2391</v>
      </c>
      <c r="V2059" s="1" t="s">
        <v>56</v>
      </c>
      <c r="W2059" s="1" t="s">
        <v>2455</v>
      </c>
      <c r="X2059" s="1" t="s">
        <v>2456</v>
      </c>
      <c r="Y2059" s="1" t="s">
        <v>2457</v>
      </c>
      <c r="Z2059" s="4">
        <v>42452</v>
      </c>
      <c r="AA2059" s="1" t="s">
        <v>45</v>
      </c>
      <c r="AB2059" s="1" t="s">
        <v>1745</v>
      </c>
      <c r="AC2059" s="1" t="s">
        <v>2458</v>
      </c>
      <c r="AD2059" s="8"/>
    </row>
    <row r="2060" spans="2:30" outlineLevel="5" x14ac:dyDescent="0.25">
      <c r="B2060" s="3"/>
      <c r="C2060" s="1"/>
      <c r="D2060" s="1"/>
      <c r="E2060" s="1"/>
      <c r="F2060" s="1"/>
      <c r="G2060" s="1" t="s">
        <v>1842</v>
      </c>
      <c r="H2060" s="188">
        <v>42460</v>
      </c>
      <c r="I2060" s="1" t="s">
        <v>2459</v>
      </c>
      <c r="J2060" s="2" t="s">
        <v>69</v>
      </c>
      <c r="K2060" s="1" t="s">
        <v>36</v>
      </c>
      <c r="L2060" s="1" t="s">
        <v>20</v>
      </c>
      <c r="M2060" s="1" t="s">
        <v>21</v>
      </c>
      <c r="N2060" s="1" t="s">
        <v>11</v>
      </c>
      <c r="O2060" s="7">
        <v>603.41</v>
      </c>
      <c r="P2060" s="7">
        <v>0</v>
      </c>
      <c r="Q2060" s="7">
        <f>O2060-P2060</f>
        <v>603.41</v>
      </c>
      <c r="R2060" s="6" t="s">
        <v>47</v>
      </c>
      <c r="S2060" s="5" t="s">
        <v>25</v>
      </c>
      <c r="T2060" s="5" t="s">
        <v>716</v>
      </c>
      <c r="U2060" s="5" t="s">
        <v>2391</v>
      </c>
      <c r="V2060" s="1" t="s">
        <v>1710</v>
      </c>
      <c r="W2060" s="1" t="s">
        <v>2460</v>
      </c>
      <c r="X2060" s="1" t="s">
        <v>1718</v>
      </c>
      <c r="Y2060" s="1" t="s">
        <v>1719</v>
      </c>
      <c r="Z2060" s="4">
        <v>42460</v>
      </c>
      <c r="AA2060" s="1" t="s">
        <v>45</v>
      </c>
      <c r="AB2060" s="1" t="s">
        <v>2461</v>
      </c>
      <c r="AC2060" s="1" t="s">
        <v>2462</v>
      </c>
      <c r="AD2060" s="8"/>
    </row>
    <row r="2061" spans="2:30" outlineLevel="5" x14ac:dyDescent="0.25">
      <c r="B2061" s="220"/>
      <c r="C2061" s="2"/>
      <c r="D2061" s="2"/>
      <c r="E2061" s="2"/>
      <c r="F2061" s="2"/>
      <c r="G2061" s="2"/>
      <c r="H2061" s="228"/>
      <c r="I2061" s="2"/>
      <c r="J2061" s="2" t="s">
        <v>69</v>
      </c>
      <c r="K2061" s="2"/>
      <c r="L2061" s="2"/>
      <c r="M2061" s="2"/>
      <c r="N2061" s="2"/>
      <c r="O2061" s="221"/>
      <c r="P2061" s="221"/>
      <c r="Q2061" s="221"/>
      <c r="R2061" s="222"/>
      <c r="S2061" s="223"/>
      <c r="T2061" s="223"/>
      <c r="U2061" s="223"/>
      <c r="V2061" s="2"/>
      <c r="W2061" s="2"/>
      <c r="X2061" s="2"/>
      <c r="Y2061" s="2"/>
      <c r="Z2061" s="224"/>
      <c r="AA2061" s="2"/>
      <c r="AB2061" s="2"/>
      <c r="AC2061" s="2"/>
      <c r="AD2061" s="225"/>
    </row>
    <row r="2062" spans="2:30" outlineLevel="4" x14ac:dyDescent="0.25">
      <c r="B2062" s="220"/>
      <c r="C2062" s="2"/>
      <c r="D2062" s="2"/>
      <c r="E2062" s="2"/>
      <c r="F2062" s="2" t="s">
        <v>1429</v>
      </c>
      <c r="G2062" s="2" t="s">
        <v>1430</v>
      </c>
      <c r="H2062" s="228"/>
      <c r="I2062" s="2"/>
      <c r="J2062" s="2" t="s">
        <v>69</v>
      </c>
      <c r="K2062" s="2"/>
      <c r="L2062" s="2"/>
      <c r="M2062" s="2"/>
      <c r="N2062" s="2"/>
      <c r="O2062" s="221">
        <f>SUM(O2063:O2097)</f>
        <v>158984.65999999997</v>
      </c>
      <c r="P2062" s="221">
        <f>SUM(P2063:P2097)</f>
        <v>0</v>
      </c>
      <c r="Q2062" s="221">
        <f t="shared" ref="Q2062:Q2096" si="69">O2062-P2062</f>
        <v>158984.65999999997</v>
      </c>
      <c r="R2062" s="222"/>
      <c r="S2062" s="223"/>
      <c r="T2062" s="223"/>
      <c r="U2062" s="223"/>
      <c r="V2062" s="2"/>
      <c r="W2062" s="2"/>
      <c r="X2062" s="2"/>
      <c r="Y2062" s="2"/>
      <c r="Z2062" s="224"/>
      <c r="AA2062" s="2"/>
      <c r="AB2062" s="2"/>
      <c r="AC2062" s="2"/>
      <c r="AD2062" s="225"/>
    </row>
    <row r="2063" spans="2:30" outlineLevel="5" x14ac:dyDescent="0.25">
      <c r="B2063" s="3"/>
      <c r="C2063" s="1"/>
      <c r="D2063" s="1"/>
      <c r="E2063" s="1"/>
      <c r="F2063" s="1"/>
      <c r="G2063" s="1" t="s">
        <v>1344</v>
      </c>
      <c r="H2063" s="188">
        <v>42466</v>
      </c>
      <c r="I2063" s="1" t="s">
        <v>3705</v>
      </c>
      <c r="J2063" s="2" t="s">
        <v>69</v>
      </c>
      <c r="K2063" s="1" t="s">
        <v>33</v>
      </c>
      <c r="L2063" s="1" t="s">
        <v>34</v>
      </c>
      <c r="M2063" s="1" t="s">
        <v>21</v>
      </c>
      <c r="N2063" s="1" t="s">
        <v>11</v>
      </c>
      <c r="O2063" s="7">
        <v>5000</v>
      </c>
      <c r="P2063" s="7">
        <v>0</v>
      </c>
      <c r="Q2063" s="7">
        <f t="shared" si="69"/>
        <v>5000</v>
      </c>
      <c r="R2063" s="6" t="s">
        <v>61</v>
      </c>
      <c r="S2063" s="5" t="s">
        <v>25</v>
      </c>
      <c r="T2063" s="5"/>
      <c r="U2063" s="5" t="s">
        <v>4210</v>
      </c>
      <c r="V2063" s="1"/>
      <c r="W2063" s="1"/>
      <c r="X2063" s="1"/>
      <c r="Y2063" s="1"/>
      <c r="Z2063" s="4">
        <v>42466</v>
      </c>
      <c r="AA2063" s="1" t="s">
        <v>26</v>
      </c>
      <c r="AB2063" s="1" t="s">
        <v>3706</v>
      </c>
      <c r="AC2063" s="1" t="s">
        <v>3707</v>
      </c>
      <c r="AD2063" s="8"/>
    </row>
    <row r="2064" spans="2:30" outlineLevel="5" x14ac:dyDescent="0.25">
      <c r="B2064" s="3"/>
      <c r="C2064" s="1"/>
      <c r="D2064" s="1"/>
      <c r="E2064" s="1"/>
      <c r="F2064" s="1"/>
      <c r="G2064" s="1" t="s">
        <v>1842</v>
      </c>
      <c r="H2064" s="188">
        <v>42481</v>
      </c>
      <c r="I2064" s="1" t="s">
        <v>3708</v>
      </c>
      <c r="J2064" s="2" t="s">
        <v>69</v>
      </c>
      <c r="K2064" s="1" t="s">
        <v>36</v>
      </c>
      <c r="L2064" s="1" t="s">
        <v>20</v>
      </c>
      <c r="M2064" s="1" t="s">
        <v>21</v>
      </c>
      <c r="N2064" s="1" t="s">
        <v>11</v>
      </c>
      <c r="O2064" s="7">
        <v>11850</v>
      </c>
      <c r="P2064" s="7">
        <v>0</v>
      </c>
      <c r="Q2064" s="7">
        <f t="shared" si="69"/>
        <v>11850</v>
      </c>
      <c r="R2064" s="6" t="s">
        <v>47</v>
      </c>
      <c r="S2064" s="5" t="s">
        <v>25</v>
      </c>
      <c r="T2064" s="5" t="s">
        <v>715</v>
      </c>
      <c r="U2064" s="5" t="s">
        <v>2386</v>
      </c>
      <c r="V2064" s="1" t="s">
        <v>56</v>
      </c>
      <c r="W2064" s="1" t="s">
        <v>3709</v>
      </c>
      <c r="X2064" s="1" t="s">
        <v>1652</v>
      </c>
      <c r="Y2064" s="1" t="s">
        <v>1653</v>
      </c>
      <c r="Z2064" s="4">
        <v>42481</v>
      </c>
      <c r="AA2064" s="1" t="s">
        <v>45</v>
      </c>
      <c r="AB2064" s="1" t="s">
        <v>3710</v>
      </c>
      <c r="AC2064" s="1" t="s">
        <v>3711</v>
      </c>
      <c r="AD2064" s="8"/>
    </row>
    <row r="2065" spans="2:30" outlineLevel="5" x14ac:dyDescent="0.25">
      <c r="B2065" s="3"/>
      <c r="C2065" s="1"/>
      <c r="D2065" s="1"/>
      <c r="E2065" s="1"/>
      <c r="F2065" s="1"/>
      <c r="G2065" s="1" t="s">
        <v>1842</v>
      </c>
      <c r="H2065" s="188">
        <v>42481</v>
      </c>
      <c r="I2065" s="1" t="s">
        <v>3712</v>
      </c>
      <c r="J2065" s="2" t="s">
        <v>69</v>
      </c>
      <c r="K2065" s="1" t="s">
        <v>36</v>
      </c>
      <c r="L2065" s="1" t="s">
        <v>20</v>
      </c>
      <c r="M2065" s="1" t="s">
        <v>21</v>
      </c>
      <c r="N2065" s="1" t="s">
        <v>11</v>
      </c>
      <c r="O2065" s="7">
        <v>17280</v>
      </c>
      <c r="P2065" s="7">
        <v>0</v>
      </c>
      <c r="Q2065" s="7">
        <f t="shared" si="69"/>
        <v>17280</v>
      </c>
      <c r="R2065" s="6" t="s">
        <v>47</v>
      </c>
      <c r="S2065" s="5" t="s">
        <v>25</v>
      </c>
      <c r="T2065" s="5" t="s">
        <v>715</v>
      </c>
      <c r="U2065" s="5" t="s">
        <v>2386</v>
      </c>
      <c r="V2065" s="1" t="s">
        <v>56</v>
      </c>
      <c r="W2065" s="1" t="s">
        <v>3713</v>
      </c>
      <c r="X2065" s="1" t="s">
        <v>1652</v>
      </c>
      <c r="Y2065" s="1" t="s">
        <v>1653</v>
      </c>
      <c r="Z2065" s="4">
        <v>42481</v>
      </c>
      <c r="AA2065" s="1" t="s">
        <v>45</v>
      </c>
      <c r="AB2065" s="1" t="s">
        <v>3714</v>
      </c>
      <c r="AC2065" s="1" t="s">
        <v>3715</v>
      </c>
      <c r="AD2065" s="8"/>
    </row>
    <row r="2066" spans="2:30" outlineLevel="5" x14ac:dyDescent="0.25">
      <c r="B2066" s="3"/>
      <c r="C2066" s="1"/>
      <c r="D2066" s="1"/>
      <c r="E2066" s="1"/>
      <c r="F2066" s="1"/>
      <c r="G2066" s="1" t="s">
        <v>1842</v>
      </c>
      <c r="H2066" s="188">
        <v>42473</v>
      </c>
      <c r="I2066" s="1" t="s">
        <v>3716</v>
      </c>
      <c r="J2066" s="2" t="s">
        <v>69</v>
      </c>
      <c r="K2066" s="1" t="s">
        <v>36</v>
      </c>
      <c r="L2066" s="1" t="s">
        <v>20</v>
      </c>
      <c r="M2066" s="1" t="s">
        <v>21</v>
      </c>
      <c r="N2066" s="1" t="s">
        <v>11</v>
      </c>
      <c r="O2066" s="7">
        <v>1407.5</v>
      </c>
      <c r="P2066" s="7">
        <v>0</v>
      </c>
      <c r="Q2066" s="7">
        <f t="shared" si="69"/>
        <v>1407.5</v>
      </c>
      <c r="R2066" s="6" t="s">
        <v>47</v>
      </c>
      <c r="S2066" s="5" t="s">
        <v>25</v>
      </c>
      <c r="T2066" s="5" t="s">
        <v>716</v>
      </c>
      <c r="U2066" s="5" t="s">
        <v>2391</v>
      </c>
      <c r="V2066" s="1" t="s">
        <v>56</v>
      </c>
      <c r="W2066" s="1" t="s">
        <v>1508</v>
      </c>
      <c r="X2066" s="1" t="s">
        <v>1467</v>
      </c>
      <c r="Y2066" s="1" t="s">
        <v>1468</v>
      </c>
      <c r="Z2066" s="4">
        <v>42473</v>
      </c>
      <c r="AA2066" s="1" t="s">
        <v>45</v>
      </c>
      <c r="AB2066" s="1" t="s">
        <v>3717</v>
      </c>
      <c r="AC2066" s="1" t="s">
        <v>3718</v>
      </c>
      <c r="AD2066" s="8"/>
    </row>
    <row r="2067" spans="2:30" outlineLevel="5" x14ac:dyDescent="0.25">
      <c r="B2067" s="3"/>
      <c r="C2067" s="1"/>
      <c r="D2067" s="1"/>
      <c r="E2067" s="1"/>
      <c r="F2067" s="1"/>
      <c r="G2067" s="1" t="s">
        <v>1842</v>
      </c>
      <c r="H2067" s="188">
        <v>42461</v>
      </c>
      <c r="I2067" s="1" t="s">
        <v>3719</v>
      </c>
      <c r="J2067" s="2" t="s">
        <v>69</v>
      </c>
      <c r="K2067" s="1" t="s">
        <v>36</v>
      </c>
      <c r="L2067" s="1" t="s">
        <v>20</v>
      </c>
      <c r="M2067" s="1" t="s">
        <v>21</v>
      </c>
      <c r="N2067" s="1" t="s">
        <v>11</v>
      </c>
      <c r="O2067" s="7">
        <v>19125</v>
      </c>
      <c r="P2067" s="7">
        <v>0</v>
      </c>
      <c r="Q2067" s="7">
        <f t="shared" si="69"/>
        <v>19125</v>
      </c>
      <c r="R2067" s="6" t="s">
        <v>47</v>
      </c>
      <c r="S2067" s="5" t="s">
        <v>25</v>
      </c>
      <c r="T2067" s="5" t="s">
        <v>715</v>
      </c>
      <c r="U2067" s="5" t="s">
        <v>2386</v>
      </c>
      <c r="V2067" s="1" t="s">
        <v>56</v>
      </c>
      <c r="W2067" s="1" t="s">
        <v>3720</v>
      </c>
      <c r="X2067" s="1" t="s">
        <v>1677</v>
      </c>
      <c r="Y2067" s="1" t="s">
        <v>1678</v>
      </c>
      <c r="Z2067" s="4">
        <v>42461</v>
      </c>
      <c r="AA2067" s="1" t="s">
        <v>45</v>
      </c>
      <c r="AB2067" s="1" t="s">
        <v>3721</v>
      </c>
      <c r="AC2067" s="1" t="s">
        <v>3722</v>
      </c>
      <c r="AD2067" s="8"/>
    </row>
    <row r="2068" spans="2:30" outlineLevel="5" x14ac:dyDescent="0.25">
      <c r="B2068" s="3"/>
      <c r="C2068" s="1"/>
      <c r="D2068" s="1"/>
      <c r="E2068" s="1"/>
      <c r="F2068" s="1"/>
      <c r="G2068" s="1" t="s">
        <v>1842</v>
      </c>
      <c r="H2068" s="188">
        <v>42478</v>
      </c>
      <c r="I2068" s="1" t="s">
        <v>3723</v>
      </c>
      <c r="J2068" s="2" t="s">
        <v>69</v>
      </c>
      <c r="K2068" s="1" t="s">
        <v>36</v>
      </c>
      <c r="L2068" s="1" t="s">
        <v>20</v>
      </c>
      <c r="M2068" s="1" t="s">
        <v>21</v>
      </c>
      <c r="N2068" s="1" t="s">
        <v>11</v>
      </c>
      <c r="O2068" s="7">
        <v>4216.5</v>
      </c>
      <c r="P2068" s="7">
        <v>0</v>
      </c>
      <c r="Q2068" s="7">
        <f t="shared" si="69"/>
        <v>4216.5</v>
      </c>
      <c r="R2068" s="6" t="s">
        <v>47</v>
      </c>
      <c r="S2068" s="5" t="s">
        <v>25</v>
      </c>
      <c r="T2068" s="5" t="s">
        <v>715</v>
      </c>
      <c r="U2068" s="5" t="s">
        <v>2386</v>
      </c>
      <c r="V2068" s="1" t="s">
        <v>56</v>
      </c>
      <c r="W2068" s="1" t="s">
        <v>3724</v>
      </c>
      <c r="X2068" s="1" t="s">
        <v>1667</v>
      </c>
      <c r="Y2068" s="1" t="s">
        <v>1668</v>
      </c>
      <c r="Z2068" s="4">
        <v>42478</v>
      </c>
      <c r="AA2068" s="1" t="s">
        <v>45</v>
      </c>
      <c r="AB2068" s="1" t="s">
        <v>3725</v>
      </c>
      <c r="AC2068" s="1" t="s">
        <v>3726</v>
      </c>
      <c r="AD2068" s="8"/>
    </row>
    <row r="2069" spans="2:30" outlineLevel="5" x14ac:dyDescent="0.25">
      <c r="B2069" s="3"/>
      <c r="C2069" s="1"/>
      <c r="D2069" s="1"/>
      <c r="E2069" s="1"/>
      <c r="F2069" s="1"/>
      <c r="G2069" s="1" t="s">
        <v>1842</v>
      </c>
      <c r="H2069" s="188">
        <v>42478</v>
      </c>
      <c r="I2069" s="1" t="s">
        <v>3727</v>
      </c>
      <c r="J2069" s="2" t="s">
        <v>69</v>
      </c>
      <c r="K2069" s="1" t="s">
        <v>36</v>
      </c>
      <c r="L2069" s="1" t="s">
        <v>20</v>
      </c>
      <c r="M2069" s="1" t="s">
        <v>21</v>
      </c>
      <c r="N2069" s="1" t="s">
        <v>11</v>
      </c>
      <c r="O2069" s="7">
        <v>1298</v>
      </c>
      <c r="P2069" s="7">
        <v>0</v>
      </c>
      <c r="Q2069" s="7">
        <f t="shared" si="69"/>
        <v>1298</v>
      </c>
      <c r="R2069" s="6" t="s">
        <v>47</v>
      </c>
      <c r="S2069" s="5" t="s">
        <v>25</v>
      </c>
      <c r="T2069" s="5" t="s">
        <v>716</v>
      </c>
      <c r="U2069" s="5" t="s">
        <v>2391</v>
      </c>
      <c r="V2069" s="1" t="s">
        <v>56</v>
      </c>
      <c r="W2069" s="1" t="s">
        <v>3728</v>
      </c>
      <c r="X2069" s="1" t="s">
        <v>1483</v>
      </c>
      <c r="Y2069" s="1" t="s">
        <v>1484</v>
      </c>
      <c r="Z2069" s="4">
        <v>42478</v>
      </c>
      <c r="AA2069" s="1" t="s">
        <v>45</v>
      </c>
      <c r="AB2069" s="1" t="s">
        <v>3729</v>
      </c>
      <c r="AC2069" s="1" t="s">
        <v>3730</v>
      </c>
      <c r="AD2069" s="8"/>
    </row>
    <row r="2070" spans="2:30" outlineLevel="5" x14ac:dyDescent="0.25">
      <c r="B2070" s="3"/>
      <c r="C2070" s="1"/>
      <c r="D2070" s="1"/>
      <c r="E2070" s="1"/>
      <c r="F2070" s="1"/>
      <c r="G2070" s="1" t="s">
        <v>1842</v>
      </c>
      <c r="H2070" s="188">
        <v>42478</v>
      </c>
      <c r="I2070" s="1" t="s">
        <v>3731</v>
      </c>
      <c r="J2070" s="2" t="s">
        <v>69</v>
      </c>
      <c r="K2070" s="1" t="s">
        <v>36</v>
      </c>
      <c r="L2070" s="1" t="s">
        <v>20</v>
      </c>
      <c r="M2070" s="1" t="s">
        <v>21</v>
      </c>
      <c r="N2070" s="1" t="s">
        <v>11</v>
      </c>
      <c r="O2070" s="7">
        <v>3629.4</v>
      </c>
      <c r="P2070" s="7">
        <v>0</v>
      </c>
      <c r="Q2070" s="7">
        <f t="shared" si="69"/>
        <v>3629.4</v>
      </c>
      <c r="R2070" s="6" t="s">
        <v>47</v>
      </c>
      <c r="S2070" s="5" t="s">
        <v>25</v>
      </c>
      <c r="T2070" s="5" t="s">
        <v>715</v>
      </c>
      <c r="U2070" s="5" t="s">
        <v>2386</v>
      </c>
      <c r="V2070" s="1" t="s">
        <v>56</v>
      </c>
      <c r="W2070" s="1" t="s">
        <v>3732</v>
      </c>
      <c r="X2070" s="1" t="s">
        <v>1667</v>
      </c>
      <c r="Y2070" s="1" t="s">
        <v>1668</v>
      </c>
      <c r="Z2070" s="4">
        <v>42478</v>
      </c>
      <c r="AA2070" s="1" t="s">
        <v>45</v>
      </c>
      <c r="AB2070" s="1" t="s">
        <v>3733</v>
      </c>
      <c r="AC2070" s="1" t="s">
        <v>3734</v>
      </c>
      <c r="AD2070" s="8"/>
    </row>
    <row r="2071" spans="2:30" outlineLevel="5" x14ac:dyDescent="0.25">
      <c r="B2071" s="3"/>
      <c r="C2071" s="1"/>
      <c r="D2071" s="1"/>
      <c r="E2071" s="1"/>
      <c r="F2071" s="1"/>
      <c r="G2071" s="1" t="s">
        <v>1842</v>
      </c>
      <c r="H2071" s="188">
        <v>42464</v>
      </c>
      <c r="I2071" s="1" t="s">
        <v>3735</v>
      </c>
      <c r="J2071" s="2" t="s">
        <v>69</v>
      </c>
      <c r="K2071" s="1" t="s">
        <v>36</v>
      </c>
      <c r="L2071" s="1" t="s">
        <v>20</v>
      </c>
      <c r="M2071" s="1" t="s">
        <v>21</v>
      </c>
      <c r="N2071" s="1" t="s">
        <v>11</v>
      </c>
      <c r="O2071" s="7">
        <v>797.7</v>
      </c>
      <c r="P2071" s="7">
        <v>0</v>
      </c>
      <c r="Q2071" s="7">
        <f t="shared" si="69"/>
        <v>797.7</v>
      </c>
      <c r="R2071" s="6" t="s">
        <v>47</v>
      </c>
      <c r="S2071" s="5" t="s">
        <v>25</v>
      </c>
      <c r="T2071" s="5" t="s">
        <v>716</v>
      </c>
      <c r="U2071" s="5" t="s">
        <v>2391</v>
      </c>
      <c r="V2071" s="1" t="s">
        <v>56</v>
      </c>
      <c r="W2071" s="1" t="s">
        <v>3736</v>
      </c>
      <c r="X2071" s="1" t="s">
        <v>1725</v>
      </c>
      <c r="Y2071" s="1" t="s">
        <v>1726</v>
      </c>
      <c r="Z2071" s="4">
        <v>42464</v>
      </c>
      <c r="AA2071" s="1" t="s">
        <v>1472</v>
      </c>
      <c r="AB2071" s="1" t="s">
        <v>3737</v>
      </c>
      <c r="AC2071" s="1" t="s">
        <v>3738</v>
      </c>
      <c r="AD2071" s="8"/>
    </row>
    <row r="2072" spans="2:30" outlineLevel="5" x14ac:dyDescent="0.25">
      <c r="B2072" s="3"/>
      <c r="C2072" s="1"/>
      <c r="D2072" s="1"/>
      <c r="E2072" s="1"/>
      <c r="F2072" s="1"/>
      <c r="G2072" s="1" t="s">
        <v>1842</v>
      </c>
      <c r="H2072" s="188">
        <v>42478</v>
      </c>
      <c r="I2072" s="1" t="s">
        <v>3739</v>
      </c>
      <c r="J2072" s="2" t="s">
        <v>69</v>
      </c>
      <c r="K2072" s="1" t="s">
        <v>36</v>
      </c>
      <c r="L2072" s="1" t="s">
        <v>20</v>
      </c>
      <c r="M2072" s="1" t="s">
        <v>21</v>
      </c>
      <c r="N2072" s="1" t="s">
        <v>11</v>
      </c>
      <c r="O2072" s="7">
        <v>4930.8</v>
      </c>
      <c r="P2072" s="7">
        <v>0</v>
      </c>
      <c r="Q2072" s="7">
        <f t="shared" si="69"/>
        <v>4930.8</v>
      </c>
      <c r="R2072" s="6" t="s">
        <v>47</v>
      </c>
      <c r="S2072" s="5" t="s">
        <v>25</v>
      </c>
      <c r="T2072" s="5" t="s">
        <v>715</v>
      </c>
      <c r="U2072" s="5" t="s">
        <v>2386</v>
      </c>
      <c r="V2072" s="1" t="s">
        <v>56</v>
      </c>
      <c r="W2072" s="1" t="s">
        <v>3740</v>
      </c>
      <c r="X2072" s="1" t="s">
        <v>1483</v>
      </c>
      <c r="Y2072" s="1" t="s">
        <v>1484</v>
      </c>
      <c r="Z2072" s="4">
        <v>42478</v>
      </c>
      <c r="AA2072" s="1" t="s">
        <v>45</v>
      </c>
      <c r="AB2072" s="1" t="s">
        <v>1757</v>
      </c>
      <c r="AC2072" s="1" t="s">
        <v>1515</v>
      </c>
      <c r="AD2072" s="8"/>
    </row>
    <row r="2073" spans="2:30" outlineLevel="5" x14ac:dyDescent="0.25">
      <c r="B2073" s="3"/>
      <c r="C2073" s="1"/>
      <c r="D2073" s="1"/>
      <c r="E2073" s="1"/>
      <c r="F2073" s="1"/>
      <c r="G2073" s="1" t="s">
        <v>1842</v>
      </c>
      <c r="H2073" s="188">
        <v>42461</v>
      </c>
      <c r="I2073" s="1" t="s">
        <v>3741</v>
      </c>
      <c r="J2073" s="2" t="s">
        <v>69</v>
      </c>
      <c r="K2073" s="1" t="s">
        <v>36</v>
      </c>
      <c r="L2073" s="1" t="s">
        <v>20</v>
      </c>
      <c r="M2073" s="1" t="s">
        <v>21</v>
      </c>
      <c r="N2073" s="1" t="s">
        <v>11</v>
      </c>
      <c r="O2073" s="7">
        <v>444</v>
      </c>
      <c r="P2073" s="7">
        <v>0</v>
      </c>
      <c r="Q2073" s="7">
        <f t="shared" si="69"/>
        <v>444</v>
      </c>
      <c r="R2073" s="6" t="s">
        <v>47</v>
      </c>
      <c r="S2073" s="5" t="s">
        <v>32</v>
      </c>
      <c r="T2073" s="5" t="s">
        <v>1788</v>
      </c>
      <c r="U2073" s="5" t="s">
        <v>1281</v>
      </c>
      <c r="V2073" s="1" t="s">
        <v>56</v>
      </c>
      <c r="W2073" s="1" t="s">
        <v>3742</v>
      </c>
      <c r="X2073" s="1" t="s">
        <v>2985</v>
      </c>
      <c r="Y2073" s="1" t="s">
        <v>2986</v>
      </c>
      <c r="Z2073" s="4">
        <v>42461</v>
      </c>
      <c r="AA2073" s="1" t="s">
        <v>45</v>
      </c>
      <c r="AB2073" s="1" t="s">
        <v>3436</v>
      </c>
      <c r="AC2073" s="1" t="s">
        <v>3743</v>
      </c>
      <c r="AD2073" s="8"/>
    </row>
    <row r="2074" spans="2:30" outlineLevel="5" x14ac:dyDescent="0.25">
      <c r="B2074" s="3"/>
      <c r="C2074" s="1"/>
      <c r="D2074" s="1"/>
      <c r="E2074" s="1"/>
      <c r="F2074" s="1"/>
      <c r="G2074" s="1" t="s">
        <v>1842</v>
      </c>
      <c r="H2074" s="188">
        <v>42461</v>
      </c>
      <c r="I2074" s="1" t="s">
        <v>1444</v>
      </c>
      <c r="J2074" s="2" t="s">
        <v>69</v>
      </c>
      <c r="K2074" s="1" t="s">
        <v>36</v>
      </c>
      <c r="L2074" s="1" t="s">
        <v>20</v>
      </c>
      <c r="M2074" s="1" t="s">
        <v>21</v>
      </c>
      <c r="N2074" s="1" t="s">
        <v>11</v>
      </c>
      <c r="O2074" s="7">
        <v>699</v>
      </c>
      <c r="P2074" s="7">
        <v>0</v>
      </c>
      <c r="Q2074" s="7">
        <f t="shared" si="69"/>
        <v>699</v>
      </c>
      <c r="R2074" s="6" t="s">
        <v>47</v>
      </c>
      <c r="S2074" s="5" t="s">
        <v>32</v>
      </c>
      <c r="T2074" s="5" t="s">
        <v>1788</v>
      </c>
      <c r="U2074" s="5" t="s">
        <v>1281</v>
      </c>
      <c r="V2074" s="1" t="s">
        <v>56</v>
      </c>
      <c r="W2074" s="1" t="s">
        <v>1539</v>
      </c>
      <c r="X2074" s="1" t="s">
        <v>1743</v>
      </c>
      <c r="Y2074" s="1" t="s">
        <v>1744</v>
      </c>
      <c r="Z2074" s="4">
        <v>42461</v>
      </c>
      <c r="AA2074" s="1" t="s">
        <v>45</v>
      </c>
      <c r="AB2074" s="1" t="s">
        <v>1436</v>
      </c>
      <c r="AC2074" s="1" t="s">
        <v>3744</v>
      </c>
      <c r="AD2074" s="8"/>
    </row>
    <row r="2075" spans="2:30" outlineLevel="5" x14ac:dyDescent="0.25">
      <c r="B2075" s="3"/>
      <c r="C2075" s="1"/>
      <c r="D2075" s="1"/>
      <c r="E2075" s="1"/>
      <c r="F2075" s="1"/>
      <c r="G2075" s="1" t="s">
        <v>1842</v>
      </c>
      <c r="H2075" s="188">
        <v>42475</v>
      </c>
      <c r="I2075" s="1" t="s">
        <v>3745</v>
      </c>
      <c r="J2075" s="2" t="s">
        <v>69</v>
      </c>
      <c r="K2075" s="1" t="s">
        <v>36</v>
      </c>
      <c r="L2075" s="1" t="s">
        <v>20</v>
      </c>
      <c r="M2075" s="1" t="s">
        <v>21</v>
      </c>
      <c r="N2075" s="1" t="s">
        <v>11</v>
      </c>
      <c r="O2075" s="7">
        <v>1770</v>
      </c>
      <c r="P2075" s="7">
        <v>0</v>
      </c>
      <c r="Q2075" s="7">
        <f t="shared" si="69"/>
        <v>1770</v>
      </c>
      <c r="R2075" s="6" t="s">
        <v>47</v>
      </c>
      <c r="S2075" s="5" t="s">
        <v>25</v>
      </c>
      <c r="T2075" s="5" t="s">
        <v>716</v>
      </c>
      <c r="U2075" s="5" t="s">
        <v>2391</v>
      </c>
      <c r="V2075" s="1" t="s">
        <v>56</v>
      </c>
      <c r="W2075" s="1" t="s">
        <v>3746</v>
      </c>
      <c r="X2075" s="1" t="s">
        <v>3747</v>
      </c>
      <c r="Y2075" s="1" t="s">
        <v>3748</v>
      </c>
      <c r="Z2075" s="4">
        <v>42475</v>
      </c>
      <c r="AA2075" s="1" t="s">
        <v>45</v>
      </c>
      <c r="AB2075" s="1" t="s">
        <v>3749</v>
      </c>
      <c r="AC2075" s="1" t="s">
        <v>3750</v>
      </c>
      <c r="AD2075" s="8"/>
    </row>
    <row r="2076" spans="2:30" outlineLevel="5" x14ac:dyDescent="0.25">
      <c r="B2076" s="3"/>
      <c r="C2076" s="1"/>
      <c r="D2076" s="1"/>
      <c r="E2076" s="1"/>
      <c r="F2076" s="1"/>
      <c r="G2076" s="1" t="s">
        <v>1842</v>
      </c>
      <c r="H2076" s="188">
        <v>42461</v>
      </c>
      <c r="I2076" s="1" t="s">
        <v>3751</v>
      </c>
      <c r="J2076" s="2" t="s">
        <v>69</v>
      </c>
      <c r="K2076" s="1" t="s">
        <v>36</v>
      </c>
      <c r="L2076" s="1" t="s">
        <v>20</v>
      </c>
      <c r="M2076" s="1" t="s">
        <v>21</v>
      </c>
      <c r="N2076" s="1" t="s">
        <v>11</v>
      </c>
      <c r="O2076" s="7">
        <v>1406.5</v>
      </c>
      <c r="P2076" s="7">
        <v>0</v>
      </c>
      <c r="Q2076" s="7">
        <f t="shared" si="69"/>
        <v>1406.5</v>
      </c>
      <c r="R2076" s="6" t="s">
        <v>47</v>
      </c>
      <c r="S2076" s="5" t="s">
        <v>25</v>
      </c>
      <c r="T2076" s="5" t="s">
        <v>716</v>
      </c>
      <c r="U2076" s="5" t="s">
        <v>2391</v>
      </c>
      <c r="V2076" s="1" t="s">
        <v>56</v>
      </c>
      <c r="W2076" s="1" t="s">
        <v>3752</v>
      </c>
      <c r="X2076" s="1" t="s">
        <v>1460</v>
      </c>
      <c r="Y2076" s="1" t="s">
        <v>1461</v>
      </c>
      <c r="Z2076" s="4">
        <v>42461</v>
      </c>
      <c r="AA2076" s="1" t="s">
        <v>45</v>
      </c>
      <c r="AB2076" s="1" t="s">
        <v>3753</v>
      </c>
      <c r="AC2076" s="1" t="s">
        <v>3754</v>
      </c>
      <c r="AD2076" s="8"/>
    </row>
    <row r="2077" spans="2:30" outlineLevel="5" x14ac:dyDescent="0.25">
      <c r="B2077" s="3"/>
      <c r="C2077" s="1"/>
      <c r="D2077" s="1"/>
      <c r="E2077" s="1"/>
      <c r="F2077" s="1"/>
      <c r="G2077" s="1" t="s">
        <v>1842</v>
      </c>
      <c r="H2077" s="188">
        <v>42464</v>
      </c>
      <c r="I2077" s="1" t="s">
        <v>3755</v>
      </c>
      <c r="J2077" s="2" t="s">
        <v>69</v>
      </c>
      <c r="K2077" s="1" t="s">
        <v>36</v>
      </c>
      <c r="L2077" s="1" t="s">
        <v>20</v>
      </c>
      <c r="M2077" s="1" t="s">
        <v>21</v>
      </c>
      <c r="N2077" s="1" t="s">
        <v>11</v>
      </c>
      <c r="O2077" s="7">
        <v>2240.6</v>
      </c>
      <c r="P2077" s="7">
        <v>0</v>
      </c>
      <c r="Q2077" s="7">
        <f t="shared" si="69"/>
        <v>2240.6</v>
      </c>
      <c r="R2077" s="6" t="s">
        <v>47</v>
      </c>
      <c r="S2077" s="5" t="s">
        <v>25</v>
      </c>
      <c r="T2077" s="5" t="s">
        <v>716</v>
      </c>
      <c r="U2077" s="5" t="s">
        <v>2391</v>
      </c>
      <c r="V2077" s="1" t="s">
        <v>56</v>
      </c>
      <c r="W2077" s="1" t="s">
        <v>3756</v>
      </c>
      <c r="X2077" s="1" t="s">
        <v>1725</v>
      </c>
      <c r="Y2077" s="1" t="s">
        <v>1726</v>
      </c>
      <c r="Z2077" s="4">
        <v>42464</v>
      </c>
      <c r="AA2077" s="1" t="s">
        <v>1472</v>
      </c>
      <c r="AB2077" s="1" t="s">
        <v>3757</v>
      </c>
      <c r="AC2077" s="1" t="s">
        <v>3758</v>
      </c>
      <c r="AD2077" s="8"/>
    </row>
    <row r="2078" spans="2:30" outlineLevel="5" x14ac:dyDescent="0.25">
      <c r="B2078" s="3"/>
      <c r="C2078" s="1"/>
      <c r="D2078" s="1"/>
      <c r="E2078" s="1"/>
      <c r="F2078" s="1"/>
      <c r="G2078" s="1" t="s">
        <v>1842</v>
      </c>
      <c r="H2078" s="188">
        <v>42478</v>
      </c>
      <c r="I2078" s="1" t="s">
        <v>3759</v>
      </c>
      <c r="J2078" s="2" t="s">
        <v>69</v>
      </c>
      <c r="K2078" s="1" t="s">
        <v>36</v>
      </c>
      <c r="L2078" s="1" t="s">
        <v>20</v>
      </c>
      <c r="M2078" s="1" t="s">
        <v>21</v>
      </c>
      <c r="N2078" s="1" t="s">
        <v>11</v>
      </c>
      <c r="O2078" s="7">
        <v>58</v>
      </c>
      <c r="P2078" s="7">
        <v>0</v>
      </c>
      <c r="Q2078" s="7">
        <f t="shared" si="69"/>
        <v>58</v>
      </c>
      <c r="R2078" s="6" t="s">
        <v>47</v>
      </c>
      <c r="S2078" s="5" t="s">
        <v>32</v>
      </c>
      <c r="T2078" s="5" t="s">
        <v>1788</v>
      </c>
      <c r="U2078" s="5" t="s">
        <v>1281</v>
      </c>
      <c r="V2078" s="1" t="s">
        <v>56</v>
      </c>
      <c r="W2078" s="1" t="s">
        <v>3760</v>
      </c>
      <c r="X2078" s="1" t="s">
        <v>1609</v>
      </c>
      <c r="Y2078" s="1" t="s">
        <v>1610</v>
      </c>
      <c r="Z2078" s="4">
        <v>42478</v>
      </c>
      <c r="AA2078" s="1" t="s">
        <v>45</v>
      </c>
      <c r="AB2078" s="1" t="s">
        <v>3761</v>
      </c>
      <c r="AC2078" s="1" t="s">
        <v>3762</v>
      </c>
      <c r="AD2078" s="8"/>
    </row>
    <row r="2079" spans="2:30" outlineLevel="5" x14ac:dyDescent="0.25">
      <c r="B2079" s="3"/>
      <c r="C2079" s="1"/>
      <c r="D2079" s="1"/>
      <c r="E2079" s="1"/>
      <c r="F2079" s="1"/>
      <c r="G2079" s="1" t="s">
        <v>1842</v>
      </c>
      <c r="H2079" s="188">
        <v>42467</v>
      </c>
      <c r="I2079" s="1" t="s">
        <v>3763</v>
      </c>
      <c r="J2079" s="2" t="s">
        <v>69</v>
      </c>
      <c r="K2079" s="1" t="s">
        <v>36</v>
      </c>
      <c r="L2079" s="1" t="s">
        <v>20</v>
      </c>
      <c r="M2079" s="1" t="s">
        <v>21</v>
      </c>
      <c r="N2079" s="1" t="s">
        <v>11</v>
      </c>
      <c r="O2079" s="7">
        <v>171.6</v>
      </c>
      <c r="P2079" s="7">
        <v>0</v>
      </c>
      <c r="Q2079" s="7">
        <f t="shared" si="69"/>
        <v>171.6</v>
      </c>
      <c r="R2079" s="6" t="s">
        <v>47</v>
      </c>
      <c r="S2079" s="5" t="s">
        <v>25</v>
      </c>
      <c r="T2079" s="5" t="s">
        <v>716</v>
      </c>
      <c r="U2079" s="5" t="s">
        <v>2391</v>
      </c>
      <c r="V2079" s="1" t="s">
        <v>56</v>
      </c>
      <c r="W2079" s="1" t="s">
        <v>3764</v>
      </c>
      <c r="X2079" s="1" t="s">
        <v>1633</v>
      </c>
      <c r="Y2079" s="1" t="s">
        <v>1634</v>
      </c>
      <c r="Z2079" s="4">
        <v>42467</v>
      </c>
      <c r="AA2079" s="1" t="s">
        <v>45</v>
      </c>
      <c r="AB2079" s="1" t="s">
        <v>3765</v>
      </c>
      <c r="AC2079" s="1" t="s">
        <v>3766</v>
      </c>
      <c r="AD2079" s="8"/>
    </row>
    <row r="2080" spans="2:30" outlineLevel="5" x14ac:dyDescent="0.25">
      <c r="B2080" s="3"/>
      <c r="C2080" s="1"/>
      <c r="D2080" s="1"/>
      <c r="E2080" s="1"/>
      <c r="F2080" s="1"/>
      <c r="G2080" s="1" t="s">
        <v>1842</v>
      </c>
      <c r="H2080" s="188">
        <v>42464</v>
      </c>
      <c r="I2080" s="1" t="s">
        <v>3767</v>
      </c>
      <c r="J2080" s="2" t="s">
        <v>69</v>
      </c>
      <c r="K2080" s="1" t="s">
        <v>36</v>
      </c>
      <c r="L2080" s="1" t="s">
        <v>20</v>
      </c>
      <c r="M2080" s="1" t="s">
        <v>21</v>
      </c>
      <c r="N2080" s="1" t="s">
        <v>11</v>
      </c>
      <c r="O2080" s="7">
        <v>1147.4000000000001</v>
      </c>
      <c r="P2080" s="7">
        <v>0</v>
      </c>
      <c r="Q2080" s="7">
        <f t="shared" si="69"/>
        <v>1147.4000000000001</v>
      </c>
      <c r="R2080" s="6" t="s">
        <v>47</v>
      </c>
      <c r="S2080" s="5" t="s">
        <v>25</v>
      </c>
      <c r="T2080" s="5" t="s">
        <v>716</v>
      </c>
      <c r="U2080" s="5" t="s">
        <v>2391</v>
      </c>
      <c r="V2080" s="1" t="s">
        <v>56</v>
      </c>
      <c r="W2080" s="1" t="s">
        <v>3768</v>
      </c>
      <c r="X2080" s="1" t="s">
        <v>1460</v>
      </c>
      <c r="Y2080" s="1" t="s">
        <v>1461</v>
      </c>
      <c r="Z2080" s="4">
        <v>42464</v>
      </c>
      <c r="AA2080" s="1" t="s">
        <v>45</v>
      </c>
      <c r="AB2080" s="1" t="s">
        <v>3769</v>
      </c>
      <c r="AC2080" s="1" t="s">
        <v>3770</v>
      </c>
      <c r="AD2080" s="8"/>
    </row>
    <row r="2081" spans="2:30" outlineLevel="5" x14ac:dyDescent="0.25">
      <c r="B2081" s="3"/>
      <c r="C2081" s="1"/>
      <c r="D2081" s="1"/>
      <c r="E2081" s="1"/>
      <c r="F2081" s="1"/>
      <c r="G2081" s="1" t="s">
        <v>1842</v>
      </c>
      <c r="H2081" s="188">
        <v>42478</v>
      </c>
      <c r="I2081" s="1" t="s">
        <v>3771</v>
      </c>
      <c r="J2081" s="2" t="s">
        <v>69</v>
      </c>
      <c r="K2081" s="1" t="s">
        <v>36</v>
      </c>
      <c r="L2081" s="1" t="s">
        <v>20</v>
      </c>
      <c r="M2081" s="1" t="s">
        <v>21</v>
      </c>
      <c r="N2081" s="1" t="s">
        <v>11</v>
      </c>
      <c r="O2081" s="7">
        <v>940</v>
      </c>
      <c r="P2081" s="7">
        <v>0</v>
      </c>
      <c r="Q2081" s="7">
        <f t="shared" si="69"/>
        <v>940</v>
      </c>
      <c r="R2081" s="6" t="s">
        <v>47</v>
      </c>
      <c r="S2081" s="5" t="s">
        <v>32</v>
      </c>
      <c r="T2081" s="5" t="s">
        <v>1788</v>
      </c>
      <c r="U2081" s="5" t="s">
        <v>1281</v>
      </c>
      <c r="V2081" s="1" t="s">
        <v>56</v>
      </c>
      <c r="W2081" s="1" t="s">
        <v>3772</v>
      </c>
      <c r="X2081" s="1" t="s">
        <v>1644</v>
      </c>
      <c r="Y2081" s="1" t="s">
        <v>1645</v>
      </c>
      <c r="Z2081" s="4">
        <v>42478</v>
      </c>
      <c r="AA2081" s="1" t="s">
        <v>45</v>
      </c>
      <c r="AB2081" s="1" t="s">
        <v>3773</v>
      </c>
      <c r="AC2081" s="1" t="s">
        <v>3774</v>
      </c>
      <c r="AD2081" s="8"/>
    </row>
    <row r="2082" spans="2:30" outlineLevel="5" x14ac:dyDescent="0.25">
      <c r="B2082" s="3"/>
      <c r="C2082" s="1"/>
      <c r="D2082" s="1"/>
      <c r="E2082" s="1"/>
      <c r="F2082" s="1"/>
      <c r="G2082" s="1" t="s">
        <v>1842</v>
      </c>
      <c r="H2082" s="188">
        <v>42461</v>
      </c>
      <c r="I2082" s="1" t="s">
        <v>3775</v>
      </c>
      <c r="J2082" s="2" t="s">
        <v>69</v>
      </c>
      <c r="K2082" s="1" t="s">
        <v>36</v>
      </c>
      <c r="L2082" s="1" t="s">
        <v>20</v>
      </c>
      <c r="M2082" s="1" t="s">
        <v>21</v>
      </c>
      <c r="N2082" s="1" t="s">
        <v>11</v>
      </c>
      <c r="O2082" s="7">
        <v>15200</v>
      </c>
      <c r="P2082" s="7">
        <v>0</v>
      </c>
      <c r="Q2082" s="7">
        <f t="shared" si="69"/>
        <v>15200</v>
      </c>
      <c r="R2082" s="6" t="s">
        <v>47</v>
      </c>
      <c r="S2082" s="5" t="s">
        <v>25</v>
      </c>
      <c r="T2082" s="5" t="s">
        <v>716</v>
      </c>
      <c r="U2082" s="5" t="s">
        <v>2391</v>
      </c>
      <c r="V2082" s="1" t="s">
        <v>56</v>
      </c>
      <c r="W2082" s="1" t="s">
        <v>3776</v>
      </c>
      <c r="X2082" s="1" t="s">
        <v>1716</v>
      </c>
      <c r="Y2082" s="1" t="s">
        <v>1717</v>
      </c>
      <c r="Z2082" s="4">
        <v>42461</v>
      </c>
      <c r="AA2082" s="1" t="s">
        <v>45</v>
      </c>
      <c r="AB2082" s="1" t="s">
        <v>3127</v>
      </c>
      <c r="AC2082" s="1" t="s">
        <v>3777</v>
      </c>
      <c r="AD2082" s="8"/>
    </row>
    <row r="2083" spans="2:30" outlineLevel="5" x14ac:dyDescent="0.25">
      <c r="B2083" s="3"/>
      <c r="C2083" s="1"/>
      <c r="D2083" s="1"/>
      <c r="E2083" s="1"/>
      <c r="F2083" s="1"/>
      <c r="G2083" s="1" t="s">
        <v>1842</v>
      </c>
      <c r="H2083" s="188">
        <v>42480</v>
      </c>
      <c r="I2083" s="1" t="s">
        <v>3778</v>
      </c>
      <c r="J2083" s="2" t="s">
        <v>69</v>
      </c>
      <c r="K2083" s="1" t="s">
        <v>36</v>
      </c>
      <c r="L2083" s="1" t="s">
        <v>20</v>
      </c>
      <c r="M2083" s="1" t="s">
        <v>21</v>
      </c>
      <c r="N2083" s="1" t="s">
        <v>11</v>
      </c>
      <c r="O2083" s="7">
        <v>263</v>
      </c>
      <c r="P2083" s="7">
        <v>0</v>
      </c>
      <c r="Q2083" s="7">
        <f t="shared" si="69"/>
        <v>263</v>
      </c>
      <c r="R2083" s="6" t="s">
        <v>47</v>
      </c>
      <c r="S2083" s="5" t="s">
        <v>32</v>
      </c>
      <c r="T2083" s="5" t="s">
        <v>1788</v>
      </c>
      <c r="U2083" s="5" t="s">
        <v>1281</v>
      </c>
      <c r="V2083" s="1" t="s">
        <v>56</v>
      </c>
      <c r="W2083" s="1" t="s">
        <v>3779</v>
      </c>
      <c r="X2083" s="1" t="s">
        <v>1624</v>
      </c>
      <c r="Y2083" s="1" t="s">
        <v>1625</v>
      </c>
      <c r="Z2083" s="4">
        <v>42480</v>
      </c>
      <c r="AA2083" s="1" t="s">
        <v>1472</v>
      </c>
      <c r="AB2083" s="1" t="s">
        <v>3780</v>
      </c>
      <c r="AC2083" s="1" t="s">
        <v>3781</v>
      </c>
      <c r="AD2083" s="8"/>
    </row>
    <row r="2084" spans="2:30" outlineLevel="5" x14ac:dyDescent="0.25">
      <c r="B2084" s="3"/>
      <c r="C2084" s="1"/>
      <c r="D2084" s="1"/>
      <c r="E2084" s="1"/>
      <c r="F2084" s="1"/>
      <c r="G2084" s="1" t="s">
        <v>1842</v>
      </c>
      <c r="H2084" s="188">
        <v>42466</v>
      </c>
      <c r="I2084" s="1" t="s">
        <v>1522</v>
      </c>
      <c r="J2084" s="2" t="s">
        <v>69</v>
      </c>
      <c r="K2084" s="1" t="s">
        <v>36</v>
      </c>
      <c r="L2084" s="1" t="s">
        <v>20</v>
      </c>
      <c r="M2084" s="1" t="s">
        <v>21</v>
      </c>
      <c r="N2084" s="1" t="s">
        <v>11</v>
      </c>
      <c r="O2084" s="7">
        <v>242.79</v>
      </c>
      <c r="P2084" s="7">
        <v>0</v>
      </c>
      <c r="Q2084" s="7">
        <f t="shared" si="69"/>
        <v>242.79</v>
      </c>
      <c r="R2084" s="6" t="s">
        <v>47</v>
      </c>
      <c r="S2084" s="5" t="s">
        <v>25</v>
      </c>
      <c r="T2084" s="5" t="s">
        <v>716</v>
      </c>
      <c r="U2084" s="5" t="s">
        <v>2391</v>
      </c>
      <c r="V2084" s="1" t="s">
        <v>1710</v>
      </c>
      <c r="W2084" s="1" t="s">
        <v>3782</v>
      </c>
      <c r="X2084" s="1" t="s">
        <v>1517</v>
      </c>
      <c r="Y2084" s="1" t="s">
        <v>1518</v>
      </c>
      <c r="Z2084" s="4">
        <v>42466</v>
      </c>
      <c r="AA2084" s="1" t="s">
        <v>1472</v>
      </c>
      <c r="AB2084" s="1" t="s">
        <v>3783</v>
      </c>
      <c r="AC2084" s="1" t="s">
        <v>3784</v>
      </c>
      <c r="AD2084" s="8"/>
    </row>
    <row r="2085" spans="2:30" outlineLevel="5" x14ac:dyDescent="0.25">
      <c r="B2085" s="3"/>
      <c r="C2085" s="1"/>
      <c r="D2085" s="1"/>
      <c r="E2085" s="1"/>
      <c r="F2085" s="1"/>
      <c r="G2085" s="1" t="s">
        <v>1842</v>
      </c>
      <c r="H2085" s="188">
        <v>42474</v>
      </c>
      <c r="I2085" s="1" t="s">
        <v>1523</v>
      </c>
      <c r="J2085" s="2" t="s">
        <v>69</v>
      </c>
      <c r="K2085" s="1" t="s">
        <v>36</v>
      </c>
      <c r="L2085" s="1" t="s">
        <v>20</v>
      </c>
      <c r="M2085" s="1" t="s">
        <v>21</v>
      </c>
      <c r="N2085" s="1" t="s">
        <v>11</v>
      </c>
      <c r="O2085" s="7">
        <v>427.87</v>
      </c>
      <c r="P2085" s="7">
        <v>0</v>
      </c>
      <c r="Q2085" s="7">
        <f t="shared" si="69"/>
        <v>427.87</v>
      </c>
      <c r="R2085" s="6" t="s">
        <v>47</v>
      </c>
      <c r="S2085" s="5" t="s">
        <v>25</v>
      </c>
      <c r="T2085" s="5" t="s">
        <v>716</v>
      </c>
      <c r="U2085" s="5" t="s">
        <v>2391</v>
      </c>
      <c r="V2085" s="1" t="s">
        <v>1710</v>
      </c>
      <c r="W2085" s="1" t="s">
        <v>3785</v>
      </c>
      <c r="X2085" s="1" t="s">
        <v>1485</v>
      </c>
      <c r="Y2085" s="1" t="s">
        <v>1486</v>
      </c>
      <c r="Z2085" s="4">
        <v>42474</v>
      </c>
      <c r="AA2085" s="1" t="s">
        <v>45</v>
      </c>
      <c r="AB2085" s="1" t="s">
        <v>3786</v>
      </c>
      <c r="AC2085" s="1" t="s">
        <v>3787</v>
      </c>
      <c r="AD2085" s="8"/>
    </row>
    <row r="2086" spans="2:30" outlineLevel="5" x14ac:dyDescent="0.25">
      <c r="B2086" s="3"/>
      <c r="C2086" s="1"/>
      <c r="D2086" s="1"/>
      <c r="E2086" s="1"/>
      <c r="F2086" s="1"/>
      <c r="G2086" s="1" t="s">
        <v>1842</v>
      </c>
      <c r="H2086" s="188">
        <v>42467</v>
      </c>
      <c r="I2086" s="1" t="s">
        <v>3788</v>
      </c>
      <c r="J2086" s="2" t="s">
        <v>69</v>
      </c>
      <c r="K2086" s="1" t="s">
        <v>36</v>
      </c>
      <c r="L2086" s="1" t="s">
        <v>20</v>
      </c>
      <c r="M2086" s="1" t="s">
        <v>21</v>
      </c>
      <c r="N2086" s="1" t="s">
        <v>11</v>
      </c>
      <c r="O2086" s="7">
        <v>130</v>
      </c>
      <c r="P2086" s="7">
        <v>0</v>
      </c>
      <c r="Q2086" s="7">
        <f t="shared" si="69"/>
        <v>130</v>
      </c>
      <c r="R2086" s="6" t="s">
        <v>47</v>
      </c>
      <c r="S2086" s="5" t="s">
        <v>25</v>
      </c>
      <c r="T2086" s="5" t="s">
        <v>716</v>
      </c>
      <c r="U2086" s="5" t="s">
        <v>2391</v>
      </c>
      <c r="V2086" s="1" t="s">
        <v>56</v>
      </c>
      <c r="W2086" s="1" t="s">
        <v>3789</v>
      </c>
      <c r="X2086" s="1" t="s">
        <v>1460</v>
      </c>
      <c r="Y2086" s="1" t="s">
        <v>1461</v>
      </c>
      <c r="Z2086" s="4">
        <v>42467</v>
      </c>
      <c r="AA2086" s="1" t="s">
        <v>45</v>
      </c>
      <c r="AB2086" s="1" t="s">
        <v>3790</v>
      </c>
      <c r="AC2086" s="1" t="s">
        <v>3791</v>
      </c>
      <c r="AD2086" s="8"/>
    </row>
    <row r="2087" spans="2:30" outlineLevel="5" x14ac:dyDescent="0.25">
      <c r="B2087" s="3"/>
      <c r="C2087" s="1"/>
      <c r="D2087" s="1"/>
      <c r="E2087" s="1"/>
      <c r="F2087" s="1"/>
      <c r="G2087" s="1" t="s">
        <v>1842</v>
      </c>
      <c r="H2087" s="188">
        <v>42478</v>
      </c>
      <c r="I2087" s="1" t="s">
        <v>3792</v>
      </c>
      <c r="J2087" s="2" t="s">
        <v>69</v>
      </c>
      <c r="K2087" s="1" t="s">
        <v>36</v>
      </c>
      <c r="L2087" s="1" t="s">
        <v>20</v>
      </c>
      <c r="M2087" s="1" t="s">
        <v>21</v>
      </c>
      <c r="N2087" s="1" t="s">
        <v>11</v>
      </c>
      <c r="O2087" s="7">
        <v>500</v>
      </c>
      <c r="P2087" s="7">
        <v>0</v>
      </c>
      <c r="Q2087" s="7">
        <f t="shared" si="69"/>
        <v>500</v>
      </c>
      <c r="R2087" s="6" t="s">
        <v>47</v>
      </c>
      <c r="S2087" s="5" t="s">
        <v>25</v>
      </c>
      <c r="T2087" s="5" t="s">
        <v>716</v>
      </c>
      <c r="U2087" s="5" t="s">
        <v>2391</v>
      </c>
      <c r="V2087" s="1" t="s">
        <v>56</v>
      </c>
      <c r="W2087" s="1" t="s">
        <v>3793</v>
      </c>
      <c r="X2087" s="1" t="s">
        <v>1460</v>
      </c>
      <c r="Y2087" s="1" t="s">
        <v>1461</v>
      </c>
      <c r="Z2087" s="4">
        <v>42478</v>
      </c>
      <c r="AA2087" s="1" t="s">
        <v>45</v>
      </c>
      <c r="AB2087" s="1" t="s">
        <v>3794</v>
      </c>
      <c r="AC2087" s="1" t="s">
        <v>3795</v>
      </c>
      <c r="AD2087" s="8"/>
    </row>
    <row r="2088" spans="2:30" outlineLevel="5" x14ac:dyDescent="0.25">
      <c r="B2088" s="3"/>
      <c r="C2088" s="1"/>
      <c r="D2088" s="1"/>
      <c r="E2088" s="1"/>
      <c r="F2088" s="1"/>
      <c r="G2088" s="1" t="s">
        <v>1842</v>
      </c>
      <c r="H2088" s="188">
        <v>42474</v>
      </c>
      <c r="I2088" s="1" t="s">
        <v>3796</v>
      </c>
      <c r="J2088" s="2" t="s">
        <v>69</v>
      </c>
      <c r="K2088" s="1" t="s">
        <v>36</v>
      </c>
      <c r="L2088" s="1" t="s">
        <v>20</v>
      </c>
      <c r="M2088" s="1" t="s">
        <v>21</v>
      </c>
      <c r="N2088" s="1" t="s">
        <v>11</v>
      </c>
      <c r="O2088" s="7">
        <v>1031</v>
      </c>
      <c r="P2088" s="7">
        <v>0</v>
      </c>
      <c r="Q2088" s="7">
        <f t="shared" si="69"/>
        <v>1031</v>
      </c>
      <c r="R2088" s="6" t="s">
        <v>47</v>
      </c>
      <c r="S2088" s="5" t="s">
        <v>25</v>
      </c>
      <c r="T2088" s="5" t="s">
        <v>716</v>
      </c>
      <c r="U2088" s="5" t="s">
        <v>2391</v>
      </c>
      <c r="V2088" s="1" t="s">
        <v>56</v>
      </c>
      <c r="W2088" s="1" t="s">
        <v>3797</v>
      </c>
      <c r="X2088" s="1" t="s">
        <v>1460</v>
      </c>
      <c r="Y2088" s="1" t="s">
        <v>1461</v>
      </c>
      <c r="Z2088" s="4">
        <v>42474</v>
      </c>
      <c r="AA2088" s="1" t="s">
        <v>45</v>
      </c>
      <c r="AB2088" s="1" t="s">
        <v>3798</v>
      </c>
      <c r="AC2088" s="1" t="s">
        <v>3799</v>
      </c>
      <c r="AD2088" s="8"/>
    </row>
    <row r="2089" spans="2:30" outlineLevel="5" x14ac:dyDescent="0.25">
      <c r="B2089" s="3"/>
      <c r="C2089" s="1"/>
      <c r="D2089" s="1"/>
      <c r="E2089" s="1"/>
      <c r="F2089" s="1"/>
      <c r="G2089" s="1" t="s">
        <v>1842</v>
      </c>
      <c r="H2089" s="188">
        <v>42481</v>
      </c>
      <c r="I2089" s="1" t="s">
        <v>3800</v>
      </c>
      <c r="J2089" s="2" t="s">
        <v>69</v>
      </c>
      <c r="K2089" s="1" t="s">
        <v>36</v>
      </c>
      <c r="L2089" s="1" t="s">
        <v>20</v>
      </c>
      <c r="M2089" s="1" t="s">
        <v>21</v>
      </c>
      <c r="N2089" s="1" t="s">
        <v>11</v>
      </c>
      <c r="O2089" s="7">
        <v>10502</v>
      </c>
      <c r="P2089" s="7">
        <v>0</v>
      </c>
      <c r="Q2089" s="7">
        <f t="shared" si="69"/>
        <v>10502</v>
      </c>
      <c r="R2089" s="6" t="s">
        <v>47</v>
      </c>
      <c r="S2089" s="5" t="s">
        <v>25</v>
      </c>
      <c r="T2089" s="5" t="s">
        <v>716</v>
      </c>
      <c r="U2089" s="5" t="s">
        <v>2391</v>
      </c>
      <c r="V2089" s="1" t="s">
        <v>56</v>
      </c>
      <c r="W2089" s="1" t="s">
        <v>3801</v>
      </c>
      <c r="X2089" s="1" t="s">
        <v>3802</v>
      </c>
      <c r="Y2089" s="1" t="s">
        <v>3803</v>
      </c>
      <c r="Z2089" s="4">
        <v>42481</v>
      </c>
      <c r="AA2089" s="1" t="s">
        <v>45</v>
      </c>
      <c r="AB2089" s="1" t="s">
        <v>3804</v>
      </c>
      <c r="AC2089" s="1" t="s">
        <v>3805</v>
      </c>
      <c r="AD2089" s="8"/>
    </row>
    <row r="2090" spans="2:30" outlineLevel="5" x14ac:dyDescent="0.25">
      <c r="B2090" s="3"/>
      <c r="C2090" s="1"/>
      <c r="D2090" s="1"/>
      <c r="E2090" s="1"/>
      <c r="F2090" s="1"/>
      <c r="G2090" s="1" t="s">
        <v>1842</v>
      </c>
      <c r="H2090" s="188">
        <v>42478</v>
      </c>
      <c r="I2090" s="1" t="s">
        <v>3806</v>
      </c>
      <c r="J2090" s="2" t="s">
        <v>69</v>
      </c>
      <c r="K2090" s="1" t="s">
        <v>36</v>
      </c>
      <c r="L2090" s="1" t="s">
        <v>20</v>
      </c>
      <c r="M2090" s="1" t="s">
        <v>21</v>
      </c>
      <c r="N2090" s="1" t="s">
        <v>11</v>
      </c>
      <c r="O2090" s="7">
        <v>2730</v>
      </c>
      <c r="P2090" s="7">
        <v>0</v>
      </c>
      <c r="Q2090" s="7">
        <f t="shared" si="69"/>
        <v>2730</v>
      </c>
      <c r="R2090" s="6" t="s">
        <v>47</v>
      </c>
      <c r="S2090" s="5" t="s">
        <v>25</v>
      </c>
      <c r="T2090" s="5" t="s">
        <v>715</v>
      </c>
      <c r="U2090" s="5" t="s">
        <v>2386</v>
      </c>
      <c r="V2090" s="1" t="s">
        <v>56</v>
      </c>
      <c r="W2090" s="1" t="s">
        <v>3807</v>
      </c>
      <c r="X2090" s="1" t="s">
        <v>1667</v>
      </c>
      <c r="Y2090" s="1" t="s">
        <v>1668</v>
      </c>
      <c r="Z2090" s="4">
        <v>42478</v>
      </c>
      <c r="AA2090" s="1" t="s">
        <v>45</v>
      </c>
      <c r="AB2090" s="1" t="s">
        <v>3808</v>
      </c>
      <c r="AC2090" s="1" t="s">
        <v>3809</v>
      </c>
      <c r="AD2090" s="8"/>
    </row>
    <row r="2091" spans="2:30" outlineLevel="5" x14ac:dyDescent="0.25">
      <c r="B2091" s="3"/>
      <c r="C2091" s="1"/>
      <c r="D2091" s="1"/>
      <c r="E2091" s="1"/>
      <c r="F2091" s="1"/>
      <c r="G2091" s="1" t="s">
        <v>1842</v>
      </c>
      <c r="H2091" s="188">
        <v>42478</v>
      </c>
      <c r="I2091" s="1" t="s">
        <v>3810</v>
      </c>
      <c r="J2091" s="2" t="s">
        <v>69</v>
      </c>
      <c r="K2091" s="1" t="s">
        <v>36</v>
      </c>
      <c r="L2091" s="1" t="s">
        <v>20</v>
      </c>
      <c r="M2091" s="1" t="s">
        <v>21</v>
      </c>
      <c r="N2091" s="1" t="s">
        <v>11</v>
      </c>
      <c r="O2091" s="7">
        <v>1320</v>
      </c>
      <c r="P2091" s="7">
        <v>0</v>
      </c>
      <c r="Q2091" s="7">
        <f t="shared" si="69"/>
        <v>1320</v>
      </c>
      <c r="R2091" s="6" t="s">
        <v>47</v>
      </c>
      <c r="S2091" s="5" t="s">
        <v>25</v>
      </c>
      <c r="T2091" s="5" t="s">
        <v>716</v>
      </c>
      <c r="U2091" s="5" t="s">
        <v>2391</v>
      </c>
      <c r="V2091" s="1" t="s">
        <v>56</v>
      </c>
      <c r="W2091" s="1" t="s">
        <v>3811</v>
      </c>
      <c r="X2091" s="1" t="s">
        <v>1460</v>
      </c>
      <c r="Y2091" s="1" t="s">
        <v>1461</v>
      </c>
      <c r="Z2091" s="4">
        <v>42478</v>
      </c>
      <c r="AA2091" s="1" t="s">
        <v>45</v>
      </c>
      <c r="AB2091" s="1" t="s">
        <v>3812</v>
      </c>
      <c r="AC2091" s="1" t="s">
        <v>3813</v>
      </c>
      <c r="AD2091" s="8"/>
    </row>
    <row r="2092" spans="2:30" outlineLevel="5" x14ac:dyDescent="0.25">
      <c r="B2092" s="3"/>
      <c r="C2092" s="1"/>
      <c r="D2092" s="1"/>
      <c r="E2092" s="1"/>
      <c r="F2092" s="1"/>
      <c r="G2092" s="1" t="s">
        <v>1842</v>
      </c>
      <c r="H2092" s="188">
        <v>42479</v>
      </c>
      <c r="I2092" s="1" t="s">
        <v>1537</v>
      </c>
      <c r="J2092" s="2" t="s">
        <v>69</v>
      </c>
      <c r="K2092" s="1" t="s">
        <v>36</v>
      </c>
      <c r="L2092" s="1" t="s">
        <v>20</v>
      </c>
      <c r="M2092" s="1" t="s">
        <v>21</v>
      </c>
      <c r="N2092" s="1" t="s">
        <v>11</v>
      </c>
      <c r="O2092" s="7">
        <v>25000</v>
      </c>
      <c r="P2092" s="7">
        <v>0</v>
      </c>
      <c r="Q2092" s="7">
        <f t="shared" si="69"/>
        <v>25000</v>
      </c>
      <c r="R2092" s="6" t="s">
        <v>47</v>
      </c>
      <c r="S2092" s="5" t="s">
        <v>32</v>
      </c>
      <c r="T2092" s="5" t="s">
        <v>1788</v>
      </c>
      <c r="U2092" s="5" t="s">
        <v>1281</v>
      </c>
      <c r="V2092" s="1" t="s">
        <v>56</v>
      </c>
      <c r="W2092" s="1" t="s">
        <v>3814</v>
      </c>
      <c r="X2092" s="1" t="s">
        <v>1483</v>
      </c>
      <c r="Y2092" s="1" t="s">
        <v>1484</v>
      </c>
      <c r="Z2092" s="4">
        <v>42479</v>
      </c>
      <c r="AA2092" s="1" t="s">
        <v>45</v>
      </c>
      <c r="AB2092" s="1" t="s">
        <v>3815</v>
      </c>
      <c r="AC2092" s="1" t="s">
        <v>3816</v>
      </c>
      <c r="AD2092" s="8"/>
    </row>
    <row r="2093" spans="2:30" outlineLevel="5" x14ac:dyDescent="0.25">
      <c r="B2093" s="3"/>
      <c r="C2093" s="1"/>
      <c r="D2093" s="1"/>
      <c r="E2093" s="1"/>
      <c r="F2093" s="1"/>
      <c r="G2093" s="1" t="s">
        <v>1842</v>
      </c>
      <c r="H2093" s="188">
        <v>42482</v>
      </c>
      <c r="I2093" s="1" t="s">
        <v>3817</v>
      </c>
      <c r="J2093" s="2" t="s">
        <v>69</v>
      </c>
      <c r="K2093" s="1" t="s">
        <v>36</v>
      </c>
      <c r="L2093" s="1" t="s">
        <v>20</v>
      </c>
      <c r="M2093" s="1" t="s">
        <v>21</v>
      </c>
      <c r="N2093" s="1" t="s">
        <v>11</v>
      </c>
      <c r="O2093" s="7">
        <v>18160</v>
      </c>
      <c r="P2093" s="7">
        <v>0</v>
      </c>
      <c r="Q2093" s="7">
        <f t="shared" si="69"/>
        <v>18160</v>
      </c>
      <c r="R2093" s="6" t="s">
        <v>47</v>
      </c>
      <c r="S2093" s="5" t="s">
        <v>25</v>
      </c>
      <c r="T2093" s="5" t="s">
        <v>716</v>
      </c>
      <c r="U2093" s="5" t="s">
        <v>2391</v>
      </c>
      <c r="V2093" s="1" t="s">
        <v>56</v>
      </c>
      <c r="W2093" s="1" t="s">
        <v>3818</v>
      </c>
      <c r="X2093" s="1" t="s">
        <v>3819</v>
      </c>
      <c r="Y2093" s="1" t="s">
        <v>3820</v>
      </c>
      <c r="Z2093" s="4">
        <v>42482</v>
      </c>
      <c r="AA2093" s="1" t="s">
        <v>45</v>
      </c>
      <c r="AB2093" s="1" t="s">
        <v>3821</v>
      </c>
      <c r="AC2093" s="1" t="s">
        <v>3822</v>
      </c>
      <c r="AD2093" s="8"/>
    </row>
    <row r="2094" spans="2:30" outlineLevel="5" x14ac:dyDescent="0.25">
      <c r="B2094" s="3"/>
      <c r="C2094" s="1"/>
      <c r="D2094" s="1"/>
      <c r="E2094" s="1"/>
      <c r="F2094" s="1"/>
      <c r="G2094" s="1" t="s">
        <v>1842</v>
      </c>
      <c r="H2094" s="188">
        <v>42478</v>
      </c>
      <c r="I2094" s="1" t="s">
        <v>1490</v>
      </c>
      <c r="J2094" s="2" t="s">
        <v>69</v>
      </c>
      <c r="K2094" s="1" t="s">
        <v>36</v>
      </c>
      <c r="L2094" s="1" t="s">
        <v>20</v>
      </c>
      <c r="M2094" s="1" t="s">
        <v>21</v>
      </c>
      <c r="N2094" s="1" t="s">
        <v>11</v>
      </c>
      <c r="O2094" s="7">
        <v>420</v>
      </c>
      <c r="P2094" s="7">
        <v>0</v>
      </c>
      <c r="Q2094" s="7">
        <f t="shared" si="69"/>
        <v>420</v>
      </c>
      <c r="R2094" s="6" t="s">
        <v>47</v>
      </c>
      <c r="S2094" s="5" t="s">
        <v>32</v>
      </c>
      <c r="T2094" s="5" t="s">
        <v>1788</v>
      </c>
      <c r="U2094" s="5" t="s">
        <v>1281</v>
      </c>
      <c r="V2094" s="1" t="s">
        <v>56</v>
      </c>
      <c r="W2094" s="1" t="s">
        <v>3823</v>
      </c>
      <c r="X2094" s="1" t="s">
        <v>1458</v>
      </c>
      <c r="Y2094" s="1" t="s">
        <v>1459</v>
      </c>
      <c r="Z2094" s="4">
        <v>42478</v>
      </c>
      <c r="AA2094" s="1" t="s">
        <v>45</v>
      </c>
      <c r="AB2094" s="1" t="s">
        <v>3824</v>
      </c>
      <c r="AC2094" s="1" t="s">
        <v>3825</v>
      </c>
      <c r="AD2094" s="8"/>
    </row>
    <row r="2095" spans="2:30" outlineLevel="5" x14ac:dyDescent="0.25">
      <c r="B2095" s="3"/>
      <c r="C2095" s="1"/>
      <c r="D2095" s="1"/>
      <c r="E2095" s="1"/>
      <c r="F2095" s="1"/>
      <c r="G2095" s="1" t="s">
        <v>1842</v>
      </c>
      <c r="H2095" s="188">
        <v>42482</v>
      </c>
      <c r="I2095" s="1" t="s">
        <v>1595</v>
      </c>
      <c r="J2095" s="2" t="s">
        <v>69</v>
      </c>
      <c r="K2095" s="1" t="s">
        <v>36</v>
      </c>
      <c r="L2095" s="1" t="s">
        <v>20</v>
      </c>
      <c r="M2095" s="1" t="s">
        <v>21</v>
      </c>
      <c r="N2095" s="1" t="s">
        <v>11</v>
      </c>
      <c r="O2095" s="7">
        <v>3626</v>
      </c>
      <c r="P2095" s="7">
        <v>0</v>
      </c>
      <c r="Q2095" s="7">
        <f t="shared" si="69"/>
        <v>3626</v>
      </c>
      <c r="R2095" s="6" t="s">
        <v>47</v>
      </c>
      <c r="S2095" s="5" t="s">
        <v>25</v>
      </c>
      <c r="T2095" s="5" t="s">
        <v>716</v>
      </c>
      <c r="U2095" s="5" t="s">
        <v>2391</v>
      </c>
      <c r="V2095" s="1" t="s">
        <v>56</v>
      </c>
      <c r="W2095" s="1" t="s">
        <v>3826</v>
      </c>
      <c r="X2095" s="1" t="s">
        <v>3819</v>
      </c>
      <c r="Y2095" s="1" t="s">
        <v>3820</v>
      </c>
      <c r="Z2095" s="4">
        <v>42482</v>
      </c>
      <c r="AA2095" s="1" t="s">
        <v>45</v>
      </c>
      <c r="AB2095" s="1" t="s">
        <v>3827</v>
      </c>
      <c r="AC2095" s="1" t="s">
        <v>3828</v>
      </c>
      <c r="AD2095" s="8"/>
    </row>
    <row r="2096" spans="2:30" outlineLevel="5" x14ac:dyDescent="0.25">
      <c r="B2096" s="3"/>
      <c r="C2096" s="1"/>
      <c r="D2096" s="1"/>
      <c r="E2096" s="1"/>
      <c r="F2096" s="1"/>
      <c r="G2096" s="1" t="s">
        <v>1842</v>
      </c>
      <c r="H2096" s="188">
        <v>42478</v>
      </c>
      <c r="I2096" s="1" t="s">
        <v>1435</v>
      </c>
      <c r="J2096" s="2" t="s">
        <v>69</v>
      </c>
      <c r="K2096" s="1" t="s">
        <v>36</v>
      </c>
      <c r="L2096" s="1" t="s">
        <v>20</v>
      </c>
      <c r="M2096" s="1" t="s">
        <v>21</v>
      </c>
      <c r="N2096" s="1" t="s">
        <v>11</v>
      </c>
      <c r="O2096" s="7">
        <v>1020</v>
      </c>
      <c r="P2096" s="7">
        <v>0</v>
      </c>
      <c r="Q2096" s="7">
        <f t="shared" si="69"/>
        <v>1020</v>
      </c>
      <c r="R2096" s="6" t="s">
        <v>47</v>
      </c>
      <c r="S2096" s="5" t="s">
        <v>32</v>
      </c>
      <c r="T2096" s="5" t="s">
        <v>1788</v>
      </c>
      <c r="U2096" s="5" t="s">
        <v>1281</v>
      </c>
      <c r="V2096" s="1" t="s">
        <v>56</v>
      </c>
      <c r="W2096" s="1" t="s">
        <v>3829</v>
      </c>
      <c r="X2096" s="1" t="s">
        <v>2116</v>
      </c>
      <c r="Y2096" s="1" t="s">
        <v>2117</v>
      </c>
      <c r="Z2096" s="4">
        <v>42478</v>
      </c>
      <c r="AA2096" s="1" t="s">
        <v>45</v>
      </c>
      <c r="AB2096" s="1" t="s">
        <v>3830</v>
      </c>
      <c r="AC2096" s="1" t="s">
        <v>3831</v>
      </c>
      <c r="AD2096" s="8"/>
    </row>
    <row r="2097" spans="2:30" outlineLevel="5" x14ac:dyDescent="0.25">
      <c r="B2097" s="220"/>
      <c r="C2097" s="2"/>
      <c r="D2097" s="2"/>
      <c r="E2097" s="2"/>
      <c r="F2097" s="2"/>
      <c r="G2097" s="2"/>
      <c r="H2097" s="228"/>
      <c r="I2097" s="2"/>
      <c r="J2097" s="2" t="s">
        <v>69</v>
      </c>
      <c r="K2097" s="2"/>
      <c r="L2097" s="2"/>
      <c r="M2097" s="2"/>
      <c r="N2097" s="2"/>
      <c r="O2097" s="221"/>
      <c r="P2097" s="221"/>
      <c r="Q2097" s="221"/>
      <c r="R2097" s="222"/>
      <c r="S2097" s="223"/>
      <c r="T2097" s="223"/>
      <c r="U2097" s="223"/>
      <c r="V2097" s="2"/>
      <c r="W2097" s="2"/>
      <c r="X2097" s="2"/>
      <c r="Y2097" s="2"/>
      <c r="Z2097" s="224"/>
      <c r="AA2097" s="2"/>
      <c r="AB2097" s="2"/>
      <c r="AC2097" s="2"/>
      <c r="AD2097" s="225"/>
    </row>
    <row r="2098" spans="2:30" outlineLevel="4" x14ac:dyDescent="0.25">
      <c r="B2098" s="220"/>
      <c r="C2098" s="2"/>
      <c r="D2098" s="2"/>
      <c r="E2098" s="2"/>
      <c r="F2098" s="2" t="s">
        <v>1424</v>
      </c>
      <c r="G2098" s="2" t="s">
        <v>1425</v>
      </c>
      <c r="H2098" s="228"/>
      <c r="I2098" s="2"/>
      <c r="J2098" s="2" t="s">
        <v>69</v>
      </c>
      <c r="K2098" s="2"/>
      <c r="L2098" s="2"/>
      <c r="M2098" s="2"/>
      <c r="N2098" s="2"/>
      <c r="O2098" s="221">
        <f>SUM(O2099:O2142)</f>
        <v>211852.63999999998</v>
      </c>
      <c r="P2098" s="221">
        <f>SUM(P2099:P2142)</f>
        <v>0</v>
      </c>
      <c r="Q2098" s="221">
        <f t="shared" ref="Q2098:Q2141" si="70">O2098-P2098</f>
        <v>211852.63999999998</v>
      </c>
      <c r="R2098" s="222"/>
      <c r="S2098" s="223"/>
      <c r="T2098" s="223"/>
      <c r="U2098" s="223"/>
      <c r="V2098" s="2"/>
      <c r="W2098" s="2"/>
      <c r="X2098" s="2"/>
      <c r="Y2098" s="2"/>
      <c r="Z2098" s="224"/>
      <c r="AA2098" s="2"/>
      <c r="AB2098" s="2"/>
      <c r="AC2098" s="2"/>
      <c r="AD2098" s="225"/>
    </row>
    <row r="2099" spans="2:30" outlineLevel="5" x14ac:dyDescent="0.25">
      <c r="B2099" s="3"/>
      <c r="C2099" s="1"/>
      <c r="D2099" s="1"/>
      <c r="E2099" s="1"/>
      <c r="F2099" s="1"/>
      <c r="G2099" s="1" t="s">
        <v>1842</v>
      </c>
      <c r="H2099" s="188">
        <v>42520</v>
      </c>
      <c r="I2099" s="1" t="s">
        <v>3832</v>
      </c>
      <c r="J2099" s="2" t="s">
        <v>69</v>
      </c>
      <c r="K2099" s="1" t="s">
        <v>36</v>
      </c>
      <c r="L2099" s="1" t="s">
        <v>20</v>
      </c>
      <c r="M2099" s="1" t="s">
        <v>21</v>
      </c>
      <c r="N2099" s="1" t="s">
        <v>11</v>
      </c>
      <c r="O2099" s="7">
        <v>16640</v>
      </c>
      <c r="P2099" s="7">
        <v>0</v>
      </c>
      <c r="Q2099" s="7">
        <f t="shared" si="70"/>
        <v>16640</v>
      </c>
      <c r="R2099" s="6" t="s">
        <v>47</v>
      </c>
      <c r="S2099" s="5" t="s">
        <v>25</v>
      </c>
      <c r="T2099" s="5" t="s">
        <v>716</v>
      </c>
      <c r="U2099" s="5" t="s">
        <v>2391</v>
      </c>
      <c r="V2099" s="1" t="s">
        <v>56</v>
      </c>
      <c r="W2099" s="1" t="s">
        <v>1512</v>
      </c>
      <c r="X2099" s="1" t="s">
        <v>3833</v>
      </c>
      <c r="Y2099" s="1" t="s">
        <v>3834</v>
      </c>
      <c r="Z2099" s="4">
        <v>42520</v>
      </c>
      <c r="AA2099" s="1" t="s">
        <v>45</v>
      </c>
      <c r="AB2099" s="1" t="s">
        <v>3835</v>
      </c>
      <c r="AC2099" s="1" t="s">
        <v>3836</v>
      </c>
      <c r="AD2099" s="8"/>
    </row>
    <row r="2100" spans="2:30" outlineLevel="5" x14ac:dyDescent="0.25">
      <c r="B2100" s="3"/>
      <c r="C2100" s="1"/>
      <c r="D2100" s="1"/>
      <c r="E2100" s="1"/>
      <c r="F2100" s="1"/>
      <c r="G2100" s="1" t="s">
        <v>1842</v>
      </c>
      <c r="H2100" s="188">
        <v>42502</v>
      </c>
      <c r="I2100" s="1" t="s">
        <v>3837</v>
      </c>
      <c r="J2100" s="2" t="s">
        <v>69</v>
      </c>
      <c r="K2100" s="1" t="s">
        <v>36</v>
      </c>
      <c r="L2100" s="1" t="s">
        <v>20</v>
      </c>
      <c r="M2100" s="1" t="s">
        <v>21</v>
      </c>
      <c r="N2100" s="1" t="s">
        <v>11</v>
      </c>
      <c r="O2100" s="7">
        <v>29380</v>
      </c>
      <c r="P2100" s="7">
        <v>0</v>
      </c>
      <c r="Q2100" s="7">
        <f t="shared" si="70"/>
        <v>29380</v>
      </c>
      <c r="R2100" s="6" t="s">
        <v>47</v>
      </c>
      <c r="S2100" s="5" t="s">
        <v>32</v>
      </c>
      <c r="T2100" s="5" t="s">
        <v>1788</v>
      </c>
      <c r="U2100" s="5" t="s">
        <v>1281</v>
      </c>
      <c r="V2100" s="1" t="s">
        <v>56</v>
      </c>
      <c r="W2100" s="1" t="s">
        <v>3838</v>
      </c>
      <c r="X2100" s="1" t="s">
        <v>1467</v>
      </c>
      <c r="Y2100" s="1" t="s">
        <v>1468</v>
      </c>
      <c r="Z2100" s="4">
        <v>42502</v>
      </c>
      <c r="AA2100" s="1" t="s">
        <v>45</v>
      </c>
      <c r="AB2100" s="1" t="s">
        <v>3839</v>
      </c>
      <c r="AC2100" s="1" t="s">
        <v>3840</v>
      </c>
      <c r="AD2100" s="8"/>
    </row>
    <row r="2101" spans="2:30" outlineLevel="5" x14ac:dyDescent="0.25">
      <c r="B2101" s="3"/>
      <c r="C2101" s="1"/>
      <c r="D2101" s="1"/>
      <c r="E2101" s="1"/>
      <c r="F2101" s="1"/>
      <c r="G2101" s="1" t="s">
        <v>1842</v>
      </c>
      <c r="H2101" s="188">
        <v>42501</v>
      </c>
      <c r="I2101" s="1" t="s">
        <v>3841</v>
      </c>
      <c r="J2101" s="2" t="s">
        <v>69</v>
      </c>
      <c r="K2101" s="1" t="s">
        <v>36</v>
      </c>
      <c r="L2101" s="1" t="s">
        <v>20</v>
      </c>
      <c r="M2101" s="1" t="s">
        <v>21</v>
      </c>
      <c r="N2101" s="1" t="s">
        <v>11</v>
      </c>
      <c r="O2101" s="7">
        <v>2250</v>
      </c>
      <c r="P2101" s="7">
        <v>0</v>
      </c>
      <c r="Q2101" s="7">
        <f t="shared" si="70"/>
        <v>2250</v>
      </c>
      <c r="R2101" s="6" t="s">
        <v>47</v>
      </c>
      <c r="S2101" s="5" t="s">
        <v>25</v>
      </c>
      <c r="T2101" s="5" t="s">
        <v>715</v>
      </c>
      <c r="U2101" s="5" t="s">
        <v>2386</v>
      </c>
      <c r="V2101" s="1" t="s">
        <v>56</v>
      </c>
      <c r="W2101" s="1" t="s">
        <v>3842</v>
      </c>
      <c r="X2101" s="1" t="s">
        <v>1800</v>
      </c>
      <c r="Y2101" s="1" t="s">
        <v>1801</v>
      </c>
      <c r="Z2101" s="4">
        <v>42501</v>
      </c>
      <c r="AA2101" s="1" t="s">
        <v>45</v>
      </c>
      <c r="AB2101" s="1" t="s">
        <v>3843</v>
      </c>
      <c r="AC2101" s="1" t="s">
        <v>3844</v>
      </c>
      <c r="AD2101" s="8"/>
    </row>
    <row r="2102" spans="2:30" outlineLevel="5" x14ac:dyDescent="0.25">
      <c r="B2102" s="3"/>
      <c r="C2102" s="1"/>
      <c r="D2102" s="1"/>
      <c r="E2102" s="1"/>
      <c r="F2102" s="1"/>
      <c r="G2102" s="1" t="s">
        <v>1842</v>
      </c>
      <c r="H2102" s="188">
        <v>42494</v>
      </c>
      <c r="I2102" s="1" t="s">
        <v>3845</v>
      </c>
      <c r="J2102" s="2" t="s">
        <v>69</v>
      </c>
      <c r="K2102" s="1" t="s">
        <v>36</v>
      </c>
      <c r="L2102" s="1" t="s">
        <v>20</v>
      </c>
      <c r="M2102" s="1" t="s">
        <v>21</v>
      </c>
      <c r="N2102" s="1" t="s">
        <v>11</v>
      </c>
      <c r="O2102" s="7">
        <v>7360</v>
      </c>
      <c r="P2102" s="7">
        <v>0</v>
      </c>
      <c r="Q2102" s="7">
        <f t="shared" si="70"/>
        <v>7360</v>
      </c>
      <c r="R2102" s="6" t="s">
        <v>47</v>
      </c>
      <c r="S2102" s="5" t="s">
        <v>25</v>
      </c>
      <c r="T2102" s="5" t="s">
        <v>715</v>
      </c>
      <c r="U2102" s="5" t="s">
        <v>2386</v>
      </c>
      <c r="V2102" s="1" t="s">
        <v>56</v>
      </c>
      <c r="W2102" s="1" t="s">
        <v>3846</v>
      </c>
      <c r="X2102" s="1" t="s">
        <v>1797</v>
      </c>
      <c r="Y2102" s="1" t="s">
        <v>1798</v>
      </c>
      <c r="Z2102" s="4">
        <v>42494</v>
      </c>
      <c r="AA2102" s="1" t="s">
        <v>1472</v>
      </c>
      <c r="AB2102" s="1" t="s">
        <v>1722</v>
      </c>
      <c r="AC2102" s="1" t="s">
        <v>3847</v>
      </c>
      <c r="AD2102" s="8"/>
    </row>
    <row r="2103" spans="2:30" outlineLevel="5" x14ac:dyDescent="0.25">
      <c r="B2103" s="3"/>
      <c r="C2103" s="1"/>
      <c r="D2103" s="1"/>
      <c r="E2103" s="1"/>
      <c r="F2103" s="1"/>
      <c r="G2103" s="1" t="s">
        <v>1842</v>
      </c>
      <c r="H2103" s="188">
        <v>42494</v>
      </c>
      <c r="I2103" s="1" t="s">
        <v>3848</v>
      </c>
      <c r="J2103" s="2" t="s">
        <v>69</v>
      </c>
      <c r="K2103" s="1" t="s">
        <v>36</v>
      </c>
      <c r="L2103" s="1" t="s">
        <v>20</v>
      </c>
      <c r="M2103" s="1" t="s">
        <v>21</v>
      </c>
      <c r="N2103" s="1" t="s">
        <v>11</v>
      </c>
      <c r="O2103" s="7">
        <v>2197.5</v>
      </c>
      <c r="P2103" s="7">
        <v>0</v>
      </c>
      <c r="Q2103" s="7">
        <f t="shared" si="70"/>
        <v>2197.5</v>
      </c>
      <c r="R2103" s="6" t="s">
        <v>47</v>
      </c>
      <c r="S2103" s="5" t="s">
        <v>25</v>
      </c>
      <c r="T2103" s="5" t="s">
        <v>715</v>
      </c>
      <c r="U2103" s="5" t="s">
        <v>2386</v>
      </c>
      <c r="V2103" s="1" t="s">
        <v>56</v>
      </c>
      <c r="W2103" s="1" t="s">
        <v>3849</v>
      </c>
      <c r="X2103" s="1" t="s">
        <v>1797</v>
      </c>
      <c r="Y2103" s="1" t="s">
        <v>1798</v>
      </c>
      <c r="Z2103" s="4">
        <v>42494</v>
      </c>
      <c r="AA2103" s="1" t="s">
        <v>1472</v>
      </c>
      <c r="AB2103" s="1" t="s">
        <v>3850</v>
      </c>
      <c r="AC2103" s="1" t="s">
        <v>3851</v>
      </c>
      <c r="AD2103" s="8"/>
    </row>
    <row r="2104" spans="2:30" outlineLevel="5" x14ac:dyDescent="0.25">
      <c r="B2104" s="3"/>
      <c r="C2104" s="1"/>
      <c r="D2104" s="1"/>
      <c r="E2104" s="1"/>
      <c r="F2104" s="1"/>
      <c r="G2104" s="1" t="s">
        <v>1842</v>
      </c>
      <c r="H2104" s="188">
        <v>42499</v>
      </c>
      <c r="I2104" s="1" t="s">
        <v>3852</v>
      </c>
      <c r="J2104" s="2" t="s">
        <v>69</v>
      </c>
      <c r="K2104" s="1" t="s">
        <v>36</v>
      </c>
      <c r="L2104" s="1" t="s">
        <v>20</v>
      </c>
      <c r="M2104" s="1" t="s">
        <v>21</v>
      </c>
      <c r="N2104" s="1" t="s">
        <v>11</v>
      </c>
      <c r="O2104" s="7">
        <v>940</v>
      </c>
      <c r="P2104" s="7">
        <v>0</v>
      </c>
      <c r="Q2104" s="7">
        <f t="shared" si="70"/>
        <v>940</v>
      </c>
      <c r="R2104" s="6" t="s">
        <v>47</v>
      </c>
      <c r="S2104" s="5" t="s">
        <v>32</v>
      </c>
      <c r="T2104" s="5" t="s">
        <v>1788</v>
      </c>
      <c r="U2104" s="5" t="s">
        <v>1281</v>
      </c>
      <c r="V2104" s="1" t="s">
        <v>56</v>
      </c>
      <c r="W2104" s="1" t="s">
        <v>3853</v>
      </c>
      <c r="X2104" s="1" t="s">
        <v>1498</v>
      </c>
      <c r="Y2104" s="1" t="s">
        <v>1499</v>
      </c>
      <c r="Z2104" s="4">
        <v>42499</v>
      </c>
      <c r="AA2104" s="1" t="s">
        <v>45</v>
      </c>
      <c r="AB2104" s="1" t="s">
        <v>3854</v>
      </c>
      <c r="AC2104" s="1" t="s">
        <v>3855</v>
      </c>
      <c r="AD2104" s="8"/>
    </row>
    <row r="2105" spans="2:30" outlineLevel="5" x14ac:dyDescent="0.25">
      <c r="B2105" s="3"/>
      <c r="C2105" s="1"/>
      <c r="D2105" s="1"/>
      <c r="E2105" s="1"/>
      <c r="F2105" s="1"/>
      <c r="G2105" s="1" t="s">
        <v>1842</v>
      </c>
      <c r="H2105" s="188">
        <v>42495</v>
      </c>
      <c r="I2105" s="1" t="s">
        <v>3856</v>
      </c>
      <c r="J2105" s="2" t="s">
        <v>69</v>
      </c>
      <c r="K2105" s="1" t="s">
        <v>36</v>
      </c>
      <c r="L2105" s="1" t="s">
        <v>20</v>
      </c>
      <c r="M2105" s="1" t="s">
        <v>21</v>
      </c>
      <c r="N2105" s="1" t="s">
        <v>11</v>
      </c>
      <c r="O2105" s="7">
        <v>2742</v>
      </c>
      <c r="P2105" s="7">
        <v>0</v>
      </c>
      <c r="Q2105" s="7">
        <f t="shared" si="70"/>
        <v>2742</v>
      </c>
      <c r="R2105" s="6" t="s">
        <v>47</v>
      </c>
      <c r="S2105" s="5" t="s">
        <v>25</v>
      </c>
      <c r="T2105" s="5" t="s">
        <v>716</v>
      </c>
      <c r="U2105" s="5" t="s">
        <v>2391</v>
      </c>
      <c r="V2105" s="1" t="s">
        <v>56</v>
      </c>
      <c r="W2105" s="1" t="s">
        <v>3857</v>
      </c>
      <c r="X2105" s="1" t="s">
        <v>1460</v>
      </c>
      <c r="Y2105" s="1" t="s">
        <v>1461</v>
      </c>
      <c r="Z2105" s="4">
        <v>42495</v>
      </c>
      <c r="AA2105" s="1" t="s">
        <v>45</v>
      </c>
      <c r="AB2105" s="1" t="s">
        <v>3858</v>
      </c>
      <c r="AC2105" s="1" t="s">
        <v>3859</v>
      </c>
      <c r="AD2105" s="8"/>
    </row>
    <row r="2106" spans="2:30" outlineLevel="5" x14ac:dyDescent="0.25">
      <c r="B2106" s="3"/>
      <c r="C2106" s="1"/>
      <c r="D2106" s="1"/>
      <c r="E2106" s="1"/>
      <c r="F2106" s="1"/>
      <c r="G2106" s="1" t="s">
        <v>1842</v>
      </c>
      <c r="H2106" s="188">
        <v>42499</v>
      </c>
      <c r="I2106" s="1" t="s">
        <v>3860</v>
      </c>
      <c r="J2106" s="2" t="s">
        <v>69</v>
      </c>
      <c r="K2106" s="1" t="s">
        <v>36</v>
      </c>
      <c r="L2106" s="1" t="s">
        <v>20</v>
      </c>
      <c r="M2106" s="1" t="s">
        <v>21</v>
      </c>
      <c r="N2106" s="1" t="s">
        <v>11</v>
      </c>
      <c r="O2106" s="7">
        <v>1800</v>
      </c>
      <c r="P2106" s="7">
        <v>0</v>
      </c>
      <c r="Q2106" s="7">
        <f t="shared" si="70"/>
        <v>1800</v>
      </c>
      <c r="R2106" s="6" t="s">
        <v>47</v>
      </c>
      <c r="S2106" s="5" t="s">
        <v>32</v>
      </c>
      <c r="T2106" s="5" t="s">
        <v>1788</v>
      </c>
      <c r="U2106" s="5" t="s">
        <v>1281</v>
      </c>
      <c r="V2106" s="1" t="s">
        <v>56</v>
      </c>
      <c r="W2106" s="1" t="s">
        <v>3861</v>
      </c>
      <c r="X2106" s="1" t="s">
        <v>1501</v>
      </c>
      <c r="Y2106" s="1" t="s">
        <v>1502</v>
      </c>
      <c r="Z2106" s="4">
        <v>42499</v>
      </c>
      <c r="AA2106" s="1" t="s">
        <v>45</v>
      </c>
      <c r="AB2106" s="1" t="s">
        <v>3862</v>
      </c>
      <c r="AC2106" s="1" t="s">
        <v>3863</v>
      </c>
      <c r="AD2106" s="8"/>
    </row>
    <row r="2107" spans="2:30" outlineLevel="5" x14ac:dyDescent="0.25">
      <c r="B2107" s="3"/>
      <c r="C2107" s="1"/>
      <c r="D2107" s="1"/>
      <c r="E2107" s="1"/>
      <c r="F2107" s="1"/>
      <c r="G2107" s="1" t="s">
        <v>1842</v>
      </c>
      <c r="H2107" s="188">
        <v>42508</v>
      </c>
      <c r="I2107" s="1" t="s">
        <v>3864</v>
      </c>
      <c r="J2107" s="2" t="s">
        <v>69</v>
      </c>
      <c r="K2107" s="1" t="s">
        <v>36</v>
      </c>
      <c r="L2107" s="1" t="s">
        <v>20</v>
      </c>
      <c r="M2107" s="1" t="s">
        <v>21</v>
      </c>
      <c r="N2107" s="1" t="s">
        <v>11</v>
      </c>
      <c r="O2107" s="7">
        <v>12900</v>
      </c>
      <c r="P2107" s="7">
        <v>0</v>
      </c>
      <c r="Q2107" s="7">
        <f t="shared" si="70"/>
        <v>12900</v>
      </c>
      <c r="R2107" s="6" t="s">
        <v>47</v>
      </c>
      <c r="S2107" s="5" t="s">
        <v>25</v>
      </c>
      <c r="T2107" s="5" t="s">
        <v>716</v>
      </c>
      <c r="U2107" s="5" t="s">
        <v>2391</v>
      </c>
      <c r="V2107" s="1" t="s">
        <v>56</v>
      </c>
      <c r="W2107" s="1" t="s">
        <v>3865</v>
      </c>
      <c r="X2107" s="1" t="s">
        <v>1460</v>
      </c>
      <c r="Y2107" s="1" t="s">
        <v>1461</v>
      </c>
      <c r="Z2107" s="4">
        <v>42508</v>
      </c>
      <c r="AA2107" s="1" t="s">
        <v>45</v>
      </c>
      <c r="AB2107" s="1" t="s">
        <v>3866</v>
      </c>
      <c r="AC2107" s="1" t="s">
        <v>3867</v>
      </c>
      <c r="AD2107" s="8"/>
    </row>
    <row r="2108" spans="2:30" outlineLevel="5" x14ac:dyDescent="0.25">
      <c r="B2108" s="3"/>
      <c r="C2108" s="1"/>
      <c r="D2108" s="1"/>
      <c r="E2108" s="1"/>
      <c r="F2108" s="1"/>
      <c r="G2108" s="1" t="s">
        <v>1842</v>
      </c>
      <c r="H2108" s="188">
        <v>42496</v>
      </c>
      <c r="I2108" s="1" t="s">
        <v>3868</v>
      </c>
      <c r="J2108" s="2" t="s">
        <v>69</v>
      </c>
      <c r="K2108" s="1" t="s">
        <v>36</v>
      </c>
      <c r="L2108" s="1" t="s">
        <v>20</v>
      </c>
      <c r="M2108" s="1" t="s">
        <v>21</v>
      </c>
      <c r="N2108" s="1" t="s">
        <v>11</v>
      </c>
      <c r="O2108" s="7">
        <v>11044</v>
      </c>
      <c r="P2108" s="7">
        <v>0</v>
      </c>
      <c r="Q2108" s="7">
        <f t="shared" si="70"/>
        <v>11044</v>
      </c>
      <c r="R2108" s="6" t="s">
        <v>47</v>
      </c>
      <c r="S2108" s="5" t="s">
        <v>25</v>
      </c>
      <c r="T2108" s="5" t="s">
        <v>715</v>
      </c>
      <c r="U2108" s="5" t="s">
        <v>2386</v>
      </c>
      <c r="V2108" s="1" t="s">
        <v>56</v>
      </c>
      <c r="W2108" s="1" t="s">
        <v>3869</v>
      </c>
      <c r="X2108" s="1" t="s">
        <v>1720</v>
      </c>
      <c r="Y2108" s="1" t="s">
        <v>1721</v>
      </c>
      <c r="Z2108" s="4">
        <v>42496</v>
      </c>
      <c r="AA2108" s="1" t="s">
        <v>45</v>
      </c>
      <c r="AB2108" s="1" t="s">
        <v>3870</v>
      </c>
      <c r="AC2108" s="1" t="s">
        <v>3871</v>
      </c>
      <c r="AD2108" s="8"/>
    </row>
    <row r="2109" spans="2:30" outlineLevel="5" x14ac:dyDescent="0.25">
      <c r="B2109" s="3"/>
      <c r="C2109" s="1"/>
      <c r="D2109" s="1"/>
      <c r="E2109" s="1"/>
      <c r="F2109" s="1"/>
      <c r="G2109" s="1" t="s">
        <v>1842</v>
      </c>
      <c r="H2109" s="188">
        <v>42493</v>
      </c>
      <c r="I2109" s="1" t="s">
        <v>3872</v>
      </c>
      <c r="J2109" s="2" t="s">
        <v>69</v>
      </c>
      <c r="K2109" s="1" t="s">
        <v>36</v>
      </c>
      <c r="L2109" s="1" t="s">
        <v>20</v>
      </c>
      <c r="M2109" s="1" t="s">
        <v>21</v>
      </c>
      <c r="N2109" s="1" t="s">
        <v>11</v>
      </c>
      <c r="O2109" s="7">
        <v>1040</v>
      </c>
      <c r="P2109" s="7">
        <v>0</v>
      </c>
      <c r="Q2109" s="7">
        <f t="shared" si="70"/>
        <v>1040</v>
      </c>
      <c r="R2109" s="6" t="s">
        <v>47</v>
      </c>
      <c r="S2109" s="5" t="s">
        <v>25</v>
      </c>
      <c r="T2109" s="5" t="s">
        <v>716</v>
      </c>
      <c r="U2109" s="5" t="s">
        <v>2391</v>
      </c>
      <c r="V2109" s="1" t="s">
        <v>56</v>
      </c>
      <c r="W2109" s="1" t="s">
        <v>3873</v>
      </c>
      <c r="X2109" s="1" t="s">
        <v>1458</v>
      </c>
      <c r="Y2109" s="1" t="s">
        <v>1459</v>
      </c>
      <c r="Z2109" s="4">
        <v>42493</v>
      </c>
      <c r="AA2109" s="1" t="s">
        <v>45</v>
      </c>
      <c r="AB2109" s="1" t="s">
        <v>3874</v>
      </c>
      <c r="AC2109" s="1" t="s">
        <v>3875</v>
      </c>
      <c r="AD2109" s="8"/>
    </row>
    <row r="2110" spans="2:30" outlineLevel="5" x14ac:dyDescent="0.25">
      <c r="B2110" s="3"/>
      <c r="C2110" s="1"/>
      <c r="D2110" s="1"/>
      <c r="E2110" s="1"/>
      <c r="F2110" s="1"/>
      <c r="G2110" s="1" t="s">
        <v>1842</v>
      </c>
      <c r="H2110" s="188">
        <v>42495</v>
      </c>
      <c r="I2110" s="1" t="s">
        <v>3876</v>
      </c>
      <c r="J2110" s="2" t="s">
        <v>69</v>
      </c>
      <c r="K2110" s="1" t="s">
        <v>36</v>
      </c>
      <c r="L2110" s="1" t="s">
        <v>20</v>
      </c>
      <c r="M2110" s="1" t="s">
        <v>21</v>
      </c>
      <c r="N2110" s="1" t="s">
        <v>11</v>
      </c>
      <c r="O2110" s="7">
        <v>312</v>
      </c>
      <c r="P2110" s="7">
        <v>0</v>
      </c>
      <c r="Q2110" s="7">
        <f t="shared" si="70"/>
        <v>312</v>
      </c>
      <c r="R2110" s="6" t="s">
        <v>47</v>
      </c>
      <c r="S2110" s="5" t="s">
        <v>25</v>
      </c>
      <c r="T2110" s="5" t="s">
        <v>716</v>
      </c>
      <c r="U2110" s="5" t="s">
        <v>2391</v>
      </c>
      <c r="V2110" s="1" t="s">
        <v>56</v>
      </c>
      <c r="W2110" s="1" t="s">
        <v>3877</v>
      </c>
      <c r="X2110" s="1" t="s">
        <v>1460</v>
      </c>
      <c r="Y2110" s="1" t="s">
        <v>1461</v>
      </c>
      <c r="Z2110" s="4">
        <v>42495</v>
      </c>
      <c r="AA2110" s="1" t="s">
        <v>45</v>
      </c>
      <c r="AB2110" s="1" t="s">
        <v>3878</v>
      </c>
      <c r="AC2110" s="1" t="s">
        <v>3879</v>
      </c>
      <c r="AD2110" s="8"/>
    </row>
    <row r="2111" spans="2:30" outlineLevel="5" x14ac:dyDescent="0.25">
      <c r="B2111" s="3"/>
      <c r="C2111" s="1"/>
      <c r="D2111" s="1"/>
      <c r="E2111" s="1"/>
      <c r="F2111" s="1"/>
      <c r="G2111" s="1" t="s">
        <v>1842</v>
      </c>
      <c r="H2111" s="188">
        <v>42495</v>
      </c>
      <c r="I2111" s="1" t="s">
        <v>3880</v>
      </c>
      <c r="J2111" s="2" t="s">
        <v>69</v>
      </c>
      <c r="K2111" s="1" t="s">
        <v>36</v>
      </c>
      <c r="L2111" s="1" t="s">
        <v>20</v>
      </c>
      <c r="M2111" s="1" t="s">
        <v>21</v>
      </c>
      <c r="N2111" s="1" t="s">
        <v>11</v>
      </c>
      <c r="O2111" s="7">
        <v>915</v>
      </c>
      <c r="P2111" s="7">
        <v>0</v>
      </c>
      <c r="Q2111" s="7">
        <f t="shared" si="70"/>
        <v>915</v>
      </c>
      <c r="R2111" s="6" t="s">
        <v>47</v>
      </c>
      <c r="S2111" s="5" t="s">
        <v>25</v>
      </c>
      <c r="T2111" s="5" t="s">
        <v>715</v>
      </c>
      <c r="U2111" s="5" t="s">
        <v>2386</v>
      </c>
      <c r="V2111" s="1" t="s">
        <v>56</v>
      </c>
      <c r="W2111" s="1" t="s">
        <v>3881</v>
      </c>
      <c r="X2111" s="1" t="s">
        <v>1683</v>
      </c>
      <c r="Y2111" s="1" t="s">
        <v>1684</v>
      </c>
      <c r="Z2111" s="4">
        <v>42495</v>
      </c>
      <c r="AA2111" s="1" t="s">
        <v>45</v>
      </c>
      <c r="AB2111" s="1" t="s">
        <v>3882</v>
      </c>
      <c r="AC2111" s="1" t="s">
        <v>3883</v>
      </c>
      <c r="AD2111" s="8"/>
    </row>
    <row r="2112" spans="2:30" outlineLevel="5" x14ac:dyDescent="0.25">
      <c r="B2112" s="3"/>
      <c r="C2112" s="1"/>
      <c r="D2112" s="1"/>
      <c r="E2112" s="1"/>
      <c r="F2112" s="1"/>
      <c r="G2112" s="1" t="s">
        <v>1842</v>
      </c>
      <c r="H2112" s="188">
        <v>42514</v>
      </c>
      <c r="I2112" s="1" t="s">
        <v>3884</v>
      </c>
      <c r="J2112" s="2" t="s">
        <v>69</v>
      </c>
      <c r="K2112" s="1" t="s">
        <v>36</v>
      </c>
      <c r="L2112" s="1" t="s">
        <v>20</v>
      </c>
      <c r="M2112" s="1" t="s">
        <v>21</v>
      </c>
      <c r="N2112" s="1" t="s">
        <v>11</v>
      </c>
      <c r="O2112" s="7">
        <v>490</v>
      </c>
      <c r="P2112" s="7">
        <v>0</v>
      </c>
      <c r="Q2112" s="7">
        <f t="shared" si="70"/>
        <v>490</v>
      </c>
      <c r="R2112" s="6" t="s">
        <v>47</v>
      </c>
      <c r="S2112" s="5" t="s">
        <v>25</v>
      </c>
      <c r="T2112" s="5" t="s">
        <v>716</v>
      </c>
      <c r="U2112" s="5" t="s">
        <v>2391</v>
      </c>
      <c r="V2112" s="1" t="s">
        <v>56</v>
      </c>
      <c r="W2112" s="1" t="s">
        <v>3885</v>
      </c>
      <c r="X2112" s="1" t="s">
        <v>1510</v>
      </c>
      <c r="Y2112" s="1" t="s">
        <v>1511</v>
      </c>
      <c r="Z2112" s="4">
        <v>42514</v>
      </c>
      <c r="AA2112" s="1" t="s">
        <v>45</v>
      </c>
      <c r="AB2112" s="1" t="s">
        <v>3886</v>
      </c>
      <c r="AC2112" s="1" t="s">
        <v>3887</v>
      </c>
      <c r="AD2112" s="8"/>
    </row>
    <row r="2113" spans="2:30" outlineLevel="5" x14ac:dyDescent="0.25">
      <c r="B2113" s="3"/>
      <c r="C2113" s="1"/>
      <c r="D2113" s="1"/>
      <c r="E2113" s="1"/>
      <c r="F2113" s="1"/>
      <c r="G2113" s="1" t="s">
        <v>1842</v>
      </c>
      <c r="H2113" s="188">
        <v>42495</v>
      </c>
      <c r="I2113" s="1" t="s">
        <v>3888</v>
      </c>
      <c r="J2113" s="2" t="s">
        <v>69</v>
      </c>
      <c r="K2113" s="1" t="s">
        <v>36</v>
      </c>
      <c r="L2113" s="1" t="s">
        <v>20</v>
      </c>
      <c r="M2113" s="1" t="s">
        <v>21</v>
      </c>
      <c r="N2113" s="1" t="s">
        <v>11</v>
      </c>
      <c r="O2113" s="7">
        <v>360</v>
      </c>
      <c r="P2113" s="7">
        <v>0</v>
      </c>
      <c r="Q2113" s="7">
        <f t="shared" si="70"/>
        <v>360</v>
      </c>
      <c r="R2113" s="6" t="s">
        <v>47</v>
      </c>
      <c r="S2113" s="5" t="s">
        <v>25</v>
      </c>
      <c r="T2113" s="5" t="s">
        <v>716</v>
      </c>
      <c r="U2113" s="5" t="s">
        <v>2391</v>
      </c>
      <c r="V2113" s="1" t="s">
        <v>56</v>
      </c>
      <c r="W2113" s="1" t="s">
        <v>3889</v>
      </c>
      <c r="X2113" s="1" t="s">
        <v>1460</v>
      </c>
      <c r="Y2113" s="1" t="s">
        <v>1461</v>
      </c>
      <c r="Z2113" s="4">
        <v>42495</v>
      </c>
      <c r="AA2113" s="1" t="s">
        <v>45</v>
      </c>
      <c r="AB2113" s="1" t="s">
        <v>3890</v>
      </c>
      <c r="AC2113" s="1" t="s">
        <v>1685</v>
      </c>
      <c r="AD2113" s="8"/>
    </row>
    <row r="2114" spans="2:30" outlineLevel="5" x14ac:dyDescent="0.25">
      <c r="B2114" s="3"/>
      <c r="C2114" s="1"/>
      <c r="D2114" s="1"/>
      <c r="E2114" s="1"/>
      <c r="F2114" s="1"/>
      <c r="G2114" s="1" t="s">
        <v>1842</v>
      </c>
      <c r="H2114" s="188">
        <v>42495</v>
      </c>
      <c r="I2114" s="1" t="s">
        <v>3891</v>
      </c>
      <c r="J2114" s="2" t="s">
        <v>69</v>
      </c>
      <c r="K2114" s="1" t="s">
        <v>36</v>
      </c>
      <c r="L2114" s="1" t="s">
        <v>20</v>
      </c>
      <c r="M2114" s="1" t="s">
        <v>21</v>
      </c>
      <c r="N2114" s="1" t="s">
        <v>11</v>
      </c>
      <c r="O2114" s="7">
        <v>766</v>
      </c>
      <c r="P2114" s="7">
        <v>0</v>
      </c>
      <c r="Q2114" s="7">
        <f t="shared" si="70"/>
        <v>766</v>
      </c>
      <c r="R2114" s="6" t="s">
        <v>47</v>
      </c>
      <c r="S2114" s="5" t="s">
        <v>25</v>
      </c>
      <c r="T2114" s="5" t="s">
        <v>716</v>
      </c>
      <c r="U2114" s="5" t="s">
        <v>2391</v>
      </c>
      <c r="V2114" s="1" t="s">
        <v>56</v>
      </c>
      <c r="W2114" s="1" t="s">
        <v>3892</v>
      </c>
      <c r="X2114" s="1" t="s">
        <v>1460</v>
      </c>
      <c r="Y2114" s="1" t="s">
        <v>1461</v>
      </c>
      <c r="Z2114" s="4">
        <v>42495</v>
      </c>
      <c r="AA2114" s="1" t="s">
        <v>45</v>
      </c>
      <c r="AB2114" s="1" t="s">
        <v>3893</v>
      </c>
      <c r="AC2114" s="1" t="s">
        <v>3894</v>
      </c>
      <c r="AD2114" s="8"/>
    </row>
    <row r="2115" spans="2:30" outlineLevel="5" x14ac:dyDescent="0.25">
      <c r="B2115" s="3"/>
      <c r="C2115" s="1"/>
      <c r="D2115" s="1"/>
      <c r="E2115" s="1"/>
      <c r="F2115" s="1"/>
      <c r="G2115" s="1" t="s">
        <v>1842</v>
      </c>
      <c r="H2115" s="188">
        <v>42495</v>
      </c>
      <c r="I2115" s="1" t="s">
        <v>3895</v>
      </c>
      <c r="J2115" s="2" t="s">
        <v>69</v>
      </c>
      <c r="K2115" s="1" t="s">
        <v>36</v>
      </c>
      <c r="L2115" s="1" t="s">
        <v>20</v>
      </c>
      <c r="M2115" s="1" t="s">
        <v>21</v>
      </c>
      <c r="N2115" s="1" t="s">
        <v>11</v>
      </c>
      <c r="O2115" s="7">
        <v>1200</v>
      </c>
      <c r="P2115" s="7">
        <v>0</v>
      </c>
      <c r="Q2115" s="7">
        <f t="shared" si="70"/>
        <v>1200</v>
      </c>
      <c r="R2115" s="6" t="s">
        <v>47</v>
      </c>
      <c r="S2115" s="5" t="s">
        <v>25</v>
      </c>
      <c r="T2115" s="5" t="s">
        <v>716</v>
      </c>
      <c r="U2115" s="5" t="s">
        <v>2391</v>
      </c>
      <c r="V2115" s="1" t="s">
        <v>56</v>
      </c>
      <c r="W2115" s="1" t="s">
        <v>3896</v>
      </c>
      <c r="X2115" s="1" t="s">
        <v>1460</v>
      </c>
      <c r="Y2115" s="1" t="s">
        <v>1461</v>
      </c>
      <c r="Z2115" s="4">
        <v>42495</v>
      </c>
      <c r="AA2115" s="1" t="s">
        <v>45</v>
      </c>
      <c r="AB2115" s="1" t="s">
        <v>3897</v>
      </c>
      <c r="AC2115" s="1" t="s">
        <v>3898</v>
      </c>
      <c r="AD2115" s="8"/>
    </row>
    <row r="2116" spans="2:30" outlineLevel="5" x14ac:dyDescent="0.25">
      <c r="B2116" s="3"/>
      <c r="C2116" s="1"/>
      <c r="D2116" s="1"/>
      <c r="E2116" s="1"/>
      <c r="F2116" s="1"/>
      <c r="G2116" s="1" t="s">
        <v>1842</v>
      </c>
      <c r="H2116" s="188">
        <v>42514</v>
      </c>
      <c r="I2116" s="1" t="s">
        <v>1428</v>
      </c>
      <c r="J2116" s="2" t="s">
        <v>69</v>
      </c>
      <c r="K2116" s="1" t="s">
        <v>36</v>
      </c>
      <c r="L2116" s="1" t="s">
        <v>20</v>
      </c>
      <c r="M2116" s="1" t="s">
        <v>21</v>
      </c>
      <c r="N2116" s="1" t="s">
        <v>11</v>
      </c>
      <c r="O2116" s="7">
        <v>347</v>
      </c>
      <c r="P2116" s="7">
        <v>0</v>
      </c>
      <c r="Q2116" s="7">
        <f t="shared" si="70"/>
        <v>347</v>
      </c>
      <c r="R2116" s="6" t="s">
        <v>47</v>
      </c>
      <c r="S2116" s="5" t="s">
        <v>32</v>
      </c>
      <c r="T2116" s="5" t="s">
        <v>1788</v>
      </c>
      <c r="U2116" s="5" t="s">
        <v>1281</v>
      </c>
      <c r="V2116" s="1" t="s">
        <v>56</v>
      </c>
      <c r="W2116" s="1" t="s">
        <v>3899</v>
      </c>
      <c r="X2116" s="1" t="s">
        <v>2985</v>
      </c>
      <c r="Y2116" s="1" t="s">
        <v>2986</v>
      </c>
      <c r="Z2116" s="4">
        <v>42514</v>
      </c>
      <c r="AA2116" s="1" t="s">
        <v>45</v>
      </c>
      <c r="AB2116" s="1" t="s">
        <v>1489</v>
      </c>
      <c r="AC2116" s="1" t="s">
        <v>3900</v>
      </c>
      <c r="AD2116" s="8"/>
    </row>
    <row r="2117" spans="2:30" outlineLevel="5" x14ac:dyDescent="0.25">
      <c r="B2117" s="3"/>
      <c r="C2117" s="1"/>
      <c r="D2117" s="1"/>
      <c r="E2117" s="1"/>
      <c r="F2117" s="1"/>
      <c r="G2117" s="1" t="s">
        <v>1842</v>
      </c>
      <c r="H2117" s="188">
        <v>42514</v>
      </c>
      <c r="I2117" s="1" t="s">
        <v>3901</v>
      </c>
      <c r="J2117" s="2" t="s">
        <v>69</v>
      </c>
      <c r="K2117" s="1" t="s">
        <v>36</v>
      </c>
      <c r="L2117" s="1" t="s">
        <v>20</v>
      </c>
      <c r="M2117" s="1" t="s">
        <v>21</v>
      </c>
      <c r="N2117" s="1" t="s">
        <v>11</v>
      </c>
      <c r="O2117" s="7">
        <v>313</v>
      </c>
      <c r="P2117" s="7">
        <v>0</v>
      </c>
      <c r="Q2117" s="7">
        <f t="shared" si="70"/>
        <v>313</v>
      </c>
      <c r="R2117" s="6" t="s">
        <v>47</v>
      </c>
      <c r="S2117" s="5" t="s">
        <v>32</v>
      </c>
      <c r="T2117" s="5" t="s">
        <v>1788</v>
      </c>
      <c r="U2117" s="5" t="s">
        <v>1281</v>
      </c>
      <c r="V2117" s="1" t="s">
        <v>56</v>
      </c>
      <c r="W2117" s="1" t="s">
        <v>3902</v>
      </c>
      <c r="X2117" s="1" t="s">
        <v>1542</v>
      </c>
      <c r="Y2117" s="1" t="s">
        <v>1543</v>
      </c>
      <c r="Z2117" s="4">
        <v>42514</v>
      </c>
      <c r="AA2117" s="1" t="s">
        <v>1472</v>
      </c>
      <c r="AB2117" s="1" t="s">
        <v>3903</v>
      </c>
      <c r="AC2117" s="1" t="s">
        <v>3904</v>
      </c>
      <c r="AD2117" s="8"/>
    </row>
    <row r="2118" spans="2:30" outlineLevel="5" x14ac:dyDescent="0.25">
      <c r="B2118" s="3"/>
      <c r="C2118" s="1"/>
      <c r="D2118" s="1"/>
      <c r="E2118" s="1"/>
      <c r="F2118" s="1"/>
      <c r="G2118" s="1" t="s">
        <v>1842</v>
      </c>
      <c r="H2118" s="188">
        <v>42501</v>
      </c>
      <c r="I2118" s="1" t="s">
        <v>3905</v>
      </c>
      <c r="J2118" s="2" t="s">
        <v>69</v>
      </c>
      <c r="K2118" s="1" t="s">
        <v>36</v>
      </c>
      <c r="L2118" s="1" t="s">
        <v>20</v>
      </c>
      <c r="M2118" s="1" t="s">
        <v>21</v>
      </c>
      <c r="N2118" s="1" t="s">
        <v>11</v>
      </c>
      <c r="O2118" s="7">
        <v>436.8</v>
      </c>
      <c r="P2118" s="7">
        <v>0</v>
      </c>
      <c r="Q2118" s="7">
        <f t="shared" si="70"/>
        <v>436.8</v>
      </c>
      <c r="R2118" s="6" t="s">
        <v>47</v>
      </c>
      <c r="S2118" s="5" t="s">
        <v>25</v>
      </c>
      <c r="T2118" s="5" t="s">
        <v>716</v>
      </c>
      <c r="U2118" s="5" t="s">
        <v>2391</v>
      </c>
      <c r="V2118" s="1" t="s">
        <v>56</v>
      </c>
      <c r="W2118" s="1" t="s">
        <v>3906</v>
      </c>
      <c r="X2118" s="1" t="s">
        <v>1462</v>
      </c>
      <c r="Y2118" s="1" t="s">
        <v>1463</v>
      </c>
      <c r="Z2118" s="4">
        <v>42501</v>
      </c>
      <c r="AA2118" s="1" t="s">
        <v>45</v>
      </c>
      <c r="AB2118" s="1" t="s">
        <v>3907</v>
      </c>
      <c r="AC2118" s="1" t="s">
        <v>3908</v>
      </c>
      <c r="AD2118" s="8"/>
    </row>
    <row r="2119" spans="2:30" outlineLevel="5" x14ac:dyDescent="0.25">
      <c r="B2119" s="3"/>
      <c r="C2119" s="1"/>
      <c r="D2119" s="1"/>
      <c r="E2119" s="1"/>
      <c r="F2119" s="1"/>
      <c r="G2119" s="1" t="s">
        <v>1842</v>
      </c>
      <c r="H2119" s="188">
        <v>42501</v>
      </c>
      <c r="I2119" s="1" t="s">
        <v>3909</v>
      </c>
      <c r="J2119" s="2" t="s">
        <v>69</v>
      </c>
      <c r="K2119" s="1" t="s">
        <v>36</v>
      </c>
      <c r="L2119" s="1" t="s">
        <v>20</v>
      </c>
      <c r="M2119" s="1" t="s">
        <v>21</v>
      </c>
      <c r="N2119" s="1" t="s">
        <v>11</v>
      </c>
      <c r="O2119" s="7">
        <v>1079</v>
      </c>
      <c r="P2119" s="7">
        <v>0</v>
      </c>
      <c r="Q2119" s="7">
        <f t="shared" si="70"/>
        <v>1079</v>
      </c>
      <c r="R2119" s="6" t="s">
        <v>47</v>
      </c>
      <c r="S2119" s="5" t="s">
        <v>25</v>
      </c>
      <c r="T2119" s="5" t="s">
        <v>716</v>
      </c>
      <c r="U2119" s="5" t="s">
        <v>2391</v>
      </c>
      <c r="V2119" s="1" t="s">
        <v>56</v>
      </c>
      <c r="W2119" s="1" t="s">
        <v>3910</v>
      </c>
      <c r="X2119" s="1" t="s">
        <v>1460</v>
      </c>
      <c r="Y2119" s="1" t="s">
        <v>1461</v>
      </c>
      <c r="Z2119" s="4">
        <v>42501</v>
      </c>
      <c r="AA2119" s="1" t="s">
        <v>45</v>
      </c>
      <c r="AB2119" s="1" t="s">
        <v>3911</v>
      </c>
      <c r="AC2119" s="1" t="s">
        <v>3912</v>
      </c>
      <c r="AD2119" s="8"/>
    </row>
    <row r="2120" spans="2:30" outlineLevel="5" x14ac:dyDescent="0.25">
      <c r="B2120" s="3"/>
      <c r="C2120" s="1"/>
      <c r="D2120" s="1"/>
      <c r="E2120" s="1"/>
      <c r="F2120" s="1"/>
      <c r="G2120" s="1" t="s">
        <v>1842</v>
      </c>
      <c r="H2120" s="188">
        <v>42515</v>
      </c>
      <c r="I2120" s="1" t="s">
        <v>3913</v>
      </c>
      <c r="J2120" s="2" t="s">
        <v>69</v>
      </c>
      <c r="K2120" s="1" t="s">
        <v>36</v>
      </c>
      <c r="L2120" s="1" t="s">
        <v>20</v>
      </c>
      <c r="M2120" s="1" t="s">
        <v>21</v>
      </c>
      <c r="N2120" s="1" t="s">
        <v>11</v>
      </c>
      <c r="O2120" s="7">
        <v>13000</v>
      </c>
      <c r="P2120" s="7">
        <v>0</v>
      </c>
      <c r="Q2120" s="7">
        <f t="shared" si="70"/>
        <v>13000</v>
      </c>
      <c r="R2120" s="6" t="s">
        <v>47</v>
      </c>
      <c r="S2120" s="5" t="s">
        <v>25</v>
      </c>
      <c r="T2120" s="5" t="s">
        <v>715</v>
      </c>
      <c r="U2120" s="5" t="s">
        <v>2386</v>
      </c>
      <c r="V2120" s="1" t="s">
        <v>56</v>
      </c>
      <c r="W2120" s="1" t="s">
        <v>3914</v>
      </c>
      <c r="X2120" s="1" t="s">
        <v>1667</v>
      </c>
      <c r="Y2120" s="1" t="s">
        <v>1668</v>
      </c>
      <c r="Z2120" s="4">
        <v>42515</v>
      </c>
      <c r="AA2120" s="1" t="s">
        <v>45</v>
      </c>
      <c r="AB2120" s="1" t="s">
        <v>3915</v>
      </c>
      <c r="AC2120" s="1" t="s">
        <v>3916</v>
      </c>
      <c r="AD2120" s="8"/>
    </row>
    <row r="2121" spans="2:30" outlineLevel="5" x14ac:dyDescent="0.25">
      <c r="B2121" s="3"/>
      <c r="C2121" s="1"/>
      <c r="D2121" s="1"/>
      <c r="E2121" s="1"/>
      <c r="F2121" s="1"/>
      <c r="G2121" s="1" t="s">
        <v>1842</v>
      </c>
      <c r="H2121" s="188">
        <v>42499</v>
      </c>
      <c r="I2121" s="1" t="s">
        <v>3917</v>
      </c>
      <c r="J2121" s="2" t="s">
        <v>69</v>
      </c>
      <c r="K2121" s="1" t="s">
        <v>36</v>
      </c>
      <c r="L2121" s="1" t="s">
        <v>20</v>
      </c>
      <c r="M2121" s="1" t="s">
        <v>21</v>
      </c>
      <c r="N2121" s="1" t="s">
        <v>11</v>
      </c>
      <c r="O2121" s="7">
        <v>980</v>
      </c>
      <c r="P2121" s="7">
        <v>0</v>
      </c>
      <c r="Q2121" s="7">
        <f t="shared" si="70"/>
        <v>980</v>
      </c>
      <c r="R2121" s="6" t="s">
        <v>47</v>
      </c>
      <c r="S2121" s="5" t="s">
        <v>32</v>
      </c>
      <c r="T2121" s="5" t="s">
        <v>1788</v>
      </c>
      <c r="U2121" s="5" t="s">
        <v>1281</v>
      </c>
      <c r="V2121" s="1" t="s">
        <v>56</v>
      </c>
      <c r="W2121" s="1" t="s">
        <v>1675</v>
      </c>
      <c r="X2121" s="1" t="s">
        <v>1473</v>
      </c>
      <c r="Y2121" s="1" t="s">
        <v>1474</v>
      </c>
      <c r="Z2121" s="4">
        <v>42499</v>
      </c>
      <c r="AA2121" s="1" t="s">
        <v>45</v>
      </c>
      <c r="AB2121" s="1" t="s">
        <v>3918</v>
      </c>
      <c r="AC2121" s="1" t="s">
        <v>3919</v>
      </c>
      <c r="AD2121" s="8"/>
    </row>
    <row r="2122" spans="2:30" outlineLevel="5" x14ac:dyDescent="0.25">
      <c r="B2122" s="3"/>
      <c r="C2122" s="1"/>
      <c r="D2122" s="1"/>
      <c r="E2122" s="1"/>
      <c r="F2122" s="1"/>
      <c r="G2122" s="1" t="s">
        <v>1842</v>
      </c>
      <c r="H2122" s="188">
        <v>42510</v>
      </c>
      <c r="I2122" s="1" t="s">
        <v>3920</v>
      </c>
      <c r="J2122" s="2" t="s">
        <v>69</v>
      </c>
      <c r="K2122" s="1" t="s">
        <v>36</v>
      </c>
      <c r="L2122" s="1" t="s">
        <v>20</v>
      </c>
      <c r="M2122" s="1" t="s">
        <v>21</v>
      </c>
      <c r="N2122" s="1" t="s">
        <v>11</v>
      </c>
      <c r="O2122" s="7">
        <v>15250</v>
      </c>
      <c r="P2122" s="7">
        <v>0</v>
      </c>
      <c r="Q2122" s="7">
        <f t="shared" si="70"/>
        <v>15250</v>
      </c>
      <c r="R2122" s="6" t="s">
        <v>47</v>
      </c>
      <c r="S2122" s="5" t="s">
        <v>25</v>
      </c>
      <c r="T2122" s="5" t="s">
        <v>715</v>
      </c>
      <c r="U2122" s="5" t="s">
        <v>2386</v>
      </c>
      <c r="V2122" s="1" t="s">
        <v>56</v>
      </c>
      <c r="W2122" s="1" t="s">
        <v>1669</v>
      </c>
      <c r="X2122" s="1" t="s">
        <v>3413</v>
      </c>
      <c r="Y2122" s="1" t="s">
        <v>3414</v>
      </c>
      <c r="Z2122" s="4">
        <v>42510</v>
      </c>
      <c r="AA2122" s="1" t="s">
        <v>45</v>
      </c>
      <c r="AB2122" s="1" t="s">
        <v>3921</v>
      </c>
      <c r="AC2122" s="1" t="s">
        <v>3922</v>
      </c>
      <c r="AD2122" s="8"/>
    </row>
    <row r="2123" spans="2:30" outlineLevel="5" x14ac:dyDescent="0.25">
      <c r="B2123" s="3"/>
      <c r="C2123" s="1"/>
      <c r="D2123" s="1"/>
      <c r="E2123" s="1"/>
      <c r="F2123" s="1"/>
      <c r="G2123" s="1" t="s">
        <v>1842</v>
      </c>
      <c r="H2123" s="188">
        <v>42515</v>
      </c>
      <c r="I2123" s="1" t="s">
        <v>3923</v>
      </c>
      <c r="J2123" s="2" t="s">
        <v>69</v>
      </c>
      <c r="K2123" s="1" t="s">
        <v>36</v>
      </c>
      <c r="L2123" s="1" t="s">
        <v>20</v>
      </c>
      <c r="M2123" s="1" t="s">
        <v>21</v>
      </c>
      <c r="N2123" s="1" t="s">
        <v>11</v>
      </c>
      <c r="O2123" s="7">
        <v>3124</v>
      </c>
      <c r="P2123" s="7">
        <v>0</v>
      </c>
      <c r="Q2123" s="7">
        <f t="shared" si="70"/>
        <v>3124</v>
      </c>
      <c r="R2123" s="6" t="s">
        <v>47</v>
      </c>
      <c r="S2123" s="5" t="s">
        <v>25</v>
      </c>
      <c r="T2123" s="5" t="s">
        <v>715</v>
      </c>
      <c r="U2123" s="5" t="s">
        <v>2386</v>
      </c>
      <c r="V2123" s="1" t="s">
        <v>56</v>
      </c>
      <c r="W2123" s="1" t="s">
        <v>1545</v>
      </c>
      <c r="X2123" s="1" t="s">
        <v>1667</v>
      </c>
      <c r="Y2123" s="1" t="s">
        <v>1668</v>
      </c>
      <c r="Z2123" s="4">
        <v>42515</v>
      </c>
      <c r="AA2123" s="1" t="s">
        <v>45</v>
      </c>
      <c r="AB2123" s="1" t="s">
        <v>3924</v>
      </c>
      <c r="AC2123" s="1" t="s">
        <v>3925</v>
      </c>
      <c r="AD2123" s="8"/>
    </row>
    <row r="2124" spans="2:30" outlineLevel="5" x14ac:dyDescent="0.25">
      <c r="B2124" s="3"/>
      <c r="C2124" s="1"/>
      <c r="D2124" s="1"/>
      <c r="E2124" s="1"/>
      <c r="F2124" s="1"/>
      <c r="G2124" s="1" t="s">
        <v>1842</v>
      </c>
      <c r="H2124" s="188">
        <v>42501</v>
      </c>
      <c r="I2124" s="1" t="s">
        <v>3926</v>
      </c>
      <c r="J2124" s="2" t="s">
        <v>69</v>
      </c>
      <c r="K2124" s="1" t="s">
        <v>36</v>
      </c>
      <c r="L2124" s="1" t="s">
        <v>20</v>
      </c>
      <c r="M2124" s="1" t="s">
        <v>21</v>
      </c>
      <c r="N2124" s="1" t="s">
        <v>11</v>
      </c>
      <c r="O2124" s="7">
        <v>217.5</v>
      </c>
      <c r="P2124" s="7">
        <v>0</v>
      </c>
      <c r="Q2124" s="7">
        <f t="shared" si="70"/>
        <v>217.5</v>
      </c>
      <c r="R2124" s="6" t="s">
        <v>47</v>
      </c>
      <c r="S2124" s="5" t="s">
        <v>25</v>
      </c>
      <c r="T2124" s="5" t="s">
        <v>716</v>
      </c>
      <c r="U2124" s="5" t="s">
        <v>2391</v>
      </c>
      <c r="V2124" s="1" t="s">
        <v>56</v>
      </c>
      <c r="W2124" s="1" t="s">
        <v>3927</v>
      </c>
      <c r="X2124" s="1" t="s">
        <v>1460</v>
      </c>
      <c r="Y2124" s="1" t="s">
        <v>1461</v>
      </c>
      <c r="Z2124" s="4">
        <v>42501</v>
      </c>
      <c r="AA2124" s="1" t="s">
        <v>45</v>
      </c>
      <c r="AB2124" s="1" t="s">
        <v>3928</v>
      </c>
      <c r="AC2124" s="1" t="s">
        <v>3929</v>
      </c>
      <c r="AD2124" s="8"/>
    </row>
    <row r="2125" spans="2:30" outlineLevel="5" x14ac:dyDescent="0.25">
      <c r="B2125" s="3"/>
      <c r="C2125" s="1"/>
      <c r="D2125" s="1"/>
      <c r="E2125" s="1"/>
      <c r="F2125" s="1"/>
      <c r="G2125" s="1" t="s">
        <v>1842</v>
      </c>
      <c r="H2125" s="188">
        <v>42507</v>
      </c>
      <c r="I2125" s="1" t="s">
        <v>3930</v>
      </c>
      <c r="J2125" s="2" t="s">
        <v>69</v>
      </c>
      <c r="K2125" s="1" t="s">
        <v>36</v>
      </c>
      <c r="L2125" s="1" t="s">
        <v>20</v>
      </c>
      <c r="M2125" s="1" t="s">
        <v>21</v>
      </c>
      <c r="N2125" s="1" t="s">
        <v>11</v>
      </c>
      <c r="O2125" s="7">
        <v>16716.099999999999</v>
      </c>
      <c r="P2125" s="7">
        <v>0</v>
      </c>
      <c r="Q2125" s="7">
        <f t="shared" si="70"/>
        <v>16716.099999999999</v>
      </c>
      <c r="R2125" s="6" t="s">
        <v>47</v>
      </c>
      <c r="S2125" s="5" t="s">
        <v>25</v>
      </c>
      <c r="T2125" s="5" t="s">
        <v>715</v>
      </c>
      <c r="U2125" s="5" t="s">
        <v>2386</v>
      </c>
      <c r="V2125" s="1" t="s">
        <v>56</v>
      </c>
      <c r="W2125" s="1" t="s">
        <v>3931</v>
      </c>
      <c r="X2125" s="1" t="s">
        <v>1720</v>
      </c>
      <c r="Y2125" s="1" t="s">
        <v>1721</v>
      </c>
      <c r="Z2125" s="4">
        <v>42507</v>
      </c>
      <c r="AA2125" s="1" t="s">
        <v>45</v>
      </c>
      <c r="AB2125" s="1" t="s">
        <v>3932</v>
      </c>
      <c r="AC2125" s="1" t="s">
        <v>3933</v>
      </c>
      <c r="AD2125" s="8"/>
    </row>
    <row r="2126" spans="2:30" outlineLevel="5" x14ac:dyDescent="0.25">
      <c r="B2126" s="3"/>
      <c r="C2126" s="1"/>
      <c r="D2126" s="1"/>
      <c r="E2126" s="1"/>
      <c r="F2126" s="1"/>
      <c r="G2126" s="1" t="s">
        <v>1842</v>
      </c>
      <c r="H2126" s="188">
        <v>42503</v>
      </c>
      <c r="I2126" s="1" t="s">
        <v>3934</v>
      </c>
      <c r="J2126" s="2" t="s">
        <v>69</v>
      </c>
      <c r="K2126" s="1" t="s">
        <v>36</v>
      </c>
      <c r="L2126" s="1" t="s">
        <v>20</v>
      </c>
      <c r="M2126" s="1" t="s">
        <v>21</v>
      </c>
      <c r="N2126" s="1" t="s">
        <v>11</v>
      </c>
      <c r="O2126" s="7">
        <v>7020</v>
      </c>
      <c r="P2126" s="7">
        <v>0</v>
      </c>
      <c r="Q2126" s="7">
        <f t="shared" si="70"/>
        <v>7020</v>
      </c>
      <c r="R2126" s="6" t="s">
        <v>47</v>
      </c>
      <c r="S2126" s="5" t="s">
        <v>25</v>
      </c>
      <c r="T2126" s="5" t="s">
        <v>716</v>
      </c>
      <c r="U2126" s="5" t="s">
        <v>2391</v>
      </c>
      <c r="V2126" s="1" t="s">
        <v>56</v>
      </c>
      <c r="W2126" s="1" t="s">
        <v>1671</v>
      </c>
      <c r="X2126" s="1" t="s">
        <v>1460</v>
      </c>
      <c r="Y2126" s="1" t="s">
        <v>1461</v>
      </c>
      <c r="Z2126" s="4">
        <v>42503</v>
      </c>
      <c r="AA2126" s="1" t="s">
        <v>45</v>
      </c>
      <c r="AB2126" s="1" t="s">
        <v>3935</v>
      </c>
      <c r="AC2126" s="1" t="s">
        <v>3936</v>
      </c>
      <c r="AD2126" s="8"/>
    </row>
    <row r="2127" spans="2:30" outlineLevel="5" x14ac:dyDescent="0.25">
      <c r="B2127" s="3"/>
      <c r="C2127" s="1"/>
      <c r="D2127" s="1"/>
      <c r="E2127" s="1"/>
      <c r="F2127" s="1"/>
      <c r="G2127" s="1" t="s">
        <v>1842</v>
      </c>
      <c r="H2127" s="188">
        <v>42503</v>
      </c>
      <c r="I2127" s="1" t="s">
        <v>3937</v>
      </c>
      <c r="J2127" s="2" t="s">
        <v>69</v>
      </c>
      <c r="K2127" s="1" t="s">
        <v>36</v>
      </c>
      <c r="L2127" s="1" t="s">
        <v>20</v>
      </c>
      <c r="M2127" s="1" t="s">
        <v>21</v>
      </c>
      <c r="N2127" s="1" t="s">
        <v>11</v>
      </c>
      <c r="O2127" s="7">
        <v>807</v>
      </c>
      <c r="P2127" s="7">
        <v>0</v>
      </c>
      <c r="Q2127" s="7">
        <f t="shared" si="70"/>
        <v>807</v>
      </c>
      <c r="R2127" s="6" t="s">
        <v>47</v>
      </c>
      <c r="S2127" s="5" t="s">
        <v>25</v>
      </c>
      <c r="T2127" s="5" t="s">
        <v>716</v>
      </c>
      <c r="U2127" s="5" t="s">
        <v>2391</v>
      </c>
      <c r="V2127" s="1" t="s">
        <v>56</v>
      </c>
      <c r="W2127" s="1" t="s">
        <v>3938</v>
      </c>
      <c r="X2127" s="1" t="s">
        <v>1618</v>
      </c>
      <c r="Y2127" s="1" t="s">
        <v>1619</v>
      </c>
      <c r="Z2127" s="4">
        <v>42503</v>
      </c>
      <c r="AA2127" s="1" t="s">
        <v>45</v>
      </c>
      <c r="AB2127" s="1" t="s">
        <v>3939</v>
      </c>
      <c r="AC2127" s="1" t="s">
        <v>3940</v>
      </c>
      <c r="AD2127" s="8"/>
    </row>
    <row r="2128" spans="2:30" outlineLevel="5" x14ac:dyDescent="0.25">
      <c r="B2128" s="3"/>
      <c r="C2128" s="1"/>
      <c r="D2128" s="1"/>
      <c r="E2128" s="1"/>
      <c r="F2128" s="1"/>
      <c r="G2128" s="1" t="s">
        <v>1842</v>
      </c>
      <c r="H2128" s="188">
        <v>42514</v>
      </c>
      <c r="I2128" s="1" t="s">
        <v>3941</v>
      </c>
      <c r="J2128" s="2" t="s">
        <v>69</v>
      </c>
      <c r="K2128" s="1" t="s">
        <v>36</v>
      </c>
      <c r="L2128" s="1" t="s">
        <v>20</v>
      </c>
      <c r="M2128" s="1" t="s">
        <v>21</v>
      </c>
      <c r="N2128" s="1" t="s">
        <v>11</v>
      </c>
      <c r="O2128" s="7">
        <v>542.79999999999995</v>
      </c>
      <c r="P2128" s="7">
        <v>0</v>
      </c>
      <c r="Q2128" s="7">
        <f t="shared" si="70"/>
        <v>542.79999999999995</v>
      </c>
      <c r="R2128" s="6" t="s">
        <v>47</v>
      </c>
      <c r="S2128" s="5" t="s">
        <v>32</v>
      </c>
      <c r="T2128" s="5" t="s">
        <v>1788</v>
      </c>
      <c r="U2128" s="5" t="s">
        <v>1281</v>
      </c>
      <c r="V2128" s="1" t="s">
        <v>56</v>
      </c>
      <c r="W2128" s="1" t="s">
        <v>3942</v>
      </c>
      <c r="X2128" s="1" t="s">
        <v>1646</v>
      </c>
      <c r="Y2128" s="1" t="s">
        <v>1647</v>
      </c>
      <c r="Z2128" s="4">
        <v>42514</v>
      </c>
      <c r="AA2128" s="1" t="s">
        <v>45</v>
      </c>
      <c r="AB2128" s="1" t="s">
        <v>3943</v>
      </c>
      <c r="AC2128" s="1" t="s">
        <v>3944</v>
      </c>
      <c r="AD2128" s="8"/>
    </row>
    <row r="2129" spans="2:30" outlineLevel="5" x14ac:dyDescent="0.25">
      <c r="B2129" s="3"/>
      <c r="C2129" s="1"/>
      <c r="D2129" s="1"/>
      <c r="E2129" s="1"/>
      <c r="F2129" s="1"/>
      <c r="G2129" s="1" t="s">
        <v>1842</v>
      </c>
      <c r="H2129" s="188">
        <v>42515</v>
      </c>
      <c r="I2129" s="1" t="s">
        <v>3945</v>
      </c>
      <c r="J2129" s="2" t="s">
        <v>69</v>
      </c>
      <c r="K2129" s="1" t="s">
        <v>36</v>
      </c>
      <c r="L2129" s="1" t="s">
        <v>20</v>
      </c>
      <c r="M2129" s="1" t="s">
        <v>21</v>
      </c>
      <c r="N2129" s="1" t="s">
        <v>11</v>
      </c>
      <c r="O2129" s="7">
        <v>2209.9</v>
      </c>
      <c r="P2129" s="7">
        <v>0</v>
      </c>
      <c r="Q2129" s="7">
        <f t="shared" si="70"/>
        <v>2209.9</v>
      </c>
      <c r="R2129" s="6" t="s">
        <v>47</v>
      </c>
      <c r="S2129" s="5" t="s">
        <v>32</v>
      </c>
      <c r="T2129" s="5" t="s">
        <v>1788</v>
      </c>
      <c r="U2129" s="5" t="s">
        <v>1281</v>
      </c>
      <c r="V2129" s="1" t="s">
        <v>56</v>
      </c>
      <c r="W2129" s="1" t="s">
        <v>3946</v>
      </c>
      <c r="X2129" s="1" t="s">
        <v>1758</v>
      </c>
      <c r="Y2129" s="1" t="s">
        <v>1759</v>
      </c>
      <c r="Z2129" s="4">
        <v>42515</v>
      </c>
      <c r="AA2129" s="1" t="s">
        <v>1472</v>
      </c>
      <c r="AB2129" s="1" t="s">
        <v>3947</v>
      </c>
      <c r="AC2129" s="1" t="s">
        <v>3948</v>
      </c>
      <c r="AD2129" s="8"/>
    </row>
    <row r="2130" spans="2:30" outlineLevel="5" x14ac:dyDescent="0.25">
      <c r="B2130" s="3"/>
      <c r="C2130" s="1"/>
      <c r="D2130" s="1"/>
      <c r="E2130" s="1"/>
      <c r="F2130" s="1"/>
      <c r="G2130" s="1" t="s">
        <v>1842</v>
      </c>
      <c r="H2130" s="188">
        <v>42508</v>
      </c>
      <c r="I2130" s="1" t="s">
        <v>3949</v>
      </c>
      <c r="J2130" s="2" t="s">
        <v>69</v>
      </c>
      <c r="K2130" s="1" t="s">
        <v>36</v>
      </c>
      <c r="L2130" s="1" t="s">
        <v>20</v>
      </c>
      <c r="M2130" s="1" t="s">
        <v>21</v>
      </c>
      <c r="N2130" s="1" t="s">
        <v>11</v>
      </c>
      <c r="O2130" s="7">
        <v>2675</v>
      </c>
      <c r="P2130" s="7">
        <v>0</v>
      </c>
      <c r="Q2130" s="7">
        <f t="shared" si="70"/>
        <v>2675</v>
      </c>
      <c r="R2130" s="6" t="s">
        <v>47</v>
      </c>
      <c r="S2130" s="5" t="s">
        <v>32</v>
      </c>
      <c r="T2130" s="5" t="s">
        <v>3651</v>
      </c>
      <c r="U2130" s="5" t="s">
        <v>3652</v>
      </c>
      <c r="V2130" s="1" t="s">
        <v>56</v>
      </c>
      <c r="W2130" s="1" t="s">
        <v>3950</v>
      </c>
      <c r="X2130" s="1" t="s">
        <v>1467</v>
      </c>
      <c r="Y2130" s="1" t="s">
        <v>1468</v>
      </c>
      <c r="Z2130" s="4">
        <v>42508</v>
      </c>
      <c r="AA2130" s="1" t="s">
        <v>45</v>
      </c>
      <c r="AB2130" s="1" t="s">
        <v>3951</v>
      </c>
      <c r="AC2130" s="1" t="s">
        <v>3952</v>
      </c>
      <c r="AD2130" s="8"/>
    </row>
    <row r="2131" spans="2:30" outlineLevel="5" x14ac:dyDescent="0.25">
      <c r="B2131" s="3"/>
      <c r="C2131" s="1"/>
      <c r="D2131" s="1"/>
      <c r="E2131" s="1"/>
      <c r="F2131" s="1"/>
      <c r="G2131" s="1" t="s">
        <v>1842</v>
      </c>
      <c r="H2131" s="188">
        <v>42514</v>
      </c>
      <c r="I2131" s="1" t="s">
        <v>3953</v>
      </c>
      <c r="J2131" s="2" t="s">
        <v>69</v>
      </c>
      <c r="K2131" s="1" t="s">
        <v>36</v>
      </c>
      <c r="L2131" s="1" t="s">
        <v>20</v>
      </c>
      <c r="M2131" s="1" t="s">
        <v>21</v>
      </c>
      <c r="N2131" s="1" t="s">
        <v>11</v>
      </c>
      <c r="O2131" s="7">
        <v>4880</v>
      </c>
      <c r="P2131" s="7">
        <v>0</v>
      </c>
      <c r="Q2131" s="7">
        <f t="shared" si="70"/>
        <v>4880</v>
      </c>
      <c r="R2131" s="6" t="s">
        <v>47</v>
      </c>
      <c r="S2131" s="5" t="s">
        <v>25</v>
      </c>
      <c r="T2131" s="5" t="s">
        <v>716</v>
      </c>
      <c r="U2131" s="5" t="s">
        <v>2391</v>
      </c>
      <c r="V2131" s="1" t="s">
        <v>56</v>
      </c>
      <c r="W2131" s="1" t="s">
        <v>3954</v>
      </c>
      <c r="X2131" s="1" t="s">
        <v>3802</v>
      </c>
      <c r="Y2131" s="1" t="s">
        <v>3803</v>
      </c>
      <c r="Z2131" s="4">
        <v>42514</v>
      </c>
      <c r="AA2131" s="1" t="s">
        <v>45</v>
      </c>
      <c r="AB2131" s="1" t="s">
        <v>3955</v>
      </c>
      <c r="AC2131" s="1" t="s">
        <v>3956</v>
      </c>
      <c r="AD2131" s="8"/>
    </row>
    <row r="2132" spans="2:30" outlineLevel="5" x14ac:dyDescent="0.25">
      <c r="B2132" s="3"/>
      <c r="C2132" s="1"/>
      <c r="D2132" s="1"/>
      <c r="E2132" s="1"/>
      <c r="F2132" s="1"/>
      <c r="G2132" s="1" t="s">
        <v>1842</v>
      </c>
      <c r="H2132" s="188">
        <v>42507</v>
      </c>
      <c r="I2132" s="1" t="s">
        <v>3957</v>
      </c>
      <c r="J2132" s="2" t="s">
        <v>69</v>
      </c>
      <c r="K2132" s="1" t="s">
        <v>36</v>
      </c>
      <c r="L2132" s="1" t="s">
        <v>20</v>
      </c>
      <c r="M2132" s="1" t="s">
        <v>21</v>
      </c>
      <c r="N2132" s="1" t="s">
        <v>11</v>
      </c>
      <c r="O2132" s="7">
        <v>1206</v>
      </c>
      <c r="P2132" s="7">
        <v>0</v>
      </c>
      <c r="Q2132" s="7">
        <f t="shared" si="70"/>
        <v>1206</v>
      </c>
      <c r="R2132" s="6" t="s">
        <v>47</v>
      </c>
      <c r="S2132" s="5" t="s">
        <v>32</v>
      </c>
      <c r="T2132" s="5" t="s">
        <v>3651</v>
      </c>
      <c r="U2132" s="5" t="s">
        <v>3652</v>
      </c>
      <c r="V2132" s="1" t="s">
        <v>56</v>
      </c>
      <c r="W2132" s="1" t="s">
        <v>1603</v>
      </c>
      <c r="X2132" s="1" t="s">
        <v>1460</v>
      </c>
      <c r="Y2132" s="1" t="s">
        <v>1461</v>
      </c>
      <c r="Z2132" s="4">
        <v>42507</v>
      </c>
      <c r="AA2132" s="1" t="s">
        <v>45</v>
      </c>
      <c r="AB2132" s="1" t="s">
        <v>3958</v>
      </c>
      <c r="AC2132" s="1" t="s">
        <v>3959</v>
      </c>
      <c r="AD2132" s="8"/>
    </row>
    <row r="2133" spans="2:30" outlineLevel="5" x14ac:dyDescent="0.25">
      <c r="B2133" s="3"/>
      <c r="C2133" s="1"/>
      <c r="D2133" s="1"/>
      <c r="E2133" s="1"/>
      <c r="F2133" s="1"/>
      <c r="G2133" s="1" t="s">
        <v>1842</v>
      </c>
      <c r="H2133" s="188">
        <v>42507</v>
      </c>
      <c r="I2133" s="1" t="s">
        <v>1544</v>
      </c>
      <c r="J2133" s="2" t="s">
        <v>69</v>
      </c>
      <c r="K2133" s="1" t="s">
        <v>36</v>
      </c>
      <c r="L2133" s="1" t="s">
        <v>20</v>
      </c>
      <c r="M2133" s="1" t="s">
        <v>21</v>
      </c>
      <c r="N2133" s="1" t="s">
        <v>11</v>
      </c>
      <c r="O2133" s="7">
        <v>1093.8</v>
      </c>
      <c r="P2133" s="7">
        <v>0</v>
      </c>
      <c r="Q2133" s="7">
        <f t="shared" si="70"/>
        <v>1093.8</v>
      </c>
      <c r="R2133" s="6" t="s">
        <v>47</v>
      </c>
      <c r="S2133" s="5" t="s">
        <v>32</v>
      </c>
      <c r="T2133" s="5" t="s">
        <v>3651</v>
      </c>
      <c r="U2133" s="5" t="s">
        <v>3652</v>
      </c>
      <c r="V2133" s="1" t="s">
        <v>56</v>
      </c>
      <c r="W2133" s="1" t="s">
        <v>3960</v>
      </c>
      <c r="X2133" s="1" t="s">
        <v>1460</v>
      </c>
      <c r="Y2133" s="1" t="s">
        <v>1461</v>
      </c>
      <c r="Z2133" s="4">
        <v>42507</v>
      </c>
      <c r="AA2133" s="1" t="s">
        <v>45</v>
      </c>
      <c r="AB2133" s="1" t="s">
        <v>3961</v>
      </c>
      <c r="AC2133" s="1" t="s">
        <v>3962</v>
      </c>
      <c r="AD2133" s="8"/>
    </row>
    <row r="2134" spans="2:30" outlineLevel="5" x14ac:dyDescent="0.25">
      <c r="B2134" s="3"/>
      <c r="C2134" s="1"/>
      <c r="D2134" s="1"/>
      <c r="E2134" s="1"/>
      <c r="F2134" s="1"/>
      <c r="G2134" s="1" t="s">
        <v>1842</v>
      </c>
      <c r="H2134" s="188">
        <v>42503</v>
      </c>
      <c r="I2134" s="1" t="s">
        <v>1620</v>
      </c>
      <c r="J2134" s="2" t="s">
        <v>69</v>
      </c>
      <c r="K2134" s="1" t="s">
        <v>36</v>
      </c>
      <c r="L2134" s="1" t="s">
        <v>20</v>
      </c>
      <c r="M2134" s="1" t="s">
        <v>21</v>
      </c>
      <c r="N2134" s="1" t="s">
        <v>11</v>
      </c>
      <c r="O2134" s="7">
        <v>9329</v>
      </c>
      <c r="P2134" s="7">
        <v>0</v>
      </c>
      <c r="Q2134" s="7">
        <f t="shared" si="70"/>
        <v>9329</v>
      </c>
      <c r="R2134" s="6" t="s">
        <v>47</v>
      </c>
      <c r="S2134" s="5" t="s">
        <v>25</v>
      </c>
      <c r="T2134" s="5" t="s">
        <v>715</v>
      </c>
      <c r="U2134" s="5" t="s">
        <v>2386</v>
      </c>
      <c r="V2134" s="1" t="s">
        <v>56</v>
      </c>
      <c r="W2134" s="1" t="s">
        <v>3963</v>
      </c>
      <c r="X2134" s="1" t="s">
        <v>1473</v>
      </c>
      <c r="Y2134" s="1" t="s">
        <v>1474</v>
      </c>
      <c r="Z2134" s="4">
        <v>42503</v>
      </c>
      <c r="AA2134" s="1" t="s">
        <v>45</v>
      </c>
      <c r="AB2134" s="1" t="s">
        <v>3964</v>
      </c>
      <c r="AC2134" s="1" t="s">
        <v>3965</v>
      </c>
      <c r="AD2134" s="8"/>
    </row>
    <row r="2135" spans="2:30" outlineLevel="5" x14ac:dyDescent="0.25">
      <c r="B2135" s="3"/>
      <c r="C2135" s="1"/>
      <c r="D2135" s="1"/>
      <c r="E2135" s="1"/>
      <c r="F2135" s="1"/>
      <c r="G2135" s="1" t="s">
        <v>1842</v>
      </c>
      <c r="H2135" s="188">
        <v>42507</v>
      </c>
      <c r="I2135" s="1" t="s">
        <v>3966</v>
      </c>
      <c r="J2135" s="2" t="s">
        <v>69</v>
      </c>
      <c r="K2135" s="1" t="s">
        <v>36</v>
      </c>
      <c r="L2135" s="1" t="s">
        <v>20</v>
      </c>
      <c r="M2135" s="1" t="s">
        <v>21</v>
      </c>
      <c r="N2135" s="1" t="s">
        <v>11</v>
      </c>
      <c r="O2135" s="7">
        <v>538.20000000000005</v>
      </c>
      <c r="P2135" s="7">
        <v>0</v>
      </c>
      <c r="Q2135" s="7">
        <f t="shared" si="70"/>
        <v>538.20000000000005</v>
      </c>
      <c r="R2135" s="6" t="s">
        <v>47</v>
      </c>
      <c r="S2135" s="5" t="s">
        <v>32</v>
      </c>
      <c r="T2135" s="5" t="s">
        <v>3651</v>
      </c>
      <c r="U2135" s="5" t="s">
        <v>3652</v>
      </c>
      <c r="V2135" s="1" t="s">
        <v>56</v>
      </c>
      <c r="W2135" s="1" t="s">
        <v>3967</v>
      </c>
      <c r="X2135" s="1" t="s">
        <v>1460</v>
      </c>
      <c r="Y2135" s="1" t="s">
        <v>1461</v>
      </c>
      <c r="Z2135" s="4">
        <v>42507</v>
      </c>
      <c r="AA2135" s="1" t="s">
        <v>45</v>
      </c>
      <c r="AB2135" s="1" t="s">
        <v>3968</v>
      </c>
      <c r="AC2135" s="1" t="s">
        <v>3969</v>
      </c>
      <c r="AD2135" s="8"/>
    </row>
    <row r="2136" spans="2:30" outlineLevel="5" x14ac:dyDescent="0.25">
      <c r="B2136" s="3"/>
      <c r="C2136" s="1"/>
      <c r="D2136" s="1"/>
      <c r="E2136" s="1"/>
      <c r="F2136" s="1"/>
      <c r="G2136" s="1" t="s">
        <v>1842</v>
      </c>
      <c r="H2136" s="188">
        <v>42520</v>
      </c>
      <c r="I2136" s="1" t="s">
        <v>3970</v>
      </c>
      <c r="J2136" s="2" t="s">
        <v>69</v>
      </c>
      <c r="K2136" s="1" t="s">
        <v>36</v>
      </c>
      <c r="L2136" s="1" t="s">
        <v>20</v>
      </c>
      <c r="M2136" s="1" t="s">
        <v>21</v>
      </c>
      <c r="N2136" s="1" t="s">
        <v>11</v>
      </c>
      <c r="O2136" s="7">
        <v>6378</v>
      </c>
      <c r="P2136" s="7">
        <v>0</v>
      </c>
      <c r="Q2136" s="7">
        <f t="shared" si="70"/>
        <v>6378</v>
      </c>
      <c r="R2136" s="6" t="s">
        <v>47</v>
      </c>
      <c r="S2136" s="5" t="s">
        <v>32</v>
      </c>
      <c r="T2136" s="5" t="s">
        <v>3651</v>
      </c>
      <c r="U2136" s="5" t="s">
        <v>3652</v>
      </c>
      <c r="V2136" s="1" t="s">
        <v>56</v>
      </c>
      <c r="W2136" s="1" t="s">
        <v>3971</v>
      </c>
      <c r="X2136" s="1" t="s">
        <v>1473</v>
      </c>
      <c r="Y2136" s="1" t="s">
        <v>1474</v>
      </c>
      <c r="Z2136" s="4">
        <v>42520</v>
      </c>
      <c r="AA2136" s="1" t="s">
        <v>45</v>
      </c>
      <c r="AB2136" s="1" t="s">
        <v>3972</v>
      </c>
      <c r="AC2136" s="1" t="s">
        <v>3973</v>
      </c>
      <c r="AD2136" s="8"/>
    </row>
    <row r="2137" spans="2:30" outlineLevel="5" x14ac:dyDescent="0.25">
      <c r="B2137" s="3"/>
      <c r="C2137" s="1"/>
      <c r="D2137" s="1"/>
      <c r="E2137" s="1"/>
      <c r="F2137" s="1"/>
      <c r="G2137" s="1" t="s">
        <v>1842</v>
      </c>
      <c r="H2137" s="188">
        <v>42514</v>
      </c>
      <c r="I2137" s="1" t="s">
        <v>3974</v>
      </c>
      <c r="J2137" s="2" t="s">
        <v>69</v>
      </c>
      <c r="K2137" s="1" t="s">
        <v>36</v>
      </c>
      <c r="L2137" s="1" t="s">
        <v>20</v>
      </c>
      <c r="M2137" s="1" t="s">
        <v>21</v>
      </c>
      <c r="N2137" s="1" t="s">
        <v>11</v>
      </c>
      <c r="O2137" s="7">
        <v>2240</v>
      </c>
      <c r="P2137" s="7">
        <v>0</v>
      </c>
      <c r="Q2137" s="7">
        <f t="shared" si="70"/>
        <v>2240</v>
      </c>
      <c r="R2137" s="6" t="s">
        <v>47</v>
      </c>
      <c r="S2137" s="5" t="s">
        <v>25</v>
      </c>
      <c r="T2137" s="5" t="s">
        <v>716</v>
      </c>
      <c r="U2137" s="5" t="s">
        <v>2391</v>
      </c>
      <c r="V2137" s="1" t="s">
        <v>56</v>
      </c>
      <c r="W2137" s="1" t="s">
        <v>3975</v>
      </c>
      <c r="X2137" s="1" t="s">
        <v>1716</v>
      </c>
      <c r="Y2137" s="1" t="s">
        <v>1717</v>
      </c>
      <c r="Z2137" s="4">
        <v>42514</v>
      </c>
      <c r="AA2137" s="1" t="s">
        <v>45</v>
      </c>
      <c r="AB2137" s="1" t="s">
        <v>3976</v>
      </c>
      <c r="AC2137" s="1" t="s">
        <v>3977</v>
      </c>
      <c r="AD2137" s="8"/>
    </row>
    <row r="2138" spans="2:30" outlineLevel="5" x14ac:dyDescent="0.25">
      <c r="B2138" s="3"/>
      <c r="C2138" s="1"/>
      <c r="D2138" s="1"/>
      <c r="E2138" s="1"/>
      <c r="F2138" s="1"/>
      <c r="G2138" s="1" t="s">
        <v>1842</v>
      </c>
      <c r="H2138" s="188">
        <v>42516</v>
      </c>
      <c r="I2138" s="1" t="s">
        <v>3978</v>
      </c>
      <c r="J2138" s="2" t="s">
        <v>69</v>
      </c>
      <c r="K2138" s="1" t="s">
        <v>36</v>
      </c>
      <c r="L2138" s="1" t="s">
        <v>20</v>
      </c>
      <c r="M2138" s="1" t="s">
        <v>21</v>
      </c>
      <c r="N2138" s="1" t="s">
        <v>11</v>
      </c>
      <c r="O2138" s="7">
        <v>4303.04</v>
      </c>
      <c r="P2138" s="7">
        <v>0</v>
      </c>
      <c r="Q2138" s="7">
        <f t="shared" si="70"/>
        <v>4303.04</v>
      </c>
      <c r="R2138" s="6" t="s">
        <v>47</v>
      </c>
      <c r="S2138" s="5" t="s">
        <v>25</v>
      </c>
      <c r="T2138" s="5" t="s">
        <v>716</v>
      </c>
      <c r="U2138" s="5" t="s">
        <v>2391</v>
      </c>
      <c r="V2138" s="1" t="s">
        <v>56</v>
      </c>
      <c r="W2138" s="1" t="s">
        <v>1608</v>
      </c>
      <c r="X2138" s="1" t="s">
        <v>1460</v>
      </c>
      <c r="Y2138" s="1" t="s">
        <v>1461</v>
      </c>
      <c r="Z2138" s="4">
        <v>42516</v>
      </c>
      <c r="AA2138" s="1" t="s">
        <v>45</v>
      </c>
      <c r="AB2138" s="1" t="s">
        <v>3979</v>
      </c>
      <c r="AC2138" s="1" t="s">
        <v>3980</v>
      </c>
      <c r="AD2138" s="8"/>
    </row>
    <row r="2139" spans="2:30" outlineLevel="5" x14ac:dyDescent="0.25">
      <c r="B2139" s="3"/>
      <c r="C2139" s="1"/>
      <c r="D2139" s="1"/>
      <c r="E2139" s="1"/>
      <c r="F2139" s="1"/>
      <c r="G2139" s="1" t="s">
        <v>1842</v>
      </c>
      <c r="H2139" s="188">
        <v>42516</v>
      </c>
      <c r="I2139" s="1" t="s">
        <v>3981</v>
      </c>
      <c r="J2139" s="2" t="s">
        <v>69</v>
      </c>
      <c r="K2139" s="1" t="s">
        <v>36</v>
      </c>
      <c r="L2139" s="1" t="s">
        <v>20</v>
      </c>
      <c r="M2139" s="1" t="s">
        <v>21</v>
      </c>
      <c r="N2139" s="1" t="s">
        <v>11</v>
      </c>
      <c r="O2139" s="7">
        <v>812</v>
      </c>
      <c r="P2139" s="7">
        <v>0</v>
      </c>
      <c r="Q2139" s="7">
        <f t="shared" si="70"/>
        <v>812</v>
      </c>
      <c r="R2139" s="6" t="s">
        <v>47</v>
      </c>
      <c r="S2139" s="5" t="s">
        <v>25</v>
      </c>
      <c r="T2139" s="5" t="s">
        <v>716</v>
      </c>
      <c r="U2139" s="5" t="s">
        <v>2391</v>
      </c>
      <c r="V2139" s="1" t="s">
        <v>56</v>
      </c>
      <c r="W2139" s="1" t="s">
        <v>3982</v>
      </c>
      <c r="X2139" s="1" t="s">
        <v>1460</v>
      </c>
      <c r="Y2139" s="1" t="s">
        <v>1461</v>
      </c>
      <c r="Z2139" s="4">
        <v>42516</v>
      </c>
      <c r="AA2139" s="1" t="s">
        <v>45</v>
      </c>
      <c r="AB2139" s="1" t="s">
        <v>3983</v>
      </c>
      <c r="AC2139" s="1" t="s">
        <v>3984</v>
      </c>
      <c r="AD2139" s="8"/>
    </row>
    <row r="2140" spans="2:30" outlineLevel="5" x14ac:dyDescent="0.25">
      <c r="B2140" s="3"/>
      <c r="C2140" s="1"/>
      <c r="D2140" s="1"/>
      <c r="E2140" s="1"/>
      <c r="F2140" s="1"/>
      <c r="G2140" s="1" t="s">
        <v>1842</v>
      </c>
      <c r="H2140" s="188">
        <v>42515</v>
      </c>
      <c r="I2140" s="1" t="s">
        <v>3985</v>
      </c>
      <c r="J2140" s="2" t="s">
        <v>69</v>
      </c>
      <c r="K2140" s="1" t="s">
        <v>36</v>
      </c>
      <c r="L2140" s="1" t="s">
        <v>20</v>
      </c>
      <c r="M2140" s="1" t="s">
        <v>21</v>
      </c>
      <c r="N2140" s="1" t="s">
        <v>11</v>
      </c>
      <c r="O2140" s="7">
        <v>910</v>
      </c>
      <c r="P2140" s="7">
        <v>0</v>
      </c>
      <c r="Q2140" s="7">
        <f t="shared" si="70"/>
        <v>910</v>
      </c>
      <c r="R2140" s="6" t="s">
        <v>47</v>
      </c>
      <c r="S2140" s="5" t="s">
        <v>25</v>
      </c>
      <c r="T2140" s="5" t="s">
        <v>716</v>
      </c>
      <c r="U2140" s="5" t="s">
        <v>2391</v>
      </c>
      <c r="V2140" s="1" t="s">
        <v>56</v>
      </c>
      <c r="W2140" s="1" t="s">
        <v>3986</v>
      </c>
      <c r="X2140" s="1" t="s">
        <v>1819</v>
      </c>
      <c r="Y2140" s="1" t="s">
        <v>1820</v>
      </c>
      <c r="Z2140" s="4">
        <v>42515</v>
      </c>
      <c r="AA2140" s="1" t="s">
        <v>45</v>
      </c>
      <c r="AB2140" s="1" t="s">
        <v>3987</v>
      </c>
      <c r="AC2140" s="1" t="s">
        <v>3988</v>
      </c>
      <c r="AD2140" s="8"/>
    </row>
    <row r="2141" spans="2:30" outlineLevel="5" x14ac:dyDescent="0.25">
      <c r="B2141" s="3"/>
      <c r="C2141" s="1"/>
      <c r="D2141" s="1"/>
      <c r="E2141" s="1"/>
      <c r="F2141" s="1"/>
      <c r="G2141" s="1" t="s">
        <v>1842</v>
      </c>
      <c r="H2141" s="188">
        <v>42521</v>
      </c>
      <c r="I2141" s="1" t="s">
        <v>3989</v>
      </c>
      <c r="J2141" s="2" t="s">
        <v>69</v>
      </c>
      <c r="K2141" s="1" t="s">
        <v>36</v>
      </c>
      <c r="L2141" s="1" t="s">
        <v>20</v>
      </c>
      <c r="M2141" s="1" t="s">
        <v>21</v>
      </c>
      <c r="N2141" s="1" t="s">
        <v>11</v>
      </c>
      <c r="O2141" s="7">
        <v>23108</v>
      </c>
      <c r="P2141" s="7">
        <v>0</v>
      </c>
      <c r="Q2141" s="7">
        <f t="shared" si="70"/>
        <v>23108</v>
      </c>
      <c r="R2141" s="6" t="s">
        <v>47</v>
      </c>
      <c r="S2141" s="5" t="s">
        <v>25</v>
      </c>
      <c r="T2141" s="5" t="s">
        <v>715</v>
      </c>
      <c r="U2141" s="5" t="s">
        <v>2386</v>
      </c>
      <c r="V2141" s="1" t="s">
        <v>56</v>
      </c>
      <c r="W2141" s="1" t="s">
        <v>1602</v>
      </c>
      <c r="X2141" s="1" t="s">
        <v>2894</v>
      </c>
      <c r="Y2141" s="1" t="s">
        <v>2895</v>
      </c>
      <c r="Z2141" s="4">
        <v>42521</v>
      </c>
      <c r="AA2141" s="1" t="s">
        <v>45</v>
      </c>
      <c r="AB2141" s="1" t="s">
        <v>3990</v>
      </c>
      <c r="AC2141" s="1" t="s">
        <v>3991</v>
      </c>
      <c r="AD2141" s="8"/>
    </row>
    <row r="2142" spans="2:30" outlineLevel="5" x14ac:dyDescent="0.25">
      <c r="B2142" s="220"/>
      <c r="C2142" s="2"/>
      <c r="D2142" s="2"/>
      <c r="E2142" s="2"/>
      <c r="F2142" s="2"/>
      <c r="G2142" s="2"/>
      <c r="H2142" s="228"/>
      <c r="I2142" s="2"/>
      <c r="J2142" s="2" t="s">
        <v>69</v>
      </c>
      <c r="K2142" s="2"/>
      <c r="L2142" s="2"/>
      <c r="M2142" s="2"/>
      <c r="N2142" s="2"/>
      <c r="O2142" s="221"/>
      <c r="P2142" s="221"/>
      <c r="Q2142" s="221"/>
      <c r="R2142" s="222"/>
      <c r="S2142" s="223"/>
      <c r="T2142" s="223"/>
      <c r="U2142" s="223"/>
      <c r="V2142" s="2"/>
      <c r="W2142" s="2"/>
      <c r="X2142" s="2"/>
      <c r="Y2142" s="2"/>
      <c r="Z2142" s="224"/>
      <c r="AA2142" s="2"/>
      <c r="AB2142" s="2"/>
      <c r="AC2142" s="2"/>
      <c r="AD2142" s="225"/>
    </row>
    <row r="2143" spans="2:30" outlineLevel="4" x14ac:dyDescent="0.25">
      <c r="B2143" s="220"/>
      <c r="C2143" s="2"/>
      <c r="D2143" s="2"/>
      <c r="E2143" s="2"/>
      <c r="F2143" s="2" t="s">
        <v>1426</v>
      </c>
      <c r="G2143" s="2" t="s">
        <v>1427</v>
      </c>
      <c r="H2143" s="228"/>
      <c r="I2143" s="2"/>
      <c r="J2143" s="2" t="s">
        <v>69</v>
      </c>
      <c r="K2143" s="2"/>
      <c r="L2143" s="2"/>
      <c r="M2143" s="2"/>
      <c r="N2143" s="2"/>
      <c r="O2143" s="221">
        <f>SUM(O2144:O2179)</f>
        <v>100334.54</v>
      </c>
      <c r="P2143" s="221">
        <f>SUM(P2144:P2179)</f>
        <v>0</v>
      </c>
      <c r="Q2143" s="221">
        <f t="shared" ref="Q2143:Q2178" si="71">O2143-P2143</f>
        <v>100334.54</v>
      </c>
      <c r="R2143" s="222"/>
      <c r="S2143" s="223"/>
      <c r="T2143" s="223"/>
      <c r="U2143" s="223"/>
      <c r="V2143" s="2"/>
      <c r="W2143" s="2"/>
      <c r="X2143" s="2"/>
      <c r="Y2143" s="2"/>
      <c r="Z2143" s="224"/>
      <c r="AA2143" s="2"/>
      <c r="AB2143" s="2"/>
      <c r="AC2143" s="2"/>
      <c r="AD2143" s="225"/>
    </row>
    <row r="2144" spans="2:30" outlineLevel="5" x14ac:dyDescent="0.25">
      <c r="B2144" s="3"/>
      <c r="C2144" s="1"/>
      <c r="D2144" s="1"/>
      <c r="E2144" s="1"/>
      <c r="F2144" s="1"/>
      <c r="G2144" s="1" t="s">
        <v>1842</v>
      </c>
      <c r="H2144" s="188">
        <v>42524</v>
      </c>
      <c r="I2144" s="1" t="s">
        <v>1443</v>
      </c>
      <c r="J2144" s="2" t="s">
        <v>69</v>
      </c>
      <c r="K2144" s="1" t="s">
        <v>36</v>
      </c>
      <c r="L2144" s="1" t="s">
        <v>20</v>
      </c>
      <c r="M2144" s="1" t="s">
        <v>21</v>
      </c>
      <c r="N2144" s="1" t="s">
        <v>11</v>
      </c>
      <c r="O2144" s="7">
        <v>12997.4</v>
      </c>
      <c r="P2144" s="7">
        <v>0</v>
      </c>
      <c r="Q2144" s="7">
        <f t="shared" si="71"/>
        <v>12997.4</v>
      </c>
      <c r="R2144" s="6" t="s">
        <v>47</v>
      </c>
      <c r="S2144" s="5" t="s">
        <v>32</v>
      </c>
      <c r="T2144" s="5" t="s">
        <v>1788</v>
      </c>
      <c r="U2144" s="5" t="s">
        <v>1281</v>
      </c>
      <c r="V2144" s="1" t="s">
        <v>56</v>
      </c>
      <c r="W2144" s="1" t="s">
        <v>1805</v>
      </c>
      <c r="X2144" s="1" t="s">
        <v>1593</v>
      </c>
      <c r="Y2144" s="1" t="s">
        <v>1594</v>
      </c>
      <c r="Z2144" s="4">
        <v>42524</v>
      </c>
      <c r="AA2144" s="1" t="s">
        <v>62</v>
      </c>
      <c r="AB2144" s="1" t="s">
        <v>1287</v>
      </c>
      <c r="AC2144" s="1" t="s">
        <v>4224</v>
      </c>
      <c r="AD2144" s="8"/>
    </row>
    <row r="2145" spans="2:30" outlineLevel="5" x14ac:dyDescent="0.25">
      <c r="B2145" s="3"/>
      <c r="C2145" s="1"/>
      <c r="D2145" s="1"/>
      <c r="E2145" s="1"/>
      <c r="F2145" s="1"/>
      <c r="G2145" s="1" t="s">
        <v>1842</v>
      </c>
      <c r="H2145" s="188">
        <v>42534</v>
      </c>
      <c r="I2145" s="1" t="s">
        <v>3992</v>
      </c>
      <c r="J2145" s="2" t="s">
        <v>69</v>
      </c>
      <c r="K2145" s="1" t="s">
        <v>36</v>
      </c>
      <c r="L2145" s="1" t="s">
        <v>20</v>
      </c>
      <c r="M2145" s="1" t="s">
        <v>21</v>
      </c>
      <c r="N2145" s="1" t="s">
        <v>11</v>
      </c>
      <c r="O2145" s="7">
        <v>5498.9</v>
      </c>
      <c r="P2145" s="7">
        <v>0</v>
      </c>
      <c r="Q2145" s="7">
        <f t="shared" si="71"/>
        <v>5498.9</v>
      </c>
      <c r="R2145" s="6" t="s">
        <v>47</v>
      </c>
      <c r="S2145" s="5" t="s">
        <v>32</v>
      </c>
      <c r="T2145" s="5" t="s">
        <v>1788</v>
      </c>
      <c r="U2145" s="5" t="s">
        <v>1281</v>
      </c>
      <c r="V2145" s="1" t="s">
        <v>56</v>
      </c>
      <c r="W2145" s="1" t="s">
        <v>3993</v>
      </c>
      <c r="X2145" s="1" t="s">
        <v>1593</v>
      </c>
      <c r="Y2145" s="1" t="s">
        <v>1594</v>
      </c>
      <c r="Z2145" s="4">
        <v>42534</v>
      </c>
      <c r="AA2145" s="1" t="s">
        <v>45</v>
      </c>
      <c r="AB2145" s="1" t="s">
        <v>3994</v>
      </c>
      <c r="AC2145" s="1" t="s">
        <v>3995</v>
      </c>
      <c r="AD2145" s="8"/>
    </row>
    <row r="2146" spans="2:30" outlineLevel="5" x14ac:dyDescent="0.25">
      <c r="B2146" s="3"/>
      <c r="C2146" s="1"/>
      <c r="D2146" s="1"/>
      <c r="E2146" s="1"/>
      <c r="F2146" s="1"/>
      <c r="G2146" s="1" t="s">
        <v>1842</v>
      </c>
      <c r="H2146" s="188">
        <v>42530</v>
      </c>
      <c r="I2146" s="1" t="s">
        <v>3996</v>
      </c>
      <c r="J2146" s="2" t="s">
        <v>69</v>
      </c>
      <c r="K2146" s="1" t="s">
        <v>36</v>
      </c>
      <c r="L2146" s="1" t="s">
        <v>20</v>
      </c>
      <c r="M2146" s="1" t="s">
        <v>21</v>
      </c>
      <c r="N2146" s="1" t="s">
        <v>11</v>
      </c>
      <c r="O2146" s="7">
        <v>1180</v>
      </c>
      <c r="P2146" s="7">
        <v>0</v>
      </c>
      <c r="Q2146" s="7">
        <f t="shared" si="71"/>
        <v>1180</v>
      </c>
      <c r="R2146" s="6" t="s">
        <v>47</v>
      </c>
      <c r="S2146" s="5" t="s">
        <v>25</v>
      </c>
      <c r="T2146" s="5" t="s">
        <v>715</v>
      </c>
      <c r="U2146" s="5" t="s">
        <v>2386</v>
      </c>
      <c r="V2146" s="1" t="s">
        <v>56</v>
      </c>
      <c r="W2146" s="1" t="s">
        <v>3997</v>
      </c>
      <c r="X2146" s="1" t="s">
        <v>1793</v>
      </c>
      <c r="Y2146" s="1" t="s">
        <v>1794</v>
      </c>
      <c r="Z2146" s="4">
        <v>42530</v>
      </c>
      <c r="AA2146" s="1" t="s">
        <v>45</v>
      </c>
      <c r="AB2146" s="1" t="s">
        <v>3998</v>
      </c>
      <c r="AC2146" s="1" t="s">
        <v>3999</v>
      </c>
      <c r="AD2146" s="8"/>
    </row>
    <row r="2147" spans="2:30" outlineLevel="5" x14ac:dyDescent="0.25">
      <c r="B2147" s="3"/>
      <c r="C2147" s="1"/>
      <c r="D2147" s="1"/>
      <c r="E2147" s="1"/>
      <c r="F2147" s="1"/>
      <c r="G2147" s="1" t="s">
        <v>1842</v>
      </c>
      <c r="H2147" s="188">
        <v>42541</v>
      </c>
      <c r="I2147" s="1" t="s">
        <v>4000</v>
      </c>
      <c r="J2147" s="2" t="s">
        <v>69</v>
      </c>
      <c r="K2147" s="1" t="s">
        <v>36</v>
      </c>
      <c r="L2147" s="1" t="s">
        <v>20</v>
      </c>
      <c r="M2147" s="1" t="s">
        <v>21</v>
      </c>
      <c r="N2147" s="1" t="s">
        <v>11</v>
      </c>
      <c r="O2147" s="7">
        <v>3834.6</v>
      </c>
      <c r="P2147" s="7">
        <v>0</v>
      </c>
      <c r="Q2147" s="7">
        <f t="shared" si="71"/>
        <v>3834.6</v>
      </c>
      <c r="R2147" s="6" t="s">
        <v>47</v>
      </c>
      <c r="S2147" s="5" t="s">
        <v>25</v>
      </c>
      <c r="T2147" s="5" t="s">
        <v>716</v>
      </c>
      <c r="U2147" s="5" t="s">
        <v>2391</v>
      </c>
      <c r="V2147" s="1" t="s">
        <v>56</v>
      </c>
      <c r="W2147" s="1" t="s">
        <v>4001</v>
      </c>
      <c r="X2147" s="1" t="s">
        <v>1599</v>
      </c>
      <c r="Y2147" s="1" t="s">
        <v>1600</v>
      </c>
      <c r="Z2147" s="4">
        <v>42541</v>
      </c>
      <c r="AA2147" s="1" t="s">
        <v>1472</v>
      </c>
      <c r="AB2147" s="1" t="s">
        <v>4002</v>
      </c>
      <c r="AC2147" s="1" t="s">
        <v>4003</v>
      </c>
      <c r="AD2147" s="8"/>
    </row>
    <row r="2148" spans="2:30" outlineLevel="5" x14ac:dyDescent="0.25">
      <c r="B2148" s="3"/>
      <c r="C2148" s="1"/>
      <c r="D2148" s="1"/>
      <c r="E2148" s="1"/>
      <c r="F2148" s="1"/>
      <c r="G2148" s="1" t="s">
        <v>1842</v>
      </c>
      <c r="H2148" s="188">
        <v>42523</v>
      </c>
      <c r="I2148" s="1" t="s">
        <v>4004</v>
      </c>
      <c r="J2148" s="2" t="s">
        <v>69</v>
      </c>
      <c r="K2148" s="1" t="s">
        <v>36</v>
      </c>
      <c r="L2148" s="1" t="s">
        <v>20</v>
      </c>
      <c r="M2148" s="1" t="s">
        <v>21</v>
      </c>
      <c r="N2148" s="1" t="s">
        <v>11</v>
      </c>
      <c r="O2148" s="7">
        <v>290.8</v>
      </c>
      <c r="P2148" s="7">
        <v>0</v>
      </c>
      <c r="Q2148" s="7">
        <f t="shared" si="71"/>
        <v>290.8</v>
      </c>
      <c r="R2148" s="6" t="s">
        <v>47</v>
      </c>
      <c r="S2148" s="5" t="s">
        <v>32</v>
      </c>
      <c r="T2148" s="5" t="s">
        <v>3651</v>
      </c>
      <c r="U2148" s="5" t="s">
        <v>3652</v>
      </c>
      <c r="V2148" s="1" t="s">
        <v>56</v>
      </c>
      <c r="W2148" s="1" t="s">
        <v>4005</v>
      </c>
      <c r="X2148" s="1" t="s">
        <v>1618</v>
      </c>
      <c r="Y2148" s="1" t="s">
        <v>1619</v>
      </c>
      <c r="Z2148" s="4">
        <v>42523</v>
      </c>
      <c r="AA2148" s="1" t="s">
        <v>45</v>
      </c>
      <c r="AB2148" s="1" t="s">
        <v>4006</v>
      </c>
      <c r="AC2148" s="1" t="s">
        <v>4007</v>
      </c>
      <c r="AD2148" s="8"/>
    </row>
    <row r="2149" spans="2:30" outlineLevel="5" x14ac:dyDescent="0.25">
      <c r="B2149" s="3"/>
      <c r="C2149" s="1"/>
      <c r="D2149" s="1"/>
      <c r="E2149" s="1"/>
      <c r="F2149" s="1"/>
      <c r="G2149" s="1" t="s">
        <v>1842</v>
      </c>
      <c r="H2149" s="188">
        <v>42549</v>
      </c>
      <c r="I2149" s="1" t="s">
        <v>4008</v>
      </c>
      <c r="J2149" s="2" t="s">
        <v>69</v>
      </c>
      <c r="K2149" s="1" t="s">
        <v>36</v>
      </c>
      <c r="L2149" s="1" t="s">
        <v>20</v>
      </c>
      <c r="M2149" s="1" t="s">
        <v>21</v>
      </c>
      <c r="N2149" s="1" t="s">
        <v>11</v>
      </c>
      <c r="O2149" s="7">
        <v>2948.8</v>
      </c>
      <c r="P2149" s="7">
        <v>0</v>
      </c>
      <c r="Q2149" s="7">
        <f t="shared" si="71"/>
        <v>2948.8</v>
      </c>
      <c r="R2149" s="6" t="s">
        <v>47</v>
      </c>
      <c r="S2149" s="5" t="s">
        <v>25</v>
      </c>
      <c r="T2149" s="5" t="s">
        <v>715</v>
      </c>
      <c r="U2149" s="5" t="s">
        <v>2386</v>
      </c>
      <c r="V2149" s="1" t="s">
        <v>56</v>
      </c>
      <c r="W2149" s="1" t="s">
        <v>4009</v>
      </c>
      <c r="X2149" s="1" t="s">
        <v>1667</v>
      </c>
      <c r="Y2149" s="1" t="s">
        <v>1668</v>
      </c>
      <c r="Z2149" s="4">
        <v>42549</v>
      </c>
      <c r="AA2149" s="1" t="s">
        <v>45</v>
      </c>
      <c r="AB2149" s="1" t="s">
        <v>4010</v>
      </c>
      <c r="AC2149" s="1" t="s">
        <v>4011</v>
      </c>
      <c r="AD2149" s="8"/>
    </row>
    <row r="2150" spans="2:30" outlineLevel="5" x14ac:dyDescent="0.25">
      <c r="B2150" s="3"/>
      <c r="C2150" s="1"/>
      <c r="D2150" s="1"/>
      <c r="E2150" s="1"/>
      <c r="F2150" s="1"/>
      <c r="G2150" s="1" t="s">
        <v>1842</v>
      </c>
      <c r="H2150" s="188">
        <v>42523</v>
      </c>
      <c r="I2150" s="1" t="s">
        <v>4012</v>
      </c>
      <c r="J2150" s="2" t="s">
        <v>69</v>
      </c>
      <c r="K2150" s="1" t="s">
        <v>36</v>
      </c>
      <c r="L2150" s="1" t="s">
        <v>20</v>
      </c>
      <c r="M2150" s="1" t="s">
        <v>21</v>
      </c>
      <c r="N2150" s="1" t="s">
        <v>11</v>
      </c>
      <c r="O2150" s="7">
        <v>1815.34</v>
      </c>
      <c r="P2150" s="7">
        <v>0</v>
      </c>
      <c r="Q2150" s="7">
        <f t="shared" si="71"/>
        <v>1815.34</v>
      </c>
      <c r="R2150" s="6" t="s">
        <v>47</v>
      </c>
      <c r="S2150" s="5" t="s">
        <v>32</v>
      </c>
      <c r="T2150" s="5" t="s">
        <v>3651</v>
      </c>
      <c r="U2150" s="5" t="s">
        <v>3652</v>
      </c>
      <c r="V2150" s="1" t="s">
        <v>56</v>
      </c>
      <c r="W2150" s="1" t="s">
        <v>4013</v>
      </c>
      <c r="X2150" s="1" t="s">
        <v>1618</v>
      </c>
      <c r="Y2150" s="1" t="s">
        <v>1619</v>
      </c>
      <c r="Z2150" s="4">
        <v>42523</v>
      </c>
      <c r="AA2150" s="1" t="s">
        <v>45</v>
      </c>
      <c r="AB2150" s="1" t="s">
        <v>4014</v>
      </c>
      <c r="AC2150" s="1" t="s">
        <v>4015</v>
      </c>
      <c r="AD2150" s="8"/>
    </row>
    <row r="2151" spans="2:30" outlineLevel="5" x14ac:dyDescent="0.25">
      <c r="B2151" s="3"/>
      <c r="C2151" s="1"/>
      <c r="D2151" s="1"/>
      <c r="E2151" s="1"/>
      <c r="F2151" s="1"/>
      <c r="G2151" s="1" t="s">
        <v>1842</v>
      </c>
      <c r="H2151" s="188">
        <v>42530</v>
      </c>
      <c r="I2151" s="1" t="s">
        <v>4016</v>
      </c>
      <c r="J2151" s="2" t="s">
        <v>69</v>
      </c>
      <c r="K2151" s="1" t="s">
        <v>36</v>
      </c>
      <c r="L2151" s="1" t="s">
        <v>20</v>
      </c>
      <c r="M2151" s="1" t="s">
        <v>21</v>
      </c>
      <c r="N2151" s="1" t="s">
        <v>11</v>
      </c>
      <c r="O2151" s="7">
        <v>350</v>
      </c>
      <c r="P2151" s="7">
        <v>0</v>
      </c>
      <c r="Q2151" s="7">
        <f t="shared" si="71"/>
        <v>350</v>
      </c>
      <c r="R2151" s="6" t="s">
        <v>47</v>
      </c>
      <c r="S2151" s="5" t="s">
        <v>32</v>
      </c>
      <c r="T2151" s="5" t="s">
        <v>1788</v>
      </c>
      <c r="U2151" s="5" t="s">
        <v>1281</v>
      </c>
      <c r="V2151" s="1" t="s">
        <v>56</v>
      </c>
      <c r="W2151" s="1" t="s">
        <v>4017</v>
      </c>
      <c r="X2151" s="1" t="s">
        <v>2985</v>
      </c>
      <c r="Y2151" s="1" t="s">
        <v>2986</v>
      </c>
      <c r="Z2151" s="4">
        <v>42530</v>
      </c>
      <c r="AA2151" s="1" t="s">
        <v>45</v>
      </c>
      <c r="AB2151" s="1" t="s">
        <v>1580</v>
      </c>
      <c r="AC2151" s="1" t="s">
        <v>4018</v>
      </c>
      <c r="AD2151" s="8"/>
    </row>
    <row r="2152" spans="2:30" outlineLevel="5" x14ac:dyDescent="0.25">
      <c r="B2152" s="3"/>
      <c r="C2152" s="1"/>
      <c r="D2152" s="1"/>
      <c r="E2152" s="1"/>
      <c r="F2152" s="1"/>
      <c r="G2152" s="1" t="s">
        <v>1842</v>
      </c>
      <c r="H2152" s="188">
        <v>42528</v>
      </c>
      <c r="I2152" s="1" t="s">
        <v>4019</v>
      </c>
      <c r="J2152" s="2" t="s">
        <v>69</v>
      </c>
      <c r="K2152" s="1" t="s">
        <v>36</v>
      </c>
      <c r="L2152" s="1" t="s">
        <v>20</v>
      </c>
      <c r="M2152" s="1" t="s">
        <v>21</v>
      </c>
      <c r="N2152" s="1" t="s">
        <v>11</v>
      </c>
      <c r="O2152" s="7">
        <v>246</v>
      </c>
      <c r="P2152" s="7">
        <v>0</v>
      </c>
      <c r="Q2152" s="7">
        <f t="shared" si="71"/>
        <v>246</v>
      </c>
      <c r="R2152" s="6" t="s">
        <v>47</v>
      </c>
      <c r="S2152" s="5" t="s">
        <v>32</v>
      </c>
      <c r="T2152" s="5" t="s">
        <v>1788</v>
      </c>
      <c r="U2152" s="5" t="s">
        <v>1281</v>
      </c>
      <c r="V2152" s="1" t="s">
        <v>56</v>
      </c>
      <c r="W2152" s="1" t="s">
        <v>4020</v>
      </c>
      <c r="X2152" s="1" t="s">
        <v>1615</v>
      </c>
      <c r="Y2152" s="1" t="s">
        <v>1616</v>
      </c>
      <c r="Z2152" s="4">
        <v>42528</v>
      </c>
      <c r="AA2152" s="1" t="s">
        <v>45</v>
      </c>
      <c r="AB2152" s="1" t="s">
        <v>4021</v>
      </c>
      <c r="AC2152" s="1" t="s">
        <v>4022</v>
      </c>
      <c r="AD2152" s="8"/>
    </row>
    <row r="2153" spans="2:30" outlineLevel="5" x14ac:dyDescent="0.25">
      <c r="B2153" s="3"/>
      <c r="C2153" s="1"/>
      <c r="D2153" s="1"/>
      <c r="E2153" s="1"/>
      <c r="F2153" s="1"/>
      <c r="G2153" s="1" t="s">
        <v>1842</v>
      </c>
      <c r="H2153" s="188">
        <v>42530</v>
      </c>
      <c r="I2153" s="1" t="s">
        <v>1660</v>
      </c>
      <c r="J2153" s="2" t="s">
        <v>69</v>
      </c>
      <c r="K2153" s="1" t="s">
        <v>36</v>
      </c>
      <c r="L2153" s="1" t="s">
        <v>20</v>
      </c>
      <c r="M2153" s="1" t="s">
        <v>21</v>
      </c>
      <c r="N2153" s="1" t="s">
        <v>11</v>
      </c>
      <c r="O2153" s="7">
        <v>945</v>
      </c>
      <c r="P2153" s="7">
        <v>0</v>
      </c>
      <c r="Q2153" s="7">
        <f t="shared" si="71"/>
        <v>945</v>
      </c>
      <c r="R2153" s="6" t="s">
        <v>47</v>
      </c>
      <c r="S2153" s="5" t="s">
        <v>32</v>
      </c>
      <c r="T2153" s="5" t="s">
        <v>1788</v>
      </c>
      <c r="U2153" s="5" t="s">
        <v>1281</v>
      </c>
      <c r="V2153" s="1" t="s">
        <v>56</v>
      </c>
      <c r="W2153" s="1" t="s">
        <v>4023</v>
      </c>
      <c r="X2153" s="1" t="s">
        <v>1599</v>
      </c>
      <c r="Y2153" s="1" t="s">
        <v>1600</v>
      </c>
      <c r="Z2153" s="4">
        <v>42530</v>
      </c>
      <c r="AA2153" s="1" t="s">
        <v>1472</v>
      </c>
      <c r="AB2153" s="1" t="s">
        <v>4024</v>
      </c>
      <c r="AC2153" s="1" t="s">
        <v>4025</v>
      </c>
      <c r="AD2153" s="8"/>
    </row>
    <row r="2154" spans="2:30" outlineLevel="5" x14ac:dyDescent="0.25">
      <c r="B2154" s="3"/>
      <c r="C2154" s="1"/>
      <c r="D2154" s="1"/>
      <c r="E2154" s="1"/>
      <c r="F2154" s="1"/>
      <c r="G2154" s="1" t="s">
        <v>1842</v>
      </c>
      <c r="H2154" s="188">
        <v>42523</v>
      </c>
      <c r="I2154" s="1" t="s">
        <v>4026</v>
      </c>
      <c r="J2154" s="2" t="s">
        <v>69</v>
      </c>
      <c r="K2154" s="1" t="s">
        <v>36</v>
      </c>
      <c r="L2154" s="1" t="s">
        <v>20</v>
      </c>
      <c r="M2154" s="1" t="s">
        <v>21</v>
      </c>
      <c r="N2154" s="1" t="s">
        <v>11</v>
      </c>
      <c r="O2154" s="7">
        <v>2175.1999999999998</v>
      </c>
      <c r="P2154" s="7">
        <v>0</v>
      </c>
      <c r="Q2154" s="7">
        <f t="shared" si="71"/>
        <v>2175.1999999999998</v>
      </c>
      <c r="R2154" s="6" t="s">
        <v>47</v>
      </c>
      <c r="S2154" s="5" t="s">
        <v>32</v>
      </c>
      <c r="T2154" s="5" t="s">
        <v>3651</v>
      </c>
      <c r="U2154" s="5" t="s">
        <v>3652</v>
      </c>
      <c r="V2154" s="1" t="s">
        <v>56</v>
      </c>
      <c r="W2154" s="1" t="s">
        <v>4027</v>
      </c>
      <c r="X2154" s="1" t="s">
        <v>1618</v>
      </c>
      <c r="Y2154" s="1" t="s">
        <v>1619</v>
      </c>
      <c r="Z2154" s="4">
        <v>42523</v>
      </c>
      <c r="AA2154" s="1" t="s">
        <v>45</v>
      </c>
      <c r="AB2154" s="1" t="s">
        <v>4028</v>
      </c>
      <c r="AC2154" s="1" t="s">
        <v>4029</v>
      </c>
      <c r="AD2154" s="8"/>
    </row>
    <row r="2155" spans="2:30" outlineLevel="5" x14ac:dyDescent="0.25">
      <c r="B2155" s="3"/>
      <c r="C2155" s="1"/>
      <c r="D2155" s="1"/>
      <c r="E2155" s="1"/>
      <c r="F2155" s="1"/>
      <c r="G2155" s="1" t="s">
        <v>1842</v>
      </c>
      <c r="H2155" s="188">
        <v>42528</v>
      </c>
      <c r="I2155" s="1" t="s">
        <v>4030</v>
      </c>
      <c r="J2155" s="2" t="s">
        <v>69</v>
      </c>
      <c r="K2155" s="1" t="s">
        <v>36</v>
      </c>
      <c r="L2155" s="1" t="s">
        <v>20</v>
      </c>
      <c r="M2155" s="1" t="s">
        <v>21</v>
      </c>
      <c r="N2155" s="1" t="s">
        <v>11</v>
      </c>
      <c r="O2155" s="7">
        <v>1556.2</v>
      </c>
      <c r="P2155" s="7">
        <v>0</v>
      </c>
      <c r="Q2155" s="7">
        <f t="shared" si="71"/>
        <v>1556.2</v>
      </c>
      <c r="R2155" s="6" t="s">
        <v>47</v>
      </c>
      <c r="S2155" s="5" t="s">
        <v>25</v>
      </c>
      <c r="T2155" s="5" t="s">
        <v>716</v>
      </c>
      <c r="U2155" s="5" t="s">
        <v>2391</v>
      </c>
      <c r="V2155" s="1" t="s">
        <v>56</v>
      </c>
      <c r="W2155" s="1" t="s">
        <v>4031</v>
      </c>
      <c r="X2155" s="1" t="s">
        <v>1460</v>
      </c>
      <c r="Y2155" s="1" t="s">
        <v>1461</v>
      </c>
      <c r="Z2155" s="4">
        <v>42528</v>
      </c>
      <c r="AA2155" s="1" t="s">
        <v>45</v>
      </c>
      <c r="AB2155" s="1" t="s">
        <v>4032</v>
      </c>
      <c r="AC2155" s="1" t="s">
        <v>4033</v>
      </c>
      <c r="AD2155" s="8"/>
    </row>
    <row r="2156" spans="2:30" outlineLevel="5" x14ac:dyDescent="0.25">
      <c r="B2156" s="3"/>
      <c r="C2156" s="1"/>
      <c r="D2156" s="1"/>
      <c r="E2156" s="1"/>
      <c r="F2156" s="1"/>
      <c r="G2156" s="1" t="s">
        <v>1842</v>
      </c>
      <c r="H2156" s="188">
        <v>42535</v>
      </c>
      <c r="I2156" s="1" t="s">
        <v>4034</v>
      </c>
      <c r="J2156" s="2" t="s">
        <v>69</v>
      </c>
      <c r="K2156" s="1" t="s">
        <v>36</v>
      </c>
      <c r="L2156" s="1" t="s">
        <v>51</v>
      </c>
      <c r="M2156" s="1" t="s">
        <v>21</v>
      </c>
      <c r="N2156" s="1" t="s">
        <v>11</v>
      </c>
      <c r="O2156" s="7">
        <v>4719</v>
      </c>
      <c r="P2156" s="7">
        <v>0</v>
      </c>
      <c r="Q2156" s="7">
        <f t="shared" si="71"/>
        <v>4719</v>
      </c>
      <c r="R2156" s="6" t="s">
        <v>47</v>
      </c>
      <c r="S2156" s="5" t="s">
        <v>25</v>
      </c>
      <c r="T2156" s="5" t="s">
        <v>716</v>
      </c>
      <c r="U2156" s="5" t="s">
        <v>2391</v>
      </c>
      <c r="V2156" s="1" t="s">
        <v>56</v>
      </c>
      <c r="W2156" s="1" t="s">
        <v>4035</v>
      </c>
      <c r="X2156" s="1" t="s">
        <v>1747</v>
      </c>
      <c r="Y2156" s="1" t="s">
        <v>1748</v>
      </c>
      <c r="Z2156" s="4">
        <v>42535</v>
      </c>
      <c r="AA2156" s="1" t="s">
        <v>45</v>
      </c>
      <c r="AB2156" s="1" t="s">
        <v>4036</v>
      </c>
      <c r="AC2156" s="1" t="s">
        <v>1641</v>
      </c>
      <c r="AD2156" s="8"/>
    </row>
    <row r="2157" spans="2:30" outlineLevel="5" x14ac:dyDescent="0.25">
      <c r="B2157" s="3"/>
      <c r="C2157" s="1"/>
      <c r="D2157" s="1"/>
      <c r="E2157" s="1"/>
      <c r="F2157" s="1"/>
      <c r="G2157" s="1" t="s">
        <v>1842</v>
      </c>
      <c r="H2157" s="188">
        <v>42541</v>
      </c>
      <c r="I2157" s="1" t="s">
        <v>4037</v>
      </c>
      <c r="J2157" s="2" t="s">
        <v>69</v>
      </c>
      <c r="K2157" s="1" t="s">
        <v>36</v>
      </c>
      <c r="L2157" s="1" t="s">
        <v>20</v>
      </c>
      <c r="M2157" s="1" t="s">
        <v>21</v>
      </c>
      <c r="N2157" s="1" t="s">
        <v>11</v>
      </c>
      <c r="O2157" s="7">
        <v>559.5</v>
      </c>
      <c r="P2157" s="7">
        <v>0</v>
      </c>
      <c r="Q2157" s="7">
        <f t="shared" si="71"/>
        <v>559.5</v>
      </c>
      <c r="R2157" s="6" t="s">
        <v>47</v>
      </c>
      <c r="S2157" s="5" t="s">
        <v>25</v>
      </c>
      <c r="T2157" s="5" t="s">
        <v>716</v>
      </c>
      <c r="U2157" s="5" t="s">
        <v>2391</v>
      </c>
      <c r="V2157" s="1" t="s">
        <v>56</v>
      </c>
      <c r="W2157" s="1" t="s">
        <v>4038</v>
      </c>
      <c r="X2157" s="1" t="s">
        <v>1650</v>
      </c>
      <c r="Y2157" s="1" t="s">
        <v>1651</v>
      </c>
      <c r="Z2157" s="4">
        <v>42541</v>
      </c>
      <c r="AA2157" s="1" t="s">
        <v>45</v>
      </c>
      <c r="AB2157" s="1" t="s">
        <v>4039</v>
      </c>
      <c r="AC2157" s="1" t="s">
        <v>4040</v>
      </c>
      <c r="AD2157" s="8"/>
    </row>
    <row r="2158" spans="2:30" outlineLevel="5" x14ac:dyDescent="0.25">
      <c r="B2158" s="3"/>
      <c r="C2158" s="1"/>
      <c r="D2158" s="1"/>
      <c r="E2158" s="1"/>
      <c r="F2158" s="1"/>
      <c r="G2158" s="1" t="s">
        <v>1842</v>
      </c>
      <c r="H2158" s="188">
        <v>42528</v>
      </c>
      <c r="I2158" s="1" t="s">
        <v>4041</v>
      </c>
      <c r="J2158" s="2" t="s">
        <v>69</v>
      </c>
      <c r="K2158" s="1" t="s">
        <v>36</v>
      </c>
      <c r="L2158" s="1" t="s">
        <v>20</v>
      </c>
      <c r="M2158" s="1" t="s">
        <v>21</v>
      </c>
      <c r="N2158" s="1" t="s">
        <v>11</v>
      </c>
      <c r="O2158" s="7">
        <v>1200</v>
      </c>
      <c r="P2158" s="7">
        <v>0</v>
      </c>
      <c r="Q2158" s="7">
        <f t="shared" si="71"/>
        <v>1200</v>
      </c>
      <c r="R2158" s="6" t="s">
        <v>47</v>
      </c>
      <c r="S2158" s="5" t="s">
        <v>25</v>
      </c>
      <c r="T2158" s="5" t="s">
        <v>716</v>
      </c>
      <c r="U2158" s="5" t="s">
        <v>2391</v>
      </c>
      <c r="V2158" s="1" t="s">
        <v>56</v>
      </c>
      <c r="W2158" s="1" t="s">
        <v>4042</v>
      </c>
      <c r="X2158" s="1" t="s">
        <v>1460</v>
      </c>
      <c r="Y2158" s="1" t="s">
        <v>1461</v>
      </c>
      <c r="Z2158" s="4">
        <v>42528</v>
      </c>
      <c r="AA2158" s="1" t="s">
        <v>45</v>
      </c>
      <c r="AB2158" s="1" t="s">
        <v>4043</v>
      </c>
      <c r="AC2158" s="1" t="s">
        <v>4044</v>
      </c>
      <c r="AD2158" s="8"/>
    </row>
    <row r="2159" spans="2:30" outlineLevel="5" x14ac:dyDescent="0.25">
      <c r="B2159" s="3"/>
      <c r="C2159" s="1"/>
      <c r="D2159" s="1"/>
      <c r="E2159" s="1"/>
      <c r="F2159" s="1"/>
      <c r="G2159" s="1" t="s">
        <v>1842</v>
      </c>
      <c r="H2159" s="188">
        <v>42531</v>
      </c>
      <c r="I2159" s="1" t="s">
        <v>4045</v>
      </c>
      <c r="J2159" s="2" t="s">
        <v>69</v>
      </c>
      <c r="K2159" s="1" t="s">
        <v>36</v>
      </c>
      <c r="L2159" s="1" t="s">
        <v>20</v>
      </c>
      <c r="M2159" s="1" t="s">
        <v>21</v>
      </c>
      <c r="N2159" s="1" t="s">
        <v>11</v>
      </c>
      <c r="O2159" s="7">
        <v>500</v>
      </c>
      <c r="P2159" s="7">
        <v>0</v>
      </c>
      <c r="Q2159" s="7">
        <f t="shared" si="71"/>
        <v>500</v>
      </c>
      <c r="R2159" s="6" t="s">
        <v>47</v>
      </c>
      <c r="S2159" s="5" t="s">
        <v>25</v>
      </c>
      <c r="T2159" s="5" t="s">
        <v>716</v>
      </c>
      <c r="U2159" s="5" t="s">
        <v>2391</v>
      </c>
      <c r="V2159" s="1" t="s">
        <v>56</v>
      </c>
      <c r="W2159" s="1" t="s">
        <v>4046</v>
      </c>
      <c r="X2159" s="1" t="s">
        <v>1599</v>
      </c>
      <c r="Y2159" s="1" t="s">
        <v>1600</v>
      </c>
      <c r="Z2159" s="4">
        <v>42531</v>
      </c>
      <c r="AA2159" s="1" t="s">
        <v>1472</v>
      </c>
      <c r="AB2159" s="1" t="s">
        <v>4047</v>
      </c>
      <c r="AC2159" s="1" t="s">
        <v>4048</v>
      </c>
      <c r="AD2159" s="8"/>
    </row>
    <row r="2160" spans="2:30" outlineLevel="5" x14ac:dyDescent="0.25">
      <c r="B2160" s="3"/>
      <c r="C2160" s="1"/>
      <c r="D2160" s="1"/>
      <c r="E2160" s="1"/>
      <c r="F2160" s="1"/>
      <c r="G2160" s="1" t="s">
        <v>1842</v>
      </c>
      <c r="H2160" s="188">
        <v>42535</v>
      </c>
      <c r="I2160" s="1" t="s">
        <v>4049</v>
      </c>
      <c r="J2160" s="2" t="s">
        <v>69</v>
      </c>
      <c r="K2160" s="1" t="s">
        <v>36</v>
      </c>
      <c r="L2160" s="1" t="s">
        <v>20</v>
      </c>
      <c r="M2160" s="1" t="s">
        <v>21</v>
      </c>
      <c r="N2160" s="1" t="s">
        <v>11</v>
      </c>
      <c r="O2160" s="7">
        <v>139.5</v>
      </c>
      <c r="P2160" s="7">
        <v>0</v>
      </c>
      <c r="Q2160" s="7">
        <f t="shared" si="71"/>
        <v>139.5</v>
      </c>
      <c r="R2160" s="6" t="s">
        <v>47</v>
      </c>
      <c r="S2160" s="5" t="s">
        <v>25</v>
      </c>
      <c r="T2160" s="5" t="s">
        <v>716</v>
      </c>
      <c r="U2160" s="5" t="s">
        <v>2391</v>
      </c>
      <c r="V2160" s="1" t="s">
        <v>56</v>
      </c>
      <c r="W2160" s="1" t="s">
        <v>4050</v>
      </c>
      <c r="X2160" s="1" t="s">
        <v>1618</v>
      </c>
      <c r="Y2160" s="1" t="s">
        <v>1619</v>
      </c>
      <c r="Z2160" s="4">
        <v>42535</v>
      </c>
      <c r="AA2160" s="1" t="s">
        <v>45</v>
      </c>
      <c r="AB2160" s="1" t="s">
        <v>4051</v>
      </c>
      <c r="AC2160" s="1" t="s">
        <v>4052</v>
      </c>
      <c r="AD2160" s="8"/>
    </row>
    <row r="2161" spans="2:30" outlineLevel="5" x14ac:dyDescent="0.25">
      <c r="B2161" s="3"/>
      <c r="C2161" s="1"/>
      <c r="D2161" s="1"/>
      <c r="E2161" s="1"/>
      <c r="F2161" s="1"/>
      <c r="G2161" s="1" t="s">
        <v>1842</v>
      </c>
      <c r="H2161" s="188">
        <v>42528</v>
      </c>
      <c r="I2161" s="1" t="s">
        <v>4053</v>
      </c>
      <c r="J2161" s="2" t="s">
        <v>69</v>
      </c>
      <c r="K2161" s="1" t="s">
        <v>36</v>
      </c>
      <c r="L2161" s="1" t="s">
        <v>20</v>
      </c>
      <c r="M2161" s="1" t="s">
        <v>21</v>
      </c>
      <c r="N2161" s="1" t="s">
        <v>11</v>
      </c>
      <c r="O2161" s="7">
        <v>1150.2</v>
      </c>
      <c r="P2161" s="7">
        <v>0</v>
      </c>
      <c r="Q2161" s="7">
        <f t="shared" si="71"/>
        <v>1150.2</v>
      </c>
      <c r="R2161" s="6" t="s">
        <v>47</v>
      </c>
      <c r="S2161" s="5" t="s">
        <v>25</v>
      </c>
      <c r="T2161" s="5" t="s">
        <v>716</v>
      </c>
      <c r="U2161" s="5" t="s">
        <v>2391</v>
      </c>
      <c r="V2161" s="1" t="s">
        <v>56</v>
      </c>
      <c r="W2161" s="1" t="s">
        <v>4054</v>
      </c>
      <c r="X2161" s="1" t="s">
        <v>1618</v>
      </c>
      <c r="Y2161" s="1" t="s">
        <v>1619</v>
      </c>
      <c r="Z2161" s="4">
        <v>42528</v>
      </c>
      <c r="AA2161" s="1" t="s">
        <v>45</v>
      </c>
      <c r="AB2161" s="1" t="s">
        <v>4055</v>
      </c>
      <c r="AC2161" s="1" t="s">
        <v>4056</v>
      </c>
      <c r="AD2161" s="8"/>
    </row>
    <row r="2162" spans="2:30" outlineLevel="5" x14ac:dyDescent="0.25">
      <c r="B2162" s="3"/>
      <c r="C2162" s="1"/>
      <c r="D2162" s="1"/>
      <c r="E2162" s="1"/>
      <c r="F2162" s="1"/>
      <c r="G2162" s="1" t="s">
        <v>1842</v>
      </c>
      <c r="H2162" s="188">
        <v>42530</v>
      </c>
      <c r="I2162" s="1" t="s">
        <v>4057</v>
      </c>
      <c r="J2162" s="2" t="s">
        <v>69</v>
      </c>
      <c r="K2162" s="1" t="s">
        <v>36</v>
      </c>
      <c r="L2162" s="1" t="s">
        <v>20</v>
      </c>
      <c r="M2162" s="1" t="s">
        <v>21</v>
      </c>
      <c r="N2162" s="1" t="s">
        <v>11</v>
      </c>
      <c r="O2162" s="7">
        <v>2449</v>
      </c>
      <c r="P2162" s="7">
        <v>0</v>
      </c>
      <c r="Q2162" s="7">
        <f t="shared" si="71"/>
        <v>2449</v>
      </c>
      <c r="R2162" s="6" t="s">
        <v>47</v>
      </c>
      <c r="S2162" s="5" t="s">
        <v>25</v>
      </c>
      <c r="T2162" s="5" t="s">
        <v>716</v>
      </c>
      <c r="U2162" s="5" t="s">
        <v>2391</v>
      </c>
      <c r="V2162" s="1" t="s">
        <v>56</v>
      </c>
      <c r="W2162" s="1" t="s">
        <v>4058</v>
      </c>
      <c r="X2162" s="1" t="s">
        <v>1633</v>
      </c>
      <c r="Y2162" s="1" t="s">
        <v>1634</v>
      </c>
      <c r="Z2162" s="4">
        <v>42530</v>
      </c>
      <c r="AA2162" s="1" t="s">
        <v>45</v>
      </c>
      <c r="AB2162" s="1" t="s">
        <v>4059</v>
      </c>
      <c r="AC2162" s="1" t="s">
        <v>4060</v>
      </c>
      <c r="AD2162" s="8"/>
    </row>
    <row r="2163" spans="2:30" outlineLevel="5" x14ac:dyDescent="0.25">
      <c r="B2163" s="3"/>
      <c r="C2163" s="1"/>
      <c r="D2163" s="1"/>
      <c r="E2163" s="1"/>
      <c r="F2163" s="1"/>
      <c r="G2163" s="1" t="s">
        <v>1842</v>
      </c>
      <c r="H2163" s="188">
        <v>42543</v>
      </c>
      <c r="I2163" s="1" t="s">
        <v>4061</v>
      </c>
      <c r="J2163" s="2" t="s">
        <v>69</v>
      </c>
      <c r="K2163" s="1" t="s">
        <v>36</v>
      </c>
      <c r="L2163" s="1" t="s">
        <v>20</v>
      </c>
      <c r="M2163" s="1" t="s">
        <v>21</v>
      </c>
      <c r="N2163" s="1" t="s">
        <v>11</v>
      </c>
      <c r="O2163" s="7">
        <v>1350</v>
      </c>
      <c r="P2163" s="7">
        <v>0</v>
      </c>
      <c r="Q2163" s="7">
        <f t="shared" si="71"/>
        <v>1350</v>
      </c>
      <c r="R2163" s="6" t="s">
        <v>47</v>
      </c>
      <c r="S2163" s="5" t="s">
        <v>32</v>
      </c>
      <c r="T2163" s="5" t="s">
        <v>1788</v>
      </c>
      <c r="U2163" s="5" t="s">
        <v>1281</v>
      </c>
      <c r="V2163" s="1" t="s">
        <v>56</v>
      </c>
      <c r="W2163" s="1" t="s">
        <v>4062</v>
      </c>
      <c r="X2163" s="1" t="s">
        <v>2116</v>
      </c>
      <c r="Y2163" s="1" t="s">
        <v>2117</v>
      </c>
      <c r="Z2163" s="4">
        <v>42543</v>
      </c>
      <c r="AA2163" s="1" t="s">
        <v>45</v>
      </c>
      <c r="AB2163" s="1" t="s">
        <v>4063</v>
      </c>
      <c r="AC2163" s="1" t="s">
        <v>4064</v>
      </c>
      <c r="AD2163" s="8"/>
    </row>
    <row r="2164" spans="2:30" outlineLevel="5" x14ac:dyDescent="0.25">
      <c r="B2164" s="3"/>
      <c r="C2164" s="1"/>
      <c r="D2164" s="1"/>
      <c r="E2164" s="1"/>
      <c r="F2164" s="1"/>
      <c r="G2164" s="1" t="s">
        <v>1842</v>
      </c>
      <c r="H2164" s="188">
        <v>42528</v>
      </c>
      <c r="I2164" s="1" t="s">
        <v>4065</v>
      </c>
      <c r="J2164" s="2" t="s">
        <v>69</v>
      </c>
      <c r="K2164" s="1" t="s">
        <v>36</v>
      </c>
      <c r="L2164" s="1" t="s">
        <v>20</v>
      </c>
      <c r="M2164" s="1" t="s">
        <v>21</v>
      </c>
      <c r="N2164" s="1" t="s">
        <v>11</v>
      </c>
      <c r="O2164" s="7">
        <v>324</v>
      </c>
      <c r="P2164" s="7">
        <v>0</v>
      </c>
      <c r="Q2164" s="7">
        <f t="shared" si="71"/>
        <v>324</v>
      </c>
      <c r="R2164" s="6" t="s">
        <v>47</v>
      </c>
      <c r="S2164" s="5" t="s">
        <v>32</v>
      </c>
      <c r="T2164" s="5" t="s">
        <v>1788</v>
      </c>
      <c r="U2164" s="5" t="s">
        <v>1281</v>
      </c>
      <c r="V2164" s="1" t="s">
        <v>56</v>
      </c>
      <c r="W2164" s="1" t="s">
        <v>4066</v>
      </c>
      <c r="X2164" s="1" t="s">
        <v>1460</v>
      </c>
      <c r="Y2164" s="1" t="s">
        <v>1461</v>
      </c>
      <c r="Z2164" s="4">
        <v>42528</v>
      </c>
      <c r="AA2164" s="1" t="s">
        <v>45</v>
      </c>
      <c r="AB2164" s="1" t="s">
        <v>4067</v>
      </c>
      <c r="AC2164" s="1" t="s">
        <v>4068</v>
      </c>
      <c r="AD2164" s="8"/>
    </row>
    <row r="2165" spans="2:30" outlineLevel="5" x14ac:dyDescent="0.25">
      <c r="B2165" s="3"/>
      <c r="C2165" s="1"/>
      <c r="D2165" s="1"/>
      <c r="E2165" s="1"/>
      <c r="F2165" s="1"/>
      <c r="G2165" s="1" t="s">
        <v>1842</v>
      </c>
      <c r="H2165" s="188">
        <v>42535</v>
      </c>
      <c r="I2165" s="1" t="s">
        <v>4069</v>
      </c>
      <c r="J2165" s="2" t="s">
        <v>69</v>
      </c>
      <c r="K2165" s="1" t="s">
        <v>36</v>
      </c>
      <c r="L2165" s="1" t="s">
        <v>20</v>
      </c>
      <c r="M2165" s="1" t="s">
        <v>21</v>
      </c>
      <c r="N2165" s="1" t="s">
        <v>11</v>
      </c>
      <c r="O2165" s="7">
        <v>4886</v>
      </c>
      <c r="P2165" s="7">
        <v>0</v>
      </c>
      <c r="Q2165" s="7">
        <f t="shared" si="71"/>
        <v>4886</v>
      </c>
      <c r="R2165" s="6" t="s">
        <v>47</v>
      </c>
      <c r="S2165" s="5" t="s">
        <v>25</v>
      </c>
      <c r="T2165" s="5" t="s">
        <v>716</v>
      </c>
      <c r="U2165" s="5" t="s">
        <v>2391</v>
      </c>
      <c r="V2165" s="1" t="s">
        <v>56</v>
      </c>
      <c r="W2165" s="1" t="s">
        <v>4070</v>
      </c>
      <c r="X2165" s="1" t="s">
        <v>1633</v>
      </c>
      <c r="Y2165" s="1" t="s">
        <v>1634</v>
      </c>
      <c r="Z2165" s="4">
        <v>42535</v>
      </c>
      <c r="AA2165" s="1" t="s">
        <v>45</v>
      </c>
      <c r="AB2165" s="1" t="s">
        <v>4071</v>
      </c>
      <c r="AC2165" s="1" t="s">
        <v>4072</v>
      </c>
      <c r="AD2165" s="8"/>
    </row>
    <row r="2166" spans="2:30" outlineLevel="5" x14ac:dyDescent="0.25">
      <c r="B2166" s="3"/>
      <c r="C2166" s="1"/>
      <c r="D2166" s="1"/>
      <c r="E2166" s="1"/>
      <c r="F2166" s="1"/>
      <c r="G2166" s="1" t="s">
        <v>1842</v>
      </c>
      <c r="H2166" s="188">
        <v>42549</v>
      </c>
      <c r="I2166" s="1" t="s">
        <v>4073</v>
      </c>
      <c r="J2166" s="2" t="s">
        <v>69</v>
      </c>
      <c r="K2166" s="1" t="s">
        <v>36</v>
      </c>
      <c r="L2166" s="1" t="s">
        <v>20</v>
      </c>
      <c r="M2166" s="1" t="s">
        <v>21</v>
      </c>
      <c r="N2166" s="1" t="s">
        <v>11</v>
      </c>
      <c r="O2166" s="7">
        <v>9100</v>
      </c>
      <c r="P2166" s="7">
        <v>0</v>
      </c>
      <c r="Q2166" s="7">
        <f t="shared" si="71"/>
        <v>9100</v>
      </c>
      <c r="R2166" s="6" t="s">
        <v>47</v>
      </c>
      <c r="S2166" s="5" t="s">
        <v>25</v>
      </c>
      <c r="T2166" s="5" t="s">
        <v>715</v>
      </c>
      <c r="U2166" s="5" t="s">
        <v>2386</v>
      </c>
      <c r="V2166" s="1" t="s">
        <v>56</v>
      </c>
      <c r="W2166" s="1" t="s">
        <v>1613</v>
      </c>
      <c r="X2166" s="1" t="s">
        <v>1667</v>
      </c>
      <c r="Y2166" s="1" t="s">
        <v>1668</v>
      </c>
      <c r="Z2166" s="4">
        <v>42549</v>
      </c>
      <c r="AA2166" s="1" t="s">
        <v>45</v>
      </c>
      <c r="AB2166" s="1" t="s">
        <v>4074</v>
      </c>
      <c r="AC2166" s="1" t="s">
        <v>4075</v>
      </c>
      <c r="AD2166" s="8"/>
    </row>
    <row r="2167" spans="2:30" outlineLevel="5" x14ac:dyDescent="0.25">
      <c r="B2167" s="3"/>
      <c r="C2167" s="1"/>
      <c r="D2167" s="1"/>
      <c r="E2167" s="1"/>
      <c r="F2167" s="1"/>
      <c r="G2167" s="1" t="s">
        <v>1842</v>
      </c>
      <c r="H2167" s="188">
        <v>42545</v>
      </c>
      <c r="I2167" s="1" t="s">
        <v>4076</v>
      </c>
      <c r="J2167" s="2" t="s">
        <v>69</v>
      </c>
      <c r="K2167" s="1" t="s">
        <v>36</v>
      </c>
      <c r="L2167" s="1" t="s">
        <v>20</v>
      </c>
      <c r="M2167" s="1" t="s">
        <v>21</v>
      </c>
      <c r="N2167" s="1" t="s">
        <v>11</v>
      </c>
      <c r="O2167" s="7">
        <v>1113.5999999999999</v>
      </c>
      <c r="P2167" s="7">
        <v>0</v>
      </c>
      <c r="Q2167" s="7">
        <f t="shared" si="71"/>
        <v>1113.5999999999999</v>
      </c>
      <c r="R2167" s="6" t="s">
        <v>47</v>
      </c>
      <c r="S2167" s="5" t="s">
        <v>32</v>
      </c>
      <c r="T2167" s="5" t="s">
        <v>1788</v>
      </c>
      <c r="U2167" s="5" t="s">
        <v>1281</v>
      </c>
      <c r="V2167" s="1" t="s">
        <v>56</v>
      </c>
      <c r="W2167" s="1" t="s">
        <v>4077</v>
      </c>
      <c r="X2167" s="1" t="s">
        <v>3334</v>
      </c>
      <c r="Y2167" s="1" t="s">
        <v>3335</v>
      </c>
      <c r="Z2167" s="4">
        <v>42545</v>
      </c>
      <c r="AA2167" s="1" t="s">
        <v>45</v>
      </c>
      <c r="AB2167" s="1" t="s">
        <v>4078</v>
      </c>
      <c r="AC2167" s="1" t="s">
        <v>4079</v>
      </c>
      <c r="AD2167" s="8"/>
    </row>
    <row r="2168" spans="2:30" outlineLevel="5" x14ac:dyDescent="0.25">
      <c r="B2168" s="3"/>
      <c r="C2168" s="1"/>
      <c r="D2168" s="1"/>
      <c r="E2168" s="1"/>
      <c r="F2168" s="1"/>
      <c r="G2168" s="1" t="s">
        <v>1842</v>
      </c>
      <c r="H2168" s="188">
        <v>42548</v>
      </c>
      <c r="I2168" s="1" t="s">
        <v>4080</v>
      </c>
      <c r="J2168" s="2" t="s">
        <v>69</v>
      </c>
      <c r="K2168" s="1" t="s">
        <v>36</v>
      </c>
      <c r="L2168" s="1" t="s">
        <v>20</v>
      </c>
      <c r="M2168" s="1" t="s">
        <v>21</v>
      </c>
      <c r="N2168" s="1" t="s">
        <v>11</v>
      </c>
      <c r="O2168" s="7">
        <v>14028.48</v>
      </c>
      <c r="P2168" s="7">
        <v>0</v>
      </c>
      <c r="Q2168" s="7">
        <f t="shared" si="71"/>
        <v>14028.48</v>
      </c>
      <c r="R2168" s="6" t="s">
        <v>47</v>
      </c>
      <c r="S2168" s="5" t="s">
        <v>25</v>
      </c>
      <c r="T2168" s="5" t="s">
        <v>716</v>
      </c>
      <c r="U2168" s="5" t="s">
        <v>2391</v>
      </c>
      <c r="V2168" s="1" t="s">
        <v>56</v>
      </c>
      <c r="W2168" s="1" t="s">
        <v>4081</v>
      </c>
      <c r="X2168" s="1" t="s">
        <v>1650</v>
      </c>
      <c r="Y2168" s="1" t="s">
        <v>1651</v>
      </c>
      <c r="Z2168" s="4">
        <v>42548</v>
      </c>
      <c r="AA2168" s="1" t="s">
        <v>45</v>
      </c>
      <c r="AB2168" s="1" t="s">
        <v>4082</v>
      </c>
      <c r="AC2168" s="1" t="s">
        <v>4083</v>
      </c>
      <c r="AD2168" s="8"/>
    </row>
    <row r="2169" spans="2:30" outlineLevel="5" x14ac:dyDescent="0.25">
      <c r="B2169" s="3"/>
      <c r="C2169" s="1"/>
      <c r="D2169" s="1"/>
      <c r="E2169" s="1"/>
      <c r="F2169" s="1"/>
      <c r="G2169" s="1" t="s">
        <v>1842</v>
      </c>
      <c r="H2169" s="188">
        <v>42545</v>
      </c>
      <c r="I2169" s="1" t="s">
        <v>4084</v>
      </c>
      <c r="J2169" s="2" t="s">
        <v>69</v>
      </c>
      <c r="K2169" s="1" t="s">
        <v>36</v>
      </c>
      <c r="L2169" s="1" t="s">
        <v>20</v>
      </c>
      <c r="M2169" s="1" t="s">
        <v>21</v>
      </c>
      <c r="N2169" s="1" t="s">
        <v>11</v>
      </c>
      <c r="O2169" s="7">
        <v>3240</v>
      </c>
      <c r="P2169" s="7">
        <v>0</v>
      </c>
      <c r="Q2169" s="7">
        <f t="shared" si="71"/>
        <v>3240</v>
      </c>
      <c r="R2169" s="6" t="s">
        <v>47</v>
      </c>
      <c r="S2169" s="5" t="s">
        <v>32</v>
      </c>
      <c r="T2169" s="5" t="s">
        <v>1788</v>
      </c>
      <c r="U2169" s="5" t="s">
        <v>1281</v>
      </c>
      <c r="V2169" s="1" t="s">
        <v>56</v>
      </c>
      <c r="W2169" s="1" t="s">
        <v>1614</v>
      </c>
      <c r="X2169" s="1" t="s">
        <v>3334</v>
      </c>
      <c r="Y2169" s="1" t="s">
        <v>3335</v>
      </c>
      <c r="Z2169" s="4">
        <v>42545</v>
      </c>
      <c r="AA2169" s="1" t="s">
        <v>45</v>
      </c>
      <c r="AB2169" s="1" t="s">
        <v>4085</v>
      </c>
      <c r="AC2169" s="1" t="s">
        <v>4086</v>
      </c>
      <c r="AD2169" s="8"/>
    </row>
    <row r="2170" spans="2:30" outlineLevel="5" x14ac:dyDescent="0.25">
      <c r="B2170" s="3"/>
      <c r="C2170" s="1"/>
      <c r="D2170" s="1"/>
      <c r="E2170" s="1"/>
      <c r="F2170" s="1"/>
      <c r="G2170" s="1" t="s">
        <v>1842</v>
      </c>
      <c r="H2170" s="188">
        <v>42543</v>
      </c>
      <c r="I2170" s="1" t="s">
        <v>4087</v>
      </c>
      <c r="J2170" s="2" t="s">
        <v>69</v>
      </c>
      <c r="K2170" s="1" t="s">
        <v>36</v>
      </c>
      <c r="L2170" s="1" t="s">
        <v>20</v>
      </c>
      <c r="M2170" s="1" t="s">
        <v>21</v>
      </c>
      <c r="N2170" s="1" t="s">
        <v>11</v>
      </c>
      <c r="O2170" s="7">
        <v>7368</v>
      </c>
      <c r="P2170" s="7">
        <v>0</v>
      </c>
      <c r="Q2170" s="7">
        <f t="shared" si="71"/>
        <v>7368</v>
      </c>
      <c r="R2170" s="6" t="s">
        <v>47</v>
      </c>
      <c r="S2170" s="5" t="s">
        <v>25</v>
      </c>
      <c r="T2170" s="5" t="s">
        <v>715</v>
      </c>
      <c r="U2170" s="5" t="s">
        <v>2386</v>
      </c>
      <c r="V2170" s="1" t="s">
        <v>56</v>
      </c>
      <c r="W2170" s="1" t="s">
        <v>4088</v>
      </c>
      <c r="X2170" s="1" t="s">
        <v>1460</v>
      </c>
      <c r="Y2170" s="1" t="s">
        <v>1461</v>
      </c>
      <c r="Z2170" s="4">
        <v>42543</v>
      </c>
      <c r="AA2170" s="1" t="s">
        <v>45</v>
      </c>
      <c r="AB2170" s="1" t="s">
        <v>4089</v>
      </c>
      <c r="AC2170" s="1" t="s">
        <v>4090</v>
      </c>
      <c r="AD2170" s="8"/>
    </row>
    <row r="2171" spans="2:30" outlineLevel="5" x14ac:dyDescent="0.25">
      <c r="B2171" s="3"/>
      <c r="C2171" s="1"/>
      <c r="D2171" s="1"/>
      <c r="E2171" s="1"/>
      <c r="F2171" s="1"/>
      <c r="G2171" s="1" t="s">
        <v>1842</v>
      </c>
      <c r="H2171" s="188">
        <v>42536</v>
      </c>
      <c r="I2171" s="1" t="s">
        <v>4091</v>
      </c>
      <c r="J2171" s="2" t="s">
        <v>69</v>
      </c>
      <c r="K2171" s="1" t="s">
        <v>36</v>
      </c>
      <c r="L2171" s="1" t="s">
        <v>20</v>
      </c>
      <c r="M2171" s="1" t="s">
        <v>21</v>
      </c>
      <c r="N2171" s="1" t="s">
        <v>11</v>
      </c>
      <c r="O2171" s="7">
        <v>9240</v>
      </c>
      <c r="P2171" s="7">
        <v>0</v>
      </c>
      <c r="Q2171" s="7">
        <f t="shared" si="71"/>
        <v>9240</v>
      </c>
      <c r="R2171" s="6" t="s">
        <v>47</v>
      </c>
      <c r="S2171" s="5" t="s">
        <v>25</v>
      </c>
      <c r="T2171" s="5" t="s">
        <v>716</v>
      </c>
      <c r="U2171" s="5" t="s">
        <v>2391</v>
      </c>
      <c r="V2171" s="1" t="s">
        <v>56</v>
      </c>
      <c r="W2171" s="1" t="s">
        <v>4092</v>
      </c>
      <c r="X2171" s="1" t="s">
        <v>3802</v>
      </c>
      <c r="Y2171" s="1" t="s">
        <v>3803</v>
      </c>
      <c r="Z2171" s="4">
        <v>42536</v>
      </c>
      <c r="AA2171" s="1" t="s">
        <v>45</v>
      </c>
      <c r="AB2171" s="1" t="s">
        <v>4093</v>
      </c>
      <c r="AC2171" s="1" t="s">
        <v>4094</v>
      </c>
      <c r="AD2171" s="8"/>
    </row>
    <row r="2172" spans="2:30" outlineLevel="5" x14ac:dyDescent="0.25">
      <c r="B2172" s="3"/>
      <c r="C2172" s="1"/>
      <c r="D2172" s="1"/>
      <c r="E2172" s="1"/>
      <c r="F2172" s="1"/>
      <c r="G2172" s="1" t="s">
        <v>1842</v>
      </c>
      <c r="H2172" s="188">
        <v>42528</v>
      </c>
      <c r="I2172" s="1" t="s">
        <v>4095</v>
      </c>
      <c r="J2172" s="2" t="s">
        <v>69</v>
      </c>
      <c r="K2172" s="1" t="s">
        <v>36</v>
      </c>
      <c r="L2172" s="1" t="s">
        <v>20</v>
      </c>
      <c r="M2172" s="1" t="s">
        <v>21</v>
      </c>
      <c r="N2172" s="1" t="s">
        <v>11</v>
      </c>
      <c r="O2172" s="7">
        <v>2553</v>
      </c>
      <c r="P2172" s="7">
        <v>0</v>
      </c>
      <c r="Q2172" s="7">
        <f t="shared" si="71"/>
        <v>2553</v>
      </c>
      <c r="R2172" s="6" t="s">
        <v>1742</v>
      </c>
      <c r="S2172" s="5" t="s">
        <v>25</v>
      </c>
      <c r="T2172" s="5" t="s">
        <v>715</v>
      </c>
      <c r="U2172" s="5" t="s">
        <v>2386</v>
      </c>
      <c r="V2172" s="1" t="s">
        <v>1638</v>
      </c>
      <c r="W2172" s="1" t="s">
        <v>4096</v>
      </c>
      <c r="X2172" s="1"/>
      <c r="Y2172" s="1"/>
      <c r="Z2172" s="4">
        <v>42528</v>
      </c>
      <c r="AA2172" s="1" t="s">
        <v>26</v>
      </c>
      <c r="AB2172" s="1" t="s">
        <v>4096</v>
      </c>
      <c r="AC2172" s="1" t="s">
        <v>4097</v>
      </c>
      <c r="AD2172" s="8"/>
    </row>
    <row r="2173" spans="2:30" ht="15" customHeight="1" outlineLevel="5" x14ac:dyDescent="0.25">
      <c r="B2173" s="3"/>
      <c r="C2173" s="1"/>
      <c r="D2173" s="1"/>
      <c r="E2173" s="1"/>
      <c r="F2173" s="1"/>
      <c r="G2173" s="1" t="s">
        <v>1842</v>
      </c>
      <c r="H2173" s="188">
        <v>42545</v>
      </c>
      <c r="I2173" s="1" t="s">
        <v>4098</v>
      </c>
      <c r="J2173" s="2" t="s">
        <v>69</v>
      </c>
      <c r="K2173" s="1" t="s">
        <v>36</v>
      </c>
      <c r="L2173" s="1" t="s">
        <v>20</v>
      </c>
      <c r="M2173" s="1" t="s">
        <v>21</v>
      </c>
      <c r="N2173" s="1" t="s">
        <v>11</v>
      </c>
      <c r="O2173" s="7">
        <v>5.8</v>
      </c>
      <c r="P2173" s="7">
        <v>0</v>
      </c>
      <c r="Q2173" s="7">
        <f t="shared" si="71"/>
        <v>5.8</v>
      </c>
      <c r="R2173" s="6" t="s">
        <v>47</v>
      </c>
      <c r="S2173" s="5" t="s">
        <v>25</v>
      </c>
      <c r="T2173" s="5" t="s">
        <v>716</v>
      </c>
      <c r="U2173" s="5" t="s">
        <v>2391</v>
      </c>
      <c r="V2173" s="1" t="s">
        <v>1710</v>
      </c>
      <c r="W2173" s="1" t="s">
        <v>4099</v>
      </c>
      <c r="X2173" s="1" t="s">
        <v>1485</v>
      </c>
      <c r="Y2173" s="1" t="s">
        <v>1486</v>
      </c>
      <c r="Z2173" s="4">
        <v>42545</v>
      </c>
      <c r="AA2173" s="1" t="s">
        <v>45</v>
      </c>
      <c r="AB2173" s="1" t="s">
        <v>4100</v>
      </c>
      <c r="AC2173" s="1" t="s">
        <v>4101</v>
      </c>
      <c r="AD2173" s="8" t="s">
        <v>4102</v>
      </c>
    </row>
    <row r="2174" spans="2:30" ht="15" customHeight="1" outlineLevel="5" x14ac:dyDescent="0.25">
      <c r="B2174" s="3"/>
      <c r="C2174" s="1"/>
      <c r="D2174" s="1"/>
      <c r="E2174" s="1"/>
      <c r="F2174" s="1"/>
      <c r="G2174" s="1" t="s">
        <v>1842</v>
      </c>
      <c r="H2174" s="188">
        <v>42551</v>
      </c>
      <c r="I2174" s="1" t="s">
        <v>1617</v>
      </c>
      <c r="J2174" s="2" t="s">
        <v>69</v>
      </c>
      <c r="K2174" s="1" t="s">
        <v>36</v>
      </c>
      <c r="L2174" s="1" t="s">
        <v>20</v>
      </c>
      <c r="M2174" s="1" t="s">
        <v>21</v>
      </c>
      <c r="N2174" s="1" t="s">
        <v>11</v>
      </c>
      <c r="O2174" s="7">
        <v>429.45</v>
      </c>
      <c r="P2174" s="7">
        <v>0</v>
      </c>
      <c r="Q2174" s="7">
        <f t="shared" si="71"/>
        <v>429.45</v>
      </c>
      <c r="R2174" s="6" t="s">
        <v>47</v>
      </c>
      <c r="S2174" s="5" t="s">
        <v>25</v>
      </c>
      <c r="T2174" s="5" t="s">
        <v>715</v>
      </c>
      <c r="U2174" s="5" t="s">
        <v>2386</v>
      </c>
      <c r="V2174" s="1" t="s">
        <v>1710</v>
      </c>
      <c r="W2174" s="1" t="s">
        <v>1682</v>
      </c>
      <c r="X2174" s="1" t="s">
        <v>1485</v>
      </c>
      <c r="Y2174" s="1" t="s">
        <v>1486</v>
      </c>
      <c r="Z2174" s="4">
        <v>42551</v>
      </c>
      <c r="AA2174" s="1" t="s">
        <v>45</v>
      </c>
      <c r="AB2174" s="1" t="s">
        <v>4103</v>
      </c>
      <c r="AC2174" s="1" t="s">
        <v>4104</v>
      </c>
      <c r="AD2174" s="8" t="s">
        <v>4105</v>
      </c>
    </row>
    <row r="2175" spans="2:30" outlineLevel="5" x14ac:dyDescent="0.25">
      <c r="B2175" s="3"/>
      <c r="C2175" s="1"/>
      <c r="D2175" s="1"/>
      <c r="E2175" s="1"/>
      <c r="F2175" s="1"/>
      <c r="G2175" s="1" t="s">
        <v>1842</v>
      </c>
      <c r="H2175" s="188">
        <v>42545</v>
      </c>
      <c r="I2175" s="1" t="s">
        <v>4106</v>
      </c>
      <c r="J2175" s="2" t="s">
        <v>69</v>
      </c>
      <c r="K2175" s="1" t="s">
        <v>36</v>
      </c>
      <c r="L2175" s="1" t="s">
        <v>20</v>
      </c>
      <c r="M2175" s="1" t="s">
        <v>21</v>
      </c>
      <c r="N2175" s="1" t="s">
        <v>11</v>
      </c>
      <c r="O2175" s="7">
        <v>432.35</v>
      </c>
      <c r="P2175" s="7">
        <v>0</v>
      </c>
      <c r="Q2175" s="7">
        <f t="shared" si="71"/>
        <v>432.35</v>
      </c>
      <c r="R2175" s="6" t="s">
        <v>47</v>
      </c>
      <c r="S2175" s="5" t="s">
        <v>25</v>
      </c>
      <c r="T2175" s="5" t="s">
        <v>715</v>
      </c>
      <c r="U2175" s="5" t="s">
        <v>2386</v>
      </c>
      <c r="V2175" s="1" t="s">
        <v>1710</v>
      </c>
      <c r="W2175" s="1" t="s">
        <v>4107</v>
      </c>
      <c r="X2175" s="1" t="s">
        <v>1718</v>
      </c>
      <c r="Y2175" s="1" t="s">
        <v>1719</v>
      </c>
      <c r="Z2175" s="4">
        <v>42545</v>
      </c>
      <c r="AA2175" s="1" t="s">
        <v>45</v>
      </c>
      <c r="AB2175" s="1" t="s">
        <v>4108</v>
      </c>
      <c r="AC2175" s="1" t="s">
        <v>4109</v>
      </c>
      <c r="AD2175" s="8"/>
    </row>
    <row r="2176" spans="2:30" outlineLevel="5" x14ac:dyDescent="0.25">
      <c r="B2176" s="3"/>
      <c r="C2176" s="1"/>
      <c r="D2176" s="1"/>
      <c r="E2176" s="1"/>
      <c r="F2176" s="1"/>
      <c r="G2176" s="1" t="s">
        <v>1842</v>
      </c>
      <c r="H2176" s="188">
        <v>42551</v>
      </c>
      <c r="I2176" s="1" t="s">
        <v>4110</v>
      </c>
      <c r="J2176" s="2" t="s">
        <v>69</v>
      </c>
      <c r="K2176" s="1" t="s">
        <v>36</v>
      </c>
      <c r="L2176" s="1" t="s">
        <v>20</v>
      </c>
      <c r="M2176" s="1" t="s">
        <v>21</v>
      </c>
      <c r="N2176" s="1" t="s">
        <v>11</v>
      </c>
      <c r="O2176" s="7">
        <v>795.8</v>
      </c>
      <c r="P2176" s="7">
        <v>0</v>
      </c>
      <c r="Q2176" s="7">
        <f t="shared" si="71"/>
        <v>795.8</v>
      </c>
      <c r="R2176" s="6" t="s">
        <v>47</v>
      </c>
      <c r="S2176" s="5" t="s">
        <v>32</v>
      </c>
      <c r="T2176" s="5" t="s">
        <v>3651</v>
      </c>
      <c r="U2176" s="5" t="s">
        <v>3652</v>
      </c>
      <c r="V2176" s="1" t="s">
        <v>56</v>
      </c>
      <c r="W2176" s="1" t="s">
        <v>4111</v>
      </c>
      <c r="X2176" s="1" t="s">
        <v>1460</v>
      </c>
      <c r="Y2176" s="1" t="s">
        <v>1461</v>
      </c>
      <c r="Z2176" s="4">
        <v>42551</v>
      </c>
      <c r="AA2176" s="1" t="s">
        <v>45</v>
      </c>
      <c r="AB2176" s="1" t="s">
        <v>4112</v>
      </c>
      <c r="AC2176" s="1" t="s">
        <v>4113</v>
      </c>
      <c r="AD2176" s="8"/>
    </row>
    <row r="2177" spans="2:30" outlineLevel="5" x14ac:dyDescent="0.25">
      <c r="B2177" s="3"/>
      <c r="C2177" s="1"/>
      <c r="D2177" s="1"/>
      <c r="E2177" s="1"/>
      <c r="F2177" s="1"/>
      <c r="G2177" s="1" t="s">
        <v>1842</v>
      </c>
      <c r="H2177" s="188">
        <v>42549</v>
      </c>
      <c r="I2177" s="1" t="s">
        <v>4114</v>
      </c>
      <c r="J2177" s="2" t="s">
        <v>69</v>
      </c>
      <c r="K2177" s="1" t="s">
        <v>36</v>
      </c>
      <c r="L2177" s="1" t="s">
        <v>20</v>
      </c>
      <c r="M2177" s="1" t="s">
        <v>21</v>
      </c>
      <c r="N2177" s="1" t="s">
        <v>11</v>
      </c>
      <c r="O2177" s="7">
        <v>533.12</v>
      </c>
      <c r="P2177" s="7">
        <v>0</v>
      </c>
      <c r="Q2177" s="7">
        <f t="shared" si="71"/>
        <v>533.12</v>
      </c>
      <c r="R2177" s="6" t="s">
        <v>47</v>
      </c>
      <c r="S2177" s="5" t="s">
        <v>32</v>
      </c>
      <c r="T2177" s="5" t="s">
        <v>3651</v>
      </c>
      <c r="U2177" s="5" t="s">
        <v>3652</v>
      </c>
      <c r="V2177" s="1" t="s">
        <v>1710</v>
      </c>
      <c r="W2177" s="1" t="s">
        <v>1630</v>
      </c>
      <c r="X2177" s="1" t="s">
        <v>4115</v>
      </c>
      <c r="Y2177" s="1" t="s">
        <v>4116</v>
      </c>
      <c r="Z2177" s="4">
        <v>42549</v>
      </c>
      <c r="AA2177" s="1" t="s">
        <v>45</v>
      </c>
      <c r="AB2177" s="1" t="s">
        <v>4117</v>
      </c>
      <c r="AC2177" s="1" t="s">
        <v>4118</v>
      </c>
      <c r="AD2177" s="8"/>
    </row>
    <row r="2178" spans="2:30" ht="15" customHeight="1" outlineLevel="5" x14ac:dyDescent="0.25">
      <c r="B2178" s="3"/>
      <c r="C2178" s="1"/>
      <c r="D2178" s="1"/>
      <c r="E2178" s="1"/>
      <c r="F2178" s="1"/>
      <c r="G2178" s="1" t="s">
        <v>1842</v>
      </c>
      <c r="H2178" s="188">
        <v>42548</v>
      </c>
      <c r="I2178" s="1" t="s">
        <v>1640</v>
      </c>
      <c r="J2178" s="2" t="s">
        <v>69</v>
      </c>
      <c r="K2178" s="1" t="s">
        <v>36</v>
      </c>
      <c r="L2178" s="1" t="s">
        <v>20</v>
      </c>
      <c r="M2178" s="1" t="s">
        <v>21</v>
      </c>
      <c r="N2178" s="1" t="s">
        <v>11</v>
      </c>
      <c r="O2178" s="7">
        <v>379.5</v>
      </c>
      <c r="P2178" s="7">
        <v>0</v>
      </c>
      <c r="Q2178" s="7">
        <f t="shared" si="71"/>
        <v>379.5</v>
      </c>
      <c r="R2178" s="6" t="s">
        <v>47</v>
      </c>
      <c r="S2178" s="5" t="s">
        <v>32</v>
      </c>
      <c r="T2178" s="5" t="s">
        <v>3651</v>
      </c>
      <c r="U2178" s="5" t="s">
        <v>3652</v>
      </c>
      <c r="V2178" s="1" t="s">
        <v>1710</v>
      </c>
      <c r="W2178" s="1" t="s">
        <v>4119</v>
      </c>
      <c r="X2178" s="1" t="s">
        <v>1485</v>
      </c>
      <c r="Y2178" s="1" t="s">
        <v>1486</v>
      </c>
      <c r="Z2178" s="4">
        <v>42548</v>
      </c>
      <c r="AA2178" s="1" t="s">
        <v>45</v>
      </c>
      <c r="AB2178" s="1" t="s">
        <v>4120</v>
      </c>
      <c r="AC2178" s="1" t="s">
        <v>4121</v>
      </c>
      <c r="AD2178" s="8" t="s">
        <v>4122</v>
      </c>
    </row>
    <row r="2179" spans="2:30" outlineLevel="5" x14ac:dyDescent="0.25">
      <c r="B2179" s="220"/>
      <c r="C2179" s="2"/>
      <c r="D2179" s="2"/>
      <c r="E2179" s="2"/>
      <c r="F2179" s="2"/>
      <c r="G2179" s="2"/>
      <c r="H2179" s="228"/>
      <c r="I2179" s="2"/>
      <c r="J2179" s="2" t="s">
        <v>69</v>
      </c>
      <c r="K2179" s="2"/>
      <c r="L2179" s="2"/>
      <c r="M2179" s="2"/>
      <c r="N2179" s="2"/>
      <c r="O2179" s="221"/>
      <c r="P2179" s="221"/>
      <c r="Q2179" s="221"/>
      <c r="R2179" s="222"/>
      <c r="S2179" s="223"/>
      <c r="T2179" s="223"/>
      <c r="U2179" s="223"/>
      <c r="V2179" s="2"/>
      <c r="W2179" s="2"/>
      <c r="X2179" s="2"/>
      <c r="Y2179" s="2"/>
      <c r="Z2179" s="224"/>
      <c r="AA2179" s="2"/>
      <c r="AB2179" s="2"/>
      <c r="AC2179" s="2"/>
      <c r="AD2179" s="225"/>
    </row>
    <row r="2180" spans="2:30" outlineLevel="4" x14ac:dyDescent="0.25">
      <c r="B2180" s="220"/>
      <c r="C2180" s="2"/>
      <c r="D2180" s="2"/>
      <c r="E2180" s="2"/>
      <c r="F2180" s="2" t="s">
        <v>4254</v>
      </c>
      <c r="G2180" s="2" t="s">
        <v>4255</v>
      </c>
      <c r="H2180" s="228"/>
      <c r="I2180" s="2"/>
      <c r="J2180" s="2" t="s">
        <v>69</v>
      </c>
      <c r="K2180" s="2"/>
      <c r="L2180" s="2"/>
      <c r="M2180" s="2"/>
      <c r="N2180" s="2"/>
      <c r="O2180" s="221">
        <f>SUM(O2181:O2223)</f>
        <v>231744.03999999998</v>
      </c>
      <c r="P2180" s="221">
        <f>SUM(P2181:P2223)</f>
        <v>0</v>
      </c>
      <c r="Q2180" s="221">
        <f t="shared" ref="Q2180:Q2222" si="72">O2180-P2180</f>
        <v>231744.03999999998</v>
      </c>
      <c r="R2180" s="222"/>
      <c r="S2180" s="223"/>
      <c r="T2180" s="223"/>
      <c r="U2180" s="223"/>
      <c r="V2180" s="2"/>
      <c r="W2180" s="2"/>
      <c r="X2180" s="2"/>
      <c r="Y2180" s="2"/>
      <c r="Z2180" s="224"/>
      <c r="AA2180" s="2"/>
      <c r="AB2180" s="2"/>
      <c r="AC2180" s="2"/>
      <c r="AD2180" s="225"/>
    </row>
    <row r="2181" spans="2:30" outlineLevel="5" x14ac:dyDescent="0.25">
      <c r="B2181" s="3"/>
      <c r="C2181" s="1"/>
      <c r="D2181" s="1"/>
      <c r="E2181" s="1"/>
      <c r="F2181" s="1"/>
      <c r="G2181" s="1" t="s">
        <v>1842</v>
      </c>
      <c r="H2181" s="188">
        <v>42570</v>
      </c>
      <c r="I2181" s="1" t="s">
        <v>5873</v>
      </c>
      <c r="J2181" s="2" t="s">
        <v>69</v>
      </c>
      <c r="K2181" s="1" t="s">
        <v>36</v>
      </c>
      <c r="L2181" s="1" t="s">
        <v>20</v>
      </c>
      <c r="M2181" s="1" t="s">
        <v>21</v>
      </c>
      <c r="N2181" s="1" t="s">
        <v>11</v>
      </c>
      <c r="O2181" s="7">
        <v>5000</v>
      </c>
      <c r="P2181" s="7">
        <v>0</v>
      </c>
      <c r="Q2181" s="7">
        <f t="shared" si="72"/>
        <v>5000</v>
      </c>
      <c r="R2181" s="6" t="s">
        <v>47</v>
      </c>
      <c r="S2181" s="5" t="s">
        <v>32</v>
      </c>
      <c r="T2181" s="5" t="s">
        <v>1788</v>
      </c>
      <c r="U2181" s="5" t="s">
        <v>1281</v>
      </c>
      <c r="V2181" s="1" t="s">
        <v>56</v>
      </c>
      <c r="W2181" s="1" t="s">
        <v>5874</v>
      </c>
      <c r="X2181" s="1" t="s">
        <v>1467</v>
      </c>
      <c r="Y2181" s="1" t="s">
        <v>1468</v>
      </c>
      <c r="Z2181" s="4">
        <v>42570</v>
      </c>
      <c r="AA2181" s="1" t="s">
        <v>45</v>
      </c>
      <c r="AB2181" s="1" t="s">
        <v>5875</v>
      </c>
      <c r="AC2181" s="1" t="s">
        <v>5876</v>
      </c>
      <c r="AD2181" s="8"/>
    </row>
    <row r="2182" spans="2:30" outlineLevel="5" x14ac:dyDescent="0.25">
      <c r="B2182" s="3"/>
      <c r="C2182" s="1"/>
      <c r="D2182" s="1"/>
      <c r="E2182" s="1"/>
      <c r="F2182" s="1"/>
      <c r="G2182" s="1" t="s">
        <v>1842</v>
      </c>
      <c r="H2182" s="188">
        <v>42570</v>
      </c>
      <c r="I2182" s="1" t="s">
        <v>5877</v>
      </c>
      <c r="J2182" s="2" t="s">
        <v>69</v>
      </c>
      <c r="K2182" s="1" t="s">
        <v>36</v>
      </c>
      <c r="L2182" s="1" t="s">
        <v>20</v>
      </c>
      <c r="M2182" s="1" t="s">
        <v>21</v>
      </c>
      <c r="N2182" s="1" t="s">
        <v>11</v>
      </c>
      <c r="O2182" s="7">
        <v>12810</v>
      </c>
      <c r="P2182" s="7">
        <v>0</v>
      </c>
      <c r="Q2182" s="7">
        <f t="shared" si="72"/>
        <v>12810</v>
      </c>
      <c r="R2182" s="6" t="s">
        <v>47</v>
      </c>
      <c r="S2182" s="5" t="s">
        <v>25</v>
      </c>
      <c r="T2182" s="5" t="s">
        <v>715</v>
      </c>
      <c r="U2182" s="5" t="s">
        <v>2386</v>
      </c>
      <c r="V2182" s="1" t="s">
        <v>56</v>
      </c>
      <c r="W2182" s="1" t="s">
        <v>5878</v>
      </c>
      <c r="X2182" s="1" t="s">
        <v>5879</v>
      </c>
      <c r="Y2182" s="1" t="s">
        <v>5880</v>
      </c>
      <c r="Z2182" s="4">
        <v>42570</v>
      </c>
      <c r="AA2182" s="1" t="s">
        <v>45</v>
      </c>
      <c r="AB2182" s="1" t="s">
        <v>4829</v>
      </c>
      <c r="AC2182" s="1" t="s">
        <v>5881</v>
      </c>
      <c r="AD2182" s="8"/>
    </row>
    <row r="2183" spans="2:30" outlineLevel="5" x14ac:dyDescent="0.25">
      <c r="B2183" s="3"/>
      <c r="C2183" s="1"/>
      <c r="D2183" s="1"/>
      <c r="E2183" s="1"/>
      <c r="F2183" s="1"/>
      <c r="G2183" s="1" t="s">
        <v>1842</v>
      </c>
      <c r="H2183" s="188">
        <v>42578</v>
      </c>
      <c r="I2183" s="1" t="s">
        <v>5882</v>
      </c>
      <c r="J2183" s="2" t="s">
        <v>69</v>
      </c>
      <c r="K2183" s="1" t="s">
        <v>36</v>
      </c>
      <c r="L2183" s="1" t="s">
        <v>20</v>
      </c>
      <c r="M2183" s="1" t="s">
        <v>21</v>
      </c>
      <c r="N2183" s="1" t="s">
        <v>11</v>
      </c>
      <c r="O2183" s="7">
        <v>16000</v>
      </c>
      <c r="P2183" s="7">
        <v>0</v>
      </c>
      <c r="Q2183" s="7">
        <f t="shared" si="72"/>
        <v>16000</v>
      </c>
      <c r="R2183" s="6" t="s">
        <v>47</v>
      </c>
      <c r="S2183" s="5" t="s">
        <v>32</v>
      </c>
      <c r="T2183" s="5" t="s">
        <v>3651</v>
      </c>
      <c r="U2183" s="5" t="s">
        <v>3652</v>
      </c>
      <c r="V2183" s="1" t="s">
        <v>56</v>
      </c>
      <c r="W2183" s="1" t="s">
        <v>5883</v>
      </c>
      <c r="X2183" s="1" t="s">
        <v>1599</v>
      </c>
      <c r="Y2183" s="1" t="s">
        <v>1600</v>
      </c>
      <c r="Z2183" s="4">
        <v>42578</v>
      </c>
      <c r="AA2183" s="1" t="s">
        <v>1472</v>
      </c>
      <c r="AB2183" s="1" t="s">
        <v>5884</v>
      </c>
      <c r="AC2183" s="1" t="s">
        <v>5885</v>
      </c>
      <c r="AD2183" s="8"/>
    </row>
    <row r="2184" spans="2:30" outlineLevel="5" x14ac:dyDescent="0.25">
      <c r="B2184" s="3"/>
      <c r="C2184" s="1"/>
      <c r="D2184" s="1"/>
      <c r="E2184" s="1"/>
      <c r="F2184" s="1"/>
      <c r="G2184" s="1" t="s">
        <v>1842</v>
      </c>
      <c r="H2184" s="188">
        <v>42562</v>
      </c>
      <c r="I2184" s="1" t="s">
        <v>5886</v>
      </c>
      <c r="J2184" s="2" t="s">
        <v>69</v>
      </c>
      <c r="K2184" s="1" t="s">
        <v>36</v>
      </c>
      <c r="L2184" s="1" t="s">
        <v>20</v>
      </c>
      <c r="M2184" s="1" t="s">
        <v>21</v>
      </c>
      <c r="N2184" s="1" t="s">
        <v>11</v>
      </c>
      <c r="O2184" s="7">
        <v>30753</v>
      </c>
      <c r="P2184" s="7">
        <v>0</v>
      </c>
      <c r="Q2184" s="7">
        <f t="shared" si="72"/>
        <v>30753</v>
      </c>
      <c r="R2184" s="6" t="s">
        <v>47</v>
      </c>
      <c r="S2184" s="5" t="s">
        <v>32</v>
      </c>
      <c r="T2184" s="5" t="s">
        <v>3651</v>
      </c>
      <c r="U2184" s="5" t="s">
        <v>3652</v>
      </c>
      <c r="V2184" s="1" t="s">
        <v>56</v>
      </c>
      <c r="W2184" s="1" t="s">
        <v>5887</v>
      </c>
      <c r="X2184" s="1" t="s">
        <v>1467</v>
      </c>
      <c r="Y2184" s="1" t="s">
        <v>1468</v>
      </c>
      <c r="Z2184" s="4">
        <v>42562</v>
      </c>
      <c r="AA2184" s="1" t="s">
        <v>45</v>
      </c>
      <c r="AB2184" s="1" t="s">
        <v>5888</v>
      </c>
      <c r="AC2184" s="1" t="s">
        <v>5889</v>
      </c>
      <c r="AD2184" s="8"/>
    </row>
    <row r="2185" spans="2:30" outlineLevel="5" x14ac:dyDescent="0.25">
      <c r="B2185" s="3"/>
      <c r="C2185" s="1"/>
      <c r="D2185" s="1"/>
      <c r="E2185" s="1"/>
      <c r="F2185" s="1"/>
      <c r="G2185" s="1" t="s">
        <v>1842</v>
      </c>
      <c r="H2185" s="188">
        <v>42556</v>
      </c>
      <c r="I2185" s="1" t="s">
        <v>5890</v>
      </c>
      <c r="J2185" s="2" t="s">
        <v>69</v>
      </c>
      <c r="K2185" s="1" t="s">
        <v>36</v>
      </c>
      <c r="L2185" s="1" t="s">
        <v>20</v>
      </c>
      <c r="M2185" s="1" t="s">
        <v>21</v>
      </c>
      <c r="N2185" s="1" t="s">
        <v>11</v>
      </c>
      <c r="O2185" s="7">
        <v>3328</v>
      </c>
      <c r="P2185" s="7">
        <v>0</v>
      </c>
      <c r="Q2185" s="7">
        <f t="shared" si="72"/>
        <v>3328</v>
      </c>
      <c r="R2185" s="6" t="s">
        <v>47</v>
      </c>
      <c r="S2185" s="5" t="s">
        <v>25</v>
      </c>
      <c r="T2185" s="5" t="s">
        <v>715</v>
      </c>
      <c r="U2185" s="5" t="s">
        <v>2386</v>
      </c>
      <c r="V2185" s="1" t="s">
        <v>56</v>
      </c>
      <c r="W2185" s="1" t="s">
        <v>3503</v>
      </c>
      <c r="X2185" s="1" t="s">
        <v>5891</v>
      </c>
      <c r="Y2185" s="1" t="s">
        <v>5892</v>
      </c>
      <c r="Z2185" s="4">
        <v>42556</v>
      </c>
      <c r="AA2185" s="1" t="s">
        <v>45</v>
      </c>
      <c r="AB2185" s="1" t="s">
        <v>5893</v>
      </c>
      <c r="AC2185" s="1" t="s">
        <v>5894</v>
      </c>
      <c r="AD2185" s="8"/>
    </row>
    <row r="2186" spans="2:30" outlineLevel="5" x14ac:dyDescent="0.25">
      <c r="B2186" s="3"/>
      <c r="C2186" s="1"/>
      <c r="D2186" s="1"/>
      <c r="E2186" s="1"/>
      <c r="F2186" s="1"/>
      <c r="G2186" s="1" t="s">
        <v>1842</v>
      </c>
      <c r="H2186" s="188">
        <v>42556</v>
      </c>
      <c r="I2186" s="1" t="s">
        <v>5895</v>
      </c>
      <c r="J2186" s="2" t="s">
        <v>69</v>
      </c>
      <c r="K2186" s="1" t="s">
        <v>36</v>
      </c>
      <c r="L2186" s="1" t="s">
        <v>20</v>
      </c>
      <c r="M2186" s="1" t="s">
        <v>21</v>
      </c>
      <c r="N2186" s="1" t="s">
        <v>11</v>
      </c>
      <c r="O2186" s="7">
        <v>7855</v>
      </c>
      <c r="P2186" s="7">
        <v>0</v>
      </c>
      <c r="Q2186" s="7">
        <f t="shared" si="72"/>
        <v>7855</v>
      </c>
      <c r="R2186" s="6" t="s">
        <v>47</v>
      </c>
      <c r="S2186" s="5" t="s">
        <v>25</v>
      </c>
      <c r="T2186" s="5" t="s">
        <v>715</v>
      </c>
      <c r="U2186" s="5" t="s">
        <v>2386</v>
      </c>
      <c r="V2186" s="1" t="s">
        <v>56</v>
      </c>
      <c r="W2186" s="1" t="s">
        <v>5896</v>
      </c>
      <c r="X2186" s="1" t="s">
        <v>5891</v>
      </c>
      <c r="Y2186" s="1" t="s">
        <v>5892</v>
      </c>
      <c r="Z2186" s="4">
        <v>42556</v>
      </c>
      <c r="AA2186" s="1" t="s">
        <v>45</v>
      </c>
      <c r="AB2186" s="1" t="s">
        <v>5897</v>
      </c>
      <c r="AC2186" s="1" t="s">
        <v>5898</v>
      </c>
      <c r="AD2186" s="8"/>
    </row>
    <row r="2187" spans="2:30" outlineLevel="5" x14ac:dyDescent="0.25">
      <c r="B2187" s="3"/>
      <c r="C2187" s="1"/>
      <c r="D2187" s="1"/>
      <c r="E2187" s="1"/>
      <c r="F2187" s="1"/>
      <c r="G2187" s="1" t="s">
        <v>1842</v>
      </c>
      <c r="H2187" s="188">
        <v>42556</v>
      </c>
      <c r="I2187" s="1" t="s">
        <v>5899</v>
      </c>
      <c r="J2187" s="2" t="s">
        <v>69</v>
      </c>
      <c r="K2187" s="1" t="s">
        <v>36</v>
      </c>
      <c r="L2187" s="1" t="s">
        <v>20</v>
      </c>
      <c r="M2187" s="1" t="s">
        <v>21</v>
      </c>
      <c r="N2187" s="1" t="s">
        <v>11</v>
      </c>
      <c r="O2187" s="7">
        <v>27009</v>
      </c>
      <c r="P2187" s="7">
        <v>0</v>
      </c>
      <c r="Q2187" s="7">
        <f t="shared" si="72"/>
        <v>27009</v>
      </c>
      <c r="R2187" s="6" t="s">
        <v>47</v>
      </c>
      <c r="S2187" s="5" t="s">
        <v>25</v>
      </c>
      <c r="T2187" s="5" t="s">
        <v>715</v>
      </c>
      <c r="U2187" s="5" t="s">
        <v>2386</v>
      </c>
      <c r="V2187" s="1" t="s">
        <v>56</v>
      </c>
      <c r="W2187" s="1" t="s">
        <v>5900</v>
      </c>
      <c r="X2187" s="1" t="s">
        <v>5891</v>
      </c>
      <c r="Y2187" s="1" t="s">
        <v>5892</v>
      </c>
      <c r="Z2187" s="4">
        <v>42556</v>
      </c>
      <c r="AA2187" s="1" t="s">
        <v>45</v>
      </c>
      <c r="AB2187" s="1" t="s">
        <v>5901</v>
      </c>
      <c r="AC2187" s="1" t="s">
        <v>5902</v>
      </c>
      <c r="AD2187" s="8"/>
    </row>
    <row r="2188" spans="2:30" outlineLevel="5" x14ac:dyDescent="0.25">
      <c r="B2188" s="3"/>
      <c r="C2188" s="1"/>
      <c r="D2188" s="1"/>
      <c r="E2188" s="1"/>
      <c r="F2188" s="1"/>
      <c r="G2188" s="1" t="s">
        <v>1842</v>
      </c>
      <c r="H2188" s="188">
        <v>42555</v>
      </c>
      <c r="I2188" s="1" t="s">
        <v>5903</v>
      </c>
      <c r="J2188" s="2" t="s">
        <v>69</v>
      </c>
      <c r="K2188" s="1" t="s">
        <v>36</v>
      </c>
      <c r="L2188" s="1" t="s">
        <v>20</v>
      </c>
      <c r="M2188" s="1" t="s">
        <v>21</v>
      </c>
      <c r="N2188" s="1" t="s">
        <v>11</v>
      </c>
      <c r="O2188" s="7">
        <v>14121</v>
      </c>
      <c r="P2188" s="7">
        <v>0</v>
      </c>
      <c r="Q2188" s="7">
        <f t="shared" si="72"/>
        <v>14121</v>
      </c>
      <c r="R2188" s="6" t="s">
        <v>47</v>
      </c>
      <c r="S2188" s="5" t="s">
        <v>32</v>
      </c>
      <c r="T2188" s="5" t="s">
        <v>3651</v>
      </c>
      <c r="U2188" s="5" t="s">
        <v>3652</v>
      </c>
      <c r="V2188" s="1" t="s">
        <v>56</v>
      </c>
      <c r="W2188" s="1" t="s">
        <v>5904</v>
      </c>
      <c r="X2188" s="1" t="s">
        <v>1716</v>
      </c>
      <c r="Y2188" s="1" t="s">
        <v>1717</v>
      </c>
      <c r="Z2188" s="4">
        <v>42555</v>
      </c>
      <c r="AA2188" s="1" t="s">
        <v>45</v>
      </c>
      <c r="AB2188" s="1" t="s">
        <v>5905</v>
      </c>
      <c r="AC2188" s="1" t="s">
        <v>5906</v>
      </c>
      <c r="AD2188" s="8"/>
    </row>
    <row r="2189" spans="2:30" outlineLevel="5" x14ac:dyDescent="0.25">
      <c r="B2189" s="3"/>
      <c r="C2189" s="1"/>
      <c r="D2189" s="1"/>
      <c r="E2189" s="1"/>
      <c r="F2189" s="1"/>
      <c r="G2189" s="1" t="s">
        <v>1842</v>
      </c>
      <c r="H2189" s="188">
        <v>42562</v>
      </c>
      <c r="I2189" s="1" t="s">
        <v>5907</v>
      </c>
      <c r="J2189" s="2" t="s">
        <v>69</v>
      </c>
      <c r="K2189" s="1" t="s">
        <v>36</v>
      </c>
      <c r="L2189" s="1" t="s">
        <v>20</v>
      </c>
      <c r="M2189" s="1" t="s">
        <v>21</v>
      </c>
      <c r="N2189" s="1" t="s">
        <v>11</v>
      </c>
      <c r="O2189" s="7">
        <v>11400</v>
      </c>
      <c r="P2189" s="7">
        <v>0</v>
      </c>
      <c r="Q2189" s="7">
        <f t="shared" si="72"/>
        <v>11400</v>
      </c>
      <c r="R2189" s="6" t="s">
        <v>47</v>
      </c>
      <c r="S2189" s="5" t="s">
        <v>32</v>
      </c>
      <c r="T2189" s="5" t="s">
        <v>1788</v>
      </c>
      <c r="U2189" s="5" t="s">
        <v>1281</v>
      </c>
      <c r="V2189" s="1" t="s">
        <v>56</v>
      </c>
      <c r="W2189" s="1" t="s">
        <v>5908</v>
      </c>
      <c r="X2189" s="1" t="s">
        <v>1467</v>
      </c>
      <c r="Y2189" s="1" t="s">
        <v>1468</v>
      </c>
      <c r="Z2189" s="4">
        <v>42562</v>
      </c>
      <c r="AA2189" s="1" t="s">
        <v>45</v>
      </c>
      <c r="AB2189" s="1" t="s">
        <v>5909</v>
      </c>
      <c r="AC2189" s="1" t="s">
        <v>5910</v>
      </c>
      <c r="AD2189" s="8"/>
    </row>
    <row r="2190" spans="2:30" outlineLevel="5" x14ac:dyDescent="0.25">
      <c r="B2190" s="3"/>
      <c r="C2190" s="1"/>
      <c r="D2190" s="1"/>
      <c r="E2190" s="1"/>
      <c r="F2190" s="1"/>
      <c r="G2190" s="1" t="s">
        <v>1842</v>
      </c>
      <c r="H2190" s="188">
        <v>42555</v>
      </c>
      <c r="I2190" s="1" t="s">
        <v>5911</v>
      </c>
      <c r="J2190" s="2" t="s">
        <v>69</v>
      </c>
      <c r="K2190" s="1" t="s">
        <v>36</v>
      </c>
      <c r="L2190" s="1" t="s">
        <v>20</v>
      </c>
      <c r="M2190" s="1" t="s">
        <v>21</v>
      </c>
      <c r="N2190" s="1" t="s">
        <v>11</v>
      </c>
      <c r="O2190" s="7">
        <v>272.5</v>
      </c>
      <c r="P2190" s="7">
        <v>0</v>
      </c>
      <c r="Q2190" s="7">
        <f t="shared" si="72"/>
        <v>272.5</v>
      </c>
      <c r="R2190" s="6" t="s">
        <v>47</v>
      </c>
      <c r="S2190" s="5" t="s">
        <v>25</v>
      </c>
      <c r="T2190" s="5" t="s">
        <v>716</v>
      </c>
      <c r="U2190" s="5" t="s">
        <v>2391</v>
      </c>
      <c r="V2190" s="1" t="s">
        <v>56</v>
      </c>
      <c r="W2190" s="1" t="s">
        <v>5912</v>
      </c>
      <c r="X2190" s="1" t="s">
        <v>1473</v>
      </c>
      <c r="Y2190" s="1" t="s">
        <v>1474</v>
      </c>
      <c r="Z2190" s="4">
        <v>42555</v>
      </c>
      <c r="AA2190" s="1" t="s">
        <v>45</v>
      </c>
      <c r="AB2190" s="1" t="s">
        <v>5913</v>
      </c>
      <c r="AC2190" s="1" t="s">
        <v>5914</v>
      </c>
      <c r="AD2190" s="8"/>
    </row>
    <row r="2191" spans="2:30" outlineLevel="5" x14ac:dyDescent="0.25">
      <c r="B2191" s="3"/>
      <c r="C2191" s="1"/>
      <c r="D2191" s="1"/>
      <c r="E2191" s="1"/>
      <c r="F2191" s="1"/>
      <c r="G2191" s="1" t="s">
        <v>1842</v>
      </c>
      <c r="H2191" s="188">
        <v>42556</v>
      </c>
      <c r="I2191" s="1" t="s">
        <v>5915</v>
      </c>
      <c r="J2191" s="2" t="s">
        <v>69</v>
      </c>
      <c r="K2191" s="1" t="s">
        <v>36</v>
      </c>
      <c r="L2191" s="1" t="s">
        <v>20</v>
      </c>
      <c r="M2191" s="1" t="s">
        <v>21</v>
      </c>
      <c r="N2191" s="1" t="s">
        <v>11</v>
      </c>
      <c r="O2191" s="7">
        <v>9000</v>
      </c>
      <c r="P2191" s="7">
        <v>0</v>
      </c>
      <c r="Q2191" s="7">
        <f t="shared" si="72"/>
        <v>9000</v>
      </c>
      <c r="R2191" s="6" t="s">
        <v>47</v>
      </c>
      <c r="S2191" s="5" t="s">
        <v>25</v>
      </c>
      <c r="T2191" s="5" t="s">
        <v>715</v>
      </c>
      <c r="U2191" s="5" t="s">
        <v>2386</v>
      </c>
      <c r="V2191" s="1" t="s">
        <v>56</v>
      </c>
      <c r="W2191" s="1" t="s">
        <v>5916</v>
      </c>
      <c r="X2191" s="1" t="s">
        <v>5917</v>
      </c>
      <c r="Y2191" s="1" t="s">
        <v>5918</v>
      </c>
      <c r="Z2191" s="4">
        <v>42556</v>
      </c>
      <c r="AA2191" s="1" t="s">
        <v>45</v>
      </c>
      <c r="AB2191" s="1" t="s">
        <v>5919</v>
      </c>
      <c r="AC2191" s="1" t="s">
        <v>5920</v>
      </c>
      <c r="AD2191" s="8"/>
    </row>
    <row r="2192" spans="2:30" outlineLevel="5" x14ac:dyDescent="0.25">
      <c r="B2192" s="3"/>
      <c r="C2192" s="1"/>
      <c r="D2192" s="1"/>
      <c r="E2192" s="1"/>
      <c r="F2192" s="1"/>
      <c r="G2192" s="1" t="s">
        <v>1842</v>
      </c>
      <c r="H2192" s="188">
        <v>42556</v>
      </c>
      <c r="I2192" s="1" t="s">
        <v>5921</v>
      </c>
      <c r="J2192" s="2" t="s">
        <v>69</v>
      </c>
      <c r="K2192" s="1" t="s">
        <v>36</v>
      </c>
      <c r="L2192" s="1" t="s">
        <v>20</v>
      </c>
      <c r="M2192" s="1" t="s">
        <v>21</v>
      </c>
      <c r="N2192" s="1" t="s">
        <v>11</v>
      </c>
      <c r="O2192" s="7">
        <v>4012.5</v>
      </c>
      <c r="P2192" s="7">
        <v>0</v>
      </c>
      <c r="Q2192" s="7">
        <f t="shared" si="72"/>
        <v>4012.5</v>
      </c>
      <c r="R2192" s="6" t="s">
        <v>47</v>
      </c>
      <c r="S2192" s="5" t="s">
        <v>25</v>
      </c>
      <c r="T2192" s="5" t="s">
        <v>715</v>
      </c>
      <c r="U2192" s="5" t="s">
        <v>2386</v>
      </c>
      <c r="V2192" s="1" t="s">
        <v>56</v>
      </c>
      <c r="W2192" s="1" t="s">
        <v>5922</v>
      </c>
      <c r="X2192" s="1" t="s">
        <v>5917</v>
      </c>
      <c r="Y2192" s="1" t="s">
        <v>5918</v>
      </c>
      <c r="Z2192" s="4">
        <v>42556</v>
      </c>
      <c r="AA2192" s="1" t="s">
        <v>45</v>
      </c>
      <c r="AB2192" s="1" t="s">
        <v>5923</v>
      </c>
      <c r="AC2192" s="1" t="s">
        <v>5924</v>
      </c>
      <c r="AD2192" s="8"/>
    </row>
    <row r="2193" spans="2:30" outlineLevel="5" x14ac:dyDescent="0.25">
      <c r="B2193" s="3"/>
      <c r="C2193" s="1"/>
      <c r="D2193" s="1"/>
      <c r="E2193" s="1"/>
      <c r="F2193" s="1"/>
      <c r="G2193" s="1" t="s">
        <v>1842</v>
      </c>
      <c r="H2193" s="188">
        <v>42573</v>
      </c>
      <c r="I2193" s="1" t="s">
        <v>5925</v>
      </c>
      <c r="J2193" s="2" t="s">
        <v>69</v>
      </c>
      <c r="K2193" s="1" t="s">
        <v>36</v>
      </c>
      <c r="L2193" s="1" t="s">
        <v>20</v>
      </c>
      <c r="M2193" s="1" t="s">
        <v>21</v>
      </c>
      <c r="N2193" s="1" t="s">
        <v>11</v>
      </c>
      <c r="O2193" s="7">
        <v>2850</v>
      </c>
      <c r="P2193" s="7">
        <v>0</v>
      </c>
      <c r="Q2193" s="7">
        <f t="shared" si="72"/>
        <v>2850</v>
      </c>
      <c r="R2193" s="6" t="s">
        <v>47</v>
      </c>
      <c r="S2193" s="5" t="s">
        <v>25</v>
      </c>
      <c r="T2193" s="5" t="s">
        <v>716</v>
      </c>
      <c r="U2193" s="5" t="s">
        <v>2391</v>
      </c>
      <c r="V2193" s="1" t="s">
        <v>56</v>
      </c>
      <c r="W2193" s="1" t="s">
        <v>5926</v>
      </c>
      <c r="X2193" s="1" t="s">
        <v>5927</v>
      </c>
      <c r="Y2193" s="1" t="s">
        <v>5928</v>
      </c>
      <c r="Z2193" s="4">
        <v>42573</v>
      </c>
      <c r="AA2193" s="1" t="s">
        <v>1472</v>
      </c>
      <c r="AB2193" s="1" t="s">
        <v>5929</v>
      </c>
      <c r="AC2193" s="1" t="s">
        <v>5930</v>
      </c>
      <c r="AD2193" s="8"/>
    </row>
    <row r="2194" spans="2:30" outlineLevel="5" x14ac:dyDescent="0.25">
      <c r="B2194" s="3"/>
      <c r="C2194" s="1"/>
      <c r="D2194" s="1"/>
      <c r="E2194" s="1"/>
      <c r="F2194" s="1"/>
      <c r="G2194" s="1" t="s">
        <v>1842</v>
      </c>
      <c r="H2194" s="188">
        <v>42566</v>
      </c>
      <c r="I2194" s="1" t="s">
        <v>5931</v>
      </c>
      <c r="J2194" s="2" t="s">
        <v>69</v>
      </c>
      <c r="K2194" s="1" t="s">
        <v>36</v>
      </c>
      <c r="L2194" s="1" t="s">
        <v>20</v>
      </c>
      <c r="M2194" s="1" t="s">
        <v>21</v>
      </c>
      <c r="N2194" s="1" t="s">
        <v>11</v>
      </c>
      <c r="O2194" s="7">
        <v>549</v>
      </c>
      <c r="P2194" s="7">
        <v>0</v>
      </c>
      <c r="Q2194" s="7">
        <f t="shared" si="72"/>
        <v>549</v>
      </c>
      <c r="R2194" s="6" t="s">
        <v>47</v>
      </c>
      <c r="S2194" s="5" t="s">
        <v>32</v>
      </c>
      <c r="T2194" s="5" t="s">
        <v>1788</v>
      </c>
      <c r="U2194" s="5" t="s">
        <v>1281</v>
      </c>
      <c r="V2194" s="1" t="s">
        <v>56</v>
      </c>
      <c r="W2194" s="1" t="s">
        <v>5932</v>
      </c>
      <c r="X2194" s="1" t="s">
        <v>1510</v>
      </c>
      <c r="Y2194" s="1" t="s">
        <v>1511</v>
      </c>
      <c r="Z2194" s="4">
        <v>42566</v>
      </c>
      <c r="AA2194" s="1" t="s">
        <v>45</v>
      </c>
      <c r="AB2194" s="1" t="s">
        <v>5933</v>
      </c>
      <c r="AC2194" s="1" t="s">
        <v>5934</v>
      </c>
      <c r="AD2194" s="8"/>
    </row>
    <row r="2195" spans="2:30" outlineLevel="5" x14ac:dyDescent="0.25">
      <c r="B2195" s="3"/>
      <c r="C2195" s="1"/>
      <c r="D2195" s="1"/>
      <c r="E2195" s="1"/>
      <c r="F2195" s="1"/>
      <c r="G2195" s="1" t="s">
        <v>1842</v>
      </c>
      <c r="H2195" s="188">
        <v>42564</v>
      </c>
      <c r="I2195" s="1" t="s">
        <v>5935</v>
      </c>
      <c r="J2195" s="2" t="s">
        <v>69</v>
      </c>
      <c r="K2195" s="1" t="s">
        <v>36</v>
      </c>
      <c r="L2195" s="1" t="s">
        <v>20</v>
      </c>
      <c r="M2195" s="1" t="s">
        <v>21</v>
      </c>
      <c r="N2195" s="1" t="s">
        <v>11</v>
      </c>
      <c r="O2195" s="7">
        <v>638</v>
      </c>
      <c r="P2195" s="7">
        <v>0</v>
      </c>
      <c r="Q2195" s="7">
        <f t="shared" si="72"/>
        <v>638</v>
      </c>
      <c r="R2195" s="6" t="s">
        <v>47</v>
      </c>
      <c r="S2195" s="5" t="s">
        <v>25</v>
      </c>
      <c r="T2195" s="5" t="s">
        <v>716</v>
      </c>
      <c r="U2195" s="5" t="s">
        <v>2391</v>
      </c>
      <c r="V2195" s="1" t="s">
        <v>56</v>
      </c>
      <c r="W2195" s="1" t="s">
        <v>5936</v>
      </c>
      <c r="X2195" s="1" t="s">
        <v>1460</v>
      </c>
      <c r="Y2195" s="1" t="s">
        <v>1461</v>
      </c>
      <c r="Z2195" s="4">
        <v>42564</v>
      </c>
      <c r="AA2195" s="1" t="s">
        <v>45</v>
      </c>
      <c r="AB2195" s="1" t="s">
        <v>5937</v>
      </c>
      <c r="AC2195" s="1" t="s">
        <v>5938</v>
      </c>
      <c r="AD2195" s="8"/>
    </row>
    <row r="2196" spans="2:30" outlineLevel="5" x14ac:dyDescent="0.25">
      <c r="B2196" s="3"/>
      <c r="C2196" s="1"/>
      <c r="D2196" s="1"/>
      <c r="E2196" s="1"/>
      <c r="F2196" s="1"/>
      <c r="G2196" s="1" t="s">
        <v>1842</v>
      </c>
      <c r="H2196" s="188">
        <v>42556</v>
      </c>
      <c r="I2196" s="1" t="s">
        <v>5939</v>
      </c>
      <c r="J2196" s="2" t="s">
        <v>69</v>
      </c>
      <c r="K2196" s="1" t="s">
        <v>36</v>
      </c>
      <c r="L2196" s="1" t="s">
        <v>20</v>
      </c>
      <c r="M2196" s="1" t="s">
        <v>21</v>
      </c>
      <c r="N2196" s="1" t="s">
        <v>11</v>
      </c>
      <c r="O2196" s="7">
        <v>573</v>
      </c>
      <c r="P2196" s="7">
        <v>0</v>
      </c>
      <c r="Q2196" s="7">
        <f t="shared" si="72"/>
        <v>573</v>
      </c>
      <c r="R2196" s="6" t="s">
        <v>47</v>
      </c>
      <c r="S2196" s="5" t="s">
        <v>25</v>
      </c>
      <c r="T2196" s="5" t="s">
        <v>716</v>
      </c>
      <c r="U2196" s="5" t="s">
        <v>2391</v>
      </c>
      <c r="V2196" s="1" t="s">
        <v>56</v>
      </c>
      <c r="W2196" s="1" t="s">
        <v>5940</v>
      </c>
      <c r="X2196" s="1" t="s">
        <v>1460</v>
      </c>
      <c r="Y2196" s="1" t="s">
        <v>1461</v>
      </c>
      <c r="Z2196" s="4">
        <v>42556</v>
      </c>
      <c r="AA2196" s="1" t="s">
        <v>45</v>
      </c>
      <c r="AB2196" s="1" t="s">
        <v>5941</v>
      </c>
      <c r="AC2196" s="1" t="s">
        <v>5942</v>
      </c>
      <c r="AD2196" s="8"/>
    </row>
    <row r="2197" spans="2:30" outlineLevel="5" x14ac:dyDescent="0.25">
      <c r="B2197" s="3"/>
      <c r="C2197" s="1"/>
      <c r="D2197" s="1"/>
      <c r="E2197" s="1"/>
      <c r="F2197" s="1"/>
      <c r="G2197" s="1" t="s">
        <v>1842</v>
      </c>
      <c r="H2197" s="188">
        <v>42557</v>
      </c>
      <c r="I2197" s="1" t="s">
        <v>5943</v>
      </c>
      <c r="J2197" s="2" t="s">
        <v>69</v>
      </c>
      <c r="K2197" s="1" t="s">
        <v>36</v>
      </c>
      <c r="L2197" s="1" t="s">
        <v>20</v>
      </c>
      <c r="M2197" s="1" t="s">
        <v>21</v>
      </c>
      <c r="N2197" s="1" t="s">
        <v>11</v>
      </c>
      <c r="O2197" s="7">
        <v>2845.5</v>
      </c>
      <c r="P2197" s="7">
        <v>0</v>
      </c>
      <c r="Q2197" s="7">
        <f t="shared" si="72"/>
        <v>2845.5</v>
      </c>
      <c r="R2197" s="6" t="s">
        <v>47</v>
      </c>
      <c r="S2197" s="5" t="s">
        <v>32</v>
      </c>
      <c r="T2197" s="5" t="s">
        <v>3651</v>
      </c>
      <c r="U2197" s="5" t="s">
        <v>3652</v>
      </c>
      <c r="V2197" s="1" t="s">
        <v>56</v>
      </c>
      <c r="W2197" s="1" t="s">
        <v>5944</v>
      </c>
      <c r="X2197" s="1" t="s">
        <v>1460</v>
      </c>
      <c r="Y2197" s="1" t="s">
        <v>1461</v>
      </c>
      <c r="Z2197" s="4">
        <v>42557</v>
      </c>
      <c r="AA2197" s="1" t="s">
        <v>45</v>
      </c>
      <c r="AB2197" s="1" t="s">
        <v>5945</v>
      </c>
      <c r="AC2197" s="1" t="s">
        <v>5946</v>
      </c>
      <c r="AD2197" s="8"/>
    </row>
    <row r="2198" spans="2:30" outlineLevel="5" x14ac:dyDescent="0.25">
      <c r="B2198" s="3"/>
      <c r="C2198" s="1"/>
      <c r="D2198" s="1"/>
      <c r="E2198" s="1"/>
      <c r="F2198" s="1"/>
      <c r="G2198" s="1" t="s">
        <v>1842</v>
      </c>
      <c r="H2198" s="188">
        <v>42569</v>
      </c>
      <c r="I2198" s="1" t="s">
        <v>5947</v>
      </c>
      <c r="J2198" s="2" t="s">
        <v>69</v>
      </c>
      <c r="K2198" s="1" t="s">
        <v>36</v>
      </c>
      <c r="L2198" s="1" t="s">
        <v>20</v>
      </c>
      <c r="M2198" s="1" t="s">
        <v>21</v>
      </c>
      <c r="N2198" s="1" t="s">
        <v>11</v>
      </c>
      <c r="O2198" s="7">
        <v>1724</v>
      </c>
      <c r="P2198" s="7">
        <v>0</v>
      </c>
      <c r="Q2198" s="7">
        <f t="shared" si="72"/>
        <v>1724</v>
      </c>
      <c r="R2198" s="6" t="s">
        <v>47</v>
      </c>
      <c r="S2198" s="5" t="s">
        <v>32</v>
      </c>
      <c r="T2198" s="5" t="s">
        <v>3651</v>
      </c>
      <c r="U2198" s="5" t="s">
        <v>3652</v>
      </c>
      <c r="V2198" s="1" t="s">
        <v>56</v>
      </c>
      <c r="W2198" s="1" t="s">
        <v>5948</v>
      </c>
      <c r="X2198" s="1" t="s">
        <v>1460</v>
      </c>
      <c r="Y2198" s="1" t="s">
        <v>1461</v>
      </c>
      <c r="Z2198" s="4">
        <v>42569</v>
      </c>
      <c r="AA2198" s="1" t="s">
        <v>45</v>
      </c>
      <c r="AB2198" s="1" t="s">
        <v>5949</v>
      </c>
      <c r="AC2198" s="1" t="s">
        <v>5950</v>
      </c>
      <c r="AD2198" s="8"/>
    </row>
    <row r="2199" spans="2:30" outlineLevel="5" x14ac:dyDescent="0.25">
      <c r="B2199" s="3"/>
      <c r="C2199" s="1"/>
      <c r="D2199" s="1"/>
      <c r="E2199" s="1"/>
      <c r="F2199" s="1"/>
      <c r="G2199" s="1" t="s">
        <v>1842</v>
      </c>
      <c r="H2199" s="188">
        <v>42569</v>
      </c>
      <c r="I2199" s="1" t="s">
        <v>5951</v>
      </c>
      <c r="J2199" s="2" t="s">
        <v>69</v>
      </c>
      <c r="K2199" s="1" t="s">
        <v>36</v>
      </c>
      <c r="L2199" s="1" t="s">
        <v>20</v>
      </c>
      <c r="M2199" s="1" t="s">
        <v>21</v>
      </c>
      <c r="N2199" s="1" t="s">
        <v>11</v>
      </c>
      <c r="O2199" s="7">
        <v>5670</v>
      </c>
      <c r="P2199" s="7">
        <v>0</v>
      </c>
      <c r="Q2199" s="7">
        <f t="shared" si="72"/>
        <v>5670</v>
      </c>
      <c r="R2199" s="6" t="s">
        <v>47</v>
      </c>
      <c r="S2199" s="5" t="s">
        <v>25</v>
      </c>
      <c r="T2199" s="5" t="s">
        <v>716</v>
      </c>
      <c r="U2199" s="5" t="s">
        <v>2391</v>
      </c>
      <c r="V2199" s="1" t="s">
        <v>56</v>
      </c>
      <c r="W2199" s="1" t="s">
        <v>5952</v>
      </c>
      <c r="X2199" s="1" t="s">
        <v>5023</v>
      </c>
      <c r="Y2199" s="1" t="s">
        <v>5024</v>
      </c>
      <c r="Z2199" s="4">
        <v>42569</v>
      </c>
      <c r="AA2199" s="1" t="s">
        <v>45</v>
      </c>
      <c r="AB2199" s="1" t="s">
        <v>5953</v>
      </c>
      <c r="AC2199" s="1" t="s">
        <v>5954</v>
      </c>
      <c r="AD2199" s="8"/>
    </row>
    <row r="2200" spans="2:30" outlineLevel="5" x14ac:dyDescent="0.25">
      <c r="B2200" s="3"/>
      <c r="C2200" s="1"/>
      <c r="D2200" s="1"/>
      <c r="E2200" s="1"/>
      <c r="F2200" s="1"/>
      <c r="G2200" s="1" t="s">
        <v>1842</v>
      </c>
      <c r="H2200" s="188">
        <v>42557</v>
      </c>
      <c r="I2200" s="1" t="s">
        <v>5955</v>
      </c>
      <c r="J2200" s="2" t="s">
        <v>69</v>
      </c>
      <c r="K2200" s="1" t="s">
        <v>36</v>
      </c>
      <c r="L2200" s="1" t="s">
        <v>20</v>
      </c>
      <c r="M2200" s="1" t="s">
        <v>21</v>
      </c>
      <c r="N2200" s="1" t="s">
        <v>11</v>
      </c>
      <c r="O2200" s="7">
        <v>514</v>
      </c>
      <c r="P2200" s="7">
        <v>0</v>
      </c>
      <c r="Q2200" s="7">
        <f t="shared" si="72"/>
        <v>514</v>
      </c>
      <c r="R2200" s="6" t="s">
        <v>47</v>
      </c>
      <c r="S2200" s="5" t="s">
        <v>32</v>
      </c>
      <c r="T2200" s="5" t="s">
        <v>3651</v>
      </c>
      <c r="U2200" s="5" t="s">
        <v>3652</v>
      </c>
      <c r="V2200" s="1" t="s">
        <v>56</v>
      </c>
      <c r="W2200" s="1" t="s">
        <v>5956</v>
      </c>
      <c r="X2200" s="1" t="s">
        <v>1460</v>
      </c>
      <c r="Y2200" s="1" t="s">
        <v>1461</v>
      </c>
      <c r="Z2200" s="4">
        <v>42557</v>
      </c>
      <c r="AA2200" s="1" t="s">
        <v>45</v>
      </c>
      <c r="AB2200" s="1" t="s">
        <v>5957</v>
      </c>
      <c r="AC2200" s="1" t="s">
        <v>5958</v>
      </c>
      <c r="AD2200" s="8"/>
    </row>
    <row r="2201" spans="2:30" outlineLevel="5" x14ac:dyDescent="0.25">
      <c r="B2201" s="3"/>
      <c r="C2201" s="1"/>
      <c r="D2201" s="1"/>
      <c r="E2201" s="1"/>
      <c r="F2201" s="1"/>
      <c r="G2201" s="1" t="s">
        <v>1842</v>
      </c>
      <c r="H2201" s="188">
        <v>42559</v>
      </c>
      <c r="I2201" s="1" t="s">
        <v>5959</v>
      </c>
      <c r="J2201" s="2" t="s">
        <v>69</v>
      </c>
      <c r="K2201" s="1" t="s">
        <v>36</v>
      </c>
      <c r="L2201" s="1" t="s">
        <v>20</v>
      </c>
      <c r="M2201" s="1" t="s">
        <v>21</v>
      </c>
      <c r="N2201" s="1" t="s">
        <v>11</v>
      </c>
      <c r="O2201" s="7">
        <v>883</v>
      </c>
      <c r="P2201" s="7">
        <v>0</v>
      </c>
      <c r="Q2201" s="7">
        <f t="shared" si="72"/>
        <v>883</v>
      </c>
      <c r="R2201" s="6" t="s">
        <v>47</v>
      </c>
      <c r="S2201" s="5" t="s">
        <v>32</v>
      </c>
      <c r="T2201" s="5" t="s">
        <v>3651</v>
      </c>
      <c r="U2201" s="5" t="s">
        <v>3652</v>
      </c>
      <c r="V2201" s="1" t="s">
        <v>56</v>
      </c>
      <c r="W2201" s="1" t="s">
        <v>5960</v>
      </c>
      <c r="X2201" s="1" t="s">
        <v>1460</v>
      </c>
      <c r="Y2201" s="1" t="s">
        <v>1461</v>
      </c>
      <c r="Z2201" s="4">
        <v>42559</v>
      </c>
      <c r="AA2201" s="1" t="s">
        <v>45</v>
      </c>
      <c r="AB2201" s="1" t="s">
        <v>5961</v>
      </c>
      <c r="AC2201" s="1" t="s">
        <v>5962</v>
      </c>
      <c r="AD2201" s="8"/>
    </row>
    <row r="2202" spans="2:30" outlineLevel="5" x14ac:dyDescent="0.25">
      <c r="B2202" s="3"/>
      <c r="C2202" s="1"/>
      <c r="D2202" s="1"/>
      <c r="E2202" s="1"/>
      <c r="F2202" s="1"/>
      <c r="G2202" s="1" t="s">
        <v>1842</v>
      </c>
      <c r="H2202" s="188">
        <v>42569</v>
      </c>
      <c r="I2202" s="1" t="s">
        <v>5963</v>
      </c>
      <c r="J2202" s="2" t="s">
        <v>69</v>
      </c>
      <c r="K2202" s="1" t="s">
        <v>36</v>
      </c>
      <c r="L2202" s="1" t="s">
        <v>20</v>
      </c>
      <c r="M2202" s="1" t="s">
        <v>21</v>
      </c>
      <c r="N2202" s="1" t="s">
        <v>11</v>
      </c>
      <c r="O2202" s="7">
        <v>1867</v>
      </c>
      <c r="P2202" s="7">
        <v>0</v>
      </c>
      <c r="Q2202" s="7">
        <f t="shared" si="72"/>
        <v>1867</v>
      </c>
      <c r="R2202" s="6" t="s">
        <v>47</v>
      </c>
      <c r="S2202" s="5" t="s">
        <v>25</v>
      </c>
      <c r="T2202" s="5" t="s">
        <v>715</v>
      </c>
      <c r="U2202" s="5" t="s">
        <v>2386</v>
      </c>
      <c r="V2202" s="1" t="s">
        <v>56</v>
      </c>
      <c r="W2202" s="1" t="s">
        <v>5964</v>
      </c>
      <c r="X2202" s="1" t="s">
        <v>1667</v>
      </c>
      <c r="Y2202" s="1" t="s">
        <v>1668</v>
      </c>
      <c r="Z2202" s="4">
        <v>42569</v>
      </c>
      <c r="AA2202" s="1" t="s">
        <v>45</v>
      </c>
      <c r="AB2202" s="1" t="s">
        <v>5965</v>
      </c>
      <c r="AC2202" s="1" t="s">
        <v>5966</v>
      </c>
      <c r="AD2202" s="8"/>
    </row>
    <row r="2203" spans="2:30" outlineLevel="5" x14ac:dyDescent="0.25">
      <c r="B2203" s="3"/>
      <c r="C2203" s="1"/>
      <c r="D2203" s="1"/>
      <c r="E2203" s="1"/>
      <c r="F2203" s="1"/>
      <c r="G2203" s="1" t="s">
        <v>1842</v>
      </c>
      <c r="H2203" s="188">
        <v>42569</v>
      </c>
      <c r="I2203" s="1" t="s">
        <v>5967</v>
      </c>
      <c r="J2203" s="2" t="s">
        <v>69</v>
      </c>
      <c r="K2203" s="1" t="s">
        <v>36</v>
      </c>
      <c r="L2203" s="1" t="s">
        <v>20</v>
      </c>
      <c r="M2203" s="1" t="s">
        <v>21</v>
      </c>
      <c r="N2203" s="1" t="s">
        <v>11</v>
      </c>
      <c r="O2203" s="7">
        <v>835</v>
      </c>
      <c r="P2203" s="7">
        <v>0</v>
      </c>
      <c r="Q2203" s="7">
        <f t="shared" si="72"/>
        <v>835</v>
      </c>
      <c r="R2203" s="6" t="s">
        <v>47</v>
      </c>
      <c r="S2203" s="5" t="s">
        <v>25</v>
      </c>
      <c r="T2203" s="5" t="s">
        <v>715</v>
      </c>
      <c r="U2203" s="5" t="s">
        <v>2386</v>
      </c>
      <c r="V2203" s="1" t="s">
        <v>56</v>
      </c>
      <c r="W2203" s="1" t="s">
        <v>5968</v>
      </c>
      <c r="X2203" s="1" t="s">
        <v>1667</v>
      </c>
      <c r="Y2203" s="1" t="s">
        <v>1668</v>
      </c>
      <c r="Z2203" s="4">
        <v>42569</v>
      </c>
      <c r="AA2203" s="1" t="s">
        <v>45</v>
      </c>
      <c r="AB2203" s="1" t="s">
        <v>5969</v>
      </c>
      <c r="AC2203" s="1" t="s">
        <v>5970</v>
      </c>
      <c r="AD2203" s="8"/>
    </row>
    <row r="2204" spans="2:30" outlineLevel="5" x14ac:dyDescent="0.25">
      <c r="B2204" s="3"/>
      <c r="C2204" s="1"/>
      <c r="D2204" s="1"/>
      <c r="E2204" s="1"/>
      <c r="F2204" s="1"/>
      <c r="G2204" s="1" t="s">
        <v>1842</v>
      </c>
      <c r="H2204" s="188">
        <v>42572</v>
      </c>
      <c r="I2204" s="1" t="s">
        <v>5971</v>
      </c>
      <c r="J2204" s="2" t="s">
        <v>69</v>
      </c>
      <c r="K2204" s="1" t="s">
        <v>36</v>
      </c>
      <c r="L2204" s="1" t="s">
        <v>20</v>
      </c>
      <c r="M2204" s="1" t="s">
        <v>21</v>
      </c>
      <c r="N2204" s="1" t="s">
        <v>11</v>
      </c>
      <c r="O2204" s="7">
        <v>590</v>
      </c>
      <c r="P2204" s="7">
        <v>0</v>
      </c>
      <c r="Q2204" s="7">
        <f t="shared" si="72"/>
        <v>590</v>
      </c>
      <c r="R2204" s="6" t="s">
        <v>47</v>
      </c>
      <c r="S2204" s="5" t="s">
        <v>25</v>
      </c>
      <c r="T2204" s="5" t="s">
        <v>715</v>
      </c>
      <c r="U2204" s="5" t="s">
        <v>2386</v>
      </c>
      <c r="V2204" s="1" t="s">
        <v>56</v>
      </c>
      <c r="W2204" s="1" t="s">
        <v>5972</v>
      </c>
      <c r="X2204" s="1" t="s">
        <v>1793</v>
      </c>
      <c r="Y2204" s="1" t="s">
        <v>1794</v>
      </c>
      <c r="Z2204" s="4">
        <v>42572</v>
      </c>
      <c r="AA2204" s="1" t="s">
        <v>45</v>
      </c>
      <c r="AB2204" s="1" t="s">
        <v>5973</v>
      </c>
      <c r="AC2204" s="1" t="s">
        <v>5974</v>
      </c>
      <c r="AD2204" s="8"/>
    </row>
    <row r="2205" spans="2:30" outlineLevel="5" x14ac:dyDescent="0.25">
      <c r="B2205" s="3"/>
      <c r="C2205" s="1"/>
      <c r="D2205" s="1"/>
      <c r="E2205" s="1"/>
      <c r="F2205" s="1"/>
      <c r="G2205" s="1" t="s">
        <v>1842</v>
      </c>
      <c r="H2205" s="188">
        <v>42578</v>
      </c>
      <c r="I2205" s="1" t="s">
        <v>5975</v>
      </c>
      <c r="J2205" s="2" t="s">
        <v>69</v>
      </c>
      <c r="K2205" s="1" t="s">
        <v>36</v>
      </c>
      <c r="L2205" s="1" t="s">
        <v>20</v>
      </c>
      <c r="M2205" s="1" t="s">
        <v>21</v>
      </c>
      <c r="N2205" s="1" t="s">
        <v>11</v>
      </c>
      <c r="O2205" s="7">
        <v>159</v>
      </c>
      <c r="P2205" s="7">
        <v>0</v>
      </c>
      <c r="Q2205" s="7">
        <f t="shared" si="72"/>
        <v>159</v>
      </c>
      <c r="R2205" s="6" t="s">
        <v>47</v>
      </c>
      <c r="S2205" s="5" t="s">
        <v>32</v>
      </c>
      <c r="T2205" s="5" t="s">
        <v>1788</v>
      </c>
      <c r="U2205" s="5" t="s">
        <v>1281</v>
      </c>
      <c r="V2205" s="1" t="s">
        <v>56</v>
      </c>
      <c r="W2205" s="1" t="s">
        <v>5976</v>
      </c>
      <c r="X2205" s="1" t="s">
        <v>1615</v>
      </c>
      <c r="Y2205" s="1" t="s">
        <v>1616</v>
      </c>
      <c r="Z2205" s="4">
        <v>42578</v>
      </c>
      <c r="AA2205" s="1" t="s">
        <v>45</v>
      </c>
      <c r="AB2205" s="1" t="s">
        <v>5977</v>
      </c>
      <c r="AC2205" s="1" t="s">
        <v>5978</v>
      </c>
      <c r="AD2205" s="8"/>
    </row>
    <row r="2206" spans="2:30" outlineLevel="5" x14ac:dyDescent="0.25">
      <c r="B2206" s="3"/>
      <c r="C2206" s="1"/>
      <c r="D2206" s="1"/>
      <c r="E2206" s="1"/>
      <c r="F2206" s="1"/>
      <c r="G2206" s="1" t="s">
        <v>1842</v>
      </c>
      <c r="H2206" s="188">
        <v>42578</v>
      </c>
      <c r="I2206" s="1" t="s">
        <v>5979</v>
      </c>
      <c r="J2206" s="2" t="s">
        <v>69</v>
      </c>
      <c r="K2206" s="1" t="s">
        <v>36</v>
      </c>
      <c r="L2206" s="1" t="s">
        <v>20</v>
      </c>
      <c r="M2206" s="1" t="s">
        <v>21</v>
      </c>
      <c r="N2206" s="1" t="s">
        <v>11</v>
      </c>
      <c r="O2206" s="7">
        <v>605</v>
      </c>
      <c r="P2206" s="7">
        <v>0</v>
      </c>
      <c r="Q2206" s="7">
        <f t="shared" si="72"/>
        <v>605</v>
      </c>
      <c r="R2206" s="6" t="s">
        <v>47</v>
      </c>
      <c r="S2206" s="5" t="s">
        <v>32</v>
      </c>
      <c r="T2206" s="5" t="s">
        <v>1788</v>
      </c>
      <c r="U2206" s="5" t="s">
        <v>1281</v>
      </c>
      <c r="V2206" s="1" t="s">
        <v>56</v>
      </c>
      <c r="W2206" s="1" t="s">
        <v>5980</v>
      </c>
      <c r="X2206" s="1" t="s">
        <v>1615</v>
      </c>
      <c r="Y2206" s="1" t="s">
        <v>1616</v>
      </c>
      <c r="Z2206" s="4">
        <v>42578</v>
      </c>
      <c r="AA2206" s="1" t="s">
        <v>45</v>
      </c>
      <c r="AB2206" s="1" t="s">
        <v>5981</v>
      </c>
      <c r="AC2206" s="1" t="s">
        <v>5982</v>
      </c>
      <c r="AD2206" s="8"/>
    </row>
    <row r="2207" spans="2:30" outlineLevel="5" x14ac:dyDescent="0.25">
      <c r="B2207" s="3"/>
      <c r="C2207" s="1"/>
      <c r="D2207" s="1"/>
      <c r="E2207" s="1"/>
      <c r="F2207" s="1"/>
      <c r="G2207" s="1" t="s">
        <v>1842</v>
      </c>
      <c r="H2207" s="188">
        <v>42578</v>
      </c>
      <c r="I2207" s="1" t="s">
        <v>5983</v>
      </c>
      <c r="J2207" s="2" t="s">
        <v>69</v>
      </c>
      <c r="K2207" s="1" t="s">
        <v>36</v>
      </c>
      <c r="L2207" s="1" t="s">
        <v>20</v>
      </c>
      <c r="M2207" s="1" t="s">
        <v>21</v>
      </c>
      <c r="N2207" s="1" t="s">
        <v>11</v>
      </c>
      <c r="O2207" s="7">
        <v>4995</v>
      </c>
      <c r="P2207" s="7">
        <v>0</v>
      </c>
      <c r="Q2207" s="7">
        <f t="shared" si="72"/>
        <v>4995</v>
      </c>
      <c r="R2207" s="6" t="s">
        <v>47</v>
      </c>
      <c r="S2207" s="5" t="s">
        <v>32</v>
      </c>
      <c r="T2207" s="5" t="s">
        <v>3651</v>
      </c>
      <c r="U2207" s="5" t="s">
        <v>3652</v>
      </c>
      <c r="V2207" s="1" t="s">
        <v>56</v>
      </c>
      <c r="W2207" s="1" t="s">
        <v>5984</v>
      </c>
      <c r="X2207" s="1" t="s">
        <v>2234</v>
      </c>
      <c r="Y2207" s="1" t="s">
        <v>2235</v>
      </c>
      <c r="Z2207" s="4">
        <v>42578</v>
      </c>
      <c r="AA2207" s="1" t="s">
        <v>45</v>
      </c>
      <c r="AB2207" s="1" t="s">
        <v>5985</v>
      </c>
      <c r="AC2207" s="1" t="s">
        <v>5986</v>
      </c>
      <c r="AD2207" s="8"/>
    </row>
    <row r="2208" spans="2:30" ht="15" customHeight="1" outlineLevel="5" x14ac:dyDescent="0.25">
      <c r="B2208" s="3"/>
      <c r="C2208" s="1"/>
      <c r="D2208" s="1"/>
      <c r="E2208" s="1"/>
      <c r="F2208" s="1"/>
      <c r="G2208" s="1" t="s">
        <v>1842</v>
      </c>
      <c r="H2208" s="188">
        <v>42572</v>
      </c>
      <c r="I2208" s="1" t="s">
        <v>5987</v>
      </c>
      <c r="J2208" s="2" t="s">
        <v>69</v>
      </c>
      <c r="K2208" s="1" t="s">
        <v>36</v>
      </c>
      <c r="L2208" s="1" t="s">
        <v>20</v>
      </c>
      <c r="M2208" s="1" t="s">
        <v>21</v>
      </c>
      <c r="N2208" s="1" t="s">
        <v>11</v>
      </c>
      <c r="O2208" s="7">
        <v>31580</v>
      </c>
      <c r="P2208" s="7">
        <v>0</v>
      </c>
      <c r="Q2208" s="7">
        <f t="shared" si="72"/>
        <v>31580</v>
      </c>
      <c r="R2208" s="6" t="s">
        <v>47</v>
      </c>
      <c r="S2208" s="5" t="s">
        <v>25</v>
      </c>
      <c r="T2208" s="5" t="s">
        <v>715</v>
      </c>
      <c r="U2208" s="5" t="s">
        <v>2386</v>
      </c>
      <c r="V2208" s="1" t="s">
        <v>56</v>
      </c>
      <c r="W2208" s="1" t="s">
        <v>5988</v>
      </c>
      <c r="X2208" s="1" t="s">
        <v>5989</v>
      </c>
      <c r="Y2208" s="1" t="s">
        <v>5990</v>
      </c>
      <c r="Z2208" s="4">
        <v>42572</v>
      </c>
      <c r="AA2208" s="1" t="s">
        <v>45</v>
      </c>
      <c r="AB2208" s="1" t="s">
        <v>1745</v>
      </c>
      <c r="AC2208" s="1" t="s">
        <v>5991</v>
      </c>
      <c r="AD2208" s="8" t="s">
        <v>5992</v>
      </c>
    </row>
    <row r="2209" spans="2:30" outlineLevel="5" x14ac:dyDescent="0.25">
      <c r="B2209" s="3"/>
      <c r="C2209" s="1"/>
      <c r="D2209" s="1"/>
      <c r="E2209" s="1"/>
      <c r="F2209" s="1"/>
      <c r="G2209" s="1" t="s">
        <v>1842</v>
      </c>
      <c r="H2209" s="188">
        <v>42564</v>
      </c>
      <c r="I2209" s="1" t="s">
        <v>5993</v>
      </c>
      <c r="J2209" s="2" t="s">
        <v>69</v>
      </c>
      <c r="K2209" s="1" t="s">
        <v>36</v>
      </c>
      <c r="L2209" s="1" t="s">
        <v>20</v>
      </c>
      <c r="M2209" s="1" t="s">
        <v>21</v>
      </c>
      <c r="N2209" s="1" t="s">
        <v>11</v>
      </c>
      <c r="O2209" s="7">
        <v>3359</v>
      </c>
      <c r="P2209" s="7">
        <v>0</v>
      </c>
      <c r="Q2209" s="7">
        <f t="shared" si="72"/>
        <v>3359</v>
      </c>
      <c r="R2209" s="6" t="s">
        <v>47</v>
      </c>
      <c r="S2209" s="5" t="s">
        <v>32</v>
      </c>
      <c r="T2209" s="5" t="s">
        <v>3651</v>
      </c>
      <c r="U2209" s="5" t="s">
        <v>3652</v>
      </c>
      <c r="V2209" s="1" t="s">
        <v>56</v>
      </c>
      <c r="W2209" s="1" t="s">
        <v>5994</v>
      </c>
      <c r="X2209" s="1" t="s">
        <v>1460</v>
      </c>
      <c r="Y2209" s="1" t="s">
        <v>1461</v>
      </c>
      <c r="Z2209" s="4">
        <v>42564</v>
      </c>
      <c r="AA2209" s="1" t="s">
        <v>45</v>
      </c>
      <c r="AB2209" s="1" t="s">
        <v>5995</v>
      </c>
      <c r="AC2209" s="1" t="s">
        <v>5996</v>
      </c>
      <c r="AD2209" s="8"/>
    </row>
    <row r="2210" spans="2:30" outlineLevel="5" x14ac:dyDescent="0.25">
      <c r="B2210" s="3"/>
      <c r="C2210" s="1"/>
      <c r="D2210" s="1"/>
      <c r="E2210" s="1"/>
      <c r="F2210" s="1"/>
      <c r="G2210" s="1" t="s">
        <v>1842</v>
      </c>
      <c r="H2210" s="188">
        <v>42578</v>
      </c>
      <c r="I2210" s="1" t="s">
        <v>5997</v>
      </c>
      <c r="J2210" s="2" t="s">
        <v>69</v>
      </c>
      <c r="K2210" s="1" t="s">
        <v>36</v>
      </c>
      <c r="L2210" s="1" t="s">
        <v>20</v>
      </c>
      <c r="M2210" s="1" t="s">
        <v>21</v>
      </c>
      <c r="N2210" s="1" t="s">
        <v>11</v>
      </c>
      <c r="O2210" s="7">
        <v>1085</v>
      </c>
      <c r="P2210" s="7">
        <v>0</v>
      </c>
      <c r="Q2210" s="7">
        <f t="shared" si="72"/>
        <v>1085</v>
      </c>
      <c r="R2210" s="6" t="s">
        <v>47</v>
      </c>
      <c r="S2210" s="5" t="s">
        <v>25</v>
      </c>
      <c r="T2210" s="5" t="s">
        <v>715</v>
      </c>
      <c r="U2210" s="5" t="s">
        <v>2386</v>
      </c>
      <c r="V2210" s="1" t="s">
        <v>56</v>
      </c>
      <c r="W2210" s="1" t="s">
        <v>5998</v>
      </c>
      <c r="X2210" s="1" t="s">
        <v>5023</v>
      </c>
      <c r="Y2210" s="1" t="s">
        <v>5024</v>
      </c>
      <c r="Z2210" s="4">
        <v>42578</v>
      </c>
      <c r="AA2210" s="1" t="s">
        <v>45</v>
      </c>
      <c r="AB2210" s="1" t="s">
        <v>5999</v>
      </c>
      <c r="AC2210" s="1" t="s">
        <v>6000</v>
      </c>
      <c r="AD2210" s="8"/>
    </row>
    <row r="2211" spans="2:30" outlineLevel="5" x14ac:dyDescent="0.25">
      <c r="B2211" s="3"/>
      <c r="C2211" s="1"/>
      <c r="D2211" s="1"/>
      <c r="E2211" s="1"/>
      <c r="F2211" s="1"/>
      <c r="G2211" s="1" t="s">
        <v>1842</v>
      </c>
      <c r="H2211" s="188">
        <v>42578</v>
      </c>
      <c r="I2211" s="1" t="s">
        <v>6001</v>
      </c>
      <c r="J2211" s="2" t="s">
        <v>69</v>
      </c>
      <c r="K2211" s="1" t="s">
        <v>36</v>
      </c>
      <c r="L2211" s="1" t="s">
        <v>20</v>
      </c>
      <c r="M2211" s="1" t="s">
        <v>21</v>
      </c>
      <c r="N2211" s="1" t="s">
        <v>11</v>
      </c>
      <c r="O2211" s="7">
        <v>2745</v>
      </c>
      <c r="P2211" s="7">
        <v>0</v>
      </c>
      <c r="Q2211" s="7">
        <f t="shared" si="72"/>
        <v>2745</v>
      </c>
      <c r="R2211" s="6" t="s">
        <v>47</v>
      </c>
      <c r="S2211" s="5" t="s">
        <v>25</v>
      </c>
      <c r="T2211" s="5" t="s">
        <v>715</v>
      </c>
      <c r="U2211" s="5" t="s">
        <v>2386</v>
      </c>
      <c r="V2211" s="1" t="s">
        <v>56</v>
      </c>
      <c r="W2211" s="1" t="s">
        <v>6002</v>
      </c>
      <c r="X2211" s="1" t="s">
        <v>2116</v>
      </c>
      <c r="Y2211" s="1" t="s">
        <v>2117</v>
      </c>
      <c r="Z2211" s="4">
        <v>42578</v>
      </c>
      <c r="AA2211" s="1" t="s">
        <v>45</v>
      </c>
      <c r="AB2211" s="1" t="s">
        <v>6003</v>
      </c>
      <c r="AC2211" s="1" t="s">
        <v>6004</v>
      </c>
      <c r="AD2211" s="8"/>
    </row>
    <row r="2212" spans="2:30" outlineLevel="5" x14ac:dyDescent="0.25">
      <c r="B2212" s="3"/>
      <c r="C2212" s="1"/>
      <c r="D2212" s="1"/>
      <c r="E2212" s="1"/>
      <c r="F2212" s="1"/>
      <c r="G2212" s="1" t="s">
        <v>1842</v>
      </c>
      <c r="H2212" s="188">
        <v>42572</v>
      </c>
      <c r="I2212" s="1" t="s">
        <v>6005</v>
      </c>
      <c r="J2212" s="2" t="s">
        <v>69</v>
      </c>
      <c r="K2212" s="1" t="s">
        <v>36</v>
      </c>
      <c r="L2212" s="1" t="s">
        <v>20</v>
      </c>
      <c r="M2212" s="1" t="s">
        <v>21</v>
      </c>
      <c r="N2212" s="1" t="s">
        <v>11</v>
      </c>
      <c r="O2212" s="7">
        <v>733</v>
      </c>
      <c r="P2212" s="7">
        <v>0</v>
      </c>
      <c r="Q2212" s="7">
        <f t="shared" si="72"/>
        <v>733</v>
      </c>
      <c r="R2212" s="6" t="s">
        <v>47</v>
      </c>
      <c r="S2212" s="5" t="s">
        <v>32</v>
      </c>
      <c r="T2212" s="5" t="s">
        <v>1788</v>
      </c>
      <c r="U2212" s="5" t="s">
        <v>1281</v>
      </c>
      <c r="V2212" s="1" t="s">
        <v>56</v>
      </c>
      <c r="W2212" s="1" t="s">
        <v>6006</v>
      </c>
      <c r="X2212" s="1" t="s">
        <v>1618</v>
      </c>
      <c r="Y2212" s="1" t="s">
        <v>1619</v>
      </c>
      <c r="Z2212" s="4">
        <v>42572</v>
      </c>
      <c r="AA2212" s="1" t="s">
        <v>45</v>
      </c>
      <c r="AB2212" s="1" t="s">
        <v>6007</v>
      </c>
      <c r="AC2212" s="1" t="s">
        <v>6008</v>
      </c>
      <c r="AD2212" s="8"/>
    </row>
    <row r="2213" spans="2:30" outlineLevel="5" x14ac:dyDescent="0.25">
      <c r="B2213" s="3"/>
      <c r="C2213" s="1"/>
      <c r="D2213" s="1"/>
      <c r="E2213" s="1"/>
      <c r="F2213" s="1"/>
      <c r="G2213" s="1" t="s">
        <v>1842</v>
      </c>
      <c r="H2213" s="188">
        <v>42565</v>
      </c>
      <c r="I2213" s="1" t="s">
        <v>6009</v>
      </c>
      <c r="J2213" s="2" t="s">
        <v>69</v>
      </c>
      <c r="K2213" s="1" t="s">
        <v>36</v>
      </c>
      <c r="L2213" s="1" t="s">
        <v>20</v>
      </c>
      <c r="M2213" s="1" t="s">
        <v>21</v>
      </c>
      <c r="N2213" s="1" t="s">
        <v>11</v>
      </c>
      <c r="O2213" s="7">
        <v>2324</v>
      </c>
      <c r="P2213" s="7">
        <v>0</v>
      </c>
      <c r="Q2213" s="7">
        <f t="shared" si="72"/>
        <v>2324</v>
      </c>
      <c r="R2213" s="6" t="s">
        <v>47</v>
      </c>
      <c r="S2213" s="5" t="s">
        <v>32</v>
      </c>
      <c r="T2213" s="5" t="s">
        <v>3651</v>
      </c>
      <c r="U2213" s="5" t="s">
        <v>3652</v>
      </c>
      <c r="V2213" s="1" t="s">
        <v>56</v>
      </c>
      <c r="W2213" s="1" t="s">
        <v>6010</v>
      </c>
      <c r="X2213" s="1" t="s">
        <v>1743</v>
      </c>
      <c r="Y2213" s="1" t="s">
        <v>1744</v>
      </c>
      <c r="Z2213" s="4">
        <v>42565</v>
      </c>
      <c r="AA2213" s="1" t="s">
        <v>45</v>
      </c>
      <c r="AB2213" s="1" t="s">
        <v>3835</v>
      </c>
      <c r="AC2213" s="1" t="s">
        <v>6011</v>
      </c>
      <c r="AD2213" s="8"/>
    </row>
    <row r="2214" spans="2:30" outlineLevel="5" x14ac:dyDescent="0.25">
      <c r="B2214" s="3"/>
      <c r="C2214" s="1"/>
      <c r="D2214" s="1"/>
      <c r="E2214" s="1"/>
      <c r="F2214" s="1"/>
      <c r="G2214" s="1" t="s">
        <v>1842</v>
      </c>
      <c r="H2214" s="188">
        <v>42565</v>
      </c>
      <c r="I2214" s="1" t="s">
        <v>6012</v>
      </c>
      <c r="J2214" s="2" t="s">
        <v>69</v>
      </c>
      <c r="K2214" s="1" t="s">
        <v>36</v>
      </c>
      <c r="L2214" s="1" t="s">
        <v>20</v>
      </c>
      <c r="M2214" s="1" t="s">
        <v>21</v>
      </c>
      <c r="N2214" s="1" t="s">
        <v>11</v>
      </c>
      <c r="O2214" s="7">
        <v>3773.52</v>
      </c>
      <c r="P2214" s="7">
        <v>0</v>
      </c>
      <c r="Q2214" s="7">
        <f t="shared" si="72"/>
        <v>3773.52</v>
      </c>
      <c r="R2214" s="6" t="s">
        <v>47</v>
      </c>
      <c r="S2214" s="5" t="s">
        <v>32</v>
      </c>
      <c r="T2214" s="5" t="s">
        <v>3651</v>
      </c>
      <c r="U2214" s="5" t="s">
        <v>3652</v>
      </c>
      <c r="V2214" s="1" t="s">
        <v>56</v>
      </c>
      <c r="W2214" s="1" t="s">
        <v>6013</v>
      </c>
      <c r="X2214" s="1" t="s">
        <v>1725</v>
      </c>
      <c r="Y2214" s="1" t="s">
        <v>1726</v>
      </c>
      <c r="Z2214" s="4">
        <v>42565</v>
      </c>
      <c r="AA2214" s="1" t="s">
        <v>1472</v>
      </c>
      <c r="AB2214" s="1" t="s">
        <v>6014</v>
      </c>
      <c r="AC2214" s="1" t="s">
        <v>6015</v>
      </c>
      <c r="AD2214" s="8"/>
    </row>
    <row r="2215" spans="2:30" outlineLevel="5" x14ac:dyDescent="0.25">
      <c r="B2215" s="3"/>
      <c r="C2215" s="1"/>
      <c r="D2215" s="1"/>
      <c r="E2215" s="1"/>
      <c r="F2215" s="1"/>
      <c r="G2215" s="1" t="s">
        <v>1842</v>
      </c>
      <c r="H2215" s="188">
        <v>42565</v>
      </c>
      <c r="I2215" s="1" t="s">
        <v>6016</v>
      </c>
      <c r="J2215" s="2" t="s">
        <v>69</v>
      </c>
      <c r="K2215" s="1" t="s">
        <v>36</v>
      </c>
      <c r="L2215" s="1" t="s">
        <v>20</v>
      </c>
      <c r="M2215" s="1" t="s">
        <v>21</v>
      </c>
      <c r="N2215" s="1" t="s">
        <v>11</v>
      </c>
      <c r="O2215" s="7">
        <v>521</v>
      </c>
      <c r="P2215" s="7">
        <v>0</v>
      </c>
      <c r="Q2215" s="7">
        <f t="shared" si="72"/>
        <v>521</v>
      </c>
      <c r="R2215" s="6" t="s">
        <v>47</v>
      </c>
      <c r="S2215" s="5" t="s">
        <v>32</v>
      </c>
      <c r="T2215" s="5" t="s">
        <v>3651</v>
      </c>
      <c r="U2215" s="5" t="s">
        <v>3652</v>
      </c>
      <c r="V2215" s="1" t="s">
        <v>56</v>
      </c>
      <c r="W2215" s="1" t="s">
        <v>6017</v>
      </c>
      <c r="X2215" s="1" t="s">
        <v>1460</v>
      </c>
      <c r="Y2215" s="1" t="s">
        <v>1461</v>
      </c>
      <c r="Z2215" s="4">
        <v>42565</v>
      </c>
      <c r="AA2215" s="1" t="s">
        <v>45</v>
      </c>
      <c r="AB2215" s="1" t="s">
        <v>6018</v>
      </c>
      <c r="AC2215" s="1" t="s">
        <v>6019</v>
      </c>
      <c r="AD2215" s="8"/>
    </row>
    <row r="2216" spans="2:30" outlineLevel="5" x14ac:dyDescent="0.25">
      <c r="B2216" s="3"/>
      <c r="C2216" s="1"/>
      <c r="D2216" s="1"/>
      <c r="E2216" s="1"/>
      <c r="F2216" s="1"/>
      <c r="G2216" s="1" t="s">
        <v>1842</v>
      </c>
      <c r="H2216" s="188">
        <v>42569</v>
      </c>
      <c r="I2216" s="1" t="s">
        <v>6020</v>
      </c>
      <c r="J2216" s="2" t="s">
        <v>69</v>
      </c>
      <c r="K2216" s="1" t="s">
        <v>36</v>
      </c>
      <c r="L2216" s="1" t="s">
        <v>20</v>
      </c>
      <c r="M2216" s="1" t="s">
        <v>21</v>
      </c>
      <c r="N2216" s="1" t="s">
        <v>11</v>
      </c>
      <c r="O2216" s="7">
        <v>10337.5</v>
      </c>
      <c r="P2216" s="7">
        <v>0</v>
      </c>
      <c r="Q2216" s="7">
        <f t="shared" si="72"/>
        <v>10337.5</v>
      </c>
      <c r="R2216" s="6" t="s">
        <v>47</v>
      </c>
      <c r="S2216" s="5" t="s">
        <v>25</v>
      </c>
      <c r="T2216" s="5" t="s">
        <v>715</v>
      </c>
      <c r="U2216" s="5" t="s">
        <v>2386</v>
      </c>
      <c r="V2216" s="1" t="s">
        <v>56</v>
      </c>
      <c r="W2216" s="1" t="s">
        <v>6021</v>
      </c>
      <c r="X2216" s="1" t="s">
        <v>1460</v>
      </c>
      <c r="Y2216" s="1" t="s">
        <v>1461</v>
      </c>
      <c r="Z2216" s="4">
        <v>42569</v>
      </c>
      <c r="AA2216" s="1" t="s">
        <v>45</v>
      </c>
      <c r="AB2216" s="1" t="s">
        <v>6022</v>
      </c>
      <c r="AC2216" s="1" t="s">
        <v>6023</v>
      </c>
      <c r="AD2216" s="8"/>
    </row>
    <row r="2217" spans="2:30" outlineLevel="5" x14ac:dyDescent="0.25">
      <c r="B2217" s="3"/>
      <c r="C2217" s="1"/>
      <c r="D2217" s="1"/>
      <c r="E2217" s="1"/>
      <c r="F2217" s="1"/>
      <c r="G2217" s="1" t="s">
        <v>1842</v>
      </c>
      <c r="H2217" s="188">
        <v>42572</v>
      </c>
      <c r="I2217" s="1" t="s">
        <v>6024</v>
      </c>
      <c r="J2217" s="2" t="s">
        <v>69</v>
      </c>
      <c r="K2217" s="1" t="s">
        <v>36</v>
      </c>
      <c r="L2217" s="1" t="s">
        <v>20</v>
      </c>
      <c r="M2217" s="1" t="s">
        <v>21</v>
      </c>
      <c r="N2217" s="1" t="s">
        <v>11</v>
      </c>
      <c r="O2217" s="7">
        <v>276</v>
      </c>
      <c r="P2217" s="7">
        <v>0</v>
      </c>
      <c r="Q2217" s="7">
        <f t="shared" si="72"/>
        <v>276</v>
      </c>
      <c r="R2217" s="6" t="s">
        <v>47</v>
      </c>
      <c r="S2217" s="5" t="s">
        <v>25</v>
      </c>
      <c r="T2217" s="5" t="s">
        <v>716</v>
      </c>
      <c r="U2217" s="5" t="s">
        <v>2391</v>
      </c>
      <c r="V2217" s="1" t="s">
        <v>56</v>
      </c>
      <c r="W2217" s="1" t="s">
        <v>6025</v>
      </c>
      <c r="X2217" s="1" t="s">
        <v>1498</v>
      </c>
      <c r="Y2217" s="1" t="s">
        <v>1499</v>
      </c>
      <c r="Z2217" s="4">
        <v>42572</v>
      </c>
      <c r="AA2217" s="1" t="s">
        <v>45</v>
      </c>
      <c r="AB2217" s="1" t="s">
        <v>6026</v>
      </c>
      <c r="AC2217" s="1" t="s">
        <v>6027</v>
      </c>
      <c r="AD2217" s="8"/>
    </row>
    <row r="2218" spans="2:30" outlineLevel="5" x14ac:dyDescent="0.25">
      <c r="B2218" s="3"/>
      <c r="C2218" s="1"/>
      <c r="D2218" s="1"/>
      <c r="E2218" s="1"/>
      <c r="F2218" s="1"/>
      <c r="G2218" s="1" t="s">
        <v>1842</v>
      </c>
      <c r="H2218" s="188">
        <v>42569</v>
      </c>
      <c r="I2218" s="1" t="s">
        <v>6028</v>
      </c>
      <c r="J2218" s="2" t="s">
        <v>69</v>
      </c>
      <c r="K2218" s="1" t="s">
        <v>36</v>
      </c>
      <c r="L2218" s="1" t="s">
        <v>20</v>
      </c>
      <c r="M2218" s="1" t="s">
        <v>21</v>
      </c>
      <c r="N2218" s="1" t="s">
        <v>11</v>
      </c>
      <c r="O2218" s="7">
        <v>1300</v>
      </c>
      <c r="P2218" s="7">
        <v>0</v>
      </c>
      <c r="Q2218" s="7">
        <f t="shared" si="72"/>
        <v>1300</v>
      </c>
      <c r="R2218" s="6" t="s">
        <v>47</v>
      </c>
      <c r="S2218" s="5" t="s">
        <v>25</v>
      </c>
      <c r="T2218" s="5" t="s">
        <v>715</v>
      </c>
      <c r="U2218" s="5" t="s">
        <v>2386</v>
      </c>
      <c r="V2218" s="1" t="s">
        <v>56</v>
      </c>
      <c r="W2218" s="1" t="s">
        <v>6029</v>
      </c>
      <c r="X2218" s="1" t="s">
        <v>1667</v>
      </c>
      <c r="Y2218" s="1" t="s">
        <v>1668</v>
      </c>
      <c r="Z2218" s="4">
        <v>42569</v>
      </c>
      <c r="AA2218" s="1" t="s">
        <v>45</v>
      </c>
      <c r="AB2218" s="1" t="s">
        <v>6030</v>
      </c>
      <c r="AC2218" s="1" t="s">
        <v>6031</v>
      </c>
      <c r="AD2218" s="8"/>
    </row>
    <row r="2219" spans="2:30" outlineLevel="5" x14ac:dyDescent="0.25">
      <c r="B2219" s="3"/>
      <c r="C2219" s="1"/>
      <c r="D2219" s="1"/>
      <c r="E2219" s="1"/>
      <c r="F2219" s="1"/>
      <c r="G2219" s="1" t="s">
        <v>1842</v>
      </c>
      <c r="H2219" s="188">
        <v>42572</v>
      </c>
      <c r="I2219" s="1" t="s">
        <v>6032</v>
      </c>
      <c r="J2219" s="2" t="s">
        <v>69</v>
      </c>
      <c r="K2219" s="1" t="s">
        <v>36</v>
      </c>
      <c r="L2219" s="1" t="s">
        <v>20</v>
      </c>
      <c r="M2219" s="1" t="s">
        <v>21</v>
      </c>
      <c r="N2219" s="1" t="s">
        <v>11</v>
      </c>
      <c r="O2219" s="7">
        <v>3764</v>
      </c>
      <c r="P2219" s="7">
        <v>0</v>
      </c>
      <c r="Q2219" s="7">
        <f t="shared" si="72"/>
        <v>3764</v>
      </c>
      <c r="R2219" s="6" t="s">
        <v>47</v>
      </c>
      <c r="S2219" s="5" t="s">
        <v>25</v>
      </c>
      <c r="T2219" s="5" t="s">
        <v>716</v>
      </c>
      <c r="U2219" s="5" t="s">
        <v>2391</v>
      </c>
      <c r="V2219" s="1" t="s">
        <v>56</v>
      </c>
      <c r="W2219" s="1" t="s">
        <v>6033</v>
      </c>
      <c r="X2219" s="1" t="s">
        <v>1716</v>
      </c>
      <c r="Y2219" s="1" t="s">
        <v>1717</v>
      </c>
      <c r="Z2219" s="4">
        <v>42572</v>
      </c>
      <c r="AA2219" s="1" t="s">
        <v>45</v>
      </c>
      <c r="AB2219" s="1" t="s">
        <v>6034</v>
      </c>
      <c r="AC2219" s="1" t="s">
        <v>6035</v>
      </c>
      <c r="AD2219" s="8"/>
    </row>
    <row r="2220" spans="2:30" outlineLevel="5" x14ac:dyDescent="0.25">
      <c r="B2220" s="3"/>
      <c r="C2220" s="1"/>
      <c r="D2220" s="1"/>
      <c r="E2220" s="1"/>
      <c r="F2220" s="1"/>
      <c r="G2220" s="1" t="s">
        <v>1842</v>
      </c>
      <c r="H2220" s="188">
        <v>42572</v>
      </c>
      <c r="I2220" s="1" t="s">
        <v>6036</v>
      </c>
      <c r="J2220" s="2" t="s">
        <v>69</v>
      </c>
      <c r="K2220" s="1" t="s">
        <v>36</v>
      </c>
      <c r="L2220" s="1" t="s">
        <v>20</v>
      </c>
      <c r="M2220" s="1" t="s">
        <v>21</v>
      </c>
      <c r="N2220" s="1" t="s">
        <v>11</v>
      </c>
      <c r="O2220" s="7">
        <v>1507.72</v>
      </c>
      <c r="P2220" s="7">
        <v>0</v>
      </c>
      <c r="Q2220" s="7">
        <f t="shared" si="72"/>
        <v>1507.72</v>
      </c>
      <c r="R2220" s="6" t="s">
        <v>47</v>
      </c>
      <c r="S2220" s="5" t="s">
        <v>32</v>
      </c>
      <c r="T2220" s="5" t="s">
        <v>1788</v>
      </c>
      <c r="U2220" s="5" t="s">
        <v>1281</v>
      </c>
      <c r="V2220" s="1" t="s">
        <v>1710</v>
      </c>
      <c r="W2220" s="1" t="s">
        <v>6037</v>
      </c>
      <c r="X2220" s="1" t="s">
        <v>1718</v>
      </c>
      <c r="Y2220" s="1" t="s">
        <v>1719</v>
      </c>
      <c r="Z2220" s="4">
        <v>42572</v>
      </c>
      <c r="AA2220" s="1" t="s">
        <v>45</v>
      </c>
      <c r="AB2220" s="1" t="s">
        <v>6038</v>
      </c>
      <c r="AC2220" s="1" t="s">
        <v>6039</v>
      </c>
      <c r="AD2220" s="8"/>
    </row>
    <row r="2221" spans="2:30" outlineLevel="5" x14ac:dyDescent="0.25">
      <c r="B2221" s="3"/>
      <c r="C2221" s="1"/>
      <c r="D2221" s="1"/>
      <c r="E2221" s="1"/>
      <c r="F2221" s="1"/>
      <c r="G2221" s="1" t="s">
        <v>1842</v>
      </c>
      <c r="H2221" s="188">
        <v>42578</v>
      </c>
      <c r="I2221" s="1" t="s">
        <v>6040</v>
      </c>
      <c r="J2221" s="2" t="s">
        <v>69</v>
      </c>
      <c r="K2221" s="1" t="s">
        <v>36</v>
      </c>
      <c r="L2221" s="1" t="s">
        <v>20</v>
      </c>
      <c r="M2221" s="1" t="s">
        <v>21</v>
      </c>
      <c r="N2221" s="1" t="s">
        <v>11</v>
      </c>
      <c r="O2221" s="7">
        <v>766</v>
      </c>
      <c r="P2221" s="7">
        <v>0</v>
      </c>
      <c r="Q2221" s="7">
        <f t="shared" si="72"/>
        <v>766</v>
      </c>
      <c r="R2221" s="6" t="s">
        <v>47</v>
      </c>
      <c r="S2221" s="5" t="s">
        <v>25</v>
      </c>
      <c r="T2221" s="5" t="s">
        <v>716</v>
      </c>
      <c r="U2221" s="5" t="s">
        <v>2391</v>
      </c>
      <c r="V2221" s="1" t="s">
        <v>56</v>
      </c>
      <c r="W2221" s="1" t="s">
        <v>6041</v>
      </c>
      <c r="X2221" s="1" t="s">
        <v>1615</v>
      </c>
      <c r="Y2221" s="1" t="s">
        <v>1616</v>
      </c>
      <c r="Z2221" s="4">
        <v>42578</v>
      </c>
      <c r="AA2221" s="1" t="s">
        <v>45</v>
      </c>
      <c r="AB2221" s="1" t="s">
        <v>6042</v>
      </c>
      <c r="AC2221" s="1" t="s">
        <v>6043</v>
      </c>
      <c r="AD2221" s="8"/>
    </row>
    <row r="2222" spans="2:30" outlineLevel="5" x14ac:dyDescent="0.25">
      <c r="B2222" s="3"/>
      <c r="C2222" s="1"/>
      <c r="D2222" s="1"/>
      <c r="E2222" s="1"/>
      <c r="F2222" s="1"/>
      <c r="G2222" s="1" t="s">
        <v>1842</v>
      </c>
      <c r="H2222" s="188">
        <v>42571</v>
      </c>
      <c r="I2222" s="1" t="s">
        <v>6044</v>
      </c>
      <c r="J2222" s="2" t="s">
        <v>69</v>
      </c>
      <c r="K2222" s="1" t="s">
        <v>36</v>
      </c>
      <c r="L2222" s="1" t="s">
        <v>20</v>
      </c>
      <c r="M2222" s="1" t="s">
        <v>21</v>
      </c>
      <c r="N2222" s="1" t="s">
        <v>11</v>
      </c>
      <c r="O2222" s="7">
        <v>813.8</v>
      </c>
      <c r="P2222" s="7">
        <v>0</v>
      </c>
      <c r="Q2222" s="7">
        <f t="shared" si="72"/>
        <v>813.8</v>
      </c>
      <c r="R2222" s="6" t="s">
        <v>1742</v>
      </c>
      <c r="S2222" s="5" t="s">
        <v>25</v>
      </c>
      <c r="T2222" s="5" t="s">
        <v>716</v>
      </c>
      <c r="U2222" s="5" t="s">
        <v>2391</v>
      </c>
      <c r="V2222" s="1" t="s">
        <v>1638</v>
      </c>
      <c r="W2222" s="1" t="s">
        <v>6045</v>
      </c>
      <c r="X2222" s="1"/>
      <c r="Y2222" s="1"/>
      <c r="Z2222" s="4">
        <v>42571</v>
      </c>
      <c r="AA2222" s="1" t="s">
        <v>26</v>
      </c>
      <c r="AB2222" s="1" t="s">
        <v>6045</v>
      </c>
      <c r="AC2222" s="1" t="s">
        <v>6046</v>
      </c>
      <c r="AD2222" s="8"/>
    </row>
    <row r="2223" spans="2:30" outlineLevel="5" x14ac:dyDescent="0.25">
      <c r="B2223" s="220"/>
      <c r="C2223" s="2"/>
      <c r="D2223" s="2"/>
      <c r="E2223" s="2"/>
      <c r="F2223" s="2"/>
      <c r="G2223" s="2"/>
      <c r="H2223" s="228"/>
      <c r="I2223" s="2"/>
      <c r="J2223" s="2" t="s">
        <v>69</v>
      </c>
      <c r="K2223" s="2"/>
      <c r="L2223" s="2"/>
      <c r="M2223" s="2"/>
      <c r="N2223" s="2"/>
      <c r="O2223" s="221"/>
      <c r="P2223" s="221"/>
      <c r="Q2223" s="221"/>
      <c r="R2223" s="222"/>
      <c r="S2223" s="223"/>
      <c r="T2223" s="223"/>
      <c r="U2223" s="223"/>
      <c r="V2223" s="2"/>
      <c r="W2223" s="2"/>
      <c r="X2223" s="2"/>
      <c r="Y2223" s="2"/>
      <c r="Z2223" s="224"/>
      <c r="AA2223" s="2"/>
      <c r="AB2223" s="2"/>
      <c r="AC2223" s="2"/>
      <c r="AD2223" s="225"/>
    </row>
    <row r="2224" spans="2:30" outlineLevel="4" x14ac:dyDescent="0.25">
      <c r="B2224" s="220"/>
      <c r="C2224" s="2"/>
      <c r="D2224" s="2"/>
      <c r="E2224" s="2"/>
      <c r="F2224" s="2" t="s">
        <v>4262</v>
      </c>
      <c r="G2224" s="2" t="s">
        <v>4263</v>
      </c>
      <c r="H2224" s="228"/>
      <c r="I2224" s="2"/>
      <c r="J2224" s="2" t="s">
        <v>69</v>
      </c>
      <c r="K2224" s="2"/>
      <c r="L2224" s="2"/>
      <c r="M2224" s="2"/>
      <c r="N2224" s="2"/>
      <c r="O2224" s="221">
        <f>SUM(O2225:O2261)</f>
        <v>170965.69999999998</v>
      </c>
      <c r="P2224" s="221">
        <f>SUM(P2225:P2261)</f>
        <v>42540.68</v>
      </c>
      <c r="Q2224" s="221">
        <f t="shared" ref="Q2224:Q2258" si="73">O2224-P2224</f>
        <v>128425.01999999999</v>
      </c>
      <c r="R2224" s="222"/>
      <c r="S2224" s="223"/>
      <c r="T2224" s="223"/>
      <c r="U2224" s="223"/>
      <c r="V2224" s="2"/>
      <c r="W2224" s="2"/>
      <c r="X2224" s="2"/>
      <c r="Y2224" s="2"/>
      <c r="Z2224" s="224"/>
      <c r="AA2224" s="2"/>
      <c r="AB2224" s="2"/>
      <c r="AC2224" s="2"/>
      <c r="AD2224" s="225"/>
    </row>
    <row r="2225" spans="2:30" outlineLevel="5" x14ac:dyDescent="0.25">
      <c r="B2225" s="3"/>
      <c r="C2225" s="1"/>
      <c r="D2225" s="1"/>
      <c r="E2225" s="1"/>
      <c r="F2225" s="1"/>
      <c r="G2225" s="1" t="s">
        <v>1344</v>
      </c>
      <c r="H2225" s="188">
        <v>42594</v>
      </c>
      <c r="I2225" s="1" t="s">
        <v>6047</v>
      </c>
      <c r="J2225" s="2" t="s">
        <v>69</v>
      </c>
      <c r="K2225" s="1" t="s">
        <v>33</v>
      </c>
      <c r="L2225" s="1" t="s">
        <v>34</v>
      </c>
      <c r="M2225" s="1" t="s">
        <v>21</v>
      </c>
      <c r="N2225" s="1" t="s">
        <v>11</v>
      </c>
      <c r="O2225" s="7">
        <v>3963.9</v>
      </c>
      <c r="P2225" s="7">
        <v>0</v>
      </c>
      <c r="Q2225" s="7">
        <f t="shared" si="73"/>
        <v>3963.9</v>
      </c>
      <c r="R2225" s="6" t="s">
        <v>61</v>
      </c>
      <c r="S2225" s="5" t="s">
        <v>25</v>
      </c>
      <c r="T2225" s="5"/>
      <c r="U2225" s="5" t="s">
        <v>4212</v>
      </c>
      <c r="V2225" s="1" t="s">
        <v>6048</v>
      </c>
      <c r="W2225" s="1"/>
      <c r="X2225" s="1"/>
      <c r="Y2225" s="1"/>
      <c r="Z2225" s="4">
        <v>42594</v>
      </c>
      <c r="AA2225" s="1" t="s">
        <v>26</v>
      </c>
      <c r="AB2225" s="1" t="s">
        <v>6049</v>
      </c>
      <c r="AC2225" s="1" t="s">
        <v>6050</v>
      </c>
      <c r="AD2225" s="8"/>
    </row>
    <row r="2226" spans="2:30" outlineLevel="5" x14ac:dyDescent="0.25">
      <c r="B2226" s="3"/>
      <c r="C2226" s="1"/>
      <c r="D2226" s="1"/>
      <c r="E2226" s="1"/>
      <c r="F2226" s="1"/>
      <c r="G2226" s="1" t="s">
        <v>1344</v>
      </c>
      <c r="H2226" s="188">
        <v>42598</v>
      </c>
      <c r="I2226" s="1" t="s">
        <v>6047</v>
      </c>
      <c r="J2226" s="2" t="s">
        <v>69</v>
      </c>
      <c r="K2226" s="1" t="s">
        <v>33</v>
      </c>
      <c r="L2226" s="1" t="s">
        <v>60</v>
      </c>
      <c r="M2226" s="1" t="s">
        <v>21</v>
      </c>
      <c r="N2226" s="1" t="s">
        <v>11</v>
      </c>
      <c r="O2226" s="7">
        <v>635.1</v>
      </c>
      <c r="P2226" s="7">
        <v>0</v>
      </c>
      <c r="Q2226" s="7">
        <f t="shared" si="73"/>
        <v>635.1</v>
      </c>
      <c r="R2226" s="6" t="s">
        <v>61</v>
      </c>
      <c r="S2226" s="5" t="s">
        <v>25</v>
      </c>
      <c r="T2226" s="5"/>
      <c r="U2226" s="5" t="s">
        <v>4212</v>
      </c>
      <c r="V2226" s="1" t="s">
        <v>6048</v>
      </c>
      <c r="W2226" s="1"/>
      <c r="X2226" s="1"/>
      <c r="Y2226" s="1"/>
      <c r="Z2226" s="4">
        <v>42598</v>
      </c>
      <c r="AA2226" s="1" t="s">
        <v>26</v>
      </c>
      <c r="AB2226" s="1" t="s">
        <v>6051</v>
      </c>
      <c r="AC2226" s="1" t="s">
        <v>6050</v>
      </c>
      <c r="AD2226" s="8"/>
    </row>
    <row r="2227" spans="2:30" outlineLevel="5" x14ac:dyDescent="0.25">
      <c r="B2227" s="3"/>
      <c r="C2227" s="1"/>
      <c r="D2227" s="1"/>
      <c r="E2227" s="1"/>
      <c r="F2227" s="1"/>
      <c r="G2227" s="1" t="s">
        <v>1842</v>
      </c>
      <c r="H2227" s="188">
        <v>42605</v>
      </c>
      <c r="I2227" s="1" t="s">
        <v>6052</v>
      </c>
      <c r="J2227" s="2" t="s">
        <v>69</v>
      </c>
      <c r="K2227" s="1" t="s">
        <v>36</v>
      </c>
      <c r="L2227" s="1" t="s">
        <v>20</v>
      </c>
      <c r="M2227" s="1" t="s">
        <v>21</v>
      </c>
      <c r="N2227" s="1" t="s">
        <v>11</v>
      </c>
      <c r="O2227" s="7">
        <v>11888.04</v>
      </c>
      <c r="P2227" s="7">
        <v>0</v>
      </c>
      <c r="Q2227" s="7">
        <f t="shared" si="73"/>
        <v>11888.04</v>
      </c>
      <c r="R2227" s="6" t="s">
        <v>47</v>
      </c>
      <c r="S2227" s="5" t="s">
        <v>25</v>
      </c>
      <c r="T2227" s="5" t="s">
        <v>715</v>
      </c>
      <c r="U2227" s="5" t="s">
        <v>2386</v>
      </c>
      <c r="V2227" s="1" t="s">
        <v>56</v>
      </c>
      <c r="W2227" s="1" t="s">
        <v>6053</v>
      </c>
      <c r="X2227" s="1" t="s">
        <v>4910</v>
      </c>
      <c r="Y2227" s="1" t="s">
        <v>4911</v>
      </c>
      <c r="Z2227" s="4">
        <v>42605</v>
      </c>
      <c r="AA2227" s="1" t="s">
        <v>45</v>
      </c>
      <c r="AB2227" s="1" t="s">
        <v>6054</v>
      </c>
      <c r="AC2227" s="1" t="s">
        <v>6055</v>
      </c>
      <c r="AD2227" s="8"/>
    </row>
    <row r="2228" spans="2:30" outlineLevel="5" x14ac:dyDescent="0.25">
      <c r="B2228" s="3"/>
      <c r="C2228" s="1"/>
      <c r="D2228" s="1"/>
      <c r="E2228" s="1"/>
      <c r="F2228" s="1"/>
      <c r="G2228" s="1" t="s">
        <v>1842</v>
      </c>
      <c r="H2228" s="188">
        <v>42611</v>
      </c>
      <c r="I2228" s="1" t="s">
        <v>6056</v>
      </c>
      <c r="J2228" s="2" t="s">
        <v>69</v>
      </c>
      <c r="K2228" s="1" t="s">
        <v>36</v>
      </c>
      <c r="L2228" s="1" t="s">
        <v>20</v>
      </c>
      <c r="M2228" s="1" t="s">
        <v>21</v>
      </c>
      <c r="N2228" s="1" t="s">
        <v>11</v>
      </c>
      <c r="O2228" s="7">
        <v>22000</v>
      </c>
      <c r="P2228" s="7">
        <v>0</v>
      </c>
      <c r="Q2228" s="7">
        <f t="shared" si="73"/>
        <v>22000</v>
      </c>
      <c r="R2228" s="6" t="s">
        <v>47</v>
      </c>
      <c r="S2228" s="5" t="s">
        <v>32</v>
      </c>
      <c r="T2228" s="5" t="s">
        <v>3651</v>
      </c>
      <c r="U2228" s="5" t="s">
        <v>3652</v>
      </c>
      <c r="V2228" s="1" t="s">
        <v>56</v>
      </c>
      <c r="W2228" s="1" t="s">
        <v>6057</v>
      </c>
      <c r="X2228" s="1" t="s">
        <v>6058</v>
      </c>
      <c r="Y2228" s="1" t="s">
        <v>6059</v>
      </c>
      <c r="Z2228" s="4">
        <v>42611</v>
      </c>
      <c r="AA2228" s="1" t="s">
        <v>45</v>
      </c>
      <c r="AB2228" s="1" t="s">
        <v>6060</v>
      </c>
      <c r="AC2228" s="1" t="s">
        <v>6061</v>
      </c>
      <c r="AD2228" s="8"/>
    </row>
    <row r="2229" spans="2:30" outlineLevel="5" x14ac:dyDescent="0.25">
      <c r="B2229" s="3"/>
      <c r="C2229" s="1"/>
      <c r="D2229" s="1"/>
      <c r="E2229" s="1"/>
      <c r="F2229" s="1"/>
      <c r="G2229" s="1" t="s">
        <v>1842</v>
      </c>
      <c r="H2229" s="188">
        <v>42605</v>
      </c>
      <c r="I2229" s="1" t="s">
        <v>6062</v>
      </c>
      <c r="J2229" s="2" t="s">
        <v>69</v>
      </c>
      <c r="K2229" s="1" t="s">
        <v>36</v>
      </c>
      <c r="L2229" s="1" t="s">
        <v>20</v>
      </c>
      <c r="M2229" s="1" t="s">
        <v>21</v>
      </c>
      <c r="N2229" s="1" t="s">
        <v>11</v>
      </c>
      <c r="O2229" s="7">
        <v>680</v>
      </c>
      <c r="P2229" s="7">
        <v>0</v>
      </c>
      <c r="Q2229" s="7">
        <f t="shared" si="73"/>
        <v>680</v>
      </c>
      <c r="R2229" s="6" t="s">
        <v>47</v>
      </c>
      <c r="S2229" s="5" t="s">
        <v>25</v>
      </c>
      <c r="T2229" s="5" t="s">
        <v>715</v>
      </c>
      <c r="U2229" s="5" t="s">
        <v>2386</v>
      </c>
      <c r="V2229" s="1" t="s">
        <v>56</v>
      </c>
      <c r="W2229" s="1" t="s">
        <v>6063</v>
      </c>
      <c r="X2229" s="1" t="s">
        <v>1462</v>
      </c>
      <c r="Y2229" s="1" t="s">
        <v>1463</v>
      </c>
      <c r="Z2229" s="4">
        <v>42605</v>
      </c>
      <c r="AA2229" s="1" t="s">
        <v>45</v>
      </c>
      <c r="AB2229" s="1" t="s">
        <v>6064</v>
      </c>
      <c r="AC2229" s="1" t="s">
        <v>6065</v>
      </c>
      <c r="AD2229" s="8"/>
    </row>
    <row r="2230" spans="2:30" outlineLevel="5" x14ac:dyDescent="0.25">
      <c r="B2230" s="3"/>
      <c r="C2230" s="1"/>
      <c r="D2230" s="1"/>
      <c r="E2230" s="1"/>
      <c r="F2230" s="1"/>
      <c r="G2230" s="1" t="s">
        <v>1842</v>
      </c>
      <c r="H2230" s="188">
        <v>42594</v>
      </c>
      <c r="I2230" s="1" t="s">
        <v>6066</v>
      </c>
      <c r="J2230" s="2" t="s">
        <v>69</v>
      </c>
      <c r="K2230" s="1" t="s">
        <v>36</v>
      </c>
      <c r="L2230" s="1" t="s">
        <v>20</v>
      </c>
      <c r="M2230" s="1" t="s">
        <v>21</v>
      </c>
      <c r="N2230" s="1" t="s">
        <v>11</v>
      </c>
      <c r="O2230" s="7">
        <v>924</v>
      </c>
      <c r="P2230" s="7">
        <v>0</v>
      </c>
      <c r="Q2230" s="7">
        <f t="shared" si="73"/>
        <v>924</v>
      </c>
      <c r="R2230" s="6" t="s">
        <v>47</v>
      </c>
      <c r="S2230" s="5" t="s">
        <v>32</v>
      </c>
      <c r="T2230" s="5" t="s">
        <v>1788</v>
      </c>
      <c r="U2230" s="5" t="s">
        <v>1281</v>
      </c>
      <c r="V2230" s="1" t="s">
        <v>56</v>
      </c>
      <c r="W2230" s="1" t="s">
        <v>6067</v>
      </c>
      <c r="X2230" s="1" t="s">
        <v>1462</v>
      </c>
      <c r="Y2230" s="1" t="s">
        <v>1463</v>
      </c>
      <c r="Z2230" s="4">
        <v>42594</v>
      </c>
      <c r="AA2230" s="1" t="s">
        <v>45</v>
      </c>
      <c r="AB2230" s="1" t="s">
        <v>6068</v>
      </c>
      <c r="AC2230" s="1" t="s">
        <v>6069</v>
      </c>
      <c r="AD2230" s="8"/>
    </row>
    <row r="2231" spans="2:30" outlineLevel="5" x14ac:dyDescent="0.25">
      <c r="B2231" s="3"/>
      <c r="C2231" s="1"/>
      <c r="D2231" s="1"/>
      <c r="E2231" s="1"/>
      <c r="F2231" s="1"/>
      <c r="G2231" s="1" t="s">
        <v>1842</v>
      </c>
      <c r="H2231" s="188">
        <v>42583</v>
      </c>
      <c r="I2231" s="1" t="s">
        <v>6070</v>
      </c>
      <c r="J2231" s="2" t="s">
        <v>69</v>
      </c>
      <c r="K2231" s="1" t="s">
        <v>36</v>
      </c>
      <c r="L2231" s="1" t="s">
        <v>20</v>
      </c>
      <c r="M2231" s="1" t="s">
        <v>21</v>
      </c>
      <c r="N2231" s="1" t="s">
        <v>11</v>
      </c>
      <c r="O2231" s="7">
        <v>293</v>
      </c>
      <c r="P2231" s="7">
        <v>0</v>
      </c>
      <c r="Q2231" s="7">
        <f t="shared" si="73"/>
        <v>293</v>
      </c>
      <c r="R2231" s="6" t="s">
        <v>47</v>
      </c>
      <c r="S2231" s="5" t="s">
        <v>32</v>
      </c>
      <c r="T2231" s="5" t="s">
        <v>1788</v>
      </c>
      <c r="U2231" s="5" t="s">
        <v>1281</v>
      </c>
      <c r="V2231" s="1" t="s">
        <v>56</v>
      </c>
      <c r="W2231" s="1" t="s">
        <v>5533</v>
      </c>
      <c r="X2231" s="1" t="s">
        <v>2985</v>
      </c>
      <c r="Y2231" s="1" t="s">
        <v>2986</v>
      </c>
      <c r="Z2231" s="4">
        <v>42583</v>
      </c>
      <c r="AA2231" s="1" t="s">
        <v>45</v>
      </c>
      <c r="AB2231" s="1" t="s">
        <v>6071</v>
      </c>
      <c r="AC2231" s="1" t="s">
        <v>6072</v>
      </c>
      <c r="AD2231" s="8"/>
    </row>
    <row r="2232" spans="2:30" outlineLevel="5" x14ac:dyDescent="0.25">
      <c r="B2232" s="3"/>
      <c r="C2232" s="1"/>
      <c r="D2232" s="1"/>
      <c r="E2232" s="1"/>
      <c r="F2232" s="1"/>
      <c r="G2232" s="1" t="s">
        <v>1842</v>
      </c>
      <c r="H2232" s="188">
        <v>42600</v>
      </c>
      <c r="I2232" s="1" t="s">
        <v>6073</v>
      </c>
      <c r="J2232" s="2" t="s">
        <v>69</v>
      </c>
      <c r="K2232" s="1" t="s">
        <v>36</v>
      </c>
      <c r="L2232" s="1" t="s">
        <v>20</v>
      </c>
      <c r="M2232" s="1" t="s">
        <v>21</v>
      </c>
      <c r="N2232" s="1" t="s">
        <v>11</v>
      </c>
      <c r="O2232" s="7">
        <v>838</v>
      </c>
      <c r="P2232" s="7">
        <v>0</v>
      </c>
      <c r="Q2232" s="7">
        <f t="shared" si="73"/>
        <v>838</v>
      </c>
      <c r="R2232" s="6" t="s">
        <v>47</v>
      </c>
      <c r="S2232" s="5" t="s">
        <v>32</v>
      </c>
      <c r="T2232" s="5" t="s">
        <v>1788</v>
      </c>
      <c r="U2232" s="5" t="s">
        <v>1281</v>
      </c>
      <c r="V2232" s="1" t="s">
        <v>56</v>
      </c>
      <c r="W2232" s="1" t="s">
        <v>6074</v>
      </c>
      <c r="X2232" s="1" t="s">
        <v>1618</v>
      </c>
      <c r="Y2232" s="1" t="s">
        <v>1619</v>
      </c>
      <c r="Z2232" s="4">
        <v>42600</v>
      </c>
      <c r="AA2232" s="1" t="s">
        <v>45</v>
      </c>
      <c r="AB2232" s="1" t="s">
        <v>6075</v>
      </c>
      <c r="AC2232" s="1" t="s">
        <v>6076</v>
      </c>
      <c r="AD2232" s="8"/>
    </row>
    <row r="2233" spans="2:30" outlineLevel="5" x14ac:dyDescent="0.25">
      <c r="B2233" s="3"/>
      <c r="C2233" s="1"/>
      <c r="D2233" s="1"/>
      <c r="E2233" s="1"/>
      <c r="F2233" s="1"/>
      <c r="G2233" s="1" t="s">
        <v>1842</v>
      </c>
      <c r="H2233" s="188">
        <v>42594</v>
      </c>
      <c r="I2233" s="1" t="s">
        <v>6077</v>
      </c>
      <c r="J2233" s="2" t="s">
        <v>69</v>
      </c>
      <c r="K2233" s="1" t="s">
        <v>36</v>
      </c>
      <c r="L2233" s="1" t="s">
        <v>20</v>
      </c>
      <c r="M2233" s="1" t="s">
        <v>21</v>
      </c>
      <c r="N2233" s="1" t="s">
        <v>11</v>
      </c>
      <c r="O2233" s="7">
        <v>5370</v>
      </c>
      <c r="P2233" s="7">
        <v>0</v>
      </c>
      <c r="Q2233" s="7">
        <f t="shared" si="73"/>
        <v>5370</v>
      </c>
      <c r="R2233" s="6" t="s">
        <v>47</v>
      </c>
      <c r="S2233" s="5" t="s">
        <v>32</v>
      </c>
      <c r="T2233" s="5" t="s">
        <v>1788</v>
      </c>
      <c r="U2233" s="5" t="s">
        <v>1281</v>
      </c>
      <c r="V2233" s="1" t="s">
        <v>56</v>
      </c>
      <c r="W2233" s="1" t="s">
        <v>6078</v>
      </c>
      <c r="X2233" s="1" t="s">
        <v>1462</v>
      </c>
      <c r="Y2233" s="1" t="s">
        <v>1463</v>
      </c>
      <c r="Z2233" s="4">
        <v>42594</v>
      </c>
      <c r="AA2233" s="1" t="s">
        <v>45</v>
      </c>
      <c r="AB2233" s="1" t="s">
        <v>6079</v>
      </c>
      <c r="AC2233" s="1" t="s">
        <v>6080</v>
      </c>
      <c r="AD2233" s="8"/>
    </row>
    <row r="2234" spans="2:30" outlineLevel="5" x14ac:dyDescent="0.25">
      <c r="B2234" s="3"/>
      <c r="C2234" s="1"/>
      <c r="D2234" s="1"/>
      <c r="E2234" s="1"/>
      <c r="F2234" s="1"/>
      <c r="G2234" s="1" t="s">
        <v>1842</v>
      </c>
      <c r="H2234" s="188">
        <v>42594</v>
      </c>
      <c r="I2234" s="1" t="s">
        <v>6081</v>
      </c>
      <c r="J2234" s="2" t="s">
        <v>69</v>
      </c>
      <c r="K2234" s="1" t="s">
        <v>36</v>
      </c>
      <c r="L2234" s="1" t="s">
        <v>20</v>
      </c>
      <c r="M2234" s="1" t="s">
        <v>21</v>
      </c>
      <c r="N2234" s="1" t="s">
        <v>11</v>
      </c>
      <c r="O2234" s="7">
        <v>70</v>
      </c>
      <c r="P2234" s="7">
        <v>0</v>
      </c>
      <c r="Q2234" s="7">
        <f t="shared" si="73"/>
        <v>70</v>
      </c>
      <c r="R2234" s="6" t="s">
        <v>47</v>
      </c>
      <c r="S2234" s="5" t="s">
        <v>32</v>
      </c>
      <c r="T2234" s="5" t="s">
        <v>1788</v>
      </c>
      <c r="U2234" s="5" t="s">
        <v>1281</v>
      </c>
      <c r="V2234" s="1" t="s">
        <v>56</v>
      </c>
      <c r="W2234" s="1" t="s">
        <v>6082</v>
      </c>
      <c r="X2234" s="1" t="s">
        <v>1462</v>
      </c>
      <c r="Y2234" s="1" t="s">
        <v>1463</v>
      </c>
      <c r="Z2234" s="4">
        <v>42594</v>
      </c>
      <c r="AA2234" s="1" t="s">
        <v>45</v>
      </c>
      <c r="AB2234" s="1" t="s">
        <v>6083</v>
      </c>
      <c r="AC2234" s="1" t="s">
        <v>6084</v>
      </c>
      <c r="AD2234" s="8"/>
    </row>
    <row r="2235" spans="2:30" outlineLevel="5" x14ac:dyDescent="0.25">
      <c r="B2235" s="3"/>
      <c r="C2235" s="1"/>
      <c r="D2235" s="1"/>
      <c r="E2235" s="1"/>
      <c r="F2235" s="1"/>
      <c r="G2235" s="1" t="s">
        <v>1842</v>
      </c>
      <c r="H2235" s="188">
        <v>42613</v>
      </c>
      <c r="I2235" s="1" t="s">
        <v>6085</v>
      </c>
      <c r="J2235" s="2" t="s">
        <v>69</v>
      </c>
      <c r="K2235" s="1" t="s">
        <v>36</v>
      </c>
      <c r="L2235" s="1" t="s">
        <v>20</v>
      </c>
      <c r="M2235" s="1" t="s">
        <v>21</v>
      </c>
      <c r="N2235" s="1" t="s">
        <v>11</v>
      </c>
      <c r="O2235" s="7">
        <v>5308.16</v>
      </c>
      <c r="P2235" s="7">
        <v>0</v>
      </c>
      <c r="Q2235" s="7">
        <f t="shared" si="73"/>
        <v>5308.16</v>
      </c>
      <c r="R2235" s="6" t="s">
        <v>47</v>
      </c>
      <c r="S2235" s="5" t="s">
        <v>32</v>
      </c>
      <c r="T2235" s="5" t="s">
        <v>1788</v>
      </c>
      <c r="U2235" s="5" t="s">
        <v>1281</v>
      </c>
      <c r="V2235" s="1" t="s">
        <v>56</v>
      </c>
      <c r="W2235" s="1" t="s">
        <v>6086</v>
      </c>
      <c r="X2235" s="1" t="s">
        <v>1462</v>
      </c>
      <c r="Y2235" s="1" t="s">
        <v>1463</v>
      </c>
      <c r="Z2235" s="4">
        <v>42613</v>
      </c>
      <c r="AA2235" s="1" t="s">
        <v>45</v>
      </c>
      <c r="AB2235" s="1" t="s">
        <v>6087</v>
      </c>
      <c r="AC2235" s="1" t="s">
        <v>6088</v>
      </c>
      <c r="AD2235" s="8"/>
    </row>
    <row r="2236" spans="2:30" outlineLevel="5" x14ac:dyDescent="0.25">
      <c r="B2236" s="3"/>
      <c r="C2236" s="1"/>
      <c r="D2236" s="1"/>
      <c r="E2236" s="1"/>
      <c r="F2236" s="1"/>
      <c r="G2236" s="1" t="s">
        <v>1842</v>
      </c>
      <c r="H2236" s="188">
        <v>42594</v>
      </c>
      <c r="I2236" s="1" t="s">
        <v>6089</v>
      </c>
      <c r="J2236" s="2" t="s">
        <v>69</v>
      </c>
      <c r="K2236" s="1" t="s">
        <v>36</v>
      </c>
      <c r="L2236" s="1" t="s">
        <v>20</v>
      </c>
      <c r="M2236" s="1" t="s">
        <v>21</v>
      </c>
      <c r="N2236" s="1" t="s">
        <v>11</v>
      </c>
      <c r="O2236" s="7">
        <v>26400</v>
      </c>
      <c r="P2236" s="7">
        <v>0</v>
      </c>
      <c r="Q2236" s="7">
        <f t="shared" si="73"/>
        <v>26400</v>
      </c>
      <c r="R2236" s="6" t="s">
        <v>47</v>
      </c>
      <c r="S2236" s="5" t="s">
        <v>32</v>
      </c>
      <c r="T2236" s="5" t="s">
        <v>1788</v>
      </c>
      <c r="U2236" s="5" t="s">
        <v>1281</v>
      </c>
      <c r="V2236" s="1" t="s">
        <v>56</v>
      </c>
      <c r="W2236" s="1" t="s">
        <v>5550</v>
      </c>
      <c r="X2236" s="1" t="s">
        <v>1716</v>
      </c>
      <c r="Y2236" s="1" t="s">
        <v>1717</v>
      </c>
      <c r="Z2236" s="4">
        <v>42594</v>
      </c>
      <c r="AA2236" s="1" t="s">
        <v>45</v>
      </c>
      <c r="AB2236" s="1" t="s">
        <v>6090</v>
      </c>
      <c r="AC2236" s="1" t="s">
        <v>6091</v>
      </c>
      <c r="AD2236" s="8"/>
    </row>
    <row r="2237" spans="2:30" outlineLevel="5" x14ac:dyDescent="0.25">
      <c r="B2237" s="3"/>
      <c r="C2237" s="1"/>
      <c r="D2237" s="1"/>
      <c r="E2237" s="1"/>
      <c r="F2237" s="1"/>
      <c r="G2237" s="1" t="s">
        <v>1842</v>
      </c>
      <c r="H2237" s="188">
        <v>42594</v>
      </c>
      <c r="I2237" s="1" t="s">
        <v>6092</v>
      </c>
      <c r="J2237" s="2" t="s">
        <v>69</v>
      </c>
      <c r="K2237" s="1" t="s">
        <v>36</v>
      </c>
      <c r="L2237" s="1" t="s">
        <v>20</v>
      </c>
      <c r="M2237" s="1" t="s">
        <v>21</v>
      </c>
      <c r="N2237" s="1" t="s">
        <v>11</v>
      </c>
      <c r="O2237" s="7">
        <v>2322</v>
      </c>
      <c r="P2237" s="7">
        <v>0</v>
      </c>
      <c r="Q2237" s="7">
        <f t="shared" si="73"/>
        <v>2322</v>
      </c>
      <c r="R2237" s="6" t="s">
        <v>47</v>
      </c>
      <c r="S2237" s="5" t="s">
        <v>32</v>
      </c>
      <c r="T2237" s="5" t="s">
        <v>1788</v>
      </c>
      <c r="U2237" s="5" t="s">
        <v>1281</v>
      </c>
      <c r="V2237" s="1" t="s">
        <v>56</v>
      </c>
      <c r="W2237" s="1" t="s">
        <v>6093</v>
      </c>
      <c r="X2237" s="1" t="s">
        <v>1615</v>
      </c>
      <c r="Y2237" s="1" t="s">
        <v>1616</v>
      </c>
      <c r="Z2237" s="4">
        <v>42594</v>
      </c>
      <c r="AA2237" s="1" t="s">
        <v>45</v>
      </c>
      <c r="AB2237" s="1" t="s">
        <v>6094</v>
      </c>
      <c r="AC2237" s="1" t="s">
        <v>6095</v>
      </c>
      <c r="AD2237" s="8"/>
    </row>
    <row r="2238" spans="2:30" outlineLevel="5" x14ac:dyDescent="0.25">
      <c r="B2238" s="3"/>
      <c r="C2238" s="1"/>
      <c r="D2238" s="1"/>
      <c r="E2238" s="1"/>
      <c r="F2238" s="1"/>
      <c r="G2238" s="1" t="s">
        <v>1842</v>
      </c>
      <c r="H2238" s="188">
        <v>42594</v>
      </c>
      <c r="I2238" s="1" t="s">
        <v>6096</v>
      </c>
      <c r="J2238" s="2" t="s">
        <v>69</v>
      </c>
      <c r="K2238" s="1" t="s">
        <v>36</v>
      </c>
      <c r="L2238" s="1" t="s">
        <v>20</v>
      </c>
      <c r="M2238" s="1" t="s">
        <v>21</v>
      </c>
      <c r="N2238" s="1" t="s">
        <v>11</v>
      </c>
      <c r="O2238" s="7">
        <v>4200</v>
      </c>
      <c r="P2238" s="7">
        <v>0</v>
      </c>
      <c r="Q2238" s="7">
        <f t="shared" si="73"/>
        <v>4200</v>
      </c>
      <c r="R2238" s="6" t="s">
        <v>47</v>
      </c>
      <c r="S2238" s="5" t="s">
        <v>32</v>
      </c>
      <c r="T2238" s="5" t="s">
        <v>1788</v>
      </c>
      <c r="U2238" s="5" t="s">
        <v>1281</v>
      </c>
      <c r="V2238" s="1" t="s">
        <v>56</v>
      </c>
      <c r="W2238" s="1" t="s">
        <v>6097</v>
      </c>
      <c r="X2238" s="1" t="s">
        <v>1615</v>
      </c>
      <c r="Y2238" s="1" t="s">
        <v>1616</v>
      </c>
      <c r="Z2238" s="4">
        <v>42594</v>
      </c>
      <c r="AA2238" s="1" t="s">
        <v>45</v>
      </c>
      <c r="AB2238" s="1" t="s">
        <v>6098</v>
      </c>
      <c r="AC2238" s="1" t="s">
        <v>6099</v>
      </c>
      <c r="AD2238" s="8"/>
    </row>
    <row r="2239" spans="2:30" outlineLevel="5" x14ac:dyDescent="0.25">
      <c r="B2239" s="3"/>
      <c r="C2239" s="1"/>
      <c r="D2239" s="1"/>
      <c r="E2239" s="1"/>
      <c r="F2239" s="1"/>
      <c r="G2239" s="1" t="s">
        <v>1842</v>
      </c>
      <c r="H2239" s="188">
        <v>42601</v>
      </c>
      <c r="I2239" s="1" t="s">
        <v>6100</v>
      </c>
      <c r="J2239" s="2" t="s">
        <v>69</v>
      </c>
      <c r="K2239" s="1" t="s">
        <v>36</v>
      </c>
      <c r="L2239" s="1" t="s">
        <v>20</v>
      </c>
      <c r="M2239" s="1" t="s">
        <v>21</v>
      </c>
      <c r="N2239" s="1" t="s">
        <v>11</v>
      </c>
      <c r="O2239" s="7">
        <v>230</v>
      </c>
      <c r="P2239" s="7">
        <v>0</v>
      </c>
      <c r="Q2239" s="7">
        <f t="shared" si="73"/>
        <v>230</v>
      </c>
      <c r="R2239" s="6" t="s">
        <v>47</v>
      </c>
      <c r="S2239" s="5" t="s">
        <v>32</v>
      </c>
      <c r="T2239" s="5" t="s">
        <v>1788</v>
      </c>
      <c r="U2239" s="5" t="s">
        <v>1281</v>
      </c>
      <c r="V2239" s="1" t="s">
        <v>56</v>
      </c>
      <c r="W2239" s="1" t="s">
        <v>6101</v>
      </c>
      <c r="X2239" s="1" t="s">
        <v>1462</v>
      </c>
      <c r="Y2239" s="1" t="s">
        <v>1463</v>
      </c>
      <c r="Z2239" s="4">
        <v>42601</v>
      </c>
      <c r="AA2239" s="1" t="s">
        <v>45</v>
      </c>
      <c r="AB2239" s="1" t="s">
        <v>6102</v>
      </c>
      <c r="AC2239" s="1" t="s">
        <v>6103</v>
      </c>
      <c r="AD2239" s="8"/>
    </row>
    <row r="2240" spans="2:30" outlineLevel="5" x14ac:dyDescent="0.25">
      <c r="B2240" s="3"/>
      <c r="C2240" s="1"/>
      <c r="D2240" s="1"/>
      <c r="E2240" s="1"/>
      <c r="F2240" s="1"/>
      <c r="G2240" s="1" t="s">
        <v>1842</v>
      </c>
      <c r="H2240" s="188">
        <v>42594</v>
      </c>
      <c r="I2240" s="1" t="s">
        <v>6104</v>
      </c>
      <c r="J2240" s="2" t="s">
        <v>69</v>
      </c>
      <c r="K2240" s="1" t="s">
        <v>36</v>
      </c>
      <c r="L2240" s="1" t="s">
        <v>20</v>
      </c>
      <c r="M2240" s="1" t="s">
        <v>21</v>
      </c>
      <c r="N2240" s="1" t="s">
        <v>11</v>
      </c>
      <c r="O2240" s="7">
        <v>7050</v>
      </c>
      <c r="P2240" s="7">
        <v>0</v>
      </c>
      <c r="Q2240" s="7">
        <f t="shared" si="73"/>
        <v>7050</v>
      </c>
      <c r="R2240" s="6" t="s">
        <v>47</v>
      </c>
      <c r="S2240" s="5" t="s">
        <v>32</v>
      </c>
      <c r="T2240" s="5" t="s">
        <v>1788</v>
      </c>
      <c r="U2240" s="5" t="s">
        <v>1281</v>
      </c>
      <c r="V2240" s="1" t="s">
        <v>56</v>
      </c>
      <c r="W2240" s="1" t="s">
        <v>6105</v>
      </c>
      <c r="X2240" s="1" t="s">
        <v>1462</v>
      </c>
      <c r="Y2240" s="1" t="s">
        <v>1463</v>
      </c>
      <c r="Z2240" s="4">
        <v>42594</v>
      </c>
      <c r="AA2240" s="1" t="s">
        <v>45</v>
      </c>
      <c r="AB2240" s="1" t="s">
        <v>6106</v>
      </c>
      <c r="AC2240" s="1" t="s">
        <v>6107</v>
      </c>
      <c r="AD2240" s="8"/>
    </row>
    <row r="2241" spans="2:30" outlineLevel="5" x14ac:dyDescent="0.25">
      <c r="B2241" s="3"/>
      <c r="C2241" s="1"/>
      <c r="D2241" s="1"/>
      <c r="E2241" s="1"/>
      <c r="F2241" s="1"/>
      <c r="G2241" s="1" t="s">
        <v>1842</v>
      </c>
      <c r="H2241" s="188">
        <v>42585</v>
      </c>
      <c r="I2241" s="1" t="s">
        <v>6108</v>
      </c>
      <c r="J2241" s="2" t="s">
        <v>69</v>
      </c>
      <c r="K2241" s="1" t="s">
        <v>36</v>
      </c>
      <c r="L2241" s="1" t="s">
        <v>20</v>
      </c>
      <c r="M2241" s="1" t="s">
        <v>21</v>
      </c>
      <c r="N2241" s="1" t="s">
        <v>11</v>
      </c>
      <c r="O2241" s="7">
        <v>12825</v>
      </c>
      <c r="P2241" s="7">
        <v>0</v>
      </c>
      <c r="Q2241" s="7">
        <f t="shared" si="73"/>
        <v>12825</v>
      </c>
      <c r="R2241" s="6" t="s">
        <v>47</v>
      </c>
      <c r="S2241" s="5" t="s">
        <v>32</v>
      </c>
      <c r="T2241" s="5" t="s">
        <v>3651</v>
      </c>
      <c r="U2241" s="5" t="s">
        <v>3652</v>
      </c>
      <c r="V2241" s="1" t="s">
        <v>56</v>
      </c>
      <c r="W2241" s="1" t="s">
        <v>6109</v>
      </c>
      <c r="X2241" s="1" t="s">
        <v>1467</v>
      </c>
      <c r="Y2241" s="1" t="s">
        <v>1468</v>
      </c>
      <c r="Z2241" s="4">
        <v>42585</v>
      </c>
      <c r="AA2241" s="1" t="s">
        <v>45</v>
      </c>
      <c r="AB2241" s="1" t="s">
        <v>6110</v>
      </c>
      <c r="AC2241" s="1" t="s">
        <v>6111</v>
      </c>
      <c r="AD2241" s="8"/>
    </row>
    <row r="2242" spans="2:30" outlineLevel="5" x14ac:dyDescent="0.25">
      <c r="B2242" s="3"/>
      <c r="C2242" s="1"/>
      <c r="D2242" s="1"/>
      <c r="E2242" s="1"/>
      <c r="F2242" s="1"/>
      <c r="G2242" s="1" t="s">
        <v>1842</v>
      </c>
      <c r="H2242" s="188">
        <v>42594</v>
      </c>
      <c r="I2242" s="1" t="s">
        <v>6112</v>
      </c>
      <c r="J2242" s="2" t="s">
        <v>69</v>
      </c>
      <c r="K2242" s="1" t="s">
        <v>36</v>
      </c>
      <c r="L2242" s="1" t="s">
        <v>20</v>
      </c>
      <c r="M2242" s="1" t="s">
        <v>21</v>
      </c>
      <c r="N2242" s="1" t="s">
        <v>11</v>
      </c>
      <c r="O2242" s="7">
        <v>448</v>
      </c>
      <c r="P2242" s="7">
        <v>0</v>
      </c>
      <c r="Q2242" s="7">
        <f t="shared" si="73"/>
        <v>448</v>
      </c>
      <c r="R2242" s="6" t="s">
        <v>47</v>
      </c>
      <c r="S2242" s="5" t="s">
        <v>32</v>
      </c>
      <c r="T2242" s="5" t="s">
        <v>1788</v>
      </c>
      <c r="U2242" s="5" t="s">
        <v>1281</v>
      </c>
      <c r="V2242" s="1" t="s">
        <v>56</v>
      </c>
      <c r="W2242" s="1" t="s">
        <v>6113</v>
      </c>
      <c r="X2242" s="1" t="s">
        <v>1615</v>
      </c>
      <c r="Y2242" s="1" t="s">
        <v>1616</v>
      </c>
      <c r="Z2242" s="4">
        <v>42594</v>
      </c>
      <c r="AA2242" s="1" t="s">
        <v>45</v>
      </c>
      <c r="AB2242" s="1" t="s">
        <v>6114</v>
      </c>
      <c r="AC2242" s="1" t="s">
        <v>6115</v>
      </c>
      <c r="AD2242" s="8"/>
    </row>
    <row r="2243" spans="2:30" outlineLevel="5" x14ac:dyDescent="0.25">
      <c r="B2243" s="3"/>
      <c r="C2243" s="1"/>
      <c r="D2243" s="1"/>
      <c r="E2243" s="1"/>
      <c r="F2243" s="1"/>
      <c r="G2243" s="1" t="s">
        <v>1842</v>
      </c>
      <c r="H2243" s="188">
        <v>42604</v>
      </c>
      <c r="I2243" s="1" t="s">
        <v>6116</v>
      </c>
      <c r="J2243" s="2" t="s">
        <v>69</v>
      </c>
      <c r="K2243" s="1" t="s">
        <v>36</v>
      </c>
      <c r="L2243" s="1" t="s">
        <v>20</v>
      </c>
      <c r="M2243" s="1" t="s">
        <v>21</v>
      </c>
      <c r="N2243" s="1" t="s">
        <v>11</v>
      </c>
      <c r="O2243" s="7">
        <v>1560</v>
      </c>
      <c r="P2243" s="7">
        <v>0</v>
      </c>
      <c r="Q2243" s="7">
        <f t="shared" si="73"/>
        <v>1560</v>
      </c>
      <c r="R2243" s="6" t="s">
        <v>47</v>
      </c>
      <c r="S2243" s="5" t="s">
        <v>25</v>
      </c>
      <c r="T2243" s="5" t="s">
        <v>715</v>
      </c>
      <c r="U2243" s="5" t="s">
        <v>2386</v>
      </c>
      <c r="V2243" s="1" t="s">
        <v>56</v>
      </c>
      <c r="W2243" s="1" t="s">
        <v>6117</v>
      </c>
      <c r="X2243" s="1" t="s">
        <v>1793</v>
      </c>
      <c r="Y2243" s="1" t="s">
        <v>1794</v>
      </c>
      <c r="Z2243" s="4">
        <v>42604</v>
      </c>
      <c r="AA2243" s="1" t="s">
        <v>45</v>
      </c>
      <c r="AB2243" s="1" t="s">
        <v>6118</v>
      </c>
      <c r="AC2243" s="1" t="s">
        <v>6119</v>
      </c>
      <c r="AD2243" s="8"/>
    </row>
    <row r="2244" spans="2:30" outlineLevel="5" x14ac:dyDescent="0.25">
      <c r="B2244" s="3"/>
      <c r="C2244" s="1"/>
      <c r="D2244" s="1"/>
      <c r="E2244" s="1"/>
      <c r="F2244" s="1"/>
      <c r="G2244" s="1" t="s">
        <v>1842</v>
      </c>
      <c r="H2244" s="188">
        <v>42613</v>
      </c>
      <c r="I2244" s="1" t="s">
        <v>6120</v>
      </c>
      <c r="J2244" s="2" t="s">
        <v>69</v>
      </c>
      <c r="K2244" s="1" t="s">
        <v>36</v>
      </c>
      <c r="L2244" s="1" t="s">
        <v>20</v>
      </c>
      <c r="M2244" s="1" t="s">
        <v>21</v>
      </c>
      <c r="N2244" s="1" t="s">
        <v>11</v>
      </c>
      <c r="O2244" s="7">
        <v>8853.7999999999993</v>
      </c>
      <c r="P2244" s="7">
        <v>0</v>
      </c>
      <c r="Q2244" s="7">
        <f t="shared" si="73"/>
        <v>8853.7999999999993</v>
      </c>
      <c r="R2244" s="6" t="s">
        <v>47</v>
      </c>
      <c r="S2244" s="5" t="s">
        <v>32</v>
      </c>
      <c r="T2244" s="5" t="s">
        <v>1788</v>
      </c>
      <c r="U2244" s="5" t="s">
        <v>1281</v>
      </c>
      <c r="V2244" s="1" t="s">
        <v>56</v>
      </c>
      <c r="W2244" s="1" t="s">
        <v>6121</v>
      </c>
      <c r="X2244" s="1" t="s">
        <v>1633</v>
      </c>
      <c r="Y2244" s="1" t="s">
        <v>1634</v>
      </c>
      <c r="Z2244" s="4">
        <v>42613</v>
      </c>
      <c r="AA2244" s="1" t="s">
        <v>45</v>
      </c>
      <c r="AB2244" s="1" t="s">
        <v>6122</v>
      </c>
      <c r="AC2244" s="1" t="s">
        <v>6123</v>
      </c>
      <c r="AD2244" s="8"/>
    </row>
    <row r="2245" spans="2:30" outlineLevel="5" x14ac:dyDescent="0.25">
      <c r="B2245" s="3"/>
      <c r="C2245" s="1"/>
      <c r="D2245" s="1"/>
      <c r="E2245" s="1"/>
      <c r="F2245" s="1"/>
      <c r="G2245" s="1" t="s">
        <v>1842</v>
      </c>
      <c r="H2245" s="188">
        <v>42590</v>
      </c>
      <c r="I2245" s="1" t="s">
        <v>6124</v>
      </c>
      <c r="J2245" s="2" t="s">
        <v>69</v>
      </c>
      <c r="K2245" s="1" t="s">
        <v>36</v>
      </c>
      <c r="L2245" s="1" t="s">
        <v>20</v>
      </c>
      <c r="M2245" s="1" t="s">
        <v>21</v>
      </c>
      <c r="N2245" s="1" t="s">
        <v>11</v>
      </c>
      <c r="O2245" s="7">
        <v>483.8</v>
      </c>
      <c r="P2245" s="7">
        <v>0</v>
      </c>
      <c r="Q2245" s="7">
        <f t="shared" si="73"/>
        <v>483.8</v>
      </c>
      <c r="R2245" s="6" t="s">
        <v>47</v>
      </c>
      <c r="S2245" s="5" t="s">
        <v>25</v>
      </c>
      <c r="T2245" s="5" t="s">
        <v>716</v>
      </c>
      <c r="U2245" s="5" t="s">
        <v>2391</v>
      </c>
      <c r="V2245" s="1" t="s">
        <v>56</v>
      </c>
      <c r="W2245" s="1" t="s">
        <v>6125</v>
      </c>
      <c r="X2245" s="1" t="s">
        <v>1460</v>
      </c>
      <c r="Y2245" s="1" t="s">
        <v>1461</v>
      </c>
      <c r="Z2245" s="4">
        <v>42590</v>
      </c>
      <c r="AA2245" s="1" t="s">
        <v>45</v>
      </c>
      <c r="AB2245" s="1" t="s">
        <v>6126</v>
      </c>
      <c r="AC2245" s="1" t="s">
        <v>6127</v>
      </c>
      <c r="AD2245" s="8"/>
    </row>
    <row r="2246" spans="2:30" outlineLevel="5" x14ac:dyDescent="0.25">
      <c r="B2246" s="3"/>
      <c r="C2246" s="1"/>
      <c r="D2246" s="1"/>
      <c r="E2246" s="1"/>
      <c r="F2246" s="1"/>
      <c r="G2246" s="1" t="s">
        <v>1842</v>
      </c>
      <c r="H2246" s="188">
        <v>42590</v>
      </c>
      <c r="I2246" s="1" t="s">
        <v>6128</v>
      </c>
      <c r="J2246" s="2" t="s">
        <v>69</v>
      </c>
      <c r="K2246" s="1" t="s">
        <v>36</v>
      </c>
      <c r="L2246" s="1" t="s">
        <v>20</v>
      </c>
      <c r="M2246" s="1" t="s">
        <v>21</v>
      </c>
      <c r="N2246" s="1" t="s">
        <v>11</v>
      </c>
      <c r="O2246" s="7">
        <v>1866.9</v>
      </c>
      <c r="P2246" s="7">
        <v>0</v>
      </c>
      <c r="Q2246" s="7">
        <f t="shared" si="73"/>
        <v>1866.9</v>
      </c>
      <c r="R2246" s="6" t="s">
        <v>47</v>
      </c>
      <c r="S2246" s="5" t="s">
        <v>32</v>
      </c>
      <c r="T2246" s="5" t="s">
        <v>3651</v>
      </c>
      <c r="U2246" s="5" t="s">
        <v>3652</v>
      </c>
      <c r="V2246" s="1" t="s">
        <v>56</v>
      </c>
      <c r="W2246" s="1" t="s">
        <v>6129</v>
      </c>
      <c r="X2246" s="1" t="s">
        <v>1460</v>
      </c>
      <c r="Y2246" s="1" t="s">
        <v>1461</v>
      </c>
      <c r="Z2246" s="4">
        <v>42590</v>
      </c>
      <c r="AA2246" s="1" t="s">
        <v>45</v>
      </c>
      <c r="AB2246" s="1" t="s">
        <v>6130</v>
      </c>
      <c r="AC2246" s="1" t="s">
        <v>6131</v>
      </c>
      <c r="AD2246" s="8"/>
    </row>
    <row r="2247" spans="2:30" outlineLevel="5" x14ac:dyDescent="0.25">
      <c r="B2247" s="3"/>
      <c r="C2247" s="1"/>
      <c r="D2247" s="1"/>
      <c r="E2247" s="1"/>
      <c r="F2247" s="1"/>
      <c r="G2247" s="1" t="s">
        <v>1842</v>
      </c>
      <c r="H2247" s="188">
        <v>42590</v>
      </c>
      <c r="I2247" s="1" t="s">
        <v>6132</v>
      </c>
      <c r="J2247" s="2" t="s">
        <v>69</v>
      </c>
      <c r="K2247" s="1" t="s">
        <v>36</v>
      </c>
      <c r="L2247" s="1" t="s">
        <v>20</v>
      </c>
      <c r="M2247" s="1" t="s">
        <v>21</v>
      </c>
      <c r="N2247" s="1" t="s">
        <v>11</v>
      </c>
      <c r="O2247" s="7">
        <v>1916</v>
      </c>
      <c r="P2247" s="7">
        <v>0</v>
      </c>
      <c r="Q2247" s="7">
        <f t="shared" si="73"/>
        <v>1916</v>
      </c>
      <c r="R2247" s="6" t="s">
        <v>47</v>
      </c>
      <c r="S2247" s="5" t="s">
        <v>25</v>
      </c>
      <c r="T2247" s="5" t="s">
        <v>716</v>
      </c>
      <c r="U2247" s="5" t="s">
        <v>2391</v>
      </c>
      <c r="V2247" s="1" t="s">
        <v>56</v>
      </c>
      <c r="W2247" s="1" t="s">
        <v>6133</v>
      </c>
      <c r="X2247" s="1" t="s">
        <v>6134</v>
      </c>
      <c r="Y2247" s="1" t="s">
        <v>6135</v>
      </c>
      <c r="Z2247" s="4">
        <v>42590</v>
      </c>
      <c r="AA2247" s="1" t="s">
        <v>1472</v>
      </c>
      <c r="AB2247" s="1" t="s">
        <v>6136</v>
      </c>
      <c r="AC2247" s="1" t="s">
        <v>6137</v>
      </c>
      <c r="AD2247" s="8"/>
    </row>
    <row r="2248" spans="2:30" outlineLevel="5" x14ac:dyDescent="0.25">
      <c r="B2248" s="3"/>
      <c r="C2248" s="1"/>
      <c r="D2248" s="1"/>
      <c r="E2248" s="1"/>
      <c r="F2248" s="1"/>
      <c r="G2248" s="1" t="s">
        <v>1842</v>
      </c>
      <c r="H2248" s="188">
        <v>42598</v>
      </c>
      <c r="I2248" s="1" t="s">
        <v>6138</v>
      </c>
      <c r="J2248" s="2" t="s">
        <v>69</v>
      </c>
      <c r="K2248" s="1" t="s">
        <v>36</v>
      </c>
      <c r="L2248" s="1" t="s">
        <v>20</v>
      </c>
      <c r="M2248" s="1" t="s">
        <v>21</v>
      </c>
      <c r="N2248" s="1" t="s">
        <v>11</v>
      </c>
      <c r="O2248" s="7">
        <v>2421.6999999999998</v>
      </c>
      <c r="P2248" s="7">
        <v>0</v>
      </c>
      <c r="Q2248" s="7">
        <f t="shared" si="73"/>
        <v>2421.6999999999998</v>
      </c>
      <c r="R2248" s="6" t="s">
        <v>47</v>
      </c>
      <c r="S2248" s="5" t="s">
        <v>25</v>
      </c>
      <c r="T2248" s="5" t="s">
        <v>716</v>
      </c>
      <c r="U2248" s="5" t="s">
        <v>2391</v>
      </c>
      <c r="V2248" s="1" t="s">
        <v>56</v>
      </c>
      <c r="W2248" s="1" t="s">
        <v>5572</v>
      </c>
      <c r="X2248" s="1" t="s">
        <v>6134</v>
      </c>
      <c r="Y2248" s="1" t="s">
        <v>6135</v>
      </c>
      <c r="Z2248" s="4">
        <v>42598</v>
      </c>
      <c r="AA2248" s="1" t="s">
        <v>1472</v>
      </c>
      <c r="AB2248" s="1" t="s">
        <v>6139</v>
      </c>
      <c r="AC2248" s="1" t="s">
        <v>6140</v>
      </c>
      <c r="AD2248" s="8"/>
    </row>
    <row r="2249" spans="2:30" outlineLevel="5" x14ac:dyDescent="0.25">
      <c r="B2249" s="3"/>
      <c r="C2249" s="1"/>
      <c r="D2249" s="1"/>
      <c r="E2249" s="1"/>
      <c r="F2249" s="1"/>
      <c r="G2249" s="1" t="s">
        <v>1842</v>
      </c>
      <c r="H2249" s="188">
        <v>42598</v>
      </c>
      <c r="I2249" s="1" t="s">
        <v>6141</v>
      </c>
      <c r="J2249" s="2" t="s">
        <v>69</v>
      </c>
      <c r="K2249" s="1" t="s">
        <v>36</v>
      </c>
      <c r="L2249" s="1" t="s">
        <v>20</v>
      </c>
      <c r="M2249" s="1" t="s">
        <v>21</v>
      </c>
      <c r="N2249" s="1" t="s">
        <v>11</v>
      </c>
      <c r="O2249" s="7">
        <v>2792</v>
      </c>
      <c r="P2249" s="7">
        <v>0</v>
      </c>
      <c r="Q2249" s="7">
        <f t="shared" si="73"/>
        <v>2792</v>
      </c>
      <c r="R2249" s="6" t="s">
        <v>47</v>
      </c>
      <c r="S2249" s="5" t="s">
        <v>25</v>
      </c>
      <c r="T2249" s="5" t="s">
        <v>716</v>
      </c>
      <c r="U2249" s="5" t="s">
        <v>2391</v>
      </c>
      <c r="V2249" s="1" t="s">
        <v>56</v>
      </c>
      <c r="W2249" s="1" t="s">
        <v>6142</v>
      </c>
      <c r="X2249" s="1" t="s">
        <v>1633</v>
      </c>
      <c r="Y2249" s="1" t="s">
        <v>1634</v>
      </c>
      <c r="Z2249" s="4">
        <v>42598</v>
      </c>
      <c r="AA2249" s="1" t="s">
        <v>45</v>
      </c>
      <c r="AB2249" s="1" t="s">
        <v>6143</v>
      </c>
      <c r="AC2249" s="1" t="s">
        <v>6144</v>
      </c>
      <c r="AD2249" s="8"/>
    </row>
    <row r="2250" spans="2:30" outlineLevel="5" x14ac:dyDescent="0.25">
      <c r="B2250" s="3"/>
      <c r="C2250" s="1"/>
      <c r="D2250" s="1"/>
      <c r="E2250" s="1"/>
      <c r="F2250" s="1"/>
      <c r="G2250" s="1" t="s">
        <v>1842</v>
      </c>
      <c r="H2250" s="188">
        <v>42594</v>
      </c>
      <c r="I2250" s="1" t="s">
        <v>6145</v>
      </c>
      <c r="J2250" s="2" t="s">
        <v>69</v>
      </c>
      <c r="K2250" s="1" t="s">
        <v>36</v>
      </c>
      <c r="L2250" s="1" t="s">
        <v>20</v>
      </c>
      <c r="M2250" s="1" t="s">
        <v>21</v>
      </c>
      <c r="N2250" s="1" t="s">
        <v>11</v>
      </c>
      <c r="O2250" s="7">
        <v>293.75</v>
      </c>
      <c r="P2250" s="7">
        <v>0</v>
      </c>
      <c r="Q2250" s="7">
        <f t="shared" si="73"/>
        <v>293.75</v>
      </c>
      <c r="R2250" s="6" t="s">
        <v>47</v>
      </c>
      <c r="S2250" s="5" t="s">
        <v>32</v>
      </c>
      <c r="T2250" s="5" t="s">
        <v>1788</v>
      </c>
      <c r="U2250" s="5" t="s">
        <v>1281</v>
      </c>
      <c r="V2250" s="1" t="s">
        <v>56</v>
      </c>
      <c r="W2250" s="1" t="s">
        <v>6146</v>
      </c>
      <c r="X2250" s="1" t="s">
        <v>1624</v>
      </c>
      <c r="Y2250" s="1" t="s">
        <v>1625</v>
      </c>
      <c r="Z2250" s="4">
        <v>42594</v>
      </c>
      <c r="AA2250" s="1" t="s">
        <v>45</v>
      </c>
      <c r="AB2250" s="1" t="s">
        <v>2258</v>
      </c>
      <c r="AC2250" s="1" t="s">
        <v>6147</v>
      </c>
      <c r="AD2250" s="8"/>
    </row>
    <row r="2251" spans="2:30" outlineLevel="5" x14ac:dyDescent="0.25">
      <c r="B2251" s="3"/>
      <c r="C2251" s="1"/>
      <c r="D2251" s="1"/>
      <c r="E2251" s="1"/>
      <c r="F2251" s="1"/>
      <c r="G2251" s="1" t="s">
        <v>1842</v>
      </c>
      <c r="H2251" s="188">
        <v>42597</v>
      </c>
      <c r="I2251" s="1" t="s">
        <v>6148</v>
      </c>
      <c r="J2251" s="2" t="s">
        <v>69</v>
      </c>
      <c r="K2251" s="1" t="s">
        <v>36</v>
      </c>
      <c r="L2251" s="1" t="s">
        <v>20</v>
      </c>
      <c r="M2251" s="1" t="s">
        <v>21</v>
      </c>
      <c r="N2251" s="1" t="s">
        <v>11</v>
      </c>
      <c r="O2251" s="7">
        <v>144</v>
      </c>
      <c r="P2251" s="7">
        <v>0</v>
      </c>
      <c r="Q2251" s="7">
        <f t="shared" si="73"/>
        <v>144</v>
      </c>
      <c r="R2251" s="6" t="s">
        <v>47</v>
      </c>
      <c r="S2251" s="5" t="s">
        <v>25</v>
      </c>
      <c r="T2251" s="5" t="s">
        <v>716</v>
      </c>
      <c r="U2251" s="5" t="s">
        <v>2391</v>
      </c>
      <c r="V2251" s="1" t="s">
        <v>56</v>
      </c>
      <c r="W2251" s="1" t="s">
        <v>6149</v>
      </c>
      <c r="X2251" s="1" t="s">
        <v>1540</v>
      </c>
      <c r="Y2251" s="1" t="s">
        <v>1541</v>
      </c>
      <c r="Z2251" s="4">
        <v>42597</v>
      </c>
      <c r="AA2251" s="1" t="s">
        <v>45</v>
      </c>
      <c r="AB2251" s="1" t="s">
        <v>6150</v>
      </c>
      <c r="AC2251" s="1" t="s">
        <v>6151</v>
      </c>
      <c r="AD2251" s="8"/>
    </row>
    <row r="2252" spans="2:30" outlineLevel="5" x14ac:dyDescent="0.25">
      <c r="B2252" s="3"/>
      <c r="C2252" s="1"/>
      <c r="D2252" s="1"/>
      <c r="E2252" s="1"/>
      <c r="F2252" s="1"/>
      <c r="G2252" s="1" t="s">
        <v>1842</v>
      </c>
      <c r="H2252" s="188">
        <v>42611</v>
      </c>
      <c r="I2252" s="1" t="s">
        <v>6152</v>
      </c>
      <c r="J2252" s="2" t="s">
        <v>69</v>
      </c>
      <c r="K2252" s="1" t="s">
        <v>36</v>
      </c>
      <c r="L2252" s="1" t="s">
        <v>20</v>
      </c>
      <c r="M2252" s="1" t="s">
        <v>21</v>
      </c>
      <c r="N2252" s="1" t="s">
        <v>11</v>
      </c>
      <c r="O2252" s="7">
        <v>5664</v>
      </c>
      <c r="P2252" s="7">
        <v>0</v>
      </c>
      <c r="Q2252" s="7">
        <f t="shared" si="73"/>
        <v>5664</v>
      </c>
      <c r="R2252" s="6" t="s">
        <v>47</v>
      </c>
      <c r="S2252" s="5" t="s">
        <v>25</v>
      </c>
      <c r="T2252" s="5" t="s">
        <v>715</v>
      </c>
      <c r="U2252" s="5" t="s">
        <v>2386</v>
      </c>
      <c r="V2252" s="1" t="s">
        <v>56</v>
      </c>
      <c r="W2252" s="1" t="s">
        <v>6153</v>
      </c>
      <c r="X2252" s="1" t="s">
        <v>5891</v>
      </c>
      <c r="Y2252" s="1" t="s">
        <v>5892</v>
      </c>
      <c r="Z2252" s="4">
        <v>42611</v>
      </c>
      <c r="AA2252" s="1" t="s">
        <v>45</v>
      </c>
      <c r="AB2252" s="1" t="s">
        <v>6154</v>
      </c>
      <c r="AC2252" s="1" t="s">
        <v>6155</v>
      </c>
      <c r="AD2252" s="8"/>
    </row>
    <row r="2253" spans="2:30" outlineLevel="5" x14ac:dyDescent="0.25">
      <c r="B2253" s="3"/>
      <c r="C2253" s="1"/>
      <c r="D2253" s="1"/>
      <c r="E2253" s="1"/>
      <c r="F2253" s="1"/>
      <c r="G2253" s="1" t="s">
        <v>1842</v>
      </c>
      <c r="H2253" s="188">
        <v>42600</v>
      </c>
      <c r="I2253" s="1" t="s">
        <v>6156</v>
      </c>
      <c r="J2253" s="2" t="s">
        <v>69</v>
      </c>
      <c r="K2253" s="1" t="s">
        <v>36</v>
      </c>
      <c r="L2253" s="1" t="s">
        <v>20</v>
      </c>
      <c r="M2253" s="1" t="s">
        <v>21</v>
      </c>
      <c r="N2253" s="1" t="s">
        <v>11</v>
      </c>
      <c r="O2253" s="7">
        <v>4144</v>
      </c>
      <c r="P2253" s="7">
        <v>0</v>
      </c>
      <c r="Q2253" s="7">
        <f t="shared" si="73"/>
        <v>4144</v>
      </c>
      <c r="R2253" s="6" t="s">
        <v>47</v>
      </c>
      <c r="S2253" s="5" t="s">
        <v>32</v>
      </c>
      <c r="T2253" s="5" t="s">
        <v>1788</v>
      </c>
      <c r="U2253" s="5" t="s">
        <v>1281</v>
      </c>
      <c r="V2253" s="1" t="s">
        <v>56</v>
      </c>
      <c r="W2253" s="1" t="s">
        <v>6157</v>
      </c>
      <c r="X2253" s="1" t="s">
        <v>1458</v>
      </c>
      <c r="Y2253" s="1" t="s">
        <v>1459</v>
      </c>
      <c r="Z2253" s="4">
        <v>42600</v>
      </c>
      <c r="AA2253" s="1" t="s">
        <v>45</v>
      </c>
      <c r="AB2253" s="1" t="s">
        <v>6158</v>
      </c>
      <c r="AC2253" s="1" t="s">
        <v>6159</v>
      </c>
      <c r="AD2253" s="8"/>
    </row>
    <row r="2254" spans="2:30" outlineLevel="5" x14ac:dyDescent="0.25">
      <c r="B2254" s="3"/>
      <c r="C2254" s="1"/>
      <c r="D2254" s="1"/>
      <c r="E2254" s="1"/>
      <c r="F2254" s="1"/>
      <c r="G2254" s="1" t="s">
        <v>1842</v>
      </c>
      <c r="H2254" s="188">
        <v>42611</v>
      </c>
      <c r="I2254" s="1" t="s">
        <v>6160</v>
      </c>
      <c r="J2254" s="2" t="s">
        <v>69</v>
      </c>
      <c r="K2254" s="1" t="s">
        <v>36</v>
      </c>
      <c r="L2254" s="1" t="s">
        <v>20</v>
      </c>
      <c r="M2254" s="1" t="s">
        <v>21</v>
      </c>
      <c r="N2254" s="1" t="s">
        <v>11</v>
      </c>
      <c r="O2254" s="7">
        <v>850</v>
      </c>
      <c r="P2254" s="7">
        <v>0</v>
      </c>
      <c r="Q2254" s="7">
        <f t="shared" si="73"/>
        <v>850</v>
      </c>
      <c r="R2254" s="6" t="s">
        <v>47</v>
      </c>
      <c r="S2254" s="5" t="s">
        <v>25</v>
      </c>
      <c r="T2254" s="5" t="s">
        <v>716</v>
      </c>
      <c r="U2254" s="5" t="s">
        <v>2391</v>
      </c>
      <c r="V2254" s="1" t="s">
        <v>56</v>
      </c>
      <c r="W2254" s="1" t="s">
        <v>6161</v>
      </c>
      <c r="X2254" s="1" t="s">
        <v>4986</v>
      </c>
      <c r="Y2254" s="1" t="s">
        <v>4987</v>
      </c>
      <c r="Z2254" s="4">
        <v>42611</v>
      </c>
      <c r="AA2254" s="1" t="s">
        <v>1472</v>
      </c>
      <c r="AB2254" s="1" t="s">
        <v>6162</v>
      </c>
      <c r="AC2254" s="1" t="s">
        <v>6163</v>
      </c>
      <c r="AD2254" s="8"/>
    </row>
    <row r="2255" spans="2:30" outlineLevel="5" x14ac:dyDescent="0.25">
      <c r="B2255" s="3"/>
      <c r="C2255" s="1"/>
      <c r="D2255" s="1"/>
      <c r="E2255" s="1"/>
      <c r="F2255" s="1"/>
      <c r="G2255" s="1" t="s">
        <v>1842</v>
      </c>
      <c r="H2255" s="188">
        <v>42611</v>
      </c>
      <c r="I2255" s="1" t="s">
        <v>6164</v>
      </c>
      <c r="J2255" s="2" t="s">
        <v>69</v>
      </c>
      <c r="K2255" s="1" t="s">
        <v>36</v>
      </c>
      <c r="L2255" s="1" t="s">
        <v>20</v>
      </c>
      <c r="M2255" s="1" t="s">
        <v>21</v>
      </c>
      <c r="N2255" s="1" t="s">
        <v>11</v>
      </c>
      <c r="O2255" s="7">
        <v>1416</v>
      </c>
      <c r="P2255" s="7">
        <v>0</v>
      </c>
      <c r="Q2255" s="7">
        <f t="shared" si="73"/>
        <v>1416</v>
      </c>
      <c r="R2255" s="6" t="s">
        <v>47</v>
      </c>
      <c r="S2255" s="5" t="s">
        <v>32</v>
      </c>
      <c r="T2255" s="5" t="s">
        <v>1788</v>
      </c>
      <c r="U2255" s="5" t="s">
        <v>1281</v>
      </c>
      <c r="V2255" s="1" t="s">
        <v>56</v>
      </c>
      <c r="W2255" s="1" t="s">
        <v>5554</v>
      </c>
      <c r="X2255" s="1" t="s">
        <v>1615</v>
      </c>
      <c r="Y2255" s="1" t="s">
        <v>1616</v>
      </c>
      <c r="Z2255" s="4">
        <v>42611</v>
      </c>
      <c r="AA2255" s="1" t="s">
        <v>45</v>
      </c>
      <c r="AB2255" s="1" t="s">
        <v>6165</v>
      </c>
      <c r="AC2255" s="1" t="s">
        <v>6166</v>
      </c>
      <c r="AD2255" s="8"/>
    </row>
    <row r="2256" spans="2:30" outlineLevel="5" x14ac:dyDescent="0.25">
      <c r="B2256" s="3"/>
      <c r="C2256" s="1"/>
      <c r="D2256" s="1"/>
      <c r="E2256" s="1"/>
      <c r="F2256" s="1"/>
      <c r="G2256" s="1" t="s">
        <v>1842</v>
      </c>
      <c r="H2256" s="188">
        <v>42608</v>
      </c>
      <c r="I2256" s="1" t="s">
        <v>6167</v>
      </c>
      <c r="J2256" s="2" t="s">
        <v>69</v>
      </c>
      <c r="K2256" s="1" t="s">
        <v>36</v>
      </c>
      <c r="L2256" s="1" t="s">
        <v>20</v>
      </c>
      <c r="M2256" s="1" t="s">
        <v>21</v>
      </c>
      <c r="N2256" s="1" t="s">
        <v>11</v>
      </c>
      <c r="O2256" s="7">
        <v>4897.6499999999996</v>
      </c>
      <c r="P2256" s="7">
        <v>0</v>
      </c>
      <c r="Q2256" s="7">
        <f t="shared" si="73"/>
        <v>4897.6499999999996</v>
      </c>
      <c r="R2256" s="6" t="s">
        <v>47</v>
      </c>
      <c r="S2256" s="5" t="s">
        <v>32</v>
      </c>
      <c r="T2256" s="5" t="s">
        <v>1788</v>
      </c>
      <c r="U2256" s="5" t="s">
        <v>1281</v>
      </c>
      <c r="V2256" s="1" t="s">
        <v>56</v>
      </c>
      <c r="W2256" s="1" t="s">
        <v>6168</v>
      </c>
      <c r="X2256" s="1" t="s">
        <v>1483</v>
      </c>
      <c r="Y2256" s="1" t="s">
        <v>1484</v>
      </c>
      <c r="Z2256" s="4">
        <v>42608</v>
      </c>
      <c r="AA2256" s="1" t="s">
        <v>45</v>
      </c>
      <c r="AB2256" s="1" t="s">
        <v>6169</v>
      </c>
      <c r="AC2256" s="1" t="s">
        <v>6170</v>
      </c>
      <c r="AD2256" s="8"/>
    </row>
    <row r="2257" spans="2:30" outlineLevel="5" x14ac:dyDescent="0.25">
      <c r="B2257" s="3"/>
      <c r="C2257" s="1"/>
      <c r="D2257" s="1"/>
      <c r="E2257" s="1"/>
      <c r="F2257" s="1"/>
      <c r="G2257" s="1" t="s">
        <v>1842</v>
      </c>
      <c r="H2257" s="188">
        <v>42606</v>
      </c>
      <c r="I2257" s="1" t="s">
        <v>6171</v>
      </c>
      <c r="J2257" s="2" t="s">
        <v>69</v>
      </c>
      <c r="K2257" s="1" t="s">
        <v>36</v>
      </c>
      <c r="L2257" s="1" t="s">
        <v>20</v>
      </c>
      <c r="M2257" s="1" t="s">
        <v>21</v>
      </c>
      <c r="N2257" s="1" t="s">
        <v>11</v>
      </c>
      <c r="O2257" s="7">
        <v>563</v>
      </c>
      <c r="P2257" s="7">
        <v>0</v>
      </c>
      <c r="Q2257" s="7">
        <f t="shared" si="73"/>
        <v>563</v>
      </c>
      <c r="R2257" s="6" t="s">
        <v>1742</v>
      </c>
      <c r="S2257" s="5" t="s">
        <v>25</v>
      </c>
      <c r="T2257" s="5" t="s">
        <v>716</v>
      </c>
      <c r="U2257" s="5" t="s">
        <v>2391</v>
      </c>
      <c r="V2257" s="1" t="s">
        <v>1638</v>
      </c>
      <c r="W2257" s="1" t="s">
        <v>6172</v>
      </c>
      <c r="X2257" s="1"/>
      <c r="Y2257" s="1"/>
      <c r="Z2257" s="4">
        <v>42606</v>
      </c>
      <c r="AA2257" s="1" t="s">
        <v>26</v>
      </c>
      <c r="AB2257" s="1" t="s">
        <v>6173</v>
      </c>
      <c r="AC2257" s="1" t="s">
        <v>6174</v>
      </c>
      <c r="AD2257" s="8"/>
    </row>
    <row r="2258" spans="2:30" ht="15" customHeight="1" outlineLevel="5" x14ac:dyDescent="0.25">
      <c r="B2258" s="3"/>
      <c r="C2258" s="1"/>
      <c r="D2258" s="1"/>
      <c r="E2258" s="1"/>
      <c r="F2258" s="1"/>
      <c r="G2258" s="1" t="s">
        <v>1842</v>
      </c>
      <c r="H2258" s="188">
        <v>42613</v>
      </c>
      <c r="I2258" s="1" t="s">
        <v>5799</v>
      </c>
      <c r="J2258" s="2" t="s">
        <v>69</v>
      </c>
      <c r="K2258" s="1" t="s">
        <v>9</v>
      </c>
      <c r="L2258" s="1" t="s">
        <v>10</v>
      </c>
      <c r="M2258" s="1" t="s">
        <v>10</v>
      </c>
      <c r="N2258" s="1" t="s">
        <v>11</v>
      </c>
      <c r="O2258" s="7">
        <v>27653.9</v>
      </c>
      <c r="P2258" s="7">
        <v>0</v>
      </c>
      <c r="Q2258" s="7">
        <f t="shared" si="73"/>
        <v>27653.9</v>
      </c>
      <c r="R2258" s="6" t="s">
        <v>1</v>
      </c>
      <c r="S2258" s="5" t="s">
        <v>4</v>
      </c>
      <c r="T2258" s="5"/>
      <c r="U2258" s="5" t="s">
        <v>6396</v>
      </c>
      <c r="V2258" s="1"/>
      <c r="W2258" s="1"/>
      <c r="X2258" s="1"/>
      <c r="Y2258" s="1"/>
      <c r="Z2258" s="4">
        <v>42613</v>
      </c>
      <c r="AA2258" s="1"/>
      <c r="AB2258" s="1"/>
      <c r="AC2258" s="1"/>
      <c r="AD2258" s="8" t="s">
        <v>5800</v>
      </c>
    </row>
    <row r="2259" spans="2:30" ht="15" customHeight="1" outlineLevel="5" x14ac:dyDescent="0.25">
      <c r="B2259" s="3"/>
      <c r="C2259" s="1"/>
      <c r="D2259" s="1"/>
      <c r="E2259" s="1"/>
      <c r="F2259" s="1"/>
      <c r="G2259" s="1" t="s">
        <v>1842</v>
      </c>
      <c r="H2259" s="188">
        <v>42613</v>
      </c>
      <c r="I2259" s="1" t="s">
        <v>5803</v>
      </c>
      <c r="J2259" s="2" t="s">
        <v>69</v>
      </c>
      <c r="K2259" s="1" t="s">
        <v>9</v>
      </c>
      <c r="L2259" s="1" t="s">
        <v>10</v>
      </c>
      <c r="M2259" s="1" t="s">
        <v>10</v>
      </c>
      <c r="N2259" s="1" t="s">
        <v>11</v>
      </c>
      <c r="O2259" s="7">
        <v>0</v>
      </c>
      <c r="P2259" s="7">
        <v>27653.9</v>
      </c>
      <c r="Q2259" s="7">
        <f t="shared" ref="Q2259:Q2260" si="74">O2259-P2259</f>
        <v>-27653.9</v>
      </c>
      <c r="R2259" s="6" t="s">
        <v>1</v>
      </c>
      <c r="S2259" s="5" t="s">
        <v>4</v>
      </c>
      <c r="T2259" s="5"/>
      <c r="U2259" s="5" t="s">
        <v>6396</v>
      </c>
      <c r="V2259" s="1"/>
      <c r="W2259" s="1"/>
      <c r="X2259" s="1"/>
      <c r="Y2259" s="1"/>
      <c r="Z2259" s="4">
        <v>42613</v>
      </c>
      <c r="AA2259" s="1"/>
      <c r="AB2259" s="1"/>
      <c r="AC2259" s="1"/>
      <c r="AD2259" s="8" t="s">
        <v>5804</v>
      </c>
    </row>
    <row r="2260" spans="2:30" ht="15" customHeight="1" outlineLevel="5" x14ac:dyDescent="0.25">
      <c r="B2260" s="3"/>
      <c r="C2260" s="1"/>
      <c r="D2260" s="1"/>
      <c r="E2260" s="1"/>
      <c r="F2260" s="1"/>
      <c r="G2260" s="1" t="s">
        <v>1842</v>
      </c>
      <c r="H2260" s="188">
        <v>42613</v>
      </c>
      <c r="I2260" s="1" t="s">
        <v>5803</v>
      </c>
      <c r="J2260" s="2" t="s">
        <v>69</v>
      </c>
      <c r="K2260" s="1" t="s">
        <v>9</v>
      </c>
      <c r="L2260" s="1" t="s">
        <v>10</v>
      </c>
      <c r="M2260" s="1" t="s">
        <v>10</v>
      </c>
      <c r="N2260" s="1" t="s">
        <v>11</v>
      </c>
      <c r="O2260" s="7">
        <v>0</v>
      </c>
      <c r="P2260" s="7">
        <v>14886.78</v>
      </c>
      <c r="Q2260" s="7">
        <f t="shared" si="74"/>
        <v>-14886.78</v>
      </c>
      <c r="R2260" s="6" t="s">
        <v>1</v>
      </c>
      <c r="S2260" s="5" t="s">
        <v>4</v>
      </c>
      <c r="T2260" s="5"/>
      <c r="U2260" s="5" t="s">
        <v>6397</v>
      </c>
      <c r="V2260" s="1"/>
      <c r="W2260" s="1"/>
      <c r="X2260" s="1"/>
      <c r="Y2260" s="1"/>
      <c r="Z2260" s="4">
        <v>42613</v>
      </c>
      <c r="AA2260" s="1"/>
      <c r="AB2260" s="1"/>
      <c r="AC2260" s="1"/>
      <c r="AD2260" s="8" t="s">
        <v>5804</v>
      </c>
    </row>
    <row r="2261" spans="2:30" outlineLevel="5" x14ac:dyDescent="0.25">
      <c r="B2261" s="220"/>
      <c r="C2261" s="2"/>
      <c r="D2261" s="2"/>
      <c r="E2261" s="2"/>
      <c r="F2261" s="2"/>
      <c r="G2261" s="2"/>
      <c r="H2261" s="228"/>
      <c r="I2261" s="2"/>
      <c r="J2261" s="2" t="s">
        <v>69</v>
      </c>
      <c r="K2261" s="2"/>
      <c r="L2261" s="2"/>
      <c r="M2261" s="2"/>
      <c r="N2261" s="2"/>
      <c r="O2261" s="221"/>
      <c r="P2261" s="221"/>
      <c r="Q2261" s="221"/>
      <c r="R2261" s="222"/>
      <c r="S2261" s="223"/>
      <c r="T2261" s="223"/>
      <c r="U2261" s="223"/>
      <c r="V2261" s="2"/>
      <c r="W2261" s="2"/>
      <c r="X2261" s="2"/>
      <c r="Y2261" s="2"/>
      <c r="Z2261" s="224"/>
      <c r="AA2261" s="2"/>
      <c r="AB2261" s="2"/>
      <c r="AC2261" s="2"/>
      <c r="AD2261" s="225"/>
    </row>
    <row r="2262" spans="2:30" outlineLevel="4" x14ac:dyDescent="0.25">
      <c r="B2262" s="220"/>
      <c r="C2262" s="2"/>
      <c r="D2262" s="2"/>
      <c r="E2262" s="2"/>
      <c r="F2262" s="2" t="s">
        <v>4270</v>
      </c>
      <c r="G2262" s="2" t="s">
        <v>4271</v>
      </c>
      <c r="H2262" s="228"/>
      <c r="I2262" s="2"/>
      <c r="J2262" s="2" t="s">
        <v>69</v>
      </c>
      <c r="K2262" s="2"/>
      <c r="L2262" s="2"/>
      <c r="M2262" s="2"/>
      <c r="N2262" s="2"/>
      <c r="O2262" s="221">
        <f>SUM(O2263:O2293)</f>
        <v>194018.71000000002</v>
      </c>
      <c r="P2262" s="221">
        <f>SUM(P2263:P2293)</f>
        <v>3000</v>
      </c>
      <c r="Q2262" s="221">
        <f t="shared" ref="Q2262:Q2292" si="75">O2262-P2262</f>
        <v>191018.71000000002</v>
      </c>
      <c r="R2262" s="222"/>
      <c r="S2262" s="223"/>
      <c r="T2262" s="223"/>
      <c r="U2262" s="223"/>
      <c r="V2262" s="2"/>
      <c r="W2262" s="2"/>
      <c r="X2262" s="2"/>
      <c r="Y2262" s="2"/>
      <c r="Z2262" s="224"/>
      <c r="AA2262" s="2"/>
      <c r="AB2262" s="2"/>
      <c r="AC2262" s="2"/>
      <c r="AD2262" s="225"/>
    </row>
    <row r="2263" spans="2:30" outlineLevel="5" x14ac:dyDescent="0.25">
      <c r="B2263" s="3"/>
      <c r="C2263" s="1"/>
      <c r="D2263" s="1"/>
      <c r="E2263" s="1"/>
      <c r="F2263" s="1"/>
      <c r="G2263" s="1" t="s">
        <v>1842</v>
      </c>
      <c r="H2263" s="188">
        <v>42627</v>
      </c>
      <c r="I2263" s="1" t="s">
        <v>6175</v>
      </c>
      <c r="J2263" s="2" t="s">
        <v>69</v>
      </c>
      <c r="K2263" s="1" t="s">
        <v>36</v>
      </c>
      <c r="L2263" s="1" t="s">
        <v>20</v>
      </c>
      <c r="M2263" s="1" t="s">
        <v>21</v>
      </c>
      <c r="N2263" s="1" t="s">
        <v>11</v>
      </c>
      <c r="O2263" s="7">
        <v>5996</v>
      </c>
      <c r="P2263" s="7">
        <v>0</v>
      </c>
      <c r="Q2263" s="7">
        <f t="shared" si="75"/>
        <v>5996</v>
      </c>
      <c r="R2263" s="6" t="s">
        <v>47</v>
      </c>
      <c r="S2263" s="5" t="s">
        <v>32</v>
      </c>
      <c r="T2263" s="5" t="s">
        <v>1788</v>
      </c>
      <c r="U2263" s="5" t="s">
        <v>1281</v>
      </c>
      <c r="V2263" s="1" t="s">
        <v>56</v>
      </c>
      <c r="W2263" s="1" t="s">
        <v>6176</v>
      </c>
      <c r="X2263" s="1" t="s">
        <v>1462</v>
      </c>
      <c r="Y2263" s="1" t="s">
        <v>1463</v>
      </c>
      <c r="Z2263" s="4">
        <v>42627</v>
      </c>
      <c r="AA2263" s="1" t="s">
        <v>45</v>
      </c>
      <c r="AB2263" s="1" t="s">
        <v>6177</v>
      </c>
      <c r="AC2263" s="1" t="s">
        <v>6178</v>
      </c>
      <c r="AD2263" s="8"/>
    </row>
    <row r="2264" spans="2:30" outlineLevel="5" x14ac:dyDescent="0.25">
      <c r="B2264" s="3"/>
      <c r="C2264" s="1"/>
      <c r="D2264" s="1"/>
      <c r="E2264" s="1"/>
      <c r="F2264" s="1"/>
      <c r="G2264" s="1" t="s">
        <v>1842</v>
      </c>
      <c r="H2264" s="188">
        <v>42626</v>
      </c>
      <c r="I2264" s="1" t="s">
        <v>6179</v>
      </c>
      <c r="J2264" s="2" t="s">
        <v>69</v>
      </c>
      <c r="K2264" s="1" t="s">
        <v>36</v>
      </c>
      <c r="L2264" s="1" t="s">
        <v>20</v>
      </c>
      <c r="M2264" s="1" t="s">
        <v>21</v>
      </c>
      <c r="N2264" s="1" t="s">
        <v>11</v>
      </c>
      <c r="O2264" s="7">
        <v>27300</v>
      </c>
      <c r="P2264" s="7">
        <v>0</v>
      </c>
      <c r="Q2264" s="7">
        <f t="shared" si="75"/>
        <v>27300</v>
      </c>
      <c r="R2264" s="6" t="s">
        <v>47</v>
      </c>
      <c r="S2264" s="5" t="s">
        <v>25</v>
      </c>
      <c r="T2264" s="5" t="s">
        <v>715</v>
      </c>
      <c r="U2264" s="5" t="s">
        <v>2386</v>
      </c>
      <c r="V2264" s="1" t="s">
        <v>56</v>
      </c>
      <c r="W2264" s="1" t="s">
        <v>6180</v>
      </c>
      <c r="X2264" s="1" t="s">
        <v>6181</v>
      </c>
      <c r="Y2264" s="1" t="s">
        <v>6182</v>
      </c>
      <c r="Z2264" s="4">
        <v>42626</v>
      </c>
      <c r="AA2264" s="1" t="s">
        <v>45</v>
      </c>
      <c r="AB2264" s="1" t="s">
        <v>6183</v>
      </c>
      <c r="AC2264" s="1" t="s">
        <v>6184</v>
      </c>
      <c r="AD2264" s="8"/>
    </row>
    <row r="2265" spans="2:30" outlineLevel="5" x14ac:dyDescent="0.25">
      <c r="B2265" s="3"/>
      <c r="C2265" s="1"/>
      <c r="D2265" s="1"/>
      <c r="E2265" s="1"/>
      <c r="F2265" s="1"/>
      <c r="G2265" s="1" t="s">
        <v>1842</v>
      </c>
      <c r="H2265" s="188">
        <v>42627</v>
      </c>
      <c r="I2265" s="1" t="s">
        <v>6185</v>
      </c>
      <c r="J2265" s="2" t="s">
        <v>69</v>
      </c>
      <c r="K2265" s="1" t="s">
        <v>36</v>
      </c>
      <c r="L2265" s="1" t="s">
        <v>20</v>
      </c>
      <c r="M2265" s="1" t="s">
        <v>21</v>
      </c>
      <c r="N2265" s="1" t="s">
        <v>11</v>
      </c>
      <c r="O2265" s="7">
        <v>3416</v>
      </c>
      <c r="P2265" s="7">
        <v>0</v>
      </c>
      <c r="Q2265" s="7">
        <f t="shared" si="75"/>
        <v>3416</v>
      </c>
      <c r="R2265" s="6" t="s">
        <v>47</v>
      </c>
      <c r="S2265" s="5" t="s">
        <v>32</v>
      </c>
      <c r="T2265" s="5" t="s">
        <v>1788</v>
      </c>
      <c r="U2265" s="5" t="s">
        <v>1281</v>
      </c>
      <c r="V2265" s="1" t="s">
        <v>56</v>
      </c>
      <c r="W2265" s="1" t="s">
        <v>6186</v>
      </c>
      <c r="X2265" s="1" t="s">
        <v>6187</v>
      </c>
      <c r="Y2265" s="1" t="s">
        <v>6188</v>
      </c>
      <c r="Z2265" s="4">
        <v>42627</v>
      </c>
      <c r="AA2265" s="1" t="s">
        <v>45</v>
      </c>
      <c r="AB2265" s="1" t="s">
        <v>6189</v>
      </c>
      <c r="AC2265" s="1" t="s">
        <v>6190</v>
      </c>
      <c r="AD2265" s="8"/>
    </row>
    <row r="2266" spans="2:30" outlineLevel="5" x14ac:dyDescent="0.25">
      <c r="B2266" s="3"/>
      <c r="C2266" s="1"/>
      <c r="D2266" s="1"/>
      <c r="E2266" s="1"/>
      <c r="F2266" s="1"/>
      <c r="G2266" s="1" t="s">
        <v>1842</v>
      </c>
      <c r="H2266" s="188">
        <v>42629</v>
      </c>
      <c r="I2266" s="1" t="s">
        <v>6191</v>
      </c>
      <c r="J2266" s="2" t="s">
        <v>69</v>
      </c>
      <c r="K2266" s="1" t="s">
        <v>36</v>
      </c>
      <c r="L2266" s="1" t="s">
        <v>20</v>
      </c>
      <c r="M2266" s="1" t="s">
        <v>21</v>
      </c>
      <c r="N2266" s="1" t="s">
        <v>11</v>
      </c>
      <c r="O2266" s="7">
        <v>30970</v>
      </c>
      <c r="P2266" s="7">
        <v>0</v>
      </c>
      <c r="Q2266" s="7">
        <f t="shared" si="75"/>
        <v>30970</v>
      </c>
      <c r="R2266" s="6" t="s">
        <v>47</v>
      </c>
      <c r="S2266" s="5" t="s">
        <v>25</v>
      </c>
      <c r="T2266" s="5" t="s">
        <v>715</v>
      </c>
      <c r="U2266" s="5" t="s">
        <v>2386</v>
      </c>
      <c r="V2266" s="1" t="s">
        <v>56</v>
      </c>
      <c r="W2266" s="1" t="s">
        <v>6192</v>
      </c>
      <c r="X2266" s="1" t="s">
        <v>3802</v>
      </c>
      <c r="Y2266" s="1" t="s">
        <v>3803</v>
      </c>
      <c r="Z2266" s="4">
        <v>42629</v>
      </c>
      <c r="AA2266" s="1" t="s">
        <v>45</v>
      </c>
      <c r="AB2266" s="1" t="s">
        <v>6193</v>
      </c>
      <c r="AC2266" s="1" t="s">
        <v>6194</v>
      </c>
      <c r="AD2266" s="8"/>
    </row>
    <row r="2267" spans="2:30" outlineLevel="5" x14ac:dyDescent="0.25">
      <c r="B2267" s="3"/>
      <c r="C2267" s="1"/>
      <c r="D2267" s="1"/>
      <c r="E2267" s="1"/>
      <c r="F2267" s="1"/>
      <c r="G2267" s="1" t="s">
        <v>1842</v>
      </c>
      <c r="H2267" s="188">
        <v>42614</v>
      </c>
      <c r="I2267" s="1" t="s">
        <v>6195</v>
      </c>
      <c r="J2267" s="2" t="s">
        <v>69</v>
      </c>
      <c r="K2267" s="1" t="s">
        <v>36</v>
      </c>
      <c r="L2267" s="1" t="s">
        <v>20</v>
      </c>
      <c r="M2267" s="1" t="s">
        <v>21</v>
      </c>
      <c r="N2267" s="1" t="s">
        <v>11</v>
      </c>
      <c r="O2267" s="7">
        <v>28299.9</v>
      </c>
      <c r="P2267" s="7">
        <v>0</v>
      </c>
      <c r="Q2267" s="7">
        <f t="shared" si="75"/>
        <v>28299.9</v>
      </c>
      <c r="R2267" s="6" t="s">
        <v>47</v>
      </c>
      <c r="S2267" s="5" t="s">
        <v>25</v>
      </c>
      <c r="T2267" s="5" t="s">
        <v>715</v>
      </c>
      <c r="U2267" s="5" t="s">
        <v>2386</v>
      </c>
      <c r="V2267" s="1" t="s">
        <v>56</v>
      </c>
      <c r="W2267" s="1" t="s">
        <v>6196</v>
      </c>
      <c r="X2267" s="1" t="s">
        <v>1747</v>
      </c>
      <c r="Y2267" s="1" t="s">
        <v>1748</v>
      </c>
      <c r="Z2267" s="4">
        <v>42614</v>
      </c>
      <c r="AA2267" s="1" t="s">
        <v>45</v>
      </c>
      <c r="AB2267" s="1" t="s">
        <v>6197</v>
      </c>
      <c r="AC2267" s="1" t="s">
        <v>6198</v>
      </c>
      <c r="AD2267" s="8"/>
    </row>
    <row r="2268" spans="2:30" outlineLevel="5" x14ac:dyDescent="0.25">
      <c r="B2268" s="3"/>
      <c r="C2268" s="1"/>
      <c r="D2268" s="1"/>
      <c r="E2268" s="1"/>
      <c r="F2268" s="1"/>
      <c r="G2268" s="1" t="s">
        <v>1842</v>
      </c>
      <c r="H2268" s="188">
        <v>42625</v>
      </c>
      <c r="I2268" s="1" t="s">
        <v>6199</v>
      </c>
      <c r="J2268" s="2" t="s">
        <v>69</v>
      </c>
      <c r="K2268" s="1" t="s">
        <v>36</v>
      </c>
      <c r="L2268" s="1" t="s">
        <v>20</v>
      </c>
      <c r="M2268" s="1" t="s">
        <v>21</v>
      </c>
      <c r="N2268" s="1" t="s">
        <v>11</v>
      </c>
      <c r="O2268" s="7">
        <v>5150</v>
      </c>
      <c r="P2268" s="7">
        <v>0</v>
      </c>
      <c r="Q2268" s="7">
        <f t="shared" si="75"/>
        <v>5150</v>
      </c>
      <c r="R2268" s="6" t="s">
        <v>47</v>
      </c>
      <c r="S2268" s="5" t="s">
        <v>25</v>
      </c>
      <c r="T2268" s="5" t="s">
        <v>716</v>
      </c>
      <c r="U2268" s="5" t="s">
        <v>2391</v>
      </c>
      <c r="V2268" s="1" t="s">
        <v>56</v>
      </c>
      <c r="W2268" s="1" t="s">
        <v>6200</v>
      </c>
      <c r="X2268" s="1" t="s">
        <v>6201</v>
      </c>
      <c r="Y2268" s="1" t="s">
        <v>6202</v>
      </c>
      <c r="Z2268" s="4">
        <v>42625</v>
      </c>
      <c r="AA2268" s="1" t="s">
        <v>1472</v>
      </c>
      <c r="AB2268" s="1" t="s">
        <v>6203</v>
      </c>
      <c r="AC2268" s="1" t="s">
        <v>6204</v>
      </c>
      <c r="AD2268" s="8"/>
    </row>
    <row r="2269" spans="2:30" outlineLevel="5" x14ac:dyDescent="0.25">
      <c r="B2269" s="3"/>
      <c r="C2269" s="1"/>
      <c r="D2269" s="1"/>
      <c r="E2269" s="1"/>
      <c r="F2269" s="1"/>
      <c r="G2269" s="1" t="s">
        <v>1842</v>
      </c>
      <c r="H2269" s="188">
        <v>42622</v>
      </c>
      <c r="I2269" s="1" t="s">
        <v>6205</v>
      </c>
      <c r="J2269" s="2" t="s">
        <v>69</v>
      </c>
      <c r="K2269" s="1" t="s">
        <v>36</v>
      </c>
      <c r="L2269" s="1" t="s">
        <v>20</v>
      </c>
      <c r="M2269" s="1" t="s">
        <v>21</v>
      </c>
      <c r="N2269" s="1" t="s">
        <v>11</v>
      </c>
      <c r="O2269" s="7">
        <v>696</v>
      </c>
      <c r="P2269" s="7">
        <v>0</v>
      </c>
      <c r="Q2269" s="7">
        <f t="shared" si="75"/>
        <v>696</v>
      </c>
      <c r="R2269" s="6" t="s">
        <v>47</v>
      </c>
      <c r="S2269" s="5" t="s">
        <v>32</v>
      </c>
      <c r="T2269" s="5" t="s">
        <v>1788</v>
      </c>
      <c r="U2269" s="5" t="s">
        <v>1281</v>
      </c>
      <c r="V2269" s="1" t="s">
        <v>56</v>
      </c>
      <c r="W2269" s="1" t="s">
        <v>6206</v>
      </c>
      <c r="X2269" s="1" t="s">
        <v>1615</v>
      </c>
      <c r="Y2269" s="1" t="s">
        <v>1616</v>
      </c>
      <c r="Z2269" s="4">
        <v>42622</v>
      </c>
      <c r="AA2269" s="1" t="s">
        <v>45</v>
      </c>
      <c r="AB2269" s="1" t="s">
        <v>3064</v>
      </c>
      <c r="AC2269" s="1" t="s">
        <v>6207</v>
      </c>
      <c r="AD2269" s="8"/>
    </row>
    <row r="2270" spans="2:30" outlineLevel="5" x14ac:dyDescent="0.25">
      <c r="B2270" s="3"/>
      <c r="C2270" s="1"/>
      <c r="D2270" s="1"/>
      <c r="E2270" s="1"/>
      <c r="F2270" s="1"/>
      <c r="G2270" s="1" t="s">
        <v>1842</v>
      </c>
      <c r="H2270" s="188">
        <v>42619</v>
      </c>
      <c r="I2270" s="1" t="s">
        <v>6208</v>
      </c>
      <c r="J2270" s="2" t="s">
        <v>69</v>
      </c>
      <c r="K2270" s="1" t="s">
        <v>36</v>
      </c>
      <c r="L2270" s="1" t="s">
        <v>20</v>
      </c>
      <c r="M2270" s="1" t="s">
        <v>21</v>
      </c>
      <c r="N2270" s="1" t="s">
        <v>11</v>
      </c>
      <c r="O2270" s="7">
        <v>423.24</v>
      </c>
      <c r="P2270" s="7">
        <v>0</v>
      </c>
      <c r="Q2270" s="7">
        <f t="shared" si="75"/>
        <v>423.24</v>
      </c>
      <c r="R2270" s="6" t="s">
        <v>47</v>
      </c>
      <c r="S2270" s="5" t="s">
        <v>32</v>
      </c>
      <c r="T2270" s="5" t="s">
        <v>1788</v>
      </c>
      <c r="U2270" s="5" t="s">
        <v>1281</v>
      </c>
      <c r="V2270" s="1" t="s">
        <v>1710</v>
      </c>
      <c r="W2270" s="1" t="s">
        <v>6209</v>
      </c>
      <c r="X2270" s="1" t="s">
        <v>1517</v>
      </c>
      <c r="Y2270" s="1" t="s">
        <v>1518</v>
      </c>
      <c r="Z2270" s="4">
        <v>42619</v>
      </c>
      <c r="AA2270" s="1" t="s">
        <v>45</v>
      </c>
      <c r="AB2270" s="1" t="s">
        <v>6210</v>
      </c>
      <c r="AC2270" s="1" t="s">
        <v>6211</v>
      </c>
      <c r="AD2270" s="8"/>
    </row>
    <row r="2271" spans="2:30" outlineLevel="5" x14ac:dyDescent="0.25">
      <c r="B2271" s="3"/>
      <c r="C2271" s="1"/>
      <c r="D2271" s="1"/>
      <c r="E2271" s="1"/>
      <c r="F2271" s="1"/>
      <c r="G2271" s="1" t="s">
        <v>1842</v>
      </c>
      <c r="H2271" s="188">
        <v>42622</v>
      </c>
      <c r="I2271" s="1" t="s">
        <v>6212</v>
      </c>
      <c r="J2271" s="2" t="s">
        <v>69</v>
      </c>
      <c r="K2271" s="1" t="s">
        <v>36</v>
      </c>
      <c r="L2271" s="1" t="s">
        <v>20</v>
      </c>
      <c r="M2271" s="1" t="s">
        <v>21</v>
      </c>
      <c r="N2271" s="1" t="s">
        <v>11</v>
      </c>
      <c r="O2271" s="7">
        <v>1700</v>
      </c>
      <c r="P2271" s="7">
        <v>0</v>
      </c>
      <c r="Q2271" s="7">
        <f t="shared" si="75"/>
        <v>1700</v>
      </c>
      <c r="R2271" s="6" t="s">
        <v>47</v>
      </c>
      <c r="S2271" s="5" t="s">
        <v>32</v>
      </c>
      <c r="T2271" s="5" t="s">
        <v>1788</v>
      </c>
      <c r="U2271" s="5" t="s">
        <v>1281</v>
      </c>
      <c r="V2271" s="1" t="s">
        <v>56</v>
      </c>
      <c r="W2271" s="1" t="s">
        <v>6213</v>
      </c>
      <c r="X2271" s="1" t="s">
        <v>1513</v>
      </c>
      <c r="Y2271" s="1" t="s">
        <v>1514</v>
      </c>
      <c r="Z2271" s="4">
        <v>42622</v>
      </c>
      <c r="AA2271" s="1" t="s">
        <v>45</v>
      </c>
      <c r="AB2271" s="1" t="s">
        <v>6214</v>
      </c>
      <c r="AC2271" s="1" t="s">
        <v>6215</v>
      </c>
      <c r="AD2271" s="8"/>
    </row>
    <row r="2272" spans="2:30" outlineLevel="5" x14ac:dyDescent="0.25">
      <c r="B2272" s="3"/>
      <c r="C2272" s="1"/>
      <c r="D2272" s="1"/>
      <c r="E2272" s="1"/>
      <c r="F2272" s="1"/>
      <c r="G2272" s="1" t="s">
        <v>1842</v>
      </c>
      <c r="H2272" s="188">
        <v>42629</v>
      </c>
      <c r="I2272" s="1" t="s">
        <v>6216</v>
      </c>
      <c r="J2272" s="2" t="s">
        <v>69</v>
      </c>
      <c r="K2272" s="1" t="s">
        <v>36</v>
      </c>
      <c r="L2272" s="1" t="s">
        <v>20</v>
      </c>
      <c r="M2272" s="1" t="s">
        <v>21</v>
      </c>
      <c r="N2272" s="1" t="s">
        <v>11</v>
      </c>
      <c r="O2272" s="7">
        <v>2520</v>
      </c>
      <c r="P2272" s="7">
        <v>0</v>
      </c>
      <c r="Q2272" s="7">
        <f t="shared" si="75"/>
        <v>2520</v>
      </c>
      <c r="R2272" s="6" t="s">
        <v>47</v>
      </c>
      <c r="S2272" s="5" t="s">
        <v>25</v>
      </c>
      <c r="T2272" s="5" t="s">
        <v>715</v>
      </c>
      <c r="U2272" s="5" t="s">
        <v>2386</v>
      </c>
      <c r="V2272" s="1" t="s">
        <v>56</v>
      </c>
      <c r="W2272" s="1" t="s">
        <v>6217</v>
      </c>
      <c r="X2272" s="1" t="s">
        <v>1747</v>
      </c>
      <c r="Y2272" s="1" t="s">
        <v>1748</v>
      </c>
      <c r="Z2272" s="4">
        <v>42629</v>
      </c>
      <c r="AA2272" s="1" t="s">
        <v>45</v>
      </c>
      <c r="AB2272" s="1" t="s">
        <v>6218</v>
      </c>
      <c r="AC2272" s="1" t="s">
        <v>6219</v>
      </c>
      <c r="AD2272" s="8"/>
    </row>
    <row r="2273" spans="2:30" outlineLevel="5" x14ac:dyDescent="0.25">
      <c r="B2273" s="3"/>
      <c r="C2273" s="1"/>
      <c r="D2273" s="1"/>
      <c r="E2273" s="1"/>
      <c r="F2273" s="1"/>
      <c r="G2273" s="1" t="s">
        <v>1842</v>
      </c>
      <c r="H2273" s="188">
        <v>42629</v>
      </c>
      <c r="I2273" s="1" t="s">
        <v>6220</v>
      </c>
      <c r="J2273" s="2" t="s">
        <v>69</v>
      </c>
      <c r="K2273" s="1" t="s">
        <v>36</v>
      </c>
      <c r="L2273" s="1" t="s">
        <v>20</v>
      </c>
      <c r="M2273" s="1" t="s">
        <v>21</v>
      </c>
      <c r="N2273" s="1" t="s">
        <v>11</v>
      </c>
      <c r="O2273" s="7">
        <v>1875</v>
      </c>
      <c r="P2273" s="7">
        <v>0</v>
      </c>
      <c r="Q2273" s="7">
        <f t="shared" si="75"/>
        <v>1875</v>
      </c>
      <c r="R2273" s="6" t="s">
        <v>47</v>
      </c>
      <c r="S2273" s="5" t="s">
        <v>25</v>
      </c>
      <c r="T2273" s="5" t="s">
        <v>715</v>
      </c>
      <c r="U2273" s="5" t="s">
        <v>2386</v>
      </c>
      <c r="V2273" s="1" t="s">
        <v>56</v>
      </c>
      <c r="W2273" s="1" t="s">
        <v>6221</v>
      </c>
      <c r="X2273" s="1" t="s">
        <v>1747</v>
      </c>
      <c r="Y2273" s="1" t="s">
        <v>1748</v>
      </c>
      <c r="Z2273" s="4">
        <v>42629</v>
      </c>
      <c r="AA2273" s="1" t="s">
        <v>45</v>
      </c>
      <c r="AB2273" s="1" t="s">
        <v>6222</v>
      </c>
      <c r="AC2273" s="1" t="s">
        <v>6223</v>
      </c>
      <c r="AD2273" s="8"/>
    </row>
    <row r="2274" spans="2:30" outlineLevel="5" x14ac:dyDescent="0.25">
      <c r="B2274" s="3"/>
      <c r="C2274" s="1"/>
      <c r="D2274" s="1"/>
      <c r="E2274" s="1"/>
      <c r="F2274" s="1"/>
      <c r="G2274" s="1" t="s">
        <v>1842</v>
      </c>
      <c r="H2274" s="188">
        <v>42626</v>
      </c>
      <c r="I2274" s="1" t="s">
        <v>6224</v>
      </c>
      <c r="J2274" s="2" t="s">
        <v>69</v>
      </c>
      <c r="K2274" s="1" t="s">
        <v>36</v>
      </c>
      <c r="L2274" s="1" t="s">
        <v>20</v>
      </c>
      <c r="M2274" s="1" t="s">
        <v>21</v>
      </c>
      <c r="N2274" s="1" t="s">
        <v>11</v>
      </c>
      <c r="O2274" s="7">
        <v>2653</v>
      </c>
      <c r="P2274" s="7">
        <v>0</v>
      </c>
      <c r="Q2274" s="7">
        <f t="shared" si="75"/>
        <v>2653</v>
      </c>
      <c r="R2274" s="6" t="s">
        <v>47</v>
      </c>
      <c r="S2274" s="5" t="s">
        <v>25</v>
      </c>
      <c r="T2274" s="5" t="s">
        <v>715</v>
      </c>
      <c r="U2274" s="5" t="s">
        <v>2386</v>
      </c>
      <c r="V2274" s="1" t="s">
        <v>56</v>
      </c>
      <c r="W2274" s="1" t="s">
        <v>6225</v>
      </c>
      <c r="X2274" s="1" t="s">
        <v>1460</v>
      </c>
      <c r="Y2274" s="1" t="s">
        <v>1461</v>
      </c>
      <c r="Z2274" s="4">
        <v>42626</v>
      </c>
      <c r="AA2274" s="1" t="s">
        <v>45</v>
      </c>
      <c r="AB2274" s="1" t="s">
        <v>6226</v>
      </c>
      <c r="AC2274" s="1" t="s">
        <v>6227</v>
      </c>
      <c r="AD2274" s="8"/>
    </row>
    <row r="2275" spans="2:30" outlineLevel="5" x14ac:dyDescent="0.25">
      <c r="B2275" s="3"/>
      <c r="C2275" s="1"/>
      <c r="D2275" s="1"/>
      <c r="E2275" s="1"/>
      <c r="F2275" s="1"/>
      <c r="G2275" s="1" t="s">
        <v>1842</v>
      </c>
      <c r="H2275" s="188">
        <v>42629</v>
      </c>
      <c r="I2275" s="1" t="s">
        <v>6228</v>
      </c>
      <c r="J2275" s="2" t="s">
        <v>69</v>
      </c>
      <c r="K2275" s="1" t="s">
        <v>36</v>
      </c>
      <c r="L2275" s="1" t="s">
        <v>20</v>
      </c>
      <c r="M2275" s="1" t="s">
        <v>21</v>
      </c>
      <c r="N2275" s="1" t="s">
        <v>11</v>
      </c>
      <c r="O2275" s="7">
        <v>9652.39</v>
      </c>
      <c r="P2275" s="7">
        <v>0</v>
      </c>
      <c r="Q2275" s="7">
        <f t="shared" si="75"/>
        <v>9652.39</v>
      </c>
      <c r="R2275" s="6" t="s">
        <v>47</v>
      </c>
      <c r="S2275" s="5" t="s">
        <v>25</v>
      </c>
      <c r="T2275" s="5" t="s">
        <v>715</v>
      </c>
      <c r="U2275" s="5" t="s">
        <v>2386</v>
      </c>
      <c r="V2275" s="1" t="s">
        <v>56</v>
      </c>
      <c r="W2275" s="1" t="s">
        <v>6229</v>
      </c>
      <c r="X2275" s="1" t="s">
        <v>3802</v>
      </c>
      <c r="Y2275" s="1" t="s">
        <v>3803</v>
      </c>
      <c r="Z2275" s="4">
        <v>42629</v>
      </c>
      <c r="AA2275" s="1" t="s">
        <v>45</v>
      </c>
      <c r="AB2275" s="1" t="s">
        <v>6230</v>
      </c>
      <c r="AC2275" s="1" t="s">
        <v>6231</v>
      </c>
      <c r="AD2275" s="8"/>
    </row>
    <row r="2276" spans="2:30" outlineLevel="5" x14ac:dyDescent="0.25">
      <c r="B2276" s="3"/>
      <c r="C2276" s="1"/>
      <c r="D2276" s="1"/>
      <c r="E2276" s="1"/>
      <c r="F2276" s="1"/>
      <c r="G2276" s="1" t="s">
        <v>1842</v>
      </c>
      <c r="H2276" s="188">
        <v>42633</v>
      </c>
      <c r="I2276" s="1" t="s">
        <v>6232</v>
      </c>
      <c r="J2276" s="2" t="s">
        <v>69</v>
      </c>
      <c r="K2276" s="1" t="s">
        <v>36</v>
      </c>
      <c r="L2276" s="1" t="s">
        <v>20</v>
      </c>
      <c r="M2276" s="1" t="s">
        <v>21</v>
      </c>
      <c r="N2276" s="1" t="s">
        <v>11</v>
      </c>
      <c r="O2276" s="7">
        <v>1451.7</v>
      </c>
      <c r="P2276" s="7">
        <v>0</v>
      </c>
      <c r="Q2276" s="7">
        <f t="shared" si="75"/>
        <v>1451.7</v>
      </c>
      <c r="R2276" s="6" t="s">
        <v>47</v>
      </c>
      <c r="S2276" s="5" t="s">
        <v>32</v>
      </c>
      <c r="T2276" s="5" t="s">
        <v>3651</v>
      </c>
      <c r="U2276" s="5" t="s">
        <v>3652</v>
      </c>
      <c r="V2276" s="1" t="s">
        <v>56</v>
      </c>
      <c r="W2276" s="1" t="s">
        <v>6233</v>
      </c>
      <c r="X2276" s="1" t="s">
        <v>2116</v>
      </c>
      <c r="Y2276" s="1" t="s">
        <v>2117</v>
      </c>
      <c r="Z2276" s="4">
        <v>42633</v>
      </c>
      <c r="AA2276" s="1" t="s">
        <v>45</v>
      </c>
      <c r="AB2276" s="1" t="s">
        <v>6234</v>
      </c>
      <c r="AC2276" s="1" t="s">
        <v>6235</v>
      </c>
      <c r="AD2276" s="8"/>
    </row>
    <row r="2277" spans="2:30" outlineLevel="5" x14ac:dyDescent="0.25">
      <c r="B2277" s="3"/>
      <c r="C2277" s="1"/>
      <c r="D2277" s="1"/>
      <c r="E2277" s="1"/>
      <c r="F2277" s="1"/>
      <c r="G2277" s="1" t="s">
        <v>1842</v>
      </c>
      <c r="H2277" s="188">
        <v>42633</v>
      </c>
      <c r="I2277" s="1" t="s">
        <v>6236</v>
      </c>
      <c r="J2277" s="2" t="s">
        <v>69</v>
      </c>
      <c r="K2277" s="1" t="s">
        <v>36</v>
      </c>
      <c r="L2277" s="1" t="s">
        <v>20</v>
      </c>
      <c r="M2277" s="1" t="s">
        <v>21</v>
      </c>
      <c r="N2277" s="1" t="s">
        <v>11</v>
      </c>
      <c r="O2277" s="7">
        <v>393</v>
      </c>
      <c r="P2277" s="7">
        <v>0</v>
      </c>
      <c r="Q2277" s="7">
        <f t="shared" si="75"/>
        <v>393</v>
      </c>
      <c r="R2277" s="6" t="s">
        <v>47</v>
      </c>
      <c r="S2277" s="5" t="s">
        <v>25</v>
      </c>
      <c r="T2277" s="5" t="s">
        <v>716</v>
      </c>
      <c r="U2277" s="5" t="s">
        <v>2391</v>
      </c>
      <c r="V2277" s="1" t="s">
        <v>56</v>
      </c>
      <c r="W2277" s="1" t="s">
        <v>6237</v>
      </c>
      <c r="X2277" s="1" t="s">
        <v>1460</v>
      </c>
      <c r="Y2277" s="1" t="s">
        <v>1461</v>
      </c>
      <c r="Z2277" s="4">
        <v>42633</v>
      </c>
      <c r="AA2277" s="1" t="s">
        <v>45</v>
      </c>
      <c r="AB2277" s="1" t="s">
        <v>6238</v>
      </c>
      <c r="AC2277" s="1" t="s">
        <v>6239</v>
      </c>
      <c r="AD2277" s="8"/>
    </row>
    <row r="2278" spans="2:30" outlineLevel="5" x14ac:dyDescent="0.25">
      <c r="B2278" s="3"/>
      <c r="C2278" s="1"/>
      <c r="D2278" s="1"/>
      <c r="E2278" s="1"/>
      <c r="F2278" s="1"/>
      <c r="G2278" s="1" t="s">
        <v>1842</v>
      </c>
      <c r="H2278" s="188">
        <v>42629</v>
      </c>
      <c r="I2278" s="1" t="s">
        <v>6240</v>
      </c>
      <c r="J2278" s="2" t="s">
        <v>69</v>
      </c>
      <c r="K2278" s="1" t="s">
        <v>36</v>
      </c>
      <c r="L2278" s="1" t="s">
        <v>20</v>
      </c>
      <c r="M2278" s="1" t="s">
        <v>21</v>
      </c>
      <c r="N2278" s="1" t="s">
        <v>11</v>
      </c>
      <c r="O2278" s="7">
        <v>340</v>
      </c>
      <c r="P2278" s="7">
        <v>0</v>
      </c>
      <c r="Q2278" s="7">
        <f t="shared" si="75"/>
        <v>340</v>
      </c>
      <c r="R2278" s="6" t="s">
        <v>47</v>
      </c>
      <c r="S2278" s="5" t="s">
        <v>32</v>
      </c>
      <c r="T2278" s="5" t="s">
        <v>3651</v>
      </c>
      <c r="U2278" s="5" t="s">
        <v>3652</v>
      </c>
      <c r="V2278" s="1" t="s">
        <v>56</v>
      </c>
      <c r="W2278" s="1" t="s">
        <v>6241</v>
      </c>
      <c r="X2278" s="1" t="s">
        <v>1460</v>
      </c>
      <c r="Y2278" s="1" t="s">
        <v>1461</v>
      </c>
      <c r="Z2278" s="4">
        <v>42629</v>
      </c>
      <c r="AA2278" s="1" t="s">
        <v>45</v>
      </c>
      <c r="AB2278" s="1" t="s">
        <v>6242</v>
      </c>
      <c r="AC2278" s="1" t="s">
        <v>6243</v>
      </c>
      <c r="AD2278" s="8"/>
    </row>
    <row r="2279" spans="2:30" outlineLevel="5" x14ac:dyDescent="0.25">
      <c r="B2279" s="3"/>
      <c r="C2279" s="1"/>
      <c r="D2279" s="1"/>
      <c r="E2279" s="1"/>
      <c r="F2279" s="1"/>
      <c r="G2279" s="1" t="s">
        <v>1842</v>
      </c>
      <c r="H2279" s="188">
        <v>42620</v>
      </c>
      <c r="I2279" s="1" t="s">
        <v>6244</v>
      </c>
      <c r="J2279" s="2" t="s">
        <v>69</v>
      </c>
      <c r="K2279" s="1" t="s">
        <v>36</v>
      </c>
      <c r="L2279" s="1" t="s">
        <v>20</v>
      </c>
      <c r="M2279" s="1" t="s">
        <v>21</v>
      </c>
      <c r="N2279" s="1" t="s">
        <v>11</v>
      </c>
      <c r="O2279" s="7">
        <v>1250.3</v>
      </c>
      <c r="P2279" s="7">
        <v>0</v>
      </c>
      <c r="Q2279" s="7">
        <f t="shared" si="75"/>
        <v>1250.3</v>
      </c>
      <c r="R2279" s="6" t="s">
        <v>47</v>
      </c>
      <c r="S2279" s="5" t="s">
        <v>32</v>
      </c>
      <c r="T2279" s="5" t="s">
        <v>3651</v>
      </c>
      <c r="U2279" s="5" t="s">
        <v>3652</v>
      </c>
      <c r="V2279" s="1" t="s">
        <v>56</v>
      </c>
      <c r="W2279" s="1" t="s">
        <v>6245</v>
      </c>
      <c r="X2279" s="1" t="s">
        <v>1743</v>
      </c>
      <c r="Y2279" s="1" t="s">
        <v>1744</v>
      </c>
      <c r="Z2279" s="4">
        <v>42620</v>
      </c>
      <c r="AA2279" s="1" t="s">
        <v>45</v>
      </c>
      <c r="AB2279" s="1" t="s">
        <v>6246</v>
      </c>
      <c r="AC2279" s="1" t="s">
        <v>6247</v>
      </c>
      <c r="AD2279" s="8"/>
    </row>
    <row r="2280" spans="2:30" outlineLevel="5" x14ac:dyDescent="0.25">
      <c r="B2280" s="3"/>
      <c r="C2280" s="1"/>
      <c r="D2280" s="1"/>
      <c r="E2280" s="1"/>
      <c r="F2280" s="1"/>
      <c r="G2280" s="1" t="s">
        <v>1842</v>
      </c>
      <c r="H2280" s="188">
        <v>42627</v>
      </c>
      <c r="I2280" s="1" t="s">
        <v>6248</v>
      </c>
      <c r="J2280" s="2" t="s">
        <v>69</v>
      </c>
      <c r="K2280" s="1" t="s">
        <v>36</v>
      </c>
      <c r="L2280" s="1" t="s">
        <v>20</v>
      </c>
      <c r="M2280" s="1" t="s">
        <v>21</v>
      </c>
      <c r="N2280" s="1" t="s">
        <v>11</v>
      </c>
      <c r="O2280" s="7">
        <v>1414.6</v>
      </c>
      <c r="P2280" s="7">
        <v>0</v>
      </c>
      <c r="Q2280" s="7">
        <f t="shared" si="75"/>
        <v>1414.6</v>
      </c>
      <c r="R2280" s="6" t="s">
        <v>47</v>
      </c>
      <c r="S2280" s="5" t="s">
        <v>32</v>
      </c>
      <c r="T2280" s="5" t="s">
        <v>3651</v>
      </c>
      <c r="U2280" s="5" t="s">
        <v>3652</v>
      </c>
      <c r="V2280" s="1" t="s">
        <v>56</v>
      </c>
      <c r="W2280" s="1" t="s">
        <v>6249</v>
      </c>
      <c r="X2280" s="1" t="s">
        <v>1633</v>
      </c>
      <c r="Y2280" s="1" t="s">
        <v>1634</v>
      </c>
      <c r="Z2280" s="4">
        <v>42627</v>
      </c>
      <c r="AA2280" s="1" t="s">
        <v>45</v>
      </c>
      <c r="AB2280" s="1" t="s">
        <v>6250</v>
      </c>
      <c r="AC2280" s="1" t="s">
        <v>6251</v>
      </c>
      <c r="AD2280" s="8"/>
    </row>
    <row r="2281" spans="2:30" outlineLevel="5" x14ac:dyDescent="0.25">
      <c r="B2281" s="3"/>
      <c r="C2281" s="1"/>
      <c r="D2281" s="1"/>
      <c r="E2281" s="1"/>
      <c r="F2281" s="1"/>
      <c r="G2281" s="1" t="s">
        <v>1842</v>
      </c>
      <c r="H2281" s="188">
        <v>42636</v>
      </c>
      <c r="I2281" s="1" t="s">
        <v>6252</v>
      </c>
      <c r="J2281" s="2" t="s">
        <v>69</v>
      </c>
      <c r="K2281" s="1" t="s">
        <v>36</v>
      </c>
      <c r="L2281" s="1" t="s">
        <v>20</v>
      </c>
      <c r="M2281" s="1" t="s">
        <v>21</v>
      </c>
      <c r="N2281" s="1" t="s">
        <v>11</v>
      </c>
      <c r="O2281" s="7">
        <v>1145.8</v>
      </c>
      <c r="P2281" s="7">
        <v>0</v>
      </c>
      <c r="Q2281" s="7">
        <f t="shared" si="75"/>
        <v>1145.8</v>
      </c>
      <c r="R2281" s="6" t="s">
        <v>47</v>
      </c>
      <c r="S2281" s="5" t="s">
        <v>32</v>
      </c>
      <c r="T2281" s="5" t="s">
        <v>3651</v>
      </c>
      <c r="U2281" s="5" t="s">
        <v>3652</v>
      </c>
      <c r="V2281" s="1" t="s">
        <v>56</v>
      </c>
      <c r="W2281" s="1" t="s">
        <v>6253</v>
      </c>
      <c r="X2281" s="1" t="s">
        <v>1460</v>
      </c>
      <c r="Y2281" s="1" t="s">
        <v>1461</v>
      </c>
      <c r="Z2281" s="4">
        <v>42636</v>
      </c>
      <c r="AA2281" s="1" t="s">
        <v>45</v>
      </c>
      <c r="AB2281" s="1" t="s">
        <v>6254</v>
      </c>
      <c r="AC2281" s="1" t="s">
        <v>6255</v>
      </c>
      <c r="AD2281" s="8"/>
    </row>
    <row r="2282" spans="2:30" outlineLevel="5" x14ac:dyDescent="0.25">
      <c r="B2282" s="3"/>
      <c r="C2282" s="1"/>
      <c r="D2282" s="1"/>
      <c r="E2282" s="1"/>
      <c r="F2282" s="1"/>
      <c r="G2282" s="1" t="s">
        <v>1842</v>
      </c>
      <c r="H2282" s="188">
        <v>42627</v>
      </c>
      <c r="I2282" s="1" t="s">
        <v>6256</v>
      </c>
      <c r="J2282" s="2" t="s">
        <v>69</v>
      </c>
      <c r="K2282" s="1" t="s">
        <v>36</v>
      </c>
      <c r="L2282" s="1" t="s">
        <v>20</v>
      </c>
      <c r="M2282" s="1" t="s">
        <v>21</v>
      </c>
      <c r="N2282" s="1" t="s">
        <v>11</v>
      </c>
      <c r="O2282" s="7">
        <v>2350</v>
      </c>
      <c r="P2282" s="7">
        <v>0</v>
      </c>
      <c r="Q2282" s="7">
        <f t="shared" si="75"/>
        <v>2350</v>
      </c>
      <c r="R2282" s="6" t="s">
        <v>47</v>
      </c>
      <c r="S2282" s="5" t="s">
        <v>32</v>
      </c>
      <c r="T2282" s="5" t="s">
        <v>3651</v>
      </c>
      <c r="U2282" s="5" t="s">
        <v>3652</v>
      </c>
      <c r="V2282" s="1" t="s">
        <v>56</v>
      </c>
      <c r="W2282" s="1" t="s">
        <v>6257</v>
      </c>
      <c r="X2282" s="1" t="s">
        <v>1806</v>
      </c>
      <c r="Y2282" s="1" t="s">
        <v>1807</v>
      </c>
      <c r="Z2282" s="4">
        <v>42627</v>
      </c>
      <c r="AA2282" s="1" t="s">
        <v>45</v>
      </c>
      <c r="AB2282" s="1" t="s">
        <v>6258</v>
      </c>
      <c r="AC2282" s="1" t="s">
        <v>6259</v>
      </c>
      <c r="AD2282" s="8"/>
    </row>
    <row r="2283" spans="2:30" outlineLevel="5" x14ac:dyDescent="0.25">
      <c r="B2283" s="3"/>
      <c r="C2283" s="1"/>
      <c r="D2283" s="1"/>
      <c r="E2283" s="1"/>
      <c r="F2283" s="1"/>
      <c r="G2283" s="1" t="s">
        <v>1842</v>
      </c>
      <c r="H2283" s="188">
        <v>42627</v>
      </c>
      <c r="I2283" s="1" t="s">
        <v>6260</v>
      </c>
      <c r="J2283" s="2" t="s">
        <v>69</v>
      </c>
      <c r="K2283" s="1" t="s">
        <v>36</v>
      </c>
      <c r="L2283" s="1" t="s">
        <v>20</v>
      </c>
      <c r="M2283" s="1" t="s">
        <v>21</v>
      </c>
      <c r="N2283" s="1" t="s">
        <v>11</v>
      </c>
      <c r="O2283" s="7">
        <v>2260.4</v>
      </c>
      <c r="P2283" s="7">
        <v>0</v>
      </c>
      <c r="Q2283" s="7">
        <f t="shared" si="75"/>
        <v>2260.4</v>
      </c>
      <c r="R2283" s="6" t="s">
        <v>47</v>
      </c>
      <c r="S2283" s="5" t="s">
        <v>32</v>
      </c>
      <c r="T2283" s="5" t="s">
        <v>3651</v>
      </c>
      <c r="U2283" s="5" t="s">
        <v>3652</v>
      </c>
      <c r="V2283" s="1" t="s">
        <v>56</v>
      </c>
      <c r="W2283" s="1" t="s">
        <v>6261</v>
      </c>
      <c r="X2283" s="1" t="s">
        <v>1633</v>
      </c>
      <c r="Y2283" s="1" t="s">
        <v>1634</v>
      </c>
      <c r="Z2283" s="4">
        <v>42627</v>
      </c>
      <c r="AA2283" s="1" t="s">
        <v>45</v>
      </c>
      <c r="AB2283" s="1" t="s">
        <v>6262</v>
      </c>
      <c r="AC2283" s="1" t="s">
        <v>6263</v>
      </c>
      <c r="AD2283" s="8"/>
    </row>
    <row r="2284" spans="2:30" outlineLevel="5" x14ac:dyDescent="0.25">
      <c r="B2284" s="3"/>
      <c r="C2284" s="1"/>
      <c r="D2284" s="1"/>
      <c r="E2284" s="1"/>
      <c r="F2284" s="1"/>
      <c r="G2284" s="1" t="s">
        <v>1842</v>
      </c>
      <c r="H2284" s="188">
        <v>42640</v>
      </c>
      <c r="I2284" s="1" t="s">
        <v>6264</v>
      </c>
      <c r="J2284" s="2" t="s">
        <v>69</v>
      </c>
      <c r="K2284" s="1" t="s">
        <v>36</v>
      </c>
      <c r="L2284" s="1" t="s">
        <v>20</v>
      </c>
      <c r="M2284" s="1" t="s">
        <v>21</v>
      </c>
      <c r="N2284" s="1" t="s">
        <v>11</v>
      </c>
      <c r="O2284" s="7">
        <v>10560</v>
      </c>
      <c r="P2284" s="7">
        <v>0</v>
      </c>
      <c r="Q2284" s="7">
        <f t="shared" si="75"/>
        <v>10560</v>
      </c>
      <c r="R2284" s="6" t="s">
        <v>47</v>
      </c>
      <c r="S2284" s="5" t="s">
        <v>32</v>
      </c>
      <c r="T2284" s="5" t="s">
        <v>1788</v>
      </c>
      <c r="U2284" s="5" t="s">
        <v>1281</v>
      </c>
      <c r="V2284" s="1" t="s">
        <v>56</v>
      </c>
      <c r="W2284" s="1" t="s">
        <v>6265</v>
      </c>
      <c r="X2284" s="1" t="s">
        <v>1483</v>
      </c>
      <c r="Y2284" s="1" t="s">
        <v>1484</v>
      </c>
      <c r="Z2284" s="4">
        <v>42640</v>
      </c>
      <c r="AA2284" s="1" t="s">
        <v>45</v>
      </c>
      <c r="AB2284" s="1" t="s">
        <v>6266</v>
      </c>
      <c r="AC2284" s="1" t="s">
        <v>6267</v>
      </c>
      <c r="AD2284" s="8"/>
    </row>
    <row r="2285" spans="2:30" outlineLevel="5" x14ac:dyDescent="0.25">
      <c r="B2285" s="3"/>
      <c r="C2285" s="1"/>
      <c r="D2285" s="1"/>
      <c r="E2285" s="1"/>
      <c r="F2285" s="1"/>
      <c r="G2285" s="1" t="s">
        <v>1842</v>
      </c>
      <c r="H2285" s="188">
        <v>42629</v>
      </c>
      <c r="I2285" s="1" t="s">
        <v>6268</v>
      </c>
      <c r="J2285" s="2" t="s">
        <v>69</v>
      </c>
      <c r="K2285" s="1" t="s">
        <v>36</v>
      </c>
      <c r="L2285" s="1" t="s">
        <v>20</v>
      </c>
      <c r="M2285" s="1" t="s">
        <v>21</v>
      </c>
      <c r="N2285" s="1" t="s">
        <v>11</v>
      </c>
      <c r="O2285" s="7">
        <v>2242</v>
      </c>
      <c r="P2285" s="7">
        <v>0</v>
      </c>
      <c r="Q2285" s="7">
        <f t="shared" si="75"/>
        <v>2242</v>
      </c>
      <c r="R2285" s="6" t="s">
        <v>47</v>
      </c>
      <c r="S2285" s="5" t="s">
        <v>32</v>
      </c>
      <c r="T2285" s="5" t="s">
        <v>3651</v>
      </c>
      <c r="U2285" s="5" t="s">
        <v>3652</v>
      </c>
      <c r="V2285" s="1" t="s">
        <v>56</v>
      </c>
      <c r="W2285" s="1" t="s">
        <v>6269</v>
      </c>
      <c r="X2285" s="1" t="s">
        <v>1501</v>
      </c>
      <c r="Y2285" s="1" t="s">
        <v>1502</v>
      </c>
      <c r="Z2285" s="4">
        <v>42629</v>
      </c>
      <c r="AA2285" s="1" t="s">
        <v>45</v>
      </c>
      <c r="AB2285" s="1" t="s">
        <v>6270</v>
      </c>
      <c r="AC2285" s="1" t="s">
        <v>6271</v>
      </c>
      <c r="AD2285" s="8"/>
    </row>
    <row r="2286" spans="2:30" outlineLevel="5" x14ac:dyDescent="0.25">
      <c r="B2286" s="3"/>
      <c r="C2286" s="1"/>
      <c r="D2286" s="1"/>
      <c r="E2286" s="1"/>
      <c r="F2286" s="1"/>
      <c r="G2286" s="1" t="s">
        <v>1842</v>
      </c>
      <c r="H2286" s="188">
        <v>42622</v>
      </c>
      <c r="I2286" s="1" t="s">
        <v>6272</v>
      </c>
      <c r="J2286" s="2" t="s">
        <v>69</v>
      </c>
      <c r="K2286" s="1" t="s">
        <v>36</v>
      </c>
      <c r="L2286" s="1" t="s">
        <v>20</v>
      </c>
      <c r="M2286" s="1" t="s">
        <v>21</v>
      </c>
      <c r="N2286" s="1" t="s">
        <v>11</v>
      </c>
      <c r="O2286" s="7">
        <v>1318.78</v>
      </c>
      <c r="P2286" s="7">
        <v>0</v>
      </c>
      <c r="Q2286" s="7">
        <f t="shared" si="75"/>
        <v>1318.78</v>
      </c>
      <c r="R2286" s="6" t="s">
        <v>1742</v>
      </c>
      <c r="S2286" s="5" t="s">
        <v>25</v>
      </c>
      <c r="T2286" s="5" t="s">
        <v>716</v>
      </c>
      <c r="U2286" s="5" t="s">
        <v>2391</v>
      </c>
      <c r="V2286" s="1" t="s">
        <v>1638</v>
      </c>
      <c r="W2286" s="1" t="s">
        <v>6273</v>
      </c>
      <c r="X2286" s="1"/>
      <c r="Y2286" s="1"/>
      <c r="Z2286" s="4">
        <v>42622</v>
      </c>
      <c r="AA2286" s="1" t="s">
        <v>26</v>
      </c>
      <c r="AB2286" s="1" t="s">
        <v>6274</v>
      </c>
      <c r="AC2286" s="1" t="s">
        <v>6275</v>
      </c>
      <c r="AD2286" s="8"/>
    </row>
    <row r="2287" spans="2:30" outlineLevel="5" x14ac:dyDescent="0.25">
      <c r="B2287" s="3"/>
      <c r="C2287" s="1"/>
      <c r="D2287" s="1"/>
      <c r="E2287" s="1"/>
      <c r="F2287" s="1"/>
      <c r="G2287" s="1" t="s">
        <v>1842</v>
      </c>
      <c r="H2287" s="188">
        <v>42642</v>
      </c>
      <c r="I2287" s="1" t="s">
        <v>6276</v>
      </c>
      <c r="J2287" s="2" t="s">
        <v>69</v>
      </c>
      <c r="K2287" s="1" t="s">
        <v>36</v>
      </c>
      <c r="L2287" s="1" t="s">
        <v>20</v>
      </c>
      <c r="M2287" s="1" t="s">
        <v>21</v>
      </c>
      <c r="N2287" s="1" t="s">
        <v>11</v>
      </c>
      <c r="O2287" s="7">
        <v>596.70000000000005</v>
      </c>
      <c r="P2287" s="7">
        <v>0</v>
      </c>
      <c r="Q2287" s="7">
        <f t="shared" si="75"/>
        <v>596.70000000000005</v>
      </c>
      <c r="R2287" s="6" t="s">
        <v>47</v>
      </c>
      <c r="S2287" s="5" t="s">
        <v>25</v>
      </c>
      <c r="T2287" s="5" t="s">
        <v>716</v>
      </c>
      <c r="U2287" s="5" t="s">
        <v>2391</v>
      </c>
      <c r="V2287" s="1" t="s">
        <v>56</v>
      </c>
      <c r="W2287" s="1" t="s">
        <v>6277</v>
      </c>
      <c r="X2287" s="1" t="s">
        <v>5468</v>
      </c>
      <c r="Y2287" s="1" t="s">
        <v>5469</v>
      </c>
      <c r="Z2287" s="4">
        <v>42642</v>
      </c>
      <c r="AA2287" s="1" t="s">
        <v>45</v>
      </c>
      <c r="AB2287" s="1" t="s">
        <v>6278</v>
      </c>
      <c r="AC2287" s="1" t="s">
        <v>6279</v>
      </c>
      <c r="AD2287" s="8"/>
    </row>
    <row r="2288" spans="2:30" outlineLevel="5" x14ac:dyDescent="0.25">
      <c r="B2288" s="3"/>
      <c r="C2288" s="1"/>
      <c r="D2288" s="1"/>
      <c r="E2288" s="1"/>
      <c r="F2288" s="1"/>
      <c r="G2288" s="1" t="s">
        <v>1842</v>
      </c>
      <c r="H2288" s="188">
        <v>42635</v>
      </c>
      <c r="I2288" s="1" t="s">
        <v>6280</v>
      </c>
      <c r="J2288" s="2" t="s">
        <v>69</v>
      </c>
      <c r="K2288" s="1" t="s">
        <v>36</v>
      </c>
      <c r="L2288" s="1" t="s">
        <v>20</v>
      </c>
      <c r="M2288" s="1" t="s">
        <v>21</v>
      </c>
      <c r="N2288" s="1" t="s">
        <v>11</v>
      </c>
      <c r="O2288" s="7">
        <v>1285.5</v>
      </c>
      <c r="P2288" s="7">
        <v>0</v>
      </c>
      <c r="Q2288" s="7">
        <f t="shared" si="75"/>
        <v>1285.5</v>
      </c>
      <c r="R2288" s="6" t="s">
        <v>1742</v>
      </c>
      <c r="S2288" s="5" t="s">
        <v>32</v>
      </c>
      <c r="T2288" s="5" t="s">
        <v>1788</v>
      </c>
      <c r="U2288" s="5" t="s">
        <v>1281</v>
      </c>
      <c r="V2288" s="1" t="s">
        <v>1638</v>
      </c>
      <c r="W2288" s="1" t="s">
        <v>6281</v>
      </c>
      <c r="X2288" s="1"/>
      <c r="Y2288" s="1"/>
      <c r="Z2288" s="4">
        <v>42635</v>
      </c>
      <c r="AA2288" s="1" t="s">
        <v>26</v>
      </c>
      <c r="AB2288" s="1" t="s">
        <v>6281</v>
      </c>
      <c r="AC2288" s="1" t="s">
        <v>6282</v>
      </c>
      <c r="AD2288" s="8"/>
    </row>
    <row r="2289" spans="2:30" ht="15" customHeight="1" outlineLevel="5" x14ac:dyDescent="0.25">
      <c r="B2289" s="3"/>
      <c r="C2289" s="1"/>
      <c r="D2289" s="1"/>
      <c r="E2289" s="1"/>
      <c r="F2289" s="1"/>
      <c r="G2289" s="1" t="s">
        <v>1842</v>
      </c>
      <c r="H2289" s="188">
        <v>42643</v>
      </c>
      <c r="I2289" s="1" t="s">
        <v>6283</v>
      </c>
      <c r="J2289" s="2" t="s">
        <v>69</v>
      </c>
      <c r="K2289" s="1" t="s">
        <v>9</v>
      </c>
      <c r="L2289" s="1" t="s">
        <v>10</v>
      </c>
      <c r="M2289" s="1" t="s">
        <v>10</v>
      </c>
      <c r="N2289" s="1" t="s">
        <v>11</v>
      </c>
      <c r="O2289" s="7">
        <v>3000</v>
      </c>
      <c r="P2289" s="7"/>
      <c r="Q2289" s="7">
        <f t="shared" si="75"/>
        <v>3000</v>
      </c>
      <c r="R2289" s="6" t="s">
        <v>1</v>
      </c>
      <c r="S2289" s="5" t="s">
        <v>4</v>
      </c>
      <c r="T2289" s="5"/>
      <c r="U2289" s="5" t="s">
        <v>6398</v>
      </c>
      <c r="V2289" s="1"/>
      <c r="W2289" s="1"/>
      <c r="X2289" s="1"/>
      <c r="Y2289" s="1"/>
      <c r="Z2289" s="4">
        <v>42643</v>
      </c>
      <c r="AA2289" s="1"/>
      <c r="AB2289" s="1"/>
      <c r="AC2289" s="1"/>
      <c r="AD2289" s="8" t="s">
        <v>6284</v>
      </c>
    </row>
    <row r="2290" spans="2:30" ht="15" customHeight="1" outlineLevel="5" x14ac:dyDescent="0.25">
      <c r="B2290" s="3"/>
      <c r="C2290" s="1"/>
      <c r="D2290" s="1"/>
      <c r="E2290" s="1"/>
      <c r="F2290" s="1"/>
      <c r="G2290" s="1" t="s">
        <v>1842</v>
      </c>
      <c r="H2290" s="188">
        <v>42643</v>
      </c>
      <c r="I2290" s="1" t="s">
        <v>6283</v>
      </c>
      <c r="J2290" s="2" t="s">
        <v>69</v>
      </c>
      <c r="K2290" s="1" t="s">
        <v>9</v>
      </c>
      <c r="L2290" s="1" t="s">
        <v>10</v>
      </c>
      <c r="M2290" s="1" t="s">
        <v>10</v>
      </c>
      <c r="N2290" s="1" t="s">
        <v>11</v>
      </c>
      <c r="O2290" s="7"/>
      <c r="P2290" s="7">
        <v>3000</v>
      </c>
      <c r="Q2290" s="7">
        <f t="shared" ref="Q2290" si="76">O2290-P2290</f>
        <v>-3000</v>
      </c>
      <c r="R2290" s="6" t="s">
        <v>1</v>
      </c>
      <c r="S2290" s="5" t="s">
        <v>4</v>
      </c>
      <c r="T2290" s="5"/>
      <c r="U2290" s="5" t="s">
        <v>6399</v>
      </c>
      <c r="V2290" s="1"/>
      <c r="W2290" s="1"/>
      <c r="X2290" s="1"/>
      <c r="Y2290" s="1"/>
      <c r="Z2290" s="4">
        <v>42643</v>
      </c>
      <c r="AA2290" s="1"/>
      <c r="AB2290" s="1"/>
      <c r="AC2290" s="1"/>
      <c r="AD2290" s="8" t="s">
        <v>6284</v>
      </c>
    </row>
    <row r="2291" spans="2:30" ht="15" customHeight="1" outlineLevel="5" x14ac:dyDescent="0.25">
      <c r="B2291" s="3"/>
      <c r="C2291" s="1"/>
      <c r="D2291" s="1"/>
      <c r="E2291" s="1"/>
      <c r="F2291" s="1"/>
      <c r="G2291" s="1" t="s">
        <v>1842</v>
      </c>
      <c r="H2291" s="188">
        <v>42643</v>
      </c>
      <c r="I2291" s="1" t="s">
        <v>6285</v>
      </c>
      <c r="J2291" s="2" t="s">
        <v>69</v>
      </c>
      <c r="K2291" s="1" t="s">
        <v>9</v>
      </c>
      <c r="L2291" s="1" t="s">
        <v>10</v>
      </c>
      <c r="M2291" s="1" t="s">
        <v>10</v>
      </c>
      <c r="N2291" s="1" t="s">
        <v>11</v>
      </c>
      <c r="O2291" s="7">
        <v>3000</v>
      </c>
      <c r="P2291" s="7">
        <v>0</v>
      </c>
      <c r="Q2291" s="7">
        <f t="shared" si="75"/>
        <v>3000</v>
      </c>
      <c r="R2291" s="6" t="s">
        <v>1</v>
      </c>
      <c r="S2291" s="5" t="s">
        <v>4</v>
      </c>
      <c r="T2291" s="5"/>
      <c r="U2291" s="5" t="s">
        <v>6399</v>
      </c>
      <c r="V2291" s="1"/>
      <c r="W2291" s="1"/>
      <c r="X2291" s="1"/>
      <c r="Y2291" s="1"/>
      <c r="Z2291" s="4">
        <v>42643</v>
      </c>
      <c r="AA2291" s="1"/>
      <c r="AB2291" s="1"/>
      <c r="AC2291" s="1"/>
      <c r="AD2291" s="8" t="s">
        <v>6286</v>
      </c>
    </row>
    <row r="2292" spans="2:30" ht="15" customHeight="1" outlineLevel="5" x14ac:dyDescent="0.25">
      <c r="B2292" s="3"/>
      <c r="C2292" s="1"/>
      <c r="D2292" s="1"/>
      <c r="E2292" s="1"/>
      <c r="F2292" s="1"/>
      <c r="G2292" s="1" t="s">
        <v>1842</v>
      </c>
      <c r="H2292" s="188">
        <v>42643</v>
      </c>
      <c r="I2292" s="1" t="s">
        <v>6287</v>
      </c>
      <c r="J2292" s="2" t="s">
        <v>69</v>
      </c>
      <c r="K2292" s="1" t="s">
        <v>9</v>
      </c>
      <c r="L2292" s="1" t="s">
        <v>10</v>
      </c>
      <c r="M2292" s="1" t="s">
        <v>10</v>
      </c>
      <c r="N2292" s="1" t="s">
        <v>11</v>
      </c>
      <c r="O2292" s="7">
        <v>40758.400000000001</v>
      </c>
      <c r="P2292" s="7">
        <v>0</v>
      </c>
      <c r="Q2292" s="7">
        <f t="shared" si="75"/>
        <v>40758.400000000001</v>
      </c>
      <c r="R2292" s="6" t="s">
        <v>1</v>
      </c>
      <c r="S2292" s="5" t="s">
        <v>4</v>
      </c>
      <c r="T2292" s="5"/>
      <c r="U2292" s="5" t="s">
        <v>6400</v>
      </c>
      <c r="V2292" s="1"/>
      <c r="W2292" s="1"/>
      <c r="X2292" s="1"/>
      <c r="Y2292" s="1"/>
      <c r="Z2292" s="4">
        <v>42643</v>
      </c>
      <c r="AA2292" s="1"/>
      <c r="AB2292" s="1"/>
      <c r="AC2292" s="1"/>
      <c r="AD2292" s="8" t="s">
        <v>6288</v>
      </c>
    </row>
    <row r="2293" spans="2:30" outlineLevel="5" x14ac:dyDescent="0.25">
      <c r="B2293" s="220"/>
      <c r="C2293" s="2"/>
      <c r="D2293" s="2"/>
      <c r="E2293" s="2"/>
      <c r="F2293" s="2"/>
      <c r="G2293" s="2"/>
      <c r="H2293" s="228"/>
      <c r="I2293" s="2"/>
      <c r="J2293" s="2" t="s">
        <v>69</v>
      </c>
      <c r="K2293" s="2"/>
      <c r="L2293" s="2"/>
      <c r="M2293" s="2"/>
      <c r="N2293" s="2"/>
      <c r="O2293" s="221"/>
      <c r="P2293" s="221"/>
      <c r="Q2293" s="221"/>
      <c r="R2293" s="222"/>
      <c r="S2293" s="223"/>
      <c r="T2293" s="223"/>
      <c r="U2293" s="223"/>
      <c r="V2293" s="2"/>
      <c r="W2293" s="2"/>
      <c r="X2293" s="2"/>
      <c r="Y2293" s="2"/>
      <c r="Z2293" s="224"/>
      <c r="AA2293" s="2"/>
      <c r="AB2293" s="2"/>
      <c r="AC2293" s="2"/>
      <c r="AD2293" s="225"/>
    </row>
    <row r="2294" spans="2:30" outlineLevel="3" x14ac:dyDescent="0.25">
      <c r="B2294" s="220"/>
      <c r="C2294" s="2"/>
      <c r="D2294" s="2"/>
      <c r="E2294" s="2" t="s">
        <v>71</v>
      </c>
      <c r="F2294" s="2" t="s">
        <v>40</v>
      </c>
      <c r="G2294" s="2"/>
      <c r="H2294" s="228"/>
      <c r="I2294" s="2"/>
      <c r="J2294" s="2" t="s">
        <v>71</v>
      </c>
      <c r="K2294" s="2"/>
      <c r="L2294" s="2"/>
      <c r="M2294" s="2"/>
      <c r="N2294" s="2"/>
      <c r="O2294" s="221">
        <f>SUM(O2295:O2473)/2</f>
        <v>6534747.1099999994</v>
      </c>
      <c r="P2294" s="221">
        <f>SUM(P2295:P2473)/2</f>
        <v>43830.15</v>
      </c>
      <c r="Q2294" s="221">
        <f>O2294-P2294</f>
        <v>6490916.959999999</v>
      </c>
      <c r="R2294" s="222"/>
      <c r="S2294" s="223"/>
      <c r="T2294" s="223"/>
      <c r="U2294" s="223"/>
      <c r="V2294" s="2"/>
      <c r="W2294" s="2"/>
      <c r="X2294" s="2"/>
      <c r="Y2294" s="2"/>
      <c r="Z2294" s="224"/>
      <c r="AA2294" s="2"/>
      <c r="AB2294" s="2"/>
      <c r="AC2294" s="2"/>
      <c r="AD2294" s="225"/>
    </row>
    <row r="2295" spans="2:30" outlineLevel="4" x14ac:dyDescent="0.25">
      <c r="B2295" s="220"/>
      <c r="C2295" s="2"/>
      <c r="D2295" s="2"/>
      <c r="E2295" s="2"/>
      <c r="F2295" s="2" t="s">
        <v>12</v>
      </c>
      <c r="G2295" s="2" t="s">
        <v>13</v>
      </c>
      <c r="H2295" s="228"/>
      <c r="I2295" s="2"/>
      <c r="J2295" s="2" t="s">
        <v>71</v>
      </c>
      <c r="K2295" s="2"/>
      <c r="L2295" s="2"/>
      <c r="M2295" s="2"/>
      <c r="N2295" s="2"/>
      <c r="O2295" s="221">
        <f>SUM(O2296:O2397)</f>
        <v>6306337.1900000023</v>
      </c>
      <c r="P2295" s="221">
        <f>SUM(P2296:P2397)</f>
        <v>0</v>
      </c>
      <c r="Q2295" s="221">
        <f>O2295-P2295</f>
        <v>6306337.1900000023</v>
      </c>
      <c r="R2295" s="222"/>
      <c r="S2295" s="223"/>
      <c r="T2295" s="223"/>
      <c r="U2295" s="223"/>
      <c r="V2295" s="2"/>
      <c r="W2295" s="2"/>
      <c r="X2295" s="2"/>
      <c r="Y2295" s="2"/>
      <c r="Z2295" s="224"/>
      <c r="AA2295" s="2"/>
      <c r="AB2295" s="2"/>
      <c r="AC2295" s="2"/>
      <c r="AD2295" s="225"/>
    </row>
    <row r="2296" spans="2:30" ht="15" customHeight="1" outlineLevel="5" x14ac:dyDescent="0.25">
      <c r="B2296" s="3"/>
      <c r="C2296" s="1"/>
      <c r="D2296" s="1"/>
      <c r="E2296" s="1"/>
      <c r="F2296" s="1"/>
      <c r="G2296" s="183" t="s">
        <v>1842</v>
      </c>
      <c r="H2296" s="188">
        <v>42370</v>
      </c>
      <c r="I2296" s="1" t="s">
        <v>14</v>
      </c>
      <c r="J2296" s="2" t="s">
        <v>71</v>
      </c>
      <c r="K2296" s="1" t="s">
        <v>9</v>
      </c>
      <c r="L2296" s="1" t="s">
        <v>10</v>
      </c>
      <c r="M2296" s="1" t="s">
        <v>10</v>
      </c>
      <c r="N2296" s="1" t="s">
        <v>11</v>
      </c>
      <c r="O2296" s="249">
        <v>603</v>
      </c>
      <c r="P2296" s="7">
        <v>0</v>
      </c>
      <c r="Q2296" s="7">
        <f t="shared" ref="Q2296:Q2359" si="77">O2296-P2296</f>
        <v>603</v>
      </c>
      <c r="R2296" s="6" t="s">
        <v>1</v>
      </c>
      <c r="S2296" s="5" t="s">
        <v>4</v>
      </c>
      <c r="T2296" s="5"/>
      <c r="U2296" s="5" t="s">
        <v>567</v>
      </c>
      <c r="V2296" s="1"/>
      <c r="W2296" s="1"/>
      <c r="X2296" s="1"/>
      <c r="Y2296" s="1"/>
      <c r="Z2296" s="4">
        <v>42370</v>
      </c>
      <c r="AA2296" s="1"/>
      <c r="AB2296" s="1"/>
      <c r="AC2296" s="1"/>
      <c r="AD2296" s="8" t="s">
        <v>1843</v>
      </c>
    </row>
    <row r="2297" spans="2:30" ht="15" customHeight="1" outlineLevel="5" x14ac:dyDescent="0.25">
      <c r="B2297" s="3"/>
      <c r="C2297" s="1"/>
      <c r="D2297" s="1"/>
      <c r="E2297" s="1"/>
      <c r="F2297" s="1"/>
      <c r="G2297" s="183" t="s">
        <v>1842</v>
      </c>
      <c r="H2297" s="188">
        <v>42370</v>
      </c>
      <c r="I2297" s="1" t="s">
        <v>14</v>
      </c>
      <c r="J2297" s="2" t="s">
        <v>71</v>
      </c>
      <c r="K2297" s="1" t="s">
        <v>9</v>
      </c>
      <c r="L2297" s="1" t="s">
        <v>10</v>
      </c>
      <c r="M2297" s="1" t="s">
        <v>10</v>
      </c>
      <c r="N2297" s="1" t="s">
        <v>11</v>
      </c>
      <c r="O2297" s="249">
        <v>17344.43</v>
      </c>
      <c r="P2297" s="7">
        <v>0</v>
      </c>
      <c r="Q2297" s="7">
        <f t="shared" si="77"/>
        <v>17344.43</v>
      </c>
      <c r="R2297" s="6" t="s">
        <v>1</v>
      </c>
      <c r="S2297" s="5" t="s">
        <v>4</v>
      </c>
      <c r="T2297" s="5"/>
      <c r="U2297" s="5" t="s">
        <v>626</v>
      </c>
      <c r="V2297" s="1"/>
      <c r="W2297" s="1"/>
      <c r="X2297" s="1"/>
      <c r="Y2297" s="1"/>
      <c r="Z2297" s="4">
        <v>42370</v>
      </c>
      <c r="AA2297" s="1"/>
      <c r="AB2297" s="1"/>
      <c r="AC2297" s="1"/>
      <c r="AD2297" s="8" t="s">
        <v>1843</v>
      </c>
    </row>
    <row r="2298" spans="2:30" ht="15" customHeight="1" outlineLevel="5" x14ac:dyDescent="0.25">
      <c r="B2298" s="3"/>
      <c r="C2298" s="1"/>
      <c r="D2298" s="1"/>
      <c r="E2298" s="1"/>
      <c r="F2298" s="1"/>
      <c r="G2298" s="183" t="s">
        <v>1842</v>
      </c>
      <c r="H2298" s="188">
        <v>42370</v>
      </c>
      <c r="I2298" s="1" t="s">
        <v>14</v>
      </c>
      <c r="J2298" s="2" t="s">
        <v>71</v>
      </c>
      <c r="K2298" s="1" t="s">
        <v>9</v>
      </c>
      <c r="L2298" s="1" t="s">
        <v>10</v>
      </c>
      <c r="M2298" s="1" t="s">
        <v>10</v>
      </c>
      <c r="N2298" s="1" t="s">
        <v>11</v>
      </c>
      <c r="O2298" s="249">
        <v>28716.7</v>
      </c>
      <c r="P2298" s="7">
        <v>0</v>
      </c>
      <c r="Q2298" s="7">
        <f t="shared" si="77"/>
        <v>28716.7</v>
      </c>
      <c r="R2298" s="6" t="s">
        <v>1</v>
      </c>
      <c r="S2298" s="5" t="s">
        <v>4</v>
      </c>
      <c r="T2298" s="5"/>
      <c r="U2298" s="5" t="s">
        <v>568</v>
      </c>
      <c r="V2298" s="1"/>
      <c r="W2298" s="1"/>
      <c r="X2298" s="1"/>
      <c r="Y2298" s="1"/>
      <c r="Z2298" s="4">
        <v>42370</v>
      </c>
      <c r="AA2298" s="1"/>
      <c r="AB2298" s="1"/>
      <c r="AC2298" s="1"/>
      <c r="AD2298" s="8" t="s">
        <v>1843</v>
      </c>
    </row>
    <row r="2299" spans="2:30" ht="15" customHeight="1" outlineLevel="5" x14ac:dyDescent="0.25">
      <c r="B2299" s="3"/>
      <c r="C2299" s="1"/>
      <c r="D2299" s="1"/>
      <c r="E2299" s="1"/>
      <c r="F2299" s="1"/>
      <c r="G2299" s="183" t="s">
        <v>1842</v>
      </c>
      <c r="H2299" s="188">
        <v>42370</v>
      </c>
      <c r="I2299" s="1" t="s">
        <v>14</v>
      </c>
      <c r="J2299" s="2" t="s">
        <v>71</v>
      </c>
      <c r="K2299" s="1" t="s">
        <v>9</v>
      </c>
      <c r="L2299" s="1" t="s">
        <v>10</v>
      </c>
      <c r="M2299" s="1" t="s">
        <v>10</v>
      </c>
      <c r="N2299" s="1" t="s">
        <v>11</v>
      </c>
      <c r="O2299" s="249">
        <v>130635.22</v>
      </c>
      <c r="P2299" s="7">
        <v>0</v>
      </c>
      <c r="Q2299" s="7">
        <f t="shared" si="77"/>
        <v>130635.22</v>
      </c>
      <c r="R2299" s="6" t="s">
        <v>1</v>
      </c>
      <c r="S2299" s="5" t="s">
        <v>4</v>
      </c>
      <c r="T2299" s="5"/>
      <c r="U2299" s="5" t="s">
        <v>569</v>
      </c>
      <c r="V2299" s="1"/>
      <c r="W2299" s="1"/>
      <c r="X2299" s="1"/>
      <c r="Y2299" s="1"/>
      <c r="Z2299" s="4">
        <v>42370</v>
      </c>
      <c r="AA2299" s="1"/>
      <c r="AB2299" s="1"/>
      <c r="AC2299" s="1"/>
      <c r="AD2299" s="8" t="s">
        <v>1843</v>
      </c>
    </row>
    <row r="2300" spans="2:30" ht="15" customHeight="1" outlineLevel="5" x14ac:dyDescent="0.25">
      <c r="B2300" s="3"/>
      <c r="C2300" s="1"/>
      <c r="D2300" s="1"/>
      <c r="E2300" s="1"/>
      <c r="F2300" s="1"/>
      <c r="G2300" s="183" t="s">
        <v>1842</v>
      </c>
      <c r="H2300" s="188">
        <v>42370</v>
      </c>
      <c r="I2300" s="1" t="s">
        <v>14</v>
      </c>
      <c r="J2300" s="2" t="s">
        <v>71</v>
      </c>
      <c r="K2300" s="1" t="s">
        <v>9</v>
      </c>
      <c r="L2300" s="1" t="s">
        <v>10</v>
      </c>
      <c r="M2300" s="1" t="s">
        <v>10</v>
      </c>
      <c r="N2300" s="1" t="s">
        <v>11</v>
      </c>
      <c r="O2300" s="249">
        <v>32946.959999999999</v>
      </c>
      <c r="P2300" s="7">
        <v>0</v>
      </c>
      <c r="Q2300" s="7">
        <f t="shared" si="77"/>
        <v>32946.959999999999</v>
      </c>
      <c r="R2300" s="6" t="s">
        <v>1</v>
      </c>
      <c r="S2300" s="5" t="s">
        <v>4</v>
      </c>
      <c r="T2300" s="5"/>
      <c r="U2300" s="5" t="s">
        <v>570</v>
      </c>
      <c r="V2300" s="1"/>
      <c r="W2300" s="1"/>
      <c r="X2300" s="1"/>
      <c r="Y2300" s="1"/>
      <c r="Z2300" s="4">
        <v>42370</v>
      </c>
      <c r="AA2300" s="1"/>
      <c r="AB2300" s="1"/>
      <c r="AC2300" s="1"/>
      <c r="AD2300" s="8" t="s">
        <v>1843</v>
      </c>
    </row>
    <row r="2301" spans="2:30" ht="15" customHeight="1" outlineLevel="5" x14ac:dyDescent="0.25">
      <c r="B2301" s="3"/>
      <c r="C2301" s="1"/>
      <c r="D2301" s="1"/>
      <c r="E2301" s="1"/>
      <c r="F2301" s="1"/>
      <c r="G2301" s="183" t="s">
        <v>1842</v>
      </c>
      <c r="H2301" s="188">
        <v>42370</v>
      </c>
      <c r="I2301" s="1" t="s">
        <v>14</v>
      </c>
      <c r="J2301" s="2" t="s">
        <v>71</v>
      </c>
      <c r="K2301" s="1" t="s">
        <v>9</v>
      </c>
      <c r="L2301" s="1" t="s">
        <v>10</v>
      </c>
      <c r="M2301" s="1" t="s">
        <v>10</v>
      </c>
      <c r="N2301" s="1" t="s">
        <v>11</v>
      </c>
      <c r="O2301" s="249">
        <v>21350</v>
      </c>
      <c r="P2301" s="7">
        <v>0</v>
      </c>
      <c r="Q2301" s="7">
        <f t="shared" si="77"/>
        <v>21350</v>
      </c>
      <c r="R2301" s="6" t="s">
        <v>1</v>
      </c>
      <c r="S2301" s="5" t="s">
        <v>4</v>
      </c>
      <c r="T2301" s="5"/>
      <c r="U2301" s="5" t="s">
        <v>571</v>
      </c>
      <c r="V2301" s="1"/>
      <c r="W2301" s="1"/>
      <c r="X2301" s="1"/>
      <c r="Y2301" s="1"/>
      <c r="Z2301" s="4">
        <v>42370</v>
      </c>
      <c r="AA2301" s="1"/>
      <c r="AB2301" s="1"/>
      <c r="AC2301" s="1"/>
      <c r="AD2301" s="8" t="s">
        <v>1843</v>
      </c>
    </row>
    <row r="2302" spans="2:30" ht="15" customHeight="1" outlineLevel="5" x14ac:dyDescent="0.25">
      <c r="B2302" s="3"/>
      <c r="C2302" s="1"/>
      <c r="D2302" s="1"/>
      <c r="E2302" s="1"/>
      <c r="F2302" s="1"/>
      <c r="G2302" s="183" t="s">
        <v>1842</v>
      </c>
      <c r="H2302" s="188">
        <v>42370</v>
      </c>
      <c r="I2302" s="1" t="s">
        <v>14</v>
      </c>
      <c r="J2302" s="2" t="s">
        <v>71</v>
      </c>
      <c r="K2302" s="1" t="s">
        <v>9</v>
      </c>
      <c r="L2302" s="1" t="s">
        <v>10</v>
      </c>
      <c r="M2302" s="1" t="s">
        <v>10</v>
      </c>
      <c r="N2302" s="1" t="s">
        <v>11</v>
      </c>
      <c r="O2302" s="249">
        <v>29936.87</v>
      </c>
      <c r="P2302" s="7">
        <v>0</v>
      </c>
      <c r="Q2302" s="7">
        <f t="shared" si="77"/>
        <v>29936.87</v>
      </c>
      <c r="R2302" s="6" t="s">
        <v>1</v>
      </c>
      <c r="S2302" s="5" t="s">
        <v>4</v>
      </c>
      <c r="T2302" s="5"/>
      <c r="U2302" s="5" t="s">
        <v>572</v>
      </c>
      <c r="V2302" s="1"/>
      <c r="W2302" s="1"/>
      <c r="X2302" s="1"/>
      <c r="Y2302" s="1"/>
      <c r="Z2302" s="4">
        <v>42370</v>
      </c>
      <c r="AA2302" s="1"/>
      <c r="AB2302" s="1"/>
      <c r="AC2302" s="1"/>
      <c r="AD2302" s="8" t="s">
        <v>1843</v>
      </c>
    </row>
    <row r="2303" spans="2:30" ht="15" customHeight="1" outlineLevel="5" x14ac:dyDescent="0.25">
      <c r="B2303" s="3"/>
      <c r="C2303" s="1"/>
      <c r="D2303" s="1"/>
      <c r="E2303" s="1"/>
      <c r="F2303" s="1"/>
      <c r="G2303" s="183" t="s">
        <v>1842</v>
      </c>
      <c r="H2303" s="188">
        <v>42370</v>
      </c>
      <c r="I2303" s="1" t="s">
        <v>14</v>
      </c>
      <c r="J2303" s="2" t="s">
        <v>71</v>
      </c>
      <c r="K2303" s="1" t="s">
        <v>9</v>
      </c>
      <c r="L2303" s="1" t="s">
        <v>10</v>
      </c>
      <c r="M2303" s="1" t="s">
        <v>10</v>
      </c>
      <c r="N2303" s="1" t="s">
        <v>11</v>
      </c>
      <c r="O2303" s="249">
        <v>43399.4</v>
      </c>
      <c r="P2303" s="7">
        <v>0</v>
      </c>
      <c r="Q2303" s="7">
        <f t="shared" si="77"/>
        <v>43399.4</v>
      </c>
      <c r="R2303" s="6" t="s">
        <v>1</v>
      </c>
      <c r="S2303" s="5" t="s">
        <v>4</v>
      </c>
      <c r="T2303" s="5"/>
      <c r="U2303" s="5" t="s">
        <v>573</v>
      </c>
      <c r="V2303" s="1"/>
      <c r="W2303" s="1"/>
      <c r="X2303" s="1"/>
      <c r="Y2303" s="1"/>
      <c r="Z2303" s="4">
        <v>42370</v>
      </c>
      <c r="AA2303" s="1"/>
      <c r="AB2303" s="1"/>
      <c r="AC2303" s="1"/>
      <c r="AD2303" s="8" t="s">
        <v>1843</v>
      </c>
    </row>
    <row r="2304" spans="2:30" ht="15" customHeight="1" outlineLevel="5" x14ac:dyDescent="0.25">
      <c r="B2304" s="3"/>
      <c r="C2304" s="1"/>
      <c r="D2304" s="1"/>
      <c r="E2304" s="1"/>
      <c r="F2304" s="1"/>
      <c r="G2304" s="183" t="s">
        <v>1842</v>
      </c>
      <c r="H2304" s="188">
        <v>42370</v>
      </c>
      <c r="I2304" s="1" t="s">
        <v>14</v>
      </c>
      <c r="J2304" s="2" t="s">
        <v>71</v>
      </c>
      <c r="K2304" s="1" t="s">
        <v>9</v>
      </c>
      <c r="L2304" s="1" t="s">
        <v>10</v>
      </c>
      <c r="M2304" s="1" t="s">
        <v>10</v>
      </c>
      <c r="N2304" s="1" t="s">
        <v>11</v>
      </c>
      <c r="O2304" s="249">
        <v>4580.7</v>
      </c>
      <c r="P2304" s="7">
        <v>0</v>
      </c>
      <c r="Q2304" s="7">
        <f t="shared" si="77"/>
        <v>4580.7</v>
      </c>
      <c r="R2304" s="6" t="s">
        <v>1</v>
      </c>
      <c r="S2304" s="5" t="s">
        <v>4</v>
      </c>
      <c r="T2304" s="5"/>
      <c r="U2304" s="5" t="s">
        <v>643</v>
      </c>
      <c r="V2304" s="1"/>
      <c r="W2304" s="1"/>
      <c r="X2304" s="1"/>
      <c r="Y2304" s="1"/>
      <c r="Z2304" s="4">
        <v>42370</v>
      </c>
      <c r="AA2304" s="1"/>
      <c r="AB2304" s="1"/>
      <c r="AC2304" s="1"/>
      <c r="AD2304" s="8" t="s">
        <v>1843</v>
      </c>
    </row>
    <row r="2305" spans="2:30" ht="15" customHeight="1" outlineLevel="5" x14ac:dyDescent="0.25">
      <c r="B2305" s="3"/>
      <c r="C2305" s="1"/>
      <c r="D2305" s="1"/>
      <c r="E2305" s="1"/>
      <c r="F2305" s="1"/>
      <c r="G2305" s="183" t="s">
        <v>1842</v>
      </c>
      <c r="H2305" s="188">
        <v>42370</v>
      </c>
      <c r="I2305" s="1" t="s">
        <v>14</v>
      </c>
      <c r="J2305" s="2" t="s">
        <v>71</v>
      </c>
      <c r="K2305" s="1" t="s">
        <v>9</v>
      </c>
      <c r="L2305" s="1" t="s">
        <v>10</v>
      </c>
      <c r="M2305" s="1" t="s">
        <v>10</v>
      </c>
      <c r="N2305" s="1" t="s">
        <v>11</v>
      </c>
      <c r="O2305" s="249">
        <v>81362.8</v>
      </c>
      <c r="P2305" s="7">
        <v>0</v>
      </c>
      <c r="Q2305" s="7">
        <f t="shared" si="77"/>
        <v>81362.8</v>
      </c>
      <c r="R2305" s="6" t="s">
        <v>1</v>
      </c>
      <c r="S2305" s="5" t="s">
        <v>4</v>
      </c>
      <c r="T2305" s="5"/>
      <c r="U2305" s="5" t="s">
        <v>158</v>
      </c>
      <c r="V2305" s="1"/>
      <c r="W2305" s="1"/>
      <c r="X2305" s="1"/>
      <c r="Y2305" s="1"/>
      <c r="Z2305" s="4">
        <v>42370</v>
      </c>
      <c r="AA2305" s="1"/>
      <c r="AB2305" s="1"/>
      <c r="AC2305" s="1"/>
      <c r="AD2305" s="8" t="s">
        <v>1843</v>
      </c>
    </row>
    <row r="2306" spans="2:30" ht="15" customHeight="1" outlineLevel="5" x14ac:dyDescent="0.25">
      <c r="B2306" s="3"/>
      <c r="C2306" s="1"/>
      <c r="D2306" s="1"/>
      <c r="E2306" s="1"/>
      <c r="F2306" s="1"/>
      <c r="G2306" s="183" t="s">
        <v>1842</v>
      </c>
      <c r="H2306" s="188">
        <v>42370</v>
      </c>
      <c r="I2306" s="1" t="s">
        <v>14</v>
      </c>
      <c r="J2306" s="2" t="s">
        <v>71</v>
      </c>
      <c r="K2306" s="1" t="s">
        <v>9</v>
      </c>
      <c r="L2306" s="1" t="s">
        <v>10</v>
      </c>
      <c r="M2306" s="1" t="s">
        <v>10</v>
      </c>
      <c r="N2306" s="1" t="s">
        <v>11</v>
      </c>
      <c r="O2306" s="249">
        <v>42691.64</v>
      </c>
      <c r="P2306" s="7">
        <v>0</v>
      </c>
      <c r="Q2306" s="7">
        <f t="shared" si="77"/>
        <v>42691.64</v>
      </c>
      <c r="R2306" s="6" t="s">
        <v>1</v>
      </c>
      <c r="S2306" s="5" t="s">
        <v>4</v>
      </c>
      <c r="T2306" s="5"/>
      <c r="U2306" s="5" t="s">
        <v>574</v>
      </c>
      <c r="V2306" s="1"/>
      <c r="W2306" s="1"/>
      <c r="X2306" s="1"/>
      <c r="Y2306" s="1"/>
      <c r="Z2306" s="4">
        <v>42370</v>
      </c>
      <c r="AA2306" s="1"/>
      <c r="AB2306" s="1"/>
      <c r="AC2306" s="1"/>
      <c r="AD2306" s="8" t="s">
        <v>1843</v>
      </c>
    </row>
    <row r="2307" spans="2:30" ht="15" customHeight="1" outlineLevel="5" x14ac:dyDescent="0.25">
      <c r="B2307" s="3"/>
      <c r="C2307" s="1"/>
      <c r="D2307" s="1"/>
      <c r="E2307" s="1"/>
      <c r="F2307" s="1"/>
      <c r="G2307" s="183" t="s">
        <v>1842</v>
      </c>
      <c r="H2307" s="188">
        <v>42370</v>
      </c>
      <c r="I2307" s="1" t="s">
        <v>14</v>
      </c>
      <c r="J2307" s="2" t="s">
        <v>71</v>
      </c>
      <c r="K2307" s="1" t="s">
        <v>9</v>
      </c>
      <c r="L2307" s="1" t="s">
        <v>10</v>
      </c>
      <c r="M2307" s="1" t="s">
        <v>10</v>
      </c>
      <c r="N2307" s="1" t="s">
        <v>11</v>
      </c>
      <c r="O2307" s="249">
        <v>206548.45</v>
      </c>
      <c r="P2307" s="7">
        <v>0</v>
      </c>
      <c r="Q2307" s="7">
        <f t="shared" si="77"/>
        <v>206548.45</v>
      </c>
      <c r="R2307" s="6" t="s">
        <v>1</v>
      </c>
      <c r="S2307" s="5" t="s">
        <v>4</v>
      </c>
      <c r="T2307" s="5"/>
      <c r="U2307" s="5" t="s">
        <v>575</v>
      </c>
      <c r="V2307" s="1"/>
      <c r="W2307" s="1"/>
      <c r="X2307" s="1"/>
      <c r="Y2307" s="1"/>
      <c r="Z2307" s="4">
        <v>42370</v>
      </c>
      <c r="AA2307" s="1"/>
      <c r="AB2307" s="1"/>
      <c r="AC2307" s="1"/>
      <c r="AD2307" s="8" t="s">
        <v>1843</v>
      </c>
    </row>
    <row r="2308" spans="2:30" ht="15" customHeight="1" outlineLevel="5" x14ac:dyDescent="0.25">
      <c r="B2308" s="3"/>
      <c r="C2308" s="1"/>
      <c r="D2308" s="1"/>
      <c r="E2308" s="1"/>
      <c r="F2308" s="1"/>
      <c r="G2308" s="183" t="s">
        <v>1842</v>
      </c>
      <c r="H2308" s="188">
        <v>42370</v>
      </c>
      <c r="I2308" s="1" t="s">
        <v>14</v>
      </c>
      <c r="J2308" s="2" t="s">
        <v>71</v>
      </c>
      <c r="K2308" s="1" t="s">
        <v>9</v>
      </c>
      <c r="L2308" s="1" t="s">
        <v>10</v>
      </c>
      <c r="M2308" s="1" t="s">
        <v>10</v>
      </c>
      <c r="N2308" s="1" t="s">
        <v>11</v>
      </c>
      <c r="O2308" s="249">
        <v>43821.82</v>
      </c>
      <c r="P2308" s="7">
        <v>0</v>
      </c>
      <c r="Q2308" s="7">
        <f t="shared" si="77"/>
        <v>43821.82</v>
      </c>
      <c r="R2308" s="6" t="s">
        <v>1</v>
      </c>
      <c r="S2308" s="5" t="s">
        <v>4</v>
      </c>
      <c r="T2308" s="5"/>
      <c r="U2308" s="5" t="s">
        <v>627</v>
      </c>
      <c r="V2308" s="1"/>
      <c r="W2308" s="1"/>
      <c r="X2308" s="1"/>
      <c r="Y2308" s="1"/>
      <c r="Z2308" s="4">
        <v>42370</v>
      </c>
      <c r="AA2308" s="1"/>
      <c r="AB2308" s="1"/>
      <c r="AC2308" s="1"/>
      <c r="AD2308" s="8" t="s">
        <v>1843</v>
      </c>
    </row>
    <row r="2309" spans="2:30" ht="15" customHeight="1" outlineLevel="5" x14ac:dyDescent="0.25">
      <c r="B2309" s="3"/>
      <c r="C2309" s="1"/>
      <c r="D2309" s="1"/>
      <c r="E2309" s="1"/>
      <c r="F2309" s="1"/>
      <c r="G2309" s="183" t="s">
        <v>1842</v>
      </c>
      <c r="H2309" s="188">
        <v>42370</v>
      </c>
      <c r="I2309" s="1" t="s">
        <v>14</v>
      </c>
      <c r="J2309" s="2" t="s">
        <v>71</v>
      </c>
      <c r="K2309" s="1" t="s">
        <v>9</v>
      </c>
      <c r="L2309" s="1" t="s">
        <v>10</v>
      </c>
      <c r="M2309" s="1" t="s">
        <v>10</v>
      </c>
      <c r="N2309" s="1" t="s">
        <v>11</v>
      </c>
      <c r="O2309" s="249">
        <v>43359</v>
      </c>
      <c r="P2309" s="7">
        <v>0</v>
      </c>
      <c r="Q2309" s="7">
        <f t="shared" si="77"/>
        <v>43359</v>
      </c>
      <c r="R2309" s="6" t="s">
        <v>1</v>
      </c>
      <c r="S2309" s="5" t="s">
        <v>4</v>
      </c>
      <c r="T2309" s="5"/>
      <c r="U2309" s="5" t="s">
        <v>576</v>
      </c>
      <c r="V2309" s="1"/>
      <c r="W2309" s="1"/>
      <c r="X2309" s="1"/>
      <c r="Y2309" s="1"/>
      <c r="Z2309" s="4">
        <v>42370</v>
      </c>
      <c r="AA2309" s="1"/>
      <c r="AB2309" s="1"/>
      <c r="AC2309" s="1"/>
      <c r="AD2309" s="8" t="s">
        <v>1843</v>
      </c>
    </row>
    <row r="2310" spans="2:30" ht="15" customHeight="1" outlineLevel="5" x14ac:dyDescent="0.25">
      <c r="B2310" s="3"/>
      <c r="C2310" s="1"/>
      <c r="D2310" s="1"/>
      <c r="E2310" s="1"/>
      <c r="F2310" s="1"/>
      <c r="G2310" s="183" t="s">
        <v>1842</v>
      </c>
      <c r="H2310" s="188">
        <v>42370</v>
      </c>
      <c r="I2310" s="1" t="s">
        <v>14</v>
      </c>
      <c r="J2310" s="2" t="s">
        <v>71</v>
      </c>
      <c r="K2310" s="1" t="s">
        <v>9</v>
      </c>
      <c r="L2310" s="1" t="s">
        <v>10</v>
      </c>
      <c r="M2310" s="1" t="s">
        <v>10</v>
      </c>
      <c r="N2310" s="1" t="s">
        <v>11</v>
      </c>
      <c r="O2310" s="249">
        <v>37860.21</v>
      </c>
      <c r="P2310" s="7">
        <v>0</v>
      </c>
      <c r="Q2310" s="7">
        <f t="shared" si="77"/>
        <v>37860.21</v>
      </c>
      <c r="R2310" s="6" t="s">
        <v>1</v>
      </c>
      <c r="S2310" s="5" t="s">
        <v>4</v>
      </c>
      <c r="T2310" s="5"/>
      <c r="U2310" s="5" t="s">
        <v>562</v>
      </c>
      <c r="V2310" s="1"/>
      <c r="W2310" s="1"/>
      <c r="X2310" s="1"/>
      <c r="Y2310" s="1"/>
      <c r="Z2310" s="4">
        <v>42370</v>
      </c>
      <c r="AA2310" s="1"/>
      <c r="AB2310" s="1"/>
      <c r="AC2310" s="1"/>
      <c r="AD2310" s="8" t="s">
        <v>1843</v>
      </c>
    </row>
    <row r="2311" spans="2:30" ht="15" customHeight="1" outlineLevel="5" x14ac:dyDescent="0.25">
      <c r="B2311" s="3"/>
      <c r="C2311" s="1"/>
      <c r="D2311" s="1"/>
      <c r="E2311" s="1"/>
      <c r="F2311" s="1"/>
      <c r="G2311" s="183" t="s">
        <v>1842</v>
      </c>
      <c r="H2311" s="188">
        <v>42370</v>
      </c>
      <c r="I2311" s="1" t="s">
        <v>14</v>
      </c>
      <c r="J2311" s="2" t="s">
        <v>71</v>
      </c>
      <c r="K2311" s="1" t="s">
        <v>9</v>
      </c>
      <c r="L2311" s="1" t="s">
        <v>10</v>
      </c>
      <c r="M2311" s="1" t="s">
        <v>10</v>
      </c>
      <c r="N2311" s="1" t="s">
        <v>11</v>
      </c>
      <c r="O2311" s="249">
        <v>116454.51</v>
      </c>
      <c r="P2311" s="7">
        <v>0</v>
      </c>
      <c r="Q2311" s="7">
        <f t="shared" si="77"/>
        <v>116454.51</v>
      </c>
      <c r="R2311" s="6" t="s">
        <v>1</v>
      </c>
      <c r="S2311" s="5" t="s">
        <v>4</v>
      </c>
      <c r="T2311" s="5"/>
      <c r="U2311" s="5" t="s">
        <v>577</v>
      </c>
      <c r="V2311" s="1"/>
      <c r="W2311" s="1"/>
      <c r="X2311" s="1"/>
      <c r="Y2311" s="1"/>
      <c r="Z2311" s="4">
        <v>42370</v>
      </c>
      <c r="AA2311" s="1"/>
      <c r="AB2311" s="1"/>
      <c r="AC2311" s="1"/>
      <c r="AD2311" s="8" t="s">
        <v>1843</v>
      </c>
    </row>
    <row r="2312" spans="2:30" ht="15" customHeight="1" outlineLevel="5" x14ac:dyDescent="0.25">
      <c r="B2312" s="3"/>
      <c r="C2312" s="1"/>
      <c r="D2312" s="1"/>
      <c r="E2312" s="1"/>
      <c r="F2312" s="1"/>
      <c r="G2312" s="183" t="s">
        <v>1842</v>
      </c>
      <c r="H2312" s="188">
        <v>42370</v>
      </c>
      <c r="I2312" s="1" t="s">
        <v>14</v>
      </c>
      <c r="J2312" s="2" t="s">
        <v>71</v>
      </c>
      <c r="K2312" s="1" t="s">
        <v>9</v>
      </c>
      <c r="L2312" s="1" t="s">
        <v>10</v>
      </c>
      <c r="M2312" s="1" t="s">
        <v>10</v>
      </c>
      <c r="N2312" s="1" t="s">
        <v>11</v>
      </c>
      <c r="O2312" s="249">
        <v>47729.65</v>
      </c>
      <c r="P2312" s="7">
        <v>0</v>
      </c>
      <c r="Q2312" s="7">
        <f t="shared" si="77"/>
        <v>47729.65</v>
      </c>
      <c r="R2312" s="6" t="s">
        <v>1</v>
      </c>
      <c r="S2312" s="5" t="s">
        <v>4</v>
      </c>
      <c r="T2312" s="5"/>
      <c r="U2312" s="5" t="s">
        <v>578</v>
      </c>
      <c r="V2312" s="1"/>
      <c r="W2312" s="1"/>
      <c r="X2312" s="1"/>
      <c r="Y2312" s="1"/>
      <c r="Z2312" s="4">
        <v>42370</v>
      </c>
      <c r="AA2312" s="1"/>
      <c r="AB2312" s="1"/>
      <c r="AC2312" s="1"/>
      <c r="AD2312" s="8" t="s">
        <v>1843</v>
      </c>
    </row>
    <row r="2313" spans="2:30" ht="15" customHeight="1" outlineLevel="5" x14ac:dyDescent="0.25">
      <c r="B2313" s="3"/>
      <c r="C2313" s="1"/>
      <c r="D2313" s="1"/>
      <c r="E2313" s="1"/>
      <c r="F2313" s="1"/>
      <c r="G2313" s="183" t="s">
        <v>1842</v>
      </c>
      <c r="H2313" s="188">
        <v>42370</v>
      </c>
      <c r="I2313" s="1" t="s">
        <v>14</v>
      </c>
      <c r="J2313" s="2" t="s">
        <v>71</v>
      </c>
      <c r="K2313" s="1" t="s">
        <v>9</v>
      </c>
      <c r="L2313" s="1" t="s">
        <v>10</v>
      </c>
      <c r="M2313" s="1" t="s">
        <v>10</v>
      </c>
      <c r="N2313" s="1" t="s">
        <v>11</v>
      </c>
      <c r="O2313" s="249">
        <v>93483.23</v>
      </c>
      <c r="P2313" s="7">
        <v>0</v>
      </c>
      <c r="Q2313" s="7">
        <f t="shared" si="77"/>
        <v>93483.23</v>
      </c>
      <c r="R2313" s="6" t="s">
        <v>1</v>
      </c>
      <c r="S2313" s="5" t="s">
        <v>4</v>
      </c>
      <c r="T2313" s="5"/>
      <c r="U2313" s="5" t="s">
        <v>579</v>
      </c>
      <c r="V2313" s="1"/>
      <c r="W2313" s="1"/>
      <c r="X2313" s="1"/>
      <c r="Y2313" s="1"/>
      <c r="Z2313" s="4">
        <v>42370</v>
      </c>
      <c r="AA2313" s="1"/>
      <c r="AB2313" s="1"/>
      <c r="AC2313" s="1"/>
      <c r="AD2313" s="8" t="s">
        <v>1843</v>
      </c>
    </row>
    <row r="2314" spans="2:30" ht="15" customHeight="1" outlineLevel="5" x14ac:dyDescent="0.25">
      <c r="B2314" s="3"/>
      <c r="C2314" s="1"/>
      <c r="D2314" s="1"/>
      <c r="E2314" s="1"/>
      <c r="F2314" s="1"/>
      <c r="G2314" s="183" t="s">
        <v>1842</v>
      </c>
      <c r="H2314" s="188">
        <v>42370</v>
      </c>
      <c r="I2314" s="1" t="s">
        <v>14</v>
      </c>
      <c r="J2314" s="2" t="s">
        <v>71</v>
      </c>
      <c r="K2314" s="1" t="s">
        <v>9</v>
      </c>
      <c r="L2314" s="1" t="s">
        <v>10</v>
      </c>
      <c r="M2314" s="1" t="s">
        <v>10</v>
      </c>
      <c r="N2314" s="1" t="s">
        <v>11</v>
      </c>
      <c r="O2314" s="249">
        <v>4500</v>
      </c>
      <c r="P2314" s="7">
        <v>0</v>
      </c>
      <c r="Q2314" s="7">
        <f t="shared" si="77"/>
        <v>4500</v>
      </c>
      <c r="R2314" s="6" t="s">
        <v>1</v>
      </c>
      <c r="S2314" s="5" t="s">
        <v>4</v>
      </c>
      <c r="T2314" s="5"/>
      <c r="U2314" s="5" t="s">
        <v>580</v>
      </c>
      <c r="V2314" s="1"/>
      <c r="W2314" s="1"/>
      <c r="X2314" s="1"/>
      <c r="Y2314" s="1"/>
      <c r="Z2314" s="4">
        <v>42370</v>
      </c>
      <c r="AA2314" s="1"/>
      <c r="AB2314" s="1"/>
      <c r="AC2314" s="1"/>
      <c r="AD2314" s="8" t="s">
        <v>1843</v>
      </c>
    </row>
    <row r="2315" spans="2:30" ht="15" customHeight="1" outlineLevel="5" x14ac:dyDescent="0.25">
      <c r="B2315" s="3"/>
      <c r="C2315" s="1"/>
      <c r="D2315" s="1"/>
      <c r="E2315" s="1"/>
      <c r="F2315" s="1"/>
      <c r="G2315" s="183" t="s">
        <v>1842</v>
      </c>
      <c r="H2315" s="188">
        <v>42370</v>
      </c>
      <c r="I2315" s="1" t="s">
        <v>14</v>
      </c>
      <c r="J2315" s="2" t="s">
        <v>71</v>
      </c>
      <c r="K2315" s="1" t="s">
        <v>9</v>
      </c>
      <c r="L2315" s="1" t="s">
        <v>10</v>
      </c>
      <c r="M2315" s="1" t="s">
        <v>10</v>
      </c>
      <c r="N2315" s="1" t="s">
        <v>11</v>
      </c>
      <c r="O2315" s="249">
        <v>2250.86</v>
      </c>
      <c r="P2315" s="7">
        <v>0</v>
      </c>
      <c r="Q2315" s="7">
        <f t="shared" si="77"/>
        <v>2250.86</v>
      </c>
      <c r="R2315" s="6" t="s">
        <v>1</v>
      </c>
      <c r="S2315" s="5" t="s">
        <v>4</v>
      </c>
      <c r="T2315" s="5"/>
      <c r="U2315" s="5" t="s">
        <v>644</v>
      </c>
      <c r="V2315" s="1"/>
      <c r="W2315" s="1"/>
      <c r="X2315" s="1"/>
      <c r="Y2315" s="1"/>
      <c r="Z2315" s="4">
        <v>42370</v>
      </c>
      <c r="AA2315" s="1"/>
      <c r="AB2315" s="1"/>
      <c r="AC2315" s="1"/>
      <c r="AD2315" s="8" t="s">
        <v>1843</v>
      </c>
    </row>
    <row r="2316" spans="2:30" ht="15" customHeight="1" outlineLevel="5" x14ac:dyDescent="0.25">
      <c r="B2316" s="3"/>
      <c r="C2316" s="1"/>
      <c r="D2316" s="1"/>
      <c r="E2316" s="1"/>
      <c r="F2316" s="1"/>
      <c r="G2316" s="183" t="s">
        <v>1842</v>
      </c>
      <c r="H2316" s="188">
        <v>42370</v>
      </c>
      <c r="I2316" s="1" t="s">
        <v>14</v>
      </c>
      <c r="J2316" s="2" t="s">
        <v>71</v>
      </c>
      <c r="K2316" s="1" t="s">
        <v>9</v>
      </c>
      <c r="L2316" s="1" t="s">
        <v>10</v>
      </c>
      <c r="M2316" s="1" t="s">
        <v>10</v>
      </c>
      <c r="N2316" s="1" t="s">
        <v>11</v>
      </c>
      <c r="O2316" s="249">
        <v>91475.43</v>
      </c>
      <c r="P2316" s="7">
        <v>0</v>
      </c>
      <c r="Q2316" s="7">
        <f t="shared" si="77"/>
        <v>91475.43</v>
      </c>
      <c r="R2316" s="6" t="s">
        <v>1</v>
      </c>
      <c r="S2316" s="5" t="s">
        <v>4</v>
      </c>
      <c r="T2316" s="5"/>
      <c r="U2316" s="5" t="s">
        <v>581</v>
      </c>
      <c r="V2316" s="1"/>
      <c r="W2316" s="1"/>
      <c r="X2316" s="1"/>
      <c r="Y2316" s="1"/>
      <c r="Z2316" s="4">
        <v>42370</v>
      </c>
      <c r="AA2316" s="1"/>
      <c r="AB2316" s="1"/>
      <c r="AC2316" s="1"/>
      <c r="AD2316" s="8" t="s">
        <v>1843</v>
      </c>
    </row>
    <row r="2317" spans="2:30" ht="15" customHeight="1" outlineLevel="5" x14ac:dyDescent="0.25">
      <c r="B2317" s="3"/>
      <c r="C2317" s="1"/>
      <c r="D2317" s="1"/>
      <c r="E2317" s="1"/>
      <c r="F2317" s="1"/>
      <c r="G2317" s="183" t="s">
        <v>1842</v>
      </c>
      <c r="H2317" s="188">
        <v>42370</v>
      </c>
      <c r="I2317" s="1" t="s">
        <v>14</v>
      </c>
      <c r="J2317" s="2" t="s">
        <v>71</v>
      </c>
      <c r="K2317" s="1" t="s">
        <v>9</v>
      </c>
      <c r="L2317" s="1" t="s">
        <v>10</v>
      </c>
      <c r="M2317" s="1" t="s">
        <v>10</v>
      </c>
      <c r="N2317" s="1" t="s">
        <v>11</v>
      </c>
      <c r="O2317" s="249">
        <v>5809.59</v>
      </c>
      <c r="P2317" s="7">
        <v>0</v>
      </c>
      <c r="Q2317" s="7">
        <f t="shared" si="77"/>
        <v>5809.59</v>
      </c>
      <c r="R2317" s="6" t="s">
        <v>1</v>
      </c>
      <c r="S2317" s="5" t="s">
        <v>4</v>
      </c>
      <c r="T2317" s="5"/>
      <c r="U2317" s="5" t="s">
        <v>645</v>
      </c>
      <c r="V2317" s="1"/>
      <c r="W2317" s="1"/>
      <c r="X2317" s="1"/>
      <c r="Y2317" s="1"/>
      <c r="Z2317" s="4">
        <v>42370</v>
      </c>
      <c r="AA2317" s="1"/>
      <c r="AB2317" s="1"/>
      <c r="AC2317" s="1"/>
      <c r="AD2317" s="8" t="s">
        <v>1843</v>
      </c>
    </row>
    <row r="2318" spans="2:30" ht="15" customHeight="1" outlineLevel="5" x14ac:dyDescent="0.25">
      <c r="B2318" s="3"/>
      <c r="C2318" s="1"/>
      <c r="D2318" s="1"/>
      <c r="E2318" s="1"/>
      <c r="F2318" s="1"/>
      <c r="G2318" s="183" t="s">
        <v>1842</v>
      </c>
      <c r="H2318" s="188">
        <v>42370</v>
      </c>
      <c r="I2318" s="1" t="s">
        <v>14</v>
      </c>
      <c r="J2318" s="2" t="s">
        <v>71</v>
      </c>
      <c r="K2318" s="1" t="s">
        <v>9</v>
      </c>
      <c r="L2318" s="1" t="s">
        <v>10</v>
      </c>
      <c r="M2318" s="1" t="s">
        <v>10</v>
      </c>
      <c r="N2318" s="1" t="s">
        <v>11</v>
      </c>
      <c r="O2318" s="249">
        <v>-6099</v>
      </c>
      <c r="P2318" s="7">
        <v>0</v>
      </c>
      <c r="Q2318" s="7">
        <f t="shared" si="77"/>
        <v>-6099</v>
      </c>
      <c r="R2318" s="6" t="s">
        <v>1</v>
      </c>
      <c r="S2318" s="5" t="s">
        <v>4</v>
      </c>
      <c r="T2318" s="5"/>
      <c r="U2318" s="5" t="s">
        <v>646</v>
      </c>
      <c r="V2318" s="1"/>
      <c r="W2318" s="1"/>
      <c r="X2318" s="1"/>
      <c r="Y2318" s="1"/>
      <c r="Z2318" s="4">
        <v>42370</v>
      </c>
      <c r="AA2318" s="1"/>
      <c r="AB2318" s="1"/>
      <c r="AC2318" s="1"/>
      <c r="AD2318" s="8" t="s">
        <v>1843</v>
      </c>
    </row>
    <row r="2319" spans="2:30" ht="15" customHeight="1" outlineLevel="5" x14ac:dyDescent="0.25">
      <c r="B2319" s="3"/>
      <c r="C2319" s="1"/>
      <c r="D2319" s="1"/>
      <c r="E2319" s="1"/>
      <c r="F2319" s="1"/>
      <c r="G2319" s="183" t="s">
        <v>1842</v>
      </c>
      <c r="H2319" s="188">
        <v>42370</v>
      </c>
      <c r="I2319" s="1" t="s">
        <v>14</v>
      </c>
      <c r="J2319" s="2" t="s">
        <v>71</v>
      </c>
      <c r="K2319" s="1" t="s">
        <v>9</v>
      </c>
      <c r="L2319" s="1" t="s">
        <v>10</v>
      </c>
      <c r="M2319" s="1" t="s">
        <v>10</v>
      </c>
      <c r="N2319" s="1" t="s">
        <v>11</v>
      </c>
      <c r="O2319" s="249">
        <v>131466.59</v>
      </c>
      <c r="P2319" s="7">
        <v>0</v>
      </c>
      <c r="Q2319" s="7">
        <f t="shared" si="77"/>
        <v>131466.59</v>
      </c>
      <c r="R2319" s="6" t="s">
        <v>1</v>
      </c>
      <c r="S2319" s="5" t="s">
        <v>4</v>
      </c>
      <c r="T2319" s="5"/>
      <c r="U2319" s="5" t="s">
        <v>582</v>
      </c>
      <c r="V2319" s="1"/>
      <c r="W2319" s="1"/>
      <c r="X2319" s="1"/>
      <c r="Y2319" s="1"/>
      <c r="Z2319" s="4">
        <v>42370</v>
      </c>
      <c r="AA2319" s="1"/>
      <c r="AB2319" s="1"/>
      <c r="AC2319" s="1"/>
      <c r="AD2319" s="8" t="s">
        <v>1843</v>
      </c>
    </row>
    <row r="2320" spans="2:30" ht="15" customHeight="1" outlineLevel="5" x14ac:dyDescent="0.25">
      <c r="B2320" s="3"/>
      <c r="C2320" s="1"/>
      <c r="D2320" s="1"/>
      <c r="E2320" s="1"/>
      <c r="F2320" s="1"/>
      <c r="G2320" s="183" t="s">
        <v>1842</v>
      </c>
      <c r="H2320" s="188">
        <v>42370</v>
      </c>
      <c r="I2320" s="1" t="s">
        <v>14</v>
      </c>
      <c r="J2320" s="2" t="s">
        <v>71</v>
      </c>
      <c r="K2320" s="1" t="s">
        <v>9</v>
      </c>
      <c r="L2320" s="1" t="s">
        <v>10</v>
      </c>
      <c r="M2320" s="1" t="s">
        <v>10</v>
      </c>
      <c r="N2320" s="1" t="s">
        <v>11</v>
      </c>
      <c r="O2320" s="249">
        <v>2715</v>
      </c>
      <c r="P2320" s="7">
        <v>0</v>
      </c>
      <c r="Q2320" s="7">
        <f t="shared" si="77"/>
        <v>2715</v>
      </c>
      <c r="R2320" s="6" t="s">
        <v>1</v>
      </c>
      <c r="S2320" s="5" t="s">
        <v>4</v>
      </c>
      <c r="T2320" s="5"/>
      <c r="U2320" s="5" t="s">
        <v>631</v>
      </c>
      <c r="V2320" s="1"/>
      <c r="W2320" s="1"/>
      <c r="X2320" s="1"/>
      <c r="Y2320" s="1"/>
      <c r="Z2320" s="4">
        <v>42370</v>
      </c>
      <c r="AA2320" s="1"/>
      <c r="AB2320" s="1"/>
      <c r="AC2320" s="1"/>
      <c r="AD2320" s="8" t="s">
        <v>1843</v>
      </c>
    </row>
    <row r="2321" spans="2:30" ht="15" customHeight="1" outlineLevel="5" x14ac:dyDescent="0.25">
      <c r="B2321" s="3"/>
      <c r="C2321" s="1"/>
      <c r="D2321" s="1"/>
      <c r="E2321" s="1"/>
      <c r="F2321" s="1"/>
      <c r="G2321" s="183" t="s">
        <v>1842</v>
      </c>
      <c r="H2321" s="188">
        <v>42370</v>
      </c>
      <c r="I2321" s="1" t="s">
        <v>14</v>
      </c>
      <c r="J2321" s="2" t="s">
        <v>71</v>
      </c>
      <c r="K2321" s="1" t="s">
        <v>9</v>
      </c>
      <c r="L2321" s="1" t="s">
        <v>10</v>
      </c>
      <c r="M2321" s="1" t="s">
        <v>10</v>
      </c>
      <c r="N2321" s="1" t="s">
        <v>11</v>
      </c>
      <c r="O2321" s="249">
        <v>44268</v>
      </c>
      <c r="P2321" s="7">
        <v>0</v>
      </c>
      <c r="Q2321" s="7">
        <f t="shared" si="77"/>
        <v>44268</v>
      </c>
      <c r="R2321" s="6" t="s">
        <v>1</v>
      </c>
      <c r="S2321" s="5" t="s">
        <v>4</v>
      </c>
      <c r="T2321" s="5"/>
      <c r="U2321" s="5" t="s">
        <v>632</v>
      </c>
      <c r="V2321" s="1"/>
      <c r="W2321" s="1"/>
      <c r="X2321" s="1"/>
      <c r="Y2321" s="1"/>
      <c r="Z2321" s="4">
        <v>42370</v>
      </c>
      <c r="AA2321" s="1"/>
      <c r="AB2321" s="1"/>
      <c r="AC2321" s="1"/>
      <c r="AD2321" s="8" t="s">
        <v>1843</v>
      </c>
    </row>
    <row r="2322" spans="2:30" ht="15" customHeight="1" outlineLevel="5" x14ac:dyDescent="0.25">
      <c r="B2322" s="3"/>
      <c r="C2322" s="1"/>
      <c r="D2322" s="1"/>
      <c r="E2322" s="1"/>
      <c r="F2322" s="1"/>
      <c r="G2322" s="183" t="s">
        <v>1842</v>
      </c>
      <c r="H2322" s="188">
        <v>42370</v>
      </c>
      <c r="I2322" s="1" t="s">
        <v>14</v>
      </c>
      <c r="J2322" s="2" t="s">
        <v>71</v>
      </c>
      <c r="K2322" s="1" t="s">
        <v>9</v>
      </c>
      <c r="L2322" s="1" t="s">
        <v>10</v>
      </c>
      <c r="M2322" s="1" t="s">
        <v>10</v>
      </c>
      <c r="N2322" s="1" t="s">
        <v>11</v>
      </c>
      <c r="O2322" s="249">
        <v>294593.98</v>
      </c>
      <c r="P2322" s="7">
        <v>0</v>
      </c>
      <c r="Q2322" s="7">
        <f t="shared" si="77"/>
        <v>294593.98</v>
      </c>
      <c r="R2322" s="6" t="s">
        <v>1</v>
      </c>
      <c r="S2322" s="5" t="s">
        <v>4</v>
      </c>
      <c r="T2322" s="5"/>
      <c r="U2322" s="5" t="s">
        <v>262</v>
      </c>
      <c r="V2322" s="1"/>
      <c r="W2322" s="1"/>
      <c r="X2322" s="1"/>
      <c r="Y2322" s="1"/>
      <c r="Z2322" s="4">
        <v>42370</v>
      </c>
      <c r="AA2322" s="1"/>
      <c r="AB2322" s="1"/>
      <c r="AC2322" s="1"/>
      <c r="AD2322" s="8" t="s">
        <v>1843</v>
      </c>
    </row>
    <row r="2323" spans="2:30" ht="15" customHeight="1" outlineLevel="5" x14ac:dyDescent="0.25">
      <c r="B2323" s="3"/>
      <c r="C2323" s="1"/>
      <c r="D2323" s="1"/>
      <c r="E2323" s="1"/>
      <c r="F2323" s="1"/>
      <c r="G2323" s="183" t="s">
        <v>1842</v>
      </c>
      <c r="H2323" s="188">
        <v>42370</v>
      </c>
      <c r="I2323" s="1" t="s">
        <v>14</v>
      </c>
      <c r="J2323" s="2" t="s">
        <v>71</v>
      </c>
      <c r="K2323" s="1" t="s">
        <v>9</v>
      </c>
      <c r="L2323" s="1" t="s">
        <v>10</v>
      </c>
      <c r="M2323" s="1" t="s">
        <v>10</v>
      </c>
      <c r="N2323" s="1" t="s">
        <v>11</v>
      </c>
      <c r="O2323" s="249">
        <v>2400</v>
      </c>
      <c r="P2323" s="7">
        <v>0</v>
      </c>
      <c r="Q2323" s="7">
        <f t="shared" si="77"/>
        <v>2400</v>
      </c>
      <c r="R2323" s="6" t="s">
        <v>1</v>
      </c>
      <c r="S2323" s="5" t="s">
        <v>4</v>
      </c>
      <c r="T2323" s="5"/>
      <c r="U2323" s="5" t="s">
        <v>6397</v>
      </c>
      <c r="V2323" s="1"/>
      <c r="W2323" s="1"/>
      <c r="X2323" s="1"/>
      <c r="Y2323" s="1"/>
      <c r="Z2323" s="4">
        <v>42370</v>
      </c>
      <c r="AA2323" s="1"/>
      <c r="AB2323" s="1"/>
      <c r="AC2323" s="1"/>
      <c r="AD2323" s="8" t="s">
        <v>1843</v>
      </c>
    </row>
    <row r="2324" spans="2:30" ht="15" customHeight="1" outlineLevel="5" x14ac:dyDescent="0.25">
      <c r="B2324" s="3"/>
      <c r="C2324" s="1"/>
      <c r="D2324" s="1"/>
      <c r="E2324" s="1"/>
      <c r="F2324" s="1"/>
      <c r="G2324" s="183" t="s">
        <v>1842</v>
      </c>
      <c r="H2324" s="188">
        <v>42370</v>
      </c>
      <c r="I2324" s="1" t="s">
        <v>14</v>
      </c>
      <c r="J2324" s="2" t="s">
        <v>71</v>
      </c>
      <c r="K2324" s="1" t="s">
        <v>9</v>
      </c>
      <c r="L2324" s="1" t="s">
        <v>10</v>
      </c>
      <c r="M2324" s="1" t="s">
        <v>10</v>
      </c>
      <c r="N2324" s="1" t="s">
        <v>11</v>
      </c>
      <c r="O2324" s="249">
        <v>258293.49</v>
      </c>
      <c r="P2324" s="7">
        <v>0</v>
      </c>
      <c r="Q2324" s="7">
        <f t="shared" si="77"/>
        <v>258293.49</v>
      </c>
      <c r="R2324" s="6" t="s">
        <v>1</v>
      </c>
      <c r="S2324" s="5" t="s">
        <v>4</v>
      </c>
      <c r="T2324" s="5"/>
      <c r="U2324" s="5" t="s">
        <v>583</v>
      </c>
      <c r="V2324" s="1"/>
      <c r="W2324" s="1"/>
      <c r="X2324" s="1"/>
      <c r="Y2324" s="1"/>
      <c r="Z2324" s="4">
        <v>42370</v>
      </c>
      <c r="AA2324" s="1"/>
      <c r="AB2324" s="1"/>
      <c r="AC2324" s="1"/>
      <c r="AD2324" s="8" t="s">
        <v>1843</v>
      </c>
    </row>
    <row r="2325" spans="2:30" ht="15" customHeight="1" outlineLevel="5" x14ac:dyDescent="0.25">
      <c r="B2325" s="3"/>
      <c r="C2325" s="1"/>
      <c r="D2325" s="1"/>
      <c r="E2325" s="1"/>
      <c r="F2325" s="1"/>
      <c r="G2325" s="183" t="s">
        <v>1842</v>
      </c>
      <c r="H2325" s="188">
        <v>42370</v>
      </c>
      <c r="I2325" s="1" t="s">
        <v>14</v>
      </c>
      <c r="J2325" s="2" t="s">
        <v>71</v>
      </c>
      <c r="K2325" s="1" t="s">
        <v>9</v>
      </c>
      <c r="L2325" s="1" t="s">
        <v>10</v>
      </c>
      <c r="M2325" s="1" t="s">
        <v>10</v>
      </c>
      <c r="N2325" s="1" t="s">
        <v>11</v>
      </c>
      <c r="O2325" s="249">
        <v>118303.1</v>
      </c>
      <c r="P2325" s="7">
        <v>0</v>
      </c>
      <c r="Q2325" s="7">
        <f t="shared" si="77"/>
        <v>118303.1</v>
      </c>
      <c r="R2325" s="6" t="s">
        <v>1</v>
      </c>
      <c r="S2325" s="5" t="s">
        <v>4</v>
      </c>
      <c r="T2325" s="5"/>
      <c r="U2325" s="5" t="s">
        <v>584</v>
      </c>
      <c r="V2325" s="1"/>
      <c r="W2325" s="1"/>
      <c r="X2325" s="1"/>
      <c r="Y2325" s="1"/>
      <c r="Z2325" s="4">
        <v>42370</v>
      </c>
      <c r="AA2325" s="1"/>
      <c r="AB2325" s="1"/>
      <c r="AC2325" s="1"/>
      <c r="AD2325" s="8" t="s">
        <v>1843</v>
      </c>
    </row>
    <row r="2326" spans="2:30" ht="15" customHeight="1" outlineLevel="5" x14ac:dyDescent="0.25">
      <c r="B2326" s="3"/>
      <c r="C2326" s="1"/>
      <c r="D2326" s="1"/>
      <c r="E2326" s="1"/>
      <c r="F2326" s="1"/>
      <c r="G2326" s="183" t="s">
        <v>1842</v>
      </c>
      <c r="H2326" s="188">
        <v>42370</v>
      </c>
      <c r="I2326" s="1" t="s">
        <v>14</v>
      </c>
      <c r="J2326" s="2" t="s">
        <v>71</v>
      </c>
      <c r="K2326" s="1" t="s">
        <v>9</v>
      </c>
      <c r="L2326" s="1" t="s">
        <v>10</v>
      </c>
      <c r="M2326" s="1" t="s">
        <v>10</v>
      </c>
      <c r="N2326" s="1" t="s">
        <v>11</v>
      </c>
      <c r="O2326" s="249">
        <v>25306.23</v>
      </c>
      <c r="P2326" s="7">
        <v>0</v>
      </c>
      <c r="Q2326" s="7">
        <f t="shared" si="77"/>
        <v>25306.23</v>
      </c>
      <c r="R2326" s="6" t="s">
        <v>1</v>
      </c>
      <c r="S2326" s="5" t="s">
        <v>4</v>
      </c>
      <c r="T2326" s="5"/>
      <c r="U2326" s="5" t="s">
        <v>585</v>
      </c>
      <c r="V2326" s="1"/>
      <c r="W2326" s="1"/>
      <c r="X2326" s="1"/>
      <c r="Y2326" s="1"/>
      <c r="Z2326" s="4">
        <v>42370</v>
      </c>
      <c r="AA2326" s="1"/>
      <c r="AB2326" s="1"/>
      <c r="AC2326" s="1"/>
      <c r="AD2326" s="8" t="s">
        <v>1843</v>
      </c>
    </row>
    <row r="2327" spans="2:30" ht="15" customHeight="1" outlineLevel="5" x14ac:dyDescent="0.25">
      <c r="B2327" s="3"/>
      <c r="C2327" s="1"/>
      <c r="D2327" s="1"/>
      <c r="E2327" s="1"/>
      <c r="F2327" s="1"/>
      <c r="G2327" s="183" t="s">
        <v>1842</v>
      </c>
      <c r="H2327" s="188">
        <v>42370</v>
      </c>
      <c r="I2327" s="1" t="s">
        <v>14</v>
      </c>
      <c r="J2327" s="2" t="s">
        <v>71</v>
      </c>
      <c r="K2327" s="1" t="s">
        <v>9</v>
      </c>
      <c r="L2327" s="1" t="s">
        <v>10</v>
      </c>
      <c r="M2327" s="1" t="s">
        <v>10</v>
      </c>
      <c r="N2327" s="1" t="s">
        <v>11</v>
      </c>
      <c r="O2327" s="249">
        <v>23743.4</v>
      </c>
      <c r="P2327" s="7">
        <v>0</v>
      </c>
      <c r="Q2327" s="7">
        <f t="shared" si="77"/>
        <v>23743.4</v>
      </c>
      <c r="R2327" s="6" t="s">
        <v>1</v>
      </c>
      <c r="S2327" s="5" t="s">
        <v>4</v>
      </c>
      <c r="T2327" s="5"/>
      <c r="U2327" s="5" t="s">
        <v>586</v>
      </c>
      <c r="V2327" s="1"/>
      <c r="W2327" s="1"/>
      <c r="X2327" s="1"/>
      <c r="Y2327" s="1"/>
      <c r="Z2327" s="4">
        <v>42370</v>
      </c>
      <c r="AA2327" s="1"/>
      <c r="AB2327" s="1"/>
      <c r="AC2327" s="1"/>
      <c r="AD2327" s="8" t="s">
        <v>1843</v>
      </c>
    </row>
    <row r="2328" spans="2:30" ht="15" customHeight="1" outlineLevel="5" x14ac:dyDescent="0.25">
      <c r="B2328" s="3"/>
      <c r="C2328" s="1"/>
      <c r="D2328" s="1"/>
      <c r="E2328" s="1"/>
      <c r="F2328" s="1"/>
      <c r="G2328" s="183" t="s">
        <v>1842</v>
      </c>
      <c r="H2328" s="188">
        <v>42370</v>
      </c>
      <c r="I2328" s="1" t="s">
        <v>14</v>
      </c>
      <c r="J2328" s="2" t="s">
        <v>71</v>
      </c>
      <c r="K2328" s="1" t="s">
        <v>9</v>
      </c>
      <c r="L2328" s="1" t="s">
        <v>10</v>
      </c>
      <c r="M2328" s="1" t="s">
        <v>10</v>
      </c>
      <c r="N2328" s="1" t="s">
        <v>11</v>
      </c>
      <c r="O2328" s="249">
        <v>24629.1</v>
      </c>
      <c r="P2328" s="7">
        <v>0</v>
      </c>
      <c r="Q2328" s="7">
        <f t="shared" si="77"/>
        <v>24629.1</v>
      </c>
      <c r="R2328" s="6" t="s">
        <v>1</v>
      </c>
      <c r="S2328" s="5" t="s">
        <v>4</v>
      </c>
      <c r="T2328" s="5"/>
      <c r="U2328" s="5" t="s">
        <v>587</v>
      </c>
      <c r="V2328" s="1"/>
      <c r="W2328" s="1"/>
      <c r="X2328" s="1"/>
      <c r="Y2328" s="1"/>
      <c r="Z2328" s="4">
        <v>42370</v>
      </c>
      <c r="AA2328" s="1"/>
      <c r="AB2328" s="1"/>
      <c r="AC2328" s="1"/>
      <c r="AD2328" s="8" t="s">
        <v>1843</v>
      </c>
    </row>
    <row r="2329" spans="2:30" ht="15" customHeight="1" outlineLevel="5" x14ac:dyDescent="0.25">
      <c r="B2329" s="3"/>
      <c r="C2329" s="1"/>
      <c r="D2329" s="1"/>
      <c r="E2329" s="1"/>
      <c r="F2329" s="1"/>
      <c r="G2329" s="183" t="s">
        <v>1842</v>
      </c>
      <c r="H2329" s="188">
        <v>42370</v>
      </c>
      <c r="I2329" s="1" t="s">
        <v>14</v>
      </c>
      <c r="J2329" s="2" t="s">
        <v>71</v>
      </c>
      <c r="K2329" s="1" t="s">
        <v>9</v>
      </c>
      <c r="L2329" s="1" t="s">
        <v>10</v>
      </c>
      <c r="M2329" s="1" t="s">
        <v>10</v>
      </c>
      <c r="N2329" s="1" t="s">
        <v>11</v>
      </c>
      <c r="O2329" s="249">
        <v>2238.5</v>
      </c>
      <c r="P2329" s="7">
        <v>0</v>
      </c>
      <c r="Q2329" s="7">
        <f t="shared" si="77"/>
        <v>2238.5</v>
      </c>
      <c r="R2329" s="6" t="s">
        <v>1</v>
      </c>
      <c r="S2329" s="5" t="s">
        <v>4</v>
      </c>
      <c r="T2329" s="5"/>
      <c r="U2329" s="5" t="s">
        <v>588</v>
      </c>
      <c r="V2329" s="1"/>
      <c r="W2329" s="1"/>
      <c r="X2329" s="1"/>
      <c r="Y2329" s="1"/>
      <c r="Z2329" s="4">
        <v>42370</v>
      </c>
      <c r="AA2329" s="1"/>
      <c r="AB2329" s="1"/>
      <c r="AC2329" s="1"/>
      <c r="AD2329" s="8" t="s">
        <v>1843</v>
      </c>
    </row>
    <row r="2330" spans="2:30" ht="15" customHeight="1" outlineLevel="5" x14ac:dyDescent="0.25">
      <c r="B2330" s="3"/>
      <c r="C2330" s="1"/>
      <c r="D2330" s="1"/>
      <c r="E2330" s="1"/>
      <c r="F2330" s="1"/>
      <c r="G2330" s="183" t="s">
        <v>1842</v>
      </c>
      <c r="H2330" s="188">
        <v>42370</v>
      </c>
      <c r="I2330" s="1" t="s">
        <v>14</v>
      </c>
      <c r="J2330" s="2" t="s">
        <v>71</v>
      </c>
      <c r="K2330" s="1" t="s">
        <v>9</v>
      </c>
      <c r="L2330" s="1" t="s">
        <v>10</v>
      </c>
      <c r="M2330" s="1" t="s">
        <v>10</v>
      </c>
      <c r="N2330" s="1" t="s">
        <v>11</v>
      </c>
      <c r="O2330" s="249">
        <v>2248.9</v>
      </c>
      <c r="P2330" s="7">
        <v>0</v>
      </c>
      <c r="Q2330" s="7">
        <f t="shared" si="77"/>
        <v>2248.9</v>
      </c>
      <c r="R2330" s="6" t="s">
        <v>1</v>
      </c>
      <c r="S2330" s="5" t="s">
        <v>4</v>
      </c>
      <c r="T2330" s="5"/>
      <c r="U2330" s="5" t="s">
        <v>589</v>
      </c>
      <c r="V2330" s="1"/>
      <c r="W2330" s="1"/>
      <c r="X2330" s="1"/>
      <c r="Y2330" s="1"/>
      <c r="Z2330" s="4">
        <v>42370</v>
      </c>
      <c r="AA2330" s="1"/>
      <c r="AB2330" s="1"/>
      <c r="AC2330" s="1"/>
      <c r="AD2330" s="8" t="s">
        <v>1843</v>
      </c>
    </row>
    <row r="2331" spans="2:30" ht="15" customHeight="1" outlineLevel="5" x14ac:dyDescent="0.25">
      <c r="B2331" s="3"/>
      <c r="C2331" s="1"/>
      <c r="D2331" s="1"/>
      <c r="E2331" s="1"/>
      <c r="F2331" s="1"/>
      <c r="G2331" s="183" t="s">
        <v>1842</v>
      </c>
      <c r="H2331" s="188">
        <v>42370</v>
      </c>
      <c r="I2331" s="1" t="s">
        <v>14</v>
      </c>
      <c r="J2331" s="2" t="s">
        <v>71</v>
      </c>
      <c r="K2331" s="1" t="s">
        <v>9</v>
      </c>
      <c r="L2331" s="1" t="s">
        <v>10</v>
      </c>
      <c r="M2331" s="1" t="s">
        <v>10</v>
      </c>
      <c r="N2331" s="1" t="s">
        <v>11</v>
      </c>
      <c r="O2331" s="249">
        <v>42811.23</v>
      </c>
      <c r="P2331" s="7">
        <v>0</v>
      </c>
      <c r="Q2331" s="7">
        <f t="shared" si="77"/>
        <v>42811.23</v>
      </c>
      <c r="R2331" s="6" t="s">
        <v>1</v>
      </c>
      <c r="S2331" s="5" t="s">
        <v>4</v>
      </c>
      <c r="T2331" s="5"/>
      <c r="U2331" s="5" t="s">
        <v>590</v>
      </c>
      <c r="V2331" s="1"/>
      <c r="W2331" s="1"/>
      <c r="X2331" s="1"/>
      <c r="Y2331" s="1"/>
      <c r="Z2331" s="4">
        <v>42370</v>
      </c>
      <c r="AA2331" s="1"/>
      <c r="AB2331" s="1"/>
      <c r="AC2331" s="1"/>
      <c r="AD2331" s="8" t="s">
        <v>1843</v>
      </c>
    </row>
    <row r="2332" spans="2:30" ht="15" customHeight="1" outlineLevel="5" x14ac:dyDescent="0.25">
      <c r="B2332" s="3"/>
      <c r="C2332" s="1"/>
      <c r="D2332" s="1"/>
      <c r="E2332" s="1"/>
      <c r="F2332" s="1"/>
      <c r="G2332" s="183" t="s">
        <v>1842</v>
      </c>
      <c r="H2332" s="188">
        <v>42370</v>
      </c>
      <c r="I2332" s="1" t="s">
        <v>14</v>
      </c>
      <c r="J2332" s="2" t="s">
        <v>71</v>
      </c>
      <c r="K2332" s="1" t="s">
        <v>9</v>
      </c>
      <c r="L2332" s="1" t="s">
        <v>10</v>
      </c>
      <c r="M2332" s="1" t="s">
        <v>10</v>
      </c>
      <c r="N2332" s="1" t="s">
        <v>11</v>
      </c>
      <c r="O2332" s="249">
        <v>200591.77</v>
      </c>
      <c r="P2332" s="7">
        <v>0</v>
      </c>
      <c r="Q2332" s="7">
        <f t="shared" si="77"/>
        <v>200591.77</v>
      </c>
      <c r="R2332" s="6" t="s">
        <v>1</v>
      </c>
      <c r="S2332" s="5" t="s">
        <v>4</v>
      </c>
      <c r="T2332" s="5"/>
      <c r="U2332" s="5" t="s">
        <v>591</v>
      </c>
      <c r="V2332" s="1"/>
      <c r="W2332" s="1"/>
      <c r="X2332" s="1"/>
      <c r="Y2332" s="1"/>
      <c r="Z2332" s="4">
        <v>42370</v>
      </c>
      <c r="AA2332" s="1"/>
      <c r="AB2332" s="1"/>
      <c r="AC2332" s="1"/>
      <c r="AD2332" s="8" t="s">
        <v>1843</v>
      </c>
    </row>
    <row r="2333" spans="2:30" ht="15" customHeight="1" outlineLevel="5" x14ac:dyDescent="0.25">
      <c r="B2333" s="3"/>
      <c r="C2333" s="1"/>
      <c r="D2333" s="1"/>
      <c r="E2333" s="1"/>
      <c r="F2333" s="1"/>
      <c r="G2333" s="183" t="s">
        <v>1842</v>
      </c>
      <c r="H2333" s="188">
        <v>42370</v>
      </c>
      <c r="I2333" s="1" t="s">
        <v>14</v>
      </c>
      <c r="J2333" s="2" t="s">
        <v>71</v>
      </c>
      <c r="K2333" s="1" t="s">
        <v>9</v>
      </c>
      <c r="L2333" s="1" t="s">
        <v>10</v>
      </c>
      <c r="M2333" s="1" t="s">
        <v>10</v>
      </c>
      <c r="N2333" s="1" t="s">
        <v>11</v>
      </c>
      <c r="O2333" s="249">
        <v>22850</v>
      </c>
      <c r="P2333" s="7">
        <v>0</v>
      </c>
      <c r="Q2333" s="7">
        <f t="shared" si="77"/>
        <v>22850</v>
      </c>
      <c r="R2333" s="6" t="s">
        <v>1</v>
      </c>
      <c r="S2333" s="5" t="s">
        <v>4</v>
      </c>
      <c r="T2333" s="5"/>
      <c r="U2333" s="5" t="s">
        <v>6399</v>
      </c>
      <c r="V2333" s="1"/>
      <c r="W2333" s="1"/>
      <c r="X2333" s="1"/>
      <c r="Y2333" s="1"/>
      <c r="Z2333" s="4">
        <v>42370</v>
      </c>
      <c r="AA2333" s="1"/>
      <c r="AB2333" s="1"/>
      <c r="AC2333" s="1"/>
      <c r="AD2333" s="8" t="s">
        <v>1843</v>
      </c>
    </row>
    <row r="2334" spans="2:30" ht="15" customHeight="1" outlineLevel="5" x14ac:dyDescent="0.25">
      <c r="B2334" s="3"/>
      <c r="C2334" s="1"/>
      <c r="D2334" s="1"/>
      <c r="E2334" s="1"/>
      <c r="F2334" s="1"/>
      <c r="G2334" s="183" t="s">
        <v>1842</v>
      </c>
      <c r="H2334" s="188">
        <v>42370</v>
      </c>
      <c r="I2334" s="1" t="s">
        <v>14</v>
      </c>
      <c r="J2334" s="2" t="s">
        <v>71</v>
      </c>
      <c r="K2334" s="1" t="s">
        <v>9</v>
      </c>
      <c r="L2334" s="1" t="s">
        <v>10</v>
      </c>
      <c r="M2334" s="1" t="s">
        <v>10</v>
      </c>
      <c r="N2334" s="1" t="s">
        <v>11</v>
      </c>
      <c r="O2334" s="249">
        <v>139996.17000000001</v>
      </c>
      <c r="P2334" s="7">
        <v>0</v>
      </c>
      <c r="Q2334" s="7">
        <f t="shared" si="77"/>
        <v>139996.17000000001</v>
      </c>
      <c r="R2334" s="6" t="s">
        <v>1</v>
      </c>
      <c r="S2334" s="5" t="s">
        <v>4</v>
      </c>
      <c r="T2334" s="5"/>
      <c r="U2334" s="5" t="s">
        <v>6398</v>
      </c>
      <c r="V2334" s="1"/>
      <c r="W2334" s="1"/>
      <c r="X2334" s="1"/>
      <c r="Y2334" s="1"/>
      <c r="Z2334" s="4">
        <v>42370</v>
      </c>
      <c r="AA2334" s="1"/>
      <c r="AB2334" s="1"/>
      <c r="AC2334" s="1"/>
      <c r="AD2334" s="8" t="s">
        <v>1843</v>
      </c>
    </row>
    <row r="2335" spans="2:30" ht="15" customHeight="1" outlineLevel="5" x14ac:dyDescent="0.25">
      <c r="B2335" s="3"/>
      <c r="C2335" s="1"/>
      <c r="D2335" s="1"/>
      <c r="E2335" s="1"/>
      <c r="F2335" s="1"/>
      <c r="G2335" s="183" t="s">
        <v>1842</v>
      </c>
      <c r="H2335" s="188">
        <v>42370</v>
      </c>
      <c r="I2335" s="1" t="s">
        <v>14</v>
      </c>
      <c r="J2335" s="2" t="s">
        <v>71</v>
      </c>
      <c r="K2335" s="1" t="s">
        <v>9</v>
      </c>
      <c r="L2335" s="1" t="s">
        <v>10</v>
      </c>
      <c r="M2335" s="1" t="s">
        <v>10</v>
      </c>
      <c r="N2335" s="1" t="s">
        <v>11</v>
      </c>
      <c r="O2335" s="249">
        <v>128953.75</v>
      </c>
      <c r="P2335" s="7">
        <v>0</v>
      </c>
      <c r="Q2335" s="7">
        <f t="shared" si="77"/>
        <v>128953.75</v>
      </c>
      <c r="R2335" s="6" t="s">
        <v>1</v>
      </c>
      <c r="S2335" s="5" t="s">
        <v>4</v>
      </c>
      <c r="T2335" s="5"/>
      <c r="U2335" s="5" t="s">
        <v>594</v>
      </c>
      <c r="V2335" s="1"/>
      <c r="W2335" s="1"/>
      <c r="X2335" s="1"/>
      <c r="Y2335" s="1"/>
      <c r="Z2335" s="4">
        <v>42370</v>
      </c>
      <c r="AA2335" s="1"/>
      <c r="AB2335" s="1"/>
      <c r="AC2335" s="1"/>
      <c r="AD2335" s="8" t="s">
        <v>1843</v>
      </c>
    </row>
    <row r="2336" spans="2:30" ht="15" customHeight="1" outlineLevel="5" x14ac:dyDescent="0.25">
      <c r="B2336" s="3"/>
      <c r="C2336" s="1"/>
      <c r="D2336" s="1"/>
      <c r="E2336" s="1"/>
      <c r="F2336" s="1"/>
      <c r="G2336" s="183" t="s">
        <v>1842</v>
      </c>
      <c r="H2336" s="188">
        <v>42370</v>
      </c>
      <c r="I2336" s="1" t="s">
        <v>14</v>
      </c>
      <c r="J2336" s="2" t="s">
        <v>71</v>
      </c>
      <c r="K2336" s="1" t="s">
        <v>9</v>
      </c>
      <c r="L2336" s="1" t="s">
        <v>10</v>
      </c>
      <c r="M2336" s="1" t="s">
        <v>10</v>
      </c>
      <c r="N2336" s="1" t="s">
        <v>11</v>
      </c>
      <c r="O2336" s="249">
        <v>42158.400000000001</v>
      </c>
      <c r="P2336" s="7">
        <v>0</v>
      </c>
      <c r="Q2336" s="7">
        <f t="shared" si="77"/>
        <v>42158.400000000001</v>
      </c>
      <c r="R2336" s="6" t="s">
        <v>1</v>
      </c>
      <c r="S2336" s="5" t="s">
        <v>4</v>
      </c>
      <c r="T2336" s="5"/>
      <c r="U2336" s="5" t="s">
        <v>595</v>
      </c>
      <c r="V2336" s="1"/>
      <c r="W2336" s="1"/>
      <c r="X2336" s="1"/>
      <c r="Y2336" s="1"/>
      <c r="Z2336" s="4">
        <v>42370</v>
      </c>
      <c r="AA2336" s="1"/>
      <c r="AB2336" s="1"/>
      <c r="AC2336" s="1"/>
      <c r="AD2336" s="8" t="s">
        <v>1843</v>
      </c>
    </row>
    <row r="2337" spans="2:30" ht="15" customHeight="1" outlineLevel="5" x14ac:dyDescent="0.25">
      <c r="B2337" s="3"/>
      <c r="C2337" s="1"/>
      <c r="D2337" s="1"/>
      <c r="E2337" s="1"/>
      <c r="F2337" s="1"/>
      <c r="G2337" s="183" t="s">
        <v>1842</v>
      </c>
      <c r="H2337" s="188">
        <v>42370</v>
      </c>
      <c r="I2337" s="1" t="s">
        <v>14</v>
      </c>
      <c r="J2337" s="2" t="s">
        <v>71</v>
      </c>
      <c r="K2337" s="1" t="s">
        <v>9</v>
      </c>
      <c r="L2337" s="1" t="s">
        <v>10</v>
      </c>
      <c r="M2337" s="1" t="s">
        <v>10</v>
      </c>
      <c r="N2337" s="1" t="s">
        <v>11</v>
      </c>
      <c r="O2337" s="249">
        <v>178486.38</v>
      </c>
      <c r="P2337" s="7">
        <v>0</v>
      </c>
      <c r="Q2337" s="7">
        <f t="shared" si="77"/>
        <v>178486.38</v>
      </c>
      <c r="R2337" s="6" t="s">
        <v>1</v>
      </c>
      <c r="S2337" s="5" t="s">
        <v>4</v>
      </c>
      <c r="T2337" s="5"/>
      <c r="U2337" s="5" t="s">
        <v>596</v>
      </c>
      <c r="V2337" s="1"/>
      <c r="W2337" s="1"/>
      <c r="X2337" s="1"/>
      <c r="Y2337" s="1"/>
      <c r="Z2337" s="4">
        <v>42370</v>
      </c>
      <c r="AA2337" s="1"/>
      <c r="AB2337" s="1"/>
      <c r="AC2337" s="1"/>
      <c r="AD2337" s="8" t="s">
        <v>1843</v>
      </c>
    </row>
    <row r="2338" spans="2:30" ht="15" customHeight="1" outlineLevel="5" x14ac:dyDescent="0.25">
      <c r="B2338" s="3"/>
      <c r="C2338" s="1"/>
      <c r="D2338" s="1"/>
      <c r="E2338" s="1"/>
      <c r="F2338" s="1"/>
      <c r="G2338" s="183" t="s">
        <v>1842</v>
      </c>
      <c r="H2338" s="188">
        <v>42370</v>
      </c>
      <c r="I2338" s="1" t="s">
        <v>14</v>
      </c>
      <c r="J2338" s="2" t="s">
        <v>71</v>
      </c>
      <c r="K2338" s="1" t="s">
        <v>9</v>
      </c>
      <c r="L2338" s="1" t="s">
        <v>10</v>
      </c>
      <c r="M2338" s="1" t="s">
        <v>10</v>
      </c>
      <c r="N2338" s="1" t="s">
        <v>11</v>
      </c>
      <c r="O2338" s="249">
        <v>-4228</v>
      </c>
      <c r="P2338" s="7">
        <v>0</v>
      </c>
      <c r="Q2338" s="7">
        <f t="shared" si="77"/>
        <v>-4228</v>
      </c>
      <c r="R2338" s="6" t="s">
        <v>1</v>
      </c>
      <c r="S2338" s="5" t="s">
        <v>4</v>
      </c>
      <c r="T2338" s="5"/>
      <c r="U2338" s="5" t="s">
        <v>647</v>
      </c>
      <c r="V2338" s="1"/>
      <c r="W2338" s="1"/>
      <c r="X2338" s="1"/>
      <c r="Y2338" s="1"/>
      <c r="Z2338" s="4">
        <v>42370</v>
      </c>
      <c r="AA2338" s="1"/>
      <c r="AB2338" s="1"/>
      <c r="AC2338" s="1"/>
      <c r="AD2338" s="8" t="s">
        <v>1843</v>
      </c>
    </row>
    <row r="2339" spans="2:30" ht="15" customHeight="1" outlineLevel="5" x14ac:dyDescent="0.25">
      <c r="B2339" s="3"/>
      <c r="C2339" s="1"/>
      <c r="D2339" s="1"/>
      <c r="E2339" s="1"/>
      <c r="F2339" s="1"/>
      <c r="G2339" s="183" t="s">
        <v>1842</v>
      </c>
      <c r="H2339" s="188">
        <v>42370</v>
      </c>
      <c r="I2339" s="1" t="s">
        <v>14</v>
      </c>
      <c r="J2339" s="2" t="s">
        <v>71</v>
      </c>
      <c r="K2339" s="1" t="s">
        <v>9</v>
      </c>
      <c r="L2339" s="1" t="s">
        <v>10</v>
      </c>
      <c r="M2339" s="1" t="s">
        <v>10</v>
      </c>
      <c r="N2339" s="1" t="s">
        <v>11</v>
      </c>
      <c r="O2339" s="249">
        <v>119238.6</v>
      </c>
      <c r="P2339" s="7">
        <v>0</v>
      </c>
      <c r="Q2339" s="7">
        <f t="shared" si="77"/>
        <v>119238.6</v>
      </c>
      <c r="R2339" s="6" t="s">
        <v>1</v>
      </c>
      <c r="S2339" s="5" t="s">
        <v>4</v>
      </c>
      <c r="T2339" s="5"/>
      <c r="U2339" s="5" t="s">
        <v>597</v>
      </c>
      <c r="V2339" s="1"/>
      <c r="W2339" s="1"/>
      <c r="X2339" s="1"/>
      <c r="Y2339" s="1"/>
      <c r="Z2339" s="4">
        <v>42370</v>
      </c>
      <c r="AA2339" s="1"/>
      <c r="AB2339" s="1"/>
      <c r="AC2339" s="1"/>
      <c r="AD2339" s="8" t="s">
        <v>1843</v>
      </c>
    </row>
    <row r="2340" spans="2:30" ht="15" customHeight="1" outlineLevel="5" x14ac:dyDescent="0.25">
      <c r="B2340" s="3"/>
      <c r="C2340" s="1"/>
      <c r="D2340" s="1"/>
      <c r="E2340" s="1"/>
      <c r="F2340" s="1"/>
      <c r="G2340" s="183" t="s">
        <v>1842</v>
      </c>
      <c r="H2340" s="188">
        <v>42370</v>
      </c>
      <c r="I2340" s="1" t="s">
        <v>14</v>
      </c>
      <c r="J2340" s="2" t="s">
        <v>71</v>
      </c>
      <c r="K2340" s="1" t="s">
        <v>9</v>
      </c>
      <c r="L2340" s="1" t="s">
        <v>10</v>
      </c>
      <c r="M2340" s="1" t="s">
        <v>10</v>
      </c>
      <c r="N2340" s="1" t="s">
        <v>11</v>
      </c>
      <c r="O2340" s="249">
        <v>212746.86</v>
      </c>
      <c r="P2340" s="7">
        <v>0</v>
      </c>
      <c r="Q2340" s="7">
        <f t="shared" si="77"/>
        <v>212746.86</v>
      </c>
      <c r="R2340" s="6" t="s">
        <v>1</v>
      </c>
      <c r="S2340" s="5" t="s">
        <v>4</v>
      </c>
      <c r="T2340" s="5"/>
      <c r="U2340" s="5" t="s">
        <v>598</v>
      </c>
      <c r="V2340" s="1"/>
      <c r="W2340" s="1"/>
      <c r="X2340" s="1"/>
      <c r="Y2340" s="1"/>
      <c r="Z2340" s="4">
        <v>42370</v>
      </c>
      <c r="AA2340" s="1"/>
      <c r="AB2340" s="1"/>
      <c r="AC2340" s="1"/>
      <c r="AD2340" s="8" t="s">
        <v>1843</v>
      </c>
    </row>
    <row r="2341" spans="2:30" ht="15" customHeight="1" outlineLevel="5" x14ac:dyDescent="0.25">
      <c r="B2341" s="3"/>
      <c r="C2341" s="1"/>
      <c r="D2341" s="1"/>
      <c r="E2341" s="1"/>
      <c r="F2341" s="1"/>
      <c r="G2341" s="183" t="s">
        <v>1842</v>
      </c>
      <c r="H2341" s="188">
        <v>42370</v>
      </c>
      <c r="I2341" s="1" t="s">
        <v>14</v>
      </c>
      <c r="J2341" s="2" t="s">
        <v>71</v>
      </c>
      <c r="K2341" s="1" t="s">
        <v>9</v>
      </c>
      <c r="L2341" s="1" t="s">
        <v>10</v>
      </c>
      <c r="M2341" s="1" t="s">
        <v>10</v>
      </c>
      <c r="N2341" s="1" t="s">
        <v>11</v>
      </c>
      <c r="O2341" s="249">
        <v>84882.48</v>
      </c>
      <c r="P2341" s="7">
        <v>0</v>
      </c>
      <c r="Q2341" s="7">
        <f t="shared" si="77"/>
        <v>84882.48</v>
      </c>
      <c r="R2341" s="6" t="s">
        <v>1</v>
      </c>
      <c r="S2341" s="5" t="s">
        <v>4</v>
      </c>
      <c r="T2341" s="5"/>
      <c r="U2341" s="5" t="s">
        <v>289</v>
      </c>
      <c r="V2341" s="1"/>
      <c r="W2341" s="1"/>
      <c r="X2341" s="1"/>
      <c r="Y2341" s="1"/>
      <c r="Z2341" s="4">
        <v>42370</v>
      </c>
      <c r="AA2341" s="1"/>
      <c r="AB2341" s="1"/>
      <c r="AC2341" s="1"/>
      <c r="AD2341" s="8" t="s">
        <v>1843</v>
      </c>
    </row>
    <row r="2342" spans="2:30" ht="15" customHeight="1" outlineLevel="5" x14ac:dyDescent="0.25">
      <c r="B2342" s="3"/>
      <c r="C2342" s="1"/>
      <c r="D2342" s="1"/>
      <c r="E2342" s="1"/>
      <c r="F2342" s="1"/>
      <c r="G2342" s="183" t="s">
        <v>1842</v>
      </c>
      <c r="H2342" s="188">
        <v>42370</v>
      </c>
      <c r="I2342" s="1" t="s">
        <v>14</v>
      </c>
      <c r="J2342" s="2" t="s">
        <v>71</v>
      </c>
      <c r="K2342" s="1" t="s">
        <v>9</v>
      </c>
      <c r="L2342" s="1" t="s">
        <v>10</v>
      </c>
      <c r="M2342" s="1" t="s">
        <v>10</v>
      </c>
      <c r="N2342" s="1" t="s">
        <v>11</v>
      </c>
      <c r="O2342" s="249">
        <v>10322.85</v>
      </c>
      <c r="P2342" s="7">
        <v>0</v>
      </c>
      <c r="Q2342" s="7">
        <f t="shared" si="77"/>
        <v>10322.85</v>
      </c>
      <c r="R2342" s="6" t="s">
        <v>1</v>
      </c>
      <c r="S2342" s="5" t="s">
        <v>4</v>
      </c>
      <c r="T2342" s="5"/>
      <c r="U2342" s="5" t="s">
        <v>599</v>
      </c>
      <c r="V2342" s="1"/>
      <c r="W2342" s="1"/>
      <c r="X2342" s="1"/>
      <c r="Y2342" s="1"/>
      <c r="Z2342" s="4">
        <v>42370</v>
      </c>
      <c r="AA2342" s="1"/>
      <c r="AB2342" s="1"/>
      <c r="AC2342" s="1"/>
      <c r="AD2342" s="8" t="s">
        <v>1843</v>
      </c>
    </row>
    <row r="2343" spans="2:30" ht="15" customHeight="1" outlineLevel="5" x14ac:dyDescent="0.25">
      <c r="B2343" s="3"/>
      <c r="C2343" s="1"/>
      <c r="D2343" s="1"/>
      <c r="E2343" s="1"/>
      <c r="F2343" s="1"/>
      <c r="G2343" s="183" t="s">
        <v>1842</v>
      </c>
      <c r="H2343" s="188">
        <v>42370</v>
      </c>
      <c r="I2343" s="1" t="s">
        <v>14</v>
      </c>
      <c r="J2343" s="2" t="s">
        <v>71</v>
      </c>
      <c r="K2343" s="1" t="s">
        <v>9</v>
      </c>
      <c r="L2343" s="1" t="s">
        <v>10</v>
      </c>
      <c r="M2343" s="1" t="s">
        <v>10</v>
      </c>
      <c r="N2343" s="1" t="s">
        <v>11</v>
      </c>
      <c r="O2343" s="249">
        <v>65294.53</v>
      </c>
      <c r="P2343" s="7">
        <v>0</v>
      </c>
      <c r="Q2343" s="7">
        <f t="shared" si="77"/>
        <v>65294.53</v>
      </c>
      <c r="R2343" s="6" t="s">
        <v>1</v>
      </c>
      <c r="S2343" s="5" t="s">
        <v>4</v>
      </c>
      <c r="T2343" s="5"/>
      <c r="U2343" s="5" t="s">
        <v>563</v>
      </c>
      <c r="V2343" s="1"/>
      <c r="W2343" s="1"/>
      <c r="X2343" s="1"/>
      <c r="Y2343" s="1"/>
      <c r="Z2343" s="4">
        <v>42370</v>
      </c>
      <c r="AA2343" s="1"/>
      <c r="AB2343" s="1"/>
      <c r="AC2343" s="1"/>
      <c r="AD2343" s="8" t="s">
        <v>1843</v>
      </c>
    </row>
    <row r="2344" spans="2:30" ht="15" customHeight="1" outlineLevel="5" x14ac:dyDescent="0.25">
      <c r="B2344" s="3"/>
      <c r="C2344" s="1"/>
      <c r="D2344" s="1"/>
      <c r="E2344" s="1"/>
      <c r="F2344" s="1"/>
      <c r="G2344" s="183" t="s">
        <v>1842</v>
      </c>
      <c r="H2344" s="188">
        <v>42370</v>
      </c>
      <c r="I2344" s="1" t="s">
        <v>14</v>
      </c>
      <c r="J2344" s="2" t="s">
        <v>71</v>
      </c>
      <c r="K2344" s="1" t="s">
        <v>9</v>
      </c>
      <c r="L2344" s="1" t="s">
        <v>10</v>
      </c>
      <c r="M2344" s="1" t="s">
        <v>10</v>
      </c>
      <c r="N2344" s="1" t="s">
        <v>11</v>
      </c>
      <c r="O2344" s="249">
        <v>63355.41</v>
      </c>
      <c r="P2344" s="7">
        <v>0</v>
      </c>
      <c r="Q2344" s="7">
        <f t="shared" si="77"/>
        <v>63355.41</v>
      </c>
      <c r="R2344" s="6" t="s">
        <v>1</v>
      </c>
      <c r="S2344" s="5" t="s">
        <v>4</v>
      </c>
      <c r="T2344" s="5"/>
      <c r="U2344" s="5" t="s">
        <v>600</v>
      </c>
      <c r="V2344" s="1"/>
      <c r="W2344" s="1"/>
      <c r="X2344" s="1"/>
      <c r="Y2344" s="1"/>
      <c r="Z2344" s="4">
        <v>42370</v>
      </c>
      <c r="AA2344" s="1"/>
      <c r="AB2344" s="1"/>
      <c r="AC2344" s="1"/>
      <c r="AD2344" s="8" t="s">
        <v>1843</v>
      </c>
    </row>
    <row r="2345" spans="2:30" ht="15" customHeight="1" outlineLevel="5" x14ac:dyDescent="0.25">
      <c r="B2345" s="3"/>
      <c r="C2345" s="1"/>
      <c r="D2345" s="1"/>
      <c r="E2345" s="1"/>
      <c r="F2345" s="1"/>
      <c r="G2345" s="183" t="s">
        <v>1842</v>
      </c>
      <c r="H2345" s="188">
        <v>42370</v>
      </c>
      <c r="I2345" s="1" t="s">
        <v>14</v>
      </c>
      <c r="J2345" s="2" t="s">
        <v>71</v>
      </c>
      <c r="K2345" s="1" t="s">
        <v>9</v>
      </c>
      <c r="L2345" s="1" t="s">
        <v>10</v>
      </c>
      <c r="M2345" s="1" t="s">
        <v>10</v>
      </c>
      <c r="N2345" s="1" t="s">
        <v>11</v>
      </c>
      <c r="O2345" s="249">
        <v>9987.7900000000009</v>
      </c>
      <c r="P2345" s="7">
        <v>0</v>
      </c>
      <c r="Q2345" s="7">
        <f t="shared" si="77"/>
        <v>9987.7900000000009</v>
      </c>
      <c r="R2345" s="6" t="s">
        <v>1</v>
      </c>
      <c r="S2345" s="5" t="s">
        <v>4</v>
      </c>
      <c r="T2345" s="5"/>
      <c r="U2345" s="5" t="s">
        <v>601</v>
      </c>
      <c r="V2345" s="1"/>
      <c r="W2345" s="1"/>
      <c r="X2345" s="1"/>
      <c r="Y2345" s="1"/>
      <c r="Z2345" s="4">
        <v>42370</v>
      </c>
      <c r="AA2345" s="1"/>
      <c r="AB2345" s="1"/>
      <c r="AC2345" s="1"/>
      <c r="AD2345" s="8" t="s">
        <v>1843</v>
      </c>
    </row>
    <row r="2346" spans="2:30" ht="15" customHeight="1" outlineLevel="5" x14ac:dyDescent="0.25">
      <c r="B2346" s="3"/>
      <c r="C2346" s="1"/>
      <c r="D2346" s="1"/>
      <c r="E2346" s="1"/>
      <c r="F2346" s="1"/>
      <c r="G2346" s="183" t="s">
        <v>1842</v>
      </c>
      <c r="H2346" s="188">
        <v>42370</v>
      </c>
      <c r="I2346" s="1" t="s">
        <v>14</v>
      </c>
      <c r="J2346" s="2" t="s">
        <v>71</v>
      </c>
      <c r="K2346" s="1" t="s">
        <v>9</v>
      </c>
      <c r="L2346" s="1" t="s">
        <v>10</v>
      </c>
      <c r="M2346" s="1" t="s">
        <v>10</v>
      </c>
      <c r="N2346" s="1" t="s">
        <v>11</v>
      </c>
      <c r="O2346" s="249">
        <v>298100.95</v>
      </c>
      <c r="P2346" s="7">
        <v>0</v>
      </c>
      <c r="Q2346" s="7">
        <f t="shared" si="77"/>
        <v>298100.95</v>
      </c>
      <c r="R2346" s="6" t="s">
        <v>1</v>
      </c>
      <c r="S2346" s="5" t="s">
        <v>4</v>
      </c>
      <c r="T2346" s="5"/>
      <c r="U2346" s="5" t="s">
        <v>602</v>
      </c>
      <c r="V2346" s="1"/>
      <c r="W2346" s="1"/>
      <c r="X2346" s="1"/>
      <c r="Y2346" s="1"/>
      <c r="Z2346" s="4">
        <v>42370</v>
      </c>
      <c r="AA2346" s="1"/>
      <c r="AB2346" s="1"/>
      <c r="AC2346" s="1"/>
      <c r="AD2346" s="8" t="s">
        <v>1843</v>
      </c>
    </row>
    <row r="2347" spans="2:30" ht="15" customHeight="1" outlineLevel="5" x14ac:dyDescent="0.25">
      <c r="B2347" s="3"/>
      <c r="C2347" s="1"/>
      <c r="D2347" s="1"/>
      <c r="E2347" s="1"/>
      <c r="F2347" s="1"/>
      <c r="G2347" s="183" t="s">
        <v>1842</v>
      </c>
      <c r="H2347" s="188">
        <v>42370</v>
      </c>
      <c r="I2347" s="1" t="s">
        <v>14</v>
      </c>
      <c r="J2347" s="2" t="s">
        <v>71</v>
      </c>
      <c r="K2347" s="1" t="s">
        <v>9</v>
      </c>
      <c r="L2347" s="1" t="s">
        <v>10</v>
      </c>
      <c r="M2347" s="1" t="s">
        <v>10</v>
      </c>
      <c r="N2347" s="1" t="s">
        <v>11</v>
      </c>
      <c r="O2347" s="249">
        <v>64108.42</v>
      </c>
      <c r="P2347" s="7">
        <v>0</v>
      </c>
      <c r="Q2347" s="7">
        <f t="shared" si="77"/>
        <v>64108.42</v>
      </c>
      <c r="R2347" s="6" t="s">
        <v>1</v>
      </c>
      <c r="S2347" s="5" t="s">
        <v>4</v>
      </c>
      <c r="T2347" s="5"/>
      <c r="U2347" s="5" t="s">
        <v>603</v>
      </c>
      <c r="V2347" s="1"/>
      <c r="W2347" s="1"/>
      <c r="X2347" s="1"/>
      <c r="Y2347" s="1"/>
      <c r="Z2347" s="4">
        <v>42370</v>
      </c>
      <c r="AA2347" s="1"/>
      <c r="AB2347" s="1"/>
      <c r="AC2347" s="1"/>
      <c r="AD2347" s="8" t="s">
        <v>1843</v>
      </c>
    </row>
    <row r="2348" spans="2:30" ht="15" customHeight="1" outlineLevel="5" x14ac:dyDescent="0.25">
      <c r="B2348" s="3"/>
      <c r="C2348" s="1"/>
      <c r="D2348" s="1"/>
      <c r="E2348" s="1"/>
      <c r="F2348" s="1"/>
      <c r="G2348" s="183" t="s">
        <v>1842</v>
      </c>
      <c r="H2348" s="188">
        <v>42370</v>
      </c>
      <c r="I2348" s="1" t="s">
        <v>14</v>
      </c>
      <c r="J2348" s="2" t="s">
        <v>71</v>
      </c>
      <c r="K2348" s="1" t="s">
        <v>9</v>
      </c>
      <c r="L2348" s="1" t="s">
        <v>10</v>
      </c>
      <c r="M2348" s="1" t="s">
        <v>10</v>
      </c>
      <c r="N2348" s="1" t="s">
        <v>11</v>
      </c>
      <c r="O2348" s="249">
        <v>57244.29</v>
      </c>
      <c r="P2348" s="7">
        <v>0</v>
      </c>
      <c r="Q2348" s="7">
        <f t="shared" si="77"/>
        <v>57244.29</v>
      </c>
      <c r="R2348" s="6" t="s">
        <v>1</v>
      </c>
      <c r="S2348" s="5" t="s">
        <v>4</v>
      </c>
      <c r="T2348" s="5"/>
      <c r="U2348" s="5" t="s">
        <v>604</v>
      </c>
      <c r="V2348" s="1"/>
      <c r="W2348" s="1"/>
      <c r="X2348" s="1"/>
      <c r="Y2348" s="1"/>
      <c r="Z2348" s="4">
        <v>42370</v>
      </c>
      <c r="AA2348" s="1"/>
      <c r="AB2348" s="1"/>
      <c r="AC2348" s="1"/>
      <c r="AD2348" s="8" t="s">
        <v>1843</v>
      </c>
    </row>
    <row r="2349" spans="2:30" ht="15" customHeight="1" outlineLevel="5" x14ac:dyDescent="0.25">
      <c r="B2349" s="3"/>
      <c r="C2349" s="1"/>
      <c r="D2349" s="1"/>
      <c r="E2349" s="1"/>
      <c r="F2349" s="1"/>
      <c r="G2349" s="183" t="s">
        <v>1842</v>
      </c>
      <c r="H2349" s="188">
        <v>42370</v>
      </c>
      <c r="I2349" s="1" t="s">
        <v>14</v>
      </c>
      <c r="J2349" s="2" t="s">
        <v>71</v>
      </c>
      <c r="K2349" s="1" t="s">
        <v>9</v>
      </c>
      <c r="L2349" s="1" t="s">
        <v>10</v>
      </c>
      <c r="M2349" s="1" t="s">
        <v>10</v>
      </c>
      <c r="N2349" s="1" t="s">
        <v>11</v>
      </c>
      <c r="O2349" s="249">
        <v>2820</v>
      </c>
      <c r="P2349" s="7">
        <v>0</v>
      </c>
      <c r="Q2349" s="7">
        <f t="shared" si="77"/>
        <v>2820</v>
      </c>
      <c r="R2349" s="6" t="s">
        <v>1</v>
      </c>
      <c r="S2349" s="5" t="s">
        <v>4</v>
      </c>
      <c r="T2349" s="5"/>
      <c r="U2349" s="5" t="s">
        <v>6401</v>
      </c>
      <c r="V2349" s="1"/>
      <c r="W2349" s="1"/>
      <c r="X2349" s="1"/>
      <c r="Y2349" s="1"/>
      <c r="Z2349" s="4">
        <v>42370</v>
      </c>
      <c r="AA2349" s="1"/>
      <c r="AB2349" s="1"/>
      <c r="AC2349" s="1"/>
      <c r="AD2349" s="8" t="s">
        <v>1843</v>
      </c>
    </row>
    <row r="2350" spans="2:30" ht="15" customHeight="1" outlineLevel="5" x14ac:dyDescent="0.25">
      <c r="B2350" s="3"/>
      <c r="C2350" s="1"/>
      <c r="D2350" s="1"/>
      <c r="E2350" s="1"/>
      <c r="F2350" s="1"/>
      <c r="G2350" s="183" t="s">
        <v>1842</v>
      </c>
      <c r="H2350" s="188">
        <v>42370</v>
      </c>
      <c r="I2350" s="1" t="s">
        <v>14</v>
      </c>
      <c r="J2350" s="2" t="s">
        <v>71</v>
      </c>
      <c r="K2350" s="1" t="s">
        <v>9</v>
      </c>
      <c r="L2350" s="1" t="s">
        <v>10</v>
      </c>
      <c r="M2350" s="1" t="s">
        <v>10</v>
      </c>
      <c r="N2350" s="1" t="s">
        <v>11</v>
      </c>
      <c r="O2350" s="249">
        <v>13625.62</v>
      </c>
      <c r="P2350" s="7">
        <v>0</v>
      </c>
      <c r="Q2350" s="7">
        <f t="shared" si="77"/>
        <v>13625.62</v>
      </c>
      <c r="R2350" s="6" t="s">
        <v>1</v>
      </c>
      <c r="S2350" s="5" t="s">
        <v>4</v>
      </c>
      <c r="T2350" s="5"/>
      <c r="U2350" s="5" t="s">
        <v>605</v>
      </c>
      <c r="V2350" s="1"/>
      <c r="W2350" s="1"/>
      <c r="X2350" s="1"/>
      <c r="Y2350" s="1"/>
      <c r="Z2350" s="4">
        <v>42370</v>
      </c>
      <c r="AA2350" s="1"/>
      <c r="AB2350" s="1"/>
      <c r="AC2350" s="1"/>
      <c r="AD2350" s="8" t="s">
        <v>1843</v>
      </c>
    </row>
    <row r="2351" spans="2:30" ht="15" customHeight="1" outlineLevel="5" x14ac:dyDescent="0.25">
      <c r="B2351" s="3"/>
      <c r="C2351" s="1"/>
      <c r="D2351" s="1"/>
      <c r="E2351" s="1"/>
      <c r="F2351" s="1"/>
      <c r="G2351" s="183" t="s">
        <v>1842</v>
      </c>
      <c r="H2351" s="188">
        <v>42370</v>
      </c>
      <c r="I2351" s="1" t="s">
        <v>14</v>
      </c>
      <c r="J2351" s="2" t="s">
        <v>71</v>
      </c>
      <c r="K2351" s="1" t="s">
        <v>9</v>
      </c>
      <c r="L2351" s="1" t="s">
        <v>10</v>
      </c>
      <c r="M2351" s="1" t="s">
        <v>10</v>
      </c>
      <c r="N2351" s="1" t="s">
        <v>11</v>
      </c>
      <c r="O2351" s="249">
        <v>62144.28</v>
      </c>
      <c r="P2351" s="7">
        <v>0</v>
      </c>
      <c r="Q2351" s="7">
        <f t="shared" si="77"/>
        <v>62144.28</v>
      </c>
      <c r="R2351" s="6" t="s">
        <v>1</v>
      </c>
      <c r="S2351" s="5" t="s">
        <v>4</v>
      </c>
      <c r="T2351" s="5"/>
      <c r="U2351" s="5" t="s">
        <v>606</v>
      </c>
      <c r="V2351" s="1"/>
      <c r="W2351" s="1"/>
      <c r="X2351" s="1"/>
      <c r="Y2351" s="1"/>
      <c r="Z2351" s="4">
        <v>42370</v>
      </c>
      <c r="AA2351" s="1"/>
      <c r="AB2351" s="1"/>
      <c r="AC2351" s="1"/>
      <c r="AD2351" s="8" t="s">
        <v>1843</v>
      </c>
    </row>
    <row r="2352" spans="2:30" ht="15" customHeight="1" outlineLevel="5" x14ac:dyDescent="0.25">
      <c r="B2352" s="3"/>
      <c r="C2352" s="1"/>
      <c r="D2352" s="1"/>
      <c r="E2352" s="1"/>
      <c r="F2352" s="1"/>
      <c r="G2352" s="183" t="s">
        <v>1842</v>
      </c>
      <c r="H2352" s="188">
        <v>42370</v>
      </c>
      <c r="I2352" s="1" t="s">
        <v>14</v>
      </c>
      <c r="J2352" s="2" t="s">
        <v>71</v>
      </c>
      <c r="K2352" s="1" t="s">
        <v>9</v>
      </c>
      <c r="L2352" s="1" t="s">
        <v>10</v>
      </c>
      <c r="M2352" s="1" t="s">
        <v>10</v>
      </c>
      <c r="N2352" s="1" t="s">
        <v>11</v>
      </c>
      <c r="O2352" s="249">
        <v>4992.95</v>
      </c>
      <c r="P2352" s="7">
        <v>0</v>
      </c>
      <c r="Q2352" s="7">
        <f t="shared" si="77"/>
        <v>4992.95</v>
      </c>
      <c r="R2352" s="6" t="s">
        <v>1</v>
      </c>
      <c r="S2352" s="5" t="s">
        <v>4</v>
      </c>
      <c r="T2352" s="5"/>
      <c r="U2352" s="5" t="s">
        <v>635</v>
      </c>
      <c r="V2352" s="1"/>
      <c r="W2352" s="1"/>
      <c r="X2352" s="1"/>
      <c r="Y2352" s="1"/>
      <c r="Z2352" s="4">
        <v>42370</v>
      </c>
      <c r="AA2352" s="1"/>
      <c r="AB2352" s="1"/>
      <c r="AC2352" s="1"/>
      <c r="AD2352" s="8" t="s">
        <v>1843</v>
      </c>
    </row>
    <row r="2353" spans="2:30" ht="15" customHeight="1" outlineLevel="5" x14ac:dyDescent="0.25">
      <c r="B2353" s="3"/>
      <c r="C2353" s="1"/>
      <c r="D2353" s="1"/>
      <c r="E2353" s="1"/>
      <c r="F2353" s="1"/>
      <c r="G2353" s="183" t="s">
        <v>1842</v>
      </c>
      <c r="H2353" s="188">
        <v>42370</v>
      </c>
      <c r="I2353" s="1" t="s">
        <v>14</v>
      </c>
      <c r="J2353" s="2" t="s">
        <v>71</v>
      </c>
      <c r="K2353" s="1" t="s">
        <v>9</v>
      </c>
      <c r="L2353" s="1" t="s">
        <v>10</v>
      </c>
      <c r="M2353" s="1" t="s">
        <v>10</v>
      </c>
      <c r="N2353" s="1" t="s">
        <v>11</v>
      </c>
      <c r="O2353" s="249">
        <v>50697.41</v>
      </c>
      <c r="P2353" s="7">
        <v>0</v>
      </c>
      <c r="Q2353" s="7">
        <f t="shared" si="77"/>
        <v>50697.41</v>
      </c>
      <c r="R2353" s="6" t="s">
        <v>1</v>
      </c>
      <c r="S2353" s="5" t="s">
        <v>4</v>
      </c>
      <c r="T2353" s="5"/>
      <c r="U2353" s="5" t="s">
        <v>292</v>
      </c>
      <c r="V2353" s="1"/>
      <c r="W2353" s="1"/>
      <c r="X2353" s="1"/>
      <c r="Y2353" s="1"/>
      <c r="Z2353" s="4">
        <v>42370</v>
      </c>
      <c r="AA2353" s="1"/>
      <c r="AB2353" s="1"/>
      <c r="AC2353" s="1"/>
      <c r="AD2353" s="8" t="s">
        <v>1843</v>
      </c>
    </row>
    <row r="2354" spans="2:30" ht="15" customHeight="1" outlineLevel="5" x14ac:dyDescent="0.25">
      <c r="B2354" s="3"/>
      <c r="C2354" s="1"/>
      <c r="D2354" s="1"/>
      <c r="E2354" s="1"/>
      <c r="F2354" s="1"/>
      <c r="G2354" s="183" t="s">
        <v>1842</v>
      </c>
      <c r="H2354" s="188">
        <v>42370</v>
      </c>
      <c r="I2354" s="1" t="s">
        <v>14</v>
      </c>
      <c r="J2354" s="2" t="s">
        <v>71</v>
      </c>
      <c r="K2354" s="1" t="s">
        <v>9</v>
      </c>
      <c r="L2354" s="1" t="s">
        <v>10</v>
      </c>
      <c r="M2354" s="1" t="s">
        <v>10</v>
      </c>
      <c r="N2354" s="1" t="s">
        <v>11</v>
      </c>
      <c r="O2354" s="249">
        <v>350</v>
      </c>
      <c r="P2354" s="7">
        <v>0</v>
      </c>
      <c r="Q2354" s="7">
        <f t="shared" si="77"/>
        <v>350</v>
      </c>
      <c r="R2354" s="6" t="s">
        <v>1</v>
      </c>
      <c r="S2354" s="5" t="s">
        <v>4</v>
      </c>
      <c r="T2354" s="5"/>
      <c r="U2354" s="5" t="s">
        <v>607</v>
      </c>
      <c r="V2354" s="1"/>
      <c r="W2354" s="1"/>
      <c r="X2354" s="1"/>
      <c r="Y2354" s="1"/>
      <c r="Z2354" s="4">
        <v>42370</v>
      </c>
      <c r="AA2354" s="1"/>
      <c r="AB2354" s="1"/>
      <c r="AC2354" s="1"/>
      <c r="AD2354" s="8" t="s">
        <v>1843</v>
      </c>
    </row>
    <row r="2355" spans="2:30" ht="15" customHeight="1" outlineLevel="5" x14ac:dyDescent="0.25">
      <c r="B2355" s="3"/>
      <c r="C2355" s="1"/>
      <c r="D2355" s="1"/>
      <c r="E2355" s="1"/>
      <c r="F2355" s="1"/>
      <c r="G2355" s="183" t="s">
        <v>1842</v>
      </c>
      <c r="H2355" s="188">
        <v>42370</v>
      </c>
      <c r="I2355" s="1" t="s">
        <v>14</v>
      </c>
      <c r="J2355" s="2" t="s">
        <v>71</v>
      </c>
      <c r="K2355" s="1" t="s">
        <v>9</v>
      </c>
      <c r="L2355" s="1" t="s">
        <v>10</v>
      </c>
      <c r="M2355" s="1" t="s">
        <v>10</v>
      </c>
      <c r="N2355" s="1" t="s">
        <v>11</v>
      </c>
      <c r="O2355" s="249">
        <v>103555.43</v>
      </c>
      <c r="P2355" s="7">
        <v>0</v>
      </c>
      <c r="Q2355" s="7">
        <f t="shared" si="77"/>
        <v>103555.43</v>
      </c>
      <c r="R2355" s="6" t="s">
        <v>1</v>
      </c>
      <c r="S2355" s="5" t="s">
        <v>4</v>
      </c>
      <c r="T2355" s="5"/>
      <c r="U2355" s="5" t="s">
        <v>608</v>
      </c>
      <c r="V2355" s="1"/>
      <c r="W2355" s="1"/>
      <c r="X2355" s="1"/>
      <c r="Y2355" s="1"/>
      <c r="Z2355" s="4">
        <v>42370</v>
      </c>
      <c r="AA2355" s="1"/>
      <c r="AB2355" s="1"/>
      <c r="AC2355" s="1"/>
      <c r="AD2355" s="8" t="s">
        <v>1843</v>
      </c>
    </row>
    <row r="2356" spans="2:30" ht="15" customHeight="1" outlineLevel="5" x14ac:dyDescent="0.25">
      <c r="B2356" s="3"/>
      <c r="C2356" s="1"/>
      <c r="D2356" s="1"/>
      <c r="E2356" s="1"/>
      <c r="F2356" s="1"/>
      <c r="G2356" s="183" t="s">
        <v>1842</v>
      </c>
      <c r="H2356" s="188">
        <v>42370</v>
      </c>
      <c r="I2356" s="1" t="s">
        <v>14</v>
      </c>
      <c r="J2356" s="2" t="s">
        <v>71</v>
      </c>
      <c r="K2356" s="1" t="s">
        <v>9</v>
      </c>
      <c r="L2356" s="1" t="s">
        <v>10</v>
      </c>
      <c r="M2356" s="1" t="s">
        <v>10</v>
      </c>
      <c r="N2356" s="1" t="s">
        <v>11</v>
      </c>
      <c r="O2356" s="322">
        <v>6542</v>
      </c>
      <c r="P2356" s="7">
        <v>0</v>
      </c>
      <c r="Q2356" s="7">
        <f t="shared" si="77"/>
        <v>6542</v>
      </c>
      <c r="R2356" s="6" t="s">
        <v>1</v>
      </c>
      <c r="S2356" s="5" t="s">
        <v>4</v>
      </c>
      <c r="T2356" s="5"/>
      <c r="U2356" s="5" t="s">
        <v>636</v>
      </c>
      <c r="V2356" s="1"/>
      <c r="W2356" s="1"/>
      <c r="X2356" s="1"/>
      <c r="Y2356" s="1"/>
      <c r="Z2356" s="4">
        <v>42370</v>
      </c>
      <c r="AA2356" s="1"/>
      <c r="AB2356" s="1"/>
      <c r="AC2356" s="1"/>
      <c r="AD2356" s="8" t="s">
        <v>1843</v>
      </c>
    </row>
    <row r="2357" spans="2:30" ht="15" customHeight="1" outlineLevel="5" x14ac:dyDescent="0.25">
      <c r="B2357" s="3"/>
      <c r="C2357" s="1"/>
      <c r="D2357" s="1"/>
      <c r="E2357" s="1"/>
      <c r="F2357" s="1"/>
      <c r="G2357" s="183" t="s">
        <v>1842</v>
      </c>
      <c r="H2357" s="188">
        <v>42370</v>
      </c>
      <c r="I2357" s="1" t="s">
        <v>14</v>
      </c>
      <c r="J2357" s="2" t="s">
        <v>71</v>
      </c>
      <c r="K2357" s="1" t="s">
        <v>9</v>
      </c>
      <c r="L2357" s="1" t="s">
        <v>10</v>
      </c>
      <c r="M2357" s="1" t="s">
        <v>10</v>
      </c>
      <c r="N2357" s="1" t="s">
        <v>11</v>
      </c>
      <c r="O2357" s="322">
        <v>6400</v>
      </c>
      <c r="P2357" s="7">
        <v>0</v>
      </c>
      <c r="Q2357" s="7">
        <f t="shared" si="77"/>
        <v>6400</v>
      </c>
      <c r="R2357" s="6" t="s">
        <v>1</v>
      </c>
      <c r="S2357" s="5" t="s">
        <v>4</v>
      </c>
      <c r="T2357" s="5"/>
      <c r="U2357" s="5" t="s">
        <v>637</v>
      </c>
      <c r="V2357" s="1"/>
      <c r="W2357" s="1"/>
      <c r="X2357" s="1"/>
      <c r="Y2357" s="1"/>
      <c r="Z2357" s="4">
        <v>42370</v>
      </c>
      <c r="AA2357" s="1"/>
      <c r="AB2357" s="1"/>
      <c r="AC2357" s="1"/>
      <c r="AD2357" s="8" t="s">
        <v>1843</v>
      </c>
    </row>
    <row r="2358" spans="2:30" ht="15" customHeight="1" outlineLevel="5" x14ac:dyDescent="0.25">
      <c r="B2358" s="3"/>
      <c r="C2358" s="1"/>
      <c r="D2358" s="1"/>
      <c r="E2358" s="1"/>
      <c r="F2358" s="1"/>
      <c r="G2358" s="183" t="s">
        <v>1842</v>
      </c>
      <c r="H2358" s="188">
        <v>42370</v>
      </c>
      <c r="I2358" s="1" t="s">
        <v>14</v>
      </c>
      <c r="J2358" s="2" t="s">
        <v>71</v>
      </c>
      <c r="K2358" s="1" t="s">
        <v>9</v>
      </c>
      <c r="L2358" s="1" t="s">
        <v>10</v>
      </c>
      <c r="M2358" s="1" t="s">
        <v>10</v>
      </c>
      <c r="N2358" s="1" t="s">
        <v>11</v>
      </c>
      <c r="O2358" s="249">
        <v>194560.82</v>
      </c>
      <c r="P2358" s="7">
        <v>0</v>
      </c>
      <c r="Q2358" s="7">
        <f t="shared" si="77"/>
        <v>194560.82</v>
      </c>
      <c r="R2358" s="6" t="s">
        <v>1</v>
      </c>
      <c r="S2358" s="5" t="s">
        <v>4</v>
      </c>
      <c r="T2358" s="5"/>
      <c r="U2358" s="5" t="s">
        <v>609</v>
      </c>
      <c r="V2358" s="1"/>
      <c r="W2358" s="1"/>
      <c r="X2358" s="1"/>
      <c r="Y2358" s="1"/>
      <c r="Z2358" s="4">
        <v>42370</v>
      </c>
      <c r="AA2358" s="1"/>
      <c r="AB2358" s="1"/>
      <c r="AC2358" s="1"/>
      <c r="AD2358" s="8" t="s">
        <v>1843</v>
      </c>
    </row>
    <row r="2359" spans="2:30" ht="15" customHeight="1" outlineLevel="5" x14ac:dyDescent="0.25">
      <c r="B2359" s="3"/>
      <c r="C2359" s="1"/>
      <c r="D2359" s="1"/>
      <c r="E2359" s="1"/>
      <c r="F2359" s="1"/>
      <c r="G2359" s="183" t="s">
        <v>1842</v>
      </c>
      <c r="H2359" s="188">
        <v>42370</v>
      </c>
      <c r="I2359" s="1" t="s">
        <v>14</v>
      </c>
      <c r="J2359" s="2" t="s">
        <v>71</v>
      </c>
      <c r="K2359" s="1" t="s">
        <v>9</v>
      </c>
      <c r="L2359" s="1" t="s">
        <v>10</v>
      </c>
      <c r="M2359" s="1" t="s">
        <v>10</v>
      </c>
      <c r="N2359" s="1" t="s">
        <v>11</v>
      </c>
      <c r="O2359" s="249">
        <v>84718.55</v>
      </c>
      <c r="P2359" s="7">
        <v>0</v>
      </c>
      <c r="Q2359" s="7">
        <f t="shared" si="77"/>
        <v>84718.55</v>
      </c>
      <c r="R2359" s="6" t="s">
        <v>1</v>
      </c>
      <c r="S2359" s="5" t="s">
        <v>4</v>
      </c>
      <c r="T2359" s="5"/>
      <c r="U2359" s="5" t="s">
        <v>564</v>
      </c>
      <c r="V2359" s="1"/>
      <c r="W2359" s="1"/>
      <c r="X2359" s="1"/>
      <c r="Y2359" s="1"/>
      <c r="Z2359" s="4">
        <v>42370</v>
      </c>
      <c r="AA2359" s="1"/>
      <c r="AB2359" s="1"/>
      <c r="AC2359" s="1"/>
      <c r="AD2359" s="8" t="s">
        <v>1843</v>
      </c>
    </row>
    <row r="2360" spans="2:30" ht="15" customHeight="1" outlineLevel="5" x14ac:dyDescent="0.25">
      <c r="B2360" s="3"/>
      <c r="C2360" s="1"/>
      <c r="D2360" s="1"/>
      <c r="E2360" s="1"/>
      <c r="F2360" s="1"/>
      <c r="G2360" s="183" t="s">
        <v>1842</v>
      </c>
      <c r="H2360" s="188">
        <v>42370</v>
      </c>
      <c r="I2360" s="1" t="s">
        <v>14</v>
      </c>
      <c r="J2360" s="2" t="s">
        <v>71</v>
      </c>
      <c r="K2360" s="1" t="s">
        <v>9</v>
      </c>
      <c r="L2360" s="1" t="s">
        <v>10</v>
      </c>
      <c r="M2360" s="1" t="s">
        <v>10</v>
      </c>
      <c r="N2360" s="1" t="s">
        <v>11</v>
      </c>
      <c r="O2360" s="249">
        <v>245494.08</v>
      </c>
      <c r="P2360" s="7">
        <v>0</v>
      </c>
      <c r="Q2360" s="7">
        <f t="shared" ref="Q2360:Q2396" si="78">O2360-P2360</f>
        <v>245494.08</v>
      </c>
      <c r="R2360" s="6" t="s">
        <v>1</v>
      </c>
      <c r="S2360" s="5" t="s">
        <v>4</v>
      </c>
      <c r="T2360" s="5"/>
      <c r="U2360" s="5" t="s">
        <v>294</v>
      </c>
      <c r="V2360" s="1"/>
      <c r="W2360" s="1"/>
      <c r="X2360" s="1"/>
      <c r="Y2360" s="1"/>
      <c r="Z2360" s="4">
        <v>42370</v>
      </c>
      <c r="AA2360" s="1"/>
      <c r="AB2360" s="1"/>
      <c r="AC2360" s="1"/>
      <c r="AD2360" s="8" t="s">
        <v>1843</v>
      </c>
    </row>
    <row r="2361" spans="2:30" ht="15" customHeight="1" outlineLevel="5" x14ac:dyDescent="0.25">
      <c r="B2361" s="3"/>
      <c r="C2361" s="1"/>
      <c r="D2361" s="1"/>
      <c r="E2361" s="1"/>
      <c r="F2361" s="1"/>
      <c r="G2361" s="183" t="s">
        <v>1842</v>
      </c>
      <c r="H2361" s="188">
        <v>42370</v>
      </c>
      <c r="I2361" s="1" t="s">
        <v>14</v>
      </c>
      <c r="J2361" s="2" t="s">
        <v>71</v>
      </c>
      <c r="K2361" s="1" t="s">
        <v>9</v>
      </c>
      <c r="L2361" s="1" t="s">
        <v>10</v>
      </c>
      <c r="M2361" s="1" t="s">
        <v>10</v>
      </c>
      <c r="N2361" s="1" t="s">
        <v>11</v>
      </c>
      <c r="O2361" s="249">
        <v>3314</v>
      </c>
      <c r="P2361" s="7">
        <v>0</v>
      </c>
      <c r="Q2361" s="7">
        <f t="shared" si="78"/>
        <v>3314</v>
      </c>
      <c r="R2361" s="6" t="s">
        <v>1</v>
      </c>
      <c r="S2361" s="5" t="s">
        <v>4</v>
      </c>
      <c r="T2361" s="5"/>
      <c r="U2361" s="5" t="s">
        <v>638</v>
      </c>
      <c r="V2361" s="1"/>
      <c r="W2361" s="1"/>
      <c r="X2361" s="1"/>
      <c r="Y2361" s="1"/>
      <c r="Z2361" s="4">
        <v>42370</v>
      </c>
      <c r="AA2361" s="1"/>
      <c r="AB2361" s="1"/>
      <c r="AC2361" s="1"/>
      <c r="AD2361" s="8" t="s">
        <v>1843</v>
      </c>
    </row>
    <row r="2362" spans="2:30" ht="15" customHeight="1" outlineLevel="5" x14ac:dyDescent="0.25">
      <c r="B2362" s="3"/>
      <c r="C2362" s="1"/>
      <c r="D2362" s="1"/>
      <c r="E2362" s="1"/>
      <c r="F2362" s="1"/>
      <c r="G2362" s="183" t="s">
        <v>1842</v>
      </c>
      <c r="H2362" s="188">
        <v>42370</v>
      </c>
      <c r="I2362" s="1" t="s">
        <v>14</v>
      </c>
      <c r="J2362" s="2" t="s">
        <v>71</v>
      </c>
      <c r="K2362" s="1" t="s">
        <v>9</v>
      </c>
      <c r="L2362" s="1" t="s">
        <v>10</v>
      </c>
      <c r="M2362" s="1" t="s">
        <v>10</v>
      </c>
      <c r="N2362" s="1" t="s">
        <v>11</v>
      </c>
      <c r="O2362" s="249">
        <v>350910.36</v>
      </c>
      <c r="P2362" s="7">
        <v>0</v>
      </c>
      <c r="Q2362" s="7">
        <f t="shared" si="78"/>
        <v>350910.36</v>
      </c>
      <c r="R2362" s="6" t="s">
        <v>1</v>
      </c>
      <c r="S2362" s="5" t="s">
        <v>4</v>
      </c>
      <c r="T2362" s="5"/>
      <c r="U2362" s="5" t="s">
        <v>610</v>
      </c>
      <c r="V2362" s="1"/>
      <c r="W2362" s="1"/>
      <c r="X2362" s="1"/>
      <c r="Y2362" s="1"/>
      <c r="Z2362" s="4">
        <v>42370</v>
      </c>
      <c r="AA2362" s="1"/>
      <c r="AB2362" s="1"/>
      <c r="AC2362" s="1"/>
      <c r="AD2362" s="8" t="s">
        <v>1843</v>
      </c>
    </row>
    <row r="2363" spans="2:30" ht="15" customHeight="1" outlineLevel="5" x14ac:dyDescent="0.25">
      <c r="B2363" s="3"/>
      <c r="C2363" s="1"/>
      <c r="D2363" s="1"/>
      <c r="E2363" s="1"/>
      <c r="F2363" s="1"/>
      <c r="G2363" s="183" t="s">
        <v>1842</v>
      </c>
      <c r="H2363" s="188">
        <v>42370</v>
      </c>
      <c r="I2363" s="1" t="s">
        <v>14</v>
      </c>
      <c r="J2363" s="2" t="s">
        <v>71</v>
      </c>
      <c r="K2363" s="1" t="s">
        <v>9</v>
      </c>
      <c r="L2363" s="1" t="s">
        <v>10</v>
      </c>
      <c r="M2363" s="1" t="s">
        <v>10</v>
      </c>
      <c r="N2363" s="1" t="s">
        <v>11</v>
      </c>
      <c r="O2363" s="249">
        <v>6301.4</v>
      </c>
      <c r="P2363" s="7">
        <v>0</v>
      </c>
      <c r="Q2363" s="7">
        <f t="shared" si="78"/>
        <v>6301.4</v>
      </c>
      <c r="R2363" s="6" t="s">
        <v>1</v>
      </c>
      <c r="S2363" s="5" t="s">
        <v>4</v>
      </c>
      <c r="T2363" s="5"/>
      <c r="U2363" s="5" t="s">
        <v>640</v>
      </c>
      <c r="V2363" s="1"/>
      <c r="W2363" s="1"/>
      <c r="X2363" s="1"/>
      <c r="Y2363" s="1"/>
      <c r="Z2363" s="4">
        <v>42370</v>
      </c>
      <c r="AA2363" s="1"/>
      <c r="AB2363" s="1"/>
      <c r="AC2363" s="1"/>
      <c r="AD2363" s="8" t="s">
        <v>1843</v>
      </c>
    </row>
    <row r="2364" spans="2:30" ht="15" customHeight="1" outlineLevel="5" x14ac:dyDescent="0.25">
      <c r="B2364" s="3"/>
      <c r="C2364" s="1"/>
      <c r="D2364" s="1"/>
      <c r="E2364" s="1"/>
      <c r="F2364" s="1"/>
      <c r="G2364" s="183" t="s">
        <v>1842</v>
      </c>
      <c r="H2364" s="188">
        <v>42370</v>
      </c>
      <c r="I2364" s="1" t="s">
        <v>14</v>
      </c>
      <c r="J2364" s="2" t="s">
        <v>71</v>
      </c>
      <c r="K2364" s="1" t="s">
        <v>9</v>
      </c>
      <c r="L2364" s="1" t="s">
        <v>10</v>
      </c>
      <c r="M2364" s="1" t="s">
        <v>10</v>
      </c>
      <c r="N2364" s="1" t="s">
        <v>11</v>
      </c>
      <c r="O2364" s="249">
        <v>9335</v>
      </c>
      <c r="P2364" s="7">
        <v>0</v>
      </c>
      <c r="Q2364" s="7">
        <f t="shared" si="78"/>
        <v>9335</v>
      </c>
      <c r="R2364" s="6" t="s">
        <v>1</v>
      </c>
      <c r="S2364" s="5" t="s">
        <v>4</v>
      </c>
      <c r="T2364" s="5"/>
      <c r="U2364" s="5" t="s">
        <v>639</v>
      </c>
      <c r="V2364" s="1"/>
      <c r="W2364" s="1"/>
      <c r="X2364" s="1"/>
      <c r="Y2364" s="1"/>
      <c r="Z2364" s="4">
        <v>42370</v>
      </c>
      <c r="AA2364" s="1"/>
      <c r="AB2364" s="1"/>
      <c r="AC2364" s="1"/>
      <c r="AD2364" s="8" t="s">
        <v>1843</v>
      </c>
    </row>
    <row r="2365" spans="2:30" ht="15" customHeight="1" outlineLevel="5" x14ac:dyDescent="0.25">
      <c r="B2365" s="3"/>
      <c r="C2365" s="1"/>
      <c r="D2365" s="1"/>
      <c r="E2365" s="1"/>
      <c r="F2365" s="1"/>
      <c r="G2365" s="183" t="s">
        <v>1842</v>
      </c>
      <c r="H2365" s="188">
        <v>42370</v>
      </c>
      <c r="I2365" s="1" t="s">
        <v>14</v>
      </c>
      <c r="J2365" s="2" t="s">
        <v>71</v>
      </c>
      <c r="K2365" s="1" t="s">
        <v>9</v>
      </c>
      <c r="L2365" s="1" t="s">
        <v>10</v>
      </c>
      <c r="M2365" s="1" t="s">
        <v>10</v>
      </c>
      <c r="N2365" s="1" t="s">
        <v>11</v>
      </c>
      <c r="O2365" s="249">
        <v>47853.95</v>
      </c>
      <c r="P2365" s="7">
        <v>0</v>
      </c>
      <c r="Q2365" s="7">
        <f t="shared" si="78"/>
        <v>47853.95</v>
      </c>
      <c r="R2365" s="6" t="s">
        <v>1</v>
      </c>
      <c r="S2365" s="5" t="s">
        <v>4</v>
      </c>
      <c r="T2365" s="5"/>
      <c r="U2365" s="5" t="s">
        <v>612</v>
      </c>
      <c r="V2365" s="1"/>
      <c r="W2365" s="1"/>
      <c r="X2365" s="1"/>
      <c r="Y2365" s="1"/>
      <c r="Z2365" s="4">
        <v>42370</v>
      </c>
      <c r="AA2365" s="1"/>
      <c r="AB2365" s="1"/>
      <c r="AC2365" s="1"/>
      <c r="AD2365" s="8" t="s">
        <v>1843</v>
      </c>
    </row>
    <row r="2366" spans="2:30" ht="15" customHeight="1" outlineLevel="5" x14ac:dyDescent="0.25">
      <c r="B2366" s="3"/>
      <c r="C2366" s="1"/>
      <c r="D2366" s="1"/>
      <c r="E2366" s="1"/>
      <c r="F2366" s="1"/>
      <c r="G2366" s="183" t="s">
        <v>1842</v>
      </c>
      <c r="H2366" s="188">
        <v>42370</v>
      </c>
      <c r="I2366" s="1" t="s">
        <v>14</v>
      </c>
      <c r="J2366" s="2" t="s">
        <v>71</v>
      </c>
      <c r="K2366" s="1" t="s">
        <v>9</v>
      </c>
      <c r="L2366" s="1" t="s">
        <v>10</v>
      </c>
      <c r="M2366" s="1" t="s">
        <v>10</v>
      </c>
      <c r="N2366" s="1" t="s">
        <v>11</v>
      </c>
      <c r="O2366" s="249">
        <v>31491.97</v>
      </c>
      <c r="P2366" s="7">
        <v>0</v>
      </c>
      <c r="Q2366" s="7">
        <f t="shared" si="78"/>
        <v>31491.97</v>
      </c>
      <c r="R2366" s="6" t="s">
        <v>1</v>
      </c>
      <c r="S2366" s="5" t="s">
        <v>4</v>
      </c>
      <c r="T2366" s="5"/>
      <c r="U2366" s="5" t="s">
        <v>613</v>
      </c>
      <c r="V2366" s="1"/>
      <c r="W2366" s="1"/>
      <c r="X2366" s="1"/>
      <c r="Y2366" s="1"/>
      <c r="Z2366" s="4">
        <v>42370</v>
      </c>
      <c r="AA2366" s="1"/>
      <c r="AB2366" s="1"/>
      <c r="AC2366" s="1"/>
      <c r="AD2366" s="8" t="s">
        <v>1843</v>
      </c>
    </row>
    <row r="2367" spans="2:30" ht="15" customHeight="1" outlineLevel="5" x14ac:dyDescent="0.25">
      <c r="B2367" s="3"/>
      <c r="C2367" s="1"/>
      <c r="D2367" s="1"/>
      <c r="E2367" s="1"/>
      <c r="F2367" s="1"/>
      <c r="G2367" s="183" t="s">
        <v>1842</v>
      </c>
      <c r="H2367" s="188">
        <v>42370</v>
      </c>
      <c r="I2367" s="1" t="s">
        <v>14</v>
      </c>
      <c r="J2367" s="2" t="s">
        <v>71</v>
      </c>
      <c r="K2367" s="1" t="s">
        <v>9</v>
      </c>
      <c r="L2367" s="1" t="s">
        <v>10</v>
      </c>
      <c r="M2367" s="1" t="s">
        <v>10</v>
      </c>
      <c r="N2367" s="1" t="s">
        <v>11</v>
      </c>
      <c r="O2367" s="249">
        <v>19492.419999999998</v>
      </c>
      <c r="P2367" s="7">
        <v>0</v>
      </c>
      <c r="Q2367" s="7">
        <f t="shared" si="78"/>
        <v>19492.419999999998</v>
      </c>
      <c r="R2367" s="6" t="s">
        <v>1</v>
      </c>
      <c r="S2367" s="5" t="s">
        <v>4</v>
      </c>
      <c r="T2367" s="5"/>
      <c r="U2367" s="5" t="s">
        <v>614</v>
      </c>
      <c r="V2367" s="1"/>
      <c r="W2367" s="1"/>
      <c r="X2367" s="1"/>
      <c r="Y2367" s="1"/>
      <c r="Z2367" s="4">
        <v>42370</v>
      </c>
      <c r="AA2367" s="1"/>
      <c r="AB2367" s="1"/>
      <c r="AC2367" s="1"/>
      <c r="AD2367" s="8" t="s">
        <v>1843</v>
      </c>
    </row>
    <row r="2368" spans="2:30" ht="15" customHeight="1" outlineLevel="5" x14ac:dyDescent="0.25">
      <c r="B2368" s="3"/>
      <c r="C2368" s="1"/>
      <c r="D2368" s="1"/>
      <c r="E2368" s="1"/>
      <c r="F2368" s="1"/>
      <c r="G2368" s="183" t="s">
        <v>1842</v>
      </c>
      <c r="H2368" s="188">
        <v>42370</v>
      </c>
      <c r="I2368" s="1" t="s">
        <v>14</v>
      </c>
      <c r="J2368" s="2" t="s">
        <v>71</v>
      </c>
      <c r="K2368" s="1" t="s">
        <v>9</v>
      </c>
      <c r="L2368" s="1" t="s">
        <v>10</v>
      </c>
      <c r="M2368" s="1" t="s">
        <v>10</v>
      </c>
      <c r="N2368" s="1" t="s">
        <v>11</v>
      </c>
      <c r="O2368" s="249">
        <v>21027.4</v>
      </c>
      <c r="P2368" s="7">
        <v>0</v>
      </c>
      <c r="Q2368" s="7">
        <f t="shared" si="78"/>
        <v>21027.4</v>
      </c>
      <c r="R2368" s="6" t="s">
        <v>1</v>
      </c>
      <c r="S2368" s="5" t="s">
        <v>4</v>
      </c>
      <c r="T2368" s="5"/>
      <c r="U2368" s="5" t="s">
        <v>615</v>
      </c>
      <c r="V2368" s="1"/>
      <c r="W2368" s="1"/>
      <c r="X2368" s="1"/>
      <c r="Y2368" s="1"/>
      <c r="Z2368" s="4">
        <v>42370</v>
      </c>
      <c r="AA2368" s="1"/>
      <c r="AB2368" s="1"/>
      <c r="AC2368" s="1"/>
      <c r="AD2368" s="8" t="s">
        <v>1843</v>
      </c>
    </row>
    <row r="2369" spans="2:30" ht="15" customHeight="1" outlineLevel="5" x14ac:dyDescent="0.25">
      <c r="B2369" s="3"/>
      <c r="C2369" s="1"/>
      <c r="D2369" s="1"/>
      <c r="E2369" s="1"/>
      <c r="F2369" s="1"/>
      <c r="G2369" s="183" t="s">
        <v>1842</v>
      </c>
      <c r="H2369" s="188">
        <v>42370</v>
      </c>
      <c r="I2369" s="1" t="s">
        <v>14</v>
      </c>
      <c r="J2369" s="2" t="s">
        <v>71</v>
      </c>
      <c r="K2369" s="1" t="s">
        <v>9</v>
      </c>
      <c r="L2369" s="1" t="s">
        <v>10</v>
      </c>
      <c r="M2369" s="1" t="s">
        <v>10</v>
      </c>
      <c r="N2369" s="1" t="s">
        <v>11</v>
      </c>
      <c r="O2369" s="249">
        <v>13026.8</v>
      </c>
      <c r="P2369" s="7">
        <v>0</v>
      </c>
      <c r="Q2369" s="7">
        <f t="shared" si="78"/>
        <v>13026.8</v>
      </c>
      <c r="R2369" s="6" t="s">
        <v>1</v>
      </c>
      <c r="S2369" s="5" t="s">
        <v>4</v>
      </c>
      <c r="T2369" s="5"/>
      <c r="U2369" s="5" t="s">
        <v>616</v>
      </c>
      <c r="V2369" s="1"/>
      <c r="W2369" s="1"/>
      <c r="X2369" s="1"/>
      <c r="Y2369" s="1"/>
      <c r="Z2369" s="4">
        <v>42370</v>
      </c>
      <c r="AA2369" s="1"/>
      <c r="AB2369" s="1"/>
      <c r="AC2369" s="1"/>
      <c r="AD2369" s="8" t="s">
        <v>1843</v>
      </c>
    </row>
    <row r="2370" spans="2:30" ht="15" customHeight="1" outlineLevel="5" x14ac:dyDescent="0.25">
      <c r="B2370" s="3"/>
      <c r="C2370" s="1"/>
      <c r="D2370" s="1"/>
      <c r="E2370" s="1"/>
      <c r="F2370" s="1"/>
      <c r="G2370" s="183" t="s">
        <v>1842</v>
      </c>
      <c r="H2370" s="188">
        <v>42370</v>
      </c>
      <c r="I2370" s="1" t="s">
        <v>14</v>
      </c>
      <c r="J2370" s="2" t="s">
        <v>71</v>
      </c>
      <c r="K2370" s="1" t="s">
        <v>9</v>
      </c>
      <c r="L2370" s="1" t="s">
        <v>10</v>
      </c>
      <c r="M2370" s="1" t="s">
        <v>10</v>
      </c>
      <c r="N2370" s="1" t="s">
        <v>11</v>
      </c>
      <c r="O2370" s="249">
        <v>57603.53</v>
      </c>
      <c r="P2370" s="7">
        <v>0</v>
      </c>
      <c r="Q2370" s="7">
        <f t="shared" si="78"/>
        <v>57603.53</v>
      </c>
      <c r="R2370" s="6" t="s">
        <v>1</v>
      </c>
      <c r="S2370" s="5" t="s">
        <v>4</v>
      </c>
      <c r="T2370" s="5"/>
      <c r="U2370" s="5" t="s">
        <v>617</v>
      </c>
      <c r="V2370" s="1"/>
      <c r="W2370" s="1"/>
      <c r="X2370" s="1"/>
      <c r="Y2370" s="1"/>
      <c r="Z2370" s="4">
        <v>42370</v>
      </c>
      <c r="AA2370" s="1"/>
      <c r="AB2370" s="1"/>
      <c r="AC2370" s="1"/>
      <c r="AD2370" s="8" t="s">
        <v>1843</v>
      </c>
    </row>
    <row r="2371" spans="2:30" ht="15" customHeight="1" outlineLevel="5" x14ac:dyDescent="0.25">
      <c r="B2371" s="3"/>
      <c r="C2371" s="1"/>
      <c r="D2371" s="1"/>
      <c r="E2371" s="1"/>
      <c r="F2371" s="1"/>
      <c r="G2371" s="183" t="s">
        <v>1842</v>
      </c>
      <c r="H2371" s="188">
        <v>42370</v>
      </c>
      <c r="I2371" s="1" t="s">
        <v>14</v>
      </c>
      <c r="J2371" s="2" t="s">
        <v>71</v>
      </c>
      <c r="K2371" s="1" t="s">
        <v>9</v>
      </c>
      <c r="L2371" s="1" t="s">
        <v>10</v>
      </c>
      <c r="M2371" s="1" t="s">
        <v>10</v>
      </c>
      <c r="N2371" s="1" t="s">
        <v>11</v>
      </c>
      <c r="O2371" s="249">
        <v>31880</v>
      </c>
      <c r="P2371" s="7">
        <v>0</v>
      </c>
      <c r="Q2371" s="7">
        <f t="shared" si="78"/>
        <v>31880</v>
      </c>
      <c r="R2371" s="6" t="s">
        <v>1</v>
      </c>
      <c r="S2371" s="5" t="s">
        <v>4</v>
      </c>
      <c r="T2371" s="5"/>
      <c r="U2371" s="5" t="s">
        <v>618</v>
      </c>
      <c r="V2371" s="1"/>
      <c r="W2371" s="1"/>
      <c r="X2371" s="1"/>
      <c r="Y2371" s="1"/>
      <c r="Z2371" s="4">
        <v>42370</v>
      </c>
      <c r="AA2371" s="1"/>
      <c r="AB2371" s="1"/>
      <c r="AC2371" s="1"/>
      <c r="AD2371" s="8" t="s">
        <v>1843</v>
      </c>
    </row>
    <row r="2372" spans="2:30" ht="15" customHeight="1" outlineLevel="5" x14ac:dyDescent="0.25">
      <c r="B2372" s="3"/>
      <c r="C2372" s="1"/>
      <c r="D2372" s="1"/>
      <c r="E2372" s="1"/>
      <c r="F2372" s="1"/>
      <c r="G2372" s="183" t="s">
        <v>1842</v>
      </c>
      <c r="H2372" s="188">
        <v>42370</v>
      </c>
      <c r="I2372" s="1" t="s">
        <v>14</v>
      </c>
      <c r="J2372" s="2" t="s">
        <v>71</v>
      </c>
      <c r="K2372" s="1" t="s">
        <v>9</v>
      </c>
      <c r="L2372" s="1" t="s">
        <v>10</v>
      </c>
      <c r="M2372" s="1" t="s">
        <v>10</v>
      </c>
      <c r="N2372" s="1" t="s">
        <v>11</v>
      </c>
      <c r="O2372" s="249">
        <v>70379</v>
      </c>
      <c r="P2372" s="7">
        <v>0</v>
      </c>
      <c r="Q2372" s="7">
        <f t="shared" si="78"/>
        <v>70379</v>
      </c>
      <c r="R2372" s="6" t="s">
        <v>1</v>
      </c>
      <c r="S2372" s="5" t="s">
        <v>4</v>
      </c>
      <c r="T2372" s="5"/>
      <c r="U2372" s="5" t="s">
        <v>705</v>
      </c>
      <c r="V2372" s="1"/>
      <c r="W2372" s="1"/>
      <c r="X2372" s="1"/>
      <c r="Y2372" s="1"/>
      <c r="Z2372" s="4">
        <v>42370</v>
      </c>
      <c r="AA2372" s="1"/>
      <c r="AB2372" s="1"/>
      <c r="AC2372" s="1"/>
      <c r="AD2372" s="8" t="s">
        <v>1843</v>
      </c>
    </row>
    <row r="2373" spans="2:30" ht="15" customHeight="1" outlineLevel="5" x14ac:dyDescent="0.25">
      <c r="B2373" s="3"/>
      <c r="C2373" s="1"/>
      <c r="D2373" s="1"/>
      <c r="E2373" s="1"/>
      <c r="F2373" s="1"/>
      <c r="G2373" s="183" t="s">
        <v>1842</v>
      </c>
      <c r="H2373" s="188">
        <v>42370</v>
      </c>
      <c r="I2373" s="1" t="s">
        <v>14</v>
      </c>
      <c r="J2373" s="2" t="s">
        <v>71</v>
      </c>
      <c r="K2373" s="1" t="s">
        <v>9</v>
      </c>
      <c r="L2373" s="1" t="s">
        <v>10</v>
      </c>
      <c r="M2373" s="1" t="s">
        <v>10</v>
      </c>
      <c r="N2373" s="1" t="s">
        <v>11</v>
      </c>
      <c r="O2373" s="249">
        <v>19500</v>
      </c>
      <c r="P2373" s="7">
        <v>0</v>
      </c>
      <c r="Q2373" s="7">
        <f t="shared" si="78"/>
        <v>19500</v>
      </c>
      <c r="R2373" s="6" t="s">
        <v>1</v>
      </c>
      <c r="S2373" s="5" t="s">
        <v>4</v>
      </c>
      <c r="T2373" s="5"/>
      <c r="U2373" s="5" t="s">
        <v>619</v>
      </c>
      <c r="V2373" s="1"/>
      <c r="W2373" s="1"/>
      <c r="X2373" s="1"/>
      <c r="Y2373" s="1"/>
      <c r="Z2373" s="4">
        <v>42370</v>
      </c>
      <c r="AA2373" s="1"/>
      <c r="AB2373" s="1"/>
      <c r="AC2373" s="1"/>
      <c r="AD2373" s="8" t="s">
        <v>1843</v>
      </c>
    </row>
    <row r="2374" spans="2:30" ht="15" customHeight="1" outlineLevel="5" x14ac:dyDescent="0.25">
      <c r="B2374" s="3"/>
      <c r="C2374" s="1"/>
      <c r="D2374" s="1"/>
      <c r="E2374" s="1"/>
      <c r="F2374" s="1"/>
      <c r="G2374" s="183" t="s">
        <v>1842</v>
      </c>
      <c r="H2374" s="188">
        <v>42370</v>
      </c>
      <c r="I2374" s="1" t="s">
        <v>14</v>
      </c>
      <c r="J2374" s="2" t="s">
        <v>71</v>
      </c>
      <c r="K2374" s="1" t="s">
        <v>9</v>
      </c>
      <c r="L2374" s="1" t="s">
        <v>10</v>
      </c>
      <c r="M2374" s="1" t="s">
        <v>10</v>
      </c>
      <c r="N2374" s="1" t="s">
        <v>11</v>
      </c>
      <c r="O2374" s="249">
        <v>529</v>
      </c>
      <c r="P2374" s="7">
        <v>0</v>
      </c>
      <c r="Q2374" s="7">
        <f t="shared" si="78"/>
        <v>529</v>
      </c>
      <c r="R2374" s="6" t="s">
        <v>1</v>
      </c>
      <c r="S2374" s="5" t="s">
        <v>4</v>
      </c>
      <c r="T2374" s="5"/>
      <c r="U2374" s="5" t="s">
        <v>642</v>
      </c>
      <c r="V2374" s="1"/>
      <c r="W2374" s="1"/>
      <c r="X2374" s="1"/>
      <c r="Y2374" s="1"/>
      <c r="Z2374" s="4">
        <v>42370</v>
      </c>
      <c r="AA2374" s="1"/>
      <c r="AB2374" s="1"/>
      <c r="AC2374" s="1"/>
      <c r="AD2374" s="8" t="s">
        <v>1843</v>
      </c>
    </row>
    <row r="2375" spans="2:30" ht="15" customHeight="1" outlineLevel="5" x14ac:dyDescent="0.25">
      <c r="B2375" s="3"/>
      <c r="C2375" s="1"/>
      <c r="D2375" s="1"/>
      <c r="E2375" s="1"/>
      <c r="F2375" s="1"/>
      <c r="G2375" s="183" t="s">
        <v>1842</v>
      </c>
      <c r="H2375" s="188">
        <v>42370</v>
      </c>
      <c r="I2375" s="1" t="s">
        <v>14</v>
      </c>
      <c r="J2375" s="2" t="s">
        <v>71</v>
      </c>
      <c r="K2375" s="1" t="s">
        <v>9</v>
      </c>
      <c r="L2375" s="1" t="s">
        <v>10</v>
      </c>
      <c r="M2375" s="1" t="s">
        <v>10</v>
      </c>
      <c r="N2375" s="1" t="s">
        <v>11</v>
      </c>
      <c r="O2375" s="249">
        <v>7534.1</v>
      </c>
      <c r="P2375" s="7">
        <v>0</v>
      </c>
      <c r="Q2375" s="7">
        <f t="shared" si="78"/>
        <v>7534.1</v>
      </c>
      <c r="R2375" s="6" t="s">
        <v>1</v>
      </c>
      <c r="S2375" s="5" t="s">
        <v>4</v>
      </c>
      <c r="T2375" s="5"/>
      <c r="U2375" s="5" t="s">
        <v>649</v>
      </c>
      <c r="V2375" s="1"/>
      <c r="W2375" s="1"/>
      <c r="X2375" s="1"/>
      <c r="Y2375" s="1"/>
      <c r="Z2375" s="4">
        <v>42370</v>
      </c>
      <c r="AA2375" s="1"/>
      <c r="AB2375" s="1"/>
      <c r="AC2375" s="1"/>
      <c r="AD2375" s="8" t="s">
        <v>1843</v>
      </c>
    </row>
    <row r="2376" spans="2:30" ht="15" customHeight="1" outlineLevel="5" x14ac:dyDescent="0.25">
      <c r="B2376" s="3"/>
      <c r="C2376" s="1"/>
      <c r="D2376" s="1"/>
      <c r="E2376" s="1"/>
      <c r="F2376" s="1"/>
      <c r="G2376" s="183" t="s">
        <v>1842</v>
      </c>
      <c r="H2376" s="188">
        <v>42370</v>
      </c>
      <c r="I2376" s="1" t="s">
        <v>14</v>
      </c>
      <c r="J2376" s="2" t="s">
        <v>71</v>
      </c>
      <c r="K2376" s="1" t="s">
        <v>9</v>
      </c>
      <c r="L2376" s="1" t="s">
        <v>10</v>
      </c>
      <c r="M2376" s="1" t="s">
        <v>10</v>
      </c>
      <c r="N2376" s="1" t="s">
        <v>11</v>
      </c>
      <c r="O2376" s="249">
        <v>20543.75</v>
      </c>
      <c r="P2376" s="7">
        <v>0</v>
      </c>
      <c r="Q2376" s="7">
        <f t="shared" si="78"/>
        <v>20543.75</v>
      </c>
      <c r="R2376" s="6" t="s">
        <v>1</v>
      </c>
      <c r="S2376" s="5" t="s">
        <v>4</v>
      </c>
      <c r="T2376" s="5"/>
      <c r="U2376" s="5" t="s">
        <v>620</v>
      </c>
      <c r="V2376" s="1"/>
      <c r="W2376" s="1"/>
      <c r="X2376" s="1"/>
      <c r="Y2376" s="1"/>
      <c r="Z2376" s="4">
        <v>42370</v>
      </c>
      <c r="AA2376" s="1"/>
      <c r="AB2376" s="1"/>
      <c r="AC2376" s="1"/>
      <c r="AD2376" s="8" t="s">
        <v>1843</v>
      </c>
    </row>
    <row r="2377" spans="2:30" ht="15" customHeight="1" outlineLevel="5" x14ac:dyDescent="0.25">
      <c r="B2377" s="3"/>
      <c r="C2377" s="1"/>
      <c r="D2377" s="1"/>
      <c r="E2377" s="1"/>
      <c r="F2377" s="1"/>
      <c r="G2377" s="183" t="s">
        <v>1842</v>
      </c>
      <c r="H2377" s="188">
        <v>42370</v>
      </c>
      <c r="I2377" s="1" t="s">
        <v>14</v>
      </c>
      <c r="J2377" s="2" t="s">
        <v>71</v>
      </c>
      <c r="K2377" s="1" t="s">
        <v>9</v>
      </c>
      <c r="L2377" s="1" t="s">
        <v>10</v>
      </c>
      <c r="M2377" s="1" t="s">
        <v>10</v>
      </c>
      <c r="N2377" s="1" t="s">
        <v>11</v>
      </c>
      <c r="O2377" s="249">
        <v>49788</v>
      </c>
      <c r="P2377" s="7">
        <v>0</v>
      </c>
      <c r="Q2377" s="7">
        <f t="shared" si="78"/>
        <v>49788</v>
      </c>
      <c r="R2377" s="6" t="s">
        <v>1</v>
      </c>
      <c r="S2377" s="5" t="s">
        <v>4</v>
      </c>
      <c r="T2377" s="5"/>
      <c r="U2377" s="5" t="s">
        <v>706</v>
      </c>
      <c r="V2377" s="1"/>
      <c r="W2377" s="1"/>
      <c r="X2377" s="1"/>
      <c r="Y2377" s="1"/>
      <c r="Z2377" s="4">
        <v>42370</v>
      </c>
      <c r="AA2377" s="1"/>
      <c r="AB2377" s="1"/>
      <c r="AC2377" s="1"/>
      <c r="AD2377" s="8" t="s">
        <v>1843</v>
      </c>
    </row>
    <row r="2378" spans="2:30" ht="15" customHeight="1" outlineLevel="5" x14ac:dyDescent="0.25">
      <c r="B2378" s="3"/>
      <c r="C2378" s="1"/>
      <c r="D2378" s="1"/>
      <c r="E2378" s="1"/>
      <c r="F2378" s="1"/>
      <c r="G2378" s="183" t="s">
        <v>1842</v>
      </c>
      <c r="H2378" s="188">
        <v>42370</v>
      </c>
      <c r="I2378" s="1" t="s">
        <v>14</v>
      </c>
      <c r="J2378" s="2" t="s">
        <v>71</v>
      </c>
      <c r="K2378" s="1" t="s">
        <v>9</v>
      </c>
      <c r="L2378" s="1" t="s">
        <v>10</v>
      </c>
      <c r="M2378" s="1" t="s">
        <v>10</v>
      </c>
      <c r="N2378" s="1" t="s">
        <v>11</v>
      </c>
      <c r="O2378" s="249">
        <v>15014.5</v>
      </c>
      <c r="P2378" s="7">
        <v>0</v>
      </c>
      <c r="Q2378" s="7">
        <f t="shared" si="78"/>
        <v>15014.5</v>
      </c>
      <c r="R2378" s="6" t="s">
        <v>1</v>
      </c>
      <c r="S2378" s="5" t="s">
        <v>4</v>
      </c>
      <c r="T2378" s="5"/>
      <c r="U2378" s="5" t="s">
        <v>621</v>
      </c>
      <c r="V2378" s="1"/>
      <c r="W2378" s="1"/>
      <c r="X2378" s="1"/>
      <c r="Y2378" s="1"/>
      <c r="Z2378" s="4">
        <v>42370</v>
      </c>
      <c r="AA2378" s="1"/>
      <c r="AB2378" s="1"/>
      <c r="AC2378" s="1"/>
      <c r="AD2378" s="8" t="s">
        <v>1843</v>
      </c>
    </row>
    <row r="2379" spans="2:30" ht="15" customHeight="1" outlineLevel="5" x14ac:dyDescent="0.25">
      <c r="B2379" s="3"/>
      <c r="C2379" s="1"/>
      <c r="D2379" s="1"/>
      <c r="E2379" s="1"/>
      <c r="F2379" s="1"/>
      <c r="G2379" s="183" t="s">
        <v>1842</v>
      </c>
      <c r="H2379" s="188">
        <v>42370</v>
      </c>
      <c r="I2379" s="1" t="s">
        <v>14</v>
      </c>
      <c r="J2379" s="2" t="s">
        <v>71</v>
      </c>
      <c r="K2379" s="1" t="s">
        <v>9</v>
      </c>
      <c r="L2379" s="1" t="s">
        <v>10</v>
      </c>
      <c r="M2379" s="1" t="s">
        <v>10</v>
      </c>
      <c r="N2379" s="1" t="s">
        <v>11</v>
      </c>
      <c r="O2379" s="249">
        <v>4157</v>
      </c>
      <c r="P2379" s="7">
        <v>0</v>
      </c>
      <c r="Q2379" s="7">
        <f t="shared" si="78"/>
        <v>4157</v>
      </c>
      <c r="R2379" s="6" t="s">
        <v>1</v>
      </c>
      <c r="S2379" s="5" t="s">
        <v>4</v>
      </c>
      <c r="T2379" s="5"/>
      <c r="U2379" s="5" t="s">
        <v>622</v>
      </c>
      <c r="V2379" s="1"/>
      <c r="W2379" s="1"/>
      <c r="X2379" s="1"/>
      <c r="Y2379" s="1"/>
      <c r="Z2379" s="4">
        <v>42370</v>
      </c>
      <c r="AA2379" s="1"/>
      <c r="AB2379" s="1"/>
      <c r="AC2379" s="1"/>
      <c r="AD2379" s="8" t="s">
        <v>1843</v>
      </c>
    </row>
    <row r="2380" spans="2:30" ht="15" customHeight="1" outlineLevel="5" x14ac:dyDescent="0.25">
      <c r="B2380" s="3"/>
      <c r="C2380" s="1"/>
      <c r="D2380" s="1"/>
      <c r="E2380" s="1"/>
      <c r="F2380" s="1"/>
      <c r="G2380" s="183" t="s">
        <v>1842</v>
      </c>
      <c r="H2380" s="188">
        <v>42370</v>
      </c>
      <c r="I2380" s="1" t="s">
        <v>14</v>
      </c>
      <c r="J2380" s="2" t="s">
        <v>71</v>
      </c>
      <c r="K2380" s="1" t="s">
        <v>9</v>
      </c>
      <c r="L2380" s="1" t="s">
        <v>10</v>
      </c>
      <c r="M2380" s="1" t="s">
        <v>10</v>
      </c>
      <c r="N2380" s="1" t="s">
        <v>11</v>
      </c>
      <c r="O2380" s="249">
        <v>3800</v>
      </c>
      <c r="P2380" s="7">
        <v>0</v>
      </c>
      <c r="Q2380" s="7">
        <f t="shared" si="78"/>
        <v>3800</v>
      </c>
      <c r="R2380" s="6" t="s">
        <v>1</v>
      </c>
      <c r="S2380" s="5" t="s">
        <v>4</v>
      </c>
      <c r="T2380" s="5"/>
      <c r="U2380" s="5" t="s">
        <v>623</v>
      </c>
      <c r="V2380" s="1"/>
      <c r="W2380" s="1"/>
      <c r="X2380" s="1"/>
      <c r="Y2380" s="1"/>
      <c r="Z2380" s="4">
        <v>42370</v>
      </c>
      <c r="AA2380" s="1"/>
      <c r="AB2380" s="1"/>
      <c r="AC2380" s="1"/>
      <c r="AD2380" s="8" t="s">
        <v>1843</v>
      </c>
    </row>
    <row r="2381" spans="2:30" ht="15" customHeight="1" outlineLevel="5" x14ac:dyDescent="0.25">
      <c r="B2381" s="3"/>
      <c r="C2381" s="1"/>
      <c r="D2381" s="1"/>
      <c r="E2381" s="1"/>
      <c r="F2381" s="1"/>
      <c r="G2381" s="183" t="s">
        <v>1842</v>
      </c>
      <c r="H2381" s="188">
        <v>42370</v>
      </c>
      <c r="I2381" s="1" t="s">
        <v>14</v>
      </c>
      <c r="J2381" s="2" t="s">
        <v>71</v>
      </c>
      <c r="K2381" s="1" t="s">
        <v>9</v>
      </c>
      <c r="L2381" s="1" t="s">
        <v>10</v>
      </c>
      <c r="M2381" s="1" t="s">
        <v>10</v>
      </c>
      <c r="N2381" s="1" t="s">
        <v>11</v>
      </c>
      <c r="O2381" s="249">
        <v>44890</v>
      </c>
      <c r="P2381" s="7">
        <v>0</v>
      </c>
      <c r="Q2381" s="7">
        <f t="shared" si="78"/>
        <v>44890</v>
      </c>
      <c r="R2381" s="6" t="s">
        <v>1</v>
      </c>
      <c r="S2381" s="5" t="s">
        <v>4</v>
      </c>
      <c r="T2381" s="5"/>
      <c r="U2381" s="5" t="s">
        <v>1373</v>
      </c>
      <c r="V2381" s="1"/>
      <c r="W2381" s="1"/>
      <c r="X2381" s="1"/>
      <c r="Y2381" s="1"/>
      <c r="Z2381" s="4">
        <v>42370</v>
      </c>
      <c r="AA2381" s="1"/>
      <c r="AB2381" s="1"/>
      <c r="AC2381" s="1"/>
      <c r="AD2381" s="8" t="s">
        <v>1843</v>
      </c>
    </row>
    <row r="2382" spans="2:30" ht="15" customHeight="1" outlineLevel="5" x14ac:dyDescent="0.25">
      <c r="B2382" s="3"/>
      <c r="C2382" s="1"/>
      <c r="D2382" s="1"/>
      <c r="E2382" s="1"/>
      <c r="F2382" s="1"/>
      <c r="G2382" s="183" t="s">
        <v>1842</v>
      </c>
      <c r="H2382" s="188">
        <v>42370</v>
      </c>
      <c r="I2382" s="1" t="s">
        <v>14</v>
      </c>
      <c r="J2382" s="2" t="s">
        <v>71</v>
      </c>
      <c r="K2382" s="1" t="s">
        <v>9</v>
      </c>
      <c r="L2382" s="1" t="s">
        <v>10</v>
      </c>
      <c r="M2382" s="1" t="s">
        <v>10</v>
      </c>
      <c r="N2382" s="1" t="s">
        <v>11</v>
      </c>
      <c r="O2382" s="249">
        <v>37204</v>
      </c>
      <c r="P2382" s="7">
        <v>0</v>
      </c>
      <c r="Q2382" s="7">
        <f t="shared" si="78"/>
        <v>37204</v>
      </c>
      <c r="R2382" s="6" t="s">
        <v>1</v>
      </c>
      <c r="S2382" s="5" t="s">
        <v>4</v>
      </c>
      <c r="T2382" s="5"/>
      <c r="U2382" s="5" t="s">
        <v>1374</v>
      </c>
      <c r="V2382" s="1"/>
      <c r="W2382" s="1"/>
      <c r="X2382" s="1"/>
      <c r="Y2382" s="1"/>
      <c r="Z2382" s="4">
        <v>42370</v>
      </c>
      <c r="AA2382" s="1"/>
      <c r="AB2382" s="1"/>
      <c r="AC2382" s="1"/>
      <c r="AD2382" s="8" t="s">
        <v>1843</v>
      </c>
    </row>
    <row r="2383" spans="2:30" ht="15" customHeight="1" outlineLevel="5" x14ac:dyDescent="0.25">
      <c r="B2383" s="3"/>
      <c r="C2383" s="1"/>
      <c r="D2383" s="1"/>
      <c r="E2383" s="1"/>
      <c r="F2383" s="1"/>
      <c r="G2383" s="183" t="s">
        <v>1842</v>
      </c>
      <c r="H2383" s="188">
        <v>42370</v>
      </c>
      <c r="I2383" s="1" t="s">
        <v>14</v>
      </c>
      <c r="J2383" s="2" t="s">
        <v>71</v>
      </c>
      <c r="K2383" s="1" t="s">
        <v>9</v>
      </c>
      <c r="L2383" s="1" t="s">
        <v>10</v>
      </c>
      <c r="M2383" s="1" t="s">
        <v>10</v>
      </c>
      <c r="N2383" s="1" t="s">
        <v>11</v>
      </c>
      <c r="O2383" s="249">
        <v>36824.230000000003</v>
      </c>
      <c r="P2383" s="7">
        <v>0</v>
      </c>
      <c r="Q2383" s="7">
        <f t="shared" si="78"/>
        <v>36824.230000000003</v>
      </c>
      <c r="R2383" s="6" t="s">
        <v>1</v>
      </c>
      <c r="S2383" s="5" t="s">
        <v>4</v>
      </c>
      <c r="T2383" s="5"/>
      <c r="U2383" s="5" t="s">
        <v>1416</v>
      </c>
      <c r="V2383" s="1"/>
      <c r="W2383" s="1"/>
      <c r="X2383" s="1"/>
      <c r="Y2383" s="1"/>
      <c r="Z2383" s="4">
        <v>42370</v>
      </c>
      <c r="AA2383" s="1"/>
      <c r="AB2383" s="1"/>
      <c r="AC2383" s="1"/>
      <c r="AD2383" s="8" t="s">
        <v>1843</v>
      </c>
    </row>
    <row r="2384" spans="2:30" ht="15" customHeight="1" outlineLevel="5" x14ac:dyDescent="0.25">
      <c r="B2384" s="3"/>
      <c r="C2384" s="1"/>
      <c r="D2384" s="1"/>
      <c r="E2384" s="1"/>
      <c r="F2384" s="1"/>
      <c r="G2384" s="183" t="s">
        <v>1842</v>
      </c>
      <c r="H2384" s="188">
        <v>42370</v>
      </c>
      <c r="I2384" s="1" t="s">
        <v>14</v>
      </c>
      <c r="J2384" s="2" t="s">
        <v>71</v>
      </c>
      <c r="K2384" s="1" t="s">
        <v>9</v>
      </c>
      <c r="L2384" s="1" t="s">
        <v>10</v>
      </c>
      <c r="M2384" s="1" t="s">
        <v>10</v>
      </c>
      <c r="N2384" s="1" t="s">
        <v>11</v>
      </c>
      <c r="O2384" s="249">
        <v>28612.2</v>
      </c>
      <c r="P2384" s="7">
        <v>0</v>
      </c>
      <c r="Q2384" s="7">
        <f t="shared" si="78"/>
        <v>28612.2</v>
      </c>
      <c r="R2384" s="6" t="s">
        <v>1</v>
      </c>
      <c r="S2384" s="5" t="s">
        <v>4</v>
      </c>
      <c r="T2384" s="5"/>
      <c r="U2384" s="5" t="s">
        <v>1375</v>
      </c>
      <c r="V2384" s="1"/>
      <c r="W2384" s="1"/>
      <c r="X2384" s="1"/>
      <c r="Y2384" s="1"/>
      <c r="Z2384" s="4">
        <v>42370</v>
      </c>
      <c r="AA2384" s="1"/>
      <c r="AB2384" s="1"/>
      <c r="AC2384" s="1"/>
      <c r="AD2384" s="8" t="s">
        <v>1843</v>
      </c>
    </row>
    <row r="2385" spans="2:30" ht="15" customHeight="1" outlineLevel="5" x14ac:dyDescent="0.25">
      <c r="B2385" s="3"/>
      <c r="C2385" s="1"/>
      <c r="D2385" s="1"/>
      <c r="E2385" s="1"/>
      <c r="F2385" s="1"/>
      <c r="G2385" s="183" t="s">
        <v>1842</v>
      </c>
      <c r="H2385" s="188">
        <v>42370</v>
      </c>
      <c r="I2385" s="1" t="s">
        <v>14</v>
      </c>
      <c r="J2385" s="2" t="s">
        <v>71</v>
      </c>
      <c r="K2385" s="1" t="s">
        <v>9</v>
      </c>
      <c r="L2385" s="1" t="s">
        <v>10</v>
      </c>
      <c r="M2385" s="1" t="s">
        <v>10</v>
      </c>
      <c r="N2385" s="1" t="s">
        <v>11</v>
      </c>
      <c r="O2385" s="249">
        <v>11500</v>
      </c>
      <c r="P2385" s="7">
        <v>0</v>
      </c>
      <c r="Q2385" s="7">
        <f t="shared" si="78"/>
        <v>11500</v>
      </c>
      <c r="R2385" s="6" t="s">
        <v>1</v>
      </c>
      <c r="S2385" s="5" t="s">
        <v>4</v>
      </c>
      <c r="T2385" s="5"/>
      <c r="U2385" s="5" t="s">
        <v>1376</v>
      </c>
      <c r="V2385" s="1"/>
      <c r="W2385" s="1"/>
      <c r="X2385" s="1"/>
      <c r="Y2385" s="1"/>
      <c r="Z2385" s="4">
        <v>42370</v>
      </c>
      <c r="AA2385" s="1"/>
      <c r="AB2385" s="1"/>
      <c r="AC2385" s="1"/>
      <c r="AD2385" s="8" t="s">
        <v>1843</v>
      </c>
    </row>
    <row r="2386" spans="2:30" ht="15" customHeight="1" outlineLevel="5" x14ac:dyDescent="0.25">
      <c r="B2386" s="3"/>
      <c r="C2386" s="1"/>
      <c r="D2386" s="1"/>
      <c r="E2386" s="1"/>
      <c r="F2386" s="1"/>
      <c r="G2386" s="183" t="s">
        <v>1842</v>
      </c>
      <c r="H2386" s="188">
        <v>42370</v>
      </c>
      <c r="I2386" s="1" t="s">
        <v>14</v>
      </c>
      <c r="J2386" s="2" t="s">
        <v>71</v>
      </c>
      <c r="K2386" s="1" t="s">
        <v>9</v>
      </c>
      <c r="L2386" s="1" t="s">
        <v>10</v>
      </c>
      <c r="M2386" s="1" t="s">
        <v>10</v>
      </c>
      <c r="N2386" s="1" t="s">
        <v>11</v>
      </c>
      <c r="O2386" s="249">
        <v>2460</v>
      </c>
      <c r="P2386" s="7">
        <v>0</v>
      </c>
      <c r="Q2386" s="7">
        <f t="shared" si="78"/>
        <v>2460</v>
      </c>
      <c r="R2386" s="6" t="s">
        <v>1</v>
      </c>
      <c r="S2386" s="5" t="s">
        <v>4</v>
      </c>
      <c r="T2386" s="5"/>
      <c r="U2386" s="5" t="s">
        <v>1377</v>
      </c>
      <c r="V2386" s="1"/>
      <c r="W2386" s="1"/>
      <c r="X2386" s="1"/>
      <c r="Y2386" s="1"/>
      <c r="Z2386" s="4">
        <v>42370</v>
      </c>
      <c r="AA2386" s="1"/>
      <c r="AB2386" s="1"/>
      <c r="AC2386" s="1"/>
      <c r="AD2386" s="8" t="s">
        <v>1843</v>
      </c>
    </row>
    <row r="2387" spans="2:30" ht="15" customHeight="1" outlineLevel="5" x14ac:dyDescent="0.25">
      <c r="B2387" s="3"/>
      <c r="C2387" s="1"/>
      <c r="D2387" s="1"/>
      <c r="E2387" s="1"/>
      <c r="F2387" s="1"/>
      <c r="G2387" s="183" t="s">
        <v>1842</v>
      </c>
      <c r="H2387" s="188">
        <v>42370</v>
      </c>
      <c r="I2387" s="1" t="s">
        <v>14</v>
      </c>
      <c r="J2387" s="2" t="s">
        <v>71</v>
      </c>
      <c r="K2387" s="1" t="s">
        <v>9</v>
      </c>
      <c r="L2387" s="1" t="s">
        <v>10</v>
      </c>
      <c r="M2387" s="1" t="s">
        <v>10</v>
      </c>
      <c r="N2387" s="1" t="s">
        <v>11</v>
      </c>
      <c r="O2387" s="249">
        <v>212819.07</v>
      </c>
      <c r="P2387" s="7">
        <v>0</v>
      </c>
      <c r="Q2387" s="7">
        <f t="shared" si="78"/>
        <v>212819.07</v>
      </c>
      <c r="R2387" s="6" t="s">
        <v>1</v>
      </c>
      <c r="S2387" s="5" t="s">
        <v>4</v>
      </c>
      <c r="T2387" s="5"/>
      <c r="U2387" s="5" t="s">
        <v>1829</v>
      </c>
      <c r="V2387" s="1"/>
      <c r="W2387" s="1"/>
      <c r="X2387" s="1"/>
      <c r="Y2387" s="1"/>
      <c r="Z2387" s="4">
        <v>42370</v>
      </c>
      <c r="AA2387" s="1"/>
      <c r="AB2387" s="1"/>
      <c r="AC2387" s="1"/>
      <c r="AD2387" s="8" t="s">
        <v>1843</v>
      </c>
    </row>
    <row r="2388" spans="2:30" ht="15" customHeight="1" outlineLevel="5" x14ac:dyDescent="0.25">
      <c r="B2388" s="3"/>
      <c r="C2388" s="1"/>
      <c r="D2388" s="1"/>
      <c r="E2388" s="1"/>
      <c r="F2388" s="1"/>
      <c r="G2388" s="183" t="s">
        <v>1842</v>
      </c>
      <c r="H2388" s="188">
        <v>42370</v>
      </c>
      <c r="I2388" s="1" t="s">
        <v>14</v>
      </c>
      <c r="J2388" s="2" t="s">
        <v>71</v>
      </c>
      <c r="K2388" s="1" t="s">
        <v>9</v>
      </c>
      <c r="L2388" s="1" t="s">
        <v>10</v>
      </c>
      <c r="M2388" s="1" t="s">
        <v>10</v>
      </c>
      <c r="N2388" s="1" t="s">
        <v>11</v>
      </c>
      <c r="O2388" s="249">
        <v>2800</v>
      </c>
      <c r="P2388" s="7">
        <v>0</v>
      </c>
      <c r="Q2388" s="7">
        <f t="shared" si="78"/>
        <v>2800</v>
      </c>
      <c r="R2388" s="6" t="s">
        <v>1</v>
      </c>
      <c r="S2388" s="5" t="s">
        <v>4</v>
      </c>
      <c r="T2388" s="5"/>
      <c r="U2388" s="5" t="s">
        <v>1347</v>
      </c>
      <c r="V2388" s="1"/>
      <c r="W2388" s="1"/>
      <c r="X2388" s="1"/>
      <c r="Y2388" s="1"/>
      <c r="Z2388" s="4">
        <v>42370</v>
      </c>
      <c r="AA2388" s="1"/>
      <c r="AB2388" s="1"/>
      <c r="AC2388" s="1"/>
      <c r="AD2388" s="8" t="s">
        <v>1843</v>
      </c>
    </row>
    <row r="2389" spans="2:30" ht="15" customHeight="1" outlineLevel="5" x14ac:dyDescent="0.25">
      <c r="B2389" s="3"/>
      <c r="C2389" s="1"/>
      <c r="D2389" s="1"/>
      <c r="E2389" s="1"/>
      <c r="F2389" s="1"/>
      <c r="G2389" s="183" t="s">
        <v>1842</v>
      </c>
      <c r="H2389" s="188">
        <v>42370</v>
      </c>
      <c r="I2389" s="1" t="s">
        <v>14</v>
      </c>
      <c r="J2389" s="2" t="s">
        <v>71</v>
      </c>
      <c r="K2389" s="1" t="s">
        <v>9</v>
      </c>
      <c r="L2389" s="1" t="s">
        <v>10</v>
      </c>
      <c r="M2389" s="1" t="s">
        <v>10</v>
      </c>
      <c r="N2389" s="1" t="s">
        <v>11</v>
      </c>
      <c r="O2389" s="249">
        <v>47772.9</v>
      </c>
      <c r="P2389" s="7">
        <v>0</v>
      </c>
      <c r="Q2389" s="7">
        <f t="shared" si="78"/>
        <v>47772.9</v>
      </c>
      <c r="R2389" s="6" t="s">
        <v>1</v>
      </c>
      <c r="S2389" s="5" t="s">
        <v>4</v>
      </c>
      <c r="T2389" s="5"/>
      <c r="U2389" s="5" t="s">
        <v>1689</v>
      </c>
      <c r="V2389" s="1"/>
      <c r="W2389" s="1"/>
      <c r="X2389" s="1"/>
      <c r="Y2389" s="1"/>
      <c r="Z2389" s="4">
        <v>42370</v>
      </c>
      <c r="AA2389" s="1"/>
      <c r="AB2389" s="1"/>
      <c r="AC2389" s="1"/>
      <c r="AD2389" s="8" t="s">
        <v>1843</v>
      </c>
    </row>
    <row r="2390" spans="2:30" ht="15" customHeight="1" outlineLevel="5" x14ac:dyDescent="0.25">
      <c r="B2390" s="3"/>
      <c r="C2390" s="1"/>
      <c r="D2390" s="1"/>
      <c r="E2390" s="1"/>
      <c r="F2390" s="1"/>
      <c r="G2390" s="183" t="s">
        <v>1842</v>
      </c>
      <c r="H2390" s="188">
        <v>42370</v>
      </c>
      <c r="I2390" s="1" t="s">
        <v>14</v>
      </c>
      <c r="J2390" s="2" t="s">
        <v>71</v>
      </c>
      <c r="K2390" s="1" t="s">
        <v>9</v>
      </c>
      <c r="L2390" s="1" t="s">
        <v>10</v>
      </c>
      <c r="M2390" s="1" t="s">
        <v>10</v>
      </c>
      <c r="N2390" s="1" t="s">
        <v>11</v>
      </c>
      <c r="O2390" s="249">
        <v>37800</v>
      </c>
      <c r="P2390" s="7">
        <v>0</v>
      </c>
      <c r="Q2390" s="7">
        <f t="shared" si="78"/>
        <v>37800</v>
      </c>
      <c r="R2390" s="6" t="s">
        <v>1</v>
      </c>
      <c r="S2390" s="5" t="s">
        <v>4</v>
      </c>
      <c r="T2390" s="5"/>
      <c r="U2390" s="5" t="s">
        <v>1380</v>
      </c>
      <c r="V2390" s="1"/>
      <c r="W2390" s="1"/>
      <c r="X2390" s="1"/>
      <c r="Y2390" s="1"/>
      <c r="Z2390" s="4">
        <v>42370</v>
      </c>
      <c r="AA2390" s="1"/>
      <c r="AB2390" s="1"/>
      <c r="AC2390" s="1"/>
      <c r="AD2390" s="8" t="s">
        <v>1843</v>
      </c>
    </row>
    <row r="2391" spans="2:30" ht="15" customHeight="1" outlineLevel="5" x14ac:dyDescent="0.25">
      <c r="B2391" s="3"/>
      <c r="C2391" s="1"/>
      <c r="D2391" s="1"/>
      <c r="E2391" s="1"/>
      <c r="F2391" s="1"/>
      <c r="G2391" s="183" t="s">
        <v>1842</v>
      </c>
      <c r="H2391" s="188">
        <v>42370</v>
      </c>
      <c r="I2391" s="1" t="s">
        <v>14</v>
      </c>
      <c r="J2391" s="2" t="s">
        <v>71</v>
      </c>
      <c r="K2391" s="1" t="s">
        <v>9</v>
      </c>
      <c r="L2391" s="1" t="s">
        <v>10</v>
      </c>
      <c r="M2391" s="1" t="s">
        <v>10</v>
      </c>
      <c r="N2391" s="1" t="s">
        <v>11</v>
      </c>
      <c r="O2391" s="249">
        <v>35585</v>
      </c>
      <c r="P2391" s="7">
        <v>0</v>
      </c>
      <c r="Q2391" s="7">
        <f t="shared" si="78"/>
        <v>35585</v>
      </c>
      <c r="R2391" s="6" t="s">
        <v>1</v>
      </c>
      <c r="S2391" s="5" t="s">
        <v>4</v>
      </c>
      <c r="T2391" s="5"/>
      <c r="U2391" s="5" t="s">
        <v>1688</v>
      </c>
      <c r="V2391" s="1"/>
      <c r="W2391" s="1"/>
      <c r="X2391" s="1"/>
      <c r="Y2391" s="1"/>
      <c r="Z2391" s="4">
        <v>42370</v>
      </c>
      <c r="AA2391" s="1"/>
      <c r="AB2391" s="1"/>
      <c r="AC2391" s="1"/>
      <c r="AD2391" s="8" t="s">
        <v>1843</v>
      </c>
    </row>
    <row r="2392" spans="2:30" ht="15" customHeight="1" outlineLevel="5" x14ac:dyDescent="0.25">
      <c r="B2392" s="3"/>
      <c r="C2392" s="1"/>
      <c r="D2392" s="1"/>
      <c r="E2392" s="1"/>
      <c r="F2392" s="1"/>
      <c r="G2392" s="183" t="s">
        <v>1842</v>
      </c>
      <c r="H2392" s="188">
        <v>42370</v>
      </c>
      <c r="I2392" s="1" t="s">
        <v>14</v>
      </c>
      <c r="J2392" s="2" t="s">
        <v>71</v>
      </c>
      <c r="K2392" s="1" t="s">
        <v>9</v>
      </c>
      <c r="L2392" s="1" t="s">
        <v>10</v>
      </c>
      <c r="M2392" s="1" t="s">
        <v>10</v>
      </c>
      <c r="N2392" s="1" t="s">
        <v>11</v>
      </c>
      <c r="O2392" s="249">
        <v>137989.1</v>
      </c>
      <c r="P2392" s="7">
        <v>0</v>
      </c>
      <c r="Q2392" s="7">
        <f t="shared" si="78"/>
        <v>137989.1</v>
      </c>
      <c r="R2392" s="6" t="s">
        <v>1</v>
      </c>
      <c r="S2392" s="5" t="s">
        <v>4</v>
      </c>
      <c r="T2392" s="5"/>
      <c r="U2392" s="5" t="s">
        <v>1378</v>
      </c>
      <c r="V2392" s="1"/>
      <c r="W2392" s="1"/>
      <c r="X2392" s="1"/>
      <c r="Y2392" s="1"/>
      <c r="Z2392" s="4">
        <v>42370</v>
      </c>
      <c r="AA2392" s="1"/>
      <c r="AB2392" s="1"/>
      <c r="AC2392" s="1"/>
      <c r="AD2392" s="8" t="s">
        <v>1843</v>
      </c>
    </row>
    <row r="2393" spans="2:30" ht="15" customHeight="1" outlineLevel="5" x14ac:dyDescent="0.25">
      <c r="B2393" s="3"/>
      <c r="C2393" s="1"/>
      <c r="D2393" s="1"/>
      <c r="E2393" s="1"/>
      <c r="F2393" s="1"/>
      <c r="G2393" s="183" t="s">
        <v>1842</v>
      </c>
      <c r="H2393" s="188">
        <v>42370</v>
      </c>
      <c r="I2393" s="1" t="s">
        <v>14</v>
      </c>
      <c r="J2393" s="2" t="s">
        <v>71</v>
      </c>
      <c r="K2393" s="1" t="s">
        <v>9</v>
      </c>
      <c r="L2393" s="1" t="s">
        <v>10</v>
      </c>
      <c r="M2393" s="1" t="s">
        <v>10</v>
      </c>
      <c r="N2393" s="1" t="s">
        <v>11</v>
      </c>
      <c r="O2393" s="249">
        <v>93505.94</v>
      </c>
      <c r="P2393" s="7">
        <v>0</v>
      </c>
      <c r="Q2393" s="7">
        <f t="shared" si="78"/>
        <v>93505.94</v>
      </c>
      <c r="R2393" s="6" t="s">
        <v>1</v>
      </c>
      <c r="S2393" s="5" t="s">
        <v>4</v>
      </c>
      <c r="T2393" s="5"/>
      <c r="U2393" s="5" t="s">
        <v>4210</v>
      </c>
      <c r="V2393" s="1"/>
      <c r="W2393" s="1"/>
      <c r="X2393" s="1"/>
      <c r="Y2393" s="1"/>
      <c r="Z2393" s="4">
        <v>42370</v>
      </c>
      <c r="AA2393" s="1"/>
      <c r="AB2393" s="1"/>
      <c r="AC2393" s="1"/>
      <c r="AD2393" s="8" t="s">
        <v>1843</v>
      </c>
    </row>
    <row r="2394" spans="2:30" ht="15" customHeight="1" outlineLevel="5" x14ac:dyDescent="0.25">
      <c r="B2394" s="3"/>
      <c r="C2394" s="1"/>
      <c r="D2394" s="1"/>
      <c r="E2394" s="1"/>
      <c r="F2394" s="1"/>
      <c r="G2394" s="183" t="s">
        <v>1842</v>
      </c>
      <c r="H2394" s="188">
        <v>42370</v>
      </c>
      <c r="I2394" s="1" t="s">
        <v>14</v>
      </c>
      <c r="J2394" s="2" t="s">
        <v>71</v>
      </c>
      <c r="K2394" s="1" t="s">
        <v>9</v>
      </c>
      <c r="L2394" s="1" t="s">
        <v>10</v>
      </c>
      <c r="M2394" s="1" t="s">
        <v>10</v>
      </c>
      <c r="N2394" s="1" t="s">
        <v>11</v>
      </c>
      <c r="O2394" s="249">
        <v>138193.53</v>
      </c>
      <c r="P2394" s="7">
        <v>0</v>
      </c>
      <c r="Q2394" s="7">
        <f t="shared" si="78"/>
        <v>138193.53</v>
      </c>
      <c r="R2394" s="6" t="s">
        <v>1</v>
      </c>
      <c r="S2394" s="5" t="s">
        <v>4</v>
      </c>
      <c r="T2394" s="5"/>
      <c r="U2394" s="5" t="s">
        <v>4212</v>
      </c>
      <c r="V2394" s="1"/>
      <c r="W2394" s="1"/>
      <c r="X2394" s="1"/>
      <c r="Y2394" s="1"/>
      <c r="Z2394" s="4">
        <v>42370</v>
      </c>
      <c r="AA2394" s="1"/>
      <c r="AB2394" s="1"/>
      <c r="AC2394" s="1"/>
      <c r="AD2394" s="8" t="s">
        <v>1843</v>
      </c>
    </row>
    <row r="2395" spans="2:30" ht="15" customHeight="1" outlineLevel="5" x14ac:dyDescent="0.25">
      <c r="B2395" s="3"/>
      <c r="C2395" s="1"/>
      <c r="D2395" s="1"/>
      <c r="E2395" s="1"/>
      <c r="F2395" s="1"/>
      <c r="G2395" s="183" t="s">
        <v>1842</v>
      </c>
      <c r="H2395" s="188">
        <v>42370</v>
      </c>
      <c r="I2395" s="1" t="s">
        <v>14</v>
      </c>
      <c r="J2395" s="2" t="s">
        <v>71</v>
      </c>
      <c r="K2395" s="1" t="s">
        <v>9</v>
      </c>
      <c r="L2395" s="1" t="s">
        <v>10</v>
      </c>
      <c r="M2395" s="1" t="s">
        <v>10</v>
      </c>
      <c r="N2395" s="1" t="s">
        <v>11</v>
      </c>
      <c r="O2395" s="249">
        <v>56919.26</v>
      </c>
      <c r="P2395" s="7">
        <v>0</v>
      </c>
      <c r="Q2395" s="7">
        <f t="shared" si="78"/>
        <v>56919.26</v>
      </c>
      <c r="R2395" s="6" t="s">
        <v>1</v>
      </c>
      <c r="S2395" s="5" t="s">
        <v>4</v>
      </c>
      <c r="T2395" s="5"/>
      <c r="U2395" s="5" t="s">
        <v>2509</v>
      </c>
      <c r="V2395" s="1"/>
      <c r="W2395" s="1"/>
      <c r="X2395" s="1"/>
      <c r="Y2395" s="1"/>
      <c r="Z2395" s="4">
        <v>42370</v>
      </c>
      <c r="AA2395" s="1"/>
      <c r="AB2395" s="1"/>
      <c r="AC2395" s="1"/>
      <c r="AD2395" s="8" t="s">
        <v>1843</v>
      </c>
    </row>
    <row r="2396" spans="2:30" ht="15" customHeight="1" outlineLevel="5" x14ac:dyDescent="0.25">
      <c r="B2396" s="3"/>
      <c r="C2396" s="1"/>
      <c r="D2396" s="1"/>
      <c r="E2396" s="1"/>
      <c r="F2396" s="1"/>
      <c r="G2396" s="183" t="s">
        <v>1842</v>
      </c>
      <c r="H2396" s="188">
        <v>42370</v>
      </c>
      <c r="I2396" s="1" t="s">
        <v>14</v>
      </c>
      <c r="J2396" s="2" t="s">
        <v>71</v>
      </c>
      <c r="K2396" s="1" t="s">
        <v>9</v>
      </c>
      <c r="L2396" s="1" t="s">
        <v>10</v>
      </c>
      <c r="M2396" s="1" t="s">
        <v>10</v>
      </c>
      <c r="N2396" s="1" t="s">
        <v>11</v>
      </c>
      <c r="O2396" s="249">
        <v>34209</v>
      </c>
      <c r="P2396" s="7">
        <v>0</v>
      </c>
      <c r="Q2396" s="7">
        <f t="shared" si="78"/>
        <v>34209</v>
      </c>
      <c r="R2396" s="6" t="s">
        <v>1</v>
      </c>
      <c r="S2396" s="5" t="s">
        <v>4</v>
      </c>
      <c r="T2396" s="5"/>
      <c r="U2396" s="5" t="s">
        <v>2510</v>
      </c>
      <c r="V2396" s="1"/>
      <c r="W2396" s="1"/>
      <c r="X2396" s="1"/>
      <c r="Y2396" s="1"/>
      <c r="Z2396" s="4">
        <v>42370</v>
      </c>
      <c r="AA2396" s="1"/>
      <c r="AB2396" s="1"/>
      <c r="AC2396" s="1"/>
      <c r="AD2396" s="8" t="s">
        <v>1843</v>
      </c>
    </row>
    <row r="2397" spans="2:30" outlineLevel="5" x14ac:dyDescent="0.25">
      <c r="B2397" s="220"/>
      <c r="C2397" s="2"/>
      <c r="D2397" s="2"/>
      <c r="E2397" s="2"/>
      <c r="F2397" s="2"/>
      <c r="G2397" s="2"/>
      <c r="H2397" s="228"/>
      <c r="I2397" s="2"/>
      <c r="J2397" s="2" t="s">
        <v>71</v>
      </c>
      <c r="K2397" s="2"/>
      <c r="L2397" s="2"/>
      <c r="M2397" s="2"/>
      <c r="N2397" s="2"/>
      <c r="O2397" s="221"/>
      <c r="P2397" s="221"/>
      <c r="Q2397" s="221"/>
      <c r="R2397" s="222"/>
      <c r="S2397" s="223"/>
      <c r="T2397" s="223"/>
      <c r="U2397" s="223"/>
      <c r="V2397" s="2"/>
      <c r="W2397" s="2"/>
      <c r="X2397" s="2"/>
      <c r="Y2397" s="2"/>
      <c r="Z2397" s="224"/>
      <c r="AA2397" s="2"/>
      <c r="AB2397" s="2"/>
      <c r="AC2397" s="2"/>
      <c r="AD2397" s="225"/>
    </row>
    <row r="2398" spans="2:30" outlineLevel="4" x14ac:dyDescent="0.25">
      <c r="B2398" s="220"/>
      <c r="C2398" s="2"/>
      <c r="D2398" s="2"/>
      <c r="E2398" s="2"/>
      <c r="F2398" s="2" t="s">
        <v>0</v>
      </c>
      <c r="G2398" s="2" t="s">
        <v>7</v>
      </c>
      <c r="H2398" s="228"/>
      <c r="I2398" s="2"/>
      <c r="J2398" s="2" t="s">
        <v>71</v>
      </c>
      <c r="K2398" s="2"/>
      <c r="L2398" s="2"/>
      <c r="M2398" s="2"/>
      <c r="N2398" s="2"/>
      <c r="O2398" s="221">
        <f>SUM(O2399:O2402)</f>
        <v>3064.1</v>
      </c>
      <c r="P2398" s="221">
        <f>SUM(P2399:P2402)</f>
        <v>0</v>
      </c>
      <c r="Q2398" s="221">
        <f>O2398-P2398</f>
        <v>3064.1</v>
      </c>
      <c r="R2398" s="222"/>
      <c r="S2398" s="223"/>
      <c r="T2398" s="223"/>
      <c r="U2398" s="223"/>
      <c r="V2398" s="2"/>
      <c r="W2398" s="2"/>
      <c r="X2398" s="2"/>
      <c r="Y2398" s="2"/>
      <c r="Z2398" s="224"/>
      <c r="AA2398" s="2"/>
      <c r="AB2398" s="2"/>
      <c r="AC2398" s="2"/>
      <c r="AD2398" s="225"/>
    </row>
    <row r="2399" spans="2:30" outlineLevel="5" x14ac:dyDescent="0.25">
      <c r="B2399" s="3"/>
      <c r="C2399" s="1"/>
      <c r="D2399" s="1"/>
      <c r="E2399" s="1"/>
      <c r="F2399" s="1"/>
      <c r="G2399" s="1" t="s">
        <v>1344</v>
      </c>
      <c r="H2399" s="188">
        <v>42384</v>
      </c>
      <c r="I2399" s="1" t="s">
        <v>1789</v>
      </c>
      <c r="J2399" s="2" t="s">
        <v>71</v>
      </c>
      <c r="K2399" s="1" t="s">
        <v>33</v>
      </c>
      <c r="L2399" s="1" t="s">
        <v>60</v>
      </c>
      <c r="M2399" s="1" t="s">
        <v>21</v>
      </c>
      <c r="N2399" s="1" t="s">
        <v>11</v>
      </c>
      <c r="O2399" s="7">
        <v>30</v>
      </c>
      <c r="P2399" s="7">
        <v>0</v>
      </c>
      <c r="Q2399" s="7">
        <f>O2399-P2399</f>
        <v>30</v>
      </c>
      <c r="R2399" s="6" t="s">
        <v>61</v>
      </c>
      <c r="S2399" s="5" t="s">
        <v>25</v>
      </c>
      <c r="T2399" s="5"/>
      <c r="U2399" s="5" t="s">
        <v>4210</v>
      </c>
      <c r="V2399" s="1" t="s">
        <v>35</v>
      </c>
      <c r="W2399" s="1"/>
      <c r="X2399" s="1"/>
      <c r="Y2399" s="1"/>
      <c r="Z2399" s="4">
        <v>42384</v>
      </c>
      <c r="AA2399" s="1" t="s">
        <v>26</v>
      </c>
      <c r="AB2399" s="1" t="s">
        <v>2445</v>
      </c>
      <c r="AC2399" s="1" t="s">
        <v>1790</v>
      </c>
      <c r="AD2399" s="8"/>
    </row>
    <row r="2400" spans="2:30" outlineLevel="5" x14ac:dyDescent="0.25">
      <c r="B2400" s="3"/>
      <c r="C2400" s="1"/>
      <c r="D2400" s="1"/>
      <c r="E2400" s="1"/>
      <c r="F2400" s="1"/>
      <c r="G2400" s="1" t="s">
        <v>1344</v>
      </c>
      <c r="H2400" s="188">
        <v>42384</v>
      </c>
      <c r="I2400" s="1" t="s">
        <v>1791</v>
      </c>
      <c r="J2400" s="2" t="s">
        <v>71</v>
      </c>
      <c r="K2400" s="1" t="s">
        <v>33</v>
      </c>
      <c r="L2400" s="1" t="s">
        <v>60</v>
      </c>
      <c r="M2400" s="1" t="s">
        <v>21</v>
      </c>
      <c r="N2400" s="1" t="s">
        <v>11</v>
      </c>
      <c r="O2400" s="7">
        <v>2894.1</v>
      </c>
      <c r="P2400" s="7">
        <v>0</v>
      </c>
      <c r="Q2400" s="7">
        <f>O2400-P2400</f>
        <v>2894.1</v>
      </c>
      <c r="R2400" s="6" t="s">
        <v>61</v>
      </c>
      <c r="S2400" s="5" t="s">
        <v>25</v>
      </c>
      <c r="T2400" s="5"/>
      <c r="U2400" s="5" t="s">
        <v>4212</v>
      </c>
      <c r="V2400" s="1" t="s">
        <v>28</v>
      </c>
      <c r="W2400" s="1"/>
      <c r="X2400" s="1"/>
      <c r="Y2400" s="1"/>
      <c r="Z2400" s="4">
        <v>42384</v>
      </c>
      <c r="AA2400" s="1" t="s">
        <v>26</v>
      </c>
      <c r="AB2400" s="1" t="s">
        <v>2446</v>
      </c>
      <c r="AC2400" s="1" t="s">
        <v>1792</v>
      </c>
      <c r="AD2400" s="8"/>
    </row>
    <row r="2401" spans="2:30" outlineLevel="5" x14ac:dyDescent="0.25">
      <c r="B2401" s="3"/>
      <c r="C2401" s="1"/>
      <c r="D2401" s="1"/>
      <c r="E2401" s="1"/>
      <c r="F2401" s="1"/>
      <c r="G2401" s="1" t="s">
        <v>1344</v>
      </c>
      <c r="H2401" s="188">
        <v>42384</v>
      </c>
      <c r="I2401" s="1" t="s">
        <v>2463</v>
      </c>
      <c r="J2401" s="2" t="s">
        <v>71</v>
      </c>
      <c r="K2401" s="1" t="s">
        <v>33</v>
      </c>
      <c r="L2401" s="1" t="s">
        <v>34</v>
      </c>
      <c r="M2401" s="1" t="s">
        <v>21</v>
      </c>
      <c r="N2401" s="1" t="s">
        <v>11</v>
      </c>
      <c r="O2401" s="7">
        <v>140</v>
      </c>
      <c r="P2401" s="7">
        <v>0</v>
      </c>
      <c r="Q2401" s="7">
        <f>O2401-P2401</f>
        <v>140</v>
      </c>
      <c r="R2401" s="6" t="s">
        <v>714</v>
      </c>
      <c r="S2401" s="5" t="s">
        <v>25</v>
      </c>
      <c r="T2401" s="5"/>
      <c r="U2401" s="5" t="s">
        <v>4212</v>
      </c>
      <c r="V2401" s="1" t="s">
        <v>35</v>
      </c>
      <c r="W2401" s="1"/>
      <c r="X2401" s="1"/>
      <c r="Y2401" s="1"/>
      <c r="Z2401" s="4">
        <v>42384</v>
      </c>
      <c r="AA2401" s="1" t="s">
        <v>26</v>
      </c>
      <c r="AB2401" s="1" t="s">
        <v>2464</v>
      </c>
      <c r="AC2401" s="1" t="s">
        <v>2465</v>
      </c>
      <c r="AD2401" s="8"/>
    </row>
    <row r="2402" spans="2:30" outlineLevel="5" x14ac:dyDescent="0.25">
      <c r="B2402" s="220"/>
      <c r="C2402" s="2"/>
      <c r="D2402" s="2"/>
      <c r="E2402" s="2"/>
      <c r="F2402" s="2"/>
      <c r="G2402" s="2"/>
      <c r="H2402" s="228"/>
      <c r="I2402" s="2"/>
      <c r="J2402" s="2" t="s">
        <v>71</v>
      </c>
      <c r="K2402" s="2"/>
      <c r="L2402" s="2"/>
      <c r="M2402" s="2"/>
      <c r="N2402" s="2"/>
      <c r="O2402" s="221"/>
      <c r="P2402" s="221"/>
      <c r="Q2402" s="221"/>
      <c r="R2402" s="222"/>
      <c r="S2402" s="223"/>
      <c r="T2402" s="223"/>
      <c r="U2402" s="223"/>
      <c r="V2402" s="2"/>
      <c r="W2402" s="2"/>
      <c r="X2402" s="2"/>
      <c r="Y2402" s="2"/>
      <c r="Z2402" s="224"/>
      <c r="AA2402" s="2"/>
      <c r="AB2402" s="2"/>
      <c r="AC2402" s="2"/>
      <c r="AD2402" s="225"/>
    </row>
    <row r="2403" spans="2:30" outlineLevel="4" x14ac:dyDescent="0.25">
      <c r="B2403" s="220"/>
      <c r="C2403" s="2"/>
      <c r="D2403" s="2"/>
      <c r="E2403" s="2"/>
      <c r="F2403" s="2" t="s">
        <v>1429</v>
      </c>
      <c r="G2403" s="2" t="s">
        <v>1430</v>
      </c>
      <c r="H2403" s="228"/>
      <c r="I2403" s="2"/>
      <c r="J2403" s="2" t="s">
        <v>71</v>
      </c>
      <c r="K2403" s="2"/>
      <c r="L2403" s="2"/>
      <c r="M2403" s="2"/>
      <c r="N2403" s="2"/>
      <c r="O2403" s="221">
        <f>SUM(O2404:O2409)</f>
        <v>21104.11</v>
      </c>
      <c r="P2403" s="221">
        <f>SUM(P2404:P2409)</f>
        <v>0</v>
      </c>
      <c r="Q2403" s="221">
        <f t="shared" ref="Q2403:Q2408" si="79">O2403-P2403</f>
        <v>21104.11</v>
      </c>
      <c r="R2403" s="222"/>
      <c r="S2403" s="223"/>
      <c r="T2403" s="223"/>
      <c r="U2403" s="223"/>
      <c r="V2403" s="2"/>
      <c r="W2403" s="2"/>
      <c r="X2403" s="2"/>
      <c r="Y2403" s="2"/>
      <c r="Z2403" s="224"/>
      <c r="AA2403" s="2"/>
      <c r="AB2403" s="2"/>
      <c r="AC2403" s="2"/>
      <c r="AD2403" s="225"/>
    </row>
    <row r="2404" spans="2:30" outlineLevel="5" x14ac:dyDescent="0.25">
      <c r="B2404" s="3"/>
      <c r="C2404" s="1"/>
      <c r="D2404" s="1"/>
      <c r="E2404" s="1"/>
      <c r="F2404" s="1"/>
      <c r="G2404" s="1" t="s">
        <v>1344</v>
      </c>
      <c r="H2404" s="188">
        <v>42466</v>
      </c>
      <c r="I2404" s="1" t="s">
        <v>3705</v>
      </c>
      <c r="J2404" s="2" t="s">
        <v>71</v>
      </c>
      <c r="K2404" s="1" t="s">
        <v>33</v>
      </c>
      <c r="L2404" s="1" t="s">
        <v>34</v>
      </c>
      <c r="M2404" s="1" t="s">
        <v>21</v>
      </c>
      <c r="N2404" s="1" t="s">
        <v>11</v>
      </c>
      <c r="O2404" s="7">
        <v>5000</v>
      </c>
      <c r="P2404" s="7">
        <v>0</v>
      </c>
      <c r="Q2404" s="7">
        <f t="shared" si="79"/>
        <v>5000</v>
      </c>
      <c r="R2404" s="6" t="s">
        <v>61</v>
      </c>
      <c r="S2404" s="5" t="s">
        <v>25</v>
      </c>
      <c r="T2404" s="5"/>
      <c r="U2404" s="5" t="s">
        <v>4210</v>
      </c>
      <c r="V2404" s="1"/>
      <c r="W2404" s="1"/>
      <c r="X2404" s="1"/>
      <c r="Y2404" s="1"/>
      <c r="Z2404" s="4">
        <v>42466</v>
      </c>
      <c r="AA2404" s="1" t="s">
        <v>26</v>
      </c>
      <c r="AB2404" s="1" t="s">
        <v>3706</v>
      </c>
      <c r="AC2404" s="1" t="s">
        <v>3707</v>
      </c>
      <c r="AD2404" s="8"/>
    </row>
    <row r="2405" spans="2:30" outlineLevel="5" x14ac:dyDescent="0.25">
      <c r="B2405" s="3"/>
      <c r="C2405" s="1"/>
      <c r="D2405" s="1"/>
      <c r="E2405" s="1"/>
      <c r="F2405" s="1"/>
      <c r="G2405" s="1" t="s">
        <v>1842</v>
      </c>
      <c r="H2405" s="188">
        <v>42475</v>
      </c>
      <c r="I2405" s="1" t="s">
        <v>4123</v>
      </c>
      <c r="J2405" s="2" t="s">
        <v>71</v>
      </c>
      <c r="K2405" s="1" t="s">
        <v>36</v>
      </c>
      <c r="L2405" s="1" t="s">
        <v>20</v>
      </c>
      <c r="M2405" s="1" t="s">
        <v>21</v>
      </c>
      <c r="N2405" s="1" t="s">
        <v>11</v>
      </c>
      <c r="O2405" s="7">
        <v>2304</v>
      </c>
      <c r="P2405" s="7">
        <v>0</v>
      </c>
      <c r="Q2405" s="7">
        <f t="shared" si="79"/>
        <v>2304</v>
      </c>
      <c r="R2405" s="6" t="s">
        <v>47</v>
      </c>
      <c r="S2405" s="5" t="s">
        <v>25</v>
      </c>
      <c r="T2405" s="5" t="s">
        <v>716</v>
      </c>
      <c r="U2405" s="5" t="s">
        <v>2391</v>
      </c>
      <c r="V2405" s="1" t="s">
        <v>35</v>
      </c>
      <c r="W2405" s="1" t="s">
        <v>4124</v>
      </c>
      <c r="X2405" s="1" t="s">
        <v>1808</v>
      </c>
      <c r="Y2405" s="1" t="s">
        <v>1809</v>
      </c>
      <c r="Z2405" s="4">
        <v>42475</v>
      </c>
      <c r="AA2405" s="1" t="s">
        <v>45</v>
      </c>
      <c r="AB2405" s="1" t="s">
        <v>4125</v>
      </c>
      <c r="AC2405" s="1" t="s">
        <v>4126</v>
      </c>
      <c r="AD2405" s="8"/>
    </row>
    <row r="2406" spans="2:30" outlineLevel="5" x14ac:dyDescent="0.25">
      <c r="B2406" s="3"/>
      <c r="C2406" s="1"/>
      <c r="D2406" s="1"/>
      <c r="E2406" s="1"/>
      <c r="F2406" s="1"/>
      <c r="G2406" s="1" t="s">
        <v>1842</v>
      </c>
      <c r="H2406" s="188">
        <v>42461</v>
      </c>
      <c r="I2406" s="1" t="s">
        <v>4127</v>
      </c>
      <c r="J2406" s="2" t="s">
        <v>71</v>
      </c>
      <c r="K2406" s="1" t="s">
        <v>36</v>
      </c>
      <c r="L2406" s="1" t="s">
        <v>20</v>
      </c>
      <c r="M2406" s="1" t="s">
        <v>21</v>
      </c>
      <c r="N2406" s="1" t="s">
        <v>11</v>
      </c>
      <c r="O2406" s="7">
        <v>9112.5</v>
      </c>
      <c r="P2406" s="7">
        <v>0</v>
      </c>
      <c r="Q2406" s="7">
        <f t="shared" si="79"/>
        <v>9112.5</v>
      </c>
      <c r="R2406" s="6" t="s">
        <v>47</v>
      </c>
      <c r="S2406" s="5" t="s">
        <v>25</v>
      </c>
      <c r="T2406" s="5" t="s">
        <v>716</v>
      </c>
      <c r="U2406" s="5" t="s">
        <v>2391</v>
      </c>
      <c r="V2406" s="1" t="s">
        <v>35</v>
      </c>
      <c r="W2406" s="1" t="s">
        <v>1598</v>
      </c>
      <c r="X2406" s="1" t="s">
        <v>1815</v>
      </c>
      <c r="Y2406" s="1" t="s">
        <v>1816</v>
      </c>
      <c r="Z2406" s="4">
        <v>42461</v>
      </c>
      <c r="AA2406" s="1" t="s">
        <v>1472</v>
      </c>
      <c r="AB2406" s="1" t="s">
        <v>1643</v>
      </c>
      <c r="AC2406" s="1" t="s">
        <v>4128</v>
      </c>
      <c r="AD2406" s="8"/>
    </row>
    <row r="2407" spans="2:30" outlineLevel="5" x14ac:dyDescent="0.25">
      <c r="B2407" s="3"/>
      <c r="C2407" s="1"/>
      <c r="D2407" s="1"/>
      <c r="E2407" s="1"/>
      <c r="F2407" s="1"/>
      <c r="G2407" s="1" t="s">
        <v>1842</v>
      </c>
      <c r="H2407" s="188">
        <v>42475</v>
      </c>
      <c r="I2407" s="1" t="s">
        <v>4129</v>
      </c>
      <c r="J2407" s="2" t="s">
        <v>71</v>
      </c>
      <c r="K2407" s="1" t="s">
        <v>36</v>
      </c>
      <c r="L2407" s="1" t="s">
        <v>20</v>
      </c>
      <c r="M2407" s="1" t="s">
        <v>21</v>
      </c>
      <c r="N2407" s="1" t="s">
        <v>11</v>
      </c>
      <c r="O2407" s="7">
        <v>2025</v>
      </c>
      <c r="P2407" s="7">
        <v>0</v>
      </c>
      <c r="Q2407" s="7">
        <f t="shared" si="79"/>
        <v>2025</v>
      </c>
      <c r="R2407" s="6" t="s">
        <v>47</v>
      </c>
      <c r="S2407" s="5" t="s">
        <v>25</v>
      </c>
      <c r="T2407" s="5" t="s">
        <v>716</v>
      </c>
      <c r="U2407" s="5" t="s">
        <v>2391</v>
      </c>
      <c r="V2407" s="1" t="s">
        <v>35</v>
      </c>
      <c r="W2407" s="1" t="s">
        <v>4130</v>
      </c>
      <c r="X2407" s="1" t="s">
        <v>1540</v>
      </c>
      <c r="Y2407" s="1" t="s">
        <v>1541</v>
      </c>
      <c r="Z2407" s="4">
        <v>42475</v>
      </c>
      <c r="AA2407" s="1" t="s">
        <v>45</v>
      </c>
      <c r="AB2407" s="1" t="s">
        <v>4131</v>
      </c>
      <c r="AC2407" s="1" t="s">
        <v>4132</v>
      </c>
      <c r="AD2407" s="8"/>
    </row>
    <row r="2408" spans="2:30" outlineLevel="5" x14ac:dyDescent="0.25">
      <c r="B2408" s="3"/>
      <c r="C2408" s="1"/>
      <c r="D2408" s="1"/>
      <c r="E2408" s="1"/>
      <c r="F2408" s="1"/>
      <c r="G2408" s="1" t="s">
        <v>1842</v>
      </c>
      <c r="H2408" s="188">
        <v>42481</v>
      </c>
      <c r="I2408" s="1" t="s">
        <v>4133</v>
      </c>
      <c r="J2408" s="2" t="s">
        <v>71</v>
      </c>
      <c r="K2408" s="1" t="s">
        <v>36</v>
      </c>
      <c r="L2408" s="1" t="s">
        <v>20</v>
      </c>
      <c r="M2408" s="1" t="s">
        <v>21</v>
      </c>
      <c r="N2408" s="1" t="s">
        <v>11</v>
      </c>
      <c r="O2408" s="7">
        <v>2662.61</v>
      </c>
      <c r="P2408" s="7">
        <v>0</v>
      </c>
      <c r="Q2408" s="7">
        <f t="shared" si="79"/>
        <v>2662.61</v>
      </c>
      <c r="R2408" s="6" t="s">
        <v>47</v>
      </c>
      <c r="S2408" s="5" t="s">
        <v>25</v>
      </c>
      <c r="T2408" s="5" t="s">
        <v>716</v>
      </c>
      <c r="U2408" s="5" t="s">
        <v>2391</v>
      </c>
      <c r="V2408" s="1" t="s">
        <v>35</v>
      </c>
      <c r="W2408" s="1" t="s">
        <v>4134</v>
      </c>
      <c r="X2408" s="1" t="s">
        <v>1812</v>
      </c>
      <c r="Y2408" s="1" t="s">
        <v>1813</v>
      </c>
      <c r="Z2408" s="4">
        <v>42481</v>
      </c>
      <c r="AA2408" s="1" t="s">
        <v>1657</v>
      </c>
      <c r="AB2408" s="1" t="s">
        <v>4135</v>
      </c>
      <c r="AC2408" s="1" t="s">
        <v>4136</v>
      </c>
      <c r="AD2408" s="8"/>
    </row>
    <row r="2409" spans="2:30" outlineLevel="5" x14ac:dyDescent="0.25">
      <c r="B2409" s="220"/>
      <c r="C2409" s="2"/>
      <c r="D2409" s="2"/>
      <c r="E2409" s="2"/>
      <c r="F2409" s="2"/>
      <c r="G2409" s="2"/>
      <c r="H2409" s="228"/>
      <c r="I2409" s="2"/>
      <c r="J2409" s="2" t="s">
        <v>71</v>
      </c>
      <c r="K2409" s="2"/>
      <c r="L2409" s="2"/>
      <c r="M2409" s="2"/>
      <c r="N2409" s="2"/>
      <c r="O2409" s="221"/>
      <c r="P2409" s="221"/>
      <c r="Q2409" s="221"/>
      <c r="R2409" s="222"/>
      <c r="S2409" s="223"/>
      <c r="T2409" s="223"/>
      <c r="U2409" s="223"/>
      <c r="V2409" s="2"/>
      <c r="W2409" s="2"/>
      <c r="X2409" s="2"/>
      <c r="Y2409" s="2"/>
      <c r="Z2409" s="224"/>
      <c r="AA2409" s="2"/>
      <c r="AB2409" s="2"/>
      <c r="AC2409" s="2"/>
      <c r="AD2409" s="225"/>
    </row>
    <row r="2410" spans="2:30" outlineLevel="4" x14ac:dyDescent="0.25">
      <c r="B2410" s="220"/>
      <c r="C2410" s="2"/>
      <c r="D2410" s="2"/>
      <c r="E2410" s="2"/>
      <c r="F2410" s="2" t="s">
        <v>1424</v>
      </c>
      <c r="G2410" s="2" t="s">
        <v>1425</v>
      </c>
      <c r="H2410" s="228"/>
      <c r="I2410" s="2"/>
      <c r="J2410" s="2" t="s">
        <v>71</v>
      </c>
      <c r="K2410" s="2"/>
      <c r="L2410" s="2"/>
      <c r="M2410" s="2"/>
      <c r="N2410" s="2"/>
      <c r="O2410" s="221">
        <f>SUM(O2411:O2412)</f>
        <v>2040</v>
      </c>
      <c r="P2410" s="221">
        <f>SUM(P2411:P2412)</f>
        <v>0</v>
      </c>
      <c r="Q2410" s="221">
        <f>O2410-P2410</f>
        <v>2040</v>
      </c>
      <c r="R2410" s="222"/>
      <c r="S2410" s="223"/>
      <c r="T2410" s="223"/>
      <c r="U2410" s="223"/>
      <c r="V2410" s="2"/>
      <c r="W2410" s="2"/>
      <c r="X2410" s="2"/>
      <c r="Y2410" s="2"/>
      <c r="Z2410" s="224"/>
      <c r="AA2410" s="2"/>
      <c r="AB2410" s="2"/>
      <c r="AC2410" s="2"/>
      <c r="AD2410" s="225"/>
    </row>
    <row r="2411" spans="2:30" outlineLevel="5" x14ac:dyDescent="0.25">
      <c r="B2411" s="3"/>
      <c r="C2411" s="1"/>
      <c r="D2411" s="1"/>
      <c r="E2411" s="1"/>
      <c r="F2411" s="1"/>
      <c r="G2411" s="1" t="s">
        <v>1842</v>
      </c>
      <c r="H2411" s="188">
        <v>42500</v>
      </c>
      <c r="I2411" s="1" t="s">
        <v>4137</v>
      </c>
      <c r="J2411" s="2" t="s">
        <v>71</v>
      </c>
      <c r="K2411" s="1" t="s">
        <v>36</v>
      </c>
      <c r="L2411" s="1" t="s">
        <v>20</v>
      </c>
      <c r="M2411" s="1" t="s">
        <v>21</v>
      </c>
      <c r="N2411" s="1" t="s">
        <v>11</v>
      </c>
      <c r="O2411" s="7">
        <v>2040</v>
      </c>
      <c r="P2411" s="7">
        <v>0</v>
      </c>
      <c r="Q2411" s="7">
        <f>O2411-P2411</f>
        <v>2040</v>
      </c>
      <c r="R2411" s="6" t="s">
        <v>47</v>
      </c>
      <c r="S2411" s="5" t="s">
        <v>25</v>
      </c>
      <c r="T2411" s="5" t="s">
        <v>716</v>
      </c>
      <c r="U2411" s="5" t="s">
        <v>2391</v>
      </c>
      <c r="V2411" s="1" t="s">
        <v>35</v>
      </c>
      <c r="W2411" s="1" t="s">
        <v>4138</v>
      </c>
      <c r="X2411" s="1" t="s">
        <v>1763</v>
      </c>
      <c r="Y2411" s="1" t="s">
        <v>1764</v>
      </c>
      <c r="Z2411" s="4">
        <v>42500</v>
      </c>
      <c r="AA2411" s="1" t="s">
        <v>45</v>
      </c>
      <c r="AB2411" s="1" t="s">
        <v>2319</v>
      </c>
      <c r="AC2411" s="1" t="s">
        <v>6290</v>
      </c>
      <c r="AD2411" s="8"/>
    </row>
    <row r="2412" spans="2:30" outlineLevel="5" x14ac:dyDescent="0.25">
      <c r="B2412" s="220"/>
      <c r="C2412" s="2"/>
      <c r="D2412" s="2"/>
      <c r="E2412" s="2"/>
      <c r="F2412" s="2"/>
      <c r="G2412" s="2"/>
      <c r="H2412" s="228"/>
      <c r="I2412" s="2"/>
      <c r="J2412" s="2" t="s">
        <v>71</v>
      </c>
      <c r="K2412" s="2"/>
      <c r="L2412" s="2"/>
      <c r="M2412" s="2"/>
      <c r="N2412" s="2"/>
      <c r="O2412" s="221"/>
      <c r="P2412" s="221"/>
      <c r="Q2412" s="221"/>
      <c r="R2412" s="222"/>
      <c r="S2412" s="223"/>
      <c r="T2412" s="223"/>
      <c r="U2412" s="223"/>
      <c r="V2412" s="2"/>
      <c r="W2412" s="2"/>
      <c r="X2412" s="2"/>
      <c r="Y2412" s="2"/>
      <c r="Z2412" s="224"/>
      <c r="AA2412" s="2"/>
      <c r="AB2412" s="2"/>
      <c r="AC2412" s="2"/>
      <c r="AD2412" s="225"/>
    </row>
    <row r="2413" spans="2:30" outlineLevel="4" x14ac:dyDescent="0.25">
      <c r="B2413" s="220"/>
      <c r="C2413" s="2"/>
      <c r="D2413" s="2"/>
      <c r="E2413" s="2"/>
      <c r="F2413" s="2" t="s">
        <v>1426</v>
      </c>
      <c r="G2413" s="2" t="s">
        <v>1427</v>
      </c>
      <c r="H2413" s="228"/>
      <c r="I2413" s="2"/>
      <c r="J2413" s="2" t="s">
        <v>71</v>
      </c>
      <c r="K2413" s="2"/>
      <c r="L2413" s="2"/>
      <c r="M2413" s="2"/>
      <c r="N2413" s="2"/>
      <c r="O2413" s="221">
        <f>SUM(O2414:O2430)</f>
        <v>79686.8</v>
      </c>
      <c r="P2413" s="221">
        <f>SUM(P2414:P2430)</f>
        <v>0</v>
      </c>
      <c r="Q2413" s="221">
        <f t="shared" ref="Q2413:Q2429" si="80">O2413-P2413</f>
        <v>79686.8</v>
      </c>
      <c r="R2413" s="222"/>
      <c r="S2413" s="223"/>
      <c r="T2413" s="223"/>
      <c r="U2413" s="223"/>
      <c r="V2413" s="2"/>
      <c r="W2413" s="2"/>
      <c r="X2413" s="2"/>
      <c r="Y2413" s="2"/>
      <c r="Z2413" s="224"/>
      <c r="AA2413" s="2"/>
      <c r="AB2413" s="2"/>
      <c r="AC2413" s="2"/>
      <c r="AD2413" s="225"/>
    </row>
    <row r="2414" spans="2:30" outlineLevel="5" x14ac:dyDescent="0.25">
      <c r="B2414" s="3"/>
      <c r="C2414" s="1"/>
      <c r="D2414" s="1"/>
      <c r="E2414" s="1"/>
      <c r="F2414" s="1"/>
      <c r="G2414" s="1" t="s">
        <v>1842</v>
      </c>
      <c r="H2414" s="188">
        <v>42545</v>
      </c>
      <c r="I2414" s="1" t="s">
        <v>4139</v>
      </c>
      <c r="J2414" s="2" t="s">
        <v>71</v>
      </c>
      <c r="K2414" s="1" t="s">
        <v>36</v>
      </c>
      <c r="L2414" s="1" t="s">
        <v>20</v>
      </c>
      <c r="M2414" s="1" t="s">
        <v>21</v>
      </c>
      <c r="N2414" s="1" t="s">
        <v>11</v>
      </c>
      <c r="O2414" s="7">
        <v>12000</v>
      </c>
      <c r="P2414" s="7">
        <v>0</v>
      </c>
      <c r="Q2414" s="7">
        <f t="shared" si="80"/>
        <v>12000</v>
      </c>
      <c r="R2414" s="6" t="s">
        <v>47</v>
      </c>
      <c r="S2414" s="5" t="s">
        <v>25</v>
      </c>
      <c r="T2414" s="5" t="s">
        <v>716</v>
      </c>
      <c r="U2414" s="5" t="s">
        <v>2391</v>
      </c>
      <c r="V2414" s="1" t="s">
        <v>35</v>
      </c>
      <c r="W2414" s="1" t="s">
        <v>4140</v>
      </c>
      <c r="X2414" s="1" t="s">
        <v>3819</v>
      </c>
      <c r="Y2414" s="1" t="s">
        <v>3820</v>
      </c>
      <c r="Z2414" s="4">
        <v>42545</v>
      </c>
      <c r="AA2414" s="1" t="s">
        <v>45</v>
      </c>
      <c r="AB2414" s="1" t="s">
        <v>4141</v>
      </c>
      <c r="AC2414" s="1" t="s">
        <v>4142</v>
      </c>
      <c r="AD2414" s="8"/>
    </row>
    <row r="2415" spans="2:30" outlineLevel="5" x14ac:dyDescent="0.25">
      <c r="B2415" s="3"/>
      <c r="C2415" s="1"/>
      <c r="D2415" s="1"/>
      <c r="E2415" s="1"/>
      <c r="F2415" s="1"/>
      <c r="G2415" s="1" t="s">
        <v>1842</v>
      </c>
      <c r="H2415" s="188">
        <v>42537</v>
      </c>
      <c r="I2415" s="1" t="s">
        <v>4143</v>
      </c>
      <c r="J2415" s="2" t="s">
        <v>71</v>
      </c>
      <c r="K2415" s="1" t="s">
        <v>36</v>
      </c>
      <c r="L2415" s="1" t="s">
        <v>20</v>
      </c>
      <c r="M2415" s="1" t="s">
        <v>21</v>
      </c>
      <c r="N2415" s="1" t="s">
        <v>11</v>
      </c>
      <c r="O2415" s="7">
        <v>1800</v>
      </c>
      <c r="P2415" s="7">
        <v>0</v>
      </c>
      <c r="Q2415" s="7">
        <f t="shared" si="80"/>
        <v>1800</v>
      </c>
      <c r="R2415" s="6" t="s">
        <v>47</v>
      </c>
      <c r="S2415" s="5" t="s">
        <v>25</v>
      </c>
      <c r="T2415" s="5" t="s">
        <v>715</v>
      </c>
      <c r="U2415" s="5" t="s">
        <v>2386</v>
      </c>
      <c r="V2415" s="1" t="s">
        <v>35</v>
      </c>
      <c r="W2415" s="1" t="s">
        <v>3010</v>
      </c>
      <c r="X2415" s="1" t="s">
        <v>4144</v>
      </c>
      <c r="Y2415" s="1" t="s">
        <v>4145</v>
      </c>
      <c r="Z2415" s="4">
        <v>42537</v>
      </c>
      <c r="AA2415" s="1" t="s">
        <v>1472</v>
      </c>
      <c r="AB2415" s="1" t="s">
        <v>1500</v>
      </c>
      <c r="AC2415" s="1" t="s">
        <v>4146</v>
      </c>
      <c r="AD2415" s="8"/>
    </row>
    <row r="2416" spans="2:30" outlineLevel="5" x14ac:dyDescent="0.25">
      <c r="B2416" s="3"/>
      <c r="C2416" s="1"/>
      <c r="D2416" s="1"/>
      <c r="E2416" s="1"/>
      <c r="F2416" s="1"/>
      <c r="G2416" s="1" t="s">
        <v>1842</v>
      </c>
      <c r="H2416" s="188">
        <v>42530</v>
      </c>
      <c r="I2416" s="1" t="s">
        <v>4147</v>
      </c>
      <c r="J2416" s="2" t="s">
        <v>71</v>
      </c>
      <c r="K2416" s="1" t="s">
        <v>36</v>
      </c>
      <c r="L2416" s="1" t="s">
        <v>20</v>
      </c>
      <c r="M2416" s="1" t="s">
        <v>21</v>
      </c>
      <c r="N2416" s="1" t="s">
        <v>11</v>
      </c>
      <c r="O2416" s="7">
        <v>350</v>
      </c>
      <c r="P2416" s="7">
        <v>0</v>
      </c>
      <c r="Q2416" s="7">
        <f t="shared" si="80"/>
        <v>350</v>
      </c>
      <c r="R2416" s="6" t="s">
        <v>47</v>
      </c>
      <c r="S2416" s="5" t="s">
        <v>32</v>
      </c>
      <c r="T2416" s="5" t="s">
        <v>1788</v>
      </c>
      <c r="U2416" s="5" t="s">
        <v>1281</v>
      </c>
      <c r="V2416" s="1" t="s">
        <v>35</v>
      </c>
      <c r="W2416" s="1" t="s">
        <v>4148</v>
      </c>
      <c r="X2416" s="1" t="s">
        <v>4149</v>
      </c>
      <c r="Y2416" s="1" t="s">
        <v>4150</v>
      </c>
      <c r="Z2416" s="4">
        <v>42530</v>
      </c>
      <c r="AA2416" s="1" t="s">
        <v>1472</v>
      </c>
      <c r="AB2416" s="1" t="s">
        <v>4151</v>
      </c>
      <c r="AC2416" s="1" t="s">
        <v>4226</v>
      </c>
      <c r="AD2416" s="8"/>
    </row>
    <row r="2417" spans="2:30" outlineLevel="5" x14ac:dyDescent="0.25">
      <c r="B2417" s="3"/>
      <c r="C2417" s="1"/>
      <c r="D2417" s="1"/>
      <c r="E2417" s="1"/>
      <c r="F2417" s="1"/>
      <c r="G2417" s="1" t="s">
        <v>1842</v>
      </c>
      <c r="H2417" s="188">
        <v>42544</v>
      </c>
      <c r="I2417" s="1" t="s">
        <v>4152</v>
      </c>
      <c r="J2417" s="2" t="s">
        <v>71</v>
      </c>
      <c r="K2417" s="1" t="s">
        <v>36</v>
      </c>
      <c r="L2417" s="1" t="s">
        <v>20</v>
      </c>
      <c r="M2417" s="1" t="s">
        <v>21</v>
      </c>
      <c r="N2417" s="1" t="s">
        <v>11</v>
      </c>
      <c r="O2417" s="7">
        <v>30689</v>
      </c>
      <c r="P2417" s="7">
        <v>0</v>
      </c>
      <c r="Q2417" s="7">
        <f t="shared" si="80"/>
        <v>30689</v>
      </c>
      <c r="R2417" s="6" t="s">
        <v>47</v>
      </c>
      <c r="S2417" s="5" t="s">
        <v>25</v>
      </c>
      <c r="T2417" s="5" t="s">
        <v>716</v>
      </c>
      <c r="U2417" s="5" t="s">
        <v>2391</v>
      </c>
      <c r="V2417" s="1" t="s">
        <v>35</v>
      </c>
      <c r="W2417" s="1" t="s">
        <v>4153</v>
      </c>
      <c r="X2417" s="1" t="s">
        <v>4154</v>
      </c>
      <c r="Y2417" s="1" t="s">
        <v>4155</v>
      </c>
      <c r="Z2417" s="4">
        <v>42544</v>
      </c>
      <c r="AA2417" s="1" t="s">
        <v>45</v>
      </c>
      <c r="AB2417" s="1" t="s">
        <v>4156</v>
      </c>
      <c r="AC2417" s="1" t="s">
        <v>4157</v>
      </c>
      <c r="AD2417" s="8"/>
    </row>
    <row r="2418" spans="2:30" outlineLevel="5" x14ac:dyDescent="0.25">
      <c r="B2418" s="3"/>
      <c r="C2418" s="1"/>
      <c r="D2418" s="1"/>
      <c r="E2418" s="1"/>
      <c r="F2418" s="1"/>
      <c r="G2418" s="1" t="s">
        <v>1842</v>
      </c>
      <c r="H2418" s="188">
        <v>42529</v>
      </c>
      <c r="I2418" s="1" t="s">
        <v>4158</v>
      </c>
      <c r="J2418" s="2" t="s">
        <v>71</v>
      </c>
      <c r="K2418" s="1" t="s">
        <v>36</v>
      </c>
      <c r="L2418" s="1" t="s">
        <v>20</v>
      </c>
      <c r="M2418" s="1" t="s">
        <v>21</v>
      </c>
      <c r="N2418" s="1" t="s">
        <v>11</v>
      </c>
      <c r="O2418" s="7">
        <v>5200</v>
      </c>
      <c r="P2418" s="7">
        <v>0</v>
      </c>
      <c r="Q2418" s="7">
        <f t="shared" si="80"/>
        <v>5200</v>
      </c>
      <c r="R2418" s="6" t="s">
        <v>47</v>
      </c>
      <c r="S2418" s="5" t="s">
        <v>25</v>
      </c>
      <c r="T2418" s="5" t="s">
        <v>715</v>
      </c>
      <c r="U2418" s="5" t="s">
        <v>2386</v>
      </c>
      <c r="V2418" s="1" t="s">
        <v>35</v>
      </c>
      <c r="W2418" s="1" t="s">
        <v>4159</v>
      </c>
      <c r="X2418" s="1" t="s">
        <v>1810</v>
      </c>
      <c r="Y2418" s="1" t="s">
        <v>1811</v>
      </c>
      <c r="Z2418" s="4">
        <v>42529</v>
      </c>
      <c r="AA2418" s="1" t="s">
        <v>1472</v>
      </c>
      <c r="AB2418" s="1" t="s">
        <v>4160</v>
      </c>
      <c r="AC2418" s="1" t="s">
        <v>4161</v>
      </c>
      <c r="AD2418" s="8"/>
    </row>
    <row r="2419" spans="2:30" outlineLevel="5" x14ac:dyDescent="0.25">
      <c r="B2419" s="3"/>
      <c r="C2419" s="1"/>
      <c r="D2419" s="1"/>
      <c r="E2419" s="1"/>
      <c r="F2419" s="1"/>
      <c r="G2419" s="1" t="s">
        <v>1842</v>
      </c>
      <c r="H2419" s="188">
        <v>42530</v>
      </c>
      <c r="I2419" s="1" t="s">
        <v>4162</v>
      </c>
      <c r="J2419" s="2" t="s">
        <v>71</v>
      </c>
      <c r="K2419" s="1" t="s">
        <v>36</v>
      </c>
      <c r="L2419" s="1" t="s">
        <v>20</v>
      </c>
      <c r="M2419" s="1" t="s">
        <v>21</v>
      </c>
      <c r="N2419" s="1" t="s">
        <v>11</v>
      </c>
      <c r="O2419" s="7">
        <v>6500</v>
      </c>
      <c r="P2419" s="7">
        <v>0</v>
      </c>
      <c r="Q2419" s="7">
        <f t="shared" si="80"/>
        <v>6500</v>
      </c>
      <c r="R2419" s="6" t="s">
        <v>47</v>
      </c>
      <c r="S2419" s="5" t="s">
        <v>25</v>
      </c>
      <c r="T2419" s="5" t="s">
        <v>715</v>
      </c>
      <c r="U2419" s="5" t="s">
        <v>2386</v>
      </c>
      <c r="V2419" s="1" t="s">
        <v>35</v>
      </c>
      <c r="W2419" s="1" t="s">
        <v>4163</v>
      </c>
      <c r="X2419" s="1" t="s">
        <v>4164</v>
      </c>
      <c r="Y2419" s="1" t="s">
        <v>4165</v>
      </c>
      <c r="Z2419" s="4">
        <v>42530</v>
      </c>
      <c r="AA2419" s="1" t="s">
        <v>45</v>
      </c>
      <c r="AB2419" s="1" t="s">
        <v>4166</v>
      </c>
      <c r="AC2419" s="1" t="s">
        <v>4167</v>
      </c>
      <c r="AD2419" s="8"/>
    </row>
    <row r="2420" spans="2:30" outlineLevel="5" x14ac:dyDescent="0.25">
      <c r="B2420" s="3"/>
      <c r="C2420" s="1"/>
      <c r="D2420" s="1"/>
      <c r="E2420" s="1"/>
      <c r="F2420" s="1"/>
      <c r="G2420" s="1" t="s">
        <v>1842</v>
      </c>
      <c r="H2420" s="188">
        <v>42530</v>
      </c>
      <c r="I2420" s="1" t="s">
        <v>4168</v>
      </c>
      <c r="J2420" s="2" t="s">
        <v>71</v>
      </c>
      <c r="K2420" s="1" t="s">
        <v>36</v>
      </c>
      <c r="L2420" s="1" t="s">
        <v>20</v>
      </c>
      <c r="M2420" s="1" t="s">
        <v>21</v>
      </c>
      <c r="N2420" s="1" t="s">
        <v>11</v>
      </c>
      <c r="O2420" s="7">
        <v>4400</v>
      </c>
      <c r="P2420" s="7">
        <v>0</v>
      </c>
      <c r="Q2420" s="7">
        <f t="shared" si="80"/>
        <v>4400</v>
      </c>
      <c r="R2420" s="6" t="s">
        <v>47</v>
      </c>
      <c r="S2420" s="5" t="s">
        <v>25</v>
      </c>
      <c r="T2420" s="5" t="s">
        <v>715</v>
      </c>
      <c r="U2420" s="5" t="s">
        <v>2386</v>
      </c>
      <c r="V2420" s="1" t="s">
        <v>35</v>
      </c>
      <c r="W2420" s="1" t="s">
        <v>4169</v>
      </c>
      <c r="X2420" s="1" t="s">
        <v>4164</v>
      </c>
      <c r="Y2420" s="1" t="s">
        <v>4165</v>
      </c>
      <c r="Z2420" s="4">
        <v>42530</v>
      </c>
      <c r="AA2420" s="1" t="s">
        <v>45</v>
      </c>
      <c r="AB2420" s="1" t="s">
        <v>1751</v>
      </c>
      <c r="AC2420" s="1" t="s">
        <v>4170</v>
      </c>
      <c r="AD2420" s="8"/>
    </row>
    <row r="2421" spans="2:30" outlineLevel="5" x14ac:dyDescent="0.25">
      <c r="B2421" s="3"/>
      <c r="C2421" s="1"/>
      <c r="D2421" s="1"/>
      <c r="E2421" s="1"/>
      <c r="F2421" s="1"/>
      <c r="G2421" s="1" t="s">
        <v>1842</v>
      </c>
      <c r="H2421" s="188">
        <v>42531</v>
      </c>
      <c r="I2421" s="1" t="s">
        <v>4171</v>
      </c>
      <c r="J2421" s="2" t="s">
        <v>71</v>
      </c>
      <c r="K2421" s="1" t="s">
        <v>36</v>
      </c>
      <c r="L2421" s="1" t="s">
        <v>20</v>
      </c>
      <c r="M2421" s="1" t="s">
        <v>21</v>
      </c>
      <c r="N2421" s="1" t="s">
        <v>11</v>
      </c>
      <c r="O2421" s="7">
        <v>1500</v>
      </c>
      <c r="P2421" s="7">
        <v>0</v>
      </c>
      <c r="Q2421" s="7">
        <f t="shared" si="80"/>
        <v>1500</v>
      </c>
      <c r="R2421" s="6" t="s">
        <v>47</v>
      </c>
      <c r="S2421" s="5" t="s">
        <v>25</v>
      </c>
      <c r="T2421" s="5" t="s">
        <v>716</v>
      </c>
      <c r="U2421" s="5" t="s">
        <v>2391</v>
      </c>
      <c r="V2421" s="1" t="s">
        <v>35</v>
      </c>
      <c r="W2421" s="1" t="s">
        <v>4172</v>
      </c>
      <c r="X2421" s="1" t="s">
        <v>1784</v>
      </c>
      <c r="Y2421" s="1" t="s">
        <v>1785</v>
      </c>
      <c r="Z2421" s="4">
        <v>42531</v>
      </c>
      <c r="AA2421" s="1" t="s">
        <v>1472</v>
      </c>
      <c r="AB2421" s="1" t="s">
        <v>4173</v>
      </c>
      <c r="AC2421" s="1" t="s">
        <v>4174</v>
      </c>
      <c r="AD2421" s="8"/>
    </row>
    <row r="2422" spans="2:30" outlineLevel="5" x14ac:dyDescent="0.25">
      <c r="B2422" s="3"/>
      <c r="C2422" s="1"/>
      <c r="D2422" s="1"/>
      <c r="E2422" s="1"/>
      <c r="F2422" s="1"/>
      <c r="G2422" s="1" t="s">
        <v>1842</v>
      </c>
      <c r="H2422" s="188">
        <v>42530</v>
      </c>
      <c r="I2422" s="1" t="s">
        <v>4175</v>
      </c>
      <c r="J2422" s="2" t="s">
        <v>71</v>
      </c>
      <c r="K2422" s="1" t="s">
        <v>36</v>
      </c>
      <c r="L2422" s="1" t="s">
        <v>20</v>
      </c>
      <c r="M2422" s="1" t="s">
        <v>21</v>
      </c>
      <c r="N2422" s="1" t="s">
        <v>11</v>
      </c>
      <c r="O2422" s="7">
        <v>1200</v>
      </c>
      <c r="P2422" s="7">
        <v>0</v>
      </c>
      <c r="Q2422" s="7">
        <f t="shared" si="80"/>
        <v>1200</v>
      </c>
      <c r="R2422" s="6" t="s">
        <v>47</v>
      </c>
      <c r="S2422" s="5" t="s">
        <v>25</v>
      </c>
      <c r="T2422" s="5" t="s">
        <v>716</v>
      </c>
      <c r="U2422" s="5" t="s">
        <v>2391</v>
      </c>
      <c r="V2422" s="1" t="s">
        <v>35</v>
      </c>
      <c r="W2422" s="1" t="s">
        <v>4176</v>
      </c>
      <c r="X2422" s="1" t="s">
        <v>4177</v>
      </c>
      <c r="Y2422" s="1" t="s">
        <v>4178</v>
      </c>
      <c r="Z2422" s="4">
        <v>42530</v>
      </c>
      <c r="AA2422" s="1" t="s">
        <v>1472</v>
      </c>
      <c r="AB2422" s="1" t="s">
        <v>4179</v>
      </c>
      <c r="AC2422" s="1" t="s">
        <v>4180</v>
      </c>
      <c r="AD2422" s="8"/>
    </row>
    <row r="2423" spans="2:30" outlineLevel="5" x14ac:dyDescent="0.25">
      <c r="B2423" s="3"/>
      <c r="C2423" s="1"/>
      <c r="D2423" s="1"/>
      <c r="E2423" s="1"/>
      <c r="F2423" s="1"/>
      <c r="G2423" s="1" t="s">
        <v>1842</v>
      </c>
      <c r="H2423" s="188">
        <v>42530</v>
      </c>
      <c r="I2423" s="1" t="s">
        <v>4181</v>
      </c>
      <c r="J2423" s="2" t="s">
        <v>71</v>
      </c>
      <c r="K2423" s="1" t="s">
        <v>36</v>
      </c>
      <c r="L2423" s="1" t="s">
        <v>20</v>
      </c>
      <c r="M2423" s="1" t="s">
        <v>21</v>
      </c>
      <c r="N2423" s="1" t="s">
        <v>11</v>
      </c>
      <c r="O2423" s="7">
        <v>1500</v>
      </c>
      <c r="P2423" s="7">
        <v>0</v>
      </c>
      <c r="Q2423" s="7">
        <f t="shared" si="80"/>
        <v>1500</v>
      </c>
      <c r="R2423" s="6" t="s">
        <v>47</v>
      </c>
      <c r="S2423" s="5" t="s">
        <v>25</v>
      </c>
      <c r="T2423" s="5" t="s">
        <v>716</v>
      </c>
      <c r="U2423" s="5" t="s">
        <v>2391</v>
      </c>
      <c r="V2423" s="1" t="s">
        <v>35</v>
      </c>
      <c r="W2423" s="1" t="s">
        <v>4182</v>
      </c>
      <c r="X2423" s="1" t="s">
        <v>1784</v>
      </c>
      <c r="Y2423" s="1" t="s">
        <v>1785</v>
      </c>
      <c r="Z2423" s="4">
        <v>42530</v>
      </c>
      <c r="AA2423" s="1" t="s">
        <v>1472</v>
      </c>
      <c r="AB2423" s="1" t="s">
        <v>4183</v>
      </c>
      <c r="AC2423" s="1" t="s">
        <v>4184</v>
      </c>
      <c r="AD2423" s="8"/>
    </row>
    <row r="2424" spans="2:30" outlineLevel="5" x14ac:dyDescent="0.25">
      <c r="B2424" s="3"/>
      <c r="C2424" s="1"/>
      <c r="D2424" s="1"/>
      <c r="E2424" s="1"/>
      <c r="F2424" s="1"/>
      <c r="G2424" s="1" t="s">
        <v>1842</v>
      </c>
      <c r="H2424" s="188">
        <v>42534</v>
      </c>
      <c r="I2424" s="1" t="s">
        <v>4185</v>
      </c>
      <c r="J2424" s="2" t="s">
        <v>71</v>
      </c>
      <c r="K2424" s="1" t="s">
        <v>36</v>
      </c>
      <c r="L2424" s="1" t="s">
        <v>20</v>
      </c>
      <c r="M2424" s="1" t="s">
        <v>21</v>
      </c>
      <c r="N2424" s="1" t="s">
        <v>11</v>
      </c>
      <c r="O2424" s="7">
        <v>600</v>
      </c>
      <c r="P2424" s="7">
        <v>0</v>
      </c>
      <c r="Q2424" s="7">
        <f t="shared" si="80"/>
        <v>600</v>
      </c>
      <c r="R2424" s="6" t="s">
        <v>47</v>
      </c>
      <c r="S2424" s="5" t="s">
        <v>32</v>
      </c>
      <c r="T2424" s="5" t="s">
        <v>1788</v>
      </c>
      <c r="U2424" s="5" t="s">
        <v>1281</v>
      </c>
      <c r="V2424" s="1" t="s">
        <v>35</v>
      </c>
      <c r="W2424" s="1" t="s">
        <v>4186</v>
      </c>
      <c r="X2424" s="1" t="s">
        <v>4187</v>
      </c>
      <c r="Y2424" s="1" t="s">
        <v>4188</v>
      </c>
      <c r="Z2424" s="4">
        <v>42534</v>
      </c>
      <c r="AA2424" s="1" t="s">
        <v>1472</v>
      </c>
      <c r="AB2424" s="1" t="s">
        <v>1476</v>
      </c>
      <c r="AC2424" s="1" t="s">
        <v>4189</v>
      </c>
      <c r="AD2424" s="8"/>
    </row>
    <row r="2425" spans="2:30" outlineLevel="5" x14ac:dyDescent="0.25">
      <c r="B2425" s="3"/>
      <c r="C2425" s="1"/>
      <c r="D2425" s="1"/>
      <c r="E2425" s="1"/>
      <c r="F2425" s="1"/>
      <c r="G2425" s="1" t="s">
        <v>1842</v>
      </c>
      <c r="H2425" s="188">
        <v>42548</v>
      </c>
      <c r="I2425" s="1" t="s">
        <v>4190</v>
      </c>
      <c r="J2425" s="2" t="s">
        <v>71</v>
      </c>
      <c r="K2425" s="1" t="s">
        <v>36</v>
      </c>
      <c r="L2425" s="1" t="s">
        <v>20</v>
      </c>
      <c r="M2425" s="1" t="s">
        <v>21</v>
      </c>
      <c r="N2425" s="1" t="s">
        <v>11</v>
      </c>
      <c r="O2425" s="7">
        <v>1800</v>
      </c>
      <c r="P2425" s="7">
        <v>0</v>
      </c>
      <c r="Q2425" s="7">
        <f t="shared" si="80"/>
        <v>1800</v>
      </c>
      <c r="R2425" s="6" t="s">
        <v>47</v>
      </c>
      <c r="S2425" s="5" t="s">
        <v>25</v>
      </c>
      <c r="T2425" s="5" t="s">
        <v>715</v>
      </c>
      <c r="U2425" s="5" t="s">
        <v>2386</v>
      </c>
      <c r="V2425" s="1" t="s">
        <v>35</v>
      </c>
      <c r="W2425" s="1" t="s">
        <v>4081</v>
      </c>
      <c r="X2425" s="1" t="s">
        <v>4144</v>
      </c>
      <c r="Y2425" s="1" t="s">
        <v>4145</v>
      </c>
      <c r="Z2425" s="4">
        <v>42548</v>
      </c>
      <c r="AA2425" s="1" t="s">
        <v>1472</v>
      </c>
      <c r="AB2425" s="1" t="s">
        <v>3436</v>
      </c>
      <c r="AC2425" s="1" t="s">
        <v>4191</v>
      </c>
      <c r="AD2425" s="8"/>
    </row>
    <row r="2426" spans="2:30" outlineLevel="5" x14ac:dyDescent="0.25">
      <c r="B2426" s="3"/>
      <c r="C2426" s="1"/>
      <c r="D2426" s="1"/>
      <c r="E2426" s="1"/>
      <c r="F2426" s="1"/>
      <c r="G2426" s="1" t="s">
        <v>1842</v>
      </c>
      <c r="H2426" s="188">
        <v>42528</v>
      </c>
      <c r="I2426" s="1" t="s">
        <v>4095</v>
      </c>
      <c r="J2426" s="2" t="s">
        <v>71</v>
      </c>
      <c r="K2426" s="1" t="s">
        <v>36</v>
      </c>
      <c r="L2426" s="1" t="s">
        <v>20</v>
      </c>
      <c r="M2426" s="1" t="s">
        <v>21</v>
      </c>
      <c r="N2426" s="1" t="s">
        <v>11</v>
      </c>
      <c r="O2426" s="7">
        <v>5347.8</v>
      </c>
      <c r="P2426" s="7">
        <v>0</v>
      </c>
      <c r="Q2426" s="7">
        <f t="shared" si="80"/>
        <v>5347.8</v>
      </c>
      <c r="R2426" s="6" t="s">
        <v>1742</v>
      </c>
      <c r="S2426" s="5" t="s">
        <v>25</v>
      </c>
      <c r="T2426" s="5" t="s">
        <v>715</v>
      </c>
      <c r="U2426" s="5" t="s">
        <v>2386</v>
      </c>
      <c r="V2426" s="1" t="s">
        <v>1638</v>
      </c>
      <c r="W2426" s="1" t="s">
        <v>4096</v>
      </c>
      <c r="X2426" s="1"/>
      <c r="Y2426" s="1"/>
      <c r="Z2426" s="4">
        <v>42528</v>
      </c>
      <c r="AA2426" s="1" t="s">
        <v>26</v>
      </c>
      <c r="AB2426" s="1" t="s">
        <v>4096</v>
      </c>
      <c r="AC2426" s="1" t="s">
        <v>4097</v>
      </c>
      <c r="AD2426" s="8"/>
    </row>
    <row r="2427" spans="2:30" outlineLevel="5" x14ac:dyDescent="0.25">
      <c r="B2427" s="3"/>
      <c r="C2427" s="1"/>
      <c r="D2427" s="1"/>
      <c r="E2427" s="1"/>
      <c r="F2427" s="1"/>
      <c r="G2427" s="1" t="s">
        <v>1842</v>
      </c>
      <c r="H2427" s="188">
        <v>42545</v>
      </c>
      <c r="I2427" s="1" t="s">
        <v>4192</v>
      </c>
      <c r="J2427" s="2" t="s">
        <v>71</v>
      </c>
      <c r="K2427" s="1" t="s">
        <v>36</v>
      </c>
      <c r="L2427" s="1" t="s">
        <v>20</v>
      </c>
      <c r="M2427" s="1" t="s">
        <v>21</v>
      </c>
      <c r="N2427" s="1" t="s">
        <v>11</v>
      </c>
      <c r="O2427" s="7">
        <v>1500</v>
      </c>
      <c r="P2427" s="7">
        <v>0</v>
      </c>
      <c r="Q2427" s="7">
        <f t="shared" si="80"/>
        <v>1500</v>
      </c>
      <c r="R2427" s="6" t="s">
        <v>47</v>
      </c>
      <c r="S2427" s="5" t="s">
        <v>25</v>
      </c>
      <c r="T2427" s="5" t="s">
        <v>716</v>
      </c>
      <c r="U2427" s="5" t="s">
        <v>2391</v>
      </c>
      <c r="V2427" s="1" t="s">
        <v>35</v>
      </c>
      <c r="W2427" s="1" t="s">
        <v>4193</v>
      </c>
      <c r="X2427" s="1" t="s">
        <v>4194</v>
      </c>
      <c r="Y2427" s="1" t="s">
        <v>4195</v>
      </c>
      <c r="Z2427" s="4">
        <v>42545</v>
      </c>
      <c r="AA2427" s="1" t="s">
        <v>1472</v>
      </c>
      <c r="AB2427" s="1" t="s">
        <v>4196</v>
      </c>
      <c r="AC2427" s="1" t="s">
        <v>4197</v>
      </c>
      <c r="AD2427" s="8"/>
    </row>
    <row r="2428" spans="2:30" outlineLevel="5" x14ac:dyDescent="0.25">
      <c r="B2428" s="3"/>
      <c r="C2428" s="1"/>
      <c r="D2428" s="1"/>
      <c r="E2428" s="1"/>
      <c r="F2428" s="1"/>
      <c r="G2428" s="1" t="s">
        <v>1842</v>
      </c>
      <c r="H2428" s="188">
        <v>42551</v>
      </c>
      <c r="I2428" s="1" t="s">
        <v>1626</v>
      </c>
      <c r="J2428" s="2" t="s">
        <v>71</v>
      </c>
      <c r="K2428" s="1" t="s">
        <v>36</v>
      </c>
      <c r="L2428" s="1" t="s">
        <v>20</v>
      </c>
      <c r="M2428" s="1" t="s">
        <v>21</v>
      </c>
      <c r="N2428" s="1" t="s">
        <v>11</v>
      </c>
      <c r="O2428" s="7">
        <v>2800</v>
      </c>
      <c r="P2428" s="7">
        <v>0</v>
      </c>
      <c r="Q2428" s="7">
        <f t="shared" si="80"/>
        <v>2800</v>
      </c>
      <c r="R2428" s="6" t="s">
        <v>47</v>
      </c>
      <c r="S2428" s="5" t="s">
        <v>32</v>
      </c>
      <c r="T2428" s="5" t="s">
        <v>1788</v>
      </c>
      <c r="U2428" s="5" t="s">
        <v>1281</v>
      </c>
      <c r="V2428" s="1" t="s">
        <v>35</v>
      </c>
      <c r="W2428" s="1" t="s">
        <v>4198</v>
      </c>
      <c r="X2428" s="1" t="s">
        <v>1513</v>
      </c>
      <c r="Y2428" s="1" t="s">
        <v>1514</v>
      </c>
      <c r="Z2428" s="4">
        <v>42551</v>
      </c>
      <c r="AA2428" s="1" t="s">
        <v>45</v>
      </c>
      <c r="AB2428" s="1" t="s">
        <v>4199</v>
      </c>
      <c r="AC2428" s="1" t="s">
        <v>4200</v>
      </c>
      <c r="AD2428" s="8"/>
    </row>
    <row r="2429" spans="2:30" outlineLevel="5" x14ac:dyDescent="0.25">
      <c r="B2429" s="3"/>
      <c r="C2429" s="1"/>
      <c r="D2429" s="1"/>
      <c r="E2429" s="1"/>
      <c r="F2429" s="1"/>
      <c r="G2429" s="1" t="s">
        <v>1842</v>
      </c>
      <c r="H2429" s="188">
        <v>42543</v>
      </c>
      <c r="I2429" s="1" t="s">
        <v>4201</v>
      </c>
      <c r="J2429" s="2" t="s">
        <v>71</v>
      </c>
      <c r="K2429" s="1" t="s">
        <v>36</v>
      </c>
      <c r="L2429" s="1" t="s">
        <v>20</v>
      </c>
      <c r="M2429" s="1" t="s">
        <v>21</v>
      </c>
      <c r="N2429" s="1" t="s">
        <v>11</v>
      </c>
      <c r="O2429" s="7">
        <v>2500</v>
      </c>
      <c r="P2429" s="7">
        <v>0</v>
      </c>
      <c r="Q2429" s="7">
        <f t="shared" si="80"/>
        <v>2500</v>
      </c>
      <c r="R2429" s="6" t="s">
        <v>47</v>
      </c>
      <c r="S2429" s="5" t="s">
        <v>25</v>
      </c>
      <c r="T2429" s="5" t="s">
        <v>715</v>
      </c>
      <c r="U2429" s="5" t="s">
        <v>2386</v>
      </c>
      <c r="V2429" s="1" t="s">
        <v>35</v>
      </c>
      <c r="W2429" s="1" t="s">
        <v>4202</v>
      </c>
      <c r="X2429" s="1" t="s">
        <v>3530</v>
      </c>
      <c r="Y2429" s="1" t="s">
        <v>3531</v>
      </c>
      <c r="Z2429" s="4">
        <v>42543</v>
      </c>
      <c r="AA2429" s="1" t="s">
        <v>62</v>
      </c>
      <c r="AB2429" s="1" t="s">
        <v>4203</v>
      </c>
      <c r="AC2429" s="1" t="s">
        <v>4204</v>
      </c>
      <c r="AD2429" s="8"/>
    </row>
    <row r="2430" spans="2:30" outlineLevel="5" x14ac:dyDescent="0.25">
      <c r="B2430" s="220"/>
      <c r="C2430" s="2"/>
      <c r="D2430" s="2"/>
      <c r="E2430" s="2"/>
      <c r="F2430" s="2"/>
      <c r="G2430" s="2"/>
      <c r="H2430" s="228"/>
      <c r="I2430" s="2"/>
      <c r="J2430" s="2" t="s">
        <v>71</v>
      </c>
      <c r="K2430" s="2"/>
      <c r="L2430" s="2"/>
      <c r="M2430" s="2"/>
      <c r="N2430" s="2"/>
      <c r="O2430" s="221"/>
      <c r="P2430" s="221"/>
      <c r="Q2430" s="221"/>
      <c r="R2430" s="222"/>
      <c r="S2430" s="223"/>
      <c r="T2430" s="223"/>
      <c r="U2430" s="223"/>
      <c r="V2430" s="2"/>
      <c r="W2430" s="2"/>
      <c r="X2430" s="2"/>
      <c r="Y2430" s="2"/>
      <c r="Z2430" s="224"/>
      <c r="AA2430" s="2"/>
      <c r="AB2430" s="2"/>
      <c r="AC2430" s="2"/>
      <c r="AD2430" s="225"/>
    </row>
    <row r="2431" spans="2:30" outlineLevel="4" x14ac:dyDescent="0.25">
      <c r="B2431" s="220"/>
      <c r="C2431" s="2"/>
      <c r="D2431" s="2"/>
      <c r="E2431" s="2"/>
      <c r="F2431" s="2" t="s">
        <v>4254</v>
      </c>
      <c r="G2431" s="2" t="s">
        <v>4255</v>
      </c>
      <c r="H2431" s="228"/>
      <c r="I2431" s="2"/>
      <c r="J2431" s="2" t="s">
        <v>71</v>
      </c>
      <c r="K2431" s="2"/>
      <c r="L2431" s="2"/>
      <c r="M2431" s="2"/>
      <c r="N2431" s="2"/>
      <c r="O2431" s="221">
        <f>SUM(O2432:O2438)</f>
        <v>18900.650000000001</v>
      </c>
      <c r="P2431" s="221">
        <f>SUM(P2432:P2438)</f>
        <v>0</v>
      </c>
      <c r="Q2431" s="221">
        <f t="shared" ref="Q2431:Q2437" si="81">O2431-P2431</f>
        <v>18900.650000000001</v>
      </c>
      <c r="R2431" s="222"/>
      <c r="S2431" s="223"/>
      <c r="T2431" s="223"/>
      <c r="U2431" s="223"/>
      <c r="V2431" s="2"/>
      <c r="W2431" s="2"/>
      <c r="X2431" s="2"/>
      <c r="Y2431" s="2"/>
      <c r="Z2431" s="224"/>
      <c r="AA2431" s="2"/>
      <c r="AB2431" s="2"/>
      <c r="AC2431" s="2"/>
      <c r="AD2431" s="225"/>
    </row>
    <row r="2432" spans="2:30" outlineLevel="5" x14ac:dyDescent="0.25">
      <c r="B2432" s="3"/>
      <c r="C2432" s="1"/>
      <c r="D2432" s="1"/>
      <c r="E2432" s="1"/>
      <c r="F2432" s="1"/>
      <c r="G2432" s="1" t="s">
        <v>1842</v>
      </c>
      <c r="H2432" s="188">
        <v>42578</v>
      </c>
      <c r="I2432" s="1" t="s">
        <v>6291</v>
      </c>
      <c r="J2432" s="2" t="s">
        <v>71</v>
      </c>
      <c r="K2432" s="1" t="s">
        <v>36</v>
      </c>
      <c r="L2432" s="1" t="s">
        <v>20</v>
      </c>
      <c r="M2432" s="1" t="s">
        <v>21</v>
      </c>
      <c r="N2432" s="1" t="s">
        <v>11</v>
      </c>
      <c r="O2432" s="7">
        <v>12180</v>
      </c>
      <c r="P2432" s="7">
        <v>0</v>
      </c>
      <c r="Q2432" s="7">
        <f t="shared" si="81"/>
        <v>12180</v>
      </c>
      <c r="R2432" s="6" t="s">
        <v>47</v>
      </c>
      <c r="S2432" s="5" t="s">
        <v>25</v>
      </c>
      <c r="T2432" s="5" t="s">
        <v>716</v>
      </c>
      <c r="U2432" s="5" t="s">
        <v>2391</v>
      </c>
      <c r="V2432" s="1" t="s">
        <v>35</v>
      </c>
      <c r="W2432" s="1" t="s">
        <v>6292</v>
      </c>
      <c r="X2432" s="1" t="s">
        <v>6293</v>
      </c>
      <c r="Y2432" s="1" t="s">
        <v>6294</v>
      </c>
      <c r="Z2432" s="4">
        <v>42578</v>
      </c>
      <c r="AA2432" s="1" t="s">
        <v>45</v>
      </c>
      <c r="AB2432" s="1" t="s">
        <v>6295</v>
      </c>
      <c r="AC2432" s="1" t="s">
        <v>6296</v>
      </c>
      <c r="AD2432" s="8"/>
    </row>
    <row r="2433" spans="2:30" outlineLevel="5" x14ac:dyDescent="0.25">
      <c r="B2433" s="3"/>
      <c r="C2433" s="1"/>
      <c r="D2433" s="1"/>
      <c r="E2433" s="1"/>
      <c r="F2433" s="1"/>
      <c r="G2433" s="1" t="s">
        <v>1842</v>
      </c>
      <c r="H2433" s="188">
        <v>42555</v>
      </c>
      <c r="I2433" s="1" t="s">
        <v>6297</v>
      </c>
      <c r="J2433" s="2" t="s">
        <v>71</v>
      </c>
      <c r="K2433" s="1" t="s">
        <v>36</v>
      </c>
      <c r="L2433" s="1" t="s">
        <v>20</v>
      </c>
      <c r="M2433" s="1" t="s">
        <v>21</v>
      </c>
      <c r="N2433" s="1" t="s">
        <v>11</v>
      </c>
      <c r="O2433" s="7">
        <v>480</v>
      </c>
      <c r="P2433" s="7">
        <v>0</v>
      </c>
      <c r="Q2433" s="7">
        <f t="shared" si="81"/>
        <v>480</v>
      </c>
      <c r="R2433" s="6" t="s">
        <v>47</v>
      </c>
      <c r="S2433" s="5" t="s">
        <v>32</v>
      </c>
      <c r="T2433" s="5" t="s">
        <v>1788</v>
      </c>
      <c r="U2433" s="5" t="s">
        <v>1281</v>
      </c>
      <c r="V2433" s="1" t="s">
        <v>35</v>
      </c>
      <c r="W2433" s="1" t="s">
        <v>4808</v>
      </c>
      <c r="X2433" s="1" t="s">
        <v>1815</v>
      </c>
      <c r="Y2433" s="1" t="s">
        <v>1816</v>
      </c>
      <c r="Z2433" s="4">
        <v>42555</v>
      </c>
      <c r="AA2433" s="1" t="s">
        <v>1472</v>
      </c>
      <c r="AB2433" s="1" t="s">
        <v>6298</v>
      </c>
      <c r="AC2433" s="1" t="s">
        <v>6299</v>
      </c>
      <c r="AD2433" s="8"/>
    </row>
    <row r="2434" spans="2:30" outlineLevel="5" x14ac:dyDescent="0.25">
      <c r="B2434" s="3"/>
      <c r="C2434" s="1"/>
      <c r="D2434" s="1"/>
      <c r="E2434" s="1"/>
      <c r="F2434" s="1"/>
      <c r="G2434" s="1" t="s">
        <v>1842</v>
      </c>
      <c r="H2434" s="188">
        <v>42562</v>
      </c>
      <c r="I2434" s="1" t="s">
        <v>6300</v>
      </c>
      <c r="J2434" s="2" t="s">
        <v>71</v>
      </c>
      <c r="K2434" s="1" t="s">
        <v>36</v>
      </c>
      <c r="L2434" s="1" t="s">
        <v>20</v>
      </c>
      <c r="M2434" s="1" t="s">
        <v>21</v>
      </c>
      <c r="N2434" s="1" t="s">
        <v>11</v>
      </c>
      <c r="O2434" s="7">
        <v>480</v>
      </c>
      <c r="P2434" s="7">
        <v>0</v>
      </c>
      <c r="Q2434" s="7">
        <f t="shared" si="81"/>
        <v>480</v>
      </c>
      <c r="R2434" s="6" t="s">
        <v>47</v>
      </c>
      <c r="S2434" s="5" t="s">
        <v>32</v>
      </c>
      <c r="T2434" s="5" t="s">
        <v>1788</v>
      </c>
      <c r="U2434" s="5" t="s">
        <v>1281</v>
      </c>
      <c r="V2434" s="1" t="s">
        <v>35</v>
      </c>
      <c r="W2434" s="1" t="s">
        <v>6301</v>
      </c>
      <c r="X2434" s="1" t="s">
        <v>1815</v>
      </c>
      <c r="Y2434" s="1" t="s">
        <v>1816</v>
      </c>
      <c r="Z2434" s="4">
        <v>42562</v>
      </c>
      <c r="AA2434" s="1" t="s">
        <v>1472</v>
      </c>
      <c r="AB2434" s="1" t="s">
        <v>6302</v>
      </c>
      <c r="AC2434" s="1" t="s">
        <v>6303</v>
      </c>
      <c r="AD2434" s="8"/>
    </row>
    <row r="2435" spans="2:30" outlineLevel="5" x14ac:dyDescent="0.25">
      <c r="B2435" s="3"/>
      <c r="C2435" s="1"/>
      <c r="D2435" s="1"/>
      <c r="E2435" s="1"/>
      <c r="F2435" s="1"/>
      <c r="G2435" s="1" t="s">
        <v>1842</v>
      </c>
      <c r="H2435" s="188">
        <v>42565</v>
      </c>
      <c r="I2435" s="1" t="s">
        <v>6304</v>
      </c>
      <c r="J2435" s="2" t="s">
        <v>71</v>
      </c>
      <c r="K2435" s="1" t="s">
        <v>36</v>
      </c>
      <c r="L2435" s="1" t="s">
        <v>20</v>
      </c>
      <c r="M2435" s="1" t="s">
        <v>21</v>
      </c>
      <c r="N2435" s="1" t="s">
        <v>11</v>
      </c>
      <c r="O2435" s="7">
        <v>4700</v>
      </c>
      <c r="P2435" s="7">
        <v>0</v>
      </c>
      <c r="Q2435" s="7">
        <f t="shared" si="81"/>
        <v>4700</v>
      </c>
      <c r="R2435" s="6" t="s">
        <v>47</v>
      </c>
      <c r="S2435" s="5" t="s">
        <v>32</v>
      </c>
      <c r="T2435" s="5" t="s">
        <v>3651</v>
      </c>
      <c r="U2435" s="5" t="s">
        <v>3652</v>
      </c>
      <c r="V2435" s="1" t="s">
        <v>35</v>
      </c>
      <c r="W2435" s="1" t="s">
        <v>4892</v>
      </c>
      <c r="X2435" s="1" t="s">
        <v>6305</v>
      </c>
      <c r="Y2435" s="1" t="s">
        <v>6306</v>
      </c>
      <c r="Z2435" s="4">
        <v>42565</v>
      </c>
      <c r="AA2435" s="1" t="s">
        <v>62</v>
      </c>
      <c r="AB2435" s="1" t="s">
        <v>5681</v>
      </c>
      <c r="AC2435" s="1" t="s">
        <v>6307</v>
      </c>
      <c r="AD2435" s="8"/>
    </row>
    <row r="2436" spans="2:30" outlineLevel="5" x14ac:dyDescent="0.25">
      <c r="B2436" s="3"/>
      <c r="C2436" s="1"/>
      <c r="D2436" s="1"/>
      <c r="E2436" s="1"/>
      <c r="F2436" s="1"/>
      <c r="G2436" s="1" t="s">
        <v>1842</v>
      </c>
      <c r="H2436" s="188">
        <v>42569</v>
      </c>
      <c r="I2436" s="1" t="s">
        <v>6308</v>
      </c>
      <c r="J2436" s="2" t="s">
        <v>71</v>
      </c>
      <c r="K2436" s="1" t="s">
        <v>36</v>
      </c>
      <c r="L2436" s="1" t="s">
        <v>20</v>
      </c>
      <c r="M2436" s="1" t="s">
        <v>21</v>
      </c>
      <c r="N2436" s="1" t="s">
        <v>11</v>
      </c>
      <c r="O2436" s="7">
        <v>455.65</v>
      </c>
      <c r="P2436" s="7">
        <v>0</v>
      </c>
      <c r="Q2436" s="7">
        <f t="shared" si="81"/>
        <v>455.65</v>
      </c>
      <c r="R2436" s="6" t="s">
        <v>47</v>
      </c>
      <c r="S2436" s="5" t="s">
        <v>25</v>
      </c>
      <c r="T2436" s="5" t="s">
        <v>715</v>
      </c>
      <c r="U2436" s="5" t="s">
        <v>2386</v>
      </c>
      <c r="V2436" s="1" t="s">
        <v>35</v>
      </c>
      <c r="W2436" s="1" t="s">
        <v>6309</v>
      </c>
      <c r="X2436" s="1" t="s">
        <v>1658</v>
      </c>
      <c r="Y2436" s="1" t="s">
        <v>1659</v>
      </c>
      <c r="Z2436" s="4">
        <v>42569</v>
      </c>
      <c r="AA2436" s="1" t="s">
        <v>1657</v>
      </c>
      <c r="AB2436" s="1" t="s">
        <v>6310</v>
      </c>
      <c r="AC2436" s="1" t="s">
        <v>6311</v>
      </c>
      <c r="AD2436" s="8"/>
    </row>
    <row r="2437" spans="2:30" outlineLevel="5" x14ac:dyDescent="0.25">
      <c r="B2437" s="3"/>
      <c r="C2437" s="1"/>
      <c r="D2437" s="1"/>
      <c r="E2437" s="1"/>
      <c r="F2437" s="1"/>
      <c r="G2437" s="1" t="s">
        <v>1842</v>
      </c>
      <c r="H2437" s="188">
        <v>42571</v>
      </c>
      <c r="I2437" s="1" t="s">
        <v>6044</v>
      </c>
      <c r="J2437" s="2" t="s">
        <v>71</v>
      </c>
      <c r="K2437" s="1" t="s">
        <v>36</v>
      </c>
      <c r="L2437" s="1" t="s">
        <v>20</v>
      </c>
      <c r="M2437" s="1" t="s">
        <v>21</v>
      </c>
      <c r="N2437" s="1" t="s">
        <v>11</v>
      </c>
      <c r="O2437" s="7">
        <v>605</v>
      </c>
      <c r="P2437" s="7">
        <v>0</v>
      </c>
      <c r="Q2437" s="7">
        <f t="shared" si="81"/>
        <v>605</v>
      </c>
      <c r="R2437" s="6" t="s">
        <v>1742</v>
      </c>
      <c r="S2437" s="5" t="s">
        <v>25</v>
      </c>
      <c r="T2437" s="5" t="s">
        <v>716</v>
      </c>
      <c r="U2437" s="5" t="s">
        <v>2391</v>
      </c>
      <c r="V2437" s="1" t="s">
        <v>1638</v>
      </c>
      <c r="W2437" s="1" t="s">
        <v>6045</v>
      </c>
      <c r="X2437" s="1"/>
      <c r="Y2437" s="1"/>
      <c r="Z2437" s="4">
        <v>42571</v>
      </c>
      <c r="AA2437" s="1" t="s">
        <v>26</v>
      </c>
      <c r="AB2437" s="1" t="s">
        <v>6045</v>
      </c>
      <c r="AC2437" s="1" t="s">
        <v>6046</v>
      </c>
      <c r="AD2437" s="8"/>
    </row>
    <row r="2438" spans="2:30" outlineLevel="5" x14ac:dyDescent="0.25">
      <c r="B2438" s="220"/>
      <c r="C2438" s="2"/>
      <c r="D2438" s="2"/>
      <c r="E2438" s="2"/>
      <c r="F2438" s="2"/>
      <c r="G2438" s="2"/>
      <c r="H2438" s="228"/>
      <c r="I2438" s="2"/>
      <c r="J2438" s="2" t="s">
        <v>71</v>
      </c>
      <c r="K2438" s="2"/>
      <c r="L2438" s="2"/>
      <c r="M2438" s="2"/>
      <c r="N2438" s="2"/>
      <c r="O2438" s="221"/>
      <c r="P2438" s="221"/>
      <c r="Q2438" s="221"/>
      <c r="R2438" s="222"/>
      <c r="S2438" s="223"/>
      <c r="T2438" s="223"/>
      <c r="U2438" s="223"/>
      <c r="V2438" s="2"/>
      <c r="W2438" s="2"/>
      <c r="X2438" s="2"/>
      <c r="Y2438" s="2"/>
      <c r="Z2438" s="224"/>
      <c r="AA2438" s="2"/>
      <c r="AB2438" s="2"/>
      <c r="AC2438" s="2"/>
      <c r="AD2438" s="225"/>
    </row>
    <row r="2439" spans="2:30" outlineLevel="4" x14ac:dyDescent="0.25">
      <c r="B2439" s="220"/>
      <c r="C2439" s="2"/>
      <c r="D2439" s="2"/>
      <c r="E2439" s="2"/>
      <c r="F2439" s="2" t="s">
        <v>4262</v>
      </c>
      <c r="G2439" s="2" t="s">
        <v>4263</v>
      </c>
      <c r="H2439" s="228"/>
      <c r="I2439" s="2"/>
      <c r="J2439" s="2" t="s">
        <v>71</v>
      </c>
      <c r="K2439" s="2"/>
      <c r="L2439" s="2"/>
      <c r="M2439" s="2"/>
      <c r="N2439" s="2"/>
      <c r="O2439" s="221">
        <f>SUM(O2440:O2458)</f>
        <v>74228.010000000009</v>
      </c>
      <c r="P2439" s="221">
        <f>SUM(P2440:P2458)</f>
        <v>40843.15</v>
      </c>
      <c r="Q2439" s="221">
        <f t="shared" ref="Q2439:Q2454" si="82">O2439-P2439</f>
        <v>33384.860000000008</v>
      </c>
      <c r="R2439" s="222"/>
      <c r="S2439" s="223"/>
      <c r="T2439" s="223"/>
      <c r="U2439" s="223"/>
      <c r="V2439" s="2"/>
      <c r="W2439" s="2"/>
      <c r="X2439" s="2"/>
      <c r="Y2439" s="2"/>
      <c r="Z2439" s="224"/>
      <c r="AA2439" s="2"/>
      <c r="AB2439" s="2"/>
      <c r="AC2439" s="2"/>
      <c r="AD2439" s="225"/>
    </row>
    <row r="2440" spans="2:30" outlineLevel="5" x14ac:dyDescent="0.25">
      <c r="B2440" s="3"/>
      <c r="C2440" s="1"/>
      <c r="D2440" s="1"/>
      <c r="E2440" s="1"/>
      <c r="F2440" s="1"/>
      <c r="G2440" s="1" t="s">
        <v>1344</v>
      </c>
      <c r="H2440" s="188">
        <v>42594</v>
      </c>
      <c r="I2440" s="1" t="s">
        <v>6047</v>
      </c>
      <c r="J2440" s="2" t="s">
        <v>71</v>
      </c>
      <c r="K2440" s="1" t="s">
        <v>33</v>
      </c>
      <c r="L2440" s="1" t="s">
        <v>34</v>
      </c>
      <c r="M2440" s="1" t="s">
        <v>21</v>
      </c>
      <c r="N2440" s="1" t="s">
        <v>11</v>
      </c>
      <c r="O2440" s="7">
        <v>1073.1500000000001</v>
      </c>
      <c r="P2440" s="7">
        <v>0</v>
      </c>
      <c r="Q2440" s="7">
        <f t="shared" si="82"/>
        <v>1073.1500000000001</v>
      </c>
      <c r="R2440" s="6" t="s">
        <v>61</v>
      </c>
      <c r="S2440" s="5" t="s">
        <v>25</v>
      </c>
      <c r="T2440" s="5"/>
      <c r="U2440" s="5" t="s">
        <v>4212</v>
      </c>
      <c r="V2440" s="1" t="s">
        <v>6048</v>
      </c>
      <c r="W2440" s="1"/>
      <c r="X2440" s="1"/>
      <c r="Y2440" s="1"/>
      <c r="Z2440" s="4">
        <v>42594</v>
      </c>
      <c r="AA2440" s="1" t="s">
        <v>26</v>
      </c>
      <c r="AB2440" s="1" t="s">
        <v>6049</v>
      </c>
      <c r="AC2440" s="1" t="s">
        <v>6050</v>
      </c>
      <c r="AD2440" s="8"/>
    </row>
    <row r="2441" spans="2:30" outlineLevel="5" x14ac:dyDescent="0.25">
      <c r="B2441" s="3"/>
      <c r="C2441" s="1"/>
      <c r="D2441" s="1"/>
      <c r="E2441" s="1"/>
      <c r="F2441" s="1"/>
      <c r="G2441" s="1" t="s">
        <v>1344</v>
      </c>
      <c r="H2441" s="188">
        <v>42598</v>
      </c>
      <c r="I2441" s="1" t="s">
        <v>6047</v>
      </c>
      <c r="J2441" s="2" t="s">
        <v>71</v>
      </c>
      <c r="K2441" s="1" t="s">
        <v>33</v>
      </c>
      <c r="L2441" s="1" t="s">
        <v>60</v>
      </c>
      <c r="M2441" s="1" t="s">
        <v>21</v>
      </c>
      <c r="N2441" s="1" t="s">
        <v>11</v>
      </c>
      <c r="O2441" s="7">
        <v>2364.9</v>
      </c>
      <c r="P2441" s="7">
        <v>0</v>
      </c>
      <c r="Q2441" s="7">
        <f t="shared" si="82"/>
        <v>2364.9</v>
      </c>
      <c r="R2441" s="6" t="s">
        <v>61</v>
      </c>
      <c r="S2441" s="5" t="s">
        <v>25</v>
      </c>
      <c r="T2441" s="5"/>
      <c r="U2441" s="5" t="s">
        <v>4212</v>
      </c>
      <c r="V2441" s="1" t="s">
        <v>6048</v>
      </c>
      <c r="W2441" s="1"/>
      <c r="X2441" s="1"/>
      <c r="Y2441" s="1"/>
      <c r="Z2441" s="4">
        <v>42598</v>
      </c>
      <c r="AA2441" s="1" t="s">
        <v>26</v>
      </c>
      <c r="AB2441" s="1" t="s">
        <v>6051</v>
      </c>
      <c r="AC2441" s="1" t="s">
        <v>6050</v>
      </c>
      <c r="AD2441" s="8"/>
    </row>
    <row r="2442" spans="2:30" outlineLevel="5" x14ac:dyDescent="0.25">
      <c r="B2442" s="3"/>
      <c r="C2442" s="1"/>
      <c r="D2442" s="1"/>
      <c r="E2442" s="1"/>
      <c r="F2442" s="1"/>
      <c r="G2442" s="1" t="s">
        <v>1842</v>
      </c>
      <c r="H2442" s="188">
        <v>42604</v>
      </c>
      <c r="I2442" s="1" t="s">
        <v>6312</v>
      </c>
      <c r="J2442" s="2" t="s">
        <v>71</v>
      </c>
      <c r="K2442" s="1" t="s">
        <v>36</v>
      </c>
      <c r="L2442" s="1" t="s">
        <v>20</v>
      </c>
      <c r="M2442" s="1" t="s">
        <v>21</v>
      </c>
      <c r="N2442" s="1" t="s">
        <v>11</v>
      </c>
      <c r="O2442" s="7">
        <v>1300</v>
      </c>
      <c r="P2442" s="7">
        <v>0</v>
      </c>
      <c r="Q2442" s="7">
        <f t="shared" si="82"/>
        <v>1300</v>
      </c>
      <c r="R2442" s="6" t="s">
        <v>47</v>
      </c>
      <c r="S2442" s="5" t="s">
        <v>25</v>
      </c>
      <c r="T2442" s="5" t="s">
        <v>715</v>
      </c>
      <c r="U2442" s="5" t="s">
        <v>2386</v>
      </c>
      <c r="V2442" s="1" t="s">
        <v>35</v>
      </c>
      <c r="W2442" s="1" t="s">
        <v>6168</v>
      </c>
      <c r="X2442" s="1" t="s">
        <v>1810</v>
      </c>
      <c r="Y2442" s="1" t="s">
        <v>1811</v>
      </c>
      <c r="Z2442" s="4">
        <v>42604</v>
      </c>
      <c r="AA2442" s="1" t="s">
        <v>1472</v>
      </c>
      <c r="AB2442" s="1" t="s">
        <v>6313</v>
      </c>
      <c r="AC2442" s="1" t="s">
        <v>6314</v>
      </c>
      <c r="AD2442" s="8"/>
    </row>
    <row r="2443" spans="2:30" outlineLevel="5" x14ac:dyDescent="0.25">
      <c r="B2443" s="3"/>
      <c r="C2443" s="1"/>
      <c r="D2443" s="1"/>
      <c r="E2443" s="1"/>
      <c r="F2443" s="1"/>
      <c r="G2443" s="1" t="s">
        <v>1842</v>
      </c>
      <c r="H2443" s="188">
        <v>42594</v>
      </c>
      <c r="I2443" s="1" t="s">
        <v>6315</v>
      </c>
      <c r="J2443" s="2" t="s">
        <v>71</v>
      </c>
      <c r="K2443" s="1" t="s">
        <v>36</v>
      </c>
      <c r="L2443" s="1" t="s">
        <v>20</v>
      </c>
      <c r="M2443" s="1" t="s">
        <v>21</v>
      </c>
      <c r="N2443" s="1" t="s">
        <v>11</v>
      </c>
      <c r="O2443" s="7">
        <v>1800</v>
      </c>
      <c r="P2443" s="7">
        <v>0</v>
      </c>
      <c r="Q2443" s="7">
        <f t="shared" si="82"/>
        <v>1800</v>
      </c>
      <c r="R2443" s="6" t="s">
        <v>47</v>
      </c>
      <c r="S2443" s="5" t="s">
        <v>25</v>
      </c>
      <c r="T2443" s="5" t="s">
        <v>715</v>
      </c>
      <c r="U2443" s="5" t="s">
        <v>2386</v>
      </c>
      <c r="V2443" s="1" t="s">
        <v>35</v>
      </c>
      <c r="W2443" s="1" t="s">
        <v>6316</v>
      </c>
      <c r="X2443" s="1" t="s">
        <v>6317</v>
      </c>
      <c r="Y2443" s="1" t="s">
        <v>6318</v>
      </c>
      <c r="Z2443" s="4">
        <v>42594</v>
      </c>
      <c r="AA2443" s="1" t="s">
        <v>45</v>
      </c>
      <c r="AB2443" s="1" t="s">
        <v>1745</v>
      </c>
      <c r="AC2443" s="1" t="s">
        <v>6319</v>
      </c>
      <c r="AD2443" s="8"/>
    </row>
    <row r="2444" spans="2:30" outlineLevel="5" x14ac:dyDescent="0.25">
      <c r="B2444" s="3"/>
      <c r="C2444" s="1"/>
      <c r="D2444" s="1"/>
      <c r="E2444" s="1"/>
      <c r="F2444" s="1"/>
      <c r="G2444" s="1" t="s">
        <v>1842</v>
      </c>
      <c r="H2444" s="188">
        <v>42594</v>
      </c>
      <c r="I2444" s="1" t="s">
        <v>6320</v>
      </c>
      <c r="J2444" s="2" t="s">
        <v>71</v>
      </c>
      <c r="K2444" s="1" t="s">
        <v>36</v>
      </c>
      <c r="L2444" s="1" t="s">
        <v>20</v>
      </c>
      <c r="M2444" s="1" t="s">
        <v>21</v>
      </c>
      <c r="N2444" s="1" t="s">
        <v>11</v>
      </c>
      <c r="O2444" s="7">
        <v>1200</v>
      </c>
      <c r="P2444" s="7">
        <v>0</v>
      </c>
      <c r="Q2444" s="7">
        <f t="shared" si="82"/>
        <v>1200</v>
      </c>
      <c r="R2444" s="6" t="s">
        <v>47</v>
      </c>
      <c r="S2444" s="5" t="s">
        <v>25</v>
      </c>
      <c r="T2444" s="5" t="s">
        <v>715</v>
      </c>
      <c r="U2444" s="5" t="s">
        <v>2386</v>
      </c>
      <c r="V2444" s="1" t="s">
        <v>35</v>
      </c>
      <c r="W2444" s="1" t="s">
        <v>6321</v>
      </c>
      <c r="X2444" s="1" t="s">
        <v>6317</v>
      </c>
      <c r="Y2444" s="1" t="s">
        <v>6318</v>
      </c>
      <c r="Z2444" s="4">
        <v>42594</v>
      </c>
      <c r="AA2444" s="1" t="s">
        <v>45</v>
      </c>
      <c r="AB2444" s="1" t="s">
        <v>6322</v>
      </c>
      <c r="AC2444" s="1" t="s">
        <v>6323</v>
      </c>
      <c r="AD2444" s="8"/>
    </row>
    <row r="2445" spans="2:30" outlineLevel="5" x14ac:dyDescent="0.25">
      <c r="B2445" s="3"/>
      <c r="C2445" s="1"/>
      <c r="D2445" s="1"/>
      <c r="E2445" s="1"/>
      <c r="F2445" s="1"/>
      <c r="G2445" s="1" t="s">
        <v>1842</v>
      </c>
      <c r="H2445" s="188">
        <v>42600</v>
      </c>
      <c r="I2445" s="1" t="s">
        <v>6324</v>
      </c>
      <c r="J2445" s="2" t="s">
        <v>71</v>
      </c>
      <c r="K2445" s="1" t="s">
        <v>36</v>
      </c>
      <c r="L2445" s="1" t="s">
        <v>51</v>
      </c>
      <c r="M2445" s="1" t="s">
        <v>21</v>
      </c>
      <c r="N2445" s="1" t="s">
        <v>11</v>
      </c>
      <c r="O2445" s="7">
        <v>3647.34</v>
      </c>
      <c r="P2445" s="7">
        <v>0</v>
      </c>
      <c r="Q2445" s="7">
        <f t="shared" si="82"/>
        <v>3647.34</v>
      </c>
      <c r="R2445" s="6" t="s">
        <v>47</v>
      </c>
      <c r="S2445" s="5" t="s">
        <v>32</v>
      </c>
      <c r="T2445" s="5" t="s">
        <v>1788</v>
      </c>
      <c r="U2445" s="5" t="s">
        <v>1281</v>
      </c>
      <c r="V2445" s="1" t="s">
        <v>35</v>
      </c>
      <c r="W2445" s="1" t="s">
        <v>6325</v>
      </c>
      <c r="X2445" s="1" t="s">
        <v>1812</v>
      </c>
      <c r="Y2445" s="1" t="s">
        <v>1813</v>
      </c>
      <c r="Z2445" s="4">
        <v>42600</v>
      </c>
      <c r="AA2445" s="1" t="s">
        <v>1657</v>
      </c>
      <c r="AB2445" s="1" t="s">
        <v>6326</v>
      </c>
      <c r="AC2445" s="1" t="s">
        <v>6327</v>
      </c>
      <c r="AD2445" s="8"/>
    </row>
    <row r="2446" spans="2:30" outlineLevel="5" x14ac:dyDescent="0.25">
      <c r="B2446" s="3"/>
      <c r="C2446" s="1"/>
      <c r="D2446" s="1"/>
      <c r="E2446" s="1"/>
      <c r="F2446" s="1"/>
      <c r="G2446" s="1" t="s">
        <v>1842</v>
      </c>
      <c r="H2446" s="188">
        <v>42604</v>
      </c>
      <c r="I2446" s="1" t="s">
        <v>6328</v>
      </c>
      <c r="J2446" s="2" t="s">
        <v>71</v>
      </c>
      <c r="K2446" s="1" t="s">
        <v>36</v>
      </c>
      <c r="L2446" s="1" t="s">
        <v>20</v>
      </c>
      <c r="M2446" s="1" t="s">
        <v>21</v>
      </c>
      <c r="N2446" s="1" t="s">
        <v>11</v>
      </c>
      <c r="O2446" s="7">
        <v>900</v>
      </c>
      <c r="P2446" s="7">
        <v>0</v>
      </c>
      <c r="Q2446" s="7">
        <f t="shared" si="82"/>
        <v>900</v>
      </c>
      <c r="R2446" s="6" t="s">
        <v>47</v>
      </c>
      <c r="S2446" s="5" t="s">
        <v>25</v>
      </c>
      <c r="T2446" s="5" t="s">
        <v>715</v>
      </c>
      <c r="U2446" s="5" t="s">
        <v>2386</v>
      </c>
      <c r="V2446" s="1" t="s">
        <v>35</v>
      </c>
      <c r="W2446" s="1" t="s">
        <v>6329</v>
      </c>
      <c r="X2446" s="1" t="s">
        <v>6317</v>
      </c>
      <c r="Y2446" s="1" t="s">
        <v>6318</v>
      </c>
      <c r="Z2446" s="4">
        <v>42604</v>
      </c>
      <c r="AA2446" s="1" t="s">
        <v>45</v>
      </c>
      <c r="AB2446" s="1" t="s">
        <v>6330</v>
      </c>
      <c r="AC2446" s="1" t="s">
        <v>6331</v>
      </c>
      <c r="AD2446" s="8"/>
    </row>
    <row r="2447" spans="2:30" outlineLevel="5" x14ac:dyDescent="0.25">
      <c r="B2447" s="3"/>
      <c r="C2447" s="1"/>
      <c r="D2447" s="1"/>
      <c r="E2447" s="1"/>
      <c r="F2447" s="1"/>
      <c r="G2447" s="1" t="s">
        <v>1842</v>
      </c>
      <c r="H2447" s="188">
        <v>42611</v>
      </c>
      <c r="I2447" s="1" t="s">
        <v>6332</v>
      </c>
      <c r="J2447" s="2" t="s">
        <v>71</v>
      </c>
      <c r="K2447" s="1" t="s">
        <v>36</v>
      </c>
      <c r="L2447" s="1" t="s">
        <v>20</v>
      </c>
      <c r="M2447" s="1" t="s">
        <v>21</v>
      </c>
      <c r="N2447" s="1" t="s">
        <v>11</v>
      </c>
      <c r="O2447" s="7">
        <v>1907</v>
      </c>
      <c r="P2447" s="7">
        <v>0</v>
      </c>
      <c r="Q2447" s="7">
        <f t="shared" si="82"/>
        <v>1907</v>
      </c>
      <c r="R2447" s="6" t="s">
        <v>47</v>
      </c>
      <c r="S2447" s="5" t="s">
        <v>25</v>
      </c>
      <c r="T2447" s="5" t="s">
        <v>716</v>
      </c>
      <c r="U2447" s="5" t="s">
        <v>2391</v>
      </c>
      <c r="V2447" s="1" t="s">
        <v>35</v>
      </c>
      <c r="W2447" s="1" t="s">
        <v>5356</v>
      </c>
      <c r="X2447" s="1" t="s">
        <v>1808</v>
      </c>
      <c r="Y2447" s="1" t="s">
        <v>1809</v>
      </c>
      <c r="Z2447" s="4">
        <v>42611</v>
      </c>
      <c r="AA2447" s="1" t="s">
        <v>45</v>
      </c>
      <c r="AB2447" s="1" t="s">
        <v>6333</v>
      </c>
      <c r="AC2447" s="1" t="s">
        <v>6334</v>
      </c>
      <c r="AD2447" s="8"/>
    </row>
    <row r="2448" spans="2:30" outlineLevel="5" x14ac:dyDescent="0.25">
      <c r="B2448" s="3"/>
      <c r="C2448" s="1"/>
      <c r="D2448" s="1"/>
      <c r="E2448" s="1"/>
      <c r="F2448" s="1"/>
      <c r="G2448" s="1" t="s">
        <v>1842</v>
      </c>
      <c r="H2448" s="188">
        <v>42605</v>
      </c>
      <c r="I2448" s="1" t="s">
        <v>6335</v>
      </c>
      <c r="J2448" s="2" t="s">
        <v>71</v>
      </c>
      <c r="K2448" s="1" t="s">
        <v>36</v>
      </c>
      <c r="L2448" s="1" t="s">
        <v>20</v>
      </c>
      <c r="M2448" s="1" t="s">
        <v>21</v>
      </c>
      <c r="N2448" s="1" t="s">
        <v>11</v>
      </c>
      <c r="O2448" s="7">
        <v>480</v>
      </c>
      <c r="P2448" s="7">
        <v>0</v>
      </c>
      <c r="Q2448" s="7">
        <f t="shared" si="82"/>
        <v>480</v>
      </c>
      <c r="R2448" s="6" t="s">
        <v>47</v>
      </c>
      <c r="S2448" s="5" t="s">
        <v>32</v>
      </c>
      <c r="T2448" s="5" t="s">
        <v>1788</v>
      </c>
      <c r="U2448" s="5" t="s">
        <v>1281</v>
      </c>
      <c r="V2448" s="1" t="s">
        <v>35</v>
      </c>
      <c r="W2448" s="1" t="s">
        <v>5484</v>
      </c>
      <c r="X2448" s="1" t="s">
        <v>1815</v>
      </c>
      <c r="Y2448" s="1" t="s">
        <v>1816</v>
      </c>
      <c r="Z2448" s="4">
        <v>42605</v>
      </c>
      <c r="AA2448" s="1" t="s">
        <v>1472</v>
      </c>
      <c r="AB2448" s="1" t="s">
        <v>6336</v>
      </c>
      <c r="AC2448" s="1" t="s">
        <v>6337</v>
      </c>
      <c r="AD2448" s="8"/>
    </row>
    <row r="2449" spans="2:30" outlineLevel="5" x14ac:dyDescent="0.25">
      <c r="B2449" s="3"/>
      <c r="C2449" s="1"/>
      <c r="D2449" s="1"/>
      <c r="E2449" s="1"/>
      <c r="F2449" s="1"/>
      <c r="G2449" s="1" t="s">
        <v>1842</v>
      </c>
      <c r="H2449" s="188">
        <v>42605</v>
      </c>
      <c r="I2449" s="1" t="s">
        <v>6338</v>
      </c>
      <c r="J2449" s="2" t="s">
        <v>71</v>
      </c>
      <c r="K2449" s="1" t="s">
        <v>36</v>
      </c>
      <c r="L2449" s="1" t="s">
        <v>20</v>
      </c>
      <c r="M2449" s="1" t="s">
        <v>21</v>
      </c>
      <c r="N2449" s="1" t="s">
        <v>11</v>
      </c>
      <c r="O2449" s="7">
        <v>5000</v>
      </c>
      <c r="P2449" s="7">
        <v>0</v>
      </c>
      <c r="Q2449" s="7">
        <f t="shared" si="82"/>
        <v>5000</v>
      </c>
      <c r="R2449" s="6" t="s">
        <v>47</v>
      </c>
      <c r="S2449" s="5" t="s">
        <v>32</v>
      </c>
      <c r="T2449" s="5" t="s">
        <v>5790</v>
      </c>
      <c r="U2449" s="5" t="s">
        <v>5791</v>
      </c>
      <c r="V2449" s="1" t="s">
        <v>35</v>
      </c>
      <c r="W2449" s="1" t="s">
        <v>6289</v>
      </c>
      <c r="X2449" s="1" t="s">
        <v>6339</v>
      </c>
      <c r="Y2449" s="1" t="s">
        <v>6340</v>
      </c>
      <c r="Z2449" s="4">
        <v>42605</v>
      </c>
      <c r="AA2449" s="1" t="s">
        <v>62</v>
      </c>
      <c r="AB2449" s="1" t="s">
        <v>6341</v>
      </c>
      <c r="AC2449" s="1" t="s">
        <v>6342</v>
      </c>
      <c r="AD2449" s="8"/>
    </row>
    <row r="2450" spans="2:30" outlineLevel="5" x14ac:dyDescent="0.25">
      <c r="B2450" s="3"/>
      <c r="C2450" s="1"/>
      <c r="D2450" s="1"/>
      <c r="E2450" s="1"/>
      <c r="F2450" s="1"/>
      <c r="G2450" s="1" t="s">
        <v>1842</v>
      </c>
      <c r="H2450" s="188">
        <v>42606</v>
      </c>
      <c r="I2450" s="1" t="s">
        <v>6343</v>
      </c>
      <c r="J2450" s="2" t="s">
        <v>71</v>
      </c>
      <c r="K2450" s="1" t="s">
        <v>36</v>
      </c>
      <c r="L2450" s="1" t="s">
        <v>20</v>
      </c>
      <c r="M2450" s="1" t="s">
        <v>21</v>
      </c>
      <c r="N2450" s="1" t="s">
        <v>11</v>
      </c>
      <c r="O2450" s="7">
        <v>3000</v>
      </c>
      <c r="P2450" s="7">
        <v>0</v>
      </c>
      <c r="Q2450" s="7">
        <f t="shared" si="82"/>
        <v>3000</v>
      </c>
      <c r="R2450" s="6" t="s">
        <v>47</v>
      </c>
      <c r="S2450" s="5" t="s">
        <v>32</v>
      </c>
      <c r="T2450" s="5" t="s">
        <v>1788</v>
      </c>
      <c r="U2450" s="5" t="s">
        <v>1281</v>
      </c>
      <c r="V2450" s="1" t="s">
        <v>35</v>
      </c>
      <c r="W2450" s="1" t="s">
        <v>6344</v>
      </c>
      <c r="X2450" s="1" t="s">
        <v>6345</v>
      </c>
      <c r="Y2450" s="1" t="s">
        <v>6346</v>
      </c>
      <c r="Z2450" s="4">
        <v>42606</v>
      </c>
      <c r="AA2450" s="1" t="s">
        <v>62</v>
      </c>
      <c r="AB2450" s="1" t="s">
        <v>6347</v>
      </c>
      <c r="AC2450" s="1" t="s">
        <v>6348</v>
      </c>
      <c r="AD2450" s="8"/>
    </row>
    <row r="2451" spans="2:30" outlineLevel="5" x14ac:dyDescent="0.25">
      <c r="B2451" s="3"/>
      <c r="C2451" s="1"/>
      <c r="D2451" s="1"/>
      <c r="E2451" s="1"/>
      <c r="F2451" s="1"/>
      <c r="G2451" s="1" t="s">
        <v>1842</v>
      </c>
      <c r="H2451" s="188">
        <v>42606</v>
      </c>
      <c r="I2451" s="1" t="s">
        <v>6171</v>
      </c>
      <c r="J2451" s="2" t="s">
        <v>71</v>
      </c>
      <c r="K2451" s="1" t="s">
        <v>36</v>
      </c>
      <c r="L2451" s="1" t="s">
        <v>20</v>
      </c>
      <c r="M2451" s="1" t="s">
        <v>21</v>
      </c>
      <c r="N2451" s="1" t="s">
        <v>11</v>
      </c>
      <c r="O2451" s="7">
        <v>8688.32</v>
      </c>
      <c r="P2451" s="7">
        <v>0</v>
      </c>
      <c r="Q2451" s="7">
        <f t="shared" si="82"/>
        <v>8688.32</v>
      </c>
      <c r="R2451" s="6" t="s">
        <v>1742</v>
      </c>
      <c r="S2451" s="5" t="s">
        <v>25</v>
      </c>
      <c r="T2451" s="5" t="s">
        <v>716</v>
      </c>
      <c r="U2451" s="5" t="s">
        <v>2391</v>
      </c>
      <c r="V2451" s="1" t="s">
        <v>1638</v>
      </c>
      <c r="W2451" s="1" t="s">
        <v>6172</v>
      </c>
      <c r="X2451" s="1"/>
      <c r="Y2451" s="1"/>
      <c r="Z2451" s="4">
        <v>42606</v>
      </c>
      <c r="AA2451" s="1" t="s">
        <v>26</v>
      </c>
      <c r="AB2451" s="1" t="s">
        <v>6173</v>
      </c>
      <c r="AC2451" s="1" t="s">
        <v>6174</v>
      </c>
      <c r="AD2451" s="8"/>
    </row>
    <row r="2452" spans="2:30" outlineLevel="5" x14ac:dyDescent="0.25">
      <c r="B2452" s="3"/>
      <c r="C2452" s="1"/>
      <c r="D2452" s="1"/>
      <c r="E2452" s="1"/>
      <c r="F2452" s="1"/>
      <c r="G2452" s="1" t="s">
        <v>1842</v>
      </c>
      <c r="H2452" s="188">
        <v>42613</v>
      </c>
      <c r="I2452" s="1" t="s">
        <v>6349</v>
      </c>
      <c r="J2452" s="2" t="s">
        <v>71</v>
      </c>
      <c r="K2452" s="1" t="s">
        <v>36</v>
      </c>
      <c r="L2452" s="1" t="s">
        <v>20</v>
      </c>
      <c r="M2452" s="1" t="s">
        <v>21</v>
      </c>
      <c r="N2452" s="1" t="s">
        <v>11</v>
      </c>
      <c r="O2452" s="7">
        <v>6540</v>
      </c>
      <c r="P2452" s="7">
        <v>0</v>
      </c>
      <c r="Q2452" s="7">
        <f t="shared" si="82"/>
        <v>6540</v>
      </c>
      <c r="R2452" s="6" t="s">
        <v>47</v>
      </c>
      <c r="S2452" s="5" t="s">
        <v>32</v>
      </c>
      <c r="T2452" s="5" t="s">
        <v>3651</v>
      </c>
      <c r="U2452" s="5" t="s">
        <v>3652</v>
      </c>
      <c r="V2452" s="1" t="s">
        <v>35</v>
      </c>
      <c r="W2452" s="1" t="s">
        <v>5485</v>
      </c>
      <c r="X2452" s="1" t="s">
        <v>1599</v>
      </c>
      <c r="Y2452" s="1" t="s">
        <v>1600</v>
      </c>
      <c r="Z2452" s="4">
        <v>42613</v>
      </c>
      <c r="AA2452" s="1" t="s">
        <v>1472</v>
      </c>
      <c r="AB2452" s="1" t="s">
        <v>6350</v>
      </c>
      <c r="AC2452" s="1" t="s">
        <v>6351</v>
      </c>
      <c r="AD2452" s="8"/>
    </row>
    <row r="2453" spans="2:30" outlineLevel="5" x14ac:dyDescent="0.25">
      <c r="B2453" s="3"/>
      <c r="C2453" s="1"/>
      <c r="D2453" s="1"/>
      <c r="E2453" s="1"/>
      <c r="F2453" s="1"/>
      <c r="G2453" s="1" t="s">
        <v>1842</v>
      </c>
      <c r="H2453" s="188">
        <v>42611</v>
      </c>
      <c r="I2453" s="1" t="s">
        <v>6352</v>
      </c>
      <c r="J2453" s="2" t="s">
        <v>71</v>
      </c>
      <c r="K2453" s="1" t="s">
        <v>36</v>
      </c>
      <c r="L2453" s="1" t="s">
        <v>20</v>
      </c>
      <c r="M2453" s="1" t="s">
        <v>21</v>
      </c>
      <c r="N2453" s="1" t="s">
        <v>11</v>
      </c>
      <c r="O2453" s="7">
        <v>704.15</v>
      </c>
      <c r="P2453" s="7">
        <v>0</v>
      </c>
      <c r="Q2453" s="7">
        <f t="shared" si="82"/>
        <v>704.15</v>
      </c>
      <c r="R2453" s="6" t="s">
        <v>47</v>
      </c>
      <c r="S2453" s="5" t="s">
        <v>25</v>
      </c>
      <c r="T2453" s="5" t="s">
        <v>715</v>
      </c>
      <c r="U2453" s="5" t="s">
        <v>2386</v>
      </c>
      <c r="V2453" s="1" t="s">
        <v>35</v>
      </c>
      <c r="W2453" s="1" t="s">
        <v>6353</v>
      </c>
      <c r="X2453" s="1" t="s">
        <v>1658</v>
      </c>
      <c r="Y2453" s="1" t="s">
        <v>1659</v>
      </c>
      <c r="Z2453" s="4">
        <v>42611</v>
      </c>
      <c r="AA2453" s="1" t="s">
        <v>1657</v>
      </c>
      <c r="AB2453" s="1" t="s">
        <v>6354</v>
      </c>
      <c r="AC2453" s="1" t="s">
        <v>6355</v>
      </c>
      <c r="AD2453" s="8"/>
    </row>
    <row r="2454" spans="2:30" ht="15" customHeight="1" outlineLevel="5" x14ac:dyDescent="0.25">
      <c r="B2454" s="3"/>
      <c r="C2454" s="1"/>
      <c r="D2454" s="1"/>
      <c r="E2454" s="1"/>
      <c r="F2454" s="1"/>
      <c r="G2454" s="1" t="s">
        <v>1842</v>
      </c>
      <c r="H2454" s="188">
        <v>42613</v>
      </c>
      <c r="I2454" s="1" t="s">
        <v>5799</v>
      </c>
      <c r="J2454" s="2" t="s">
        <v>71</v>
      </c>
      <c r="K2454" s="1" t="s">
        <v>9</v>
      </c>
      <c r="L2454" s="1" t="s">
        <v>10</v>
      </c>
      <c r="M2454" s="1" t="s">
        <v>10</v>
      </c>
      <c r="N2454" s="1" t="s">
        <v>11</v>
      </c>
      <c r="O2454" s="7">
        <v>35623.15</v>
      </c>
      <c r="P2454" s="7">
        <v>0</v>
      </c>
      <c r="Q2454" s="7">
        <f t="shared" si="82"/>
        <v>35623.15</v>
      </c>
      <c r="R2454" s="6" t="s">
        <v>1</v>
      </c>
      <c r="S2454" s="5" t="s">
        <v>4</v>
      </c>
      <c r="T2454" s="5"/>
      <c r="U2454" s="5" t="s">
        <v>6396</v>
      </c>
      <c r="V2454" s="1"/>
      <c r="W2454" s="1"/>
      <c r="X2454" s="1"/>
      <c r="Y2454" s="1"/>
      <c r="Z2454" s="4">
        <v>42613</v>
      </c>
      <c r="AA2454" s="1"/>
      <c r="AB2454" s="1"/>
      <c r="AC2454" s="1"/>
      <c r="AD2454" s="8" t="s">
        <v>5800</v>
      </c>
    </row>
    <row r="2455" spans="2:30" ht="15" customHeight="1" outlineLevel="5" x14ac:dyDescent="0.25">
      <c r="B2455" s="3"/>
      <c r="C2455" s="1"/>
      <c r="D2455" s="1"/>
      <c r="E2455" s="1"/>
      <c r="F2455" s="1"/>
      <c r="G2455" s="1" t="s">
        <v>1842</v>
      </c>
      <c r="H2455" s="188">
        <v>42613</v>
      </c>
      <c r="I2455" s="1" t="s">
        <v>5803</v>
      </c>
      <c r="J2455" s="2" t="s">
        <v>71</v>
      </c>
      <c r="K2455" s="1" t="s">
        <v>9</v>
      </c>
      <c r="L2455" s="1" t="s">
        <v>10</v>
      </c>
      <c r="M2455" s="1" t="s">
        <v>10</v>
      </c>
      <c r="N2455" s="1" t="s">
        <v>11</v>
      </c>
      <c r="O2455" s="7">
        <v>0</v>
      </c>
      <c r="P2455" s="7">
        <v>35623.15</v>
      </c>
      <c r="Q2455" s="7">
        <f t="shared" ref="Q2455:Q2457" si="83">O2455-P2455</f>
        <v>-35623.15</v>
      </c>
      <c r="R2455" s="6" t="s">
        <v>1</v>
      </c>
      <c r="S2455" s="5" t="s">
        <v>4</v>
      </c>
      <c r="T2455" s="5"/>
      <c r="U2455" s="5" t="s">
        <v>6396</v>
      </c>
      <c r="V2455" s="1"/>
      <c r="W2455" s="1"/>
      <c r="X2455" s="1"/>
      <c r="Y2455" s="1"/>
      <c r="Z2455" s="4">
        <v>42613</v>
      </c>
      <c r="AA2455" s="1"/>
      <c r="AB2455" s="1"/>
      <c r="AC2455" s="1"/>
      <c r="AD2455" s="8" t="s">
        <v>5804</v>
      </c>
    </row>
    <row r="2456" spans="2:30" ht="15" customHeight="1" outlineLevel="5" x14ac:dyDescent="0.25">
      <c r="B2456" s="3"/>
      <c r="C2456" s="1"/>
      <c r="D2456" s="1"/>
      <c r="E2456" s="1"/>
      <c r="F2456" s="1"/>
      <c r="G2456" s="1" t="s">
        <v>1842</v>
      </c>
      <c r="H2456" s="188">
        <v>42613</v>
      </c>
      <c r="I2456" s="1" t="s">
        <v>5803</v>
      </c>
      <c r="J2456" s="2" t="s">
        <v>71</v>
      </c>
      <c r="K2456" s="1" t="s">
        <v>9</v>
      </c>
      <c r="L2456" s="1" t="s">
        <v>10</v>
      </c>
      <c r="M2456" s="1" t="s">
        <v>10</v>
      </c>
      <c r="N2456" s="1" t="s">
        <v>11</v>
      </c>
      <c r="O2456" s="7">
        <v>0</v>
      </c>
      <c r="P2456" s="7">
        <v>2400</v>
      </c>
      <c r="Q2456" s="7">
        <f t="shared" si="83"/>
        <v>-2400</v>
      </c>
      <c r="R2456" s="6" t="s">
        <v>1</v>
      </c>
      <c r="S2456" s="5" t="s">
        <v>4</v>
      </c>
      <c r="T2456" s="5"/>
      <c r="U2456" s="5" t="s">
        <v>6397</v>
      </c>
      <c r="V2456" s="1"/>
      <c r="W2456" s="1"/>
      <c r="X2456" s="1"/>
      <c r="Y2456" s="1"/>
      <c r="Z2456" s="4">
        <v>42613</v>
      </c>
      <c r="AA2456" s="1"/>
      <c r="AB2456" s="1"/>
      <c r="AC2456" s="1"/>
      <c r="AD2456" s="8" t="s">
        <v>5804</v>
      </c>
    </row>
    <row r="2457" spans="2:30" ht="15" customHeight="1" outlineLevel="5" x14ac:dyDescent="0.25">
      <c r="B2457" s="3"/>
      <c r="C2457" s="1"/>
      <c r="D2457" s="1"/>
      <c r="E2457" s="1"/>
      <c r="F2457" s="1"/>
      <c r="G2457" s="1" t="s">
        <v>1842</v>
      </c>
      <c r="H2457" s="188">
        <v>42613</v>
      </c>
      <c r="I2457" s="1" t="s">
        <v>5803</v>
      </c>
      <c r="J2457" s="2" t="s">
        <v>71</v>
      </c>
      <c r="K2457" s="1" t="s">
        <v>9</v>
      </c>
      <c r="L2457" s="1" t="s">
        <v>10</v>
      </c>
      <c r="M2457" s="1" t="s">
        <v>10</v>
      </c>
      <c r="N2457" s="1" t="s">
        <v>11</v>
      </c>
      <c r="O2457" s="7">
        <v>0</v>
      </c>
      <c r="P2457" s="7">
        <v>2820</v>
      </c>
      <c r="Q2457" s="7">
        <f t="shared" si="83"/>
        <v>-2820</v>
      </c>
      <c r="R2457" s="6" t="s">
        <v>1</v>
      </c>
      <c r="S2457" s="5" t="s">
        <v>4</v>
      </c>
      <c r="T2457" s="5"/>
      <c r="U2457" s="5" t="s">
        <v>6401</v>
      </c>
      <c r="V2457" s="1"/>
      <c r="W2457" s="1"/>
      <c r="X2457" s="1"/>
      <c r="Y2457" s="1"/>
      <c r="Z2457" s="4">
        <v>42613</v>
      </c>
      <c r="AA2457" s="1"/>
      <c r="AB2457" s="1"/>
      <c r="AC2457" s="1"/>
      <c r="AD2457" s="8" t="s">
        <v>5804</v>
      </c>
    </row>
    <row r="2458" spans="2:30" outlineLevel="5" x14ac:dyDescent="0.25">
      <c r="B2458" s="220"/>
      <c r="C2458" s="2"/>
      <c r="D2458" s="2"/>
      <c r="E2458" s="2"/>
      <c r="F2458" s="2"/>
      <c r="G2458" s="2"/>
      <c r="H2458" s="228"/>
      <c r="I2458" s="2"/>
      <c r="J2458" s="2" t="s">
        <v>71</v>
      </c>
      <c r="K2458" s="2"/>
      <c r="L2458" s="2"/>
      <c r="M2458" s="2"/>
      <c r="N2458" s="2"/>
      <c r="O2458" s="221"/>
      <c r="P2458" s="221"/>
      <c r="Q2458" s="221"/>
      <c r="R2458" s="222"/>
      <c r="S2458" s="223"/>
      <c r="T2458" s="223"/>
      <c r="U2458" s="223"/>
      <c r="V2458" s="2"/>
      <c r="W2458" s="2"/>
      <c r="X2458" s="2"/>
      <c r="Y2458" s="2"/>
      <c r="Z2458" s="224"/>
      <c r="AA2458" s="2"/>
      <c r="AB2458" s="2"/>
      <c r="AC2458" s="2"/>
      <c r="AD2458" s="225"/>
    </row>
    <row r="2459" spans="2:30" outlineLevel="4" x14ac:dyDescent="0.25">
      <c r="B2459" s="220"/>
      <c r="C2459" s="2"/>
      <c r="D2459" s="2"/>
      <c r="E2459" s="2"/>
      <c r="F2459" s="2" t="s">
        <v>4270</v>
      </c>
      <c r="G2459" s="2" t="s">
        <v>4271</v>
      </c>
      <c r="H2459" s="228"/>
      <c r="I2459" s="2"/>
      <c r="J2459" s="2" t="s">
        <v>71</v>
      </c>
      <c r="K2459" s="2"/>
      <c r="L2459" s="2"/>
      <c r="M2459" s="2"/>
      <c r="N2459" s="2"/>
      <c r="O2459" s="221">
        <f>SUM(O2460:O2473)</f>
        <v>29386.25</v>
      </c>
      <c r="P2459" s="221">
        <f>SUM(P2460:P2473)</f>
        <v>2987</v>
      </c>
      <c r="Q2459" s="221">
        <f t="shared" ref="Q2459:Q2472" si="84">O2459-P2459</f>
        <v>26399.25</v>
      </c>
      <c r="R2459" s="222"/>
      <c r="S2459" s="223"/>
      <c r="T2459" s="223"/>
      <c r="U2459" s="223"/>
      <c r="V2459" s="2"/>
      <c r="W2459" s="2"/>
      <c r="X2459" s="2"/>
      <c r="Y2459" s="2"/>
      <c r="Z2459" s="224"/>
      <c r="AA2459" s="2"/>
      <c r="AB2459" s="2"/>
      <c r="AC2459" s="2"/>
      <c r="AD2459" s="225"/>
    </row>
    <row r="2460" spans="2:30" outlineLevel="5" x14ac:dyDescent="0.25">
      <c r="B2460" s="3"/>
      <c r="C2460" s="1"/>
      <c r="D2460" s="1"/>
      <c r="E2460" s="1"/>
      <c r="F2460" s="1"/>
      <c r="G2460" s="1" t="s">
        <v>1842</v>
      </c>
      <c r="H2460" s="188">
        <v>42614</v>
      </c>
      <c r="I2460" s="1" t="s">
        <v>6356</v>
      </c>
      <c r="J2460" s="2" t="s">
        <v>71</v>
      </c>
      <c r="K2460" s="1" t="s">
        <v>36</v>
      </c>
      <c r="L2460" s="1" t="s">
        <v>20</v>
      </c>
      <c r="M2460" s="1" t="s">
        <v>21</v>
      </c>
      <c r="N2460" s="1" t="s">
        <v>11</v>
      </c>
      <c r="O2460" s="7">
        <v>1800</v>
      </c>
      <c r="P2460" s="7">
        <v>0</v>
      </c>
      <c r="Q2460" s="7">
        <f t="shared" si="84"/>
        <v>1800</v>
      </c>
      <c r="R2460" s="6" t="s">
        <v>47</v>
      </c>
      <c r="S2460" s="5" t="s">
        <v>32</v>
      </c>
      <c r="T2460" s="5" t="s">
        <v>1788</v>
      </c>
      <c r="U2460" s="5" t="s">
        <v>1281</v>
      </c>
      <c r="V2460" s="1" t="s">
        <v>35</v>
      </c>
      <c r="W2460" s="1" t="s">
        <v>5453</v>
      </c>
      <c r="X2460" s="1" t="s">
        <v>4187</v>
      </c>
      <c r="Y2460" s="1" t="s">
        <v>4188</v>
      </c>
      <c r="Z2460" s="4">
        <v>42614</v>
      </c>
      <c r="AA2460" s="1" t="s">
        <v>1472</v>
      </c>
      <c r="AB2460" s="1" t="s">
        <v>6357</v>
      </c>
      <c r="AC2460" s="1" t="s">
        <v>6358</v>
      </c>
      <c r="AD2460" s="8"/>
    </row>
    <row r="2461" spans="2:30" outlineLevel="5" x14ac:dyDescent="0.25">
      <c r="B2461" s="3"/>
      <c r="C2461" s="1"/>
      <c r="D2461" s="1"/>
      <c r="E2461" s="1"/>
      <c r="F2461" s="1"/>
      <c r="G2461" s="1" t="s">
        <v>1842</v>
      </c>
      <c r="H2461" s="188">
        <v>42626</v>
      </c>
      <c r="I2461" s="1" t="s">
        <v>6359</v>
      </c>
      <c r="J2461" s="2" t="s">
        <v>71</v>
      </c>
      <c r="K2461" s="1" t="s">
        <v>36</v>
      </c>
      <c r="L2461" s="1" t="s">
        <v>20</v>
      </c>
      <c r="M2461" s="1" t="s">
        <v>21</v>
      </c>
      <c r="N2461" s="1" t="s">
        <v>11</v>
      </c>
      <c r="O2461" s="7">
        <v>300</v>
      </c>
      <c r="P2461" s="7">
        <v>0</v>
      </c>
      <c r="Q2461" s="7">
        <f t="shared" si="84"/>
        <v>300</v>
      </c>
      <c r="R2461" s="6" t="s">
        <v>47</v>
      </c>
      <c r="S2461" s="5" t="s">
        <v>32</v>
      </c>
      <c r="T2461" s="5" t="s">
        <v>1788</v>
      </c>
      <c r="U2461" s="5" t="s">
        <v>1281</v>
      </c>
      <c r="V2461" s="1" t="s">
        <v>35</v>
      </c>
      <c r="W2461" s="1" t="s">
        <v>6360</v>
      </c>
      <c r="X2461" s="1" t="s">
        <v>4149</v>
      </c>
      <c r="Y2461" s="1" t="s">
        <v>4150</v>
      </c>
      <c r="Z2461" s="4">
        <v>42626</v>
      </c>
      <c r="AA2461" s="1" t="s">
        <v>1472</v>
      </c>
      <c r="AB2461" s="1" t="s">
        <v>6361</v>
      </c>
      <c r="AC2461" s="1" t="s">
        <v>6362</v>
      </c>
      <c r="AD2461" s="8"/>
    </row>
    <row r="2462" spans="2:30" outlineLevel="5" x14ac:dyDescent="0.25">
      <c r="B2462" s="3"/>
      <c r="C2462" s="1"/>
      <c r="D2462" s="1"/>
      <c r="E2462" s="1"/>
      <c r="F2462" s="1"/>
      <c r="G2462" s="1" t="s">
        <v>1842</v>
      </c>
      <c r="H2462" s="188">
        <v>42626</v>
      </c>
      <c r="I2462" s="1" t="s">
        <v>6363</v>
      </c>
      <c r="J2462" s="2" t="s">
        <v>71</v>
      </c>
      <c r="K2462" s="1" t="s">
        <v>36</v>
      </c>
      <c r="L2462" s="1" t="s">
        <v>20</v>
      </c>
      <c r="M2462" s="1" t="s">
        <v>21</v>
      </c>
      <c r="N2462" s="1" t="s">
        <v>11</v>
      </c>
      <c r="O2462" s="7">
        <v>250</v>
      </c>
      <c r="P2462" s="7">
        <v>0</v>
      </c>
      <c r="Q2462" s="7">
        <f t="shared" si="84"/>
        <v>250</v>
      </c>
      <c r="R2462" s="6" t="s">
        <v>47</v>
      </c>
      <c r="S2462" s="5" t="s">
        <v>32</v>
      </c>
      <c r="T2462" s="5" t="s">
        <v>1788</v>
      </c>
      <c r="U2462" s="5" t="s">
        <v>1281</v>
      </c>
      <c r="V2462" s="1" t="s">
        <v>35</v>
      </c>
      <c r="W2462" s="1" t="s">
        <v>6364</v>
      </c>
      <c r="X2462" s="1" t="s">
        <v>4149</v>
      </c>
      <c r="Y2462" s="1" t="s">
        <v>4150</v>
      </c>
      <c r="Z2462" s="4">
        <v>42626</v>
      </c>
      <c r="AA2462" s="1" t="s">
        <v>1472</v>
      </c>
      <c r="AB2462" s="1" t="s">
        <v>6365</v>
      </c>
      <c r="AC2462" s="1" t="s">
        <v>6366</v>
      </c>
      <c r="AD2462" s="8"/>
    </row>
    <row r="2463" spans="2:30" outlineLevel="5" x14ac:dyDescent="0.25">
      <c r="B2463" s="3"/>
      <c r="C2463" s="1"/>
      <c r="D2463" s="1"/>
      <c r="E2463" s="1"/>
      <c r="F2463" s="1"/>
      <c r="G2463" s="1" t="s">
        <v>1842</v>
      </c>
      <c r="H2463" s="188">
        <v>42626</v>
      </c>
      <c r="I2463" s="1" t="s">
        <v>6367</v>
      </c>
      <c r="J2463" s="2" t="s">
        <v>71</v>
      </c>
      <c r="K2463" s="1" t="s">
        <v>36</v>
      </c>
      <c r="L2463" s="1" t="s">
        <v>20</v>
      </c>
      <c r="M2463" s="1" t="s">
        <v>21</v>
      </c>
      <c r="N2463" s="1" t="s">
        <v>11</v>
      </c>
      <c r="O2463" s="7">
        <v>960</v>
      </c>
      <c r="P2463" s="7">
        <v>0</v>
      </c>
      <c r="Q2463" s="7">
        <f t="shared" si="84"/>
        <v>960</v>
      </c>
      <c r="R2463" s="6" t="s">
        <v>47</v>
      </c>
      <c r="S2463" s="5" t="s">
        <v>32</v>
      </c>
      <c r="T2463" s="5" t="s">
        <v>1788</v>
      </c>
      <c r="U2463" s="5" t="s">
        <v>1281</v>
      </c>
      <c r="V2463" s="1" t="s">
        <v>35</v>
      </c>
      <c r="W2463" s="1" t="s">
        <v>6368</v>
      </c>
      <c r="X2463" s="1" t="s">
        <v>1815</v>
      </c>
      <c r="Y2463" s="1" t="s">
        <v>1816</v>
      </c>
      <c r="Z2463" s="4">
        <v>42626</v>
      </c>
      <c r="AA2463" s="1" t="s">
        <v>1472</v>
      </c>
      <c r="AB2463" s="1" t="s">
        <v>6369</v>
      </c>
      <c r="AC2463" s="1" t="s">
        <v>6370</v>
      </c>
      <c r="AD2463" s="8"/>
    </row>
    <row r="2464" spans="2:30" outlineLevel="5" x14ac:dyDescent="0.25">
      <c r="B2464" s="3"/>
      <c r="C2464" s="1"/>
      <c r="D2464" s="1"/>
      <c r="E2464" s="1"/>
      <c r="F2464" s="1"/>
      <c r="G2464" s="1" t="s">
        <v>1842</v>
      </c>
      <c r="H2464" s="188">
        <v>42622</v>
      </c>
      <c r="I2464" s="1" t="s">
        <v>6272</v>
      </c>
      <c r="J2464" s="2" t="s">
        <v>71</v>
      </c>
      <c r="K2464" s="1" t="s">
        <v>36</v>
      </c>
      <c r="L2464" s="1" t="s">
        <v>20</v>
      </c>
      <c r="M2464" s="1" t="s">
        <v>21</v>
      </c>
      <c r="N2464" s="1" t="s">
        <v>11</v>
      </c>
      <c r="O2464" s="7">
        <v>100</v>
      </c>
      <c r="P2464" s="7">
        <v>0</v>
      </c>
      <c r="Q2464" s="7">
        <f t="shared" si="84"/>
        <v>100</v>
      </c>
      <c r="R2464" s="6" t="s">
        <v>1742</v>
      </c>
      <c r="S2464" s="5" t="s">
        <v>25</v>
      </c>
      <c r="T2464" s="5" t="s">
        <v>715</v>
      </c>
      <c r="U2464" s="5" t="s">
        <v>2386</v>
      </c>
      <c r="V2464" s="1" t="s">
        <v>1638</v>
      </c>
      <c r="W2464" s="1" t="s">
        <v>6273</v>
      </c>
      <c r="X2464" s="1"/>
      <c r="Y2464" s="1"/>
      <c r="Z2464" s="4">
        <v>42622</v>
      </c>
      <c r="AA2464" s="1" t="s">
        <v>26</v>
      </c>
      <c r="AB2464" s="1" t="s">
        <v>6274</v>
      </c>
      <c r="AC2464" s="1" t="s">
        <v>6275</v>
      </c>
      <c r="AD2464" s="8"/>
    </row>
    <row r="2465" spans="2:30" outlineLevel="5" x14ac:dyDescent="0.25">
      <c r="B2465" s="3"/>
      <c r="C2465" s="1"/>
      <c r="D2465" s="1"/>
      <c r="E2465" s="1"/>
      <c r="F2465" s="1"/>
      <c r="G2465" s="1" t="s">
        <v>1842</v>
      </c>
      <c r="H2465" s="188">
        <v>42628</v>
      </c>
      <c r="I2465" s="1" t="s">
        <v>6371</v>
      </c>
      <c r="J2465" s="2" t="s">
        <v>71</v>
      </c>
      <c r="K2465" s="1" t="s">
        <v>36</v>
      </c>
      <c r="L2465" s="1" t="s">
        <v>20</v>
      </c>
      <c r="M2465" s="1" t="s">
        <v>21</v>
      </c>
      <c r="N2465" s="1" t="s">
        <v>11</v>
      </c>
      <c r="O2465" s="7">
        <v>3500</v>
      </c>
      <c r="P2465" s="7">
        <v>0</v>
      </c>
      <c r="Q2465" s="7">
        <f t="shared" si="84"/>
        <v>3500</v>
      </c>
      <c r="R2465" s="6" t="s">
        <v>47</v>
      </c>
      <c r="S2465" s="5" t="s">
        <v>25</v>
      </c>
      <c r="T2465" s="5" t="s">
        <v>715</v>
      </c>
      <c r="U2465" s="5" t="s">
        <v>2386</v>
      </c>
      <c r="V2465" s="1" t="s">
        <v>35</v>
      </c>
      <c r="W2465" s="1" t="s">
        <v>6372</v>
      </c>
      <c r="X2465" s="1" t="s">
        <v>6373</v>
      </c>
      <c r="Y2465" s="1" t="s">
        <v>6374</v>
      </c>
      <c r="Z2465" s="4">
        <v>42628</v>
      </c>
      <c r="AA2465" s="1" t="s">
        <v>62</v>
      </c>
      <c r="AB2465" s="1" t="s">
        <v>6375</v>
      </c>
      <c r="AC2465" s="1" t="s">
        <v>6376</v>
      </c>
      <c r="AD2465" s="8"/>
    </row>
    <row r="2466" spans="2:30" outlineLevel="5" x14ac:dyDescent="0.25">
      <c r="B2466" s="3"/>
      <c r="C2466" s="1"/>
      <c r="D2466" s="1"/>
      <c r="E2466" s="1"/>
      <c r="F2466" s="1"/>
      <c r="G2466" s="1" t="s">
        <v>1842</v>
      </c>
      <c r="H2466" s="188">
        <v>42635</v>
      </c>
      <c r="I2466" s="1" t="s">
        <v>6280</v>
      </c>
      <c r="J2466" s="2" t="s">
        <v>71</v>
      </c>
      <c r="K2466" s="1" t="s">
        <v>36</v>
      </c>
      <c r="L2466" s="1" t="s">
        <v>20</v>
      </c>
      <c r="M2466" s="1" t="s">
        <v>21</v>
      </c>
      <c r="N2466" s="1" t="s">
        <v>11</v>
      </c>
      <c r="O2466" s="7">
        <v>714.5</v>
      </c>
      <c r="P2466" s="7">
        <v>0</v>
      </c>
      <c r="Q2466" s="7">
        <f t="shared" si="84"/>
        <v>714.5</v>
      </c>
      <c r="R2466" s="6" t="s">
        <v>1742</v>
      </c>
      <c r="S2466" s="5" t="s">
        <v>32</v>
      </c>
      <c r="T2466" s="5" t="s">
        <v>1788</v>
      </c>
      <c r="U2466" s="5" t="s">
        <v>1281</v>
      </c>
      <c r="V2466" s="1" t="s">
        <v>1638</v>
      </c>
      <c r="W2466" s="1" t="s">
        <v>6281</v>
      </c>
      <c r="X2466" s="1"/>
      <c r="Y2466" s="1"/>
      <c r="Z2466" s="4">
        <v>42635</v>
      </c>
      <c r="AA2466" s="1" t="s">
        <v>26</v>
      </c>
      <c r="AB2466" s="1" t="s">
        <v>6281</v>
      </c>
      <c r="AC2466" s="1" t="s">
        <v>6282</v>
      </c>
      <c r="AD2466" s="8"/>
    </row>
    <row r="2467" spans="2:30" outlineLevel="5" x14ac:dyDescent="0.25">
      <c r="B2467" s="3"/>
      <c r="C2467" s="1"/>
      <c r="D2467" s="1"/>
      <c r="E2467" s="1"/>
      <c r="F2467" s="1"/>
      <c r="G2467" s="1" t="s">
        <v>1842</v>
      </c>
      <c r="H2467" s="188">
        <v>42643</v>
      </c>
      <c r="I2467" s="1" t="s">
        <v>6377</v>
      </c>
      <c r="J2467" s="2" t="s">
        <v>71</v>
      </c>
      <c r="K2467" s="1" t="s">
        <v>36</v>
      </c>
      <c r="L2467" s="1" t="s">
        <v>20</v>
      </c>
      <c r="M2467" s="1" t="s">
        <v>21</v>
      </c>
      <c r="N2467" s="1" t="s">
        <v>11</v>
      </c>
      <c r="O2467" s="7">
        <v>1106.8</v>
      </c>
      <c r="P2467" s="7">
        <v>0</v>
      </c>
      <c r="Q2467" s="7">
        <f t="shared" si="84"/>
        <v>1106.8</v>
      </c>
      <c r="R2467" s="6" t="s">
        <v>47</v>
      </c>
      <c r="S2467" s="5" t="s">
        <v>25</v>
      </c>
      <c r="T2467" s="5" t="s">
        <v>715</v>
      </c>
      <c r="U2467" s="5" t="s">
        <v>2386</v>
      </c>
      <c r="V2467" s="1" t="s">
        <v>35</v>
      </c>
      <c r="W2467" s="1" t="s">
        <v>6378</v>
      </c>
      <c r="X2467" s="1" t="s">
        <v>1658</v>
      </c>
      <c r="Y2467" s="1" t="s">
        <v>1659</v>
      </c>
      <c r="Z2467" s="4">
        <v>42643</v>
      </c>
      <c r="AA2467" s="1" t="s">
        <v>1657</v>
      </c>
      <c r="AB2467" s="1" t="s">
        <v>6379</v>
      </c>
      <c r="AC2467" s="1" t="s">
        <v>6380</v>
      </c>
      <c r="AD2467" s="8"/>
    </row>
    <row r="2468" spans="2:30" ht="15" customHeight="1" outlineLevel="5" x14ac:dyDescent="0.25">
      <c r="B2468" s="3"/>
      <c r="C2468" s="1"/>
      <c r="D2468" s="1"/>
      <c r="E2468" s="1"/>
      <c r="F2468" s="1"/>
      <c r="G2468" s="1" t="s">
        <v>1842</v>
      </c>
      <c r="H2468" s="188">
        <v>42643</v>
      </c>
      <c r="I2468" s="1" t="s">
        <v>6381</v>
      </c>
      <c r="J2468" s="2" t="s">
        <v>71</v>
      </c>
      <c r="K2468" s="1" t="s">
        <v>9</v>
      </c>
      <c r="L2468" s="1" t="s">
        <v>10</v>
      </c>
      <c r="M2468" s="1" t="s">
        <v>10</v>
      </c>
      <c r="N2468" s="1" t="s">
        <v>11</v>
      </c>
      <c r="O2468" s="7">
        <v>0</v>
      </c>
      <c r="P2468" s="7">
        <v>987</v>
      </c>
      <c r="Q2468" s="7">
        <f t="shared" si="84"/>
        <v>-987</v>
      </c>
      <c r="R2468" s="6" t="s">
        <v>1</v>
      </c>
      <c r="S2468" s="5" t="s">
        <v>4</v>
      </c>
      <c r="T2468" s="5"/>
      <c r="U2468" s="5" t="s">
        <v>6400</v>
      </c>
      <c r="V2468" s="1"/>
      <c r="W2468" s="1"/>
      <c r="X2468" s="1"/>
      <c r="Y2468" s="1"/>
      <c r="Z2468" s="4">
        <v>42643</v>
      </c>
      <c r="AA2468" s="1"/>
      <c r="AB2468" s="1"/>
      <c r="AC2468" s="1"/>
      <c r="AD2468" s="8" t="s">
        <v>6382</v>
      </c>
    </row>
    <row r="2469" spans="2:30" ht="15" customHeight="1" outlineLevel="5" x14ac:dyDescent="0.25">
      <c r="B2469" s="3"/>
      <c r="C2469" s="1"/>
      <c r="D2469" s="1"/>
      <c r="E2469" s="1"/>
      <c r="F2469" s="1"/>
      <c r="G2469" s="1" t="s">
        <v>1842</v>
      </c>
      <c r="H2469" s="188">
        <v>42643</v>
      </c>
      <c r="I2469" s="1" t="s">
        <v>6283</v>
      </c>
      <c r="J2469" s="2" t="s">
        <v>71</v>
      </c>
      <c r="K2469" s="1" t="s">
        <v>9</v>
      </c>
      <c r="L2469" s="1" t="s">
        <v>10</v>
      </c>
      <c r="M2469" s="1" t="s">
        <v>10</v>
      </c>
      <c r="N2469" s="1" t="s">
        <v>11</v>
      </c>
      <c r="O2469" s="7">
        <v>2000</v>
      </c>
      <c r="P2469" s="7"/>
      <c r="Q2469" s="7">
        <f t="shared" si="84"/>
        <v>2000</v>
      </c>
      <c r="R2469" s="6" t="s">
        <v>1</v>
      </c>
      <c r="S2469" s="5" t="s">
        <v>4</v>
      </c>
      <c r="T2469" s="5"/>
      <c r="U2469" s="5" t="s">
        <v>6398</v>
      </c>
      <c r="V2469" s="1"/>
      <c r="W2469" s="1"/>
      <c r="X2469" s="1"/>
      <c r="Y2469" s="1"/>
      <c r="Z2469" s="4">
        <v>42643</v>
      </c>
      <c r="AA2469" s="1"/>
      <c r="AB2469" s="1"/>
      <c r="AC2469" s="1"/>
      <c r="AD2469" s="8" t="s">
        <v>6284</v>
      </c>
    </row>
    <row r="2470" spans="2:30" ht="15" customHeight="1" outlineLevel="5" x14ac:dyDescent="0.25">
      <c r="B2470" s="3"/>
      <c r="C2470" s="1"/>
      <c r="D2470" s="1"/>
      <c r="E2470" s="1"/>
      <c r="F2470" s="1"/>
      <c r="G2470" s="1" t="s">
        <v>1842</v>
      </c>
      <c r="H2470" s="188">
        <v>42643</v>
      </c>
      <c r="I2470" s="1" t="s">
        <v>6283</v>
      </c>
      <c r="J2470" s="2" t="s">
        <v>71</v>
      </c>
      <c r="K2470" s="1" t="s">
        <v>9</v>
      </c>
      <c r="L2470" s="1" t="s">
        <v>10</v>
      </c>
      <c r="M2470" s="1" t="s">
        <v>10</v>
      </c>
      <c r="N2470" s="1" t="s">
        <v>11</v>
      </c>
      <c r="O2470" s="7"/>
      <c r="P2470" s="7">
        <v>2000</v>
      </c>
      <c r="Q2470" s="7">
        <f t="shared" ref="Q2470" si="85">O2470-P2470</f>
        <v>-2000</v>
      </c>
      <c r="R2470" s="6" t="s">
        <v>1</v>
      </c>
      <c r="S2470" s="5" t="s">
        <v>4</v>
      </c>
      <c r="T2470" s="5"/>
      <c r="U2470" s="5" t="s">
        <v>6399</v>
      </c>
      <c r="V2470" s="1"/>
      <c r="W2470" s="1"/>
      <c r="X2470" s="1"/>
      <c r="Y2470" s="1"/>
      <c r="Z2470" s="4">
        <v>42643</v>
      </c>
      <c r="AA2470" s="1"/>
      <c r="AB2470" s="1"/>
      <c r="AC2470" s="1"/>
      <c r="AD2470" s="8" t="s">
        <v>6284</v>
      </c>
    </row>
    <row r="2471" spans="2:30" ht="15" customHeight="1" outlineLevel="5" x14ac:dyDescent="0.25">
      <c r="B2471" s="3"/>
      <c r="C2471" s="1"/>
      <c r="D2471" s="1"/>
      <c r="E2471" s="1"/>
      <c r="F2471" s="1"/>
      <c r="G2471" s="1" t="s">
        <v>1842</v>
      </c>
      <c r="H2471" s="188">
        <v>42643</v>
      </c>
      <c r="I2471" s="1" t="s">
        <v>6285</v>
      </c>
      <c r="J2471" s="2" t="s">
        <v>71</v>
      </c>
      <c r="K2471" s="1" t="s">
        <v>9</v>
      </c>
      <c r="L2471" s="1" t="s">
        <v>10</v>
      </c>
      <c r="M2471" s="1" t="s">
        <v>10</v>
      </c>
      <c r="N2471" s="1" t="s">
        <v>11</v>
      </c>
      <c r="O2471" s="7">
        <v>987</v>
      </c>
      <c r="P2471" s="7">
        <v>0</v>
      </c>
      <c r="Q2471" s="7">
        <f t="shared" si="84"/>
        <v>987</v>
      </c>
      <c r="R2471" s="6" t="s">
        <v>1</v>
      </c>
      <c r="S2471" s="5" t="s">
        <v>4</v>
      </c>
      <c r="T2471" s="5"/>
      <c r="U2471" s="5" t="s">
        <v>6400</v>
      </c>
      <c r="V2471" s="1"/>
      <c r="W2471" s="1"/>
      <c r="X2471" s="1"/>
      <c r="Y2471" s="1"/>
      <c r="Z2471" s="4">
        <v>42643</v>
      </c>
      <c r="AA2471" s="1"/>
      <c r="AB2471" s="1"/>
      <c r="AC2471" s="1"/>
      <c r="AD2471" s="8" t="s">
        <v>6286</v>
      </c>
    </row>
    <row r="2472" spans="2:30" ht="15" customHeight="1" outlineLevel="5" x14ac:dyDescent="0.25">
      <c r="B2472" s="3"/>
      <c r="C2472" s="1"/>
      <c r="D2472" s="1"/>
      <c r="E2472" s="1"/>
      <c r="F2472" s="1"/>
      <c r="G2472" s="1" t="s">
        <v>1842</v>
      </c>
      <c r="H2472" s="188">
        <v>42643</v>
      </c>
      <c r="I2472" s="1" t="s">
        <v>6287</v>
      </c>
      <c r="J2472" s="2" t="s">
        <v>71</v>
      </c>
      <c r="K2472" s="1" t="s">
        <v>9</v>
      </c>
      <c r="L2472" s="1" t="s">
        <v>10</v>
      </c>
      <c r="M2472" s="1" t="s">
        <v>10</v>
      </c>
      <c r="N2472" s="1" t="s">
        <v>11</v>
      </c>
      <c r="O2472" s="7">
        <v>17667.95</v>
      </c>
      <c r="P2472" s="7">
        <v>0</v>
      </c>
      <c r="Q2472" s="7">
        <f t="shared" si="84"/>
        <v>17667.95</v>
      </c>
      <c r="R2472" s="6" t="s">
        <v>1</v>
      </c>
      <c r="S2472" s="5" t="s">
        <v>4</v>
      </c>
      <c r="T2472" s="5"/>
      <c r="U2472" s="5" t="s">
        <v>6400</v>
      </c>
      <c r="V2472" s="1"/>
      <c r="W2472" s="1"/>
      <c r="X2472" s="1"/>
      <c r="Y2472" s="1"/>
      <c r="Z2472" s="4">
        <v>42643</v>
      </c>
      <c r="AA2472" s="1"/>
      <c r="AB2472" s="1"/>
      <c r="AC2472" s="1"/>
      <c r="AD2472" s="8" t="s">
        <v>6288</v>
      </c>
    </row>
    <row r="2473" spans="2:30" outlineLevel="5" x14ac:dyDescent="0.25">
      <c r="B2473" s="220"/>
      <c r="C2473" s="2"/>
      <c r="D2473" s="2"/>
      <c r="E2473" s="2"/>
      <c r="F2473" s="2"/>
      <c r="G2473" s="2"/>
      <c r="H2473" s="228"/>
      <c r="I2473" s="2"/>
      <c r="J2473" s="2" t="s">
        <v>71</v>
      </c>
      <c r="K2473" s="2"/>
      <c r="L2473" s="2"/>
      <c r="M2473" s="2"/>
      <c r="N2473" s="2"/>
      <c r="O2473" s="221"/>
      <c r="P2473" s="221"/>
      <c r="Q2473" s="221"/>
      <c r="R2473" s="222"/>
      <c r="S2473" s="223"/>
      <c r="T2473" s="223"/>
      <c r="U2473" s="223"/>
      <c r="V2473" s="2"/>
      <c r="W2473" s="2"/>
      <c r="X2473" s="2"/>
      <c r="Y2473" s="2"/>
      <c r="Z2473" s="224"/>
      <c r="AA2473" s="2"/>
      <c r="AB2473" s="2"/>
      <c r="AC2473" s="2"/>
      <c r="AD2473" s="225"/>
    </row>
    <row r="2474" spans="2:30" outlineLevel="3" x14ac:dyDescent="0.25">
      <c r="B2474" s="220"/>
      <c r="C2474" s="2"/>
      <c r="D2474" s="2"/>
      <c r="E2474" s="2" t="s">
        <v>72</v>
      </c>
      <c r="F2474" s="2" t="s">
        <v>22</v>
      </c>
      <c r="G2474" s="2"/>
      <c r="H2474" s="228"/>
      <c r="I2474" s="2"/>
      <c r="J2474" s="2" t="s">
        <v>72</v>
      </c>
      <c r="K2474" s="2"/>
      <c r="L2474" s="2"/>
      <c r="M2474" s="2"/>
      <c r="N2474" s="2"/>
      <c r="O2474" s="221">
        <f>SUM(O2475:O2543)/2</f>
        <v>3624776.06</v>
      </c>
      <c r="P2474" s="221">
        <f>SUM(P2475:P2543)/2</f>
        <v>10000</v>
      </c>
      <c r="Q2474" s="221">
        <f>O2474-P2474</f>
        <v>3614776.06</v>
      </c>
      <c r="R2474" s="222"/>
      <c r="S2474" s="223"/>
      <c r="T2474" s="223"/>
      <c r="U2474" s="223"/>
      <c r="V2474" s="2"/>
      <c r="W2474" s="2"/>
      <c r="X2474" s="2"/>
      <c r="Y2474" s="2"/>
      <c r="Z2474" s="224"/>
      <c r="AA2474" s="2"/>
      <c r="AB2474" s="2"/>
      <c r="AC2474" s="2"/>
      <c r="AD2474" s="225"/>
    </row>
    <row r="2475" spans="2:30" outlineLevel="4" x14ac:dyDescent="0.25">
      <c r="B2475" s="220"/>
      <c r="C2475" s="2"/>
      <c r="D2475" s="2"/>
      <c r="E2475" s="2"/>
      <c r="F2475" s="2" t="s">
        <v>12</v>
      </c>
      <c r="G2475" s="2" t="s">
        <v>13</v>
      </c>
      <c r="H2475" s="228"/>
      <c r="I2475" s="2"/>
      <c r="J2475" s="2" t="s">
        <v>72</v>
      </c>
      <c r="K2475" s="2"/>
      <c r="L2475" s="2"/>
      <c r="M2475" s="2"/>
      <c r="N2475" s="2"/>
      <c r="O2475" s="221">
        <f>SUM(O2476:O2539)</f>
        <v>3614776.06</v>
      </c>
      <c r="P2475" s="221">
        <f>SUM(P2476:P2539)</f>
        <v>0</v>
      </c>
      <c r="Q2475" s="221">
        <f>O2475-P2475</f>
        <v>3614776.06</v>
      </c>
      <c r="R2475" s="222"/>
      <c r="S2475" s="223"/>
      <c r="T2475" s="223"/>
      <c r="U2475" s="223"/>
      <c r="V2475" s="2"/>
      <c r="W2475" s="2"/>
      <c r="X2475" s="2"/>
      <c r="Y2475" s="2"/>
      <c r="Z2475" s="224"/>
      <c r="AA2475" s="2"/>
      <c r="AB2475" s="2"/>
      <c r="AC2475" s="2"/>
      <c r="AD2475" s="225"/>
    </row>
    <row r="2476" spans="2:30" ht="15" customHeight="1" outlineLevel="5" x14ac:dyDescent="0.25">
      <c r="B2476" s="3"/>
      <c r="C2476" s="1"/>
      <c r="D2476" s="1"/>
      <c r="E2476" s="1"/>
      <c r="F2476" s="1"/>
      <c r="G2476" s="183" t="s">
        <v>1842</v>
      </c>
      <c r="H2476" s="188">
        <v>42370</v>
      </c>
      <c r="I2476" s="1" t="s">
        <v>14</v>
      </c>
      <c r="J2476" s="2" t="s">
        <v>72</v>
      </c>
      <c r="K2476" s="1" t="s">
        <v>9</v>
      </c>
      <c r="L2476" s="1" t="s">
        <v>10</v>
      </c>
      <c r="M2476" s="1" t="s">
        <v>10</v>
      </c>
      <c r="N2476" s="1" t="s">
        <v>11</v>
      </c>
      <c r="O2476" s="249">
        <v>81345.460000000006</v>
      </c>
      <c r="P2476" s="7">
        <v>0</v>
      </c>
      <c r="Q2476" s="7">
        <f t="shared" ref="Q2476:Q2538" si="86">O2476-P2476</f>
        <v>81345.460000000006</v>
      </c>
      <c r="R2476" s="6" t="s">
        <v>1</v>
      </c>
      <c r="S2476" s="5" t="s">
        <v>4</v>
      </c>
      <c r="T2476" s="5"/>
      <c r="U2476" s="5" t="s">
        <v>650</v>
      </c>
      <c r="V2476" s="1"/>
      <c r="W2476" s="1"/>
      <c r="X2476" s="1"/>
      <c r="Y2476" s="1"/>
      <c r="Z2476" s="4">
        <v>42370</v>
      </c>
      <c r="AA2476" s="1"/>
      <c r="AB2476" s="1"/>
      <c r="AC2476" s="1"/>
      <c r="AD2476" s="8" t="s">
        <v>1843</v>
      </c>
    </row>
    <row r="2477" spans="2:30" ht="15" customHeight="1" outlineLevel="5" x14ac:dyDescent="0.25">
      <c r="B2477" s="3"/>
      <c r="C2477" s="1"/>
      <c r="D2477" s="1"/>
      <c r="E2477" s="1"/>
      <c r="F2477" s="1"/>
      <c r="G2477" s="183" t="s">
        <v>1842</v>
      </c>
      <c r="H2477" s="188">
        <v>42370</v>
      </c>
      <c r="I2477" s="1" t="s">
        <v>14</v>
      </c>
      <c r="J2477" s="2" t="s">
        <v>72</v>
      </c>
      <c r="K2477" s="1" t="s">
        <v>9</v>
      </c>
      <c r="L2477" s="1" t="s">
        <v>10</v>
      </c>
      <c r="M2477" s="1" t="s">
        <v>10</v>
      </c>
      <c r="N2477" s="1" t="s">
        <v>11</v>
      </c>
      <c r="O2477" s="249">
        <v>642343.62</v>
      </c>
      <c r="P2477" s="7">
        <v>0</v>
      </c>
      <c r="Q2477" s="7">
        <f t="shared" si="86"/>
        <v>642343.62</v>
      </c>
      <c r="R2477" s="6" t="s">
        <v>1</v>
      </c>
      <c r="S2477" s="5" t="s">
        <v>4</v>
      </c>
      <c r="T2477" s="5"/>
      <c r="U2477" s="5" t="s">
        <v>651</v>
      </c>
      <c r="V2477" s="1"/>
      <c r="W2477" s="1"/>
      <c r="X2477" s="1"/>
      <c r="Y2477" s="1"/>
      <c r="Z2477" s="4">
        <v>42370</v>
      </c>
      <c r="AA2477" s="1"/>
      <c r="AB2477" s="1"/>
      <c r="AC2477" s="1"/>
      <c r="AD2477" s="8" t="s">
        <v>1843</v>
      </c>
    </row>
    <row r="2478" spans="2:30" ht="15" customHeight="1" outlineLevel="5" x14ac:dyDescent="0.25">
      <c r="B2478" s="3"/>
      <c r="C2478" s="1"/>
      <c r="D2478" s="1"/>
      <c r="E2478" s="1"/>
      <c r="F2478" s="1"/>
      <c r="G2478" s="183" t="s">
        <v>1842</v>
      </c>
      <c r="H2478" s="188">
        <v>42370</v>
      </c>
      <c r="I2478" s="1" t="s">
        <v>14</v>
      </c>
      <c r="J2478" s="2" t="s">
        <v>72</v>
      </c>
      <c r="K2478" s="1" t="s">
        <v>9</v>
      </c>
      <c r="L2478" s="1" t="s">
        <v>10</v>
      </c>
      <c r="M2478" s="1" t="s">
        <v>10</v>
      </c>
      <c r="N2478" s="1" t="s">
        <v>11</v>
      </c>
      <c r="O2478" s="249">
        <v>820.5</v>
      </c>
      <c r="P2478" s="7">
        <v>0</v>
      </c>
      <c r="Q2478" s="7">
        <f t="shared" si="86"/>
        <v>820.5</v>
      </c>
      <c r="R2478" s="6" t="s">
        <v>1</v>
      </c>
      <c r="S2478" s="5" t="s">
        <v>4</v>
      </c>
      <c r="T2478" s="5"/>
      <c r="U2478" s="5" t="s">
        <v>652</v>
      </c>
      <c r="V2478" s="1"/>
      <c r="W2478" s="1"/>
      <c r="X2478" s="1"/>
      <c r="Y2478" s="1"/>
      <c r="Z2478" s="4">
        <v>42370</v>
      </c>
      <c r="AA2478" s="1"/>
      <c r="AB2478" s="1"/>
      <c r="AC2478" s="1"/>
      <c r="AD2478" s="8" t="s">
        <v>1843</v>
      </c>
    </row>
    <row r="2479" spans="2:30" ht="15" customHeight="1" outlineLevel="5" x14ac:dyDescent="0.25">
      <c r="B2479" s="3"/>
      <c r="C2479" s="1"/>
      <c r="D2479" s="1"/>
      <c r="E2479" s="1"/>
      <c r="F2479" s="1"/>
      <c r="G2479" s="183" t="s">
        <v>1842</v>
      </c>
      <c r="H2479" s="188">
        <v>42370</v>
      </c>
      <c r="I2479" s="1" t="s">
        <v>14</v>
      </c>
      <c r="J2479" s="2" t="s">
        <v>72</v>
      </c>
      <c r="K2479" s="1" t="s">
        <v>9</v>
      </c>
      <c r="L2479" s="1" t="s">
        <v>10</v>
      </c>
      <c r="M2479" s="1" t="s">
        <v>10</v>
      </c>
      <c r="N2479" s="1" t="s">
        <v>11</v>
      </c>
      <c r="O2479" s="249">
        <v>2146.5</v>
      </c>
      <c r="P2479" s="7">
        <v>0</v>
      </c>
      <c r="Q2479" s="7">
        <f t="shared" si="86"/>
        <v>2146.5</v>
      </c>
      <c r="R2479" s="6" t="s">
        <v>1</v>
      </c>
      <c r="S2479" s="5" t="s">
        <v>4</v>
      </c>
      <c r="T2479" s="5"/>
      <c r="U2479" s="5" t="s">
        <v>653</v>
      </c>
      <c r="V2479" s="1"/>
      <c r="W2479" s="1"/>
      <c r="X2479" s="1"/>
      <c r="Y2479" s="1"/>
      <c r="Z2479" s="4">
        <v>42370</v>
      </c>
      <c r="AA2479" s="1"/>
      <c r="AB2479" s="1"/>
      <c r="AC2479" s="1"/>
      <c r="AD2479" s="8" t="s">
        <v>1843</v>
      </c>
    </row>
    <row r="2480" spans="2:30" ht="15" customHeight="1" outlineLevel="5" x14ac:dyDescent="0.25">
      <c r="B2480" s="3"/>
      <c r="C2480" s="1"/>
      <c r="D2480" s="1"/>
      <c r="E2480" s="1"/>
      <c r="F2480" s="1"/>
      <c r="G2480" s="183" t="s">
        <v>1842</v>
      </c>
      <c r="H2480" s="188">
        <v>42370</v>
      </c>
      <c r="I2480" s="1" t="s">
        <v>14</v>
      </c>
      <c r="J2480" s="2" t="s">
        <v>72</v>
      </c>
      <c r="K2480" s="1" t="s">
        <v>9</v>
      </c>
      <c r="L2480" s="1" t="s">
        <v>10</v>
      </c>
      <c r="M2480" s="1" t="s">
        <v>10</v>
      </c>
      <c r="N2480" s="1" t="s">
        <v>11</v>
      </c>
      <c r="O2480" s="249">
        <v>1657.99</v>
      </c>
      <c r="P2480" s="7">
        <v>0</v>
      </c>
      <c r="Q2480" s="7">
        <f t="shared" si="86"/>
        <v>1657.99</v>
      </c>
      <c r="R2480" s="6" t="s">
        <v>1</v>
      </c>
      <c r="S2480" s="5" t="s">
        <v>4</v>
      </c>
      <c r="T2480" s="5"/>
      <c r="U2480" s="5" t="s">
        <v>654</v>
      </c>
      <c r="V2480" s="1"/>
      <c r="W2480" s="1"/>
      <c r="X2480" s="1"/>
      <c r="Y2480" s="1"/>
      <c r="Z2480" s="4">
        <v>42370</v>
      </c>
      <c r="AA2480" s="1"/>
      <c r="AB2480" s="1"/>
      <c r="AC2480" s="1"/>
      <c r="AD2480" s="8" t="s">
        <v>1843</v>
      </c>
    </row>
    <row r="2481" spans="2:30" ht="15" customHeight="1" outlineLevel="5" x14ac:dyDescent="0.25">
      <c r="B2481" s="3"/>
      <c r="C2481" s="1"/>
      <c r="D2481" s="1"/>
      <c r="E2481" s="1"/>
      <c r="F2481" s="1"/>
      <c r="G2481" s="183" t="s">
        <v>1842</v>
      </c>
      <c r="H2481" s="188">
        <v>42370</v>
      </c>
      <c r="I2481" s="1" t="s">
        <v>14</v>
      </c>
      <c r="J2481" s="2" t="s">
        <v>72</v>
      </c>
      <c r="K2481" s="1" t="s">
        <v>9</v>
      </c>
      <c r="L2481" s="1" t="s">
        <v>10</v>
      </c>
      <c r="M2481" s="1" t="s">
        <v>10</v>
      </c>
      <c r="N2481" s="1" t="s">
        <v>11</v>
      </c>
      <c r="O2481" s="249">
        <v>73185.11</v>
      </c>
      <c r="P2481" s="7">
        <v>0</v>
      </c>
      <c r="Q2481" s="7">
        <f t="shared" si="86"/>
        <v>73185.11</v>
      </c>
      <c r="R2481" s="6" t="s">
        <v>1</v>
      </c>
      <c r="S2481" s="5" t="s">
        <v>4</v>
      </c>
      <c r="T2481" s="5"/>
      <c r="U2481" s="5" t="s">
        <v>655</v>
      </c>
      <c r="V2481" s="1"/>
      <c r="W2481" s="1"/>
      <c r="X2481" s="1"/>
      <c r="Y2481" s="1"/>
      <c r="Z2481" s="4">
        <v>42370</v>
      </c>
      <c r="AA2481" s="1"/>
      <c r="AB2481" s="1"/>
      <c r="AC2481" s="1"/>
      <c r="AD2481" s="8" t="s">
        <v>1843</v>
      </c>
    </row>
    <row r="2482" spans="2:30" ht="15" customHeight="1" outlineLevel="5" x14ac:dyDescent="0.25">
      <c r="B2482" s="3"/>
      <c r="C2482" s="1"/>
      <c r="D2482" s="1"/>
      <c r="E2482" s="1"/>
      <c r="F2482" s="1"/>
      <c r="G2482" s="183" t="s">
        <v>1842</v>
      </c>
      <c r="H2482" s="188">
        <v>42370</v>
      </c>
      <c r="I2482" s="1" t="s">
        <v>14</v>
      </c>
      <c r="J2482" s="2" t="s">
        <v>72</v>
      </c>
      <c r="K2482" s="1" t="s">
        <v>9</v>
      </c>
      <c r="L2482" s="1" t="s">
        <v>10</v>
      </c>
      <c r="M2482" s="1" t="s">
        <v>10</v>
      </c>
      <c r="N2482" s="1" t="s">
        <v>11</v>
      </c>
      <c r="O2482" s="249">
        <v>3540.64</v>
      </c>
      <c r="P2482" s="7">
        <v>0</v>
      </c>
      <c r="Q2482" s="7">
        <f t="shared" si="86"/>
        <v>3540.64</v>
      </c>
      <c r="R2482" s="6" t="s">
        <v>1</v>
      </c>
      <c r="S2482" s="5" t="s">
        <v>4</v>
      </c>
      <c r="T2482" s="5"/>
      <c r="U2482" s="5" t="s">
        <v>656</v>
      </c>
      <c r="V2482" s="1"/>
      <c r="W2482" s="1"/>
      <c r="X2482" s="1"/>
      <c r="Y2482" s="1"/>
      <c r="Z2482" s="4">
        <v>42370</v>
      </c>
      <c r="AA2482" s="1"/>
      <c r="AB2482" s="1"/>
      <c r="AC2482" s="1"/>
      <c r="AD2482" s="8" t="s">
        <v>1843</v>
      </c>
    </row>
    <row r="2483" spans="2:30" ht="15" customHeight="1" outlineLevel="5" x14ac:dyDescent="0.25">
      <c r="B2483" s="3"/>
      <c r="C2483" s="1"/>
      <c r="D2483" s="1"/>
      <c r="E2483" s="1"/>
      <c r="F2483" s="1"/>
      <c r="G2483" s="183" t="s">
        <v>1842</v>
      </c>
      <c r="H2483" s="188">
        <v>42370</v>
      </c>
      <c r="I2483" s="1" t="s">
        <v>14</v>
      </c>
      <c r="J2483" s="2" t="s">
        <v>72</v>
      </c>
      <c r="K2483" s="1" t="s">
        <v>9</v>
      </c>
      <c r="L2483" s="1" t="s">
        <v>10</v>
      </c>
      <c r="M2483" s="1" t="s">
        <v>10</v>
      </c>
      <c r="N2483" s="1" t="s">
        <v>11</v>
      </c>
      <c r="O2483" s="249">
        <v>337.5</v>
      </c>
      <c r="P2483" s="7">
        <v>0</v>
      </c>
      <c r="Q2483" s="7">
        <f t="shared" si="86"/>
        <v>337.5</v>
      </c>
      <c r="R2483" s="6" t="s">
        <v>1</v>
      </c>
      <c r="S2483" s="5" t="s">
        <v>4</v>
      </c>
      <c r="T2483" s="5"/>
      <c r="U2483" s="5" t="s">
        <v>657</v>
      </c>
      <c r="V2483" s="1"/>
      <c r="W2483" s="1"/>
      <c r="X2483" s="1"/>
      <c r="Y2483" s="1"/>
      <c r="Z2483" s="4">
        <v>42370</v>
      </c>
      <c r="AA2483" s="1"/>
      <c r="AB2483" s="1"/>
      <c r="AC2483" s="1"/>
      <c r="AD2483" s="8" t="s">
        <v>1843</v>
      </c>
    </row>
    <row r="2484" spans="2:30" ht="15" customHeight="1" outlineLevel="5" x14ac:dyDescent="0.25">
      <c r="B2484" s="3"/>
      <c r="C2484" s="1"/>
      <c r="D2484" s="1"/>
      <c r="E2484" s="1"/>
      <c r="F2484" s="1"/>
      <c r="G2484" s="183" t="s">
        <v>1842</v>
      </c>
      <c r="H2484" s="188">
        <v>42370</v>
      </c>
      <c r="I2484" s="1" t="s">
        <v>14</v>
      </c>
      <c r="J2484" s="2" t="s">
        <v>72</v>
      </c>
      <c r="K2484" s="1" t="s">
        <v>9</v>
      </c>
      <c r="L2484" s="1" t="s">
        <v>10</v>
      </c>
      <c r="M2484" s="1" t="s">
        <v>10</v>
      </c>
      <c r="N2484" s="1" t="s">
        <v>11</v>
      </c>
      <c r="O2484" s="249">
        <v>4166.3500000000004</v>
      </c>
      <c r="P2484" s="7">
        <v>0</v>
      </c>
      <c r="Q2484" s="7">
        <f t="shared" si="86"/>
        <v>4166.3500000000004</v>
      </c>
      <c r="R2484" s="6" t="s">
        <v>1</v>
      </c>
      <c r="S2484" s="5" t="s">
        <v>4</v>
      </c>
      <c r="T2484" s="5"/>
      <c r="U2484" s="5" t="s">
        <v>658</v>
      </c>
      <c r="V2484" s="1"/>
      <c r="W2484" s="1"/>
      <c r="X2484" s="1"/>
      <c r="Y2484" s="1"/>
      <c r="Z2484" s="4">
        <v>42370</v>
      </c>
      <c r="AA2484" s="1"/>
      <c r="AB2484" s="1"/>
      <c r="AC2484" s="1"/>
      <c r="AD2484" s="8" t="s">
        <v>1843</v>
      </c>
    </row>
    <row r="2485" spans="2:30" ht="15" customHeight="1" outlineLevel="5" x14ac:dyDescent="0.25">
      <c r="B2485" s="3"/>
      <c r="C2485" s="1"/>
      <c r="D2485" s="1"/>
      <c r="E2485" s="1"/>
      <c r="F2485" s="1"/>
      <c r="G2485" s="183" t="s">
        <v>1842</v>
      </c>
      <c r="H2485" s="188">
        <v>42370</v>
      </c>
      <c r="I2485" s="1" t="s">
        <v>14</v>
      </c>
      <c r="J2485" s="2" t="s">
        <v>72</v>
      </c>
      <c r="K2485" s="1" t="s">
        <v>9</v>
      </c>
      <c r="L2485" s="1" t="s">
        <v>10</v>
      </c>
      <c r="M2485" s="1" t="s">
        <v>10</v>
      </c>
      <c r="N2485" s="1" t="s">
        <v>11</v>
      </c>
      <c r="O2485" s="249">
        <v>166431.17000000001</v>
      </c>
      <c r="P2485" s="7">
        <v>0</v>
      </c>
      <c r="Q2485" s="7">
        <f t="shared" si="86"/>
        <v>166431.17000000001</v>
      </c>
      <c r="R2485" s="6" t="s">
        <v>1</v>
      </c>
      <c r="S2485" s="5" t="s">
        <v>4</v>
      </c>
      <c r="T2485" s="5"/>
      <c r="U2485" s="5" t="s">
        <v>659</v>
      </c>
      <c r="V2485" s="1"/>
      <c r="W2485" s="1"/>
      <c r="X2485" s="1"/>
      <c r="Y2485" s="1"/>
      <c r="Z2485" s="4">
        <v>42370</v>
      </c>
      <c r="AA2485" s="1"/>
      <c r="AB2485" s="1"/>
      <c r="AC2485" s="1"/>
      <c r="AD2485" s="8" t="s">
        <v>1843</v>
      </c>
    </row>
    <row r="2486" spans="2:30" ht="15" customHeight="1" outlineLevel="5" x14ac:dyDescent="0.25">
      <c r="B2486" s="3"/>
      <c r="C2486" s="1"/>
      <c r="D2486" s="1"/>
      <c r="E2486" s="1"/>
      <c r="F2486" s="1"/>
      <c r="G2486" s="183" t="s">
        <v>1842</v>
      </c>
      <c r="H2486" s="188">
        <v>42370</v>
      </c>
      <c r="I2486" s="1" t="s">
        <v>14</v>
      </c>
      <c r="J2486" s="2" t="s">
        <v>72</v>
      </c>
      <c r="K2486" s="1" t="s">
        <v>9</v>
      </c>
      <c r="L2486" s="1" t="s">
        <v>10</v>
      </c>
      <c r="M2486" s="1" t="s">
        <v>10</v>
      </c>
      <c r="N2486" s="1" t="s">
        <v>11</v>
      </c>
      <c r="O2486" s="249">
        <v>11339.37</v>
      </c>
      <c r="P2486" s="7">
        <v>0</v>
      </c>
      <c r="Q2486" s="7">
        <f t="shared" si="86"/>
        <v>11339.37</v>
      </c>
      <c r="R2486" s="6" t="s">
        <v>1</v>
      </c>
      <c r="S2486" s="5" t="s">
        <v>4</v>
      </c>
      <c r="T2486" s="5"/>
      <c r="U2486" s="5" t="s">
        <v>662</v>
      </c>
      <c r="V2486" s="1"/>
      <c r="W2486" s="1"/>
      <c r="X2486" s="1"/>
      <c r="Y2486" s="1"/>
      <c r="Z2486" s="4">
        <v>42370</v>
      </c>
      <c r="AA2486" s="1"/>
      <c r="AB2486" s="1"/>
      <c r="AC2486" s="1"/>
      <c r="AD2486" s="8" t="s">
        <v>1843</v>
      </c>
    </row>
    <row r="2487" spans="2:30" ht="15" customHeight="1" outlineLevel="5" x14ac:dyDescent="0.25">
      <c r="B2487" s="3"/>
      <c r="C2487" s="1"/>
      <c r="D2487" s="1"/>
      <c r="E2487" s="1"/>
      <c r="F2487" s="1"/>
      <c r="G2487" s="183" t="s">
        <v>1842</v>
      </c>
      <c r="H2487" s="188">
        <v>42370</v>
      </c>
      <c r="I2487" s="1" t="s">
        <v>14</v>
      </c>
      <c r="J2487" s="2" t="s">
        <v>72</v>
      </c>
      <c r="K2487" s="1" t="s">
        <v>9</v>
      </c>
      <c r="L2487" s="1" t="s">
        <v>10</v>
      </c>
      <c r="M2487" s="1" t="s">
        <v>10</v>
      </c>
      <c r="N2487" s="1" t="s">
        <v>11</v>
      </c>
      <c r="O2487" s="249">
        <v>6897.01</v>
      </c>
      <c r="P2487" s="7">
        <v>0</v>
      </c>
      <c r="Q2487" s="7">
        <f t="shared" si="86"/>
        <v>6897.01</v>
      </c>
      <c r="R2487" s="6" t="s">
        <v>1</v>
      </c>
      <c r="S2487" s="5" t="s">
        <v>4</v>
      </c>
      <c r="T2487" s="5"/>
      <c r="U2487" s="5" t="s">
        <v>660</v>
      </c>
      <c r="V2487" s="1"/>
      <c r="W2487" s="1"/>
      <c r="X2487" s="1"/>
      <c r="Y2487" s="1"/>
      <c r="Z2487" s="4">
        <v>42370</v>
      </c>
      <c r="AA2487" s="1"/>
      <c r="AB2487" s="1"/>
      <c r="AC2487" s="1"/>
      <c r="AD2487" s="8" t="s">
        <v>1843</v>
      </c>
    </row>
    <row r="2488" spans="2:30" ht="15" customHeight="1" outlineLevel="5" x14ac:dyDescent="0.25">
      <c r="B2488" s="3"/>
      <c r="C2488" s="1"/>
      <c r="D2488" s="1"/>
      <c r="E2488" s="1"/>
      <c r="F2488" s="1"/>
      <c r="G2488" s="183" t="s">
        <v>1842</v>
      </c>
      <c r="H2488" s="188">
        <v>42370</v>
      </c>
      <c r="I2488" s="1" t="s">
        <v>14</v>
      </c>
      <c r="J2488" s="2" t="s">
        <v>72</v>
      </c>
      <c r="K2488" s="1" t="s">
        <v>9</v>
      </c>
      <c r="L2488" s="1" t="s">
        <v>10</v>
      </c>
      <c r="M2488" s="1" t="s">
        <v>10</v>
      </c>
      <c r="N2488" s="1" t="s">
        <v>11</v>
      </c>
      <c r="O2488" s="249">
        <v>49780.69</v>
      </c>
      <c r="P2488" s="7">
        <v>0</v>
      </c>
      <c r="Q2488" s="7">
        <f t="shared" si="86"/>
        <v>49780.69</v>
      </c>
      <c r="R2488" s="6" t="s">
        <v>1</v>
      </c>
      <c r="S2488" s="5" t="s">
        <v>4</v>
      </c>
      <c r="T2488" s="5"/>
      <c r="U2488" s="5" t="s">
        <v>661</v>
      </c>
      <c r="V2488" s="1"/>
      <c r="W2488" s="1"/>
      <c r="X2488" s="1"/>
      <c r="Y2488" s="1"/>
      <c r="Z2488" s="4">
        <v>42370</v>
      </c>
      <c r="AA2488" s="1"/>
      <c r="AB2488" s="1"/>
      <c r="AC2488" s="1"/>
      <c r="AD2488" s="8" t="s">
        <v>1843</v>
      </c>
    </row>
    <row r="2489" spans="2:30" ht="15" customHeight="1" outlineLevel="5" x14ac:dyDescent="0.25">
      <c r="B2489" s="3"/>
      <c r="C2489" s="1"/>
      <c r="D2489" s="1"/>
      <c r="E2489" s="1"/>
      <c r="F2489" s="1"/>
      <c r="G2489" s="183" t="s">
        <v>1842</v>
      </c>
      <c r="H2489" s="188">
        <v>42370</v>
      </c>
      <c r="I2489" s="1" t="s">
        <v>14</v>
      </c>
      <c r="J2489" s="2" t="s">
        <v>72</v>
      </c>
      <c r="K2489" s="1" t="s">
        <v>9</v>
      </c>
      <c r="L2489" s="1" t="s">
        <v>10</v>
      </c>
      <c r="M2489" s="1" t="s">
        <v>10</v>
      </c>
      <c r="N2489" s="1" t="s">
        <v>11</v>
      </c>
      <c r="O2489" s="249">
        <v>1935.2</v>
      </c>
      <c r="P2489" s="7">
        <v>0</v>
      </c>
      <c r="Q2489" s="7">
        <f t="shared" si="86"/>
        <v>1935.2</v>
      </c>
      <c r="R2489" s="6" t="s">
        <v>1</v>
      </c>
      <c r="S2489" s="5" t="s">
        <v>4</v>
      </c>
      <c r="T2489" s="5"/>
      <c r="U2489" s="5" t="s">
        <v>663</v>
      </c>
      <c r="V2489" s="1"/>
      <c r="W2489" s="1"/>
      <c r="X2489" s="1"/>
      <c r="Y2489" s="1"/>
      <c r="Z2489" s="4">
        <v>42370</v>
      </c>
      <c r="AA2489" s="1"/>
      <c r="AB2489" s="1"/>
      <c r="AC2489" s="1"/>
      <c r="AD2489" s="8" t="s">
        <v>1843</v>
      </c>
    </row>
    <row r="2490" spans="2:30" ht="15" customHeight="1" outlineLevel="5" x14ac:dyDescent="0.25">
      <c r="B2490" s="3"/>
      <c r="C2490" s="1"/>
      <c r="D2490" s="1"/>
      <c r="E2490" s="1"/>
      <c r="F2490" s="1"/>
      <c r="G2490" s="183" t="s">
        <v>1842</v>
      </c>
      <c r="H2490" s="188">
        <v>42370</v>
      </c>
      <c r="I2490" s="1" t="s">
        <v>14</v>
      </c>
      <c r="J2490" s="2" t="s">
        <v>72</v>
      </c>
      <c r="K2490" s="1" t="s">
        <v>9</v>
      </c>
      <c r="L2490" s="1" t="s">
        <v>10</v>
      </c>
      <c r="M2490" s="1" t="s">
        <v>10</v>
      </c>
      <c r="N2490" s="1" t="s">
        <v>11</v>
      </c>
      <c r="O2490" s="249">
        <v>1791</v>
      </c>
      <c r="P2490" s="7">
        <v>0</v>
      </c>
      <c r="Q2490" s="7">
        <f t="shared" si="86"/>
        <v>1791</v>
      </c>
      <c r="R2490" s="6" t="s">
        <v>1</v>
      </c>
      <c r="S2490" s="5" t="s">
        <v>4</v>
      </c>
      <c r="T2490" s="5"/>
      <c r="U2490" s="5" t="s">
        <v>664</v>
      </c>
      <c r="V2490" s="1"/>
      <c r="W2490" s="1"/>
      <c r="X2490" s="1"/>
      <c r="Y2490" s="1"/>
      <c r="Z2490" s="4">
        <v>42370</v>
      </c>
      <c r="AA2490" s="1"/>
      <c r="AB2490" s="1"/>
      <c r="AC2490" s="1"/>
      <c r="AD2490" s="8" t="s">
        <v>1843</v>
      </c>
    </row>
    <row r="2491" spans="2:30" ht="15" customHeight="1" outlineLevel="5" x14ac:dyDescent="0.25">
      <c r="B2491" s="3"/>
      <c r="C2491" s="1"/>
      <c r="D2491" s="1"/>
      <c r="E2491" s="1"/>
      <c r="F2491" s="1"/>
      <c r="G2491" s="183" t="s">
        <v>1842</v>
      </c>
      <c r="H2491" s="188">
        <v>42370</v>
      </c>
      <c r="I2491" s="1" t="s">
        <v>14</v>
      </c>
      <c r="J2491" s="2" t="s">
        <v>72</v>
      </c>
      <c r="K2491" s="1" t="s">
        <v>9</v>
      </c>
      <c r="L2491" s="1" t="s">
        <v>10</v>
      </c>
      <c r="M2491" s="1" t="s">
        <v>10</v>
      </c>
      <c r="N2491" s="1" t="s">
        <v>11</v>
      </c>
      <c r="O2491" s="249">
        <v>84554.47</v>
      </c>
      <c r="P2491" s="7">
        <v>0</v>
      </c>
      <c r="Q2491" s="7">
        <f t="shared" si="86"/>
        <v>84554.47</v>
      </c>
      <c r="R2491" s="6" t="s">
        <v>1</v>
      </c>
      <c r="S2491" s="5" t="s">
        <v>4</v>
      </c>
      <c r="T2491" s="5"/>
      <c r="U2491" s="5" t="s">
        <v>665</v>
      </c>
      <c r="V2491" s="1"/>
      <c r="W2491" s="1"/>
      <c r="X2491" s="1"/>
      <c r="Y2491" s="1"/>
      <c r="Z2491" s="4">
        <v>42370</v>
      </c>
      <c r="AA2491" s="1"/>
      <c r="AB2491" s="1"/>
      <c r="AC2491" s="1"/>
      <c r="AD2491" s="8" t="s">
        <v>1843</v>
      </c>
    </row>
    <row r="2492" spans="2:30" ht="15" customHeight="1" outlineLevel="5" x14ac:dyDescent="0.25">
      <c r="B2492" s="3"/>
      <c r="C2492" s="1"/>
      <c r="D2492" s="1"/>
      <c r="E2492" s="1"/>
      <c r="F2492" s="1"/>
      <c r="G2492" s="183" t="s">
        <v>1842</v>
      </c>
      <c r="H2492" s="188">
        <v>42370</v>
      </c>
      <c r="I2492" s="1" t="s">
        <v>14</v>
      </c>
      <c r="J2492" s="2" t="s">
        <v>72</v>
      </c>
      <c r="K2492" s="1" t="s">
        <v>9</v>
      </c>
      <c r="L2492" s="1" t="s">
        <v>10</v>
      </c>
      <c r="M2492" s="1" t="s">
        <v>10</v>
      </c>
      <c r="N2492" s="1" t="s">
        <v>11</v>
      </c>
      <c r="O2492" s="249">
        <v>-800</v>
      </c>
      <c r="P2492" s="7">
        <v>0</v>
      </c>
      <c r="Q2492" s="7">
        <f t="shared" si="86"/>
        <v>-800</v>
      </c>
      <c r="R2492" s="6" t="s">
        <v>1</v>
      </c>
      <c r="S2492" s="5" t="s">
        <v>4</v>
      </c>
      <c r="T2492" s="5"/>
      <c r="U2492" s="5" t="s">
        <v>1289</v>
      </c>
      <c r="V2492" s="1"/>
      <c r="W2492" s="1"/>
      <c r="X2492" s="1"/>
      <c r="Y2492" s="1"/>
      <c r="Z2492" s="4">
        <v>42370</v>
      </c>
      <c r="AA2492" s="1"/>
      <c r="AB2492" s="1"/>
      <c r="AC2492" s="1"/>
      <c r="AD2492" s="8" t="s">
        <v>1843</v>
      </c>
    </row>
    <row r="2493" spans="2:30" ht="15" customHeight="1" outlineLevel="5" x14ac:dyDescent="0.25">
      <c r="B2493" s="3"/>
      <c r="C2493" s="1"/>
      <c r="D2493" s="1"/>
      <c r="E2493" s="1"/>
      <c r="F2493" s="1"/>
      <c r="G2493" s="183" t="s">
        <v>1842</v>
      </c>
      <c r="H2493" s="188">
        <v>42370</v>
      </c>
      <c r="I2493" s="1" t="s">
        <v>14</v>
      </c>
      <c r="J2493" s="2" t="s">
        <v>72</v>
      </c>
      <c r="K2493" s="1" t="s">
        <v>9</v>
      </c>
      <c r="L2493" s="1" t="s">
        <v>10</v>
      </c>
      <c r="M2493" s="1" t="s">
        <v>10</v>
      </c>
      <c r="N2493" s="1" t="s">
        <v>11</v>
      </c>
      <c r="O2493" s="249">
        <v>283815.84000000003</v>
      </c>
      <c r="P2493" s="7">
        <v>0</v>
      </c>
      <c r="Q2493" s="7">
        <f t="shared" si="86"/>
        <v>283815.84000000003</v>
      </c>
      <c r="R2493" s="6" t="s">
        <v>1</v>
      </c>
      <c r="S2493" s="5" t="s">
        <v>4</v>
      </c>
      <c r="T2493" s="5"/>
      <c r="U2493" s="5" t="s">
        <v>666</v>
      </c>
      <c r="V2493" s="1"/>
      <c r="W2493" s="1"/>
      <c r="X2493" s="1"/>
      <c r="Y2493" s="1"/>
      <c r="Z2493" s="4">
        <v>42370</v>
      </c>
      <c r="AA2493" s="1"/>
      <c r="AB2493" s="1"/>
      <c r="AC2493" s="1"/>
      <c r="AD2493" s="8" t="s">
        <v>1843</v>
      </c>
    </row>
    <row r="2494" spans="2:30" ht="15" customHeight="1" outlineLevel="5" x14ac:dyDescent="0.25">
      <c r="B2494" s="3"/>
      <c r="C2494" s="1"/>
      <c r="D2494" s="1"/>
      <c r="E2494" s="1"/>
      <c r="F2494" s="1"/>
      <c r="G2494" s="183" t="s">
        <v>1842</v>
      </c>
      <c r="H2494" s="188">
        <v>42370</v>
      </c>
      <c r="I2494" s="1" t="s">
        <v>14</v>
      </c>
      <c r="J2494" s="2" t="s">
        <v>72</v>
      </c>
      <c r="K2494" s="1" t="s">
        <v>9</v>
      </c>
      <c r="L2494" s="1" t="s">
        <v>10</v>
      </c>
      <c r="M2494" s="1" t="s">
        <v>10</v>
      </c>
      <c r="N2494" s="1" t="s">
        <v>11</v>
      </c>
      <c r="O2494" s="249">
        <v>230.3</v>
      </c>
      <c r="P2494" s="7">
        <v>0</v>
      </c>
      <c r="Q2494" s="7">
        <f t="shared" si="86"/>
        <v>230.3</v>
      </c>
      <c r="R2494" s="6" t="s">
        <v>1</v>
      </c>
      <c r="S2494" s="5" t="s">
        <v>4</v>
      </c>
      <c r="T2494" s="5"/>
      <c r="U2494" s="5" t="s">
        <v>1135</v>
      </c>
      <c r="V2494" s="1"/>
      <c r="W2494" s="1"/>
      <c r="X2494" s="1"/>
      <c r="Y2494" s="1"/>
      <c r="Z2494" s="4">
        <v>42370</v>
      </c>
      <c r="AA2494" s="1"/>
      <c r="AB2494" s="1"/>
      <c r="AC2494" s="1"/>
      <c r="AD2494" s="8" t="s">
        <v>1843</v>
      </c>
    </row>
    <row r="2495" spans="2:30" ht="15" customHeight="1" outlineLevel="5" x14ac:dyDescent="0.25">
      <c r="B2495" s="3"/>
      <c r="C2495" s="1"/>
      <c r="D2495" s="1"/>
      <c r="E2495" s="1"/>
      <c r="F2495" s="1"/>
      <c r="G2495" s="183" t="s">
        <v>1842</v>
      </c>
      <c r="H2495" s="188">
        <v>42370</v>
      </c>
      <c r="I2495" s="1" t="s">
        <v>14</v>
      </c>
      <c r="J2495" s="2" t="s">
        <v>72</v>
      </c>
      <c r="K2495" s="1" t="s">
        <v>9</v>
      </c>
      <c r="L2495" s="1" t="s">
        <v>10</v>
      </c>
      <c r="M2495" s="1" t="s">
        <v>10</v>
      </c>
      <c r="N2495" s="1" t="s">
        <v>11</v>
      </c>
      <c r="O2495" s="249">
        <v>54</v>
      </c>
      <c r="P2495" s="7">
        <v>0</v>
      </c>
      <c r="Q2495" s="7">
        <f t="shared" si="86"/>
        <v>54</v>
      </c>
      <c r="R2495" s="6" t="s">
        <v>1</v>
      </c>
      <c r="S2495" s="5" t="s">
        <v>4</v>
      </c>
      <c r="T2495" s="5"/>
      <c r="U2495" s="5" t="s">
        <v>667</v>
      </c>
      <c r="V2495" s="1"/>
      <c r="W2495" s="1"/>
      <c r="X2495" s="1"/>
      <c r="Y2495" s="1"/>
      <c r="Z2495" s="4">
        <v>42370</v>
      </c>
      <c r="AA2495" s="1"/>
      <c r="AB2495" s="1"/>
      <c r="AC2495" s="1"/>
      <c r="AD2495" s="8" t="s">
        <v>1843</v>
      </c>
    </row>
    <row r="2496" spans="2:30" ht="15" customHeight="1" outlineLevel="5" x14ac:dyDescent="0.25">
      <c r="B2496" s="3"/>
      <c r="C2496" s="1"/>
      <c r="D2496" s="1"/>
      <c r="E2496" s="1"/>
      <c r="F2496" s="1"/>
      <c r="G2496" s="183" t="s">
        <v>1842</v>
      </c>
      <c r="H2496" s="188">
        <v>42370</v>
      </c>
      <c r="I2496" s="1" t="s">
        <v>14</v>
      </c>
      <c r="J2496" s="2" t="s">
        <v>72</v>
      </c>
      <c r="K2496" s="1" t="s">
        <v>9</v>
      </c>
      <c r="L2496" s="1" t="s">
        <v>10</v>
      </c>
      <c r="M2496" s="1" t="s">
        <v>10</v>
      </c>
      <c r="N2496" s="1" t="s">
        <v>11</v>
      </c>
      <c r="O2496" s="249">
        <v>9352</v>
      </c>
      <c r="P2496" s="7">
        <v>0</v>
      </c>
      <c r="Q2496" s="7">
        <f t="shared" si="86"/>
        <v>9352</v>
      </c>
      <c r="R2496" s="6" t="s">
        <v>1</v>
      </c>
      <c r="S2496" s="5" t="s">
        <v>4</v>
      </c>
      <c r="T2496" s="5"/>
      <c r="U2496" s="5" t="s">
        <v>668</v>
      </c>
      <c r="V2496" s="1"/>
      <c r="W2496" s="1"/>
      <c r="X2496" s="1"/>
      <c r="Y2496" s="1"/>
      <c r="Z2496" s="4">
        <v>42370</v>
      </c>
      <c r="AA2496" s="1"/>
      <c r="AB2496" s="1"/>
      <c r="AC2496" s="1"/>
      <c r="AD2496" s="8" t="s">
        <v>1843</v>
      </c>
    </row>
    <row r="2497" spans="2:30" ht="15" customHeight="1" outlineLevel="5" x14ac:dyDescent="0.25">
      <c r="B2497" s="3"/>
      <c r="C2497" s="1"/>
      <c r="D2497" s="1"/>
      <c r="E2497" s="1"/>
      <c r="F2497" s="1"/>
      <c r="G2497" s="183" t="s">
        <v>1842</v>
      </c>
      <c r="H2497" s="188">
        <v>42370</v>
      </c>
      <c r="I2497" s="1" t="s">
        <v>14</v>
      </c>
      <c r="J2497" s="2" t="s">
        <v>72</v>
      </c>
      <c r="K2497" s="1" t="s">
        <v>9</v>
      </c>
      <c r="L2497" s="1" t="s">
        <v>10</v>
      </c>
      <c r="M2497" s="1" t="s">
        <v>10</v>
      </c>
      <c r="N2497" s="1" t="s">
        <v>11</v>
      </c>
      <c r="O2497" s="249">
        <v>27445.5</v>
      </c>
      <c r="P2497" s="7">
        <v>0</v>
      </c>
      <c r="Q2497" s="7">
        <f t="shared" si="86"/>
        <v>27445.5</v>
      </c>
      <c r="R2497" s="6" t="s">
        <v>1</v>
      </c>
      <c r="S2497" s="5" t="s">
        <v>4</v>
      </c>
      <c r="T2497" s="5"/>
      <c r="U2497" s="5" t="s">
        <v>669</v>
      </c>
      <c r="V2497" s="1"/>
      <c r="W2497" s="1"/>
      <c r="X2497" s="1"/>
      <c r="Y2497" s="1"/>
      <c r="Z2497" s="4">
        <v>42370</v>
      </c>
      <c r="AA2497" s="1"/>
      <c r="AB2497" s="1"/>
      <c r="AC2497" s="1"/>
      <c r="AD2497" s="8" t="s">
        <v>1843</v>
      </c>
    </row>
    <row r="2498" spans="2:30" ht="15" customHeight="1" outlineLevel="5" x14ac:dyDescent="0.25">
      <c r="B2498" s="3"/>
      <c r="C2498" s="1"/>
      <c r="D2498" s="1"/>
      <c r="E2498" s="1"/>
      <c r="F2498" s="1"/>
      <c r="G2498" s="183" t="s">
        <v>1842</v>
      </c>
      <c r="H2498" s="188">
        <v>42370</v>
      </c>
      <c r="I2498" s="1" t="s">
        <v>14</v>
      </c>
      <c r="J2498" s="2" t="s">
        <v>72</v>
      </c>
      <c r="K2498" s="1" t="s">
        <v>9</v>
      </c>
      <c r="L2498" s="1" t="s">
        <v>10</v>
      </c>
      <c r="M2498" s="1" t="s">
        <v>10</v>
      </c>
      <c r="N2498" s="1" t="s">
        <v>11</v>
      </c>
      <c r="O2498" s="249">
        <v>1074</v>
      </c>
      <c r="P2498" s="7">
        <v>0</v>
      </c>
      <c r="Q2498" s="7">
        <f t="shared" si="86"/>
        <v>1074</v>
      </c>
      <c r="R2498" s="6" t="s">
        <v>1</v>
      </c>
      <c r="S2498" s="5" t="s">
        <v>4</v>
      </c>
      <c r="T2498" s="5"/>
      <c r="U2498" s="5" t="s">
        <v>670</v>
      </c>
      <c r="V2498" s="1"/>
      <c r="W2498" s="1"/>
      <c r="X2498" s="1"/>
      <c r="Y2498" s="1"/>
      <c r="Z2498" s="4">
        <v>42370</v>
      </c>
      <c r="AA2498" s="1"/>
      <c r="AB2498" s="1"/>
      <c r="AC2498" s="1"/>
      <c r="AD2498" s="8" t="s">
        <v>1843</v>
      </c>
    </row>
    <row r="2499" spans="2:30" ht="15" customHeight="1" outlineLevel="5" x14ac:dyDescent="0.25">
      <c r="B2499" s="3"/>
      <c r="C2499" s="1"/>
      <c r="D2499" s="1"/>
      <c r="E2499" s="1"/>
      <c r="F2499" s="1"/>
      <c r="G2499" s="183" t="s">
        <v>1842</v>
      </c>
      <c r="H2499" s="188">
        <v>42370</v>
      </c>
      <c r="I2499" s="1" t="s">
        <v>14</v>
      </c>
      <c r="J2499" s="2" t="s">
        <v>72</v>
      </c>
      <c r="K2499" s="1" t="s">
        <v>9</v>
      </c>
      <c r="L2499" s="1" t="s">
        <v>10</v>
      </c>
      <c r="M2499" s="1" t="s">
        <v>10</v>
      </c>
      <c r="N2499" s="1" t="s">
        <v>11</v>
      </c>
      <c r="O2499" s="249">
        <v>359.92</v>
      </c>
      <c r="P2499" s="7">
        <v>0</v>
      </c>
      <c r="Q2499" s="7">
        <f t="shared" si="86"/>
        <v>359.92</v>
      </c>
      <c r="R2499" s="6" t="s">
        <v>1</v>
      </c>
      <c r="S2499" s="5" t="s">
        <v>4</v>
      </c>
      <c r="T2499" s="5"/>
      <c r="U2499" s="5" t="s">
        <v>671</v>
      </c>
      <c r="V2499" s="1"/>
      <c r="W2499" s="1"/>
      <c r="X2499" s="1"/>
      <c r="Y2499" s="1"/>
      <c r="Z2499" s="4">
        <v>42370</v>
      </c>
      <c r="AA2499" s="1"/>
      <c r="AB2499" s="1"/>
      <c r="AC2499" s="1"/>
      <c r="AD2499" s="8" t="s">
        <v>1843</v>
      </c>
    </row>
    <row r="2500" spans="2:30" ht="15" customHeight="1" outlineLevel="5" x14ac:dyDescent="0.25">
      <c r="B2500" s="3"/>
      <c r="C2500" s="1"/>
      <c r="D2500" s="1"/>
      <c r="E2500" s="1"/>
      <c r="F2500" s="1"/>
      <c r="G2500" s="183" t="s">
        <v>1842</v>
      </c>
      <c r="H2500" s="188">
        <v>42370</v>
      </c>
      <c r="I2500" s="1" t="s">
        <v>14</v>
      </c>
      <c r="J2500" s="2" t="s">
        <v>72</v>
      </c>
      <c r="K2500" s="1" t="s">
        <v>9</v>
      </c>
      <c r="L2500" s="1" t="s">
        <v>10</v>
      </c>
      <c r="M2500" s="1" t="s">
        <v>10</v>
      </c>
      <c r="N2500" s="1" t="s">
        <v>11</v>
      </c>
      <c r="O2500" s="249">
        <v>6504.61</v>
      </c>
      <c r="P2500" s="7">
        <v>0</v>
      </c>
      <c r="Q2500" s="7">
        <f t="shared" si="86"/>
        <v>6504.61</v>
      </c>
      <c r="R2500" s="6" t="s">
        <v>1</v>
      </c>
      <c r="S2500" s="5" t="s">
        <v>4</v>
      </c>
      <c r="T2500" s="5"/>
      <c r="U2500" s="5" t="s">
        <v>672</v>
      </c>
      <c r="V2500" s="1"/>
      <c r="W2500" s="1"/>
      <c r="X2500" s="1"/>
      <c r="Y2500" s="1"/>
      <c r="Z2500" s="4">
        <v>42370</v>
      </c>
      <c r="AA2500" s="1"/>
      <c r="AB2500" s="1"/>
      <c r="AC2500" s="1"/>
      <c r="AD2500" s="8" t="s">
        <v>1843</v>
      </c>
    </row>
    <row r="2501" spans="2:30" ht="15" customHeight="1" outlineLevel="5" x14ac:dyDescent="0.25">
      <c r="B2501" s="3"/>
      <c r="C2501" s="1"/>
      <c r="D2501" s="1"/>
      <c r="E2501" s="1"/>
      <c r="F2501" s="1"/>
      <c r="G2501" s="183" t="s">
        <v>1842</v>
      </c>
      <c r="H2501" s="188">
        <v>42370</v>
      </c>
      <c r="I2501" s="1" t="s">
        <v>14</v>
      </c>
      <c r="J2501" s="2" t="s">
        <v>72</v>
      </c>
      <c r="K2501" s="1" t="s">
        <v>9</v>
      </c>
      <c r="L2501" s="1" t="s">
        <v>10</v>
      </c>
      <c r="M2501" s="1" t="s">
        <v>10</v>
      </c>
      <c r="N2501" s="1" t="s">
        <v>11</v>
      </c>
      <c r="O2501" s="249">
        <v>49441.61</v>
      </c>
      <c r="P2501" s="7">
        <v>0</v>
      </c>
      <c r="Q2501" s="7">
        <f t="shared" si="86"/>
        <v>49441.61</v>
      </c>
      <c r="R2501" s="6" t="s">
        <v>1</v>
      </c>
      <c r="S2501" s="5" t="s">
        <v>4</v>
      </c>
      <c r="T2501" s="5"/>
      <c r="U2501" s="5" t="s">
        <v>673</v>
      </c>
      <c r="V2501" s="1"/>
      <c r="W2501" s="1"/>
      <c r="X2501" s="1"/>
      <c r="Y2501" s="1"/>
      <c r="Z2501" s="4">
        <v>42370</v>
      </c>
      <c r="AA2501" s="1"/>
      <c r="AB2501" s="1"/>
      <c r="AC2501" s="1"/>
      <c r="AD2501" s="8" t="s">
        <v>1843</v>
      </c>
    </row>
    <row r="2502" spans="2:30" ht="15" customHeight="1" outlineLevel="5" x14ac:dyDescent="0.25">
      <c r="B2502" s="3"/>
      <c r="C2502" s="1"/>
      <c r="D2502" s="1"/>
      <c r="E2502" s="1"/>
      <c r="F2502" s="1"/>
      <c r="G2502" s="183" t="s">
        <v>1842</v>
      </c>
      <c r="H2502" s="188">
        <v>42370</v>
      </c>
      <c r="I2502" s="1" t="s">
        <v>14</v>
      </c>
      <c r="J2502" s="2" t="s">
        <v>72</v>
      </c>
      <c r="K2502" s="1" t="s">
        <v>9</v>
      </c>
      <c r="L2502" s="1" t="s">
        <v>10</v>
      </c>
      <c r="M2502" s="1" t="s">
        <v>10</v>
      </c>
      <c r="N2502" s="1" t="s">
        <v>11</v>
      </c>
      <c r="O2502" s="249">
        <v>1324.4</v>
      </c>
      <c r="P2502" s="7">
        <v>0</v>
      </c>
      <c r="Q2502" s="7">
        <f t="shared" si="86"/>
        <v>1324.4</v>
      </c>
      <c r="R2502" s="6" t="s">
        <v>1</v>
      </c>
      <c r="S2502" s="5" t="s">
        <v>4</v>
      </c>
      <c r="T2502" s="5"/>
      <c r="U2502" s="5" t="s">
        <v>674</v>
      </c>
      <c r="V2502" s="1"/>
      <c r="W2502" s="1"/>
      <c r="X2502" s="1"/>
      <c r="Y2502" s="1"/>
      <c r="Z2502" s="4">
        <v>42370</v>
      </c>
      <c r="AA2502" s="1"/>
      <c r="AB2502" s="1"/>
      <c r="AC2502" s="1"/>
      <c r="AD2502" s="8" t="s">
        <v>1843</v>
      </c>
    </row>
    <row r="2503" spans="2:30" ht="15" customHeight="1" outlineLevel="5" x14ac:dyDescent="0.25">
      <c r="B2503" s="3"/>
      <c r="C2503" s="1"/>
      <c r="D2503" s="1"/>
      <c r="E2503" s="1"/>
      <c r="F2503" s="1"/>
      <c r="G2503" s="183" t="s">
        <v>1842</v>
      </c>
      <c r="H2503" s="188">
        <v>42370</v>
      </c>
      <c r="I2503" s="1" t="s">
        <v>14</v>
      </c>
      <c r="J2503" s="2" t="s">
        <v>72</v>
      </c>
      <c r="K2503" s="1" t="s">
        <v>9</v>
      </c>
      <c r="L2503" s="1" t="s">
        <v>10</v>
      </c>
      <c r="M2503" s="1" t="s">
        <v>10</v>
      </c>
      <c r="N2503" s="1" t="s">
        <v>11</v>
      </c>
      <c r="O2503" s="249">
        <v>56873.47</v>
      </c>
      <c r="P2503" s="7">
        <v>0</v>
      </c>
      <c r="Q2503" s="7">
        <f t="shared" si="86"/>
        <v>56873.47</v>
      </c>
      <c r="R2503" s="6" t="s">
        <v>1</v>
      </c>
      <c r="S2503" s="5" t="s">
        <v>4</v>
      </c>
      <c r="T2503" s="5"/>
      <c r="U2503" s="5" t="s">
        <v>624</v>
      </c>
      <c r="V2503" s="1"/>
      <c r="W2503" s="1"/>
      <c r="X2503" s="1"/>
      <c r="Y2503" s="1"/>
      <c r="Z2503" s="4">
        <v>42370</v>
      </c>
      <c r="AA2503" s="1"/>
      <c r="AB2503" s="1"/>
      <c r="AC2503" s="1"/>
      <c r="AD2503" s="8" t="s">
        <v>1843</v>
      </c>
    </row>
    <row r="2504" spans="2:30" ht="15" customHeight="1" outlineLevel="5" x14ac:dyDescent="0.25">
      <c r="B2504" s="3"/>
      <c r="C2504" s="1"/>
      <c r="D2504" s="1"/>
      <c r="E2504" s="1"/>
      <c r="F2504" s="1"/>
      <c r="G2504" s="183" t="s">
        <v>1842</v>
      </c>
      <c r="H2504" s="188">
        <v>42370</v>
      </c>
      <c r="I2504" s="1" t="s">
        <v>14</v>
      </c>
      <c r="J2504" s="2" t="s">
        <v>72</v>
      </c>
      <c r="K2504" s="1" t="s">
        <v>9</v>
      </c>
      <c r="L2504" s="1" t="s">
        <v>10</v>
      </c>
      <c r="M2504" s="1" t="s">
        <v>10</v>
      </c>
      <c r="N2504" s="1" t="s">
        <v>11</v>
      </c>
      <c r="O2504" s="249">
        <v>15005.1</v>
      </c>
      <c r="P2504" s="7">
        <v>0</v>
      </c>
      <c r="Q2504" s="7">
        <f t="shared" si="86"/>
        <v>15005.1</v>
      </c>
      <c r="R2504" s="6" t="s">
        <v>1</v>
      </c>
      <c r="S2504" s="5" t="s">
        <v>4</v>
      </c>
      <c r="T2504" s="5"/>
      <c r="U2504" s="5" t="s">
        <v>675</v>
      </c>
      <c r="V2504" s="1"/>
      <c r="W2504" s="1"/>
      <c r="X2504" s="1"/>
      <c r="Y2504" s="1"/>
      <c r="Z2504" s="4">
        <v>42370</v>
      </c>
      <c r="AA2504" s="1"/>
      <c r="AB2504" s="1"/>
      <c r="AC2504" s="1"/>
      <c r="AD2504" s="8" t="s">
        <v>1843</v>
      </c>
    </row>
    <row r="2505" spans="2:30" ht="15" customHeight="1" outlineLevel="5" x14ac:dyDescent="0.25">
      <c r="B2505" s="3"/>
      <c r="C2505" s="1"/>
      <c r="D2505" s="1"/>
      <c r="E2505" s="1"/>
      <c r="F2505" s="1"/>
      <c r="G2505" s="183" t="s">
        <v>1842</v>
      </c>
      <c r="H2505" s="188">
        <v>42370</v>
      </c>
      <c r="I2505" s="1" t="s">
        <v>14</v>
      </c>
      <c r="J2505" s="2" t="s">
        <v>72</v>
      </c>
      <c r="K2505" s="1" t="s">
        <v>9</v>
      </c>
      <c r="L2505" s="1" t="s">
        <v>10</v>
      </c>
      <c r="M2505" s="1" t="s">
        <v>10</v>
      </c>
      <c r="N2505" s="1" t="s">
        <v>11</v>
      </c>
      <c r="O2505" s="249">
        <v>480</v>
      </c>
      <c r="P2505" s="7">
        <v>0</v>
      </c>
      <c r="Q2505" s="7">
        <f t="shared" si="86"/>
        <v>480</v>
      </c>
      <c r="R2505" s="6" t="s">
        <v>1</v>
      </c>
      <c r="S2505" s="5" t="s">
        <v>4</v>
      </c>
      <c r="T2505" s="5"/>
      <c r="U2505" s="5" t="s">
        <v>625</v>
      </c>
      <c r="V2505" s="1"/>
      <c r="W2505" s="1"/>
      <c r="X2505" s="1"/>
      <c r="Y2505" s="1"/>
      <c r="Z2505" s="4">
        <v>42370</v>
      </c>
      <c r="AA2505" s="1"/>
      <c r="AB2505" s="1"/>
      <c r="AC2505" s="1"/>
      <c r="AD2505" s="8" t="s">
        <v>1843</v>
      </c>
    </row>
    <row r="2506" spans="2:30" ht="15" customHeight="1" outlineLevel="5" x14ac:dyDescent="0.25">
      <c r="B2506" s="3"/>
      <c r="C2506" s="1"/>
      <c r="D2506" s="1"/>
      <c r="E2506" s="1"/>
      <c r="F2506" s="1"/>
      <c r="G2506" s="183" t="s">
        <v>1842</v>
      </c>
      <c r="H2506" s="188">
        <v>42370</v>
      </c>
      <c r="I2506" s="1" t="s">
        <v>14</v>
      </c>
      <c r="J2506" s="2" t="s">
        <v>72</v>
      </c>
      <c r="K2506" s="1" t="s">
        <v>9</v>
      </c>
      <c r="L2506" s="1" t="s">
        <v>10</v>
      </c>
      <c r="M2506" s="1" t="s">
        <v>10</v>
      </c>
      <c r="N2506" s="1" t="s">
        <v>11</v>
      </c>
      <c r="O2506" s="249">
        <v>25632.05</v>
      </c>
      <c r="P2506" s="7">
        <v>0</v>
      </c>
      <c r="Q2506" s="7">
        <f t="shared" si="86"/>
        <v>25632.05</v>
      </c>
      <c r="R2506" s="6" t="s">
        <v>1</v>
      </c>
      <c r="S2506" s="5" t="s">
        <v>4</v>
      </c>
      <c r="T2506" s="5"/>
      <c r="U2506" s="5" t="s">
        <v>567</v>
      </c>
      <c r="V2506" s="1"/>
      <c r="W2506" s="1"/>
      <c r="X2506" s="1"/>
      <c r="Y2506" s="1"/>
      <c r="Z2506" s="4">
        <v>42370</v>
      </c>
      <c r="AA2506" s="1"/>
      <c r="AB2506" s="1"/>
      <c r="AC2506" s="1"/>
      <c r="AD2506" s="8" t="s">
        <v>1843</v>
      </c>
    </row>
    <row r="2507" spans="2:30" ht="15" customHeight="1" outlineLevel="5" x14ac:dyDescent="0.25">
      <c r="B2507" s="3"/>
      <c r="C2507" s="1"/>
      <c r="D2507" s="1"/>
      <c r="E2507" s="1"/>
      <c r="F2507" s="1"/>
      <c r="G2507" s="183" t="s">
        <v>1842</v>
      </c>
      <c r="H2507" s="188">
        <v>42370</v>
      </c>
      <c r="I2507" s="1" t="s">
        <v>14</v>
      </c>
      <c r="J2507" s="2" t="s">
        <v>72</v>
      </c>
      <c r="K2507" s="1" t="s">
        <v>9</v>
      </c>
      <c r="L2507" s="1" t="s">
        <v>10</v>
      </c>
      <c r="M2507" s="1" t="s">
        <v>10</v>
      </c>
      <c r="N2507" s="1" t="s">
        <v>11</v>
      </c>
      <c r="O2507" s="249">
        <v>-245300.55</v>
      </c>
      <c r="P2507" s="7">
        <v>0</v>
      </c>
      <c r="Q2507" s="7">
        <f t="shared" si="86"/>
        <v>-245300.55</v>
      </c>
      <c r="R2507" s="6" t="s">
        <v>1</v>
      </c>
      <c r="S2507" s="5" t="s">
        <v>4</v>
      </c>
      <c r="T2507" s="5"/>
      <c r="U2507" s="5" t="s">
        <v>626</v>
      </c>
      <c r="V2507" s="1"/>
      <c r="W2507" s="1"/>
      <c r="X2507" s="1"/>
      <c r="Y2507" s="1"/>
      <c r="Z2507" s="4">
        <v>42370</v>
      </c>
      <c r="AA2507" s="1"/>
      <c r="AB2507" s="1"/>
      <c r="AC2507" s="1"/>
      <c r="AD2507" s="8" t="s">
        <v>1843</v>
      </c>
    </row>
    <row r="2508" spans="2:30" ht="15" customHeight="1" outlineLevel="5" x14ac:dyDescent="0.25">
      <c r="B2508" s="3"/>
      <c r="C2508" s="1"/>
      <c r="D2508" s="1"/>
      <c r="E2508" s="1"/>
      <c r="F2508" s="1"/>
      <c r="G2508" s="183" t="s">
        <v>1842</v>
      </c>
      <c r="H2508" s="188">
        <v>42370</v>
      </c>
      <c r="I2508" s="1" t="s">
        <v>14</v>
      </c>
      <c r="J2508" s="2" t="s">
        <v>72</v>
      </c>
      <c r="K2508" s="1" t="s">
        <v>9</v>
      </c>
      <c r="L2508" s="1" t="s">
        <v>10</v>
      </c>
      <c r="M2508" s="1" t="s">
        <v>10</v>
      </c>
      <c r="N2508" s="1" t="s">
        <v>11</v>
      </c>
      <c r="O2508" s="249">
        <v>-801958.38</v>
      </c>
      <c r="P2508" s="7">
        <v>0</v>
      </c>
      <c r="Q2508" s="7">
        <f t="shared" si="86"/>
        <v>-801958.38</v>
      </c>
      <c r="R2508" s="6" t="s">
        <v>1</v>
      </c>
      <c r="S2508" s="5" t="s">
        <v>4</v>
      </c>
      <c r="T2508" s="5"/>
      <c r="U2508" s="5" t="s">
        <v>568</v>
      </c>
      <c r="V2508" s="1"/>
      <c r="W2508" s="1"/>
      <c r="X2508" s="1"/>
      <c r="Y2508" s="1"/>
      <c r="Z2508" s="4">
        <v>42370</v>
      </c>
      <c r="AA2508" s="1"/>
      <c r="AB2508" s="1"/>
      <c r="AC2508" s="1"/>
      <c r="AD2508" s="8" t="s">
        <v>1843</v>
      </c>
    </row>
    <row r="2509" spans="2:30" ht="15" customHeight="1" outlineLevel="5" x14ac:dyDescent="0.25">
      <c r="B2509" s="3"/>
      <c r="C2509" s="1"/>
      <c r="D2509" s="1"/>
      <c r="E2509" s="1"/>
      <c r="F2509" s="1"/>
      <c r="G2509" s="183" t="s">
        <v>1842</v>
      </c>
      <c r="H2509" s="188">
        <v>42370</v>
      </c>
      <c r="I2509" s="1" t="s">
        <v>14</v>
      </c>
      <c r="J2509" s="2" t="s">
        <v>72</v>
      </c>
      <c r="K2509" s="1" t="s">
        <v>9</v>
      </c>
      <c r="L2509" s="1" t="s">
        <v>10</v>
      </c>
      <c r="M2509" s="1" t="s">
        <v>10</v>
      </c>
      <c r="N2509" s="1" t="s">
        <v>11</v>
      </c>
      <c r="O2509" s="249">
        <v>-984055.52</v>
      </c>
      <c r="P2509" s="7">
        <v>0</v>
      </c>
      <c r="Q2509" s="7">
        <f t="shared" si="86"/>
        <v>-984055.52</v>
      </c>
      <c r="R2509" s="6" t="s">
        <v>1</v>
      </c>
      <c r="S2509" s="5" t="s">
        <v>4</v>
      </c>
      <c r="T2509" s="5"/>
      <c r="U2509" s="5" t="s">
        <v>569</v>
      </c>
      <c r="V2509" s="1"/>
      <c r="W2509" s="1"/>
      <c r="X2509" s="1"/>
      <c r="Y2509" s="1"/>
      <c r="Z2509" s="4">
        <v>42370</v>
      </c>
      <c r="AA2509" s="1"/>
      <c r="AB2509" s="1"/>
      <c r="AC2509" s="1"/>
      <c r="AD2509" s="8" t="s">
        <v>1843</v>
      </c>
    </row>
    <row r="2510" spans="2:30" ht="15" customHeight="1" outlineLevel="5" x14ac:dyDescent="0.25">
      <c r="B2510" s="3"/>
      <c r="C2510" s="1"/>
      <c r="D2510" s="1"/>
      <c r="E2510" s="1"/>
      <c r="F2510" s="1"/>
      <c r="G2510" s="183" t="s">
        <v>1842</v>
      </c>
      <c r="H2510" s="188">
        <v>42370</v>
      </c>
      <c r="I2510" s="1" t="s">
        <v>14</v>
      </c>
      <c r="J2510" s="2" t="s">
        <v>72</v>
      </c>
      <c r="K2510" s="1" t="s">
        <v>9</v>
      </c>
      <c r="L2510" s="1" t="s">
        <v>10</v>
      </c>
      <c r="M2510" s="1" t="s">
        <v>10</v>
      </c>
      <c r="N2510" s="1" t="s">
        <v>11</v>
      </c>
      <c r="O2510" s="249">
        <v>388.5</v>
      </c>
      <c r="P2510" s="7">
        <v>0</v>
      </c>
      <c r="Q2510" s="7">
        <f t="shared" si="86"/>
        <v>388.5</v>
      </c>
      <c r="R2510" s="6" t="s">
        <v>1</v>
      </c>
      <c r="S2510" s="5" t="s">
        <v>4</v>
      </c>
      <c r="T2510" s="5"/>
      <c r="U2510" s="5" t="s">
        <v>676</v>
      </c>
      <c r="V2510" s="1"/>
      <c r="W2510" s="1"/>
      <c r="X2510" s="1"/>
      <c r="Y2510" s="1"/>
      <c r="Z2510" s="4">
        <v>42370</v>
      </c>
      <c r="AA2510" s="1"/>
      <c r="AB2510" s="1"/>
      <c r="AC2510" s="1"/>
      <c r="AD2510" s="8" t="s">
        <v>1843</v>
      </c>
    </row>
    <row r="2511" spans="2:30" ht="15" customHeight="1" outlineLevel="5" x14ac:dyDescent="0.25">
      <c r="B2511" s="3"/>
      <c r="C2511" s="1"/>
      <c r="D2511" s="1"/>
      <c r="E2511" s="1"/>
      <c r="F2511" s="1"/>
      <c r="G2511" s="183" t="s">
        <v>1842</v>
      </c>
      <c r="H2511" s="188">
        <v>42370</v>
      </c>
      <c r="I2511" s="1" t="s">
        <v>14</v>
      </c>
      <c r="J2511" s="2" t="s">
        <v>72</v>
      </c>
      <c r="K2511" s="1" t="s">
        <v>9</v>
      </c>
      <c r="L2511" s="1" t="s">
        <v>10</v>
      </c>
      <c r="M2511" s="1" t="s">
        <v>10</v>
      </c>
      <c r="N2511" s="1" t="s">
        <v>11</v>
      </c>
      <c r="O2511" s="249">
        <v>1431939</v>
      </c>
      <c r="P2511" s="7">
        <v>0</v>
      </c>
      <c r="Q2511" s="7">
        <f t="shared" si="86"/>
        <v>1431939</v>
      </c>
      <c r="R2511" s="6" t="s">
        <v>1</v>
      </c>
      <c r="S2511" s="5" t="s">
        <v>4</v>
      </c>
      <c r="T2511" s="5"/>
      <c r="U2511" s="5" t="s">
        <v>570</v>
      </c>
      <c r="V2511" s="1"/>
      <c r="W2511" s="1"/>
      <c r="X2511" s="1"/>
      <c r="Y2511" s="1"/>
      <c r="Z2511" s="4">
        <v>42370</v>
      </c>
      <c r="AA2511" s="1"/>
      <c r="AB2511" s="1"/>
      <c r="AC2511" s="1"/>
      <c r="AD2511" s="8" t="s">
        <v>1843</v>
      </c>
    </row>
    <row r="2512" spans="2:30" ht="15" customHeight="1" outlineLevel="5" x14ac:dyDescent="0.25">
      <c r="B2512" s="3"/>
      <c r="C2512" s="1"/>
      <c r="D2512" s="1"/>
      <c r="E2512" s="1"/>
      <c r="F2512" s="1"/>
      <c r="G2512" s="183" t="s">
        <v>1842</v>
      </c>
      <c r="H2512" s="188">
        <v>42370</v>
      </c>
      <c r="I2512" s="1" t="s">
        <v>14</v>
      </c>
      <c r="J2512" s="2" t="s">
        <v>72</v>
      </c>
      <c r="K2512" s="1" t="s">
        <v>9</v>
      </c>
      <c r="L2512" s="1" t="s">
        <v>10</v>
      </c>
      <c r="M2512" s="1" t="s">
        <v>10</v>
      </c>
      <c r="N2512" s="1" t="s">
        <v>11</v>
      </c>
      <c r="O2512" s="249">
        <v>19109.91</v>
      </c>
      <c r="P2512" s="7">
        <v>0</v>
      </c>
      <c r="Q2512" s="7">
        <f t="shared" si="86"/>
        <v>19109.91</v>
      </c>
      <c r="R2512" s="6" t="s">
        <v>1</v>
      </c>
      <c r="S2512" s="5" t="s">
        <v>4</v>
      </c>
      <c r="T2512" s="5"/>
      <c r="U2512" s="5" t="s">
        <v>571</v>
      </c>
      <c r="V2512" s="1"/>
      <c r="W2512" s="1"/>
      <c r="X2512" s="1"/>
      <c r="Y2512" s="1"/>
      <c r="Z2512" s="4">
        <v>42370</v>
      </c>
      <c r="AA2512" s="1"/>
      <c r="AB2512" s="1"/>
      <c r="AC2512" s="1"/>
      <c r="AD2512" s="8" t="s">
        <v>1843</v>
      </c>
    </row>
    <row r="2513" spans="2:30" ht="15" customHeight="1" outlineLevel="5" x14ac:dyDescent="0.25">
      <c r="B2513" s="3"/>
      <c r="C2513" s="1"/>
      <c r="D2513" s="1"/>
      <c r="E2513" s="1"/>
      <c r="F2513" s="1"/>
      <c r="G2513" s="183" t="s">
        <v>1842</v>
      </c>
      <c r="H2513" s="188">
        <v>42370</v>
      </c>
      <c r="I2513" s="1" t="s">
        <v>14</v>
      </c>
      <c r="J2513" s="2" t="s">
        <v>72</v>
      </c>
      <c r="K2513" s="1" t="s">
        <v>9</v>
      </c>
      <c r="L2513" s="1" t="s">
        <v>10</v>
      </c>
      <c r="M2513" s="1" t="s">
        <v>10</v>
      </c>
      <c r="N2513" s="1" t="s">
        <v>11</v>
      </c>
      <c r="O2513" s="249">
        <v>-502112</v>
      </c>
      <c r="P2513" s="7">
        <v>0</v>
      </c>
      <c r="Q2513" s="7">
        <f t="shared" si="86"/>
        <v>-502112</v>
      </c>
      <c r="R2513" s="6" t="s">
        <v>1</v>
      </c>
      <c r="S2513" s="5" t="s">
        <v>4</v>
      </c>
      <c r="T2513" s="5"/>
      <c r="U2513" s="5" t="s">
        <v>572</v>
      </c>
      <c r="V2513" s="1"/>
      <c r="W2513" s="1"/>
      <c r="X2513" s="1"/>
      <c r="Y2513" s="1"/>
      <c r="Z2513" s="4">
        <v>42370</v>
      </c>
      <c r="AA2513" s="1"/>
      <c r="AB2513" s="1"/>
      <c r="AC2513" s="1"/>
      <c r="AD2513" s="8" t="s">
        <v>1843</v>
      </c>
    </row>
    <row r="2514" spans="2:30" ht="15" customHeight="1" outlineLevel="5" x14ac:dyDescent="0.25">
      <c r="B2514" s="3"/>
      <c r="C2514" s="1"/>
      <c r="D2514" s="1"/>
      <c r="E2514" s="1"/>
      <c r="F2514" s="1"/>
      <c r="G2514" s="183" t="s">
        <v>1842</v>
      </c>
      <c r="H2514" s="188">
        <v>42370</v>
      </c>
      <c r="I2514" s="1" t="s">
        <v>14</v>
      </c>
      <c r="J2514" s="2" t="s">
        <v>72</v>
      </c>
      <c r="K2514" s="1" t="s">
        <v>9</v>
      </c>
      <c r="L2514" s="1" t="s">
        <v>10</v>
      </c>
      <c r="M2514" s="1" t="s">
        <v>10</v>
      </c>
      <c r="N2514" s="1" t="s">
        <v>11</v>
      </c>
      <c r="O2514" s="249">
        <v>473141.03</v>
      </c>
      <c r="P2514" s="7">
        <v>0</v>
      </c>
      <c r="Q2514" s="7">
        <f t="shared" si="86"/>
        <v>473141.03</v>
      </c>
      <c r="R2514" s="6" t="s">
        <v>1</v>
      </c>
      <c r="S2514" s="5" t="s">
        <v>4</v>
      </c>
      <c r="T2514" s="5"/>
      <c r="U2514" s="5" t="s">
        <v>573</v>
      </c>
      <c r="V2514" s="1"/>
      <c r="W2514" s="1"/>
      <c r="X2514" s="1"/>
      <c r="Y2514" s="1"/>
      <c r="Z2514" s="4">
        <v>42370</v>
      </c>
      <c r="AA2514" s="1"/>
      <c r="AB2514" s="1"/>
      <c r="AC2514" s="1"/>
      <c r="AD2514" s="8" t="s">
        <v>1843</v>
      </c>
    </row>
    <row r="2515" spans="2:30" ht="15" customHeight="1" outlineLevel="5" x14ac:dyDescent="0.25">
      <c r="B2515" s="3"/>
      <c r="C2515" s="1"/>
      <c r="D2515" s="1"/>
      <c r="E2515" s="1"/>
      <c r="F2515" s="1"/>
      <c r="G2515" s="183" t="s">
        <v>1842</v>
      </c>
      <c r="H2515" s="188">
        <v>42370</v>
      </c>
      <c r="I2515" s="1" t="s">
        <v>14</v>
      </c>
      <c r="J2515" s="2" t="s">
        <v>72</v>
      </c>
      <c r="K2515" s="1" t="s">
        <v>9</v>
      </c>
      <c r="L2515" s="1" t="s">
        <v>10</v>
      </c>
      <c r="M2515" s="1" t="s">
        <v>10</v>
      </c>
      <c r="N2515" s="1" t="s">
        <v>11</v>
      </c>
      <c r="O2515" s="249">
        <v>610651.42000000004</v>
      </c>
      <c r="P2515" s="7">
        <v>0</v>
      </c>
      <c r="Q2515" s="7">
        <f t="shared" si="86"/>
        <v>610651.42000000004</v>
      </c>
      <c r="R2515" s="6" t="s">
        <v>1</v>
      </c>
      <c r="S2515" s="5" t="s">
        <v>4</v>
      </c>
      <c r="T2515" s="5"/>
      <c r="U2515" s="5" t="s">
        <v>158</v>
      </c>
      <c r="V2515" s="1"/>
      <c r="W2515" s="1"/>
      <c r="X2515" s="1"/>
      <c r="Y2515" s="1"/>
      <c r="Z2515" s="4">
        <v>42370</v>
      </c>
      <c r="AA2515" s="1"/>
      <c r="AB2515" s="1"/>
      <c r="AC2515" s="1"/>
      <c r="AD2515" s="8" t="s">
        <v>1843</v>
      </c>
    </row>
    <row r="2516" spans="2:30" ht="15" customHeight="1" outlineLevel="5" x14ac:dyDescent="0.25">
      <c r="B2516" s="3"/>
      <c r="C2516" s="1"/>
      <c r="D2516" s="1"/>
      <c r="E2516" s="1"/>
      <c r="F2516" s="1"/>
      <c r="G2516" s="183" t="s">
        <v>1842</v>
      </c>
      <c r="H2516" s="188">
        <v>42370</v>
      </c>
      <c r="I2516" s="1" t="s">
        <v>14</v>
      </c>
      <c r="J2516" s="2" t="s">
        <v>72</v>
      </c>
      <c r="K2516" s="1" t="s">
        <v>9</v>
      </c>
      <c r="L2516" s="1" t="s">
        <v>10</v>
      </c>
      <c r="M2516" s="1" t="s">
        <v>10</v>
      </c>
      <c r="N2516" s="1" t="s">
        <v>11</v>
      </c>
      <c r="O2516" s="249">
        <v>864</v>
      </c>
      <c r="P2516" s="7">
        <v>0</v>
      </c>
      <c r="Q2516" s="7">
        <f t="shared" si="86"/>
        <v>864</v>
      </c>
      <c r="R2516" s="6" t="s">
        <v>1</v>
      </c>
      <c r="S2516" s="5" t="s">
        <v>4</v>
      </c>
      <c r="T2516" s="5"/>
      <c r="U2516" s="5" t="s">
        <v>677</v>
      </c>
      <c r="V2516" s="1"/>
      <c r="W2516" s="1"/>
      <c r="X2516" s="1"/>
      <c r="Y2516" s="1"/>
      <c r="Z2516" s="4">
        <v>42370</v>
      </c>
      <c r="AA2516" s="1"/>
      <c r="AB2516" s="1"/>
      <c r="AC2516" s="1"/>
      <c r="AD2516" s="8" t="s">
        <v>1843</v>
      </c>
    </row>
    <row r="2517" spans="2:30" ht="15" customHeight="1" outlineLevel="5" x14ac:dyDescent="0.25">
      <c r="B2517" s="3"/>
      <c r="C2517" s="1"/>
      <c r="D2517" s="1"/>
      <c r="E2517" s="1"/>
      <c r="F2517" s="1"/>
      <c r="G2517" s="183" t="s">
        <v>1842</v>
      </c>
      <c r="H2517" s="188">
        <v>42370</v>
      </c>
      <c r="I2517" s="1" t="s">
        <v>14</v>
      </c>
      <c r="J2517" s="2" t="s">
        <v>72</v>
      </c>
      <c r="K2517" s="1" t="s">
        <v>9</v>
      </c>
      <c r="L2517" s="1" t="s">
        <v>10</v>
      </c>
      <c r="M2517" s="1" t="s">
        <v>10</v>
      </c>
      <c r="N2517" s="1" t="s">
        <v>11</v>
      </c>
      <c r="O2517" s="249">
        <v>-1426195.34</v>
      </c>
      <c r="P2517" s="7">
        <v>0</v>
      </c>
      <c r="Q2517" s="7">
        <f t="shared" si="86"/>
        <v>-1426195.34</v>
      </c>
      <c r="R2517" s="6" t="s">
        <v>1</v>
      </c>
      <c r="S2517" s="5" t="s">
        <v>4</v>
      </c>
      <c r="T2517" s="5"/>
      <c r="U2517" s="5" t="s">
        <v>574</v>
      </c>
      <c r="V2517" s="1"/>
      <c r="W2517" s="1"/>
      <c r="X2517" s="1"/>
      <c r="Y2517" s="1"/>
      <c r="Z2517" s="4">
        <v>42370</v>
      </c>
      <c r="AA2517" s="1"/>
      <c r="AB2517" s="1"/>
      <c r="AC2517" s="1"/>
      <c r="AD2517" s="8" t="s">
        <v>1843</v>
      </c>
    </row>
    <row r="2518" spans="2:30" ht="15" customHeight="1" outlineLevel="5" x14ac:dyDescent="0.25">
      <c r="B2518" s="3"/>
      <c r="C2518" s="1"/>
      <c r="D2518" s="1"/>
      <c r="E2518" s="1"/>
      <c r="F2518" s="1"/>
      <c r="G2518" s="183" t="s">
        <v>1842</v>
      </c>
      <c r="H2518" s="188">
        <v>42370</v>
      </c>
      <c r="I2518" s="1" t="s">
        <v>14</v>
      </c>
      <c r="J2518" s="2" t="s">
        <v>72</v>
      </c>
      <c r="K2518" s="1" t="s">
        <v>9</v>
      </c>
      <c r="L2518" s="1" t="s">
        <v>10</v>
      </c>
      <c r="M2518" s="1" t="s">
        <v>10</v>
      </c>
      <c r="N2518" s="1" t="s">
        <v>11</v>
      </c>
      <c r="O2518" s="249">
        <v>40221.26</v>
      </c>
      <c r="P2518" s="7">
        <v>0</v>
      </c>
      <c r="Q2518" s="7">
        <f t="shared" si="86"/>
        <v>40221.26</v>
      </c>
      <c r="R2518" s="6" t="s">
        <v>1</v>
      </c>
      <c r="S2518" s="5" t="s">
        <v>4</v>
      </c>
      <c r="T2518" s="5"/>
      <c r="U2518" s="5" t="s">
        <v>575</v>
      </c>
      <c r="V2518" s="1"/>
      <c r="W2518" s="1"/>
      <c r="X2518" s="1"/>
      <c r="Y2518" s="1"/>
      <c r="Z2518" s="4">
        <v>42370</v>
      </c>
      <c r="AA2518" s="1"/>
      <c r="AB2518" s="1"/>
      <c r="AC2518" s="1"/>
      <c r="AD2518" s="8" t="s">
        <v>1843</v>
      </c>
    </row>
    <row r="2519" spans="2:30" ht="15" customHeight="1" outlineLevel="5" x14ac:dyDescent="0.25">
      <c r="B2519" s="3"/>
      <c r="C2519" s="1"/>
      <c r="D2519" s="1"/>
      <c r="E2519" s="1"/>
      <c r="F2519" s="1"/>
      <c r="G2519" s="183" t="s">
        <v>1842</v>
      </c>
      <c r="H2519" s="188">
        <v>42370</v>
      </c>
      <c r="I2519" s="1" t="s">
        <v>14</v>
      </c>
      <c r="J2519" s="2" t="s">
        <v>72</v>
      </c>
      <c r="K2519" s="1" t="s">
        <v>9</v>
      </c>
      <c r="L2519" s="1" t="s">
        <v>10</v>
      </c>
      <c r="M2519" s="1" t="s">
        <v>10</v>
      </c>
      <c r="N2519" s="1" t="s">
        <v>11</v>
      </c>
      <c r="O2519" s="249">
        <v>1383451.47</v>
      </c>
      <c r="P2519" s="7">
        <v>0</v>
      </c>
      <c r="Q2519" s="7">
        <f t="shared" si="86"/>
        <v>1383451.47</v>
      </c>
      <c r="R2519" s="6" t="s">
        <v>1</v>
      </c>
      <c r="S2519" s="5" t="s">
        <v>4</v>
      </c>
      <c r="T2519" s="5"/>
      <c r="U2519" s="5" t="s">
        <v>627</v>
      </c>
      <c r="V2519" s="1"/>
      <c r="W2519" s="1"/>
      <c r="X2519" s="1"/>
      <c r="Y2519" s="1"/>
      <c r="Z2519" s="4">
        <v>42370</v>
      </c>
      <c r="AA2519" s="1"/>
      <c r="AB2519" s="1"/>
      <c r="AC2519" s="1"/>
      <c r="AD2519" s="8" t="s">
        <v>1843</v>
      </c>
    </row>
    <row r="2520" spans="2:30" ht="15" customHeight="1" outlineLevel="5" x14ac:dyDescent="0.25">
      <c r="B2520" s="3"/>
      <c r="C2520" s="1"/>
      <c r="D2520" s="1"/>
      <c r="E2520" s="1"/>
      <c r="F2520" s="1"/>
      <c r="G2520" s="183" t="s">
        <v>1842</v>
      </c>
      <c r="H2520" s="188">
        <v>42370</v>
      </c>
      <c r="I2520" s="1" t="s">
        <v>14</v>
      </c>
      <c r="J2520" s="2" t="s">
        <v>72</v>
      </c>
      <c r="K2520" s="1" t="s">
        <v>9</v>
      </c>
      <c r="L2520" s="1" t="s">
        <v>10</v>
      </c>
      <c r="M2520" s="1" t="s">
        <v>10</v>
      </c>
      <c r="N2520" s="1" t="s">
        <v>11</v>
      </c>
      <c r="O2520" s="249">
        <v>171643.3</v>
      </c>
      <c r="P2520" s="7">
        <v>0</v>
      </c>
      <c r="Q2520" s="7">
        <f t="shared" si="86"/>
        <v>171643.3</v>
      </c>
      <c r="R2520" s="6" t="s">
        <v>1</v>
      </c>
      <c r="S2520" s="5" t="s">
        <v>4</v>
      </c>
      <c r="T2520" s="5"/>
      <c r="U2520" s="5" t="s">
        <v>576</v>
      </c>
      <c r="V2520" s="1"/>
      <c r="W2520" s="1"/>
      <c r="X2520" s="1"/>
      <c r="Y2520" s="1"/>
      <c r="Z2520" s="4">
        <v>42370</v>
      </c>
      <c r="AA2520" s="1"/>
      <c r="AB2520" s="1"/>
      <c r="AC2520" s="1"/>
      <c r="AD2520" s="8" t="s">
        <v>1843</v>
      </c>
    </row>
    <row r="2521" spans="2:30" ht="15" customHeight="1" outlineLevel="5" x14ac:dyDescent="0.25">
      <c r="B2521" s="3"/>
      <c r="C2521" s="1"/>
      <c r="D2521" s="1"/>
      <c r="E2521" s="1"/>
      <c r="F2521" s="1"/>
      <c r="G2521" s="183" t="s">
        <v>1842</v>
      </c>
      <c r="H2521" s="188">
        <v>42370</v>
      </c>
      <c r="I2521" s="1" t="s">
        <v>14</v>
      </c>
      <c r="J2521" s="2" t="s">
        <v>72</v>
      </c>
      <c r="K2521" s="1" t="s">
        <v>9</v>
      </c>
      <c r="L2521" s="1" t="s">
        <v>10</v>
      </c>
      <c r="M2521" s="1" t="s">
        <v>10</v>
      </c>
      <c r="N2521" s="1" t="s">
        <v>11</v>
      </c>
      <c r="O2521" s="249">
        <v>-1105000</v>
      </c>
      <c r="P2521" s="7">
        <v>0</v>
      </c>
      <c r="Q2521" s="7">
        <f t="shared" si="86"/>
        <v>-1105000</v>
      </c>
      <c r="R2521" s="6" t="s">
        <v>1</v>
      </c>
      <c r="S2521" s="5" t="s">
        <v>4</v>
      </c>
      <c r="T2521" s="5"/>
      <c r="U2521" s="5" t="s">
        <v>562</v>
      </c>
      <c r="V2521" s="1"/>
      <c r="W2521" s="1"/>
      <c r="X2521" s="1"/>
      <c r="Y2521" s="1"/>
      <c r="Z2521" s="4">
        <v>42370</v>
      </c>
      <c r="AA2521" s="1"/>
      <c r="AB2521" s="1"/>
      <c r="AC2521" s="1"/>
      <c r="AD2521" s="8" t="s">
        <v>1843</v>
      </c>
    </row>
    <row r="2522" spans="2:30" ht="15" customHeight="1" outlineLevel="5" x14ac:dyDescent="0.25">
      <c r="B2522" s="3"/>
      <c r="C2522" s="1"/>
      <c r="D2522" s="1"/>
      <c r="E2522" s="1"/>
      <c r="F2522" s="1"/>
      <c r="G2522" s="183" t="s">
        <v>1842</v>
      </c>
      <c r="H2522" s="188">
        <v>42370</v>
      </c>
      <c r="I2522" s="1" t="s">
        <v>14</v>
      </c>
      <c r="J2522" s="2" t="s">
        <v>72</v>
      </c>
      <c r="K2522" s="1" t="s">
        <v>9</v>
      </c>
      <c r="L2522" s="1" t="s">
        <v>10</v>
      </c>
      <c r="M2522" s="1" t="s">
        <v>10</v>
      </c>
      <c r="N2522" s="1" t="s">
        <v>11</v>
      </c>
      <c r="O2522" s="249">
        <v>255118.55</v>
      </c>
      <c r="P2522" s="7">
        <v>0</v>
      </c>
      <c r="Q2522" s="7">
        <f t="shared" si="86"/>
        <v>255118.55</v>
      </c>
      <c r="R2522" s="6" t="s">
        <v>1</v>
      </c>
      <c r="S2522" s="5" t="s">
        <v>4</v>
      </c>
      <c r="T2522" s="5"/>
      <c r="U2522" s="5" t="s">
        <v>577</v>
      </c>
      <c r="V2522" s="1"/>
      <c r="W2522" s="1"/>
      <c r="X2522" s="1"/>
      <c r="Y2522" s="1"/>
      <c r="Z2522" s="4">
        <v>42370</v>
      </c>
      <c r="AA2522" s="1"/>
      <c r="AB2522" s="1"/>
      <c r="AC2522" s="1"/>
      <c r="AD2522" s="8" t="s">
        <v>1843</v>
      </c>
    </row>
    <row r="2523" spans="2:30" ht="15" customHeight="1" outlineLevel="5" x14ac:dyDescent="0.25">
      <c r="B2523" s="3"/>
      <c r="C2523" s="1"/>
      <c r="D2523" s="1"/>
      <c r="E2523" s="1"/>
      <c r="F2523" s="1"/>
      <c r="G2523" s="183" t="s">
        <v>1842</v>
      </c>
      <c r="H2523" s="188">
        <v>42370</v>
      </c>
      <c r="I2523" s="1" t="s">
        <v>14</v>
      </c>
      <c r="J2523" s="2" t="s">
        <v>72</v>
      </c>
      <c r="K2523" s="1" t="s">
        <v>9</v>
      </c>
      <c r="L2523" s="1" t="s">
        <v>10</v>
      </c>
      <c r="M2523" s="1" t="s">
        <v>10</v>
      </c>
      <c r="N2523" s="1" t="s">
        <v>11</v>
      </c>
      <c r="O2523" s="249">
        <v>224588.34</v>
      </c>
      <c r="P2523" s="7">
        <v>0</v>
      </c>
      <c r="Q2523" s="7">
        <f t="shared" si="86"/>
        <v>224588.34</v>
      </c>
      <c r="R2523" s="6" t="s">
        <v>1</v>
      </c>
      <c r="S2523" s="5" t="s">
        <v>4</v>
      </c>
      <c r="T2523" s="5"/>
      <c r="U2523" s="5" t="s">
        <v>578</v>
      </c>
      <c r="V2523" s="1"/>
      <c r="W2523" s="1"/>
      <c r="X2523" s="1"/>
      <c r="Y2523" s="1"/>
      <c r="Z2523" s="4">
        <v>42370</v>
      </c>
      <c r="AA2523" s="1"/>
      <c r="AB2523" s="1"/>
      <c r="AC2523" s="1"/>
      <c r="AD2523" s="8" t="s">
        <v>1843</v>
      </c>
    </row>
    <row r="2524" spans="2:30" ht="15" customHeight="1" outlineLevel="5" x14ac:dyDescent="0.25">
      <c r="B2524" s="3"/>
      <c r="C2524" s="1"/>
      <c r="D2524" s="1"/>
      <c r="E2524" s="1"/>
      <c r="F2524" s="1"/>
      <c r="G2524" s="183" t="s">
        <v>1842</v>
      </c>
      <c r="H2524" s="188">
        <v>42370</v>
      </c>
      <c r="I2524" s="1" t="s">
        <v>14</v>
      </c>
      <c r="J2524" s="2" t="s">
        <v>72</v>
      </c>
      <c r="K2524" s="1" t="s">
        <v>9</v>
      </c>
      <c r="L2524" s="1" t="s">
        <v>10</v>
      </c>
      <c r="M2524" s="1" t="s">
        <v>10</v>
      </c>
      <c r="N2524" s="1" t="s">
        <v>11</v>
      </c>
      <c r="O2524" s="249">
        <v>171290.66</v>
      </c>
      <c r="P2524" s="7">
        <v>0</v>
      </c>
      <c r="Q2524" s="7">
        <f t="shared" si="86"/>
        <v>171290.66</v>
      </c>
      <c r="R2524" s="6" t="s">
        <v>1</v>
      </c>
      <c r="S2524" s="5" t="s">
        <v>4</v>
      </c>
      <c r="T2524" s="5"/>
      <c r="U2524" s="5" t="s">
        <v>579</v>
      </c>
      <c r="V2524" s="1"/>
      <c r="W2524" s="1"/>
      <c r="X2524" s="1"/>
      <c r="Y2524" s="1"/>
      <c r="Z2524" s="4">
        <v>42370</v>
      </c>
      <c r="AA2524" s="1"/>
      <c r="AB2524" s="1"/>
      <c r="AC2524" s="1"/>
      <c r="AD2524" s="8" t="s">
        <v>1843</v>
      </c>
    </row>
    <row r="2525" spans="2:30" ht="15" customHeight="1" outlineLevel="5" x14ac:dyDescent="0.25">
      <c r="B2525" s="3"/>
      <c r="C2525" s="1"/>
      <c r="D2525" s="1"/>
      <c r="E2525" s="1"/>
      <c r="F2525" s="1"/>
      <c r="G2525" s="183" t="s">
        <v>1842</v>
      </c>
      <c r="H2525" s="188">
        <v>42370</v>
      </c>
      <c r="I2525" s="1" t="s">
        <v>14</v>
      </c>
      <c r="J2525" s="2" t="s">
        <v>72</v>
      </c>
      <c r="K2525" s="1" t="s">
        <v>9</v>
      </c>
      <c r="L2525" s="1" t="s">
        <v>10</v>
      </c>
      <c r="M2525" s="1" t="s">
        <v>10</v>
      </c>
      <c r="N2525" s="1" t="s">
        <v>11</v>
      </c>
      <c r="O2525" s="249">
        <v>365505.63</v>
      </c>
      <c r="P2525" s="7">
        <v>0</v>
      </c>
      <c r="Q2525" s="7">
        <f t="shared" si="86"/>
        <v>365505.63</v>
      </c>
      <c r="R2525" s="6" t="s">
        <v>1</v>
      </c>
      <c r="S2525" s="5" t="s">
        <v>4</v>
      </c>
      <c r="T2525" s="5"/>
      <c r="U2525" s="5" t="s">
        <v>678</v>
      </c>
      <c r="V2525" s="1"/>
      <c r="W2525" s="1"/>
      <c r="X2525" s="1"/>
      <c r="Y2525" s="1"/>
      <c r="Z2525" s="4">
        <v>42370</v>
      </c>
      <c r="AA2525" s="1"/>
      <c r="AB2525" s="1"/>
      <c r="AC2525" s="1"/>
      <c r="AD2525" s="8" t="s">
        <v>1843</v>
      </c>
    </row>
    <row r="2526" spans="2:30" ht="15" customHeight="1" outlineLevel="5" x14ac:dyDescent="0.25">
      <c r="B2526" s="3"/>
      <c r="C2526" s="1"/>
      <c r="D2526" s="1"/>
      <c r="E2526" s="1"/>
      <c r="F2526" s="1"/>
      <c r="G2526" s="183" t="s">
        <v>1842</v>
      </c>
      <c r="H2526" s="188">
        <v>42370</v>
      </c>
      <c r="I2526" s="1" t="s">
        <v>14</v>
      </c>
      <c r="J2526" s="2" t="s">
        <v>72</v>
      </c>
      <c r="K2526" s="1" t="s">
        <v>9</v>
      </c>
      <c r="L2526" s="1" t="s">
        <v>10</v>
      </c>
      <c r="M2526" s="1" t="s">
        <v>10</v>
      </c>
      <c r="N2526" s="1" t="s">
        <v>11</v>
      </c>
      <c r="O2526" s="249">
        <v>13634.5</v>
      </c>
      <c r="P2526" s="7">
        <v>0</v>
      </c>
      <c r="Q2526" s="7">
        <f t="shared" si="86"/>
        <v>13634.5</v>
      </c>
      <c r="R2526" s="6" t="s">
        <v>1</v>
      </c>
      <c r="S2526" s="5" t="s">
        <v>4</v>
      </c>
      <c r="T2526" s="5"/>
      <c r="U2526" s="5" t="s">
        <v>679</v>
      </c>
      <c r="V2526" s="1"/>
      <c r="W2526" s="1"/>
      <c r="X2526" s="1"/>
      <c r="Y2526" s="1"/>
      <c r="Z2526" s="4">
        <v>42370</v>
      </c>
      <c r="AA2526" s="1"/>
      <c r="AB2526" s="1"/>
      <c r="AC2526" s="1"/>
      <c r="AD2526" s="8" t="s">
        <v>1843</v>
      </c>
    </row>
    <row r="2527" spans="2:30" ht="15" customHeight="1" outlineLevel="5" x14ac:dyDescent="0.25">
      <c r="B2527" s="3"/>
      <c r="C2527" s="1"/>
      <c r="D2527" s="1"/>
      <c r="E2527" s="1"/>
      <c r="F2527" s="1"/>
      <c r="G2527" s="183" t="s">
        <v>1842</v>
      </c>
      <c r="H2527" s="188">
        <v>42370</v>
      </c>
      <c r="I2527" s="1" t="s">
        <v>14</v>
      </c>
      <c r="J2527" s="2" t="s">
        <v>72</v>
      </c>
      <c r="K2527" s="1" t="s">
        <v>9</v>
      </c>
      <c r="L2527" s="1" t="s">
        <v>10</v>
      </c>
      <c r="M2527" s="1" t="s">
        <v>10</v>
      </c>
      <c r="N2527" s="1" t="s">
        <v>11</v>
      </c>
      <c r="O2527" s="249">
        <v>29701.25</v>
      </c>
      <c r="P2527" s="7">
        <v>0</v>
      </c>
      <c r="Q2527" s="7">
        <f t="shared" si="86"/>
        <v>29701.25</v>
      </c>
      <c r="R2527" s="6" t="s">
        <v>1</v>
      </c>
      <c r="S2527" s="5" t="s">
        <v>4</v>
      </c>
      <c r="T2527" s="5"/>
      <c r="U2527" s="5" t="s">
        <v>680</v>
      </c>
      <c r="V2527" s="1"/>
      <c r="W2527" s="1"/>
      <c r="X2527" s="1"/>
      <c r="Y2527" s="1"/>
      <c r="Z2527" s="4">
        <v>42370</v>
      </c>
      <c r="AA2527" s="1"/>
      <c r="AB2527" s="1"/>
      <c r="AC2527" s="1"/>
      <c r="AD2527" s="8" t="s">
        <v>1843</v>
      </c>
    </row>
    <row r="2528" spans="2:30" ht="15" customHeight="1" outlineLevel="5" x14ac:dyDescent="0.25">
      <c r="B2528" s="3"/>
      <c r="C2528" s="1"/>
      <c r="D2528" s="1"/>
      <c r="E2528" s="1"/>
      <c r="F2528" s="1"/>
      <c r="G2528" s="183" t="s">
        <v>1842</v>
      </c>
      <c r="H2528" s="188">
        <v>42370</v>
      </c>
      <c r="I2528" s="1" t="s">
        <v>14</v>
      </c>
      <c r="J2528" s="2" t="s">
        <v>72</v>
      </c>
      <c r="K2528" s="1" t="s">
        <v>9</v>
      </c>
      <c r="L2528" s="1" t="s">
        <v>10</v>
      </c>
      <c r="M2528" s="1" t="s">
        <v>10</v>
      </c>
      <c r="N2528" s="1" t="s">
        <v>11</v>
      </c>
      <c r="O2528" s="249">
        <v>60616.7</v>
      </c>
      <c r="P2528" s="7">
        <v>0</v>
      </c>
      <c r="Q2528" s="7">
        <f t="shared" si="86"/>
        <v>60616.7</v>
      </c>
      <c r="R2528" s="6" t="s">
        <v>1</v>
      </c>
      <c r="S2528" s="5" t="s">
        <v>4</v>
      </c>
      <c r="T2528" s="5"/>
      <c r="U2528" s="5" t="s">
        <v>644</v>
      </c>
      <c r="V2528" s="1"/>
      <c r="W2528" s="1"/>
      <c r="X2528" s="1"/>
      <c r="Y2528" s="1"/>
      <c r="Z2528" s="4">
        <v>42370</v>
      </c>
      <c r="AA2528" s="1"/>
      <c r="AB2528" s="1"/>
      <c r="AC2528" s="1"/>
      <c r="AD2528" s="8" t="s">
        <v>1843</v>
      </c>
    </row>
    <row r="2529" spans="2:30" ht="15" customHeight="1" outlineLevel="5" x14ac:dyDescent="0.25">
      <c r="B2529" s="3"/>
      <c r="C2529" s="1"/>
      <c r="D2529" s="1"/>
      <c r="E2529" s="1"/>
      <c r="F2529" s="1"/>
      <c r="G2529" s="183" t="s">
        <v>1842</v>
      </c>
      <c r="H2529" s="188">
        <v>42370</v>
      </c>
      <c r="I2529" s="1" t="s">
        <v>14</v>
      </c>
      <c r="J2529" s="2" t="s">
        <v>72</v>
      </c>
      <c r="K2529" s="1" t="s">
        <v>9</v>
      </c>
      <c r="L2529" s="1" t="s">
        <v>10</v>
      </c>
      <c r="M2529" s="1" t="s">
        <v>10</v>
      </c>
      <c r="N2529" s="1" t="s">
        <v>11</v>
      </c>
      <c r="O2529" s="249">
        <v>132730.14000000001</v>
      </c>
      <c r="P2529" s="7">
        <v>0</v>
      </c>
      <c r="Q2529" s="7">
        <f t="shared" si="86"/>
        <v>132730.14000000001</v>
      </c>
      <c r="R2529" s="6" t="s">
        <v>1</v>
      </c>
      <c r="S2529" s="5" t="s">
        <v>4</v>
      </c>
      <c r="T2529" s="5"/>
      <c r="U2529" s="5" t="s">
        <v>681</v>
      </c>
      <c r="V2529" s="1"/>
      <c r="W2529" s="1"/>
      <c r="X2529" s="1"/>
      <c r="Y2529" s="1"/>
      <c r="Z2529" s="4">
        <v>42370</v>
      </c>
      <c r="AA2529" s="1"/>
      <c r="AB2529" s="1"/>
      <c r="AC2529" s="1"/>
      <c r="AD2529" s="8" t="s">
        <v>1843</v>
      </c>
    </row>
    <row r="2530" spans="2:30" ht="15" customHeight="1" outlineLevel="5" x14ac:dyDescent="0.25">
      <c r="B2530" s="3"/>
      <c r="C2530" s="1"/>
      <c r="D2530" s="1"/>
      <c r="E2530" s="1"/>
      <c r="F2530" s="1"/>
      <c r="G2530" s="183" t="s">
        <v>1842</v>
      </c>
      <c r="H2530" s="188">
        <v>42370</v>
      </c>
      <c r="I2530" s="1" t="s">
        <v>14</v>
      </c>
      <c r="J2530" s="2" t="s">
        <v>72</v>
      </c>
      <c r="K2530" s="1" t="s">
        <v>9</v>
      </c>
      <c r="L2530" s="1" t="s">
        <v>10</v>
      </c>
      <c r="M2530" s="1" t="s">
        <v>10</v>
      </c>
      <c r="N2530" s="1" t="s">
        <v>11</v>
      </c>
      <c r="O2530" s="249">
        <v>3900.2</v>
      </c>
      <c r="P2530" s="7">
        <v>0</v>
      </c>
      <c r="Q2530" s="7">
        <f t="shared" si="86"/>
        <v>3900.2</v>
      </c>
      <c r="R2530" s="6" t="s">
        <v>1</v>
      </c>
      <c r="S2530" s="5" t="s">
        <v>4</v>
      </c>
      <c r="T2530" s="5"/>
      <c r="U2530" s="5" t="s">
        <v>682</v>
      </c>
      <c r="V2530" s="1"/>
      <c r="W2530" s="1"/>
      <c r="X2530" s="1"/>
      <c r="Y2530" s="1"/>
      <c r="Z2530" s="4">
        <v>42370</v>
      </c>
      <c r="AA2530" s="1"/>
      <c r="AB2530" s="1"/>
      <c r="AC2530" s="1"/>
      <c r="AD2530" s="8" t="s">
        <v>1843</v>
      </c>
    </row>
    <row r="2531" spans="2:30" ht="15" customHeight="1" outlineLevel="5" x14ac:dyDescent="0.25">
      <c r="B2531" s="3"/>
      <c r="C2531" s="1"/>
      <c r="D2531" s="1"/>
      <c r="E2531" s="1"/>
      <c r="F2531" s="1"/>
      <c r="G2531" s="183" t="s">
        <v>1842</v>
      </c>
      <c r="H2531" s="188">
        <v>42370</v>
      </c>
      <c r="I2531" s="1" t="s">
        <v>14</v>
      </c>
      <c r="J2531" s="2" t="s">
        <v>72</v>
      </c>
      <c r="K2531" s="1" t="s">
        <v>9</v>
      </c>
      <c r="L2531" s="1" t="s">
        <v>10</v>
      </c>
      <c r="M2531" s="1" t="s">
        <v>10</v>
      </c>
      <c r="N2531" s="1" t="s">
        <v>11</v>
      </c>
      <c r="O2531" s="249">
        <v>817560.09</v>
      </c>
      <c r="P2531" s="7">
        <v>0</v>
      </c>
      <c r="Q2531" s="7">
        <f t="shared" si="86"/>
        <v>817560.09</v>
      </c>
      <c r="R2531" s="6" t="s">
        <v>1</v>
      </c>
      <c r="S2531" s="5" t="s">
        <v>4</v>
      </c>
      <c r="T2531" s="5"/>
      <c r="U2531" s="5" t="s">
        <v>581</v>
      </c>
      <c r="V2531" s="1"/>
      <c r="W2531" s="1"/>
      <c r="X2531" s="1"/>
      <c r="Y2531" s="1"/>
      <c r="Z2531" s="4">
        <v>42370</v>
      </c>
      <c r="AA2531" s="1"/>
      <c r="AB2531" s="1"/>
      <c r="AC2531" s="1"/>
      <c r="AD2531" s="8" t="s">
        <v>1843</v>
      </c>
    </row>
    <row r="2532" spans="2:30" ht="15" customHeight="1" outlineLevel="5" x14ac:dyDescent="0.25">
      <c r="B2532" s="3"/>
      <c r="C2532" s="1"/>
      <c r="D2532" s="1"/>
      <c r="E2532" s="1"/>
      <c r="F2532" s="1"/>
      <c r="G2532" s="183" t="s">
        <v>1842</v>
      </c>
      <c r="H2532" s="188">
        <v>42370</v>
      </c>
      <c r="I2532" s="1" t="s">
        <v>14</v>
      </c>
      <c r="J2532" s="2" t="s">
        <v>72</v>
      </c>
      <c r="K2532" s="1" t="s">
        <v>9</v>
      </c>
      <c r="L2532" s="1" t="s">
        <v>10</v>
      </c>
      <c r="M2532" s="1" t="s">
        <v>10</v>
      </c>
      <c r="N2532" s="1" t="s">
        <v>11</v>
      </c>
      <c r="O2532" s="249">
        <v>850727.73</v>
      </c>
      <c r="P2532" s="7">
        <v>0</v>
      </c>
      <c r="Q2532" s="7">
        <f t="shared" si="86"/>
        <v>850727.73</v>
      </c>
      <c r="R2532" s="6" t="s">
        <v>1</v>
      </c>
      <c r="S2532" s="5" t="s">
        <v>4</v>
      </c>
      <c r="T2532" s="5"/>
      <c r="U2532" s="5" t="s">
        <v>629</v>
      </c>
      <c r="V2532" s="1"/>
      <c r="W2532" s="1"/>
      <c r="X2532" s="1"/>
      <c r="Y2532" s="1"/>
      <c r="Z2532" s="4">
        <v>42370</v>
      </c>
      <c r="AA2532" s="1"/>
      <c r="AB2532" s="1"/>
      <c r="AC2532" s="1"/>
      <c r="AD2532" s="8" t="s">
        <v>1843</v>
      </c>
    </row>
    <row r="2533" spans="2:30" ht="15" customHeight="1" outlineLevel="5" x14ac:dyDescent="0.25">
      <c r="B2533" s="3"/>
      <c r="C2533" s="1"/>
      <c r="D2533" s="1"/>
      <c r="E2533" s="1"/>
      <c r="F2533" s="1"/>
      <c r="G2533" s="183" t="s">
        <v>1842</v>
      </c>
      <c r="H2533" s="188">
        <v>42370</v>
      </c>
      <c r="I2533" s="1" t="s">
        <v>14</v>
      </c>
      <c r="J2533" s="2" t="s">
        <v>72</v>
      </c>
      <c r="K2533" s="1" t="s">
        <v>9</v>
      </c>
      <c r="L2533" s="1" t="s">
        <v>10</v>
      </c>
      <c r="M2533" s="1" t="s">
        <v>10</v>
      </c>
      <c r="N2533" s="1" t="s">
        <v>11</v>
      </c>
      <c r="O2533" s="249">
        <v>12926.1</v>
      </c>
      <c r="P2533" s="7">
        <v>0</v>
      </c>
      <c r="Q2533" s="7">
        <f t="shared" si="86"/>
        <v>12926.1</v>
      </c>
      <c r="R2533" s="6" t="s">
        <v>1</v>
      </c>
      <c r="S2533" s="5" t="s">
        <v>4</v>
      </c>
      <c r="T2533" s="5"/>
      <c r="U2533" s="5" t="s">
        <v>645</v>
      </c>
      <c r="V2533" s="1"/>
      <c r="W2533" s="1"/>
      <c r="X2533" s="1"/>
      <c r="Y2533" s="1"/>
      <c r="Z2533" s="4">
        <v>42370</v>
      </c>
      <c r="AA2533" s="1"/>
      <c r="AB2533" s="1"/>
      <c r="AC2533" s="1"/>
      <c r="AD2533" s="8" t="s">
        <v>1843</v>
      </c>
    </row>
    <row r="2534" spans="2:30" ht="15" customHeight="1" outlineLevel="5" x14ac:dyDescent="0.25">
      <c r="B2534" s="3"/>
      <c r="C2534" s="1"/>
      <c r="D2534" s="1"/>
      <c r="E2534" s="1"/>
      <c r="F2534" s="1"/>
      <c r="G2534" s="183" t="s">
        <v>1842</v>
      </c>
      <c r="H2534" s="188">
        <v>42370</v>
      </c>
      <c r="I2534" s="1" t="s">
        <v>14</v>
      </c>
      <c r="J2534" s="2" t="s">
        <v>72</v>
      </c>
      <c r="K2534" s="1" t="s">
        <v>9</v>
      </c>
      <c r="L2534" s="1" t="s">
        <v>10</v>
      </c>
      <c r="M2534" s="1" t="s">
        <v>10</v>
      </c>
      <c r="N2534" s="1" t="s">
        <v>11</v>
      </c>
      <c r="O2534" s="249">
        <v>37315.69</v>
      </c>
      <c r="P2534" s="7">
        <v>0</v>
      </c>
      <c r="Q2534" s="7">
        <f t="shared" si="86"/>
        <v>37315.69</v>
      </c>
      <c r="R2534" s="6" t="s">
        <v>1</v>
      </c>
      <c r="S2534" s="5" t="s">
        <v>4</v>
      </c>
      <c r="T2534" s="5"/>
      <c r="U2534" s="5" t="s">
        <v>630</v>
      </c>
      <c r="V2534" s="1"/>
      <c r="W2534" s="1"/>
      <c r="X2534" s="1"/>
      <c r="Y2534" s="1"/>
      <c r="Z2534" s="4">
        <v>42370</v>
      </c>
      <c r="AA2534" s="1"/>
      <c r="AB2534" s="1"/>
      <c r="AC2534" s="1"/>
      <c r="AD2534" s="8" t="s">
        <v>1843</v>
      </c>
    </row>
    <row r="2535" spans="2:30" ht="15" customHeight="1" outlineLevel="5" x14ac:dyDescent="0.25">
      <c r="B2535" s="3"/>
      <c r="C2535" s="1"/>
      <c r="D2535" s="1"/>
      <c r="E2535" s="1"/>
      <c r="F2535" s="1"/>
      <c r="G2535" s="183" t="s">
        <v>1842</v>
      </c>
      <c r="H2535" s="188">
        <v>42370</v>
      </c>
      <c r="I2535" s="1" t="s">
        <v>14</v>
      </c>
      <c r="J2535" s="2" t="s">
        <v>72</v>
      </c>
      <c r="K2535" s="1" t="s">
        <v>9</v>
      </c>
      <c r="L2535" s="1" t="s">
        <v>10</v>
      </c>
      <c r="M2535" s="1" t="s">
        <v>10</v>
      </c>
      <c r="N2535" s="1" t="s">
        <v>11</v>
      </c>
      <c r="O2535" s="249">
        <v>354</v>
      </c>
      <c r="P2535" s="7">
        <v>0</v>
      </c>
      <c r="Q2535" s="7">
        <f t="shared" si="86"/>
        <v>354</v>
      </c>
      <c r="R2535" s="6" t="s">
        <v>1</v>
      </c>
      <c r="S2535" s="5" t="s">
        <v>4</v>
      </c>
      <c r="T2535" s="5"/>
      <c r="U2535" s="5" t="s">
        <v>683</v>
      </c>
      <c r="V2535" s="1"/>
      <c r="W2535" s="1"/>
      <c r="X2535" s="1"/>
      <c r="Y2535" s="1"/>
      <c r="Z2535" s="4">
        <v>42370</v>
      </c>
      <c r="AA2535" s="1"/>
      <c r="AB2535" s="1"/>
      <c r="AC2535" s="1"/>
      <c r="AD2535" s="8" t="s">
        <v>1843</v>
      </c>
    </row>
    <row r="2536" spans="2:30" ht="15" customHeight="1" outlineLevel="5" x14ac:dyDescent="0.25">
      <c r="B2536" s="3"/>
      <c r="C2536" s="1"/>
      <c r="D2536" s="1"/>
      <c r="E2536" s="1"/>
      <c r="F2536" s="1"/>
      <c r="G2536" s="183" t="s">
        <v>1842</v>
      </c>
      <c r="H2536" s="188">
        <v>42370</v>
      </c>
      <c r="I2536" s="1" t="s">
        <v>14</v>
      </c>
      <c r="J2536" s="2" t="s">
        <v>72</v>
      </c>
      <c r="K2536" s="1" t="s">
        <v>9</v>
      </c>
      <c r="L2536" s="1" t="s">
        <v>10</v>
      </c>
      <c r="M2536" s="1" t="s">
        <v>10</v>
      </c>
      <c r="N2536" s="1" t="s">
        <v>11</v>
      </c>
      <c r="O2536" s="249">
        <v>1022</v>
      </c>
      <c r="P2536" s="7">
        <v>0</v>
      </c>
      <c r="Q2536" s="7">
        <f t="shared" si="86"/>
        <v>1022</v>
      </c>
      <c r="R2536" s="6" t="s">
        <v>1</v>
      </c>
      <c r="S2536" s="5" t="s">
        <v>4</v>
      </c>
      <c r="T2536" s="5"/>
      <c r="U2536" s="5" t="s">
        <v>684</v>
      </c>
      <c r="V2536" s="1"/>
      <c r="W2536" s="1"/>
      <c r="X2536" s="1"/>
      <c r="Y2536" s="1"/>
      <c r="Z2536" s="4">
        <v>42370</v>
      </c>
      <c r="AA2536" s="1"/>
      <c r="AB2536" s="1"/>
      <c r="AC2536" s="1"/>
      <c r="AD2536" s="8" t="s">
        <v>1843</v>
      </c>
    </row>
    <row r="2537" spans="2:30" ht="15" customHeight="1" outlineLevel="5" x14ac:dyDescent="0.25">
      <c r="B2537" s="3"/>
      <c r="C2537" s="1"/>
      <c r="D2537" s="1"/>
      <c r="E2537" s="1"/>
      <c r="F2537" s="1"/>
      <c r="G2537" s="183" t="s">
        <v>1842</v>
      </c>
      <c r="H2537" s="188">
        <v>42370</v>
      </c>
      <c r="I2537" s="1" t="s">
        <v>14</v>
      </c>
      <c r="J2537" s="2" t="s">
        <v>72</v>
      </c>
      <c r="K2537" s="1" t="s">
        <v>9</v>
      </c>
      <c r="L2537" s="1" t="s">
        <v>10</v>
      </c>
      <c r="M2537" s="1" t="s">
        <v>10</v>
      </c>
      <c r="N2537" s="1" t="s">
        <v>11</v>
      </c>
      <c r="O2537" s="249">
        <v>576</v>
      </c>
      <c r="P2537" s="7">
        <v>0</v>
      </c>
      <c r="Q2537" s="7">
        <f t="shared" si="86"/>
        <v>576</v>
      </c>
      <c r="R2537" s="6" t="s">
        <v>1</v>
      </c>
      <c r="S2537" s="5" t="s">
        <v>4</v>
      </c>
      <c r="T2537" s="5"/>
      <c r="U2537" s="5" t="s">
        <v>685</v>
      </c>
      <c r="V2537" s="1"/>
      <c r="W2537" s="1"/>
      <c r="X2537" s="1"/>
      <c r="Y2537" s="1"/>
      <c r="Z2537" s="4">
        <v>42370</v>
      </c>
      <c r="AA2537" s="1"/>
      <c r="AB2537" s="1"/>
      <c r="AC2537" s="1"/>
      <c r="AD2537" s="8" t="s">
        <v>1843</v>
      </c>
    </row>
    <row r="2538" spans="2:30" ht="15" customHeight="1" outlineLevel="5" x14ac:dyDescent="0.25">
      <c r="B2538" s="3"/>
      <c r="C2538" s="1"/>
      <c r="D2538" s="1"/>
      <c r="E2538" s="1"/>
      <c r="F2538" s="1"/>
      <c r="G2538" s="183" t="s">
        <v>1842</v>
      </c>
      <c r="H2538" s="188">
        <v>42370</v>
      </c>
      <c r="I2538" s="1" t="s">
        <v>14</v>
      </c>
      <c r="J2538" s="2" t="s">
        <v>72</v>
      </c>
      <c r="K2538" s="1" t="s">
        <v>9</v>
      </c>
      <c r="L2538" s="1" t="s">
        <v>10</v>
      </c>
      <c r="M2538" s="1" t="s">
        <v>10</v>
      </c>
      <c r="N2538" s="1" t="s">
        <v>11</v>
      </c>
      <c r="O2538" s="249">
        <v>-38645</v>
      </c>
      <c r="P2538" s="7">
        <v>0</v>
      </c>
      <c r="Q2538" s="7">
        <f t="shared" si="86"/>
        <v>-38645</v>
      </c>
      <c r="R2538" s="6" t="s">
        <v>1</v>
      </c>
      <c r="S2538" s="5" t="s">
        <v>4</v>
      </c>
      <c r="T2538" s="5"/>
      <c r="U2538" s="5" t="s">
        <v>589</v>
      </c>
      <c r="V2538" s="1"/>
      <c r="W2538" s="1"/>
      <c r="X2538" s="1"/>
      <c r="Y2538" s="1"/>
      <c r="Z2538" s="4">
        <v>42370</v>
      </c>
      <c r="AA2538" s="1"/>
      <c r="AB2538" s="1"/>
      <c r="AC2538" s="1"/>
      <c r="AD2538" s="8" t="s">
        <v>1843</v>
      </c>
    </row>
    <row r="2539" spans="2:30" ht="15" customHeight="1" outlineLevel="5" x14ac:dyDescent="0.25">
      <c r="B2539" s="220"/>
      <c r="C2539" s="2"/>
      <c r="D2539" s="2"/>
      <c r="E2539" s="2"/>
      <c r="F2539" s="2"/>
      <c r="G2539" s="2"/>
      <c r="H2539" s="228"/>
      <c r="I2539" s="2"/>
      <c r="J2539" s="2" t="s">
        <v>72</v>
      </c>
      <c r="K2539" s="2"/>
      <c r="L2539" s="2"/>
      <c r="M2539" s="2"/>
      <c r="N2539" s="2"/>
      <c r="O2539" s="221"/>
      <c r="P2539" s="221"/>
      <c r="Q2539" s="221"/>
      <c r="R2539" s="222"/>
      <c r="S2539" s="223"/>
      <c r="T2539" s="223"/>
      <c r="U2539" s="223"/>
      <c r="V2539" s="2"/>
      <c r="W2539" s="2"/>
      <c r="X2539" s="2"/>
      <c r="Y2539" s="2"/>
      <c r="Z2539" s="224"/>
      <c r="AA2539" s="2"/>
      <c r="AB2539" s="2"/>
      <c r="AC2539" s="2"/>
      <c r="AD2539" s="225"/>
    </row>
    <row r="2540" spans="2:30" ht="15" customHeight="1" outlineLevel="4" x14ac:dyDescent="0.25">
      <c r="B2540" s="220"/>
      <c r="C2540" s="2"/>
      <c r="D2540" s="2"/>
      <c r="E2540" s="2"/>
      <c r="F2540" s="2" t="s">
        <v>4262</v>
      </c>
      <c r="G2540" s="2" t="s">
        <v>4263</v>
      </c>
      <c r="H2540" s="228"/>
      <c r="I2540" s="2"/>
      <c r="J2540" s="2" t="s">
        <v>72</v>
      </c>
      <c r="K2540" s="2"/>
      <c r="L2540" s="2"/>
      <c r="M2540" s="2"/>
      <c r="N2540" s="2"/>
      <c r="O2540" s="221">
        <f>SUM(O2541:O2543)</f>
        <v>10000</v>
      </c>
      <c r="P2540" s="221">
        <f>SUM(P2541:P2543)</f>
        <v>10000</v>
      </c>
      <c r="Q2540" s="221">
        <f>O2540-P2540</f>
        <v>0</v>
      </c>
      <c r="R2540" s="222"/>
      <c r="S2540" s="223"/>
      <c r="T2540" s="223"/>
      <c r="U2540" s="223"/>
      <c r="V2540" s="2"/>
      <c r="W2540" s="2"/>
      <c r="X2540" s="2"/>
      <c r="Y2540" s="2"/>
      <c r="Z2540" s="224"/>
      <c r="AA2540" s="2"/>
      <c r="AB2540" s="2"/>
      <c r="AC2540" s="2"/>
      <c r="AD2540" s="225"/>
    </row>
    <row r="2541" spans="2:30" ht="15" customHeight="1" outlineLevel="5" x14ac:dyDescent="0.25">
      <c r="B2541" s="3"/>
      <c r="C2541" s="1"/>
      <c r="D2541" s="1"/>
      <c r="E2541" s="1"/>
      <c r="F2541" s="1"/>
      <c r="G2541" s="1" t="s">
        <v>1842</v>
      </c>
      <c r="H2541" s="188">
        <v>42613</v>
      </c>
      <c r="I2541" s="1" t="s">
        <v>5799</v>
      </c>
      <c r="J2541" s="2" t="s">
        <v>72</v>
      </c>
      <c r="K2541" s="1" t="s">
        <v>9</v>
      </c>
      <c r="L2541" s="1" t="s">
        <v>10</v>
      </c>
      <c r="M2541" s="1" t="s">
        <v>10</v>
      </c>
      <c r="N2541" s="1" t="s">
        <v>11</v>
      </c>
      <c r="O2541" s="7">
        <v>10000</v>
      </c>
      <c r="P2541" s="7">
        <v>0</v>
      </c>
      <c r="Q2541" s="7">
        <f>O2541-P2541</f>
        <v>10000</v>
      </c>
      <c r="R2541" s="6" t="s">
        <v>1</v>
      </c>
      <c r="S2541" s="5" t="s">
        <v>4</v>
      </c>
      <c r="T2541" s="5"/>
      <c r="U2541" s="5" t="s">
        <v>6396</v>
      </c>
      <c r="V2541" s="1"/>
      <c r="W2541" s="1"/>
      <c r="X2541" s="1"/>
      <c r="Y2541" s="1"/>
      <c r="Z2541" s="4">
        <v>42613</v>
      </c>
      <c r="AA2541" s="1"/>
      <c r="AB2541" s="1"/>
      <c r="AC2541" s="1"/>
      <c r="AD2541" s="8" t="s">
        <v>5800</v>
      </c>
    </row>
    <row r="2542" spans="2:30" ht="15" customHeight="1" outlineLevel="5" x14ac:dyDescent="0.25">
      <c r="B2542" s="3"/>
      <c r="C2542" s="1"/>
      <c r="D2542" s="1"/>
      <c r="E2542" s="1"/>
      <c r="F2542" s="1"/>
      <c r="G2542" s="1" t="s">
        <v>1842</v>
      </c>
      <c r="H2542" s="188">
        <v>42613</v>
      </c>
      <c r="I2542" s="1" t="s">
        <v>5803</v>
      </c>
      <c r="J2542" s="2" t="s">
        <v>72</v>
      </c>
      <c r="K2542" s="1" t="s">
        <v>9</v>
      </c>
      <c r="L2542" s="1" t="s">
        <v>10</v>
      </c>
      <c r="M2542" s="1" t="s">
        <v>10</v>
      </c>
      <c r="N2542" s="1" t="s">
        <v>11</v>
      </c>
      <c r="O2542" s="7">
        <v>0</v>
      </c>
      <c r="P2542" s="7">
        <v>10000</v>
      </c>
      <c r="Q2542" s="7">
        <f>O2542-P2542</f>
        <v>-10000</v>
      </c>
      <c r="R2542" s="6" t="s">
        <v>1</v>
      </c>
      <c r="S2542" s="5" t="s">
        <v>4</v>
      </c>
      <c r="T2542" s="5"/>
      <c r="U2542" s="5" t="s">
        <v>6396</v>
      </c>
      <c r="V2542" s="1"/>
      <c r="W2542" s="1"/>
      <c r="X2542" s="1"/>
      <c r="Y2542" s="1"/>
      <c r="Z2542" s="4">
        <v>42613</v>
      </c>
      <c r="AA2542" s="1"/>
      <c r="AB2542" s="1"/>
      <c r="AC2542" s="1"/>
      <c r="AD2542" s="8" t="s">
        <v>5804</v>
      </c>
    </row>
    <row r="2543" spans="2:30" outlineLevel="3" x14ac:dyDescent="0.25">
      <c r="B2543" s="220"/>
      <c r="C2543" s="2"/>
      <c r="D2543" s="2"/>
      <c r="E2543" s="2"/>
      <c r="F2543" s="2"/>
      <c r="G2543" s="2"/>
      <c r="H2543" s="228"/>
      <c r="I2543" s="2"/>
      <c r="J2543" s="2" t="s">
        <v>72</v>
      </c>
      <c r="K2543" s="2"/>
      <c r="L2543" s="2"/>
      <c r="M2543" s="2"/>
      <c r="N2543" s="2"/>
      <c r="O2543" s="221"/>
      <c r="P2543" s="221"/>
      <c r="Q2543" s="221"/>
      <c r="R2543" s="222"/>
      <c r="S2543" s="223"/>
      <c r="T2543" s="223"/>
      <c r="U2543" s="223"/>
      <c r="V2543" s="2"/>
      <c r="W2543" s="2"/>
      <c r="X2543" s="2"/>
      <c r="Y2543" s="2"/>
      <c r="Z2543" s="224"/>
      <c r="AA2543" s="2"/>
      <c r="AB2543" s="2"/>
      <c r="AC2543" s="2"/>
      <c r="AD2543" s="225"/>
    </row>
    <row r="2544" spans="2:30" outlineLevel="2" x14ac:dyDescent="0.25">
      <c r="B2544" s="214"/>
      <c r="C2544" s="215"/>
      <c r="D2544" s="215" t="s">
        <v>73</v>
      </c>
      <c r="E2544" s="215" t="s">
        <v>17</v>
      </c>
      <c r="F2544" s="215"/>
      <c r="G2544" s="215"/>
      <c r="H2544" s="227"/>
      <c r="I2544" s="215"/>
      <c r="J2544" s="215" t="s">
        <v>73</v>
      </c>
      <c r="K2544" s="215"/>
      <c r="L2544" s="215"/>
      <c r="M2544" s="215"/>
      <c r="N2544" s="215"/>
      <c r="O2544" s="216">
        <f>SUM(O2545:O2578)/3</f>
        <v>2689818.8700000006</v>
      </c>
      <c r="P2544" s="216">
        <f>SUM(P2545:P2578)/3</f>
        <v>8825.25</v>
      </c>
      <c r="Q2544" s="216">
        <f>O2544-P2544</f>
        <v>2680993.6200000006</v>
      </c>
      <c r="R2544" s="217"/>
      <c r="S2544" s="218"/>
      <c r="T2544" s="218"/>
      <c r="U2544" s="218"/>
      <c r="V2544" s="215"/>
      <c r="W2544" s="215"/>
      <c r="X2544" s="215"/>
      <c r="Y2544" s="215"/>
      <c r="Z2544" s="247"/>
      <c r="AA2544" s="215"/>
      <c r="AB2544" s="215"/>
      <c r="AC2544" s="215"/>
      <c r="AD2544" s="219"/>
    </row>
    <row r="2545" spans="2:30" outlineLevel="3" x14ac:dyDescent="0.25">
      <c r="B2545" s="220"/>
      <c r="C2545" s="2"/>
      <c r="D2545" s="2"/>
      <c r="E2545" s="2" t="s">
        <v>74</v>
      </c>
      <c r="F2545" s="2" t="s">
        <v>19</v>
      </c>
      <c r="G2545" s="2"/>
      <c r="H2545" s="228"/>
      <c r="I2545" s="2"/>
      <c r="J2545" s="2" t="s">
        <v>74</v>
      </c>
      <c r="K2545" s="2"/>
      <c r="L2545" s="2"/>
      <c r="M2545" s="2"/>
      <c r="N2545" s="2"/>
      <c r="O2545" s="221">
        <f>SUM(O2546:O2548)/2</f>
        <v>2697.86</v>
      </c>
      <c r="P2545" s="221">
        <f>SUM(P2546:P2548)/2</f>
        <v>0</v>
      </c>
      <c r="Q2545" s="221">
        <f>O2545-P2545</f>
        <v>2697.86</v>
      </c>
      <c r="R2545" s="222"/>
      <c r="S2545" s="223"/>
      <c r="T2545" s="223"/>
      <c r="U2545" s="223"/>
      <c r="V2545" s="2"/>
      <c r="W2545" s="2"/>
      <c r="X2545" s="2"/>
      <c r="Y2545" s="2"/>
      <c r="Z2545" s="224"/>
      <c r="AA2545" s="2"/>
      <c r="AB2545" s="2"/>
      <c r="AC2545" s="2"/>
      <c r="AD2545" s="225"/>
    </row>
    <row r="2546" spans="2:30" outlineLevel="4" x14ac:dyDescent="0.25">
      <c r="B2546" s="220"/>
      <c r="C2546" s="2"/>
      <c r="D2546" s="2"/>
      <c r="E2546" s="2"/>
      <c r="F2546" s="2" t="s">
        <v>12</v>
      </c>
      <c r="G2546" s="2" t="s">
        <v>13</v>
      </c>
      <c r="H2546" s="228"/>
      <c r="I2546" s="2"/>
      <c r="J2546" s="2" t="s">
        <v>74</v>
      </c>
      <c r="K2546" s="2"/>
      <c r="L2546" s="2"/>
      <c r="M2546" s="2"/>
      <c r="N2546" s="2"/>
      <c r="O2546" s="221">
        <f>SUM(O2547:O2548)</f>
        <v>2697.86</v>
      </c>
      <c r="P2546" s="221">
        <f>SUM(P2547:P2548)</f>
        <v>0</v>
      </c>
      <c r="Q2546" s="221">
        <f>O2546-P2546</f>
        <v>2697.86</v>
      </c>
      <c r="R2546" s="222"/>
      <c r="S2546" s="223"/>
      <c r="T2546" s="223"/>
      <c r="U2546" s="223"/>
      <c r="V2546" s="2"/>
      <c r="W2546" s="2"/>
      <c r="X2546" s="2"/>
      <c r="Y2546" s="2"/>
      <c r="Z2546" s="224"/>
      <c r="AA2546" s="2"/>
      <c r="AB2546" s="2"/>
      <c r="AC2546" s="2"/>
      <c r="AD2546" s="225"/>
    </row>
    <row r="2547" spans="2:30" ht="15" customHeight="1" outlineLevel="5" x14ac:dyDescent="0.25">
      <c r="B2547" s="3"/>
      <c r="C2547" s="1"/>
      <c r="D2547" s="1"/>
      <c r="E2547" s="1"/>
      <c r="F2547" s="1"/>
      <c r="G2547" s="1" t="s">
        <v>1842</v>
      </c>
      <c r="H2547" s="188">
        <v>42370</v>
      </c>
      <c r="I2547" s="1" t="s">
        <v>14</v>
      </c>
      <c r="J2547" s="2" t="s">
        <v>74</v>
      </c>
      <c r="K2547" s="1" t="s">
        <v>9</v>
      </c>
      <c r="L2547" s="1" t="s">
        <v>10</v>
      </c>
      <c r="M2547" s="1" t="s">
        <v>10</v>
      </c>
      <c r="N2547" s="1" t="s">
        <v>11</v>
      </c>
      <c r="O2547" s="7">
        <v>2697.86</v>
      </c>
      <c r="P2547" s="7">
        <v>0</v>
      </c>
      <c r="Q2547" s="7">
        <f>O2547-P2547</f>
        <v>2697.86</v>
      </c>
      <c r="R2547" s="6" t="s">
        <v>1</v>
      </c>
      <c r="S2547" s="5" t="s">
        <v>4</v>
      </c>
      <c r="T2547" s="5"/>
      <c r="U2547" s="5" t="s">
        <v>686</v>
      </c>
      <c r="V2547" s="1"/>
      <c r="W2547" s="1"/>
      <c r="X2547" s="1"/>
      <c r="Y2547" s="1"/>
      <c r="Z2547" s="4">
        <v>42370</v>
      </c>
      <c r="AA2547" s="1"/>
      <c r="AB2547" s="1"/>
      <c r="AC2547" s="1"/>
      <c r="AD2547" s="8" t="s">
        <v>1843</v>
      </c>
    </row>
    <row r="2548" spans="2:30" outlineLevel="4" x14ac:dyDescent="0.25">
      <c r="B2548" s="220"/>
      <c r="C2548" s="2"/>
      <c r="D2548" s="2"/>
      <c r="E2548" s="2"/>
      <c r="F2548" s="2"/>
      <c r="G2548" s="2"/>
      <c r="H2548" s="228"/>
      <c r="I2548" s="2"/>
      <c r="J2548" s="2" t="s">
        <v>74</v>
      </c>
      <c r="K2548" s="2"/>
      <c r="L2548" s="2"/>
      <c r="M2548" s="2"/>
      <c r="N2548" s="2"/>
      <c r="O2548" s="221"/>
      <c r="P2548" s="221"/>
      <c r="Q2548" s="221"/>
      <c r="R2548" s="222"/>
      <c r="S2548" s="223"/>
      <c r="T2548" s="223"/>
      <c r="U2548" s="223"/>
      <c r="V2548" s="2"/>
      <c r="W2548" s="2"/>
      <c r="X2548" s="2"/>
      <c r="Y2548" s="2"/>
      <c r="Z2548" s="224"/>
      <c r="AA2548" s="2"/>
      <c r="AB2548" s="2"/>
      <c r="AC2548" s="2"/>
      <c r="AD2548" s="225"/>
    </row>
    <row r="2549" spans="2:30" outlineLevel="3" x14ac:dyDescent="0.25">
      <c r="B2549" s="220"/>
      <c r="C2549" s="2"/>
      <c r="D2549" s="2"/>
      <c r="E2549" s="2" t="s">
        <v>75</v>
      </c>
      <c r="F2549" s="2" t="s">
        <v>38</v>
      </c>
      <c r="G2549" s="2"/>
      <c r="H2549" s="228"/>
      <c r="I2549" s="2"/>
      <c r="J2549" s="2" t="s">
        <v>75</v>
      </c>
      <c r="K2549" s="2"/>
      <c r="L2549" s="2"/>
      <c r="M2549" s="2"/>
      <c r="N2549" s="2"/>
      <c r="O2549" s="221">
        <f>SUM(O2550:O2561)/2</f>
        <v>97455.799999999988</v>
      </c>
      <c r="P2549" s="221">
        <f>SUM(P2550:P2561)/2</f>
        <v>8825.25</v>
      </c>
      <c r="Q2549" s="221">
        <f>O2549-P2549</f>
        <v>88630.549999999988</v>
      </c>
      <c r="R2549" s="222"/>
      <c r="S2549" s="223"/>
      <c r="T2549" s="223"/>
      <c r="U2549" s="223"/>
      <c r="V2549" s="2"/>
      <c r="W2549" s="2"/>
      <c r="X2549" s="2"/>
      <c r="Y2549" s="2"/>
      <c r="Z2549" s="224"/>
      <c r="AA2549" s="2"/>
      <c r="AB2549" s="2"/>
      <c r="AC2549" s="2"/>
      <c r="AD2549" s="225"/>
    </row>
    <row r="2550" spans="2:30" outlineLevel="4" x14ac:dyDescent="0.25">
      <c r="B2550" s="220"/>
      <c r="C2550" s="2"/>
      <c r="D2550" s="2"/>
      <c r="E2550" s="2"/>
      <c r="F2550" s="2" t="s">
        <v>12</v>
      </c>
      <c r="G2550" s="2" t="s">
        <v>13</v>
      </c>
      <c r="H2550" s="228"/>
      <c r="I2550" s="2"/>
      <c r="J2550" s="2" t="s">
        <v>75</v>
      </c>
      <c r="K2550" s="2"/>
      <c r="L2550" s="2"/>
      <c r="M2550" s="2"/>
      <c r="N2550" s="2"/>
      <c r="O2550" s="221">
        <f>SUM(O2551:O2558)</f>
        <v>97455.8</v>
      </c>
      <c r="P2550" s="221">
        <f>SUM(P2551:P2558)</f>
        <v>0</v>
      </c>
      <c r="Q2550" s="221">
        <f>O2550-P2550</f>
        <v>97455.8</v>
      </c>
      <c r="R2550" s="222"/>
      <c r="S2550" s="223"/>
      <c r="T2550" s="223"/>
      <c r="U2550" s="223"/>
      <c r="V2550" s="2"/>
      <c r="W2550" s="2"/>
      <c r="X2550" s="2"/>
      <c r="Y2550" s="2"/>
      <c r="Z2550" s="224"/>
      <c r="AA2550" s="2"/>
      <c r="AB2550" s="2"/>
      <c r="AC2550" s="2"/>
      <c r="AD2550" s="225"/>
    </row>
    <row r="2551" spans="2:30" ht="15" customHeight="1" outlineLevel="5" x14ac:dyDescent="0.25">
      <c r="B2551" s="3"/>
      <c r="C2551" s="1"/>
      <c r="D2551" s="1"/>
      <c r="E2551" s="1"/>
      <c r="F2551" s="1"/>
      <c r="G2551" s="183" t="s">
        <v>1842</v>
      </c>
      <c r="H2551" s="188">
        <v>42370</v>
      </c>
      <c r="I2551" s="1" t="s">
        <v>14</v>
      </c>
      <c r="J2551" s="2" t="s">
        <v>75</v>
      </c>
      <c r="K2551" s="1" t="s">
        <v>9</v>
      </c>
      <c r="L2551" s="1" t="s">
        <v>10</v>
      </c>
      <c r="M2551" s="1" t="s">
        <v>10</v>
      </c>
      <c r="N2551" s="1" t="s">
        <v>11</v>
      </c>
      <c r="O2551" s="249">
        <v>273</v>
      </c>
      <c r="P2551" s="7">
        <v>0</v>
      </c>
      <c r="Q2551" s="7">
        <f t="shared" ref="Q2551:Q2557" si="87">O2551-P2551</f>
        <v>273</v>
      </c>
      <c r="R2551" s="6" t="s">
        <v>1</v>
      </c>
      <c r="S2551" s="5" t="s">
        <v>4</v>
      </c>
      <c r="T2551" s="5"/>
      <c r="U2551" s="5" t="s">
        <v>689</v>
      </c>
      <c r="V2551" s="1"/>
      <c r="W2551" s="1"/>
      <c r="X2551" s="1"/>
      <c r="Y2551" s="1"/>
      <c r="Z2551" s="4">
        <v>42370</v>
      </c>
      <c r="AA2551" s="1"/>
      <c r="AB2551" s="1"/>
      <c r="AC2551" s="1"/>
      <c r="AD2551" s="8" t="s">
        <v>1843</v>
      </c>
    </row>
    <row r="2552" spans="2:30" ht="15" customHeight="1" outlineLevel="5" x14ac:dyDescent="0.25">
      <c r="B2552" s="3"/>
      <c r="C2552" s="1"/>
      <c r="D2552" s="1"/>
      <c r="E2552" s="1"/>
      <c r="F2552" s="1"/>
      <c r="G2552" s="183" t="s">
        <v>1842</v>
      </c>
      <c r="H2552" s="188">
        <v>42370</v>
      </c>
      <c r="I2552" s="1" t="s">
        <v>14</v>
      </c>
      <c r="J2552" s="2" t="s">
        <v>75</v>
      </c>
      <c r="K2552" s="1" t="s">
        <v>9</v>
      </c>
      <c r="L2552" s="1" t="s">
        <v>10</v>
      </c>
      <c r="M2552" s="1" t="s">
        <v>10</v>
      </c>
      <c r="N2552" s="1" t="s">
        <v>11</v>
      </c>
      <c r="O2552" s="249">
        <v>-60</v>
      </c>
      <c r="P2552" s="7">
        <v>0</v>
      </c>
      <c r="Q2552" s="7">
        <f t="shared" si="87"/>
        <v>-60</v>
      </c>
      <c r="R2552" s="6" t="s">
        <v>1</v>
      </c>
      <c r="S2552" s="5" t="s">
        <v>4</v>
      </c>
      <c r="T2552" s="5"/>
      <c r="U2552" s="5" t="s">
        <v>1825</v>
      </c>
      <c r="V2552" s="1"/>
      <c r="W2552" s="1"/>
      <c r="X2552" s="1"/>
      <c r="Y2552" s="1"/>
      <c r="Z2552" s="4">
        <v>42370</v>
      </c>
      <c r="AA2552" s="1"/>
      <c r="AB2552" s="1"/>
      <c r="AC2552" s="1"/>
      <c r="AD2552" s="8" t="s">
        <v>1843</v>
      </c>
    </row>
    <row r="2553" spans="2:30" ht="15" customHeight="1" outlineLevel="5" x14ac:dyDescent="0.25">
      <c r="B2553" s="3"/>
      <c r="C2553" s="1"/>
      <c r="D2553" s="1"/>
      <c r="E2553" s="1"/>
      <c r="F2553" s="1"/>
      <c r="G2553" s="183" t="s">
        <v>1842</v>
      </c>
      <c r="H2553" s="188">
        <v>42370</v>
      </c>
      <c r="I2553" s="1" t="s">
        <v>14</v>
      </c>
      <c r="J2553" s="2" t="s">
        <v>75</v>
      </c>
      <c r="K2553" s="1" t="s">
        <v>9</v>
      </c>
      <c r="L2553" s="1" t="s">
        <v>10</v>
      </c>
      <c r="M2553" s="1" t="s">
        <v>10</v>
      </c>
      <c r="N2553" s="1" t="s">
        <v>11</v>
      </c>
      <c r="O2553" s="249">
        <v>3155</v>
      </c>
      <c r="P2553" s="7">
        <v>0</v>
      </c>
      <c r="Q2553" s="7">
        <f t="shared" si="87"/>
        <v>3155</v>
      </c>
      <c r="R2553" s="6" t="s">
        <v>1</v>
      </c>
      <c r="S2553" s="5" t="s">
        <v>4</v>
      </c>
      <c r="T2553" s="5"/>
      <c r="U2553" s="5" t="s">
        <v>687</v>
      </c>
      <c r="V2553" s="1"/>
      <c r="W2553" s="1"/>
      <c r="X2553" s="1"/>
      <c r="Y2553" s="1"/>
      <c r="Z2553" s="4">
        <v>42370</v>
      </c>
      <c r="AA2553" s="1"/>
      <c r="AB2553" s="1"/>
      <c r="AC2553" s="1"/>
      <c r="AD2553" s="8" t="s">
        <v>1843</v>
      </c>
    </row>
    <row r="2554" spans="2:30" ht="15" customHeight="1" outlineLevel="5" x14ac:dyDescent="0.25">
      <c r="B2554" s="3"/>
      <c r="C2554" s="1"/>
      <c r="D2554" s="1"/>
      <c r="E2554" s="1"/>
      <c r="F2554" s="1"/>
      <c r="G2554" s="183" t="s">
        <v>1842</v>
      </c>
      <c r="H2554" s="188">
        <v>42370</v>
      </c>
      <c r="I2554" s="1" t="s">
        <v>14</v>
      </c>
      <c r="J2554" s="2" t="s">
        <v>75</v>
      </c>
      <c r="K2554" s="1" t="s">
        <v>9</v>
      </c>
      <c r="L2554" s="1" t="s">
        <v>10</v>
      </c>
      <c r="M2554" s="1" t="s">
        <v>10</v>
      </c>
      <c r="N2554" s="1" t="s">
        <v>11</v>
      </c>
      <c r="O2554" s="249">
        <v>9800</v>
      </c>
      <c r="P2554" s="7">
        <v>0</v>
      </c>
      <c r="Q2554" s="7">
        <f t="shared" si="87"/>
        <v>9800</v>
      </c>
      <c r="R2554" s="6" t="s">
        <v>1</v>
      </c>
      <c r="S2554" s="5" t="s">
        <v>4</v>
      </c>
      <c r="T2554" s="5"/>
      <c r="U2554" s="5" t="s">
        <v>277</v>
      </c>
      <c r="V2554" s="1"/>
      <c r="W2554" s="1"/>
      <c r="X2554" s="1"/>
      <c r="Y2554" s="1"/>
      <c r="Z2554" s="4">
        <v>42370</v>
      </c>
      <c r="AA2554" s="1"/>
      <c r="AB2554" s="1"/>
      <c r="AC2554" s="1"/>
      <c r="AD2554" s="8" t="s">
        <v>1843</v>
      </c>
    </row>
    <row r="2555" spans="2:30" ht="15" customHeight="1" outlineLevel="5" x14ac:dyDescent="0.25">
      <c r="B2555" s="3"/>
      <c r="C2555" s="1"/>
      <c r="D2555" s="1"/>
      <c r="E2555" s="1"/>
      <c r="F2555" s="1"/>
      <c r="G2555" s="183" t="s">
        <v>1842</v>
      </c>
      <c r="H2555" s="188">
        <v>42370</v>
      </c>
      <c r="I2555" s="1" t="s">
        <v>14</v>
      </c>
      <c r="J2555" s="2" t="s">
        <v>75</v>
      </c>
      <c r="K2555" s="1" t="s">
        <v>9</v>
      </c>
      <c r="L2555" s="1" t="s">
        <v>10</v>
      </c>
      <c r="M2555" s="1" t="s">
        <v>10</v>
      </c>
      <c r="N2555" s="1" t="s">
        <v>11</v>
      </c>
      <c r="O2555" s="249">
        <v>63661.5</v>
      </c>
      <c r="P2555" s="7">
        <v>0</v>
      </c>
      <c r="Q2555" s="7">
        <f t="shared" si="87"/>
        <v>63661.5</v>
      </c>
      <c r="R2555" s="6" t="s">
        <v>1</v>
      </c>
      <c r="S2555" s="5" t="s">
        <v>4</v>
      </c>
      <c r="T2555" s="5"/>
      <c r="U2555" s="5" t="s">
        <v>686</v>
      </c>
      <c r="V2555" s="1"/>
      <c r="W2555" s="1"/>
      <c r="X2555" s="1"/>
      <c r="Y2555" s="1"/>
      <c r="Z2555" s="4">
        <v>42370</v>
      </c>
      <c r="AA2555" s="1"/>
      <c r="AB2555" s="1"/>
      <c r="AC2555" s="1"/>
      <c r="AD2555" s="8" t="s">
        <v>1843</v>
      </c>
    </row>
    <row r="2556" spans="2:30" ht="15" customHeight="1" outlineLevel="5" x14ac:dyDescent="0.25">
      <c r="B2556" s="3"/>
      <c r="C2556" s="1"/>
      <c r="D2556" s="1"/>
      <c r="E2556" s="1"/>
      <c r="F2556" s="1"/>
      <c r="G2556" s="183" t="s">
        <v>1842</v>
      </c>
      <c r="H2556" s="188">
        <v>42370</v>
      </c>
      <c r="I2556" s="1" t="s">
        <v>14</v>
      </c>
      <c r="J2556" s="2" t="s">
        <v>75</v>
      </c>
      <c r="K2556" s="1" t="s">
        <v>9</v>
      </c>
      <c r="L2556" s="1" t="s">
        <v>10</v>
      </c>
      <c r="M2556" s="1" t="s">
        <v>10</v>
      </c>
      <c r="N2556" s="1" t="s">
        <v>11</v>
      </c>
      <c r="O2556" s="249">
        <v>11801.05</v>
      </c>
      <c r="P2556" s="7">
        <v>0</v>
      </c>
      <c r="Q2556" s="7">
        <f t="shared" si="87"/>
        <v>11801.05</v>
      </c>
      <c r="R2556" s="6" t="s">
        <v>1</v>
      </c>
      <c r="S2556" s="5" t="s">
        <v>4</v>
      </c>
      <c r="T2556" s="5"/>
      <c r="U2556" s="5" t="s">
        <v>688</v>
      </c>
      <c r="V2556" s="1"/>
      <c r="W2556" s="1"/>
      <c r="X2556" s="1"/>
      <c r="Y2556" s="1"/>
      <c r="Z2556" s="4">
        <v>42370</v>
      </c>
      <c r="AA2556" s="1"/>
      <c r="AB2556" s="1"/>
      <c r="AC2556" s="1"/>
      <c r="AD2556" s="8" t="s">
        <v>1843</v>
      </c>
    </row>
    <row r="2557" spans="2:30" ht="15" customHeight="1" outlineLevel="5" x14ac:dyDescent="0.25">
      <c r="B2557" s="3"/>
      <c r="C2557" s="1"/>
      <c r="D2557" s="1"/>
      <c r="E2557" s="1"/>
      <c r="F2557" s="1"/>
      <c r="G2557" s="183" t="s">
        <v>1842</v>
      </c>
      <c r="H2557" s="188">
        <v>42370</v>
      </c>
      <c r="I2557" s="1" t="s">
        <v>14</v>
      </c>
      <c r="J2557" s="2" t="s">
        <v>75</v>
      </c>
      <c r="K2557" s="1" t="s">
        <v>9</v>
      </c>
      <c r="L2557" s="1" t="s">
        <v>10</v>
      </c>
      <c r="M2557" s="1" t="s">
        <v>10</v>
      </c>
      <c r="N2557" s="1" t="s">
        <v>11</v>
      </c>
      <c r="O2557" s="249">
        <v>8825.25</v>
      </c>
      <c r="P2557" s="7">
        <v>0</v>
      </c>
      <c r="Q2557" s="7">
        <f t="shared" si="87"/>
        <v>8825.25</v>
      </c>
      <c r="R2557" s="6" t="s">
        <v>1</v>
      </c>
      <c r="S2557" s="5" t="s">
        <v>4</v>
      </c>
      <c r="T2557" s="5"/>
      <c r="U2557" s="5" t="s">
        <v>6402</v>
      </c>
      <c r="V2557" s="1"/>
      <c r="W2557" s="1"/>
      <c r="X2557" s="1"/>
      <c r="Y2557" s="1"/>
      <c r="Z2557" s="4">
        <v>42370</v>
      </c>
      <c r="AA2557" s="1"/>
      <c r="AB2557" s="1"/>
      <c r="AC2557" s="1"/>
      <c r="AD2557" s="8" t="s">
        <v>1843</v>
      </c>
    </row>
    <row r="2558" spans="2:30" ht="15" customHeight="1" outlineLevel="5" x14ac:dyDescent="0.25">
      <c r="B2558" s="220"/>
      <c r="C2558" s="2"/>
      <c r="D2558" s="2"/>
      <c r="E2558" s="2"/>
      <c r="F2558" s="2"/>
      <c r="G2558" s="2"/>
      <c r="H2558" s="228"/>
      <c r="I2558" s="2"/>
      <c r="J2558" s="2" t="s">
        <v>75</v>
      </c>
      <c r="K2558" s="2"/>
      <c r="L2558" s="2"/>
      <c r="M2558" s="2"/>
      <c r="N2558" s="2"/>
      <c r="O2558" s="221"/>
      <c r="P2558" s="221"/>
      <c r="Q2558" s="221"/>
      <c r="R2558" s="222"/>
      <c r="S2558" s="223"/>
      <c r="T2558" s="223"/>
      <c r="U2558" s="223"/>
      <c r="V2558" s="2"/>
      <c r="W2558" s="2"/>
      <c r="X2558" s="2"/>
      <c r="Y2558" s="2"/>
      <c r="Z2558" s="224"/>
      <c r="AA2558" s="2"/>
      <c r="AB2558" s="2"/>
      <c r="AC2558" s="2"/>
      <c r="AD2558" s="225"/>
    </row>
    <row r="2559" spans="2:30" ht="15" customHeight="1" outlineLevel="4" x14ac:dyDescent="0.25">
      <c r="B2559" s="220"/>
      <c r="C2559" s="2"/>
      <c r="D2559" s="2"/>
      <c r="E2559" s="2"/>
      <c r="F2559" s="2" t="s">
        <v>4270</v>
      </c>
      <c r="G2559" s="2" t="s">
        <v>4271</v>
      </c>
      <c r="H2559" s="228"/>
      <c r="I2559" s="2"/>
      <c r="J2559" s="2" t="s">
        <v>75</v>
      </c>
      <c r="K2559" s="2"/>
      <c r="L2559" s="2"/>
      <c r="M2559" s="2"/>
      <c r="N2559" s="2"/>
      <c r="O2559" s="221">
        <f>SUM(O2560:O2561)</f>
        <v>0</v>
      </c>
      <c r="P2559" s="221">
        <f>SUM(P2560:P2561)</f>
        <v>8825.25</v>
      </c>
      <c r="Q2559" s="221">
        <f>O2559-P2559</f>
        <v>-8825.25</v>
      </c>
      <c r="R2559" s="222"/>
      <c r="S2559" s="223"/>
      <c r="T2559" s="223"/>
      <c r="U2559" s="223"/>
      <c r="V2559" s="2"/>
      <c r="W2559" s="2"/>
      <c r="X2559" s="2"/>
      <c r="Y2559" s="2"/>
      <c r="Z2559" s="224"/>
      <c r="AA2559" s="2"/>
      <c r="AB2559" s="2"/>
      <c r="AC2559" s="2"/>
      <c r="AD2559" s="225"/>
    </row>
    <row r="2560" spans="2:30" ht="15" customHeight="1" outlineLevel="5" x14ac:dyDescent="0.25">
      <c r="B2560" s="3"/>
      <c r="C2560" s="1"/>
      <c r="D2560" s="1"/>
      <c r="E2560" s="1"/>
      <c r="F2560" s="1"/>
      <c r="G2560" s="1" t="s">
        <v>1842</v>
      </c>
      <c r="H2560" s="188">
        <v>42643</v>
      </c>
      <c r="I2560" s="1" t="s">
        <v>6383</v>
      </c>
      <c r="J2560" s="2" t="s">
        <v>75</v>
      </c>
      <c r="K2560" s="1" t="s">
        <v>9</v>
      </c>
      <c r="L2560" s="1" t="s">
        <v>10</v>
      </c>
      <c r="M2560" s="1" t="s">
        <v>10</v>
      </c>
      <c r="N2560" s="1" t="s">
        <v>11</v>
      </c>
      <c r="O2560" s="7">
        <v>0</v>
      </c>
      <c r="P2560" s="7">
        <v>8825.25</v>
      </c>
      <c r="Q2560" s="7">
        <f>O2560-P2560</f>
        <v>-8825.25</v>
      </c>
      <c r="R2560" s="6" t="s">
        <v>1</v>
      </c>
      <c r="S2560" s="5" t="s">
        <v>4</v>
      </c>
      <c r="T2560" s="5"/>
      <c r="U2560" s="5" t="s">
        <v>6402</v>
      </c>
      <c r="V2560" s="1"/>
      <c r="W2560" s="1"/>
      <c r="X2560" s="1"/>
      <c r="Y2560" s="1"/>
      <c r="Z2560" s="4">
        <v>42643</v>
      </c>
      <c r="AA2560" s="1"/>
      <c r="AB2560" s="1"/>
      <c r="AC2560" s="1"/>
      <c r="AD2560" s="8" t="s">
        <v>6384</v>
      </c>
    </row>
    <row r="2561" spans="2:30" outlineLevel="4" x14ac:dyDescent="0.25">
      <c r="B2561" s="220"/>
      <c r="C2561" s="2"/>
      <c r="D2561" s="2"/>
      <c r="E2561" s="2"/>
      <c r="F2561" s="2"/>
      <c r="G2561" s="2"/>
      <c r="H2561" s="228"/>
      <c r="I2561" s="2"/>
      <c r="J2561" s="2" t="s">
        <v>75</v>
      </c>
      <c r="K2561" s="2"/>
      <c r="L2561" s="2"/>
      <c r="M2561" s="2"/>
      <c r="N2561" s="2"/>
      <c r="O2561" s="221"/>
      <c r="P2561" s="221"/>
      <c r="Q2561" s="221"/>
      <c r="R2561" s="222"/>
      <c r="S2561" s="223"/>
      <c r="T2561" s="223"/>
      <c r="U2561" s="223"/>
      <c r="V2561" s="2"/>
      <c r="W2561" s="2"/>
      <c r="X2561" s="2"/>
      <c r="Y2561" s="2"/>
      <c r="Z2561" s="224"/>
      <c r="AA2561" s="2"/>
      <c r="AB2561" s="2"/>
      <c r="AC2561" s="2"/>
      <c r="AD2561" s="225"/>
    </row>
    <row r="2562" spans="2:30" outlineLevel="3" x14ac:dyDescent="0.25">
      <c r="B2562" s="220"/>
      <c r="C2562" s="2"/>
      <c r="D2562" s="2"/>
      <c r="E2562" s="2" t="s">
        <v>76</v>
      </c>
      <c r="F2562" s="2" t="s">
        <v>40</v>
      </c>
      <c r="G2562" s="2"/>
      <c r="H2562" s="228"/>
      <c r="I2562" s="2"/>
      <c r="J2562" s="2" t="s">
        <v>76</v>
      </c>
      <c r="K2562" s="2"/>
      <c r="L2562" s="2"/>
      <c r="M2562" s="2"/>
      <c r="N2562" s="2"/>
      <c r="O2562" s="221">
        <f>SUM(O2563:O2566)/2</f>
        <v>55893.760000000002</v>
      </c>
      <c r="P2562" s="221">
        <f>SUM(P2563:P2566)/2</f>
        <v>0</v>
      </c>
      <c r="Q2562" s="221">
        <f>O2562-P2562</f>
        <v>55893.760000000002</v>
      </c>
      <c r="R2562" s="222"/>
      <c r="S2562" s="223"/>
      <c r="T2562" s="223"/>
      <c r="U2562" s="223"/>
      <c r="V2562" s="2"/>
      <c r="W2562" s="2"/>
      <c r="X2562" s="2"/>
      <c r="Y2562" s="2"/>
      <c r="Z2562" s="224"/>
      <c r="AA2562" s="2"/>
      <c r="AB2562" s="2"/>
      <c r="AC2562" s="2"/>
      <c r="AD2562" s="225"/>
    </row>
    <row r="2563" spans="2:30" outlineLevel="4" x14ac:dyDescent="0.25">
      <c r="B2563" s="220"/>
      <c r="C2563" s="2"/>
      <c r="D2563" s="2"/>
      <c r="E2563" s="2"/>
      <c r="F2563" s="2" t="s">
        <v>12</v>
      </c>
      <c r="G2563" s="2" t="s">
        <v>13</v>
      </c>
      <c r="H2563" s="228"/>
      <c r="I2563" s="2"/>
      <c r="J2563" s="2" t="s">
        <v>76</v>
      </c>
      <c r="K2563" s="2"/>
      <c r="L2563" s="2"/>
      <c r="M2563" s="2"/>
      <c r="N2563" s="2"/>
      <c r="O2563" s="221">
        <f>SUM(O2564:O2566)</f>
        <v>55893.759999999995</v>
      </c>
      <c r="P2563" s="221">
        <f>SUM(P2564:P2566)</f>
        <v>0</v>
      </c>
      <c r="Q2563" s="221">
        <f>O2563-P2563</f>
        <v>55893.759999999995</v>
      </c>
      <c r="R2563" s="222"/>
      <c r="S2563" s="223"/>
      <c r="T2563" s="223"/>
      <c r="U2563" s="223"/>
      <c r="V2563" s="2"/>
      <c r="W2563" s="2"/>
      <c r="X2563" s="2"/>
      <c r="Y2563" s="2"/>
      <c r="Z2563" s="224"/>
      <c r="AA2563" s="2"/>
      <c r="AB2563" s="2"/>
      <c r="AC2563" s="2"/>
      <c r="AD2563" s="225"/>
    </row>
    <row r="2564" spans="2:30" ht="15" customHeight="1" outlineLevel="5" x14ac:dyDescent="0.25">
      <c r="B2564" s="3"/>
      <c r="C2564" s="1"/>
      <c r="D2564" s="1"/>
      <c r="E2564" s="1"/>
      <c r="F2564" s="1"/>
      <c r="G2564" s="183" t="s">
        <v>1842</v>
      </c>
      <c r="H2564" s="188">
        <v>42370</v>
      </c>
      <c r="I2564" s="1" t="s">
        <v>14</v>
      </c>
      <c r="J2564" s="2" t="s">
        <v>76</v>
      </c>
      <c r="K2564" s="1" t="s">
        <v>9</v>
      </c>
      <c r="L2564" s="1" t="s">
        <v>10</v>
      </c>
      <c r="M2564" s="1" t="s">
        <v>10</v>
      </c>
      <c r="N2564" s="1" t="s">
        <v>11</v>
      </c>
      <c r="O2564" s="249">
        <v>46016.46</v>
      </c>
      <c r="P2564" s="7">
        <v>0</v>
      </c>
      <c r="Q2564" s="7">
        <f t="shared" ref="Q2564:Q2565" si="88">O2564-P2564</f>
        <v>46016.46</v>
      </c>
      <c r="R2564" s="6" t="s">
        <v>1</v>
      </c>
      <c r="S2564" s="5" t="s">
        <v>4</v>
      </c>
      <c r="T2564" s="5"/>
      <c r="U2564" s="5" t="s">
        <v>686</v>
      </c>
      <c r="V2564" s="1"/>
      <c r="W2564" s="1"/>
      <c r="X2564" s="1"/>
      <c r="Y2564" s="1"/>
      <c r="Z2564" s="4">
        <v>42370</v>
      </c>
      <c r="AA2564" s="1"/>
      <c r="AB2564" s="1"/>
      <c r="AC2564" s="1"/>
      <c r="AD2564" s="8" t="s">
        <v>1843</v>
      </c>
    </row>
    <row r="2565" spans="2:30" ht="15" customHeight="1" outlineLevel="5" x14ac:dyDescent="0.25">
      <c r="B2565" s="3"/>
      <c r="C2565" s="1"/>
      <c r="D2565" s="1"/>
      <c r="E2565" s="1"/>
      <c r="F2565" s="1"/>
      <c r="G2565" s="183" t="s">
        <v>1842</v>
      </c>
      <c r="H2565" s="188">
        <v>42370</v>
      </c>
      <c r="I2565" s="1" t="s">
        <v>14</v>
      </c>
      <c r="J2565" s="2" t="s">
        <v>76</v>
      </c>
      <c r="K2565" s="1" t="s">
        <v>9</v>
      </c>
      <c r="L2565" s="1" t="s">
        <v>10</v>
      </c>
      <c r="M2565" s="1" t="s">
        <v>10</v>
      </c>
      <c r="N2565" s="1" t="s">
        <v>11</v>
      </c>
      <c r="O2565" s="249">
        <v>9877.2999999999993</v>
      </c>
      <c r="P2565" s="7">
        <v>0</v>
      </c>
      <c r="Q2565" s="7">
        <f t="shared" si="88"/>
        <v>9877.2999999999993</v>
      </c>
      <c r="R2565" s="6" t="s">
        <v>1</v>
      </c>
      <c r="S2565" s="5" t="s">
        <v>4</v>
      </c>
      <c r="T2565" s="5"/>
      <c r="U2565" s="5" t="s">
        <v>688</v>
      </c>
      <c r="V2565" s="1"/>
      <c r="W2565" s="1"/>
      <c r="X2565" s="1"/>
      <c r="Y2565" s="1"/>
      <c r="Z2565" s="4">
        <v>42370</v>
      </c>
      <c r="AA2565" s="1"/>
      <c r="AB2565" s="1"/>
      <c r="AC2565" s="1"/>
      <c r="AD2565" s="8" t="s">
        <v>1843</v>
      </c>
    </row>
    <row r="2566" spans="2:30" outlineLevel="4" x14ac:dyDescent="0.25">
      <c r="B2566" s="220"/>
      <c r="C2566" s="2"/>
      <c r="D2566" s="2"/>
      <c r="E2566" s="2"/>
      <c r="F2566" s="2"/>
      <c r="G2566" s="2"/>
      <c r="H2566" s="228"/>
      <c r="I2566" s="2"/>
      <c r="J2566" s="2" t="s">
        <v>76</v>
      </c>
      <c r="K2566" s="2"/>
      <c r="L2566" s="2"/>
      <c r="M2566" s="2"/>
      <c r="N2566" s="2"/>
      <c r="O2566" s="221"/>
      <c r="P2566" s="221"/>
      <c r="Q2566" s="221"/>
      <c r="R2566" s="222"/>
      <c r="S2566" s="223"/>
      <c r="T2566" s="223"/>
      <c r="U2566" s="223"/>
      <c r="V2566" s="2"/>
      <c r="W2566" s="2"/>
      <c r="X2566" s="2"/>
      <c r="Y2566" s="2"/>
      <c r="Z2566" s="224"/>
      <c r="AA2566" s="2"/>
      <c r="AB2566" s="2"/>
      <c r="AC2566" s="2"/>
      <c r="AD2566" s="225"/>
    </row>
    <row r="2567" spans="2:30" outlineLevel="3" x14ac:dyDescent="0.25">
      <c r="B2567" s="220"/>
      <c r="C2567" s="2"/>
      <c r="D2567" s="2"/>
      <c r="E2567" s="2" t="s">
        <v>77</v>
      </c>
      <c r="F2567" s="2" t="s">
        <v>22</v>
      </c>
      <c r="G2567" s="2"/>
      <c r="H2567" s="228"/>
      <c r="I2567" s="2"/>
      <c r="J2567" s="2" t="s">
        <v>77</v>
      </c>
      <c r="K2567" s="2"/>
      <c r="L2567" s="2"/>
      <c r="M2567" s="2"/>
      <c r="N2567" s="2"/>
      <c r="O2567" s="221">
        <f>SUM(O2568:O2578)/2</f>
        <v>2533771.4499999997</v>
      </c>
      <c r="P2567" s="221">
        <f>SUM(P2568:P2578)/2</f>
        <v>0</v>
      </c>
      <c r="Q2567" s="221">
        <f>O2567-P2567</f>
        <v>2533771.4499999997</v>
      </c>
      <c r="R2567" s="222"/>
      <c r="S2567" s="223"/>
      <c r="T2567" s="223"/>
      <c r="U2567" s="223"/>
      <c r="V2567" s="2"/>
      <c r="W2567" s="2"/>
      <c r="X2567" s="2"/>
      <c r="Y2567" s="2"/>
      <c r="Z2567" s="224"/>
      <c r="AA2567" s="2"/>
      <c r="AB2567" s="2"/>
      <c r="AC2567" s="2"/>
      <c r="AD2567" s="225"/>
    </row>
    <row r="2568" spans="2:30" outlineLevel="4" x14ac:dyDescent="0.25">
      <c r="B2568" s="220"/>
      <c r="C2568" s="2"/>
      <c r="D2568" s="2"/>
      <c r="E2568" s="2"/>
      <c r="F2568" s="2" t="s">
        <v>12</v>
      </c>
      <c r="G2568" s="2" t="s">
        <v>13</v>
      </c>
      <c r="H2568" s="228"/>
      <c r="I2568" s="2"/>
      <c r="J2568" s="2" t="s">
        <v>77</v>
      </c>
      <c r="K2568" s="2"/>
      <c r="L2568" s="2"/>
      <c r="M2568" s="2"/>
      <c r="N2568" s="2"/>
      <c r="O2568" s="221">
        <f>SUM(O2569:O2578)</f>
        <v>2533771.4499999997</v>
      </c>
      <c r="P2568" s="221">
        <f>SUM(P2569:P2578)</f>
        <v>0</v>
      </c>
      <c r="Q2568" s="221">
        <f>O2568-P2568</f>
        <v>2533771.4499999997</v>
      </c>
      <c r="R2568" s="222"/>
      <c r="S2568" s="223"/>
      <c r="T2568" s="223"/>
      <c r="U2568" s="223"/>
      <c r="V2568" s="2"/>
      <c r="W2568" s="2"/>
      <c r="X2568" s="2"/>
      <c r="Y2568" s="2"/>
      <c r="Z2568" s="224"/>
      <c r="AA2568" s="2"/>
      <c r="AB2568" s="2"/>
      <c r="AC2568" s="2"/>
      <c r="AD2568" s="225"/>
    </row>
    <row r="2569" spans="2:30" ht="15" customHeight="1" outlineLevel="5" x14ac:dyDescent="0.25">
      <c r="B2569" s="3"/>
      <c r="C2569" s="1"/>
      <c r="D2569" s="1"/>
      <c r="E2569" s="1"/>
      <c r="F2569" s="1"/>
      <c r="G2569" s="183" t="s">
        <v>1842</v>
      </c>
      <c r="H2569" s="188">
        <v>42370</v>
      </c>
      <c r="I2569" s="1" t="s">
        <v>14</v>
      </c>
      <c r="J2569" s="2" t="s">
        <v>77</v>
      </c>
      <c r="K2569" s="1" t="s">
        <v>9</v>
      </c>
      <c r="L2569" s="1" t="s">
        <v>10</v>
      </c>
      <c r="M2569" s="1" t="s">
        <v>10</v>
      </c>
      <c r="N2569" s="1" t="s">
        <v>11</v>
      </c>
      <c r="O2569" s="249">
        <v>-21160.77</v>
      </c>
      <c r="P2569" s="7">
        <v>0</v>
      </c>
      <c r="Q2569" s="7">
        <f t="shared" ref="Q2569:Q2577" si="89">O2569-P2569</f>
        <v>-21160.77</v>
      </c>
      <c r="R2569" s="6" t="s">
        <v>1</v>
      </c>
      <c r="S2569" s="5" t="s">
        <v>4</v>
      </c>
      <c r="T2569" s="5"/>
      <c r="U2569" s="5" t="s">
        <v>689</v>
      </c>
      <c r="V2569" s="1"/>
      <c r="W2569" s="1"/>
      <c r="X2569" s="1"/>
      <c r="Y2569" s="1"/>
      <c r="Z2569" s="4">
        <v>42370</v>
      </c>
      <c r="AA2569" s="1"/>
      <c r="AB2569" s="1"/>
      <c r="AC2569" s="1"/>
      <c r="AD2569" s="8" t="s">
        <v>1843</v>
      </c>
    </row>
    <row r="2570" spans="2:30" ht="15" customHeight="1" outlineLevel="5" x14ac:dyDescent="0.25">
      <c r="B2570" s="3"/>
      <c r="C2570" s="1"/>
      <c r="D2570" s="1"/>
      <c r="E2570" s="1"/>
      <c r="F2570" s="1"/>
      <c r="G2570" s="183" t="s">
        <v>1842</v>
      </c>
      <c r="H2570" s="188">
        <v>42370</v>
      </c>
      <c r="I2570" s="1" t="s">
        <v>14</v>
      </c>
      <c r="J2570" s="2" t="s">
        <v>77</v>
      </c>
      <c r="K2570" s="1" t="s">
        <v>9</v>
      </c>
      <c r="L2570" s="1" t="s">
        <v>10</v>
      </c>
      <c r="M2570" s="1" t="s">
        <v>10</v>
      </c>
      <c r="N2570" s="1" t="s">
        <v>11</v>
      </c>
      <c r="O2570" s="249">
        <v>1081.75</v>
      </c>
      <c r="P2570" s="7">
        <v>0</v>
      </c>
      <c r="Q2570" s="7">
        <f t="shared" si="89"/>
        <v>1081.75</v>
      </c>
      <c r="R2570" s="6" t="s">
        <v>1</v>
      </c>
      <c r="S2570" s="5" t="s">
        <v>4</v>
      </c>
      <c r="T2570" s="5"/>
      <c r="U2570" s="5" t="s">
        <v>690</v>
      </c>
      <c r="V2570" s="1"/>
      <c r="W2570" s="1"/>
      <c r="X2570" s="1"/>
      <c r="Y2570" s="1"/>
      <c r="Z2570" s="4">
        <v>42370</v>
      </c>
      <c r="AA2570" s="1"/>
      <c r="AB2570" s="1"/>
      <c r="AC2570" s="1"/>
      <c r="AD2570" s="8" t="s">
        <v>1843</v>
      </c>
    </row>
    <row r="2571" spans="2:30" ht="15" customHeight="1" outlineLevel="5" x14ac:dyDescent="0.25">
      <c r="B2571" s="3"/>
      <c r="C2571" s="1"/>
      <c r="D2571" s="1"/>
      <c r="E2571" s="1"/>
      <c r="F2571" s="1"/>
      <c r="G2571" s="183" t="s">
        <v>1842</v>
      </c>
      <c r="H2571" s="188">
        <v>42370</v>
      </c>
      <c r="I2571" s="1" t="s">
        <v>14</v>
      </c>
      <c r="J2571" s="2" t="s">
        <v>77</v>
      </c>
      <c r="K2571" s="1" t="s">
        <v>9</v>
      </c>
      <c r="L2571" s="1" t="s">
        <v>10</v>
      </c>
      <c r="M2571" s="1" t="s">
        <v>10</v>
      </c>
      <c r="N2571" s="1" t="s">
        <v>11</v>
      </c>
      <c r="O2571" s="249">
        <v>4500</v>
      </c>
      <c r="P2571" s="7">
        <v>0</v>
      </c>
      <c r="Q2571" s="7">
        <f t="shared" si="89"/>
        <v>4500</v>
      </c>
      <c r="R2571" s="6" t="s">
        <v>1</v>
      </c>
      <c r="S2571" s="5" t="s">
        <v>4</v>
      </c>
      <c r="T2571" s="5"/>
      <c r="U2571" s="5" t="s">
        <v>691</v>
      </c>
      <c r="V2571" s="1"/>
      <c r="W2571" s="1"/>
      <c r="X2571" s="1"/>
      <c r="Y2571" s="1"/>
      <c r="Z2571" s="4">
        <v>42370</v>
      </c>
      <c r="AA2571" s="1"/>
      <c r="AB2571" s="1"/>
      <c r="AC2571" s="1"/>
      <c r="AD2571" s="8" t="s">
        <v>1843</v>
      </c>
    </row>
    <row r="2572" spans="2:30" ht="15" customHeight="1" outlineLevel="5" x14ac:dyDescent="0.25">
      <c r="B2572" s="3"/>
      <c r="C2572" s="1"/>
      <c r="D2572" s="1"/>
      <c r="E2572" s="1"/>
      <c r="F2572" s="1"/>
      <c r="G2572" s="183" t="s">
        <v>1842</v>
      </c>
      <c r="H2572" s="188">
        <v>42370</v>
      </c>
      <c r="I2572" s="1" t="s">
        <v>14</v>
      </c>
      <c r="J2572" s="2" t="s">
        <v>77</v>
      </c>
      <c r="K2572" s="1" t="s">
        <v>9</v>
      </c>
      <c r="L2572" s="1" t="s">
        <v>10</v>
      </c>
      <c r="M2572" s="1" t="s">
        <v>10</v>
      </c>
      <c r="N2572" s="1" t="s">
        <v>11</v>
      </c>
      <c r="O2572" s="249">
        <v>1800</v>
      </c>
      <c r="P2572" s="7">
        <v>0</v>
      </c>
      <c r="Q2572" s="7">
        <f t="shared" si="89"/>
        <v>1800</v>
      </c>
      <c r="R2572" s="6" t="s">
        <v>1</v>
      </c>
      <c r="S2572" s="5" t="s">
        <v>4</v>
      </c>
      <c r="T2572" s="5"/>
      <c r="U2572" s="5" t="s">
        <v>692</v>
      </c>
      <c r="V2572" s="1"/>
      <c r="W2572" s="1"/>
      <c r="X2572" s="1"/>
      <c r="Y2572" s="1"/>
      <c r="Z2572" s="4">
        <v>42370</v>
      </c>
      <c r="AA2572" s="1"/>
      <c r="AB2572" s="1"/>
      <c r="AC2572" s="1"/>
      <c r="AD2572" s="8" t="s">
        <v>1843</v>
      </c>
    </row>
    <row r="2573" spans="2:30" ht="15" customHeight="1" outlineLevel="5" x14ac:dyDescent="0.25">
      <c r="B2573" s="3"/>
      <c r="C2573" s="1"/>
      <c r="D2573" s="1"/>
      <c r="E2573" s="1"/>
      <c r="F2573" s="1"/>
      <c r="G2573" s="183" t="s">
        <v>1842</v>
      </c>
      <c r="H2573" s="188">
        <v>42370</v>
      </c>
      <c r="I2573" s="1" t="s">
        <v>14</v>
      </c>
      <c r="J2573" s="2" t="s">
        <v>77</v>
      </c>
      <c r="K2573" s="1" t="s">
        <v>9</v>
      </c>
      <c r="L2573" s="1" t="s">
        <v>10</v>
      </c>
      <c r="M2573" s="1" t="s">
        <v>10</v>
      </c>
      <c r="N2573" s="1" t="s">
        <v>11</v>
      </c>
      <c r="O2573" s="249">
        <v>21.9</v>
      </c>
      <c r="P2573" s="7">
        <v>0</v>
      </c>
      <c r="Q2573" s="7">
        <f t="shared" si="89"/>
        <v>21.9</v>
      </c>
      <c r="R2573" s="6" t="s">
        <v>1</v>
      </c>
      <c r="S2573" s="5" t="s">
        <v>4</v>
      </c>
      <c r="T2573" s="5"/>
      <c r="U2573" s="5" t="s">
        <v>693</v>
      </c>
      <c r="V2573" s="1"/>
      <c r="W2573" s="1"/>
      <c r="X2573" s="1"/>
      <c r="Y2573" s="1"/>
      <c r="Z2573" s="4">
        <v>42370</v>
      </c>
      <c r="AA2573" s="1"/>
      <c r="AB2573" s="1"/>
      <c r="AC2573" s="1"/>
      <c r="AD2573" s="8" t="s">
        <v>1843</v>
      </c>
    </row>
    <row r="2574" spans="2:30" ht="15" customHeight="1" outlineLevel="5" x14ac:dyDescent="0.25">
      <c r="B2574" s="3"/>
      <c r="C2574" s="1"/>
      <c r="D2574" s="1"/>
      <c r="E2574" s="1"/>
      <c r="F2574" s="1"/>
      <c r="G2574" s="183" t="s">
        <v>1842</v>
      </c>
      <c r="H2574" s="188">
        <v>42370</v>
      </c>
      <c r="I2574" s="1" t="s">
        <v>14</v>
      </c>
      <c r="J2574" s="2" t="s">
        <v>77</v>
      </c>
      <c r="K2574" s="1" t="s">
        <v>9</v>
      </c>
      <c r="L2574" s="1" t="s">
        <v>10</v>
      </c>
      <c r="M2574" s="1" t="s">
        <v>10</v>
      </c>
      <c r="N2574" s="1" t="s">
        <v>11</v>
      </c>
      <c r="O2574" s="249">
        <v>2201433.21</v>
      </c>
      <c r="P2574" s="7">
        <v>0</v>
      </c>
      <c r="Q2574" s="7">
        <f t="shared" si="89"/>
        <v>2201433.21</v>
      </c>
      <c r="R2574" s="6" t="s">
        <v>1</v>
      </c>
      <c r="S2574" s="5" t="s">
        <v>4</v>
      </c>
      <c r="T2574" s="5"/>
      <c r="U2574" s="5" t="s">
        <v>687</v>
      </c>
      <c r="V2574" s="1"/>
      <c r="W2574" s="1"/>
      <c r="X2574" s="1"/>
      <c r="Y2574" s="1"/>
      <c r="Z2574" s="4">
        <v>42370</v>
      </c>
      <c r="AA2574" s="1"/>
      <c r="AB2574" s="1"/>
      <c r="AC2574" s="1"/>
      <c r="AD2574" s="8" t="s">
        <v>1843</v>
      </c>
    </row>
    <row r="2575" spans="2:30" ht="15" customHeight="1" outlineLevel="5" x14ac:dyDescent="0.25">
      <c r="B2575" s="3"/>
      <c r="C2575" s="1"/>
      <c r="D2575" s="1"/>
      <c r="E2575" s="1"/>
      <c r="F2575" s="1"/>
      <c r="G2575" s="183" t="s">
        <v>1842</v>
      </c>
      <c r="H2575" s="188">
        <v>42370</v>
      </c>
      <c r="I2575" s="1" t="s">
        <v>14</v>
      </c>
      <c r="J2575" s="2" t="s">
        <v>77</v>
      </c>
      <c r="K2575" s="1" t="s">
        <v>9</v>
      </c>
      <c r="L2575" s="1" t="s">
        <v>10</v>
      </c>
      <c r="M2575" s="1" t="s">
        <v>10</v>
      </c>
      <c r="N2575" s="1" t="s">
        <v>11</v>
      </c>
      <c r="O2575" s="249">
        <v>31442.04</v>
      </c>
      <c r="P2575" s="7">
        <v>0</v>
      </c>
      <c r="Q2575" s="7">
        <f t="shared" si="89"/>
        <v>31442.04</v>
      </c>
      <c r="R2575" s="6" t="s">
        <v>1</v>
      </c>
      <c r="S2575" s="5" t="s">
        <v>4</v>
      </c>
      <c r="T2575" s="5"/>
      <c r="U2575" s="5" t="s">
        <v>694</v>
      </c>
      <c r="V2575" s="1"/>
      <c r="W2575" s="1"/>
      <c r="X2575" s="1"/>
      <c r="Y2575" s="1"/>
      <c r="Z2575" s="4">
        <v>42370</v>
      </c>
      <c r="AA2575" s="1"/>
      <c r="AB2575" s="1"/>
      <c r="AC2575" s="1"/>
      <c r="AD2575" s="8" t="s">
        <v>1843</v>
      </c>
    </row>
    <row r="2576" spans="2:30" ht="15" customHeight="1" outlineLevel="5" x14ac:dyDescent="0.25">
      <c r="B2576" s="3"/>
      <c r="C2576" s="1"/>
      <c r="D2576" s="1"/>
      <c r="E2576" s="1"/>
      <c r="F2576" s="1"/>
      <c r="G2576" s="183" t="s">
        <v>1842</v>
      </c>
      <c r="H2576" s="188">
        <v>42370</v>
      </c>
      <c r="I2576" s="1" t="s">
        <v>14</v>
      </c>
      <c r="J2576" s="2" t="s">
        <v>77</v>
      </c>
      <c r="K2576" s="1" t="s">
        <v>9</v>
      </c>
      <c r="L2576" s="1" t="s">
        <v>10</v>
      </c>
      <c r="M2576" s="1" t="s">
        <v>10</v>
      </c>
      <c r="N2576" s="1" t="s">
        <v>11</v>
      </c>
      <c r="O2576" s="249">
        <v>164653.32</v>
      </c>
      <c r="P2576" s="7">
        <v>0</v>
      </c>
      <c r="Q2576" s="7">
        <f t="shared" si="89"/>
        <v>164653.32</v>
      </c>
      <c r="R2576" s="6" t="s">
        <v>1</v>
      </c>
      <c r="S2576" s="5" t="s">
        <v>4</v>
      </c>
      <c r="T2576" s="5"/>
      <c r="U2576" s="5" t="s">
        <v>695</v>
      </c>
      <c r="V2576" s="1"/>
      <c r="W2576" s="1"/>
      <c r="X2576" s="1"/>
      <c r="Y2576" s="1"/>
      <c r="Z2576" s="4">
        <v>42370</v>
      </c>
      <c r="AA2576" s="1"/>
      <c r="AB2576" s="1"/>
      <c r="AC2576" s="1"/>
      <c r="AD2576" s="8" t="s">
        <v>1843</v>
      </c>
    </row>
    <row r="2577" spans="2:30" ht="15" customHeight="1" outlineLevel="5" x14ac:dyDescent="0.25">
      <c r="B2577" s="3"/>
      <c r="C2577" s="1"/>
      <c r="D2577" s="1"/>
      <c r="E2577" s="1"/>
      <c r="F2577" s="1"/>
      <c r="G2577" s="183" t="s">
        <v>1842</v>
      </c>
      <c r="H2577" s="188">
        <v>42370</v>
      </c>
      <c r="I2577" s="1" t="s">
        <v>14</v>
      </c>
      <c r="J2577" s="2" t="s">
        <v>77</v>
      </c>
      <c r="K2577" s="1" t="s">
        <v>9</v>
      </c>
      <c r="L2577" s="1" t="s">
        <v>10</v>
      </c>
      <c r="M2577" s="1" t="s">
        <v>10</v>
      </c>
      <c r="N2577" s="1" t="s">
        <v>11</v>
      </c>
      <c r="O2577" s="249">
        <v>150000</v>
      </c>
      <c r="P2577" s="7">
        <v>0</v>
      </c>
      <c r="Q2577" s="7">
        <f t="shared" si="89"/>
        <v>150000</v>
      </c>
      <c r="R2577" s="6" t="s">
        <v>1</v>
      </c>
      <c r="S2577" s="5" t="s">
        <v>4</v>
      </c>
      <c r="T2577" s="5"/>
      <c r="U2577" s="5" t="s">
        <v>696</v>
      </c>
      <c r="V2577" s="1"/>
      <c r="W2577" s="1"/>
      <c r="X2577" s="1"/>
      <c r="Y2577" s="1"/>
      <c r="Z2577" s="4">
        <v>42370</v>
      </c>
      <c r="AA2577" s="1"/>
      <c r="AB2577" s="1"/>
      <c r="AC2577" s="1"/>
      <c r="AD2577" s="8" t="s">
        <v>1843</v>
      </c>
    </row>
    <row r="2578" spans="2:30" outlineLevel="3" x14ac:dyDescent="0.25">
      <c r="B2578" s="220"/>
      <c r="C2578" s="2"/>
      <c r="D2578" s="2"/>
      <c r="E2578" s="2"/>
      <c r="F2578" s="2"/>
      <c r="G2578" s="2"/>
      <c r="H2578" s="228"/>
      <c r="I2578" s="2"/>
      <c r="J2578" s="2" t="s">
        <v>77</v>
      </c>
      <c r="K2578" s="2"/>
      <c r="L2578" s="2"/>
      <c r="M2578" s="2"/>
      <c r="N2578" s="2"/>
      <c r="O2578" s="221"/>
      <c r="P2578" s="221"/>
      <c r="Q2578" s="221"/>
      <c r="R2578" s="222"/>
      <c r="S2578" s="223"/>
      <c r="T2578" s="223"/>
      <c r="U2578" s="223"/>
      <c r="V2578" s="2"/>
      <c r="W2578" s="2"/>
      <c r="X2578" s="2"/>
      <c r="Y2578" s="2"/>
      <c r="Z2578" s="224"/>
      <c r="AA2578" s="2"/>
      <c r="AB2578" s="2"/>
      <c r="AC2578" s="2"/>
      <c r="AD2578" s="225"/>
    </row>
    <row r="2579" spans="2:30" outlineLevel="2" x14ac:dyDescent="0.25">
      <c r="B2579" s="214"/>
      <c r="C2579" s="215"/>
      <c r="D2579" s="215" t="s">
        <v>78</v>
      </c>
      <c r="E2579" s="215" t="s">
        <v>18</v>
      </c>
      <c r="F2579" s="215"/>
      <c r="G2579" s="215"/>
      <c r="H2579" s="227"/>
      <c r="I2579" s="215"/>
      <c r="J2579" s="215" t="s">
        <v>78</v>
      </c>
      <c r="K2579" s="215"/>
      <c r="L2579" s="215"/>
      <c r="M2579" s="215"/>
      <c r="N2579" s="215"/>
      <c r="O2579" s="216">
        <f>SUM(O2580:O2610)/3</f>
        <v>3894671.1300000013</v>
      </c>
      <c r="P2579" s="216">
        <f>SUM(P2580:P2610)/3</f>
        <v>0</v>
      </c>
      <c r="Q2579" s="216">
        <f>O2579-P2579</f>
        <v>3894671.1300000013</v>
      </c>
      <c r="R2579" s="217"/>
      <c r="S2579" s="218"/>
      <c r="T2579" s="218"/>
      <c r="U2579" s="218"/>
      <c r="V2579" s="215"/>
      <c r="W2579" s="215"/>
      <c r="X2579" s="215"/>
      <c r="Y2579" s="215"/>
      <c r="Z2579" s="247"/>
      <c r="AA2579" s="215"/>
      <c r="AB2579" s="215"/>
      <c r="AC2579" s="215"/>
      <c r="AD2579" s="219"/>
    </row>
    <row r="2580" spans="2:30" outlineLevel="3" x14ac:dyDescent="0.25">
      <c r="B2580" s="220"/>
      <c r="C2580" s="2"/>
      <c r="D2580" s="2"/>
      <c r="E2580" s="2" t="s">
        <v>79</v>
      </c>
      <c r="F2580" s="2" t="s">
        <v>19</v>
      </c>
      <c r="G2580" s="2"/>
      <c r="H2580" s="228"/>
      <c r="I2580" s="2"/>
      <c r="J2580" s="2" t="s">
        <v>79</v>
      </c>
      <c r="K2580" s="2"/>
      <c r="L2580" s="2"/>
      <c r="M2580" s="2"/>
      <c r="N2580" s="2"/>
      <c r="O2580" s="221">
        <f>SUM(O2581:O2586)/2</f>
        <v>1696522.2400000002</v>
      </c>
      <c r="P2580" s="221">
        <f>SUM(P2581:P2586)/2</f>
        <v>0</v>
      </c>
      <c r="Q2580" s="221">
        <f>O2580-P2580</f>
        <v>1696522.2400000002</v>
      </c>
      <c r="R2580" s="222"/>
      <c r="S2580" s="223"/>
      <c r="T2580" s="223"/>
      <c r="U2580" s="223"/>
      <c r="V2580" s="2"/>
      <c r="W2580" s="2"/>
      <c r="X2580" s="2"/>
      <c r="Y2580" s="2"/>
      <c r="Z2580" s="224"/>
      <c r="AA2580" s="2"/>
      <c r="AB2580" s="2"/>
      <c r="AC2580" s="2"/>
      <c r="AD2580" s="225"/>
    </row>
    <row r="2581" spans="2:30" outlineLevel="4" x14ac:dyDescent="0.25">
      <c r="B2581" s="220"/>
      <c r="C2581" s="2"/>
      <c r="D2581" s="2"/>
      <c r="E2581" s="2"/>
      <c r="F2581" s="2" t="s">
        <v>12</v>
      </c>
      <c r="G2581" s="2" t="s">
        <v>13</v>
      </c>
      <c r="H2581" s="228"/>
      <c r="I2581" s="2"/>
      <c r="J2581" s="2" t="s">
        <v>79</v>
      </c>
      <c r="K2581" s="2"/>
      <c r="L2581" s="2"/>
      <c r="M2581" s="2"/>
      <c r="N2581" s="2"/>
      <c r="O2581" s="221">
        <f>SUM(O2582:O2586)</f>
        <v>1696522.24</v>
      </c>
      <c r="P2581" s="221">
        <f>SUM(P2582:P2586)</f>
        <v>0</v>
      </c>
      <c r="Q2581" s="221">
        <f>O2581-P2581</f>
        <v>1696522.24</v>
      </c>
      <c r="R2581" s="222"/>
      <c r="S2581" s="223"/>
      <c r="T2581" s="223"/>
      <c r="U2581" s="223"/>
      <c r="V2581" s="2"/>
      <c r="W2581" s="2"/>
      <c r="X2581" s="2"/>
      <c r="Y2581" s="2"/>
      <c r="Z2581" s="224"/>
      <c r="AA2581" s="2"/>
      <c r="AB2581" s="2"/>
      <c r="AC2581" s="2"/>
      <c r="AD2581" s="225"/>
    </row>
    <row r="2582" spans="2:30" ht="15" customHeight="1" outlineLevel="5" x14ac:dyDescent="0.25">
      <c r="B2582" s="3"/>
      <c r="C2582" s="1"/>
      <c r="D2582" s="1"/>
      <c r="E2582" s="1"/>
      <c r="F2582" s="1"/>
      <c r="G2582" s="183" t="s">
        <v>1842</v>
      </c>
      <c r="H2582" s="188">
        <v>42370</v>
      </c>
      <c r="I2582" s="1" t="s">
        <v>14</v>
      </c>
      <c r="J2582" s="2" t="s">
        <v>79</v>
      </c>
      <c r="K2582" s="1" t="s">
        <v>9</v>
      </c>
      <c r="L2582" s="1" t="s">
        <v>10</v>
      </c>
      <c r="M2582" s="1" t="s">
        <v>10</v>
      </c>
      <c r="N2582" s="1" t="s">
        <v>11</v>
      </c>
      <c r="O2582" s="249">
        <v>1766.34</v>
      </c>
      <c r="P2582" s="7">
        <v>0</v>
      </c>
      <c r="Q2582" s="7">
        <f>O2582-P2582</f>
        <v>1766.34</v>
      </c>
      <c r="R2582" s="6" t="s">
        <v>1</v>
      </c>
      <c r="S2582" s="5" t="s">
        <v>4</v>
      </c>
      <c r="T2582" s="5"/>
      <c r="U2582" s="5" t="s">
        <v>697</v>
      </c>
      <c r="V2582" s="1"/>
      <c r="W2582" s="1"/>
      <c r="X2582" s="1"/>
      <c r="Y2582" s="1"/>
      <c r="Z2582" s="4">
        <v>42370</v>
      </c>
      <c r="AA2582" s="1"/>
      <c r="AB2582" s="1"/>
      <c r="AC2582" s="1"/>
      <c r="AD2582" s="8" t="s">
        <v>1843</v>
      </c>
    </row>
    <row r="2583" spans="2:30" ht="15" customHeight="1" outlineLevel="5" x14ac:dyDescent="0.25">
      <c r="B2583" s="3"/>
      <c r="C2583" s="1"/>
      <c r="D2583" s="1"/>
      <c r="E2583" s="1"/>
      <c r="F2583" s="1"/>
      <c r="G2583" s="183" t="s">
        <v>1842</v>
      </c>
      <c r="H2583" s="188">
        <v>42370</v>
      </c>
      <c r="I2583" s="1" t="s">
        <v>14</v>
      </c>
      <c r="J2583" s="2" t="s">
        <v>79</v>
      </c>
      <c r="K2583" s="1" t="s">
        <v>9</v>
      </c>
      <c r="L2583" s="1" t="s">
        <v>10</v>
      </c>
      <c r="M2583" s="1" t="s">
        <v>10</v>
      </c>
      <c r="N2583" s="1" t="s">
        <v>11</v>
      </c>
      <c r="O2583" s="249">
        <v>467878.54</v>
      </c>
      <c r="P2583" s="7">
        <v>0</v>
      </c>
      <c r="Q2583" s="7">
        <f t="shared" ref="Q2583:Q2585" si="90">O2583-P2583</f>
        <v>467878.54</v>
      </c>
      <c r="R2583" s="6" t="s">
        <v>1</v>
      </c>
      <c r="S2583" s="5" t="s">
        <v>4</v>
      </c>
      <c r="T2583" s="5"/>
      <c r="U2583" s="5" t="s">
        <v>698</v>
      </c>
      <c r="V2583" s="1"/>
      <c r="W2583" s="1"/>
      <c r="X2583" s="1"/>
      <c r="Y2583" s="1"/>
      <c r="Z2583" s="4">
        <v>42370</v>
      </c>
      <c r="AA2583" s="1"/>
      <c r="AB2583" s="1"/>
      <c r="AC2583" s="1"/>
      <c r="AD2583" s="8" t="s">
        <v>1843</v>
      </c>
    </row>
    <row r="2584" spans="2:30" ht="15" customHeight="1" outlineLevel="5" x14ac:dyDescent="0.25">
      <c r="B2584" s="3"/>
      <c r="C2584" s="1"/>
      <c r="D2584" s="1"/>
      <c r="E2584" s="1"/>
      <c r="F2584" s="1"/>
      <c r="G2584" s="183" t="s">
        <v>1842</v>
      </c>
      <c r="H2584" s="188">
        <v>42370</v>
      </c>
      <c r="I2584" s="1" t="s">
        <v>14</v>
      </c>
      <c r="J2584" s="2" t="s">
        <v>79</v>
      </c>
      <c r="K2584" s="1" t="s">
        <v>9</v>
      </c>
      <c r="L2584" s="1" t="s">
        <v>10</v>
      </c>
      <c r="M2584" s="1" t="s">
        <v>10</v>
      </c>
      <c r="N2584" s="1" t="s">
        <v>11</v>
      </c>
      <c r="O2584" s="249">
        <v>905983.1</v>
      </c>
      <c r="P2584" s="7">
        <v>0</v>
      </c>
      <c r="Q2584" s="7">
        <f t="shared" si="90"/>
        <v>905983.1</v>
      </c>
      <c r="R2584" s="6" t="s">
        <v>1</v>
      </c>
      <c r="S2584" s="5" t="s">
        <v>4</v>
      </c>
      <c r="T2584" s="5"/>
      <c r="U2584" s="5" t="s">
        <v>295</v>
      </c>
      <c r="V2584" s="1"/>
      <c r="W2584" s="1"/>
      <c r="X2584" s="1"/>
      <c r="Y2584" s="1"/>
      <c r="Z2584" s="4">
        <v>42370</v>
      </c>
      <c r="AA2584" s="1"/>
      <c r="AB2584" s="1"/>
      <c r="AC2584" s="1"/>
      <c r="AD2584" s="8" t="s">
        <v>1843</v>
      </c>
    </row>
    <row r="2585" spans="2:30" ht="15" customHeight="1" outlineLevel="5" x14ac:dyDescent="0.25">
      <c r="B2585" s="3"/>
      <c r="C2585" s="1"/>
      <c r="D2585" s="1"/>
      <c r="E2585" s="1"/>
      <c r="F2585" s="1"/>
      <c r="G2585" s="183" t="s">
        <v>1842</v>
      </c>
      <c r="H2585" s="188">
        <v>42370</v>
      </c>
      <c r="I2585" s="1" t="s">
        <v>14</v>
      </c>
      <c r="J2585" s="2" t="s">
        <v>79</v>
      </c>
      <c r="K2585" s="1" t="s">
        <v>9</v>
      </c>
      <c r="L2585" s="1" t="s">
        <v>10</v>
      </c>
      <c r="M2585" s="1" t="s">
        <v>10</v>
      </c>
      <c r="N2585" s="1" t="s">
        <v>11</v>
      </c>
      <c r="O2585" s="249">
        <v>320894.26</v>
      </c>
      <c r="P2585" s="7">
        <v>0</v>
      </c>
      <c r="Q2585" s="7">
        <f t="shared" si="90"/>
        <v>320894.26</v>
      </c>
      <c r="R2585" s="6" t="s">
        <v>1</v>
      </c>
      <c r="S2585" s="5" t="s">
        <v>4</v>
      </c>
      <c r="T2585" s="5"/>
      <c r="U2585" s="5" t="s">
        <v>1252</v>
      </c>
      <c r="V2585" s="1"/>
      <c r="W2585" s="1"/>
      <c r="X2585" s="1"/>
      <c r="Y2585" s="1"/>
      <c r="Z2585" s="4">
        <v>42370</v>
      </c>
      <c r="AA2585" s="1"/>
      <c r="AB2585" s="1"/>
      <c r="AC2585" s="1"/>
      <c r="AD2585" s="8" t="s">
        <v>1843</v>
      </c>
    </row>
    <row r="2586" spans="2:30" outlineLevel="4" x14ac:dyDescent="0.25">
      <c r="B2586" s="220"/>
      <c r="C2586" s="2"/>
      <c r="D2586" s="2"/>
      <c r="E2586" s="2"/>
      <c r="F2586" s="2"/>
      <c r="G2586" s="2"/>
      <c r="H2586" s="228"/>
      <c r="I2586" s="2"/>
      <c r="J2586" s="2" t="s">
        <v>79</v>
      </c>
      <c r="K2586" s="2"/>
      <c r="L2586" s="2"/>
      <c r="M2586" s="2"/>
      <c r="N2586" s="2"/>
      <c r="O2586" s="221"/>
      <c r="P2586" s="221"/>
      <c r="Q2586" s="221"/>
      <c r="R2586" s="222"/>
      <c r="S2586" s="223"/>
      <c r="T2586" s="223"/>
      <c r="U2586" s="223"/>
      <c r="V2586" s="2"/>
      <c r="W2586" s="2"/>
      <c r="X2586" s="2"/>
      <c r="Y2586" s="2"/>
      <c r="Z2586" s="224"/>
      <c r="AA2586" s="2"/>
      <c r="AB2586" s="2"/>
      <c r="AC2586" s="2"/>
      <c r="AD2586" s="225"/>
    </row>
    <row r="2587" spans="2:30" outlineLevel="3" x14ac:dyDescent="0.25">
      <c r="B2587" s="220"/>
      <c r="C2587" s="2"/>
      <c r="D2587" s="2"/>
      <c r="E2587" s="2" t="s">
        <v>80</v>
      </c>
      <c r="F2587" s="2" t="s">
        <v>38</v>
      </c>
      <c r="G2587" s="2"/>
      <c r="H2587" s="228"/>
      <c r="I2587" s="2"/>
      <c r="J2587" s="2" t="s">
        <v>80</v>
      </c>
      <c r="K2587" s="2"/>
      <c r="L2587" s="2"/>
      <c r="M2587" s="2"/>
      <c r="N2587" s="2"/>
      <c r="O2587" s="221">
        <f>SUM(O2588:O2595)/2</f>
        <v>1616060.1</v>
      </c>
      <c r="P2587" s="221">
        <f>SUM(P2588:P2595)/2</f>
        <v>0</v>
      </c>
      <c r="Q2587" s="221">
        <f>O2587-P2587</f>
        <v>1616060.1</v>
      </c>
      <c r="R2587" s="222"/>
      <c r="S2587" s="223"/>
      <c r="T2587" s="223"/>
      <c r="U2587" s="223"/>
      <c r="V2587" s="2"/>
      <c r="W2587" s="2"/>
      <c r="X2587" s="2"/>
      <c r="Y2587" s="2"/>
      <c r="Z2587" s="224"/>
      <c r="AA2587" s="2"/>
      <c r="AB2587" s="2"/>
      <c r="AC2587" s="2"/>
      <c r="AD2587" s="225"/>
    </row>
    <row r="2588" spans="2:30" outlineLevel="4" x14ac:dyDescent="0.25">
      <c r="B2588" s="220"/>
      <c r="C2588" s="2"/>
      <c r="D2588" s="2"/>
      <c r="E2588" s="2"/>
      <c r="F2588" s="2" t="s">
        <v>12</v>
      </c>
      <c r="G2588" s="2" t="s">
        <v>13</v>
      </c>
      <c r="H2588" s="228"/>
      <c r="I2588" s="2"/>
      <c r="J2588" s="2" t="s">
        <v>80</v>
      </c>
      <c r="K2588" s="2"/>
      <c r="L2588" s="2"/>
      <c r="M2588" s="2"/>
      <c r="N2588" s="2"/>
      <c r="O2588" s="221">
        <f>SUM(O2589:O2592)</f>
        <v>1612328.1</v>
      </c>
      <c r="P2588" s="221">
        <f>SUM(P2589:P2592)</f>
        <v>0</v>
      </c>
      <c r="Q2588" s="221">
        <f>O2588-P2588</f>
        <v>1612328.1</v>
      </c>
      <c r="R2588" s="222"/>
      <c r="S2588" s="223"/>
      <c r="T2588" s="223"/>
      <c r="U2588" s="223"/>
      <c r="V2588" s="2"/>
      <c r="W2588" s="2"/>
      <c r="X2588" s="2"/>
      <c r="Y2588" s="2"/>
      <c r="Z2588" s="224"/>
      <c r="AA2588" s="2"/>
      <c r="AB2588" s="2"/>
      <c r="AC2588" s="2"/>
      <c r="AD2588" s="225"/>
    </row>
    <row r="2589" spans="2:30" ht="15" customHeight="1" outlineLevel="5" x14ac:dyDescent="0.25">
      <c r="B2589" s="3"/>
      <c r="C2589" s="1"/>
      <c r="D2589" s="1"/>
      <c r="E2589" s="1"/>
      <c r="F2589" s="1"/>
      <c r="G2589" s="183" t="s">
        <v>1842</v>
      </c>
      <c r="H2589" s="188">
        <v>42370</v>
      </c>
      <c r="I2589" s="1" t="s">
        <v>14</v>
      </c>
      <c r="J2589" s="2" t="s">
        <v>80</v>
      </c>
      <c r="K2589" s="1" t="s">
        <v>9</v>
      </c>
      <c r="L2589" s="1" t="s">
        <v>10</v>
      </c>
      <c r="M2589" s="1" t="s">
        <v>10</v>
      </c>
      <c r="N2589" s="1" t="s">
        <v>11</v>
      </c>
      <c r="O2589" s="249">
        <v>829531.66</v>
      </c>
      <c r="P2589" s="7">
        <v>0</v>
      </c>
      <c r="Q2589" s="7">
        <f t="shared" ref="Q2589:Q2591" si="91">O2589-P2589</f>
        <v>829531.66</v>
      </c>
      <c r="R2589" s="6" t="s">
        <v>1</v>
      </c>
      <c r="S2589" s="5" t="s">
        <v>4</v>
      </c>
      <c r="T2589" s="5"/>
      <c r="U2589" s="5" t="s">
        <v>698</v>
      </c>
      <c r="V2589" s="1"/>
      <c r="W2589" s="1"/>
      <c r="X2589" s="1"/>
      <c r="Y2589" s="1"/>
      <c r="Z2589" s="4">
        <v>42370</v>
      </c>
      <c r="AA2589" s="1"/>
      <c r="AB2589" s="1"/>
      <c r="AC2589" s="1"/>
      <c r="AD2589" s="8" t="s">
        <v>1843</v>
      </c>
    </row>
    <row r="2590" spans="2:30" ht="15" customHeight="1" outlineLevel="5" x14ac:dyDescent="0.25">
      <c r="B2590" s="3"/>
      <c r="C2590" s="1"/>
      <c r="D2590" s="1"/>
      <c r="E2590" s="1"/>
      <c r="F2590" s="1"/>
      <c r="G2590" s="183" t="s">
        <v>1842</v>
      </c>
      <c r="H2590" s="188">
        <v>42370</v>
      </c>
      <c r="I2590" s="1" t="s">
        <v>14</v>
      </c>
      <c r="J2590" s="2" t="s">
        <v>80</v>
      </c>
      <c r="K2590" s="1" t="s">
        <v>9</v>
      </c>
      <c r="L2590" s="1" t="s">
        <v>10</v>
      </c>
      <c r="M2590" s="1" t="s">
        <v>10</v>
      </c>
      <c r="N2590" s="1" t="s">
        <v>11</v>
      </c>
      <c r="O2590" s="249">
        <v>523209.23</v>
      </c>
      <c r="P2590" s="7">
        <v>0</v>
      </c>
      <c r="Q2590" s="7">
        <f t="shared" si="91"/>
        <v>523209.23</v>
      </c>
      <c r="R2590" s="6" t="s">
        <v>1</v>
      </c>
      <c r="S2590" s="5" t="s">
        <v>4</v>
      </c>
      <c r="T2590" s="5"/>
      <c r="U2590" s="5" t="s">
        <v>295</v>
      </c>
      <c r="V2590" s="1"/>
      <c r="W2590" s="1"/>
      <c r="X2590" s="1"/>
      <c r="Y2590" s="1"/>
      <c r="Z2590" s="4">
        <v>42370</v>
      </c>
      <c r="AA2590" s="1"/>
      <c r="AB2590" s="1"/>
      <c r="AC2590" s="1"/>
      <c r="AD2590" s="8" t="s">
        <v>1843</v>
      </c>
    </row>
    <row r="2591" spans="2:30" ht="15" customHeight="1" outlineLevel="5" x14ac:dyDescent="0.25">
      <c r="B2591" s="3"/>
      <c r="C2591" s="1"/>
      <c r="D2591" s="1"/>
      <c r="E2591" s="1"/>
      <c r="F2591" s="1"/>
      <c r="G2591" s="183" t="s">
        <v>1842</v>
      </c>
      <c r="H2591" s="188">
        <v>42370</v>
      </c>
      <c r="I2591" s="1" t="s">
        <v>14</v>
      </c>
      <c r="J2591" s="2" t="s">
        <v>80</v>
      </c>
      <c r="K2591" s="1" t="s">
        <v>9</v>
      </c>
      <c r="L2591" s="1" t="s">
        <v>10</v>
      </c>
      <c r="M2591" s="1" t="s">
        <v>10</v>
      </c>
      <c r="N2591" s="1" t="s">
        <v>11</v>
      </c>
      <c r="O2591" s="249">
        <v>259587.21</v>
      </c>
      <c r="P2591" s="7">
        <v>0</v>
      </c>
      <c r="Q2591" s="7">
        <f t="shared" si="91"/>
        <v>259587.21</v>
      </c>
      <c r="R2591" s="6" t="s">
        <v>1</v>
      </c>
      <c r="S2591" s="5" t="s">
        <v>4</v>
      </c>
      <c r="T2591" s="5"/>
      <c r="U2591" s="5" t="s">
        <v>1252</v>
      </c>
      <c r="V2591" s="1"/>
      <c r="W2591" s="1"/>
      <c r="X2591" s="1"/>
      <c r="Y2591" s="1"/>
      <c r="Z2591" s="4">
        <v>42370</v>
      </c>
      <c r="AA2591" s="1"/>
      <c r="AB2591" s="1"/>
      <c r="AC2591" s="1"/>
      <c r="AD2591" s="8" t="s">
        <v>1843</v>
      </c>
    </row>
    <row r="2592" spans="2:30" outlineLevel="5" x14ac:dyDescent="0.25">
      <c r="B2592" s="220"/>
      <c r="C2592" s="2"/>
      <c r="D2592" s="2"/>
      <c r="E2592" s="2"/>
      <c r="F2592" s="2"/>
      <c r="G2592" s="2"/>
      <c r="H2592" s="228"/>
      <c r="I2592" s="2"/>
      <c r="J2592" s="2" t="s">
        <v>80</v>
      </c>
      <c r="K2592" s="2"/>
      <c r="L2592" s="2"/>
      <c r="M2592" s="2"/>
      <c r="N2592" s="2"/>
      <c r="O2592" s="221"/>
      <c r="P2592" s="221"/>
      <c r="Q2592" s="221"/>
      <c r="R2592" s="222"/>
      <c r="S2592" s="223"/>
      <c r="T2592" s="223"/>
      <c r="U2592" s="223"/>
      <c r="V2592" s="2"/>
      <c r="W2592" s="2"/>
      <c r="X2592" s="2"/>
      <c r="Y2592" s="2"/>
      <c r="Z2592" s="224"/>
      <c r="AA2592" s="2"/>
      <c r="AB2592" s="2"/>
      <c r="AC2592" s="2"/>
      <c r="AD2592" s="225"/>
    </row>
    <row r="2593" spans="2:30" outlineLevel="4" x14ac:dyDescent="0.25">
      <c r="B2593" s="220"/>
      <c r="C2593" s="2"/>
      <c r="D2593" s="2"/>
      <c r="E2593" s="2"/>
      <c r="F2593" s="2" t="s">
        <v>4270</v>
      </c>
      <c r="G2593" s="2" t="s">
        <v>4271</v>
      </c>
      <c r="H2593" s="228"/>
      <c r="I2593" s="2"/>
      <c r="J2593" s="2" t="s">
        <v>80</v>
      </c>
      <c r="K2593" s="2"/>
      <c r="L2593" s="2"/>
      <c r="M2593" s="2"/>
      <c r="N2593" s="2"/>
      <c r="O2593" s="221">
        <f>SUM(O2594:O2595)</f>
        <v>3732</v>
      </c>
      <c r="P2593" s="221">
        <f>SUM(P2594:P2595)</f>
        <v>0</v>
      </c>
      <c r="Q2593" s="221">
        <f>O2593-P2593</f>
        <v>3732</v>
      </c>
      <c r="R2593" s="222"/>
      <c r="S2593" s="223"/>
      <c r="T2593" s="223"/>
      <c r="U2593" s="223"/>
      <c r="V2593" s="2"/>
      <c r="W2593" s="2"/>
      <c r="X2593" s="2"/>
      <c r="Y2593" s="2"/>
      <c r="Z2593" s="224"/>
      <c r="AA2593" s="2"/>
      <c r="AB2593" s="2"/>
      <c r="AC2593" s="2"/>
      <c r="AD2593" s="225"/>
    </row>
    <row r="2594" spans="2:30" outlineLevel="5" x14ac:dyDescent="0.25">
      <c r="B2594" s="3"/>
      <c r="C2594" s="1"/>
      <c r="D2594" s="1"/>
      <c r="E2594" s="1"/>
      <c r="F2594" s="1"/>
      <c r="G2594" s="1" t="s">
        <v>4230</v>
      </c>
      <c r="H2594" s="188">
        <v>42639</v>
      </c>
      <c r="I2594" s="1" t="s">
        <v>5619</v>
      </c>
      <c r="J2594" s="2" t="s">
        <v>80</v>
      </c>
      <c r="K2594" s="1" t="s">
        <v>33</v>
      </c>
      <c r="L2594" s="1" t="s">
        <v>60</v>
      </c>
      <c r="M2594" s="1" t="s">
        <v>21</v>
      </c>
      <c r="N2594" s="1" t="s">
        <v>11</v>
      </c>
      <c r="O2594" s="7">
        <v>3732</v>
      </c>
      <c r="P2594" s="7">
        <v>0</v>
      </c>
      <c r="Q2594" s="7">
        <f>O2594-P2594</f>
        <v>3732</v>
      </c>
      <c r="R2594" s="6" t="s">
        <v>61</v>
      </c>
      <c r="S2594" s="5" t="s">
        <v>32</v>
      </c>
      <c r="T2594" s="5"/>
      <c r="U2594" s="5" t="s">
        <v>1252</v>
      </c>
      <c r="V2594" s="1" t="s">
        <v>56</v>
      </c>
      <c r="W2594" s="1"/>
      <c r="X2594" s="1"/>
      <c r="Y2594" s="1"/>
      <c r="Z2594" s="4">
        <v>42639</v>
      </c>
      <c r="AA2594" s="1" t="s">
        <v>26</v>
      </c>
      <c r="AB2594" s="1" t="s">
        <v>5620</v>
      </c>
      <c r="AC2594" s="1" t="s">
        <v>5621</v>
      </c>
      <c r="AD2594" s="8"/>
    </row>
    <row r="2595" spans="2:30" outlineLevel="4" x14ac:dyDescent="0.25">
      <c r="B2595" s="220"/>
      <c r="C2595" s="2"/>
      <c r="D2595" s="2"/>
      <c r="E2595" s="2"/>
      <c r="F2595" s="2"/>
      <c r="G2595" s="2"/>
      <c r="H2595" s="228"/>
      <c r="I2595" s="2"/>
      <c r="J2595" s="2" t="s">
        <v>80</v>
      </c>
      <c r="K2595" s="2"/>
      <c r="L2595" s="2"/>
      <c r="M2595" s="2"/>
      <c r="N2595" s="2"/>
      <c r="O2595" s="221"/>
      <c r="P2595" s="221"/>
      <c r="Q2595" s="221"/>
      <c r="R2595" s="222"/>
      <c r="S2595" s="223"/>
      <c r="T2595" s="223"/>
      <c r="U2595" s="223"/>
      <c r="V2595" s="2"/>
      <c r="W2595" s="2"/>
      <c r="X2595" s="2"/>
      <c r="Y2595" s="2"/>
      <c r="Z2595" s="224"/>
      <c r="AA2595" s="2"/>
      <c r="AB2595" s="2"/>
      <c r="AC2595" s="2"/>
      <c r="AD2595" s="225"/>
    </row>
    <row r="2596" spans="2:30" outlineLevel="3" x14ac:dyDescent="0.25">
      <c r="B2596" s="220"/>
      <c r="C2596" s="2"/>
      <c r="D2596" s="2"/>
      <c r="E2596" s="2" t="s">
        <v>81</v>
      </c>
      <c r="F2596" s="2" t="s">
        <v>40</v>
      </c>
      <c r="G2596" s="2"/>
      <c r="H2596" s="228"/>
      <c r="I2596" s="2"/>
      <c r="J2596" s="2" t="s">
        <v>81</v>
      </c>
      <c r="K2596" s="2"/>
      <c r="L2596" s="2"/>
      <c r="M2596" s="2"/>
      <c r="N2596" s="2"/>
      <c r="O2596" s="221">
        <f>SUM(O2597:O2605)/2</f>
        <v>545591.88</v>
      </c>
      <c r="P2596" s="221">
        <f>SUM(P2597:P2605)/2</f>
        <v>0</v>
      </c>
      <c r="Q2596" s="221">
        <f>O2596-P2596</f>
        <v>545591.88</v>
      </c>
      <c r="R2596" s="222"/>
      <c r="S2596" s="223"/>
      <c r="T2596" s="223"/>
      <c r="U2596" s="223"/>
      <c r="V2596" s="2"/>
      <c r="W2596" s="2"/>
      <c r="X2596" s="2"/>
      <c r="Y2596" s="2"/>
      <c r="Z2596" s="224"/>
      <c r="AA2596" s="2"/>
      <c r="AB2596" s="2"/>
      <c r="AC2596" s="2"/>
      <c r="AD2596" s="225"/>
    </row>
    <row r="2597" spans="2:30" outlineLevel="4" x14ac:dyDescent="0.25">
      <c r="B2597" s="220"/>
      <c r="C2597" s="2"/>
      <c r="D2597" s="2"/>
      <c r="E2597" s="2"/>
      <c r="F2597" s="2" t="s">
        <v>12</v>
      </c>
      <c r="G2597" s="2" t="s">
        <v>13</v>
      </c>
      <c r="H2597" s="228"/>
      <c r="I2597" s="2"/>
      <c r="J2597" s="2" t="s">
        <v>81</v>
      </c>
      <c r="K2597" s="2"/>
      <c r="L2597" s="2"/>
      <c r="M2597" s="2"/>
      <c r="N2597" s="2"/>
      <c r="O2597" s="221">
        <f>SUM(O2598:O2602)</f>
        <v>545507.38</v>
      </c>
      <c r="P2597" s="221">
        <f>SUM(P2598:P2602)</f>
        <v>0</v>
      </c>
      <c r="Q2597" s="221">
        <f>O2597-P2597</f>
        <v>545507.38</v>
      </c>
      <c r="R2597" s="222"/>
      <c r="S2597" s="223"/>
      <c r="T2597" s="223"/>
      <c r="U2597" s="223"/>
      <c r="V2597" s="2"/>
      <c r="W2597" s="2"/>
      <c r="X2597" s="2"/>
      <c r="Y2597" s="2"/>
      <c r="Z2597" s="224"/>
      <c r="AA2597" s="2"/>
      <c r="AB2597" s="2"/>
      <c r="AC2597" s="2"/>
      <c r="AD2597" s="225"/>
    </row>
    <row r="2598" spans="2:30" ht="15" customHeight="1" outlineLevel="5" x14ac:dyDescent="0.25">
      <c r="B2598" s="3"/>
      <c r="C2598" s="1"/>
      <c r="D2598" s="1"/>
      <c r="E2598" s="1"/>
      <c r="F2598" s="1"/>
      <c r="G2598" s="183" t="s">
        <v>1842</v>
      </c>
      <c r="H2598" s="188">
        <v>42370</v>
      </c>
      <c r="I2598" s="1" t="s">
        <v>14</v>
      </c>
      <c r="J2598" s="2" t="s">
        <v>81</v>
      </c>
      <c r="K2598" s="1" t="s">
        <v>9</v>
      </c>
      <c r="L2598" s="1" t="s">
        <v>10</v>
      </c>
      <c r="M2598" s="1" t="s">
        <v>10</v>
      </c>
      <c r="N2598" s="1" t="s">
        <v>11</v>
      </c>
      <c r="O2598" s="249">
        <v>1200</v>
      </c>
      <c r="P2598" s="7">
        <v>0</v>
      </c>
      <c r="Q2598" s="7">
        <f t="shared" ref="Q2598:Q2601" si="92">O2598-P2598</f>
        <v>1200</v>
      </c>
      <c r="R2598" s="6" t="s">
        <v>1</v>
      </c>
      <c r="S2598" s="5" t="s">
        <v>4</v>
      </c>
      <c r="T2598" s="5"/>
      <c r="U2598" s="5" t="s">
        <v>700</v>
      </c>
      <c r="V2598" s="1"/>
      <c r="W2598" s="1"/>
      <c r="X2598" s="1"/>
      <c r="Y2598" s="1"/>
      <c r="Z2598" s="4">
        <v>42370</v>
      </c>
      <c r="AA2598" s="1"/>
      <c r="AB2598" s="1"/>
      <c r="AC2598" s="1"/>
      <c r="AD2598" s="8" t="s">
        <v>1843</v>
      </c>
    </row>
    <row r="2599" spans="2:30" ht="15" customHeight="1" outlineLevel="5" x14ac:dyDescent="0.25">
      <c r="B2599" s="3"/>
      <c r="C2599" s="1"/>
      <c r="D2599" s="1"/>
      <c r="E2599" s="1"/>
      <c r="F2599" s="1"/>
      <c r="G2599" s="183" t="s">
        <v>1842</v>
      </c>
      <c r="H2599" s="188">
        <v>42370</v>
      </c>
      <c r="I2599" s="1" t="s">
        <v>14</v>
      </c>
      <c r="J2599" s="2" t="s">
        <v>81</v>
      </c>
      <c r="K2599" s="1" t="s">
        <v>9</v>
      </c>
      <c r="L2599" s="1" t="s">
        <v>10</v>
      </c>
      <c r="M2599" s="1" t="s">
        <v>10</v>
      </c>
      <c r="N2599" s="1" t="s">
        <v>11</v>
      </c>
      <c r="O2599" s="249">
        <v>171671.5</v>
      </c>
      <c r="P2599" s="7">
        <v>0</v>
      </c>
      <c r="Q2599" s="7">
        <f t="shared" si="92"/>
        <v>171671.5</v>
      </c>
      <c r="R2599" s="6" t="s">
        <v>1</v>
      </c>
      <c r="S2599" s="5" t="s">
        <v>4</v>
      </c>
      <c r="T2599" s="5"/>
      <c r="U2599" s="5" t="s">
        <v>698</v>
      </c>
      <c r="V2599" s="1"/>
      <c r="W2599" s="1"/>
      <c r="X2599" s="1"/>
      <c r="Y2599" s="1"/>
      <c r="Z2599" s="4">
        <v>42370</v>
      </c>
      <c r="AA2599" s="1"/>
      <c r="AB2599" s="1"/>
      <c r="AC2599" s="1"/>
      <c r="AD2599" s="8" t="s">
        <v>1843</v>
      </c>
    </row>
    <row r="2600" spans="2:30" ht="15" customHeight="1" outlineLevel="5" x14ac:dyDescent="0.25">
      <c r="B2600" s="3"/>
      <c r="C2600" s="1"/>
      <c r="D2600" s="1"/>
      <c r="E2600" s="1"/>
      <c r="F2600" s="1"/>
      <c r="G2600" s="183" t="s">
        <v>1842</v>
      </c>
      <c r="H2600" s="188">
        <v>42370</v>
      </c>
      <c r="I2600" s="1" t="s">
        <v>14</v>
      </c>
      <c r="J2600" s="2" t="s">
        <v>81</v>
      </c>
      <c r="K2600" s="1" t="s">
        <v>9</v>
      </c>
      <c r="L2600" s="1" t="s">
        <v>10</v>
      </c>
      <c r="M2600" s="1" t="s">
        <v>10</v>
      </c>
      <c r="N2600" s="1" t="s">
        <v>11</v>
      </c>
      <c r="O2600" s="249">
        <v>234698.48</v>
      </c>
      <c r="P2600" s="7">
        <v>0</v>
      </c>
      <c r="Q2600" s="7">
        <f t="shared" si="92"/>
        <v>234698.48</v>
      </c>
      <c r="R2600" s="6" t="s">
        <v>1</v>
      </c>
      <c r="S2600" s="5" t="s">
        <v>4</v>
      </c>
      <c r="T2600" s="5"/>
      <c r="U2600" s="5" t="s">
        <v>295</v>
      </c>
      <c r="V2600" s="1"/>
      <c r="W2600" s="1"/>
      <c r="X2600" s="1"/>
      <c r="Y2600" s="1"/>
      <c r="Z2600" s="4">
        <v>42370</v>
      </c>
      <c r="AA2600" s="1"/>
      <c r="AB2600" s="1"/>
      <c r="AC2600" s="1"/>
      <c r="AD2600" s="8" t="s">
        <v>1843</v>
      </c>
    </row>
    <row r="2601" spans="2:30" ht="15" customHeight="1" outlineLevel="5" x14ac:dyDescent="0.25">
      <c r="B2601" s="3"/>
      <c r="C2601" s="1"/>
      <c r="D2601" s="1"/>
      <c r="E2601" s="1"/>
      <c r="F2601" s="1"/>
      <c r="G2601" s="183" t="s">
        <v>1842</v>
      </c>
      <c r="H2601" s="188">
        <v>42370</v>
      </c>
      <c r="I2601" s="1" t="s">
        <v>14</v>
      </c>
      <c r="J2601" s="2" t="s">
        <v>81</v>
      </c>
      <c r="K2601" s="1" t="s">
        <v>9</v>
      </c>
      <c r="L2601" s="1" t="s">
        <v>10</v>
      </c>
      <c r="M2601" s="1" t="s">
        <v>10</v>
      </c>
      <c r="N2601" s="1" t="s">
        <v>11</v>
      </c>
      <c r="O2601" s="249">
        <v>137937.4</v>
      </c>
      <c r="P2601" s="7">
        <v>0</v>
      </c>
      <c r="Q2601" s="7">
        <f t="shared" si="92"/>
        <v>137937.4</v>
      </c>
      <c r="R2601" s="6" t="s">
        <v>1</v>
      </c>
      <c r="S2601" s="5" t="s">
        <v>4</v>
      </c>
      <c r="T2601" s="5"/>
      <c r="U2601" s="5" t="s">
        <v>1252</v>
      </c>
      <c r="V2601" s="1"/>
      <c r="W2601" s="1"/>
      <c r="X2601" s="1"/>
      <c r="Y2601" s="1"/>
      <c r="Z2601" s="4">
        <v>42370</v>
      </c>
      <c r="AA2601" s="1"/>
      <c r="AB2601" s="1"/>
      <c r="AC2601" s="1"/>
      <c r="AD2601" s="8" t="s">
        <v>1843</v>
      </c>
    </row>
    <row r="2602" spans="2:30" outlineLevel="5" x14ac:dyDescent="0.25">
      <c r="B2602" s="220"/>
      <c r="C2602" s="2"/>
      <c r="D2602" s="2"/>
      <c r="E2602" s="2"/>
      <c r="F2602" s="2"/>
      <c r="G2602" s="2"/>
      <c r="H2602" s="228"/>
      <c r="I2602" s="2"/>
      <c r="J2602" s="2" t="s">
        <v>81</v>
      </c>
      <c r="K2602" s="2"/>
      <c r="L2602" s="2"/>
      <c r="M2602" s="2"/>
      <c r="N2602" s="2"/>
      <c r="O2602" s="221"/>
      <c r="P2602" s="221"/>
      <c r="Q2602" s="221"/>
      <c r="R2602" s="222"/>
      <c r="S2602" s="223"/>
      <c r="T2602" s="223"/>
      <c r="U2602" s="223"/>
      <c r="V2602" s="2"/>
      <c r="W2602" s="2"/>
      <c r="X2602" s="2"/>
      <c r="Y2602" s="2"/>
      <c r="Z2602" s="224"/>
      <c r="AA2602" s="2"/>
      <c r="AB2602" s="2"/>
      <c r="AC2602" s="2"/>
      <c r="AD2602" s="225"/>
    </row>
    <row r="2603" spans="2:30" outlineLevel="4" x14ac:dyDescent="0.25">
      <c r="B2603" s="220"/>
      <c r="C2603" s="2"/>
      <c r="D2603" s="2"/>
      <c r="E2603" s="2"/>
      <c r="F2603" s="2" t="s">
        <v>4270</v>
      </c>
      <c r="G2603" s="2" t="s">
        <v>4271</v>
      </c>
      <c r="H2603" s="228"/>
      <c r="I2603" s="2"/>
      <c r="J2603" s="2" t="s">
        <v>81</v>
      </c>
      <c r="K2603" s="2"/>
      <c r="L2603" s="2"/>
      <c r="M2603" s="2"/>
      <c r="N2603" s="2"/>
      <c r="O2603" s="221">
        <f>SUM(O2604:O2605)</f>
        <v>84.5</v>
      </c>
      <c r="P2603" s="221">
        <f>SUM(P2604:P2605)</f>
        <v>0</v>
      </c>
      <c r="Q2603" s="221">
        <f>O2603-P2603</f>
        <v>84.5</v>
      </c>
      <c r="R2603" s="222"/>
      <c r="S2603" s="223"/>
      <c r="T2603" s="223"/>
      <c r="U2603" s="223"/>
      <c r="V2603" s="2"/>
      <c r="W2603" s="2"/>
      <c r="X2603" s="2"/>
      <c r="Y2603" s="2"/>
      <c r="Z2603" s="224"/>
      <c r="AA2603" s="2"/>
      <c r="AB2603" s="2"/>
      <c r="AC2603" s="2"/>
      <c r="AD2603" s="225"/>
    </row>
    <row r="2604" spans="2:30" ht="15" customHeight="1" outlineLevel="5" x14ac:dyDescent="0.25">
      <c r="B2604" s="3"/>
      <c r="C2604" s="1"/>
      <c r="D2604" s="1"/>
      <c r="E2604" s="1"/>
      <c r="F2604" s="1"/>
      <c r="G2604" s="1" t="s">
        <v>1842</v>
      </c>
      <c r="H2604" s="188">
        <v>42643</v>
      </c>
      <c r="I2604" s="1" t="s">
        <v>5688</v>
      </c>
      <c r="J2604" s="2" t="s">
        <v>81</v>
      </c>
      <c r="K2604" s="1" t="s">
        <v>9</v>
      </c>
      <c r="L2604" s="1" t="s">
        <v>10</v>
      </c>
      <c r="M2604" s="1" t="s">
        <v>10</v>
      </c>
      <c r="N2604" s="1" t="s">
        <v>11</v>
      </c>
      <c r="O2604" s="7">
        <v>84.5</v>
      </c>
      <c r="P2604" s="7">
        <v>0</v>
      </c>
      <c r="Q2604" s="7">
        <f>O2604-P2604</f>
        <v>84.5</v>
      </c>
      <c r="R2604" s="6" t="s">
        <v>1</v>
      </c>
      <c r="S2604" s="5" t="s">
        <v>4</v>
      </c>
      <c r="T2604" s="5"/>
      <c r="U2604" s="5" t="s">
        <v>1252</v>
      </c>
      <c r="V2604" s="1"/>
      <c r="W2604" s="1"/>
      <c r="X2604" s="1"/>
      <c r="Y2604" s="1"/>
      <c r="Z2604" s="4">
        <v>42643</v>
      </c>
      <c r="AA2604" s="1"/>
      <c r="AB2604" s="1"/>
      <c r="AC2604" s="1"/>
      <c r="AD2604" s="8" t="s">
        <v>5689</v>
      </c>
    </row>
    <row r="2605" spans="2:30" outlineLevel="4" x14ac:dyDescent="0.25">
      <c r="B2605" s="220"/>
      <c r="C2605" s="2"/>
      <c r="D2605" s="2"/>
      <c r="E2605" s="2"/>
      <c r="F2605" s="2"/>
      <c r="G2605" s="2"/>
      <c r="H2605" s="228"/>
      <c r="I2605" s="2"/>
      <c r="J2605" s="2" t="s">
        <v>81</v>
      </c>
      <c r="K2605" s="2"/>
      <c r="L2605" s="2"/>
      <c r="M2605" s="2"/>
      <c r="N2605" s="2"/>
      <c r="O2605" s="221"/>
      <c r="P2605" s="221"/>
      <c r="Q2605" s="221"/>
      <c r="R2605" s="222"/>
      <c r="S2605" s="223"/>
      <c r="T2605" s="223"/>
      <c r="U2605" s="223"/>
      <c r="V2605" s="2"/>
      <c r="W2605" s="2"/>
      <c r="X2605" s="2"/>
      <c r="Y2605" s="2"/>
      <c r="Z2605" s="224"/>
      <c r="AA2605" s="2"/>
      <c r="AB2605" s="2"/>
      <c r="AC2605" s="2"/>
      <c r="AD2605" s="225"/>
    </row>
    <row r="2606" spans="2:30" outlineLevel="3" x14ac:dyDescent="0.25">
      <c r="B2606" s="220"/>
      <c r="C2606" s="2"/>
      <c r="D2606" s="2"/>
      <c r="E2606" s="2" t="s">
        <v>82</v>
      </c>
      <c r="F2606" s="2" t="s">
        <v>22</v>
      </c>
      <c r="G2606" s="2"/>
      <c r="H2606" s="228"/>
      <c r="I2606" s="2"/>
      <c r="J2606" s="2" t="s">
        <v>82</v>
      </c>
      <c r="K2606" s="2"/>
      <c r="L2606" s="2"/>
      <c r="M2606" s="2"/>
      <c r="N2606" s="2"/>
      <c r="O2606" s="221">
        <f>SUM(O2607:O2610)/2</f>
        <v>36496.910000000003</v>
      </c>
      <c r="P2606" s="221">
        <f>SUM(P2607:P2610)/2</f>
        <v>0</v>
      </c>
      <c r="Q2606" s="221">
        <f>O2606-P2606</f>
        <v>36496.910000000003</v>
      </c>
      <c r="R2606" s="222"/>
      <c r="S2606" s="223"/>
      <c r="T2606" s="223"/>
      <c r="U2606" s="223"/>
      <c r="V2606" s="2"/>
      <c r="W2606" s="2"/>
      <c r="X2606" s="2"/>
      <c r="Y2606" s="2"/>
      <c r="Z2606" s="224"/>
      <c r="AA2606" s="2"/>
      <c r="AB2606" s="2"/>
      <c r="AC2606" s="2"/>
      <c r="AD2606" s="225"/>
    </row>
    <row r="2607" spans="2:30" outlineLevel="4" x14ac:dyDescent="0.25">
      <c r="B2607" s="220"/>
      <c r="C2607" s="2"/>
      <c r="D2607" s="2"/>
      <c r="E2607" s="2"/>
      <c r="F2607" s="2" t="s">
        <v>12</v>
      </c>
      <c r="G2607" s="2" t="s">
        <v>13</v>
      </c>
      <c r="H2607" s="228"/>
      <c r="I2607" s="2"/>
      <c r="J2607" s="2" t="s">
        <v>82</v>
      </c>
      <c r="K2607" s="2"/>
      <c r="L2607" s="2"/>
      <c r="M2607" s="2"/>
      <c r="N2607" s="2"/>
      <c r="O2607" s="221">
        <f>SUM(O2608:O2610)</f>
        <v>36496.910000000003</v>
      </c>
      <c r="P2607" s="221">
        <f>SUM(P2608:P2610)</f>
        <v>0</v>
      </c>
      <c r="Q2607" s="221">
        <f>O2607-P2607</f>
        <v>36496.910000000003</v>
      </c>
      <c r="R2607" s="222"/>
      <c r="S2607" s="223"/>
      <c r="T2607" s="223"/>
      <c r="U2607" s="223"/>
      <c r="V2607" s="2"/>
      <c r="W2607" s="2"/>
      <c r="X2607" s="2"/>
      <c r="Y2607" s="2"/>
      <c r="Z2607" s="224"/>
      <c r="AA2607" s="2"/>
      <c r="AB2607" s="2"/>
      <c r="AC2607" s="2"/>
      <c r="AD2607" s="225"/>
    </row>
    <row r="2608" spans="2:30" ht="15" customHeight="1" outlineLevel="5" x14ac:dyDescent="0.25">
      <c r="B2608" s="3"/>
      <c r="C2608" s="1"/>
      <c r="D2608" s="1"/>
      <c r="E2608" s="1"/>
      <c r="F2608" s="1"/>
      <c r="G2608" s="183" t="s">
        <v>1842</v>
      </c>
      <c r="H2608" s="188">
        <v>42370</v>
      </c>
      <c r="I2608" s="1" t="s">
        <v>14</v>
      </c>
      <c r="J2608" s="2" t="s">
        <v>82</v>
      </c>
      <c r="K2608" s="1" t="s">
        <v>9</v>
      </c>
      <c r="L2608" s="1" t="s">
        <v>10</v>
      </c>
      <c r="M2608" s="1" t="s">
        <v>10</v>
      </c>
      <c r="N2608" s="1" t="s">
        <v>11</v>
      </c>
      <c r="O2608" s="249">
        <v>38263.25</v>
      </c>
      <c r="P2608" s="7">
        <v>0</v>
      </c>
      <c r="Q2608" s="7">
        <f t="shared" ref="Q2608:Q2609" si="93">O2608-P2608</f>
        <v>38263.25</v>
      </c>
      <c r="R2608" s="6" t="s">
        <v>1</v>
      </c>
      <c r="S2608" s="5" t="s">
        <v>4</v>
      </c>
      <c r="T2608" s="5"/>
      <c r="U2608" s="5" t="s">
        <v>701</v>
      </c>
      <c r="V2608" s="1"/>
      <c r="W2608" s="1"/>
      <c r="X2608" s="1"/>
      <c r="Y2608" s="1"/>
      <c r="Z2608" s="4">
        <v>42370</v>
      </c>
      <c r="AA2608" s="1"/>
      <c r="AB2608" s="1"/>
      <c r="AC2608" s="1"/>
      <c r="AD2608" s="8" t="s">
        <v>1843</v>
      </c>
    </row>
    <row r="2609" spans="2:30" ht="15" customHeight="1" outlineLevel="5" x14ac:dyDescent="0.25">
      <c r="B2609" s="3"/>
      <c r="C2609" s="1"/>
      <c r="D2609" s="1"/>
      <c r="E2609" s="1"/>
      <c r="F2609" s="1"/>
      <c r="G2609" s="183" t="s">
        <v>1842</v>
      </c>
      <c r="H2609" s="188">
        <v>42370</v>
      </c>
      <c r="I2609" s="1" t="s">
        <v>14</v>
      </c>
      <c r="J2609" s="2" t="s">
        <v>82</v>
      </c>
      <c r="K2609" s="1" t="s">
        <v>9</v>
      </c>
      <c r="L2609" s="1" t="s">
        <v>10</v>
      </c>
      <c r="M2609" s="1" t="s">
        <v>10</v>
      </c>
      <c r="N2609" s="1" t="s">
        <v>11</v>
      </c>
      <c r="O2609" s="249">
        <v>-1766.34</v>
      </c>
      <c r="P2609" s="7">
        <v>0</v>
      </c>
      <c r="Q2609" s="7">
        <f t="shared" si="93"/>
        <v>-1766.34</v>
      </c>
      <c r="R2609" s="6" t="s">
        <v>1</v>
      </c>
      <c r="S2609" s="5" t="s">
        <v>4</v>
      </c>
      <c r="T2609" s="5"/>
      <c r="U2609" s="5" t="s">
        <v>697</v>
      </c>
      <c r="V2609" s="1"/>
      <c r="W2609" s="1"/>
      <c r="X2609" s="1"/>
      <c r="Y2609" s="1"/>
      <c r="Z2609" s="4">
        <v>42370</v>
      </c>
      <c r="AA2609" s="1"/>
      <c r="AB2609" s="1"/>
      <c r="AC2609" s="1"/>
      <c r="AD2609" s="8" t="s">
        <v>1843</v>
      </c>
    </row>
  </sheetData>
  <autoFilter ref="B2579:AD260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5:AD3425"/>
  <sheetViews>
    <sheetView topLeftCell="E3380" zoomScale="80" zoomScaleNormal="80" workbookViewId="0">
      <selection activeCell="E3401" sqref="A3401:XFD3401"/>
    </sheetView>
  </sheetViews>
  <sheetFormatPr baseColWidth="10" defaultRowHeight="15" outlineLevelRow="5" x14ac:dyDescent="0.25"/>
  <cols>
    <col min="15" max="15" width="15" customWidth="1"/>
    <col min="16" max="16" width="14.42578125" customWidth="1"/>
    <col min="17" max="17" width="15.85546875" customWidth="1"/>
  </cols>
  <sheetData>
    <row r="5" spans="2:30" outlineLevel="1" x14ac:dyDescent="0.25">
      <c r="B5" s="208"/>
      <c r="C5" s="209" t="s">
        <v>23</v>
      </c>
      <c r="D5" s="209" t="s">
        <v>24</v>
      </c>
      <c r="E5" s="209"/>
      <c r="F5" s="209"/>
      <c r="G5" s="209"/>
      <c r="H5" s="226"/>
      <c r="I5" s="209"/>
      <c r="J5" s="209" t="s">
        <v>23</v>
      </c>
      <c r="K5" s="209"/>
      <c r="L5" s="209"/>
      <c r="M5" s="209"/>
      <c r="N5" s="209"/>
      <c r="O5" s="210">
        <f>SUM(O6:O3426)/4</f>
        <v>316749300.38000035</v>
      </c>
      <c r="P5" s="210">
        <f>SUM(P6:P3426)/4</f>
        <v>56495774.115000017</v>
      </c>
      <c r="Q5" s="210">
        <f>O5-P5</f>
        <v>260253526.26500034</v>
      </c>
      <c r="R5" s="211"/>
      <c r="S5" s="212"/>
      <c r="T5" s="212"/>
      <c r="U5" s="212"/>
      <c r="V5" s="209"/>
      <c r="W5" s="209"/>
      <c r="X5" s="209"/>
      <c r="Y5" s="209"/>
      <c r="Z5" s="246"/>
      <c r="AA5" s="209"/>
      <c r="AB5" s="209"/>
      <c r="AC5" s="209"/>
      <c r="AD5" s="213"/>
    </row>
    <row r="6" spans="2:30" outlineLevel="2" x14ac:dyDescent="0.25">
      <c r="B6" s="214"/>
      <c r="C6" s="215"/>
      <c r="D6" s="215" t="s">
        <v>27</v>
      </c>
      <c r="E6" s="215" t="s">
        <v>6</v>
      </c>
      <c r="F6" s="215"/>
      <c r="G6" s="215"/>
      <c r="H6" s="227"/>
      <c r="I6" s="215"/>
      <c r="J6" s="215" t="s">
        <v>27</v>
      </c>
      <c r="K6" s="215"/>
      <c r="L6" s="215"/>
      <c r="M6" s="215"/>
      <c r="N6" s="215"/>
      <c r="O6" s="216">
        <f>SUM(O7:O84)/3</f>
        <v>5898137.3799999999</v>
      </c>
      <c r="P6" s="216">
        <f t="shared" ref="P6:Q6" si="0">SUM(P7:P84)/3</f>
        <v>53270</v>
      </c>
      <c r="Q6" s="216">
        <f t="shared" si="0"/>
        <v>5844867.3799999999</v>
      </c>
      <c r="R6" s="217"/>
      <c r="S6" s="218"/>
      <c r="T6" s="218"/>
      <c r="U6" s="218"/>
      <c r="V6" s="215"/>
      <c r="W6" s="215"/>
      <c r="X6" s="215"/>
      <c r="Y6" s="215"/>
      <c r="Z6" s="247"/>
      <c r="AA6" s="215"/>
      <c r="AB6" s="215"/>
      <c r="AC6" s="215"/>
      <c r="AD6" s="219"/>
    </row>
    <row r="7" spans="2:30" outlineLevel="3" x14ac:dyDescent="0.25">
      <c r="B7" s="220"/>
      <c r="C7" s="2"/>
      <c r="D7" s="2"/>
      <c r="E7" s="2" t="s">
        <v>29</v>
      </c>
      <c r="F7" s="2" t="s">
        <v>19</v>
      </c>
      <c r="G7" s="2"/>
      <c r="H7" s="228"/>
      <c r="I7" s="2"/>
      <c r="J7" s="2" t="s">
        <v>29</v>
      </c>
      <c r="K7" s="2"/>
      <c r="L7" s="2"/>
      <c r="M7" s="2"/>
      <c r="N7" s="2"/>
      <c r="O7" s="221">
        <f>SUM(O8:O16)/2</f>
        <v>916177.01</v>
      </c>
      <c r="P7" s="221">
        <f>SUM(P8:P16)/2</f>
        <v>0</v>
      </c>
      <c r="Q7" s="221">
        <f>O7-P7</f>
        <v>916177.01</v>
      </c>
      <c r="R7" s="222"/>
      <c r="S7" s="223"/>
      <c r="T7" s="223"/>
      <c r="U7" s="223"/>
      <c r="V7" s="2"/>
      <c r="W7" s="2"/>
      <c r="X7" s="2"/>
      <c r="Y7" s="2"/>
      <c r="Z7" s="224"/>
      <c r="AA7" s="2"/>
      <c r="AB7" s="2"/>
      <c r="AC7" s="2"/>
      <c r="AD7" s="225"/>
    </row>
    <row r="8" spans="2:30" outlineLevel="4" x14ac:dyDescent="0.25">
      <c r="B8" s="220"/>
      <c r="C8" s="2"/>
      <c r="D8" s="2"/>
      <c r="E8" s="2"/>
      <c r="F8" s="2" t="s">
        <v>12</v>
      </c>
      <c r="G8" s="2" t="s">
        <v>13</v>
      </c>
      <c r="H8" s="228"/>
      <c r="I8" s="2"/>
      <c r="J8" s="2" t="s">
        <v>29</v>
      </c>
      <c r="K8" s="2"/>
      <c r="L8" s="2"/>
      <c r="M8" s="2"/>
      <c r="N8" s="2"/>
      <c r="O8" s="221">
        <f>SUM(O9:O16)</f>
        <v>916177.00999999989</v>
      </c>
      <c r="P8" s="221">
        <f>SUM(P9:P16)</f>
        <v>0</v>
      </c>
      <c r="Q8" s="221">
        <f>O8-P8</f>
        <v>916177.00999999989</v>
      </c>
      <c r="R8" s="222"/>
      <c r="S8" s="223"/>
      <c r="T8" s="223"/>
      <c r="U8" s="223"/>
      <c r="V8" s="2"/>
      <c r="W8" s="2"/>
      <c r="X8" s="2"/>
      <c r="Y8" s="2"/>
      <c r="Z8" s="224"/>
      <c r="AA8" s="2"/>
      <c r="AB8" s="2"/>
      <c r="AC8" s="2"/>
      <c r="AD8" s="225"/>
    </row>
    <row r="9" spans="2:30" ht="15" customHeight="1" outlineLevel="5" x14ac:dyDescent="0.25">
      <c r="B9" s="3"/>
      <c r="C9" s="1"/>
      <c r="D9" s="1"/>
      <c r="E9" s="1"/>
      <c r="F9" s="1"/>
      <c r="G9" s="183" t="s">
        <v>1842</v>
      </c>
      <c r="H9" s="188">
        <v>42370</v>
      </c>
      <c r="I9" s="1" t="s">
        <v>14</v>
      </c>
      <c r="J9" s="2" t="s">
        <v>29</v>
      </c>
      <c r="K9" s="1" t="s">
        <v>9</v>
      </c>
      <c r="L9" s="1" t="s">
        <v>10</v>
      </c>
      <c r="M9" s="1" t="s">
        <v>10</v>
      </c>
      <c r="N9" s="1" t="s">
        <v>11</v>
      </c>
      <c r="O9" s="9">
        <v>60</v>
      </c>
      <c r="P9" s="7">
        <v>0</v>
      </c>
      <c r="Q9" s="7">
        <f t="shared" ref="Q9:Q15" si="1">O9-P9</f>
        <v>60</v>
      </c>
      <c r="R9" s="6" t="s">
        <v>1</v>
      </c>
      <c r="S9" s="5" t="s">
        <v>4</v>
      </c>
      <c r="T9" s="5"/>
      <c r="U9" s="5" t="s">
        <v>83</v>
      </c>
      <c r="V9" s="1"/>
      <c r="W9" s="1"/>
      <c r="X9" s="1"/>
      <c r="Y9" s="1"/>
      <c r="Z9" s="4">
        <v>42370</v>
      </c>
      <c r="AA9" s="1"/>
      <c r="AB9" s="1"/>
      <c r="AC9" s="1"/>
      <c r="AD9" s="8" t="s">
        <v>1843</v>
      </c>
    </row>
    <row r="10" spans="2:30" ht="15" customHeight="1" outlineLevel="5" x14ac:dyDescent="0.25">
      <c r="B10" s="3"/>
      <c r="C10" s="1"/>
      <c r="D10" s="1"/>
      <c r="E10" s="1"/>
      <c r="F10" s="1"/>
      <c r="G10" s="183" t="s">
        <v>1842</v>
      </c>
      <c r="H10" s="188">
        <v>42370</v>
      </c>
      <c r="I10" s="1" t="s">
        <v>14</v>
      </c>
      <c r="J10" s="2" t="s">
        <v>29</v>
      </c>
      <c r="K10" s="1" t="s">
        <v>9</v>
      </c>
      <c r="L10" s="1" t="s">
        <v>10</v>
      </c>
      <c r="M10" s="1" t="s">
        <v>10</v>
      </c>
      <c r="N10" s="1" t="s">
        <v>11</v>
      </c>
      <c r="O10" s="9">
        <v>239956.36</v>
      </c>
      <c r="P10" s="7">
        <v>0</v>
      </c>
      <c r="Q10" s="7">
        <f t="shared" si="1"/>
        <v>239956.36</v>
      </c>
      <c r="R10" s="6" t="s">
        <v>1</v>
      </c>
      <c r="S10" s="5" t="s">
        <v>4</v>
      </c>
      <c r="T10" s="5"/>
      <c r="U10" s="5" t="s">
        <v>84</v>
      </c>
      <c r="V10" s="1"/>
      <c r="W10" s="1"/>
      <c r="X10" s="1"/>
      <c r="Y10" s="1"/>
      <c r="Z10" s="4">
        <v>42370</v>
      </c>
      <c r="AA10" s="1"/>
      <c r="AB10" s="1"/>
      <c r="AC10" s="1"/>
      <c r="AD10" s="8" t="s">
        <v>1843</v>
      </c>
    </row>
    <row r="11" spans="2:30" ht="15" customHeight="1" outlineLevel="5" x14ac:dyDescent="0.25">
      <c r="B11" s="3"/>
      <c r="C11" s="1"/>
      <c r="D11" s="1"/>
      <c r="E11" s="1"/>
      <c r="F11" s="1"/>
      <c r="G11" s="183" t="s">
        <v>1842</v>
      </c>
      <c r="H11" s="188">
        <v>42370</v>
      </c>
      <c r="I11" s="1" t="s">
        <v>14</v>
      </c>
      <c r="J11" s="2" t="s">
        <v>29</v>
      </c>
      <c r="K11" s="1" t="s">
        <v>9</v>
      </c>
      <c r="L11" s="1" t="s">
        <v>10</v>
      </c>
      <c r="M11" s="1" t="s">
        <v>10</v>
      </c>
      <c r="N11" s="1" t="s">
        <v>11</v>
      </c>
      <c r="O11" s="9">
        <v>53420.24</v>
      </c>
      <c r="P11" s="7">
        <v>0</v>
      </c>
      <c r="Q11" s="7">
        <f t="shared" si="1"/>
        <v>53420.24</v>
      </c>
      <c r="R11" s="6" t="s">
        <v>1</v>
      </c>
      <c r="S11" s="5" t="s">
        <v>4</v>
      </c>
      <c r="T11" s="5"/>
      <c r="U11" s="5" t="s">
        <v>86</v>
      </c>
      <c r="V11" s="1"/>
      <c r="W11" s="1"/>
      <c r="X11" s="1"/>
      <c r="Y11" s="1"/>
      <c r="Z11" s="4">
        <v>42370</v>
      </c>
      <c r="AA11" s="1"/>
      <c r="AB11" s="1"/>
      <c r="AC11" s="1"/>
      <c r="AD11" s="8" t="s">
        <v>1843</v>
      </c>
    </row>
    <row r="12" spans="2:30" ht="15" customHeight="1" outlineLevel="5" x14ac:dyDescent="0.25">
      <c r="B12" s="3"/>
      <c r="C12" s="1"/>
      <c r="D12" s="1"/>
      <c r="E12" s="1"/>
      <c r="F12" s="1"/>
      <c r="G12" s="183" t="s">
        <v>1842</v>
      </c>
      <c r="H12" s="188">
        <v>42370</v>
      </c>
      <c r="I12" s="1" t="s">
        <v>14</v>
      </c>
      <c r="J12" s="2" t="s">
        <v>29</v>
      </c>
      <c r="K12" s="1" t="s">
        <v>9</v>
      </c>
      <c r="L12" s="1" t="s">
        <v>10</v>
      </c>
      <c r="M12" s="1" t="s">
        <v>10</v>
      </c>
      <c r="N12" s="1" t="s">
        <v>11</v>
      </c>
      <c r="O12" s="9">
        <v>6131.03</v>
      </c>
      <c r="P12" s="7">
        <v>0</v>
      </c>
      <c r="Q12" s="7">
        <f t="shared" si="1"/>
        <v>6131.03</v>
      </c>
      <c r="R12" s="6" t="s">
        <v>1</v>
      </c>
      <c r="S12" s="5" t="s">
        <v>4</v>
      </c>
      <c r="T12" s="5"/>
      <c r="U12" s="5" t="s">
        <v>91</v>
      </c>
      <c r="V12" s="1"/>
      <c r="W12" s="1"/>
      <c r="X12" s="1"/>
      <c r="Y12" s="1"/>
      <c r="Z12" s="4">
        <v>42370</v>
      </c>
      <c r="AA12" s="1"/>
      <c r="AB12" s="1"/>
      <c r="AC12" s="1"/>
      <c r="AD12" s="8" t="s">
        <v>1843</v>
      </c>
    </row>
    <row r="13" spans="2:30" ht="15" customHeight="1" outlineLevel="5" x14ac:dyDescent="0.25">
      <c r="B13" s="3"/>
      <c r="C13" s="1"/>
      <c r="D13" s="1"/>
      <c r="E13" s="1"/>
      <c r="F13" s="1"/>
      <c r="G13" s="183" t="s">
        <v>1842</v>
      </c>
      <c r="H13" s="188">
        <v>42370</v>
      </c>
      <c r="I13" s="1" t="s">
        <v>14</v>
      </c>
      <c r="J13" s="2" t="s">
        <v>29</v>
      </c>
      <c r="K13" s="1" t="s">
        <v>9</v>
      </c>
      <c r="L13" s="1" t="s">
        <v>10</v>
      </c>
      <c r="M13" s="1" t="s">
        <v>10</v>
      </c>
      <c r="N13" s="1" t="s">
        <v>11</v>
      </c>
      <c r="O13" s="9">
        <v>24286</v>
      </c>
      <c r="P13" s="7">
        <v>0</v>
      </c>
      <c r="Q13" s="7">
        <f t="shared" si="1"/>
        <v>24286</v>
      </c>
      <c r="R13" s="6" t="s">
        <v>1</v>
      </c>
      <c r="S13" s="5" t="s">
        <v>4</v>
      </c>
      <c r="T13" s="5"/>
      <c r="U13" s="5" t="s">
        <v>96</v>
      </c>
      <c r="V13" s="1"/>
      <c r="W13" s="1"/>
      <c r="X13" s="1"/>
      <c r="Y13" s="1"/>
      <c r="Z13" s="4">
        <v>42370</v>
      </c>
      <c r="AA13" s="1"/>
      <c r="AB13" s="1"/>
      <c r="AC13" s="1"/>
      <c r="AD13" s="8" t="s">
        <v>1843</v>
      </c>
    </row>
    <row r="14" spans="2:30" ht="15" customHeight="1" outlineLevel="5" x14ac:dyDescent="0.25">
      <c r="B14" s="3"/>
      <c r="C14" s="1"/>
      <c r="D14" s="1"/>
      <c r="E14" s="1"/>
      <c r="F14" s="1"/>
      <c r="G14" s="183" t="s">
        <v>1842</v>
      </c>
      <c r="H14" s="188">
        <v>42370</v>
      </c>
      <c r="I14" s="1" t="s">
        <v>14</v>
      </c>
      <c r="J14" s="2" t="s">
        <v>29</v>
      </c>
      <c r="K14" s="1" t="s">
        <v>9</v>
      </c>
      <c r="L14" s="1" t="s">
        <v>10</v>
      </c>
      <c r="M14" s="1" t="s">
        <v>10</v>
      </c>
      <c r="N14" s="1" t="s">
        <v>11</v>
      </c>
      <c r="O14" s="9">
        <v>353128.79</v>
      </c>
      <c r="P14" s="7">
        <v>0</v>
      </c>
      <c r="Q14" s="7">
        <f t="shared" si="1"/>
        <v>353128.79</v>
      </c>
      <c r="R14" s="6" t="s">
        <v>1</v>
      </c>
      <c r="S14" s="5" t="s">
        <v>4</v>
      </c>
      <c r="T14" s="5"/>
      <c r="U14" s="5" t="s">
        <v>100</v>
      </c>
      <c r="V14" s="1"/>
      <c r="W14" s="1"/>
      <c r="X14" s="1"/>
      <c r="Y14" s="1"/>
      <c r="Z14" s="4">
        <v>42370</v>
      </c>
      <c r="AA14" s="1"/>
      <c r="AB14" s="1"/>
      <c r="AC14" s="1"/>
      <c r="AD14" s="8" t="s">
        <v>1843</v>
      </c>
    </row>
    <row r="15" spans="2:30" ht="15" customHeight="1" outlineLevel="5" x14ac:dyDescent="0.25">
      <c r="B15" s="3"/>
      <c r="C15" s="1"/>
      <c r="D15" s="1"/>
      <c r="E15" s="1"/>
      <c r="F15" s="1"/>
      <c r="G15" s="183" t="s">
        <v>1842</v>
      </c>
      <c r="H15" s="188">
        <v>42370</v>
      </c>
      <c r="I15" s="1" t="s">
        <v>14</v>
      </c>
      <c r="J15" s="2" t="s">
        <v>29</v>
      </c>
      <c r="K15" s="1" t="s">
        <v>9</v>
      </c>
      <c r="L15" s="1" t="s">
        <v>10</v>
      </c>
      <c r="M15" s="1" t="s">
        <v>10</v>
      </c>
      <c r="N15" s="1" t="s">
        <v>11</v>
      </c>
      <c r="O15" s="9">
        <v>239194.59</v>
      </c>
      <c r="P15" s="7">
        <v>0</v>
      </c>
      <c r="Q15" s="7">
        <f t="shared" si="1"/>
        <v>239194.59</v>
      </c>
      <c r="R15" s="6" t="s">
        <v>1</v>
      </c>
      <c r="S15" s="5" t="s">
        <v>4</v>
      </c>
      <c r="T15" s="5"/>
      <c r="U15" s="5" t="s">
        <v>1347</v>
      </c>
      <c r="V15" s="1"/>
      <c r="W15" s="1"/>
      <c r="X15" s="1"/>
      <c r="Y15" s="1"/>
      <c r="Z15" s="4">
        <v>42370</v>
      </c>
      <c r="AA15" s="1"/>
      <c r="AB15" s="1"/>
      <c r="AC15" s="1"/>
      <c r="AD15" s="8" t="s">
        <v>1843</v>
      </c>
    </row>
    <row r="16" spans="2:30" outlineLevel="4" x14ac:dyDescent="0.25">
      <c r="B16" s="220"/>
      <c r="C16" s="2"/>
      <c r="D16" s="2"/>
      <c r="E16" s="2"/>
      <c r="F16" s="2"/>
      <c r="G16" s="2"/>
      <c r="H16" s="228"/>
      <c r="I16" s="2"/>
      <c r="J16" s="2" t="s">
        <v>29</v>
      </c>
      <c r="K16" s="2"/>
      <c r="L16" s="2"/>
      <c r="M16" s="2"/>
      <c r="N16" s="2"/>
      <c r="O16" s="221"/>
      <c r="P16" s="221"/>
      <c r="Q16" s="221"/>
      <c r="R16" s="222"/>
      <c r="S16" s="223"/>
      <c r="T16" s="223"/>
      <c r="U16" s="223"/>
      <c r="V16" s="2"/>
      <c r="W16" s="2"/>
      <c r="X16" s="2"/>
      <c r="Y16" s="2"/>
      <c r="Z16" s="224"/>
      <c r="AA16" s="2"/>
      <c r="AB16" s="2"/>
      <c r="AC16" s="2"/>
      <c r="AD16" s="225"/>
    </row>
    <row r="17" spans="2:30" outlineLevel="3" x14ac:dyDescent="0.25">
      <c r="B17" s="220"/>
      <c r="C17" s="2"/>
      <c r="D17" s="2"/>
      <c r="E17" s="2" t="s">
        <v>37</v>
      </c>
      <c r="F17" s="2" t="s">
        <v>38</v>
      </c>
      <c r="G17" s="2"/>
      <c r="H17" s="228"/>
      <c r="I17" s="2"/>
      <c r="J17" s="2" t="s">
        <v>37</v>
      </c>
      <c r="K17" s="2"/>
      <c r="L17" s="2"/>
      <c r="M17" s="2"/>
      <c r="N17" s="2"/>
      <c r="O17" s="221">
        <f>SUM(O18:O30)/2</f>
        <v>1107303.04</v>
      </c>
      <c r="P17" s="221">
        <f>SUM(P18:P30)/2</f>
        <v>0</v>
      </c>
      <c r="Q17" s="221">
        <f>O17-P17</f>
        <v>1107303.04</v>
      </c>
      <c r="R17" s="222"/>
      <c r="S17" s="223"/>
      <c r="T17" s="223"/>
      <c r="U17" s="223"/>
      <c r="V17" s="2"/>
      <c r="W17" s="2"/>
      <c r="X17" s="2"/>
      <c r="Y17" s="2"/>
      <c r="Z17" s="224"/>
      <c r="AA17" s="2"/>
      <c r="AB17" s="2"/>
      <c r="AC17" s="2"/>
      <c r="AD17" s="225"/>
    </row>
    <row r="18" spans="2:30" outlineLevel="4" x14ac:dyDescent="0.25">
      <c r="B18" s="220"/>
      <c r="C18" s="2"/>
      <c r="D18" s="2"/>
      <c r="E18" s="2"/>
      <c r="F18" s="2" t="s">
        <v>12</v>
      </c>
      <c r="G18" s="2" t="s">
        <v>13</v>
      </c>
      <c r="H18" s="228"/>
      <c r="I18" s="2"/>
      <c r="J18" s="2" t="s">
        <v>37</v>
      </c>
      <c r="K18" s="2"/>
      <c r="L18" s="2"/>
      <c r="M18" s="2"/>
      <c r="N18" s="2"/>
      <c r="O18" s="221">
        <f>SUM(O19:O30)</f>
        <v>1107303.04</v>
      </c>
      <c r="P18" s="221">
        <f>SUM(P19:P30)</f>
        <v>0</v>
      </c>
      <c r="Q18" s="221">
        <f>O18-P18</f>
        <v>1107303.04</v>
      </c>
      <c r="R18" s="222"/>
      <c r="S18" s="223"/>
      <c r="T18" s="223"/>
      <c r="U18" s="223"/>
      <c r="V18" s="2"/>
      <c r="W18" s="2"/>
      <c r="X18" s="2"/>
      <c r="Y18" s="2"/>
      <c r="Z18" s="224"/>
      <c r="AA18" s="2"/>
      <c r="AB18" s="2"/>
      <c r="AC18" s="2"/>
      <c r="AD18" s="225"/>
    </row>
    <row r="19" spans="2:30" ht="15" customHeight="1" outlineLevel="5" x14ac:dyDescent="0.25">
      <c r="B19" s="3"/>
      <c r="C19" s="1"/>
      <c r="D19" s="1"/>
      <c r="E19" s="1"/>
      <c r="F19" s="1"/>
      <c r="G19" s="183" t="s">
        <v>1842</v>
      </c>
      <c r="H19" s="188">
        <v>42370</v>
      </c>
      <c r="I19" s="1" t="s">
        <v>14</v>
      </c>
      <c r="J19" s="2" t="s">
        <v>37</v>
      </c>
      <c r="K19" s="1" t="s">
        <v>9</v>
      </c>
      <c r="L19" s="1" t="s">
        <v>10</v>
      </c>
      <c r="M19" s="1" t="s">
        <v>10</v>
      </c>
      <c r="N19" s="1" t="s">
        <v>11</v>
      </c>
      <c r="O19" s="249">
        <v>152.66</v>
      </c>
      <c r="P19" s="7">
        <v>0</v>
      </c>
      <c r="Q19" s="7">
        <f t="shared" ref="Q19:Q29" si="2">O19-P19</f>
        <v>152.66</v>
      </c>
      <c r="R19" s="6" t="s">
        <v>1</v>
      </c>
      <c r="S19" s="5" t="s">
        <v>4</v>
      </c>
      <c r="T19" s="5"/>
      <c r="U19" s="5" t="s">
        <v>153</v>
      </c>
      <c r="V19" s="1"/>
      <c r="W19" s="1"/>
      <c r="X19" s="1"/>
      <c r="Y19" s="1"/>
      <c r="Z19" s="4">
        <v>42370</v>
      </c>
      <c r="AA19" s="1"/>
      <c r="AB19" s="1"/>
      <c r="AC19" s="1"/>
      <c r="AD19" s="8" t="s">
        <v>1843</v>
      </c>
    </row>
    <row r="20" spans="2:30" ht="15" customHeight="1" outlineLevel="5" x14ac:dyDescent="0.25">
      <c r="B20" s="3"/>
      <c r="C20" s="1"/>
      <c r="D20" s="1"/>
      <c r="E20" s="1"/>
      <c r="F20" s="1"/>
      <c r="G20" s="183" t="s">
        <v>1842</v>
      </c>
      <c r="H20" s="188">
        <v>42370</v>
      </c>
      <c r="I20" s="1" t="s">
        <v>14</v>
      </c>
      <c r="J20" s="2" t="s">
        <v>37</v>
      </c>
      <c r="K20" s="1" t="s">
        <v>9</v>
      </c>
      <c r="L20" s="1" t="s">
        <v>10</v>
      </c>
      <c r="M20" s="1" t="s">
        <v>10</v>
      </c>
      <c r="N20" s="1" t="s">
        <v>11</v>
      </c>
      <c r="O20" s="249">
        <v>2292.5</v>
      </c>
      <c r="P20" s="7">
        <v>0</v>
      </c>
      <c r="Q20" s="7">
        <f t="shared" si="2"/>
        <v>2292.5</v>
      </c>
      <c r="R20" s="6" t="s">
        <v>1</v>
      </c>
      <c r="S20" s="5" t="s">
        <v>4</v>
      </c>
      <c r="T20" s="5"/>
      <c r="U20" s="5" t="s">
        <v>83</v>
      </c>
      <c r="V20" s="1"/>
      <c r="W20" s="1"/>
      <c r="X20" s="1"/>
      <c r="Y20" s="1"/>
      <c r="Z20" s="4">
        <v>42370</v>
      </c>
      <c r="AA20" s="1"/>
      <c r="AB20" s="1"/>
      <c r="AC20" s="1"/>
      <c r="AD20" s="8" t="s">
        <v>1843</v>
      </c>
    </row>
    <row r="21" spans="2:30" ht="15" customHeight="1" outlineLevel="5" x14ac:dyDescent="0.25">
      <c r="B21" s="3"/>
      <c r="C21" s="1"/>
      <c r="D21" s="1"/>
      <c r="E21" s="1"/>
      <c r="F21" s="1"/>
      <c r="G21" s="183" t="s">
        <v>1842</v>
      </c>
      <c r="H21" s="188">
        <v>42370</v>
      </c>
      <c r="I21" s="1" t="s">
        <v>14</v>
      </c>
      <c r="J21" s="2" t="s">
        <v>37</v>
      </c>
      <c r="K21" s="1" t="s">
        <v>9</v>
      </c>
      <c r="L21" s="1" t="s">
        <v>10</v>
      </c>
      <c r="M21" s="1" t="s">
        <v>10</v>
      </c>
      <c r="N21" s="1" t="s">
        <v>11</v>
      </c>
      <c r="O21" s="249">
        <v>282346.96000000002</v>
      </c>
      <c r="P21" s="7">
        <v>0</v>
      </c>
      <c r="Q21" s="7">
        <f t="shared" si="2"/>
        <v>282346.96000000002</v>
      </c>
      <c r="R21" s="6" t="s">
        <v>1</v>
      </c>
      <c r="S21" s="5" t="s">
        <v>4</v>
      </c>
      <c r="T21" s="5"/>
      <c r="U21" s="5" t="s">
        <v>84</v>
      </c>
      <c r="V21" s="1"/>
      <c r="W21" s="1"/>
      <c r="X21" s="1"/>
      <c r="Y21" s="1"/>
      <c r="Z21" s="4">
        <v>42370</v>
      </c>
      <c r="AA21" s="1"/>
      <c r="AB21" s="1"/>
      <c r="AC21" s="1"/>
      <c r="AD21" s="8" t="s">
        <v>1843</v>
      </c>
    </row>
    <row r="22" spans="2:30" ht="15" customHeight="1" outlineLevel="5" x14ac:dyDescent="0.25">
      <c r="B22" s="3"/>
      <c r="C22" s="1"/>
      <c r="D22" s="1"/>
      <c r="E22" s="1"/>
      <c r="F22" s="1"/>
      <c r="G22" s="183" t="s">
        <v>1842</v>
      </c>
      <c r="H22" s="188">
        <v>42370</v>
      </c>
      <c r="I22" s="1" t="s">
        <v>14</v>
      </c>
      <c r="J22" s="2" t="s">
        <v>37</v>
      </c>
      <c r="K22" s="1" t="s">
        <v>9</v>
      </c>
      <c r="L22" s="1" t="s">
        <v>10</v>
      </c>
      <c r="M22" s="1" t="s">
        <v>10</v>
      </c>
      <c r="N22" s="1" t="s">
        <v>11</v>
      </c>
      <c r="O22" s="249">
        <v>2644.5</v>
      </c>
      <c r="P22" s="7">
        <v>0</v>
      </c>
      <c r="Q22" s="7">
        <f t="shared" si="2"/>
        <v>2644.5</v>
      </c>
      <c r="R22" s="6" t="s">
        <v>1</v>
      </c>
      <c r="S22" s="5" t="s">
        <v>4</v>
      </c>
      <c r="T22" s="5"/>
      <c r="U22" s="5" t="s">
        <v>101</v>
      </c>
      <c r="V22" s="1"/>
      <c r="W22" s="1"/>
      <c r="X22" s="1"/>
      <c r="Y22" s="1"/>
      <c r="Z22" s="4">
        <v>42370</v>
      </c>
      <c r="AA22" s="1"/>
      <c r="AB22" s="1"/>
      <c r="AC22" s="1"/>
      <c r="AD22" s="8" t="s">
        <v>1843</v>
      </c>
    </row>
    <row r="23" spans="2:30" ht="15" customHeight="1" outlineLevel="5" x14ac:dyDescent="0.25">
      <c r="B23" s="3"/>
      <c r="C23" s="1"/>
      <c r="D23" s="1"/>
      <c r="E23" s="1"/>
      <c r="F23" s="1"/>
      <c r="G23" s="183" t="s">
        <v>1842</v>
      </c>
      <c r="H23" s="188">
        <v>42370</v>
      </c>
      <c r="I23" s="1" t="s">
        <v>14</v>
      </c>
      <c r="J23" s="2" t="s">
        <v>37</v>
      </c>
      <c r="K23" s="1" t="s">
        <v>9</v>
      </c>
      <c r="L23" s="1" t="s">
        <v>10</v>
      </c>
      <c r="M23" s="1" t="s">
        <v>10</v>
      </c>
      <c r="N23" s="1" t="s">
        <v>11</v>
      </c>
      <c r="O23" s="249">
        <v>2365</v>
      </c>
      <c r="P23" s="7">
        <v>0</v>
      </c>
      <c r="Q23" s="7">
        <f t="shared" si="2"/>
        <v>2365</v>
      </c>
      <c r="R23" s="6" t="s">
        <v>1</v>
      </c>
      <c r="S23" s="5" t="s">
        <v>4</v>
      </c>
      <c r="T23" s="5"/>
      <c r="U23" s="5" t="s">
        <v>102</v>
      </c>
      <c r="V23" s="1"/>
      <c r="W23" s="1"/>
      <c r="X23" s="1"/>
      <c r="Y23" s="1"/>
      <c r="Z23" s="4">
        <v>42370</v>
      </c>
      <c r="AA23" s="1"/>
      <c r="AB23" s="1"/>
      <c r="AC23" s="1"/>
      <c r="AD23" s="8" t="s">
        <v>1843</v>
      </c>
    </row>
    <row r="24" spans="2:30" ht="15" customHeight="1" outlineLevel="5" x14ac:dyDescent="0.25">
      <c r="B24" s="3"/>
      <c r="C24" s="1"/>
      <c r="D24" s="1"/>
      <c r="E24" s="1"/>
      <c r="F24" s="1"/>
      <c r="G24" s="183" t="s">
        <v>1842</v>
      </c>
      <c r="H24" s="188">
        <v>42370</v>
      </c>
      <c r="I24" s="1" t="s">
        <v>14</v>
      </c>
      <c r="J24" s="2" t="s">
        <v>37</v>
      </c>
      <c r="K24" s="1" t="s">
        <v>9</v>
      </c>
      <c r="L24" s="1" t="s">
        <v>10</v>
      </c>
      <c r="M24" s="1" t="s">
        <v>10</v>
      </c>
      <c r="N24" s="1" t="s">
        <v>11</v>
      </c>
      <c r="O24" s="249">
        <v>95250.8</v>
      </c>
      <c r="P24" s="7">
        <v>0</v>
      </c>
      <c r="Q24" s="7">
        <f t="shared" si="2"/>
        <v>95250.8</v>
      </c>
      <c r="R24" s="6" t="s">
        <v>1</v>
      </c>
      <c r="S24" s="5" t="s">
        <v>4</v>
      </c>
      <c r="T24" s="5"/>
      <c r="U24" s="5" t="s">
        <v>86</v>
      </c>
      <c r="V24" s="1"/>
      <c r="W24" s="1"/>
      <c r="X24" s="1"/>
      <c r="Y24" s="1"/>
      <c r="Z24" s="4">
        <v>42370</v>
      </c>
      <c r="AA24" s="1"/>
      <c r="AB24" s="1"/>
      <c r="AC24" s="1"/>
      <c r="AD24" s="8" t="s">
        <v>1843</v>
      </c>
    </row>
    <row r="25" spans="2:30" ht="15" customHeight="1" outlineLevel="5" x14ac:dyDescent="0.25">
      <c r="B25" s="3"/>
      <c r="C25" s="1"/>
      <c r="D25" s="1"/>
      <c r="E25" s="1"/>
      <c r="F25" s="1"/>
      <c r="G25" s="183" t="s">
        <v>1842</v>
      </c>
      <c r="H25" s="188">
        <v>42370</v>
      </c>
      <c r="I25" s="1" t="s">
        <v>14</v>
      </c>
      <c r="J25" s="2" t="s">
        <v>37</v>
      </c>
      <c r="K25" s="1" t="s">
        <v>9</v>
      </c>
      <c r="L25" s="1" t="s">
        <v>10</v>
      </c>
      <c r="M25" s="1" t="s">
        <v>10</v>
      </c>
      <c r="N25" s="1" t="s">
        <v>11</v>
      </c>
      <c r="O25" s="249">
        <v>114637.41</v>
      </c>
      <c r="P25" s="7">
        <v>0</v>
      </c>
      <c r="Q25" s="7">
        <f t="shared" si="2"/>
        <v>114637.41</v>
      </c>
      <c r="R25" s="6" t="s">
        <v>1</v>
      </c>
      <c r="S25" s="5" t="s">
        <v>4</v>
      </c>
      <c r="T25" s="5"/>
      <c r="U25" s="5" t="s">
        <v>91</v>
      </c>
      <c r="V25" s="1"/>
      <c r="W25" s="1"/>
      <c r="X25" s="1"/>
      <c r="Y25" s="1"/>
      <c r="Z25" s="4">
        <v>42370</v>
      </c>
      <c r="AA25" s="1"/>
      <c r="AB25" s="1"/>
      <c r="AC25" s="1"/>
      <c r="AD25" s="8" t="s">
        <v>1843</v>
      </c>
    </row>
    <row r="26" spans="2:30" ht="15" customHeight="1" outlineLevel="5" x14ac:dyDescent="0.25">
      <c r="B26" s="3"/>
      <c r="C26" s="1"/>
      <c r="D26" s="1"/>
      <c r="E26" s="1"/>
      <c r="F26" s="1"/>
      <c r="G26" s="183" t="s">
        <v>1842</v>
      </c>
      <c r="H26" s="188">
        <v>42370</v>
      </c>
      <c r="I26" s="1" t="s">
        <v>14</v>
      </c>
      <c r="J26" s="2" t="s">
        <v>37</v>
      </c>
      <c r="K26" s="1" t="s">
        <v>9</v>
      </c>
      <c r="L26" s="1" t="s">
        <v>10</v>
      </c>
      <c r="M26" s="1" t="s">
        <v>10</v>
      </c>
      <c r="N26" s="1" t="s">
        <v>11</v>
      </c>
      <c r="O26" s="249">
        <v>69935</v>
      </c>
      <c r="P26" s="7">
        <v>0</v>
      </c>
      <c r="Q26" s="7">
        <f t="shared" si="2"/>
        <v>69935</v>
      </c>
      <c r="R26" s="6" t="s">
        <v>1</v>
      </c>
      <c r="S26" s="5" t="s">
        <v>4</v>
      </c>
      <c r="T26" s="5"/>
      <c r="U26" s="5" t="s">
        <v>96</v>
      </c>
      <c r="V26" s="1"/>
      <c r="W26" s="1"/>
      <c r="X26" s="1"/>
      <c r="Y26" s="1"/>
      <c r="Z26" s="4">
        <v>42370</v>
      </c>
      <c r="AA26" s="1"/>
      <c r="AB26" s="1"/>
      <c r="AC26" s="1"/>
      <c r="AD26" s="8" t="s">
        <v>1843</v>
      </c>
    </row>
    <row r="27" spans="2:30" ht="15" customHeight="1" outlineLevel="5" x14ac:dyDescent="0.25">
      <c r="B27" s="3"/>
      <c r="C27" s="1"/>
      <c r="D27" s="1"/>
      <c r="E27" s="1"/>
      <c r="F27" s="1"/>
      <c r="G27" s="183" t="s">
        <v>1842</v>
      </c>
      <c r="H27" s="188">
        <v>42370</v>
      </c>
      <c r="I27" s="1" t="s">
        <v>14</v>
      </c>
      <c r="J27" s="2" t="s">
        <v>37</v>
      </c>
      <c r="K27" s="1" t="s">
        <v>9</v>
      </c>
      <c r="L27" s="1" t="s">
        <v>10</v>
      </c>
      <c r="M27" s="1" t="s">
        <v>10</v>
      </c>
      <c r="N27" s="1" t="s">
        <v>11</v>
      </c>
      <c r="O27" s="249">
        <v>990</v>
      </c>
      <c r="P27" s="7">
        <v>0</v>
      </c>
      <c r="Q27" s="7">
        <f t="shared" si="2"/>
        <v>990</v>
      </c>
      <c r="R27" s="6" t="s">
        <v>1</v>
      </c>
      <c r="S27" s="5" t="s">
        <v>4</v>
      </c>
      <c r="T27" s="5"/>
      <c r="U27" s="5" t="s">
        <v>704</v>
      </c>
      <c r="V27" s="1"/>
      <c r="W27" s="1"/>
      <c r="X27" s="1"/>
      <c r="Y27" s="1"/>
      <c r="Z27" s="4">
        <v>42370</v>
      </c>
      <c r="AA27" s="1"/>
      <c r="AB27" s="1"/>
      <c r="AC27" s="1"/>
      <c r="AD27" s="8" t="s">
        <v>1843</v>
      </c>
    </row>
    <row r="28" spans="2:30" ht="15" customHeight="1" outlineLevel="5" x14ac:dyDescent="0.25">
      <c r="B28" s="3"/>
      <c r="C28" s="1"/>
      <c r="D28" s="1"/>
      <c r="E28" s="1"/>
      <c r="F28" s="1"/>
      <c r="G28" s="183" t="s">
        <v>1842</v>
      </c>
      <c r="H28" s="188">
        <v>42370</v>
      </c>
      <c r="I28" s="1" t="s">
        <v>14</v>
      </c>
      <c r="J28" s="2" t="s">
        <v>37</v>
      </c>
      <c r="K28" s="1" t="s">
        <v>9</v>
      </c>
      <c r="L28" s="1" t="s">
        <v>10</v>
      </c>
      <c r="M28" s="1" t="s">
        <v>10</v>
      </c>
      <c r="N28" s="1" t="s">
        <v>11</v>
      </c>
      <c r="O28" s="249">
        <v>428832</v>
      </c>
      <c r="P28" s="7">
        <v>0</v>
      </c>
      <c r="Q28" s="7">
        <f t="shared" si="2"/>
        <v>428832</v>
      </c>
      <c r="R28" s="6" t="s">
        <v>1</v>
      </c>
      <c r="S28" s="5" t="s">
        <v>4</v>
      </c>
      <c r="T28" s="5"/>
      <c r="U28" s="5" t="s">
        <v>100</v>
      </c>
      <c r="V28" s="1"/>
      <c r="W28" s="1"/>
      <c r="X28" s="1"/>
      <c r="Y28" s="1"/>
      <c r="Z28" s="4">
        <v>42370</v>
      </c>
      <c r="AA28" s="1"/>
      <c r="AB28" s="1"/>
      <c r="AC28" s="1"/>
      <c r="AD28" s="8" t="s">
        <v>1843</v>
      </c>
    </row>
    <row r="29" spans="2:30" ht="15" customHeight="1" outlineLevel="5" x14ac:dyDescent="0.25">
      <c r="B29" s="3"/>
      <c r="C29" s="1"/>
      <c r="D29" s="1"/>
      <c r="E29" s="1"/>
      <c r="F29" s="1"/>
      <c r="G29" s="183" t="s">
        <v>1842</v>
      </c>
      <c r="H29" s="188">
        <v>42370</v>
      </c>
      <c r="I29" s="1" t="s">
        <v>14</v>
      </c>
      <c r="J29" s="2" t="s">
        <v>37</v>
      </c>
      <c r="K29" s="1" t="s">
        <v>9</v>
      </c>
      <c r="L29" s="1" t="s">
        <v>10</v>
      </c>
      <c r="M29" s="1" t="s">
        <v>10</v>
      </c>
      <c r="N29" s="1" t="s">
        <v>11</v>
      </c>
      <c r="O29" s="249">
        <v>107856.21</v>
      </c>
      <c r="P29" s="7">
        <v>0</v>
      </c>
      <c r="Q29" s="7">
        <f t="shared" si="2"/>
        <v>107856.21</v>
      </c>
      <c r="R29" s="6" t="s">
        <v>1</v>
      </c>
      <c r="S29" s="5" t="s">
        <v>4</v>
      </c>
      <c r="T29" s="5"/>
      <c r="U29" s="5" t="s">
        <v>1347</v>
      </c>
      <c r="V29" s="1"/>
      <c r="W29" s="1"/>
      <c r="X29" s="1"/>
      <c r="Y29" s="1"/>
      <c r="Z29" s="4">
        <v>42370</v>
      </c>
      <c r="AA29" s="1"/>
      <c r="AB29" s="1"/>
      <c r="AC29" s="1"/>
      <c r="AD29" s="8" t="s">
        <v>1843</v>
      </c>
    </row>
    <row r="30" spans="2:30" ht="15" customHeight="1" outlineLevel="4" x14ac:dyDescent="0.25">
      <c r="B30" s="220"/>
      <c r="C30" s="2"/>
      <c r="D30" s="2"/>
      <c r="E30" s="2"/>
      <c r="F30" s="2"/>
      <c r="G30" s="2"/>
      <c r="H30" s="228"/>
      <c r="I30" s="2"/>
      <c r="J30" s="2" t="s">
        <v>37</v>
      </c>
      <c r="K30" s="2"/>
      <c r="L30" s="2"/>
      <c r="M30" s="2"/>
      <c r="N30" s="2"/>
      <c r="O30" s="221"/>
      <c r="P30" s="221"/>
      <c r="Q30" s="221"/>
      <c r="R30" s="222"/>
      <c r="S30" s="223"/>
      <c r="T30" s="223"/>
      <c r="U30" s="223"/>
      <c r="V30" s="2"/>
      <c r="W30" s="2"/>
      <c r="X30" s="2"/>
      <c r="Y30" s="2"/>
      <c r="Z30" s="224"/>
      <c r="AA30" s="2"/>
      <c r="AB30" s="2"/>
      <c r="AC30" s="2"/>
      <c r="AD30" s="225"/>
    </row>
    <row r="31" spans="2:30" ht="15" customHeight="1" outlineLevel="3" x14ac:dyDescent="0.25">
      <c r="B31" s="220"/>
      <c r="C31" s="2"/>
      <c r="D31" s="2"/>
      <c r="E31" s="2" t="s">
        <v>39</v>
      </c>
      <c r="F31" s="2" t="s">
        <v>40</v>
      </c>
      <c r="G31" s="2"/>
      <c r="H31" s="228"/>
      <c r="I31" s="2"/>
      <c r="J31" s="2" t="s">
        <v>39</v>
      </c>
      <c r="K31" s="2"/>
      <c r="L31" s="2"/>
      <c r="M31" s="2"/>
      <c r="N31" s="2"/>
      <c r="O31" s="221">
        <f>SUM(O32:O42)/2</f>
        <v>469999.79</v>
      </c>
      <c r="P31" s="221">
        <f>SUM(P32:P42)/2</f>
        <v>0</v>
      </c>
      <c r="Q31" s="221">
        <f>O31-P31</f>
        <v>469999.79</v>
      </c>
      <c r="R31" s="222"/>
      <c r="S31" s="223"/>
      <c r="T31" s="223"/>
      <c r="U31" s="223"/>
      <c r="V31" s="2"/>
      <c r="W31" s="2"/>
      <c r="X31" s="2"/>
      <c r="Y31" s="2"/>
      <c r="Z31" s="224"/>
      <c r="AA31" s="2"/>
      <c r="AB31" s="2"/>
      <c r="AC31" s="2"/>
      <c r="AD31" s="225"/>
    </row>
    <row r="32" spans="2:30" ht="15" customHeight="1" outlineLevel="4" x14ac:dyDescent="0.25">
      <c r="B32" s="220"/>
      <c r="C32" s="2"/>
      <c r="D32" s="2"/>
      <c r="E32" s="2"/>
      <c r="F32" s="2" t="s">
        <v>12</v>
      </c>
      <c r="G32" s="2" t="s">
        <v>13</v>
      </c>
      <c r="H32" s="228"/>
      <c r="I32" s="2"/>
      <c r="J32" s="2" t="s">
        <v>39</v>
      </c>
      <c r="K32" s="2"/>
      <c r="L32" s="2"/>
      <c r="M32" s="2"/>
      <c r="N32" s="2"/>
      <c r="O32" s="221">
        <f>SUM(O33:O42)</f>
        <v>469999.79</v>
      </c>
      <c r="P32" s="221">
        <f>SUM(P33:P42)</f>
        <v>0</v>
      </c>
      <c r="Q32" s="221">
        <f>O32-P32</f>
        <v>469999.79</v>
      </c>
      <c r="R32" s="222"/>
      <c r="S32" s="223"/>
      <c r="T32" s="223"/>
      <c r="U32" s="223"/>
      <c r="V32" s="2"/>
      <c r="W32" s="2"/>
      <c r="X32" s="2"/>
      <c r="Y32" s="2"/>
      <c r="Z32" s="224"/>
      <c r="AA32" s="2"/>
      <c r="AB32" s="2"/>
      <c r="AC32" s="2"/>
      <c r="AD32" s="225"/>
    </row>
    <row r="33" spans="2:30" ht="15" customHeight="1" outlineLevel="5" x14ac:dyDescent="0.25">
      <c r="B33" s="3"/>
      <c r="C33" s="1"/>
      <c r="D33" s="1"/>
      <c r="E33" s="1"/>
      <c r="F33" s="1"/>
      <c r="G33" s="183" t="s">
        <v>1842</v>
      </c>
      <c r="H33" s="188">
        <v>42370</v>
      </c>
      <c r="I33" s="1" t="s">
        <v>14</v>
      </c>
      <c r="J33" s="2" t="s">
        <v>39</v>
      </c>
      <c r="K33" s="1" t="s">
        <v>9</v>
      </c>
      <c r="L33" s="1" t="s">
        <v>10</v>
      </c>
      <c r="M33" s="1" t="s">
        <v>10</v>
      </c>
      <c r="N33" s="1" t="s">
        <v>11</v>
      </c>
      <c r="O33" s="249">
        <v>10415.629999999999</v>
      </c>
      <c r="P33" s="7">
        <v>0</v>
      </c>
      <c r="Q33" s="7">
        <f t="shared" ref="Q33:Q41" si="3">O33-P33</f>
        <v>10415.629999999999</v>
      </c>
      <c r="R33" s="6" t="s">
        <v>1</v>
      </c>
      <c r="S33" s="5" t="s">
        <v>4</v>
      </c>
      <c r="T33" s="5"/>
      <c r="U33" s="5" t="s">
        <v>83</v>
      </c>
      <c r="V33" s="1"/>
      <c r="W33" s="1"/>
      <c r="X33" s="1"/>
      <c r="Y33" s="1"/>
      <c r="Z33" s="4">
        <v>42370</v>
      </c>
      <c r="AA33" s="1"/>
      <c r="AB33" s="1"/>
      <c r="AC33" s="1"/>
      <c r="AD33" s="8" t="s">
        <v>1843</v>
      </c>
    </row>
    <row r="34" spans="2:30" ht="15" customHeight="1" outlineLevel="5" x14ac:dyDescent="0.25">
      <c r="B34" s="3"/>
      <c r="C34" s="1"/>
      <c r="D34" s="1"/>
      <c r="E34" s="1"/>
      <c r="F34" s="1"/>
      <c r="G34" s="183" t="s">
        <v>1842</v>
      </c>
      <c r="H34" s="188">
        <v>42370</v>
      </c>
      <c r="I34" s="1" t="s">
        <v>14</v>
      </c>
      <c r="J34" s="2" t="s">
        <v>39</v>
      </c>
      <c r="K34" s="1" t="s">
        <v>9</v>
      </c>
      <c r="L34" s="1" t="s">
        <v>10</v>
      </c>
      <c r="M34" s="1" t="s">
        <v>10</v>
      </c>
      <c r="N34" s="1" t="s">
        <v>11</v>
      </c>
      <c r="O34" s="249">
        <v>49437.09</v>
      </c>
      <c r="P34" s="7">
        <v>0</v>
      </c>
      <c r="Q34" s="7">
        <f t="shared" si="3"/>
        <v>49437.09</v>
      </c>
      <c r="R34" s="6" t="s">
        <v>1</v>
      </c>
      <c r="S34" s="5" t="s">
        <v>4</v>
      </c>
      <c r="T34" s="5"/>
      <c r="U34" s="5" t="s">
        <v>84</v>
      </c>
      <c r="V34" s="1"/>
      <c r="W34" s="1"/>
      <c r="X34" s="1"/>
      <c r="Y34" s="1"/>
      <c r="Z34" s="4">
        <v>42370</v>
      </c>
      <c r="AA34" s="1"/>
      <c r="AB34" s="1"/>
      <c r="AC34" s="1"/>
      <c r="AD34" s="8" t="s">
        <v>1843</v>
      </c>
    </row>
    <row r="35" spans="2:30" ht="15" customHeight="1" outlineLevel="5" x14ac:dyDescent="0.25">
      <c r="B35" s="3"/>
      <c r="C35" s="1"/>
      <c r="D35" s="1"/>
      <c r="E35" s="1"/>
      <c r="F35" s="1"/>
      <c r="G35" s="183" t="s">
        <v>1842</v>
      </c>
      <c r="H35" s="188">
        <v>42370</v>
      </c>
      <c r="I35" s="1" t="s">
        <v>14</v>
      </c>
      <c r="J35" s="2" t="s">
        <v>39</v>
      </c>
      <c r="K35" s="1" t="s">
        <v>9</v>
      </c>
      <c r="L35" s="1" t="s">
        <v>10</v>
      </c>
      <c r="M35" s="1" t="s">
        <v>10</v>
      </c>
      <c r="N35" s="1" t="s">
        <v>11</v>
      </c>
      <c r="O35" s="249">
        <v>2038</v>
      </c>
      <c r="P35" s="7">
        <v>0</v>
      </c>
      <c r="Q35" s="7">
        <f t="shared" si="3"/>
        <v>2038</v>
      </c>
      <c r="R35" s="6" t="s">
        <v>1</v>
      </c>
      <c r="S35" s="5" t="s">
        <v>4</v>
      </c>
      <c r="T35" s="5"/>
      <c r="U35" s="5" t="s">
        <v>101</v>
      </c>
      <c r="V35" s="1"/>
      <c r="W35" s="1"/>
      <c r="X35" s="1"/>
      <c r="Y35" s="1"/>
      <c r="Z35" s="4">
        <v>42370</v>
      </c>
      <c r="AA35" s="1"/>
      <c r="AB35" s="1"/>
      <c r="AC35" s="1"/>
      <c r="AD35" s="8" t="s">
        <v>1843</v>
      </c>
    </row>
    <row r="36" spans="2:30" ht="15" customHeight="1" outlineLevel="5" x14ac:dyDescent="0.25">
      <c r="B36" s="3"/>
      <c r="C36" s="1"/>
      <c r="D36" s="1"/>
      <c r="E36" s="1"/>
      <c r="F36" s="1"/>
      <c r="G36" s="183" t="s">
        <v>1842</v>
      </c>
      <c r="H36" s="188">
        <v>42370</v>
      </c>
      <c r="I36" s="1" t="s">
        <v>14</v>
      </c>
      <c r="J36" s="2" t="s">
        <v>39</v>
      </c>
      <c r="K36" s="1" t="s">
        <v>9</v>
      </c>
      <c r="L36" s="1" t="s">
        <v>10</v>
      </c>
      <c r="M36" s="1" t="s">
        <v>10</v>
      </c>
      <c r="N36" s="1" t="s">
        <v>11</v>
      </c>
      <c r="O36" s="249">
        <v>9236</v>
      </c>
      <c r="P36" s="7">
        <v>0</v>
      </c>
      <c r="Q36" s="7">
        <f t="shared" si="3"/>
        <v>9236</v>
      </c>
      <c r="R36" s="6" t="s">
        <v>1</v>
      </c>
      <c r="S36" s="5" t="s">
        <v>4</v>
      </c>
      <c r="T36" s="5"/>
      <c r="U36" s="5" t="s">
        <v>102</v>
      </c>
      <c r="V36" s="1"/>
      <c r="W36" s="1"/>
      <c r="X36" s="1"/>
      <c r="Y36" s="1"/>
      <c r="Z36" s="4">
        <v>42370</v>
      </c>
      <c r="AA36" s="1"/>
      <c r="AB36" s="1"/>
      <c r="AC36" s="1"/>
      <c r="AD36" s="8" t="s">
        <v>1843</v>
      </c>
    </row>
    <row r="37" spans="2:30" ht="15" customHeight="1" outlineLevel="5" x14ac:dyDescent="0.25">
      <c r="B37" s="3"/>
      <c r="C37" s="1"/>
      <c r="D37" s="1"/>
      <c r="E37" s="1"/>
      <c r="F37" s="1"/>
      <c r="G37" s="183" t="s">
        <v>1842</v>
      </c>
      <c r="H37" s="188">
        <v>42370</v>
      </c>
      <c r="I37" s="1" t="s">
        <v>14</v>
      </c>
      <c r="J37" s="2" t="s">
        <v>39</v>
      </c>
      <c r="K37" s="1" t="s">
        <v>9</v>
      </c>
      <c r="L37" s="1" t="s">
        <v>10</v>
      </c>
      <c r="M37" s="1" t="s">
        <v>10</v>
      </c>
      <c r="N37" s="1" t="s">
        <v>11</v>
      </c>
      <c r="O37" s="249">
        <v>40509.120000000003</v>
      </c>
      <c r="P37" s="7">
        <v>0</v>
      </c>
      <c r="Q37" s="7">
        <f t="shared" si="3"/>
        <v>40509.120000000003</v>
      </c>
      <c r="R37" s="6" t="s">
        <v>1</v>
      </c>
      <c r="S37" s="5" t="s">
        <v>4</v>
      </c>
      <c r="T37" s="5"/>
      <c r="U37" s="5" t="s">
        <v>86</v>
      </c>
      <c r="V37" s="1"/>
      <c r="W37" s="1"/>
      <c r="X37" s="1"/>
      <c r="Y37" s="1"/>
      <c r="Z37" s="4">
        <v>42370</v>
      </c>
      <c r="AA37" s="1"/>
      <c r="AB37" s="1"/>
      <c r="AC37" s="1"/>
      <c r="AD37" s="8" t="s">
        <v>1843</v>
      </c>
    </row>
    <row r="38" spans="2:30" ht="15" customHeight="1" outlineLevel="5" x14ac:dyDescent="0.25">
      <c r="B38" s="3"/>
      <c r="C38" s="1"/>
      <c r="D38" s="1"/>
      <c r="E38" s="1"/>
      <c r="F38" s="1"/>
      <c r="G38" s="183" t="s">
        <v>1842</v>
      </c>
      <c r="H38" s="188">
        <v>42370</v>
      </c>
      <c r="I38" s="1" t="s">
        <v>14</v>
      </c>
      <c r="J38" s="2" t="s">
        <v>39</v>
      </c>
      <c r="K38" s="1" t="s">
        <v>9</v>
      </c>
      <c r="L38" s="1" t="s">
        <v>10</v>
      </c>
      <c r="M38" s="1" t="s">
        <v>10</v>
      </c>
      <c r="N38" s="1" t="s">
        <v>11</v>
      </c>
      <c r="O38" s="249">
        <v>200747.15</v>
      </c>
      <c r="P38" s="7">
        <v>0</v>
      </c>
      <c r="Q38" s="7">
        <f t="shared" si="3"/>
        <v>200747.15</v>
      </c>
      <c r="R38" s="6" t="s">
        <v>1</v>
      </c>
      <c r="S38" s="5" t="s">
        <v>4</v>
      </c>
      <c r="T38" s="5"/>
      <c r="U38" s="5" t="s">
        <v>91</v>
      </c>
      <c r="V38" s="1"/>
      <c r="W38" s="1"/>
      <c r="X38" s="1"/>
      <c r="Y38" s="1"/>
      <c r="Z38" s="4">
        <v>42370</v>
      </c>
      <c r="AA38" s="1"/>
      <c r="AB38" s="1"/>
      <c r="AC38" s="1"/>
      <c r="AD38" s="8" t="s">
        <v>1843</v>
      </c>
    </row>
    <row r="39" spans="2:30" ht="15" customHeight="1" outlineLevel="5" x14ac:dyDescent="0.25">
      <c r="B39" s="3"/>
      <c r="C39" s="1"/>
      <c r="D39" s="1"/>
      <c r="E39" s="1"/>
      <c r="F39" s="1"/>
      <c r="G39" s="183" t="s">
        <v>1842</v>
      </c>
      <c r="H39" s="188">
        <v>42370</v>
      </c>
      <c r="I39" s="1" t="s">
        <v>14</v>
      </c>
      <c r="J39" s="2" t="s">
        <v>39</v>
      </c>
      <c r="K39" s="1" t="s">
        <v>9</v>
      </c>
      <c r="L39" s="1" t="s">
        <v>10</v>
      </c>
      <c r="M39" s="1" t="s">
        <v>10</v>
      </c>
      <c r="N39" s="1" t="s">
        <v>11</v>
      </c>
      <c r="O39" s="249">
        <v>9058.4500000000007</v>
      </c>
      <c r="P39" s="7">
        <v>0</v>
      </c>
      <c r="Q39" s="7">
        <f t="shared" si="3"/>
        <v>9058.4500000000007</v>
      </c>
      <c r="R39" s="6" t="s">
        <v>1</v>
      </c>
      <c r="S39" s="5" t="s">
        <v>4</v>
      </c>
      <c r="T39" s="5"/>
      <c r="U39" s="5" t="s">
        <v>96</v>
      </c>
      <c r="V39" s="1"/>
      <c r="W39" s="1"/>
      <c r="X39" s="1"/>
      <c r="Y39" s="1"/>
      <c r="Z39" s="4">
        <v>42370</v>
      </c>
      <c r="AA39" s="1"/>
      <c r="AB39" s="1"/>
      <c r="AC39" s="1"/>
      <c r="AD39" s="8" t="s">
        <v>1843</v>
      </c>
    </row>
    <row r="40" spans="2:30" ht="15" customHeight="1" outlineLevel="5" x14ac:dyDescent="0.25">
      <c r="B40" s="3"/>
      <c r="C40" s="1"/>
      <c r="D40" s="1"/>
      <c r="E40" s="1"/>
      <c r="F40" s="1"/>
      <c r="G40" s="183" t="s">
        <v>1842</v>
      </c>
      <c r="H40" s="188">
        <v>42370</v>
      </c>
      <c r="I40" s="1" t="s">
        <v>14</v>
      </c>
      <c r="J40" s="2" t="s">
        <v>39</v>
      </c>
      <c r="K40" s="1" t="s">
        <v>9</v>
      </c>
      <c r="L40" s="1" t="s">
        <v>10</v>
      </c>
      <c r="M40" s="1" t="s">
        <v>10</v>
      </c>
      <c r="N40" s="1" t="s">
        <v>11</v>
      </c>
      <c r="O40" s="249">
        <v>87533.9</v>
      </c>
      <c r="P40" s="7">
        <v>0</v>
      </c>
      <c r="Q40" s="7">
        <f t="shared" si="3"/>
        <v>87533.9</v>
      </c>
      <c r="R40" s="6" t="s">
        <v>1</v>
      </c>
      <c r="S40" s="5" t="s">
        <v>4</v>
      </c>
      <c r="T40" s="5"/>
      <c r="U40" s="5" t="s">
        <v>100</v>
      </c>
      <c r="V40" s="1"/>
      <c r="W40" s="1"/>
      <c r="X40" s="1"/>
      <c r="Y40" s="1"/>
      <c r="Z40" s="4">
        <v>42370</v>
      </c>
      <c r="AA40" s="1"/>
      <c r="AB40" s="1"/>
      <c r="AC40" s="1"/>
      <c r="AD40" s="8" t="s">
        <v>1843</v>
      </c>
    </row>
    <row r="41" spans="2:30" ht="15" customHeight="1" outlineLevel="5" x14ac:dyDescent="0.25">
      <c r="B41" s="3"/>
      <c r="C41" s="1"/>
      <c r="D41" s="1"/>
      <c r="E41" s="1"/>
      <c r="F41" s="1"/>
      <c r="G41" s="183" t="s">
        <v>1842</v>
      </c>
      <c r="H41" s="188">
        <v>42370</v>
      </c>
      <c r="I41" s="1" t="s">
        <v>14</v>
      </c>
      <c r="J41" s="2" t="s">
        <v>39</v>
      </c>
      <c r="K41" s="1" t="s">
        <v>9</v>
      </c>
      <c r="L41" s="1" t="s">
        <v>10</v>
      </c>
      <c r="M41" s="1" t="s">
        <v>10</v>
      </c>
      <c r="N41" s="1" t="s">
        <v>11</v>
      </c>
      <c r="O41" s="249">
        <v>61024.45</v>
      </c>
      <c r="P41" s="7">
        <v>0</v>
      </c>
      <c r="Q41" s="7">
        <f t="shared" si="3"/>
        <v>61024.45</v>
      </c>
      <c r="R41" s="6" t="s">
        <v>1</v>
      </c>
      <c r="S41" s="5" t="s">
        <v>4</v>
      </c>
      <c r="T41" s="5"/>
      <c r="U41" s="5" t="s">
        <v>1347</v>
      </c>
      <c r="V41" s="1"/>
      <c r="W41" s="1"/>
      <c r="X41" s="1"/>
      <c r="Y41" s="1"/>
      <c r="Z41" s="4">
        <v>42370</v>
      </c>
      <c r="AA41" s="1"/>
      <c r="AB41" s="1"/>
      <c r="AC41" s="1"/>
      <c r="AD41" s="8" t="s">
        <v>1843</v>
      </c>
    </row>
    <row r="42" spans="2:30" outlineLevel="4" x14ac:dyDescent="0.25">
      <c r="B42" s="220"/>
      <c r="C42" s="2"/>
      <c r="D42" s="2"/>
      <c r="E42" s="2"/>
      <c r="F42" s="2"/>
      <c r="G42" s="2"/>
      <c r="H42" s="228"/>
      <c r="I42" s="2"/>
      <c r="J42" s="2" t="s">
        <v>39</v>
      </c>
      <c r="K42" s="2"/>
      <c r="L42" s="2"/>
      <c r="M42" s="2"/>
      <c r="N42" s="2"/>
      <c r="O42" s="221"/>
      <c r="P42" s="221"/>
      <c r="Q42" s="221"/>
      <c r="R42" s="222"/>
      <c r="S42" s="223"/>
      <c r="T42" s="223"/>
      <c r="U42" s="223"/>
      <c r="V42" s="2"/>
      <c r="W42" s="2"/>
      <c r="X42" s="2"/>
      <c r="Y42" s="2"/>
      <c r="Z42" s="224"/>
      <c r="AA42" s="2"/>
      <c r="AB42" s="2"/>
      <c r="AC42" s="2"/>
      <c r="AD42" s="225"/>
    </row>
    <row r="43" spans="2:30" outlineLevel="3" x14ac:dyDescent="0.25">
      <c r="B43" s="220"/>
      <c r="C43" s="2"/>
      <c r="D43" s="2"/>
      <c r="E43" s="2" t="s">
        <v>41</v>
      </c>
      <c r="F43" s="2" t="s">
        <v>22</v>
      </c>
      <c r="G43" s="2"/>
      <c r="H43" s="228"/>
      <c r="I43" s="2"/>
      <c r="J43" s="2" t="s">
        <v>41</v>
      </c>
      <c r="K43" s="2"/>
      <c r="L43" s="2"/>
      <c r="M43" s="2"/>
      <c r="N43" s="2"/>
      <c r="O43" s="221">
        <f>SUM(O44:O84)/2</f>
        <v>3404657.5399999996</v>
      </c>
      <c r="P43" s="221">
        <f t="shared" ref="P43:Q43" si="4">SUM(P44:P84)/2</f>
        <v>53270</v>
      </c>
      <c r="Q43" s="221">
        <f t="shared" si="4"/>
        <v>3351387.5399999996</v>
      </c>
      <c r="R43" s="222"/>
      <c r="S43" s="223"/>
      <c r="T43" s="223"/>
      <c r="U43" s="223"/>
      <c r="V43" s="2"/>
      <c r="W43" s="2"/>
      <c r="X43" s="2"/>
      <c r="Y43" s="2"/>
      <c r="Z43" s="224"/>
      <c r="AA43" s="2"/>
      <c r="AB43" s="2"/>
      <c r="AC43" s="2"/>
      <c r="AD43" s="225"/>
    </row>
    <row r="44" spans="2:30" outlineLevel="4" x14ac:dyDescent="0.25">
      <c r="B44" s="220"/>
      <c r="C44" s="2"/>
      <c r="D44" s="2"/>
      <c r="E44" s="2"/>
      <c r="F44" s="2" t="s">
        <v>12</v>
      </c>
      <c r="G44" s="2" t="s">
        <v>13</v>
      </c>
      <c r="H44" s="228"/>
      <c r="I44" s="2"/>
      <c r="J44" s="2" t="s">
        <v>41</v>
      </c>
      <c r="K44" s="2"/>
      <c r="L44" s="2"/>
      <c r="M44" s="2"/>
      <c r="N44" s="2"/>
      <c r="O44" s="221">
        <f>SUM(O45:O81)</f>
        <v>3404657.54</v>
      </c>
      <c r="P44" s="221">
        <f>SUM(P45:P81)</f>
        <v>0</v>
      </c>
      <c r="Q44" s="221">
        <f>O44-P44</f>
        <v>3404657.54</v>
      </c>
      <c r="R44" s="222"/>
      <c r="S44" s="223"/>
      <c r="T44" s="223"/>
      <c r="U44" s="223"/>
      <c r="V44" s="2"/>
      <c r="W44" s="2"/>
      <c r="X44" s="2"/>
      <c r="Y44" s="2"/>
      <c r="Z44" s="224"/>
      <c r="AA44" s="2"/>
      <c r="AB44" s="2"/>
      <c r="AC44" s="2"/>
      <c r="AD44" s="225"/>
    </row>
    <row r="45" spans="2:30" ht="15" customHeight="1" outlineLevel="5" x14ac:dyDescent="0.25">
      <c r="B45" s="3"/>
      <c r="C45" s="1"/>
      <c r="D45" s="1"/>
      <c r="E45" s="1"/>
      <c r="F45" s="1"/>
      <c r="G45" s="183" t="s">
        <v>1842</v>
      </c>
      <c r="H45" s="188">
        <v>42370</v>
      </c>
      <c r="I45" s="1" t="s">
        <v>14</v>
      </c>
      <c r="J45" s="2" t="s">
        <v>41</v>
      </c>
      <c r="K45" s="1" t="s">
        <v>9</v>
      </c>
      <c r="L45" s="1" t="s">
        <v>10</v>
      </c>
      <c r="M45" s="1" t="s">
        <v>10</v>
      </c>
      <c r="N45" s="1" t="s">
        <v>11</v>
      </c>
      <c r="O45" s="249">
        <v>-715673.33</v>
      </c>
      <c r="P45" s="7">
        <v>0</v>
      </c>
      <c r="Q45" s="7">
        <f t="shared" ref="Q45:Q80" si="5">O45-P45</f>
        <v>-715673.33</v>
      </c>
      <c r="R45" s="6" t="s">
        <v>1</v>
      </c>
      <c r="S45" s="5" t="s">
        <v>4</v>
      </c>
      <c r="T45" s="5"/>
      <c r="U45" s="233" t="s">
        <v>103</v>
      </c>
      <c r="V45" s="1"/>
      <c r="W45" s="1"/>
      <c r="X45" s="1"/>
      <c r="Y45" s="1"/>
      <c r="Z45" s="4">
        <v>42370</v>
      </c>
      <c r="AA45" s="1"/>
      <c r="AB45" s="1"/>
      <c r="AC45" s="1"/>
      <c r="AD45" s="8" t="s">
        <v>1843</v>
      </c>
    </row>
    <row r="46" spans="2:30" ht="15" customHeight="1" outlineLevel="5" x14ac:dyDescent="0.25">
      <c r="B46" s="3"/>
      <c r="C46" s="1"/>
      <c r="D46" s="1"/>
      <c r="E46" s="1"/>
      <c r="F46" s="1"/>
      <c r="G46" s="183" t="s">
        <v>1842</v>
      </c>
      <c r="H46" s="188">
        <v>42370</v>
      </c>
      <c r="I46" s="1" t="s">
        <v>14</v>
      </c>
      <c r="J46" s="2" t="s">
        <v>41</v>
      </c>
      <c r="K46" s="1" t="s">
        <v>9</v>
      </c>
      <c r="L46" s="1" t="s">
        <v>10</v>
      </c>
      <c r="M46" s="1" t="s">
        <v>10</v>
      </c>
      <c r="N46" s="1" t="s">
        <v>11</v>
      </c>
      <c r="O46" s="249">
        <v>566.4</v>
      </c>
      <c r="P46" s="7">
        <v>0</v>
      </c>
      <c r="Q46" s="7">
        <f t="shared" si="5"/>
        <v>566.4</v>
      </c>
      <c r="R46" s="6" t="s">
        <v>1</v>
      </c>
      <c r="S46" s="5" t="s">
        <v>4</v>
      </c>
      <c r="T46" s="5"/>
      <c r="U46" s="279" t="s">
        <v>104</v>
      </c>
      <c r="V46" s="278"/>
      <c r="W46" s="1"/>
      <c r="X46" s="1"/>
      <c r="Y46" s="1"/>
      <c r="Z46" s="4">
        <v>42370</v>
      </c>
      <c r="AA46" s="1"/>
      <c r="AB46" s="1"/>
      <c r="AC46" s="1"/>
      <c r="AD46" s="8" t="s">
        <v>1843</v>
      </c>
    </row>
    <row r="47" spans="2:30" ht="15" customHeight="1" outlineLevel="5" x14ac:dyDescent="0.25">
      <c r="B47" s="3"/>
      <c r="C47" s="1"/>
      <c r="D47" s="1"/>
      <c r="E47" s="1"/>
      <c r="F47" s="1"/>
      <c r="G47" s="183" t="s">
        <v>1842</v>
      </c>
      <c r="H47" s="188">
        <v>42370</v>
      </c>
      <c r="I47" s="1" t="s">
        <v>14</v>
      </c>
      <c r="J47" s="2" t="s">
        <v>41</v>
      </c>
      <c r="K47" s="1" t="s">
        <v>9</v>
      </c>
      <c r="L47" s="1" t="s">
        <v>10</v>
      </c>
      <c r="M47" s="1" t="s">
        <v>10</v>
      </c>
      <c r="N47" s="1" t="s">
        <v>11</v>
      </c>
      <c r="O47" s="249">
        <v>4164.8999999999996</v>
      </c>
      <c r="P47" s="7">
        <v>0</v>
      </c>
      <c r="Q47" s="7">
        <f t="shared" si="5"/>
        <v>4164.8999999999996</v>
      </c>
      <c r="R47" s="6" t="s">
        <v>1</v>
      </c>
      <c r="S47" s="5" t="s">
        <v>4</v>
      </c>
      <c r="T47" s="5"/>
      <c r="U47" s="279" t="s">
        <v>106</v>
      </c>
      <c r="V47" s="280"/>
      <c r="W47" s="1"/>
      <c r="X47" s="1"/>
      <c r="Y47" s="1"/>
      <c r="Z47" s="4">
        <v>42370</v>
      </c>
      <c r="AA47" s="1"/>
      <c r="AB47" s="1"/>
      <c r="AC47" s="1"/>
      <c r="AD47" s="8" t="s">
        <v>1843</v>
      </c>
    </row>
    <row r="48" spans="2:30" ht="15" customHeight="1" outlineLevel="5" x14ac:dyDescent="0.25">
      <c r="B48" s="3"/>
      <c r="C48" s="1"/>
      <c r="D48" s="1"/>
      <c r="E48" s="1"/>
      <c r="F48" s="1"/>
      <c r="G48" s="183" t="s">
        <v>1842</v>
      </c>
      <c r="H48" s="188">
        <v>42370</v>
      </c>
      <c r="I48" s="1" t="s">
        <v>14</v>
      </c>
      <c r="J48" s="2" t="s">
        <v>41</v>
      </c>
      <c r="K48" s="1" t="s">
        <v>9</v>
      </c>
      <c r="L48" s="1" t="s">
        <v>10</v>
      </c>
      <c r="M48" s="1" t="s">
        <v>10</v>
      </c>
      <c r="N48" s="1" t="s">
        <v>11</v>
      </c>
      <c r="O48" s="249">
        <v>3238.83</v>
      </c>
      <c r="P48" s="7">
        <v>0</v>
      </c>
      <c r="Q48" s="7">
        <f t="shared" si="5"/>
        <v>3238.83</v>
      </c>
      <c r="R48" s="6" t="s">
        <v>1</v>
      </c>
      <c r="S48" s="5" t="s">
        <v>4</v>
      </c>
      <c r="T48" s="5"/>
      <c r="U48" s="279" t="s">
        <v>108</v>
      </c>
      <c r="V48" s="280"/>
      <c r="W48" s="1"/>
      <c r="X48" s="1"/>
      <c r="Y48" s="1"/>
      <c r="Z48" s="4">
        <v>42370</v>
      </c>
      <c r="AA48" s="1"/>
      <c r="AB48" s="1"/>
      <c r="AC48" s="1"/>
      <c r="AD48" s="8" t="s">
        <v>1843</v>
      </c>
    </row>
    <row r="49" spans="2:30" ht="15" customHeight="1" outlineLevel="5" x14ac:dyDescent="0.25">
      <c r="B49" s="3"/>
      <c r="C49" s="1"/>
      <c r="D49" s="1"/>
      <c r="E49" s="1"/>
      <c r="F49" s="1"/>
      <c r="G49" s="183" t="s">
        <v>1842</v>
      </c>
      <c r="H49" s="188">
        <v>42370</v>
      </c>
      <c r="I49" s="1" t="s">
        <v>14</v>
      </c>
      <c r="J49" s="2" t="s">
        <v>41</v>
      </c>
      <c r="K49" s="1" t="s">
        <v>9</v>
      </c>
      <c r="L49" s="1" t="s">
        <v>10</v>
      </c>
      <c r="M49" s="1" t="s">
        <v>10</v>
      </c>
      <c r="N49" s="1" t="s">
        <v>11</v>
      </c>
      <c r="O49" s="249">
        <v>2464</v>
      </c>
      <c r="P49" s="7">
        <v>0</v>
      </c>
      <c r="Q49" s="7">
        <f t="shared" si="5"/>
        <v>2464</v>
      </c>
      <c r="R49" s="6" t="s">
        <v>1</v>
      </c>
      <c r="S49" s="5" t="s">
        <v>4</v>
      </c>
      <c r="T49" s="5"/>
      <c r="U49" s="498" t="s">
        <v>110</v>
      </c>
      <c r="V49" s="499"/>
      <c r="W49" s="1"/>
      <c r="X49" s="1"/>
      <c r="Y49" s="1"/>
      <c r="Z49" s="4">
        <v>42370</v>
      </c>
      <c r="AA49" s="1"/>
      <c r="AB49" s="1"/>
      <c r="AC49" s="1"/>
      <c r="AD49" s="8" t="s">
        <v>1843</v>
      </c>
    </row>
    <row r="50" spans="2:30" ht="15" customHeight="1" outlineLevel="5" x14ac:dyDescent="0.25">
      <c r="B50" s="3"/>
      <c r="C50" s="1"/>
      <c r="D50" s="1"/>
      <c r="E50" s="1"/>
      <c r="F50" s="1"/>
      <c r="G50" s="183" t="s">
        <v>1842</v>
      </c>
      <c r="H50" s="188">
        <v>42370</v>
      </c>
      <c r="I50" s="1" t="s">
        <v>14</v>
      </c>
      <c r="J50" s="2" t="s">
        <v>41</v>
      </c>
      <c r="K50" s="1" t="s">
        <v>9</v>
      </c>
      <c r="L50" s="1" t="s">
        <v>10</v>
      </c>
      <c r="M50" s="1" t="s">
        <v>10</v>
      </c>
      <c r="N50" s="1" t="s">
        <v>11</v>
      </c>
      <c r="O50" s="249">
        <v>1997</v>
      </c>
      <c r="P50" s="7">
        <v>0</v>
      </c>
      <c r="Q50" s="7">
        <f t="shared" si="5"/>
        <v>1997</v>
      </c>
      <c r="R50" s="6" t="s">
        <v>1</v>
      </c>
      <c r="S50" s="5" t="s">
        <v>4</v>
      </c>
      <c r="T50" s="5"/>
      <c r="U50" s="426" t="s">
        <v>112</v>
      </c>
      <c r="V50" s="427"/>
      <c r="W50" s="1"/>
      <c r="X50" s="1"/>
      <c r="Y50" s="1"/>
      <c r="Z50" s="4">
        <v>42370</v>
      </c>
      <c r="AA50" s="1"/>
      <c r="AB50" s="1"/>
      <c r="AC50" s="1"/>
      <c r="AD50" s="8" t="s">
        <v>1843</v>
      </c>
    </row>
    <row r="51" spans="2:30" ht="15" customHeight="1" outlineLevel="5" x14ac:dyDescent="0.25">
      <c r="B51" s="3"/>
      <c r="C51" s="1"/>
      <c r="D51" s="1"/>
      <c r="E51" s="1"/>
      <c r="F51" s="1"/>
      <c r="G51" s="183" t="s">
        <v>1842</v>
      </c>
      <c r="H51" s="188">
        <v>42370</v>
      </c>
      <c r="I51" s="1" t="s">
        <v>14</v>
      </c>
      <c r="J51" s="2" t="s">
        <v>41</v>
      </c>
      <c r="K51" s="1" t="s">
        <v>9</v>
      </c>
      <c r="L51" s="1" t="s">
        <v>10</v>
      </c>
      <c r="M51" s="1" t="s">
        <v>10</v>
      </c>
      <c r="N51" s="1" t="s">
        <v>11</v>
      </c>
      <c r="O51" s="249">
        <v>2375</v>
      </c>
      <c r="P51" s="7">
        <v>0</v>
      </c>
      <c r="Q51" s="7">
        <f t="shared" si="5"/>
        <v>2375</v>
      </c>
      <c r="R51" s="6" t="s">
        <v>1</v>
      </c>
      <c r="S51" s="5" t="s">
        <v>4</v>
      </c>
      <c r="T51" s="5"/>
      <c r="U51" s="279" t="s">
        <v>114</v>
      </c>
      <c r="V51" s="280"/>
      <c r="W51" s="1"/>
      <c r="X51" s="1"/>
      <c r="Y51" s="1"/>
      <c r="Z51" s="4">
        <v>42370</v>
      </c>
      <c r="AA51" s="1"/>
      <c r="AB51" s="1"/>
      <c r="AC51" s="1"/>
      <c r="AD51" s="8" t="s">
        <v>1843</v>
      </c>
    </row>
    <row r="52" spans="2:30" ht="15" customHeight="1" outlineLevel="5" x14ac:dyDescent="0.25">
      <c r="B52" s="3"/>
      <c r="C52" s="1"/>
      <c r="D52" s="1"/>
      <c r="E52" s="1"/>
      <c r="F52" s="1"/>
      <c r="G52" s="183" t="s">
        <v>1842</v>
      </c>
      <c r="H52" s="188">
        <v>42370</v>
      </c>
      <c r="I52" s="1" t="s">
        <v>14</v>
      </c>
      <c r="J52" s="2" t="s">
        <v>41</v>
      </c>
      <c r="K52" s="1" t="s">
        <v>9</v>
      </c>
      <c r="L52" s="1" t="s">
        <v>10</v>
      </c>
      <c r="M52" s="1" t="s">
        <v>10</v>
      </c>
      <c r="N52" s="1" t="s">
        <v>11</v>
      </c>
      <c r="O52" s="249">
        <v>1947.1</v>
      </c>
      <c r="P52" s="7">
        <v>0</v>
      </c>
      <c r="Q52" s="7">
        <f t="shared" si="5"/>
        <v>1947.1</v>
      </c>
      <c r="R52" s="6" t="s">
        <v>1</v>
      </c>
      <c r="S52" s="5" t="s">
        <v>4</v>
      </c>
      <c r="T52" s="5"/>
      <c r="U52" s="285" t="s">
        <v>116</v>
      </c>
      <c r="V52" s="286"/>
      <c r="W52" s="1"/>
      <c r="X52" s="1"/>
      <c r="Y52" s="1"/>
      <c r="Z52" s="4">
        <v>42370</v>
      </c>
      <c r="AA52" s="1"/>
      <c r="AB52" s="1"/>
      <c r="AC52" s="1"/>
      <c r="AD52" s="8" t="s">
        <v>1843</v>
      </c>
    </row>
    <row r="53" spans="2:30" ht="15" customHeight="1" outlineLevel="5" x14ac:dyDescent="0.25">
      <c r="B53" s="3"/>
      <c r="C53" s="1"/>
      <c r="D53" s="1"/>
      <c r="E53" s="1"/>
      <c r="F53" s="1"/>
      <c r="G53" s="183" t="s">
        <v>1842</v>
      </c>
      <c r="H53" s="188">
        <v>42370</v>
      </c>
      <c r="I53" s="1" t="s">
        <v>14</v>
      </c>
      <c r="J53" s="2" t="s">
        <v>41</v>
      </c>
      <c r="K53" s="1" t="s">
        <v>9</v>
      </c>
      <c r="L53" s="1" t="s">
        <v>10</v>
      </c>
      <c r="M53" s="1" t="s">
        <v>10</v>
      </c>
      <c r="N53" s="1" t="s">
        <v>11</v>
      </c>
      <c r="O53" s="249">
        <v>1539</v>
      </c>
      <c r="P53" s="7">
        <v>0</v>
      </c>
      <c r="Q53" s="7">
        <f t="shared" si="5"/>
        <v>1539</v>
      </c>
      <c r="R53" s="6" t="s">
        <v>1</v>
      </c>
      <c r="S53" s="5" t="s">
        <v>4</v>
      </c>
      <c r="T53" s="5"/>
      <c r="U53" s="287" t="s">
        <v>118</v>
      </c>
      <c r="V53" s="288"/>
      <c r="W53" s="1"/>
      <c r="X53" s="1"/>
      <c r="Y53" s="1"/>
      <c r="Z53" s="4">
        <v>42370</v>
      </c>
      <c r="AA53" s="1"/>
      <c r="AB53" s="1"/>
      <c r="AC53" s="1"/>
      <c r="AD53" s="8" t="s">
        <v>1843</v>
      </c>
    </row>
    <row r="54" spans="2:30" ht="15" customHeight="1" outlineLevel="5" x14ac:dyDescent="0.25">
      <c r="B54" s="3"/>
      <c r="C54" s="1"/>
      <c r="D54" s="1"/>
      <c r="E54" s="1"/>
      <c r="F54" s="1"/>
      <c r="G54" s="183" t="s">
        <v>1842</v>
      </c>
      <c r="H54" s="188">
        <v>42370</v>
      </c>
      <c r="I54" s="1" t="s">
        <v>14</v>
      </c>
      <c r="J54" s="2" t="s">
        <v>41</v>
      </c>
      <c r="K54" s="1" t="s">
        <v>9</v>
      </c>
      <c r="L54" s="1" t="s">
        <v>10</v>
      </c>
      <c r="M54" s="1" t="s">
        <v>10</v>
      </c>
      <c r="N54" s="1" t="s">
        <v>11</v>
      </c>
      <c r="O54" s="249">
        <v>3789.5</v>
      </c>
      <c r="P54" s="7">
        <v>0</v>
      </c>
      <c r="Q54" s="7">
        <f t="shared" si="5"/>
        <v>3789.5</v>
      </c>
      <c r="R54" s="6" t="s">
        <v>1</v>
      </c>
      <c r="S54" s="5" t="s">
        <v>4</v>
      </c>
      <c r="T54" s="5"/>
      <c r="U54" s="424" t="s">
        <v>120</v>
      </c>
      <c r="V54" s="425"/>
      <c r="W54" s="1"/>
      <c r="X54" s="1"/>
      <c r="Y54" s="1"/>
      <c r="Z54" s="4">
        <v>42370</v>
      </c>
      <c r="AA54" s="1"/>
      <c r="AB54" s="1"/>
      <c r="AC54" s="1"/>
      <c r="AD54" s="8" t="s">
        <v>1843</v>
      </c>
    </row>
    <row r="55" spans="2:30" ht="15" customHeight="1" outlineLevel="5" x14ac:dyDescent="0.25">
      <c r="B55" s="3"/>
      <c r="C55" s="1"/>
      <c r="D55" s="1"/>
      <c r="E55" s="1"/>
      <c r="F55" s="1"/>
      <c r="G55" s="183" t="s">
        <v>1842</v>
      </c>
      <c r="H55" s="188">
        <v>42370</v>
      </c>
      <c r="I55" s="1" t="s">
        <v>14</v>
      </c>
      <c r="J55" s="2" t="s">
        <v>41</v>
      </c>
      <c r="K55" s="1" t="s">
        <v>9</v>
      </c>
      <c r="L55" s="1" t="s">
        <v>10</v>
      </c>
      <c r="M55" s="1" t="s">
        <v>10</v>
      </c>
      <c r="N55" s="1" t="s">
        <v>11</v>
      </c>
      <c r="O55" s="249">
        <v>950.8</v>
      </c>
      <c r="P55" s="7">
        <v>0</v>
      </c>
      <c r="Q55" s="7">
        <f t="shared" si="5"/>
        <v>950.8</v>
      </c>
      <c r="R55" s="6" t="s">
        <v>1</v>
      </c>
      <c r="S55" s="5" t="s">
        <v>4</v>
      </c>
      <c r="T55" s="5"/>
      <c r="U55" s="287" t="s">
        <v>122</v>
      </c>
      <c r="V55" s="288"/>
      <c r="W55" s="1"/>
      <c r="X55" s="1"/>
      <c r="Y55" s="1"/>
      <c r="Z55" s="4">
        <v>42370</v>
      </c>
      <c r="AA55" s="1"/>
      <c r="AB55" s="1"/>
      <c r="AC55" s="1"/>
      <c r="AD55" s="8" t="s">
        <v>1843</v>
      </c>
    </row>
    <row r="56" spans="2:30" ht="15" customHeight="1" outlineLevel="5" x14ac:dyDescent="0.25">
      <c r="B56" s="3"/>
      <c r="C56" s="1"/>
      <c r="D56" s="1"/>
      <c r="E56" s="1"/>
      <c r="F56" s="1"/>
      <c r="G56" s="183" t="s">
        <v>1842</v>
      </c>
      <c r="H56" s="188">
        <v>42370</v>
      </c>
      <c r="I56" s="1" t="s">
        <v>14</v>
      </c>
      <c r="J56" s="2" t="s">
        <v>41</v>
      </c>
      <c r="K56" s="1" t="s">
        <v>9</v>
      </c>
      <c r="L56" s="1" t="s">
        <v>10</v>
      </c>
      <c r="M56" s="1" t="s">
        <v>10</v>
      </c>
      <c r="N56" s="1" t="s">
        <v>11</v>
      </c>
      <c r="O56" s="249">
        <v>1722</v>
      </c>
      <c r="P56" s="7">
        <v>0</v>
      </c>
      <c r="Q56" s="7">
        <f t="shared" si="5"/>
        <v>1722</v>
      </c>
      <c r="R56" s="6" t="s">
        <v>1</v>
      </c>
      <c r="S56" s="5" t="s">
        <v>4</v>
      </c>
      <c r="T56" s="5"/>
      <c r="U56" s="287" t="s">
        <v>124</v>
      </c>
      <c r="V56" s="288"/>
      <c r="W56" s="1"/>
      <c r="X56" s="1"/>
      <c r="Y56" s="1"/>
      <c r="Z56" s="4">
        <v>42370</v>
      </c>
      <c r="AA56" s="1"/>
      <c r="AB56" s="1"/>
      <c r="AC56" s="1"/>
      <c r="AD56" s="8" t="s">
        <v>1843</v>
      </c>
    </row>
    <row r="57" spans="2:30" ht="15" customHeight="1" outlineLevel="5" x14ac:dyDescent="0.25">
      <c r="B57" s="3"/>
      <c r="C57" s="1"/>
      <c r="D57" s="1"/>
      <c r="E57" s="1"/>
      <c r="F57" s="1"/>
      <c r="G57" s="183" t="s">
        <v>1842</v>
      </c>
      <c r="H57" s="188">
        <v>42370</v>
      </c>
      <c r="I57" s="1" t="s">
        <v>14</v>
      </c>
      <c r="J57" s="2" t="s">
        <v>41</v>
      </c>
      <c r="K57" s="1" t="s">
        <v>9</v>
      </c>
      <c r="L57" s="1" t="s">
        <v>10</v>
      </c>
      <c r="M57" s="1" t="s">
        <v>10</v>
      </c>
      <c r="N57" s="1" t="s">
        <v>11</v>
      </c>
      <c r="O57" s="249">
        <v>2870.86</v>
      </c>
      <c r="P57" s="7">
        <v>0</v>
      </c>
      <c r="Q57" s="7">
        <f t="shared" si="5"/>
        <v>2870.86</v>
      </c>
      <c r="R57" s="6" t="s">
        <v>1</v>
      </c>
      <c r="S57" s="5" t="s">
        <v>4</v>
      </c>
      <c r="T57" s="5"/>
      <c r="U57" s="424" t="s">
        <v>126</v>
      </c>
      <c r="V57" s="425"/>
      <c r="W57" s="1"/>
      <c r="X57" s="1"/>
      <c r="Y57" s="1"/>
      <c r="Z57" s="4">
        <v>42370</v>
      </c>
      <c r="AA57" s="1"/>
      <c r="AB57" s="1"/>
      <c r="AC57" s="1"/>
      <c r="AD57" s="8" t="s">
        <v>1843</v>
      </c>
    </row>
    <row r="58" spans="2:30" ht="15" customHeight="1" outlineLevel="5" x14ac:dyDescent="0.25">
      <c r="B58" s="3"/>
      <c r="C58" s="1"/>
      <c r="D58" s="1"/>
      <c r="E58" s="1"/>
      <c r="F58" s="1"/>
      <c r="G58" s="183" t="s">
        <v>1842</v>
      </c>
      <c r="H58" s="188">
        <v>42370</v>
      </c>
      <c r="I58" s="1" t="s">
        <v>14</v>
      </c>
      <c r="J58" s="2" t="s">
        <v>41</v>
      </c>
      <c r="K58" s="1" t="s">
        <v>9</v>
      </c>
      <c r="L58" s="1" t="s">
        <v>10</v>
      </c>
      <c r="M58" s="1" t="s">
        <v>10</v>
      </c>
      <c r="N58" s="1" t="s">
        <v>11</v>
      </c>
      <c r="O58" s="249">
        <v>1262</v>
      </c>
      <c r="P58" s="7">
        <v>0</v>
      </c>
      <c r="Q58" s="7">
        <f t="shared" si="5"/>
        <v>1262</v>
      </c>
      <c r="R58" s="6" t="s">
        <v>1</v>
      </c>
      <c r="S58" s="5" t="s">
        <v>4</v>
      </c>
      <c r="T58" s="5"/>
      <c r="U58" s="424" t="s">
        <v>718</v>
      </c>
      <c r="V58" s="425"/>
      <c r="W58" s="1"/>
      <c r="X58" s="1"/>
      <c r="Y58" s="1"/>
      <c r="Z58" s="4">
        <v>42370</v>
      </c>
      <c r="AA58" s="1"/>
      <c r="AB58" s="1"/>
      <c r="AC58" s="1"/>
      <c r="AD58" s="8" t="s">
        <v>1843</v>
      </c>
    </row>
    <row r="59" spans="2:30" ht="15" customHeight="1" outlineLevel="5" x14ac:dyDescent="0.25">
      <c r="B59" s="3"/>
      <c r="C59" s="1"/>
      <c r="D59" s="1"/>
      <c r="E59" s="1"/>
      <c r="F59" s="1"/>
      <c r="G59" s="183" t="s">
        <v>1842</v>
      </c>
      <c r="H59" s="188">
        <v>42370</v>
      </c>
      <c r="I59" s="1" t="s">
        <v>14</v>
      </c>
      <c r="J59" s="2" t="s">
        <v>41</v>
      </c>
      <c r="K59" s="1" t="s">
        <v>9</v>
      </c>
      <c r="L59" s="1" t="s">
        <v>10</v>
      </c>
      <c r="M59" s="1" t="s">
        <v>10</v>
      </c>
      <c r="N59" s="1" t="s">
        <v>11</v>
      </c>
      <c r="O59" s="249">
        <v>38</v>
      </c>
      <c r="P59" s="7">
        <v>0</v>
      </c>
      <c r="Q59" s="7">
        <f t="shared" si="5"/>
        <v>38</v>
      </c>
      <c r="R59" s="6" t="s">
        <v>1</v>
      </c>
      <c r="S59" s="5" t="s">
        <v>4</v>
      </c>
      <c r="T59" s="5"/>
      <c r="U59" s="287" t="s">
        <v>129</v>
      </c>
      <c r="V59" s="288"/>
      <c r="W59" s="1"/>
      <c r="X59" s="1"/>
      <c r="Y59" s="1"/>
      <c r="Z59" s="4">
        <v>42370</v>
      </c>
      <c r="AA59" s="1"/>
      <c r="AB59" s="1"/>
      <c r="AC59" s="1"/>
      <c r="AD59" s="8" t="s">
        <v>1843</v>
      </c>
    </row>
    <row r="60" spans="2:30" ht="15" customHeight="1" outlineLevel="5" x14ac:dyDescent="0.25">
      <c r="B60" s="3"/>
      <c r="C60" s="1"/>
      <c r="D60" s="1"/>
      <c r="E60" s="1"/>
      <c r="F60" s="1"/>
      <c r="G60" s="183" t="s">
        <v>1842</v>
      </c>
      <c r="H60" s="188">
        <v>42370</v>
      </c>
      <c r="I60" s="1" t="s">
        <v>14</v>
      </c>
      <c r="J60" s="2" t="s">
        <v>41</v>
      </c>
      <c r="K60" s="1" t="s">
        <v>9</v>
      </c>
      <c r="L60" s="1" t="s">
        <v>10</v>
      </c>
      <c r="M60" s="1" t="s">
        <v>10</v>
      </c>
      <c r="N60" s="1" t="s">
        <v>11</v>
      </c>
      <c r="O60" s="249">
        <v>89301.81</v>
      </c>
      <c r="P60" s="7">
        <v>0</v>
      </c>
      <c r="Q60" s="7">
        <f t="shared" si="5"/>
        <v>89301.81</v>
      </c>
      <c r="R60" s="6" t="s">
        <v>1</v>
      </c>
      <c r="S60" s="5" t="s">
        <v>4</v>
      </c>
      <c r="T60" s="5"/>
      <c r="U60" s="287" t="s">
        <v>131</v>
      </c>
      <c r="V60" s="288"/>
      <c r="W60" s="1"/>
      <c r="X60" s="1"/>
      <c r="Y60" s="1"/>
      <c r="Z60" s="4">
        <v>42370</v>
      </c>
      <c r="AA60" s="1"/>
      <c r="AB60" s="1"/>
      <c r="AC60" s="1"/>
      <c r="AD60" s="8" t="s">
        <v>1843</v>
      </c>
    </row>
    <row r="61" spans="2:30" ht="15" customHeight="1" outlineLevel="5" x14ac:dyDescent="0.25">
      <c r="B61" s="3"/>
      <c r="C61" s="1"/>
      <c r="D61" s="1"/>
      <c r="E61" s="1"/>
      <c r="F61" s="1"/>
      <c r="G61" s="183" t="s">
        <v>1842</v>
      </c>
      <c r="H61" s="188">
        <v>42370</v>
      </c>
      <c r="I61" s="1" t="s">
        <v>14</v>
      </c>
      <c r="J61" s="2" t="s">
        <v>41</v>
      </c>
      <c r="K61" s="1" t="s">
        <v>9</v>
      </c>
      <c r="L61" s="1" t="s">
        <v>10</v>
      </c>
      <c r="M61" s="1" t="s">
        <v>10</v>
      </c>
      <c r="N61" s="1" t="s">
        <v>11</v>
      </c>
      <c r="O61" s="249">
        <v>21478.67</v>
      </c>
      <c r="P61" s="7">
        <v>0</v>
      </c>
      <c r="Q61" s="7">
        <f t="shared" si="5"/>
        <v>21478.67</v>
      </c>
      <c r="R61" s="6" t="s">
        <v>1</v>
      </c>
      <c r="S61" s="5" t="s">
        <v>4</v>
      </c>
      <c r="T61" s="5"/>
      <c r="U61" s="287" t="s">
        <v>132</v>
      </c>
      <c r="V61" s="288"/>
      <c r="W61" s="1"/>
      <c r="X61" s="1"/>
      <c r="Y61" s="1"/>
      <c r="Z61" s="4">
        <v>42370</v>
      </c>
      <c r="AA61" s="1"/>
      <c r="AB61" s="1"/>
      <c r="AC61" s="1"/>
      <c r="AD61" s="8" t="s">
        <v>1843</v>
      </c>
    </row>
    <row r="62" spans="2:30" ht="15" customHeight="1" outlineLevel="5" x14ac:dyDescent="0.25">
      <c r="B62" s="3"/>
      <c r="C62" s="1"/>
      <c r="D62" s="1"/>
      <c r="E62" s="1"/>
      <c r="F62" s="1"/>
      <c r="G62" s="183" t="s">
        <v>1842</v>
      </c>
      <c r="H62" s="188">
        <v>42370</v>
      </c>
      <c r="I62" s="1" t="s">
        <v>14</v>
      </c>
      <c r="J62" s="2" t="s">
        <v>41</v>
      </c>
      <c r="K62" s="1" t="s">
        <v>9</v>
      </c>
      <c r="L62" s="1" t="s">
        <v>10</v>
      </c>
      <c r="M62" s="1" t="s">
        <v>10</v>
      </c>
      <c r="N62" s="1" t="s">
        <v>11</v>
      </c>
      <c r="O62" s="249">
        <v>16055.07</v>
      </c>
      <c r="P62" s="7">
        <v>0</v>
      </c>
      <c r="Q62" s="7">
        <f t="shared" si="5"/>
        <v>16055.07</v>
      </c>
      <c r="R62" s="6" t="s">
        <v>1</v>
      </c>
      <c r="S62" s="5" t="s">
        <v>4</v>
      </c>
      <c r="T62" s="5"/>
      <c r="U62" s="279" t="s">
        <v>2466</v>
      </c>
      <c r="V62" s="280"/>
      <c r="W62" s="1"/>
      <c r="X62" s="1"/>
      <c r="Y62" s="1"/>
      <c r="Z62" s="4">
        <v>42370</v>
      </c>
      <c r="AA62" s="1"/>
      <c r="AB62" s="1"/>
      <c r="AC62" s="1"/>
      <c r="AD62" s="8" t="s">
        <v>1843</v>
      </c>
    </row>
    <row r="63" spans="2:30" ht="15" customHeight="1" outlineLevel="5" x14ac:dyDescent="0.25">
      <c r="B63" s="3"/>
      <c r="C63" s="1"/>
      <c r="D63" s="1"/>
      <c r="E63" s="1"/>
      <c r="F63" s="1"/>
      <c r="G63" s="183" t="s">
        <v>1842</v>
      </c>
      <c r="H63" s="188">
        <v>42370</v>
      </c>
      <c r="I63" s="1" t="s">
        <v>14</v>
      </c>
      <c r="J63" s="2" t="s">
        <v>41</v>
      </c>
      <c r="K63" s="1" t="s">
        <v>9</v>
      </c>
      <c r="L63" s="1" t="s">
        <v>10</v>
      </c>
      <c r="M63" s="1" t="s">
        <v>10</v>
      </c>
      <c r="N63" s="1" t="s">
        <v>11</v>
      </c>
      <c r="O63" s="249">
        <v>7147.01</v>
      </c>
      <c r="P63" s="7">
        <v>0</v>
      </c>
      <c r="Q63" s="7">
        <f t="shared" si="5"/>
        <v>7147.01</v>
      </c>
      <c r="R63" s="6" t="s">
        <v>1</v>
      </c>
      <c r="S63" s="5" t="s">
        <v>4</v>
      </c>
      <c r="T63" s="5"/>
      <c r="U63" s="279" t="s">
        <v>135</v>
      </c>
      <c r="V63" s="280"/>
      <c r="W63" s="1"/>
      <c r="X63" s="1"/>
      <c r="Y63" s="1"/>
      <c r="Z63" s="4">
        <v>42370</v>
      </c>
      <c r="AA63" s="1"/>
      <c r="AB63" s="1"/>
      <c r="AC63" s="1"/>
      <c r="AD63" s="8" t="s">
        <v>1843</v>
      </c>
    </row>
    <row r="64" spans="2:30" ht="15" customHeight="1" outlineLevel="5" x14ac:dyDescent="0.25">
      <c r="B64" s="3"/>
      <c r="C64" s="1"/>
      <c r="D64" s="1"/>
      <c r="E64" s="1"/>
      <c r="F64" s="1"/>
      <c r="G64" s="183" t="s">
        <v>1842</v>
      </c>
      <c r="H64" s="188">
        <v>42370</v>
      </c>
      <c r="I64" s="1" t="s">
        <v>14</v>
      </c>
      <c r="J64" s="2" t="s">
        <v>41</v>
      </c>
      <c r="K64" s="1" t="s">
        <v>9</v>
      </c>
      <c r="L64" s="1" t="s">
        <v>10</v>
      </c>
      <c r="M64" s="1" t="s">
        <v>10</v>
      </c>
      <c r="N64" s="1" t="s">
        <v>11</v>
      </c>
      <c r="O64" s="249">
        <v>6574.98</v>
      </c>
      <c r="P64" s="7">
        <v>0</v>
      </c>
      <c r="Q64" s="7">
        <f t="shared" si="5"/>
        <v>6574.98</v>
      </c>
      <c r="R64" s="6" t="s">
        <v>1</v>
      </c>
      <c r="S64" s="5" t="s">
        <v>4</v>
      </c>
      <c r="T64" s="5"/>
      <c r="U64" s="496" t="s">
        <v>137</v>
      </c>
      <c r="V64" s="497"/>
      <c r="W64" s="1"/>
      <c r="X64" s="1"/>
      <c r="Y64" s="1"/>
      <c r="Z64" s="4">
        <v>42370</v>
      </c>
      <c r="AA64" s="1"/>
      <c r="AB64" s="1"/>
      <c r="AC64" s="1"/>
      <c r="AD64" s="8" t="s">
        <v>1843</v>
      </c>
    </row>
    <row r="65" spans="2:30" ht="15" customHeight="1" outlineLevel="5" x14ac:dyDescent="0.25">
      <c r="B65" s="3"/>
      <c r="C65" s="1"/>
      <c r="D65" s="1"/>
      <c r="E65" s="1"/>
      <c r="F65" s="1"/>
      <c r="G65" s="183" t="s">
        <v>1842</v>
      </c>
      <c r="H65" s="188">
        <v>42370</v>
      </c>
      <c r="I65" s="1" t="s">
        <v>14</v>
      </c>
      <c r="J65" s="2" t="s">
        <v>41</v>
      </c>
      <c r="K65" s="1" t="s">
        <v>9</v>
      </c>
      <c r="L65" s="1" t="s">
        <v>10</v>
      </c>
      <c r="M65" s="1" t="s">
        <v>10</v>
      </c>
      <c r="N65" s="1" t="s">
        <v>11</v>
      </c>
      <c r="O65" s="249">
        <v>15027.57</v>
      </c>
      <c r="P65" s="7">
        <v>0</v>
      </c>
      <c r="Q65" s="7">
        <f t="shared" si="5"/>
        <v>15027.57</v>
      </c>
      <c r="R65" s="6" t="s">
        <v>1</v>
      </c>
      <c r="S65" s="5" t="s">
        <v>4</v>
      </c>
      <c r="T65" s="5"/>
      <c r="U65" s="496" t="s">
        <v>139</v>
      </c>
      <c r="V65" s="497"/>
      <c r="W65" s="1"/>
      <c r="X65" s="1"/>
      <c r="Y65" s="1"/>
      <c r="Z65" s="4">
        <v>42370</v>
      </c>
      <c r="AA65" s="1"/>
      <c r="AB65" s="1"/>
      <c r="AC65" s="1"/>
      <c r="AD65" s="8" t="s">
        <v>1843</v>
      </c>
    </row>
    <row r="66" spans="2:30" ht="15" customHeight="1" outlineLevel="5" x14ac:dyDescent="0.25">
      <c r="B66" s="3"/>
      <c r="C66" s="1"/>
      <c r="D66" s="1"/>
      <c r="E66" s="1"/>
      <c r="F66" s="1"/>
      <c r="G66" s="183" t="s">
        <v>1842</v>
      </c>
      <c r="H66" s="188">
        <v>42370</v>
      </c>
      <c r="I66" s="1" t="s">
        <v>14</v>
      </c>
      <c r="J66" s="2" t="s">
        <v>41</v>
      </c>
      <c r="K66" s="1" t="s">
        <v>9</v>
      </c>
      <c r="L66" s="1" t="s">
        <v>10</v>
      </c>
      <c r="M66" s="1" t="s">
        <v>10</v>
      </c>
      <c r="N66" s="1" t="s">
        <v>11</v>
      </c>
      <c r="O66" s="249">
        <v>17275.439999999999</v>
      </c>
      <c r="P66" s="7">
        <v>0</v>
      </c>
      <c r="Q66" s="7">
        <f t="shared" si="5"/>
        <v>17275.439999999999</v>
      </c>
      <c r="R66" s="6" t="s">
        <v>1</v>
      </c>
      <c r="S66" s="5" t="s">
        <v>4</v>
      </c>
      <c r="T66" s="5"/>
      <c r="U66" s="496" t="s">
        <v>141</v>
      </c>
      <c r="V66" s="497"/>
      <c r="W66" s="1"/>
      <c r="X66" s="1"/>
      <c r="Y66" s="1"/>
      <c r="Z66" s="4">
        <v>42370</v>
      </c>
      <c r="AA66" s="1"/>
      <c r="AB66" s="1"/>
      <c r="AC66" s="1"/>
      <c r="AD66" s="8" t="s">
        <v>1843</v>
      </c>
    </row>
    <row r="67" spans="2:30" ht="15" customHeight="1" outlineLevel="5" x14ac:dyDescent="0.25">
      <c r="B67" s="3"/>
      <c r="C67" s="1"/>
      <c r="D67" s="1"/>
      <c r="E67" s="1"/>
      <c r="F67" s="1"/>
      <c r="G67" s="183" t="s">
        <v>1842</v>
      </c>
      <c r="H67" s="188">
        <v>42370</v>
      </c>
      <c r="I67" s="1" t="s">
        <v>14</v>
      </c>
      <c r="J67" s="2" t="s">
        <v>41</v>
      </c>
      <c r="K67" s="1" t="s">
        <v>9</v>
      </c>
      <c r="L67" s="1" t="s">
        <v>10</v>
      </c>
      <c r="M67" s="1" t="s">
        <v>10</v>
      </c>
      <c r="N67" s="1" t="s">
        <v>11</v>
      </c>
      <c r="O67" s="249">
        <v>17347.349999999999</v>
      </c>
      <c r="P67" s="7">
        <v>0</v>
      </c>
      <c r="Q67" s="7">
        <f t="shared" si="5"/>
        <v>17347.349999999999</v>
      </c>
      <c r="R67" s="6" t="s">
        <v>1</v>
      </c>
      <c r="S67" s="5" t="s">
        <v>4</v>
      </c>
      <c r="T67" s="5"/>
      <c r="U67" s="424" t="s">
        <v>143</v>
      </c>
      <c r="V67" s="425"/>
      <c r="W67" s="1"/>
      <c r="X67" s="1"/>
      <c r="Y67" s="1"/>
      <c r="Z67" s="4">
        <v>42370</v>
      </c>
      <c r="AA67" s="1"/>
      <c r="AB67" s="1"/>
      <c r="AC67" s="1"/>
      <c r="AD67" s="8" t="s">
        <v>1843</v>
      </c>
    </row>
    <row r="68" spans="2:30" ht="15" customHeight="1" outlineLevel="5" x14ac:dyDescent="0.25">
      <c r="B68" s="3"/>
      <c r="C68" s="1"/>
      <c r="D68" s="1"/>
      <c r="E68" s="1"/>
      <c r="F68" s="1"/>
      <c r="G68" s="183" t="s">
        <v>1842</v>
      </c>
      <c r="H68" s="188">
        <v>42370</v>
      </c>
      <c r="I68" s="1" t="s">
        <v>14</v>
      </c>
      <c r="J68" s="2" t="s">
        <v>41</v>
      </c>
      <c r="K68" s="1" t="s">
        <v>9</v>
      </c>
      <c r="L68" s="1" t="s">
        <v>10</v>
      </c>
      <c r="M68" s="1" t="s">
        <v>10</v>
      </c>
      <c r="N68" s="1" t="s">
        <v>11</v>
      </c>
      <c r="O68" s="249">
        <v>12150.03</v>
      </c>
      <c r="P68" s="7">
        <v>0</v>
      </c>
      <c r="Q68" s="7">
        <f t="shared" si="5"/>
        <v>12150.03</v>
      </c>
      <c r="R68" s="6" t="s">
        <v>1</v>
      </c>
      <c r="S68" s="5" t="s">
        <v>4</v>
      </c>
      <c r="T68" s="5"/>
      <c r="U68" s="287" t="s">
        <v>145</v>
      </c>
      <c r="V68" s="288"/>
      <c r="W68" s="1"/>
      <c r="X68" s="1"/>
      <c r="Y68" s="1"/>
      <c r="Z68" s="4">
        <v>42370</v>
      </c>
      <c r="AA68" s="1"/>
      <c r="AB68" s="1"/>
      <c r="AC68" s="1"/>
      <c r="AD68" s="8" t="s">
        <v>1843</v>
      </c>
    </row>
    <row r="69" spans="2:30" ht="15" customHeight="1" outlineLevel="5" x14ac:dyDescent="0.25">
      <c r="B69" s="3"/>
      <c r="C69" s="1"/>
      <c r="D69" s="1"/>
      <c r="E69" s="1"/>
      <c r="F69" s="1"/>
      <c r="G69" s="183" t="s">
        <v>1842</v>
      </c>
      <c r="H69" s="188">
        <v>42370</v>
      </c>
      <c r="I69" s="1" t="s">
        <v>14</v>
      </c>
      <c r="J69" s="2" t="s">
        <v>41</v>
      </c>
      <c r="K69" s="1" t="s">
        <v>9</v>
      </c>
      <c r="L69" s="1" t="s">
        <v>10</v>
      </c>
      <c r="M69" s="1" t="s">
        <v>10</v>
      </c>
      <c r="N69" s="1" t="s">
        <v>11</v>
      </c>
      <c r="O69" s="249">
        <v>961.6</v>
      </c>
      <c r="P69" s="7">
        <v>0</v>
      </c>
      <c r="Q69" s="7">
        <f t="shared" si="5"/>
        <v>961.6</v>
      </c>
      <c r="R69" s="6" t="s">
        <v>1</v>
      </c>
      <c r="S69" s="5" t="s">
        <v>4</v>
      </c>
      <c r="T69" s="5"/>
      <c r="U69" s="287" t="s">
        <v>146</v>
      </c>
      <c r="V69" s="288"/>
      <c r="W69" s="1"/>
      <c r="X69" s="1"/>
      <c r="Y69" s="1"/>
      <c r="Z69" s="4">
        <v>42370</v>
      </c>
      <c r="AA69" s="1"/>
      <c r="AB69" s="1"/>
      <c r="AC69" s="1"/>
      <c r="AD69" s="8" t="s">
        <v>1843</v>
      </c>
    </row>
    <row r="70" spans="2:30" ht="15" customHeight="1" outlineLevel="5" x14ac:dyDescent="0.25">
      <c r="B70" s="3"/>
      <c r="C70" s="1"/>
      <c r="D70" s="1"/>
      <c r="E70" s="1"/>
      <c r="F70" s="1"/>
      <c r="G70" s="183" t="s">
        <v>1842</v>
      </c>
      <c r="H70" s="188">
        <v>42370</v>
      </c>
      <c r="I70" s="1" t="s">
        <v>14</v>
      </c>
      <c r="J70" s="2" t="s">
        <v>41</v>
      </c>
      <c r="K70" s="1" t="s">
        <v>9</v>
      </c>
      <c r="L70" s="1" t="s">
        <v>10</v>
      </c>
      <c r="M70" s="1" t="s">
        <v>10</v>
      </c>
      <c r="N70" s="1" t="s">
        <v>11</v>
      </c>
      <c r="O70" s="249">
        <v>907495.85</v>
      </c>
      <c r="P70" s="7">
        <v>0</v>
      </c>
      <c r="Q70" s="7">
        <f t="shared" si="5"/>
        <v>907495.85</v>
      </c>
      <c r="R70" s="6" t="s">
        <v>1</v>
      </c>
      <c r="S70" s="5" t="s">
        <v>4</v>
      </c>
      <c r="T70" s="5"/>
      <c r="U70" s="287" t="s">
        <v>148</v>
      </c>
      <c r="V70" s="288"/>
      <c r="W70" s="1"/>
      <c r="X70" s="1"/>
      <c r="Y70" s="1"/>
      <c r="Z70" s="4">
        <v>42370</v>
      </c>
      <c r="AA70" s="1"/>
      <c r="AB70" s="1"/>
      <c r="AC70" s="1"/>
      <c r="AD70" s="8" t="s">
        <v>1843</v>
      </c>
    </row>
    <row r="71" spans="2:30" ht="15" customHeight="1" outlineLevel="5" x14ac:dyDescent="0.25">
      <c r="B71" s="3"/>
      <c r="C71" s="1"/>
      <c r="D71" s="1"/>
      <c r="E71" s="1"/>
      <c r="F71" s="1"/>
      <c r="G71" s="183" t="s">
        <v>1842</v>
      </c>
      <c r="H71" s="188">
        <v>42370</v>
      </c>
      <c r="I71" s="1" t="s">
        <v>14</v>
      </c>
      <c r="J71" s="2" t="s">
        <v>41</v>
      </c>
      <c r="K71" s="1" t="s">
        <v>9</v>
      </c>
      <c r="L71" s="1" t="s">
        <v>10</v>
      </c>
      <c r="M71" s="1" t="s">
        <v>10</v>
      </c>
      <c r="N71" s="1" t="s">
        <v>11</v>
      </c>
      <c r="O71" s="249">
        <v>359310.38</v>
      </c>
      <c r="P71" s="7">
        <v>0</v>
      </c>
      <c r="Q71" s="7">
        <f t="shared" si="5"/>
        <v>359310.38</v>
      </c>
      <c r="R71" s="6" t="s">
        <v>1</v>
      </c>
      <c r="S71" s="5" t="s">
        <v>4</v>
      </c>
      <c r="T71" s="5"/>
      <c r="U71" s="289" t="s">
        <v>149</v>
      </c>
      <c r="V71" s="290"/>
      <c r="W71" s="1"/>
      <c r="X71" s="1"/>
      <c r="Y71" s="1"/>
      <c r="Z71" s="4">
        <v>42370</v>
      </c>
      <c r="AA71" s="1"/>
      <c r="AB71" s="1"/>
      <c r="AC71" s="1"/>
      <c r="AD71" s="8" t="s">
        <v>1843</v>
      </c>
    </row>
    <row r="72" spans="2:30" ht="15" customHeight="1" outlineLevel="5" x14ac:dyDescent="0.25">
      <c r="B72" s="3"/>
      <c r="C72" s="1"/>
      <c r="D72" s="1"/>
      <c r="E72" s="1"/>
      <c r="F72" s="1"/>
      <c r="G72" s="183" t="s">
        <v>1842</v>
      </c>
      <c r="H72" s="188">
        <v>42370</v>
      </c>
      <c r="I72" s="1" t="s">
        <v>14</v>
      </c>
      <c r="J72" s="2" t="s">
        <v>41</v>
      </c>
      <c r="K72" s="1" t="s">
        <v>9</v>
      </c>
      <c r="L72" s="1" t="s">
        <v>10</v>
      </c>
      <c r="M72" s="1" t="s">
        <v>10</v>
      </c>
      <c r="N72" s="1" t="s">
        <v>11</v>
      </c>
      <c r="O72" s="249">
        <v>412507.33</v>
      </c>
      <c r="P72" s="7">
        <v>0</v>
      </c>
      <c r="Q72" s="7">
        <f t="shared" si="5"/>
        <v>412507.33</v>
      </c>
      <c r="R72" s="6" t="s">
        <v>1</v>
      </c>
      <c r="S72" s="5" t="s">
        <v>4</v>
      </c>
      <c r="T72" s="5"/>
      <c r="U72" s="289" t="s">
        <v>150</v>
      </c>
      <c r="V72" s="290"/>
      <c r="W72" s="1"/>
      <c r="X72" s="1"/>
      <c r="Y72" s="1"/>
      <c r="Z72" s="4">
        <v>42370</v>
      </c>
      <c r="AA72" s="1"/>
      <c r="AB72" s="1"/>
      <c r="AC72" s="1"/>
      <c r="AD72" s="8" t="s">
        <v>1843</v>
      </c>
    </row>
    <row r="73" spans="2:30" ht="15" customHeight="1" outlineLevel="5" x14ac:dyDescent="0.25">
      <c r="B73" s="3"/>
      <c r="C73" s="1"/>
      <c r="D73" s="1"/>
      <c r="E73" s="1"/>
      <c r="F73" s="1"/>
      <c r="G73" s="183" t="s">
        <v>1842</v>
      </c>
      <c r="H73" s="188">
        <v>42370</v>
      </c>
      <c r="I73" s="1" t="s">
        <v>14</v>
      </c>
      <c r="J73" s="2" t="s">
        <v>41</v>
      </c>
      <c r="K73" s="1" t="s">
        <v>9</v>
      </c>
      <c r="L73" s="1" t="s">
        <v>10</v>
      </c>
      <c r="M73" s="1" t="s">
        <v>10</v>
      </c>
      <c r="N73" s="1" t="s">
        <v>11</v>
      </c>
      <c r="O73" s="249">
        <v>342980.45</v>
      </c>
      <c r="P73" s="7">
        <v>0</v>
      </c>
      <c r="Q73" s="7">
        <f t="shared" si="5"/>
        <v>342980.45</v>
      </c>
      <c r="R73" s="6" t="s">
        <v>1</v>
      </c>
      <c r="S73" s="5" t="s">
        <v>4</v>
      </c>
      <c r="T73" s="5"/>
      <c r="U73" s="287" t="s">
        <v>151</v>
      </c>
      <c r="V73" s="288"/>
      <c r="W73" s="1"/>
      <c r="X73" s="1"/>
      <c r="Y73" s="1"/>
      <c r="Z73" s="4">
        <v>42370</v>
      </c>
      <c r="AA73" s="1"/>
      <c r="AB73" s="1"/>
      <c r="AC73" s="1"/>
      <c r="AD73" s="8" t="s">
        <v>1843</v>
      </c>
    </row>
    <row r="74" spans="2:30" ht="15" customHeight="1" outlineLevel="5" x14ac:dyDescent="0.25">
      <c r="B74" s="3"/>
      <c r="C74" s="1"/>
      <c r="D74" s="1"/>
      <c r="E74" s="1"/>
      <c r="F74" s="1"/>
      <c r="G74" s="183" t="s">
        <v>1842</v>
      </c>
      <c r="H74" s="188">
        <v>42370</v>
      </c>
      <c r="I74" s="1" t="s">
        <v>14</v>
      </c>
      <c r="J74" s="2" t="s">
        <v>41</v>
      </c>
      <c r="K74" s="1" t="s">
        <v>9</v>
      </c>
      <c r="L74" s="1" t="s">
        <v>10</v>
      </c>
      <c r="M74" s="1" t="s">
        <v>10</v>
      </c>
      <c r="N74" s="1" t="s">
        <v>11</v>
      </c>
      <c r="O74" s="249">
        <v>330638.74</v>
      </c>
      <c r="P74" s="7">
        <v>0</v>
      </c>
      <c r="Q74" s="7">
        <f t="shared" si="5"/>
        <v>330638.74</v>
      </c>
      <c r="R74" s="6" t="s">
        <v>1</v>
      </c>
      <c r="S74" s="5" t="s">
        <v>4</v>
      </c>
      <c r="T74" s="5"/>
      <c r="U74" s="496" t="s">
        <v>152</v>
      </c>
      <c r="V74" s="497"/>
      <c r="W74" s="1"/>
      <c r="X74" s="1"/>
      <c r="Y74" s="1"/>
      <c r="Z74" s="4">
        <v>42370</v>
      </c>
      <c r="AA74" s="1"/>
      <c r="AB74" s="1"/>
      <c r="AC74" s="1"/>
      <c r="AD74" s="8" t="s">
        <v>1843</v>
      </c>
    </row>
    <row r="75" spans="2:30" ht="15" customHeight="1" outlineLevel="5" x14ac:dyDescent="0.25">
      <c r="B75" s="3"/>
      <c r="C75" s="1"/>
      <c r="D75" s="1"/>
      <c r="E75" s="1"/>
      <c r="F75" s="1"/>
      <c r="G75" s="183" t="s">
        <v>1842</v>
      </c>
      <c r="H75" s="188">
        <v>42370</v>
      </c>
      <c r="I75" s="1" t="s">
        <v>14</v>
      </c>
      <c r="J75" s="2" t="s">
        <v>41</v>
      </c>
      <c r="K75" s="1" t="s">
        <v>9</v>
      </c>
      <c r="L75" s="1" t="s">
        <v>10</v>
      </c>
      <c r="M75" s="1" t="s">
        <v>10</v>
      </c>
      <c r="N75" s="1" t="s">
        <v>11</v>
      </c>
      <c r="O75" s="249">
        <v>14836.86</v>
      </c>
      <c r="P75" s="7">
        <v>0</v>
      </c>
      <c r="Q75" s="7">
        <f t="shared" si="5"/>
        <v>14836.86</v>
      </c>
      <c r="R75" s="6" t="s">
        <v>1</v>
      </c>
      <c r="S75" s="5" t="s">
        <v>4</v>
      </c>
      <c r="T75" s="5"/>
      <c r="U75" s="424" t="s">
        <v>153</v>
      </c>
      <c r="V75" s="425"/>
      <c r="W75" s="1"/>
      <c r="X75" s="1"/>
      <c r="Y75" s="1"/>
      <c r="Z75" s="4">
        <v>42370</v>
      </c>
      <c r="AA75" s="1"/>
      <c r="AB75" s="1"/>
      <c r="AC75" s="1"/>
      <c r="AD75" s="8" t="s">
        <v>1843</v>
      </c>
    </row>
    <row r="76" spans="2:30" ht="15" customHeight="1" outlineLevel="5" x14ac:dyDescent="0.25">
      <c r="B76" s="3"/>
      <c r="C76" s="1"/>
      <c r="D76" s="1"/>
      <c r="E76" s="1"/>
      <c r="F76" s="1"/>
      <c r="G76" s="183" t="s">
        <v>1842</v>
      </c>
      <c r="H76" s="188">
        <v>42370</v>
      </c>
      <c r="I76" s="1" t="s">
        <v>14</v>
      </c>
      <c r="J76" s="2" t="s">
        <v>41</v>
      </c>
      <c r="K76" s="1" t="s">
        <v>9</v>
      </c>
      <c r="L76" s="1" t="s">
        <v>10</v>
      </c>
      <c r="M76" s="1" t="s">
        <v>10</v>
      </c>
      <c r="N76" s="1" t="s">
        <v>11</v>
      </c>
      <c r="O76" s="249">
        <v>961734.39</v>
      </c>
      <c r="P76" s="7">
        <v>0</v>
      </c>
      <c r="Q76" s="7">
        <f t="shared" si="5"/>
        <v>961734.39</v>
      </c>
      <c r="R76" s="6" t="s">
        <v>1</v>
      </c>
      <c r="S76" s="5" t="s">
        <v>4</v>
      </c>
      <c r="T76" s="5"/>
      <c r="U76" s="424" t="s">
        <v>154</v>
      </c>
      <c r="V76" s="425"/>
      <c r="W76" s="1"/>
      <c r="X76" s="1"/>
      <c r="Y76" s="1"/>
      <c r="Z76" s="4">
        <v>42370</v>
      </c>
      <c r="AA76" s="1"/>
      <c r="AB76" s="1"/>
      <c r="AC76" s="1"/>
      <c r="AD76" s="8" t="s">
        <v>1843</v>
      </c>
    </row>
    <row r="77" spans="2:30" ht="15" customHeight="1" outlineLevel="5" x14ac:dyDescent="0.25">
      <c r="B77" s="3"/>
      <c r="C77" s="1"/>
      <c r="D77" s="1"/>
      <c r="E77" s="1"/>
      <c r="F77" s="1"/>
      <c r="G77" s="183" t="s">
        <v>1842</v>
      </c>
      <c r="H77" s="188">
        <v>42370</v>
      </c>
      <c r="I77" s="1" t="s">
        <v>14</v>
      </c>
      <c r="J77" s="2" t="s">
        <v>41</v>
      </c>
      <c r="K77" s="1" t="s">
        <v>9</v>
      </c>
      <c r="L77" s="1" t="s">
        <v>10</v>
      </c>
      <c r="M77" s="1" t="s">
        <v>10</v>
      </c>
      <c r="N77" s="1" t="s">
        <v>11</v>
      </c>
      <c r="O77" s="249">
        <v>2174.8000000000002</v>
      </c>
      <c r="P77" s="7">
        <v>0</v>
      </c>
      <c r="Q77" s="7">
        <f t="shared" si="5"/>
        <v>2174.8000000000002</v>
      </c>
      <c r="R77" s="6" t="s">
        <v>1</v>
      </c>
      <c r="S77" s="5" t="s">
        <v>4</v>
      </c>
      <c r="T77" s="5"/>
      <c r="U77" s="13" t="s">
        <v>566</v>
      </c>
      <c r="V77" s="1"/>
      <c r="W77" s="1"/>
      <c r="X77" s="1"/>
      <c r="Y77" s="1"/>
      <c r="Z77" s="4">
        <v>42370</v>
      </c>
      <c r="AA77" s="1"/>
      <c r="AB77" s="1"/>
      <c r="AC77" s="1"/>
      <c r="AD77" s="8" t="s">
        <v>1843</v>
      </c>
    </row>
    <row r="78" spans="2:30" ht="15" customHeight="1" outlineLevel="5" x14ac:dyDescent="0.25">
      <c r="B78" s="3"/>
      <c r="C78" s="1"/>
      <c r="D78" s="1"/>
      <c r="E78" s="1"/>
      <c r="F78" s="1"/>
      <c r="G78" s="183" t="s">
        <v>1842</v>
      </c>
      <c r="H78" s="188">
        <v>42370</v>
      </c>
      <c r="I78" s="1" t="s">
        <v>14</v>
      </c>
      <c r="J78" s="2" t="s">
        <v>41</v>
      </c>
      <c r="K78" s="1" t="s">
        <v>9</v>
      </c>
      <c r="L78" s="1" t="s">
        <v>10</v>
      </c>
      <c r="M78" s="1" t="s">
        <v>10</v>
      </c>
      <c r="N78" s="1" t="s">
        <v>11</v>
      </c>
      <c r="O78" s="249">
        <v>517698.29</v>
      </c>
      <c r="P78" s="7">
        <v>0</v>
      </c>
      <c r="Q78" s="7">
        <f t="shared" si="5"/>
        <v>517698.29</v>
      </c>
      <c r="R78" s="6" t="s">
        <v>1</v>
      </c>
      <c r="S78" s="5" t="s">
        <v>4</v>
      </c>
      <c r="T78" s="5"/>
      <c r="U78" s="429" t="s">
        <v>83</v>
      </c>
      <c r="V78" s="1"/>
      <c r="W78" s="1"/>
      <c r="X78" s="1"/>
      <c r="Y78" s="1"/>
      <c r="Z78" s="4">
        <v>42370</v>
      </c>
      <c r="AA78" s="1"/>
      <c r="AB78" s="1"/>
      <c r="AC78" s="1"/>
      <c r="AD78" s="8" t="s">
        <v>1843</v>
      </c>
    </row>
    <row r="79" spans="2:30" ht="15" customHeight="1" outlineLevel="5" x14ac:dyDescent="0.25">
      <c r="B79" s="3"/>
      <c r="C79" s="1"/>
      <c r="D79" s="1"/>
      <c r="E79" s="1"/>
      <c r="F79" s="1"/>
      <c r="G79" s="183" t="s">
        <v>1842</v>
      </c>
      <c r="H79" s="188">
        <v>42370</v>
      </c>
      <c r="I79" s="1" t="s">
        <v>14</v>
      </c>
      <c r="J79" s="2" t="s">
        <v>41</v>
      </c>
      <c r="K79" s="1" t="s">
        <v>9</v>
      </c>
      <c r="L79" s="1" t="s">
        <v>10</v>
      </c>
      <c r="M79" s="1" t="s">
        <v>10</v>
      </c>
      <c r="N79" s="1" t="s">
        <v>11</v>
      </c>
      <c r="O79" s="249">
        <v>420</v>
      </c>
      <c r="P79" s="7">
        <v>0</v>
      </c>
      <c r="Q79" s="7">
        <f t="shared" si="5"/>
        <v>420</v>
      </c>
      <c r="R79" s="6" t="s">
        <v>1</v>
      </c>
      <c r="S79" s="5" t="s">
        <v>4</v>
      </c>
      <c r="T79" s="5"/>
      <c r="U79" s="429" t="s">
        <v>84</v>
      </c>
      <c r="V79" s="1"/>
      <c r="W79" s="1"/>
      <c r="X79" s="1"/>
      <c r="Y79" s="1"/>
      <c r="Z79" s="4">
        <v>42370</v>
      </c>
      <c r="AA79" s="1"/>
      <c r="AB79" s="1"/>
      <c r="AC79" s="1"/>
      <c r="AD79" s="8" t="s">
        <v>1843</v>
      </c>
    </row>
    <row r="80" spans="2:30" ht="15" customHeight="1" outlineLevel="5" x14ac:dyDescent="0.25">
      <c r="B80" s="3"/>
      <c r="C80" s="1"/>
      <c r="D80" s="1"/>
      <c r="E80" s="1"/>
      <c r="F80" s="1"/>
      <c r="G80" s="183" t="s">
        <v>1842</v>
      </c>
      <c r="H80" s="188">
        <v>42370</v>
      </c>
      <c r="I80" s="1" t="s">
        <v>14</v>
      </c>
      <c r="J80" s="2" t="s">
        <v>41</v>
      </c>
      <c r="K80" s="1" t="s">
        <v>9</v>
      </c>
      <c r="L80" s="1" t="s">
        <v>10</v>
      </c>
      <c r="M80" s="1" t="s">
        <v>10</v>
      </c>
      <c r="N80" s="1" t="s">
        <v>11</v>
      </c>
      <c r="O80" s="249">
        <v>38288.86</v>
      </c>
      <c r="P80" s="7">
        <v>0</v>
      </c>
      <c r="Q80" s="7">
        <f t="shared" si="5"/>
        <v>38288.86</v>
      </c>
      <c r="R80" s="6" t="s">
        <v>1</v>
      </c>
      <c r="S80" s="5" t="s">
        <v>4</v>
      </c>
      <c r="T80" s="5"/>
      <c r="U80" s="429" t="s">
        <v>91</v>
      </c>
      <c r="V80" s="1"/>
      <c r="W80" s="1"/>
      <c r="X80" s="1"/>
      <c r="Y80" s="1"/>
      <c r="Z80" s="4">
        <v>42370</v>
      </c>
      <c r="AA80" s="1"/>
      <c r="AB80" s="1"/>
      <c r="AC80" s="1"/>
      <c r="AD80" s="8" t="s">
        <v>1843</v>
      </c>
    </row>
    <row r="81" spans="2:30" outlineLevel="3" x14ac:dyDescent="0.25">
      <c r="B81" s="220"/>
      <c r="C81" s="2"/>
      <c r="D81" s="2"/>
      <c r="E81" s="2"/>
      <c r="F81" s="2"/>
      <c r="G81" s="2"/>
      <c r="H81" s="228"/>
      <c r="I81" s="2"/>
      <c r="J81" s="2" t="s">
        <v>41</v>
      </c>
      <c r="K81" s="2"/>
      <c r="L81" s="2"/>
      <c r="M81" s="2"/>
      <c r="N81" s="2"/>
      <c r="O81" s="221"/>
      <c r="P81" s="221"/>
      <c r="Q81" s="221"/>
      <c r="R81" s="222"/>
      <c r="S81" s="223"/>
      <c r="T81" s="223"/>
      <c r="U81" s="430"/>
      <c r="V81" s="2"/>
      <c r="W81" s="2"/>
      <c r="X81" s="2"/>
      <c r="Y81" s="2"/>
      <c r="Z81" s="224"/>
      <c r="AA81" s="2"/>
      <c r="AB81" s="2"/>
      <c r="AC81" s="2"/>
      <c r="AD81" s="225"/>
    </row>
    <row r="82" spans="2:30" outlineLevel="4" x14ac:dyDescent="0.25">
      <c r="B82" s="220"/>
      <c r="C82" s="2"/>
      <c r="D82" s="2"/>
      <c r="E82" s="2"/>
      <c r="F82" s="2" t="s">
        <v>7132</v>
      </c>
      <c r="G82" s="2" t="s">
        <v>7133</v>
      </c>
      <c r="H82" s="448"/>
      <c r="I82" s="2"/>
      <c r="J82" s="2" t="s">
        <v>41</v>
      </c>
      <c r="K82" s="2"/>
      <c r="L82" s="2"/>
      <c r="M82" s="2"/>
      <c r="N82" s="2"/>
      <c r="O82" s="221">
        <f>SUM(O83:O84)</f>
        <v>0</v>
      </c>
      <c r="P82" s="221">
        <f t="shared" ref="P82:Q82" si="6">SUM(P83:P84)</f>
        <v>53270</v>
      </c>
      <c r="Q82" s="221">
        <f t="shared" si="6"/>
        <v>-53270</v>
      </c>
      <c r="R82" s="222"/>
      <c r="S82" s="223"/>
      <c r="T82" s="223"/>
      <c r="U82" s="223"/>
      <c r="V82" s="2"/>
      <c r="W82" s="2"/>
      <c r="X82" s="2"/>
      <c r="Y82" s="2"/>
      <c r="Z82" s="224"/>
      <c r="AA82" s="2"/>
      <c r="AB82" s="2"/>
      <c r="AC82" s="2"/>
      <c r="AD82" s="225"/>
    </row>
    <row r="83" spans="2:30" ht="15" customHeight="1" outlineLevel="5" x14ac:dyDescent="0.25">
      <c r="B83" s="3"/>
      <c r="C83" s="1"/>
      <c r="D83" s="1"/>
      <c r="E83" s="1"/>
      <c r="F83" s="1"/>
      <c r="G83" s="1" t="s">
        <v>1842</v>
      </c>
      <c r="H83" s="4">
        <v>42735</v>
      </c>
      <c r="I83" s="1" t="s">
        <v>9430</v>
      </c>
      <c r="J83" s="2" t="s">
        <v>41</v>
      </c>
      <c r="K83" s="1" t="s">
        <v>9</v>
      </c>
      <c r="L83" s="1" t="s">
        <v>10</v>
      </c>
      <c r="M83" s="1" t="s">
        <v>10</v>
      </c>
      <c r="N83" s="1" t="s">
        <v>11</v>
      </c>
      <c r="O83" s="7">
        <v>0</v>
      </c>
      <c r="P83" s="7">
        <v>53270</v>
      </c>
      <c r="Q83" s="7">
        <f>O83-P83</f>
        <v>-53270</v>
      </c>
      <c r="R83" s="6" t="s">
        <v>1</v>
      </c>
      <c r="S83" s="5" t="s">
        <v>4</v>
      </c>
      <c r="T83" s="5"/>
      <c r="U83" s="496" t="s">
        <v>154</v>
      </c>
      <c r="V83" s="497"/>
      <c r="W83" s="1"/>
      <c r="X83" s="1"/>
      <c r="Y83" s="1"/>
      <c r="Z83" s="4">
        <v>42735</v>
      </c>
      <c r="AA83" s="1"/>
      <c r="AB83" s="1"/>
      <c r="AC83" s="1"/>
      <c r="AD83" s="8" t="s">
        <v>9431</v>
      </c>
    </row>
    <row r="84" spans="2:30" outlineLevel="3" x14ac:dyDescent="0.25">
      <c r="B84" s="220"/>
      <c r="C84" s="2"/>
      <c r="D84" s="2"/>
      <c r="E84" s="2"/>
      <c r="F84" s="2"/>
      <c r="G84" s="2"/>
      <c r="H84" s="228"/>
      <c r="I84" s="2"/>
      <c r="J84" s="2" t="s">
        <v>41</v>
      </c>
      <c r="K84" s="2"/>
      <c r="L84" s="2"/>
      <c r="M84" s="2"/>
      <c r="N84" s="2"/>
      <c r="O84" s="221"/>
      <c r="P84" s="221"/>
      <c r="Q84" s="221"/>
      <c r="R84" s="222"/>
      <c r="S84" s="223"/>
      <c r="T84" s="223"/>
      <c r="U84" s="430"/>
      <c r="V84" s="2"/>
      <c r="W84" s="2"/>
      <c r="X84" s="2"/>
      <c r="Y84" s="2"/>
      <c r="Z84" s="224"/>
      <c r="AA84" s="2"/>
      <c r="AB84" s="2"/>
      <c r="AC84" s="2"/>
      <c r="AD84" s="225"/>
    </row>
    <row r="85" spans="2:30" outlineLevel="2" x14ac:dyDescent="0.25">
      <c r="B85" s="214"/>
      <c r="C85" s="215"/>
      <c r="D85" s="215" t="s">
        <v>42</v>
      </c>
      <c r="E85" s="215" t="s">
        <v>15</v>
      </c>
      <c r="F85" s="215"/>
      <c r="G85" s="215"/>
      <c r="H85" s="227"/>
      <c r="I85" s="215"/>
      <c r="J85" s="215" t="s">
        <v>42</v>
      </c>
      <c r="K85" s="215"/>
      <c r="L85" s="215"/>
      <c r="M85" s="215"/>
      <c r="N85" s="215"/>
      <c r="O85" s="216">
        <f>SUM(O86:O2288)/3</f>
        <v>173791369.45000029</v>
      </c>
      <c r="P85" s="216">
        <f t="shared" ref="P85:Q85" si="7">SUM(P86:P2288)/3</f>
        <v>55063859.720000006</v>
      </c>
      <c r="Q85" s="216">
        <f t="shared" si="7"/>
        <v>118727509.73000014</v>
      </c>
      <c r="R85" s="217"/>
      <c r="S85" s="218"/>
      <c r="T85" s="218"/>
      <c r="U85" s="218"/>
      <c r="V85" s="215"/>
      <c r="W85" s="215"/>
      <c r="X85" s="215"/>
      <c r="Y85" s="215"/>
      <c r="Z85" s="247"/>
      <c r="AA85" s="215"/>
      <c r="AB85" s="215"/>
      <c r="AC85" s="215"/>
      <c r="AD85" s="219"/>
    </row>
    <row r="86" spans="2:30" outlineLevel="3" x14ac:dyDescent="0.25">
      <c r="B86" s="220"/>
      <c r="C86" s="2"/>
      <c r="D86" s="2"/>
      <c r="E86" s="2" t="s">
        <v>43</v>
      </c>
      <c r="F86" s="2" t="s">
        <v>44</v>
      </c>
      <c r="G86" s="2"/>
      <c r="H86" s="228"/>
      <c r="I86" s="2"/>
      <c r="J86" s="2" t="s">
        <v>43</v>
      </c>
      <c r="K86" s="2"/>
      <c r="L86" s="2"/>
      <c r="M86" s="2"/>
      <c r="N86" s="2"/>
      <c r="O86" s="221">
        <f>SUM(O87:O172)/2</f>
        <v>61032771.849999994</v>
      </c>
      <c r="P86" s="221">
        <f t="shared" ref="P86:Q86" si="8">SUM(P87:P172)/2</f>
        <v>54542625.88000001</v>
      </c>
      <c r="Q86" s="221">
        <f t="shared" si="8"/>
        <v>6490145.9699999904</v>
      </c>
      <c r="R86" s="222"/>
      <c r="S86" s="223"/>
      <c r="T86" s="223"/>
      <c r="U86" s="223"/>
      <c r="V86" s="2"/>
      <c r="W86" s="2"/>
      <c r="X86" s="2"/>
      <c r="Y86" s="2"/>
      <c r="Z86" s="224"/>
      <c r="AA86" s="2"/>
      <c r="AB86" s="2"/>
      <c r="AC86" s="2"/>
      <c r="AD86" s="225"/>
    </row>
    <row r="87" spans="2:30" outlineLevel="4" x14ac:dyDescent="0.25">
      <c r="B87" s="220"/>
      <c r="C87" s="2"/>
      <c r="D87" s="2"/>
      <c r="E87" s="2"/>
      <c r="F87" s="2" t="s">
        <v>12</v>
      </c>
      <c r="G87" s="2" t="s">
        <v>13</v>
      </c>
      <c r="H87" s="228"/>
      <c r="I87" s="2"/>
      <c r="J87" s="2" t="s">
        <v>43</v>
      </c>
      <c r="K87" s="2"/>
      <c r="L87" s="2"/>
      <c r="M87" s="2"/>
      <c r="N87" s="2"/>
      <c r="O87" s="221">
        <f>SUM(O88:O111)</f>
        <v>51373959.079999998</v>
      </c>
      <c r="P87" s="221">
        <f>SUM(P88:P111)</f>
        <v>0</v>
      </c>
      <c r="Q87" s="221">
        <f t="shared" ref="Q87:Q110" si="9">O87-P87</f>
        <v>51373959.079999998</v>
      </c>
      <c r="R87" s="222"/>
      <c r="S87" s="223"/>
      <c r="T87" s="223"/>
      <c r="U87" s="223"/>
      <c r="V87" s="2"/>
      <c r="W87" s="2"/>
      <c r="X87" s="2"/>
      <c r="Y87" s="2"/>
      <c r="Z87" s="224"/>
      <c r="AA87" s="2"/>
      <c r="AB87" s="2"/>
      <c r="AC87" s="2"/>
      <c r="AD87" s="225"/>
    </row>
    <row r="88" spans="2:30" ht="15" customHeight="1" outlineLevel="5" x14ac:dyDescent="0.25">
      <c r="B88" s="3"/>
      <c r="C88" s="1"/>
      <c r="D88" s="1"/>
      <c r="E88" s="1"/>
      <c r="F88" s="1"/>
      <c r="G88" s="183" t="s">
        <v>1842</v>
      </c>
      <c r="H88" s="188">
        <v>42370</v>
      </c>
      <c r="I88" s="1" t="s">
        <v>14</v>
      </c>
      <c r="J88" s="2" t="s">
        <v>43</v>
      </c>
      <c r="K88" s="1" t="s">
        <v>9</v>
      </c>
      <c r="L88" s="1" t="s">
        <v>10</v>
      </c>
      <c r="M88" s="1" t="s">
        <v>10</v>
      </c>
      <c r="N88" s="1" t="s">
        <v>11</v>
      </c>
      <c r="O88" s="249">
        <v>40400.04</v>
      </c>
      <c r="P88" s="7">
        <v>0</v>
      </c>
      <c r="Q88" s="7">
        <f t="shared" si="9"/>
        <v>40400.04</v>
      </c>
      <c r="R88" s="6" t="s">
        <v>1</v>
      </c>
      <c r="S88" s="5" t="s">
        <v>4</v>
      </c>
      <c r="T88" s="5"/>
      <c r="U88" s="5" t="s">
        <v>6386</v>
      </c>
      <c r="V88" s="1"/>
      <c r="W88" s="1"/>
      <c r="X88" s="1"/>
      <c r="Y88" s="1"/>
      <c r="Z88" s="4">
        <v>42370</v>
      </c>
      <c r="AA88" s="1"/>
      <c r="AB88" s="1"/>
      <c r="AC88" s="1"/>
      <c r="AD88" s="8" t="s">
        <v>1843</v>
      </c>
    </row>
    <row r="89" spans="2:30" ht="15" customHeight="1" outlineLevel="5" x14ac:dyDescent="0.25">
      <c r="B89" s="3"/>
      <c r="C89" s="1"/>
      <c r="D89" s="1"/>
      <c r="E89" s="1"/>
      <c r="F89" s="1"/>
      <c r="G89" s="183" t="s">
        <v>1842</v>
      </c>
      <c r="H89" s="188">
        <v>42370</v>
      </c>
      <c r="I89" s="1" t="s">
        <v>14</v>
      </c>
      <c r="J89" s="2" t="s">
        <v>43</v>
      </c>
      <c r="K89" s="1" t="s">
        <v>9</v>
      </c>
      <c r="L89" s="1" t="s">
        <v>10</v>
      </c>
      <c r="M89" s="1" t="s">
        <v>10</v>
      </c>
      <c r="N89" s="1" t="s">
        <v>11</v>
      </c>
      <c r="O89" s="249">
        <v>3606176.6</v>
      </c>
      <c r="P89" s="7">
        <v>0</v>
      </c>
      <c r="Q89" s="7">
        <f t="shared" si="9"/>
        <v>3606176.6</v>
      </c>
      <c r="R89" s="6" t="s">
        <v>1</v>
      </c>
      <c r="S89" s="5" t="s">
        <v>4</v>
      </c>
      <c r="T89" s="5"/>
      <c r="U89" s="5" t="s">
        <v>6391</v>
      </c>
      <c r="V89" s="1"/>
      <c r="W89" s="1"/>
      <c r="X89" s="1"/>
      <c r="Y89" s="1"/>
      <c r="Z89" s="4">
        <v>42370</v>
      </c>
      <c r="AA89" s="1"/>
      <c r="AB89" s="1"/>
      <c r="AC89" s="1"/>
      <c r="AD89" s="8" t="s">
        <v>1843</v>
      </c>
    </row>
    <row r="90" spans="2:30" ht="15" customHeight="1" outlineLevel="5" x14ac:dyDescent="0.25">
      <c r="B90" s="3"/>
      <c r="C90" s="1"/>
      <c r="D90" s="1"/>
      <c r="E90" s="1"/>
      <c r="F90" s="1"/>
      <c r="G90" s="183" t="s">
        <v>1842</v>
      </c>
      <c r="H90" s="188">
        <v>42370</v>
      </c>
      <c r="I90" s="1" t="s">
        <v>14</v>
      </c>
      <c r="J90" s="2" t="s">
        <v>43</v>
      </c>
      <c r="K90" s="1" t="s">
        <v>9</v>
      </c>
      <c r="L90" s="1" t="s">
        <v>10</v>
      </c>
      <c r="M90" s="1" t="s">
        <v>10</v>
      </c>
      <c r="N90" s="1" t="s">
        <v>11</v>
      </c>
      <c r="O90" s="249">
        <v>2005316.82</v>
      </c>
      <c r="P90" s="7">
        <v>0</v>
      </c>
      <c r="Q90" s="7">
        <f t="shared" si="9"/>
        <v>2005316.82</v>
      </c>
      <c r="R90" s="6" t="s">
        <v>1</v>
      </c>
      <c r="S90" s="5" t="s">
        <v>4</v>
      </c>
      <c r="T90" s="5"/>
      <c r="U90" s="5" t="s">
        <v>8714</v>
      </c>
      <c r="V90" s="1"/>
      <c r="W90" s="1"/>
      <c r="X90" s="1"/>
      <c r="Y90" s="1"/>
      <c r="Z90" s="4">
        <v>42370</v>
      </c>
      <c r="AA90" s="1"/>
      <c r="AB90" s="1"/>
      <c r="AC90" s="1"/>
      <c r="AD90" s="8" t="s">
        <v>1843</v>
      </c>
    </row>
    <row r="91" spans="2:30" ht="15" customHeight="1" outlineLevel="5" x14ac:dyDescent="0.25">
      <c r="B91" s="3"/>
      <c r="C91" s="1"/>
      <c r="D91" s="1"/>
      <c r="E91" s="1"/>
      <c r="F91" s="1"/>
      <c r="G91" s="183" t="s">
        <v>1842</v>
      </c>
      <c r="H91" s="188">
        <v>42370</v>
      </c>
      <c r="I91" s="1" t="s">
        <v>14</v>
      </c>
      <c r="J91" s="2" t="s">
        <v>43</v>
      </c>
      <c r="K91" s="1" t="s">
        <v>9</v>
      </c>
      <c r="L91" s="1" t="s">
        <v>10</v>
      </c>
      <c r="M91" s="1" t="s">
        <v>10</v>
      </c>
      <c r="N91" s="1" t="s">
        <v>11</v>
      </c>
      <c r="O91" s="249">
        <v>636922.5</v>
      </c>
      <c r="P91" s="7">
        <v>0</v>
      </c>
      <c r="Q91" s="7">
        <f t="shared" si="9"/>
        <v>636922.5</v>
      </c>
      <c r="R91" s="6" t="s">
        <v>1</v>
      </c>
      <c r="S91" s="5" t="s">
        <v>4</v>
      </c>
      <c r="T91" s="5"/>
      <c r="U91" s="5" t="s">
        <v>6389</v>
      </c>
      <c r="V91" s="1"/>
      <c r="W91" s="1"/>
      <c r="X91" s="1"/>
      <c r="Y91" s="1"/>
      <c r="Z91" s="4">
        <v>42370</v>
      </c>
      <c r="AA91" s="1"/>
      <c r="AB91" s="1"/>
      <c r="AC91" s="1"/>
      <c r="AD91" s="8" t="s">
        <v>1843</v>
      </c>
    </row>
    <row r="92" spans="2:30" ht="15" customHeight="1" outlineLevel="5" x14ac:dyDescent="0.25">
      <c r="B92" s="3"/>
      <c r="C92" s="1"/>
      <c r="D92" s="1"/>
      <c r="E92" s="1"/>
      <c r="F92" s="1"/>
      <c r="G92" s="183" t="s">
        <v>1842</v>
      </c>
      <c r="H92" s="188">
        <v>42370</v>
      </c>
      <c r="I92" s="1" t="s">
        <v>14</v>
      </c>
      <c r="J92" s="2" t="s">
        <v>43</v>
      </c>
      <c r="K92" s="1" t="s">
        <v>9</v>
      </c>
      <c r="L92" s="1" t="s">
        <v>10</v>
      </c>
      <c r="M92" s="1" t="s">
        <v>10</v>
      </c>
      <c r="N92" s="1" t="s">
        <v>11</v>
      </c>
      <c r="O92" s="249">
        <v>350926.4</v>
      </c>
      <c r="P92" s="7">
        <v>0</v>
      </c>
      <c r="Q92" s="7">
        <f t="shared" si="9"/>
        <v>350926.4</v>
      </c>
      <c r="R92" s="6" t="s">
        <v>1</v>
      </c>
      <c r="S92" s="5" t="s">
        <v>4</v>
      </c>
      <c r="T92" s="5"/>
      <c r="U92" s="106" t="s">
        <v>9445</v>
      </c>
      <c r="V92" s="1"/>
      <c r="W92" s="1"/>
      <c r="X92" s="1"/>
      <c r="Y92" s="1"/>
      <c r="Z92" s="4">
        <v>42370</v>
      </c>
      <c r="AA92" s="1"/>
      <c r="AB92" s="1"/>
      <c r="AC92" s="1"/>
      <c r="AD92" s="8" t="s">
        <v>1843</v>
      </c>
    </row>
    <row r="93" spans="2:30" ht="15" customHeight="1" outlineLevel="5" x14ac:dyDescent="0.25">
      <c r="B93" s="3"/>
      <c r="C93" s="1"/>
      <c r="D93" s="1"/>
      <c r="E93" s="1"/>
      <c r="F93" s="1"/>
      <c r="G93" s="183" t="s">
        <v>1842</v>
      </c>
      <c r="H93" s="188">
        <v>42370</v>
      </c>
      <c r="I93" s="1" t="s">
        <v>14</v>
      </c>
      <c r="J93" s="2" t="s">
        <v>43</v>
      </c>
      <c r="K93" s="1" t="s">
        <v>9</v>
      </c>
      <c r="L93" s="1" t="s">
        <v>10</v>
      </c>
      <c r="M93" s="1" t="s">
        <v>10</v>
      </c>
      <c r="N93" s="1" t="s">
        <v>11</v>
      </c>
      <c r="O93" s="249">
        <v>2196872.79</v>
      </c>
      <c r="P93" s="7">
        <v>0</v>
      </c>
      <c r="Q93" s="7">
        <f t="shared" si="9"/>
        <v>2196872.79</v>
      </c>
      <c r="R93" s="6" t="s">
        <v>1</v>
      </c>
      <c r="S93" s="5" t="s">
        <v>4</v>
      </c>
      <c r="T93" s="5"/>
      <c r="U93" s="106" t="s">
        <v>9444</v>
      </c>
      <c r="V93" s="1"/>
      <c r="W93" s="1"/>
      <c r="X93" s="1"/>
      <c r="Y93" s="1"/>
      <c r="Z93" s="4">
        <v>42370</v>
      </c>
      <c r="AA93" s="1"/>
      <c r="AB93" s="1"/>
      <c r="AC93" s="1"/>
      <c r="AD93" s="8" t="s">
        <v>1843</v>
      </c>
    </row>
    <row r="94" spans="2:30" ht="15" customHeight="1" outlineLevel="5" x14ac:dyDescent="0.25">
      <c r="B94" s="3"/>
      <c r="C94" s="1"/>
      <c r="D94" s="1"/>
      <c r="E94" s="1"/>
      <c r="F94" s="1"/>
      <c r="G94" s="183" t="s">
        <v>1842</v>
      </c>
      <c r="H94" s="188">
        <v>42370</v>
      </c>
      <c r="I94" s="1" t="s">
        <v>14</v>
      </c>
      <c r="J94" s="2" t="s">
        <v>43</v>
      </c>
      <c r="K94" s="1" t="s">
        <v>9</v>
      </c>
      <c r="L94" s="1" t="s">
        <v>10</v>
      </c>
      <c r="M94" s="1" t="s">
        <v>10</v>
      </c>
      <c r="N94" s="1" t="s">
        <v>11</v>
      </c>
      <c r="O94" s="249">
        <v>1821546.61</v>
      </c>
      <c r="P94" s="7">
        <v>0</v>
      </c>
      <c r="Q94" s="7">
        <f t="shared" si="9"/>
        <v>1821546.61</v>
      </c>
      <c r="R94" s="6" t="s">
        <v>1</v>
      </c>
      <c r="S94" s="5" t="s">
        <v>4</v>
      </c>
      <c r="T94" s="5"/>
      <c r="U94" s="5" t="s">
        <v>6390</v>
      </c>
      <c r="V94" s="1"/>
      <c r="W94" s="1"/>
      <c r="X94" s="1"/>
      <c r="Y94" s="1"/>
      <c r="Z94" s="4">
        <v>42370</v>
      </c>
      <c r="AA94" s="1"/>
      <c r="AB94" s="1"/>
      <c r="AC94" s="1"/>
      <c r="AD94" s="8" t="s">
        <v>1843</v>
      </c>
    </row>
    <row r="95" spans="2:30" ht="15" customHeight="1" outlineLevel="5" x14ac:dyDescent="0.25">
      <c r="B95" s="3"/>
      <c r="C95" s="1"/>
      <c r="D95" s="1"/>
      <c r="E95" s="1"/>
      <c r="F95" s="1"/>
      <c r="G95" s="183" t="s">
        <v>1842</v>
      </c>
      <c r="H95" s="188">
        <v>42370</v>
      </c>
      <c r="I95" s="1" t="s">
        <v>14</v>
      </c>
      <c r="J95" s="2" t="s">
        <v>43</v>
      </c>
      <c r="K95" s="1" t="s">
        <v>9</v>
      </c>
      <c r="L95" s="1" t="s">
        <v>10</v>
      </c>
      <c r="M95" s="1" t="s">
        <v>10</v>
      </c>
      <c r="N95" s="1" t="s">
        <v>11</v>
      </c>
      <c r="O95" s="249">
        <v>2227513.86</v>
      </c>
      <c r="P95" s="7">
        <v>0</v>
      </c>
      <c r="Q95" s="7">
        <f t="shared" si="9"/>
        <v>2227513.86</v>
      </c>
      <c r="R95" s="6" t="s">
        <v>1</v>
      </c>
      <c r="S95" s="5" t="s">
        <v>4</v>
      </c>
      <c r="T95" s="5"/>
      <c r="U95" s="106" t="s">
        <v>1391</v>
      </c>
      <c r="V95" s="1"/>
      <c r="W95" s="1"/>
      <c r="X95" s="1"/>
      <c r="Y95" s="1"/>
      <c r="Z95" s="4">
        <v>42370</v>
      </c>
      <c r="AA95" s="1"/>
      <c r="AB95" s="1"/>
      <c r="AC95" s="1"/>
      <c r="AD95" s="8" t="s">
        <v>1843</v>
      </c>
    </row>
    <row r="96" spans="2:30" ht="15" customHeight="1" outlineLevel="5" x14ac:dyDescent="0.25">
      <c r="B96" s="3"/>
      <c r="C96" s="1"/>
      <c r="D96" s="1"/>
      <c r="E96" s="1"/>
      <c r="F96" s="1"/>
      <c r="G96" s="183" t="s">
        <v>1842</v>
      </c>
      <c r="H96" s="188">
        <v>42370</v>
      </c>
      <c r="I96" s="1" t="s">
        <v>14</v>
      </c>
      <c r="J96" s="2" t="s">
        <v>43</v>
      </c>
      <c r="K96" s="1" t="s">
        <v>9</v>
      </c>
      <c r="L96" s="1" t="s">
        <v>10</v>
      </c>
      <c r="M96" s="1" t="s">
        <v>10</v>
      </c>
      <c r="N96" s="1" t="s">
        <v>11</v>
      </c>
      <c r="O96" s="249">
        <v>1931346.06</v>
      </c>
      <c r="P96" s="7">
        <v>0</v>
      </c>
      <c r="Q96" s="7">
        <f t="shared" si="9"/>
        <v>1931346.06</v>
      </c>
      <c r="R96" s="6" t="s">
        <v>1</v>
      </c>
      <c r="S96" s="5" t="s">
        <v>4</v>
      </c>
      <c r="T96" s="5"/>
      <c r="U96" s="106" t="s">
        <v>1390</v>
      </c>
      <c r="V96" s="1"/>
      <c r="W96" s="1"/>
      <c r="X96" s="1"/>
      <c r="Y96" s="1"/>
      <c r="Z96" s="4">
        <v>42370</v>
      </c>
      <c r="AA96" s="1"/>
      <c r="AB96" s="1"/>
      <c r="AC96" s="1"/>
      <c r="AD96" s="8" t="s">
        <v>1843</v>
      </c>
    </row>
    <row r="97" spans="2:30" ht="15" customHeight="1" outlineLevel="5" x14ac:dyDescent="0.25">
      <c r="B97" s="3"/>
      <c r="C97" s="1"/>
      <c r="D97" s="1"/>
      <c r="E97" s="1"/>
      <c r="F97" s="1"/>
      <c r="G97" s="183" t="s">
        <v>1842</v>
      </c>
      <c r="H97" s="188">
        <v>42370</v>
      </c>
      <c r="I97" s="1" t="s">
        <v>14</v>
      </c>
      <c r="J97" s="2" t="s">
        <v>43</v>
      </c>
      <c r="K97" s="1" t="s">
        <v>9</v>
      </c>
      <c r="L97" s="1" t="s">
        <v>10</v>
      </c>
      <c r="M97" s="1" t="s">
        <v>10</v>
      </c>
      <c r="N97" s="1" t="s">
        <v>11</v>
      </c>
      <c r="O97" s="249">
        <v>587505.19999999995</v>
      </c>
      <c r="P97" s="7">
        <v>0</v>
      </c>
      <c r="Q97" s="7">
        <f t="shared" si="9"/>
        <v>587505.19999999995</v>
      </c>
      <c r="R97" s="6" t="s">
        <v>1</v>
      </c>
      <c r="S97" s="5" t="s">
        <v>4</v>
      </c>
      <c r="T97" s="5"/>
      <c r="U97" s="106" t="s">
        <v>1389</v>
      </c>
      <c r="V97" s="1"/>
      <c r="W97" s="1"/>
      <c r="X97" s="1"/>
      <c r="Y97" s="1"/>
      <c r="Z97" s="4">
        <v>42370</v>
      </c>
      <c r="AA97" s="1"/>
      <c r="AB97" s="1"/>
      <c r="AC97" s="1"/>
      <c r="AD97" s="8" t="s">
        <v>1843</v>
      </c>
    </row>
    <row r="98" spans="2:30" ht="15" customHeight="1" outlineLevel="5" x14ac:dyDescent="0.25">
      <c r="B98" s="3"/>
      <c r="C98" s="1"/>
      <c r="D98" s="1"/>
      <c r="E98" s="1"/>
      <c r="F98" s="1"/>
      <c r="G98" s="183" t="s">
        <v>1842</v>
      </c>
      <c r="H98" s="188">
        <v>42370</v>
      </c>
      <c r="I98" s="1" t="s">
        <v>14</v>
      </c>
      <c r="J98" s="2" t="s">
        <v>43</v>
      </c>
      <c r="K98" s="1" t="s">
        <v>9</v>
      </c>
      <c r="L98" s="1" t="s">
        <v>10</v>
      </c>
      <c r="M98" s="1" t="s">
        <v>10</v>
      </c>
      <c r="N98" s="1" t="s">
        <v>11</v>
      </c>
      <c r="O98" s="249">
        <v>740060.2</v>
      </c>
      <c r="P98" s="7">
        <v>0</v>
      </c>
      <c r="Q98" s="7">
        <f t="shared" si="9"/>
        <v>740060.2</v>
      </c>
      <c r="R98" s="6" t="s">
        <v>1</v>
      </c>
      <c r="S98" s="5" t="s">
        <v>4</v>
      </c>
      <c r="T98" s="5"/>
      <c r="U98" s="106" t="s">
        <v>1388</v>
      </c>
      <c r="V98" s="1"/>
      <c r="W98" s="1"/>
      <c r="X98" s="1"/>
      <c r="Y98" s="1"/>
      <c r="Z98" s="4">
        <v>42370</v>
      </c>
      <c r="AA98" s="1"/>
      <c r="AB98" s="1"/>
      <c r="AC98" s="1"/>
      <c r="AD98" s="8" t="s">
        <v>1843</v>
      </c>
    </row>
    <row r="99" spans="2:30" ht="15" customHeight="1" outlineLevel="5" x14ac:dyDescent="0.25">
      <c r="B99" s="3"/>
      <c r="C99" s="1"/>
      <c r="D99" s="1"/>
      <c r="E99" s="1"/>
      <c r="F99" s="1"/>
      <c r="G99" s="183" t="s">
        <v>1842</v>
      </c>
      <c r="H99" s="188">
        <v>42370</v>
      </c>
      <c r="I99" s="1" t="s">
        <v>14</v>
      </c>
      <c r="J99" s="2" t="s">
        <v>43</v>
      </c>
      <c r="K99" s="1" t="s">
        <v>9</v>
      </c>
      <c r="L99" s="1" t="s">
        <v>10</v>
      </c>
      <c r="M99" s="1" t="s">
        <v>10</v>
      </c>
      <c r="N99" s="1" t="s">
        <v>11</v>
      </c>
      <c r="O99" s="249">
        <v>7724431.9299999997</v>
      </c>
      <c r="P99" s="7">
        <v>0</v>
      </c>
      <c r="Q99" s="7">
        <f t="shared" si="9"/>
        <v>7724431.9299999997</v>
      </c>
      <c r="R99" s="6" t="s">
        <v>1</v>
      </c>
      <c r="S99" s="5" t="s">
        <v>4</v>
      </c>
      <c r="T99" s="5"/>
      <c r="U99" s="106" t="s">
        <v>1387</v>
      </c>
      <c r="V99" s="1" t="s">
        <v>8716</v>
      </c>
      <c r="W99" s="1"/>
      <c r="X99" s="1"/>
      <c r="Y99" s="1"/>
      <c r="Z99" s="4">
        <v>42370</v>
      </c>
      <c r="AA99" s="1"/>
      <c r="AB99" s="1"/>
      <c r="AC99" s="1"/>
      <c r="AD99" s="8" t="s">
        <v>1843</v>
      </c>
    </row>
    <row r="100" spans="2:30" ht="15" customHeight="1" outlineLevel="5" x14ac:dyDescent="0.25">
      <c r="B100" s="3"/>
      <c r="C100" s="1"/>
      <c r="D100" s="1"/>
      <c r="E100" s="1"/>
      <c r="F100" s="1"/>
      <c r="G100" s="183" t="s">
        <v>1842</v>
      </c>
      <c r="H100" s="188">
        <v>42370</v>
      </c>
      <c r="I100" s="1" t="s">
        <v>14</v>
      </c>
      <c r="J100" s="2" t="s">
        <v>43</v>
      </c>
      <c r="K100" s="1" t="s">
        <v>9</v>
      </c>
      <c r="L100" s="1" t="s">
        <v>10</v>
      </c>
      <c r="M100" s="1" t="s">
        <v>10</v>
      </c>
      <c r="N100" s="1" t="s">
        <v>11</v>
      </c>
      <c r="O100" s="249">
        <v>831790.21</v>
      </c>
      <c r="P100" s="7">
        <v>0</v>
      </c>
      <c r="Q100" s="7">
        <f t="shared" si="9"/>
        <v>831790.21</v>
      </c>
      <c r="R100" s="6" t="s">
        <v>1</v>
      </c>
      <c r="S100" s="5" t="s">
        <v>4</v>
      </c>
      <c r="T100" s="5"/>
      <c r="U100" s="5" t="s">
        <v>2467</v>
      </c>
      <c r="V100" s="1"/>
      <c r="W100" s="1"/>
      <c r="X100" s="1"/>
      <c r="Y100" s="1"/>
      <c r="Z100" s="4">
        <v>42370</v>
      </c>
      <c r="AA100" s="1"/>
      <c r="AB100" s="1"/>
      <c r="AC100" s="1"/>
      <c r="AD100" s="8" t="s">
        <v>1843</v>
      </c>
    </row>
    <row r="101" spans="2:30" ht="15" customHeight="1" outlineLevel="5" x14ac:dyDescent="0.25">
      <c r="B101" s="3"/>
      <c r="C101" s="1"/>
      <c r="D101" s="1"/>
      <c r="E101" s="1"/>
      <c r="F101" s="1"/>
      <c r="G101" s="183" t="s">
        <v>1842</v>
      </c>
      <c r="H101" s="188">
        <v>42370</v>
      </c>
      <c r="I101" s="1" t="s">
        <v>14</v>
      </c>
      <c r="J101" s="2" t="s">
        <v>43</v>
      </c>
      <c r="K101" s="1" t="s">
        <v>9</v>
      </c>
      <c r="L101" s="1" t="s">
        <v>10</v>
      </c>
      <c r="M101" s="1" t="s">
        <v>10</v>
      </c>
      <c r="N101" s="1" t="s">
        <v>11</v>
      </c>
      <c r="O101" s="249">
        <v>2095828.98</v>
      </c>
      <c r="P101" s="7">
        <v>0</v>
      </c>
      <c r="Q101" s="7">
        <f t="shared" si="9"/>
        <v>2095828.98</v>
      </c>
      <c r="R101" s="6" t="s">
        <v>1</v>
      </c>
      <c r="S101" s="5" t="s">
        <v>4</v>
      </c>
      <c r="T101" s="5"/>
      <c r="U101" s="106" t="s">
        <v>1385</v>
      </c>
      <c r="V101" s="1"/>
      <c r="W101" s="1"/>
      <c r="X101" s="1"/>
      <c r="Y101" s="1"/>
      <c r="Z101" s="4">
        <v>42370</v>
      </c>
      <c r="AA101" s="1"/>
      <c r="AB101" s="1"/>
      <c r="AC101" s="1"/>
      <c r="AD101" s="8" t="s">
        <v>1843</v>
      </c>
    </row>
    <row r="102" spans="2:30" ht="15" customHeight="1" outlineLevel="5" x14ac:dyDescent="0.25">
      <c r="B102" s="3"/>
      <c r="C102" s="1"/>
      <c r="D102" s="1"/>
      <c r="E102" s="1"/>
      <c r="F102" s="1"/>
      <c r="G102" s="183" t="s">
        <v>1842</v>
      </c>
      <c r="H102" s="188">
        <v>42370</v>
      </c>
      <c r="I102" s="1" t="s">
        <v>14</v>
      </c>
      <c r="J102" s="2" t="s">
        <v>43</v>
      </c>
      <c r="K102" s="1" t="s">
        <v>9</v>
      </c>
      <c r="L102" s="1" t="s">
        <v>10</v>
      </c>
      <c r="M102" s="1" t="s">
        <v>10</v>
      </c>
      <c r="N102" s="1" t="s">
        <v>11</v>
      </c>
      <c r="O102" s="249">
        <v>780260.51</v>
      </c>
      <c r="P102" s="7">
        <v>0</v>
      </c>
      <c r="Q102" s="7">
        <f t="shared" si="9"/>
        <v>780260.51</v>
      </c>
      <c r="R102" s="6" t="s">
        <v>1</v>
      </c>
      <c r="S102" s="5" t="s">
        <v>4</v>
      </c>
      <c r="T102" s="5"/>
      <c r="U102" s="5" t="s">
        <v>1394</v>
      </c>
      <c r="V102" s="1"/>
      <c r="W102" s="1"/>
      <c r="X102" s="1"/>
      <c r="Y102" s="1"/>
      <c r="Z102" s="4">
        <v>42370</v>
      </c>
      <c r="AA102" s="1"/>
      <c r="AB102" s="1"/>
      <c r="AC102" s="1"/>
      <c r="AD102" s="8" t="s">
        <v>1843</v>
      </c>
    </row>
    <row r="103" spans="2:30" ht="15" customHeight="1" outlineLevel="5" x14ac:dyDescent="0.25">
      <c r="B103" s="3"/>
      <c r="C103" s="1"/>
      <c r="D103" s="1"/>
      <c r="E103" s="1"/>
      <c r="F103" s="1"/>
      <c r="G103" s="183" t="s">
        <v>1842</v>
      </c>
      <c r="H103" s="188">
        <v>42370</v>
      </c>
      <c r="I103" s="1" t="s">
        <v>14</v>
      </c>
      <c r="J103" s="2" t="s">
        <v>43</v>
      </c>
      <c r="K103" s="1" t="s">
        <v>9</v>
      </c>
      <c r="L103" s="1" t="s">
        <v>10</v>
      </c>
      <c r="M103" s="1" t="s">
        <v>10</v>
      </c>
      <c r="N103" s="1" t="s">
        <v>11</v>
      </c>
      <c r="O103" s="249">
        <v>909538.74</v>
      </c>
      <c r="P103" s="7">
        <v>0</v>
      </c>
      <c r="Q103" s="7">
        <f t="shared" si="9"/>
        <v>909538.74</v>
      </c>
      <c r="R103" s="6" t="s">
        <v>1</v>
      </c>
      <c r="S103" s="5" t="s">
        <v>4</v>
      </c>
      <c r="T103" s="5"/>
      <c r="U103" s="106" t="s">
        <v>1395</v>
      </c>
      <c r="V103" s="1"/>
      <c r="W103" s="1"/>
      <c r="X103" s="1"/>
      <c r="Y103" s="1"/>
      <c r="Z103" s="4">
        <v>42370</v>
      </c>
      <c r="AA103" s="1"/>
      <c r="AB103" s="1"/>
      <c r="AC103" s="1"/>
      <c r="AD103" s="8" t="s">
        <v>1843</v>
      </c>
    </row>
    <row r="104" spans="2:30" ht="15" customHeight="1" outlineLevel="5" x14ac:dyDescent="0.25">
      <c r="B104" s="3"/>
      <c r="C104" s="1"/>
      <c r="D104" s="1"/>
      <c r="E104" s="1"/>
      <c r="F104" s="1"/>
      <c r="G104" s="183" t="s">
        <v>1842</v>
      </c>
      <c r="H104" s="188">
        <v>42370</v>
      </c>
      <c r="I104" s="1" t="s">
        <v>14</v>
      </c>
      <c r="J104" s="2" t="s">
        <v>43</v>
      </c>
      <c r="K104" s="1" t="s">
        <v>9</v>
      </c>
      <c r="L104" s="1" t="s">
        <v>10</v>
      </c>
      <c r="M104" s="1" t="s">
        <v>10</v>
      </c>
      <c r="N104" s="1" t="s">
        <v>11</v>
      </c>
      <c r="O104" s="249">
        <v>2248148.2200000002</v>
      </c>
      <c r="P104" s="7">
        <v>0</v>
      </c>
      <c r="Q104" s="7">
        <f t="shared" si="9"/>
        <v>2248148.2200000002</v>
      </c>
      <c r="R104" s="6" t="s">
        <v>1</v>
      </c>
      <c r="S104" s="5" t="s">
        <v>4</v>
      </c>
      <c r="T104" s="5"/>
      <c r="U104" s="5" t="s">
        <v>4209</v>
      </c>
      <c r="V104" s="1"/>
      <c r="W104" s="1"/>
      <c r="X104" s="1"/>
      <c r="Y104" s="1"/>
      <c r="Z104" s="4">
        <v>42370</v>
      </c>
      <c r="AA104" s="1"/>
      <c r="AB104" s="1"/>
      <c r="AC104" s="1"/>
      <c r="AD104" s="8" t="s">
        <v>1843</v>
      </c>
    </row>
    <row r="105" spans="2:30" ht="15" customHeight="1" outlineLevel="5" x14ac:dyDescent="0.25">
      <c r="B105" s="3"/>
      <c r="C105" s="1"/>
      <c r="D105" s="1"/>
      <c r="E105" s="1"/>
      <c r="F105" s="1"/>
      <c r="G105" s="183" t="s">
        <v>1842</v>
      </c>
      <c r="H105" s="188">
        <v>42370</v>
      </c>
      <c r="I105" s="1" t="s">
        <v>14</v>
      </c>
      <c r="J105" s="2" t="s">
        <v>43</v>
      </c>
      <c r="K105" s="1" t="s">
        <v>9</v>
      </c>
      <c r="L105" s="1" t="s">
        <v>10</v>
      </c>
      <c r="M105" s="1" t="s">
        <v>10</v>
      </c>
      <c r="N105" s="1" t="s">
        <v>11</v>
      </c>
      <c r="O105" s="249">
        <v>2479540.81</v>
      </c>
      <c r="P105" s="7">
        <v>0</v>
      </c>
      <c r="Q105" s="7">
        <f t="shared" si="9"/>
        <v>2479540.81</v>
      </c>
      <c r="R105" s="6" t="s">
        <v>1</v>
      </c>
      <c r="S105" s="5" t="s">
        <v>4</v>
      </c>
      <c r="T105" s="5"/>
      <c r="U105" s="5" t="s">
        <v>2493</v>
      </c>
      <c r="V105" s="1"/>
      <c r="W105" s="1"/>
      <c r="X105" s="1"/>
      <c r="Y105" s="1"/>
      <c r="Z105" s="4">
        <v>42370</v>
      </c>
      <c r="AA105" s="1"/>
      <c r="AB105" s="1"/>
      <c r="AC105" s="1"/>
      <c r="AD105" s="8" t="s">
        <v>1843</v>
      </c>
    </row>
    <row r="106" spans="2:30" ht="15" customHeight="1" outlineLevel="5" x14ac:dyDescent="0.25">
      <c r="B106" s="3"/>
      <c r="C106" s="1"/>
      <c r="D106" s="1"/>
      <c r="E106" s="1"/>
      <c r="F106" s="1"/>
      <c r="G106" s="183" t="s">
        <v>1842</v>
      </c>
      <c r="H106" s="188">
        <v>42370</v>
      </c>
      <c r="I106" s="1" t="s">
        <v>14</v>
      </c>
      <c r="J106" s="2" t="s">
        <v>43</v>
      </c>
      <c r="K106" s="1" t="s">
        <v>9</v>
      </c>
      <c r="L106" s="1" t="s">
        <v>10</v>
      </c>
      <c r="M106" s="1" t="s">
        <v>10</v>
      </c>
      <c r="N106" s="1" t="s">
        <v>11</v>
      </c>
      <c r="O106" s="249">
        <v>2340773.1</v>
      </c>
      <c r="P106" s="7">
        <v>0</v>
      </c>
      <c r="Q106" s="7">
        <f t="shared" si="9"/>
        <v>2340773.1</v>
      </c>
      <c r="R106" s="6" t="s">
        <v>1</v>
      </c>
      <c r="S106" s="5" t="s">
        <v>4</v>
      </c>
      <c r="T106" s="5"/>
      <c r="U106" s="330" t="s">
        <v>2495</v>
      </c>
      <c r="V106" s="1"/>
      <c r="W106" s="1"/>
      <c r="X106" s="1"/>
      <c r="Y106" s="1"/>
      <c r="Z106" s="4">
        <v>42370</v>
      </c>
      <c r="AA106" s="1"/>
      <c r="AB106" s="1"/>
      <c r="AC106" s="1"/>
      <c r="AD106" s="8" t="s">
        <v>1843</v>
      </c>
    </row>
    <row r="107" spans="2:30" ht="15" customHeight="1" outlineLevel="5" x14ac:dyDescent="0.25">
      <c r="B107" s="3"/>
      <c r="C107" s="1"/>
      <c r="D107" s="1"/>
      <c r="E107" s="1"/>
      <c r="F107" s="1"/>
      <c r="G107" s="183" t="s">
        <v>1842</v>
      </c>
      <c r="H107" s="188">
        <v>42370</v>
      </c>
      <c r="I107" s="1" t="s">
        <v>14</v>
      </c>
      <c r="J107" s="2" t="s">
        <v>43</v>
      </c>
      <c r="K107" s="1" t="s">
        <v>9</v>
      </c>
      <c r="L107" s="1" t="s">
        <v>10</v>
      </c>
      <c r="M107" s="1" t="s">
        <v>10</v>
      </c>
      <c r="N107" s="1" t="s">
        <v>11</v>
      </c>
      <c r="O107" s="249">
        <v>3108962.75</v>
      </c>
      <c r="P107" s="7">
        <v>0</v>
      </c>
      <c r="Q107" s="7">
        <f t="shared" si="9"/>
        <v>3108962.75</v>
      </c>
      <c r="R107" s="6" t="s">
        <v>1</v>
      </c>
      <c r="S107" s="5" t="s">
        <v>4</v>
      </c>
      <c r="T107" s="5"/>
      <c r="U107" s="106" t="s">
        <v>2494</v>
      </c>
      <c r="V107" s="1"/>
      <c r="W107" s="1"/>
      <c r="X107" s="1"/>
      <c r="Y107" s="1"/>
      <c r="Z107" s="4">
        <v>42370</v>
      </c>
      <c r="AA107" s="1"/>
      <c r="AB107" s="1"/>
      <c r="AC107" s="1"/>
      <c r="AD107" s="8" t="s">
        <v>1843</v>
      </c>
    </row>
    <row r="108" spans="2:30" ht="15" customHeight="1" outlineLevel="5" x14ac:dyDescent="0.25">
      <c r="B108" s="3"/>
      <c r="C108" s="1"/>
      <c r="D108" s="1"/>
      <c r="E108" s="1"/>
      <c r="F108" s="1"/>
      <c r="G108" s="183" t="s">
        <v>1842</v>
      </c>
      <c r="H108" s="188">
        <v>42370</v>
      </c>
      <c r="I108" s="1" t="s">
        <v>14</v>
      </c>
      <c r="J108" s="2" t="s">
        <v>43</v>
      </c>
      <c r="K108" s="1" t="s">
        <v>9</v>
      </c>
      <c r="L108" s="1" t="s">
        <v>10</v>
      </c>
      <c r="M108" s="1" t="s">
        <v>10</v>
      </c>
      <c r="N108" s="1" t="s">
        <v>11</v>
      </c>
      <c r="O108" s="249">
        <v>8763899.3599999994</v>
      </c>
      <c r="P108" s="7">
        <v>0</v>
      </c>
      <c r="Q108" s="7">
        <f t="shared" si="9"/>
        <v>8763899.3599999994</v>
      </c>
      <c r="R108" s="6" t="s">
        <v>1</v>
      </c>
      <c r="S108" s="5" t="s">
        <v>4</v>
      </c>
      <c r="T108" s="5"/>
      <c r="U108" s="106" t="s">
        <v>2497</v>
      </c>
      <c r="V108" s="1"/>
      <c r="W108" s="1"/>
      <c r="X108" s="1"/>
      <c r="Y108" s="1"/>
      <c r="Z108" s="4">
        <v>42370</v>
      </c>
      <c r="AA108" s="1"/>
      <c r="AB108" s="1"/>
      <c r="AC108" s="1"/>
      <c r="AD108" s="8" t="s">
        <v>1843</v>
      </c>
    </row>
    <row r="109" spans="2:30" ht="15" customHeight="1" outlineLevel="5" x14ac:dyDescent="0.25">
      <c r="B109" s="3"/>
      <c r="C109" s="1"/>
      <c r="D109" s="1"/>
      <c r="E109" s="1"/>
      <c r="F109" s="1"/>
      <c r="G109" s="183" t="s">
        <v>1842</v>
      </c>
      <c r="H109" s="188">
        <v>42370</v>
      </c>
      <c r="I109" s="1" t="s">
        <v>14</v>
      </c>
      <c r="J109" s="2" t="s">
        <v>43</v>
      </c>
      <c r="K109" s="1" t="s">
        <v>9</v>
      </c>
      <c r="L109" s="1" t="s">
        <v>10</v>
      </c>
      <c r="M109" s="1" t="s">
        <v>10</v>
      </c>
      <c r="N109" s="1" t="s">
        <v>11</v>
      </c>
      <c r="O109" s="249">
        <v>2458516.27</v>
      </c>
      <c r="P109" s="7">
        <v>0</v>
      </c>
      <c r="Q109" s="7">
        <f t="shared" si="9"/>
        <v>2458516.27</v>
      </c>
      <c r="R109" s="6" t="s">
        <v>1</v>
      </c>
      <c r="S109" s="5" t="s">
        <v>4</v>
      </c>
      <c r="T109" s="5"/>
      <c r="U109" s="5" t="s">
        <v>2473</v>
      </c>
      <c r="V109" s="1"/>
      <c r="W109" s="1"/>
      <c r="X109" s="1"/>
      <c r="Y109" s="1"/>
      <c r="Z109" s="4">
        <v>42370</v>
      </c>
      <c r="AA109" s="1"/>
      <c r="AB109" s="1"/>
      <c r="AC109" s="1"/>
      <c r="AD109" s="8" t="s">
        <v>1843</v>
      </c>
    </row>
    <row r="110" spans="2:30" ht="15" customHeight="1" outlineLevel="5" x14ac:dyDescent="0.25">
      <c r="B110" s="3"/>
      <c r="C110" s="1"/>
      <c r="D110" s="1"/>
      <c r="E110" s="1"/>
      <c r="F110" s="1"/>
      <c r="G110" s="183" t="s">
        <v>1842</v>
      </c>
      <c r="H110" s="188">
        <v>42370</v>
      </c>
      <c r="I110" s="1" t="s">
        <v>14</v>
      </c>
      <c r="J110" s="2" t="s">
        <v>43</v>
      </c>
      <c r="K110" s="1" t="s">
        <v>9</v>
      </c>
      <c r="L110" s="1" t="s">
        <v>10</v>
      </c>
      <c r="M110" s="1" t="s">
        <v>10</v>
      </c>
      <c r="N110" s="1" t="s">
        <v>11</v>
      </c>
      <c r="O110" s="249">
        <v>1487681.12</v>
      </c>
      <c r="P110" s="7">
        <v>0</v>
      </c>
      <c r="Q110" s="7">
        <f t="shared" si="9"/>
        <v>1487681.12</v>
      </c>
      <c r="R110" s="6" t="s">
        <v>1</v>
      </c>
      <c r="S110" s="5" t="s">
        <v>4</v>
      </c>
      <c r="T110" s="5"/>
      <c r="U110" s="106" t="s">
        <v>2496</v>
      </c>
      <c r="V110" s="1"/>
      <c r="W110" s="1"/>
      <c r="X110" s="1"/>
      <c r="Y110" s="1"/>
      <c r="Z110" s="4">
        <v>42370</v>
      </c>
      <c r="AA110" s="1"/>
      <c r="AB110" s="1"/>
      <c r="AC110" s="1"/>
      <c r="AD110" s="8" t="s">
        <v>1843</v>
      </c>
    </row>
    <row r="111" spans="2:30" outlineLevel="5" x14ac:dyDescent="0.25">
      <c r="B111" s="220"/>
      <c r="C111" s="2"/>
      <c r="D111" s="2"/>
      <c r="E111" s="2"/>
      <c r="F111" s="2"/>
      <c r="G111" s="2"/>
      <c r="H111" s="228"/>
      <c r="I111" s="2"/>
      <c r="J111" s="2" t="s">
        <v>43</v>
      </c>
      <c r="K111" s="2"/>
      <c r="L111" s="2"/>
      <c r="M111" s="2"/>
      <c r="N111" s="2"/>
      <c r="O111" s="221"/>
      <c r="P111" s="221"/>
      <c r="Q111" s="221"/>
      <c r="R111" s="222"/>
      <c r="S111" s="223"/>
      <c r="T111" s="223"/>
      <c r="U111" s="223"/>
      <c r="V111" s="2"/>
      <c r="W111" s="2"/>
      <c r="X111" s="2"/>
      <c r="Y111" s="2"/>
      <c r="Z111" s="224"/>
      <c r="AA111" s="2"/>
      <c r="AB111" s="2"/>
      <c r="AC111" s="2"/>
      <c r="AD111" s="225"/>
    </row>
    <row r="112" spans="2:30" outlineLevel="4" x14ac:dyDescent="0.25">
      <c r="B112" s="220"/>
      <c r="C112" s="2"/>
      <c r="D112" s="2"/>
      <c r="E112" s="2"/>
      <c r="F112" s="2" t="s">
        <v>3</v>
      </c>
      <c r="G112" s="2" t="s">
        <v>46</v>
      </c>
      <c r="H112" s="228"/>
      <c r="I112" s="2"/>
      <c r="J112" s="2" t="s">
        <v>43</v>
      </c>
      <c r="K112" s="2"/>
      <c r="L112" s="2"/>
      <c r="M112" s="2"/>
      <c r="N112" s="2"/>
      <c r="O112" s="221">
        <f>SUM(O113:O116)</f>
        <v>567004.03</v>
      </c>
      <c r="P112" s="221">
        <f>SUM(P113:P116)</f>
        <v>59790.94</v>
      </c>
      <c r="Q112" s="221">
        <f>O112-P112</f>
        <v>507213.09</v>
      </c>
      <c r="R112" s="222"/>
      <c r="S112" s="223"/>
      <c r="T112" s="223"/>
      <c r="U112" s="223"/>
      <c r="V112" s="2"/>
      <c r="W112" s="2"/>
      <c r="X112" s="2"/>
      <c r="Y112" s="2"/>
      <c r="Z112" s="224"/>
      <c r="AA112" s="2"/>
      <c r="AB112" s="2"/>
      <c r="AC112" s="2"/>
      <c r="AD112" s="225"/>
    </row>
    <row r="113" spans="2:30" ht="15" customHeight="1" outlineLevel="5" x14ac:dyDescent="0.25">
      <c r="B113" s="3"/>
      <c r="C113" s="1"/>
      <c r="D113" s="1"/>
      <c r="E113" s="1"/>
      <c r="F113" s="1"/>
      <c r="G113" s="1" t="s">
        <v>1842</v>
      </c>
      <c r="H113" s="188">
        <v>42402</v>
      </c>
      <c r="I113" s="1" t="s">
        <v>1844</v>
      </c>
      <c r="J113" s="2" t="s">
        <v>43</v>
      </c>
      <c r="K113" s="1" t="s">
        <v>36</v>
      </c>
      <c r="L113" s="1" t="s">
        <v>20</v>
      </c>
      <c r="M113" s="1" t="s">
        <v>21</v>
      </c>
      <c r="N113" s="1" t="s">
        <v>11</v>
      </c>
      <c r="O113" s="7">
        <v>174110.85</v>
      </c>
      <c r="P113" s="7">
        <v>0</v>
      </c>
      <c r="Q113" s="7">
        <f>O113-P113</f>
        <v>174110.85</v>
      </c>
      <c r="R113" s="6" t="s">
        <v>47</v>
      </c>
      <c r="S113" s="5" t="s">
        <v>25</v>
      </c>
      <c r="T113" s="5" t="s">
        <v>711</v>
      </c>
      <c r="U113" s="5" t="s">
        <v>1845</v>
      </c>
      <c r="V113" s="1" t="s">
        <v>48</v>
      </c>
      <c r="W113" s="1" t="s">
        <v>1846</v>
      </c>
      <c r="X113" s="1" t="s">
        <v>712</v>
      </c>
      <c r="Y113" s="1" t="s">
        <v>713</v>
      </c>
      <c r="Z113" s="4">
        <v>42402</v>
      </c>
      <c r="AA113" s="1" t="s">
        <v>45</v>
      </c>
      <c r="AB113" s="1" t="s">
        <v>1847</v>
      </c>
      <c r="AC113" s="1" t="s">
        <v>1848</v>
      </c>
      <c r="AD113" s="8" t="s">
        <v>1849</v>
      </c>
    </row>
    <row r="114" spans="2:30" ht="15" customHeight="1" outlineLevel="5" x14ac:dyDescent="0.25">
      <c r="B114" s="3"/>
      <c r="C114" s="1"/>
      <c r="D114" s="1"/>
      <c r="E114" s="1"/>
      <c r="F114" s="1"/>
      <c r="G114" s="1" t="s">
        <v>1842</v>
      </c>
      <c r="H114" s="188">
        <v>42429</v>
      </c>
      <c r="I114" s="1" t="s">
        <v>1850</v>
      </c>
      <c r="J114" s="2" t="s">
        <v>43</v>
      </c>
      <c r="K114" s="1" t="s">
        <v>36</v>
      </c>
      <c r="L114" s="1" t="s">
        <v>20</v>
      </c>
      <c r="M114" s="1" t="s">
        <v>21</v>
      </c>
      <c r="N114" s="1" t="s">
        <v>11</v>
      </c>
      <c r="O114" s="7">
        <v>392893.18</v>
      </c>
      <c r="P114" s="7">
        <v>0</v>
      </c>
      <c r="Q114" s="7">
        <f>O114-P114</f>
        <v>392893.18</v>
      </c>
      <c r="R114" s="6" t="s">
        <v>47</v>
      </c>
      <c r="S114" s="5" t="s">
        <v>25</v>
      </c>
      <c r="T114" s="5" t="s">
        <v>707</v>
      </c>
      <c r="U114" s="5" t="s">
        <v>1851</v>
      </c>
      <c r="V114" s="1" t="s">
        <v>48</v>
      </c>
      <c r="W114" s="1" t="s">
        <v>1852</v>
      </c>
      <c r="X114" s="1" t="s">
        <v>708</v>
      </c>
      <c r="Y114" s="1" t="s">
        <v>709</v>
      </c>
      <c r="Z114" s="4">
        <v>42429</v>
      </c>
      <c r="AA114" s="1" t="s">
        <v>45</v>
      </c>
      <c r="AB114" s="1" t="s">
        <v>1853</v>
      </c>
      <c r="AC114" s="1" t="s">
        <v>1854</v>
      </c>
      <c r="AD114" s="8" t="s">
        <v>1855</v>
      </c>
    </row>
    <row r="115" spans="2:30" ht="15" customHeight="1" outlineLevel="5" x14ac:dyDescent="0.25">
      <c r="B115" s="3"/>
      <c r="C115" s="1"/>
      <c r="D115" s="1"/>
      <c r="E115" s="1"/>
      <c r="F115" s="1"/>
      <c r="G115" s="1" t="s">
        <v>1842</v>
      </c>
      <c r="H115" s="188">
        <v>42429</v>
      </c>
      <c r="I115" s="1" t="s">
        <v>1850</v>
      </c>
      <c r="J115" s="2" t="s">
        <v>43</v>
      </c>
      <c r="K115" s="1" t="s">
        <v>36</v>
      </c>
      <c r="L115" s="1" t="s">
        <v>20</v>
      </c>
      <c r="M115" s="1" t="s">
        <v>20</v>
      </c>
      <c r="N115" s="1" t="s">
        <v>1445</v>
      </c>
      <c r="O115" s="7">
        <v>0</v>
      </c>
      <c r="P115" s="7">
        <v>59790.94</v>
      </c>
      <c r="Q115" s="7">
        <f>O115-P115</f>
        <v>-59790.94</v>
      </c>
      <c r="R115" s="6" t="s">
        <v>47</v>
      </c>
      <c r="S115" s="5" t="s">
        <v>25</v>
      </c>
      <c r="T115" s="5" t="s">
        <v>707</v>
      </c>
      <c r="U115" s="5" t="s">
        <v>1851</v>
      </c>
      <c r="V115" s="1" t="s">
        <v>48</v>
      </c>
      <c r="W115" s="1" t="s">
        <v>1852</v>
      </c>
      <c r="X115" s="1" t="s">
        <v>708</v>
      </c>
      <c r="Y115" s="1" t="s">
        <v>709</v>
      </c>
      <c r="Z115" s="4">
        <v>42429</v>
      </c>
      <c r="AA115" s="1" t="s">
        <v>45</v>
      </c>
      <c r="AB115" s="1" t="s">
        <v>1853</v>
      </c>
      <c r="AC115" s="1" t="s">
        <v>1854</v>
      </c>
      <c r="AD115" s="8" t="s">
        <v>1855</v>
      </c>
    </row>
    <row r="116" spans="2:30" outlineLevel="5" x14ac:dyDescent="0.25">
      <c r="B116" s="220"/>
      <c r="C116" s="2"/>
      <c r="D116" s="2"/>
      <c r="E116" s="2"/>
      <c r="F116" s="2"/>
      <c r="G116" s="2"/>
      <c r="H116" s="228"/>
      <c r="I116" s="2"/>
      <c r="J116" s="2" t="s">
        <v>43</v>
      </c>
      <c r="K116" s="2"/>
      <c r="L116" s="2"/>
      <c r="M116" s="2"/>
      <c r="N116" s="2"/>
      <c r="O116" s="221"/>
      <c r="P116" s="221"/>
      <c r="Q116" s="221"/>
      <c r="R116" s="222"/>
      <c r="S116" s="223"/>
      <c r="T116" s="223"/>
      <c r="U116" s="223"/>
      <c r="V116" s="2"/>
      <c r="W116" s="2"/>
      <c r="X116" s="2"/>
      <c r="Y116" s="2"/>
      <c r="Z116" s="224"/>
      <c r="AA116" s="2"/>
      <c r="AB116" s="2"/>
      <c r="AC116" s="2"/>
      <c r="AD116" s="225"/>
    </row>
    <row r="117" spans="2:30" outlineLevel="4" x14ac:dyDescent="0.25">
      <c r="B117" s="220"/>
      <c r="C117" s="2"/>
      <c r="D117" s="2"/>
      <c r="E117" s="2"/>
      <c r="F117" s="2" t="s">
        <v>5</v>
      </c>
      <c r="G117" s="2" t="s">
        <v>30</v>
      </c>
      <c r="H117" s="228"/>
      <c r="I117" s="2"/>
      <c r="J117" s="2" t="s">
        <v>43</v>
      </c>
      <c r="K117" s="2"/>
      <c r="L117" s="2"/>
      <c r="M117" s="2"/>
      <c r="N117" s="2"/>
      <c r="O117" s="221">
        <f>SUM(O118:O120)</f>
        <v>451656.44</v>
      </c>
      <c r="P117" s="221">
        <f>SUM(P118:P120)</f>
        <v>0</v>
      </c>
      <c r="Q117" s="221">
        <f>O117-P117</f>
        <v>451656.44</v>
      </c>
      <c r="R117" s="222"/>
      <c r="S117" s="223"/>
      <c r="T117" s="223"/>
      <c r="U117" s="223"/>
      <c r="V117" s="2"/>
      <c r="W117" s="2"/>
      <c r="X117" s="2"/>
      <c r="Y117" s="2"/>
      <c r="Z117" s="224"/>
      <c r="AA117" s="2"/>
      <c r="AB117" s="2"/>
      <c r="AC117" s="2"/>
      <c r="AD117" s="225"/>
    </row>
    <row r="118" spans="2:30" outlineLevel="5" x14ac:dyDescent="0.25">
      <c r="B118" s="3"/>
      <c r="C118" s="1"/>
      <c r="D118" s="1"/>
      <c r="E118" s="1"/>
      <c r="F118" s="1"/>
      <c r="G118" s="1" t="s">
        <v>1842</v>
      </c>
      <c r="H118" s="188">
        <v>42437</v>
      </c>
      <c r="I118" s="1" t="s">
        <v>1285</v>
      </c>
      <c r="J118" s="2" t="s">
        <v>43</v>
      </c>
      <c r="K118" s="1" t="s">
        <v>36</v>
      </c>
      <c r="L118" s="1" t="s">
        <v>20</v>
      </c>
      <c r="M118" s="1" t="s">
        <v>21</v>
      </c>
      <c r="N118" s="1" t="s">
        <v>11</v>
      </c>
      <c r="O118" s="7">
        <v>283520.74</v>
      </c>
      <c r="P118" s="7">
        <v>0</v>
      </c>
      <c r="Q118" s="7">
        <f>O118-P118</f>
        <v>283520.74</v>
      </c>
      <c r="R118" s="6" t="s">
        <v>47</v>
      </c>
      <c r="S118" s="5" t="s">
        <v>25</v>
      </c>
      <c r="T118" s="5" t="s">
        <v>711</v>
      </c>
      <c r="U118" s="5" t="s">
        <v>1845</v>
      </c>
      <c r="V118" s="1" t="s">
        <v>48</v>
      </c>
      <c r="W118" s="1" t="s">
        <v>1856</v>
      </c>
      <c r="X118" s="1" t="s">
        <v>712</v>
      </c>
      <c r="Y118" s="1" t="s">
        <v>713</v>
      </c>
      <c r="Z118" s="4">
        <v>42437</v>
      </c>
      <c r="AA118" s="1" t="s">
        <v>45</v>
      </c>
      <c r="AB118" s="1" t="s">
        <v>1857</v>
      </c>
      <c r="AC118" s="1" t="s">
        <v>1858</v>
      </c>
      <c r="AD118" s="8"/>
    </row>
    <row r="119" spans="2:30" ht="15" customHeight="1" outlineLevel="5" x14ac:dyDescent="0.25">
      <c r="B119" s="3"/>
      <c r="C119" s="1"/>
      <c r="D119" s="1"/>
      <c r="E119" s="1"/>
      <c r="F119" s="1"/>
      <c r="G119" s="1" t="s">
        <v>1842</v>
      </c>
      <c r="H119" s="188">
        <v>42460</v>
      </c>
      <c r="I119" s="1" t="s">
        <v>1859</v>
      </c>
      <c r="J119" s="2" t="s">
        <v>43</v>
      </c>
      <c r="K119" s="1" t="s">
        <v>36</v>
      </c>
      <c r="L119" s="1" t="s">
        <v>20</v>
      </c>
      <c r="M119" s="1" t="s">
        <v>21</v>
      </c>
      <c r="N119" s="1" t="s">
        <v>11</v>
      </c>
      <c r="O119" s="7">
        <v>168135.7</v>
      </c>
      <c r="P119" s="7">
        <v>0</v>
      </c>
      <c r="Q119" s="7">
        <f>O119-P119</f>
        <v>168135.7</v>
      </c>
      <c r="R119" s="6" t="s">
        <v>47</v>
      </c>
      <c r="S119" s="5" t="s">
        <v>25</v>
      </c>
      <c r="T119" s="5" t="s">
        <v>711</v>
      </c>
      <c r="U119" s="5" t="s">
        <v>1845</v>
      </c>
      <c r="V119" s="1" t="s">
        <v>48</v>
      </c>
      <c r="W119" s="1" t="s">
        <v>1860</v>
      </c>
      <c r="X119" s="1" t="s">
        <v>712</v>
      </c>
      <c r="Y119" s="1" t="s">
        <v>713</v>
      </c>
      <c r="Z119" s="4">
        <v>42460</v>
      </c>
      <c r="AA119" s="1" t="s">
        <v>45</v>
      </c>
      <c r="AB119" s="1" t="s">
        <v>1766</v>
      </c>
      <c r="AC119" s="1" t="s">
        <v>1861</v>
      </c>
      <c r="AD119" s="8" t="s">
        <v>1862</v>
      </c>
    </row>
    <row r="120" spans="2:30" ht="15" customHeight="1" outlineLevel="5" x14ac:dyDescent="0.25">
      <c r="B120" s="220"/>
      <c r="C120" s="2"/>
      <c r="D120" s="2"/>
      <c r="E120" s="2"/>
      <c r="F120" s="2"/>
      <c r="G120" s="2"/>
      <c r="H120" s="228"/>
      <c r="I120" s="2"/>
      <c r="J120" s="2" t="s">
        <v>43</v>
      </c>
      <c r="K120" s="2"/>
      <c r="L120" s="2"/>
      <c r="M120" s="2"/>
      <c r="N120" s="2"/>
      <c r="O120" s="221"/>
      <c r="P120" s="221"/>
      <c r="Q120" s="221"/>
      <c r="R120" s="222"/>
      <c r="S120" s="223"/>
      <c r="T120" s="223"/>
      <c r="U120" s="223"/>
      <c r="V120" s="2"/>
      <c r="W120" s="2"/>
      <c r="X120" s="2"/>
      <c r="Y120" s="2"/>
      <c r="Z120" s="224"/>
      <c r="AA120" s="2"/>
      <c r="AB120" s="2"/>
      <c r="AC120" s="2"/>
      <c r="AD120" s="225"/>
    </row>
    <row r="121" spans="2:30" ht="15" customHeight="1" outlineLevel="4" x14ac:dyDescent="0.25">
      <c r="B121" s="220"/>
      <c r="C121" s="2"/>
      <c r="D121" s="2"/>
      <c r="E121" s="2"/>
      <c r="F121" s="2" t="s">
        <v>1424</v>
      </c>
      <c r="G121" s="2" t="s">
        <v>1425</v>
      </c>
      <c r="H121" s="228"/>
      <c r="I121" s="2"/>
      <c r="J121" s="2" t="s">
        <v>43</v>
      </c>
      <c r="K121" s="2"/>
      <c r="L121" s="2"/>
      <c r="M121" s="2"/>
      <c r="N121" s="2"/>
      <c r="O121" s="221">
        <f>SUM(O122:O124)</f>
        <v>917967.13</v>
      </c>
      <c r="P121" s="221">
        <f>SUM(P122:P124)</f>
        <v>0</v>
      </c>
      <c r="Q121" s="221">
        <f>O121-P121</f>
        <v>917967.13</v>
      </c>
      <c r="R121" s="222"/>
      <c r="S121" s="223"/>
      <c r="T121" s="223"/>
      <c r="U121" s="223"/>
      <c r="V121" s="2"/>
      <c r="W121" s="2"/>
      <c r="X121" s="2"/>
      <c r="Y121" s="2"/>
      <c r="Z121" s="224"/>
      <c r="AA121" s="2"/>
      <c r="AB121" s="2"/>
      <c r="AC121" s="2"/>
      <c r="AD121" s="225"/>
    </row>
    <row r="122" spans="2:30" ht="15" customHeight="1" outlineLevel="5" x14ac:dyDescent="0.25">
      <c r="B122" s="3"/>
      <c r="C122" s="1"/>
      <c r="D122" s="1"/>
      <c r="E122" s="1"/>
      <c r="F122" s="1"/>
      <c r="G122" s="1" t="s">
        <v>1842</v>
      </c>
      <c r="H122" s="188">
        <v>42496</v>
      </c>
      <c r="I122" s="1" t="s">
        <v>2512</v>
      </c>
      <c r="J122" s="2" t="s">
        <v>43</v>
      </c>
      <c r="K122" s="1" t="s">
        <v>36</v>
      </c>
      <c r="L122" s="1" t="s">
        <v>20</v>
      </c>
      <c r="M122" s="1" t="s">
        <v>21</v>
      </c>
      <c r="N122" s="1" t="s">
        <v>11</v>
      </c>
      <c r="O122" s="7">
        <v>261613.67</v>
      </c>
      <c r="P122" s="7">
        <v>0</v>
      </c>
      <c r="Q122" s="7">
        <f>O122-P122</f>
        <v>261613.67</v>
      </c>
      <c r="R122" s="6" t="s">
        <v>47</v>
      </c>
      <c r="S122" s="5" t="s">
        <v>25</v>
      </c>
      <c r="T122" s="5" t="s">
        <v>711</v>
      </c>
      <c r="U122" s="5" t="s">
        <v>1845</v>
      </c>
      <c r="V122" s="1" t="s">
        <v>48</v>
      </c>
      <c r="W122" s="1" t="s">
        <v>2513</v>
      </c>
      <c r="X122" s="1" t="s">
        <v>712</v>
      </c>
      <c r="Y122" s="1" t="s">
        <v>713</v>
      </c>
      <c r="Z122" s="4">
        <v>42496</v>
      </c>
      <c r="AA122" s="1" t="s">
        <v>45</v>
      </c>
      <c r="AB122" s="1" t="s">
        <v>1729</v>
      </c>
      <c r="AC122" s="1" t="s">
        <v>1579</v>
      </c>
      <c r="AD122" s="8" t="s">
        <v>2514</v>
      </c>
    </row>
    <row r="123" spans="2:30" ht="15" customHeight="1" outlineLevel="5" x14ac:dyDescent="0.25">
      <c r="B123" s="3"/>
      <c r="C123" s="1"/>
      <c r="D123" s="1"/>
      <c r="E123" s="1"/>
      <c r="F123" s="1"/>
      <c r="G123" s="1" t="s">
        <v>1842</v>
      </c>
      <c r="H123" s="188">
        <v>42509</v>
      </c>
      <c r="I123" s="1" t="s">
        <v>2515</v>
      </c>
      <c r="J123" s="2" t="s">
        <v>43</v>
      </c>
      <c r="K123" s="1" t="s">
        <v>36</v>
      </c>
      <c r="L123" s="1" t="s">
        <v>20</v>
      </c>
      <c r="M123" s="1" t="s">
        <v>21</v>
      </c>
      <c r="N123" s="1" t="s">
        <v>11</v>
      </c>
      <c r="O123" s="7">
        <v>656353.46</v>
      </c>
      <c r="P123" s="7">
        <v>0</v>
      </c>
      <c r="Q123" s="7">
        <f>O123-P123</f>
        <v>656353.46</v>
      </c>
      <c r="R123" s="6" t="s">
        <v>47</v>
      </c>
      <c r="S123" s="5" t="s">
        <v>25</v>
      </c>
      <c r="T123" s="5" t="s">
        <v>711</v>
      </c>
      <c r="U123" s="5" t="s">
        <v>1845</v>
      </c>
      <c r="V123" s="1" t="s">
        <v>48</v>
      </c>
      <c r="W123" s="1" t="s">
        <v>2516</v>
      </c>
      <c r="X123" s="1" t="s">
        <v>712</v>
      </c>
      <c r="Y123" s="1" t="s">
        <v>713</v>
      </c>
      <c r="Z123" s="4">
        <v>42509</v>
      </c>
      <c r="AA123" s="1" t="s">
        <v>45</v>
      </c>
      <c r="AB123" s="1" t="s">
        <v>2517</v>
      </c>
      <c r="AC123" s="1" t="s">
        <v>2518</v>
      </c>
      <c r="AD123" s="8" t="s">
        <v>2519</v>
      </c>
    </row>
    <row r="124" spans="2:30" outlineLevel="5" x14ac:dyDescent="0.25">
      <c r="B124" s="220"/>
      <c r="C124" s="2"/>
      <c r="D124" s="2"/>
      <c r="E124" s="2"/>
      <c r="F124" s="2"/>
      <c r="G124" s="2"/>
      <c r="H124" s="228"/>
      <c r="I124" s="2"/>
      <c r="J124" s="2" t="s">
        <v>43</v>
      </c>
      <c r="K124" s="2"/>
      <c r="L124" s="2"/>
      <c r="M124" s="2"/>
      <c r="N124" s="2"/>
      <c r="O124" s="221"/>
      <c r="P124" s="221"/>
      <c r="Q124" s="221"/>
      <c r="R124" s="222"/>
      <c r="S124" s="223"/>
      <c r="T124" s="223"/>
      <c r="U124" s="223"/>
      <c r="V124" s="2"/>
      <c r="W124" s="2"/>
      <c r="X124" s="2"/>
      <c r="Y124" s="2"/>
      <c r="Z124" s="224"/>
      <c r="AA124" s="2"/>
      <c r="AB124" s="2"/>
      <c r="AC124" s="2"/>
      <c r="AD124" s="225"/>
    </row>
    <row r="125" spans="2:30" outlineLevel="4" x14ac:dyDescent="0.25">
      <c r="B125" s="220"/>
      <c r="C125" s="2"/>
      <c r="D125" s="2"/>
      <c r="E125" s="2"/>
      <c r="F125" s="2" t="s">
        <v>4254</v>
      </c>
      <c r="G125" s="2" t="s">
        <v>4255</v>
      </c>
      <c r="H125" s="228"/>
      <c r="I125" s="2"/>
      <c r="J125" s="2" t="s">
        <v>43</v>
      </c>
      <c r="K125" s="2"/>
      <c r="L125" s="2"/>
      <c r="M125" s="2"/>
      <c r="N125" s="2"/>
      <c r="O125" s="221">
        <f>SUM(O126:O127)</f>
        <v>279549</v>
      </c>
      <c r="P125" s="221">
        <f>SUM(P126:P127)</f>
        <v>0</v>
      </c>
      <c r="Q125" s="221">
        <f>O125-P125</f>
        <v>279549</v>
      </c>
      <c r="R125" s="222"/>
      <c r="S125" s="223"/>
      <c r="T125" s="223"/>
      <c r="U125" s="223"/>
      <c r="V125" s="2"/>
      <c r="W125" s="2"/>
      <c r="X125" s="2"/>
      <c r="Y125" s="2"/>
      <c r="Z125" s="224"/>
      <c r="AA125" s="2"/>
      <c r="AB125" s="2"/>
      <c r="AC125" s="2"/>
      <c r="AD125" s="225"/>
    </row>
    <row r="126" spans="2:30" ht="15" customHeight="1" outlineLevel="5" x14ac:dyDescent="0.25">
      <c r="B126" s="3"/>
      <c r="C126" s="1"/>
      <c r="D126" s="1"/>
      <c r="E126" s="1"/>
      <c r="F126" s="1"/>
      <c r="G126" s="1" t="s">
        <v>1842</v>
      </c>
      <c r="H126" s="188">
        <v>42552</v>
      </c>
      <c r="I126" s="1" t="s">
        <v>4256</v>
      </c>
      <c r="J126" s="2" t="s">
        <v>43</v>
      </c>
      <c r="K126" s="1" t="s">
        <v>36</v>
      </c>
      <c r="L126" s="1" t="s">
        <v>20</v>
      </c>
      <c r="M126" s="1" t="s">
        <v>21</v>
      </c>
      <c r="N126" s="1" t="s">
        <v>11</v>
      </c>
      <c r="O126" s="7">
        <v>279549</v>
      </c>
      <c r="P126" s="7">
        <v>0</v>
      </c>
      <c r="Q126" s="7">
        <f>O126-P126</f>
        <v>279549</v>
      </c>
      <c r="R126" s="6" t="s">
        <v>47</v>
      </c>
      <c r="S126" s="5" t="s">
        <v>25</v>
      </c>
      <c r="T126" s="5" t="s">
        <v>711</v>
      </c>
      <c r="U126" s="5" t="s">
        <v>1845</v>
      </c>
      <c r="V126" s="1" t="s">
        <v>4257</v>
      </c>
      <c r="W126" s="1" t="s">
        <v>4258</v>
      </c>
      <c r="X126" s="1" t="s">
        <v>712</v>
      </c>
      <c r="Y126" s="1" t="s">
        <v>713</v>
      </c>
      <c r="Z126" s="4">
        <v>42552</v>
      </c>
      <c r="AA126" s="1" t="s">
        <v>45</v>
      </c>
      <c r="AB126" s="1" t="s">
        <v>4259</v>
      </c>
      <c r="AC126" s="1" t="s">
        <v>4260</v>
      </c>
      <c r="AD126" s="8" t="s">
        <v>4261</v>
      </c>
    </row>
    <row r="127" spans="2:30" outlineLevel="5" x14ac:dyDescent="0.25">
      <c r="B127" s="220"/>
      <c r="C127" s="2"/>
      <c r="D127" s="2"/>
      <c r="E127" s="2"/>
      <c r="F127" s="2"/>
      <c r="G127" s="2"/>
      <c r="H127" s="228"/>
      <c r="I127" s="2"/>
      <c r="J127" s="2" t="s">
        <v>43</v>
      </c>
      <c r="K127" s="2"/>
      <c r="L127" s="2"/>
      <c r="M127" s="2"/>
      <c r="N127" s="2"/>
      <c r="O127" s="221"/>
      <c r="P127" s="221"/>
      <c r="Q127" s="221"/>
      <c r="R127" s="222"/>
      <c r="S127" s="223"/>
      <c r="T127" s="223"/>
      <c r="U127" s="223"/>
      <c r="V127" s="2"/>
      <c r="W127" s="2"/>
      <c r="X127" s="2"/>
      <c r="Y127" s="2"/>
      <c r="Z127" s="224"/>
      <c r="AA127" s="2"/>
      <c r="AB127" s="2"/>
      <c r="AC127" s="2"/>
      <c r="AD127" s="225"/>
    </row>
    <row r="128" spans="2:30" outlineLevel="4" x14ac:dyDescent="0.25">
      <c r="B128" s="220"/>
      <c r="C128" s="2"/>
      <c r="D128" s="2"/>
      <c r="E128" s="2"/>
      <c r="F128" s="2" t="s">
        <v>4262</v>
      </c>
      <c r="G128" s="2" t="s">
        <v>4263</v>
      </c>
      <c r="H128" s="228"/>
      <c r="I128" s="2"/>
      <c r="J128" s="2" t="s">
        <v>43</v>
      </c>
      <c r="K128" s="2"/>
      <c r="L128" s="2"/>
      <c r="M128" s="2"/>
      <c r="N128" s="2"/>
      <c r="O128" s="221">
        <f>SUM(O129:O134)</f>
        <v>0</v>
      </c>
      <c r="P128" s="221">
        <f>SUM(P129:P134)</f>
        <v>6885306.2600000007</v>
      </c>
      <c r="Q128" s="221">
        <f t="shared" ref="Q128:Q133" si="10">O128-P128</f>
        <v>-6885306.2600000007</v>
      </c>
      <c r="R128" s="222"/>
      <c r="S128" s="223"/>
      <c r="T128" s="223"/>
      <c r="U128" s="223"/>
      <c r="V128" s="2"/>
      <c r="W128" s="2"/>
      <c r="X128" s="2"/>
      <c r="Y128" s="2"/>
      <c r="Z128" s="224"/>
      <c r="AA128" s="2"/>
      <c r="AB128" s="2"/>
      <c r="AC128" s="2"/>
      <c r="AD128" s="225"/>
    </row>
    <row r="129" spans="2:30" ht="15" customHeight="1" outlineLevel="5" x14ac:dyDescent="0.25">
      <c r="B129" s="3"/>
      <c r="C129" s="1"/>
      <c r="D129" s="1"/>
      <c r="E129" s="1"/>
      <c r="F129" s="1"/>
      <c r="G129" s="1" t="s">
        <v>1842</v>
      </c>
      <c r="H129" s="188">
        <v>42613</v>
      </c>
      <c r="I129" s="1" t="s">
        <v>4264</v>
      </c>
      <c r="J129" s="2" t="s">
        <v>43</v>
      </c>
      <c r="K129" s="1" t="s">
        <v>9</v>
      </c>
      <c r="L129" s="1" t="s">
        <v>10</v>
      </c>
      <c r="M129" s="1" t="s">
        <v>10</v>
      </c>
      <c r="N129" s="1" t="s">
        <v>11</v>
      </c>
      <c r="O129" s="7">
        <v>0</v>
      </c>
      <c r="P129" s="7">
        <v>636922.5</v>
      </c>
      <c r="Q129" s="7">
        <f t="shared" si="10"/>
        <v>-636922.5</v>
      </c>
      <c r="R129" s="6" t="s">
        <v>1</v>
      </c>
      <c r="S129" s="5" t="s">
        <v>4</v>
      </c>
      <c r="T129" s="5"/>
      <c r="U129" s="5" t="s">
        <v>6389</v>
      </c>
      <c r="V129" s="1"/>
      <c r="W129" s="1"/>
      <c r="X129" s="1"/>
      <c r="Y129" s="1"/>
      <c r="Z129" s="4">
        <v>42613</v>
      </c>
      <c r="AA129" s="1"/>
      <c r="AB129" s="1"/>
      <c r="AC129" s="1"/>
      <c r="AD129" s="8" t="s">
        <v>4265</v>
      </c>
    </row>
    <row r="130" spans="2:30" ht="15" customHeight="1" outlineLevel="5" x14ac:dyDescent="0.25">
      <c r="B130" s="3"/>
      <c r="C130" s="1"/>
      <c r="D130" s="1"/>
      <c r="E130" s="1"/>
      <c r="F130" s="1"/>
      <c r="G130" s="1" t="s">
        <v>1842</v>
      </c>
      <c r="H130" s="188">
        <v>42613</v>
      </c>
      <c r="I130" s="1" t="s">
        <v>4264</v>
      </c>
      <c r="J130" s="2" t="s">
        <v>43</v>
      </c>
      <c r="K130" s="1" t="s">
        <v>9</v>
      </c>
      <c r="L130" s="1" t="s">
        <v>10</v>
      </c>
      <c r="M130" s="1" t="s">
        <v>10</v>
      </c>
      <c r="N130" s="1" t="s">
        <v>11</v>
      </c>
      <c r="O130" s="7">
        <v>0</v>
      </c>
      <c r="P130" s="7">
        <v>1821546.61</v>
      </c>
      <c r="Q130" s="7">
        <f t="shared" si="10"/>
        <v>-1821546.61</v>
      </c>
      <c r="R130" s="6" t="s">
        <v>1</v>
      </c>
      <c r="S130" s="5" t="s">
        <v>4</v>
      </c>
      <c r="T130" s="5"/>
      <c r="U130" s="5" t="s">
        <v>6390</v>
      </c>
      <c r="V130" s="1"/>
      <c r="W130" s="1"/>
      <c r="X130" s="1"/>
      <c r="Y130" s="1"/>
      <c r="Z130" s="4">
        <v>42613</v>
      </c>
      <c r="AA130" s="1"/>
      <c r="AB130" s="1"/>
      <c r="AC130" s="1"/>
      <c r="AD130" s="8" t="s">
        <v>4265</v>
      </c>
    </row>
    <row r="131" spans="2:30" ht="15" customHeight="1" outlineLevel="5" x14ac:dyDescent="0.25">
      <c r="B131" s="3"/>
      <c r="C131" s="1"/>
      <c r="D131" s="1"/>
      <c r="E131" s="1"/>
      <c r="F131" s="1"/>
      <c r="G131" s="1" t="s">
        <v>1842</v>
      </c>
      <c r="H131" s="188">
        <v>42613</v>
      </c>
      <c r="I131" s="1" t="s">
        <v>4264</v>
      </c>
      <c r="J131" s="2" t="s">
        <v>43</v>
      </c>
      <c r="K131" s="1" t="s">
        <v>9</v>
      </c>
      <c r="L131" s="1" t="s">
        <v>10</v>
      </c>
      <c r="M131" s="1" t="s">
        <v>10</v>
      </c>
      <c r="N131" s="1" t="s">
        <v>11</v>
      </c>
      <c r="O131" s="7">
        <v>0</v>
      </c>
      <c r="P131" s="7">
        <v>780260.51</v>
      </c>
      <c r="Q131" s="7">
        <f t="shared" si="10"/>
        <v>-780260.51</v>
      </c>
      <c r="R131" s="6" t="s">
        <v>1</v>
      </c>
      <c r="S131" s="5" t="s">
        <v>4</v>
      </c>
      <c r="T131" s="5"/>
      <c r="U131" s="5" t="s">
        <v>1394</v>
      </c>
      <c r="V131" s="1"/>
      <c r="W131" s="1"/>
      <c r="X131" s="1"/>
      <c r="Y131" s="1"/>
      <c r="Z131" s="4">
        <v>42613</v>
      </c>
      <c r="AA131" s="1"/>
      <c r="AB131" s="1"/>
      <c r="AC131" s="1"/>
      <c r="AD131" s="8" t="s">
        <v>4265</v>
      </c>
    </row>
    <row r="132" spans="2:30" ht="15" customHeight="1" outlineLevel="5" x14ac:dyDescent="0.25">
      <c r="B132" s="3"/>
      <c r="C132" s="1"/>
      <c r="D132" s="1"/>
      <c r="E132" s="1"/>
      <c r="F132" s="1"/>
      <c r="G132" s="1" t="s">
        <v>1842</v>
      </c>
      <c r="H132" s="188">
        <v>42613</v>
      </c>
      <c r="I132" s="1" t="s">
        <v>4266</v>
      </c>
      <c r="J132" s="2" t="s">
        <v>43</v>
      </c>
      <c r="K132" s="1" t="s">
        <v>9</v>
      </c>
      <c r="L132" s="1" t="s">
        <v>10</v>
      </c>
      <c r="M132" s="1" t="s">
        <v>10</v>
      </c>
      <c r="N132" s="1" t="s">
        <v>11</v>
      </c>
      <c r="O132" s="7">
        <v>0</v>
      </c>
      <c r="P132" s="7">
        <v>3606176.6</v>
      </c>
      <c r="Q132" s="7">
        <f t="shared" si="10"/>
        <v>-3606176.6</v>
      </c>
      <c r="R132" s="6" t="s">
        <v>1</v>
      </c>
      <c r="S132" s="5" t="s">
        <v>4</v>
      </c>
      <c r="T132" s="5"/>
      <c r="U132" s="5" t="s">
        <v>6391</v>
      </c>
      <c r="V132" s="1"/>
      <c r="W132" s="1"/>
      <c r="X132" s="1"/>
      <c r="Y132" s="1"/>
      <c r="Z132" s="4">
        <v>42613</v>
      </c>
      <c r="AA132" s="1"/>
      <c r="AB132" s="1"/>
      <c r="AC132" s="1"/>
      <c r="AD132" s="8" t="s">
        <v>4267</v>
      </c>
    </row>
    <row r="133" spans="2:30" ht="15" customHeight="1" outlineLevel="5" x14ac:dyDescent="0.25">
      <c r="B133" s="3"/>
      <c r="C133" s="1"/>
      <c r="D133" s="1"/>
      <c r="E133" s="1"/>
      <c r="F133" s="1"/>
      <c r="G133" s="1" t="s">
        <v>1842</v>
      </c>
      <c r="H133" s="188">
        <v>42613</v>
      </c>
      <c r="I133" s="1" t="s">
        <v>4268</v>
      </c>
      <c r="J133" s="2" t="s">
        <v>43</v>
      </c>
      <c r="K133" s="1" t="s">
        <v>9</v>
      </c>
      <c r="L133" s="1" t="s">
        <v>10</v>
      </c>
      <c r="M133" s="1" t="s">
        <v>10</v>
      </c>
      <c r="N133" s="1" t="s">
        <v>11</v>
      </c>
      <c r="O133" s="7">
        <v>0</v>
      </c>
      <c r="P133" s="7">
        <v>40400.04</v>
      </c>
      <c r="Q133" s="7">
        <f t="shared" si="10"/>
        <v>-40400.04</v>
      </c>
      <c r="R133" s="6" t="s">
        <v>1</v>
      </c>
      <c r="S133" s="5" t="s">
        <v>4</v>
      </c>
      <c r="T133" s="5"/>
      <c r="U133" s="5" t="s">
        <v>6386</v>
      </c>
      <c r="V133" s="1"/>
      <c r="W133" s="1"/>
      <c r="X133" s="1"/>
      <c r="Y133" s="1"/>
      <c r="Z133" s="4">
        <v>42613</v>
      </c>
      <c r="AA133" s="1"/>
      <c r="AB133" s="1"/>
      <c r="AC133" s="1"/>
      <c r="AD133" s="8" t="s">
        <v>4269</v>
      </c>
    </row>
    <row r="134" spans="2:30" ht="15" customHeight="1" outlineLevel="5" x14ac:dyDescent="0.25">
      <c r="B134" s="220"/>
      <c r="C134" s="2"/>
      <c r="D134" s="2"/>
      <c r="E134" s="2"/>
      <c r="F134" s="2"/>
      <c r="G134" s="2"/>
      <c r="H134" s="228"/>
      <c r="I134" s="2"/>
      <c r="J134" s="2" t="s">
        <v>43</v>
      </c>
      <c r="K134" s="2"/>
      <c r="L134" s="2"/>
      <c r="M134" s="2"/>
      <c r="N134" s="2"/>
      <c r="O134" s="221"/>
      <c r="P134" s="221"/>
      <c r="Q134" s="221"/>
      <c r="R134" s="222"/>
      <c r="S134" s="223"/>
      <c r="T134" s="223"/>
      <c r="U134" s="223"/>
      <c r="V134" s="2"/>
      <c r="W134" s="2"/>
      <c r="X134" s="2"/>
      <c r="Y134" s="2"/>
      <c r="Z134" s="224"/>
      <c r="AA134" s="2"/>
      <c r="AB134" s="2"/>
      <c r="AC134" s="2"/>
      <c r="AD134" s="225"/>
    </row>
    <row r="135" spans="2:30" ht="15" customHeight="1" outlineLevel="4" x14ac:dyDescent="0.25">
      <c r="B135" s="220"/>
      <c r="C135" s="2"/>
      <c r="D135" s="2"/>
      <c r="E135" s="2"/>
      <c r="F135" s="2" t="s">
        <v>4270</v>
      </c>
      <c r="G135" s="2" t="s">
        <v>4271</v>
      </c>
      <c r="H135" s="228"/>
      <c r="I135" s="2"/>
      <c r="J135" s="2" t="s">
        <v>43</v>
      </c>
      <c r="K135" s="2"/>
      <c r="L135" s="2"/>
      <c r="M135" s="2"/>
      <c r="N135" s="2"/>
      <c r="O135" s="221">
        <f>SUM(O136:O140)</f>
        <v>0</v>
      </c>
      <c r="P135" s="221">
        <f>SUM(P136:P140)</f>
        <v>6844906.2199999997</v>
      </c>
      <c r="Q135" s="221">
        <f t="shared" ref="Q135:Q142" si="11">O135-P135</f>
        <v>-6844906.2199999997</v>
      </c>
      <c r="R135" s="222"/>
      <c r="S135" s="223"/>
      <c r="T135" s="223"/>
      <c r="U135" s="223"/>
      <c r="V135" s="2"/>
      <c r="W135" s="2"/>
      <c r="X135" s="2"/>
      <c r="Y135" s="2"/>
      <c r="Z135" s="224"/>
      <c r="AA135" s="2"/>
      <c r="AB135" s="2"/>
      <c r="AC135" s="2"/>
      <c r="AD135" s="225"/>
    </row>
    <row r="136" spans="2:30" ht="15" customHeight="1" outlineLevel="5" x14ac:dyDescent="0.25">
      <c r="B136" s="3"/>
      <c r="C136" s="1"/>
      <c r="D136" s="1"/>
      <c r="E136" s="1"/>
      <c r="F136" s="1"/>
      <c r="G136" s="1" t="s">
        <v>1842</v>
      </c>
      <c r="H136" s="188">
        <v>42643</v>
      </c>
      <c r="I136" s="1" t="s">
        <v>4272</v>
      </c>
      <c r="J136" s="2" t="s">
        <v>43</v>
      </c>
      <c r="K136" s="1" t="s">
        <v>9</v>
      </c>
      <c r="L136" s="1" t="s">
        <v>10</v>
      </c>
      <c r="M136" s="1" t="s">
        <v>10</v>
      </c>
      <c r="N136" s="1" t="s">
        <v>11</v>
      </c>
      <c r="O136" s="7">
        <v>0</v>
      </c>
      <c r="P136" s="7">
        <v>3606176.6</v>
      </c>
      <c r="Q136" s="7">
        <f t="shared" si="11"/>
        <v>-3606176.6</v>
      </c>
      <c r="R136" s="6" t="s">
        <v>1</v>
      </c>
      <c r="S136" s="5" t="s">
        <v>4</v>
      </c>
      <c r="T136" s="5"/>
      <c r="U136" s="5" t="s">
        <v>6391</v>
      </c>
      <c r="V136" s="1"/>
      <c r="W136" s="1"/>
      <c r="X136" s="1"/>
      <c r="Y136" s="1"/>
      <c r="Z136" s="4">
        <v>42643</v>
      </c>
      <c r="AA136" s="1"/>
      <c r="AB136" s="1"/>
      <c r="AC136" s="1"/>
      <c r="AD136" s="8" t="s">
        <v>4273</v>
      </c>
    </row>
    <row r="137" spans="2:30" ht="15" customHeight="1" outlineLevel="5" x14ac:dyDescent="0.25">
      <c r="B137" s="3"/>
      <c r="C137" s="1"/>
      <c r="D137" s="1"/>
      <c r="E137" s="1"/>
      <c r="F137" s="1"/>
      <c r="G137" s="1" t="s">
        <v>1842</v>
      </c>
      <c r="H137" s="188">
        <v>42613</v>
      </c>
      <c r="I137" s="1" t="s">
        <v>4264</v>
      </c>
      <c r="J137" s="2" t="s">
        <v>43</v>
      </c>
      <c r="K137" s="1" t="s">
        <v>9</v>
      </c>
      <c r="L137" s="1" t="s">
        <v>10</v>
      </c>
      <c r="M137" s="1" t="s">
        <v>10</v>
      </c>
      <c r="N137" s="1" t="s">
        <v>11</v>
      </c>
      <c r="O137" s="7">
        <v>0</v>
      </c>
      <c r="P137" s="7">
        <v>636922.5</v>
      </c>
      <c r="Q137" s="7">
        <f t="shared" si="11"/>
        <v>-636922.5</v>
      </c>
      <c r="R137" s="6" t="s">
        <v>1</v>
      </c>
      <c r="S137" s="5" t="s">
        <v>4</v>
      </c>
      <c r="T137" s="5"/>
      <c r="U137" s="5" t="s">
        <v>6389</v>
      </c>
      <c r="V137" s="1"/>
      <c r="W137" s="1"/>
      <c r="X137" s="1"/>
      <c r="Y137" s="1"/>
      <c r="Z137" s="4">
        <v>42613</v>
      </c>
      <c r="AA137" s="1"/>
      <c r="AB137" s="1"/>
      <c r="AC137" s="1"/>
      <c r="AD137" s="8" t="s">
        <v>4265</v>
      </c>
    </row>
    <row r="138" spans="2:30" ht="15" customHeight="1" outlineLevel="5" x14ac:dyDescent="0.25">
      <c r="B138" s="3"/>
      <c r="C138" s="1"/>
      <c r="D138" s="1"/>
      <c r="E138" s="1"/>
      <c r="F138" s="1"/>
      <c r="G138" s="1" t="s">
        <v>1842</v>
      </c>
      <c r="H138" s="188">
        <v>42613</v>
      </c>
      <c r="I138" s="1" t="s">
        <v>4264</v>
      </c>
      <c r="J138" s="2" t="s">
        <v>43</v>
      </c>
      <c r="K138" s="1" t="s">
        <v>9</v>
      </c>
      <c r="L138" s="1" t="s">
        <v>10</v>
      </c>
      <c r="M138" s="1" t="s">
        <v>10</v>
      </c>
      <c r="N138" s="1" t="s">
        <v>11</v>
      </c>
      <c r="O138" s="7">
        <v>0</v>
      </c>
      <c r="P138" s="7">
        <v>1821546.61</v>
      </c>
      <c r="Q138" s="7">
        <f t="shared" si="11"/>
        <v>-1821546.61</v>
      </c>
      <c r="R138" s="6" t="s">
        <v>1</v>
      </c>
      <c r="S138" s="5" t="s">
        <v>4</v>
      </c>
      <c r="T138" s="5"/>
      <c r="U138" s="5" t="s">
        <v>6390</v>
      </c>
      <c r="V138" s="1"/>
      <c r="W138" s="1"/>
      <c r="X138" s="1"/>
      <c r="Y138" s="1"/>
      <c r="Z138" s="4">
        <v>42613</v>
      </c>
      <c r="AA138" s="1"/>
      <c r="AB138" s="1"/>
      <c r="AC138" s="1"/>
      <c r="AD138" s="8" t="s">
        <v>4265</v>
      </c>
    </row>
    <row r="139" spans="2:30" ht="15" customHeight="1" outlineLevel="5" x14ac:dyDescent="0.25">
      <c r="B139" s="3"/>
      <c r="C139" s="1"/>
      <c r="D139" s="1"/>
      <c r="E139" s="1"/>
      <c r="F139" s="1"/>
      <c r="G139" s="1" t="s">
        <v>1842</v>
      </c>
      <c r="H139" s="188">
        <v>42613</v>
      </c>
      <c r="I139" s="1" t="s">
        <v>4264</v>
      </c>
      <c r="J139" s="2" t="s">
        <v>43</v>
      </c>
      <c r="K139" s="1" t="s">
        <v>9</v>
      </c>
      <c r="L139" s="1" t="s">
        <v>10</v>
      </c>
      <c r="M139" s="1" t="s">
        <v>10</v>
      </c>
      <c r="N139" s="1" t="s">
        <v>11</v>
      </c>
      <c r="O139" s="7">
        <v>0</v>
      </c>
      <c r="P139" s="7">
        <v>780260.51</v>
      </c>
      <c r="Q139" s="7">
        <f t="shared" si="11"/>
        <v>-780260.51</v>
      </c>
      <c r="R139" s="6" t="s">
        <v>1</v>
      </c>
      <c r="S139" s="5" t="s">
        <v>4</v>
      </c>
      <c r="T139" s="5"/>
      <c r="U139" s="5" t="s">
        <v>1394</v>
      </c>
      <c r="V139" s="1"/>
      <c r="W139" s="1"/>
      <c r="X139" s="1"/>
      <c r="Y139" s="1"/>
      <c r="Z139" s="4">
        <v>42613</v>
      </c>
      <c r="AA139" s="1"/>
      <c r="AB139" s="1"/>
      <c r="AC139" s="1"/>
      <c r="AD139" s="8" t="s">
        <v>4265</v>
      </c>
    </row>
    <row r="140" spans="2:30" ht="15" customHeight="1" outlineLevel="5" x14ac:dyDescent="0.25">
      <c r="B140" s="220"/>
      <c r="C140" s="2"/>
      <c r="D140" s="2"/>
      <c r="E140" s="2"/>
      <c r="F140" s="2"/>
      <c r="G140" s="2"/>
      <c r="H140" s="228"/>
      <c r="I140" s="2"/>
      <c r="J140" s="2" t="s">
        <v>43</v>
      </c>
      <c r="K140" s="2"/>
      <c r="L140" s="2"/>
      <c r="M140" s="2"/>
      <c r="N140" s="2"/>
      <c r="O140" s="221"/>
      <c r="P140" s="221"/>
      <c r="Q140" s="221"/>
      <c r="R140" s="222"/>
      <c r="S140" s="223"/>
      <c r="T140" s="223"/>
      <c r="U140" s="223"/>
      <c r="V140" s="2"/>
      <c r="W140" s="2"/>
      <c r="X140" s="2"/>
      <c r="Y140" s="2"/>
      <c r="Z140" s="224"/>
      <c r="AA140" s="2"/>
      <c r="AB140" s="2"/>
      <c r="AC140" s="2"/>
      <c r="AD140" s="225"/>
    </row>
    <row r="141" spans="2:30" ht="15" customHeight="1" outlineLevel="4" x14ac:dyDescent="0.25">
      <c r="B141" s="220"/>
      <c r="C141" s="2"/>
      <c r="D141" s="2"/>
      <c r="E141" s="2"/>
      <c r="F141" s="2" t="s">
        <v>7126</v>
      </c>
      <c r="G141" s="2" t="s">
        <v>7127</v>
      </c>
      <c r="H141" s="224"/>
      <c r="I141" s="2"/>
      <c r="J141" s="2" t="s">
        <v>43</v>
      </c>
      <c r="K141" s="2"/>
      <c r="L141" s="2"/>
      <c r="M141" s="2"/>
      <c r="N141" s="2"/>
      <c r="O141" s="221">
        <f>SUM(O142:O146)</f>
        <v>6844906.2199999997</v>
      </c>
      <c r="P141" s="221">
        <f>SUM(P142:P146)</f>
        <v>0</v>
      </c>
      <c r="Q141" s="221">
        <f t="shared" si="11"/>
        <v>6844906.2199999997</v>
      </c>
      <c r="R141" s="222"/>
      <c r="S141" s="223"/>
      <c r="T141" s="223"/>
      <c r="U141" s="223"/>
      <c r="V141" s="2"/>
      <c r="W141" s="2"/>
      <c r="X141" s="2"/>
      <c r="Y141" s="2"/>
      <c r="Z141" s="224"/>
      <c r="AA141" s="2"/>
      <c r="AB141" s="2"/>
      <c r="AC141" s="2"/>
      <c r="AD141" s="225"/>
    </row>
    <row r="142" spans="2:30" ht="15" customHeight="1" outlineLevel="5" x14ac:dyDescent="0.25">
      <c r="B142" s="3"/>
      <c r="C142" s="1"/>
      <c r="D142" s="1"/>
      <c r="E142" s="1"/>
      <c r="F142" s="1"/>
      <c r="G142" s="1" t="s">
        <v>1842</v>
      </c>
      <c r="H142" s="4">
        <v>42673</v>
      </c>
      <c r="I142" s="1" t="s">
        <v>7128</v>
      </c>
      <c r="J142" s="2" t="s">
        <v>43</v>
      </c>
      <c r="K142" s="1" t="s">
        <v>9</v>
      </c>
      <c r="L142" s="1" t="s">
        <v>10</v>
      </c>
      <c r="M142" s="1" t="s">
        <v>10</v>
      </c>
      <c r="N142" s="1" t="s">
        <v>11</v>
      </c>
      <c r="O142" s="7">
        <v>3606176.6</v>
      </c>
      <c r="P142" s="7">
        <v>0</v>
      </c>
      <c r="Q142" s="7">
        <f t="shared" si="11"/>
        <v>3606176.6</v>
      </c>
      <c r="R142" s="6" t="s">
        <v>1</v>
      </c>
      <c r="S142" s="5" t="s">
        <v>4</v>
      </c>
      <c r="T142" s="5"/>
      <c r="U142" s="5" t="s">
        <v>6391</v>
      </c>
      <c r="V142" s="1"/>
      <c r="W142" s="1"/>
      <c r="X142" s="1"/>
      <c r="Y142" s="1"/>
      <c r="Z142" s="4">
        <v>42673</v>
      </c>
      <c r="AA142" s="1"/>
      <c r="AB142" s="1"/>
      <c r="AC142" s="1"/>
      <c r="AD142" s="8" t="s">
        <v>7129</v>
      </c>
    </row>
    <row r="143" spans="2:30" ht="15" customHeight="1" outlineLevel="5" x14ac:dyDescent="0.25">
      <c r="B143" s="3"/>
      <c r="C143" s="1"/>
      <c r="D143" s="1"/>
      <c r="E143" s="1"/>
      <c r="F143" s="1"/>
      <c r="G143" s="1" t="s">
        <v>1842</v>
      </c>
      <c r="H143" s="4">
        <v>42673</v>
      </c>
      <c r="I143" s="1" t="s">
        <v>7130</v>
      </c>
      <c r="J143" s="2" t="s">
        <v>43</v>
      </c>
      <c r="K143" s="1" t="s">
        <v>9</v>
      </c>
      <c r="L143" s="1" t="s">
        <v>10</v>
      </c>
      <c r="M143" s="1" t="s">
        <v>10</v>
      </c>
      <c r="N143" s="1" t="s">
        <v>11</v>
      </c>
      <c r="O143" s="7">
        <v>636922.5</v>
      </c>
      <c r="P143" s="7">
        <v>0</v>
      </c>
      <c r="Q143" s="7">
        <f t="shared" ref="Q143:Q145" si="12">O143-P143</f>
        <v>636922.5</v>
      </c>
      <c r="R143" s="6" t="s">
        <v>1</v>
      </c>
      <c r="S143" s="5" t="s">
        <v>4</v>
      </c>
      <c r="T143" s="5"/>
      <c r="U143" s="5" t="s">
        <v>6389</v>
      </c>
      <c r="V143" s="1"/>
      <c r="W143" s="1"/>
      <c r="X143" s="1"/>
      <c r="Y143" s="1"/>
      <c r="Z143" s="4">
        <v>42673</v>
      </c>
      <c r="AA143" s="1"/>
      <c r="AB143" s="1"/>
      <c r="AC143" s="1"/>
      <c r="AD143" s="8" t="s">
        <v>7131</v>
      </c>
    </row>
    <row r="144" spans="2:30" ht="15" customHeight="1" outlineLevel="5" x14ac:dyDescent="0.25">
      <c r="B144" s="3"/>
      <c r="C144" s="1"/>
      <c r="D144" s="1"/>
      <c r="E144" s="1"/>
      <c r="F144" s="1"/>
      <c r="G144" s="1" t="s">
        <v>1842</v>
      </c>
      <c r="H144" s="4">
        <v>42673</v>
      </c>
      <c r="I144" s="1" t="s">
        <v>7130</v>
      </c>
      <c r="J144" s="2" t="s">
        <v>43</v>
      </c>
      <c r="K144" s="1" t="s">
        <v>9</v>
      </c>
      <c r="L144" s="1" t="s">
        <v>10</v>
      </c>
      <c r="M144" s="1" t="s">
        <v>10</v>
      </c>
      <c r="N144" s="1" t="s">
        <v>11</v>
      </c>
      <c r="O144" s="7">
        <v>1821546.61</v>
      </c>
      <c r="P144" s="7">
        <v>0</v>
      </c>
      <c r="Q144" s="7">
        <f t="shared" si="12"/>
        <v>1821546.61</v>
      </c>
      <c r="R144" s="6" t="s">
        <v>1</v>
      </c>
      <c r="S144" s="5" t="s">
        <v>4</v>
      </c>
      <c r="T144" s="5"/>
      <c r="U144" s="5" t="s">
        <v>6390</v>
      </c>
      <c r="V144" s="1"/>
      <c r="W144" s="1"/>
      <c r="X144" s="1"/>
      <c r="Y144" s="1"/>
      <c r="Z144" s="4">
        <v>42673</v>
      </c>
      <c r="AA144" s="1"/>
      <c r="AB144" s="1"/>
      <c r="AC144" s="1"/>
      <c r="AD144" s="8" t="s">
        <v>7131</v>
      </c>
    </row>
    <row r="145" spans="2:30" ht="15" customHeight="1" outlineLevel="5" x14ac:dyDescent="0.25">
      <c r="B145" s="3"/>
      <c r="C145" s="1"/>
      <c r="D145" s="1"/>
      <c r="E145" s="1"/>
      <c r="F145" s="1"/>
      <c r="G145" s="1" t="s">
        <v>1842</v>
      </c>
      <c r="H145" s="4">
        <v>42673</v>
      </c>
      <c r="I145" s="1" t="s">
        <v>7130</v>
      </c>
      <c r="J145" s="2" t="s">
        <v>43</v>
      </c>
      <c r="K145" s="1" t="s">
        <v>9</v>
      </c>
      <c r="L145" s="1" t="s">
        <v>10</v>
      </c>
      <c r="M145" s="1" t="s">
        <v>10</v>
      </c>
      <c r="N145" s="1" t="s">
        <v>11</v>
      </c>
      <c r="O145" s="7">
        <v>780260.51</v>
      </c>
      <c r="P145" s="7">
        <v>0</v>
      </c>
      <c r="Q145" s="7">
        <f t="shared" si="12"/>
        <v>780260.51</v>
      </c>
      <c r="R145" s="6" t="s">
        <v>1</v>
      </c>
      <c r="S145" s="5" t="s">
        <v>4</v>
      </c>
      <c r="T145" s="5"/>
      <c r="U145" s="5" t="s">
        <v>1394</v>
      </c>
      <c r="V145" s="1"/>
      <c r="W145" s="1"/>
      <c r="X145" s="1"/>
      <c r="Y145" s="1"/>
      <c r="Z145" s="4">
        <v>42673</v>
      </c>
      <c r="AA145" s="1"/>
      <c r="AB145" s="1"/>
      <c r="AC145" s="1"/>
      <c r="AD145" s="8" t="s">
        <v>7131</v>
      </c>
    </row>
    <row r="146" spans="2:30" outlineLevel="5" x14ac:dyDescent="0.25">
      <c r="B146" s="220"/>
      <c r="C146" s="2"/>
      <c r="D146" s="2"/>
      <c r="E146" s="2"/>
      <c r="F146" s="2"/>
      <c r="G146" s="2"/>
      <c r="H146" s="224"/>
      <c r="I146" s="2"/>
      <c r="J146" s="2" t="s">
        <v>43</v>
      </c>
      <c r="K146" s="2"/>
      <c r="L146" s="2"/>
      <c r="M146" s="2"/>
      <c r="N146" s="2"/>
      <c r="O146" s="221"/>
      <c r="P146" s="221"/>
      <c r="Q146" s="221"/>
      <c r="R146" s="222"/>
      <c r="S146" s="223"/>
      <c r="T146" s="223"/>
      <c r="U146" s="223"/>
      <c r="V146" s="2"/>
      <c r="W146" s="2"/>
      <c r="X146" s="2"/>
      <c r="Y146" s="2"/>
      <c r="Z146" s="224"/>
      <c r="AA146" s="2"/>
      <c r="AB146" s="2"/>
      <c r="AC146" s="2"/>
      <c r="AD146" s="225"/>
    </row>
    <row r="147" spans="2:30" outlineLevel="4" x14ac:dyDescent="0.25">
      <c r="B147" s="220"/>
      <c r="C147" s="2"/>
      <c r="D147" s="2"/>
      <c r="E147" s="2"/>
      <c r="F147" s="2" t="s">
        <v>7132</v>
      </c>
      <c r="G147" s="2" t="s">
        <v>7133</v>
      </c>
      <c r="H147" s="224"/>
      <c r="I147" s="2"/>
      <c r="J147" s="2" t="s">
        <v>43</v>
      </c>
      <c r="K147" s="2"/>
      <c r="L147" s="2"/>
      <c r="M147" s="2"/>
      <c r="N147" s="2"/>
      <c r="O147" s="221">
        <f>SUM(O148:O172)</f>
        <v>597729.94999999995</v>
      </c>
      <c r="P147" s="221">
        <f>SUM(P148:P172)</f>
        <v>40752622.460000001</v>
      </c>
      <c r="Q147" s="221">
        <f t="shared" ref="Q147:Q153" si="13">O147-P147</f>
        <v>-40154892.509999998</v>
      </c>
      <c r="R147" s="222"/>
      <c r="S147" s="223"/>
      <c r="T147" s="223"/>
      <c r="U147" s="223"/>
      <c r="V147" s="2"/>
      <c r="W147" s="2"/>
      <c r="X147" s="2"/>
      <c r="Y147" s="2"/>
      <c r="Z147" s="224"/>
      <c r="AA147" s="2"/>
      <c r="AB147" s="2"/>
      <c r="AC147" s="2"/>
      <c r="AD147" s="225"/>
    </row>
    <row r="148" spans="2:30" outlineLevel="5" x14ac:dyDescent="0.25">
      <c r="B148" s="3"/>
      <c r="C148" s="1"/>
      <c r="D148" s="1"/>
      <c r="E148" s="1"/>
      <c r="F148" s="1"/>
      <c r="G148" s="1" t="s">
        <v>1842</v>
      </c>
      <c r="H148" s="4">
        <v>42720</v>
      </c>
      <c r="I148" s="1" t="s">
        <v>7134</v>
      </c>
      <c r="J148" s="2" t="s">
        <v>43</v>
      </c>
      <c r="K148" s="1" t="s">
        <v>36</v>
      </c>
      <c r="L148" s="1" t="s">
        <v>20</v>
      </c>
      <c r="M148" s="1" t="s">
        <v>21</v>
      </c>
      <c r="N148" s="1" t="s">
        <v>11</v>
      </c>
      <c r="O148" s="7">
        <v>50000</v>
      </c>
      <c r="P148" s="7">
        <v>0</v>
      </c>
      <c r="Q148" s="7">
        <f t="shared" si="13"/>
        <v>50000</v>
      </c>
      <c r="R148" s="6" t="s">
        <v>47</v>
      </c>
      <c r="S148" s="5" t="s">
        <v>25</v>
      </c>
      <c r="T148" s="5" t="s">
        <v>5513</v>
      </c>
      <c r="U148" s="5" t="s">
        <v>2394</v>
      </c>
      <c r="V148" s="1" t="s">
        <v>48</v>
      </c>
      <c r="W148" s="1" t="s">
        <v>7135</v>
      </c>
      <c r="X148" s="1" t="s">
        <v>7136</v>
      </c>
      <c r="Y148" s="1" t="s">
        <v>7137</v>
      </c>
      <c r="Z148" s="4">
        <v>42720</v>
      </c>
      <c r="AA148" s="1" t="s">
        <v>45</v>
      </c>
      <c r="AB148" s="1" t="s">
        <v>1729</v>
      </c>
      <c r="AC148" s="1" t="s">
        <v>7138</v>
      </c>
      <c r="AD148" s="8"/>
    </row>
    <row r="149" spans="2:30" ht="15" customHeight="1" outlineLevel="5" x14ac:dyDescent="0.25">
      <c r="B149" s="3"/>
      <c r="C149" s="1"/>
      <c r="D149" s="1"/>
      <c r="E149" s="1"/>
      <c r="F149" s="1"/>
      <c r="G149" s="1" t="s">
        <v>1842</v>
      </c>
      <c r="H149" s="4">
        <v>42733</v>
      </c>
      <c r="I149" s="1" t="s">
        <v>7139</v>
      </c>
      <c r="J149" s="2" t="s">
        <v>43</v>
      </c>
      <c r="K149" s="1" t="s">
        <v>36</v>
      </c>
      <c r="L149" s="1" t="s">
        <v>20</v>
      </c>
      <c r="M149" s="1" t="s">
        <v>21</v>
      </c>
      <c r="N149" s="1" t="s">
        <v>11</v>
      </c>
      <c r="O149" s="7">
        <v>62238.400000000001</v>
      </c>
      <c r="P149" s="7">
        <v>0</v>
      </c>
      <c r="Q149" s="7">
        <f t="shared" si="13"/>
        <v>62238.400000000001</v>
      </c>
      <c r="R149" s="6" t="s">
        <v>47</v>
      </c>
      <c r="S149" s="5" t="s">
        <v>32</v>
      </c>
      <c r="T149" s="5" t="s">
        <v>7140</v>
      </c>
      <c r="U149" s="5" t="s">
        <v>2388</v>
      </c>
      <c r="V149" s="1" t="s">
        <v>48</v>
      </c>
      <c r="W149" s="1" t="s">
        <v>7141</v>
      </c>
      <c r="X149" s="1" t="s">
        <v>7142</v>
      </c>
      <c r="Y149" s="1" t="s">
        <v>7143</v>
      </c>
      <c r="Z149" s="4">
        <v>42733</v>
      </c>
      <c r="AA149" s="1" t="s">
        <v>45</v>
      </c>
      <c r="AB149" s="1" t="s">
        <v>5205</v>
      </c>
      <c r="AC149" s="1" t="s">
        <v>7144</v>
      </c>
      <c r="AD149" s="8" t="s">
        <v>7145</v>
      </c>
    </row>
    <row r="150" spans="2:30" outlineLevel="5" x14ac:dyDescent="0.25">
      <c r="B150" s="3"/>
      <c r="C150" s="1"/>
      <c r="D150" s="1"/>
      <c r="E150" s="1"/>
      <c r="F150" s="1"/>
      <c r="G150" s="1" t="s">
        <v>1842</v>
      </c>
      <c r="H150" s="4">
        <v>42735</v>
      </c>
      <c r="I150" s="1" t="s">
        <v>7146</v>
      </c>
      <c r="J150" s="2" t="s">
        <v>43</v>
      </c>
      <c r="K150" s="1" t="s">
        <v>36</v>
      </c>
      <c r="L150" s="1" t="s">
        <v>20</v>
      </c>
      <c r="M150" s="1" t="s">
        <v>21</v>
      </c>
      <c r="N150" s="1" t="s">
        <v>11</v>
      </c>
      <c r="O150" s="7">
        <v>308034.93</v>
      </c>
      <c r="P150" s="7">
        <v>0</v>
      </c>
      <c r="Q150" s="7">
        <f t="shared" si="13"/>
        <v>308034.93</v>
      </c>
      <c r="R150" s="6" t="s">
        <v>47</v>
      </c>
      <c r="S150" s="5" t="s">
        <v>7147</v>
      </c>
      <c r="T150" s="5" t="s">
        <v>5513</v>
      </c>
      <c r="U150" s="5" t="s">
        <v>2394</v>
      </c>
      <c r="V150" s="1" t="s">
        <v>48</v>
      </c>
      <c r="W150" s="1" t="s">
        <v>7148</v>
      </c>
      <c r="X150" s="1" t="s">
        <v>7136</v>
      </c>
      <c r="Y150" s="1" t="s">
        <v>7137</v>
      </c>
      <c r="Z150" s="4">
        <v>42735</v>
      </c>
      <c r="AA150" s="1" t="s">
        <v>45</v>
      </c>
      <c r="AB150" s="1" t="s">
        <v>4259</v>
      </c>
      <c r="AC150" s="1"/>
      <c r="AD150" s="8"/>
    </row>
    <row r="151" spans="2:30" outlineLevel="5" x14ac:dyDescent="0.25">
      <c r="B151" s="3"/>
      <c r="C151" s="1"/>
      <c r="D151" s="1"/>
      <c r="E151" s="1"/>
      <c r="F151" s="1"/>
      <c r="G151" s="1" t="s">
        <v>1842</v>
      </c>
      <c r="H151" s="4">
        <v>42735</v>
      </c>
      <c r="I151" s="1" t="s">
        <v>7149</v>
      </c>
      <c r="J151" s="2" t="s">
        <v>43</v>
      </c>
      <c r="K151" s="1" t="s">
        <v>36</v>
      </c>
      <c r="L151" s="1" t="s">
        <v>20</v>
      </c>
      <c r="M151" s="1" t="s">
        <v>21</v>
      </c>
      <c r="N151" s="1" t="s">
        <v>11</v>
      </c>
      <c r="O151" s="7">
        <v>73156.850000000006</v>
      </c>
      <c r="P151" s="7">
        <v>0</v>
      </c>
      <c r="Q151" s="7">
        <f t="shared" si="13"/>
        <v>73156.850000000006</v>
      </c>
      <c r="R151" s="6" t="s">
        <v>47</v>
      </c>
      <c r="S151" s="5" t="s">
        <v>7147</v>
      </c>
      <c r="T151" s="5" t="s">
        <v>7150</v>
      </c>
      <c r="U151" s="5" t="s">
        <v>2438</v>
      </c>
      <c r="V151" s="1" t="s">
        <v>48</v>
      </c>
      <c r="W151" s="1" t="s">
        <v>7151</v>
      </c>
      <c r="X151" s="1" t="s">
        <v>7152</v>
      </c>
      <c r="Y151" s="1" t="s">
        <v>7153</v>
      </c>
      <c r="Z151" s="4">
        <v>42735</v>
      </c>
      <c r="AA151" s="1" t="s">
        <v>45</v>
      </c>
      <c r="AB151" s="1" t="s">
        <v>1548</v>
      </c>
      <c r="AC151" s="1"/>
      <c r="AD151" s="8"/>
    </row>
    <row r="152" spans="2:30" outlineLevel="5" x14ac:dyDescent="0.25">
      <c r="B152" s="3"/>
      <c r="C152" s="1"/>
      <c r="D152" s="1"/>
      <c r="E152" s="1"/>
      <c r="F152" s="1"/>
      <c r="G152" s="1" t="s">
        <v>1842</v>
      </c>
      <c r="H152" s="4">
        <v>42735</v>
      </c>
      <c r="I152" s="1" t="s">
        <v>7154</v>
      </c>
      <c r="J152" s="2" t="s">
        <v>43</v>
      </c>
      <c r="K152" s="1" t="s">
        <v>36</v>
      </c>
      <c r="L152" s="1" t="s">
        <v>51</v>
      </c>
      <c r="M152" s="1" t="s">
        <v>21</v>
      </c>
      <c r="N152" s="1" t="s">
        <v>11</v>
      </c>
      <c r="O152" s="7">
        <v>72986</v>
      </c>
      <c r="P152" s="7">
        <v>0</v>
      </c>
      <c r="Q152" s="7">
        <f t="shared" si="13"/>
        <v>72986</v>
      </c>
      <c r="R152" s="6" t="s">
        <v>47</v>
      </c>
      <c r="S152" s="5" t="s">
        <v>32</v>
      </c>
      <c r="T152" s="5" t="s">
        <v>7155</v>
      </c>
      <c r="U152" s="5" t="s">
        <v>1909</v>
      </c>
      <c r="V152" s="1" t="s">
        <v>48</v>
      </c>
      <c r="W152" s="1" t="s">
        <v>7156</v>
      </c>
      <c r="X152" s="1" t="s">
        <v>7157</v>
      </c>
      <c r="Y152" s="1" t="s">
        <v>7158</v>
      </c>
      <c r="Z152" s="4">
        <v>42735</v>
      </c>
      <c r="AA152" s="1" t="s">
        <v>45</v>
      </c>
      <c r="AB152" s="1" t="s">
        <v>7159</v>
      </c>
      <c r="AC152" s="1"/>
      <c r="AD152" s="8"/>
    </row>
    <row r="153" spans="2:30" outlineLevel="5" x14ac:dyDescent="0.25">
      <c r="B153" s="3"/>
      <c r="C153" s="1"/>
      <c r="D153" s="1"/>
      <c r="E153" s="1"/>
      <c r="F153" s="1"/>
      <c r="G153" s="1" t="s">
        <v>1842</v>
      </c>
      <c r="H153" s="4">
        <v>42735</v>
      </c>
      <c r="I153" s="1" t="s">
        <v>7154</v>
      </c>
      <c r="J153" s="2" t="s">
        <v>43</v>
      </c>
      <c r="K153" s="1" t="s">
        <v>36</v>
      </c>
      <c r="L153" s="1" t="s">
        <v>34</v>
      </c>
      <c r="M153" s="1" t="s">
        <v>21</v>
      </c>
      <c r="N153" s="1" t="s">
        <v>11</v>
      </c>
      <c r="O153" s="7">
        <v>31313.77</v>
      </c>
      <c r="P153" s="7">
        <v>0</v>
      </c>
      <c r="Q153" s="7">
        <f t="shared" si="13"/>
        <v>31313.77</v>
      </c>
      <c r="R153" s="6" t="s">
        <v>47</v>
      </c>
      <c r="S153" s="5" t="s">
        <v>25</v>
      </c>
      <c r="T153" s="5" t="s">
        <v>7155</v>
      </c>
      <c r="U153" s="5" t="s">
        <v>1909</v>
      </c>
      <c r="V153" s="1" t="s">
        <v>48</v>
      </c>
      <c r="W153" s="1" t="s">
        <v>7160</v>
      </c>
      <c r="X153" s="1" t="s">
        <v>7157</v>
      </c>
      <c r="Y153" s="1" t="s">
        <v>7158</v>
      </c>
      <c r="Z153" s="4">
        <v>42735</v>
      </c>
      <c r="AA153" s="1" t="s">
        <v>45</v>
      </c>
      <c r="AB153" s="1" t="s">
        <v>7161</v>
      </c>
      <c r="AC153" s="1"/>
      <c r="AD153" s="8"/>
    </row>
    <row r="154" spans="2:30" ht="15" customHeight="1" outlineLevel="5" x14ac:dyDescent="0.25">
      <c r="B154" s="3"/>
      <c r="C154" s="1"/>
      <c r="D154" s="1"/>
      <c r="E154" s="1"/>
      <c r="F154" s="1"/>
      <c r="G154" s="1" t="s">
        <v>1842</v>
      </c>
      <c r="H154" s="188">
        <v>42735</v>
      </c>
      <c r="I154" s="1" t="s">
        <v>9432</v>
      </c>
      <c r="J154" s="2" t="s">
        <v>43</v>
      </c>
      <c r="K154" s="1" t="s">
        <v>9</v>
      </c>
      <c r="L154" s="1" t="s">
        <v>10</v>
      </c>
      <c r="M154" s="1" t="s">
        <v>10</v>
      </c>
      <c r="N154" s="1" t="s">
        <v>11</v>
      </c>
      <c r="O154" s="7">
        <v>0</v>
      </c>
      <c r="P154" s="7">
        <v>587505.19999999995</v>
      </c>
      <c r="Q154" s="7">
        <f t="shared" ref="Q154:Q155" si="14">O154-P154</f>
        <v>-587505.19999999995</v>
      </c>
      <c r="R154" s="6" t="s">
        <v>1</v>
      </c>
      <c r="S154" s="5" t="s">
        <v>4</v>
      </c>
      <c r="T154" s="5"/>
      <c r="U154" s="106" t="s">
        <v>1389</v>
      </c>
      <c r="V154" s="1"/>
      <c r="W154" s="1"/>
      <c r="X154" s="1"/>
      <c r="Y154" s="1"/>
      <c r="Z154" s="4">
        <v>42735</v>
      </c>
      <c r="AA154" s="1"/>
      <c r="AB154" s="1"/>
      <c r="AC154" s="1"/>
      <c r="AD154" s="8" t="s">
        <v>9433</v>
      </c>
    </row>
    <row r="155" spans="2:30" ht="15" customHeight="1" outlineLevel="5" x14ac:dyDescent="0.25">
      <c r="B155" s="3"/>
      <c r="C155" s="1"/>
      <c r="D155" s="1"/>
      <c r="E155" s="1"/>
      <c r="F155" s="1"/>
      <c r="G155" s="1" t="s">
        <v>1842</v>
      </c>
      <c r="H155" s="188">
        <v>42735</v>
      </c>
      <c r="I155" s="1" t="s">
        <v>9432</v>
      </c>
      <c r="J155" s="2" t="s">
        <v>43</v>
      </c>
      <c r="K155" s="1" t="s">
        <v>9</v>
      </c>
      <c r="L155" s="1" t="s">
        <v>10</v>
      </c>
      <c r="M155" s="1" t="s">
        <v>10</v>
      </c>
      <c r="N155" s="1" t="s">
        <v>11</v>
      </c>
      <c r="O155" s="7">
        <v>0</v>
      </c>
      <c r="P155" s="7">
        <v>2340773.1</v>
      </c>
      <c r="Q155" s="7">
        <f t="shared" si="14"/>
        <v>-2340773.1</v>
      </c>
      <c r="R155" s="6" t="s">
        <v>1</v>
      </c>
      <c r="S155" s="5" t="s">
        <v>4</v>
      </c>
      <c r="T155" s="5"/>
      <c r="U155" s="330" t="s">
        <v>2495</v>
      </c>
      <c r="V155" s="1"/>
      <c r="W155" s="1"/>
      <c r="X155" s="1"/>
      <c r="Y155" s="1"/>
      <c r="Z155" s="4">
        <v>42735</v>
      </c>
      <c r="AA155" s="1"/>
      <c r="AB155" s="1"/>
      <c r="AC155" s="1"/>
      <c r="AD155" s="8" t="s">
        <v>9433</v>
      </c>
    </row>
    <row r="156" spans="2:30" ht="15" customHeight="1" outlineLevel="5" x14ac:dyDescent="0.25">
      <c r="B156" s="3"/>
      <c r="C156" s="1"/>
      <c r="D156" s="1"/>
      <c r="E156" s="1"/>
      <c r="F156" s="1"/>
      <c r="G156" s="1" t="s">
        <v>1842</v>
      </c>
      <c r="H156" s="188">
        <v>42735</v>
      </c>
      <c r="I156" s="1" t="s">
        <v>9434</v>
      </c>
      <c r="J156" s="2" t="s">
        <v>43</v>
      </c>
      <c r="K156" s="1" t="s">
        <v>9</v>
      </c>
      <c r="L156" s="1" t="s">
        <v>10</v>
      </c>
      <c r="M156" s="1" t="s">
        <v>10</v>
      </c>
      <c r="N156" s="1" t="s">
        <v>11</v>
      </c>
      <c r="O156" s="7">
        <v>0</v>
      </c>
      <c r="P156" s="7">
        <v>740060.2</v>
      </c>
      <c r="Q156" s="7">
        <f t="shared" ref="Q156:Q157" si="15">O156-P156</f>
        <v>-740060.2</v>
      </c>
      <c r="R156" s="6" t="s">
        <v>1</v>
      </c>
      <c r="S156" s="5" t="s">
        <v>4</v>
      </c>
      <c r="T156" s="5"/>
      <c r="U156" s="106" t="s">
        <v>1388</v>
      </c>
      <c r="V156" s="1"/>
      <c r="W156" s="1"/>
      <c r="X156" s="1"/>
      <c r="Y156" s="1"/>
      <c r="Z156" s="4">
        <v>42735</v>
      </c>
      <c r="AA156" s="1"/>
      <c r="AB156" s="1"/>
      <c r="AC156" s="1"/>
      <c r="AD156" s="8" t="s">
        <v>9435</v>
      </c>
    </row>
    <row r="157" spans="2:30" ht="15" customHeight="1" outlineLevel="5" x14ac:dyDescent="0.25">
      <c r="B157" s="3"/>
      <c r="C157" s="1"/>
      <c r="D157" s="1"/>
      <c r="E157" s="1"/>
      <c r="F157" s="1"/>
      <c r="G157" s="1" t="s">
        <v>1842</v>
      </c>
      <c r="H157" s="188">
        <v>42735</v>
      </c>
      <c r="I157" s="1" t="s">
        <v>9434</v>
      </c>
      <c r="J157" s="2" t="s">
        <v>43</v>
      </c>
      <c r="K157" s="1" t="s">
        <v>9</v>
      </c>
      <c r="L157" s="1" t="s">
        <v>10</v>
      </c>
      <c r="M157" s="1" t="s">
        <v>10</v>
      </c>
      <c r="N157" s="1" t="s">
        <v>11</v>
      </c>
      <c r="O157" s="7">
        <v>0</v>
      </c>
      <c r="P157" s="7">
        <v>3108962.75</v>
      </c>
      <c r="Q157" s="7">
        <f t="shared" si="15"/>
        <v>-3108962.75</v>
      </c>
      <c r="R157" s="6" t="s">
        <v>1</v>
      </c>
      <c r="S157" s="5" t="s">
        <v>4</v>
      </c>
      <c r="T157" s="5"/>
      <c r="U157" s="106" t="s">
        <v>2494</v>
      </c>
      <c r="V157" s="1"/>
      <c r="W157" s="1"/>
      <c r="X157" s="1"/>
      <c r="Y157" s="1"/>
      <c r="Z157" s="4">
        <v>42735</v>
      </c>
      <c r="AA157" s="1"/>
      <c r="AB157" s="1"/>
      <c r="AC157" s="1"/>
      <c r="AD157" s="8" t="s">
        <v>9435</v>
      </c>
    </row>
    <row r="158" spans="2:30" ht="15" customHeight="1" outlineLevel="5" x14ac:dyDescent="0.25">
      <c r="B158" s="3"/>
      <c r="C158" s="1"/>
      <c r="D158" s="1"/>
      <c r="E158" s="1"/>
      <c r="F158" s="1"/>
      <c r="G158" s="1" t="s">
        <v>1842</v>
      </c>
      <c r="H158" s="188">
        <v>42735</v>
      </c>
      <c r="I158" s="1" t="s">
        <v>9436</v>
      </c>
      <c r="J158" s="2" t="s">
        <v>43</v>
      </c>
      <c r="K158" s="1" t="s">
        <v>9</v>
      </c>
      <c r="L158" s="1" t="s">
        <v>10</v>
      </c>
      <c r="M158" s="1" t="s">
        <v>10</v>
      </c>
      <c r="N158" s="1" t="s">
        <v>11</v>
      </c>
      <c r="O158" s="7">
        <v>0</v>
      </c>
      <c r="P158" s="7">
        <v>2227513.86</v>
      </c>
      <c r="Q158" s="7">
        <f t="shared" ref="Q158:Q159" si="16">O158-P158</f>
        <v>-2227513.86</v>
      </c>
      <c r="R158" s="6" t="s">
        <v>1</v>
      </c>
      <c r="S158" s="5" t="s">
        <v>4</v>
      </c>
      <c r="T158" s="5"/>
      <c r="U158" s="106" t="s">
        <v>1391</v>
      </c>
      <c r="V158" s="1"/>
      <c r="W158" s="1"/>
      <c r="X158" s="1"/>
      <c r="Y158" s="1"/>
      <c r="Z158" s="4">
        <v>42735</v>
      </c>
      <c r="AA158" s="1"/>
      <c r="AB158" s="1"/>
      <c r="AC158" s="1"/>
      <c r="AD158" s="8" t="s">
        <v>9437</v>
      </c>
    </row>
    <row r="159" spans="2:30" ht="15" customHeight="1" outlineLevel="5" x14ac:dyDescent="0.25">
      <c r="B159" s="3"/>
      <c r="C159" s="1"/>
      <c r="D159" s="1"/>
      <c r="E159" s="1"/>
      <c r="F159" s="1"/>
      <c r="G159" s="1" t="s">
        <v>1842</v>
      </c>
      <c r="H159" s="188">
        <v>42735</v>
      </c>
      <c r="I159" s="1" t="s">
        <v>9436</v>
      </c>
      <c r="J159" s="2" t="s">
        <v>43</v>
      </c>
      <c r="K159" s="1" t="s">
        <v>9</v>
      </c>
      <c r="L159" s="1" t="s">
        <v>10</v>
      </c>
      <c r="M159" s="1" t="s">
        <v>10</v>
      </c>
      <c r="N159" s="1" t="s">
        <v>11</v>
      </c>
      <c r="O159" s="7">
        <v>0</v>
      </c>
      <c r="P159" s="7">
        <v>2248148.2200000002</v>
      </c>
      <c r="Q159" s="7">
        <f t="shared" si="16"/>
        <v>-2248148.2200000002</v>
      </c>
      <c r="R159" s="6" t="s">
        <v>1</v>
      </c>
      <c r="S159" s="5" t="s">
        <v>4</v>
      </c>
      <c r="T159" s="5"/>
      <c r="U159" s="330" t="s">
        <v>4209</v>
      </c>
      <c r="V159" s="1"/>
      <c r="W159" s="1"/>
      <c r="X159" s="1"/>
      <c r="Y159" s="1"/>
      <c r="Z159" s="4">
        <v>42735</v>
      </c>
      <c r="AA159" s="1"/>
      <c r="AB159" s="1"/>
      <c r="AC159" s="1"/>
      <c r="AD159" s="8" t="s">
        <v>9437</v>
      </c>
    </row>
    <row r="160" spans="2:30" ht="15" customHeight="1" outlineLevel="5" x14ac:dyDescent="0.25">
      <c r="B160" s="3"/>
      <c r="C160" s="1"/>
      <c r="D160" s="1"/>
      <c r="E160" s="1"/>
      <c r="F160" s="1"/>
      <c r="G160" s="1" t="s">
        <v>1842</v>
      </c>
      <c r="H160" s="188">
        <v>42735</v>
      </c>
      <c r="I160" s="1" t="s">
        <v>9438</v>
      </c>
      <c r="J160" s="2" t="s">
        <v>43</v>
      </c>
      <c r="K160" s="1" t="s">
        <v>9</v>
      </c>
      <c r="L160" s="1" t="s">
        <v>10</v>
      </c>
      <c r="M160" s="1" t="s">
        <v>10</v>
      </c>
      <c r="N160" s="1" t="s">
        <v>11</v>
      </c>
      <c r="O160" s="7">
        <v>0</v>
      </c>
      <c r="P160" s="7">
        <v>1931346.06</v>
      </c>
      <c r="Q160" s="7">
        <f t="shared" ref="Q160:Q161" si="17">O160-P160</f>
        <v>-1931346.06</v>
      </c>
      <c r="R160" s="6" t="s">
        <v>1</v>
      </c>
      <c r="S160" s="5" t="s">
        <v>4</v>
      </c>
      <c r="T160" s="5"/>
      <c r="U160" s="106" t="s">
        <v>1390</v>
      </c>
      <c r="V160" s="1"/>
      <c r="W160" s="1"/>
      <c r="X160" s="1"/>
      <c r="Y160" s="1"/>
      <c r="Z160" s="4">
        <v>42735</v>
      </c>
      <c r="AA160" s="1"/>
      <c r="AB160" s="1"/>
      <c r="AC160" s="1"/>
      <c r="AD160" s="8" t="s">
        <v>9439</v>
      </c>
    </row>
    <row r="161" spans="2:30" ht="15" customHeight="1" outlineLevel="5" x14ac:dyDescent="0.25">
      <c r="B161" s="3"/>
      <c r="C161" s="1"/>
      <c r="D161" s="1"/>
      <c r="E161" s="1"/>
      <c r="F161" s="1"/>
      <c r="G161" s="1" t="s">
        <v>1842</v>
      </c>
      <c r="H161" s="188">
        <v>42735</v>
      </c>
      <c r="I161" s="1" t="s">
        <v>9438</v>
      </c>
      <c r="J161" s="2" t="s">
        <v>43</v>
      </c>
      <c r="K161" s="1" t="s">
        <v>9</v>
      </c>
      <c r="L161" s="1" t="s">
        <v>10</v>
      </c>
      <c r="M161" s="1" t="s">
        <v>10</v>
      </c>
      <c r="N161" s="1" t="s">
        <v>11</v>
      </c>
      <c r="O161" s="7">
        <v>0</v>
      </c>
      <c r="P161" s="7">
        <v>2479240.81</v>
      </c>
      <c r="Q161" s="7">
        <f t="shared" si="17"/>
        <v>-2479240.81</v>
      </c>
      <c r="R161" s="6" t="s">
        <v>1</v>
      </c>
      <c r="S161" s="5" t="s">
        <v>4</v>
      </c>
      <c r="T161" s="5"/>
      <c r="U161" s="330" t="s">
        <v>2493</v>
      </c>
      <c r="V161" s="1"/>
      <c r="W161" s="1"/>
      <c r="X161" s="1"/>
      <c r="Y161" s="1"/>
      <c r="Z161" s="4">
        <v>42735</v>
      </c>
      <c r="AA161" s="1"/>
      <c r="AB161" s="1"/>
      <c r="AC161" s="1"/>
      <c r="AD161" s="8" t="s">
        <v>9439</v>
      </c>
    </row>
    <row r="162" spans="2:30" ht="15" customHeight="1" outlineLevel="5" x14ac:dyDescent="0.25">
      <c r="B162" s="3"/>
      <c r="C162" s="1"/>
      <c r="D162" s="1"/>
      <c r="E162" s="1"/>
      <c r="F162" s="1"/>
      <c r="G162" s="1" t="s">
        <v>1842</v>
      </c>
      <c r="H162" s="188">
        <v>42735</v>
      </c>
      <c r="I162" s="1" t="s">
        <v>9440</v>
      </c>
      <c r="J162" s="2" t="s">
        <v>43</v>
      </c>
      <c r="K162" s="1" t="s">
        <v>9</v>
      </c>
      <c r="L162" s="1" t="s">
        <v>10</v>
      </c>
      <c r="M162" s="1" t="s">
        <v>10</v>
      </c>
      <c r="N162" s="1" t="s">
        <v>11</v>
      </c>
      <c r="O162" s="7">
        <v>0</v>
      </c>
      <c r="P162" s="7">
        <v>7682000</v>
      </c>
      <c r="Q162" s="7">
        <f t="shared" ref="Q162:Q164" si="18">O162-P162</f>
        <v>-7682000</v>
      </c>
      <c r="R162" s="6" t="s">
        <v>1</v>
      </c>
      <c r="S162" s="5" t="s">
        <v>4</v>
      </c>
      <c r="T162" s="5"/>
      <c r="U162" s="106" t="s">
        <v>1387</v>
      </c>
      <c r="V162" s="1"/>
      <c r="W162" s="1"/>
      <c r="X162" s="1"/>
      <c r="Y162" s="1"/>
      <c r="Z162" s="4">
        <v>42735</v>
      </c>
      <c r="AA162" s="1"/>
      <c r="AB162" s="1"/>
      <c r="AC162" s="1"/>
      <c r="AD162" s="8" t="s">
        <v>9441</v>
      </c>
    </row>
    <row r="163" spans="2:30" ht="15" customHeight="1" outlineLevel="5" x14ac:dyDescent="0.25">
      <c r="B163" s="3"/>
      <c r="C163" s="1"/>
      <c r="D163" s="1"/>
      <c r="E163" s="1"/>
      <c r="F163" s="1"/>
      <c r="G163" s="1" t="s">
        <v>1842</v>
      </c>
      <c r="H163" s="188">
        <v>42735</v>
      </c>
      <c r="I163" s="1" t="s">
        <v>9440</v>
      </c>
      <c r="J163" s="2" t="s">
        <v>43</v>
      </c>
      <c r="K163" s="1" t="s">
        <v>9</v>
      </c>
      <c r="L163" s="1" t="s">
        <v>10</v>
      </c>
      <c r="M163" s="1" t="s">
        <v>10</v>
      </c>
      <c r="N163" s="1" t="s">
        <v>11</v>
      </c>
      <c r="O163" s="7">
        <v>0</v>
      </c>
      <c r="P163" s="7">
        <v>8254716.2000000002</v>
      </c>
      <c r="Q163" s="7">
        <f t="shared" si="18"/>
        <v>-8254716.2000000002</v>
      </c>
      <c r="R163" s="6" t="s">
        <v>1</v>
      </c>
      <c r="S163" s="5" t="s">
        <v>4</v>
      </c>
      <c r="T163" s="5"/>
      <c r="U163" s="106" t="s">
        <v>2497</v>
      </c>
      <c r="V163" s="1"/>
      <c r="W163" s="1"/>
      <c r="X163" s="1"/>
      <c r="Y163" s="1"/>
      <c r="Z163" s="4">
        <v>42735</v>
      </c>
      <c r="AA163" s="1"/>
      <c r="AB163" s="1"/>
      <c r="AC163" s="1"/>
      <c r="AD163" s="8" t="s">
        <v>9441</v>
      </c>
    </row>
    <row r="164" spans="2:30" ht="15" customHeight="1" outlineLevel="5" x14ac:dyDescent="0.25">
      <c r="B164" s="3"/>
      <c r="C164" s="1"/>
      <c r="D164" s="1"/>
      <c r="E164" s="1"/>
      <c r="F164" s="1"/>
      <c r="G164" s="1" t="s">
        <v>1842</v>
      </c>
      <c r="H164" s="188">
        <v>42735</v>
      </c>
      <c r="I164" s="1" t="s">
        <v>9440</v>
      </c>
      <c r="J164" s="2" t="s">
        <v>43</v>
      </c>
      <c r="K164" s="1" t="s">
        <v>9</v>
      </c>
      <c r="L164" s="1" t="s">
        <v>10</v>
      </c>
      <c r="M164" s="1" t="s">
        <v>10</v>
      </c>
      <c r="N164" s="1" t="s">
        <v>11</v>
      </c>
      <c r="O164" s="7">
        <v>0</v>
      </c>
      <c r="P164" s="7">
        <v>1823283.42</v>
      </c>
      <c r="Q164" s="7">
        <f t="shared" si="18"/>
        <v>-1823283.42</v>
      </c>
      <c r="R164" s="6" t="s">
        <v>1</v>
      </c>
      <c r="S164" s="5" t="s">
        <v>4</v>
      </c>
      <c r="T164" s="5"/>
      <c r="U164" s="5" t="s">
        <v>1845</v>
      </c>
      <c r="V164" s="1"/>
      <c r="W164" s="1"/>
      <c r="X164" s="1"/>
      <c r="Y164" s="1"/>
      <c r="Z164" s="4">
        <v>42735</v>
      </c>
      <c r="AA164" s="1"/>
      <c r="AB164" s="1"/>
      <c r="AC164" s="1"/>
      <c r="AD164" s="8" t="s">
        <v>9441</v>
      </c>
    </row>
    <row r="165" spans="2:30" ht="15" customHeight="1" outlineLevel="5" x14ac:dyDescent="0.25">
      <c r="B165" s="3"/>
      <c r="C165" s="1"/>
      <c r="D165" s="1"/>
      <c r="E165" s="1"/>
      <c r="F165" s="1"/>
      <c r="G165" s="1" t="s">
        <v>1842</v>
      </c>
      <c r="H165" s="188">
        <v>42735</v>
      </c>
      <c r="I165" s="1" t="s">
        <v>9442</v>
      </c>
      <c r="J165" s="2" t="s">
        <v>43</v>
      </c>
      <c r="K165" s="1" t="s">
        <v>9</v>
      </c>
      <c r="L165" s="1" t="s">
        <v>10</v>
      </c>
      <c r="M165" s="1" t="s">
        <v>10</v>
      </c>
      <c r="N165" s="1" t="s">
        <v>11</v>
      </c>
      <c r="O165" s="7">
        <v>0</v>
      </c>
      <c r="P165" s="7">
        <v>2196872.79</v>
      </c>
      <c r="Q165" s="7">
        <f t="shared" ref="Q165:Q167" si="19">O165-P165</f>
        <v>-2196872.79</v>
      </c>
      <c r="R165" s="6" t="s">
        <v>1</v>
      </c>
      <c r="S165" s="5" t="s">
        <v>4</v>
      </c>
      <c r="T165" s="5"/>
      <c r="U165" s="106" t="s">
        <v>9444</v>
      </c>
      <c r="V165" s="1"/>
      <c r="W165" s="1"/>
      <c r="X165" s="1"/>
      <c r="Y165" s="1"/>
      <c r="Z165" s="4">
        <v>42735</v>
      </c>
      <c r="AA165" s="1"/>
      <c r="AB165" s="1"/>
      <c r="AC165" s="1"/>
      <c r="AD165" s="8" t="s">
        <v>9443</v>
      </c>
    </row>
    <row r="166" spans="2:30" ht="15" customHeight="1" outlineLevel="5" x14ac:dyDescent="0.25">
      <c r="B166" s="3"/>
      <c r="C166" s="1"/>
      <c r="D166" s="1"/>
      <c r="E166" s="1"/>
      <c r="F166" s="1"/>
      <c r="G166" s="1" t="s">
        <v>1842</v>
      </c>
      <c r="H166" s="188">
        <v>42735</v>
      </c>
      <c r="I166" s="1" t="s">
        <v>9442</v>
      </c>
      <c r="J166" s="2" t="s">
        <v>43</v>
      </c>
      <c r="K166" s="1" t="s">
        <v>9</v>
      </c>
      <c r="L166" s="1" t="s">
        <v>10</v>
      </c>
      <c r="M166" s="1" t="s">
        <v>10</v>
      </c>
      <c r="N166" s="1" t="s">
        <v>11</v>
      </c>
      <c r="O166" s="7">
        <v>0</v>
      </c>
      <c r="P166" s="7">
        <v>909538.74</v>
      </c>
      <c r="Q166" s="7">
        <f t="shared" si="19"/>
        <v>-909538.74</v>
      </c>
      <c r="R166" s="6" t="s">
        <v>1</v>
      </c>
      <c r="S166" s="5" t="s">
        <v>4</v>
      </c>
      <c r="T166" s="5"/>
      <c r="U166" s="106" t="s">
        <v>1395</v>
      </c>
      <c r="V166" s="1"/>
      <c r="W166" s="1"/>
      <c r="X166" s="1"/>
      <c r="Y166" s="1"/>
      <c r="Z166" s="4">
        <v>42735</v>
      </c>
      <c r="AA166" s="1"/>
      <c r="AB166" s="1"/>
      <c r="AC166" s="1"/>
      <c r="AD166" s="8" t="s">
        <v>9443</v>
      </c>
    </row>
    <row r="167" spans="2:30" ht="15" customHeight="1" outlineLevel="5" x14ac:dyDescent="0.25">
      <c r="B167" s="3"/>
      <c r="C167" s="1"/>
      <c r="D167" s="1"/>
      <c r="E167" s="1"/>
      <c r="F167" s="1"/>
      <c r="G167" s="1" t="s">
        <v>1842</v>
      </c>
      <c r="H167" s="188">
        <v>42735</v>
      </c>
      <c r="I167" s="1" t="s">
        <v>9442</v>
      </c>
      <c r="J167" s="2" t="s">
        <v>43</v>
      </c>
      <c r="K167" s="1" t="s">
        <v>9</v>
      </c>
      <c r="L167" s="1" t="s">
        <v>10</v>
      </c>
      <c r="M167" s="1" t="s">
        <v>10</v>
      </c>
      <c r="N167" s="1" t="s">
        <v>11</v>
      </c>
      <c r="O167" s="7">
        <v>0</v>
      </c>
      <c r="P167" s="7">
        <v>350926.4</v>
      </c>
      <c r="Q167" s="7">
        <f t="shared" si="19"/>
        <v>-350926.4</v>
      </c>
      <c r="R167" s="6" t="s">
        <v>1</v>
      </c>
      <c r="S167" s="5" t="s">
        <v>4</v>
      </c>
      <c r="T167" s="5"/>
      <c r="U167" s="106" t="s">
        <v>9445</v>
      </c>
      <c r="V167" s="1"/>
      <c r="W167" s="1"/>
      <c r="X167" s="1"/>
      <c r="Y167" s="1"/>
      <c r="Z167" s="4">
        <v>42735</v>
      </c>
      <c r="AA167" s="1"/>
      <c r="AB167" s="1"/>
      <c r="AC167" s="1"/>
      <c r="AD167" s="8" t="s">
        <v>9443</v>
      </c>
    </row>
    <row r="168" spans="2:30" ht="15" customHeight="1" outlineLevel="5" x14ac:dyDescent="0.25">
      <c r="B168" s="3"/>
      <c r="C168" s="1"/>
      <c r="D168" s="1"/>
      <c r="E168" s="1"/>
      <c r="F168" s="1"/>
      <c r="G168" s="1" t="s">
        <v>1842</v>
      </c>
      <c r="H168" s="188">
        <v>42735</v>
      </c>
      <c r="I168" s="1" t="s">
        <v>9442</v>
      </c>
      <c r="J168" s="2" t="s">
        <v>43</v>
      </c>
      <c r="K168" s="1" t="s">
        <v>9</v>
      </c>
      <c r="L168" s="1" t="s">
        <v>10</v>
      </c>
      <c r="M168" s="1" t="s">
        <v>10</v>
      </c>
      <c r="N168" s="1" t="s">
        <v>11</v>
      </c>
      <c r="O168" s="7">
        <v>0</v>
      </c>
      <c r="P168" s="7">
        <v>2095828.98</v>
      </c>
      <c r="Q168" s="7">
        <f t="shared" ref="Q168:Q171" si="20">O168-P168</f>
        <v>-2095828.98</v>
      </c>
      <c r="R168" s="6" t="s">
        <v>1</v>
      </c>
      <c r="S168" s="5" t="s">
        <v>4</v>
      </c>
      <c r="T168" s="5"/>
      <c r="U168" s="106" t="s">
        <v>1385</v>
      </c>
      <c r="V168" s="1"/>
      <c r="W168" s="1"/>
      <c r="X168" s="1"/>
      <c r="Y168" s="1"/>
      <c r="Z168" s="4">
        <v>42735</v>
      </c>
      <c r="AA168" s="1"/>
      <c r="AB168" s="1"/>
      <c r="AC168" s="1"/>
      <c r="AD168" s="8" t="s">
        <v>9443</v>
      </c>
    </row>
    <row r="169" spans="2:30" ht="15" customHeight="1" outlineLevel="5" x14ac:dyDescent="0.25">
      <c r="B169" s="3"/>
      <c r="C169" s="1"/>
      <c r="D169" s="1"/>
      <c r="E169" s="1"/>
      <c r="F169" s="1"/>
      <c r="G169" s="1" t="s">
        <v>1842</v>
      </c>
      <c r="H169" s="188">
        <v>42735</v>
      </c>
      <c r="I169" s="1" t="s">
        <v>9442</v>
      </c>
      <c r="J169" s="2" t="s">
        <v>43</v>
      </c>
      <c r="K169" s="1" t="s">
        <v>9</v>
      </c>
      <c r="L169" s="1" t="s">
        <v>10</v>
      </c>
      <c r="M169" s="1" t="s">
        <v>10</v>
      </c>
      <c r="N169" s="1" t="s">
        <v>11</v>
      </c>
      <c r="O169" s="7">
        <v>0</v>
      </c>
      <c r="P169" s="7">
        <v>1300213.7</v>
      </c>
      <c r="Q169" s="7">
        <f t="shared" si="20"/>
        <v>-1300213.7</v>
      </c>
      <c r="R169" s="6" t="s">
        <v>1</v>
      </c>
      <c r="S169" s="5" t="s">
        <v>4</v>
      </c>
      <c r="T169" s="5"/>
      <c r="U169" s="106" t="s">
        <v>2496</v>
      </c>
      <c r="V169" s="1"/>
      <c r="W169" s="1"/>
      <c r="X169" s="1"/>
      <c r="Y169" s="1"/>
      <c r="Z169" s="4">
        <v>42735</v>
      </c>
      <c r="AA169" s="1"/>
      <c r="AB169" s="1"/>
      <c r="AC169" s="1"/>
      <c r="AD169" s="8" t="s">
        <v>9443</v>
      </c>
    </row>
    <row r="170" spans="2:30" ht="15" customHeight="1" outlineLevel="5" x14ac:dyDescent="0.25">
      <c r="B170" s="3"/>
      <c r="C170" s="1"/>
      <c r="D170" s="1"/>
      <c r="E170" s="1"/>
      <c r="F170" s="1"/>
      <c r="G170" s="1" t="s">
        <v>1842</v>
      </c>
      <c r="H170" s="188">
        <v>42735</v>
      </c>
      <c r="I170" s="1" t="s">
        <v>9442</v>
      </c>
      <c r="J170" s="2" t="s">
        <v>43</v>
      </c>
      <c r="K170" s="1" t="s">
        <v>9</v>
      </c>
      <c r="L170" s="1" t="s">
        <v>10</v>
      </c>
      <c r="M170" s="1" t="s">
        <v>10</v>
      </c>
      <c r="N170" s="1" t="s">
        <v>11</v>
      </c>
      <c r="O170" s="7">
        <v>0</v>
      </c>
      <c r="P170" s="328">
        <v>142589.79</v>
      </c>
      <c r="Q170" s="328">
        <f t="shared" ref="Q170" si="21">O170-P170</f>
        <v>-142589.79</v>
      </c>
      <c r="R170" s="329" t="s">
        <v>1</v>
      </c>
      <c r="S170" s="330" t="s">
        <v>4</v>
      </c>
      <c r="T170" s="330"/>
      <c r="U170" s="106" t="s">
        <v>2496</v>
      </c>
      <c r="V170" s="1"/>
      <c r="W170" s="1"/>
      <c r="X170" s="1"/>
      <c r="Y170" s="1"/>
      <c r="Z170" s="4">
        <v>42735</v>
      </c>
      <c r="AA170" s="1"/>
      <c r="AB170" s="1"/>
      <c r="AC170" s="1"/>
      <c r="AD170" s="8" t="s">
        <v>9443</v>
      </c>
    </row>
    <row r="171" spans="2:30" ht="15" customHeight="1" outlineLevel="5" x14ac:dyDescent="0.25">
      <c r="B171" s="3"/>
      <c r="C171" s="1"/>
      <c r="D171" s="1"/>
      <c r="E171" s="1"/>
      <c r="F171" s="1"/>
      <c r="G171" s="1" t="s">
        <v>1842</v>
      </c>
      <c r="H171" s="188">
        <v>42735</v>
      </c>
      <c r="I171" s="1" t="s">
        <v>9442</v>
      </c>
      <c r="J171" s="2" t="s">
        <v>43</v>
      </c>
      <c r="K171" s="1" t="s">
        <v>9</v>
      </c>
      <c r="L171" s="1" t="s">
        <v>10</v>
      </c>
      <c r="M171" s="1" t="s">
        <v>10</v>
      </c>
      <c r="N171" s="1" t="s">
        <v>11</v>
      </c>
      <c r="O171" s="7">
        <v>0</v>
      </c>
      <c r="P171" s="7">
        <v>333102.24</v>
      </c>
      <c r="Q171" s="7">
        <f t="shared" si="20"/>
        <v>-333102.24</v>
      </c>
      <c r="R171" s="6" t="s">
        <v>1</v>
      </c>
      <c r="S171" s="5" t="s">
        <v>4</v>
      </c>
      <c r="T171" s="5"/>
      <c r="U171" s="5" t="s">
        <v>1851</v>
      </c>
      <c r="V171" s="1"/>
      <c r="W171" s="1"/>
      <c r="X171" s="1"/>
      <c r="Y171" s="1"/>
      <c r="Z171" s="4">
        <v>42735</v>
      </c>
      <c r="AA171" s="1"/>
      <c r="AB171" s="1"/>
      <c r="AC171" s="1"/>
      <c r="AD171" s="8" t="s">
        <v>9443</v>
      </c>
    </row>
    <row r="172" spans="2:30" outlineLevel="5" x14ac:dyDescent="0.25">
      <c r="B172" s="220"/>
      <c r="C172" s="2"/>
      <c r="D172" s="2"/>
      <c r="E172" s="2"/>
      <c r="F172" s="2"/>
      <c r="G172" s="2"/>
      <c r="H172" s="228"/>
      <c r="I172" s="2"/>
      <c r="J172" s="2" t="s">
        <v>43</v>
      </c>
      <c r="K172" s="2"/>
      <c r="L172" s="2"/>
      <c r="M172" s="2"/>
      <c r="N172" s="2"/>
      <c r="O172" s="221"/>
      <c r="P172" s="221"/>
      <c r="Q172" s="221"/>
      <c r="R172" s="222"/>
      <c r="S172" s="223"/>
      <c r="T172" s="223"/>
      <c r="U172" s="223"/>
      <c r="V172" s="2"/>
      <c r="W172" s="2"/>
      <c r="X172" s="2"/>
      <c r="Y172" s="2"/>
      <c r="Z172" s="224"/>
      <c r="AA172" s="2"/>
      <c r="AB172" s="2"/>
      <c r="AC172" s="2"/>
      <c r="AD172" s="225"/>
    </row>
    <row r="173" spans="2:30" outlineLevel="3" x14ac:dyDescent="0.25">
      <c r="B173" s="220"/>
      <c r="C173" s="2"/>
      <c r="D173" s="2"/>
      <c r="E173" s="2" t="s">
        <v>49</v>
      </c>
      <c r="F173" s="2" t="s">
        <v>19</v>
      </c>
      <c r="G173" s="2"/>
      <c r="H173" s="228"/>
      <c r="I173" s="2"/>
      <c r="J173" s="2" t="s">
        <v>49</v>
      </c>
      <c r="K173" s="2"/>
      <c r="L173" s="2"/>
      <c r="M173" s="2"/>
      <c r="N173" s="2"/>
      <c r="O173" s="221">
        <f>SUM(O174:O672)/2</f>
        <v>39685986.169999994</v>
      </c>
      <c r="P173" s="221">
        <f t="shared" ref="P173:Q173" si="22">SUM(P174:P672)/2</f>
        <v>228126.84999999998</v>
      </c>
      <c r="Q173" s="221">
        <f t="shared" si="22"/>
        <v>39457859.319999993</v>
      </c>
      <c r="R173" s="222"/>
      <c r="S173" s="223"/>
      <c r="T173" s="223"/>
      <c r="U173" s="223"/>
      <c r="V173" s="2"/>
      <c r="W173" s="2"/>
      <c r="X173" s="2"/>
      <c r="Y173" s="2"/>
      <c r="Z173" s="224"/>
      <c r="AA173" s="2"/>
      <c r="AB173" s="2"/>
      <c r="AC173" s="2"/>
      <c r="AD173" s="225"/>
    </row>
    <row r="174" spans="2:30" outlineLevel="4" x14ac:dyDescent="0.25">
      <c r="B174" s="220"/>
      <c r="C174" s="2"/>
      <c r="D174" s="2"/>
      <c r="E174" s="2"/>
      <c r="F174" s="2" t="s">
        <v>12</v>
      </c>
      <c r="G174" s="2" t="s">
        <v>13</v>
      </c>
      <c r="H174" s="228"/>
      <c r="I174" s="2"/>
      <c r="J174" s="2" t="s">
        <v>49</v>
      </c>
      <c r="K174" s="2"/>
      <c r="L174" s="2"/>
      <c r="M174" s="2"/>
      <c r="N174" s="2"/>
      <c r="O174" s="221">
        <f>SUM(O175:O304)</f>
        <v>31116195.620000005</v>
      </c>
      <c r="P174" s="221">
        <f>SUM(P175:P304)</f>
        <v>0</v>
      </c>
      <c r="Q174" s="221">
        <f t="shared" ref="Q174:Q236" si="23">O174-P174</f>
        <v>31116195.620000005</v>
      </c>
      <c r="R174" s="222"/>
      <c r="S174" s="223"/>
      <c r="T174" s="223"/>
      <c r="U174" s="223"/>
      <c r="V174" s="2"/>
      <c r="W174" s="2"/>
      <c r="X174" s="2"/>
      <c r="Y174" s="2"/>
      <c r="Z174" s="224"/>
      <c r="AA174" s="2"/>
      <c r="AB174" s="2"/>
      <c r="AC174" s="2"/>
      <c r="AD174" s="225"/>
    </row>
    <row r="175" spans="2:30" ht="15" customHeight="1" outlineLevel="5" x14ac:dyDescent="0.25">
      <c r="B175" s="3"/>
      <c r="C175" s="1"/>
      <c r="D175" s="1"/>
      <c r="E175" s="1"/>
      <c r="F175" s="1"/>
      <c r="G175" s="183" t="s">
        <v>1842</v>
      </c>
      <c r="H175" s="188">
        <v>42370</v>
      </c>
      <c r="I175" s="1" t="s">
        <v>14</v>
      </c>
      <c r="J175" s="2" t="s">
        <v>49</v>
      </c>
      <c r="K175" s="1" t="s">
        <v>9</v>
      </c>
      <c r="L175" s="1" t="s">
        <v>10</v>
      </c>
      <c r="M175" s="1" t="s">
        <v>10</v>
      </c>
      <c r="N175" s="1" t="s">
        <v>11</v>
      </c>
      <c r="O175" s="249">
        <v>261</v>
      </c>
      <c r="P175" s="7">
        <v>0</v>
      </c>
      <c r="Q175" s="7">
        <f t="shared" si="23"/>
        <v>261</v>
      </c>
      <c r="R175" s="6" t="s">
        <v>1</v>
      </c>
      <c r="S175" s="5" t="s">
        <v>4</v>
      </c>
      <c r="T175" s="5"/>
      <c r="U175" s="5" t="s">
        <v>166</v>
      </c>
      <c r="V175" s="1"/>
      <c r="W175" s="1"/>
      <c r="X175" s="1"/>
      <c r="Y175" s="1"/>
      <c r="Z175" s="4">
        <v>42370</v>
      </c>
      <c r="AA175" s="1"/>
      <c r="AB175" s="1"/>
      <c r="AC175" s="1"/>
      <c r="AD175" s="8" t="s">
        <v>1843</v>
      </c>
    </row>
    <row r="176" spans="2:30" ht="15" customHeight="1" outlineLevel="5" x14ac:dyDescent="0.25">
      <c r="B176" s="3"/>
      <c r="C176" s="1"/>
      <c r="D176" s="1"/>
      <c r="E176" s="1"/>
      <c r="F176" s="1"/>
      <c r="G176" s="183" t="s">
        <v>1842</v>
      </c>
      <c r="H176" s="188">
        <v>42370</v>
      </c>
      <c r="I176" s="1" t="s">
        <v>14</v>
      </c>
      <c r="J176" s="2" t="s">
        <v>49</v>
      </c>
      <c r="K176" s="1" t="s">
        <v>9</v>
      </c>
      <c r="L176" s="1" t="s">
        <v>10</v>
      </c>
      <c r="M176" s="1" t="s">
        <v>10</v>
      </c>
      <c r="N176" s="1" t="s">
        <v>11</v>
      </c>
      <c r="O176" s="249">
        <v>49124.480000000003</v>
      </c>
      <c r="P176" s="7">
        <v>0</v>
      </c>
      <c r="Q176" s="7">
        <f t="shared" si="23"/>
        <v>49124.480000000003</v>
      </c>
      <c r="R176" s="6" t="s">
        <v>1</v>
      </c>
      <c r="S176" s="5" t="s">
        <v>4</v>
      </c>
      <c r="T176" s="5"/>
      <c r="U176" s="5" t="s">
        <v>168</v>
      </c>
      <c r="V176" s="1"/>
      <c r="W176" s="1"/>
      <c r="X176" s="1"/>
      <c r="Y176" s="1"/>
      <c r="Z176" s="4">
        <v>42370</v>
      </c>
      <c r="AA176" s="1"/>
      <c r="AB176" s="1"/>
      <c r="AC176" s="1"/>
      <c r="AD176" s="8" t="s">
        <v>1843</v>
      </c>
    </row>
    <row r="177" spans="2:30" ht="15" customHeight="1" outlineLevel="5" x14ac:dyDescent="0.25">
      <c r="B177" s="3"/>
      <c r="C177" s="1"/>
      <c r="D177" s="1"/>
      <c r="E177" s="1"/>
      <c r="F177" s="1"/>
      <c r="G177" s="183" t="s">
        <v>1842</v>
      </c>
      <c r="H177" s="188">
        <v>42370</v>
      </c>
      <c r="I177" s="1" t="s">
        <v>14</v>
      </c>
      <c r="J177" s="2" t="s">
        <v>49</v>
      </c>
      <c r="K177" s="1" t="s">
        <v>9</v>
      </c>
      <c r="L177" s="1" t="s">
        <v>10</v>
      </c>
      <c r="M177" s="1" t="s">
        <v>10</v>
      </c>
      <c r="N177" s="1" t="s">
        <v>11</v>
      </c>
      <c r="O177" s="249">
        <v>330</v>
      </c>
      <c r="P177" s="7">
        <v>0</v>
      </c>
      <c r="Q177" s="7">
        <f t="shared" si="23"/>
        <v>330</v>
      </c>
      <c r="R177" s="6" t="s">
        <v>1</v>
      </c>
      <c r="S177" s="5" t="s">
        <v>4</v>
      </c>
      <c r="T177" s="5"/>
      <c r="U177" s="5" t="s">
        <v>169</v>
      </c>
      <c r="V177" s="1"/>
      <c r="W177" s="1"/>
      <c r="X177" s="1"/>
      <c r="Y177" s="1"/>
      <c r="Z177" s="4">
        <v>42370</v>
      </c>
      <c r="AA177" s="1"/>
      <c r="AB177" s="1"/>
      <c r="AC177" s="1"/>
      <c r="AD177" s="8" t="s">
        <v>1843</v>
      </c>
    </row>
    <row r="178" spans="2:30" ht="15" customHeight="1" outlineLevel="5" x14ac:dyDescent="0.25">
      <c r="B178" s="3"/>
      <c r="C178" s="1"/>
      <c r="D178" s="1"/>
      <c r="E178" s="1"/>
      <c r="F178" s="1"/>
      <c r="G178" s="183" t="s">
        <v>1842</v>
      </c>
      <c r="H178" s="188">
        <v>42370</v>
      </c>
      <c r="I178" s="1" t="s">
        <v>14</v>
      </c>
      <c r="J178" s="2" t="s">
        <v>49</v>
      </c>
      <c r="K178" s="1" t="s">
        <v>9</v>
      </c>
      <c r="L178" s="1" t="s">
        <v>10</v>
      </c>
      <c r="M178" s="1" t="s">
        <v>10</v>
      </c>
      <c r="N178" s="1" t="s">
        <v>11</v>
      </c>
      <c r="O178" s="249">
        <v>9595</v>
      </c>
      <c r="P178" s="7">
        <v>0</v>
      </c>
      <c r="Q178" s="7">
        <f t="shared" si="23"/>
        <v>9595</v>
      </c>
      <c r="R178" s="6" t="s">
        <v>1</v>
      </c>
      <c r="S178" s="5" t="s">
        <v>4</v>
      </c>
      <c r="T178" s="5"/>
      <c r="U178" s="5" t="s">
        <v>170</v>
      </c>
      <c r="V178" s="1"/>
      <c r="W178" s="1"/>
      <c r="X178" s="1"/>
      <c r="Y178" s="1"/>
      <c r="Z178" s="4">
        <v>42370</v>
      </c>
      <c r="AA178" s="1"/>
      <c r="AB178" s="1"/>
      <c r="AC178" s="1"/>
      <c r="AD178" s="8" t="s">
        <v>1843</v>
      </c>
    </row>
    <row r="179" spans="2:30" ht="15" customHeight="1" outlineLevel="5" x14ac:dyDescent="0.25">
      <c r="B179" s="3"/>
      <c r="C179" s="1"/>
      <c r="D179" s="1"/>
      <c r="E179" s="1"/>
      <c r="F179" s="1"/>
      <c r="G179" s="183" t="s">
        <v>1842</v>
      </c>
      <c r="H179" s="188">
        <v>42370</v>
      </c>
      <c r="I179" s="1" t="s">
        <v>14</v>
      </c>
      <c r="J179" s="2" t="s">
        <v>49</v>
      </c>
      <c r="K179" s="1" t="s">
        <v>9</v>
      </c>
      <c r="L179" s="1" t="s">
        <v>10</v>
      </c>
      <c r="M179" s="1" t="s">
        <v>10</v>
      </c>
      <c r="N179" s="1" t="s">
        <v>11</v>
      </c>
      <c r="O179" s="249">
        <v>45496.98</v>
      </c>
      <c r="P179" s="7">
        <v>0</v>
      </c>
      <c r="Q179" s="7">
        <f t="shared" si="23"/>
        <v>45496.98</v>
      </c>
      <c r="R179" s="6" t="s">
        <v>1</v>
      </c>
      <c r="S179" s="5" t="s">
        <v>4</v>
      </c>
      <c r="T179" s="5"/>
      <c r="U179" s="5" t="s">
        <v>171</v>
      </c>
      <c r="V179" s="1"/>
      <c r="W179" s="1"/>
      <c r="X179" s="1"/>
      <c r="Y179" s="1"/>
      <c r="Z179" s="4">
        <v>42370</v>
      </c>
      <c r="AA179" s="1"/>
      <c r="AB179" s="1"/>
      <c r="AC179" s="1"/>
      <c r="AD179" s="8" t="s">
        <v>1843</v>
      </c>
    </row>
    <row r="180" spans="2:30" ht="15" customHeight="1" outlineLevel="5" x14ac:dyDescent="0.25">
      <c r="B180" s="3"/>
      <c r="C180" s="1"/>
      <c r="D180" s="1"/>
      <c r="E180" s="1"/>
      <c r="F180" s="1"/>
      <c r="G180" s="183" t="s">
        <v>1842</v>
      </c>
      <c r="H180" s="188">
        <v>42370</v>
      </c>
      <c r="I180" s="1" t="s">
        <v>14</v>
      </c>
      <c r="J180" s="2" t="s">
        <v>49</v>
      </c>
      <c r="K180" s="1" t="s">
        <v>9</v>
      </c>
      <c r="L180" s="1" t="s">
        <v>10</v>
      </c>
      <c r="M180" s="1" t="s">
        <v>10</v>
      </c>
      <c r="N180" s="1" t="s">
        <v>11</v>
      </c>
      <c r="O180" s="249">
        <v>4750</v>
      </c>
      <c r="P180" s="7">
        <v>0</v>
      </c>
      <c r="Q180" s="7">
        <f t="shared" si="23"/>
        <v>4750</v>
      </c>
      <c r="R180" s="6" t="s">
        <v>1</v>
      </c>
      <c r="S180" s="5" t="s">
        <v>4</v>
      </c>
      <c r="T180" s="5"/>
      <c r="U180" s="5" t="s">
        <v>85</v>
      </c>
      <c r="V180" s="1"/>
      <c r="W180" s="1"/>
      <c r="X180" s="1"/>
      <c r="Y180" s="1"/>
      <c r="Z180" s="4">
        <v>42370</v>
      </c>
      <c r="AA180" s="1"/>
      <c r="AB180" s="1"/>
      <c r="AC180" s="1"/>
      <c r="AD180" s="8" t="s">
        <v>1843</v>
      </c>
    </row>
    <row r="181" spans="2:30" ht="15" customHeight="1" outlineLevel="5" x14ac:dyDescent="0.25">
      <c r="B181" s="3"/>
      <c r="C181" s="1"/>
      <c r="D181" s="1"/>
      <c r="E181" s="1"/>
      <c r="F181" s="1"/>
      <c r="G181" s="183" t="s">
        <v>1842</v>
      </c>
      <c r="H181" s="188">
        <v>42370</v>
      </c>
      <c r="I181" s="1" t="s">
        <v>14</v>
      </c>
      <c r="J181" s="2" t="s">
        <v>49</v>
      </c>
      <c r="K181" s="1" t="s">
        <v>9</v>
      </c>
      <c r="L181" s="1" t="s">
        <v>10</v>
      </c>
      <c r="M181" s="1" t="s">
        <v>10</v>
      </c>
      <c r="N181" s="1" t="s">
        <v>11</v>
      </c>
      <c r="O181" s="249">
        <v>48871.49</v>
      </c>
      <c r="P181" s="7">
        <v>0</v>
      </c>
      <c r="Q181" s="7">
        <f t="shared" si="23"/>
        <v>48871.49</v>
      </c>
      <c r="R181" s="6" t="s">
        <v>1</v>
      </c>
      <c r="S181" s="5" t="s">
        <v>4</v>
      </c>
      <c r="T181" s="5"/>
      <c r="U181" s="5" t="s">
        <v>6386</v>
      </c>
      <c r="V181" s="1"/>
      <c r="W181" s="1"/>
      <c r="X181" s="1"/>
      <c r="Y181" s="1"/>
      <c r="Z181" s="4">
        <v>42370</v>
      </c>
      <c r="AA181" s="1"/>
      <c r="AB181" s="1"/>
      <c r="AC181" s="1"/>
      <c r="AD181" s="8" t="s">
        <v>1843</v>
      </c>
    </row>
    <row r="182" spans="2:30" ht="15" customHeight="1" outlineLevel="5" x14ac:dyDescent="0.25">
      <c r="B182" s="3"/>
      <c r="C182" s="1"/>
      <c r="D182" s="1"/>
      <c r="E182" s="1"/>
      <c r="F182" s="1"/>
      <c r="G182" s="183" t="s">
        <v>1842</v>
      </c>
      <c r="H182" s="188">
        <v>42370</v>
      </c>
      <c r="I182" s="1" t="s">
        <v>14</v>
      </c>
      <c r="J182" s="2" t="s">
        <v>49</v>
      </c>
      <c r="K182" s="1" t="s">
        <v>9</v>
      </c>
      <c r="L182" s="1" t="s">
        <v>10</v>
      </c>
      <c r="M182" s="1" t="s">
        <v>10</v>
      </c>
      <c r="N182" s="1" t="s">
        <v>11</v>
      </c>
      <c r="O182" s="249">
        <v>683368.52</v>
      </c>
      <c r="P182" s="7">
        <v>0</v>
      </c>
      <c r="Q182" s="7">
        <f t="shared" si="23"/>
        <v>683368.52</v>
      </c>
      <c r="R182" s="6" t="s">
        <v>1</v>
      </c>
      <c r="S182" s="5" t="s">
        <v>4</v>
      </c>
      <c r="T182" s="5"/>
      <c r="U182" s="106" t="s">
        <v>9455</v>
      </c>
      <c r="V182" s="1"/>
      <c r="W182" s="1"/>
      <c r="X182" s="1"/>
      <c r="Y182" s="1"/>
      <c r="Z182" s="4">
        <v>42370</v>
      </c>
      <c r="AA182" s="1"/>
      <c r="AB182" s="1"/>
      <c r="AC182" s="1"/>
      <c r="AD182" s="8" t="s">
        <v>1843</v>
      </c>
    </row>
    <row r="183" spans="2:30" ht="15" customHeight="1" outlineLevel="5" x14ac:dyDescent="0.25">
      <c r="B183" s="3"/>
      <c r="C183" s="1"/>
      <c r="D183" s="1"/>
      <c r="E183" s="1"/>
      <c r="F183" s="1"/>
      <c r="G183" s="183" t="s">
        <v>1842</v>
      </c>
      <c r="H183" s="188">
        <v>42370</v>
      </c>
      <c r="I183" s="1" t="s">
        <v>14</v>
      </c>
      <c r="J183" s="2" t="s">
        <v>49</v>
      </c>
      <c r="K183" s="1" t="s">
        <v>9</v>
      </c>
      <c r="L183" s="1" t="s">
        <v>10</v>
      </c>
      <c r="M183" s="1" t="s">
        <v>10</v>
      </c>
      <c r="N183" s="1" t="s">
        <v>11</v>
      </c>
      <c r="O183" s="249">
        <v>690</v>
      </c>
      <c r="P183" s="7">
        <v>0</v>
      </c>
      <c r="Q183" s="7">
        <f t="shared" si="23"/>
        <v>690</v>
      </c>
      <c r="R183" s="6" t="s">
        <v>1</v>
      </c>
      <c r="S183" s="5" t="s">
        <v>4</v>
      </c>
      <c r="T183" s="5"/>
      <c r="U183" s="106" t="s">
        <v>9446</v>
      </c>
      <c r="V183" s="1"/>
      <c r="W183" s="1"/>
      <c r="X183" s="1"/>
      <c r="Y183" s="1"/>
      <c r="Z183" s="4">
        <v>42370</v>
      </c>
      <c r="AA183" s="1"/>
      <c r="AB183" s="1"/>
      <c r="AC183" s="1"/>
      <c r="AD183" s="8" t="s">
        <v>1843</v>
      </c>
    </row>
    <row r="184" spans="2:30" ht="15" customHeight="1" outlineLevel="5" x14ac:dyDescent="0.25">
      <c r="B184" s="3"/>
      <c r="C184" s="1"/>
      <c r="D184" s="1"/>
      <c r="E184" s="1"/>
      <c r="F184" s="1"/>
      <c r="G184" s="183" t="s">
        <v>1842</v>
      </c>
      <c r="H184" s="188">
        <v>42370</v>
      </c>
      <c r="I184" s="1" t="s">
        <v>14</v>
      </c>
      <c r="J184" s="2" t="s">
        <v>49</v>
      </c>
      <c r="K184" s="1" t="s">
        <v>9</v>
      </c>
      <c r="L184" s="1" t="s">
        <v>10</v>
      </c>
      <c r="M184" s="1" t="s">
        <v>10</v>
      </c>
      <c r="N184" s="1" t="s">
        <v>11</v>
      </c>
      <c r="O184" s="249">
        <v>119586.67</v>
      </c>
      <c r="P184" s="7">
        <v>0</v>
      </c>
      <c r="Q184" s="7">
        <f t="shared" si="23"/>
        <v>119586.67</v>
      </c>
      <c r="R184" s="6" t="s">
        <v>1</v>
      </c>
      <c r="S184" s="5" t="s">
        <v>4</v>
      </c>
      <c r="T184" s="5"/>
      <c r="U184" s="5" t="s">
        <v>174</v>
      </c>
      <c r="V184" s="1"/>
      <c r="W184" s="1"/>
      <c r="X184" s="1"/>
      <c r="Y184" s="1"/>
      <c r="Z184" s="4">
        <v>42370</v>
      </c>
      <c r="AA184" s="1"/>
      <c r="AB184" s="1"/>
      <c r="AC184" s="1"/>
      <c r="AD184" s="8" t="s">
        <v>1843</v>
      </c>
    </row>
    <row r="185" spans="2:30" ht="15" customHeight="1" outlineLevel="5" x14ac:dyDescent="0.25">
      <c r="B185" s="3"/>
      <c r="C185" s="1"/>
      <c r="D185" s="1"/>
      <c r="E185" s="1"/>
      <c r="F185" s="1"/>
      <c r="G185" s="183" t="s">
        <v>1842</v>
      </c>
      <c r="H185" s="188">
        <v>42370</v>
      </c>
      <c r="I185" s="1" t="s">
        <v>14</v>
      </c>
      <c r="J185" s="2" t="s">
        <v>49</v>
      </c>
      <c r="K185" s="1" t="s">
        <v>9</v>
      </c>
      <c r="L185" s="1" t="s">
        <v>10</v>
      </c>
      <c r="M185" s="1" t="s">
        <v>10</v>
      </c>
      <c r="N185" s="1" t="s">
        <v>11</v>
      </c>
      <c r="O185" s="249">
        <v>121188.38</v>
      </c>
      <c r="P185" s="7">
        <v>0</v>
      </c>
      <c r="Q185" s="7">
        <f t="shared" si="23"/>
        <v>121188.38</v>
      </c>
      <c r="R185" s="6" t="s">
        <v>1</v>
      </c>
      <c r="S185" s="5" t="s">
        <v>4</v>
      </c>
      <c r="T185" s="5"/>
      <c r="U185" s="5" t="s">
        <v>175</v>
      </c>
      <c r="V185" s="1"/>
      <c r="W185" s="1"/>
      <c r="X185" s="1"/>
      <c r="Y185" s="1"/>
      <c r="Z185" s="4">
        <v>42370</v>
      </c>
      <c r="AA185" s="1"/>
      <c r="AB185" s="1"/>
      <c r="AC185" s="1"/>
      <c r="AD185" s="8" t="s">
        <v>1843</v>
      </c>
    </row>
    <row r="186" spans="2:30" ht="15" customHeight="1" outlineLevel="5" x14ac:dyDescent="0.25">
      <c r="B186" s="3"/>
      <c r="C186" s="1"/>
      <c r="D186" s="1"/>
      <c r="E186" s="1"/>
      <c r="F186" s="1"/>
      <c r="G186" s="183" t="s">
        <v>1842</v>
      </c>
      <c r="H186" s="188">
        <v>42370</v>
      </c>
      <c r="I186" s="1" t="s">
        <v>14</v>
      </c>
      <c r="J186" s="2" t="s">
        <v>49</v>
      </c>
      <c r="K186" s="1" t="s">
        <v>9</v>
      </c>
      <c r="L186" s="1" t="s">
        <v>10</v>
      </c>
      <c r="M186" s="1" t="s">
        <v>10</v>
      </c>
      <c r="N186" s="1" t="s">
        <v>11</v>
      </c>
      <c r="O186" s="249">
        <v>269099.37</v>
      </c>
      <c r="P186" s="7">
        <v>0</v>
      </c>
      <c r="Q186" s="7">
        <f t="shared" si="23"/>
        <v>269099.37</v>
      </c>
      <c r="R186" s="6" t="s">
        <v>1</v>
      </c>
      <c r="S186" s="5" t="s">
        <v>4</v>
      </c>
      <c r="T186" s="5"/>
      <c r="U186" s="106" t="s">
        <v>9447</v>
      </c>
      <c r="V186" s="1"/>
      <c r="W186" s="1"/>
      <c r="X186" s="1"/>
      <c r="Y186" s="1"/>
      <c r="Z186" s="4">
        <v>42370</v>
      </c>
      <c r="AA186" s="1"/>
      <c r="AB186" s="1"/>
      <c r="AC186" s="1"/>
      <c r="AD186" s="8" t="s">
        <v>1843</v>
      </c>
    </row>
    <row r="187" spans="2:30" ht="15" customHeight="1" outlineLevel="5" x14ac:dyDescent="0.25">
      <c r="B187" s="3"/>
      <c r="C187" s="1"/>
      <c r="D187" s="1"/>
      <c r="E187" s="1"/>
      <c r="F187" s="1"/>
      <c r="G187" s="183" t="s">
        <v>1842</v>
      </c>
      <c r="H187" s="188">
        <v>42370</v>
      </c>
      <c r="I187" s="1" t="s">
        <v>14</v>
      </c>
      <c r="J187" s="2" t="s">
        <v>49</v>
      </c>
      <c r="K187" s="1" t="s">
        <v>9</v>
      </c>
      <c r="L187" s="1" t="s">
        <v>10</v>
      </c>
      <c r="M187" s="1" t="s">
        <v>10</v>
      </c>
      <c r="N187" s="1" t="s">
        <v>11</v>
      </c>
      <c r="O187" s="249">
        <v>228840.15</v>
      </c>
      <c r="P187" s="7">
        <v>0</v>
      </c>
      <c r="Q187" s="7">
        <f t="shared" si="23"/>
        <v>228840.15</v>
      </c>
      <c r="R187" s="6" t="s">
        <v>1</v>
      </c>
      <c r="S187" s="5" t="s">
        <v>4</v>
      </c>
      <c r="T187" s="5"/>
      <c r="U187" s="5" t="s">
        <v>177</v>
      </c>
      <c r="V187" s="1"/>
      <c r="W187" s="1"/>
      <c r="X187" s="1"/>
      <c r="Y187" s="1"/>
      <c r="Z187" s="4">
        <v>42370</v>
      </c>
      <c r="AA187" s="1"/>
      <c r="AB187" s="1"/>
      <c r="AC187" s="1"/>
      <c r="AD187" s="8" t="s">
        <v>1843</v>
      </c>
    </row>
    <row r="188" spans="2:30" ht="15" customHeight="1" outlineLevel="5" x14ac:dyDescent="0.25">
      <c r="B188" s="3"/>
      <c r="C188" s="1"/>
      <c r="D188" s="1"/>
      <c r="E188" s="1"/>
      <c r="F188" s="1"/>
      <c r="G188" s="183" t="s">
        <v>1842</v>
      </c>
      <c r="H188" s="188">
        <v>42370</v>
      </c>
      <c r="I188" s="1" t="s">
        <v>14</v>
      </c>
      <c r="J188" s="2" t="s">
        <v>49</v>
      </c>
      <c r="K188" s="1" t="s">
        <v>9</v>
      </c>
      <c r="L188" s="1" t="s">
        <v>10</v>
      </c>
      <c r="M188" s="1" t="s">
        <v>10</v>
      </c>
      <c r="N188" s="1" t="s">
        <v>11</v>
      </c>
      <c r="O188" s="249">
        <v>64621.46</v>
      </c>
      <c r="P188" s="7">
        <v>0</v>
      </c>
      <c r="Q188" s="7">
        <f t="shared" si="23"/>
        <v>64621.46</v>
      </c>
      <c r="R188" s="6" t="s">
        <v>1</v>
      </c>
      <c r="S188" s="5" t="s">
        <v>4</v>
      </c>
      <c r="T188" s="5"/>
      <c r="U188" s="5" t="s">
        <v>178</v>
      </c>
      <c r="V188" s="1"/>
      <c r="W188" s="1"/>
      <c r="X188" s="1"/>
      <c r="Y188" s="1"/>
      <c r="Z188" s="4">
        <v>42370</v>
      </c>
      <c r="AA188" s="1"/>
      <c r="AB188" s="1"/>
      <c r="AC188" s="1"/>
      <c r="AD188" s="8" t="s">
        <v>1843</v>
      </c>
    </row>
    <row r="189" spans="2:30" ht="15" customHeight="1" outlineLevel="5" x14ac:dyDescent="0.25">
      <c r="B189" s="3"/>
      <c r="C189" s="1"/>
      <c r="D189" s="1"/>
      <c r="E189" s="1"/>
      <c r="F189" s="1"/>
      <c r="G189" s="183" t="s">
        <v>1842</v>
      </c>
      <c r="H189" s="188">
        <v>42370</v>
      </c>
      <c r="I189" s="1" t="s">
        <v>14</v>
      </c>
      <c r="J189" s="2" t="s">
        <v>49</v>
      </c>
      <c r="K189" s="1" t="s">
        <v>9</v>
      </c>
      <c r="L189" s="1" t="s">
        <v>10</v>
      </c>
      <c r="M189" s="1" t="s">
        <v>10</v>
      </c>
      <c r="N189" s="1" t="s">
        <v>11</v>
      </c>
      <c r="O189" s="249"/>
      <c r="P189" s="7">
        <v>0</v>
      </c>
      <c r="Q189" s="7">
        <f t="shared" si="23"/>
        <v>0</v>
      </c>
      <c r="R189" s="6" t="s">
        <v>1</v>
      </c>
      <c r="S189" s="5" t="s">
        <v>4</v>
      </c>
      <c r="T189" s="5"/>
      <c r="U189" s="5" t="s">
        <v>179</v>
      </c>
      <c r="V189" s="1"/>
      <c r="W189" s="1"/>
      <c r="X189" s="1"/>
      <c r="Y189" s="1"/>
      <c r="Z189" s="4">
        <v>42370</v>
      </c>
      <c r="AA189" s="1"/>
      <c r="AB189" s="1"/>
      <c r="AC189" s="1"/>
      <c r="AD189" s="8" t="s">
        <v>1843</v>
      </c>
    </row>
    <row r="190" spans="2:30" ht="15" customHeight="1" outlineLevel="5" x14ac:dyDescent="0.25">
      <c r="B190" s="3"/>
      <c r="C190" s="1"/>
      <c r="D190" s="1"/>
      <c r="E190" s="1"/>
      <c r="F190" s="1"/>
      <c r="G190" s="183" t="s">
        <v>1842</v>
      </c>
      <c r="H190" s="188">
        <v>42370</v>
      </c>
      <c r="I190" s="1" t="s">
        <v>14</v>
      </c>
      <c r="J190" s="2" t="s">
        <v>49</v>
      </c>
      <c r="K190" s="1" t="s">
        <v>9</v>
      </c>
      <c r="L190" s="1" t="s">
        <v>10</v>
      </c>
      <c r="M190" s="1" t="s">
        <v>10</v>
      </c>
      <c r="N190" s="1" t="s">
        <v>11</v>
      </c>
      <c r="O190" s="249">
        <v>299983.15000000002</v>
      </c>
      <c r="P190" s="7">
        <v>0</v>
      </c>
      <c r="Q190" s="7">
        <f t="shared" si="23"/>
        <v>299983.15000000002</v>
      </c>
      <c r="R190" s="6" t="s">
        <v>1</v>
      </c>
      <c r="S190" s="5" t="s">
        <v>4</v>
      </c>
      <c r="T190" s="5"/>
      <c r="U190" s="5" t="s">
        <v>180</v>
      </c>
      <c r="V190" s="1"/>
      <c r="W190" s="1"/>
      <c r="X190" s="1"/>
      <c r="Y190" s="1"/>
      <c r="Z190" s="4">
        <v>42370</v>
      </c>
      <c r="AA190" s="1"/>
      <c r="AB190" s="1"/>
      <c r="AC190" s="1"/>
      <c r="AD190" s="8" t="s">
        <v>1843</v>
      </c>
    </row>
    <row r="191" spans="2:30" ht="15" customHeight="1" outlineLevel="5" x14ac:dyDescent="0.25">
      <c r="B191" s="3"/>
      <c r="C191" s="1"/>
      <c r="D191" s="1"/>
      <c r="E191" s="1"/>
      <c r="F191" s="1"/>
      <c r="G191" s="183" t="s">
        <v>1842</v>
      </c>
      <c r="H191" s="188">
        <v>42370</v>
      </c>
      <c r="I191" s="1" t="s">
        <v>14</v>
      </c>
      <c r="J191" s="2" t="s">
        <v>49</v>
      </c>
      <c r="K191" s="1" t="s">
        <v>9</v>
      </c>
      <c r="L191" s="1" t="s">
        <v>10</v>
      </c>
      <c r="M191" s="1" t="s">
        <v>10</v>
      </c>
      <c r="N191" s="1" t="s">
        <v>11</v>
      </c>
      <c r="O191" s="249">
        <v>274303.98</v>
      </c>
      <c r="P191" s="7">
        <v>0</v>
      </c>
      <c r="Q191" s="7">
        <f t="shared" si="23"/>
        <v>274303.98</v>
      </c>
      <c r="R191" s="6" t="s">
        <v>1</v>
      </c>
      <c r="S191" s="5" t="s">
        <v>4</v>
      </c>
      <c r="T191" s="5"/>
      <c r="U191" s="5" t="s">
        <v>181</v>
      </c>
      <c r="V191" s="1"/>
      <c r="W191" s="1"/>
      <c r="X191" s="1"/>
      <c r="Y191" s="1"/>
      <c r="Z191" s="4">
        <v>42370</v>
      </c>
      <c r="AA191" s="1"/>
      <c r="AB191" s="1"/>
      <c r="AC191" s="1"/>
      <c r="AD191" s="8" t="s">
        <v>1843</v>
      </c>
    </row>
    <row r="192" spans="2:30" ht="15" customHeight="1" outlineLevel="5" x14ac:dyDescent="0.25">
      <c r="B192" s="3"/>
      <c r="C192" s="1"/>
      <c r="D192" s="1"/>
      <c r="E192" s="1"/>
      <c r="F192" s="1"/>
      <c r="G192" s="183" t="s">
        <v>1842</v>
      </c>
      <c r="H192" s="188">
        <v>42370</v>
      </c>
      <c r="I192" s="1" t="s">
        <v>14</v>
      </c>
      <c r="J192" s="2" t="s">
        <v>49</v>
      </c>
      <c r="K192" s="1" t="s">
        <v>9</v>
      </c>
      <c r="L192" s="1" t="s">
        <v>10</v>
      </c>
      <c r="M192" s="1" t="s">
        <v>10</v>
      </c>
      <c r="N192" s="1" t="s">
        <v>11</v>
      </c>
      <c r="O192" s="249">
        <v>217868.44</v>
      </c>
      <c r="P192" s="7">
        <v>0</v>
      </c>
      <c r="Q192" s="7">
        <f t="shared" si="23"/>
        <v>217868.44</v>
      </c>
      <c r="R192" s="6" t="s">
        <v>1</v>
      </c>
      <c r="S192" s="5" t="s">
        <v>4</v>
      </c>
      <c r="T192" s="5"/>
      <c r="U192" s="5" t="s">
        <v>182</v>
      </c>
      <c r="V192" s="1"/>
      <c r="W192" s="1"/>
      <c r="X192" s="1"/>
      <c r="Y192" s="1"/>
      <c r="Z192" s="4">
        <v>42370</v>
      </c>
      <c r="AA192" s="1"/>
      <c r="AB192" s="1"/>
      <c r="AC192" s="1"/>
      <c r="AD192" s="8" t="s">
        <v>1843</v>
      </c>
    </row>
    <row r="193" spans="2:30" ht="15" customHeight="1" outlineLevel="5" x14ac:dyDescent="0.25">
      <c r="B193" s="3"/>
      <c r="C193" s="1"/>
      <c r="D193" s="1"/>
      <c r="E193" s="1"/>
      <c r="F193" s="1"/>
      <c r="G193" s="183" t="s">
        <v>1842</v>
      </c>
      <c r="H193" s="188">
        <v>42370</v>
      </c>
      <c r="I193" s="1" t="s">
        <v>14</v>
      </c>
      <c r="J193" s="2" t="s">
        <v>49</v>
      </c>
      <c r="K193" s="1" t="s">
        <v>9</v>
      </c>
      <c r="L193" s="1" t="s">
        <v>10</v>
      </c>
      <c r="M193" s="1" t="s">
        <v>10</v>
      </c>
      <c r="N193" s="1" t="s">
        <v>11</v>
      </c>
      <c r="O193" s="249">
        <v>622381.56999999995</v>
      </c>
      <c r="P193" s="7">
        <v>0</v>
      </c>
      <c r="Q193" s="7">
        <f t="shared" si="23"/>
        <v>622381.56999999995</v>
      </c>
      <c r="R193" s="6" t="s">
        <v>1</v>
      </c>
      <c r="S193" s="5" t="s">
        <v>4</v>
      </c>
      <c r="T193" s="5"/>
      <c r="U193" s="5" t="s">
        <v>183</v>
      </c>
      <c r="V193" s="1"/>
      <c r="W193" s="1"/>
      <c r="X193" s="1"/>
      <c r="Y193" s="1"/>
      <c r="Z193" s="4">
        <v>42370</v>
      </c>
      <c r="AA193" s="1"/>
      <c r="AB193" s="1"/>
      <c r="AC193" s="1"/>
      <c r="AD193" s="8" t="s">
        <v>1843</v>
      </c>
    </row>
    <row r="194" spans="2:30" ht="15" customHeight="1" outlineLevel="5" x14ac:dyDescent="0.25">
      <c r="B194" s="3"/>
      <c r="C194" s="1"/>
      <c r="D194" s="1"/>
      <c r="E194" s="1"/>
      <c r="F194" s="1"/>
      <c r="G194" s="183" t="s">
        <v>1842</v>
      </c>
      <c r="H194" s="188">
        <v>42370</v>
      </c>
      <c r="I194" s="1" t="s">
        <v>14</v>
      </c>
      <c r="J194" s="2" t="s">
        <v>49</v>
      </c>
      <c r="K194" s="1" t="s">
        <v>9</v>
      </c>
      <c r="L194" s="1" t="s">
        <v>10</v>
      </c>
      <c r="M194" s="1" t="s">
        <v>10</v>
      </c>
      <c r="N194" s="1" t="s">
        <v>11</v>
      </c>
      <c r="O194" s="249">
        <v>781322.7</v>
      </c>
      <c r="P194" s="7">
        <v>0</v>
      </c>
      <c r="Q194" s="7">
        <f t="shared" si="23"/>
        <v>781322.7</v>
      </c>
      <c r="R194" s="6" t="s">
        <v>1</v>
      </c>
      <c r="S194" s="5" t="s">
        <v>4</v>
      </c>
      <c r="T194" s="5"/>
      <c r="U194" s="5" t="s">
        <v>184</v>
      </c>
      <c r="V194" s="1"/>
      <c r="W194" s="1"/>
      <c r="X194" s="1"/>
      <c r="Y194" s="1"/>
      <c r="Z194" s="4">
        <v>42370</v>
      </c>
      <c r="AA194" s="1"/>
      <c r="AB194" s="1"/>
      <c r="AC194" s="1"/>
      <c r="AD194" s="8" t="s">
        <v>1843</v>
      </c>
    </row>
    <row r="195" spans="2:30" ht="15" customHeight="1" outlineLevel="5" x14ac:dyDescent="0.25">
      <c r="B195" s="3"/>
      <c r="C195" s="1"/>
      <c r="D195" s="1"/>
      <c r="E195" s="1"/>
      <c r="F195" s="1"/>
      <c r="G195" s="183" t="s">
        <v>1842</v>
      </c>
      <c r="H195" s="188">
        <v>42370</v>
      </c>
      <c r="I195" s="1" t="s">
        <v>14</v>
      </c>
      <c r="J195" s="2" t="s">
        <v>49</v>
      </c>
      <c r="K195" s="1" t="s">
        <v>9</v>
      </c>
      <c r="L195" s="1" t="s">
        <v>10</v>
      </c>
      <c r="M195" s="1" t="s">
        <v>10</v>
      </c>
      <c r="N195" s="1" t="s">
        <v>11</v>
      </c>
      <c r="O195" s="249">
        <v>301350.56</v>
      </c>
      <c r="P195" s="7">
        <v>0</v>
      </c>
      <c r="Q195" s="7">
        <f t="shared" si="23"/>
        <v>301350.56</v>
      </c>
      <c r="R195" s="6" t="s">
        <v>1</v>
      </c>
      <c r="S195" s="5" t="s">
        <v>4</v>
      </c>
      <c r="T195" s="5"/>
      <c r="U195" s="5" t="s">
        <v>185</v>
      </c>
      <c r="V195" s="1"/>
      <c r="W195" s="1"/>
      <c r="X195" s="1"/>
      <c r="Y195" s="1"/>
      <c r="Z195" s="4">
        <v>42370</v>
      </c>
      <c r="AA195" s="1"/>
      <c r="AB195" s="1"/>
      <c r="AC195" s="1"/>
      <c r="AD195" s="8" t="s">
        <v>1843</v>
      </c>
    </row>
    <row r="196" spans="2:30" ht="15" customHeight="1" outlineLevel="5" x14ac:dyDescent="0.25">
      <c r="B196" s="3"/>
      <c r="C196" s="1"/>
      <c r="D196" s="1"/>
      <c r="E196" s="1"/>
      <c r="F196" s="1"/>
      <c r="G196" s="183" t="s">
        <v>1842</v>
      </c>
      <c r="H196" s="188">
        <v>42370</v>
      </c>
      <c r="I196" s="1" t="s">
        <v>14</v>
      </c>
      <c r="J196" s="2" t="s">
        <v>49</v>
      </c>
      <c r="K196" s="1" t="s">
        <v>9</v>
      </c>
      <c r="L196" s="1" t="s">
        <v>10</v>
      </c>
      <c r="M196" s="1" t="s">
        <v>10</v>
      </c>
      <c r="N196" s="1" t="s">
        <v>11</v>
      </c>
      <c r="O196" s="249">
        <v>141243.54</v>
      </c>
      <c r="P196" s="7">
        <v>0</v>
      </c>
      <c r="Q196" s="7">
        <f t="shared" si="23"/>
        <v>141243.54</v>
      </c>
      <c r="R196" s="6" t="s">
        <v>1</v>
      </c>
      <c r="S196" s="5" t="s">
        <v>4</v>
      </c>
      <c r="T196" s="5"/>
      <c r="U196" s="106" t="s">
        <v>9449</v>
      </c>
      <c r="V196" s="1"/>
      <c r="W196" s="1"/>
      <c r="X196" s="1"/>
      <c r="Y196" s="1"/>
      <c r="Z196" s="4">
        <v>42370</v>
      </c>
      <c r="AA196" s="1"/>
      <c r="AB196" s="1"/>
      <c r="AC196" s="1"/>
      <c r="AD196" s="8" t="s">
        <v>1843</v>
      </c>
    </row>
    <row r="197" spans="2:30" ht="15" customHeight="1" outlineLevel="5" x14ac:dyDescent="0.25">
      <c r="B197" s="3"/>
      <c r="C197" s="1"/>
      <c r="D197" s="1"/>
      <c r="E197" s="1"/>
      <c r="F197" s="1"/>
      <c r="G197" s="183" t="s">
        <v>1842</v>
      </c>
      <c r="H197" s="188">
        <v>42370</v>
      </c>
      <c r="I197" s="1" t="s">
        <v>14</v>
      </c>
      <c r="J197" s="2" t="s">
        <v>49</v>
      </c>
      <c r="K197" s="1" t="s">
        <v>9</v>
      </c>
      <c r="L197" s="1" t="s">
        <v>10</v>
      </c>
      <c r="M197" s="1" t="s">
        <v>10</v>
      </c>
      <c r="N197" s="1" t="s">
        <v>11</v>
      </c>
      <c r="O197" s="249">
        <v>187390.65</v>
      </c>
      <c r="P197" s="7">
        <v>0</v>
      </c>
      <c r="Q197" s="7">
        <f t="shared" si="23"/>
        <v>187390.65</v>
      </c>
      <c r="R197" s="6" t="s">
        <v>1</v>
      </c>
      <c r="S197" s="5" t="s">
        <v>4</v>
      </c>
      <c r="T197" s="5"/>
      <c r="U197" s="5" t="s">
        <v>187</v>
      </c>
      <c r="V197" s="1"/>
      <c r="W197" s="1"/>
      <c r="X197" s="1"/>
      <c r="Y197" s="1"/>
      <c r="Z197" s="4">
        <v>42370</v>
      </c>
      <c r="AA197" s="1"/>
      <c r="AB197" s="1"/>
      <c r="AC197" s="1"/>
      <c r="AD197" s="8" t="s">
        <v>1843</v>
      </c>
    </row>
    <row r="198" spans="2:30" ht="15" customHeight="1" outlineLevel="5" x14ac:dyDescent="0.25">
      <c r="B198" s="3"/>
      <c r="C198" s="1"/>
      <c r="D198" s="1"/>
      <c r="E198" s="1"/>
      <c r="F198" s="1"/>
      <c r="G198" s="183" t="s">
        <v>1842</v>
      </c>
      <c r="H198" s="188">
        <v>42370</v>
      </c>
      <c r="I198" s="1" t="s">
        <v>14</v>
      </c>
      <c r="J198" s="2" t="s">
        <v>49</v>
      </c>
      <c r="K198" s="1" t="s">
        <v>9</v>
      </c>
      <c r="L198" s="1" t="s">
        <v>10</v>
      </c>
      <c r="M198" s="1" t="s">
        <v>10</v>
      </c>
      <c r="N198" s="1" t="s">
        <v>11</v>
      </c>
      <c r="O198" s="249">
        <v>102451.96</v>
      </c>
      <c r="P198" s="7">
        <v>0</v>
      </c>
      <c r="Q198" s="7">
        <f t="shared" si="23"/>
        <v>102451.96</v>
      </c>
      <c r="R198" s="6" t="s">
        <v>1</v>
      </c>
      <c r="S198" s="5" t="s">
        <v>4</v>
      </c>
      <c r="T198" s="5"/>
      <c r="U198" s="5" t="s">
        <v>188</v>
      </c>
      <c r="V198" s="1"/>
      <c r="W198" s="1"/>
      <c r="X198" s="1"/>
      <c r="Y198" s="1"/>
      <c r="Z198" s="4">
        <v>42370</v>
      </c>
      <c r="AA198" s="1"/>
      <c r="AB198" s="1"/>
      <c r="AC198" s="1"/>
      <c r="AD198" s="8" t="s">
        <v>1843</v>
      </c>
    </row>
    <row r="199" spans="2:30" ht="15" customHeight="1" outlineLevel="5" x14ac:dyDescent="0.25">
      <c r="B199" s="3"/>
      <c r="C199" s="1"/>
      <c r="D199" s="1"/>
      <c r="E199" s="1"/>
      <c r="F199" s="1"/>
      <c r="G199" s="183" t="s">
        <v>1842</v>
      </c>
      <c r="H199" s="188">
        <v>42370</v>
      </c>
      <c r="I199" s="1" t="s">
        <v>14</v>
      </c>
      <c r="J199" s="2" t="s">
        <v>49</v>
      </c>
      <c r="K199" s="1" t="s">
        <v>9</v>
      </c>
      <c r="L199" s="1" t="s">
        <v>10</v>
      </c>
      <c r="M199" s="1" t="s">
        <v>10</v>
      </c>
      <c r="N199" s="1" t="s">
        <v>11</v>
      </c>
      <c r="O199" s="249">
        <v>69572.679999999993</v>
      </c>
      <c r="P199" s="7">
        <v>0</v>
      </c>
      <c r="Q199" s="7">
        <f t="shared" si="23"/>
        <v>69572.679999999993</v>
      </c>
      <c r="R199" s="6" t="s">
        <v>1</v>
      </c>
      <c r="S199" s="5" t="s">
        <v>4</v>
      </c>
      <c r="T199" s="5"/>
      <c r="U199" s="5" t="s">
        <v>6391</v>
      </c>
      <c r="V199" s="1"/>
      <c r="W199" s="1"/>
      <c r="X199" s="1"/>
      <c r="Y199" s="1"/>
      <c r="Z199" s="4">
        <v>42370</v>
      </c>
      <c r="AA199" s="1"/>
      <c r="AB199" s="1"/>
      <c r="AC199" s="1"/>
      <c r="AD199" s="8" t="s">
        <v>1843</v>
      </c>
    </row>
    <row r="200" spans="2:30" ht="15" customHeight="1" outlineLevel="5" x14ac:dyDescent="0.25">
      <c r="B200" s="3"/>
      <c r="C200" s="1"/>
      <c r="D200" s="1"/>
      <c r="E200" s="1"/>
      <c r="F200" s="1"/>
      <c r="G200" s="183" t="s">
        <v>1842</v>
      </c>
      <c r="H200" s="188">
        <v>42370</v>
      </c>
      <c r="I200" s="1" t="s">
        <v>14</v>
      </c>
      <c r="J200" s="2" t="s">
        <v>49</v>
      </c>
      <c r="K200" s="1" t="s">
        <v>9</v>
      </c>
      <c r="L200" s="1" t="s">
        <v>10</v>
      </c>
      <c r="M200" s="1" t="s">
        <v>10</v>
      </c>
      <c r="N200" s="1" t="s">
        <v>11</v>
      </c>
      <c r="O200" s="249">
        <v>630406.52</v>
      </c>
      <c r="P200" s="7">
        <v>0</v>
      </c>
      <c r="Q200" s="7">
        <f t="shared" si="23"/>
        <v>630406.52</v>
      </c>
      <c r="R200" s="6" t="s">
        <v>1</v>
      </c>
      <c r="S200" s="5" t="s">
        <v>4</v>
      </c>
      <c r="T200" s="5"/>
      <c r="U200" s="5" t="s">
        <v>4227</v>
      </c>
      <c r="V200" s="1"/>
      <c r="W200" s="1"/>
      <c r="X200" s="1"/>
      <c r="Y200" s="1"/>
      <c r="Z200" s="4">
        <v>42370</v>
      </c>
      <c r="AA200" s="1"/>
      <c r="AB200" s="1"/>
      <c r="AC200" s="1"/>
      <c r="AD200" s="8" t="s">
        <v>1843</v>
      </c>
    </row>
    <row r="201" spans="2:30" ht="15" customHeight="1" outlineLevel="5" x14ac:dyDescent="0.25">
      <c r="B201" s="3"/>
      <c r="C201" s="1"/>
      <c r="D201" s="1"/>
      <c r="E201" s="1"/>
      <c r="F201" s="1"/>
      <c r="G201" s="183" t="s">
        <v>1842</v>
      </c>
      <c r="H201" s="188">
        <v>42370</v>
      </c>
      <c r="I201" s="1" t="s">
        <v>14</v>
      </c>
      <c r="J201" s="2" t="s">
        <v>49</v>
      </c>
      <c r="K201" s="1" t="s">
        <v>9</v>
      </c>
      <c r="L201" s="1" t="s">
        <v>10</v>
      </c>
      <c r="M201" s="1" t="s">
        <v>10</v>
      </c>
      <c r="N201" s="1" t="s">
        <v>11</v>
      </c>
      <c r="O201" s="249">
        <v>377408.74</v>
      </c>
      <c r="P201" s="7">
        <v>0</v>
      </c>
      <c r="Q201" s="7">
        <f t="shared" si="23"/>
        <v>377408.74</v>
      </c>
      <c r="R201" s="6" t="s">
        <v>1</v>
      </c>
      <c r="S201" s="5" t="s">
        <v>4</v>
      </c>
      <c r="T201" s="5"/>
      <c r="U201" s="106" t="s">
        <v>9451</v>
      </c>
      <c r="V201" s="1"/>
      <c r="W201" s="1"/>
      <c r="X201" s="1"/>
      <c r="Y201" s="1"/>
      <c r="Z201" s="4">
        <v>42370</v>
      </c>
      <c r="AA201" s="1"/>
      <c r="AB201" s="1"/>
      <c r="AC201" s="1"/>
      <c r="AD201" s="8" t="s">
        <v>1843</v>
      </c>
    </row>
    <row r="202" spans="2:30" ht="15" customHeight="1" outlineLevel="5" x14ac:dyDescent="0.25">
      <c r="B202" s="3"/>
      <c r="C202" s="1"/>
      <c r="D202" s="1"/>
      <c r="E202" s="1"/>
      <c r="F202" s="1"/>
      <c r="G202" s="183" t="s">
        <v>1842</v>
      </c>
      <c r="H202" s="188">
        <v>42370</v>
      </c>
      <c r="I202" s="1" t="s">
        <v>14</v>
      </c>
      <c r="J202" s="2" t="s">
        <v>49</v>
      </c>
      <c r="K202" s="1" t="s">
        <v>9</v>
      </c>
      <c r="L202" s="1" t="s">
        <v>10</v>
      </c>
      <c r="M202" s="1" t="s">
        <v>10</v>
      </c>
      <c r="N202" s="1" t="s">
        <v>11</v>
      </c>
      <c r="O202" s="249">
        <v>324708.57</v>
      </c>
      <c r="P202" s="7">
        <v>0</v>
      </c>
      <c r="Q202" s="7">
        <f t="shared" si="23"/>
        <v>324708.57</v>
      </c>
      <c r="R202" s="6" t="s">
        <v>1</v>
      </c>
      <c r="S202" s="5" t="s">
        <v>4</v>
      </c>
      <c r="T202" s="5"/>
      <c r="U202" s="5" t="s">
        <v>190</v>
      </c>
      <c r="V202" s="1"/>
      <c r="W202" s="1"/>
      <c r="X202" s="1"/>
      <c r="Y202" s="1"/>
      <c r="Z202" s="4">
        <v>42370</v>
      </c>
      <c r="AA202" s="1"/>
      <c r="AB202" s="1"/>
      <c r="AC202" s="1"/>
      <c r="AD202" s="8" t="s">
        <v>1843</v>
      </c>
    </row>
    <row r="203" spans="2:30" ht="15" customHeight="1" outlineLevel="5" x14ac:dyDescent="0.25">
      <c r="B203" s="3"/>
      <c r="C203" s="1"/>
      <c r="D203" s="1"/>
      <c r="E203" s="1"/>
      <c r="F203" s="1"/>
      <c r="G203" s="183" t="s">
        <v>1842</v>
      </c>
      <c r="H203" s="188">
        <v>42370</v>
      </c>
      <c r="I203" s="1" t="s">
        <v>14</v>
      </c>
      <c r="J203" s="2" t="s">
        <v>49</v>
      </c>
      <c r="K203" s="1" t="s">
        <v>9</v>
      </c>
      <c r="L203" s="1" t="s">
        <v>10</v>
      </c>
      <c r="M203" s="1" t="s">
        <v>10</v>
      </c>
      <c r="N203" s="1" t="s">
        <v>11</v>
      </c>
      <c r="O203" s="249">
        <v>367502.98</v>
      </c>
      <c r="P203" s="7">
        <v>0</v>
      </c>
      <c r="Q203" s="7">
        <f t="shared" si="23"/>
        <v>367502.98</v>
      </c>
      <c r="R203" s="6" t="s">
        <v>1</v>
      </c>
      <c r="S203" s="5" t="s">
        <v>4</v>
      </c>
      <c r="T203" s="5"/>
      <c r="U203" s="106" t="s">
        <v>9452</v>
      </c>
      <c r="V203" s="1"/>
      <c r="W203" s="1"/>
      <c r="X203" s="1"/>
      <c r="Y203" s="1"/>
      <c r="Z203" s="4">
        <v>42370</v>
      </c>
      <c r="AA203" s="1"/>
      <c r="AB203" s="1"/>
      <c r="AC203" s="1"/>
      <c r="AD203" s="8" t="s">
        <v>1843</v>
      </c>
    </row>
    <row r="204" spans="2:30" ht="15" customHeight="1" outlineLevel="5" x14ac:dyDescent="0.25">
      <c r="B204" s="3"/>
      <c r="C204" s="1"/>
      <c r="D204" s="1"/>
      <c r="E204" s="1"/>
      <c r="F204" s="1"/>
      <c r="G204" s="183" t="s">
        <v>1842</v>
      </c>
      <c r="H204" s="188">
        <v>42370</v>
      </c>
      <c r="I204" s="1" t="s">
        <v>14</v>
      </c>
      <c r="J204" s="2" t="s">
        <v>49</v>
      </c>
      <c r="K204" s="1" t="s">
        <v>9</v>
      </c>
      <c r="L204" s="1" t="s">
        <v>10</v>
      </c>
      <c r="M204" s="1" t="s">
        <v>10</v>
      </c>
      <c r="N204" s="1" t="s">
        <v>11</v>
      </c>
      <c r="O204" s="7">
        <v>639772.6</v>
      </c>
      <c r="P204" s="7"/>
      <c r="Q204" s="7">
        <f t="shared" si="23"/>
        <v>639772.6</v>
      </c>
      <c r="R204" s="6" t="s">
        <v>1</v>
      </c>
      <c r="S204" s="5" t="s">
        <v>4</v>
      </c>
      <c r="T204" s="5"/>
      <c r="U204" s="106" t="s">
        <v>9453</v>
      </c>
      <c r="V204" s="1"/>
      <c r="W204" s="1"/>
      <c r="X204" s="1"/>
      <c r="Y204" s="1"/>
      <c r="Z204" s="4">
        <v>42370</v>
      </c>
      <c r="AA204" s="1"/>
      <c r="AB204" s="1"/>
      <c r="AC204" s="1"/>
      <c r="AD204" s="8" t="s">
        <v>1843</v>
      </c>
    </row>
    <row r="205" spans="2:30" ht="15" customHeight="1" outlineLevel="5" x14ac:dyDescent="0.25">
      <c r="B205" s="3"/>
      <c r="C205" s="1"/>
      <c r="D205" s="1"/>
      <c r="E205" s="1"/>
      <c r="F205" s="1"/>
      <c r="G205" s="183" t="s">
        <v>1842</v>
      </c>
      <c r="H205" s="188">
        <v>42370</v>
      </c>
      <c r="I205" s="1" t="s">
        <v>14</v>
      </c>
      <c r="J205" s="2" t="s">
        <v>49</v>
      </c>
      <c r="K205" s="1" t="s">
        <v>9</v>
      </c>
      <c r="L205" s="1" t="s">
        <v>10</v>
      </c>
      <c r="M205" s="1" t="s">
        <v>10</v>
      </c>
      <c r="N205" s="1" t="s">
        <v>11</v>
      </c>
      <c r="O205" s="249">
        <v>170975.57</v>
      </c>
      <c r="P205" s="7">
        <v>0</v>
      </c>
      <c r="Q205" s="7">
        <f t="shared" si="23"/>
        <v>170975.57</v>
      </c>
      <c r="R205" s="6" t="s">
        <v>1</v>
      </c>
      <c r="S205" s="5" t="s">
        <v>4</v>
      </c>
      <c r="T205" s="5"/>
      <c r="U205" s="5" t="s">
        <v>88</v>
      </c>
      <c r="V205" s="1"/>
      <c r="W205" s="1"/>
      <c r="X205" s="1"/>
      <c r="Y205" s="1"/>
      <c r="Z205" s="4">
        <v>42370</v>
      </c>
      <c r="AA205" s="1"/>
      <c r="AB205" s="1"/>
      <c r="AC205" s="1"/>
      <c r="AD205" s="8" t="s">
        <v>1843</v>
      </c>
    </row>
    <row r="206" spans="2:30" ht="15" customHeight="1" outlineLevel="5" x14ac:dyDescent="0.25">
      <c r="B206" s="3"/>
      <c r="C206" s="1"/>
      <c r="D206" s="1"/>
      <c r="E206" s="1"/>
      <c r="F206" s="1"/>
      <c r="G206" s="183" t="s">
        <v>1842</v>
      </c>
      <c r="H206" s="188">
        <v>42370</v>
      </c>
      <c r="I206" s="1" t="s">
        <v>14</v>
      </c>
      <c r="J206" s="2" t="s">
        <v>49</v>
      </c>
      <c r="K206" s="1" t="s">
        <v>9</v>
      </c>
      <c r="L206" s="1" t="s">
        <v>10</v>
      </c>
      <c r="M206" s="1" t="s">
        <v>10</v>
      </c>
      <c r="N206" s="1" t="s">
        <v>11</v>
      </c>
      <c r="O206" s="249">
        <v>136075.15</v>
      </c>
      <c r="P206" s="7">
        <v>0</v>
      </c>
      <c r="Q206" s="7">
        <f t="shared" si="23"/>
        <v>136075.15</v>
      </c>
      <c r="R206" s="6" t="s">
        <v>1</v>
      </c>
      <c r="S206" s="5" t="s">
        <v>4</v>
      </c>
      <c r="T206" s="5"/>
      <c r="U206" s="5" t="s">
        <v>193</v>
      </c>
      <c r="V206" s="1"/>
      <c r="W206" s="1"/>
      <c r="X206" s="1"/>
      <c r="Y206" s="1"/>
      <c r="Z206" s="4">
        <v>42370</v>
      </c>
      <c r="AA206" s="1"/>
      <c r="AB206" s="1"/>
      <c r="AC206" s="1"/>
      <c r="AD206" s="8" t="s">
        <v>1843</v>
      </c>
    </row>
    <row r="207" spans="2:30" ht="15" customHeight="1" outlineLevel="5" x14ac:dyDescent="0.25">
      <c r="B207" s="3"/>
      <c r="C207" s="1"/>
      <c r="D207" s="1"/>
      <c r="E207" s="1"/>
      <c r="F207" s="1"/>
      <c r="G207" s="183" t="s">
        <v>1842</v>
      </c>
      <c r="H207" s="188">
        <v>42370</v>
      </c>
      <c r="I207" s="1" t="s">
        <v>14</v>
      </c>
      <c r="J207" s="2" t="s">
        <v>49</v>
      </c>
      <c r="K207" s="1" t="s">
        <v>9</v>
      </c>
      <c r="L207" s="1" t="s">
        <v>10</v>
      </c>
      <c r="M207" s="1" t="s">
        <v>10</v>
      </c>
      <c r="N207" s="1" t="s">
        <v>11</v>
      </c>
      <c r="O207" s="249">
        <v>439933.42</v>
      </c>
      <c r="P207" s="7">
        <v>0</v>
      </c>
      <c r="Q207" s="7">
        <f t="shared" si="23"/>
        <v>439933.42</v>
      </c>
      <c r="R207" s="6" t="s">
        <v>1</v>
      </c>
      <c r="S207" s="5" t="s">
        <v>4</v>
      </c>
      <c r="T207" s="5"/>
      <c r="U207" s="5" t="s">
        <v>194</v>
      </c>
      <c r="V207" s="1"/>
      <c r="W207" s="1"/>
      <c r="X207" s="1"/>
      <c r="Y207" s="1"/>
      <c r="Z207" s="4">
        <v>42370</v>
      </c>
      <c r="AA207" s="1"/>
      <c r="AB207" s="1"/>
      <c r="AC207" s="1"/>
      <c r="AD207" s="8" t="s">
        <v>1843</v>
      </c>
    </row>
    <row r="208" spans="2:30" ht="15" customHeight="1" outlineLevel="5" x14ac:dyDescent="0.25">
      <c r="B208" s="3"/>
      <c r="C208" s="1"/>
      <c r="D208" s="1"/>
      <c r="E208" s="1"/>
      <c r="F208" s="1"/>
      <c r="G208" s="183" t="s">
        <v>1842</v>
      </c>
      <c r="H208" s="188">
        <v>42370</v>
      </c>
      <c r="I208" s="1" t="s">
        <v>14</v>
      </c>
      <c r="J208" s="2" t="s">
        <v>49</v>
      </c>
      <c r="K208" s="1" t="s">
        <v>9</v>
      </c>
      <c r="L208" s="1" t="s">
        <v>10</v>
      </c>
      <c r="M208" s="1" t="s">
        <v>10</v>
      </c>
      <c r="N208" s="1" t="s">
        <v>11</v>
      </c>
      <c r="O208" s="249">
        <v>63806.67</v>
      </c>
      <c r="P208" s="7">
        <v>0</v>
      </c>
      <c r="Q208" s="7">
        <f t="shared" si="23"/>
        <v>63806.67</v>
      </c>
      <c r="R208" s="6" t="s">
        <v>1</v>
      </c>
      <c r="S208" s="5" t="s">
        <v>4</v>
      </c>
      <c r="T208" s="5"/>
      <c r="U208" s="5" t="s">
        <v>195</v>
      </c>
      <c r="V208" s="1"/>
      <c r="W208" s="1"/>
      <c r="X208" s="1"/>
      <c r="Y208" s="1"/>
      <c r="Z208" s="4">
        <v>42370</v>
      </c>
      <c r="AA208" s="1"/>
      <c r="AB208" s="1"/>
      <c r="AC208" s="1"/>
      <c r="AD208" s="8" t="s">
        <v>1843</v>
      </c>
    </row>
    <row r="209" spans="2:30" ht="15" customHeight="1" outlineLevel="5" x14ac:dyDescent="0.25">
      <c r="B209" s="3"/>
      <c r="C209" s="1"/>
      <c r="D209" s="1"/>
      <c r="E209" s="1"/>
      <c r="F209" s="1"/>
      <c r="G209" s="183" t="s">
        <v>1842</v>
      </c>
      <c r="H209" s="188">
        <v>42370</v>
      </c>
      <c r="I209" s="1" t="s">
        <v>14</v>
      </c>
      <c r="J209" s="2" t="s">
        <v>49</v>
      </c>
      <c r="K209" s="1" t="s">
        <v>9</v>
      </c>
      <c r="L209" s="1" t="s">
        <v>10</v>
      </c>
      <c r="M209" s="1" t="s">
        <v>10</v>
      </c>
      <c r="N209" s="1" t="s">
        <v>11</v>
      </c>
      <c r="O209" s="249">
        <v>32301.919999999998</v>
      </c>
      <c r="P209" s="7">
        <v>0</v>
      </c>
      <c r="Q209" s="7">
        <f t="shared" si="23"/>
        <v>32301.919999999998</v>
      </c>
      <c r="R209" s="6" t="s">
        <v>1</v>
      </c>
      <c r="S209" s="5" t="s">
        <v>4</v>
      </c>
      <c r="T209" s="5"/>
      <c r="U209" s="5" t="s">
        <v>196</v>
      </c>
      <c r="V209" s="1"/>
      <c r="W209" s="1"/>
      <c r="X209" s="1"/>
      <c r="Y209" s="1"/>
      <c r="Z209" s="4">
        <v>42370</v>
      </c>
      <c r="AA209" s="1"/>
      <c r="AB209" s="1"/>
      <c r="AC209" s="1"/>
      <c r="AD209" s="8" t="s">
        <v>1843</v>
      </c>
    </row>
    <row r="210" spans="2:30" ht="15" customHeight="1" outlineLevel="5" x14ac:dyDescent="0.25">
      <c r="B210" s="3"/>
      <c r="C210" s="1"/>
      <c r="D210" s="1"/>
      <c r="E210" s="1"/>
      <c r="F210" s="1"/>
      <c r="G210" s="183" t="s">
        <v>1842</v>
      </c>
      <c r="H210" s="188">
        <v>42370</v>
      </c>
      <c r="I210" s="1" t="s">
        <v>14</v>
      </c>
      <c r="J210" s="2" t="s">
        <v>49</v>
      </c>
      <c r="K210" s="1" t="s">
        <v>9</v>
      </c>
      <c r="L210" s="1" t="s">
        <v>10</v>
      </c>
      <c r="M210" s="1" t="s">
        <v>10</v>
      </c>
      <c r="N210" s="1" t="s">
        <v>11</v>
      </c>
      <c r="O210" s="249">
        <v>120170.25</v>
      </c>
      <c r="P210" s="7">
        <v>0</v>
      </c>
      <c r="Q210" s="7">
        <f t="shared" si="23"/>
        <v>120170.25</v>
      </c>
      <c r="R210" s="6" t="s">
        <v>1</v>
      </c>
      <c r="S210" s="5" t="s">
        <v>4</v>
      </c>
      <c r="T210" s="5"/>
      <c r="U210" s="5" t="s">
        <v>197</v>
      </c>
      <c r="V210" s="1"/>
      <c r="W210" s="1"/>
      <c r="X210" s="1"/>
      <c r="Y210" s="1"/>
      <c r="Z210" s="4">
        <v>42370</v>
      </c>
      <c r="AA210" s="1"/>
      <c r="AB210" s="1"/>
      <c r="AC210" s="1"/>
      <c r="AD210" s="8" t="s">
        <v>1843</v>
      </c>
    </row>
    <row r="211" spans="2:30" ht="15" customHeight="1" outlineLevel="5" x14ac:dyDescent="0.25">
      <c r="B211" s="3"/>
      <c r="C211" s="1"/>
      <c r="D211" s="1"/>
      <c r="E211" s="1"/>
      <c r="F211" s="1"/>
      <c r="G211" s="183" t="s">
        <v>1842</v>
      </c>
      <c r="H211" s="188">
        <v>42370</v>
      </c>
      <c r="I211" s="1" t="s">
        <v>14</v>
      </c>
      <c r="J211" s="2" t="s">
        <v>49</v>
      </c>
      <c r="K211" s="1" t="s">
        <v>9</v>
      </c>
      <c r="L211" s="1" t="s">
        <v>10</v>
      </c>
      <c r="M211" s="1" t="s">
        <v>10</v>
      </c>
      <c r="N211" s="1" t="s">
        <v>11</v>
      </c>
      <c r="O211" s="249">
        <v>324026.87</v>
      </c>
      <c r="P211" s="7">
        <v>0</v>
      </c>
      <c r="Q211" s="7">
        <f t="shared" si="23"/>
        <v>324026.87</v>
      </c>
      <c r="R211" s="6" t="s">
        <v>1</v>
      </c>
      <c r="S211" s="5" t="s">
        <v>4</v>
      </c>
      <c r="T211" s="5"/>
      <c r="U211" s="5" t="s">
        <v>198</v>
      </c>
      <c r="V211" s="1"/>
      <c r="W211" s="1"/>
      <c r="X211" s="1"/>
      <c r="Y211" s="1"/>
      <c r="Z211" s="4">
        <v>42370</v>
      </c>
      <c r="AA211" s="1"/>
      <c r="AB211" s="1"/>
      <c r="AC211" s="1"/>
      <c r="AD211" s="8" t="s">
        <v>1843</v>
      </c>
    </row>
    <row r="212" spans="2:30" ht="15" customHeight="1" outlineLevel="5" x14ac:dyDescent="0.25">
      <c r="B212" s="3"/>
      <c r="C212" s="1"/>
      <c r="D212" s="1"/>
      <c r="E212" s="1"/>
      <c r="F212" s="1"/>
      <c r="G212" s="183" t="s">
        <v>1842</v>
      </c>
      <c r="H212" s="188">
        <v>42370</v>
      </c>
      <c r="I212" s="1" t="s">
        <v>14</v>
      </c>
      <c r="J212" s="2" t="s">
        <v>49</v>
      </c>
      <c r="K212" s="1" t="s">
        <v>9</v>
      </c>
      <c r="L212" s="1" t="s">
        <v>10</v>
      </c>
      <c r="M212" s="1" t="s">
        <v>10</v>
      </c>
      <c r="N212" s="1" t="s">
        <v>11</v>
      </c>
      <c r="O212" s="249">
        <v>204213.44</v>
      </c>
      <c r="P212" s="7">
        <v>0</v>
      </c>
      <c r="Q212" s="7">
        <f t="shared" si="23"/>
        <v>204213.44</v>
      </c>
      <c r="R212" s="6" t="s">
        <v>1</v>
      </c>
      <c r="S212" s="5" t="s">
        <v>4</v>
      </c>
      <c r="T212" s="5"/>
      <c r="U212" s="5" t="s">
        <v>199</v>
      </c>
      <c r="V212" s="1"/>
      <c r="W212" s="1"/>
      <c r="X212" s="1"/>
      <c r="Y212" s="1"/>
      <c r="Z212" s="4">
        <v>42370</v>
      </c>
      <c r="AA212" s="1"/>
      <c r="AB212" s="1"/>
      <c r="AC212" s="1"/>
      <c r="AD212" s="8" t="s">
        <v>1843</v>
      </c>
    </row>
    <row r="213" spans="2:30" ht="15" customHeight="1" outlineLevel="5" x14ac:dyDescent="0.25">
      <c r="B213" s="3"/>
      <c r="C213" s="1"/>
      <c r="D213" s="1"/>
      <c r="E213" s="1"/>
      <c r="F213" s="1"/>
      <c r="G213" s="183" t="s">
        <v>1842</v>
      </c>
      <c r="H213" s="188">
        <v>42370</v>
      </c>
      <c r="I213" s="1" t="s">
        <v>14</v>
      </c>
      <c r="J213" s="2" t="s">
        <v>49</v>
      </c>
      <c r="K213" s="1" t="s">
        <v>9</v>
      </c>
      <c r="L213" s="1" t="s">
        <v>10</v>
      </c>
      <c r="M213" s="1" t="s">
        <v>10</v>
      </c>
      <c r="N213" s="1" t="s">
        <v>11</v>
      </c>
      <c r="O213" s="249">
        <v>8048.59</v>
      </c>
      <c r="P213" s="7">
        <v>0</v>
      </c>
      <c r="Q213" s="7">
        <f t="shared" si="23"/>
        <v>8048.59</v>
      </c>
      <c r="R213" s="6" t="s">
        <v>1</v>
      </c>
      <c r="S213" s="5" t="s">
        <v>4</v>
      </c>
      <c r="T213" s="5"/>
      <c r="U213" s="5" t="s">
        <v>89</v>
      </c>
      <c r="V213" s="1"/>
      <c r="W213" s="1"/>
      <c r="X213" s="1"/>
      <c r="Y213" s="1"/>
      <c r="Z213" s="4">
        <v>42370</v>
      </c>
      <c r="AA213" s="1"/>
      <c r="AB213" s="1"/>
      <c r="AC213" s="1"/>
      <c r="AD213" s="8" t="s">
        <v>1843</v>
      </c>
    </row>
    <row r="214" spans="2:30" ht="15" customHeight="1" outlineLevel="5" x14ac:dyDescent="0.25">
      <c r="B214" s="3"/>
      <c r="C214" s="1"/>
      <c r="D214" s="1"/>
      <c r="E214" s="1"/>
      <c r="F214" s="1"/>
      <c r="G214" s="183" t="s">
        <v>1842</v>
      </c>
      <c r="H214" s="188">
        <v>42370</v>
      </c>
      <c r="I214" s="1" t="s">
        <v>14</v>
      </c>
      <c r="J214" s="2" t="s">
        <v>49</v>
      </c>
      <c r="K214" s="1" t="s">
        <v>9</v>
      </c>
      <c r="L214" s="1" t="s">
        <v>10</v>
      </c>
      <c r="M214" s="1" t="s">
        <v>10</v>
      </c>
      <c r="N214" s="1" t="s">
        <v>11</v>
      </c>
      <c r="O214" s="249">
        <v>117903.64</v>
      </c>
      <c r="P214" s="7">
        <v>0</v>
      </c>
      <c r="Q214" s="7">
        <f t="shared" si="23"/>
        <v>117903.64</v>
      </c>
      <c r="R214" s="6" t="s">
        <v>1</v>
      </c>
      <c r="S214" s="5" t="s">
        <v>4</v>
      </c>
      <c r="T214" s="5"/>
      <c r="U214" s="5" t="s">
        <v>90</v>
      </c>
      <c r="V214" s="1"/>
      <c r="W214" s="1"/>
      <c r="X214" s="1"/>
      <c r="Y214" s="1"/>
      <c r="Z214" s="4">
        <v>42370</v>
      </c>
      <c r="AA214" s="1"/>
      <c r="AB214" s="1"/>
      <c r="AC214" s="1"/>
      <c r="AD214" s="8" t="s">
        <v>1843</v>
      </c>
    </row>
    <row r="215" spans="2:30" ht="15" customHeight="1" outlineLevel="5" x14ac:dyDescent="0.25">
      <c r="B215" s="3"/>
      <c r="C215" s="1"/>
      <c r="D215" s="1"/>
      <c r="E215" s="1"/>
      <c r="F215" s="1"/>
      <c r="G215" s="183" t="s">
        <v>1842</v>
      </c>
      <c r="H215" s="188">
        <v>42370</v>
      </c>
      <c r="I215" s="1" t="s">
        <v>14</v>
      </c>
      <c r="J215" s="2" t="s">
        <v>49</v>
      </c>
      <c r="K215" s="1" t="s">
        <v>9</v>
      </c>
      <c r="L215" s="1" t="s">
        <v>10</v>
      </c>
      <c r="M215" s="1" t="s">
        <v>10</v>
      </c>
      <c r="N215" s="1" t="s">
        <v>11</v>
      </c>
      <c r="O215" s="249">
        <v>150867.42000000001</v>
      </c>
      <c r="P215" s="7">
        <v>0</v>
      </c>
      <c r="Q215" s="7">
        <f t="shared" si="23"/>
        <v>150867.42000000001</v>
      </c>
      <c r="R215" s="6" t="s">
        <v>1</v>
      </c>
      <c r="S215" s="5" t="s">
        <v>4</v>
      </c>
      <c r="T215" s="5"/>
      <c r="U215" s="106" t="s">
        <v>9454</v>
      </c>
      <c r="V215" s="1"/>
      <c r="W215" s="1"/>
      <c r="X215" s="1"/>
      <c r="Y215" s="1"/>
      <c r="Z215" s="4">
        <v>42370</v>
      </c>
      <c r="AA215" s="1"/>
      <c r="AB215" s="1"/>
      <c r="AC215" s="1"/>
      <c r="AD215" s="8" t="s">
        <v>1843</v>
      </c>
    </row>
    <row r="216" spans="2:30" ht="15" customHeight="1" outlineLevel="5" x14ac:dyDescent="0.25">
      <c r="B216" s="3"/>
      <c r="C216" s="1"/>
      <c r="D216" s="1"/>
      <c r="E216" s="1"/>
      <c r="F216" s="1"/>
      <c r="G216" s="183" t="s">
        <v>1842</v>
      </c>
      <c r="H216" s="188">
        <v>42370</v>
      </c>
      <c r="I216" s="1" t="s">
        <v>14</v>
      </c>
      <c r="J216" s="2" t="s">
        <v>49</v>
      </c>
      <c r="K216" s="1" t="s">
        <v>9</v>
      </c>
      <c r="L216" s="1" t="s">
        <v>10</v>
      </c>
      <c r="M216" s="1" t="s">
        <v>10</v>
      </c>
      <c r="N216" s="1" t="s">
        <v>11</v>
      </c>
      <c r="O216" s="249">
        <v>205706.12</v>
      </c>
      <c r="P216" s="7">
        <v>0</v>
      </c>
      <c r="Q216" s="7">
        <f t="shared" si="23"/>
        <v>205706.12</v>
      </c>
      <c r="R216" s="6" t="s">
        <v>1</v>
      </c>
      <c r="S216" s="5" t="s">
        <v>4</v>
      </c>
      <c r="T216" s="5"/>
      <c r="U216" s="5" t="s">
        <v>201</v>
      </c>
      <c r="V216" s="1"/>
      <c r="W216" s="1"/>
      <c r="X216" s="1"/>
      <c r="Y216" s="1"/>
      <c r="Z216" s="4">
        <v>42370</v>
      </c>
      <c r="AA216" s="1"/>
      <c r="AB216" s="1"/>
      <c r="AC216" s="1"/>
      <c r="AD216" s="8" t="s">
        <v>1843</v>
      </c>
    </row>
    <row r="217" spans="2:30" ht="15" customHeight="1" outlineLevel="5" x14ac:dyDescent="0.25">
      <c r="B217" s="3"/>
      <c r="C217" s="1"/>
      <c r="D217" s="1"/>
      <c r="E217" s="1"/>
      <c r="F217" s="1"/>
      <c r="G217" s="183" t="s">
        <v>1842</v>
      </c>
      <c r="H217" s="188">
        <v>42370</v>
      </c>
      <c r="I217" s="1" t="s">
        <v>14</v>
      </c>
      <c r="J217" s="2" t="s">
        <v>49</v>
      </c>
      <c r="K217" s="1" t="s">
        <v>9</v>
      </c>
      <c r="L217" s="1" t="s">
        <v>10</v>
      </c>
      <c r="M217" s="1" t="s">
        <v>10</v>
      </c>
      <c r="N217" s="1" t="s">
        <v>11</v>
      </c>
      <c r="O217" s="249">
        <v>21241.49</v>
      </c>
      <c r="P217" s="7">
        <v>0</v>
      </c>
      <c r="Q217" s="7">
        <f t="shared" si="23"/>
        <v>21241.49</v>
      </c>
      <c r="R217" s="6" t="s">
        <v>1</v>
      </c>
      <c r="S217" s="5" t="s">
        <v>4</v>
      </c>
      <c r="T217" s="5"/>
      <c r="U217" s="5" t="s">
        <v>202</v>
      </c>
      <c r="V217" s="1"/>
      <c r="W217" s="1"/>
      <c r="X217" s="1"/>
      <c r="Y217" s="1"/>
      <c r="Z217" s="4">
        <v>42370</v>
      </c>
      <c r="AA217" s="1"/>
      <c r="AB217" s="1"/>
      <c r="AC217" s="1"/>
      <c r="AD217" s="8" t="s">
        <v>1843</v>
      </c>
    </row>
    <row r="218" spans="2:30" ht="15" customHeight="1" outlineLevel="5" x14ac:dyDescent="0.25">
      <c r="B218" s="3"/>
      <c r="C218" s="1"/>
      <c r="D218" s="1"/>
      <c r="E218" s="1"/>
      <c r="F218" s="1"/>
      <c r="G218" s="183" t="s">
        <v>1842</v>
      </c>
      <c r="H218" s="188">
        <v>42370</v>
      </c>
      <c r="I218" s="1" t="s">
        <v>14</v>
      </c>
      <c r="J218" s="2" t="s">
        <v>49</v>
      </c>
      <c r="K218" s="1" t="s">
        <v>9</v>
      </c>
      <c r="L218" s="1" t="s">
        <v>10</v>
      </c>
      <c r="M218" s="1" t="s">
        <v>10</v>
      </c>
      <c r="N218" s="1" t="s">
        <v>11</v>
      </c>
      <c r="O218" s="249">
        <v>28470.34</v>
      </c>
      <c r="P218" s="7">
        <v>0</v>
      </c>
      <c r="Q218" s="7">
        <f t="shared" si="23"/>
        <v>28470.34</v>
      </c>
      <c r="R218" s="6" t="s">
        <v>1</v>
      </c>
      <c r="S218" s="5" t="s">
        <v>4</v>
      </c>
      <c r="T218" s="5"/>
      <c r="U218" s="5" t="s">
        <v>203</v>
      </c>
      <c r="V218" s="1"/>
      <c r="W218" s="1"/>
      <c r="X218" s="1"/>
      <c r="Y218" s="1"/>
      <c r="Z218" s="4">
        <v>42370</v>
      </c>
      <c r="AA218" s="1"/>
      <c r="AB218" s="1"/>
      <c r="AC218" s="1"/>
      <c r="AD218" s="8" t="s">
        <v>1843</v>
      </c>
    </row>
    <row r="219" spans="2:30" ht="15" customHeight="1" outlineLevel="5" x14ac:dyDescent="0.25">
      <c r="B219" s="3"/>
      <c r="C219" s="1"/>
      <c r="D219" s="1"/>
      <c r="E219" s="1"/>
      <c r="F219" s="1"/>
      <c r="G219" s="183" t="s">
        <v>1842</v>
      </c>
      <c r="H219" s="188">
        <v>42370</v>
      </c>
      <c r="I219" s="1" t="s">
        <v>14</v>
      </c>
      <c r="J219" s="2" t="s">
        <v>49</v>
      </c>
      <c r="K219" s="1" t="s">
        <v>9</v>
      </c>
      <c r="L219" s="1" t="s">
        <v>10</v>
      </c>
      <c r="M219" s="1" t="s">
        <v>10</v>
      </c>
      <c r="N219" s="1" t="s">
        <v>11</v>
      </c>
      <c r="O219" s="249">
        <v>16868</v>
      </c>
      <c r="P219" s="7">
        <v>0</v>
      </c>
      <c r="Q219" s="7">
        <f t="shared" si="23"/>
        <v>16868</v>
      </c>
      <c r="R219" s="6" t="s">
        <v>1</v>
      </c>
      <c r="S219" s="5" t="s">
        <v>4</v>
      </c>
      <c r="T219" s="5"/>
      <c r="U219" s="5" t="s">
        <v>8714</v>
      </c>
      <c r="V219" s="1"/>
      <c r="W219" s="1"/>
      <c r="X219" s="1"/>
      <c r="Y219" s="1"/>
      <c r="Z219" s="4">
        <v>42370</v>
      </c>
      <c r="AA219" s="1"/>
      <c r="AB219" s="1"/>
      <c r="AC219" s="1"/>
      <c r="AD219" s="8" t="s">
        <v>1843</v>
      </c>
    </row>
    <row r="220" spans="2:30" ht="15" customHeight="1" outlineLevel="5" x14ac:dyDescent="0.25">
      <c r="B220" s="3"/>
      <c r="C220" s="1"/>
      <c r="D220" s="1"/>
      <c r="E220" s="1"/>
      <c r="F220" s="1"/>
      <c r="G220" s="183" t="s">
        <v>1842</v>
      </c>
      <c r="H220" s="188">
        <v>42370</v>
      </c>
      <c r="I220" s="1" t="s">
        <v>14</v>
      </c>
      <c r="J220" s="2" t="s">
        <v>49</v>
      </c>
      <c r="K220" s="1" t="s">
        <v>9</v>
      </c>
      <c r="L220" s="1" t="s">
        <v>10</v>
      </c>
      <c r="M220" s="1" t="s">
        <v>10</v>
      </c>
      <c r="N220" s="1" t="s">
        <v>11</v>
      </c>
      <c r="O220" s="249">
        <v>1328097.6000000001</v>
      </c>
      <c r="P220" s="7">
        <v>0</v>
      </c>
      <c r="Q220" s="7">
        <f t="shared" si="23"/>
        <v>1328097.6000000001</v>
      </c>
      <c r="R220" s="6" t="s">
        <v>1</v>
      </c>
      <c r="S220" s="5" t="s">
        <v>4</v>
      </c>
      <c r="T220" s="5"/>
      <c r="U220" s="5" t="s">
        <v>8706</v>
      </c>
      <c r="V220" s="1"/>
      <c r="W220" s="1"/>
      <c r="X220" s="1"/>
      <c r="Y220" s="1"/>
      <c r="Z220" s="4">
        <v>42370</v>
      </c>
      <c r="AA220" s="1"/>
      <c r="AB220" s="1"/>
      <c r="AC220" s="1"/>
      <c r="AD220" s="8" t="s">
        <v>1843</v>
      </c>
    </row>
    <row r="221" spans="2:30" ht="15" customHeight="1" outlineLevel="5" x14ac:dyDescent="0.25">
      <c r="B221" s="3"/>
      <c r="C221" s="1"/>
      <c r="D221" s="1"/>
      <c r="E221" s="1"/>
      <c r="F221" s="1"/>
      <c r="G221" s="183" t="s">
        <v>1842</v>
      </c>
      <c r="H221" s="188">
        <v>42370</v>
      </c>
      <c r="I221" s="1" t="s">
        <v>14</v>
      </c>
      <c r="J221" s="2" t="s">
        <v>49</v>
      </c>
      <c r="K221" s="1" t="s">
        <v>9</v>
      </c>
      <c r="L221" s="1" t="s">
        <v>10</v>
      </c>
      <c r="M221" s="1" t="s">
        <v>10</v>
      </c>
      <c r="N221" s="1" t="s">
        <v>11</v>
      </c>
      <c r="O221" s="249">
        <v>653771.59</v>
      </c>
      <c r="P221" s="7">
        <v>0</v>
      </c>
      <c r="Q221" s="7">
        <f t="shared" si="23"/>
        <v>653771.59</v>
      </c>
      <c r="R221" s="6" t="s">
        <v>1</v>
      </c>
      <c r="S221" s="5" t="s">
        <v>4</v>
      </c>
      <c r="T221" s="5"/>
      <c r="U221" s="5" t="s">
        <v>205</v>
      </c>
      <c r="V221" s="1"/>
      <c r="W221" s="1"/>
      <c r="X221" s="1"/>
      <c r="Y221" s="1"/>
      <c r="Z221" s="4">
        <v>42370</v>
      </c>
      <c r="AA221" s="1"/>
      <c r="AB221" s="1"/>
      <c r="AC221" s="1"/>
      <c r="AD221" s="8" t="s">
        <v>1843</v>
      </c>
    </row>
    <row r="222" spans="2:30" ht="15" customHeight="1" outlineLevel="5" x14ac:dyDescent="0.25">
      <c r="B222" s="3"/>
      <c r="C222" s="1"/>
      <c r="D222" s="1"/>
      <c r="E222" s="1"/>
      <c r="F222" s="1"/>
      <c r="G222" s="183" t="s">
        <v>1842</v>
      </c>
      <c r="H222" s="188">
        <v>42370</v>
      </c>
      <c r="I222" s="1" t="s">
        <v>14</v>
      </c>
      <c r="J222" s="2" t="s">
        <v>49</v>
      </c>
      <c r="K222" s="1" t="s">
        <v>9</v>
      </c>
      <c r="L222" s="1" t="s">
        <v>10</v>
      </c>
      <c r="M222" s="1" t="s">
        <v>10</v>
      </c>
      <c r="N222" s="1" t="s">
        <v>11</v>
      </c>
      <c r="O222" s="249">
        <v>1355664.42</v>
      </c>
      <c r="P222" s="7">
        <v>0</v>
      </c>
      <c r="Q222" s="7">
        <f t="shared" si="23"/>
        <v>1355664.42</v>
      </c>
      <c r="R222" s="6" t="s">
        <v>1</v>
      </c>
      <c r="S222" s="5" t="s">
        <v>4</v>
      </c>
      <c r="T222" s="5"/>
      <c r="U222" s="5" t="s">
        <v>206</v>
      </c>
      <c r="V222" s="1">
        <v>0</v>
      </c>
      <c r="W222" s="1"/>
      <c r="X222" s="1"/>
      <c r="Y222" s="1"/>
      <c r="Z222" s="4">
        <v>42370</v>
      </c>
      <c r="AA222" s="1"/>
      <c r="AB222" s="1"/>
      <c r="AC222" s="1"/>
      <c r="AD222" s="8" t="s">
        <v>1843</v>
      </c>
    </row>
    <row r="223" spans="2:30" ht="15" customHeight="1" outlineLevel="5" x14ac:dyDescent="0.25">
      <c r="B223" s="3"/>
      <c r="C223" s="1"/>
      <c r="D223" s="1"/>
      <c r="E223" s="1"/>
      <c r="F223" s="1"/>
      <c r="G223" s="183" t="s">
        <v>1842</v>
      </c>
      <c r="H223" s="188">
        <v>42370</v>
      </c>
      <c r="I223" s="1" t="s">
        <v>14</v>
      </c>
      <c r="J223" s="2" t="s">
        <v>49</v>
      </c>
      <c r="K223" s="1" t="s">
        <v>9</v>
      </c>
      <c r="L223" s="1" t="s">
        <v>10</v>
      </c>
      <c r="M223" s="1" t="s">
        <v>10</v>
      </c>
      <c r="N223" s="1" t="s">
        <v>11</v>
      </c>
      <c r="O223" s="249">
        <v>13965.52</v>
      </c>
      <c r="P223" s="7">
        <v>0</v>
      </c>
      <c r="Q223" s="7">
        <f t="shared" si="23"/>
        <v>13965.52</v>
      </c>
      <c r="R223" s="6" t="s">
        <v>1</v>
      </c>
      <c r="S223" s="5" t="s">
        <v>4</v>
      </c>
      <c r="T223" s="5"/>
      <c r="U223" s="5" t="s">
        <v>207</v>
      </c>
      <c r="V223" s="1">
        <v>0</v>
      </c>
      <c r="W223" s="1"/>
      <c r="X223" s="1"/>
      <c r="Y223" s="1"/>
      <c r="Z223" s="4">
        <v>42370</v>
      </c>
      <c r="AA223" s="1"/>
      <c r="AB223" s="1"/>
      <c r="AC223" s="1"/>
      <c r="AD223" s="8" t="s">
        <v>1843</v>
      </c>
    </row>
    <row r="224" spans="2:30" ht="15" customHeight="1" outlineLevel="5" x14ac:dyDescent="0.25">
      <c r="B224" s="3"/>
      <c r="C224" s="1"/>
      <c r="D224" s="1"/>
      <c r="E224" s="1"/>
      <c r="F224" s="1"/>
      <c r="G224" s="183" t="s">
        <v>1842</v>
      </c>
      <c r="H224" s="188">
        <v>42370</v>
      </c>
      <c r="I224" s="1" t="s">
        <v>14</v>
      </c>
      <c r="J224" s="2" t="s">
        <v>49</v>
      </c>
      <c r="K224" s="1" t="s">
        <v>9</v>
      </c>
      <c r="L224" s="1" t="s">
        <v>10</v>
      </c>
      <c r="M224" s="1" t="s">
        <v>10</v>
      </c>
      <c r="N224" s="1" t="s">
        <v>11</v>
      </c>
      <c r="O224" s="249">
        <v>6104.03</v>
      </c>
      <c r="P224" s="7">
        <v>0</v>
      </c>
      <c r="Q224" s="7">
        <f t="shared" si="23"/>
        <v>6104.03</v>
      </c>
      <c r="R224" s="6" t="s">
        <v>1</v>
      </c>
      <c r="S224" s="5" t="s">
        <v>4</v>
      </c>
      <c r="T224" s="5"/>
      <c r="U224" s="5" t="s">
        <v>208</v>
      </c>
      <c r="V224" s="1"/>
      <c r="W224" s="1"/>
      <c r="X224" s="1"/>
      <c r="Y224" s="1"/>
      <c r="Z224" s="4">
        <v>42370</v>
      </c>
      <c r="AA224" s="1"/>
      <c r="AB224" s="1"/>
      <c r="AC224" s="1"/>
      <c r="AD224" s="8" t="s">
        <v>1843</v>
      </c>
    </row>
    <row r="225" spans="2:30" ht="15" customHeight="1" outlineLevel="5" x14ac:dyDescent="0.25">
      <c r="B225" s="3"/>
      <c r="C225" s="1"/>
      <c r="D225" s="1"/>
      <c r="E225" s="1"/>
      <c r="F225" s="1"/>
      <c r="G225" s="183" t="s">
        <v>1842</v>
      </c>
      <c r="H225" s="188">
        <v>42370</v>
      </c>
      <c r="I225" s="1" t="s">
        <v>14</v>
      </c>
      <c r="J225" s="2" t="s">
        <v>49</v>
      </c>
      <c r="K225" s="1" t="s">
        <v>9</v>
      </c>
      <c r="L225" s="1" t="s">
        <v>10</v>
      </c>
      <c r="M225" s="1" t="s">
        <v>10</v>
      </c>
      <c r="N225" s="1" t="s">
        <v>11</v>
      </c>
      <c r="O225" s="249">
        <v>416426.82</v>
      </c>
      <c r="P225" s="7">
        <v>0</v>
      </c>
      <c r="Q225" s="7">
        <f t="shared" si="23"/>
        <v>416426.82</v>
      </c>
      <c r="R225" s="6" t="s">
        <v>1</v>
      </c>
      <c r="S225" s="5" t="s">
        <v>4</v>
      </c>
      <c r="T225" s="5"/>
      <c r="U225" s="5" t="s">
        <v>209</v>
      </c>
      <c r="V225" s="1"/>
      <c r="W225" s="1"/>
      <c r="X225" s="1"/>
      <c r="Y225" s="1"/>
      <c r="Z225" s="4">
        <v>42370</v>
      </c>
      <c r="AA225" s="1"/>
      <c r="AB225" s="1"/>
      <c r="AC225" s="1"/>
      <c r="AD225" s="8" t="s">
        <v>1843</v>
      </c>
    </row>
    <row r="226" spans="2:30" ht="15" customHeight="1" outlineLevel="5" x14ac:dyDescent="0.25">
      <c r="B226" s="3"/>
      <c r="C226" s="1"/>
      <c r="D226" s="1"/>
      <c r="E226" s="1"/>
      <c r="F226" s="1"/>
      <c r="G226" s="183" t="s">
        <v>1842</v>
      </c>
      <c r="H226" s="188">
        <v>42370</v>
      </c>
      <c r="I226" s="1" t="s">
        <v>14</v>
      </c>
      <c r="J226" s="2" t="s">
        <v>49</v>
      </c>
      <c r="K226" s="1" t="s">
        <v>9</v>
      </c>
      <c r="L226" s="1" t="s">
        <v>10</v>
      </c>
      <c r="M226" s="1" t="s">
        <v>10</v>
      </c>
      <c r="N226" s="1" t="s">
        <v>11</v>
      </c>
      <c r="O226" s="249">
        <v>142962.47</v>
      </c>
      <c r="P226" s="7">
        <v>0</v>
      </c>
      <c r="Q226" s="7">
        <f t="shared" si="23"/>
        <v>142962.47</v>
      </c>
      <c r="R226" s="6" t="s">
        <v>1</v>
      </c>
      <c r="S226" s="5" t="s">
        <v>4</v>
      </c>
      <c r="T226" s="5"/>
      <c r="U226" s="5" t="s">
        <v>92</v>
      </c>
      <c r="V226" s="1"/>
      <c r="W226" s="1"/>
      <c r="X226" s="1"/>
      <c r="Y226" s="1"/>
      <c r="Z226" s="4">
        <v>42370</v>
      </c>
      <c r="AA226" s="1"/>
      <c r="AB226" s="1"/>
      <c r="AC226" s="1"/>
      <c r="AD226" s="8" t="s">
        <v>1843</v>
      </c>
    </row>
    <row r="227" spans="2:30" ht="15" customHeight="1" outlineLevel="5" x14ac:dyDescent="0.25">
      <c r="B227" s="3"/>
      <c r="C227" s="1"/>
      <c r="D227" s="1"/>
      <c r="E227" s="1"/>
      <c r="F227" s="1"/>
      <c r="G227" s="183" t="s">
        <v>1842</v>
      </c>
      <c r="H227" s="188">
        <v>42370</v>
      </c>
      <c r="I227" s="1" t="s">
        <v>14</v>
      </c>
      <c r="J227" s="2" t="s">
        <v>49</v>
      </c>
      <c r="K227" s="1" t="s">
        <v>9</v>
      </c>
      <c r="L227" s="1" t="s">
        <v>10</v>
      </c>
      <c r="M227" s="1" t="s">
        <v>10</v>
      </c>
      <c r="N227" s="1" t="s">
        <v>11</v>
      </c>
      <c r="O227" s="249">
        <v>18318.91</v>
      </c>
      <c r="P227" s="7">
        <v>0</v>
      </c>
      <c r="Q227" s="7">
        <f t="shared" si="23"/>
        <v>18318.91</v>
      </c>
      <c r="R227" s="6" t="s">
        <v>1</v>
      </c>
      <c r="S227" s="5" t="s">
        <v>4</v>
      </c>
      <c r="T227" s="5"/>
      <c r="U227" s="5" t="s">
        <v>8709</v>
      </c>
      <c r="V227" s="1"/>
      <c r="W227" s="1"/>
      <c r="X227" s="1"/>
      <c r="Y227" s="1"/>
      <c r="Z227" s="4">
        <v>42370</v>
      </c>
      <c r="AA227" s="1"/>
      <c r="AB227" s="1"/>
      <c r="AC227" s="1"/>
      <c r="AD227" s="8" t="s">
        <v>1843</v>
      </c>
    </row>
    <row r="228" spans="2:30" ht="15" customHeight="1" outlineLevel="5" x14ac:dyDescent="0.25">
      <c r="B228" s="3"/>
      <c r="C228" s="1"/>
      <c r="D228" s="1"/>
      <c r="E228" s="1"/>
      <c r="F228" s="1"/>
      <c r="G228" s="183" t="s">
        <v>1842</v>
      </c>
      <c r="H228" s="188">
        <v>42370</v>
      </c>
      <c r="I228" s="1" t="s">
        <v>14</v>
      </c>
      <c r="J228" s="2" t="s">
        <v>49</v>
      </c>
      <c r="K228" s="1" t="s">
        <v>9</v>
      </c>
      <c r="L228" s="1" t="s">
        <v>10</v>
      </c>
      <c r="M228" s="1" t="s">
        <v>10</v>
      </c>
      <c r="N228" s="1" t="s">
        <v>11</v>
      </c>
      <c r="O228" s="249">
        <v>132448.79</v>
      </c>
      <c r="P228" s="7">
        <v>0</v>
      </c>
      <c r="Q228" s="7">
        <f t="shared" si="23"/>
        <v>132448.79</v>
      </c>
      <c r="R228" s="6" t="s">
        <v>1</v>
      </c>
      <c r="S228" s="5" t="s">
        <v>4</v>
      </c>
      <c r="T228" s="5"/>
      <c r="U228" s="5" t="s">
        <v>8707</v>
      </c>
      <c r="V228" s="1"/>
      <c r="W228" s="1"/>
      <c r="X228" s="1"/>
      <c r="Y228" s="1"/>
      <c r="Z228" s="4">
        <v>42370</v>
      </c>
      <c r="AA228" s="1"/>
      <c r="AB228" s="1"/>
      <c r="AC228" s="1"/>
      <c r="AD228" s="8" t="s">
        <v>1843</v>
      </c>
    </row>
    <row r="229" spans="2:30" ht="15" customHeight="1" outlineLevel="5" x14ac:dyDescent="0.25">
      <c r="B229" s="3"/>
      <c r="C229" s="1"/>
      <c r="D229" s="1"/>
      <c r="E229" s="1"/>
      <c r="F229" s="1"/>
      <c r="G229" s="183" t="s">
        <v>1842</v>
      </c>
      <c r="H229" s="188">
        <v>42370</v>
      </c>
      <c r="I229" s="1" t="s">
        <v>14</v>
      </c>
      <c r="J229" s="2" t="s">
        <v>49</v>
      </c>
      <c r="K229" s="1" t="s">
        <v>9</v>
      </c>
      <c r="L229" s="1" t="s">
        <v>10</v>
      </c>
      <c r="M229" s="1" t="s">
        <v>10</v>
      </c>
      <c r="N229" s="1" t="s">
        <v>11</v>
      </c>
      <c r="O229" s="249">
        <v>616983.38</v>
      </c>
      <c r="P229" s="7">
        <v>0</v>
      </c>
      <c r="Q229" s="7">
        <f t="shared" si="23"/>
        <v>616983.38</v>
      </c>
      <c r="R229" s="6" t="s">
        <v>1</v>
      </c>
      <c r="S229" s="5" t="s">
        <v>4</v>
      </c>
      <c r="T229" s="5"/>
      <c r="U229" s="5" t="s">
        <v>6385</v>
      </c>
      <c r="V229" s="1"/>
      <c r="W229" s="1"/>
      <c r="X229" s="1"/>
      <c r="Y229" s="1"/>
      <c r="Z229" s="4">
        <v>42370</v>
      </c>
      <c r="AA229" s="1"/>
      <c r="AB229" s="1"/>
      <c r="AC229" s="1"/>
      <c r="AD229" s="8" t="s">
        <v>1843</v>
      </c>
    </row>
    <row r="230" spans="2:30" ht="15" customHeight="1" outlineLevel="5" x14ac:dyDescent="0.25">
      <c r="B230" s="3"/>
      <c r="C230" s="1"/>
      <c r="D230" s="1"/>
      <c r="E230" s="1"/>
      <c r="F230" s="1"/>
      <c r="G230" s="183" t="s">
        <v>1842</v>
      </c>
      <c r="H230" s="188">
        <v>42370</v>
      </c>
      <c r="I230" s="1" t="s">
        <v>14</v>
      </c>
      <c r="J230" s="2" t="s">
        <v>49</v>
      </c>
      <c r="K230" s="1" t="s">
        <v>9</v>
      </c>
      <c r="L230" s="1" t="s">
        <v>10</v>
      </c>
      <c r="M230" s="1" t="s">
        <v>10</v>
      </c>
      <c r="N230" s="1" t="s">
        <v>11</v>
      </c>
      <c r="O230" s="249">
        <v>347245.62</v>
      </c>
      <c r="P230" s="7">
        <v>0</v>
      </c>
      <c r="Q230" s="7">
        <f t="shared" si="23"/>
        <v>347245.62</v>
      </c>
      <c r="R230" s="6" t="s">
        <v>1</v>
      </c>
      <c r="S230" s="5" t="s">
        <v>4</v>
      </c>
      <c r="T230" s="5"/>
      <c r="U230" s="5" t="s">
        <v>8708</v>
      </c>
      <c r="V230" s="1"/>
      <c r="W230" s="1"/>
      <c r="X230" s="1"/>
      <c r="Y230" s="1"/>
      <c r="Z230" s="4">
        <v>42370</v>
      </c>
      <c r="AA230" s="1"/>
      <c r="AB230" s="1"/>
      <c r="AC230" s="1"/>
      <c r="AD230" s="8" t="s">
        <v>1843</v>
      </c>
    </row>
    <row r="231" spans="2:30" ht="15" customHeight="1" outlineLevel="5" x14ac:dyDescent="0.25">
      <c r="B231" s="3"/>
      <c r="C231" s="1"/>
      <c r="D231" s="1"/>
      <c r="E231" s="1"/>
      <c r="F231" s="1"/>
      <c r="G231" s="183" t="s">
        <v>1842</v>
      </c>
      <c r="H231" s="188">
        <v>42370</v>
      </c>
      <c r="I231" s="1" t="s">
        <v>14</v>
      </c>
      <c r="J231" s="2" t="s">
        <v>49</v>
      </c>
      <c r="K231" s="1" t="s">
        <v>9</v>
      </c>
      <c r="L231" s="1" t="s">
        <v>10</v>
      </c>
      <c r="M231" s="1" t="s">
        <v>10</v>
      </c>
      <c r="N231" s="1" t="s">
        <v>11</v>
      </c>
      <c r="O231" s="249">
        <v>60034.18</v>
      </c>
      <c r="P231" s="7">
        <v>0</v>
      </c>
      <c r="Q231" s="7">
        <f t="shared" si="23"/>
        <v>60034.18</v>
      </c>
      <c r="R231" s="6" t="s">
        <v>1</v>
      </c>
      <c r="S231" s="5" t="s">
        <v>4</v>
      </c>
      <c r="T231" s="5"/>
      <c r="U231" s="5" t="s">
        <v>8710</v>
      </c>
      <c r="V231" s="1"/>
      <c r="W231" s="1"/>
      <c r="X231" s="1"/>
      <c r="Y231" s="1"/>
      <c r="Z231" s="4">
        <v>42370</v>
      </c>
      <c r="AA231" s="1"/>
      <c r="AB231" s="1"/>
      <c r="AC231" s="1"/>
      <c r="AD231" s="8" t="s">
        <v>1843</v>
      </c>
    </row>
    <row r="232" spans="2:30" ht="15" customHeight="1" outlineLevel="5" x14ac:dyDescent="0.25">
      <c r="B232" s="3"/>
      <c r="C232" s="1"/>
      <c r="D232" s="1"/>
      <c r="E232" s="1"/>
      <c r="F232" s="1"/>
      <c r="G232" s="183" t="s">
        <v>1842</v>
      </c>
      <c r="H232" s="188">
        <v>42370</v>
      </c>
      <c r="I232" s="1" t="s">
        <v>14</v>
      </c>
      <c r="J232" s="2" t="s">
        <v>49</v>
      </c>
      <c r="K232" s="1" t="s">
        <v>9</v>
      </c>
      <c r="L232" s="1" t="s">
        <v>10</v>
      </c>
      <c r="M232" s="1" t="s">
        <v>10</v>
      </c>
      <c r="N232" s="1" t="s">
        <v>11</v>
      </c>
      <c r="O232" s="249">
        <v>6660.21</v>
      </c>
      <c r="P232" s="7">
        <v>0</v>
      </c>
      <c r="Q232" s="7">
        <f t="shared" si="23"/>
        <v>6660.21</v>
      </c>
      <c r="R232" s="6" t="s">
        <v>1</v>
      </c>
      <c r="S232" s="5" t="s">
        <v>4</v>
      </c>
      <c r="T232" s="5"/>
      <c r="U232" s="5" t="s">
        <v>8715</v>
      </c>
      <c r="V232" s="1"/>
      <c r="W232" s="1"/>
      <c r="X232" s="1"/>
      <c r="Y232" s="1"/>
      <c r="Z232" s="4">
        <v>42370</v>
      </c>
      <c r="AA232" s="1"/>
      <c r="AB232" s="1"/>
      <c r="AC232" s="1"/>
      <c r="AD232" s="8" t="s">
        <v>1843</v>
      </c>
    </row>
    <row r="233" spans="2:30" ht="15" customHeight="1" outlineLevel="5" x14ac:dyDescent="0.25">
      <c r="B233" s="3"/>
      <c r="C233" s="1"/>
      <c r="D233" s="1"/>
      <c r="E233" s="1"/>
      <c r="F233" s="1"/>
      <c r="G233" s="183" t="s">
        <v>1842</v>
      </c>
      <c r="H233" s="188">
        <v>42370</v>
      </c>
      <c r="I233" s="1" t="s">
        <v>14</v>
      </c>
      <c r="J233" s="2" t="s">
        <v>49</v>
      </c>
      <c r="K233" s="1" t="s">
        <v>9</v>
      </c>
      <c r="L233" s="1" t="s">
        <v>10</v>
      </c>
      <c r="M233" s="1" t="s">
        <v>10</v>
      </c>
      <c r="N233" s="1" t="s">
        <v>11</v>
      </c>
      <c r="O233" s="249">
        <v>67828.77</v>
      </c>
      <c r="P233" s="7">
        <v>0</v>
      </c>
      <c r="Q233" s="7">
        <f t="shared" si="23"/>
        <v>67828.77</v>
      </c>
      <c r="R233" s="6" t="s">
        <v>1</v>
      </c>
      <c r="S233" s="5" t="s">
        <v>4</v>
      </c>
      <c r="T233" s="5"/>
      <c r="U233" s="5" t="s">
        <v>94</v>
      </c>
      <c r="V233" s="1"/>
      <c r="W233" s="1"/>
      <c r="X233" s="1"/>
      <c r="Y233" s="1"/>
      <c r="Z233" s="4">
        <v>42370</v>
      </c>
      <c r="AA233" s="1"/>
      <c r="AB233" s="1"/>
      <c r="AC233" s="1"/>
      <c r="AD233" s="8" t="s">
        <v>1843</v>
      </c>
    </row>
    <row r="234" spans="2:30" ht="15" customHeight="1" outlineLevel="5" x14ac:dyDescent="0.25">
      <c r="B234" s="3"/>
      <c r="C234" s="1"/>
      <c r="D234" s="1"/>
      <c r="E234" s="1"/>
      <c r="F234" s="1"/>
      <c r="G234" s="183" t="s">
        <v>1842</v>
      </c>
      <c r="H234" s="188">
        <v>42370</v>
      </c>
      <c r="I234" s="1" t="s">
        <v>14</v>
      </c>
      <c r="J234" s="2" t="s">
        <v>49</v>
      </c>
      <c r="K234" s="1" t="s">
        <v>9</v>
      </c>
      <c r="L234" s="1" t="s">
        <v>10</v>
      </c>
      <c r="M234" s="1" t="s">
        <v>10</v>
      </c>
      <c r="N234" s="1" t="s">
        <v>11</v>
      </c>
      <c r="O234" s="249">
        <v>186431.02</v>
      </c>
      <c r="P234" s="7">
        <v>0</v>
      </c>
      <c r="Q234" s="7">
        <f t="shared" si="23"/>
        <v>186431.02</v>
      </c>
      <c r="R234" s="6" t="s">
        <v>1</v>
      </c>
      <c r="S234" s="5" t="s">
        <v>4</v>
      </c>
      <c r="T234" s="5"/>
      <c r="U234" s="5" t="s">
        <v>95</v>
      </c>
      <c r="V234" s="1"/>
      <c r="W234" s="1"/>
      <c r="X234" s="1"/>
      <c r="Y234" s="1"/>
      <c r="Z234" s="4">
        <v>42370</v>
      </c>
      <c r="AA234" s="1"/>
      <c r="AB234" s="1"/>
      <c r="AC234" s="1"/>
      <c r="AD234" s="8" t="s">
        <v>1843</v>
      </c>
    </row>
    <row r="235" spans="2:30" ht="15" customHeight="1" outlineLevel="5" x14ac:dyDescent="0.25">
      <c r="B235" s="3"/>
      <c r="C235" s="1"/>
      <c r="D235" s="1"/>
      <c r="E235" s="1"/>
      <c r="F235" s="1"/>
      <c r="G235" s="183" t="s">
        <v>1842</v>
      </c>
      <c r="H235" s="188">
        <v>42370</v>
      </c>
      <c r="I235" s="1" t="s">
        <v>14</v>
      </c>
      <c r="J235" s="2" t="s">
        <v>49</v>
      </c>
      <c r="K235" s="1" t="s">
        <v>9</v>
      </c>
      <c r="L235" s="1" t="s">
        <v>10</v>
      </c>
      <c r="M235" s="1" t="s">
        <v>10</v>
      </c>
      <c r="N235" s="1" t="s">
        <v>11</v>
      </c>
      <c r="O235" s="249">
        <v>50801.93</v>
      </c>
      <c r="P235" s="7">
        <v>0</v>
      </c>
      <c r="Q235" s="7">
        <f t="shared" si="23"/>
        <v>50801.93</v>
      </c>
      <c r="R235" s="6" t="s">
        <v>1</v>
      </c>
      <c r="S235" s="5" t="s">
        <v>4</v>
      </c>
      <c r="T235" s="5"/>
      <c r="U235" s="5" t="s">
        <v>215</v>
      </c>
      <c r="V235" s="1"/>
      <c r="W235" s="1"/>
      <c r="X235" s="1"/>
      <c r="Y235" s="1"/>
      <c r="Z235" s="4">
        <v>42370</v>
      </c>
      <c r="AA235" s="1"/>
      <c r="AB235" s="1"/>
      <c r="AC235" s="1"/>
      <c r="AD235" s="8" t="s">
        <v>1843</v>
      </c>
    </row>
    <row r="236" spans="2:30" ht="15" customHeight="1" outlineLevel="5" x14ac:dyDescent="0.25">
      <c r="B236" s="3"/>
      <c r="C236" s="1"/>
      <c r="D236" s="1"/>
      <c r="E236" s="1"/>
      <c r="F236" s="1"/>
      <c r="G236" s="183" t="s">
        <v>1842</v>
      </c>
      <c r="H236" s="188">
        <v>42370</v>
      </c>
      <c r="I236" s="1" t="s">
        <v>14</v>
      </c>
      <c r="J236" s="2" t="s">
        <v>49</v>
      </c>
      <c r="K236" s="1" t="s">
        <v>9</v>
      </c>
      <c r="L236" s="1" t="s">
        <v>10</v>
      </c>
      <c r="M236" s="1" t="s">
        <v>10</v>
      </c>
      <c r="N236" s="1" t="s">
        <v>11</v>
      </c>
      <c r="O236" s="249">
        <v>46011.83</v>
      </c>
      <c r="P236" s="7">
        <v>0</v>
      </c>
      <c r="Q236" s="7">
        <f t="shared" si="23"/>
        <v>46011.83</v>
      </c>
      <c r="R236" s="6" t="s">
        <v>1</v>
      </c>
      <c r="S236" s="5" t="s">
        <v>4</v>
      </c>
      <c r="T236" s="5"/>
      <c r="U236" s="5" t="s">
        <v>216</v>
      </c>
      <c r="V236" s="1"/>
      <c r="W236" s="1"/>
      <c r="X236" s="1"/>
      <c r="Y236" s="1"/>
      <c r="Z236" s="4">
        <v>42370</v>
      </c>
      <c r="AA236" s="1"/>
      <c r="AB236" s="1"/>
      <c r="AC236" s="1"/>
      <c r="AD236" s="8" t="s">
        <v>1843</v>
      </c>
    </row>
    <row r="237" spans="2:30" ht="15" customHeight="1" outlineLevel="5" x14ac:dyDescent="0.25">
      <c r="B237" s="3"/>
      <c r="C237" s="1"/>
      <c r="D237" s="1"/>
      <c r="E237" s="1"/>
      <c r="F237" s="1"/>
      <c r="G237" s="183" t="s">
        <v>1842</v>
      </c>
      <c r="H237" s="188">
        <v>42370</v>
      </c>
      <c r="I237" s="1" t="s">
        <v>14</v>
      </c>
      <c r="J237" s="2" t="s">
        <v>49</v>
      </c>
      <c r="K237" s="1" t="s">
        <v>9</v>
      </c>
      <c r="L237" s="1" t="s">
        <v>10</v>
      </c>
      <c r="M237" s="1" t="s">
        <v>10</v>
      </c>
      <c r="N237" s="1" t="s">
        <v>11</v>
      </c>
      <c r="O237" s="249">
        <v>3803.77</v>
      </c>
      <c r="P237" s="7">
        <v>0</v>
      </c>
      <c r="Q237" s="7">
        <f t="shared" ref="Q237:Q300" si="24">O237-P237</f>
        <v>3803.77</v>
      </c>
      <c r="R237" s="6" t="s">
        <v>1</v>
      </c>
      <c r="S237" s="5" t="s">
        <v>4</v>
      </c>
      <c r="T237" s="5"/>
      <c r="U237" s="5" t="s">
        <v>97</v>
      </c>
      <c r="V237" s="1"/>
      <c r="W237" s="1"/>
      <c r="X237" s="1"/>
      <c r="Y237" s="1"/>
      <c r="Z237" s="4">
        <v>42370</v>
      </c>
      <c r="AA237" s="1"/>
      <c r="AB237" s="1"/>
      <c r="AC237" s="1"/>
      <c r="AD237" s="8" t="s">
        <v>1843</v>
      </c>
    </row>
    <row r="238" spans="2:30" ht="15" customHeight="1" outlineLevel="5" x14ac:dyDescent="0.25">
      <c r="B238" s="3"/>
      <c r="C238" s="1"/>
      <c r="D238" s="1"/>
      <c r="E238" s="1"/>
      <c r="F238" s="1"/>
      <c r="G238" s="183" t="s">
        <v>1842</v>
      </c>
      <c r="H238" s="188">
        <v>42370</v>
      </c>
      <c r="I238" s="1" t="s">
        <v>14</v>
      </c>
      <c r="J238" s="2" t="s">
        <v>49</v>
      </c>
      <c r="K238" s="1" t="s">
        <v>9</v>
      </c>
      <c r="L238" s="1" t="s">
        <v>10</v>
      </c>
      <c r="M238" s="1" t="s">
        <v>10</v>
      </c>
      <c r="N238" s="1" t="s">
        <v>11</v>
      </c>
      <c r="O238" s="249">
        <v>29963.1</v>
      </c>
      <c r="P238" s="7">
        <v>0</v>
      </c>
      <c r="Q238" s="7">
        <f t="shared" si="24"/>
        <v>29963.1</v>
      </c>
      <c r="R238" s="6" t="s">
        <v>1</v>
      </c>
      <c r="S238" s="5" t="s">
        <v>4</v>
      </c>
      <c r="T238" s="5"/>
      <c r="U238" s="5" t="s">
        <v>98</v>
      </c>
      <c r="V238" s="1"/>
      <c r="W238" s="1"/>
      <c r="X238" s="1"/>
      <c r="Y238" s="1"/>
      <c r="Z238" s="4">
        <v>42370</v>
      </c>
      <c r="AA238" s="1"/>
      <c r="AB238" s="1"/>
      <c r="AC238" s="1"/>
      <c r="AD238" s="8" t="s">
        <v>1843</v>
      </c>
    </row>
    <row r="239" spans="2:30" ht="15.75" customHeight="1" outlineLevel="5" x14ac:dyDescent="0.25">
      <c r="B239" s="3"/>
      <c r="C239" s="1"/>
      <c r="D239" s="1"/>
      <c r="E239" s="1"/>
      <c r="F239" s="1"/>
      <c r="G239" s="183" t="s">
        <v>1842</v>
      </c>
      <c r="H239" s="188">
        <v>42370</v>
      </c>
      <c r="I239" s="1" t="s">
        <v>14</v>
      </c>
      <c r="J239" s="2" t="s">
        <v>49</v>
      </c>
      <c r="K239" s="1" t="s">
        <v>9</v>
      </c>
      <c r="L239" s="1" t="s">
        <v>10</v>
      </c>
      <c r="M239" s="1" t="s">
        <v>10</v>
      </c>
      <c r="N239" s="1" t="s">
        <v>11</v>
      </c>
      <c r="O239" s="249">
        <v>197484.46</v>
      </c>
      <c r="P239" s="7">
        <v>0</v>
      </c>
      <c r="Q239" s="7">
        <f t="shared" si="24"/>
        <v>197484.46</v>
      </c>
      <c r="R239" s="6" t="s">
        <v>1</v>
      </c>
      <c r="S239" s="5" t="s">
        <v>4</v>
      </c>
      <c r="T239" s="5"/>
      <c r="U239" s="5" t="s">
        <v>217</v>
      </c>
      <c r="V239" s="1"/>
      <c r="W239" s="1"/>
      <c r="X239" s="1"/>
      <c r="Y239" s="1"/>
      <c r="Z239" s="4">
        <v>42370</v>
      </c>
      <c r="AA239" s="1"/>
      <c r="AB239" s="1"/>
      <c r="AC239" s="1"/>
      <c r="AD239" s="8" t="s">
        <v>1843</v>
      </c>
    </row>
    <row r="240" spans="2:30" ht="15" customHeight="1" outlineLevel="5" x14ac:dyDescent="0.25">
      <c r="B240" s="3"/>
      <c r="C240" s="1"/>
      <c r="D240" s="1"/>
      <c r="E240" s="1"/>
      <c r="F240" s="1"/>
      <c r="G240" s="183" t="s">
        <v>1842</v>
      </c>
      <c r="H240" s="188">
        <v>42370</v>
      </c>
      <c r="I240" s="1" t="s">
        <v>14</v>
      </c>
      <c r="J240" s="2" t="s">
        <v>49</v>
      </c>
      <c r="K240" s="1" t="s">
        <v>9</v>
      </c>
      <c r="L240" s="1" t="s">
        <v>10</v>
      </c>
      <c r="M240" s="1" t="s">
        <v>10</v>
      </c>
      <c r="N240" s="1" t="s">
        <v>11</v>
      </c>
      <c r="O240" s="249">
        <v>29658.95</v>
      </c>
      <c r="P240" s="7">
        <v>0</v>
      </c>
      <c r="Q240" s="7">
        <f t="shared" si="24"/>
        <v>29658.95</v>
      </c>
      <c r="R240" s="6" t="s">
        <v>1</v>
      </c>
      <c r="S240" s="5" t="s">
        <v>4</v>
      </c>
      <c r="T240" s="5"/>
      <c r="U240" s="5" t="s">
        <v>99</v>
      </c>
      <c r="V240" s="1"/>
      <c r="W240" s="1"/>
      <c r="X240" s="1"/>
      <c r="Y240" s="1"/>
      <c r="Z240" s="4">
        <v>42370</v>
      </c>
      <c r="AA240" s="1"/>
      <c r="AB240" s="1"/>
      <c r="AC240" s="1"/>
      <c r="AD240" s="8" t="s">
        <v>1843</v>
      </c>
    </row>
    <row r="241" spans="2:30" ht="15" customHeight="1" outlineLevel="5" x14ac:dyDescent="0.25">
      <c r="B241" s="3"/>
      <c r="C241" s="1"/>
      <c r="D241" s="1"/>
      <c r="E241" s="1"/>
      <c r="F241" s="1"/>
      <c r="G241" s="183" t="s">
        <v>1842</v>
      </c>
      <c r="H241" s="188">
        <v>42370</v>
      </c>
      <c r="I241" s="1" t="s">
        <v>14</v>
      </c>
      <c r="J241" s="2" t="s">
        <v>49</v>
      </c>
      <c r="K241" s="1" t="s">
        <v>9</v>
      </c>
      <c r="L241" s="1" t="s">
        <v>10</v>
      </c>
      <c r="M241" s="1" t="s">
        <v>10</v>
      </c>
      <c r="N241" s="1" t="s">
        <v>11</v>
      </c>
      <c r="O241" s="249">
        <v>210327.46</v>
      </c>
      <c r="P241" s="7">
        <v>0</v>
      </c>
      <c r="Q241" s="7">
        <f t="shared" si="24"/>
        <v>210327.46</v>
      </c>
      <c r="R241" s="6" t="s">
        <v>1</v>
      </c>
      <c r="S241" s="5" t="s">
        <v>4</v>
      </c>
      <c r="T241" s="5"/>
      <c r="U241" s="5" t="s">
        <v>218</v>
      </c>
      <c r="V241" s="1"/>
      <c r="W241" s="1"/>
      <c r="X241" s="1"/>
      <c r="Y241" s="1"/>
      <c r="Z241" s="4">
        <v>42370</v>
      </c>
      <c r="AA241" s="1"/>
      <c r="AB241" s="1"/>
      <c r="AC241" s="1"/>
      <c r="AD241" s="8" t="s">
        <v>1843</v>
      </c>
    </row>
    <row r="242" spans="2:30" ht="15" customHeight="1" outlineLevel="5" x14ac:dyDescent="0.25">
      <c r="B242" s="3"/>
      <c r="C242" s="1"/>
      <c r="D242" s="1"/>
      <c r="E242" s="1"/>
      <c r="F242" s="1"/>
      <c r="G242" s="183" t="s">
        <v>1842</v>
      </c>
      <c r="H242" s="188">
        <v>42370</v>
      </c>
      <c r="I242" s="1" t="s">
        <v>14</v>
      </c>
      <c r="J242" s="2" t="s">
        <v>49</v>
      </c>
      <c r="K242" s="1" t="s">
        <v>9</v>
      </c>
      <c r="L242" s="1" t="s">
        <v>10</v>
      </c>
      <c r="M242" s="1" t="s">
        <v>10</v>
      </c>
      <c r="N242" s="1" t="s">
        <v>11</v>
      </c>
      <c r="O242" s="249">
        <v>32608.68</v>
      </c>
      <c r="P242" s="7">
        <v>0</v>
      </c>
      <c r="Q242" s="7">
        <f t="shared" si="24"/>
        <v>32608.68</v>
      </c>
      <c r="R242" s="6" t="s">
        <v>1</v>
      </c>
      <c r="S242" s="5" t="s">
        <v>4</v>
      </c>
      <c r="T242" s="5"/>
      <c r="U242" s="5" t="s">
        <v>8711</v>
      </c>
      <c r="V242" s="1"/>
      <c r="W242" s="1"/>
      <c r="X242" s="1"/>
      <c r="Y242" s="1"/>
      <c r="Z242" s="4">
        <v>42370</v>
      </c>
      <c r="AA242" s="1"/>
      <c r="AB242" s="1"/>
      <c r="AC242" s="1"/>
      <c r="AD242" s="8" t="s">
        <v>1843</v>
      </c>
    </row>
    <row r="243" spans="2:30" ht="15" customHeight="1" outlineLevel="5" x14ac:dyDescent="0.25">
      <c r="B243" s="3"/>
      <c r="C243" s="1"/>
      <c r="D243" s="1"/>
      <c r="E243" s="1"/>
      <c r="F243" s="1"/>
      <c r="G243" s="183" t="s">
        <v>1842</v>
      </c>
      <c r="H243" s="188">
        <v>42370</v>
      </c>
      <c r="I243" s="1" t="s">
        <v>14</v>
      </c>
      <c r="J243" s="2" t="s">
        <v>49</v>
      </c>
      <c r="K243" s="1" t="s">
        <v>9</v>
      </c>
      <c r="L243" s="1" t="s">
        <v>10</v>
      </c>
      <c r="M243" s="1" t="s">
        <v>10</v>
      </c>
      <c r="N243" s="1" t="s">
        <v>11</v>
      </c>
      <c r="O243" s="249">
        <v>582966.88</v>
      </c>
      <c r="P243" s="7">
        <v>0</v>
      </c>
      <c r="Q243" s="7">
        <f t="shared" si="24"/>
        <v>582966.88</v>
      </c>
      <c r="R243" s="6" t="s">
        <v>1</v>
      </c>
      <c r="S243" s="5" t="s">
        <v>4</v>
      </c>
      <c r="T243" s="5"/>
      <c r="U243" s="5" t="s">
        <v>6393</v>
      </c>
      <c r="V243" s="1"/>
      <c r="W243" s="1"/>
      <c r="X243" s="1"/>
      <c r="Y243" s="1"/>
      <c r="Z243" s="4">
        <v>42370</v>
      </c>
      <c r="AA243" s="1"/>
      <c r="AB243" s="1"/>
      <c r="AC243" s="1"/>
      <c r="AD243" s="8" t="s">
        <v>1843</v>
      </c>
    </row>
    <row r="244" spans="2:30" ht="15" customHeight="1" outlineLevel="5" x14ac:dyDescent="0.25">
      <c r="B244" s="3"/>
      <c r="C244" s="1"/>
      <c r="D244" s="1"/>
      <c r="E244" s="1"/>
      <c r="F244" s="1"/>
      <c r="G244" s="183" t="s">
        <v>1842</v>
      </c>
      <c r="H244" s="188">
        <v>42370</v>
      </c>
      <c r="I244" s="1" t="s">
        <v>14</v>
      </c>
      <c r="J244" s="2" t="s">
        <v>49</v>
      </c>
      <c r="K244" s="1" t="s">
        <v>9</v>
      </c>
      <c r="L244" s="1" t="s">
        <v>10</v>
      </c>
      <c r="M244" s="1" t="s">
        <v>10</v>
      </c>
      <c r="N244" s="1" t="s">
        <v>11</v>
      </c>
      <c r="O244" s="249">
        <v>709014.91</v>
      </c>
      <c r="P244" s="7">
        <v>0</v>
      </c>
      <c r="Q244" s="7">
        <f t="shared" si="24"/>
        <v>709014.91</v>
      </c>
      <c r="R244" s="6" t="s">
        <v>1</v>
      </c>
      <c r="S244" s="5" t="s">
        <v>4</v>
      </c>
      <c r="T244" s="5"/>
      <c r="U244" s="5" t="s">
        <v>6394</v>
      </c>
      <c r="V244" s="1"/>
      <c r="W244" s="1"/>
      <c r="X244" s="1"/>
      <c r="Y244" s="1"/>
      <c r="Z244" s="4">
        <v>42370</v>
      </c>
      <c r="AA244" s="1"/>
      <c r="AB244" s="1"/>
      <c r="AC244" s="1"/>
      <c r="AD244" s="8" t="s">
        <v>1843</v>
      </c>
    </row>
    <row r="245" spans="2:30" ht="15" customHeight="1" outlineLevel="5" x14ac:dyDescent="0.25">
      <c r="B245" s="3"/>
      <c r="C245" s="1"/>
      <c r="D245" s="1"/>
      <c r="E245" s="1"/>
      <c r="F245" s="1"/>
      <c r="G245" s="183" t="s">
        <v>1842</v>
      </c>
      <c r="H245" s="188">
        <v>42370</v>
      </c>
      <c r="I245" s="1" t="s">
        <v>14</v>
      </c>
      <c r="J245" s="2" t="s">
        <v>49</v>
      </c>
      <c r="K245" s="1" t="s">
        <v>9</v>
      </c>
      <c r="L245" s="1" t="s">
        <v>10</v>
      </c>
      <c r="M245" s="1" t="s">
        <v>10</v>
      </c>
      <c r="N245" s="1" t="s">
        <v>11</v>
      </c>
      <c r="O245" s="249">
        <v>147390.37</v>
      </c>
      <c r="P245" s="7">
        <v>0</v>
      </c>
      <c r="Q245" s="7">
        <f t="shared" si="24"/>
        <v>147390.37</v>
      </c>
      <c r="R245" s="6" t="s">
        <v>1</v>
      </c>
      <c r="S245" s="5" t="s">
        <v>4</v>
      </c>
      <c r="T245" s="5"/>
      <c r="U245" s="5" t="s">
        <v>222</v>
      </c>
      <c r="V245" s="1"/>
      <c r="W245" s="1"/>
      <c r="X245" s="1"/>
      <c r="Y245" s="1"/>
      <c r="Z245" s="4">
        <v>42370</v>
      </c>
      <c r="AA245" s="1"/>
      <c r="AB245" s="1"/>
      <c r="AC245" s="1"/>
      <c r="AD245" s="8" t="s">
        <v>1843</v>
      </c>
    </row>
    <row r="246" spans="2:30" ht="15" customHeight="1" outlineLevel="5" x14ac:dyDescent="0.25">
      <c r="B246" s="3"/>
      <c r="C246" s="1"/>
      <c r="D246" s="1"/>
      <c r="E246" s="1"/>
      <c r="F246" s="1"/>
      <c r="G246" s="183" t="s">
        <v>1842</v>
      </c>
      <c r="H246" s="188">
        <v>42370</v>
      </c>
      <c r="I246" s="1" t="s">
        <v>14</v>
      </c>
      <c r="J246" s="2" t="s">
        <v>49</v>
      </c>
      <c r="K246" s="1" t="s">
        <v>9</v>
      </c>
      <c r="L246" s="1" t="s">
        <v>10</v>
      </c>
      <c r="M246" s="1" t="s">
        <v>10</v>
      </c>
      <c r="N246" s="1" t="s">
        <v>11</v>
      </c>
      <c r="O246" s="249">
        <v>193861.87</v>
      </c>
      <c r="P246" s="7">
        <v>0</v>
      </c>
      <c r="Q246" s="7">
        <f t="shared" si="24"/>
        <v>193861.87</v>
      </c>
      <c r="R246" s="6" t="s">
        <v>1</v>
      </c>
      <c r="S246" s="5" t="s">
        <v>4</v>
      </c>
      <c r="T246" s="5"/>
      <c r="U246" s="5" t="s">
        <v>223</v>
      </c>
      <c r="V246" s="1"/>
      <c r="W246" s="1"/>
      <c r="X246" s="1"/>
      <c r="Y246" s="1"/>
      <c r="Z246" s="4">
        <v>42370</v>
      </c>
      <c r="AA246" s="1"/>
      <c r="AB246" s="1"/>
      <c r="AC246" s="1"/>
      <c r="AD246" s="8" t="s">
        <v>1843</v>
      </c>
    </row>
    <row r="247" spans="2:30" ht="15" customHeight="1" outlineLevel="5" x14ac:dyDescent="0.25">
      <c r="B247" s="3"/>
      <c r="C247" s="1"/>
      <c r="D247" s="1"/>
      <c r="E247" s="1"/>
      <c r="F247" s="1"/>
      <c r="G247" s="183" t="s">
        <v>1842</v>
      </c>
      <c r="H247" s="188">
        <v>42370</v>
      </c>
      <c r="I247" s="1" t="s">
        <v>14</v>
      </c>
      <c r="J247" s="2" t="s">
        <v>49</v>
      </c>
      <c r="K247" s="1" t="s">
        <v>9</v>
      </c>
      <c r="L247" s="1" t="s">
        <v>10</v>
      </c>
      <c r="M247" s="1" t="s">
        <v>10</v>
      </c>
      <c r="N247" s="1" t="s">
        <v>11</v>
      </c>
      <c r="O247" s="249">
        <v>448405.64</v>
      </c>
      <c r="P247" s="7">
        <v>0</v>
      </c>
      <c r="Q247" s="7">
        <f t="shared" si="24"/>
        <v>448405.64</v>
      </c>
      <c r="R247" s="6" t="s">
        <v>1</v>
      </c>
      <c r="S247" s="5" t="s">
        <v>4</v>
      </c>
      <c r="T247" s="5"/>
      <c r="U247" s="5" t="s">
        <v>224</v>
      </c>
      <c r="V247" s="1"/>
      <c r="W247" s="1"/>
      <c r="X247" s="1"/>
      <c r="Y247" s="1"/>
      <c r="Z247" s="4">
        <v>42370</v>
      </c>
      <c r="AA247" s="1"/>
      <c r="AB247" s="1"/>
      <c r="AC247" s="1"/>
      <c r="AD247" s="8" t="s">
        <v>1843</v>
      </c>
    </row>
    <row r="248" spans="2:30" ht="15" customHeight="1" outlineLevel="5" x14ac:dyDescent="0.25">
      <c r="B248" s="3"/>
      <c r="C248" s="1"/>
      <c r="D248" s="1"/>
      <c r="E248" s="1"/>
      <c r="F248" s="1"/>
      <c r="G248" s="183" t="s">
        <v>1842</v>
      </c>
      <c r="H248" s="188">
        <v>42370</v>
      </c>
      <c r="I248" s="1" t="s">
        <v>14</v>
      </c>
      <c r="J248" s="2" t="s">
        <v>49</v>
      </c>
      <c r="K248" s="1" t="s">
        <v>9</v>
      </c>
      <c r="L248" s="1" t="s">
        <v>10</v>
      </c>
      <c r="M248" s="1" t="s">
        <v>10</v>
      </c>
      <c r="N248" s="1" t="s">
        <v>11</v>
      </c>
      <c r="O248" s="249">
        <v>213191.49</v>
      </c>
      <c r="P248" s="7">
        <v>0</v>
      </c>
      <c r="Q248" s="7">
        <f t="shared" si="24"/>
        <v>213191.49</v>
      </c>
      <c r="R248" s="6" t="s">
        <v>1</v>
      </c>
      <c r="S248" s="5" t="s">
        <v>4</v>
      </c>
      <c r="T248" s="5"/>
      <c r="U248" s="5" t="s">
        <v>702</v>
      </c>
      <c r="V248" s="1"/>
      <c r="W248" s="1"/>
      <c r="X248" s="1"/>
      <c r="Y248" s="1"/>
      <c r="Z248" s="4">
        <v>42370</v>
      </c>
      <c r="AA248" s="1"/>
      <c r="AB248" s="1"/>
      <c r="AC248" s="1"/>
      <c r="AD248" s="8" t="s">
        <v>1843</v>
      </c>
    </row>
    <row r="249" spans="2:30" ht="15" customHeight="1" outlineLevel="5" x14ac:dyDescent="0.25">
      <c r="B249" s="3"/>
      <c r="C249" s="1"/>
      <c r="D249" s="1"/>
      <c r="E249" s="1"/>
      <c r="F249" s="1"/>
      <c r="G249" s="183" t="s">
        <v>1842</v>
      </c>
      <c r="H249" s="188">
        <v>42370</v>
      </c>
      <c r="I249" s="1" t="s">
        <v>14</v>
      </c>
      <c r="J249" s="2" t="s">
        <v>49</v>
      </c>
      <c r="K249" s="1" t="s">
        <v>9</v>
      </c>
      <c r="L249" s="1" t="s">
        <v>10</v>
      </c>
      <c r="M249" s="1" t="s">
        <v>10</v>
      </c>
      <c r="N249" s="1" t="s">
        <v>11</v>
      </c>
      <c r="O249" s="249">
        <v>468428.88</v>
      </c>
      <c r="P249" s="7">
        <v>0</v>
      </c>
      <c r="Q249" s="7">
        <f t="shared" si="24"/>
        <v>468428.88</v>
      </c>
      <c r="R249" s="6" t="s">
        <v>1</v>
      </c>
      <c r="S249" s="5" t="s">
        <v>4</v>
      </c>
      <c r="T249" s="5"/>
      <c r="U249" s="5" t="s">
        <v>225</v>
      </c>
      <c r="V249" s="1"/>
      <c r="W249" s="1"/>
      <c r="X249" s="1"/>
      <c r="Y249" s="1"/>
      <c r="Z249" s="4">
        <v>42370</v>
      </c>
      <c r="AA249" s="1"/>
      <c r="AB249" s="1"/>
      <c r="AC249" s="1"/>
      <c r="AD249" s="8" t="s">
        <v>1843</v>
      </c>
    </row>
    <row r="250" spans="2:30" ht="15" customHeight="1" outlineLevel="5" x14ac:dyDescent="0.25">
      <c r="B250" s="3"/>
      <c r="C250" s="1"/>
      <c r="D250" s="1"/>
      <c r="E250" s="1"/>
      <c r="F250" s="1"/>
      <c r="G250" s="183" t="s">
        <v>1842</v>
      </c>
      <c r="H250" s="188">
        <v>42370</v>
      </c>
      <c r="I250" s="1" t="s">
        <v>14</v>
      </c>
      <c r="J250" s="2" t="s">
        <v>49</v>
      </c>
      <c r="K250" s="1" t="s">
        <v>9</v>
      </c>
      <c r="L250" s="1" t="s">
        <v>10</v>
      </c>
      <c r="M250" s="1" t="s">
        <v>10</v>
      </c>
      <c r="N250" s="1" t="s">
        <v>11</v>
      </c>
      <c r="O250" s="249">
        <v>63814.01</v>
      </c>
      <c r="P250" s="7">
        <v>0</v>
      </c>
      <c r="Q250" s="7">
        <f t="shared" si="24"/>
        <v>63814.01</v>
      </c>
      <c r="R250" s="6" t="s">
        <v>1</v>
      </c>
      <c r="S250" s="5" t="s">
        <v>4</v>
      </c>
      <c r="T250" s="5"/>
      <c r="U250" s="5" t="s">
        <v>226</v>
      </c>
      <c r="V250" s="1"/>
      <c r="W250" s="1"/>
      <c r="X250" s="1"/>
      <c r="Y250" s="1"/>
      <c r="Z250" s="4">
        <v>42370</v>
      </c>
      <c r="AA250" s="1"/>
      <c r="AB250" s="1"/>
      <c r="AC250" s="1"/>
      <c r="AD250" s="8" t="s">
        <v>1843</v>
      </c>
    </row>
    <row r="251" spans="2:30" ht="15" customHeight="1" outlineLevel="5" x14ac:dyDescent="0.25">
      <c r="B251" s="3"/>
      <c r="C251" s="1"/>
      <c r="D251" s="1"/>
      <c r="E251" s="1"/>
      <c r="F251" s="1"/>
      <c r="G251" s="183" t="s">
        <v>1842</v>
      </c>
      <c r="H251" s="188">
        <v>42370</v>
      </c>
      <c r="I251" s="1" t="s">
        <v>14</v>
      </c>
      <c r="J251" s="2" t="s">
        <v>49</v>
      </c>
      <c r="K251" s="1" t="s">
        <v>9</v>
      </c>
      <c r="L251" s="1" t="s">
        <v>10</v>
      </c>
      <c r="M251" s="1" t="s">
        <v>10</v>
      </c>
      <c r="N251" s="1" t="s">
        <v>11</v>
      </c>
      <c r="O251" s="249">
        <v>419051.3</v>
      </c>
      <c r="P251" s="7">
        <v>0</v>
      </c>
      <c r="Q251" s="7">
        <f t="shared" si="24"/>
        <v>419051.3</v>
      </c>
      <c r="R251" s="6" t="s">
        <v>1</v>
      </c>
      <c r="S251" s="5" t="s">
        <v>4</v>
      </c>
      <c r="T251" s="5"/>
      <c r="U251" s="5" t="s">
        <v>227</v>
      </c>
      <c r="V251" s="1"/>
      <c r="W251" s="1"/>
      <c r="X251" s="1"/>
      <c r="Y251" s="1"/>
      <c r="Z251" s="4">
        <v>42370</v>
      </c>
      <c r="AA251" s="1"/>
      <c r="AB251" s="1"/>
      <c r="AC251" s="1"/>
      <c r="AD251" s="8" t="s">
        <v>1843</v>
      </c>
    </row>
    <row r="252" spans="2:30" ht="15" customHeight="1" outlineLevel="5" x14ac:dyDescent="0.25">
      <c r="B252" s="3"/>
      <c r="C252" s="1"/>
      <c r="D252" s="1"/>
      <c r="E252" s="1"/>
      <c r="F252" s="1"/>
      <c r="G252" s="183" t="s">
        <v>1842</v>
      </c>
      <c r="H252" s="188">
        <v>42370</v>
      </c>
      <c r="I252" s="1" t="s">
        <v>14</v>
      </c>
      <c r="J252" s="2" t="s">
        <v>49</v>
      </c>
      <c r="K252" s="1" t="s">
        <v>9</v>
      </c>
      <c r="L252" s="1" t="s">
        <v>10</v>
      </c>
      <c r="M252" s="1" t="s">
        <v>10</v>
      </c>
      <c r="N252" s="1" t="s">
        <v>11</v>
      </c>
      <c r="O252" s="249">
        <v>143134.72</v>
      </c>
      <c r="P252" s="7">
        <v>0</v>
      </c>
      <c r="Q252" s="7">
        <f t="shared" si="24"/>
        <v>143134.72</v>
      </c>
      <c r="R252" s="6" t="s">
        <v>1</v>
      </c>
      <c r="S252" s="5" t="s">
        <v>4</v>
      </c>
      <c r="T252" s="5"/>
      <c r="U252" s="5" t="s">
        <v>228</v>
      </c>
      <c r="V252" s="1"/>
      <c r="W252" s="1"/>
      <c r="X252" s="1"/>
      <c r="Y252" s="1"/>
      <c r="Z252" s="4">
        <v>42370</v>
      </c>
      <c r="AA252" s="1"/>
      <c r="AB252" s="1"/>
      <c r="AC252" s="1"/>
      <c r="AD252" s="8" t="s">
        <v>1843</v>
      </c>
    </row>
    <row r="253" spans="2:30" ht="15" customHeight="1" outlineLevel="5" x14ac:dyDescent="0.25">
      <c r="B253" s="3"/>
      <c r="C253" s="1"/>
      <c r="D253" s="1"/>
      <c r="E253" s="1"/>
      <c r="F253" s="1"/>
      <c r="G253" s="183" t="s">
        <v>1842</v>
      </c>
      <c r="H253" s="188">
        <v>42370</v>
      </c>
      <c r="I253" s="1" t="s">
        <v>14</v>
      </c>
      <c r="J253" s="2" t="s">
        <v>49</v>
      </c>
      <c r="K253" s="1" t="s">
        <v>9</v>
      </c>
      <c r="L253" s="1" t="s">
        <v>10</v>
      </c>
      <c r="M253" s="1" t="s">
        <v>10</v>
      </c>
      <c r="N253" s="1" t="s">
        <v>11</v>
      </c>
      <c r="O253" s="249">
        <v>171256.62</v>
      </c>
      <c r="P253" s="7">
        <v>0</v>
      </c>
      <c r="Q253" s="7">
        <f t="shared" si="24"/>
        <v>171256.62</v>
      </c>
      <c r="R253" s="6" t="s">
        <v>1</v>
      </c>
      <c r="S253" s="5" t="s">
        <v>4</v>
      </c>
      <c r="T253" s="5"/>
      <c r="U253" s="5" t="s">
        <v>229</v>
      </c>
      <c r="V253" s="1"/>
      <c r="W253" s="1"/>
      <c r="X253" s="1"/>
      <c r="Y253" s="1"/>
      <c r="Z253" s="4">
        <v>42370</v>
      </c>
      <c r="AA253" s="1"/>
      <c r="AB253" s="1"/>
      <c r="AC253" s="1"/>
      <c r="AD253" s="8" t="s">
        <v>1843</v>
      </c>
    </row>
    <row r="254" spans="2:30" ht="15" customHeight="1" outlineLevel="5" x14ac:dyDescent="0.25">
      <c r="B254" s="3"/>
      <c r="C254" s="1"/>
      <c r="D254" s="1"/>
      <c r="E254" s="1"/>
      <c r="F254" s="1"/>
      <c r="G254" s="183" t="s">
        <v>1842</v>
      </c>
      <c r="H254" s="188">
        <v>42370</v>
      </c>
      <c r="I254" s="1" t="s">
        <v>14</v>
      </c>
      <c r="J254" s="2" t="s">
        <v>49</v>
      </c>
      <c r="K254" s="1" t="s">
        <v>9</v>
      </c>
      <c r="L254" s="1" t="s">
        <v>10</v>
      </c>
      <c r="M254" s="1" t="s">
        <v>10</v>
      </c>
      <c r="N254" s="1" t="s">
        <v>11</v>
      </c>
      <c r="O254" s="249">
        <v>200280.35</v>
      </c>
      <c r="P254" s="7">
        <v>0</v>
      </c>
      <c r="Q254" s="7">
        <f t="shared" si="24"/>
        <v>200280.35</v>
      </c>
      <c r="R254" s="6" t="s">
        <v>1</v>
      </c>
      <c r="S254" s="5" t="s">
        <v>4</v>
      </c>
      <c r="T254" s="5"/>
      <c r="U254" s="5" t="s">
        <v>230</v>
      </c>
      <c r="V254" s="1"/>
      <c r="W254" s="1"/>
      <c r="X254" s="1"/>
      <c r="Y254" s="1"/>
      <c r="Z254" s="4">
        <v>42370</v>
      </c>
      <c r="AA254" s="1"/>
      <c r="AB254" s="1"/>
      <c r="AC254" s="1"/>
      <c r="AD254" s="8" t="s">
        <v>1843</v>
      </c>
    </row>
    <row r="255" spans="2:30" ht="15" customHeight="1" outlineLevel="5" x14ac:dyDescent="0.25">
      <c r="B255" s="3"/>
      <c r="C255" s="1"/>
      <c r="D255" s="1"/>
      <c r="E255" s="1"/>
      <c r="F255" s="1"/>
      <c r="G255" s="183" t="s">
        <v>1842</v>
      </c>
      <c r="H255" s="188">
        <v>42370</v>
      </c>
      <c r="I255" s="1" t="s">
        <v>14</v>
      </c>
      <c r="J255" s="2" t="s">
        <v>49</v>
      </c>
      <c r="K255" s="1" t="s">
        <v>9</v>
      </c>
      <c r="L255" s="1" t="s">
        <v>10</v>
      </c>
      <c r="M255" s="1" t="s">
        <v>10</v>
      </c>
      <c r="N255" s="1" t="s">
        <v>11</v>
      </c>
      <c r="O255" s="249">
        <v>53937.67</v>
      </c>
      <c r="P255" s="7">
        <v>0</v>
      </c>
      <c r="Q255" s="7">
        <f t="shared" si="24"/>
        <v>53937.67</v>
      </c>
      <c r="R255" s="6" t="s">
        <v>1</v>
      </c>
      <c r="S255" s="5" t="s">
        <v>4</v>
      </c>
      <c r="T255" s="5"/>
      <c r="U255" s="5" t="s">
        <v>231</v>
      </c>
      <c r="V255" s="1"/>
      <c r="W255" s="1"/>
      <c r="X255" s="1"/>
      <c r="Y255" s="1"/>
      <c r="Z255" s="4">
        <v>42370</v>
      </c>
      <c r="AA255" s="1"/>
      <c r="AB255" s="1"/>
      <c r="AC255" s="1"/>
      <c r="AD255" s="8" t="s">
        <v>1843</v>
      </c>
    </row>
    <row r="256" spans="2:30" ht="15" customHeight="1" outlineLevel="5" x14ac:dyDescent="0.25">
      <c r="B256" s="3"/>
      <c r="C256" s="1"/>
      <c r="D256" s="1"/>
      <c r="E256" s="1"/>
      <c r="F256" s="1"/>
      <c r="G256" s="183" t="s">
        <v>1842</v>
      </c>
      <c r="H256" s="188">
        <v>42370</v>
      </c>
      <c r="I256" s="1" t="s">
        <v>14</v>
      </c>
      <c r="J256" s="2" t="s">
        <v>49</v>
      </c>
      <c r="K256" s="1" t="s">
        <v>9</v>
      </c>
      <c r="L256" s="1" t="s">
        <v>10</v>
      </c>
      <c r="M256" s="1" t="s">
        <v>10</v>
      </c>
      <c r="N256" s="1" t="s">
        <v>11</v>
      </c>
      <c r="O256" s="249">
        <v>617945.07999999996</v>
      </c>
      <c r="P256" s="7">
        <v>0</v>
      </c>
      <c r="Q256" s="7">
        <f t="shared" si="24"/>
        <v>617945.07999999996</v>
      </c>
      <c r="R256" s="6" t="s">
        <v>1</v>
      </c>
      <c r="S256" s="5" t="s">
        <v>4</v>
      </c>
      <c r="T256" s="5"/>
      <c r="U256" s="5" t="s">
        <v>232</v>
      </c>
      <c r="V256" s="1"/>
      <c r="W256" s="1"/>
      <c r="X256" s="1"/>
      <c r="Y256" s="1"/>
      <c r="Z256" s="4">
        <v>42370</v>
      </c>
      <c r="AA256" s="1"/>
      <c r="AB256" s="1"/>
      <c r="AC256" s="1"/>
      <c r="AD256" s="8" t="s">
        <v>1843</v>
      </c>
    </row>
    <row r="257" spans="2:30" ht="15" customHeight="1" outlineLevel="5" x14ac:dyDescent="0.25">
      <c r="B257" s="3"/>
      <c r="C257" s="1"/>
      <c r="D257" s="1"/>
      <c r="E257" s="1"/>
      <c r="F257" s="1"/>
      <c r="G257" s="183" t="s">
        <v>1842</v>
      </c>
      <c r="H257" s="188">
        <v>42370</v>
      </c>
      <c r="I257" s="1" t="s">
        <v>14</v>
      </c>
      <c r="J257" s="2" t="s">
        <v>49</v>
      </c>
      <c r="K257" s="1" t="s">
        <v>9</v>
      </c>
      <c r="L257" s="1" t="s">
        <v>10</v>
      </c>
      <c r="M257" s="1" t="s">
        <v>10</v>
      </c>
      <c r="N257" s="1" t="s">
        <v>11</v>
      </c>
      <c r="O257" s="249">
        <v>7300</v>
      </c>
      <c r="P257" s="7">
        <v>0</v>
      </c>
      <c r="Q257" s="7">
        <f t="shared" si="24"/>
        <v>7300</v>
      </c>
      <c r="R257" s="6" t="s">
        <v>1</v>
      </c>
      <c r="S257" s="5" t="s">
        <v>4</v>
      </c>
      <c r="T257" s="5"/>
      <c r="U257" s="5" t="s">
        <v>2475</v>
      </c>
      <c r="V257" s="1"/>
      <c r="W257" s="1"/>
      <c r="X257" s="1"/>
      <c r="Y257" s="1"/>
      <c r="Z257" s="4">
        <v>42370</v>
      </c>
      <c r="AA257" s="1"/>
      <c r="AB257" s="1"/>
      <c r="AC257" s="1"/>
      <c r="AD257" s="8" t="s">
        <v>1843</v>
      </c>
    </row>
    <row r="258" spans="2:30" ht="15" customHeight="1" outlineLevel="5" x14ac:dyDescent="0.25">
      <c r="B258" s="3"/>
      <c r="C258" s="1"/>
      <c r="D258" s="1"/>
      <c r="E258" s="1"/>
      <c r="F258" s="1"/>
      <c r="G258" s="183" t="s">
        <v>1842</v>
      </c>
      <c r="H258" s="188">
        <v>42370</v>
      </c>
      <c r="I258" s="1" t="s">
        <v>14</v>
      </c>
      <c r="J258" s="2" t="s">
        <v>49</v>
      </c>
      <c r="K258" s="1" t="s">
        <v>9</v>
      </c>
      <c r="L258" s="1" t="s">
        <v>10</v>
      </c>
      <c r="M258" s="1" t="s">
        <v>10</v>
      </c>
      <c r="N258" s="1" t="s">
        <v>11</v>
      </c>
      <c r="O258" s="249">
        <v>22807.21</v>
      </c>
      <c r="P258" s="7">
        <v>0</v>
      </c>
      <c r="Q258" s="7">
        <f t="shared" si="24"/>
        <v>22807.21</v>
      </c>
      <c r="R258" s="6" t="s">
        <v>1</v>
      </c>
      <c r="S258" s="5" t="s">
        <v>4</v>
      </c>
      <c r="T258" s="5"/>
      <c r="U258" s="5" t="s">
        <v>234</v>
      </c>
      <c r="V258" s="1"/>
      <c r="W258" s="1"/>
      <c r="X258" s="1"/>
      <c r="Y258" s="1"/>
      <c r="Z258" s="4">
        <v>42370</v>
      </c>
      <c r="AA258" s="1"/>
      <c r="AB258" s="1"/>
      <c r="AC258" s="1"/>
      <c r="AD258" s="8" t="s">
        <v>1843</v>
      </c>
    </row>
    <row r="259" spans="2:30" ht="15" customHeight="1" outlineLevel="5" x14ac:dyDescent="0.25">
      <c r="B259" s="3"/>
      <c r="C259" s="1"/>
      <c r="D259" s="1"/>
      <c r="E259" s="1"/>
      <c r="F259" s="1"/>
      <c r="G259" s="183" t="s">
        <v>1842</v>
      </c>
      <c r="H259" s="188">
        <v>42370</v>
      </c>
      <c r="I259" s="1" t="s">
        <v>14</v>
      </c>
      <c r="J259" s="2" t="s">
        <v>49</v>
      </c>
      <c r="K259" s="1" t="s">
        <v>9</v>
      </c>
      <c r="L259" s="1" t="s">
        <v>10</v>
      </c>
      <c r="M259" s="1" t="s">
        <v>10</v>
      </c>
      <c r="N259" s="1" t="s">
        <v>11</v>
      </c>
      <c r="O259" s="249">
        <v>60009.32</v>
      </c>
      <c r="P259" s="7">
        <v>0</v>
      </c>
      <c r="Q259" s="7">
        <f t="shared" si="24"/>
        <v>60009.32</v>
      </c>
      <c r="R259" s="6" t="s">
        <v>1</v>
      </c>
      <c r="S259" s="5" t="s">
        <v>4</v>
      </c>
      <c r="T259" s="5"/>
      <c r="U259" s="5" t="s">
        <v>235</v>
      </c>
      <c r="V259" s="1"/>
      <c r="W259" s="1"/>
      <c r="X259" s="1"/>
      <c r="Y259" s="1"/>
      <c r="Z259" s="4">
        <v>42370</v>
      </c>
      <c r="AA259" s="1"/>
      <c r="AB259" s="1"/>
      <c r="AC259" s="1"/>
      <c r="AD259" s="8" t="s">
        <v>1843</v>
      </c>
    </row>
    <row r="260" spans="2:30" ht="15" customHeight="1" outlineLevel="5" x14ac:dyDescent="0.25">
      <c r="B260" s="3"/>
      <c r="C260" s="1"/>
      <c r="D260" s="1"/>
      <c r="E260" s="1"/>
      <c r="F260" s="1"/>
      <c r="G260" s="183" t="s">
        <v>1842</v>
      </c>
      <c r="H260" s="188">
        <v>42370</v>
      </c>
      <c r="I260" s="1" t="s">
        <v>14</v>
      </c>
      <c r="J260" s="2" t="s">
        <v>49</v>
      </c>
      <c r="K260" s="1" t="s">
        <v>9</v>
      </c>
      <c r="L260" s="1" t="s">
        <v>10</v>
      </c>
      <c r="M260" s="1" t="s">
        <v>10</v>
      </c>
      <c r="N260" s="1" t="s">
        <v>11</v>
      </c>
      <c r="O260" s="249">
        <v>33071.160000000003</v>
      </c>
      <c r="P260" s="7">
        <v>0</v>
      </c>
      <c r="Q260" s="7">
        <f t="shared" si="24"/>
        <v>33071.160000000003</v>
      </c>
      <c r="R260" s="6" t="s">
        <v>1</v>
      </c>
      <c r="S260" s="5" t="s">
        <v>4</v>
      </c>
      <c r="T260" s="5"/>
      <c r="U260" s="5" t="s">
        <v>703</v>
      </c>
      <c r="V260" s="1"/>
      <c r="W260" s="1"/>
      <c r="X260" s="1"/>
      <c r="Y260" s="1"/>
      <c r="Z260" s="4">
        <v>42370</v>
      </c>
      <c r="AA260" s="1"/>
      <c r="AB260" s="1"/>
      <c r="AC260" s="1"/>
      <c r="AD260" s="8" t="s">
        <v>1843</v>
      </c>
    </row>
    <row r="261" spans="2:30" ht="15" customHeight="1" outlineLevel="5" x14ac:dyDescent="0.25">
      <c r="B261" s="3"/>
      <c r="C261" s="1"/>
      <c r="D261" s="1"/>
      <c r="E261" s="1"/>
      <c r="F261" s="1"/>
      <c r="G261" s="183" t="s">
        <v>1842</v>
      </c>
      <c r="H261" s="188">
        <v>42370</v>
      </c>
      <c r="I261" s="1" t="s">
        <v>14</v>
      </c>
      <c r="J261" s="2" t="s">
        <v>49</v>
      </c>
      <c r="K261" s="1" t="s">
        <v>9</v>
      </c>
      <c r="L261" s="1" t="s">
        <v>10</v>
      </c>
      <c r="M261" s="1" t="s">
        <v>10</v>
      </c>
      <c r="N261" s="1" t="s">
        <v>11</v>
      </c>
      <c r="O261" s="249">
        <v>35098</v>
      </c>
      <c r="P261" s="7">
        <v>0</v>
      </c>
      <c r="Q261" s="7">
        <f t="shared" si="24"/>
        <v>35098</v>
      </c>
      <c r="R261" s="6" t="s">
        <v>1</v>
      </c>
      <c r="S261" s="5" t="s">
        <v>4</v>
      </c>
      <c r="T261" s="5"/>
      <c r="U261" s="5" t="s">
        <v>236</v>
      </c>
      <c r="V261" s="1"/>
      <c r="W261" s="1"/>
      <c r="X261" s="1"/>
      <c r="Y261" s="1"/>
      <c r="Z261" s="4">
        <v>42370</v>
      </c>
      <c r="AA261" s="1"/>
      <c r="AB261" s="1"/>
      <c r="AC261" s="1"/>
      <c r="AD261" s="8" t="s">
        <v>1843</v>
      </c>
    </row>
    <row r="262" spans="2:30" ht="15" customHeight="1" outlineLevel="5" x14ac:dyDescent="0.25">
      <c r="B262" s="3"/>
      <c r="C262" s="1"/>
      <c r="D262" s="1"/>
      <c r="E262" s="1"/>
      <c r="F262" s="1"/>
      <c r="G262" s="183" t="s">
        <v>1842</v>
      </c>
      <c r="H262" s="188">
        <v>42370</v>
      </c>
      <c r="I262" s="1" t="s">
        <v>14</v>
      </c>
      <c r="J262" s="2" t="s">
        <v>49</v>
      </c>
      <c r="K262" s="1" t="s">
        <v>9</v>
      </c>
      <c r="L262" s="1" t="s">
        <v>10</v>
      </c>
      <c r="M262" s="1" t="s">
        <v>10</v>
      </c>
      <c r="N262" s="1" t="s">
        <v>11</v>
      </c>
      <c r="O262" s="249">
        <v>45993.7</v>
      </c>
      <c r="P262" s="7">
        <v>0</v>
      </c>
      <c r="Q262" s="7">
        <f t="shared" si="24"/>
        <v>45993.7</v>
      </c>
      <c r="R262" s="6" t="s">
        <v>1</v>
      </c>
      <c r="S262" s="5" t="s">
        <v>4</v>
      </c>
      <c r="T262" s="5"/>
      <c r="U262" s="5" t="s">
        <v>237</v>
      </c>
      <c r="V262" s="1"/>
      <c r="W262" s="1"/>
      <c r="X262" s="1"/>
      <c r="Y262" s="1"/>
      <c r="Z262" s="4">
        <v>42370</v>
      </c>
      <c r="AA262" s="1"/>
      <c r="AB262" s="1"/>
      <c r="AC262" s="1"/>
      <c r="AD262" s="8" t="s">
        <v>1843</v>
      </c>
    </row>
    <row r="263" spans="2:30" ht="15" customHeight="1" outlineLevel="5" x14ac:dyDescent="0.25">
      <c r="B263" s="3"/>
      <c r="C263" s="1"/>
      <c r="D263" s="1"/>
      <c r="E263" s="1"/>
      <c r="F263" s="1"/>
      <c r="G263" s="183" t="s">
        <v>1842</v>
      </c>
      <c r="H263" s="188">
        <v>42370</v>
      </c>
      <c r="I263" s="1" t="s">
        <v>14</v>
      </c>
      <c r="J263" s="2" t="s">
        <v>49</v>
      </c>
      <c r="K263" s="1" t="s">
        <v>9</v>
      </c>
      <c r="L263" s="1" t="s">
        <v>10</v>
      </c>
      <c r="M263" s="1" t="s">
        <v>10</v>
      </c>
      <c r="N263" s="1" t="s">
        <v>11</v>
      </c>
      <c r="O263" s="249">
        <v>7000</v>
      </c>
      <c r="P263" s="7">
        <v>0</v>
      </c>
      <c r="Q263" s="7">
        <f t="shared" si="24"/>
        <v>7000</v>
      </c>
      <c r="R263" s="6" t="s">
        <v>1</v>
      </c>
      <c r="S263" s="5" t="s">
        <v>4</v>
      </c>
      <c r="T263" s="5"/>
      <c r="U263" s="5" t="s">
        <v>238</v>
      </c>
      <c r="V263" s="1"/>
      <c r="W263" s="1"/>
      <c r="X263" s="1"/>
      <c r="Y263" s="1"/>
      <c r="Z263" s="4">
        <v>42370</v>
      </c>
      <c r="AA263" s="1"/>
      <c r="AB263" s="1"/>
      <c r="AC263" s="1"/>
      <c r="AD263" s="8" t="s">
        <v>1843</v>
      </c>
    </row>
    <row r="264" spans="2:30" ht="15" customHeight="1" outlineLevel="5" x14ac:dyDescent="0.25">
      <c r="B264" s="3"/>
      <c r="C264" s="1"/>
      <c r="D264" s="1"/>
      <c r="E264" s="1"/>
      <c r="F264" s="1"/>
      <c r="G264" s="183" t="s">
        <v>1842</v>
      </c>
      <c r="H264" s="188">
        <v>42370</v>
      </c>
      <c r="I264" s="1" t="s">
        <v>14</v>
      </c>
      <c r="J264" s="2" t="s">
        <v>49</v>
      </c>
      <c r="K264" s="1" t="s">
        <v>9</v>
      </c>
      <c r="L264" s="1" t="s">
        <v>10</v>
      </c>
      <c r="M264" s="1" t="s">
        <v>10</v>
      </c>
      <c r="N264" s="1" t="s">
        <v>11</v>
      </c>
      <c r="O264" s="249">
        <v>75032</v>
      </c>
      <c r="P264" s="7">
        <v>0</v>
      </c>
      <c r="Q264" s="7">
        <f t="shared" si="24"/>
        <v>75032</v>
      </c>
      <c r="R264" s="6" t="s">
        <v>1</v>
      </c>
      <c r="S264" s="5" t="s">
        <v>4</v>
      </c>
      <c r="T264" s="5"/>
      <c r="U264" s="5" t="s">
        <v>239</v>
      </c>
      <c r="V264" s="1"/>
      <c r="W264" s="1"/>
      <c r="X264" s="1"/>
      <c r="Y264" s="1"/>
      <c r="Z264" s="4">
        <v>42370</v>
      </c>
      <c r="AA264" s="1"/>
      <c r="AB264" s="1"/>
      <c r="AC264" s="1"/>
      <c r="AD264" s="8" t="s">
        <v>1843</v>
      </c>
    </row>
    <row r="265" spans="2:30" ht="15" customHeight="1" outlineLevel="5" x14ac:dyDescent="0.25">
      <c r="B265" s="3"/>
      <c r="C265" s="1"/>
      <c r="D265" s="1"/>
      <c r="E265" s="1"/>
      <c r="F265" s="1"/>
      <c r="G265" s="183" t="s">
        <v>1842</v>
      </c>
      <c r="H265" s="188">
        <v>42370</v>
      </c>
      <c r="I265" s="1" t="s">
        <v>14</v>
      </c>
      <c r="J265" s="2" t="s">
        <v>49</v>
      </c>
      <c r="K265" s="1" t="s">
        <v>9</v>
      </c>
      <c r="L265" s="1" t="s">
        <v>10</v>
      </c>
      <c r="M265" s="1" t="s">
        <v>10</v>
      </c>
      <c r="N265" s="1" t="s">
        <v>11</v>
      </c>
      <c r="O265" s="249">
        <v>34406.239999999998</v>
      </c>
      <c r="P265" s="7">
        <v>0</v>
      </c>
      <c r="Q265" s="7">
        <f t="shared" si="24"/>
        <v>34406.239999999998</v>
      </c>
      <c r="R265" s="6" t="s">
        <v>1</v>
      </c>
      <c r="S265" s="5" t="s">
        <v>4</v>
      </c>
      <c r="T265" s="5"/>
      <c r="U265" s="5" t="s">
        <v>240</v>
      </c>
      <c r="V265" s="1"/>
      <c r="W265" s="1"/>
      <c r="X265" s="1"/>
      <c r="Y265" s="1"/>
      <c r="Z265" s="4">
        <v>42370</v>
      </c>
      <c r="AA265" s="1"/>
      <c r="AB265" s="1"/>
      <c r="AC265" s="1"/>
      <c r="AD265" s="8" t="s">
        <v>1843</v>
      </c>
    </row>
    <row r="266" spans="2:30" ht="15" customHeight="1" outlineLevel="5" x14ac:dyDescent="0.25">
      <c r="B266" s="3"/>
      <c r="C266" s="1"/>
      <c r="D266" s="1"/>
      <c r="E266" s="1"/>
      <c r="F266" s="1"/>
      <c r="G266" s="183" t="s">
        <v>1842</v>
      </c>
      <c r="H266" s="188">
        <v>42370</v>
      </c>
      <c r="I266" s="1" t="s">
        <v>14</v>
      </c>
      <c r="J266" s="2" t="s">
        <v>49</v>
      </c>
      <c r="K266" s="1" t="s">
        <v>9</v>
      </c>
      <c r="L266" s="1" t="s">
        <v>10</v>
      </c>
      <c r="M266" s="1" t="s">
        <v>10</v>
      </c>
      <c r="N266" s="1" t="s">
        <v>11</v>
      </c>
      <c r="O266" s="249">
        <v>17984.16</v>
      </c>
      <c r="P266" s="7">
        <v>0</v>
      </c>
      <c r="Q266" s="7">
        <f t="shared" si="24"/>
        <v>17984.16</v>
      </c>
      <c r="R266" s="6" t="s">
        <v>1</v>
      </c>
      <c r="S266" s="5" t="s">
        <v>4</v>
      </c>
      <c r="T266" s="5"/>
      <c r="U266" s="5" t="s">
        <v>241</v>
      </c>
      <c r="V266" s="1"/>
      <c r="W266" s="1"/>
      <c r="X266" s="1"/>
      <c r="Y266" s="1"/>
      <c r="Z266" s="4">
        <v>42370</v>
      </c>
      <c r="AA266" s="1"/>
      <c r="AB266" s="1"/>
      <c r="AC266" s="1"/>
      <c r="AD266" s="8" t="s">
        <v>1843</v>
      </c>
    </row>
    <row r="267" spans="2:30" ht="15" customHeight="1" outlineLevel="5" x14ac:dyDescent="0.25">
      <c r="B267" s="3"/>
      <c r="C267" s="1"/>
      <c r="D267" s="1"/>
      <c r="E267" s="1"/>
      <c r="F267" s="1"/>
      <c r="G267" s="183" t="s">
        <v>1842</v>
      </c>
      <c r="H267" s="188">
        <v>42370</v>
      </c>
      <c r="I267" s="1" t="s">
        <v>14</v>
      </c>
      <c r="J267" s="2" t="s">
        <v>49</v>
      </c>
      <c r="K267" s="1" t="s">
        <v>9</v>
      </c>
      <c r="L267" s="1" t="s">
        <v>10</v>
      </c>
      <c r="M267" s="1" t="s">
        <v>10</v>
      </c>
      <c r="N267" s="1" t="s">
        <v>11</v>
      </c>
      <c r="O267" s="249">
        <v>53035.53</v>
      </c>
      <c r="P267" s="7">
        <v>0</v>
      </c>
      <c r="Q267" s="7">
        <f t="shared" si="24"/>
        <v>53035.53</v>
      </c>
      <c r="R267" s="6" t="s">
        <v>1</v>
      </c>
      <c r="S267" s="5" t="s">
        <v>4</v>
      </c>
      <c r="T267" s="5"/>
      <c r="U267" s="5" t="s">
        <v>242</v>
      </c>
      <c r="V267" s="1"/>
      <c r="W267" s="1"/>
      <c r="X267" s="1"/>
      <c r="Y267" s="1"/>
      <c r="Z267" s="4">
        <v>42370</v>
      </c>
      <c r="AA267" s="1"/>
      <c r="AB267" s="1"/>
      <c r="AC267" s="1"/>
      <c r="AD267" s="8" t="s">
        <v>1843</v>
      </c>
    </row>
    <row r="268" spans="2:30" ht="15" customHeight="1" outlineLevel="5" x14ac:dyDescent="0.25">
      <c r="B268" s="3"/>
      <c r="C268" s="1"/>
      <c r="D268" s="1"/>
      <c r="E268" s="1"/>
      <c r="F268" s="1"/>
      <c r="G268" s="183" t="s">
        <v>1842</v>
      </c>
      <c r="H268" s="188">
        <v>42370</v>
      </c>
      <c r="I268" s="1" t="s">
        <v>14</v>
      </c>
      <c r="J268" s="2" t="s">
        <v>49</v>
      </c>
      <c r="K268" s="1" t="s">
        <v>9</v>
      </c>
      <c r="L268" s="1" t="s">
        <v>10</v>
      </c>
      <c r="M268" s="1" t="s">
        <v>10</v>
      </c>
      <c r="N268" s="1" t="s">
        <v>11</v>
      </c>
      <c r="O268" s="249">
        <v>32989.14</v>
      </c>
      <c r="P268" s="7">
        <v>0</v>
      </c>
      <c r="Q268" s="7">
        <f t="shared" si="24"/>
        <v>32989.14</v>
      </c>
      <c r="R268" s="6" t="s">
        <v>1</v>
      </c>
      <c r="S268" s="5" t="s">
        <v>4</v>
      </c>
      <c r="T268" s="5"/>
      <c r="U268" s="5" t="s">
        <v>243</v>
      </c>
      <c r="V268" s="1"/>
      <c r="W268" s="1"/>
      <c r="X268" s="1"/>
      <c r="Y268" s="1"/>
      <c r="Z268" s="4">
        <v>42370</v>
      </c>
      <c r="AA268" s="1"/>
      <c r="AB268" s="1"/>
      <c r="AC268" s="1"/>
      <c r="AD268" s="8" t="s">
        <v>1843</v>
      </c>
    </row>
    <row r="269" spans="2:30" ht="15" customHeight="1" outlineLevel="5" x14ac:dyDescent="0.25">
      <c r="B269" s="3"/>
      <c r="C269" s="1"/>
      <c r="D269" s="1"/>
      <c r="E269" s="1"/>
      <c r="F269" s="1"/>
      <c r="G269" s="183" t="s">
        <v>1842</v>
      </c>
      <c r="H269" s="188">
        <v>42370</v>
      </c>
      <c r="I269" s="1" t="s">
        <v>14</v>
      </c>
      <c r="J269" s="2" t="s">
        <v>49</v>
      </c>
      <c r="K269" s="1" t="s">
        <v>9</v>
      </c>
      <c r="L269" s="1" t="s">
        <v>10</v>
      </c>
      <c r="M269" s="1" t="s">
        <v>10</v>
      </c>
      <c r="N269" s="1" t="s">
        <v>11</v>
      </c>
      <c r="O269" s="249">
        <v>63675.03</v>
      </c>
      <c r="P269" s="7">
        <v>0</v>
      </c>
      <c r="Q269" s="7">
        <f t="shared" si="24"/>
        <v>63675.03</v>
      </c>
      <c r="R269" s="6" t="s">
        <v>1</v>
      </c>
      <c r="S269" s="5" t="s">
        <v>4</v>
      </c>
      <c r="T269" s="5"/>
      <c r="U269" s="5" t="s">
        <v>244</v>
      </c>
      <c r="V269" s="1"/>
      <c r="W269" s="1"/>
      <c r="X269" s="1"/>
      <c r="Y269" s="1"/>
      <c r="Z269" s="4">
        <v>42370</v>
      </c>
      <c r="AA269" s="1"/>
      <c r="AB269" s="1"/>
      <c r="AC269" s="1"/>
      <c r="AD269" s="8" t="s">
        <v>1843</v>
      </c>
    </row>
    <row r="270" spans="2:30" ht="15" customHeight="1" outlineLevel="5" x14ac:dyDescent="0.25">
      <c r="B270" s="3"/>
      <c r="C270" s="1"/>
      <c r="D270" s="1"/>
      <c r="E270" s="1"/>
      <c r="F270" s="1"/>
      <c r="G270" s="183" t="s">
        <v>1842</v>
      </c>
      <c r="H270" s="188">
        <v>42370</v>
      </c>
      <c r="I270" s="1" t="s">
        <v>14</v>
      </c>
      <c r="J270" s="2" t="s">
        <v>49</v>
      </c>
      <c r="K270" s="1" t="s">
        <v>9</v>
      </c>
      <c r="L270" s="1" t="s">
        <v>10</v>
      </c>
      <c r="M270" s="1" t="s">
        <v>10</v>
      </c>
      <c r="N270" s="1" t="s">
        <v>11</v>
      </c>
      <c r="O270" s="249">
        <v>329983.42</v>
      </c>
      <c r="P270" s="7">
        <v>0</v>
      </c>
      <c r="Q270" s="7">
        <f t="shared" si="24"/>
        <v>329983.42</v>
      </c>
      <c r="R270" s="6" t="s">
        <v>1</v>
      </c>
      <c r="S270" s="5" t="s">
        <v>4</v>
      </c>
      <c r="T270" s="5"/>
      <c r="U270" s="5" t="s">
        <v>245</v>
      </c>
      <c r="V270" s="1"/>
      <c r="W270" s="1"/>
      <c r="X270" s="1"/>
      <c r="Y270" s="1"/>
      <c r="Z270" s="4">
        <v>42370</v>
      </c>
      <c r="AA270" s="1"/>
      <c r="AB270" s="1"/>
      <c r="AC270" s="1"/>
      <c r="AD270" s="8" t="s">
        <v>1843</v>
      </c>
    </row>
    <row r="271" spans="2:30" ht="15" customHeight="1" outlineLevel="5" x14ac:dyDescent="0.25">
      <c r="B271" s="3"/>
      <c r="C271" s="1"/>
      <c r="D271" s="1"/>
      <c r="E271" s="1"/>
      <c r="F271" s="1"/>
      <c r="G271" s="183" t="s">
        <v>1842</v>
      </c>
      <c r="H271" s="188">
        <v>42370</v>
      </c>
      <c r="I271" s="1" t="s">
        <v>14</v>
      </c>
      <c r="J271" s="2" t="s">
        <v>49</v>
      </c>
      <c r="K271" s="1" t="s">
        <v>9</v>
      </c>
      <c r="L271" s="1" t="s">
        <v>10</v>
      </c>
      <c r="M271" s="1" t="s">
        <v>10</v>
      </c>
      <c r="N271" s="1" t="s">
        <v>11</v>
      </c>
      <c r="O271" s="249">
        <v>181080.3</v>
      </c>
      <c r="P271" s="7">
        <v>0</v>
      </c>
      <c r="Q271" s="7">
        <f t="shared" si="24"/>
        <v>181080.3</v>
      </c>
      <c r="R271" s="6" t="s">
        <v>1</v>
      </c>
      <c r="S271" s="5" t="s">
        <v>4</v>
      </c>
      <c r="T271" s="5"/>
      <c r="U271" s="5" t="s">
        <v>246</v>
      </c>
      <c r="V271" s="1"/>
      <c r="W271" s="1"/>
      <c r="X271" s="1"/>
      <c r="Y271" s="1"/>
      <c r="Z271" s="4">
        <v>42370</v>
      </c>
      <c r="AA271" s="1"/>
      <c r="AB271" s="1"/>
      <c r="AC271" s="1"/>
      <c r="AD271" s="8" t="s">
        <v>1843</v>
      </c>
    </row>
    <row r="272" spans="2:30" ht="15" customHeight="1" outlineLevel="5" x14ac:dyDescent="0.25">
      <c r="B272" s="3"/>
      <c r="C272" s="1"/>
      <c r="D272" s="1"/>
      <c r="E272" s="1"/>
      <c r="F272" s="1"/>
      <c r="G272" s="183" t="s">
        <v>1842</v>
      </c>
      <c r="H272" s="188">
        <v>42370</v>
      </c>
      <c r="I272" s="1" t="s">
        <v>14</v>
      </c>
      <c r="J272" s="2" t="s">
        <v>49</v>
      </c>
      <c r="K272" s="1" t="s">
        <v>9</v>
      </c>
      <c r="L272" s="1" t="s">
        <v>10</v>
      </c>
      <c r="M272" s="1" t="s">
        <v>10</v>
      </c>
      <c r="N272" s="1" t="s">
        <v>11</v>
      </c>
      <c r="O272" s="249">
        <v>43923.93</v>
      </c>
      <c r="P272" s="7">
        <v>0</v>
      </c>
      <c r="Q272" s="7">
        <f t="shared" si="24"/>
        <v>43923.93</v>
      </c>
      <c r="R272" s="6" t="s">
        <v>1</v>
      </c>
      <c r="S272" s="5" t="s">
        <v>4</v>
      </c>
      <c r="T272" s="5"/>
      <c r="U272" s="5" t="s">
        <v>247</v>
      </c>
      <c r="V272" s="1"/>
      <c r="W272" s="1"/>
      <c r="X272" s="1"/>
      <c r="Y272" s="1"/>
      <c r="Z272" s="4">
        <v>42370</v>
      </c>
      <c r="AA272" s="1"/>
      <c r="AB272" s="1"/>
      <c r="AC272" s="1"/>
      <c r="AD272" s="8" t="s">
        <v>1843</v>
      </c>
    </row>
    <row r="273" spans="2:30" ht="15" customHeight="1" outlineLevel="5" x14ac:dyDescent="0.25">
      <c r="B273" s="3"/>
      <c r="C273" s="1"/>
      <c r="D273" s="1"/>
      <c r="E273" s="1"/>
      <c r="F273" s="1"/>
      <c r="G273" s="183" t="s">
        <v>1842</v>
      </c>
      <c r="H273" s="188">
        <v>42370</v>
      </c>
      <c r="I273" s="1" t="s">
        <v>14</v>
      </c>
      <c r="J273" s="2" t="s">
        <v>49</v>
      </c>
      <c r="K273" s="1" t="s">
        <v>9</v>
      </c>
      <c r="L273" s="1" t="s">
        <v>10</v>
      </c>
      <c r="M273" s="1" t="s">
        <v>10</v>
      </c>
      <c r="N273" s="1" t="s">
        <v>11</v>
      </c>
      <c r="O273" s="249">
        <v>30336.05</v>
      </c>
      <c r="P273" s="7">
        <v>0</v>
      </c>
      <c r="Q273" s="7">
        <f t="shared" si="24"/>
        <v>30336.05</v>
      </c>
      <c r="R273" s="6" t="s">
        <v>1</v>
      </c>
      <c r="S273" s="5" t="s">
        <v>4</v>
      </c>
      <c r="T273" s="5"/>
      <c r="U273" s="5" t="s">
        <v>248</v>
      </c>
      <c r="V273" s="1"/>
      <c r="W273" s="1"/>
      <c r="X273" s="1"/>
      <c r="Y273" s="1"/>
      <c r="Z273" s="4">
        <v>42370</v>
      </c>
      <c r="AA273" s="1"/>
      <c r="AB273" s="1"/>
      <c r="AC273" s="1"/>
      <c r="AD273" s="8" t="s">
        <v>1843</v>
      </c>
    </row>
    <row r="274" spans="2:30" ht="15" customHeight="1" outlineLevel="5" x14ac:dyDescent="0.25">
      <c r="B274" s="3"/>
      <c r="C274" s="1"/>
      <c r="D274" s="1"/>
      <c r="E274" s="1"/>
      <c r="F274" s="1"/>
      <c r="G274" s="183" t="s">
        <v>1842</v>
      </c>
      <c r="H274" s="188">
        <v>42370</v>
      </c>
      <c r="I274" s="1" t="s">
        <v>14</v>
      </c>
      <c r="J274" s="2" t="s">
        <v>49</v>
      </c>
      <c r="K274" s="1" t="s">
        <v>9</v>
      </c>
      <c r="L274" s="1" t="s">
        <v>10</v>
      </c>
      <c r="M274" s="1" t="s">
        <v>10</v>
      </c>
      <c r="N274" s="1" t="s">
        <v>11</v>
      </c>
      <c r="O274" s="249">
        <v>394688.48</v>
      </c>
      <c r="P274" s="7">
        <v>0</v>
      </c>
      <c r="Q274" s="7">
        <f t="shared" si="24"/>
        <v>394688.48</v>
      </c>
      <c r="R274" s="6" t="s">
        <v>1</v>
      </c>
      <c r="S274" s="5" t="s">
        <v>4</v>
      </c>
      <c r="T274" s="5"/>
      <c r="U274" s="5" t="s">
        <v>249</v>
      </c>
      <c r="V274" s="1"/>
      <c r="W274" s="1"/>
      <c r="X274" s="1"/>
      <c r="Y274" s="1"/>
      <c r="Z274" s="4">
        <v>42370</v>
      </c>
      <c r="AA274" s="1"/>
      <c r="AB274" s="1"/>
      <c r="AC274" s="1"/>
      <c r="AD274" s="8" t="s">
        <v>1843</v>
      </c>
    </row>
    <row r="275" spans="2:30" ht="15" customHeight="1" outlineLevel="5" x14ac:dyDescent="0.25">
      <c r="B275" s="3"/>
      <c r="C275" s="1"/>
      <c r="D275" s="1"/>
      <c r="E275" s="1"/>
      <c r="F275" s="1"/>
      <c r="G275" s="183" t="s">
        <v>1842</v>
      </c>
      <c r="H275" s="188">
        <v>42370</v>
      </c>
      <c r="I275" s="1" t="s">
        <v>14</v>
      </c>
      <c r="J275" s="2" t="s">
        <v>49</v>
      </c>
      <c r="K275" s="1" t="s">
        <v>9</v>
      </c>
      <c r="L275" s="1" t="s">
        <v>10</v>
      </c>
      <c r="M275" s="1" t="s">
        <v>10</v>
      </c>
      <c r="N275" s="1" t="s">
        <v>11</v>
      </c>
      <c r="O275" s="249">
        <v>179090.02</v>
      </c>
      <c r="P275" s="7">
        <v>0</v>
      </c>
      <c r="Q275" s="7">
        <f t="shared" si="24"/>
        <v>179090.02</v>
      </c>
      <c r="R275" s="6" t="s">
        <v>1</v>
      </c>
      <c r="S275" s="5" t="s">
        <v>4</v>
      </c>
      <c r="T275" s="5"/>
      <c r="U275" s="5" t="s">
        <v>1384</v>
      </c>
      <c r="V275" s="1"/>
      <c r="W275" s="1"/>
      <c r="X275" s="1"/>
      <c r="Y275" s="1"/>
      <c r="Z275" s="4">
        <v>42370</v>
      </c>
      <c r="AA275" s="1"/>
      <c r="AB275" s="1"/>
      <c r="AC275" s="1"/>
      <c r="AD275" s="8" t="s">
        <v>1843</v>
      </c>
    </row>
    <row r="276" spans="2:30" ht="15" customHeight="1" outlineLevel="5" x14ac:dyDescent="0.25">
      <c r="B276" s="3"/>
      <c r="C276" s="1"/>
      <c r="D276" s="1"/>
      <c r="E276" s="1"/>
      <c r="F276" s="1"/>
      <c r="G276" s="183" t="s">
        <v>1842</v>
      </c>
      <c r="H276" s="188">
        <v>42370</v>
      </c>
      <c r="I276" s="1" t="s">
        <v>14</v>
      </c>
      <c r="J276" s="2" t="s">
        <v>49</v>
      </c>
      <c r="K276" s="1" t="s">
        <v>9</v>
      </c>
      <c r="L276" s="1" t="s">
        <v>10</v>
      </c>
      <c r="M276" s="1" t="s">
        <v>10</v>
      </c>
      <c r="N276" s="1" t="s">
        <v>11</v>
      </c>
      <c r="O276" s="249">
        <v>1428913.01</v>
      </c>
      <c r="P276" s="7">
        <v>0</v>
      </c>
      <c r="Q276" s="7">
        <f t="shared" si="24"/>
        <v>1428913.01</v>
      </c>
      <c r="R276" s="6" t="s">
        <v>1</v>
      </c>
      <c r="S276" s="5" t="s">
        <v>4</v>
      </c>
      <c r="T276" s="5"/>
      <c r="U276" s="5" t="s">
        <v>1552</v>
      </c>
      <c r="V276" s="1"/>
      <c r="W276" s="1"/>
      <c r="X276" s="1"/>
      <c r="Y276" s="1"/>
      <c r="Z276" s="4">
        <v>42370</v>
      </c>
      <c r="AA276" s="1"/>
      <c r="AB276" s="1"/>
      <c r="AC276" s="1"/>
      <c r="AD276" s="8" t="s">
        <v>1843</v>
      </c>
    </row>
    <row r="277" spans="2:30" ht="15" customHeight="1" outlineLevel="5" x14ac:dyDescent="0.25">
      <c r="B277" s="3"/>
      <c r="C277" s="1"/>
      <c r="D277" s="1"/>
      <c r="E277" s="1"/>
      <c r="F277" s="1"/>
      <c r="G277" s="183" t="s">
        <v>1842</v>
      </c>
      <c r="H277" s="188">
        <v>42370</v>
      </c>
      <c r="I277" s="1" t="s">
        <v>14</v>
      </c>
      <c r="J277" s="2" t="s">
        <v>49</v>
      </c>
      <c r="K277" s="1" t="s">
        <v>9</v>
      </c>
      <c r="L277" s="1" t="s">
        <v>10</v>
      </c>
      <c r="M277" s="1" t="s">
        <v>10</v>
      </c>
      <c r="N277" s="1" t="s">
        <v>11</v>
      </c>
      <c r="O277" s="249">
        <v>826055.52</v>
      </c>
      <c r="P277" s="7">
        <v>0</v>
      </c>
      <c r="Q277" s="7">
        <f t="shared" si="24"/>
        <v>826055.52</v>
      </c>
      <c r="R277" s="6" t="s">
        <v>1</v>
      </c>
      <c r="S277" s="5" t="s">
        <v>4</v>
      </c>
      <c r="T277" s="5"/>
      <c r="U277" s="5" t="s">
        <v>1549</v>
      </c>
      <c r="V277" s="1"/>
      <c r="W277" s="1"/>
      <c r="X277" s="1"/>
      <c r="Y277" s="1"/>
      <c r="Z277" s="4">
        <v>42370</v>
      </c>
      <c r="AA277" s="1"/>
      <c r="AB277" s="1"/>
      <c r="AC277" s="1"/>
      <c r="AD277" s="8" t="s">
        <v>1843</v>
      </c>
    </row>
    <row r="278" spans="2:30" ht="15" customHeight="1" outlineLevel="5" x14ac:dyDescent="0.25">
      <c r="B278" s="3"/>
      <c r="C278" s="1"/>
      <c r="D278" s="1"/>
      <c r="E278" s="1"/>
      <c r="F278" s="1"/>
      <c r="G278" s="183" t="s">
        <v>1842</v>
      </c>
      <c r="H278" s="188">
        <v>42370</v>
      </c>
      <c r="I278" s="1" t="s">
        <v>14</v>
      </c>
      <c r="J278" s="2" t="s">
        <v>49</v>
      </c>
      <c r="K278" s="1" t="s">
        <v>9</v>
      </c>
      <c r="L278" s="1" t="s">
        <v>10</v>
      </c>
      <c r="M278" s="1" t="s">
        <v>10</v>
      </c>
      <c r="N278" s="1" t="s">
        <v>11</v>
      </c>
      <c r="O278" s="249">
        <v>162179.76</v>
      </c>
      <c r="P278" s="7">
        <v>0</v>
      </c>
      <c r="Q278" s="7">
        <f t="shared" si="24"/>
        <v>162179.76</v>
      </c>
      <c r="R278" s="6" t="s">
        <v>1</v>
      </c>
      <c r="S278" s="5" t="s">
        <v>4</v>
      </c>
      <c r="T278" s="5"/>
      <c r="U278" s="5" t="s">
        <v>1357</v>
      </c>
      <c r="V278" s="1"/>
      <c r="W278" s="1"/>
      <c r="X278" s="1"/>
      <c r="Y278" s="1"/>
      <c r="Z278" s="4">
        <v>42370</v>
      </c>
      <c r="AA278" s="1"/>
      <c r="AB278" s="1"/>
      <c r="AC278" s="1"/>
      <c r="AD278" s="8" t="s">
        <v>1843</v>
      </c>
    </row>
    <row r="279" spans="2:30" ht="15" customHeight="1" outlineLevel="5" x14ac:dyDescent="0.25">
      <c r="B279" s="3"/>
      <c r="C279" s="1"/>
      <c r="D279" s="1"/>
      <c r="E279" s="1"/>
      <c r="F279" s="1"/>
      <c r="G279" s="183" t="s">
        <v>1842</v>
      </c>
      <c r="H279" s="188">
        <v>42370</v>
      </c>
      <c r="I279" s="1" t="s">
        <v>14</v>
      </c>
      <c r="J279" s="2" t="s">
        <v>49</v>
      </c>
      <c r="K279" s="1" t="s">
        <v>9</v>
      </c>
      <c r="L279" s="1" t="s">
        <v>10</v>
      </c>
      <c r="M279" s="1" t="s">
        <v>10</v>
      </c>
      <c r="N279" s="1" t="s">
        <v>11</v>
      </c>
      <c r="O279" s="249">
        <v>313242.65999999997</v>
      </c>
      <c r="P279" s="7">
        <v>0</v>
      </c>
      <c r="Q279" s="7">
        <f t="shared" si="24"/>
        <v>313242.65999999997</v>
      </c>
      <c r="R279" s="6" t="s">
        <v>1</v>
      </c>
      <c r="S279" s="5" t="s">
        <v>4</v>
      </c>
      <c r="T279" s="5"/>
      <c r="U279" s="5" t="s">
        <v>1358</v>
      </c>
      <c r="V279" s="1"/>
      <c r="W279" s="1"/>
      <c r="X279" s="1"/>
      <c r="Y279" s="1"/>
      <c r="Z279" s="4">
        <v>42370</v>
      </c>
      <c r="AA279" s="1"/>
      <c r="AB279" s="1"/>
      <c r="AC279" s="1"/>
      <c r="AD279" s="8" t="s">
        <v>1843</v>
      </c>
    </row>
    <row r="280" spans="2:30" ht="15" customHeight="1" outlineLevel="5" x14ac:dyDescent="0.25">
      <c r="B280" s="3"/>
      <c r="C280" s="1"/>
      <c r="D280" s="1"/>
      <c r="E280" s="1"/>
      <c r="F280" s="1"/>
      <c r="G280" s="183" t="s">
        <v>1842</v>
      </c>
      <c r="H280" s="188">
        <v>42370</v>
      </c>
      <c r="I280" s="1" t="s">
        <v>14</v>
      </c>
      <c r="J280" s="2" t="s">
        <v>49</v>
      </c>
      <c r="K280" s="1" t="s">
        <v>9</v>
      </c>
      <c r="L280" s="1" t="s">
        <v>10</v>
      </c>
      <c r="M280" s="1" t="s">
        <v>10</v>
      </c>
      <c r="N280" s="1" t="s">
        <v>11</v>
      </c>
      <c r="O280" s="249">
        <v>129854.15</v>
      </c>
      <c r="P280" s="7">
        <v>0</v>
      </c>
      <c r="Q280" s="7">
        <f t="shared" si="24"/>
        <v>129854.15</v>
      </c>
      <c r="R280" s="6" t="s">
        <v>1</v>
      </c>
      <c r="S280" s="5" t="s">
        <v>4</v>
      </c>
      <c r="T280" s="5"/>
      <c r="U280" s="5" t="s">
        <v>1359</v>
      </c>
      <c r="V280" s="1"/>
      <c r="W280" s="1"/>
      <c r="X280" s="1"/>
      <c r="Y280" s="1"/>
      <c r="Z280" s="4">
        <v>42370</v>
      </c>
      <c r="AA280" s="1"/>
      <c r="AB280" s="1"/>
      <c r="AC280" s="1"/>
      <c r="AD280" s="8" t="s">
        <v>1843</v>
      </c>
    </row>
    <row r="281" spans="2:30" ht="15" customHeight="1" outlineLevel="5" x14ac:dyDescent="0.25">
      <c r="B281" s="3"/>
      <c r="C281" s="1"/>
      <c r="D281" s="1"/>
      <c r="E281" s="1"/>
      <c r="F281" s="1"/>
      <c r="G281" s="183" t="s">
        <v>1842</v>
      </c>
      <c r="H281" s="188">
        <v>42370</v>
      </c>
      <c r="I281" s="1" t="s">
        <v>14</v>
      </c>
      <c r="J281" s="2" t="s">
        <v>49</v>
      </c>
      <c r="K281" s="1" t="s">
        <v>9</v>
      </c>
      <c r="L281" s="1" t="s">
        <v>10</v>
      </c>
      <c r="M281" s="1" t="s">
        <v>10</v>
      </c>
      <c r="N281" s="1" t="s">
        <v>11</v>
      </c>
      <c r="O281" s="249">
        <v>206326.92</v>
      </c>
      <c r="P281" s="7">
        <v>0</v>
      </c>
      <c r="Q281" s="7">
        <f t="shared" si="24"/>
        <v>206326.92</v>
      </c>
      <c r="R281" s="6" t="s">
        <v>1</v>
      </c>
      <c r="S281" s="5" t="s">
        <v>4</v>
      </c>
      <c r="T281" s="5"/>
      <c r="U281" s="5" t="s">
        <v>1397</v>
      </c>
      <c r="V281" s="1"/>
      <c r="W281" s="1"/>
      <c r="X281" s="1"/>
      <c r="Y281" s="1"/>
      <c r="Z281" s="4">
        <v>42370</v>
      </c>
      <c r="AA281" s="1"/>
      <c r="AB281" s="1"/>
      <c r="AC281" s="1"/>
      <c r="AD281" s="8" t="s">
        <v>1843</v>
      </c>
    </row>
    <row r="282" spans="2:30" ht="15" customHeight="1" outlineLevel="5" x14ac:dyDescent="0.25">
      <c r="B282" s="3"/>
      <c r="C282" s="1"/>
      <c r="D282" s="1"/>
      <c r="E282" s="1"/>
      <c r="F282" s="1"/>
      <c r="G282" s="183" t="s">
        <v>1842</v>
      </c>
      <c r="H282" s="188">
        <v>42370</v>
      </c>
      <c r="I282" s="1" t="s">
        <v>14</v>
      </c>
      <c r="J282" s="2" t="s">
        <v>49</v>
      </c>
      <c r="K282" s="1" t="s">
        <v>9</v>
      </c>
      <c r="L282" s="1" t="s">
        <v>10</v>
      </c>
      <c r="M282" s="1" t="s">
        <v>10</v>
      </c>
      <c r="N282" s="1" t="s">
        <v>11</v>
      </c>
      <c r="O282" s="249">
        <v>11083.97</v>
      </c>
      <c r="P282" s="7">
        <v>0</v>
      </c>
      <c r="Q282" s="7">
        <f t="shared" si="24"/>
        <v>11083.97</v>
      </c>
      <c r="R282" s="6" t="s">
        <v>1</v>
      </c>
      <c r="S282" s="5" t="s">
        <v>4</v>
      </c>
      <c r="T282" s="5"/>
      <c r="U282" s="5" t="s">
        <v>1361</v>
      </c>
      <c r="V282" s="1"/>
      <c r="W282" s="1"/>
      <c r="X282" s="1"/>
      <c r="Y282" s="1"/>
      <c r="Z282" s="4">
        <v>42370</v>
      </c>
      <c r="AA282" s="1"/>
      <c r="AB282" s="1"/>
      <c r="AC282" s="1"/>
      <c r="AD282" s="8" t="s">
        <v>1843</v>
      </c>
    </row>
    <row r="283" spans="2:30" ht="15" customHeight="1" outlineLevel="5" x14ac:dyDescent="0.25">
      <c r="B283" s="3"/>
      <c r="C283" s="1"/>
      <c r="D283" s="1"/>
      <c r="E283" s="1"/>
      <c r="F283" s="1"/>
      <c r="G283" s="183" t="s">
        <v>1842</v>
      </c>
      <c r="H283" s="188">
        <v>42370</v>
      </c>
      <c r="I283" s="1" t="s">
        <v>14</v>
      </c>
      <c r="J283" s="2" t="s">
        <v>49</v>
      </c>
      <c r="K283" s="1" t="s">
        <v>9</v>
      </c>
      <c r="L283" s="1" t="s">
        <v>10</v>
      </c>
      <c r="M283" s="1" t="s">
        <v>10</v>
      </c>
      <c r="N283" s="1" t="s">
        <v>11</v>
      </c>
      <c r="O283" s="249">
        <v>232143.04</v>
      </c>
      <c r="P283" s="7">
        <v>0</v>
      </c>
      <c r="Q283" s="7">
        <f t="shared" si="24"/>
        <v>232143.04</v>
      </c>
      <c r="R283" s="6" t="s">
        <v>1</v>
      </c>
      <c r="S283" s="5" t="s">
        <v>4</v>
      </c>
      <c r="T283" s="5"/>
      <c r="U283" s="5" t="s">
        <v>1362</v>
      </c>
      <c r="V283" s="1"/>
      <c r="W283" s="1"/>
      <c r="X283" s="1"/>
      <c r="Y283" s="1"/>
      <c r="Z283" s="4">
        <v>42370</v>
      </c>
      <c r="AA283" s="1"/>
      <c r="AB283" s="1"/>
      <c r="AC283" s="1"/>
      <c r="AD283" s="8" t="s">
        <v>1843</v>
      </c>
    </row>
    <row r="284" spans="2:30" ht="15" customHeight="1" outlineLevel="5" x14ac:dyDescent="0.25">
      <c r="B284" s="3"/>
      <c r="C284" s="1"/>
      <c r="D284" s="1"/>
      <c r="E284" s="1"/>
      <c r="F284" s="1"/>
      <c r="G284" s="183" t="s">
        <v>1842</v>
      </c>
      <c r="H284" s="188">
        <v>42370</v>
      </c>
      <c r="I284" s="1" t="s">
        <v>14</v>
      </c>
      <c r="J284" s="2" t="s">
        <v>49</v>
      </c>
      <c r="K284" s="1" t="s">
        <v>9</v>
      </c>
      <c r="L284" s="1" t="s">
        <v>10</v>
      </c>
      <c r="M284" s="1" t="s">
        <v>10</v>
      </c>
      <c r="N284" s="1" t="s">
        <v>11</v>
      </c>
      <c r="O284" s="249">
        <v>216159.17</v>
      </c>
      <c r="P284" s="7">
        <v>0</v>
      </c>
      <c r="Q284" s="7">
        <f t="shared" si="24"/>
        <v>216159.17</v>
      </c>
      <c r="R284" s="6" t="s">
        <v>1</v>
      </c>
      <c r="S284" s="5" t="s">
        <v>4</v>
      </c>
      <c r="T284" s="5"/>
      <c r="U284" s="5" t="s">
        <v>1400</v>
      </c>
      <c r="V284" s="1"/>
      <c r="W284" s="1"/>
      <c r="X284" s="1"/>
      <c r="Y284" s="1"/>
      <c r="Z284" s="4">
        <v>42370</v>
      </c>
      <c r="AA284" s="1"/>
      <c r="AB284" s="1"/>
      <c r="AC284" s="1"/>
      <c r="AD284" s="8" t="s">
        <v>1843</v>
      </c>
    </row>
    <row r="285" spans="2:30" ht="15" customHeight="1" outlineLevel="5" x14ac:dyDescent="0.25">
      <c r="B285" s="3"/>
      <c r="C285" s="1"/>
      <c r="D285" s="1"/>
      <c r="E285" s="1"/>
      <c r="F285" s="1"/>
      <c r="G285" s="183" t="s">
        <v>1842</v>
      </c>
      <c r="H285" s="188">
        <v>42370</v>
      </c>
      <c r="I285" s="1" t="s">
        <v>14</v>
      </c>
      <c r="J285" s="2" t="s">
        <v>49</v>
      </c>
      <c r="K285" s="1" t="s">
        <v>9</v>
      </c>
      <c r="L285" s="1" t="s">
        <v>10</v>
      </c>
      <c r="M285" s="1" t="s">
        <v>10</v>
      </c>
      <c r="N285" s="1" t="s">
        <v>11</v>
      </c>
      <c r="O285" s="249">
        <v>34928.71</v>
      </c>
      <c r="P285" s="7">
        <v>0</v>
      </c>
      <c r="Q285" s="7">
        <f t="shared" si="24"/>
        <v>34928.71</v>
      </c>
      <c r="R285" s="6" t="s">
        <v>1</v>
      </c>
      <c r="S285" s="5" t="s">
        <v>4</v>
      </c>
      <c r="T285" s="5"/>
      <c r="U285" s="5" t="s">
        <v>1364</v>
      </c>
      <c r="V285" s="1"/>
      <c r="W285" s="1"/>
      <c r="X285" s="1"/>
      <c r="Y285" s="1"/>
      <c r="Z285" s="4">
        <v>42370</v>
      </c>
      <c r="AA285" s="1"/>
      <c r="AB285" s="1"/>
      <c r="AC285" s="1"/>
      <c r="AD285" s="8" t="s">
        <v>1843</v>
      </c>
    </row>
    <row r="286" spans="2:30" ht="15" customHeight="1" outlineLevel="5" x14ac:dyDescent="0.25">
      <c r="B286" s="3"/>
      <c r="C286" s="1"/>
      <c r="D286" s="1"/>
      <c r="E286" s="1"/>
      <c r="F286" s="1"/>
      <c r="G286" s="183" t="s">
        <v>1842</v>
      </c>
      <c r="H286" s="188">
        <v>42370</v>
      </c>
      <c r="I286" s="1" t="s">
        <v>14</v>
      </c>
      <c r="J286" s="2" t="s">
        <v>49</v>
      </c>
      <c r="K286" s="1" t="s">
        <v>9</v>
      </c>
      <c r="L286" s="1" t="s">
        <v>10</v>
      </c>
      <c r="M286" s="1" t="s">
        <v>10</v>
      </c>
      <c r="N286" s="1" t="s">
        <v>11</v>
      </c>
      <c r="O286" s="249">
        <v>618147.46</v>
      </c>
      <c r="P286" s="7">
        <v>0</v>
      </c>
      <c r="Q286" s="7">
        <f t="shared" si="24"/>
        <v>618147.46</v>
      </c>
      <c r="R286" s="6" t="s">
        <v>1</v>
      </c>
      <c r="S286" s="5" t="s">
        <v>4</v>
      </c>
      <c r="T286" s="5"/>
      <c r="U286" s="5" t="s">
        <v>1365</v>
      </c>
      <c r="V286" s="1"/>
      <c r="W286" s="1"/>
      <c r="X286" s="1"/>
      <c r="Y286" s="1"/>
      <c r="Z286" s="4">
        <v>42370</v>
      </c>
      <c r="AA286" s="1"/>
      <c r="AB286" s="1"/>
      <c r="AC286" s="1"/>
      <c r="AD286" s="8" t="s">
        <v>1843</v>
      </c>
    </row>
    <row r="287" spans="2:30" ht="15" customHeight="1" outlineLevel="5" x14ac:dyDescent="0.25">
      <c r="B287" s="3"/>
      <c r="C287" s="1"/>
      <c r="D287" s="1"/>
      <c r="E287" s="1"/>
      <c r="F287" s="1"/>
      <c r="G287" s="183" t="s">
        <v>1842</v>
      </c>
      <c r="H287" s="188">
        <v>42370</v>
      </c>
      <c r="I287" s="1" t="s">
        <v>14</v>
      </c>
      <c r="J287" s="2" t="s">
        <v>49</v>
      </c>
      <c r="K287" s="1" t="s">
        <v>9</v>
      </c>
      <c r="L287" s="1" t="s">
        <v>10</v>
      </c>
      <c r="M287" s="1" t="s">
        <v>10</v>
      </c>
      <c r="N287" s="1" t="s">
        <v>11</v>
      </c>
      <c r="O287" s="249">
        <v>3000.2</v>
      </c>
      <c r="P287" s="7">
        <v>0</v>
      </c>
      <c r="Q287" s="7">
        <f t="shared" si="24"/>
        <v>3000.2</v>
      </c>
      <c r="R287" s="6" t="s">
        <v>1</v>
      </c>
      <c r="S287" s="5" t="s">
        <v>4</v>
      </c>
      <c r="T287" s="5"/>
      <c r="U287" s="5" t="s">
        <v>1348</v>
      </c>
      <c r="V287" s="1"/>
      <c r="W287" s="1"/>
      <c r="X287" s="1"/>
      <c r="Y287" s="1"/>
      <c r="Z287" s="4">
        <v>42370</v>
      </c>
      <c r="AA287" s="1"/>
      <c r="AB287" s="1"/>
      <c r="AC287" s="1"/>
      <c r="AD287" s="8" t="s">
        <v>1843</v>
      </c>
    </row>
    <row r="288" spans="2:30" ht="15" customHeight="1" outlineLevel="5" x14ac:dyDescent="0.25">
      <c r="B288" s="3"/>
      <c r="C288" s="1"/>
      <c r="D288" s="1"/>
      <c r="E288" s="1"/>
      <c r="F288" s="1"/>
      <c r="G288" s="183" t="s">
        <v>1842</v>
      </c>
      <c r="H288" s="188">
        <v>42370</v>
      </c>
      <c r="I288" s="1" t="s">
        <v>14</v>
      </c>
      <c r="J288" s="2" t="s">
        <v>49</v>
      </c>
      <c r="K288" s="1" t="s">
        <v>9</v>
      </c>
      <c r="L288" s="1" t="s">
        <v>10</v>
      </c>
      <c r="M288" s="1" t="s">
        <v>10</v>
      </c>
      <c r="N288" s="1" t="s">
        <v>11</v>
      </c>
      <c r="O288" s="249">
        <v>9540</v>
      </c>
      <c r="P288" s="7">
        <v>0</v>
      </c>
      <c r="Q288" s="7">
        <f t="shared" si="24"/>
        <v>9540</v>
      </c>
      <c r="R288" s="6" t="s">
        <v>1</v>
      </c>
      <c r="S288" s="5" t="s">
        <v>4</v>
      </c>
      <c r="T288" s="5"/>
      <c r="U288" s="5" t="s">
        <v>1404</v>
      </c>
      <c r="V288" s="1"/>
      <c r="W288" s="1"/>
      <c r="X288" s="1"/>
      <c r="Y288" s="1"/>
      <c r="Z288" s="4">
        <v>42370</v>
      </c>
      <c r="AA288" s="1"/>
      <c r="AB288" s="1"/>
      <c r="AC288" s="1"/>
      <c r="AD288" s="8" t="s">
        <v>1843</v>
      </c>
    </row>
    <row r="289" spans="2:30" ht="15" customHeight="1" outlineLevel="5" x14ac:dyDescent="0.25">
      <c r="B289" s="3"/>
      <c r="C289" s="1"/>
      <c r="D289" s="1"/>
      <c r="E289" s="1"/>
      <c r="F289" s="1"/>
      <c r="G289" s="183" t="s">
        <v>1842</v>
      </c>
      <c r="H289" s="188">
        <v>42370</v>
      </c>
      <c r="I289" s="1" t="s">
        <v>14</v>
      </c>
      <c r="J289" s="2" t="s">
        <v>49</v>
      </c>
      <c r="K289" s="1" t="s">
        <v>9</v>
      </c>
      <c r="L289" s="1" t="s">
        <v>10</v>
      </c>
      <c r="M289" s="1" t="s">
        <v>10</v>
      </c>
      <c r="N289" s="1" t="s">
        <v>11</v>
      </c>
      <c r="O289" s="249">
        <v>45598.1</v>
      </c>
      <c r="P289" s="7">
        <v>0</v>
      </c>
      <c r="Q289" s="7">
        <f t="shared" si="24"/>
        <v>45598.1</v>
      </c>
      <c r="R289" s="6" t="s">
        <v>1</v>
      </c>
      <c r="S289" s="5" t="s">
        <v>4</v>
      </c>
      <c r="T289" s="5"/>
      <c r="U289" s="5" t="s">
        <v>1405</v>
      </c>
      <c r="V289" s="1"/>
      <c r="W289" s="1"/>
      <c r="X289" s="1"/>
      <c r="Y289" s="1"/>
      <c r="Z289" s="4">
        <v>42370</v>
      </c>
      <c r="AA289" s="1"/>
      <c r="AB289" s="1"/>
      <c r="AC289" s="1"/>
      <c r="AD289" s="8" t="s">
        <v>1843</v>
      </c>
    </row>
    <row r="290" spans="2:30" ht="15" customHeight="1" outlineLevel="5" x14ac:dyDescent="0.25">
      <c r="B290" s="3"/>
      <c r="C290" s="1"/>
      <c r="D290" s="1"/>
      <c r="E290" s="1"/>
      <c r="F290" s="1"/>
      <c r="G290" s="183" t="s">
        <v>1842</v>
      </c>
      <c r="H290" s="188">
        <v>42370</v>
      </c>
      <c r="I290" s="1" t="s">
        <v>14</v>
      </c>
      <c r="J290" s="2" t="s">
        <v>49</v>
      </c>
      <c r="K290" s="1" t="s">
        <v>9</v>
      </c>
      <c r="L290" s="1" t="s">
        <v>10</v>
      </c>
      <c r="M290" s="1" t="s">
        <v>10</v>
      </c>
      <c r="N290" s="1" t="s">
        <v>11</v>
      </c>
      <c r="O290" s="249">
        <v>82905</v>
      </c>
      <c r="P290" s="7">
        <v>0</v>
      </c>
      <c r="Q290" s="7">
        <f t="shared" si="24"/>
        <v>82905</v>
      </c>
      <c r="R290" s="6" t="s">
        <v>1</v>
      </c>
      <c r="S290" s="5" t="s">
        <v>4</v>
      </c>
      <c r="T290" s="5"/>
      <c r="U290" s="5" t="s">
        <v>1368</v>
      </c>
      <c r="V290" s="1"/>
      <c r="W290" s="1"/>
      <c r="X290" s="1"/>
      <c r="Y290" s="1"/>
      <c r="Z290" s="4">
        <v>42370</v>
      </c>
      <c r="AA290" s="1"/>
      <c r="AB290" s="1"/>
      <c r="AC290" s="1"/>
      <c r="AD290" s="8" t="s">
        <v>1843</v>
      </c>
    </row>
    <row r="291" spans="2:30" ht="15" customHeight="1" outlineLevel="5" x14ac:dyDescent="0.25">
      <c r="B291" s="3"/>
      <c r="C291" s="1"/>
      <c r="D291" s="1"/>
      <c r="E291" s="1"/>
      <c r="F291" s="1"/>
      <c r="G291" s="183" t="s">
        <v>1842</v>
      </c>
      <c r="H291" s="188">
        <v>42370</v>
      </c>
      <c r="I291" s="1" t="s">
        <v>14</v>
      </c>
      <c r="J291" s="2" t="s">
        <v>49</v>
      </c>
      <c r="K291" s="1" t="s">
        <v>9</v>
      </c>
      <c r="L291" s="1" t="s">
        <v>10</v>
      </c>
      <c r="M291" s="1" t="s">
        <v>10</v>
      </c>
      <c r="N291" s="1" t="s">
        <v>11</v>
      </c>
      <c r="O291" s="249">
        <v>17673.32</v>
      </c>
      <c r="P291" s="7">
        <v>0</v>
      </c>
      <c r="Q291" s="7">
        <f t="shared" si="24"/>
        <v>17673.32</v>
      </c>
      <c r="R291" s="6" t="s">
        <v>1</v>
      </c>
      <c r="S291" s="5" t="s">
        <v>4</v>
      </c>
      <c r="T291" s="5"/>
      <c r="U291" s="5" t="s">
        <v>1369</v>
      </c>
      <c r="V291" s="1"/>
      <c r="W291" s="1"/>
      <c r="X291" s="1"/>
      <c r="Y291" s="1"/>
      <c r="Z291" s="4">
        <v>42370</v>
      </c>
      <c r="AA291" s="1"/>
      <c r="AB291" s="1"/>
      <c r="AC291" s="1"/>
      <c r="AD291" s="8" t="s">
        <v>1843</v>
      </c>
    </row>
    <row r="292" spans="2:30" ht="15" customHeight="1" outlineLevel="5" x14ac:dyDescent="0.25">
      <c r="B292" s="3"/>
      <c r="C292" s="1"/>
      <c r="D292" s="1"/>
      <c r="E292" s="1"/>
      <c r="F292" s="1"/>
      <c r="G292" s="183" t="s">
        <v>1842</v>
      </c>
      <c r="H292" s="188">
        <v>42370</v>
      </c>
      <c r="I292" s="1" t="s">
        <v>14</v>
      </c>
      <c r="J292" s="2" t="s">
        <v>49</v>
      </c>
      <c r="K292" s="1" t="s">
        <v>9</v>
      </c>
      <c r="L292" s="1" t="s">
        <v>10</v>
      </c>
      <c r="M292" s="1" t="s">
        <v>10</v>
      </c>
      <c r="N292" s="1" t="s">
        <v>11</v>
      </c>
      <c r="O292" s="249">
        <v>236500.27</v>
      </c>
      <c r="P292" s="7">
        <v>0</v>
      </c>
      <c r="Q292" s="7">
        <f t="shared" si="24"/>
        <v>236500.27</v>
      </c>
      <c r="R292" s="6" t="s">
        <v>1</v>
      </c>
      <c r="S292" s="5" t="s">
        <v>4</v>
      </c>
      <c r="T292" s="5"/>
      <c r="U292" s="5" t="s">
        <v>1408</v>
      </c>
      <c r="V292" s="1"/>
      <c r="W292" s="1"/>
      <c r="X292" s="1"/>
      <c r="Y292" s="1"/>
      <c r="Z292" s="4">
        <v>42370</v>
      </c>
      <c r="AA292" s="1"/>
      <c r="AB292" s="1"/>
      <c r="AC292" s="1"/>
      <c r="AD292" s="8" t="s">
        <v>1843</v>
      </c>
    </row>
    <row r="293" spans="2:30" ht="15" customHeight="1" outlineLevel="5" x14ac:dyDescent="0.25">
      <c r="B293" s="3"/>
      <c r="C293" s="1"/>
      <c r="D293" s="1"/>
      <c r="E293" s="1"/>
      <c r="F293" s="1"/>
      <c r="G293" s="183" t="s">
        <v>1842</v>
      </c>
      <c r="H293" s="188">
        <v>42370</v>
      </c>
      <c r="I293" s="1" t="s">
        <v>14</v>
      </c>
      <c r="J293" s="2" t="s">
        <v>49</v>
      </c>
      <c r="K293" s="1" t="s">
        <v>9</v>
      </c>
      <c r="L293" s="1" t="s">
        <v>10</v>
      </c>
      <c r="M293" s="1" t="s">
        <v>10</v>
      </c>
      <c r="N293" s="1" t="s">
        <v>11</v>
      </c>
      <c r="O293" s="249">
        <v>19542</v>
      </c>
      <c r="P293" s="7">
        <v>0</v>
      </c>
      <c r="Q293" s="7">
        <f t="shared" si="24"/>
        <v>19542</v>
      </c>
      <c r="R293" s="6" t="s">
        <v>1</v>
      </c>
      <c r="S293" s="5" t="s">
        <v>4</v>
      </c>
      <c r="T293" s="5"/>
      <c r="U293" s="5" t="s">
        <v>2493</v>
      </c>
      <c r="V293" s="1"/>
      <c r="W293" s="1"/>
      <c r="X293" s="1"/>
      <c r="Y293" s="1"/>
      <c r="Z293" s="4">
        <v>42370</v>
      </c>
      <c r="AA293" s="1"/>
      <c r="AB293" s="1"/>
      <c r="AC293" s="1"/>
      <c r="AD293" s="8" t="s">
        <v>1843</v>
      </c>
    </row>
    <row r="294" spans="2:30" ht="15" customHeight="1" outlineLevel="5" x14ac:dyDescent="0.25">
      <c r="B294" s="3"/>
      <c r="C294" s="1"/>
      <c r="D294" s="1"/>
      <c r="E294" s="1"/>
      <c r="F294" s="1"/>
      <c r="G294" s="183" t="s">
        <v>1842</v>
      </c>
      <c r="H294" s="188">
        <v>42370</v>
      </c>
      <c r="I294" s="1" t="s">
        <v>14</v>
      </c>
      <c r="J294" s="2" t="s">
        <v>49</v>
      </c>
      <c r="K294" s="1" t="s">
        <v>9</v>
      </c>
      <c r="L294" s="1" t="s">
        <v>10</v>
      </c>
      <c r="M294" s="1" t="s">
        <v>10</v>
      </c>
      <c r="N294" s="1" t="s">
        <v>11</v>
      </c>
      <c r="O294" s="249">
        <v>23472.83</v>
      </c>
      <c r="P294" s="7">
        <v>0</v>
      </c>
      <c r="Q294" s="7">
        <f t="shared" si="24"/>
        <v>23472.83</v>
      </c>
      <c r="R294" s="6" t="s">
        <v>1</v>
      </c>
      <c r="S294" s="5" t="s">
        <v>4</v>
      </c>
      <c r="T294" s="5"/>
      <c r="U294" s="106" t="s">
        <v>2496</v>
      </c>
      <c r="V294" s="1"/>
      <c r="W294" s="1"/>
      <c r="X294" s="1"/>
      <c r="Y294" s="1"/>
      <c r="Z294" s="4">
        <v>42370</v>
      </c>
      <c r="AA294" s="1"/>
      <c r="AB294" s="1"/>
      <c r="AC294" s="1"/>
      <c r="AD294" s="8" t="s">
        <v>1843</v>
      </c>
    </row>
    <row r="295" spans="2:30" ht="15" customHeight="1" outlineLevel="5" x14ac:dyDescent="0.25">
      <c r="B295" s="3"/>
      <c r="C295" s="1"/>
      <c r="D295" s="1"/>
      <c r="E295" s="1"/>
      <c r="F295" s="1"/>
      <c r="G295" s="183" t="s">
        <v>1842</v>
      </c>
      <c r="H295" s="188">
        <v>42370</v>
      </c>
      <c r="I295" s="1" t="s">
        <v>14</v>
      </c>
      <c r="J295" s="2" t="s">
        <v>49</v>
      </c>
      <c r="K295" s="1" t="s">
        <v>9</v>
      </c>
      <c r="L295" s="1" t="s">
        <v>10</v>
      </c>
      <c r="M295" s="1" t="s">
        <v>10</v>
      </c>
      <c r="N295" s="1" t="s">
        <v>11</v>
      </c>
      <c r="O295" s="249">
        <v>1469399.27</v>
      </c>
      <c r="P295" s="7">
        <v>0</v>
      </c>
      <c r="Q295" s="7">
        <f t="shared" si="24"/>
        <v>1469399.27</v>
      </c>
      <c r="R295" s="6" t="s">
        <v>1</v>
      </c>
      <c r="S295" s="5" t="s">
        <v>4</v>
      </c>
      <c r="T295" s="5"/>
      <c r="U295" s="5" t="s">
        <v>2499</v>
      </c>
      <c r="V295" s="1"/>
      <c r="W295" s="1"/>
      <c r="X295" s="1"/>
      <c r="Y295" s="1"/>
      <c r="Z295" s="4">
        <v>42370</v>
      </c>
      <c r="AA295" s="1"/>
      <c r="AB295" s="1"/>
      <c r="AC295" s="1"/>
      <c r="AD295" s="8" t="s">
        <v>1843</v>
      </c>
    </row>
    <row r="296" spans="2:30" ht="15" customHeight="1" outlineLevel="5" x14ac:dyDescent="0.25">
      <c r="B296" s="3"/>
      <c r="C296" s="1"/>
      <c r="D296" s="1"/>
      <c r="E296" s="1"/>
      <c r="F296" s="1"/>
      <c r="G296" s="183" t="s">
        <v>1842</v>
      </c>
      <c r="H296" s="188">
        <v>42370</v>
      </c>
      <c r="I296" s="1" t="s">
        <v>14</v>
      </c>
      <c r="J296" s="2" t="s">
        <v>49</v>
      </c>
      <c r="K296" s="1" t="s">
        <v>9</v>
      </c>
      <c r="L296" s="1" t="s">
        <v>10</v>
      </c>
      <c r="M296" s="1" t="s">
        <v>10</v>
      </c>
      <c r="N296" s="1" t="s">
        <v>11</v>
      </c>
      <c r="O296" s="249">
        <v>466206.89</v>
      </c>
      <c r="P296" s="7">
        <v>0</v>
      </c>
      <c r="Q296" s="7">
        <f t="shared" si="24"/>
        <v>466206.89</v>
      </c>
      <c r="R296" s="6" t="s">
        <v>1</v>
      </c>
      <c r="S296" s="5" t="s">
        <v>4</v>
      </c>
      <c r="T296" s="5"/>
      <c r="U296" s="5" t="s">
        <v>2477</v>
      </c>
      <c r="V296" s="1"/>
      <c r="W296" s="1"/>
      <c r="X296" s="1"/>
      <c r="Y296" s="1"/>
      <c r="Z296" s="4">
        <v>42370</v>
      </c>
      <c r="AA296" s="1"/>
      <c r="AB296" s="1"/>
      <c r="AC296" s="1"/>
      <c r="AD296" s="8" t="s">
        <v>1843</v>
      </c>
    </row>
    <row r="297" spans="2:30" ht="15" customHeight="1" outlineLevel="5" x14ac:dyDescent="0.25">
      <c r="B297" s="3"/>
      <c r="C297" s="1"/>
      <c r="D297" s="1"/>
      <c r="E297" s="1"/>
      <c r="F297" s="1"/>
      <c r="G297" s="183" t="s">
        <v>1842</v>
      </c>
      <c r="H297" s="188">
        <v>42370</v>
      </c>
      <c r="I297" s="1" t="s">
        <v>14</v>
      </c>
      <c r="J297" s="2" t="s">
        <v>49</v>
      </c>
      <c r="K297" s="1" t="s">
        <v>9</v>
      </c>
      <c r="L297" s="1" t="s">
        <v>10</v>
      </c>
      <c r="M297" s="1" t="s">
        <v>10</v>
      </c>
      <c r="N297" s="1" t="s">
        <v>11</v>
      </c>
      <c r="O297" s="249">
        <v>1322041.9099999999</v>
      </c>
      <c r="P297" s="7">
        <v>0</v>
      </c>
      <c r="Q297" s="7">
        <f t="shared" si="24"/>
        <v>1322041.9099999999</v>
      </c>
      <c r="R297" s="6" t="s">
        <v>1</v>
      </c>
      <c r="S297" s="5" t="s">
        <v>4</v>
      </c>
      <c r="T297" s="5"/>
      <c r="U297" s="5" t="s">
        <v>2501</v>
      </c>
      <c r="V297" s="1"/>
      <c r="W297" s="1"/>
      <c r="X297" s="1"/>
      <c r="Y297" s="1"/>
      <c r="Z297" s="4">
        <v>42370</v>
      </c>
      <c r="AA297" s="1"/>
      <c r="AB297" s="1"/>
      <c r="AC297" s="1"/>
      <c r="AD297" s="8" t="s">
        <v>1843</v>
      </c>
    </row>
    <row r="298" spans="2:30" ht="15" customHeight="1" outlineLevel="5" x14ac:dyDescent="0.25">
      <c r="B298" s="3"/>
      <c r="C298" s="1"/>
      <c r="D298" s="1"/>
      <c r="E298" s="1"/>
      <c r="F298" s="1"/>
      <c r="G298" s="183" t="s">
        <v>1842</v>
      </c>
      <c r="H298" s="188">
        <v>42370</v>
      </c>
      <c r="I298" s="1" t="s">
        <v>14</v>
      </c>
      <c r="J298" s="2" t="s">
        <v>49</v>
      </c>
      <c r="K298" s="1" t="s">
        <v>9</v>
      </c>
      <c r="L298" s="1" t="s">
        <v>10</v>
      </c>
      <c r="M298" s="1" t="s">
        <v>10</v>
      </c>
      <c r="N298" s="1" t="s">
        <v>11</v>
      </c>
      <c r="O298" s="249">
        <v>1288696.2</v>
      </c>
      <c r="P298" s="7">
        <v>0</v>
      </c>
      <c r="Q298" s="7">
        <f t="shared" si="24"/>
        <v>1288696.2</v>
      </c>
      <c r="R298" s="6" t="s">
        <v>1</v>
      </c>
      <c r="S298" s="5" t="s">
        <v>4</v>
      </c>
      <c r="T298" s="5"/>
      <c r="U298" s="5" t="s">
        <v>2502</v>
      </c>
      <c r="V298" s="1"/>
      <c r="W298" s="1"/>
      <c r="X298" s="1"/>
      <c r="Y298" s="1"/>
      <c r="Z298" s="4">
        <v>42370</v>
      </c>
      <c r="AA298" s="1"/>
      <c r="AB298" s="1"/>
      <c r="AC298" s="1"/>
      <c r="AD298" s="8" t="s">
        <v>1843</v>
      </c>
    </row>
    <row r="299" spans="2:30" ht="15" customHeight="1" outlineLevel="5" x14ac:dyDescent="0.25">
      <c r="B299" s="3"/>
      <c r="C299" s="1"/>
      <c r="D299" s="1"/>
      <c r="E299" s="1"/>
      <c r="F299" s="1"/>
      <c r="G299" s="183" t="s">
        <v>1842</v>
      </c>
      <c r="H299" s="188">
        <v>42370</v>
      </c>
      <c r="I299" s="1" t="s">
        <v>14</v>
      </c>
      <c r="J299" s="2" t="s">
        <v>49</v>
      </c>
      <c r="K299" s="1" t="s">
        <v>9</v>
      </c>
      <c r="L299" s="1" t="s">
        <v>10</v>
      </c>
      <c r="M299" s="1" t="s">
        <v>10</v>
      </c>
      <c r="N299" s="1" t="s">
        <v>11</v>
      </c>
      <c r="O299" s="249">
        <v>43719.5</v>
      </c>
      <c r="P299" s="7">
        <v>0</v>
      </c>
      <c r="Q299" s="7">
        <f t="shared" si="24"/>
        <v>43719.5</v>
      </c>
      <c r="R299" s="6" t="s">
        <v>1</v>
      </c>
      <c r="S299" s="5" t="s">
        <v>4</v>
      </c>
      <c r="T299" s="5"/>
      <c r="U299" s="5" t="s">
        <v>2479</v>
      </c>
      <c r="V299" s="1"/>
      <c r="W299" s="1"/>
      <c r="X299" s="1"/>
      <c r="Y299" s="1"/>
      <c r="Z299" s="4">
        <v>42370</v>
      </c>
      <c r="AA299" s="1"/>
      <c r="AB299" s="1"/>
      <c r="AC299" s="1"/>
      <c r="AD299" s="8" t="s">
        <v>1843</v>
      </c>
    </row>
    <row r="300" spans="2:30" ht="15" customHeight="1" outlineLevel="5" x14ac:dyDescent="0.25">
      <c r="B300" s="3"/>
      <c r="C300" s="1"/>
      <c r="D300" s="1"/>
      <c r="E300" s="1"/>
      <c r="F300" s="1"/>
      <c r="G300" s="183" t="s">
        <v>1842</v>
      </c>
      <c r="H300" s="188">
        <v>42370</v>
      </c>
      <c r="I300" s="1" t="s">
        <v>14</v>
      </c>
      <c r="J300" s="2" t="s">
        <v>49</v>
      </c>
      <c r="K300" s="1" t="s">
        <v>9</v>
      </c>
      <c r="L300" s="1" t="s">
        <v>10</v>
      </c>
      <c r="M300" s="1" t="s">
        <v>10</v>
      </c>
      <c r="N300" s="1" t="s">
        <v>11</v>
      </c>
      <c r="O300" s="249">
        <v>184973.73</v>
      </c>
      <c r="P300" s="7">
        <v>0</v>
      </c>
      <c r="Q300" s="7">
        <f t="shared" si="24"/>
        <v>184973.73</v>
      </c>
      <c r="R300" s="6" t="s">
        <v>1</v>
      </c>
      <c r="S300" s="5" t="s">
        <v>4</v>
      </c>
      <c r="T300" s="5"/>
      <c r="U300" s="5" t="s">
        <v>2504</v>
      </c>
      <c r="V300" s="1"/>
      <c r="W300" s="1"/>
      <c r="X300" s="1"/>
      <c r="Y300" s="1"/>
      <c r="Z300" s="4">
        <v>42370</v>
      </c>
      <c r="AA300" s="1"/>
      <c r="AB300" s="1"/>
      <c r="AC300" s="1"/>
      <c r="AD300" s="8" t="s">
        <v>1843</v>
      </c>
    </row>
    <row r="301" spans="2:30" ht="15" customHeight="1" outlineLevel="5" x14ac:dyDescent="0.25">
      <c r="B301" s="3"/>
      <c r="C301" s="1"/>
      <c r="D301" s="1"/>
      <c r="E301" s="1"/>
      <c r="F301" s="1"/>
      <c r="G301" s="183" t="s">
        <v>1842</v>
      </c>
      <c r="H301" s="188">
        <v>42370</v>
      </c>
      <c r="I301" s="1" t="s">
        <v>14</v>
      </c>
      <c r="J301" s="2" t="s">
        <v>49</v>
      </c>
      <c r="K301" s="1" t="s">
        <v>9</v>
      </c>
      <c r="L301" s="1" t="s">
        <v>10</v>
      </c>
      <c r="M301" s="1" t="s">
        <v>10</v>
      </c>
      <c r="N301" s="1" t="s">
        <v>11</v>
      </c>
      <c r="O301" s="249">
        <v>145182.51999999999</v>
      </c>
      <c r="P301" s="7">
        <v>0</v>
      </c>
      <c r="Q301" s="7">
        <f t="shared" ref="Q301:Q303" si="25">O301-P301</f>
        <v>145182.51999999999</v>
      </c>
      <c r="R301" s="6" t="s">
        <v>1</v>
      </c>
      <c r="S301" s="5" t="s">
        <v>4</v>
      </c>
      <c r="T301" s="5"/>
      <c r="U301" s="5" t="s">
        <v>2505</v>
      </c>
      <c r="V301" s="1"/>
      <c r="W301" s="1"/>
      <c r="X301" s="1"/>
      <c r="Y301" s="1"/>
      <c r="Z301" s="4">
        <v>42370</v>
      </c>
      <c r="AA301" s="1"/>
      <c r="AB301" s="1"/>
      <c r="AC301" s="1"/>
      <c r="AD301" s="8" t="s">
        <v>1843</v>
      </c>
    </row>
    <row r="302" spans="2:30" ht="15" customHeight="1" outlineLevel="5" x14ac:dyDescent="0.25">
      <c r="B302" s="3"/>
      <c r="C302" s="1"/>
      <c r="D302" s="1"/>
      <c r="E302" s="1"/>
      <c r="F302" s="1"/>
      <c r="G302" s="183" t="s">
        <v>1842</v>
      </c>
      <c r="H302" s="188">
        <v>42370</v>
      </c>
      <c r="I302" s="1" t="s">
        <v>14</v>
      </c>
      <c r="J302" s="2" t="s">
        <v>49</v>
      </c>
      <c r="K302" s="1" t="s">
        <v>9</v>
      </c>
      <c r="L302" s="1" t="s">
        <v>10</v>
      </c>
      <c r="M302" s="1" t="s">
        <v>10</v>
      </c>
      <c r="N302" s="1" t="s">
        <v>11</v>
      </c>
      <c r="O302" s="249">
        <v>283608.45</v>
      </c>
      <c r="P302" s="7">
        <v>0</v>
      </c>
      <c r="Q302" s="7">
        <f t="shared" si="25"/>
        <v>283608.45</v>
      </c>
      <c r="R302" s="6" t="s">
        <v>1</v>
      </c>
      <c r="S302" s="5" t="s">
        <v>4</v>
      </c>
      <c r="T302" s="5"/>
      <c r="U302" s="5" t="s">
        <v>4208</v>
      </c>
      <c r="V302" s="1"/>
      <c r="W302" s="1"/>
      <c r="X302" s="1"/>
      <c r="Y302" s="1"/>
      <c r="Z302" s="4">
        <v>42370</v>
      </c>
      <c r="AA302" s="1"/>
      <c r="AB302" s="1"/>
      <c r="AC302" s="1"/>
      <c r="AD302" s="8" t="s">
        <v>1843</v>
      </c>
    </row>
    <row r="303" spans="2:30" ht="15" customHeight="1" outlineLevel="5" x14ac:dyDescent="0.25">
      <c r="B303" s="3"/>
      <c r="C303" s="1"/>
      <c r="D303" s="1"/>
      <c r="E303" s="1"/>
      <c r="F303" s="1"/>
      <c r="G303" s="183" t="s">
        <v>1842</v>
      </c>
      <c r="H303" s="188">
        <v>42370</v>
      </c>
      <c r="I303" s="1" t="s">
        <v>14</v>
      </c>
      <c r="J303" s="2" t="s">
        <v>49</v>
      </c>
      <c r="K303" s="1" t="s">
        <v>9</v>
      </c>
      <c r="L303" s="1" t="s">
        <v>10</v>
      </c>
      <c r="M303" s="1" t="s">
        <v>10</v>
      </c>
      <c r="N303" s="1" t="s">
        <v>11</v>
      </c>
      <c r="O303" s="249">
        <v>237213.04</v>
      </c>
      <c r="P303" s="7">
        <v>0</v>
      </c>
      <c r="Q303" s="7">
        <f t="shared" si="25"/>
        <v>237213.04</v>
      </c>
      <c r="R303" s="6" t="s">
        <v>1</v>
      </c>
      <c r="S303" s="5" t="s">
        <v>4</v>
      </c>
      <c r="T303" s="5"/>
      <c r="U303" s="5" t="s">
        <v>4207</v>
      </c>
      <c r="V303" s="1"/>
      <c r="W303" s="1"/>
      <c r="X303" s="1"/>
      <c r="Y303" s="1"/>
      <c r="Z303" s="4">
        <v>42370</v>
      </c>
      <c r="AA303" s="1"/>
      <c r="AB303" s="1"/>
      <c r="AC303" s="1"/>
      <c r="AD303" s="8" t="s">
        <v>1843</v>
      </c>
    </row>
    <row r="304" spans="2:30" outlineLevel="5" x14ac:dyDescent="0.25">
      <c r="B304" s="220"/>
      <c r="C304" s="2"/>
      <c r="D304" s="2"/>
      <c r="E304" s="2"/>
      <c r="F304" s="2"/>
      <c r="G304" s="2"/>
      <c r="H304" s="228"/>
      <c r="I304" s="2"/>
      <c r="J304" s="2" t="s">
        <v>49</v>
      </c>
      <c r="K304" s="2"/>
      <c r="L304" s="2"/>
      <c r="M304" s="2"/>
      <c r="N304" s="2"/>
      <c r="O304" s="221"/>
      <c r="P304" s="221"/>
      <c r="Q304" s="221"/>
      <c r="R304" s="222"/>
      <c r="S304" s="223"/>
      <c r="T304" s="223"/>
      <c r="U304" s="223"/>
      <c r="V304" s="2"/>
      <c r="W304" s="2"/>
      <c r="X304" s="2"/>
      <c r="Y304" s="2"/>
      <c r="Z304" s="224"/>
      <c r="AA304" s="2"/>
      <c r="AB304" s="2"/>
      <c r="AC304" s="2"/>
      <c r="AD304" s="225"/>
    </row>
    <row r="305" spans="2:30" outlineLevel="4" x14ac:dyDescent="0.25">
      <c r="B305" s="220"/>
      <c r="C305" s="2"/>
      <c r="D305" s="2"/>
      <c r="E305" s="2"/>
      <c r="F305" s="2" t="s">
        <v>0</v>
      </c>
      <c r="G305" s="2" t="s">
        <v>7</v>
      </c>
      <c r="H305" s="228"/>
      <c r="I305" s="2"/>
      <c r="J305" s="2" t="s">
        <v>49</v>
      </c>
      <c r="K305" s="2"/>
      <c r="L305" s="2"/>
      <c r="M305" s="2"/>
      <c r="N305" s="2"/>
      <c r="O305" s="221">
        <f>SUM(O306:O319)</f>
        <v>242361.62999999995</v>
      </c>
      <c r="P305" s="221">
        <f>SUM(P306:P319)</f>
        <v>0</v>
      </c>
      <c r="Q305" s="221">
        <f t="shared" ref="Q305:Q318" si="26">O305-P305</f>
        <v>242361.62999999995</v>
      </c>
      <c r="R305" s="222"/>
      <c r="S305" s="223"/>
      <c r="T305" s="223"/>
      <c r="U305" s="223"/>
      <c r="V305" s="2"/>
      <c r="W305" s="2"/>
      <c r="X305" s="2"/>
      <c r="Y305" s="2"/>
      <c r="Z305" s="224"/>
      <c r="AA305" s="2"/>
      <c r="AB305" s="2"/>
      <c r="AC305" s="2"/>
      <c r="AD305" s="225"/>
    </row>
    <row r="306" spans="2:30" outlineLevel="5" x14ac:dyDescent="0.25">
      <c r="B306" s="3"/>
      <c r="C306" s="1"/>
      <c r="D306" s="1"/>
      <c r="E306" s="1"/>
      <c r="F306" s="1"/>
      <c r="G306" s="1" t="s">
        <v>1842</v>
      </c>
      <c r="H306" s="188">
        <v>42396</v>
      </c>
      <c r="I306" s="1" t="s">
        <v>1863</v>
      </c>
      <c r="J306" s="2" t="s">
        <v>49</v>
      </c>
      <c r="K306" s="1" t="s">
        <v>36</v>
      </c>
      <c r="L306" s="1" t="s">
        <v>20</v>
      </c>
      <c r="M306" s="1" t="s">
        <v>21</v>
      </c>
      <c r="N306" s="1" t="s">
        <v>11</v>
      </c>
      <c r="O306" s="7">
        <v>9797.32</v>
      </c>
      <c r="P306" s="7">
        <v>0</v>
      </c>
      <c r="Q306" s="7">
        <f t="shared" si="26"/>
        <v>9797.32</v>
      </c>
      <c r="R306" s="6" t="s">
        <v>31</v>
      </c>
      <c r="S306" s="5" t="s">
        <v>32</v>
      </c>
      <c r="T306" s="5" t="s">
        <v>57</v>
      </c>
      <c r="U306" s="5" t="s">
        <v>1864</v>
      </c>
      <c r="V306" s="1" t="s">
        <v>28</v>
      </c>
      <c r="W306" s="1" t="s">
        <v>1865</v>
      </c>
      <c r="X306" s="1"/>
      <c r="Y306" s="1"/>
      <c r="Z306" s="4">
        <v>42396</v>
      </c>
      <c r="AA306" s="1" t="s">
        <v>2</v>
      </c>
      <c r="AB306" s="1" t="s">
        <v>1866</v>
      </c>
      <c r="AC306" s="1" t="s">
        <v>1867</v>
      </c>
      <c r="AD306" s="8"/>
    </row>
    <row r="307" spans="2:30" outlineLevel="5" x14ac:dyDescent="0.25">
      <c r="B307" s="3"/>
      <c r="C307" s="1"/>
      <c r="D307" s="1"/>
      <c r="E307" s="1"/>
      <c r="F307" s="1"/>
      <c r="G307" s="1" t="s">
        <v>1842</v>
      </c>
      <c r="H307" s="188">
        <v>42396</v>
      </c>
      <c r="I307" s="1" t="s">
        <v>1868</v>
      </c>
      <c r="J307" s="2" t="s">
        <v>49</v>
      </c>
      <c r="K307" s="1" t="s">
        <v>36</v>
      </c>
      <c r="L307" s="1" t="s">
        <v>20</v>
      </c>
      <c r="M307" s="1" t="s">
        <v>21</v>
      </c>
      <c r="N307" s="1" t="s">
        <v>11</v>
      </c>
      <c r="O307" s="7">
        <v>50274.68</v>
      </c>
      <c r="P307" s="7">
        <v>0</v>
      </c>
      <c r="Q307" s="7">
        <f t="shared" si="26"/>
        <v>50274.68</v>
      </c>
      <c r="R307" s="6" t="s">
        <v>31</v>
      </c>
      <c r="S307" s="5" t="s">
        <v>32</v>
      </c>
      <c r="T307" s="5" t="s">
        <v>57</v>
      </c>
      <c r="U307" s="5" t="s">
        <v>1864</v>
      </c>
      <c r="V307" s="1" t="s">
        <v>28</v>
      </c>
      <c r="W307" s="1" t="s">
        <v>1864</v>
      </c>
      <c r="X307" s="1"/>
      <c r="Y307" s="1"/>
      <c r="Z307" s="4">
        <v>42396</v>
      </c>
      <c r="AA307" s="1" t="s">
        <v>2</v>
      </c>
      <c r="AB307" s="1" t="s">
        <v>1866</v>
      </c>
      <c r="AC307" s="1" t="s">
        <v>1869</v>
      </c>
      <c r="AD307" s="8"/>
    </row>
    <row r="308" spans="2:30" outlineLevel="5" x14ac:dyDescent="0.25">
      <c r="B308" s="3"/>
      <c r="C308" s="1"/>
      <c r="D308" s="1"/>
      <c r="E308" s="1"/>
      <c r="F308" s="1"/>
      <c r="G308" s="1" t="s">
        <v>1842</v>
      </c>
      <c r="H308" s="188">
        <v>42396</v>
      </c>
      <c r="I308" s="1" t="s">
        <v>1870</v>
      </c>
      <c r="J308" s="2" t="s">
        <v>49</v>
      </c>
      <c r="K308" s="1" t="s">
        <v>36</v>
      </c>
      <c r="L308" s="1" t="s">
        <v>20</v>
      </c>
      <c r="M308" s="1" t="s">
        <v>21</v>
      </c>
      <c r="N308" s="1" t="s">
        <v>11</v>
      </c>
      <c r="O308" s="7">
        <v>73963.740000000005</v>
      </c>
      <c r="P308" s="7">
        <v>0</v>
      </c>
      <c r="Q308" s="7">
        <f t="shared" si="26"/>
        <v>73963.740000000005</v>
      </c>
      <c r="R308" s="6" t="s">
        <v>31</v>
      </c>
      <c r="S308" s="5" t="s">
        <v>32</v>
      </c>
      <c r="T308" s="5" t="s">
        <v>58</v>
      </c>
      <c r="U308" s="5" t="s">
        <v>710</v>
      </c>
      <c r="V308" s="1" t="s">
        <v>28</v>
      </c>
      <c r="W308" s="1" t="s">
        <v>1871</v>
      </c>
      <c r="X308" s="1"/>
      <c r="Y308" s="1"/>
      <c r="Z308" s="4">
        <v>42396</v>
      </c>
      <c r="AA308" s="1" t="s">
        <v>2</v>
      </c>
      <c r="AB308" s="1" t="s">
        <v>1866</v>
      </c>
      <c r="AC308" s="1" t="s">
        <v>1872</v>
      </c>
      <c r="AD308" s="8"/>
    </row>
    <row r="309" spans="2:30" outlineLevel="5" x14ac:dyDescent="0.25">
      <c r="B309" s="3"/>
      <c r="C309" s="1"/>
      <c r="D309" s="1"/>
      <c r="E309" s="1"/>
      <c r="F309" s="1"/>
      <c r="G309" s="1" t="s">
        <v>1842</v>
      </c>
      <c r="H309" s="188">
        <v>42396</v>
      </c>
      <c r="I309" s="1" t="s">
        <v>1873</v>
      </c>
      <c r="J309" s="2" t="s">
        <v>49</v>
      </c>
      <c r="K309" s="1" t="s">
        <v>36</v>
      </c>
      <c r="L309" s="1" t="s">
        <v>20</v>
      </c>
      <c r="M309" s="1" t="s">
        <v>21</v>
      </c>
      <c r="N309" s="1" t="s">
        <v>11</v>
      </c>
      <c r="O309" s="7">
        <v>14225.22</v>
      </c>
      <c r="P309" s="7">
        <v>0</v>
      </c>
      <c r="Q309" s="7">
        <f t="shared" si="26"/>
        <v>14225.22</v>
      </c>
      <c r="R309" s="6" t="s">
        <v>31</v>
      </c>
      <c r="S309" s="5" t="s">
        <v>32</v>
      </c>
      <c r="T309" s="5" t="s">
        <v>58</v>
      </c>
      <c r="U309" s="5" t="s">
        <v>710</v>
      </c>
      <c r="V309" s="1" t="s">
        <v>28</v>
      </c>
      <c r="W309" s="1" t="s">
        <v>1874</v>
      </c>
      <c r="X309" s="1"/>
      <c r="Y309" s="1"/>
      <c r="Z309" s="4">
        <v>42396</v>
      </c>
      <c r="AA309" s="1" t="s">
        <v>2</v>
      </c>
      <c r="AB309" s="1" t="s">
        <v>1866</v>
      </c>
      <c r="AC309" s="1" t="s">
        <v>1875</v>
      </c>
      <c r="AD309" s="8"/>
    </row>
    <row r="310" spans="2:30" outlineLevel="5" x14ac:dyDescent="0.25">
      <c r="B310" s="3"/>
      <c r="C310" s="1"/>
      <c r="D310" s="1"/>
      <c r="E310" s="1"/>
      <c r="F310" s="1"/>
      <c r="G310" s="1" t="s">
        <v>1842</v>
      </c>
      <c r="H310" s="188">
        <v>42397</v>
      </c>
      <c r="I310" s="1" t="s">
        <v>1876</v>
      </c>
      <c r="J310" s="2" t="s">
        <v>49</v>
      </c>
      <c r="K310" s="1" t="s">
        <v>36</v>
      </c>
      <c r="L310" s="1" t="s">
        <v>20</v>
      </c>
      <c r="M310" s="1" t="s">
        <v>21</v>
      </c>
      <c r="N310" s="1" t="s">
        <v>11</v>
      </c>
      <c r="O310" s="7">
        <v>22635.83</v>
      </c>
      <c r="P310" s="7">
        <v>0</v>
      </c>
      <c r="Q310" s="7">
        <f t="shared" si="26"/>
        <v>22635.83</v>
      </c>
      <c r="R310" s="6" t="s">
        <v>31</v>
      </c>
      <c r="S310" s="5" t="s">
        <v>32</v>
      </c>
      <c r="T310" s="5" t="s">
        <v>1592</v>
      </c>
      <c r="U310" s="5" t="s">
        <v>1874</v>
      </c>
      <c r="V310" s="1" t="s">
        <v>28</v>
      </c>
      <c r="W310" s="1" t="s">
        <v>1877</v>
      </c>
      <c r="X310" s="1"/>
      <c r="Y310" s="1"/>
      <c r="Z310" s="4">
        <v>42397</v>
      </c>
      <c r="AA310" s="1" t="s">
        <v>2</v>
      </c>
      <c r="AB310" s="1" t="s">
        <v>1866</v>
      </c>
      <c r="AC310" s="1" t="s">
        <v>1878</v>
      </c>
      <c r="AD310" s="8"/>
    </row>
    <row r="311" spans="2:30" outlineLevel="5" x14ac:dyDescent="0.25">
      <c r="B311" s="3"/>
      <c r="C311" s="1"/>
      <c r="D311" s="1"/>
      <c r="E311" s="1"/>
      <c r="F311" s="1"/>
      <c r="G311" s="1" t="s">
        <v>1842</v>
      </c>
      <c r="H311" s="188">
        <v>42397</v>
      </c>
      <c r="I311" s="1" t="s">
        <v>1879</v>
      </c>
      <c r="J311" s="2" t="s">
        <v>49</v>
      </c>
      <c r="K311" s="1" t="s">
        <v>36</v>
      </c>
      <c r="L311" s="1" t="s">
        <v>20</v>
      </c>
      <c r="M311" s="1" t="s">
        <v>21</v>
      </c>
      <c r="N311" s="1" t="s">
        <v>11</v>
      </c>
      <c r="O311" s="7">
        <v>10016.1</v>
      </c>
      <c r="P311" s="7">
        <v>0</v>
      </c>
      <c r="Q311" s="7">
        <f t="shared" si="26"/>
        <v>10016.1</v>
      </c>
      <c r="R311" s="6" t="s">
        <v>31</v>
      </c>
      <c r="S311" s="5" t="s">
        <v>32</v>
      </c>
      <c r="T311" s="5" t="s">
        <v>1592</v>
      </c>
      <c r="U311" s="5" t="s">
        <v>1874</v>
      </c>
      <c r="V311" s="1" t="s">
        <v>28</v>
      </c>
      <c r="W311" s="1" t="s">
        <v>1880</v>
      </c>
      <c r="X311" s="1"/>
      <c r="Y311" s="1"/>
      <c r="Z311" s="4">
        <v>42397</v>
      </c>
      <c r="AA311" s="1" t="s">
        <v>2</v>
      </c>
      <c r="AB311" s="1" t="s">
        <v>1866</v>
      </c>
      <c r="AC311" s="1" t="s">
        <v>1881</v>
      </c>
      <c r="AD311" s="8"/>
    </row>
    <row r="312" spans="2:30" outlineLevel="5" x14ac:dyDescent="0.25">
      <c r="B312" s="3"/>
      <c r="C312" s="1"/>
      <c r="D312" s="1"/>
      <c r="E312" s="1"/>
      <c r="F312" s="1"/>
      <c r="G312" s="1" t="s">
        <v>1842</v>
      </c>
      <c r="H312" s="188">
        <v>42398</v>
      </c>
      <c r="I312" s="1" t="s">
        <v>1882</v>
      </c>
      <c r="J312" s="2" t="s">
        <v>49</v>
      </c>
      <c r="K312" s="1" t="s">
        <v>36</v>
      </c>
      <c r="L312" s="1" t="s">
        <v>20</v>
      </c>
      <c r="M312" s="1" t="s">
        <v>21</v>
      </c>
      <c r="N312" s="1" t="s">
        <v>11</v>
      </c>
      <c r="O312" s="7">
        <v>16621.77</v>
      </c>
      <c r="P312" s="7">
        <v>0</v>
      </c>
      <c r="Q312" s="7">
        <f t="shared" si="26"/>
        <v>16621.77</v>
      </c>
      <c r="R312" s="6" t="s">
        <v>31</v>
      </c>
      <c r="S312" s="5" t="s">
        <v>32</v>
      </c>
      <c r="T312" s="5" t="s">
        <v>1705</v>
      </c>
      <c r="U312" s="5" t="s">
        <v>1883</v>
      </c>
      <c r="V312" s="1" t="s">
        <v>28</v>
      </c>
      <c r="W312" s="1" t="s">
        <v>1883</v>
      </c>
      <c r="X312" s="1"/>
      <c r="Y312" s="1"/>
      <c r="Z312" s="4">
        <v>42398</v>
      </c>
      <c r="AA312" s="1" t="s">
        <v>2</v>
      </c>
      <c r="AB312" s="1" t="s">
        <v>1866</v>
      </c>
      <c r="AC312" s="1" t="s">
        <v>1884</v>
      </c>
      <c r="AD312" s="8"/>
    </row>
    <row r="313" spans="2:30" outlineLevel="5" x14ac:dyDescent="0.25">
      <c r="B313" s="3"/>
      <c r="C313" s="1"/>
      <c r="D313" s="1"/>
      <c r="E313" s="1"/>
      <c r="F313" s="1"/>
      <c r="G313" s="1" t="s">
        <v>1842</v>
      </c>
      <c r="H313" s="188">
        <v>42398</v>
      </c>
      <c r="I313" s="1" t="s">
        <v>1885</v>
      </c>
      <c r="J313" s="2" t="s">
        <v>49</v>
      </c>
      <c r="K313" s="1" t="s">
        <v>36</v>
      </c>
      <c r="L313" s="1" t="s">
        <v>20</v>
      </c>
      <c r="M313" s="1" t="s">
        <v>21</v>
      </c>
      <c r="N313" s="1" t="s">
        <v>11</v>
      </c>
      <c r="O313" s="7">
        <v>11070.69</v>
      </c>
      <c r="P313" s="7">
        <v>0</v>
      </c>
      <c r="Q313" s="7">
        <f t="shared" si="26"/>
        <v>11070.69</v>
      </c>
      <c r="R313" s="6" t="s">
        <v>31</v>
      </c>
      <c r="S313" s="5" t="s">
        <v>32</v>
      </c>
      <c r="T313" s="5" t="s">
        <v>1705</v>
      </c>
      <c r="U313" s="5" t="s">
        <v>1883</v>
      </c>
      <c r="V313" s="1" t="s">
        <v>28</v>
      </c>
      <c r="W313" s="1" t="s">
        <v>1845</v>
      </c>
      <c r="X313" s="1"/>
      <c r="Y313" s="1"/>
      <c r="Z313" s="4">
        <v>42398</v>
      </c>
      <c r="AA313" s="1" t="s">
        <v>2</v>
      </c>
      <c r="AB313" s="1" t="s">
        <v>1866</v>
      </c>
      <c r="AC313" s="1" t="s">
        <v>1886</v>
      </c>
      <c r="AD313" s="8"/>
    </row>
    <row r="314" spans="2:30" outlineLevel="5" x14ac:dyDescent="0.25">
      <c r="B314" s="3"/>
      <c r="C314" s="1"/>
      <c r="D314" s="1"/>
      <c r="E314" s="1"/>
      <c r="F314" s="1"/>
      <c r="G314" s="1" t="s">
        <v>1842</v>
      </c>
      <c r="H314" s="188">
        <v>42398</v>
      </c>
      <c r="I314" s="1" t="s">
        <v>1887</v>
      </c>
      <c r="J314" s="2" t="s">
        <v>49</v>
      </c>
      <c r="K314" s="1" t="s">
        <v>36</v>
      </c>
      <c r="L314" s="1" t="s">
        <v>20</v>
      </c>
      <c r="M314" s="1" t="s">
        <v>21</v>
      </c>
      <c r="N314" s="1" t="s">
        <v>11</v>
      </c>
      <c r="O314" s="7">
        <v>824.68</v>
      </c>
      <c r="P314" s="7">
        <v>0</v>
      </c>
      <c r="Q314" s="7">
        <f t="shared" si="26"/>
        <v>824.68</v>
      </c>
      <c r="R314" s="6" t="s">
        <v>31</v>
      </c>
      <c r="S314" s="5" t="s">
        <v>32</v>
      </c>
      <c r="T314" s="5" t="s">
        <v>1705</v>
      </c>
      <c r="U314" s="5" t="s">
        <v>1883</v>
      </c>
      <c r="V314" s="1" t="s">
        <v>28</v>
      </c>
      <c r="W314" s="1" t="s">
        <v>1888</v>
      </c>
      <c r="X314" s="1"/>
      <c r="Y314" s="1"/>
      <c r="Z314" s="4">
        <v>42398</v>
      </c>
      <c r="AA314" s="1" t="s">
        <v>2</v>
      </c>
      <c r="AB314" s="1" t="s">
        <v>1889</v>
      </c>
      <c r="AC314" s="1" t="s">
        <v>1890</v>
      </c>
      <c r="AD314" s="8"/>
    </row>
    <row r="315" spans="2:30" outlineLevel="5" x14ac:dyDescent="0.25">
      <c r="B315" s="3"/>
      <c r="C315" s="1"/>
      <c r="D315" s="1"/>
      <c r="E315" s="1"/>
      <c r="F315" s="1"/>
      <c r="G315" s="1" t="s">
        <v>1842</v>
      </c>
      <c r="H315" s="188">
        <v>42398</v>
      </c>
      <c r="I315" s="1" t="s">
        <v>1891</v>
      </c>
      <c r="J315" s="2" t="s">
        <v>49</v>
      </c>
      <c r="K315" s="1" t="s">
        <v>36</v>
      </c>
      <c r="L315" s="1" t="s">
        <v>20</v>
      </c>
      <c r="M315" s="1" t="s">
        <v>21</v>
      </c>
      <c r="N315" s="1" t="s">
        <v>11</v>
      </c>
      <c r="O315" s="7">
        <v>2744.32</v>
      </c>
      <c r="P315" s="7">
        <v>0</v>
      </c>
      <c r="Q315" s="7">
        <f t="shared" si="26"/>
        <v>2744.32</v>
      </c>
      <c r="R315" s="6" t="s">
        <v>31</v>
      </c>
      <c r="S315" s="5" t="s">
        <v>32</v>
      </c>
      <c r="T315" s="5" t="s">
        <v>57</v>
      </c>
      <c r="U315" s="5" t="s">
        <v>1864</v>
      </c>
      <c r="V315" s="1" t="s">
        <v>28</v>
      </c>
      <c r="W315" s="1" t="s">
        <v>68</v>
      </c>
      <c r="X315" s="1"/>
      <c r="Y315" s="1"/>
      <c r="Z315" s="4">
        <v>42398</v>
      </c>
      <c r="AA315" s="1" t="s">
        <v>2</v>
      </c>
      <c r="AB315" s="1" t="s">
        <v>1866</v>
      </c>
      <c r="AC315" s="1" t="s">
        <v>1892</v>
      </c>
      <c r="AD315" s="8"/>
    </row>
    <row r="316" spans="2:30" outlineLevel="5" x14ac:dyDescent="0.25">
      <c r="B316" s="3"/>
      <c r="C316" s="1"/>
      <c r="D316" s="1"/>
      <c r="E316" s="1"/>
      <c r="F316" s="1"/>
      <c r="G316" s="1" t="s">
        <v>1842</v>
      </c>
      <c r="H316" s="188">
        <v>42398</v>
      </c>
      <c r="I316" s="1" t="s">
        <v>1893</v>
      </c>
      <c r="J316" s="2" t="s">
        <v>49</v>
      </c>
      <c r="K316" s="1" t="s">
        <v>36</v>
      </c>
      <c r="L316" s="1" t="s">
        <v>20</v>
      </c>
      <c r="M316" s="1" t="s">
        <v>21</v>
      </c>
      <c r="N316" s="1" t="s">
        <v>11</v>
      </c>
      <c r="O316" s="7">
        <v>1439.96</v>
      </c>
      <c r="P316" s="7">
        <v>0</v>
      </c>
      <c r="Q316" s="7">
        <f t="shared" si="26"/>
        <v>1439.96</v>
      </c>
      <c r="R316" s="6" t="s">
        <v>31</v>
      </c>
      <c r="S316" s="5" t="s">
        <v>32</v>
      </c>
      <c r="T316" s="5" t="s">
        <v>58</v>
      </c>
      <c r="U316" s="5" t="s">
        <v>710</v>
      </c>
      <c r="V316" s="1" t="s">
        <v>28</v>
      </c>
      <c r="W316" s="1" t="s">
        <v>1780</v>
      </c>
      <c r="X316" s="1"/>
      <c r="Y316" s="1"/>
      <c r="Z316" s="4">
        <v>42398</v>
      </c>
      <c r="AA316" s="1" t="s">
        <v>2</v>
      </c>
      <c r="AB316" s="1" t="s">
        <v>1866</v>
      </c>
      <c r="AC316" s="1" t="s">
        <v>1894</v>
      </c>
      <c r="AD316" s="8"/>
    </row>
    <row r="317" spans="2:30" outlineLevel="5" x14ac:dyDescent="0.25">
      <c r="B317" s="3"/>
      <c r="C317" s="1"/>
      <c r="D317" s="1"/>
      <c r="E317" s="1"/>
      <c r="F317" s="1"/>
      <c r="G317" s="1" t="s">
        <v>1842</v>
      </c>
      <c r="H317" s="188">
        <v>42398</v>
      </c>
      <c r="I317" s="1" t="s">
        <v>1895</v>
      </c>
      <c r="J317" s="2" t="s">
        <v>49</v>
      </c>
      <c r="K317" s="1" t="s">
        <v>36</v>
      </c>
      <c r="L317" s="1" t="s">
        <v>20</v>
      </c>
      <c r="M317" s="1" t="s">
        <v>21</v>
      </c>
      <c r="N317" s="1" t="s">
        <v>11</v>
      </c>
      <c r="O317" s="7">
        <v>3627.08</v>
      </c>
      <c r="P317" s="7">
        <v>0</v>
      </c>
      <c r="Q317" s="7">
        <f t="shared" si="26"/>
        <v>3627.08</v>
      </c>
      <c r="R317" s="6" t="s">
        <v>31</v>
      </c>
      <c r="S317" s="5" t="s">
        <v>32</v>
      </c>
      <c r="T317" s="5" t="s">
        <v>58</v>
      </c>
      <c r="U317" s="5" t="s">
        <v>710</v>
      </c>
      <c r="V317" s="1" t="s">
        <v>28</v>
      </c>
      <c r="W317" s="1" t="s">
        <v>1896</v>
      </c>
      <c r="X317" s="1"/>
      <c r="Y317" s="1"/>
      <c r="Z317" s="4">
        <v>42398</v>
      </c>
      <c r="AA317" s="1" t="s">
        <v>2</v>
      </c>
      <c r="AB317" s="1" t="s">
        <v>1866</v>
      </c>
      <c r="AC317" s="1" t="s">
        <v>1434</v>
      </c>
      <c r="AD317" s="8"/>
    </row>
    <row r="318" spans="2:30" outlineLevel="5" x14ac:dyDescent="0.25">
      <c r="B318" s="3"/>
      <c r="C318" s="1"/>
      <c r="D318" s="1"/>
      <c r="E318" s="1"/>
      <c r="F318" s="1"/>
      <c r="G318" s="1" t="s">
        <v>1842</v>
      </c>
      <c r="H318" s="188">
        <v>42399</v>
      </c>
      <c r="I318" s="1" t="s">
        <v>1897</v>
      </c>
      <c r="J318" s="2" t="s">
        <v>49</v>
      </c>
      <c r="K318" s="1" t="s">
        <v>36</v>
      </c>
      <c r="L318" s="1" t="s">
        <v>20</v>
      </c>
      <c r="M318" s="1" t="s">
        <v>21</v>
      </c>
      <c r="N318" s="1" t="s">
        <v>11</v>
      </c>
      <c r="O318" s="7">
        <v>25120.240000000002</v>
      </c>
      <c r="P318" s="7">
        <v>0</v>
      </c>
      <c r="Q318" s="7">
        <f t="shared" si="26"/>
        <v>25120.240000000002</v>
      </c>
      <c r="R318" s="6" t="s">
        <v>31</v>
      </c>
      <c r="S318" s="5" t="s">
        <v>32</v>
      </c>
      <c r="T318" s="5" t="s">
        <v>1705</v>
      </c>
      <c r="U318" s="5" t="s">
        <v>710</v>
      </c>
      <c r="V318" s="1" t="s">
        <v>28</v>
      </c>
      <c r="W318" s="1" t="s">
        <v>1898</v>
      </c>
      <c r="X318" s="1"/>
      <c r="Y318" s="1"/>
      <c r="Z318" s="4">
        <v>42399</v>
      </c>
      <c r="AA318" s="1" t="s">
        <v>2</v>
      </c>
      <c r="AB318" s="1" t="s">
        <v>1899</v>
      </c>
      <c r="AC318" s="1" t="s">
        <v>1900</v>
      </c>
      <c r="AD318" s="8"/>
    </row>
    <row r="319" spans="2:30" outlineLevel="5" x14ac:dyDescent="0.25">
      <c r="B319" s="220"/>
      <c r="C319" s="2"/>
      <c r="D319" s="2"/>
      <c r="E319" s="2"/>
      <c r="F319" s="2"/>
      <c r="G319" s="2"/>
      <c r="H319" s="228"/>
      <c r="I319" s="2"/>
      <c r="J319" s="2" t="s">
        <v>49</v>
      </c>
      <c r="K319" s="2"/>
      <c r="L319" s="2"/>
      <c r="M319" s="2"/>
      <c r="N319" s="2"/>
      <c r="O319" s="221"/>
      <c r="P319" s="221"/>
      <c r="Q319" s="221"/>
      <c r="R319" s="222"/>
      <c r="S319" s="223"/>
      <c r="T319" s="223"/>
      <c r="U319" s="223"/>
      <c r="V319" s="2"/>
      <c r="W319" s="2"/>
      <c r="X319" s="2"/>
      <c r="Y319" s="2"/>
      <c r="Z319" s="224"/>
      <c r="AA319" s="2"/>
      <c r="AB319" s="2"/>
      <c r="AC319" s="2"/>
      <c r="AD319" s="225"/>
    </row>
    <row r="320" spans="2:30" outlineLevel="4" x14ac:dyDescent="0.25">
      <c r="B320" s="220"/>
      <c r="C320" s="2"/>
      <c r="D320" s="2"/>
      <c r="E320" s="2"/>
      <c r="F320" s="2" t="s">
        <v>3</v>
      </c>
      <c r="G320" s="2" t="s">
        <v>46</v>
      </c>
      <c r="H320" s="228"/>
      <c r="I320" s="2"/>
      <c r="J320" s="2" t="s">
        <v>49</v>
      </c>
      <c r="K320" s="2"/>
      <c r="L320" s="2"/>
      <c r="M320" s="2"/>
      <c r="N320" s="2"/>
      <c r="O320" s="221">
        <f>SUM(O321:O338)</f>
        <v>494880.12000000011</v>
      </c>
      <c r="P320" s="221">
        <f>SUM(P321:P338)</f>
        <v>16.41</v>
      </c>
      <c r="Q320" s="221">
        <f t="shared" ref="Q320:Q337" si="27">O320-P320</f>
        <v>494863.71000000014</v>
      </c>
      <c r="R320" s="222"/>
      <c r="S320" s="223"/>
      <c r="T320" s="223"/>
      <c r="U320" s="223"/>
      <c r="V320" s="2"/>
      <c r="W320" s="2"/>
      <c r="X320" s="2"/>
      <c r="Y320" s="2"/>
      <c r="Z320" s="224"/>
      <c r="AA320" s="2"/>
      <c r="AB320" s="2"/>
      <c r="AC320" s="2"/>
      <c r="AD320" s="225"/>
    </row>
    <row r="321" spans="2:30" outlineLevel="5" x14ac:dyDescent="0.25">
      <c r="B321" s="3"/>
      <c r="C321" s="1"/>
      <c r="D321" s="1"/>
      <c r="E321" s="1"/>
      <c r="F321" s="1"/>
      <c r="G321" s="1" t="s">
        <v>8</v>
      </c>
      <c r="H321" s="188">
        <v>42411</v>
      </c>
      <c r="I321" s="1" t="s">
        <v>1676</v>
      </c>
      <c r="J321" s="2" t="s">
        <v>49</v>
      </c>
      <c r="K321" s="1" t="s">
        <v>36</v>
      </c>
      <c r="L321" s="1" t="s">
        <v>20</v>
      </c>
      <c r="M321" s="1" t="s">
        <v>20</v>
      </c>
      <c r="N321" s="1" t="s">
        <v>1445</v>
      </c>
      <c r="O321" s="7">
        <v>0</v>
      </c>
      <c r="P321" s="7">
        <v>16.41</v>
      </c>
      <c r="Q321" s="7">
        <f t="shared" si="27"/>
        <v>-16.41</v>
      </c>
      <c r="R321" s="6" t="s">
        <v>31</v>
      </c>
      <c r="S321" s="5" t="s">
        <v>25</v>
      </c>
      <c r="T321" s="5"/>
      <c r="U321" s="5" t="s">
        <v>1549</v>
      </c>
      <c r="V321" s="1" t="s">
        <v>35</v>
      </c>
      <c r="W321" s="1" t="s">
        <v>1585</v>
      </c>
      <c r="X321" s="1"/>
      <c r="Y321" s="1"/>
      <c r="Z321" s="4">
        <v>42411</v>
      </c>
      <c r="AA321" s="1" t="s">
        <v>2</v>
      </c>
      <c r="AB321" s="1" t="s">
        <v>1901</v>
      </c>
      <c r="AC321" s="1" t="s">
        <v>1902</v>
      </c>
      <c r="AD321" s="8"/>
    </row>
    <row r="322" spans="2:30" outlineLevel="5" x14ac:dyDescent="0.25">
      <c r="B322" s="3"/>
      <c r="C322" s="1"/>
      <c r="D322" s="1"/>
      <c r="E322" s="1"/>
      <c r="F322" s="1"/>
      <c r="G322" s="1" t="s">
        <v>1842</v>
      </c>
      <c r="H322" s="188">
        <v>42425</v>
      </c>
      <c r="I322" s="1" t="s">
        <v>1903</v>
      </c>
      <c r="J322" s="2" t="s">
        <v>49</v>
      </c>
      <c r="K322" s="1" t="s">
        <v>36</v>
      </c>
      <c r="L322" s="1" t="s">
        <v>20</v>
      </c>
      <c r="M322" s="1" t="s">
        <v>21</v>
      </c>
      <c r="N322" s="1" t="s">
        <v>11</v>
      </c>
      <c r="O322" s="7">
        <v>166663.04999999999</v>
      </c>
      <c r="P322" s="7">
        <v>0</v>
      </c>
      <c r="Q322" s="7">
        <f t="shared" si="27"/>
        <v>166663.04999999999</v>
      </c>
      <c r="R322" s="6" t="s">
        <v>31</v>
      </c>
      <c r="S322" s="5" t="s">
        <v>32</v>
      </c>
      <c r="T322" s="5" t="s">
        <v>58</v>
      </c>
      <c r="U322" s="5" t="s">
        <v>710</v>
      </c>
      <c r="V322" s="1" t="s">
        <v>28</v>
      </c>
      <c r="W322" s="1" t="s">
        <v>1904</v>
      </c>
      <c r="X322" s="1"/>
      <c r="Y322" s="1"/>
      <c r="Z322" s="4">
        <v>42425</v>
      </c>
      <c r="AA322" s="1" t="s">
        <v>2</v>
      </c>
      <c r="AB322" s="1" t="s">
        <v>1708</v>
      </c>
      <c r="AC322" s="1" t="s">
        <v>1905</v>
      </c>
      <c r="AD322" s="8"/>
    </row>
    <row r="323" spans="2:30" outlineLevel="5" x14ac:dyDescent="0.25">
      <c r="B323" s="3"/>
      <c r="C323" s="1"/>
      <c r="D323" s="1"/>
      <c r="E323" s="1"/>
      <c r="F323" s="1"/>
      <c r="G323" s="1" t="s">
        <v>1842</v>
      </c>
      <c r="H323" s="188">
        <v>42425</v>
      </c>
      <c r="I323" s="1" t="s">
        <v>1906</v>
      </c>
      <c r="J323" s="2" t="s">
        <v>49</v>
      </c>
      <c r="K323" s="1" t="s">
        <v>36</v>
      </c>
      <c r="L323" s="1" t="s">
        <v>20</v>
      </c>
      <c r="M323" s="1" t="s">
        <v>21</v>
      </c>
      <c r="N323" s="1" t="s">
        <v>11</v>
      </c>
      <c r="O323" s="7">
        <v>1685.7</v>
      </c>
      <c r="P323" s="7">
        <v>0</v>
      </c>
      <c r="Q323" s="7">
        <f t="shared" si="27"/>
        <v>1685.7</v>
      </c>
      <c r="R323" s="6" t="s">
        <v>31</v>
      </c>
      <c r="S323" s="5" t="s">
        <v>32</v>
      </c>
      <c r="T323" s="5" t="s">
        <v>58</v>
      </c>
      <c r="U323" s="5" t="s">
        <v>710</v>
      </c>
      <c r="V323" s="1" t="s">
        <v>28</v>
      </c>
      <c r="W323" s="1" t="s">
        <v>1274</v>
      </c>
      <c r="X323" s="1"/>
      <c r="Y323" s="1"/>
      <c r="Z323" s="4">
        <v>42425</v>
      </c>
      <c r="AA323" s="1" t="s">
        <v>2</v>
      </c>
      <c r="AB323" s="1" t="s">
        <v>1866</v>
      </c>
      <c r="AC323" s="1" t="s">
        <v>1907</v>
      </c>
      <c r="AD323" s="8"/>
    </row>
    <row r="324" spans="2:30" outlineLevel="5" x14ac:dyDescent="0.25">
      <c r="B324" s="3"/>
      <c r="C324" s="1"/>
      <c r="D324" s="1"/>
      <c r="E324" s="1"/>
      <c r="F324" s="1"/>
      <c r="G324" s="1" t="s">
        <v>1842</v>
      </c>
      <c r="H324" s="188">
        <v>42425</v>
      </c>
      <c r="I324" s="1" t="s">
        <v>1908</v>
      </c>
      <c r="J324" s="2" t="s">
        <v>49</v>
      </c>
      <c r="K324" s="1" t="s">
        <v>36</v>
      </c>
      <c r="L324" s="1" t="s">
        <v>20</v>
      </c>
      <c r="M324" s="1" t="s">
        <v>21</v>
      </c>
      <c r="N324" s="1" t="s">
        <v>11</v>
      </c>
      <c r="O324" s="7">
        <v>19391.78</v>
      </c>
      <c r="P324" s="7">
        <v>0</v>
      </c>
      <c r="Q324" s="7">
        <f t="shared" si="27"/>
        <v>19391.78</v>
      </c>
      <c r="R324" s="6" t="s">
        <v>31</v>
      </c>
      <c r="S324" s="5" t="s">
        <v>32</v>
      </c>
      <c r="T324" s="5" t="s">
        <v>58</v>
      </c>
      <c r="U324" s="5" t="s">
        <v>710</v>
      </c>
      <c r="V324" s="1" t="s">
        <v>28</v>
      </c>
      <c r="W324" s="1" t="s">
        <v>1909</v>
      </c>
      <c r="X324" s="1"/>
      <c r="Y324" s="1"/>
      <c r="Z324" s="4">
        <v>42425</v>
      </c>
      <c r="AA324" s="1" t="s">
        <v>2</v>
      </c>
      <c r="AB324" s="1" t="s">
        <v>1866</v>
      </c>
      <c r="AC324" s="1" t="s">
        <v>1910</v>
      </c>
      <c r="AD324" s="8"/>
    </row>
    <row r="325" spans="2:30" outlineLevel="5" x14ac:dyDescent="0.25">
      <c r="B325" s="3"/>
      <c r="C325" s="1"/>
      <c r="D325" s="1"/>
      <c r="E325" s="1"/>
      <c r="F325" s="1"/>
      <c r="G325" s="1" t="s">
        <v>1842</v>
      </c>
      <c r="H325" s="188">
        <v>42425</v>
      </c>
      <c r="I325" s="1" t="s">
        <v>1911</v>
      </c>
      <c r="J325" s="2" t="s">
        <v>49</v>
      </c>
      <c r="K325" s="1" t="s">
        <v>36</v>
      </c>
      <c r="L325" s="1" t="s">
        <v>20</v>
      </c>
      <c r="M325" s="1" t="s">
        <v>21</v>
      </c>
      <c r="N325" s="1" t="s">
        <v>11</v>
      </c>
      <c r="O325" s="7">
        <v>87359.99</v>
      </c>
      <c r="P325" s="7">
        <v>0</v>
      </c>
      <c r="Q325" s="7">
        <f t="shared" si="27"/>
        <v>87359.99</v>
      </c>
      <c r="R325" s="6" t="s">
        <v>31</v>
      </c>
      <c r="S325" s="5" t="s">
        <v>32</v>
      </c>
      <c r="T325" s="5" t="s">
        <v>57</v>
      </c>
      <c r="U325" s="5" t="s">
        <v>1864</v>
      </c>
      <c r="V325" s="1" t="s">
        <v>28</v>
      </c>
      <c r="W325" s="1" t="s">
        <v>1279</v>
      </c>
      <c r="X325" s="1"/>
      <c r="Y325" s="1"/>
      <c r="Z325" s="4">
        <v>42425</v>
      </c>
      <c r="AA325" s="1" t="s">
        <v>2</v>
      </c>
      <c r="AB325" s="1" t="s">
        <v>1866</v>
      </c>
      <c r="AC325" s="1" t="s">
        <v>1912</v>
      </c>
      <c r="AD325" s="8"/>
    </row>
    <row r="326" spans="2:30" outlineLevel="5" x14ac:dyDescent="0.25">
      <c r="B326" s="3"/>
      <c r="C326" s="1"/>
      <c r="D326" s="1"/>
      <c r="E326" s="1"/>
      <c r="F326" s="1"/>
      <c r="G326" s="1" t="s">
        <v>1842</v>
      </c>
      <c r="H326" s="188">
        <v>42425</v>
      </c>
      <c r="I326" s="1" t="s">
        <v>1913</v>
      </c>
      <c r="J326" s="2" t="s">
        <v>49</v>
      </c>
      <c r="K326" s="1" t="s">
        <v>36</v>
      </c>
      <c r="L326" s="1" t="s">
        <v>20</v>
      </c>
      <c r="M326" s="1" t="s">
        <v>21</v>
      </c>
      <c r="N326" s="1" t="s">
        <v>11</v>
      </c>
      <c r="O326" s="7">
        <v>5691</v>
      </c>
      <c r="P326" s="7">
        <v>0</v>
      </c>
      <c r="Q326" s="7">
        <f t="shared" si="27"/>
        <v>5691</v>
      </c>
      <c r="R326" s="6" t="s">
        <v>31</v>
      </c>
      <c r="S326" s="5" t="s">
        <v>32</v>
      </c>
      <c r="T326" s="5" t="s">
        <v>57</v>
      </c>
      <c r="U326" s="5" t="s">
        <v>1864</v>
      </c>
      <c r="V326" s="1" t="s">
        <v>28</v>
      </c>
      <c r="W326" s="1" t="s">
        <v>1282</v>
      </c>
      <c r="X326" s="1"/>
      <c r="Y326" s="1"/>
      <c r="Z326" s="4">
        <v>42425</v>
      </c>
      <c r="AA326" s="1" t="s">
        <v>2</v>
      </c>
      <c r="AB326" s="1" t="s">
        <v>1866</v>
      </c>
      <c r="AC326" s="1" t="s">
        <v>1914</v>
      </c>
      <c r="AD326" s="8"/>
    </row>
    <row r="327" spans="2:30" outlineLevel="5" x14ac:dyDescent="0.25">
      <c r="B327" s="3"/>
      <c r="C327" s="1"/>
      <c r="D327" s="1"/>
      <c r="E327" s="1"/>
      <c r="F327" s="1"/>
      <c r="G327" s="1" t="s">
        <v>1842</v>
      </c>
      <c r="H327" s="188">
        <v>42426</v>
      </c>
      <c r="I327" s="1" t="s">
        <v>1915</v>
      </c>
      <c r="J327" s="2" t="s">
        <v>49</v>
      </c>
      <c r="K327" s="1" t="s">
        <v>36</v>
      </c>
      <c r="L327" s="1" t="s">
        <v>20</v>
      </c>
      <c r="M327" s="1" t="s">
        <v>21</v>
      </c>
      <c r="N327" s="1" t="s">
        <v>11</v>
      </c>
      <c r="O327" s="7">
        <v>38390.5</v>
      </c>
      <c r="P327" s="7">
        <v>0</v>
      </c>
      <c r="Q327" s="7">
        <f t="shared" si="27"/>
        <v>38390.5</v>
      </c>
      <c r="R327" s="6" t="s">
        <v>31</v>
      </c>
      <c r="S327" s="5" t="s">
        <v>32</v>
      </c>
      <c r="T327" s="5" t="s">
        <v>1592</v>
      </c>
      <c r="U327" s="5" t="s">
        <v>1874</v>
      </c>
      <c r="V327" s="1" t="s">
        <v>28</v>
      </c>
      <c r="W327" s="1" t="s">
        <v>1448</v>
      </c>
      <c r="X327" s="1"/>
      <c r="Y327" s="1"/>
      <c r="Z327" s="4">
        <v>42426</v>
      </c>
      <c r="AA327" s="1" t="s">
        <v>2</v>
      </c>
      <c r="AB327" s="1" t="s">
        <v>1708</v>
      </c>
      <c r="AC327" s="1" t="s">
        <v>1916</v>
      </c>
      <c r="AD327" s="8"/>
    </row>
    <row r="328" spans="2:30" outlineLevel="5" x14ac:dyDescent="0.25">
      <c r="B328" s="3"/>
      <c r="C328" s="1"/>
      <c r="D328" s="1"/>
      <c r="E328" s="1"/>
      <c r="F328" s="1"/>
      <c r="G328" s="1" t="s">
        <v>1842</v>
      </c>
      <c r="H328" s="188">
        <v>42426</v>
      </c>
      <c r="I328" s="1" t="s">
        <v>1917</v>
      </c>
      <c r="J328" s="2" t="s">
        <v>49</v>
      </c>
      <c r="K328" s="1" t="s">
        <v>36</v>
      </c>
      <c r="L328" s="1" t="s">
        <v>20</v>
      </c>
      <c r="M328" s="1" t="s">
        <v>21</v>
      </c>
      <c r="N328" s="1" t="s">
        <v>11</v>
      </c>
      <c r="O328" s="7">
        <v>8537.09</v>
      </c>
      <c r="P328" s="7">
        <v>0</v>
      </c>
      <c r="Q328" s="7">
        <f t="shared" si="27"/>
        <v>8537.09</v>
      </c>
      <c r="R328" s="6" t="s">
        <v>31</v>
      </c>
      <c r="S328" s="5" t="s">
        <v>32</v>
      </c>
      <c r="T328" s="5" t="s">
        <v>1592</v>
      </c>
      <c r="U328" s="5" t="s">
        <v>1874</v>
      </c>
      <c r="V328" s="1" t="s">
        <v>28</v>
      </c>
      <c r="W328" s="1" t="s">
        <v>1449</v>
      </c>
      <c r="X328" s="1"/>
      <c r="Y328" s="1"/>
      <c r="Z328" s="4">
        <v>42426</v>
      </c>
      <c r="AA328" s="1" t="s">
        <v>2</v>
      </c>
      <c r="AB328" s="1" t="s">
        <v>1708</v>
      </c>
      <c r="AC328" s="1" t="s">
        <v>1918</v>
      </c>
      <c r="AD328" s="8"/>
    </row>
    <row r="329" spans="2:30" outlineLevel="5" x14ac:dyDescent="0.25">
      <c r="B329" s="3"/>
      <c r="C329" s="1"/>
      <c r="D329" s="1"/>
      <c r="E329" s="1"/>
      <c r="F329" s="1"/>
      <c r="G329" s="1" t="s">
        <v>1842</v>
      </c>
      <c r="H329" s="188">
        <v>42429</v>
      </c>
      <c r="I329" s="1" t="s">
        <v>1919</v>
      </c>
      <c r="J329" s="2" t="s">
        <v>49</v>
      </c>
      <c r="K329" s="1" t="s">
        <v>36</v>
      </c>
      <c r="L329" s="1" t="s">
        <v>20</v>
      </c>
      <c r="M329" s="1" t="s">
        <v>21</v>
      </c>
      <c r="N329" s="1" t="s">
        <v>11</v>
      </c>
      <c r="O329" s="7">
        <v>1026.6400000000001</v>
      </c>
      <c r="P329" s="7">
        <v>0</v>
      </c>
      <c r="Q329" s="7">
        <f t="shared" si="27"/>
        <v>1026.6400000000001</v>
      </c>
      <c r="R329" s="6" t="s">
        <v>31</v>
      </c>
      <c r="S329" s="5" t="s">
        <v>32</v>
      </c>
      <c r="T329" s="5" t="s">
        <v>1705</v>
      </c>
      <c r="U329" s="5" t="s">
        <v>1883</v>
      </c>
      <c r="V329" s="1" t="s">
        <v>28</v>
      </c>
      <c r="W329" s="1" t="s">
        <v>1278</v>
      </c>
      <c r="X329" s="1"/>
      <c r="Y329" s="1"/>
      <c r="Z329" s="4">
        <v>42429</v>
      </c>
      <c r="AA329" s="1" t="s">
        <v>2</v>
      </c>
      <c r="AB329" s="1" t="s">
        <v>1708</v>
      </c>
      <c r="AC329" s="1" t="s">
        <v>1920</v>
      </c>
      <c r="AD329" s="8"/>
    </row>
    <row r="330" spans="2:30" outlineLevel="5" x14ac:dyDescent="0.25">
      <c r="B330" s="3"/>
      <c r="C330" s="1"/>
      <c r="D330" s="1"/>
      <c r="E330" s="1"/>
      <c r="F330" s="1"/>
      <c r="G330" s="1" t="s">
        <v>1842</v>
      </c>
      <c r="H330" s="188">
        <v>42429</v>
      </c>
      <c r="I330" s="1" t="s">
        <v>1921</v>
      </c>
      <c r="J330" s="2" t="s">
        <v>49</v>
      </c>
      <c r="K330" s="1" t="s">
        <v>36</v>
      </c>
      <c r="L330" s="1" t="s">
        <v>20</v>
      </c>
      <c r="M330" s="1" t="s">
        <v>21</v>
      </c>
      <c r="N330" s="1" t="s">
        <v>11</v>
      </c>
      <c r="O330" s="7">
        <v>53500.02</v>
      </c>
      <c r="P330" s="7">
        <v>0</v>
      </c>
      <c r="Q330" s="7">
        <f t="shared" si="27"/>
        <v>53500.02</v>
      </c>
      <c r="R330" s="6" t="s">
        <v>31</v>
      </c>
      <c r="S330" s="5" t="s">
        <v>32</v>
      </c>
      <c r="T330" s="5" t="s">
        <v>1705</v>
      </c>
      <c r="U330" s="5" t="s">
        <v>1883</v>
      </c>
      <c r="V330" s="1" t="s">
        <v>28</v>
      </c>
      <c r="W330" s="1" t="s">
        <v>1280</v>
      </c>
      <c r="X330" s="1"/>
      <c r="Y330" s="1"/>
      <c r="Z330" s="4">
        <v>42429</v>
      </c>
      <c r="AA330" s="1" t="s">
        <v>2</v>
      </c>
      <c r="AB330" s="1" t="s">
        <v>1866</v>
      </c>
      <c r="AC330" s="1" t="s">
        <v>1922</v>
      </c>
      <c r="AD330" s="8"/>
    </row>
    <row r="331" spans="2:30" outlineLevel="5" x14ac:dyDescent="0.25">
      <c r="B331" s="3"/>
      <c r="C331" s="1"/>
      <c r="D331" s="1"/>
      <c r="E331" s="1"/>
      <c r="F331" s="1"/>
      <c r="G331" s="1" t="s">
        <v>1842</v>
      </c>
      <c r="H331" s="188">
        <v>42429</v>
      </c>
      <c r="I331" s="1" t="s">
        <v>1923</v>
      </c>
      <c r="J331" s="2" t="s">
        <v>49</v>
      </c>
      <c r="K331" s="1" t="s">
        <v>36</v>
      </c>
      <c r="L331" s="1" t="s">
        <v>20</v>
      </c>
      <c r="M331" s="1" t="s">
        <v>21</v>
      </c>
      <c r="N331" s="1" t="s">
        <v>11</v>
      </c>
      <c r="O331" s="7">
        <v>10750.28</v>
      </c>
      <c r="P331" s="7">
        <v>0</v>
      </c>
      <c r="Q331" s="7">
        <f t="shared" si="27"/>
        <v>10750.28</v>
      </c>
      <c r="R331" s="6" t="s">
        <v>31</v>
      </c>
      <c r="S331" s="5" t="s">
        <v>32</v>
      </c>
      <c r="T331" s="5" t="s">
        <v>1705</v>
      </c>
      <c r="U331" s="5" t="s">
        <v>1883</v>
      </c>
      <c r="V331" s="1" t="s">
        <v>28</v>
      </c>
      <c r="W331" s="1" t="s">
        <v>1283</v>
      </c>
      <c r="X331" s="1"/>
      <c r="Y331" s="1"/>
      <c r="Z331" s="4">
        <v>42429</v>
      </c>
      <c r="AA331" s="1" t="s">
        <v>2</v>
      </c>
      <c r="AB331" s="1" t="s">
        <v>1708</v>
      </c>
      <c r="AC331" s="1" t="s">
        <v>1924</v>
      </c>
      <c r="AD331" s="8"/>
    </row>
    <row r="332" spans="2:30" outlineLevel="5" x14ac:dyDescent="0.25">
      <c r="B332" s="3"/>
      <c r="C332" s="1"/>
      <c r="D332" s="1"/>
      <c r="E332" s="1"/>
      <c r="F332" s="1"/>
      <c r="G332" s="1" t="s">
        <v>1842</v>
      </c>
      <c r="H332" s="188">
        <v>42429</v>
      </c>
      <c r="I332" s="1" t="s">
        <v>1925</v>
      </c>
      <c r="J332" s="2" t="s">
        <v>49</v>
      </c>
      <c r="K332" s="1" t="s">
        <v>36</v>
      </c>
      <c r="L332" s="1" t="s">
        <v>20</v>
      </c>
      <c r="M332" s="1" t="s">
        <v>21</v>
      </c>
      <c r="N332" s="1" t="s">
        <v>11</v>
      </c>
      <c r="O332" s="7">
        <v>10960.1</v>
      </c>
      <c r="P332" s="7">
        <v>0</v>
      </c>
      <c r="Q332" s="7">
        <f t="shared" si="27"/>
        <v>10960.1</v>
      </c>
      <c r="R332" s="6" t="s">
        <v>31</v>
      </c>
      <c r="S332" s="5" t="s">
        <v>32</v>
      </c>
      <c r="T332" s="5" t="s">
        <v>1705</v>
      </c>
      <c r="U332" s="5" t="s">
        <v>1883</v>
      </c>
      <c r="V332" s="1" t="s">
        <v>28</v>
      </c>
      <c r="W332" s="1" t="s">
        <v>1284</v>
      </c>
      <c r="X332" s="1"/>
      <c r="Y332" s="1"/>
      <c r="Z332" s="4">
        <v>42429</v>
      </c>
      <c r="AA332" s="1" t="s">
        <v>2</v>
      </c>
      <c r="AB332" s="1" t="s">
        <v>1708</v>
      </c>
      <c r="AC332" s="1" t="s">
        <v>1926</v>
      </c>
      <c r="AD332" s="8"/>
    </row>
    <row r="333" spans="2:30" outlineLevel="5" x14ac:dyDescent="0.25">
      <c r="B333" s="3"/>
      <c r="C333" s="1"/>
      <c r="D333" s="1"/>
      <c r="E333" s="1"/>
      <c r="F333" s="1"/>
      <c r="G333" s="1" t="s">
        <v>1842</v>
      </c>
      <c r="H333" s="188">
        <v>42429</v>
      </c>
      <c r="I333" s="1" t="s">
        <v>1927</v>
      </c>
      <c r="J333" s="2" t="s">
        <v>49</v>
      </c>
      <c r="K333" s="1" t="s">
        <v>36</v>
      </c>
      <c r="L333" s="1" t="s">
        <v>20</v>
      </c>
      <c r="M333" s="1" t="s">
        <v>21</v>
      </c>
      <c r="N333" s="1" t="s">
        <v>11</v>
      </c>
      <c r="O333" s="7">
        <v>48131.17</v>
      </c>
      <c r="P333" s="7">
        <v>0</v>
      </c>
      <c r="Q333" s="7">
        <f t="shared" si="27"/>
        <v>48131.17</v>
      </c>
      <c r="R333" s="6" t="s">
        <v>31</v>
      </c>
      <c r="S333" s="5" t="s">
        <v>32</v>
      </c>
      <c r="T333" s="5" t="s">
        <v>1704</v>
      </c>
      <c r="U333" s="5" t="s">
        <v>1280</v>
      </c>
      <c r="V333" s="1" t="s">
        <v>28</v>
      </c>
      <c r="W333" s="1" t="s">
        <v>1928</v>
      </c>
      <c r="X333" s="1"/>
      <c r="Y333" s="1"/>
      <c r="Z333" s="4">
        <v>42429</v>
      </c>
      <c r="AA333" s="1" t="s">
        <v>2</v>
      </c>
      <c r="AB333" s="1" t="s">
        <v>1708</v>
      </c>
      <c r="AC333" s="1" t="s">
        <v>1929</v>
      </c>
      <c r="AD333" s="8"/>
    </row>
    <row r="334" spans="2:30" outlineLevel="5" x14ac:dyDescent="0.25">
      <c r="B334" s="3"/>
      <c r="C334" s="1"/>
      <c r="D334" s="1"/>
      <c r="E334" s="1"/>
      <c r="F334" s="1"/>
      <c r="G334" s="1" t="s">
        <v>1842</v>
      </c>
      <c r="H334" s="188">
        <v>42429</v>
      </c>
      <c r="I334" s="1" t="s">
        <v>1930</v>
      </c>
      <c r="J334" s="2" t="s">
        <v>49</v>
      </c>
      <c r="K334" s="1" t="s">
        <v>36</v>
      </c>
      <c r="L334" s="1" t="s">
        <v>20</v>
      </c>
      <c r="M334" s="1" t="s">
        <v>21</v>
      </c>
      <c r="N334" s="1" t="s">
        <v>11</v>
      </c>
      <c r="O334" s="7">
        <v>4510.6499999999996</v>
      </c>
      <c r="P334" s="7">
        <v>0</v>
      </c>
      <c r="Q334" s="7">
        <f t="shared" si="27"/>
        <v>4510.6499999999996</v>
      </c>
      <c r="R334" s="6" t="s">
        <v>31</v>
      </c>
      <c r="S334" s="5" t="s">
        <v>32</v>
      </c>
      <c r="T334" s="5" t="s">
        <v>57</v>
      </c>
      <c r="U334" s="5" t="s">
        <v>1864</v>
      </c>
      <c r="V334" s="1" t="s">
        <v>28</v>
      </c>
      <c r="W334" s="1" t="s">
        <v>1450</v>
      </c>
      <c r="X334" s="1"/>
      <c r="Y334" s="1"/>
      <c r="Z334" s="4">
        <v>42429</v>
      </c>
      <c r="AA334" s="1" t="s">
        <v>2</v>
      </c>
      <c r="AB334" s="1" t="s">
        <v>1708</v>
      </c>
      <c r="AC334" s="1" t="s">
        <v>1931</v>
      </c>
      <c r="AD334" s="8"/>
    </row>
    <row r="335" spans="2:30" outlineLevel="5" x14ac:dyDescent="0.25">
      <c r="B335" s="3"/>
      <c r="C335" s="1"/>
      <c r="D335" s="1"/>
      <c r="E335" s="1"/>
      <c r="F335" s="1"/>
      <c r="G335" s="1" t="s">
        <v>1842</v>
      </c>
      <c r="H335" s="188">
        <v>42429</v>
      </c>
      <c r="I335" s="1" t="s">
        <v>1932</v>
      </c>
      <c r="J335" s="2" t="s">
        <v>49</v>
      </c>
      <c r="K335" s="1" t="s">
        <v>36</v>
      </c>
      <c r="L335" s="1" t="s">
        <v>20</v>
      </c>
      <c r="M335" s="1" t="s">
        <v>21</v>
      </c>
      <c r="N335" s="1" t="s">
        <v>11</v>
      </c>
      <c r="O335" s="7">
        <v>7108.15</v>
      </c>
      <c r="P335" s="7">
        <v>0</v>
      </c>
      <c r="Q335" s="7">
        <f t="shared" si="27"/>
        <v>7108.15</v>
      </c>
      <c r="R335" s="6" t="s">
        <v>31</v>
      </c>
      <c r="S335" s="5" t="s">
        <v>32</v>
      </c>
      <c r="T335" s="5" t="s">
        <v>1704</v>
      </c>
      <c r="U335" s="5" t="s">
        <v>1280</v>
      </c>
      <c r="V335" s="1" t="s">
        <v>28</v>
      </c>
      <c r="W335" s="1" t="s">
        <v>1933</v>
      </c>
      <c r="X335" s="1"/>
      <c r="Y335" s="1"/>
      <c r="Z335" s="4">
        <v>42429</v>
      </c>
      <c r="AA335" s="1" t="s">
        <v>2</v>
      </c>
      <c r="AB335" s="1" t="s">
        <v>1708</v>
      </c>
      <c r="AC335" s="1" t="s">
        <v>1934</v>
      </c>
      <c r="AD335" s="8"/>
    </row>
    <row r="336" spans="2:30" outlineLevel="5" x14ac:dyDescent="0.25">
      <c r="B336" s="3"/>
      <c r="C336" s="1"/>
      <c r="D336" s="1"/>
      <c r="E336" s="1"/>
      <c r="F336" s="1"/>
      <c r="G336" s="1" t="s">
        <v>1842</v>
      </c>
      <c r="H336" s="188">
        <v>42429</v>
      </c>
      <c r="I336" s="1" t="s">
        <v>1935</v>
      </c>
      <c r="J336" s="2" t="s">
        <v>49</v>
      </c>
      <c r="K336" s="1" t="s">
        <v>36</v>
      </c>
      <c r="L336" s="1" t="s">
        <v>20</v>
      </c>
      <c r="M336" s="1" t="s">
        <v>21</v>
      </c>
      <c r="N336" s="1" t="s">
        <v>11</v>
      </c>
      <c r="O336" s="7">
        <v>12862</v>
      </c>
      <c r="P336" s="7">
        <v>0</v>
      </c>
      <c r="Q336" s="7">
        <f t="shared" si="27"/>
        <v>12862</v>
      </c>
      <c r="R336" s="6" t="s">
        <v>31</v>
      </c>
      <c r="S336" s="5" t="s">
        <v>32</v>
      </c>
      <c r="T336" s="5" t="s">
        <v>1705</v>
      </c>
      <c r="U336" s="5" t="s">
        <v>1883</v>
      </c>
      <c r="V336" s="1" t="s">
        <v>28</v>
      </c>
      <c r="W336" s="1" t="s">
        <v>1936</v>
      </c>
      <c r="X336" s="1"/>
      <c r="Y336" s="1"/>
      <c r="Z336" s="4">
        <v>42429</v>
      </c>
      <c r="AA336" s="1" t="s">
        <v>2</v>
      </c>
      <c r="AB336" s="1" t="s">
        <v>1937</v>
      </c>
      <c r="AC336" s="1" t="s">
        <v>1938</v>
      </c>
      <c r="AD336" s="8"/>
    </row>
    <row r="337" spans="2:30" outlineLevel="5" x14ac:dyDescent="0.25">
      <c r="B337" s="3"/>
      <c r="C337" s="1"/>
      <c r="D337" s="1"/>
      <c r="E337" s="1"/>
      <c r="F337" s="1"/>
      <c r="G337" s="1" t="s">
        <v>1842</v>
      </c>
      <c r="H337" s="188">
        <v>42429</v>
      </c>
      <c r="I337" s="1" t="s">
        <v>1939</v>
      </c>
      <c r="J337" s="2" t="s">
        <v>49</v>
      </c>
      <c r="K337" s="1" t="s">
        <v>36</v>
      </c>
      <c r="L337" s="1" t="s">
        <v>20</v>
      </c>
      <c r="M337" s="1" t="s">
        <v>21</v>
      </c>
      <c r="N337" s="1" t="s">
        <v>11</v>
      </c>
      <c r="O337" s="7">
        <v>18312</v>
      </c>
      <c r="P337" s="7">
        <v>0</v>
      </c>
      <c r="Q337" s="7">
        <f t="shared" si="27"/>
        <v>18312</v>
      </c>
      <c r="R337" s="6" t="s">
        <v>31</v>
      </c>
      <c r="S337" s="5" t="s">
        <v>32</v>
      </c>
      <c r="T337" s="5" t="s">
        <v>57</v>
      </c>
      <c r="U337" s="5" t="s">
        <v>710</v>
      </c>
      <c r="V337" s="1" t="s">
        <v>28</v>
      </c>
      <c r="W337" s="1" t="s">
        <v>1940</v>
      </c>
      <c r="X337" s="1"/>
      <c r="Y337" s="1"/>
      <c r="Z337" s="4">
        <v>42429</v>
      </c>
      <c r="AA337" s="1" t="s">
        <v>2</v>
      </c>
      <c r="AB337" s="1" t="s">
        <v>1941</v>
      </c>
      <c r="AC337" s="1" t="s">
        <v>1942</v>
      </c>
      <c r="AD337" s="8"/>
    </row>
    <row r="338" spans="2:30" outlineLevel="5" x14ac:dyDescent="0.25">
      <c r="B338" s="220"/>
      <c r="C338" s="2"/>
      <c r="D338" s="2"/>
      <c r="E338" s="2"/>
      <c r="F338" s="2"/>
      <c r="G338" s="2"/>
      <c r="H338" s="228"/>
      <c r="I338" s="2"/>
      <c r="J338" s="2" t="s">
        <v>49</v>
      </c>
      <c r="K338" s="2"/>
      <c r="L338" s="2"/>
      <c r="M338" s="2"/>
      <c r="N338" s="2"/>
      <c r="O338" s="221"/>
      <c r="P338" s="221"/>
      <c r="Q338" s="221"/>
      <c r="R338" s="222"/>
      <c r="S338" s="223"/>
      <c r="T338" s="223"/>
      <c r="U338" s="223"/>
      <c r="V338" s="2"/>
      <c r="W338" s="2"/>
      <c r="X338" s="2"/>
      <c r="Y338" s="2"/>
      <c r="Z338" s="224"/>
      <c r="AA338" s="2"/>
      <c r="AB338" s="2"/>
      <c r="AC338" s="2"/>
      <c r="AD338" s="225"/>
    </row>
    <row r="339" spans="2:30" outlineLevel="4" x14ac:dyDescent="0.25">
      <c r="B339" s="220"/>
      <c r="C339" s="2"/>
      <c r="D339" s="2"/>
      <c r="E339" s="2"/>
      <c r="F339" s="2" t="s">
        <v>5</v>
      </c>
      <c r="G339" s="2" t="s">
        <v>30</v>
      </c>
      <c r="H339" s="228"/>
      <c r="I339" s="2"/>
      <c r="J339" s="2" t="s">
        <v>49</v>
      </c>
      <c r="K339" s="2"/>
      <c r="L339" s="2"/>
      <c r="M339" s="2"/>
      <c r="N339" s="2"/>
      <c r="O339" s="221">
        <f>SUM(O340:O360)</f>
        <v>884428.70000000007</v>
      </c>
      <c r="P339" s="221">
        <f>SUM(P340:P360)</f>
        <v>0</v>
      </c>
      <c r="Q339" s="221">
        <f t="shared" ref="Q339:Q359" si="28">O339-P339</f>
        <v>884428.70000000007</v>
      </c>
      <c r="R339" s="222"/>
      <c r="S339" s="223"/>
      <c r="T339" s="223"/>
      <c r="U339" s="223"/>
      <c r="V339" s="2"/>
      <c r="W339" s="2"/>
      <c r="X339" s="2"/>
      <c r="Y339" s="2"/>
      <c r="Z339" s="224"/>
      <c r="AA339" s="2"/>
      <c r="AB339" s="2"/>
      <c r="AC339" s="2"/>
      <c r="AD339" s="225"/>
    </row>
    <row r="340" spans="2:30" outlineLevel="5" x14ac:dyDescent="0.25">
      <c r="B340" s="3"/>
      <c r="C340" s="1"/>
      <c r="D340" s="1"/>
      <c r="E340" s="1"/>
      <c r="F340" s="1"/>
      <c r="G340" s="1" t="s">
        <v>1842</v>
      </c>
      <c r="H340" s="188">
        <v>42439</v>
      </c>
      <c r="I340" s="1" t="s">
        <v>1943</v>
      </c>
      <c r="J340" s="2" t="s">
        <v>49</v>
      </c>
      <c r="K340" s="1" t="s">
        <v>36</v>
      </c>
      <c r="L340" s="1" t="s">
        <v>20</v>
      </c>
      <c r="M340" s="1" t="s">
        <v>21</v>
      </c>
      <c r="N340" s="1" t="s">
        <v>11</v>
      </c>
      <c r="O340" s="7">
        <v>149883.63</v>
      </c>
      <c r="P340" s="7">
        <v>0</v>
      </c>
      <c r="Q340" s="7">
        <f t="shared" si="28"/>
        <v>149883.63</v>
      </c>
      <c r="R340" s="6" t="s">
        <v>31</v>
      </c>
      <c r="S340" s="5" t="s">
        <v>25</v>
      </c>
      <c r="T340" s="5" t="s">
        <v>1437</v>
      </c>
      <c r="U340" s="5" t="s">
        <v>1904</v>
      </c>
      <c r="V340" s="1" t="s">
        <v>28</v>
      </c>
      <c r="W340" s="1" t="s">
        <v>1944</v>
      </c>
      <c r="X340" s="1"/>
      <c r="Y340" s="1"/>
      <c r="Z340" s="4">
        <v>42439</v>
      </c>
      <c r="AA340" s="1" t="s">
        <v>2</v>
      </c>
      <c r="AB340" s="1" t="s">
        <v>1708</v>
      </c>
      <c r="AC340" s="1" t="s">
        <v>1945</v>
      </c>
      <c r="AD340" s="8"/>
    </row>
    <row r="341" spans="2:30" outlineLevel="5" x14ac:dyDescent="0.25">
      <c r="B341" s="3"/>
      <c r="C341" s="1"/>
      <c r="D341" s="1"/>
      <c r="E341" s="1"/>
      <c r="F341" s="1"/>
      <c r="G341" s="1" t="s">
        <v>1842</v>
      </c>
      <c r="H341" s="188">
        <v>42439</v>
      </c>
      <c r="I341" s="1" t="s">
        <v>1946</v>
      </c>
      <c r="J341" s="2" t="s">
        <v>49</v>
      </c>
      <c r="K341" s="1" t="s">
        <v>36</v>
      </c>
      <c r="L341" s="1" t="s">
        <v>20</v>
      </c>
      <c r="M341" s="1" t="s">
        <v>21</v>
      </c>
      <c r="N341" s="1" t="s">
        <v>11</v>
      </c>
      <c r="O341" s="7">
        <v>12633.71</v>
      </c>
      <c r="P341" s="7">
        <v>0</v>
      </c>
      <c r="Q341" s="7">
        <f t="shared" si="28"/>
        <v>12633.71</v>
      </c>
      <c r="R341" s="6" t="s">
        <v>31</v>
      </c>
      <c r="S341" s="5" t="s">
        <v>25</v>
      </c>
      <c r="T341" s="5" t="s">
        <v>1437</v>
      </c>
      <c r="U341" s="5" t="s">
        <v>1904</v>
      </c>
      <c r="V341" s="1" t="s">
        <v>28</v>
      </c>
      <c r="W341" s="1" t="s">
        <v>1947</v>
      </c>
      <c r="X341" s="1"/>
      <c r="Y341" s="1"/>
      <c r="Z341" s="4">
        <v>42439</v>
      </c>
      <c r="AA341" s="1" t="s">
        <v>2</v>
      </c>
      <c r="AB341" s="1" t="s">
        <v>1708</v>
      </c>
      <c r="AC341" s="1" t="s">
        <v>1948</v>
      </c>
      <c r="AD341" s="8"/>
    </row>
    <row r="342" spans="2:30" outlineLevel="5" x14ac:dyDescent="0.25">
      <c r="B342" s="3"/>
      <c r="C342" s="1"/>
      <c r="D342" s="1"/>
      <c r="E342" s="1"/>
      <c r="F342" s="1"/>
      <c r="G342" s="1" t="s">
        <v>1842</v>
      </c>
      <c r="H342" s="188">
        <v>42444</v>
      </c>
      <c r="I342" s="1" t="s">
        <v>1949</v>
      </c>
      <c r="J342" s="2" t="s">
        <v>49</v>
      </c>
      <c r="K342" s="1" t="s">
        <v>36</v>
      </c>
      <c r="L342" s="1" t="s">
        <v>20</v>
      </c>
      <c r="M342" s="1" t="s">
        <v>21</v>
      </c>
      <c r="N342" s="1" t="s">
        <v>11</v>
      </c>
      <c r="O342" s="7">
        <v>11953.77</v>
      </c>
      <c r="P342" s="7">
        <v>0</v>
      </c>
      <c r="Q342" s="7">
        <f t="shared" si="28"/>
        <v>11953.77</v>
      </c>
      <c r="R342" s="6" t="s">
        <v>31</v>
      </c>
      <c r="S342" s="5" t="s">
        <v>25</v>
      </c>
      <c r="T342" s="5" t="s">
        <v>1437</v>
      </c>
      <c r="U342" s="5" t="s">
        <v>1904</v>
      </c>
      <c r="V342" s="1" t="s">
        <v>28</v>
      </c>
      <c r="W342" s="1" t="s">
        <v>1950</v>
      </c>
      <c r="X342" s="1"/>
      <c r="Y342" s="1"/>
      <c r="Z342" s="4">
        <v>42444</v>
      </c>
      <c r="AA342" s="1" t="s">
        <v>2</v>
      </c>
      <c r="AB342" s="1" t="s">
        <v>1951</v>
      </c>
      <c r="AC342" s="1" t="s">
        <v>1952</v>
      </c>
      <c r="AD342" s="8"/>
    </row>
    <row r="343" spans="2:30" outlineLevel="5" x14ac:dyDescent="0.25">
      <c r="B343" s="3"/>
      <c r="C343" s="1"/>
      <c r="D343" s="1"/>
      <c r="E343" s="1"/>
      <c r="F343" s="1"/>
      <c r="G343" s="1" t="s">
        <v>1842</v>
      </c>
      <c r="H343" s="188">
        <v>42444</v>
      </c>
      <c r="I343" s="1" t="s">
        <v>1953</v>
      </c>
      <c r="J343" s="2" t="s">
        <v>49</v>
      </c>
      <c r="K343" s="1" t="s">
        <v>36</v>
      </c>
      <c r="L343" s="1" t="s">
        <v>20</v>
      </c>
      <c r="M343" s="1" t="s">
        <v>21</v>
      </c>
      <c r="N343" s="1" t="s">
        <v>11</v>
      </c>
      <c r="O343" s="7">
        <v>253382.07</v>
      </c>
      <c r="P343" s="7">
        <v>0</v>
      </c>
      <c r="Q343" s="7">
        <f t="shared" si="28"/>
        <v>253382.07</v>
      </c>
      <c r="R343" s="6" t="s">
        <v>31</v>
      </c>
      <c r="S343" s="5" t="s">
        <v>25</v>
      </c>
      <c r="T343" s="5" t="s">
        <v>1437</v>
      </c>
      <c r="U343" s="5" t="s">
        <v>1904</v>
      </c>
      <c r="V343" s="1" t="s">
        <v>28</v>
      </c>
      <c r="W343" s="1" t="s">
        <v>1954</v>
      </c>
      <c r="X343" s="1"/>
      <c r="Y343" s="1"/>
      <c r="Z343" s="4">
        <v>42444</v>
      </c>
      <c r="AA343" s="1" t="s">
        <v>2</v>
      </c>
      <c r="AB343" s="1" t="s">
        <v>1955</v>
      </c>
      <c r="AC343" s="1" t="s">
        <v>1956</v>
      </c>
      <c r="AD343" s="8"/>
    </row>
    <row r="344" spans="2:30" outlineLevel="5" x14ac:dyDescent="0.25">
      <c r="B344" s="3"/>
      <c r="C344" s="1"/>
      <c r="D344" s="1"/>
      <c r="E344" s="1"/>
      <c r="F344" s="1"/>
      <c r="G344" s="1" t="s">
        <v>1842</v>
      </c>
      <c r="H344" s="188">
        <v>42458</v>
      </c>
      <c r="I344" s="1" t="s">
        <v>1957</v>
      </c>
      <c r="J344" s="2" t="s">
        <v>49</v>
      </c>
      <c r="K344" s="1" t="s">
        <v>36</v>
      </c>
      <c r="L344" s="1" t="s">
        <v>51</v>
      </c>
      <c r="M344" s="1" t="s">
        <v>21</v>
      </c>
      <c r="N344" s="1" t="s">
        <v>11</v>
      </c>
      <c r="O344" s="7">
        <v>8720</v>
      </c>
      <c r="P344" s="7">
        <v>0</v>
      </c>
      <c r="Q344" s="7">
        <f t="shared" si="28"/>
        <v>8720</v>
      </c>
      <c r="R344" s="6" t="s">
        <v>31</v>
      </c>
      <c r="S344" s="5" t="s">
        <v>25</v>
      </c>
      <c r="T344" s="5" t="s">
        <v>1437</v>
      </c>
      <c r="U344" s="5" t="s">
        <v>1904</v>
      </c>
      <c r="V344" s="1" t="s">
        <v>28</v>
      </c>
      <c r="W344" s="1" t="s">
        <v>1958</v>
      </c>
      <c r="X344" s="1"/>
      <c r="Y344" s="1"/>
      <c r="Z344" s="4">
        <v>42458</v>
      </c>
      <c r="AA344" s="1" t="s">
        <v>2</v>
      </c>
      <c r="AB344" s="1" t="s">
        <v>1959</v>
      </c>
      <c r="AC344" s="1" t="s">
        <v>1960</v>
      </c>
      <c r="AD344" s="8"/>
    </row>
    <row r="345" spans="2:30" outlineLevel="5" x14ac:dyDescent="0.25">
      <c r="B345" s="3"/>
      <c r="C345" s="1"/>
      <c r="D345" s="1"/>
      <c r="E345" s="1"/>
      <c r="F345" s="1"/>
      <c r="G345" s="1" t="s">
        <v>1842</v>
      </c>
      <c r="H345" s="188">
        <v>42458</v>
      </c>
      <c r="I345" s="1" t="s">
        <v>1961</v>
      </c>
      <c r="J345" s="2" t="s">
        <v>49</v>
      </c>
      <c r="K345" s="1" t="s">
        <v>36</v>
      </c>
      <c r="L345" s="1" t="s">
        <v>20</v>
      </c>
      <c r="M345" s="1" t="s">
        <v>21</v>
      </c>
      <c r="N345" s="1" t="s">
        <v>11</v>
      </c>
      <c r="O345" s="7">
        <v>5333.33</v>
      </c>
      <c r="P345" s="7">
        <v>0</v>
      </c>
      <c r="Q345" s="7">
        <f t="shared" si="28"/>
        <v>5333.33</v>
      </c>
      <c r="R345" s="6" t="s">
        <v>31</v>
      </c>
      <c r="S345" s="5" t="s">
        <v>25</v>
      </c>
      <c r="T345" s="5" t="s">
        <v>1437</v>
      </c>
      <c r="U345" s="5" t="s">
        <v>1904</v>
      </c>
      <c r="V345" s="1" t="s">
        <v>28</v>
      </c>
      <c r="W345" s="1" t="s">
        <v>1962</v>
      </c>
      <c r="X345" s="1"/>
      <c r="Y345" s="1"/>
      <c r="Z345" s="4">
        <v>42458</v>
      </c>
      <c r="AA345" s="1" t="s">
        <v>2</v>
      </c>
      <c r="AB345" s="1" t="s">
        <v>1963</v>
      </c>
      <c r="AC345" s="1" t="s">
        <v>1964</v>
      </c>
      <c r="AD345" s="8"/>
    </row>
    <row r="346" spans="2:30" outlineLevel="5" x14ac:dyDescent="0.25">
      <c r="B346" s="3"/>
      <c r="C346" s="1"/>
      <c r="D346" s="1"/>
      <c r="E346" s="1"/>
      <c r="F346" s="1"/>
      <c r="G346" s="1" t="s">
        <v>1842</v>
      </c>
      <c r="H346" s="188">
        <v>42458</v>
      </c>
      <c r="I346" s="1" t="s">
        <v>1965</v>
      </c>
      <c r="J346" s="2" t="s">
        <v>49</v>
      </c>
      <c r="K346" s="1" t="s">
        <v>36</v>
      </c>
      <c r="L346" s="1" t="s">
        <v>20</v>
      </c>
      <c r="M346" s="1" t="s">
        <v>21</v>
      </c>
      <c r="N346" s="1" t="s">
        <v>11</v>
      </c>
      <c r="O346" s="7">
        <v>8000</v>
      </c>
      <c r="P346" s="7">
        <v>0</v>
      </c>
      <c r="Q346" s="7">
        <f t="shared" si="28"/>
        <v>8000</v>
      </c>
      <c r="R346" s="6" t="s">
        <v>31</v>
      </c>
      <c r="S346" s="5" t="s">
        <v>25</v>
      </c>
      <c r="T346" s="5" t="s">
        <v>1437</v>
      </c>
      <c r="U346" s="5" t="s">
        <v>1904</v>
      </c>
      <c r="V346" s="1" t="s">
        <v>28</v>
      </c>
      <c r="W346" s="1" t="s">
        <v>1966</v>
      </c>
      <c r="X346" s="1"/>
      <c r="Y346" s="1"/>
      <c r="Z346" s="4">
        <v>42458</v>
      </c>
      <c r="AA346" s="1" t="s">
        <v>2</v>
      </c>
      <c r="AB346" s="1" t="s">
        <v>1967</v>
      </c>
      <c r="AC346" s="1" t="s">
        <v>1968</v>
      </c>
      <c r="AD346" s="8"/>
    </row>
    <row r="347" spans="2:30" outlineLevel="5" x14ac:dyDescent="0.25">
      <c r="B347" s="3"/>
      <c r="C347" s="1"/>
      <c r="D347" s="1"/>
      <c r="E347" s="1"/>
      <c r="F347" s="1"/>
      <c r="G347" s="1" t="s">
        <v>1842</v>
      </c>
      <c r="H347" s="188">
        <v>42459</v>
      </c>
      <c r="I347" s="1" t="s">
        <v>1969</v>
      </c>
      <c r="J347" s="2" t="s">
        <v>49</v>
      </c>
      <c r="K347" s="1" t="s">
        <v>36</v>
      </c>
      <c r="L347" s="1" t="s">
        <v>20</v>
      </c>
      <c r="M347" s="1" t="s">
        <v>21</v>
      </c>
      <c r="N347" s="1" t="s">
        <v>11</v>
      </c>
      <c r="O347" s="7">
        <v>27964.19</v>
      </c>
      <c r="P347" s="7">
        <v>0</v>
      </c>
      <c r="Q347" s="7">
        <f t="shared" si="28"/>
        <v>27964.19</v>
      </c>
      <c r="R347" s="6" t="s">
        <v>31</v>
      </c>
      <c r="S347" s="5" t="s">
        <v>32</v>
      </c>
      <c r="T347" s="5" t="s">
        <v>58</v>
      </c>
      <c r="U347" s="5" t="s">
        <v>710</v>
      </c>
      <c r="V347" s="1" t="s">
        <v>28</v>
      </c>
      <c r="W347" s="1" t="s">
        <v>1970</v>
      </c>
      <c r="X347" s="1"/>
      <c r="Y347" s="1"/>
      <c r="Z347" s="4">
        <v>42459</v>
      </c>
      <c r="AA347" s="1" t="s">
        <v>2</v>
      </c>
      <c r="AB347" s="1" t="s">
        <v>1971</v>
      </c>
      <c r="AC347" s="1" t="s">
        <v>1972</v>
      </c>
      <c r="AD347" s="8"/>
    </row>
    <row r="348" spans="2:30" outlineLevel="5" x14ac:dyDescent="0.25">
      <c r="B348" s="3"/>
      <c r="C348" s="1"/>
      <c r="D348" s="1"/>
      <c r="E348" s="1"/>
      <c r="F348" s="1"/>
      <c r="G348" s="1" t="s">
        <v>1842</v>
      </c>
      <c r="H348" s="188">
        <v>42459</v>
      </c>
      <c r="I348" s="1" t="s">
        <v>1973</v>
      </c>
      <c r="J348" s="2" t="s">
        <v>49</v>
      </c>
      <c r="K348" s="1" t="s">
        <v>36</v>
      </c>
      <c r="L348" s="1" t="s">
        <v>20</v>
      </c>
      <c r="M348" s="1" t="s">
        <v>21</v>
      </c>
      <c r="N348" s="1" t="s">
        <v>11</v>
      </c>
      <c r="O348" s="7">
        <v>161991.64000000001</v>
      </c>
      <c r="P348" s="7">
        <v>0</v>
      </c>
      <c r="Q348" s="7">
        <f t="shared" si="28"/>
        <v>161991.64000000001</v>
      </c>
      <c r="R348" s="6" t="s">
        <v>31</v>
      </c>
      <c r="S348" s="5" t="s">
        <v>32</v>
      </c>
      <c r="T348" s="5" t="s">
        <v>58</v>
      </c>
      <c r="U348" s="5" t="s">
        <v>710</v>
      </c>
      <c r="V348" s="1" t="s">
        <v>28</v>
      </c>
      <c r="W348" s="1" t="s">
        <v>1706</v>
      </c>
      <c r="X348" s="1"/>
      <c r="Y348" s="1"/>
      <c r="Z348" s="4">
        <v>42459</v>
      </c>
      <c r="AA348" s="1" t="s">
        <v>2</v>
      </c>
      <c r="AB348" s="1" t="s">
        <v>1974</v>
      </c>
      <c r="AC348" s="1" t="s">
        <v>1975</v>
      </c>
      <c r="AD348" s="8"/>
    </row>
    <row r="349" spans="2:30" outlineLevel="5" x14ac:dyDescent="0.25">
      <c r="B349" s="3"/>
      <c r="C349" s="1"/>
      <c r="D349" s="1"/>
      <c r="E349" s="1"/>
      <c r="F349" s="1"/>
      <c r="G349" s="1" t="s">
        <v>1842</v>
      </c>
      <c r="H349" s="188">
        <v>42460</v>
      </c>
      <c r="I349" s="1" t="s">
        <v>1976</v>
      </c>
      <c r="J349" s="2" t="s">
        <v>49</v>
      </c>
      <c r="K349" s="1" t="s">
        <v>36</v>
      </c>
      <c r="L349" s="1" t="s">
        <v>20</v>
      </c>
      <c r="M349" s="1" t="s">
        <v>21</v>
      </c>
      <c r="N349" s="1" t="s">
        <v>11</v>
      </c>
      <c r="O349" s="7">
        <v>10559.56</v>
      </c>
      <c r="P349" s="7">
        <v>0</v>
      </c>
      <c r="Q349" s="7">
        <f t="shared" si="28"/>
        <v>10559.56</v>
      </c>
      <c r="R349" s="6" t="s">
        <v>31</v>
      </c>
      <c r="S349" s="5" t="s">
        <v>32</v>
      </c>
      <c r="T349" s="5" t="s">
        <v>57</v>
      </c>
      <c r="U349" s="5" t="s">
        <v>1864</v>
      </c>
      <c r="V349" s="1" t="s">
        <v>28</v>
      </c>
      <c r="W349" s="1" t="s">
        <v>1977</v>
      </c>
      <c r="X349" s="1"/>
      <c r="Y349" s="1"/>
      <c r="Z349" s="4">
        <v>42460</v>
      </c>
      <c r="AA349" s="1" t="s">
        <v>2</v>
      </c>
      <c r="AB349" s="1" t="s">
        <v>1978</v>
      </c>
      <c r="AC349" s="1" t="s">
        <v>1979</v>
      </c>
      <c r="AD349" s="8"/>
    </row>
    <row r="350" spans="2:30" outlineLevel="5" x14ac:dyDescent="0.25">
      <c r="B350" s="3"/>
      <c r="C350" s="1"/>
      <c r="D350" s="1"/>
      <c r="E350" s="1"/>
      <c r="F350" s="1"/>
      <c r="G350" s="1" t="s">
        <v>1842</v>
      </c>
      <c r="H350" s="188">
        <v>42459</v>
      </c>
      <c r="I350" s="1" t="s">
        <v>1980</v>
      </c>
      <c r="J350" s="2" t="s">
        <v>49</v>
      </c>
      <c r="K350" s="1" t="s">
        <v>36</v>
      </c>
      <c r="L350" s="1" t="s">
        <v>20</v>
      </c>
      <c r="M350" s="1" t="s">
        <v>21</v>
      </c>
      <c r="N350" s="1" t="s">
        <v>11</v>
      </c>
      <c r="O350" s="7">
        <v>71679.179999999993</v>
      </c>
      <c r="P350" s="7">
        <v>0</v>
      </c>
      <c r="Q350" s="7">
        <f t="shared" si="28"/>
        <v>71679.179999999993</v>
      </c>
      <c r="R350" s="6" t="s">
        <v>31</v>
      </c>
      <c r="S350" s="5" t="s">
        <v>32</v>
      </c>
      <c r="T350" s="5" t="s">
        <v>57</v>
      </c>
      <c r="U350" s="5" t="s">
        <v>1864</v>
      </c>
      <c r="V350" s="1" t="s">
        <v>28</v>
      </c>
      <c r="W350" s="1" t="s">
        <v>1981</v>
      </c>
      <c r="X350" s="1"/>
      <c r="Y350" s="1"/>
      <c r="Z350" s="4">
        <v>42459</v>
      </c>
      <c r="AA350" s="1" t="s">
        <v>2</v>
      </c>
      <c r="AB350" s="1" t="s">
        <v>1982</v>
      </c>
      <c r="AC350" s="1" t="s">
        <v>1983</v>
      </c>
      <c r="AD350" s="8"/>
    </row>
    <row r="351" spans="2:30" outlineLevel="5" x14ac:dyDescent="0.25">
      <c r="B351" s="3"/>
      <c r="C351" s="1"/>
      <c r="D351" s="1"/>
      <c r="E351" s="1"/>
      <c r="F351" s="1"/>
      <c r="G351" s="1" t="s">
        <v>1842</v>
      </c>
      <c r="H351" s="188">
        <v>42459</v>
      </c>
      <c r="I351" s="1" t="s">
        <v>1984</v>
      </c>
      <c r="J351" s="2" t="s">
        <v>49</v>
      </c>
      <c r="K351" s="1" t="s">
        <v>36</v>
      </c>
      <c r="L351" s="1" t="s">
        <v>20</v>
      </c>
      <c r="M351" s="1" t="s">
        <v>21</v>
      </c>
      <c r="N351" s="1" t="s">
        <v>11</v>
      </c>
      <c r="O351" s="7">
        <v>14938.23</v>
      </c>
      <c r="P351" s="7">
        <v>0</v>
      </c>
      <c r="Q351" s="7">
        <f t="shared" si="28"/>
        <v>14938.23</v>
      </c>
      <c r="R351" s="6" t="s">
        <v>31</v>
      </c>
      <c r="S351" s="5" t="s">
        <v>32</v>
      </c>
      <c r="T351" s="5" t="s">
        <v>1705</v>
      </c>
      <c r="U351" s="5" t="s">
        <v>1883</v>
      </c>
      <c r="V351" s="1" t="s">
        <v>28</v>
      </c>
      <c r="W351" s="1" t="s">
        <v>1985</v>
      </c>
      <c r="X351" s="1"/>
      <c r="Y351" s="1"/>
      <c r="Z351" s="4">
        <v>42459</v>
      </c>
      <c r="AA351" s="1" t="s">
        <v>2</v>
      </c>
      <c r="AB351" s="1" t="s">
        <v>1986</v>
      </c>
      <c r="AC351" s="1" t="s">
        <v>1987</v>
      </c>
      <c r="AD351" s="8"/>
    </row>
    <row r="352" spans="2:30" outlineLevel="5" x14ac:dyDescent="0.25">
      <c r="B352" s="3"/>
      <c r="C352" s="1"/>
      <c r="D352" s="1"/>
      <c r="E352" s="1"/>
      <c r="F352" s="1"/>
      <c r="G352" s="1" t="s">
        <v>1842</v>
      </c>
      <c r="H352" s="188">
        <v>42459</v>
      </c>
      <c r="I352" s="1" t="s">
        <v>1988</v>
      </c>
      <c r="J352" s="2" t="s">
        <v>49</v>
      </c>
      <c r="K352" s="1" t="s">
        <v>36</v>
      </c>
      <c r="L352" s="1" t="s">
        <v>20</v>
      </c>
      <c r="M352" s="1" t="s">
        <v>21</v>
      </c>
      <c r="N352" s="1" t="s">
        <v>11</v>
      </c>
      <c r="O352" s="7">
        <v>36161.72</v>
      </c>
      <c r="P352" s="7">
        <v>0</v>
      </c>
      <c r="Q352" s="7">
        <f t="shared" si="28"/>
        <v>36161.72</v>
      </c>
      <c r="R352" s="6" t="s">
        <v>31</v>
      </c>
      <c r="S352" s="5" t="s">
        <v>32</v>
      </c>
      <c r="T352" s="5" t="s">
        <v>1592</v>
      </c>
      <c r="U352" s="5" t="s">
        <v>1874</v>
      </c>
      <c r="V352" s="1" t="s">
        <v>28</v>
      </c>
      <c r="W352" s="1" t="s">
        <v>1989</v>
      </c>
      <c r="X352" s="1"/>
      <c r="Y352" s="1"/>
      <c r="Z352" s="4">
        <v>42459</v>
      </c>
      <c r="AA352" s="1" t="s">
        <v>2</v>
      </c>
      <c r="AB352" s="1" t="s">
        <v>1990</v>
      </c>
      <c r="AC352" s="1" t="s">
        <v>1991</v>
      </c>
      <c r="AD352" s="8"/>
    </row>
    <row r="353" spans="2:30" outlineLevel="5" x14ac:dyDescent="0.25">
      <c r="B353" s="3"/>
      <c r="C353" s="1"/>
      <c r="D353" s="1"/>
      <c r="E353" s="1"/>
      <c r="F353" s="1"/>
      <c r="G353" s="1" t="s">
        <v>1842</v>
      </c>
      <c r="H353" s="188">
        <v>42458</v>
      </c>
      <c r="I353" s="1" t="s">
        <v>1992</v>
      </c>
      <c r="J353" s="2" t="s">
        <v>49</v>
      </c>
      <c r="K353" s="1" t="s">
        <v>36</v>
      </c>
      <c r="L353" s="1" t="s">
        <v>20</v>
      </c>
      <c r="M353" s="1" t="s">
        <v>21</v>
      </c>
      <c r="N353" s="1" t="s">
        <v>11</v>
      </c>
      <c r="O353" s="7">
        <v>9125.11</v>
      </c>
      <c r="P353" s="7">
        <v>0</v>
      </c>
      <c r="Q353" s="7">
        <f t="shared" si="28"/>
        <v>9125.11</v>
      </c>
      <c r="R353" s="6" t="s">
        <v>31</v>
      </c>
      <c r="S353" s="5" t="s">
        <v>32</v>
      </c>
      <c r="T353" s="5" t="s">
        <v>1592</v>
      </c>
      <c r="U353" s="5" t="s">
        <v>1874</v>
      </c>
      <c r="V353" s="1" t="s">
        <v>28</v>
      </c>
      <c r="W353" s="1" t="s">
        <v>1993</v>
      </c>
      <c r="X353" s="1"/>
      <c r="Y353" s="1"/>
      <c r="Z353" s="4">
        <v>42458</v>
      </c>
      <c r="AA353" s="1" t="s">
        <v>2</v>
      </c>
      <c r="AB353" s="1" t="s">
        <v>1994</v>
      </c>
      <c r="AC353" s="1" t="s">
        <v>1995</v>
      </c>
      <c r="AD353" s="8"/>
    </row>
    <row r="354" spans="2:30" outlineLevel="5" x14ac:dyDescent="0.25">
      <c r="B354" s="3"/>
      <c r="C354" s="1"/>
      <c r="D354" s="1"/>
      <c r="E354" s="1"/>
      <c r="F354" s="1"/>
      <c r="G354" s="1" t="s">
        <v>1842</v>
      </c>
      <c r="H354" s="188">
        <v>42459</v>
      </c>
      <c r="I354" s="1" t="s">
        <v>1524</v>
      </c>
      <c r="J354" s="2" t="s">
        <v>49</v>
      </c>
      <c r="K354" s="1" t="s">
        <v>36</v>
      </c>
      <c r="L354" s="1" t="s">
        <v>20</v>
      </c>
      <c r="M354" s="1" t="s">
        <v>21</v>
      </c>
      <c r="N354" s="1" t="s">
        <v>11</v>
      </c>
      <c r="O354" s="7">
        <v>65826.94</v>
      </c>
      <c r="P354" s="7">
        <v>0</v>
      </c>
      <c r="Q354" s="7">
        <f t="shared" si="28"/>
        <v>65826.94</v>
      </c>
      <c r="R354" s="6" t="s">
        <v>31</v>
      </c>
      <c r="S354" s="5" t="s">
        <v>32</v>
      </c>
      <c r="T354" s="5" t="s">
        <v>1705</v>
      </c>
      <c r="U354" s="5" t="s">
        <v>1883</v>
      </c>
      <c r="V354" s="1" t="s">
        <v>28</v>
      </c>
      <c r="W354" s="1" t="s">
        <v>1996</v>
      </c>
      <c r="X354" s="1"/>
      <c r="Y354" s="1"/>
      <c r="Z354" s="4">
        <v>42459</v>
      </c>
      <c r="AA354" s="1" t="s">
        <v>2</v>
      </c>
      <c r="AB354" s="1" t="s">
        <v>1997</v>
      </c>
      <c r="AC354" s="1" t="s">
        <v>1998</v>
      </c>
      <c r="AD354" s="8"/>
    </row>
    <row r="355" spans="2:30" outlineLevel="5" x14ac:dyDescent="0.25">
      <c r="B355" s="3"/>
      <c r="C355" s="1"/>
      <c r="D355" s="1"/>
      <c r="E355" s="1"/>
      <c r="F355" s="1"/>
      <c r="G355" s="1" t="s">
        <v>1842</v>
      </c>
      <c r="H355" s="188">
        <v>42460</v>
      </c>
      <c r="I355" s="1" t="s">
        <v>1999</v>
      </c>
      <c r="J355" s="2" t="s">
        <v>49</v>
      </c>
      <c r="K355" s="1" t="s">
        <v>36</v>
      </c>
      <c r="L355" s="1" t="s">
        <v>51</v>
      </c>
      <c r="M355" s="1" t="s">
        <v>21</v>
      </c>
      <c r="N355" s="1" t="s">
        <v>11</v>
      </c>
      <c r="O355" s="7">
        <v>2341.29</v>
      </c>
      <c r="P355" s="7">
        <v>0</v>
      </c>
      <c r="Q355" s="7">
        <f t="shared" si="28"/>
        <v>2341.29</v>
      </c>
      <c r="R355" s="6" t="s">
        <v>31</v>
      </c>
      <c r="S355" s="5" t="s">
        <v>32</v>
      </c>
      <c r="T355" s="5" t="s">
        <v>57</v>
      </c>
      <c r="U355" s="5" t="s">
        <v>1864</v>
      </c>
      <c r="V355" s="1" t="s">
        <v>28</v>
      </c>
      <c r="W355" s="1" t="s">
        <v>2000</v>
      </c>
      <c r="X355" s="1"/>
      <c r="Y355" s="1"/>
      <c r="Z355" s="4">
        <v>42460</v>
      </c>
      <c r="AA355" s="1" t="s">
        <v>2</v>
      </c>
      <c r="AB355" s="1" t="s">
        <v>1708</v>
      </c>
      <c r="AC355" s="1" t="s">
        <v>2001</v>
      </c>
      <c r="AD355" s="8"/>
    </row>
    <row r="356" spans="2:30" outlineLevel="5" x14ac:dyDescent="0.25">
      <c r="B356" s="3"/>
      <c r="C356" s="1"/>
      <c r="D356" s="1"/>
      <c r="E356" s="1"/>
      <c r="F356" s="1"/>
      <c r="G356" s="1" t="s">
        <v>1842</v>
      </c>
      <c r="H356" s="188">
        <v>42460</v>
      </c>
      <c r="I356" s="1" t="s">
        <v>2002</v>
      </c>
      <c r="J356" s="2" t="s">
        <v>49</v>
      </c>
      <c r="K356" s="1" t="s">
        <v>36</v>
      </c>
      <c r="L356" s="1" t="s">
        <v>20</v>
      </c>
      <c r="M356" s="1" t="s">
        <v>21</v>
      </c>
      <c r="N356" s="1" t="s">
        <v>11</v>
      </c>
      <c r="O356" s="7">
        <v>11009</v>
      </c>
      <c r="P356" s="7">
        <v>0</v>
      </c>
      <c r="Q356" s="7">
        <f t="shared" si="28"/>
        <v>11009</v>
      </c>
      <c r="R356" s="6" t="s">
        <v>31</v>
      </c>
      <c r="S356" s="5" t="s">
        <v>32</v>
      </c>
      <c r="T356" s="5" t="s">
        <v>1705</v>
      </c>
      <c r="U356" s="5" t="s">
        <v>1883</v>
      </c>
      <c r="V356" s="1" t="s">
        <v>28</v>
      </c>
      <c r="W356" s="1" t="s">
        <v>1438</v>
      </c>
      <c r="X356" s="1"/>
      <c r="Y356" s="1"/>
      <c r="Z356" s="4">
        <v>42460</v>
      </c>
      <c r="AA356" s="1" t="s">
        <v>2</v>
      </c>
      <c r="AB356" s="1" t="s">
        <v>2003</v>
      </c>
      <c r="AC356" s="1" t="s">
        <v>2004</v>
      </c>
      <c r="AD356" s="8"/>
    </row>
    <row r="357" spans="2:30" outlineLevel="5" x14ac:dyDescent="0.25">
      <c r="B357" s="3"/>
      <c r="C357" s="1"/>
      <c r="D357" s="1"/>
      <c r="E357" s="1"/>
      <c r="F357" s="1"/>
      <c r="G357" s="1" t="s">
        <v>1842</v>
      </c>
      <c r="H357" s="188">
        <v>42460</v>
      </c>
      <c r="I357" s="1" t="s">
        <v>2005</v>
      </c>
      <c r="J357" s="2" t="s">
        <v>49</v>
      </c>
      <c r="K357" s="1" t="s">
        <v>36</v>
      </c>
      <c r="L357" s="1" t="s">
        <v>20</v>
      </c>
      <c r="M357" s="1" t="s">
        <v>21</v>
      </c>
      <c r="N357" s="1" t="s">
        <v>11</v>
      </c>
      <c r="O357" s="7">
        <v>1853</v>
      </c>
      <c r="P357" s="7">
        <v>0</v>
      </c>
      <c r="Q357" s="7">
        <f t="shared" si="28"/>
        <v>1853</v>
      </c>
      <c r="R357" s="6" t="s">
        <v>31</v>
      </c>
      <c r="S357" s="5" t="s">
        <v>32</v>
      </c>
      <c r="T357" s="5" t="s">
        <v>57</v>
      </c>
      <c r="U357" s="5" t="s">
        <v>1864</v>
      </c>
      <c r="V357" s="1" t="s">
        <v>28</v>
      </c>
      <c r="W357" s="1" t="s">
        <v>2006</v>
      </c>
      <c r="X357" s="1"/>
      <c r="Y357" s="1"/>
      <c r="Z357" s="4">
        <v>42460</v>
      </c>
      <c r="AA357" s="1" t="s">
        <v>2</v>
      </c>
      <c r="AB357" s="1" t="s">
        <v>2007</v>
      </c>
      <c r="AC357" s="1" t="s">
        <v>2008</v>
      </c>
      <c r="AD357" s="8"/>
    </row>
    <row r="358" spans="2:30" outlineLevel="5" x14ac:dyDescent="0.25">
      <c r="B358" s="3"/>
      <c r="C358" s="1"/>
      <c r="D358" s="1"/>
      <c r="E358" s="1"/>
      <c r="F358" s="1"/>
      <c r="G358" s="1" t="s">
        <v>1842</v>
      </c>
      <c r="H358" s="188">
        <v>42460</v>
      </c>
      <c r="I358" s="1" t="s">
        <v>2009</v>
      </c>
      <c r="J358" s="2" t="s">
        <v>49</v>
      </c>
      <c r="K358" s="1" t="s">
        <v>36</v>
      </c>
      <c r="L358" s="1" t="s">
        <v>20</v>
      </c>
      <c r="M358" s="1" t="s">
        <v>21</v>
      </c>
      <c r="N358" s="1" t="s">
        <v>11</v>
      </c>
      <c r="O358" s="7">
        <v>7739</v>
      </c>
      <c r="P358" s="7">
        <v>0</v>
      </c>
      <c r="Q358" s="7">
        <f t="shared" si="28"/>
        <v>7739</v>
      </c>
      <c r="R358" s="6" t="s">
        <v>31</v>
      </c>
      <c r="S358" s="5" t="s">
        <v>32</v>
      </c>
      <c r="T358" s="5" t="s">
        <v>58</v>
      </c>
      <c r="U358" s="5" t="s">
        <v>710</v>
      </c>
      <c r="V358" s="1" t="s">
        <v>28</v>
      </c>
      <c r="W358" s="1" t="s">
        <v>2010</v>
      </c>
      <c r="X358" s="1"/>
      <c r="Y358" s="1"/>
      <c r="Z358" s="4">
        <v>42460</v>
      </c>
      <c r="AA358" s="1" t="s">
        <v>2</v>
      </c>
      <c r="AB358" s="1" t="s">
        <v>2011</v>
      </c>
      <c r="AC358" s="1" t="s">
        <v>2012</v>
      </c>
      <c r="AD358" s="8"/>
    </row>
    <row r="359" spans="2:30" outlineLevel="5" x14ac:dyDescent="0.25">
      <c r="B359" s="3"/>
      <c r="C359" s="1"/>
      <c r="D359" s="1"/>
      <c r="E359" s="1"/>
      <c r="F359" s="1"/>
      <c r="G359" s="1" t="s">
        <v>1842</v>
      </c>
      <c r="H359" s="188">
        <v>42460</v>
      </c>
      <c r="I359" s="1" t="s">
        <v>1506</v>
      </c>
      <c r="J359" s="2" t="s">
        <v>49</v>
      </c>
      <c r="K359" s="1" t="s">
        <v>36</v>
      </c>
      <c r="L359" s="1" t="s">
        <v>51</v>
      </c>
      <c r="M359" s="1" t="s">
        <v>21</v>
      </c>
      <c r="N359" s="1" t="s">
        <v>11</v>
      </c>
      <c r="O359" s="7">
        <v>13333.33</v>
      </c>
      <c r="P359" s="7">
        <v>0</v>
      </c>
      <c r="Q359" s="7">
        <f t="shared" si="28"/>
        <v>13333.33</v>
      </c>
      <c r="R359" s="6" t="s">
        <v>31</v>
      </c>
      <c r="S359" s="5" t="s">
        <v>32</v>
      </c>
      <c r="T359" s="5" t="s">
        <v>1704</v>
      </c>
      <c r="U359" s="5" t="s">
        <v>1280</v>
      </c>
      <c r="V359" s="1" t="s">
        <v>28</v>
      </c>
      <c r="W359" s="1" t="s">
        <v>2013</v>
      </c>
      <c r="X359" s="1"/>
      <c r="Y359" s="1"/>
      <c r="Z359" s="4">
        <v>42460</v>
      </c>
      <c r="AA359" s="1" t="s">
        <v>2</v>
      </c>
      <c r="AB359" s="1" t="s">
        <v>2014</v>
      </c>
      <c r="AC359" s="1" t="s">
        <v>2015</v>
      </c>
      <c r="AD359" s="8"/>
    </row>
    <row r="360" spans="2:30" outlineLevel="5" x14ac:dyDescent="0.25">
      <c r="B360" s="220"/>
      <c r="C360" s="2"/>
      <c r="D360" s="2"/>
      <c r="E360" s="2"/>
      <c r="F360" s="2"/>
      <c r="G360" s="2"/>
      <c r="H360" s="228"/>
      <c r="I360" s="2"/>
      <c r="J360" s="2" t="s">
        <v>49</v>
      </c>
      <c r="K360" s="2"/>
      <c r="L360" s="2"/>
      <c r="M360" s="2"/>
      <c r="N360" s="2"/>
      <c r="O360" s="221"/>
      <c r="P360" s="221"/>
      <c r="Q360" s="221"/>
      <c r="R360" s="222"/>
      <c r="S360" s="223"/>
      <c r="T360" s="223"/>
      <c r="U360" s="223"/>
      <c r="V360" s="2"/>
      <c r="W360" s="2"/>
      <c r="X360" s="2"/>
      <c r="Y360" s="2"/>
      <c r="Z360" s="224"/>
      <c r="AA360" s="2"/>
      <c r="AB360" s="2"/>
      <c r="AC360" s="2"/>
      <c r="AD360" s="225"/>
    </row>
    <row r="361" spans="2:30" outlineLevel="4" x14ac:dyDescent="0.25">
      <c r="B361" s="220"/>
      <c r="C361" s="2"/>
      <c r="D361" s="2"/>
      <c r="E361" s="2"/>
      <c r="F361" s="2" t="s">
        <v>1429</v>
      </c>
      <c r="G361" s="2" t="s">
        <v>1430</v>
      </c>
      <c r="H361" s="228"/>
      <c r="I361" s="2"/>
      <c r="J361" s="2" t="s">
        <v>49</v>
      </c>
      <c r="K361" s="2"/>
      <c r="L361" s="2"/>
      <c r="M361" s="2"/>
      <c r="N361" s="2"/>
      <c r="O361" s="221">
        <f>SUM(O362:O387)</f>
        <v>836677.37999999989</v>
      </c>
      <c r="P361" s="221">
        <f>SUM(P362:P387)</f>
        <v>923.86</v>
      </c>
      <c r="Q361" s="221">
        <f t="shared" ref="Q361:Q386" si="29">O361-P361</f>
        <v>835753.5199999999</v>
      </c>
      <c r="R361" s="222"/>
      <c r="S361" s="223"/>
      <c r="T361" s="223"/>
      <c r="U361" s="223"/>
      <c r="V361" s="2"/>
      <c r="W361" s="2"/>
      <c r="X361" s="2"/>
      <c r="Y361" s="2"/>
      <c r="Z361" s="224"/>
      <c r="AA361" s="2"/>
      <c r="AB361" s="2"/>
      <c r="AC361" s="2"/>
      <c r="AD361" s="225"/>
    </row>
    <row r="362" spans="2:30" ht="15" customHeight="1" outlineLevel="5" x14ac:dyDescent="0.25">
      <c r="B362" s="3"/>
      <c r="C362" s="1"/>
      <c r="D362" s="1"/>
      <c r="E362" s="1"/>
      <c r="F362" s="1"/>
      <c r="G362" s="1" t="s">
        <v>8</v>
      </c>
      <c r="H362" s="188">
        <v>42479</v>
      </c>
      <c r="I362" s="1" t="s">
        <v>2520</v>
      </c>
      <c r="J362" s="2" t="s">
        <v>49</v>
      </c>
      <c r="K362" s="1" t="s">
        <v>53</v>
      </c>
      <c r="L362" s="1" t="s">
        <v>51</v>
      </c>
      <c r="M362" s="1" t="s">
        <v>20</v>
      </c>
      <c r="N362" s="1" t="s">
        <v>54</v>
      </c>
      <c r="O362" s="7">
        <v>0</v>
      </c>
      <c r="P362" s="7">
        <v>623.86</v>
      </c>
      <c r="Q362" s="7">
        <f t="shared" si="29"/>
        <v>-623.86</v>
      </c>
      <c r="R362" s="6" t="s">
        <v>31</v>
      </c>
      <c r="S362" s="5" t="s">
        <v>32</v>
      </c>
      <c r="T362" s="5"/>
      <c r="U362" s="5" t="s">
        <v>1384</v>
      </c>
      <c r="V362" s="1" t="s">
        <v>52</v>
      </c>
      <c r="W362" s="1" t="s">
        <v>2521</v>
      </c>
      <c r="X362" s="1"/>
      <c r="Y362" s="1"/>
      <c r="Z362" s="4">
        <v>42479</v>
      </c>
      <c r="AA362" s="1" t="s">
        <v>55</v>
      </c>
      <c r="AB362" s="1"/>
      <c r="AC362" s="1"/>
      <c r="AD362" s="8" t="s">
        <v>2522</v>
      </c>
    </row>
    <row r="363" spans="2:30" ht="15" customHeight="1" outlineLevel="5" x14ac:dyDescent="0.25">
      <c r="B363" s="3"/>
      <c r="C363" s="1"/>
      <c r="D363" s="1"/>
      <c r="E363" s="1"/>
      <c r="F363" s="1"/>
      <c r="G363" s="1" t="s">
        <v>8</v>
      </c>
      <c r="H363" s="188">
        <v>42480</v>
      </c>
      <c r="I363" s="1" t="s">
        <v>1756</v>
      </c>
      <c r="J363" s="2" t="s">
        <v>49</v>
      </c>
      <c r="K363" s="1" t="s">
        <v>53</v>
      </c>
      <c r="L363" s="1" t="s">
        <v>51</v>
      </c>
      <c r="M363" s="1" t="s">
        <v>20</v>
      </c>
      <c r="N363" s="1" t="s">
        <v>54</v>
      </c>
      <c r="O363" s="7">
        <v>0</v>
      </c>
      <c r="P363" s="7">
        <v>300</v>
      </c>
      <c r="Q363" s="7">
        <f t="shared" si="29"/>
        <v>-300</v>
      </c>
      <c r="R363" s="6" t="s">
        <v>31</v>
      </c>
      <c r="S363" s="5" t="s">
        <v>1493</v>
      </c>
      <c r="T363" s="5"/>
      <c r="U363" s="5" t="s">
        <v>1397</v>
      </c>
      <c r="V363" s="1" t="s">
        <v>28</v>
      </c>
      <c r="W363" s="1" t="s">
        <v>2523</v>
      </c>
      <c r="X363" s="1"/>
      <c r="Y363" s="1"/>
      <c r="Z363" s="4">
        <v>42480</v>
      </c>
      <c r="AA363" s="1" t="s">
        <v>55</v>
      </c>
      <c r="AB363" s="1"/>
      <c r="AC363" s="1"/>
      <c r="AD363" s="8" t="s">
        <v>2524</v>
      </c>
    </row>
    <row r="364" spans="2:30" outlineLevel="5" x14ac:dyDescent="0.25">
      <c r="B364" s="3"/>
      <c r="C364" s="1"/>
      <c r="D364" s="1"/>
      <c r="E364" s="1"/>
      <c r="F364" s="1"/>
      <c r="G364" s="1" t="s">
        <v>1842</v>
      </c>
      <c r="H364" s="188">
        <v>42465</v>
      </c>
      <c r="I364" s="1" t="s">
        <v>2525</v>
      </c>
      <c r="J364" s="2" t="s">
        <v>49</v>
      </c>
      <c r="K364" s="1" t="s">
        <v>36</v>
      </c>
      <c r="L364" s="1" t="s">
        <v>20</v>
      </c>
      <c r="M364" s="1" t="s">
        <v>21</v>
      </c>
      <c r="N364" s="1" t="s">
        <v>11</v>
      </c>
      <c r="O364" s="7">
        <v>7100</v>
      </c>
      <c r="P364" s="7">
        <v>0</v>
      </c>
      <c r="Q364" s="7">
        <f t="shared" si="29"/>
        <v>7100</v>
      </c>
      <c r="R364" s="6" t="s">
        <v>31</v>
      </c>
      <c r="S364" s="5" t="s">
        <v>32</v>
      </c>
      <c r="T364" s="5" t="s">
        <v>57</v>
      </c>
      <c r="U364" s="5" t="s">
        <v>1864</v>
      </c>
      <c r="V364" s="1" t="s">
        <v>28</v>
      </c>
      <c r="W364" s="1" t="s">
        <v>2526</v>
      </c>
      <c r="X364" s="1"/>
      <c r="Y364" s="1"/>
      <c r="Z364" s="4">
        <v>42465</v>
      </c>
      <c r="AA364" s="1" t="s">
        <v>2</v>
      </c>
      <c r="AB364" s="1" t="s">
        <v>2527</v>
      </c>
      <c r="AC364" s="1" t="s">
        <v>2528</v>
      </c>
      <c r="AD364" s="8"/>
    </row>
    <row r="365" spans="2:30" outlineLevel="5" x14ac:dyDescent="0.25">
      <c r="B365" s="3"/>
      <c r="C365" s="1"/>
      <c r="D365" s="1"/>
      <c r="E365" s="1"/>
      <c r="F365" s="1"/>
      <c r="G365" s="1" t="s">
        <v>1842</v>
      </c>
      <c r="H365" s="188">
        <v>42474</v>
      </c>
      <c r="I365" s="1" t="s">
        <v>2529</v>
      </c>
      <c r="J365" s="2" t="s">
        <v>49</v>
      </c>
      <c r="K365" s="1" t="s">
        <v>36</v>
      </c>
      <c r="L365" s="1" t="s">
        <v>20</v>
      </c>
      <c r="M365" s="1" t="s">
        <v>21</v>
      </c>
      <c r="N365" s="1" t="s">
        <v>11</v>
      </c>
      <c r="O365" s="7">
        <v>12820.49</v>
      </c>
      <c r="P365" s="7">
        <v>0</v>
      </c>
      <c r="Q365" s="7">
        <f t="shared" si="29"/>
        <v>12820.49</v>
      </c>
      <c r="R365" s="6" t="s">
        <v>31</v>
      </c>
      <c r="S365" s="5" t="s">
        <v>25</v>
      </c>
      <c r="T365" s="5" t="s">
        <v>1437</v>
      </c>
      <c r="U365" s="5" t="s">
        <v>1904</v>
      </c>
      <c r="V365" s="1" t="s">
        <v>28</v>
      </c>
      <c r="W365" s="1" t="s">
        <v>1440</v>
      </c>
      <c r="X365" s="1"/>
      <c r="Y365" s="1"/>
      <c r="Z365" s="4">
        <v>42474</v>
      </c>
      <c r="AA365" s="1" t="s">
        <v>2</v>
      </c>
      <c r="AB365" s="1" t="s">
        <v>2530</v>
      </c>
      <c r="AC365" s="1" t="s">
        <v>2531</v>
      </c>
      <c r="AD365" s="8"/>
    </row>
    <row r="366" spans="2:30" outlineLevel="5" x14ac:dyDescent="0.25">
      <c r="B366" s="3"/>
      <c r="C366" s="1"/>
      <c r="D366" s="1"/>
      <c r="E366" s="1"/>
      <c r="F366" s="1"/>
      <c r="G366" s="1" t="s">
        <v>1842</v>
      </c>
      <c r="H366" s="188">
        <v>42474</v>
      </c>
      <c r="I366" s="1" t="s">
        <v>2532</v>
      </c>
      <c r="J366" s="2" t="s">
        <v>49</v>
      </c>
      <c r="K366" s="1" t="s">
        <v>36</v>
      </c>
      <c r="L366" s="1" t="s">
        <v>20</v>
      </c>
      <c r="M366" s="1" t="s">
        <v>21</v>
      </c>
      <c r="N366" s="1" t="s">
        <v>11</v>
      </c>
      <c r="O366" s="7">
        <v>261207.93</v>
      </c>
      <c r="P366" s="7">
        <v>0</v>
      </c>
      <c r="Q366" s="7">
        <f t="shared" si="29"/>
        <v>261207.93</v>
      </c>
      <c r="R366" s="6" t="s">
        <v>31</v>
      </c>
      <c r="S366" s="5" t="s">
        <v>25</v>
      </c>
      <c r="T366" s="5" t="s">
        <v>1437</v>
      </c>
      <c r="U366" s="5" t="s">
        <v>1904</v>
      </c>
      <c r="V366" s="1" t="s">
        <v>28</v>
      </c>
      <c r="W366" s="1" t="s">
        <v>1441</v>
      </c>
      <c r="X366" s="1"/>
      <c r="Y366" s="1"/>
      <c r="Z366" s="4">
        <v>42474</v>
      </c>
      <c r="AA366" s="1" t="s">
        <v>2</v>
      </c>
      <c r="AB366" s="1" t="s">
        <v>2533</v>
      </c>
      <c r="AC366" s="1" t="s">
        <v>2534</v>
      </c>
      <c r="AD366" s="8"/>
    </row>
    <row r="367" spans="2:30" outlineLevel="5" x14ac:dyDescent="0.25">
      <c r="B367" s="3"/>
      <c r="C367" s="1"/>
      <c r="D367" s="1"/>
      <c r="E367" s="1"/>
      <c r="F367" s="1"/>
      <c r="G367" s="1" t="s">
        <v>1842</v>
      </c>
      <c r="H367" s="188">
        <v>42486</v>
      </c>
      <c r="I367" s="1" t="s">
        <v>2535</v>
      </c>
      <c r="J367" s="2" t="s">
        <v>49</v>
      </c>
      <c r="K367" s="1" t="s">
        <v>36</v>
      </c>
      <c r="L367" s="1" t="s">
        <v>20</v>
      </c>
      <c r="M367" s="1" t="s">
        <v>21</v>
      </c>
      <c r="N367" s="1" t="s">
        <v>11</v>
      </c>
      <c r="O367" s="7">
        <v>27720.78</v>
      </c>
      <c r="P367" s="7">
        <v>0</v>
      </c>
      <c r="Q367" s="7">
        <f t="shared" si="29"/>
        <v>27720.78</v>
      </c>
      <c r="R367" s="6" t="s">
        <v>31</v>
      </c>
      <c r="S367" s="5" t="s">
        <v>32</v>
      </c>
      <c r="T367" s="5" t="s">
        <v>58</v>
      </c>
      <c r="U367" s="5" t="s">
        <v>710</v>
      </c>
      <c r="V367" s="1" t="s">
        <v>28</v>
      </c>
      <c r="W367" s="1" t="s">
        <v>2536</v>
      </c>
      <c r="X367" s="1"/>
      <c r="Y367" s="1"/>
      <c r="Z367" s="4">
        <v>42486</v>
      </c>
      <c r="AA367" s="1" t="s">
        <v>2</v>
      </c>
      <c r="AB367" s="1" t="s">
        <v>2537</v>
      </c>
      <c r="AC367" s="1" t="s">
        <v>2538</v>
      </c>
      <c r="AD367" s="8"/>
    </row>
    <row r="368" spans="2:30" outlineLevel="5" x14ac:dyDescent="0.25">
      <c r="B368" s="3"/>
      <c r="C368" s="1"/>
      <c r="D368" s="1"/>
      <c r="E368" s="1"/>
      <c r="F368" s="1"/>
      <c r="G368" s="1" t="s">
        <v>1842</v>
      </c>
      <c r="H368" s="188">
        <v>42486</v>
      </c>
      <c r="I368" s="1" t="s">
        <v>2539</v>
      </c>
      <c r="J368" s="2" t="s">
        <v>49</v>
      </c>
      <c r="K368" s="1" t="s">
        <v>36</v>
      </c>
      <c r="L368" s="1" t="s">
        <v>20</v>
      </c>
      <c r="M368" s="1" t="s">
        <v>21</v>
      </c>
      <c r="N368" s="1" t="s">
        <v>11</v>
      </c>
      <c r="O368" s="7">
        <v>138353.98000000001</v>
      </c>
      <c r="P368" s="7">
        <v>0</v>
      </c>
      <c r="Q368" s="7">
        <f t="shared" si="29"/>
        <v>138353.98000000001</v>
      </c>
      <c r="R368" s="6" t="s">
        <v>31</v>
      </c>
      <c r="S368" s="5" t="s">
        <v>32</v>
      </c>
      <c r="T368" s="5" t="s">
        <v>58</v>
      </c>
      <c r="U368" s="5" t="s">
        <v>710</v>
      </c>
      <c r="V368" s="1" t="s">
        <v>28</v>
      </c>
      <c r="W368" s="1" t="s">
        <v>2540</v>
      </c>
      <c r="X368" s="1"/>
      <c r="Y368" s="1"/>
      <c r="Z368" s="4">
        <v>42486</v>
      </c>
      <c r="AA368" s="1" t="s">
        <v>2</v>
      </c>
      <c r="AB368" s="1" t="s">
        <v>2541</v>
      </c>
      <c r="AC368" s="1" t="s">
        <v>2542</v>
      </c>
      <c r="AD368" s="8"/>
    </row>
    <row r="369" spans="2:30" outlineLevel="5" x14ac:dyDescent="0.25">
      <c r="B369" s="3"/>
      <c r="C369" s="1"/>
      <c r="D369" s="1"/>
      <c r="E369" s="1"/>
      <c r="F369" s="1"/>
      <c r="G369" s="1" t="s">
        <v>1842</v>
      </c>
      <c r="H369" s="188">
        <v>42487</v>
      </c>
      <c r="I369" s="1" t="s">
        <v>2543</v>
      </c>
      <c r="J369" s="2" t="s">
        <v>49</v>
      </c>
      <c r="K369" s="1" t="s">
        <v>36</v>
      </c>
      <c r="L369" s="1" t="s">
        <v>20</v>
      </c>
      <c r="M369" s="1" t="s">
        <v>21</v>
      </c>
      <c r="N369" s="1" t="s">
        <v>11</v>
      </c>
      <c r="O369" s="7">
        <v>37838.160000000003</v>
      </c>
      <c r="P369" s="7">
        <v>0</v>
      </c>
      <c r="Q369" s="7">
        <f t="shared" si="29"/>
        <v>37838.160000000003</v>
      </c>
      <c r="R369" s="6" t="s">
        <v>31</v>
      </c>
      <c r="S369" s="5" t="s">
        <v>32</v>
      </c>
      <c r="T369" s="5" t="s">
        <v>1704</v>
      </c>
      <c r="U369" s="5" t="s">
        <v>1280</v>
      </c>
      <c r="V369" s="1" t="s">
        <v>28</v>
      </c>
      <c r="W369" s="1" t="s">
        <v>2544</v>
      </c>
      <c r="X369" s="1"/>
      <c r="Y369" s="1"/>
      <c r="Z369" s="4">
        <v>42487</v>
      </c>
      <c r="AA369" s="1" t="s">
        <v>2</v>
      </c>
      <c r="AB369" s="1" t="s">
        <v>2545</v>
      </c>
      <c r="AC369" s="1" t="s">
        <v>2546</v>
      </c>
      <c r="AD369" s="8"/>
    </row>
    <row r="370" spans="2:30" outlineLevel="5" x14ac:dyDescent="0.25">
      <c r="B370" s="3"/>
      <c r="C370" s="1"/>
      <c r="D370" s="1"/>
      <c r="E370" s="1"/>
      <c r="F370" s="1"/>
      <c r="G370" s="1" t="s">
        <v>1842</v>
      </c>
      <c r="H370" s="188">
        <v>42487</v>
      </c>
      <c r="I370" s="1" t="s">
        <v>2547</v>
      </c>
      <c r="J370" s="2" t="s">
        <v>49</v>
      </c>
      <c r="K370" s="1" t="s">
        <v>36</v>
      </c>
      <c r="L370" s="1" t="s">
        <v>20</v>
      </c>
      <c r="M370" s="1" t="s">
        <v>21</v>
      </c>
      <c r="N370" s="1" t="s">
        <v>11</v>
      </c>
      <c r="O370" s="7">
        <v>8266.83</v>
      </c>
      <c r="P370" s="7">
        <v>0</v>
      </c>
      <c r="Q370" s="7">
        <f t="shared" si="29"/>
        <v>8266.83</v>
      </c>
      <c r="R370" s="6" t="s">
        <v>31</v>
      </c>
      <c r="S370" s="5" t="s">
        <v>32</v>
      </c>
      <c r="T370" s="5" t="s">
        <v>1704</v>
      </c>
      <c r="U370" s="5" t="s">
        <v>1280</v>
      </c>
      <c r="V370" s="1" t="s">
        <v>28</v>
      </c>
      <c r="W370" s="1" t="s">
        <v>2548</v>
      </c>
      <c r="X370" s="1"/>
      <c r="Y370" s="1"/>
      <c r="Z370" s="4">
        <v>42487</v>
      </c>
      <c r="AA370" s="1" t="s">
        <v>2</v>
      </c>
      <c r="AB370" s="1" t="s">
        <v>2549</v>
      </c>
      <c r="AC370" s="1" t="s">
        <v>2550</v>
      </c>
      <c r="AD370" s="8"/>
    </row>
    <row r="371" spans="2:30" outlineLevel="5" x14ac:dyDescent="0.25">
      <c r="B371" s="3"/>
      <c r="C371" s="1"/>
      <c r="D371" s="1"/>
      <c r="E371" s="1"/>
      <c r="F371" s="1"/>
      <c r="G371" s="1" t="s">
        <v>1842</v>
      </c>
      <c r="H371" s="188">
        <v>42489</v>
      </c>
      <c r="I371" s="1" t="s">
        <v>2551</v>
      </c>
      <c r="J371" s="2" t="s">
        <v>49</v>
      </c>
      <c r="K371" s="1" t="s">
        <v>36</v>
      </c>
      <c r="L371" s="1" t="s">
        <v>20</v>
      </c>
      <c r="M371" s="1" t="s">
        <v>21</v>
      </c>
      <c r="N371" s="1" t="s">
        <v>11</v>
      </c>
      <c r="O371" s="7">
        <v>3597.9</v>
      </c>
      <c r="P371" s="7">
        <v>0</v>
      </c>
      <c r="Q371" s="7">
        <f t="shared" si="29"/>
        <v>3597.9</v>
      </c>
      <c r="R371" s="6" t="s">
        <v>31</v>
      </c>
      <c r="S371" s="5" t="s">
        <v>32</v>
      </c>
      <c r="T371" s="5" t="s">
        <v>58</v>
      </c>
      <c r="U371" s="5" t="s">
        <v>710</v>
      </c>
      <c r="V371" s="1" t="s">
        <v>28</v>
      </c>
      <c r="W371" s="1" t="s">
        <v>2552</v>
      </c>
      <c r="X371" s="1"/>
      <c r="Y371" s="1"/>
      <c r="Z371" s="4">
        <v>42489</v>
      </c>
      <c r="AA371" s="1" t="s">
        <v>2</v>
      </c>
      <c r="AB371" s="1" t="s">
        <v>2553</v>
      </c>
      <c r="AC371" s="1" t="s">
        <v>2554</v>
      </c>
      <c r="AD371" s="8"/>
    </row>
    <row r="372" spans="2:30" outlineLevel="5" x14ac:dyDescent="0.25">
      <c r="B372" s="3"/>
      <c r="C372" s="1"/>
      <c r="D372" s="1"/>
      <c r="E372" s="1"/>
      <c r="F372" s="1"/>
      <c r="G372" s="1" t="s">
        <v>1842</v>
      </c>
      <c r="H372" s="188">
        <v>42487</v>
      </c>
      <c r="I372" s="1" t="s">
        <v>2555</v>
      </c>
      <c r="J372" s="2" t="s">
        <v>49</v>
      </c>
      <c r="K372" s="1" t="s">
        <v>36</v>
      </c>
      <c r="L372" s="1" t="s">
        <v>20</v>
      </c>
      <c r="M372" s="1" t="s">
        <v>21</v>
      </c>
      <c r="N372" s="1" t="s">
        <v>11</v>
      </c>
      <c r="O372" s="7">
        <v>10575.14</v>
      </c>
      <c r="P372" s="7">
        <v>0</v>
      </c>
      <c r="Q372" s="7">
        <f t="shared" si="29"/>
        <v>10575.14</v>
      </c>
      <c r="R372" s="6" t="s">
        <v>31</v>
      </c>
      <c r="S372" s="5" t="s">
        <v>32</v>
      </c>
      <c r="T372" s="5" t="s">
        <v>1705</v>
      </c>
      <c r="U372" s="5" t="s">
        <v>1883</v>
      </c>
      <c r="V372" s="1" t="s">
        <v>28</v>
      </c>
      <c r="W372" s="1" t="s">
        <v>2556</v>
      </c>
      <c r="X372" s="1"/>
      <c r="Y372" s="1"/>
      <c r="Z372" s="4">
        <v>42487</v>
      </c>
      <c r="AA372" s="1" t="s">
        <v>2</v>
      </c>
      <c r="AB372" s="1" t="s">
        <v>2557</v>
      </c>
      <c r="AC372" s="1" t="s">
        <v>2558</v>
      </c>
      <c r="AD372" s="8"/>
    </row>
    <row r="373" spans="2:30" outlineLevel="5" x14ac:dyDescent="0.25">
      <c r="B373" s="3"/>
      <c r="C373" s="1"/>
      <c r="D373" s="1"/>
      <c r="E373" s="1"/>
      <c r="F373" s="1"/>
      <c r="G373" s="1" t="s">
        <v>1842</v>
      </c>
      <c r="H373" s="188">
        <v>42487</v>
      </c>
      <c r="I373" s="1" t="s">
        <v>2559</v>
      </c>
      <c r="J373" s="2" t="s">
        <v>49</v>
      </c>
      <c r="K373" s="1" t="s">
        <v>36</v>
      </c>
      <c r="L373" s="1" t="s">
        <v>20</v>
      </c>
      <c r="M373" s="1" t="s">
        <v>21</v>
      </c>
      <c r="N373" s="1" t="s">
        <v>11</v>
      </c>
      <c r="O373" s="7">
        <v>3000</v>
      </c>
      <c r="P373" s="7">
        <v>0</v>
      </c>
      <c r="Q373" s="7">
        <f t="shared" si="29"/>
        <v>3000</v>
      </c>
      <c r="R373" s="6" t="s">
        <v>31</v>
      </c>
      <c r="S373" s="5" t="s">
        <v>32</v>
      </c>
      <c r="T373" s="5" t="s">
        <v>1704</v>
      </c>
      <c r="U373" s="5" t="s">
        <v>1280</v>
      </c>
      <c r="V373" s="1" t="s">
        <v>28</v>
      </c>
      <c r="W373" s="1" t="s">
        <v>2560</v>
      </c>
      <c r="X373" s="1"/>
      <c r="Y373" s="1"/>
      <c r="Z373" s="4">
        <v>42487</v>
      </c>
      <c r="AA373" s="1" t="s">
        <v>2</v>
      </c>
      <c r="AB373" s="1" t="s">
        <v>2561</v>
      </c>
      <c r="AC373" s="1" t="s">
        <v>2562</v>
      </c>
      <c r="AD373" s="8"/>
    </row>
    <row r="374" spans="2:30" outlineLevel="5" x14ac:dyDescent="0.25">
      <c r="B374" s="3"/>
      <c r="C374" s="1"/>
      <c r="D374" s="1"/>
      <c r="E374" s="1"/>
      <c r="F374" s="1"/>
      <c r="G374" s="1" t="s">
        <v>1842</v>
      </c>
      <c r="H374" s="188">
        <v>42487</v>
      </c>
      <c r="I374" s="1" t="s">
        <v>2563</v>
      </c>
      <c r="J374" s="2" t="s">
        <v>49</v>
      </c>
      <c r="K374" s="1" t="s">
        <v>36</v>
      </c>
      <c r="L374" s="1" t="s">
        <v>20</v>
      </c>
      <c r="M374" s="1" t="s">
        <v>21</v>
      </c>
      <c r="N374" s="1" t="s">
        <v>11</v>
      </c>
      <c r="O374" s="7">
        <v>2126.6</v>
      </c>
      <c r="P374" s="7">
        <v>0</v>
      </c>
      <c r="Q374" s="7">
        <f t="shared" si="29"/>
        <v>2126.6</v>
      </c>
      <c r="R374" s="6" t="s">
        <v>31</v>
      </c>
      <c r="S374" s="5" t="s">
        <v>32</v>
      </c>
      <c r="T374" s="5" t="s">
        <v>1705</v>
      </c>
      <c r="U374" s="5" t="s">
        <v>1883</v>
      </c>
      <c r="V374" s="1" t="s">
        <v>28</v>
      </c>
      <c r="W374" s="1" t="s">
        <v>2564</v>
      </c>
      <c r="X374" s="1"/>
      <c r="Y374" s="1"/>
      <c r="Z374" s="4">
        <v>42487</v>
      </c>
      <c r="AA374" s="1" t="s">
        <v>2</v>
      </c>
      <c r="AB374" s="1" t="s">
        <v>2565</v>
      </c>
      <c r="AC374" s="1" t="s">
        <v>2566</v>
      </c>
      <c r="AD374" s="8"/>
    </row>
    <row r="375" spans="2:30" outlineLevel="5" x14ac:dyDescent="0.25">
      <c r="B375" s="3"/>
      <c r="C375" s="1"/>
      <c r="D375" s="1"/>
      <c r="E375" s="1"/>
      <c r="F375" s="1"/>
      <c r="G375" s="1" t="s">
        <v>1842</v>
      </c>
      <c r="H375" s="188">
        <v>42487</v>
      </c>
      <c r="I375" s="1" t="s">
        <v>2567</v>
      </c>
      <c r="J375" s="2" t="s">
        <v>49</v>
      </c>
      <c r="K375" s="1" t="s">
        <v>36</v>
      </c>
      <c r="L375" s="1" t="s">
        <v>20</v>
      </c>
      <c r="M375" s="1" t="s">
        <v>21</v>
      </c>
      <c r="N375" s="1" t="s">
        <v>11</v>
      </c>
      <c r="O375" s="7">
        <v>50888.34</v>
      </c>
      <c r="P375" s="7">
        <v>0</v>
      </c>
      <c r="Q375" s="7">
        <f t="shared" si="29"/>
        <v>50888.34</v>
      </c>
      <c r="R375" s="6" t="s">
        <v>31</v>
      </c>
      <c r="S375" s="5" t="s">
        <v>32</v>
      </c>
      <c r="T375" s="5" t="s">
        <v>1705</v>
      </c>
      <c r="U375" s="5" t="s">
        <v>1883</v>
      </c>
      <c r="V375" s="1" t="s">
        <v>28</v>
      </c>
      <c r="W375" s="1" t="s">
        <v>2568</v>
      </c>
      <c r="X375" s="1"/>
      <c r="Y375" s="1"/>
      <c r="Z375" s="4">
        <v>42487</v>
      </c>
      <c r="AA375" s="1" t="s">
        <v>2</v>
      </c>
      <c r="AB375" s="1" t="s">
        <v>2565</v>
      </c>
      <c r="AC375" s="1" t="s">
        <v>2569</v>
      </c>
      <c r="AD375" s="8"/>
    </row>
    <row r="376" spans="2:30" outlineLevel="5" x14ac:dyDescent="0.25">
      <c r="B376" s="3"/>
      <c r="C376" s="1"/>
      <c r="D376" s="1"/>
      <c r="E376" s="1"/>
      <c r="F376" s="1"/>
      <c r="G376" s="1" t="s">
        <v>1842</v>
      </c>
      <c r="H376" s="188">
        <v>42489</v>
      </c>
      <c r="I376" s="1" t="s">
        <v>2570</v>
      </c>
      <c r="J376" s="2" t="s">
        <v>49</v>
      </c>
      <c r="K376" s="1" t="s">
        <v>36</v>
      </c>
      <c r="L376" s="1" t="s">
        <v>20</v>
      </c>
      <c r="M376" s="1" t="s">
        <v>21</v>
      </c>
      <c r="N376" s="1" t="s">
        <v>11</v>
      </c>
      <c r="O376" s="7">
        <v>8830.1</v>
      </c>
      <c r="P376" s="7">
        <v>0</v>
      </c>
      <c r="Q376" s="7">
        <f t="shared" si="29"/>
        <v>8830.1</v>
      </c>
      <c r="R376" s="6" t="s">
        <v>31</v>
      </c>
      <c r="S376" s="5" t="s">
        <v>32</v>
      </c>
      <c r="T376" s="5" t="s">
        <v>1592</v>
      </c>
      <c r="U376" s="5" t="s">
        <v>1874</v>
      </c>
      <c r="V376" s="1" t="s">
        <v>28</v>
      </c>
      <c r="W376" s="1" t="s">
        <v>2571</v>
      </c>
      <c r="X376" s="1"/>
      <c r="Y376" s="1"/>
      <c r="Z376" s="4">
        <v>42489</v>
      </c>
      <c r="AA376" s="1" t="s">
        <v>2</v>
      </c>
      <c r="AB376" s="1" t="s">
        <v>1709</v>
      </c>
      <c r="AC376" s="1" t="s">
        <v>2572</v>
      </c>
      <c r="AD376" s="8"/>
    </row>
    <row r="377" spans="2:30" outlineLevel="5" x14ac:dyDescent="0.25">
      <c r="B377" s="3"/>
      <c r="C377" s="1"/>
      <c r="D377" s="1"/>
      <c r="E377" s="1"/>
      <c r="F377" s="1"/>
      <c r="G377" s="1" t="s">
        <v>1842</v>
      </c>
      <c r="H377" s="188">
        <v>42487</v>
      </c>
      <c r="I377" s="1" t="s">
        <v>2573</v>
      </c>
      <c r="J377" s="2" t="s">
        <v>49</v>
      </c>
      <c r="K377" s="1" t="s">
        <v>36</v>
      </c>
      <c r="L377" s="1" t="s">
        <v>20</v>
      </c>
      <c r="M377" s="1" t="s">
        <v>21</v>
      </c>
      <c r="N377" s="1" t="s">
        <v>11</v>
      </c>
      <c r="O377" s="7">
        <v>5434</v>
      </c>
      <c r="P377" s="7">
        <v>0</v>
      </c>
      <c r="Q377" s="7">
        <f t="shared" si="29"/>
        <v>5434</v>
      </c>
      <c r="R377" s="6" t="s">
        <v>31</v>
      </c>
      <c r="S377" s="5" t="s">
        <v>32</v>
      </c>
      <c r="T377" s="5" t="s">
        <v>1705</v>
      </c>
      <c r="U377" s="5" t="s">
        <v>1883</v>
      </c>
      <c r="V377" s="1" t="s">
        <v>28</v>
      </c>
      <c r="W377" s="1" t="s">
        <v>2574</v>
      </c>
      <c r="X377" s="1"/>
      <c r="Y377" s="1"/>
      <c r="Z377" s="4">
        <v>42487</v>
      </c>
      <c r="AA377" s="1" t="s">
        <v>2</v>
      </c>
      <c r="AB377" s="1" t="s">
        <v>2575</v>
      </c>
      <c r="AC377" s="1" t="s">
        <v>2576</v>
      </c>
      <c r="AD377" s="8"/>
    </row>
    <row r="378" spans="2:30" outlineLevel="5" x14ac:dyDescent="0.25">
      <c r="B378" s="3"/>
      <c r="C378" s="1"/>
      <c r="D378" s="1"/>
      <c r="E378" s="1"/>
      <c r="F378" s="1"/>
      <c r="G378" s="1" t="s">
        <v>1842</v>
      </c>
      <c r="H378" s="188">
        <v>42489</v>
      </c>
      <c r="I378" s="1" t="s">
        <v>2577</v>
      </c>
      <c r="J378" s="2" t="s">
        <v>49</v>
      </c>
      <c r="K378" s="1" t="s">
        <v>36</v>
      </c>
      <c r="L378" s="1" t="s">
        <v>20</v>
      </c>
      <c r="M378" s="1" t="s">
        <v>21</v>
      </c>
      <c r="N378" s="1" t="s">
        <v>11</v>
      </c>
      <c r="O378" s="7">
        <v>64006.51</v>
      </c>
      <c r="P378" s="7">
        <v>0</v>
      </c>
      <c r="Q378" s="7">
        <f t="shared" si="29"/>
        <v>64006.51</v>
      </c>
      <c r="R378" s="6" t="s">
        <v>31</v>
      </c>
      <c r="S378" s="5" t="s">
        <v>32</v>
      </c>
      <c r="T378" s="5" t="s">
        <v>1592</v>
      </c>
      <c r="U378" s="5" t="s">
        <v>1874</v>
      </c>
      <c r="V378" s="1" t="s">
        <v>28</v>
      </c>
      <c r="W378" s="1" t="s">
        <v>2578</v>
      </c>
      <c r="X378" s="1"/>
      <c r="Y378" s="1"/>
      <c r="Z378" s="4">
        <v>42489</v>
      </c>
      <c r="AA378" s="1" t="s">
        <v>2</v>
      </c>
      <c r="AB378" s="1" t="s">
        <v>1709</v>
      </c>
      <c r="AC378" s="1" t="s">
        <v>2579</v>
      </c>
      <c r="AD378" s="8"/>
    </row>
    <row r="379" spans="2:30" outlineLevel="5" x14ac:dyDescent="0.25">
      <c r="B379" s="3"/>
      <c r="C379" s="1"/>
      <c r="D379" s="1"/>
      <c r="E379" s="1"/>
      <c r="F379" s="1"/>
      <c r="G379" s="1" t="s">
        <v>1842</v>
      </c>
      <c r="H379" s="188">
        <v>42490</v>
      </c>
      <c r="I379" s="1" t="s">
        <v>2580</v>
      </c>
      <c r="J379" s="2" t="s">
        <v>49</v>
      </c>
      <c r="K379" s="1" t="s">
        <v>36</v>
      </c>
      <c r="L379" s="1" t="s">
        <v>20</v>
      </c>
      <c r="M379" s="1" t="s">
        <v>21</v>
      </c>
      <c r="N379" s="1" t="s">
        <v>11</v>
      </c>
      <c r="O379" s="7">
        <v>5669.04</v>
      </c>
      <c r="P379" s="7">
        <v>0</v>
      </c>
      <c r="Q379" s="7">
        <f t="shared" si="29"/>
        <v>5669.04</v>
      </c>
      <c r="R379" s="6" t="s">
        <v>31</v>
      </c>
      <c r="S379" s="5" t="s">
        <v>32</v>
      </c>
      <c r="T379" s="5" t="s">
        <v>1590</v>
      </c>
      <c r="U379" s="5" t="s">
        <v>1928</v>
      </c>
      <c r="V379" s="1" t="s">
        <v>28</v>
      </c>
      <c r="W379" s="1" t="s">
        <v>2581</v>
      </c>
      <c r="X379" s="1"/>
      <c r="Y379" s="1"/>
      <c r="Z379" s="4">
        <v>42490</v>
      </c>
      <c r="AA379" s="1" t="s">
        <v>2</v>
      </c>
      <c r="AB379" s="1" t="s">
        <v>1708</v>
      </c>
      <c r="AC379" s="1" t="s">
        <v>2582</v>
      </c>
      <c r="AD379" s="8"/>
    </row>
    <row r="380" spans="2:30" outlineLevel="5" x14ac:dyDescent="0.25">
      <c r="B380" s="3"/>
      <c r="C380" s="1"/>
      <c r="D380" s="1"/>
      <c r="E380" s="1"/>
      <c r="F380" s="1"/>
      <c r="G380" s="1" t="s">
        <v>1842</v>
      </c>
      <c r="H380" s="188">
        <v>42490</v>
      </c>
      <c r="I380" s="1" t="s">
        <v>2583</v>
      </c>
      <c r="J380" s="2" t="s">
        <v>49</v>
      </c>
      <c r="K380" s="1" t="s">
        <v>36</v>
      </c>
      <c r="L380" s="1" t="s">
        <v>20</v>
      </c>
      <c r="M380" s="1" t="s">
        <v>21</v>
      </c>
      <c r="N380" s="1" t="s">
        <v>11</v>
      </c>
      <c r="O380" s="7">
        <v>22675.24</v>
      </c>
      <c r="P380" s="7">
        <v>0</v>
      </c>
      <c r="Q380" s="7">
        <f t="shared" si="29"/>
        <v>22675.24</v>
      </c>
      <c r="R380" s="6" t="s">
        <v>31</v>
      </c>
      <c r="S380" s="5" t="s">
        <v>32</v>
      </c>
      <c r="T380" s="5" t="s">
        <v>1590</v>
      </c>
      <c r="U380" s="5" t="s">
        <v>1928</v>
      </c>
      <c r="V380" s="1" t="s">
        <v>28</v>
      </c>
      <c r="W380" s="1" t="s">
        <v>1529</v>
      </c>
      <c r="X380" s="1"/>
      <c r="Y380" s="1"/>
      <c r="Z380" s="4">
        <v>42490</v>
      </c>
      <c r="AA380" s="1" t="s">
        <v>2</v>
      </c>
      <c r="AB380" s="1" t="s">
        <v>1708</v>
      </c>
      <c r="AC380" s="1" t="s">
        <v>2584</v>
      </c>
      <c r="AD380" s="8"/>
    </row>
    <row r="381" spans="2:30" outlineLevel="5" x14ac:dyDescent="0.25">
      <c r="B381" s="3"/>
      <c r="C381" s="1"/>
      <c r="D381" s="1"/>
      <c r="E381" s="1"/>
      <c r="F381" s="1"/>
      <c r="G381" s="1" t="s">
        <v>1842</v>
      </c>
      <c r="H381" s="188">
        <v>42490</v>
      </c>
      <c r="I381" s="1" t="s">
        <v>2585</v>
      </c>
      <c r="J381" s="2" t="s">
        <v>49</v>
      </c>
      <c r="K381" s="1" t="s">
        <v>36</v>
      </c>
      <c r="L381" s="1" t="s">
        <v>20</v>
      </c>
      <c r="M381" s="1" t="s">
        <v>21</v>
      </c>
      <c r="N381" s="1" t="s">
        <v>11</v>
      </c>
      <c r="O381" s="7">
        <v>59871.19</v>
      </c>
      <c r="P381" s="7">
        <v>0</v>
      </c>
      <c r="Q381" s="7">
        <f t="shared" si="29"/>
        <v>59871.19</v>
      </c>
      <c r="R381" s="6" t="s">
        <v>31</v>
      </c>
      <c r="S381" s="5" t="s">
        <v>32</v>
      </c>
      <c r="T381" s="5" t="s">
        <v>1590</v>
      </c>
      <c r="U381" s="5" t="s">
        <v>1928</v>
      </c>
      <c r="V381" s="1" t="s">
        <v>28</v>
      </c>
      <c r="W381" s="1" t="s">
        <v>1527</v>
      </c>
      <c r="X381" s="1"/>
      <c r="Y381" s="1"/>
      <c r="Z381" s="4">
        <v>42490</v>
      </c>
      <c r="AA381" s="1" t="s">
        <v>2</v>
      </c>
      <c r="AB381" s="1" t="s">
        <v>1708</v>
      </c>
      <c r="AC381" s="1" t="s">
        <v>2586</v>
      </c>
      <c r="AD381" s="8"/>
    </row>
    <row r="382" spans="2:30" outlineLevel="5" x14ac:dyDescent="0.25">
      <c r="B382" s="3"/>
      <c r="C382" s="1"/>
      <c r="D382" s="1"/>
      <c r="E382" s="1"/>
      <c r="F382" s="1"/>
      <c r="G382" s="1" t="s">
        <v>1842</v>
      </c>
      <c r="H382" s="188">
        <v>42490</v>
      </c>
      <c r="I382" s="1" t="s">
        <v>2587</v>
      </c>
      <c r="J382" s="2" t="s">
        <v>49</v>
      </c>
      <c r="K382" s="1" t="s">
        <v>36</v>
      </c>
      <c r="L382" s="1" t="s">
        <v>20</v>
      </c>
      <c r="M382" s="1" t="s">
        <v>21</v>
      </c>
      <c r="N382" s="1" t="s">
        <v>11</v>
      </c>
      <c r="O382" s="7">
        <v>21603.22</v>
      </c>
      <c r="P382" s="7">
        <v>0</v>
      </c>
      <c r="Q382" s="7">
        <f t="shared" si="29"/>
        <v>21603.22</v>
      </c>
      <c r="R382" s="6" t="s">
        <v>31</v>
      </c>
      <c r="S382" s="5" t="s">
        <v>32</v>
      </c>
      <c r="T382" s="5" t="s">
        <v>1590</v>
      </c>
      <c r="U382" s="5" t="s">
        <v>1928</v>
      </c>
      <c r="V382" s="1" t="s">
        <v>28</v>
      </c>
      <c r="W382" s="1" t="s">
        <v>1583</v>
      </c>
      <c r="X382" s="1"/>
      <c r="Y382" s="1"/>
      <c r="Z382" s="4">
        <v>42490</v>
      </c>
      <c r="AA382" s="1" t="s">
        <v>2</v>
      </c>
      <c r="AB382" s="1" t="s">
        <v>1708</v>
      </c>
      <c r="AC382" s="1" t="s">
        <v>2588</v>
      </c>
      <c r="AD382" s="8"/>
    </row>
    <row r="383" spans="2:30" outlineLevel="5" x14ac:dyDescent="0.25">
      <c r="B383" s="3"/>
      <c r="C383" s="1"/>
      <c r="D383" s="1"/>
      <c r="E383" s="1"/>
      <c r="F383" s="1"/>
      <c r="G383" s="1" t="s">
        <v>1842</v>
      </c>
      <c r="H383" s="188">
        <v>42490</v>
      </c>
      <c r="I383" s="1" t="s">
        <v>2589</v>
      </c>
      <c r="J383" s="2" t="s">
        <v>49</v>
      </c>
      <c r="K383" s="1" t="s">
        <v>36</v>
      </c>
      <c r="L383" s="1" t="s">
        <v>20</v>
      </c>
      <c r="M383" s="1" t="s">
        <v>21</v>
      </c>
      <c r="N383" s="1" t="s">
        <v>11</v>
      </c>
      <c r="O383" s="7">
        <v>56851.95</v>
      </c>
      <c r="P383" s="7">
        <v>0</v>
      </c>
      <c r="Q383" s="7">
        <f t="shared" si="29"/>
        <v>56851.95</v>
      </c>
      <c r="R383" s="6" t="s">
        <v>31</v>
      </c>
      <c r="S383" s="5" t="s">
        <v>32</v>
      </c>
      <c r="T383" s="5" t="s">
        <v>1590</v>
      </c>
      <c r="U383" s="5" t="s">
        <v>1928</v>
      </c>
      <c r="V383" s="1" t="s">
        <v>28</v>
      </c>
      <c r="W383" s="1" t="s">
        <v>1528</v>
      </c>
      <c r="X383" s="1"/>
      <c r="Y383" s="1"/>
      <c r="Z383" s="4">
        <v>42490</v>
      </c>
      <c r="AA383" s="1" t="s">
        <v>2</v>
      </c>
      <c r="AB383" s="1" t="s">
        <v>1708</v>
      </c>
      <c r="AC383" s="1" t="s">
        <v>2590</v>
      </c>
      <c r="AD383" s="8"/>
    </row>
    <row r="384" spans="2:30" outlineLevel="5" x14ac:dyDescent="0.25">
      <c r="B384" s="3"/>
      <c r="C384" s="1"/>
      <c r="D384" s="1"/>
      <c r="E384" s="1"/>
      <c r="F384" s="1"/>
      <c r="G384" s="1" t="s">
        <v>1842</v>
      </c>
      <c r="H384" s="188">
        <v>42490</v>
      </c>
      <c r="I384" s="1" t="s">
        <v>2591</v>
      </c>
      <c r="J384" s="2" t="s">
        <v>49</v>
      </c>
      <c r="K384" s="1" t="s">
        <v>36</v>
      </c>
      <c r="L384" s="1" t="s">
        <v>20</v>
      </c>
      <c r="M384" s="1" t="s">
        <v>21</v>
      </c>
      <c r="N384" s="1" t="s">
        <v>11</v>
      </c>
      <c r="O384" s="7">
        <v>10026.66</v>
      </c>
      <c r="P384" s="7">
        <v>0</v>
      </c>
      <c r="Q384" s="7">
        <f t="shared" si="29"/>
        <v>10026.66</v>
      </c>
      <c r="R384" s="6" t="s">
        <v>31</v>
      </c>
      <c r="S384" s="5" t="s">
        <v>32</v>
      </c>
      <c r="T384" s="5" t="s">
        <v>1590</v>
      </c>
      <c r="U384" s="5" t="s">
        <v>1928</v>
      </c>
      <c r="V384" s="1" t="s">
        <v>28</v>
      </c>
      <c r="W384" s="1" t="s">
        <v>2592</v>
      </c>
      <c r="X384" s="1"/>
      <c r="Y384" s="1"/>
      <c r="Z384" s="4">
        <v>42490</v>
      </c>
      <c r="AA384" s="1" t="s">
        <v>2</v>
      </c>
      <c r="AB384" s="1" t="s">
        <v>1708</v>
      </c>
      <c r="AC384" s="1" t="s">
        <v>2593</v>
      </c>
      <c r="AD384" s="8"/>
    </row>
    <row r="385" spans="2:30" outlineLevel="5" x14ac:dyDescent="0.25">
      <c r="B385" s="3"/>
      <c r="C385" s="1"/>
      <c r="D385" s="1"/>
      <c r="E385" s="1"/>
      <c r="F385" s="1"/>
      <c r="G385" s="1" t="s">
        <v>1842</v>
      </c>
      <c r="H385" s="188">
        <v>42490</v>
      </c>
      <c r="I385" s="1" t="s">
        <v>2594</v>
      </c>
      <c r="J385" s="2" t="s">
        <v>49</v>
      </c>
      <c r="K385" s="1" t="s">
        <v>36</v>
      </c>
      <c r="L385" s="1" t="s">
        <v>20</v>
      </c>
      <c r="M385" s="1" t="s">
        <v>21</v>
      </c>
      <c r="N385" s="1" t="s">
        <v>11</v>
      </c>
      <c r="O385" s="7">
        <v>7553.34</v>
      </c>
      <c r="P385" s="7">
        <v>0</v>
      </c>
      <c r="Q385" s="7">
        <f t="shared" si="29"/>
        <v>7553.34</v>
      </c>
      <c r="R385" s="6" t="s">
        <v>31</v>
      </c>
      <c r="S385" s="5" t="s">
        <v>32</v>
      </c>
      <c r="T385" s="5" t="s">
        <v>1590</v>
      </c>
      <c r="U385" s="5" t="s">
        <v>1928</v>
      </c>
      <c r="V385" s="1" t="s">
        <v>28</v>
      </c>
      <c r="W385" s="1" t="s">
        <v>1584</v>
      </c>
      <c r="X385" s="1"/>
      <c r="Y385" s="1"/>
      <c r="Z385" s="4">
        <v>42490</v>
      </c>
      <c r="AA385" s="1" t="s">
        <v>2</v>
      </c>
      <c r="AB385" s="1" t="s">
        <v>1708</v>
      </c>
      <c r="AC385" s="1" t="s">
        <v>2595</v>
      </c>
      <c r="AD385" s="8"/>
    </row>
    <row r="386" spans="2:30" outlineLevel="5" x14ac:dyDescent="0.25">
      <c r="B386" s="3"/>
      <c r="C386" s="1"/>
      <c r="D386" s="1"/>
      <c r="E386" s="1"/>
      <c r="F386" s="1"/>
      <c r="G386" s="1" t="s">
        <v>1842</v>
      </c>
      <c r="H386" s="188">
        <v>42490</v>
      </c>
      <c r="I386" s="1" t="s">
        <v>2596</v>
      </c>
      <c r="J386" s="2" t="s">
        <v>49</v>
      </c>
      <c r="K386" s="1" t="s">
        <v>36</v>
      </c>
      <c r="L386" s="1" t="s">
        <v>20</v>
      </c>
      <c r="M386" s="1" t="s">
        <v>21</v>
      </c>
      <c r="N386" s="1" t="s">
        <v>11</v>
      </c>
      <c r="O386" s="7">
        <v>10659.98</v>
      </c>
      <c r="P386" s="7">
        <v>0</v>
      </c>
      <c r="Q386" s="7">
        <f t="shared" si="29"/>
        <v>10659.98</v>
      </c>
      <c r="R386" s="6" t="s">
        <v>31</v>
      </c>
      <c r="S386" s="5" t="s">
        <v>32</v>
      </c>
      <c r="T386" s="5" t="s">
        <v>1590</v>
      </c>
      <c r="U386" s="5" t="s">
        <v>1928</v>
      </c>
      <c r="V386" s="1" t="s">
        <v>28</v>
      </c>
      <c r="W386" s="1" t="s">
        <v>1451</v>
      </c>
      <c r="X386" s="1"/>
      <c r="Y386" s="1"/>
      <c r="Z386" s="4">
        <v>42490</v>
      </c>
      <c r="AA386" s="1" t="s">
        <v>2</v>
      </c>
      <c r="AB386" s="1" t="s">
        <v>1708</v>
      </c>
      <c r="AC386" s="1" t="s">
        <v>2597</v>
      </c>
      <c r="AD386" s="8"/>
    </row>
    <row r="387" spans="2:30" outlineLevel="5" x14ac:dyDescent="0.25">
      <c r="B387" s="220"/>
      <c r="C387" s="2"/>
      <c r="D387" s="2"/>
      <c r="E387" s="2"/>
      <c r="F387" s="2"/>
      <c r="G387" s="2"/>
      <c r="H387" s="228"/>
      <c r="I387" s="2"/>
      <c r="J387" s="2" t="s">
        <v>49</v>
      </c>
      <c r="K387" s="2"/>
      <c r="L387" s="2"/>
      <c r="M387" s="2"/>
      <c r="N387" s="2"/>
      <c r="O387" s="221"/>
      <c r="P387" s="221"/>
      <c r="Q387" s="221"/>
      <c r="R387" s="222"/>
      <c r="S387" s="223"/>
      <c r="T387" s="223"/>
      <c r="U387" s="223"/>
      <c r="V387" s="2"/>
      <c r="W387" s="2"/>
      <c r="X387" s="2"/>
      <c r="Y387" s="2"/>
      <c r="Z387" s="224"/>
      <c r="AA387" s="2"/>
      <c r="AB387" s="2"/>
      <c r="AC387" s="2"/>
      <c r="AD387" s="225"/>
    </row>
    <row r="388" spans="2:30" outlineLevel="4" x14ac:dyDescent="0.25">
      <c r="B388" s="220"/>
      <c r="C388" s="2"/>
      <c r="D388" s="2"/>
      <c r="E388" s="2"/>
      <c r="F388" s="2" t="s">
        <v>1424</v>
      </c>
      <c r="G388" s="2" t="s">
        <v>1425</v>
      </c>
      <c r="H388" s="228"/>
      <c r="I388" s="2"/>
      <c r="J388" s="2" t="s">
        <v>49</v>
      </c>
      <c r="K388" s="2"/>
      <c r="L388" s="2"/>
      <c r="M388" s="2"/>
      <c r="N388" s="2"/>
      <c r="O388" s="221">
        <f>SUM(O389:O410)</f>
        <v>434486.76999999996</v>
      </c>
      <c r="P388" s="221">
        <f>SUM(P389:P410)</f>
        <v>0</v>
      </c>
      <c r="Q388" s="221">
        <f t="shared" ref="Q388:Q409" si="30">O388-P388</f>
        <v>434486.76999999996</v>
      </c>
      <c r="R388" s="222"/>
      <c r="S388" s="223"/>
      <c r="T388" s="223"/>
      <c r="U388" s="223"/>
      <c r="V388" s="2"/>
      <c r="W388" s="2"/>
      <c r="X388" s="2"/>
      <c r="Y388" s="2"/>
      <c r="Z388" s="224"/>
      <c r="AA388" s="2"/>
      <c r="AB388" s="2"/>
      <c r="AC388" s="2"/>
      <c r="AD388" s="225"/>
    </row>
    <row r="389" spans="2:30" outlineLevel="5" x14ac:dyDescent="0.25">
      <c r="B389" s="3"/>
      <c r="C389" s="1"/>
      <c r="D389" s="1"/>
      <c r="E389" s="1"/>
      <c r="F389" s="1"/>
      <c r="G389" s="1" t="s">
        <v>1842</v>
      </c>
      <c r="H389" s="188">
        <v>42496</v>
      </c>
      <c r="I389" s="1" t="s">
        <v>2598</v>
      </c>
      <c r="J389" s="2" t="s">
        <v>49</v>
      </c>
      <c r="K389" s="1" t="s">
        <v>36</v>
      </c>
      <c r="L389" s="1" t="s">
        <v>20</v>
      </c>
      <c r="M389" s="1" t="s">
        <v>21</v>
      </c>
      <c r="N389" s="1" t="s">
        <v>11</v>
      </c>
      <c r="O389" s="7">
        <v>3270</v>
      </c>
      <c r="P389" s="7">
        <v>0</v>
      </c>
      <c r="Q389" s="7">
        <f t="shared" si="30"/>
        <v>3270</v>
      </c>
      <c r="R389" s="6" t="s">
        <v>31</v>
      </c>
      <c r="S389" s="5" t="s">
        <v>25</v>
      </c>
      <c r="T389" s="5" t="s">
        <v>1437</v>
      </c>
      <c r="U389" s="5" t="s">
        <v>1904</v>
      </c>
      <c r="V389" s="1" t="s">
        <v>28</v>
      </c>
      <c r="W389" s="1" t="s">
        <v>2599</v>
      </c>
      <c r="X389" s="1"/>
      <c r="Y389" s="1"/>
      <c r="Z389" s="4">
        <v>42496</v>
      </c>
      <c r="AA389" s="1" t="s">
        <v>2</v>
      </c>
      <c r="AB389" s="1" t="s">
        <v>2600</v>
      </c>
      <c r="AC389" s="1" t="s">
        <v>2601</v>
      </c>
      <c r="AD389" s="8"/>
    </row>
    <row r="390" spans="2:30" outlineLevel="5" x14ac:dyDescent="0.25">
      <c r="B390" s="3"/>
      <c r="C390" s="1"/>
      <c r="D390" s="1"/>
      <c r="E390" s="1"/>
      <c r="F390" s="1"/>
      <c r="G390" s="1" t="s">
        <v>1842</v>
      </c>
      <c r="H390" s="188">
        <v>42509</v>
      </c>
      <c r="I390" s="1" t="s">
        <v>2602</v>
      </c>
      <c r="J390" s="2" t="s">
        <v>49</v>
      </c>
      <c r="K390" s="1" t="s">
        <v>36</v>
      </c>
      <c r="L390" s="1" t="s">
        <v>20</v>
      </c>
      <c r="M390" s="1" t="s">
        <v>21</v>
      </c>
      <c r="N390" s="1" t="s">
        <v>11</v>
      </c>
      <c r="O390" s="7">
        <v>5000</v>
      </c>
      <c r="P390" s="7">
        <v>0</v>
      </c>
      <c r="Q390" s="7">
        <f t="shared" si="30"/>
        <v>5000</v>
      </c>
      <c r="R390" s="6" t="s">
        <v>31</v>
      </c>
      <c r="S390" s="5" t="s">
        <v>32</v>
      </c>
      <c r="T390" s="5" t="s">
        <v>1704</v>
      </c>
      <c r="U390" s="5" t="s">
        <v>1280</v>
      </c>
      <c r="V390" s="1" t="s">
        <v>28</v>
      </c>
      <c r="W390" s="1" t="s">
        <v>2603</v>
      </c>
      <c r="X390" s="1"/>
      <c r="Y390" s="1"/>
      <c r="Z390" s="4">
        <v>42509</v>
      </c>
      <c r="AA390" s="1" t="s">
        <v>2</v>
      </c>
      <c r="AB390" s="1" t="s">
        <v>2604</v>
      </c>
      <c r="AC390" s="1" t="s">
        <v>2605</v>
      </c>
      <c r="AD390" s="8"/>
    </row>
    <row r="391" spans="2:30" outlineLevel="5" x14ac:dyDescent="0.25">
      <c r="B391" s="3"/>
      <c r="C391" s="1"/>
      <c r="D391" s="1"/>
      <c r="E391" s="1"/>
      <c r="F391" s="1"/>
      <c r="G391" s="1" t="s">
        <v>1842</v>
      </c>
      <c r="H391" s="188">
        <v>42509</v>
      </c>
      <c r="I391" s="1" t="s">
        <v>2606</v>
      </c>
      <c r="J391" s="2" t="s">
        <v>49</v>
      </c>
      <c r="K391" s="1" t="s">
        <v>36</v>
      </c>
      <c r="L391" s="1" t="s">
        <v>20</v>
      </c>
      <c r="M391" s="1" t="s">
        <v>21</v>
      </c>
      <c r="N391" s="1" t="s">
        <v>11</v>
      </c>
      <c r="O391" s="7">
        <v>9000</v>
      </c>
      <c r="P391" s="7">
        <v>0</v>
      </c>
      <c r="Q391" s="7">
        <f t="shared" si="30"/>
        <v>9000</v>
      </c>
      <c r="R391" s="6" t="s">
        <v>31</v>
      </c>
      <c r="S391" s="5" t="s">
        <v>32</v>
      </c>
      <c r="T391" s="5" t="s">
        <v>1704</v>
      </c>
      <c r="U391" s="5" t="s">
        <v>1280</v>
      </c>
      <c r="V391" s="1" t="s">
        <v>28</v>
      </c>
      <c r="W391" s="1" t="s">
        <v>2607</v>
      </c>
      <c r="X391" s="1"/>
      <c r="Y391" s="1"/>
      <c r="Z391" s="4">
        <v>42509</v>
      </c>
      <c r="AA391" s="1" t="s">
        <v>2</v>
      </c>
      <c r="AB391" s="1" t="s">
        <v>2608</v>
      </c>
      <c r="AC391" s="1" t="s">
        <v>2609</v>
      </c>
      <c r="AD391" s="8"/>
    </row>
    <row r="392" spans="2:30" outlineLevel="5" x14ac:dyDescent="0.25">
      <c r="B392" s="3"/>
      <c r="C392" s="1"/>
      <c r="D392" s="1"/>
      <c r="E392" s="1"/>
      <c r="F392" s="1"/>
      <c r="G392" s="1" t="s">
        <v>1842</v>
      </c>
      <c r="H392" s="188">
        <v>42515</v>
      </c>
      <c r="I392" s="1" t="s">
        <v>2610</v>
      </c>
      <c r="J392" s="2" t="s">
        <v>49</v>
      </c>
      <c r="K392" s="1" t="s">
        <v>36</v>
      </c>
      <c r="L392" s="1" t="s">
        <v>20</v>
      </c>
      <c r="M392" s="1" t="s">
        <v>21</v>
      </c>
      <c r="N392" s="1" t="s">
        <v>11</v>
      </c>
      <c r="O392" s="7">
        <v>20691</v>
      </c>
      <c r="P392" s="7">
        <v>0</v>
      </c>
      <c r="Q392" s="7">
        <f t="shared" si="30"/>
        <v>20691</v>
      </c>
      <c r="R392" s="6" t="s">
        <v>31</v>
      </c>
      <c r="S392" s="5" t="s">
        <v>32</v>
      </c>
      <c r="T392" s="5" t="s">
        <v>1592</v>
      </c>
      <c r="U392" s="5" t="s">
        <v>2611</v>
      </c>
      <c r="V392" s="1" t="s">
        <v>28</v>
      </c>
      <c r="W392" s="1" t="s">
        <v>2612</v>
      </c>
      <c r="X392" s="1"/>
      <c r="Y392" s="1"/>
      <c r="Z392" s="4">
        <v>42515</v>
      </c>
      <c r="AA392" s="1" t="s">
        <v>2</v>
      </c>
      <c r="AB392" s="1" t="s">
        <v>2613</v>
      </c>
      <c r="AC392" s="1" t="s">
        <v>2614</v>
      </c>
      <c r="AD392" s="8"/>
    </row>
    <row r="393" spans="2:30" outlineLevel="5" x14ac:dyDescent="0.25">
      <c r="B393" s="3"/>
      <c r="C393" s="1"/>
      <c r="D393" s="1"/>
      <c r="E393" s="1"/>
      <c r="F393" s="1"/>
      <c r="G393" s="1" t="s">
        <v>1842</v>
      </c>
      <c r="H393" s="188">
        <v>42516</v>
      </c>
      <c r="I393" s="1" t="s">
        <v>2615</v>
      </c>
      <c r="J393" s="2" t="s">
        <v>49</v>
      </c>
      <c r="K393" s="1" t="s">
        <v>36</v>
      </c>
      <c r="L393" s="1" t="s">
        <v>20</v>
      </c>
      <c r="M393" s="1" t="s">
        <v>21</v>
      </c>
      <c r="N393" s="1" t="s">
        <v>11</v>
      </c>
      <c r="O393" s="7">
        <v>27820.09</v>
      </c>
      <c r="P393" s="7">
        <v>0</v>
      </c>
      <c r="Q393" s="7">
        <f t="shared" si="30"/>
        <v>27820.09</v>
      </c>
      <c r="R393" s="6" t="s">
        <v>31</v>
      </c>
      <c r="S393" s="5" t="s">
        <v>32</v>
      </c>
      <c r="T393" s="5" t="s">
        <v>58</v>
      </c>
      <c r="U393" s="5" t="s">
        <v>710</v>
      </c>
      <c r="V393" s="1" t="s">
        <v>28</v>
      </c>
      <c r="W393" s="1" t="s">
        <v>2616</v>
      </c>
      <c r="X393" s="1"/>
      <c r="Y393" s="1"/>
      <c r="Z393" s="4">
        <v>42516</v>
      </c>
      <c r="AA393" s="1" t="s">
        <v>2</v>
      </c>
      <c r="AB393" s="1" t="s">
        <v>2617</v>
      </c>
      <c r="AC393" s="1" t="s">
        <v>2618</v>
      </c>
      <c r="AD393" s="8"/>
    </row>
    <row r="394" spans="2:30" outlineLevel="5" x14ac:dyDescent="0.25">
      <c r="B394" s="3"/>
      <c r="C394" s="1"/>
      <c r="D394" s="1"/>
      <c r="E394" s="1"/>
      <c r="F394" s="1"/>
      <c r="G394" s="1" t="s">
        <v>1842</v>
      </c>
      <c r="H394" s="188">
        <v>42520</v>
      </c>
      <c r="I394" s="1" t="s">
        <v>2619</v>
      </c>
      <c r="J394" s="2" t="s">
        <v>49</v>
      </c>
      <c r="K394" s="1" t="s">
        <v>36</v>
      </c>
      <c r="L394" s="1" t="s">
        <v>20</v>
      </c>
      <c r="M394" s="1" t="s">
        <v>21</v>
      </c>
      <c r="N394" s="1" t="s">
        <v>11</v>
      </c>
      <c r="O394" s="7">
        <v>14839</v>
      </c>
      <c r="P394" s="7">
        <v>0</v>
      </c>
      <c r="Q394" s="7">
        <f t="shared" si="30"/>
        <v>14839</v>
      </c>
      <c r="R394" s="6" t="s">
        <v>31</v>
      </c>
      <c r="S394" s="5" t="s">
        <v>32</v>
      </c>
      <c r="T394" s="5" t="s">
        <v>58</v>
      </c>
      <c r="U394" s="5" t="s">
        <v>710</v>
      </c>
      <c r="V394" s="1" t="s">
        <v>28</v>
      </c>
      <c r="W394" s="1" t="s">
        <v>2620</v>
      </c>
      <c r="X394" s="1"/>
      <c r="Y394" s="1"/>
      <c r="Z394" s="4">
        <v>42520</v>
      </c>
      <c r="AA394" s="1" t="s">
        <v>2</v>
      </c>
      <c r="AB394" s="1" t="s">
        <v>2621</v>
      </c>
      <c r="AC394" s="1" t="s">
        <v>2622</v>
      </c>
      <c r="AD394" s="8"/>
    </row>
    <row r="395" spans="2:30" outlineLevel="5" x14ac:dyDescent="0.25">
      <c r="B395" s="3"/>
      <c r="C395" s="1"/>
      <c r="D395" s="1"/>
      <c r="E395" s="1"/>
      <c r="F395" s="1"/>
      <c r="G395" s="1" t="s">
        <v>1842</v>
      </c>
      <c r="H395" s="188">
        <v>42520</v>
      </c>
      <c r="I395" s="1" t="s">
        <v>2623</v>
      </c>
      <c r="J395" s="2" t="s">
        <v>49</v>
      </c>
      <c r="K395" s="1" t="s">
        <v>36</v>
      </c>
      <c r="L395" s="1" t="s">
        <v>20</v>
      </c>
      <c r="M395" s="1" t="s">
        <v>21</v>
      </c>
      <c r="N395" s="1" t="s">
        <v>11</v>
      </c>
      <c r="O395" s="7">
        <v>13755</v>
      </c>
      <c r="P395" s="7">
        <v>0</v>
      </c>
      <c r="Q395" s="7">
        <f t="shared" si="30"/>
        <v>13755</v>
      </c>
      <c r="R395" s="6" t="s">
        <v>31</v>
      </c>
      <c r="S395" s="5" t="s">
        <v>32</v>
      </c>
      <c r="T395" s="5" t="s">
        <v>1704</v>
      </c>
      <c r="U395" s="5" t="s">
        <v>1280</v>
      </c>
      <c r="V395" s="1" t="s">
        <v>28</v>
      </c>
      <c r="W395" s="1" t="s">
        <v>2624</v>
      </c>
      <c r="X395" s="1"/>
      <c r="Y395" s="1"/>
      <c r="Z395" s="4">
        <v>42520</v>
      </c>
      <c r="AA395" s="1" t="s">
        <v>2</v>
      </c>
      <c r="AB395" s="1" t="s">
        <v>2625</v>
      </c>
      <c r="AC395" s="1" t="s">
        <v>2626</v>
      </c>
      <c r="AD395" s="8"/>
    </row>
    <row r="396" spans="2:30" outlineLevel="5" x14ac:dyDescent="0.25">
      <c r="B396" s="3"/>
      <c r="C396" s="1"/>
      <c r="D396" s="1"/>
      <c r="E396" s="1"/>
      <c r="F396" s="1"/>
      <c r="G396" s="1" t="s">
        <v>1842</v>
      </c>
      <c r="H396" s="188">
        <v>42520</v>
      </c>
      <c r="I396" s="1" t="s">
        <v>2627</v>
      </c>
      <c r="J396" s="2" t="s">
        <v>49</v>
      </c>
      <c r="K396" s="1" t="s">
        <v>36</v>
      </c>
      <c r="L396" s="1" t="s">
        <v>20</v>
      </c>
      <c r="M396" s="1" t="s">
        <v>21</v>
      </c>
      <c r="N396" s="1" t="s">
        <v>11</v>
      </c>
      <c r="O396" s="7">
        <v>13720</v>
      </c>
      <c r="P396" s="7">
        <v>0</v>
      </c>
      <c r="Q396" s="7">
        <f t="shared" si="30"/>
        <v>13720</v>
      </c>
      <c r="R396" s="6" t="s">
        <v>31</v>
      </c>
      <c r="S396" s="5" t="s">
        <v>25</v>
      </c>
      <c r="T396" s="5" t="s">
        <v>1437</v>
      </c>
      <c r="U396" s="5" t="s">
        <v>1904</v>
      </c>
      <c r="V396" s="1" t="s">
        <v>28</v>
      </c>
      <c r="W396" s="1" t="s">
        <v>2628</v>
      </c>
      <c r="X396" s="1"/>
      <c r="Y396" s="1"/>
      <c r="Z396" s="4">
        <v>42520</v>
      </c>
      <c r="AA396" s="1" t="s">
        <v>2</v>
      </c>
      <c r="AB396" s="1" t="s">
        <v>2629</v>
      </c>
      <c r="AC396" s="1" t="s">
        <v>2630</v>
      </c>
      <c r="AD396" s="8"/>
    </row>
    <row r="397" spans="2:30" outlineLevel="5" x14ac:dyDescent="0.25">
      <c r="B397" s="3"/>
      <c r="C397" s="1"/>
      <c r="D397" s="1"/>
      <c r="E397" s="1"/>
      <c r="F397" s="1"/>
      <c r="G397" s="1" t="s">
        <v>1842</v>
      </c>
      <c r="H397" s="188">
        <v>42520</v>
      </c>
      <c r="I397" s="1" t="s">
        <v>2631</v>
      </c>
      <c r="J397" s="2" t="s">
        <v>49</v>
      </c>
      <c r="K397" s="1" t="s">
        <v>36</v>
      </c>
      <c r="L397" s="1" t="s">
        <v>20</v>
      </c>
      <c r="M397" s="1" t="s">
        <v>21</v>
      </c>
      <c r="N397" s="1" t="s">
        <v>11</v>
      </c>
      <c r="O397" s="7">
        <v>57896.43</v>
      </c>
      <c r="P397" s="7">
        <v>0</v>
      </c>
      <c r="Q397" s="7">
        <f t="shared" si="30"/>
        <v>57896.43</v>
      </c>
      <c r="R397" s="6" t="s">
        <v>31</v>
      </c>
      <c r="S397" s="5" t="s">
        <v>32</v>
      </c>
      <c r="T397" s="5" t="s">
        <v>1704</v>
      </c>
      <c r="U397" s="5" t="s">
        <v>1280</v>
      </c>
      <c r="V397" s="1" t="s">
        <v>28</v>
      </c>
      <c r="W397" s="1" t="s">
        <v>2632</v>
      </c>
      <c r="X397" s="1"/>
      <c r="Y397" s="1"/>
      <c r="Z397" s="4">
        <v>42520</v>
      </c>
      <c r="AA397" s="1" t="s">
        <v>2</v>
      </c>
      <c r="AB397" s="1" t="s">
        <v>2633</v>
      </c>
      <c r="AC397" s="1" t="s">
        <v>2634</v>
      </c>
      <c r="AD397" s="8"/>
    </row>
    <row r="398" spans="2:30" outlineLevel="5" x14ac:dyDescent="0.25">
      <c r="B398" s="3"/>
      <c r="C398" s="1"/>
      <c r="D398" s="1"/>
      <c r="E398" s="1"/>
      <c r="F398" s="1"/>
      <c r="G398" s="1" t="s">
        <v>1842</v>
      </c>
      <c r="H398" s="188">
        <v>42520</v>
      </c>
      <c r="I398" s="1" t="s">
        <v>2635</v>
      </c>
      <c r="J398" s="2" t="s">
        <v>49</v>
      </c>
      <c r="K398" s="1" t="s">
        <v>36</v>
      </c>
      <c r="L398" s="1" t="s">
        <v>20</v>
      </c>
      <c r="M398" s="1" t="s">
        <v>21</v>
      </c>
      <c r="N398" s="1" t="s">
        <v>11</v>
      </c>
      <c r="O398" s="7">
        <v>7370.22</v>
      </c>
      <c r="P398" s="7">
        <v>0</v>
      </c>
      <c r="Q398" s="7">
        <f t="shared" si="30"/>
        <v>7370.22</v>
      </c>
      <c r="R398" s="6" t="s">
        <v>31</v>
      </c>
      <c r="S398" s="5" t="s">
        <v>32</v>
      </c>
      <c r="T398" s="5" t="s">
        <v>2636</v>
      </c>
      <c r="U398" s="5" t="s">
        <v>2611</v>
      </c>
      <c r="V398" s="1" t="s">
        <v>28</v>
      </c>
      <c r="W398" s="1" t="s">
        <v>2637</v>
      </c>
      <c r="X398" s="1"/>
      <c r="Y398" s="1"/>
      <c r="Z398" s="4">
        <v>42520</v>
      </c>
      <c r="AA398" s="1" t="s">
        <v>2</v>
      </c>
      <c r="AB398" s="1" t="s">
        <v>2638</v>
      </c>
      <c r="AC398" s="1" t="s">
        <v>2639</v>
      </c>
      <c r="AD398" s="8"/>
    </row>
    <row r="399" spans="2:30" outlineLevel="5" x14ac:dyDescent="0.25">
      <c r="B399" s="3"/>
      <c r="C399" s="1"/>
      <c r="D399" s="1"/>
      <c r="E399" s="1"/>
      <c r="F399" s="1"/>
      <c r="G399" s="1" t="s">
        <v>1842</v>
      </c>
      <c r="H399" s="188">
        <v>42520</v>
      </c>
      <c r="I399" s="1" t="s">
        <v>2640</v>
      </c>
      <c r="J399" s="2" t="s">
        <v>49</v>
      </c>
      <c r="K399" s="1" t="s">
        <v>36</v>
      </c>
      <c r="L399" s="1" t="s">
        <v>20</v>
      </c>
      <c r="M399" s="1" t="s">
        <v>21</v>
      </c>
      <c r="N399" s="1" t="s">
        <v>11</v>
      </c>
      <c r="O399" s="7">
        <v>52626.27</v>
      </c>
      <c r="P399" s="7">
        <v>0</v>
      </c>
      <c r="Q399" s="7">
        <f t="shared" si="30"/>
        <v>52626.27</v>
      </c>
      <c r="R399" s="6" t="s">
        <v>31</v>
      </c>
      <c r="S399" s="5" t="s">
        <v>32</v>
      </c>
      <c r="T399" s="5" t="s">
        <v>1592</v>
      </c>
      <c r="U399" s="5" t="s">
        <v>1874</v>
      </c>
      <c r="V399" s="1" t="s">
        <v>28</v>
      </c>
      <c r="W399" s="1" t="s">
        <v>2641</v>
      </c>
      <c r="X399" s="1"/>
      <c r="Y399" s="1"/>
      <c r="Z399" s="4">
        <v>42520</v>
      </c>
      <c r="AA399" s="1" t="s">
        <v>2</v>
      </c>
      <c r="AB399" s="1" t="s">
        <v>2642</v>
      </c>
      <c r="AC399" s="1" t="s">
        <v>2643</v>
      </c>
      <c r="AD399" s="8"/>
    </row>
    <row r="400" spans="2:30" outlineLevel="5" x14ac:dyDescent="0.25">
      <c r="B400" s="3"/>
      <c r="C400" s="1"/>
      <c r="D400" s="1"/>
      <c r="E400" s="1"/>
      <c r="F400" s="1"/>
      <c r="G400" s="1" t="s">
        <v>1842</v>
      </c>
      <c r="H400" s="188">
        <v>42520</v>
      </c>
      <c r="I400" s="1" t="s">
        <v>2644</v>
      </c>
      <c r="J400" s="2" t="s">
        <v>49</v>
      </c>
      <c r="K400" s="1" t="s">
        <v>36</v>
      </c>
      <c r="L400" s="1" t="s">
        <v>20</v>
      </c>
      <c r="M400" s="1" t="s">
        <v>21</v>
      </c>
      <c r="N400" s="1" t="s">
        <v>11</v>
      </c>
      <c r="O400" s="7">
        <v>9125.11</v>
      </c>
      <c r="P400" s="7">
        <v>0</v>
      </c>
      <c r="Q400" s="7">
        <f t="shared" si="30"/>
        <v>9125.11</v>
      </c>
      <c r="R400" s="6" t="s">
        <v>31</v>
      </c>
      <c r="S400" s="5" t="s">
        <v>32</v>
      </c>
      <c r="T400" s="5" t="s">
        <v>1592</v>
      </c>
      <c r="U400" s="5" t="s">
        <v>1874</v>
      </c>
      <c r="V400" s="1" t="s">
        <v>28</v>
      </c>
      <c r="W400" s="1" t="s">
        <v>2645</v>
      </c>
      <c r="X400" s="1"/>
      <c r="Y400" s="1"/>
      <c r="Z400" s="4">
        <v>42520</v>
      </c>
      <c r="AA400" s="1" t="s">
        <v>2</v>
      </c>
      <c r="AB400" s="1" t="s">
        <v>2646</v>
      </c>
      <c r="AC400" s="1" t="s">
        <v>2647</v>
      </c>
      <c r="AD400" s="8"/>
    </row>
    <row r="401" spans="2:30" outlineLevel="5" x14ac:dyDescent="0.25">
      <c r="B401" s="3"/>
      <c r="C401" s="1"/>
      <c r="D401" s="1"/>
      <c r="E401" s="1"/>
      <c r="F401" s="1"/>
      <c r="G401" s="1" t="s">
        <v>1842</v>
      </c>
      <c r="H401" s="188">
        <v>42520</v>
      </c>
      <c r="I401" s="1" t="s">
        <v>2648</v>
      </c>
      <c r="J401" s="2" t="s">
        <v>49</v>
      </c>
      <c r="K401" s="1" t="s">
        <v>36</v>
      </c>
      <c r="L401" s="1" t="s">
        <v>20</v>
      </c>
      <c r="M401" s="1" t="s">
        <v>21</v>
      </c>
      <c r="N401" s="1" t="s">
        <v>11</v>
      </c>
      <c r="O401" s="7">
        <v>117436.19</v>
      </c>
      <c r="P401" s="7">
        <v>0</v>
      </c>
      <c r="Q401" s="7">
        <f t="shared" si="30"/>
        <v>117436.19</v>
      </c>
      <c r="R401" s="6" t="s">
        <v>31</v>
      </c>
      <c r="S401" s="5" t="s">
        <v>32</v>
      </c>
      <c r="T401" s="5" t="s">
        <v>58</v>
      </c>
      <c r="U401" s="5" t="s">
        <v>710</v>
      </c>
      <c r="V401" s="1" t="s">
        <v>28</v>
      </c>
      <c r="W401" s="1" t="s">
        <v>1530</v>
      </c>
      <c r="X401" s="1"/>
      <c r="Y401" s="1"/>
      <c r="Z401" s="4">
        <v>42520</v>
      </c>
      <c r="AA401" s="1" t="s">
        <v>2</v>
      </c>
      <c r="AB401" s="1" t="s">
        <v>2649</v>
      </c>
      <c r="AC401" s="1" t="s">
        <v>2650</v>
      </c>
      <c r="AD401" s="8"/>
    </row>
    <row r="402" spans="2:30" outlineLevel="5" x14ac:dyDescent="0.25">
      <c r="B402" s="3"/>
      <c r="C402" s="1"/>
      <c r="D402" s="1"/>
      <c r="E402" s="1"/>
      <c r="F402" s="1"/>
      <c r="G402" s="1" t="s">
        <v>1842</v>
      </c>
      <c r="H402" s="188">
        <v>42520</v>
      </c>
      <c r="I402" s="1" t="s">
        <v>2651</v>
      </c>
      <c r="J402" s="2" t="s">
        <v>49</v>
      </c>
      <c r="K402" s="1" t="s">
        <v>36</v>
      </c>
      <c r="L402" s="1" t="s">
        <v>20</v>
      </c>
      <c r="M402" s="1" t="s">
        <v>21</v>
      </c>
      <c r="N402" s="1" t="s">
        <v>11</v>
      </c>
      <c r="O402" s="7">
        <v>18344.419999999998</v>
      </c>
      <c r="P402" s="7">
        <v>0</v>
      </c>
      <c r="Q402" s="7">
        <f t="shared" si="30"/>
        <v>18344.419999999998</v>
      </c>
      <c r="R402" s="6" t="s">
        <v>31</v>
      </c>
      <c r="S402" s="5" t="s">
        <v>32</v>
      </c>
      <c r="T402" s="5" t="s">
        <v>2636</v>
      </c>
      <c r="U402" s="5" t="s">
        <v>2611</v>
      </c>
      <c r="V402" s="1" t="s">
        <v>28</v>
      </c>
      <c r="W402" s="1" t="s">
        <v>2652</v>
      </c>
      <c r="X402" s="1"/>
      <c r="Y402" s="1"/>
      <c r="Z402" s="4">
        <v>42520</v>
      </c>
      <c r="AA402" s="1" t="s">
        <v>2</v>
      </c>
      <c r="AB402" s="1" t="s">
        <v>2653</v>
      </c>
      <c r="AC402" s="1" t="s">
        <v>2654</v>
      </c>
      <c r="AD402" s="8"/>
    </row>
    <row r="403" spans="2:30" outlineLevel="5" x14ac:dyDescent="0.25">
      <c r="B403" s="3"/>
      <c r="C403" s="1"/>
      <c r="D403" s="1"/>
      <c r="E403" s="1"/>
      <c r="F403" s="1"/>
      <c r="G403" s="1" t="s">
        <v>1842</v>
      </c>
      <c r="H403" s="188">
        <v>42520</v>
      </c>
      <c r="I403" s="1" t="s">
        <v>2655</v>
      </c>
      <c r="J403" s="2" t="s">
        <v>49</v>
      </c>
      <c r="K403" s="1" t="s">
        <v>36</v>
      </c>
      <c r="L403" s="1" t="s">
        <v>20</v>
      </c>
      <c r="M403" s="1" t="s">
        <v>21</v>
      </c>
      <c r="N403" s="1" t="s">
        <v>11</v>
      </c>
      <c r="O403" s="7">
        <v>17673</v>
      </c>
      <c r="P403" s="7">
        <v>0</v>
      </c>
      <c r="Q403" s="7">
        <f t="shared" si="30"/>
        <v>17673</v>
      </c>
      <c r="R403" s="6" t="s">
        <v>31</v>
      </c>
      <c r="S403" s="5" t="s">
        <v>32</v>
      </c>
      <c r="T403" s="5" t="s">
        <v>1705</v>
      </c>
      <c r="U403" s="5" t="s">
        <v>1883</v>
      </c>
      <c r="V403" s="1" t="s">
        <v>28</v>
      </c>
      <c r="W403" s="1" t="s">
        <v>2656</v>
      </c>
      <c r="X403" s="1"/>
      <c r="Y403" s="1"/>
      <c r="Z403" s="4">
        <v>42520</v>
      </c>
      <c r="AA403" s="1" t="s">
        <v>2</v>
      </c>
      <c r="AB403" s="1" t="s">
        <v>2657</v>
      </c>
      <c r="AC403" s="1" t="s">
        <v>2658</v>
      </c>
      <c r="AD403" s="8"/>
    </row>
    <row r="404" spans="2:30" outlineLevel="5" x14ac:dyDescent="0.25">
      <c r="B404" s="3"/>
      <c r="C404" s="1"/>
      <c r="D404" s="1"/>
      <c r="E404" s="1"/>
      <c r="F404" s="1"/>
      <c r="G404" s="1" t="s">
        <v>1842</v>
      </c>
      <c r="H404" s="188">
        <v>42520</v>
      </c>
      <c r="I404" s="1" t="s">
        <v>2659</v>
      </c>
      <c r="J404" s="2" t="s">
        <v>49</v>
      </c>
      <c r="K404" s="1" t="s">
        <v>36</v>
      </c>
      <c r="L404" s="1" t="s">
        <v>20</v>
      </c>
      <c r="M404" s="1" t="s">
        <v>21</v>
      </c>
      <c r="N404" s="1" t="s">
        <v>11</v>
      </c>
      <c r="O404" s="7">
        <v>1772.67</v>
      </c>
      <c r="P404" s="7">
        <v>0</v>
      </c>
      <c r="Q404" s="7">
        <f t="shared" si="30"/>
        <v>1772.67</v>
      </c>
      <c r="R404" s="6" t="s">
        <v>31</v>
      </c>
      <c r="S404" s="5" t="s">
        <v>32</v>
      </c>
      <c r="T404" s="5" t="s">
        <v>2660</v>
      </c>
      <c r="U404" s="5" t="s">
        <v>1871</v>
      </c>
      <c r="V404" s="1" t="s">
        <v>28</v>
      </c>
      <c r="W404" s="1" t="s">
        <v>1661</v>
      </c>
      <c r="X404" s="1"/>
      <c r="Y404" s="1"/>
      <c r="Z404" s="4">
        <v>42520</v>
      </c>
      <c r="AA404" s="1" t="s">
        <v>2</v>
      </c>
      <c r="AB404" s="1" t="s">
        <v>2661</v>
      </c>
      <c r="AC404" s="1" t="s">
        <v>2662</v>
      </c>
      <c r="AD404" s="8"/>
    </row>
    <row r="405" spans="2:30" outlineLevel="5" x14ac:dyDescent="0.25">
      <c r="B405" s="3"/>
      <c r="C405" s="1"/>
      <c r="D405" s="1"/>
      <c r="E405" s="1"/>
      <c r="F405" s="1"/>
      <c r="G405" s="1" t="s">
        <v>1842</v>
      </c>
      <c r="H405" s="188">
        <v>42520</v>
      </c>
      <c r="I405" s="1" t="s">
        <v>2663</v>
      </c>
      <c r="J405" s="2" t="s">
        <v>49</v>
      </c>
      <c r="K405" s="1" t="s">
        <v>36</v>
      </c>
      <c r="L405" s="1" t="s">
        <v>20</v>
      </c>
      <c r="M405" s="1" t="s">
        <v>21</v>
      </c>
      <c r="N405" s="1" t="s">
        <v>11</v>
      </c>
      <c r="O405" s="7">
        <v>6146.82</v>
      </c>
      <c r="P405" s="7">
        <v>0</v>
      </c>
      <c r="Q405" s="7">
        <f t="shared" si="30"/>
        <v>6146.82</v>
      </c>
      <c r="R405" s="6" t="s">
        <v>31</v>
      </c>
      <c r="S405" s="5" t="s">
        <v>32</v>
      </c>
      <c r="T405" s="5" t="s">
        <v>2660</v>
      </c>
      <c r="U405" s="5" t="s">
        <v>1871</v>
      </c>
      <c r="V405" s="1" t="s">
        <v>28</v>
      </c>
      <c r="W405" s="1" t="s">
        <v>1453</v>
      </c>
      <c r="X405" s="1"/>
      <c r="Y405" s="1"/>
      <c r="Z405" s="4">
        <v>42520</v>
      </c>
      <c r="AA405" s="1" t="s">
        <v>2</v>
      </c>
      <c r="AB405" s="1" t="s">
        <v>2664</v>
      </c>
      <c r="AC405" s="1" t="s">
        <v>2665</v>
      </c>
      <c r="AD405" s="8"/>
    </row>
    <row r="406" spans="2:30" outlineLevel="5" x14ac:dyDescent="0.25">
      <c r="B406" s="3"/>
      <c r="C406" s="1"/>
      <c r="D406" s="1"/>
      <c r="E406" s="1"/>
      <c r="F406" s="1"/>
      <c r="G406" s="1" t="s">
        <v>1842</v>
      </c>
      <c r="H406" s="188">
        <v>42520</v>
      </c>
      <c r="I406" s="1" t="s">
        <v>2666</v>
      </c>
      <c r="J406" s="2" t="s">
        <v>49</v>
      </c>
      <c r="K406" s="1" t="s">
        <v>36</v>
      </c>
      <c r="L406" s="1" t="s">
        <v>20</v>
      </c>
      <c r="M406" s="1" t="s">
        <v>21</v>
      </c>
      <c r="N406" s="1" t="s">
        <v>11</v>
      </c>
      <c r="O406" s="7">
        <v>10450</v>
      </c>
      <c r="P406" s="7">
        <v>0</v>
      </c>
      <c r="Q406" s="7">
        <f t="shared" si="30"/>
        <v>10450</v>
      </c>
      <c r="R406" s="6" t="s">
        <v>31</v>
      </c>
      <c r="S406" s="5" t="s">
        <v>32</v>
      </c>
      <c r="T406" s="5" t="s">
        <v>2660</v>
      </c>
      <c r="U406" s="5" t="s">
        <v>1871</v>
      </c>
      <c r="V406" s="1" t="s">
        <v>28</v>
      </c>
      <c r="W406" s="1" t="s">
        <v>1532</v>
      </c>
      <c r="X406" s="1"/>
      <c r="Y406" s="1"/>
      <c r="Z406" s="4">
        <v>42520</v>
      </c>
      <c r="AA406" s="1" t="s">
        <v>2</v>
      </c>
      <c r="AB406" s="1" t="s">
        <v>2667</v>
      </c>
      <c r="AC406" s="1" t="s">
        <v>2668</v>
      </c>
      <c r="AD406" s="8"/>
    </row>
    <row r="407" spans="2:30" outlineLevel="5" x14ac:dyDescent="0.25">
      <c r="B407" s="3"/>
      <c r="C407" s="1"/>
      <c r="D407" s="1"/>
      <c r="E407" s="1"/>
      <c r="F407" s="1"/>
      <c r="G407" s="1" t="s">
        <v>1842</v>
      </c>
      <c r="H407" s="188">
        <v>42521</v>
      </c>
      <c r="I407" s="1" t="s">
        <v>2669</v>
      </c>
      <c r="J407" s="2" t="s">
        <v>49</v>
      </c>
      <c r="K407" s="1" t="s">
        <v>36</v>
      </c>
      <c r="L407" s="1" t="s">
        <v>20</v>
      </c>
      <c r="M407" s="1" t="s">
        <v>21</v>
      </c>
      <c r="N407" s="1" t="s">
        <v>11</v>
      </c>
      <c r="O407" s="7">
        <v>4745.9799999999996</v>
      </c>
      <c r="P407" s="7">
        <v>0</v>
      </c>
      <c r="Q407" s="7">
        <f t="shared" si="30"/>
        <v>4745.9799999999996</v>
      </c>
      <c r="R407" s="6" t="s">
        <v>31</v>
      </c>
      <c r="S407" s="5" t="s">
        <v>32</v>
      </c>
      <c r="T407" s="5" t="s">
        <v>1590</v>
      </c>
      <c r="U407" s="5" t="s">
        <v>1928</v>
      </c>
      <c r="V407" s="1" t="s">
        <v>28</v>
      </c>
      <c r="W407" s="1" t="s">
        <v>1454</v>
      </c>
      <c r="X407" s="1"/>
      <c r="Y407" s="1"/>
      <c r="Z407" s="4">
        <v>42521</v>
      </c>
      <c r="AA407" s="1" t="s">
        <v>2</v>
      </c>
      <c r="AB407" s="1" t="s">
        <v>1708</v>
      </c>
      <c r="AC407" s="1" t="s">
        <v>2670</v>
      </c>
      <c r="AD407" s="8"/>
    </row>
    <row r="408" spans="2:30" outlineLevel="5" x14ac:dyDescent="0.25">
      <c r="B408" s="3"/>
      <c r="C408" s="1"/>
      <c r="D408" s="1"/>
      <c r="E408" s="1"/>
      <c r="F408" s="1"/>
      <c r="G408" s="1" t="s">
        <v>1842</v>
      </c>
      <c r="H408" s="188">
        <v>42521</v>
      </c>
      <c r="I408" s="1" t="s">
        <v>2671</v>
      </c>
      <c r="J408" s="2" t="s">
        <v>49</v>
      </c>
      <c r="K408" s="1" t="s">
        <v>36</v>
      </c>
      <c r="L408" s="1" t="s">
        <v>20</v>
      </c>
      <c r="M408" s="1" t="s">
        <v>21</v>
      </c>
      <c r="N408" s="1" t="s">
        <v>11</v>
      </c>
      <c r="O408" s="7">
        <v>20204.57</v>
      </c>
      <c r="P408" s="7">
        <v>0</v>
      </c>
      <c r="Q408" s="7">
        <f t="shared" si="30"/>
        <v>20204.57</v>
      </c>
      <c r="R408" s="6" t="s">
        <v>31</v>
      </c>
      <c r="S408" s="5" t="s">
        <v>32</v>
      </c>
      <c r="T408" s="5" t="s">
        <v>1590</v>
      </c>
      <c r="U408" s="5" t="s">
        <v>1928</v>
      </c>
      <c r="V408" s="1" t="s">
        <v>28</v>
      </c>
      <c r="W408" s="1" t="s">
        <v>1533</v>
      </c>
      <c r="X408" s="1"/>
      <c r="Y408" s="1"/>
      <c r="Z408" s="4">
        <v>42521</v>
      </c>
      <c r="AA408" s="1" t="s">
        <v>2</v>
      </c>
      <c r="AB408" s="1" t="s">
        <v>1708</v>
      </c>
      <c r="AC408" s="1" t="s">
        <v>2672</v>
      </c>
      <c r="AD408" s="8"/>
    </row>
    <row r="409" spans="2:30" outlineLevel="5" x14ac:dyDescent="0.25">
      <c r="B409" s="3"/>
      <c r="C409" s="1"/>
      <c r="D409" s="1"/>
      <c r="E409" s="1"/>
      <c r="F409" s="1"/>
      <c r="G409" s="1" t="s">
        <v>1842</v>
      </c>
      <c r="H409" s="188">
        <v>42521</v>
      </c>
      <c r="I409" s="1" t="s">
        <v>2673</v>
      </c>
      <c r="J409" s="2" t="s">
        <v>49</v>
      </c>
      <c r="K409" s="1" t="s">
        <v>36</v>
      </c>
      <c r="L409" s="1" t="s">
        <v>20</v>
      </c>
      <c r="M409" s="1" t="s">
        <v>21</v>
      </c>
      <c r="N409" s="1" t="s">
        <v>11</v>
      </c>
      <c r="O409" s="7">
        <v>2600</v>
      </c>
      <c r="P409" s="7">
        <v>0</v>
      </c>
      <c r="Q409" s="7">
        <f t="shared" si="30"/>
        <v>2600</v>
      </c>
      <c r="R409" s="6" t="s">
        <v>31</v>
      </c>
      <c r="S409" s="5" t="s">
        <v>32</v>
      </c>
      <c r="T409" s="5" t="s">
        <v>1592</v>
      </c>
      <c r="U409" s="5" t="s">
        <v>1874</v>
      </c>
      <c r="V409" s="1" t="s">
        <v>28</v>
      </c>
      <c r="W409" s="1" t="s">
        <v>2674</v>
      </c>
      <c r="X409" s="1"/>
      <c r="Y409" s="1"/>
      <c r="Z409" s="4">
        <v>42521</v>
      </c>
      <c r="AA409" s="1" t="s">
        <v>2</v>
      </c>
      <c r="AB409" s="1" t="s">
        <v>2675</v>
      </c>
      <c r="AC409" s="1" t="s">
        <v>2676</v>
      </c>
      <c r="AD409" s="8"/>
    </row>
    <row r="410" spans="2:30" outlineLevel="5" x14ac:dyDescent="0.25">
      <c r="B410" s="220"/>
      <c r="C410" s="2"/>
      <c r="D410" s="2"/>
      <c r="E410" s="2"/>
      <c r="F410" s="2"/>
      <c r="G410" s="2"/>
      <c r="H410" s="228"/>
      <c r="I410" s="2"/>
      <c r="J410" s="2" t="s">
        <v>49</v>
      </c>
      <c r="K410" s="2"/>
      <c r="L410" s="2"/>
      <c r="M410" s="2"/>
      <c r="N410" s="2"/>
      <c r="O410" s="221"/>
      <c r="P410" s="221"/>
      <c r="Q410" s="221"/>
      <c r="R410" s="222"/>
      <c r="S410" s="223"/>
      <c r="T410" s="223"/>
      <c r="U410" s="223"/>
      <c r="V410" s="2"/>
      <c r="W410" s="2"/>
      <c r="X410" s="2"/>
      <c r="Y410" s="2"/>
      <c r="Z410" s="224"/>
      <c r="AA410" s="2"/>
      <c r="AB410" s="2"/>
      <c r="AC410" s="2"/>
      <c r="AD410" s="225"/>
    </row>
    <row r="411" spans="2:30" outlineLevel="4" x14ac:dyDescent="0.25">
      <c r="B411" s="220"/>
      <c r="C411" s="2"/>
      <c r="D411" s="2"/>
      <c r="E411" s="2"/>
      <c r="F411" s="2" t="s">
        <v>1426</v>
      </c>
      <c r="G411" s="2" t="s">
        <v>1427</v>
      </c>
      <c r="H411" s="228"/>
      <c r="I411" s="2"/>
      <c r="J411" s="2" t="s">
        <v>49</v>
      </c>
      <c r="K411" s="2"/>
      <c r="L411" s="2"/>
      <c r="M411" s="2"/>
      <c r="N411" s="2"/>
      <c r="O411" s="221">
        <f>SUM(O412:O452)</f>
        <v>732100.05</v>
      </c>
      <c r="P411" s="221">
        <f>SUM(P412:P452)</f>
        <v>3623.49</v>
      </c>
      <c r="Q411" s="221">
        <f t="shared" ref="Q411:Q451" si="31">O411-P411</f>
        <v>728476.56</v>
      </c>
      <c r="R411" s="222"/>
      <c r="S411" s="223"/>
      <c r="T411" s="223"/>
      <c r="U411" s="223"/>
      <c r="V411" s="2"/>
      <c r="W411" s="2"/>
      <c r="X411" s="2"/>
      <c r="Y411" s="2"/>
      <c r="Z411" s="224"/>
      <c r="AA411" s="2"/>
      <c r="AB411" s="2"/>
      <c r="AC411" s="2"/>
      <c r="AD411" s="225"/>
    </row>
    <row r="412" spans="2:30" ht="15" customHeight="1" outlineLevel="5" x14ac:dyDescent="0.25">
      <c r="B412" s="3"/>
      <c r="C412" s="1"/>
      <c r="D412" s="1"/>
      <c r="E412" s="1"/>
      <c r="F412" s="1"/>
      <c r="G412" s="1" t="s">
        <v>1842</v>
      </c>
      <c r="H412" s="188">
        <v>42489</v>
      </c>
      <c r="I412" s="1" t="s">
        <v>2573</v>
      </c>
      <c r="J412" s="2" t="s">
        <v>49</v>
      </c>
      <c r="K412" s="1" t="s">
        <v>53</v>
      </c>
      <c r="L412" s="1" t="s">
        <v>51</v>
      </c>
      <c r="M412" s="1" t="s">
        <v>60</v>
      </c>
      <c r="N412" s="1" t="s">
        <v>54</v>
      </c>
      <c r="O412" s="7">
        <v>0</v>
      </c>
      <c r="P412" s="7">
        <v>2600</v>
      </c>
      <c r="Q412" s="7">
        <f t="shared" si="31"/>
        <v>-2600</v>
      </c>
      <c r="R412" s="6" t="s">
        <v>31</v>
      </c>
      <c r="S412" s="5" t="s">
        <v>32</v>
      </c>
      <c r="T412" s="5" t="s">
        <v>1705</v>
      </c>
      <c r="U412" s="5" t="s">
        <v>1883</v>
      </c>
      <c r="V412" s="1" t="s">
        <v>28</v>
      </c>
      <c r="W412" s="1" t="s">
        <v>2574</v>
      </c>
      <c r="X412" s="1"/>
      <c r="Y412" s="1"/>
      <c r="Z412" s="4">
        <v>42489</v>
      </c>
      <c r="AA412" s="1" t="s">
        <v>55</v>
      </c>
      <c r="AB412" s="1" t="s">
        <v>2677</v>
      </c>
      <c r="AC412" s="1" t="s">
        <v>2678</v>
      </c>
      <c r="AD412" s="8" t="s">
        <v>2679</v>
      </c>
    </row>
    <row r="413" spans="2:30" outlineLevel="5" x14ac:dyDescent="0.25">
      <c r="B413" s="3"/>
      <c r="C413" s="1"/>
      <c r="D413" s="1"/>
      <c r="E413" s="1"/>
      <c r="F413" s="1"/>
      <c r="G413" s="1" t="s">
        <v>1842</v>
      </c>
      <c r="H413" s="188">
        <v>42551</v>
      </c>
      <c r="I413" s="1" t="s">
        <v>1604</v>
      </c>
      <c r="J413" s="2" t="s">
        <v>49</v>
      </c>
      <c r="K413" s="1" t="s">
        <v>36</v>
      </c>
      <c r="L413" s="1" t="s">
        <v>20</v>
      </c>
      <c r="M413" s="1" t="s">
        <v>21</v>
      </c>
      <c r="N413" s="1" t="s">
        <v>11</v>
      </c>
      <c r="O413" s="7">
        <v>4546.91</v>
      </c>
      <c r="P413" s="7">
        <v>0</v>
      </c>
      <c r="Q413" s="7">
        <f t="shared" si="31"/>
        <v>4546.91</v>
      </c>
      <c r="R413" s="6" t="s">
        <v>31</v>
      </c>
      <c r="S413" s="5" t="s">
        <v>32</v>
      </c>
      <c r="T413" s="5" t="s">
        <v>50</v>
      </c>
      <c r="U413" s="5" t="s">
        <v>2680</v>
      </c>
      <c r="V413" s="1" t="s">
        <v>28</v>
      </c>
      <c r="W413" s="1" t="s">
        <v>2681</v>
      </c>
      <c r="X413" s="1"/>
      <c r="Y413" s="1"/>
      <c r="Z413" s="4">
        <v>42551</v>
      </c>
      <c r="AA413" s="1" t="s">
        <v>2</v>
      </c>
      <c r="AB413" s="1" t="s">
        <v>2682</v>
      </c>
      <c r="AC413" s="1" t="s">
        <v>2683</v>
      </c>
      <c r="AD413" s="8"/>
    </row>
    <row r="414" spans="2:30" outlineLevel="5" x14ac:dyDescent="0.25">
      <c r="B414" s="3"/>
      <c r="C414" s="1"/>
      <c r="D414" s="1"/>
      <c r="E414" s="1"/>
      <c r="F414" s="1"/>
      <c r="G414" s="1" t="s">
        <v>1842</v>
      </c>
      <c r="H414" s="188">
        <v>42551</v>
      </c>
      <c r="I414" s="1" t="s">
        <v>2684</v>
      </c>
      <c r="J414" s="2" t="s">
        <v>49</v>
      </c>
      <c r="K414" s="1" t="s">
        <v>36</v>
      </c>
      <c r="L414" s="1" t="s">
        <v>20</v>
      </c>
      <c r="M414" s="1" t="s">
        <v>21</v>
      </c>
      <c r="N414" s="1" t="s">
        <v>11</v>
      </c>
      <c r="O414" s="7">
        <v>37451.39</v>
      </c>
      <c r="P414" s="7">
        <v>0</v>
      </c>
      <c r="Q414" s="7">
        <f t="shared" si="31"/>
        <v>37451.39</v>
      </c>
      <c r="R414" s="6" t="s">
        <v>31</v>
      </c>
      <c r="S414" s="5" t="s">
        <v>32</v>
      </c>
      <c r="T414" s="5" t="s">
        <v>50</v>
      </c>
      <c r="U414" s="5" t="s">
        <v>2680</v>
      </c>
      <c r="V414" s="1" t="s">
        <v>28</v>
      </c>
      <c r="W414" s="1" t="s">
        <v>2685</v>
      </c>
      <c r="X414" s="1"/>
      <c r="Y414" s="1"/>
      <c r="Z414" s="4">
        <v>42551</v>
      </c>
      <c r="AA414" s="1" t="s">
        <v>2</v>
      </c>
      <c r="AB414" s="1" t="s">
        <v>2686</v>
      </c>
      <c r="AC414" s="1" t="s">
        <v>2687</v>
      </c>
      <c r="AD414" s="8"/>
    </row>
    <row r="415" spans="2:30" outlineLevel="5" x14ac:dyDescent="0.25">
      <c r="B415" s="3"/>
      <c r="C415" s="1"/>
      <c r="D415" s="1"/>
      <c r="E415" s="1"/>
      <c r="F415" s="1"/>
      <c r="G415" s="1" t="s">
        <v>1842</v>
      </c>
      <c r="H415" s="188">
        <v>42551</v>
      </c>
      <c r="I415" s="1" t="s">
        <v>2688</v>
      </c>
      <c r="J415" s="2" t="s">
        <v>49</v>
      </c>
      <c r="K415" s="1" t="s">
        <v>36</v>
      </c>
      <c r="L415" s="1" t="s">
        <v>20</v>
      </c>
      <c r="M415" s="1" t="s">
        <v>21</v>
      </c>
      <c r="N415" s="1" t="s">
        <v>11</v>
      </c>
      <c r="O415" s="7">
        <v>4400.22</v>
      </c>
      <c r="P415" s="7">
        <v>0</v>
      </c>
      <c r="Q415" s="7">
        <f t="shared" si="31"/>
        <v>4400.22</v>
      </c>
      <c r="R415" s="6" t="s">
        <v>31</v>
      </c>
      <c r="S415" s="5" t="s">
        <v>32</v>
      </c>
      <c r="T415" s="5" t="s">
        <v>50</v>
      </c>
      <c r="U415" s="5" t="s">
        <v>2680</v>
      </c>
      <c r="V415" s="1" t="s">
        <v>28</v>
      </c>
      <c r="W415" s="1" t="s">
        <v>2689</v>
      </c>
      <c r="X415" s="1"/>
      <c r="Y415" s="1"/>
      <c r="Z415" s="4">
        <v>42551</v>
      </c>
      <c r="AA415" s="1" t="s">
        <v>2</v>
      </c>
      <c r="AB415" s="1" t="s">
        <v>2690</v>
      </c>
      <c r="AC415" s="1" t="s">
        <v>2691</v>
      </c>
      <c r="AD415" s="8"/>
    </row>
    <row r="416" spans="2:30" outlineLevel="5" x14ac:dyDescent="0.25">
      <c r="B416" s="3"/>
      <c r="C416" s="1"/>
      <c r="D416" s="1"/>
      <c r="E416" s="1"/>
      <c r="F416" s="1"/>
      <c r="G416" s="1" t="s">
        <v>1842</v>
      </c>
      <c r="H416" s="188">
        <v>42535</v>
      </c>
      <c r="I416" s="1" t="s">
        <v>2692</v>
      </c>
      <c r="J416" s="2" t="s">
        <v>49</v>
      </c>
      <c r="K416" s="1" t="s">
        <v>36</v>
      </c>
      <c r="L416" s="1" t="s">
        <v>20</v>
      </c>
      <c r="M416" s="1" t="s">
        <v>21</v>
      </c>
      <c r="N416" s="1" t="s">
        <v>11</v>
      </c>
      <c r="O416" s="7">
        <v>552</v>
      </c>
      <c r="P416" s="7">
        <v>0</v>
      </c>
      <c r="Q416" s="7">
        <f t="shared" si="31"/>
        <v>552</v>
      </c>
      <c r="R416" s="6" t="s">
        <v>31</v>
      </c>
      <c r="S416" s="5" t="s">
        <v>32</v>
      </c>
      <c r="T416" s="5" t="s">
        <v>1590</v>
      </c>
      <c r="U416" s="5" t="s">
        <v>1928</v>
      </c>
      <c r="V416" s="1" t="s">
        <v>28</v>
      </c>
      <c r="W416" s="1" t="s">
        <v>2693</v>
      </c>
      <c r="X416" s="1"/>
      <c r="Y416" s="1"/>
      <c r="Z416" s="4">
        <v>42535</v>
      </c>
      <c r="AA416" s="1" t="s">
        <v>2</v>
      </c>
      <c r="AB416" s="1" t="s">
        <v>1708</v>
      </c>
      <c r="AC416" s="1" t="s">
        <v>2694</v>
      </c>
      <c r="AD416" s="8"/>
    </row>
    <row r="417" spans="2:30" outlineLevel="5" x14ac:dyDescent="0.25">
      <c r="B417" s="3"/>
      <c r="C417" s="1"/>
      <c r="D417" s="1"/>
      <c r="E417" s="1"/>
      <c r="F417" s="1"/>
      <c r="G417" s="1" t="s">
        <v>1842</v>
      </c>
      <c r="H417" s="188">
        <v>42537</v>
      </c>
      <c r="I417" s="1" t="s">
        <v>1589</v>
      </c>
      <c r="J417" s="2" t="s">
        <v>49</v>
      </c>
      <c r="K417" s="1" t="s">
        <v>36</v>
      </c>
      <c r="L417" s="1" t="s">
        <v>20</v>
      </c>
      <c r="M417" s="1" t="s">
        <v>21</v>
      </c>
      <c r="N417" s="1" t="s">
        <v>11</v>
      </c>
      <c r="O417" s="7">
        <v>2833.98</v>
      </c>
      <c r="P417" s="7">
        <v>0</v>
      </c>
      <c r="Q417" s="7">
        <f t="shared" si="31"/>
        <v>2833.98</v>
      </c>
      <c r="R417" s="6" t="s">
        <v>31</v>
      </c>
      <c r="S417" s="5" t="s">
        <v>25</v>
      </c>
      <c r="T417" s="5" t="s">
        <v>1437</v>
      </c>
      <c r="U417" s="5" t="s">
        <v>1904</v>
      </c>
      <c r="V417" s="1" t="s">
        <v>28</v>
      </c>
      <c r="W417" s="1" t="s">
        <v>2695</v>
      </c>
      <c r="X417" s="1"/>
      <c r="Y417" s="1"/>
      <c r="Z417" s="4">
        <v>42537</v>
      </c>
      <c r="AA417" s="1" t="s">
        <v>2</v>
      </c>
      <c r="AB417" s="1" t="s">
        <v>2696</v>
      </c>
      <c r="AC417" s="1" t="s">
        <v>2697</v>
      </c>
      <c r="AD417" s="8"/>
    </row>
    <row r="418" spans="2:30" outlineLevel="5" x14ac:dyDescent="0.25">
      <c r="B418" s="3"/>
      <c r="C418" s="1"/>
      <c r="D418" s="1"/>
      <c r="E418" s="1"/>
      <c r="F418" s="1"/>
      <c r="G418" s="1" t="s">
        <v>1842</v>
      </c>
      <c r="H418" s="188">
        <v>42548</v>
      </c>
      <c r="I418" s="1" t="s">
        <v>2698</v>
      </c>
      <c r="J418" s="2" t="s">
        <v>49</v>
      </c>
      <c r="K418" s="1" t="s">
        <v>36</v>
      </c>
      <c r="L418" s="1" t="s">
        <v>20</v>
      </c>
      <c r="M418" s="1" t="s">
        <v>21</v>
      </c>
      <c r="N418" s="1" t="s">
        <v>11</v>
      </c>
      <c r="O418" s="7">
        <v>1023.49</v>
      </c>
      <c r="P418" s="7">
        <v>0</v>
      </c>
      <c r="Q418" s="7">
        <f t="shared" si="31"/>
        <v>1023.49</v>
      </c>
      <c r="R418" s="6" t="s">
        <v>31</v>
      </c>
      <c r="S418" s="5" t="s">
        <v>32</v>
      </c>
      <c r="T418" s="5" t="s">
        <v>1705</v>
      </c>
      <c r="U418" s="5" t="s">
        <v>1883</v>
      </c>
      <c r="V418" s="1" t="s">
        <v>28</v>
      </c>
      <c r="W418" s="1" t="s">
        <v>2699</v>
      </c>
      <c r="X418" s="1"/>
      <c r="Y418" s="1"/>
      <c r="Z418" s="4">
        <v>42548</v>
      </c>
      <c r="AA418" s="1" t="s">
        <v>2</v>
      </c>
      <c r="AB418" s="1" t="s">
        <v>2700</v>
      </c>
      <c r="AC418" s="1"/>
      <c r="AD418" s="8"/>
    </row>
    <row r="419" spans="2:30" outlineLevel="5" x14ac:dyDescent="0.25">
      <c r="B419" s="3"/>
      <c r="C419" s="1"/>
      <c r="D419" s="1"/>
      <c r="E419" s="1"/>
      <c r="F419" s="1"/>
      <c r="G419" s="1" t="s">
        <v>1842</v>
      </c>
      <c r="H419" s="188">
        <v>42548</v>
      </c>
      <c r="I419" s="1" t="s">
        <v>2698</v>
      </c>
      <c r="J419" s="2" t="s">
        <v>49</v>
      </c>
      <c r="K419" s="1" t="s">
        <v>36</v>
      </c>
      <c r="L419" s="1" t="s">
        <v>20</v>
      </c>
      <c r="M419" s="1" t="s">
        <v>20</v>
      </c>
      <c r="N419" s="1" t="s">
        <v>1494</v>
      </c>
      <c r="O419" s="7">
        <v>0</v>
      </c>
      <c r="P419" s="7">
        <v>1023.49</v>
      </c>
      <c r="Q419" s="7">
        <f t="shared" si="31"/>
        <v>-1023.49</v>
      </c>
      <c r="R419" s="6" t="s">
        <v>31</v>
      </c>
      <c r="S419" s="5" t="s">
        <v>32</v>
      </c>
      <c r="T419" s="5" t="s">
        <v>1705</v>
      </c>
      <c r="U419" s="5" t="s">
        <v>1883</v>
      </c>
      <c r="V419" s="1" t="s">
        <v>28</v>
      </c>
      <c r="W419" s="1" t="s">
        <v>2699</v>
      </c>
      <c r="X419" s="1"/>
      <c r="Y419" s="1"/>
      <c r="Z419" s="4">
        <v>42548</v>
      </c>
      <c r="AA419" s="1" t="s">
        <v>2</v>
      </c>
      <c r="AB419" s="1" t="s">
        <v>2700</v>
      </c>
      <c r="AC419" s="1"/>
      <c r="AD419" s="8"/>
    </row>
    <row r="420" spans="2:30" outlineLevel="5" x14ac:dyDescent="0.25">
      <c r="B420" s="3"/>
      <c r="C420" s="1"/>
      <c r="D420" s="1"/>
      <c r="E420" s="1"/>
      <c r="F420" s="1"/>
      <c r="G420" s="1" t="s">
        <v>1842</v>
      </c>
      <c r="H420" s="188">
        <v>42551</v>
      </c>
      <c r="I420" s="1" t="s">
        <v>2698</v>
      </c>
      <c r="J420" s="2" t="s">
        <v>49</v>
      </c>
      <c r="K420" s="1" t="s">
        <v>36</v>
      </c>
      <c r="L420" s="1" t="s">
        <v>34</v>
      </c>
      <c r="M420" s="1" t="s">
        <v>21</v>
      </c>
      <c r="N420" s="1" t="s">
        <v>11</v>
      </c>
      <c r="O420" s="7">
        <v>10023.49</v>
      </c>
      <c r="P420" s="7">
        <v>0</v>
      </c>
      <c r="Q420" s="7">
        <f t="shared" si="31"/>
        <v>10023.49</v>
      </c>
      <c r="R420" s="6" t="s">
        <v>31</v>
      </c>
      <c r="S420" s="5" t="s">
        <v>32</v>
      </c>
      <c r="T420" s="5" t="s">
        <v>1705</v>
      </c>
      <c r="U420" s="5" t="s">
        <v>1883</v>
      </c>
      <c r="V420" s="1" t="s">
        <v>28</v>
      </c>
      <c r="W420" s="1" t="s">
        <v>2699</v>
      </c>
      <c r="X420" s="1"/>
      <c r="Y420" s="1"/>
      <c r="Z420" s="4">
        <v>42551</v>
      </c>
      <c r="AA420" s="1" t="s">
        <v>2</v>
      </c>
      <c r="AB420" s="1" t="s">
        <v>2701</v>
      </c>
      <c r="AC420" s="1" t="s">
        <v>2702</v>
      </c>
      <c r="AD420" s="8"/>
    </row>
    <row r="421" spans="2:30" outlineLevel="5" x14ac:dyDescent="0.25">
      <c r="B421" s="3"/>
      <c r="C421" s="1"/>
      <c r="D421" s="1"/>
      <c r="E421" s="1"/>
      <c r="F421" s="1"/>
      <c r="G421" s="1" t="s">
        <v>1842</v>
      </c>
      <c r="H421" s="188">
        <v>42548</v>
      </c>
      <c r="I421" s="1" t="s">
        <v>2703</v>
      </c>
      <c r="J421" s="2" t="s">
        <v>49</v>
      </c>
      <c r="K421" s="1" t="s">
        <v>36</v>
      </c>
      <c r="L421" s="1" t="s">
        <v>20</v>
      </c>
      <c r="M421" s="1" t="s">
        <v>21</v>
      </c>
      <c r="N421" s="1" t="s">
        <v>11</v>
      </c>
      <c r="O421" s="7">
        <v>45608.54</v>
      </c>
      <c r="P421" s="7">
        <v>0</v>
      </c>
      <c r="Q421" s="7">
        <f t="shared" si="31"/>
        <v>45608.54</v>
      </c>
      <c r="R421" s="6" t="s">
        <v>31</v>
      </c>
      <c r="S421" s="5" t="s">
        <v>32</v>
      </c>
      <c r="T421" s="5" t="s">
        <v>1705</v>
      </c>
      <c r="U421" s="5" t="s">
        <v>1883</v>
      </c>
      <c r="V421" s="1" t="s">
        <v>28</v>
      </c>
      <c r="W421" s="1" t="s">
        <v>2704</v>
      </c>
      <c r="X421" s="1"/>
      <c r="Y421" s="1"/>
      <c r="Z421" s="4">
        <v>42548</v>
      </c>
      <c r="AA421" s="1" t="s">
        <v>2</v>
      </c>
      <c r="AB421" s="1" t="s">
        <v>2705</v>
      </c>
      <c r="AC421" s="1" t="s">
        <v>2706</v>
      </c>
      <c r="AD421" s="8"/>
    </row>
    <row r="422" spans="2:30" outlineLevel="5" x14ac:dyDescent="0.25">
      <c r="B422" s="3"/>
      <c r="C422" s="1"/>
      <c r="D422" s="1"/>
      <c r="E422" s="1"/>
      <c r="F422" s="1"/>
      <c r="G422" s="1" t="s">
        <v>1842</v>
      </c>
      <c r="H422" s="188">
        <v>42548</v>
      </c>
      <c r="I422" s="1" t="s">
        <v>1679</v>
      </c>
      <c r="J422" s="2" t="s">
        <v>49</v>
      </c>
      <c r="K422" s="1" t="s">
        <v>36</v>
      </c>
      <c r="L422" s="1" t="s">
        <v>20</v>
      </c>
      <c r="M422" s="1" t="s">
        <v>21</v>
      </c>
      <c r="N422" s="1" t="s">
        <v>11</v>
      </c>
      <c r="O422" s="7">
        <v>9873.24</v>
      </c>
      <c r="P422" s="7">
        <v>0</v>
      </c>
      <c r="Q422" s="7">
        <f t="shared" si="31"/>
        <v>9873.24</v>
      </c>
      <c r="R422" s="6" t="s">
        <v>31</v>
      </c>
      <c r="S422" s="5" t="s">
        <v>25</v>
      </c>
      <c r="T422" s="5" t="s">
        <v>57</v>
      </c>
      <c r="U422" s="5" t="s">
        <v>1864</v>
      </c>
      <c r="V422" s="1" t="s">
        <v>28</v>
      </c>
      <c r="W422" s="1" t="s">
        <v>2707</v>
      </c>
      <c r="X422" s="1"/>
      <c r="Y422" s="1"/>
      <c r="Z422" s="4">
        <v>42548</v>
      </c>
      <c r="AA422" s="1" t="s">
        <v>2</v>
      </c>
      <c r="AB422" s="1" t="s">
        <v>2708</v>
      </c>
      <c r="AC422" s="1" t="s">
        <v>2709</v>
      </c>
      <c r="AD422" s="8"/>
    </row>
    <row r="423" spans="2:30" outlineLevel="5" x14ac:dyDescent="0.25">
      <c r="B423" s="3"/>
      <c r="C423" s="1"/>
      <c r="D423" s="1"/>
      <c r="E423" s="1"/>
      <c r="F423" s="1"/>
      <c r="G423" s="1" t="s">
        <v>1842</v>
      </c>
      <c r="H423" s="188">
        <v>42548</v>
      </c>
      <c r="I423" s="1" t="s">
        <v>1642</v>
      </c>
      <c r="J423" s="2" t="s">
        <v>49</v>
      </c>
      <c r="K423" s="1" t="s">
        <v>36</v>
      </c>
      <c r="L423" s="1" t="s">
        <v>20</v>
      </c>
      <c r="M423" s="1" t="s">
        <v>21</v>
      </c>
      <c r="N423" s="1" t="s">
        <v>11</v>
      </c>
      <c r="O423" s="7">
        <v>60789.62</v>
      </c>
      <c r="P423" s="7">
        <v>0</v>
      </c>
      <c r="Q423" s="7">
        <f t="shared" si="31"/>
        <v>60789.62</v>
      </c>
      <c r="R423" s="6" t="s">
        <v>31</v>
      </c>
      <c r="S423" s="5" t="s">
        <v>25</v>
      </c>
      <c r="T423" s="5" t="s">
        <v>57</v>
      </c>
      <c r="U423" s="5" t="s">
        <v>1864</v>
      </c>
      <c r="V423" s="1" t="s">
        <v>28</v>
      </c>
      <c r="W423" s="1" t="s">
        <v>2710</v>
      </c>
      <c r="X423" s="1"/>
      <c r="Y423" s="1"/>
      <c r="Z423" s="4">
        <v>42548</v>
      </c>
      <c r="AA423" s="1" t="s">
        <v>2</v>
      </c>
      <c r="AB423" s="1" t="s">
        <v>2711</v>
      </c>
      <c r="AC423" s="1" t="s">
        <v>2712</v>
      </c>
      <c r="AD423" s="8"/>
    </row>
    <row r="424" spans="2:30" outlineLevel="5" x14ac:dyDescent="0.25">
      <c r="B424" s="3"/>
      <c r="C424" s="1"/>
      <c r="D424" s="1"/>
      <c r="E424" s="1"/>
      <c r="F424" s="1"/>
      <c r="G424" s="1" t="s">
        <v>1842</v>
      </c>
      <c r="H424" s="188">
        <v>42548</v>
      </c>
      <c r="I424" s="1" t="s">
        <v>2713</v>
      </c>
      <c r="J424" s="2" t="s">
        <v>49</v>
      </c>
      <c r="K424" s="1" t="s">
        <v>36</v>
      </c>
      <c r="L424" s="1" t="s">
        <v>20</v>
      </c>
      <c r="M424" s="1" t="s">
        <v>21</v>
      </c>
      <c r="N424" s="1" t="s">
        <v>11</v>
      </c>
      <c r="O424" s="7">
        <v>10126.540000000001</v>
      </c>
      <c r="P424" s="7">
        <v>0</v>
      </c>
      <c r="Q424" s="7">
        <f t="shared" si="31"/>
        <v>10126.540000000001</v>
      </c>
      <c r="R424" s="6" t="s">
        <v>31</v>
      </c>
      <c r="S424" s="5" t="s">
        <v>25</v>
      </c>
      <c r="T424" s="5" t="s">
        <v>57</v>
      </c>
      <c r="U424" s="5" t="s">
        <v>1864</v>
      </c>
      <c r="V424" s="1" t="s">
        <v>28</v>
      </c>
      <c r="W424" s="1" t="s">
        <v>2714</v>
      </c>
      <c r="X424" s="1"/>
      <c r="Y424" s="1"/>
      <c r="Z424" s="4">
        <v>42548</v>
      </c>
      <c r="AA424" s="1" t="s">
        <v>2</v>
      </c>
      <c r="AB424" s="1" t="s">
        <v>2715</v>
      </c>
      <c r="AC424" s="1" t="s">
        <v>2716</v>
      </c>
      <c r="AD424" s="8"/>
    </row>
    <row r="425" spans="2:30" outlineLevel="5" x14ac:dyDescent="0.25">
      <c r="B425" s="3"/>
      <c r="C425" s="1"/>
      <c r="D425" s="1"/>
      <c r="E425" s="1"/>
      <c r="F425" s="1"/>
      <c r="G425" s="1" t="s">
        <v>1842</v>
      </c>
      <c r="H425" s="188">
        <v>42548</v>
      </c>
      <c r="I425" s="1" t="s">
        <v>2717</v>
      </c>
      <c r="J425" s="2" t="s">
        <v>49</v>
      </c>
      <c r="K425" s="1" t="s">
        <v>36</v>
      </c>
      <c r="L425" s="1" t="s">
        <v>20</v>
      </c>
      <c r="M425" s="1" t="s">
        <v>21</v>
      </c>
      <c r="N425" s="1" t="s">
        <v>11</v>
      </c>
      <c r="O425" s="7">
        <v>55839.45</v>
      </c>
      <c r="P425" s="7">
        <v>0</v>
      </c>
      <c r="Q425" s="7">
        <f t="shared" si="31"/>
        <v>55839.45</v>
      </c>
      <c r="R425" s="6" t="s">
        <v>31</v>
      </c>
      <c r="S425" s="5" t="s">
        <v>25</v>
      </c>
      <c r="T425" s="5" t="s">
        <v>57</v>
      </c>
      <c r="U425" s="5" t="s">
        <v>1864</v>
      </c>
      <c r="V425" s="1" t="s">
        <v>28</v>
      </c>
      <c r="W425" s="1" t="s">
        <v>2718</v>
      </c>
      <c r="X425" s="1"/>
      <c r="Y425" s="1"/>
      <c r="Z425" s="4">
        <v>42548</v>
      </c>
      <c r="AA425" s="1" t="s">
        <v>2</v>
      </c>
      <c r="AB425" s="1" t="s">
        <v>2719</v>
      </c>
      <c r="AC425" s="1" t="s">
        <v>1674</v>
      </c>
      <c r="AD425" s="8"/>
    </row>
    <row r="426" spans="2:30" outlineLevel="5" x14ac:dyDescent="0.25">
      <c r="B426" s="3"/>
      <c r="C426" s="1"/>
      <c r="D426" s="1"/>
      <c r="E426" s="1"/>
      <c r="F426" s="1"/>
      <c r="G426" s="1" t="s">
        <v>1842</v>
      </c>
      <c r="H426" s="188">
        <v>42548</v>
      </c>
      <c r="I426" s="1" t="s">
        <v>2720</v>
      </c>
      <c r="J426" s="2" t="s">
        <v>49</v>
      </c>
      <c r="K426" s="1" t="s">
        <v>36</v>
      </c>
      <c r="L426" s="1" t="s">
        <v>20</v>
      </c>
      <c r="M426" s="1" t="s">
        <v>21</v>
      </c>
      <c r="N426" s="1" t="s">
        <v>11</v>
      </c>
      <c r="O426" s="7">
        <v>56193.81</v>
      </c>
      <c r="P426" s="7">
        <v>0</v>
      </c>
      <c r="Q426" s="7">
        <f t="shared" si="31"/>
        <v>56193.81</v>
      </c>
      <c r="R426" s="6" t="s">
        <v>31</v>
      </c>
      <c r="S426" s="5" t="s">
        <v>25</v>
      </c>
      <c r="T426" s="5" t="s">
        <v>57</v>
      </c>
      <c r="U426" s="5" t="s">
        <v>1864</v>
      </c>
      <c r="V426" s="1" t="s">
        <v>28</v>
      </c>
      <c r="W426" s="1" t="s">
        <v>2721</v>
      </c>
      <c r="X426" s="1"/>
      <c r="Y426" s="1"/>
      <c r="Z426" s="4">
        <v>42548</v>
      </c>
      <c r="AA426" s="1" t="s">
        <v>2</v>
      </c>
      <c r="AB426" s="1" t="s">
        <v>2722</v>
      </c>
      <c r="AC426" s="1" t="s">
        <v>2723</v>
      </c>
      <c r="AD426" s="8"/>
    </row>
    <row r="427" spans="2:30" outlineLevel="5" x14ac:dyDescent="0.25">
      <c r="B427" s="3"/>
      <c r="C427" s="1"/>
      <c r="D427" s="1"/>
      <c r="E427" s="1"/>
      <c r="F427" s="1"/>
      <c r="G427" s="1" t="s">
        <v>1842</v>
      </c>
      <c r="H427" s="188">
        <v>42548</v>
      </c>
      <c r="I427" s="1" t="s">
        <v>2724</v>
      </c>
      <c r="J427" s="2" t="s">
        <v>49</v>
      </c>
      <c r="K427" s="1" t="s">
        <v>36</v>
      </c>
      <c r="L427" s="1" t="s">
        <v>20</v>
      </c>
      <c r="M427" s="1" t="s">
        <v>21</v>
      </c>
      <c r="N427" s="1" t="s">
        <v>11</v>
      </c>
      <c r="O427" s="7">
        <v>8034</v>
      </c>
      <c r="P427" s="7">
        <v>0</v>
      </c>
      <c r="Q427" s="7">
        <f t="shared" si="31"/>
        <v>8034</v>
      </c>
      <c r="R427" s="6" t="s">
        <v>31</v>
      </c>
      <c r="S427" s="5" t="s">
        <v>2725</v>
      </c>
      <c r="T427" s="5" t="s">
        <v>57</v>
      </c>
      <c r="U427" s="5" t="s">
        <v>1864</v>
      </c>
      <c r="V427" s="1" t="s">
        <v>28</v>
      </c>
      <c r="W427" s="1" t="s">
        <v>2726</v>
      </c>
      <c r="X427" s="1"/>
      <c r="Y427" s="1"/>
      <c r="Z427" s="4">
        <v>42548</v>
      </c>
      <c r="AA427" s="1" t="s">
        <v>2</v>
      </c>
      <c r="AB427" s="1" t="s">
        <v>2727</v>
      </c>
      <c r="AC427" s="1" t="s">
        <v>2728</v>
      </c>
      <c r="AD427" s="8"/>
    </row>
    <row r="428" spans="2:30" outlineLevel="5" x14ac:dyDescent="0.25">
      <c r="B428" s="3"/>
      <c r="C428" s="1"/>
      <c r="D428" s="1"/>
      <c r="E428" s="1"/>
      <c r="F428" s="1"/>
      <c r="G428" s="1" t="s">
        <v>1842</v>
      </c>
      <c r="H428" s="188">
        <v>42549</v>
      </c>
      <c r="I428" s="1" t="s">
        <v>2729</v>
      </c>
      <c r="J428" s="2" t="s">
        <v>49</v>
      </c>
      <c r="K428" s="1" t="s">
        <v>36</v>
      </c>
      <c r="L428" s="1" t="s">
        <v>20</v>
      </c>
      <c r="M428" s="1" t="s">
        <v>21</v>
      </c>
      <c r="N428" s="1" t="s">
        <v>11</v>
      </c>
      <c r="O428" s="7">
        <v>5887.02</v>
      </c>
      <c r="P428" s="7">
        <v>0</v>
      </c>
      <c r="Q428" s="7">
        <f t="shared" si="31"/>
        <v>5887.02</v>
      </c>
      <c r="R428" s="6" t="s">
        <v>31</v>
      </c>
      <c r="S428" s="5" t="s">
        <v>2725</v>
      </c>
      <c r="T428" s="5" t="s">
        <v>57</v>
      </c>
      <c r="U428" s="5" t="s">
        <v>1864</v>
      </c>
      <c r="V428" s="1" t="s">
        <v>28</v>
      </c>
      <c r="W428" s="1" t="s">
        <v>2730</v>
      </c>
      <c r="X428" s="1"/>
      <c r="Y428" s="1"/>
      <c r="Z428" s="4">
        <v>42549</v>
      </c>
      <c r="AA428" s="1" t="s">
        <v>2</v>
      </c>
      <c r="AB428" s="1" t="s">
        <v>2731</v>
      </c>
      <c r="AC428" s="1" t="s">
        <v>2732</v>
      </c>
      <c r="AD428" s="8"/>
    </row>
    <row r="429" spans="2:30" outlineLevel="5" x14ac:dyDescent="0.25">
      <c r="B429" s="3"/>
      <c r="C429" s="1"/>
      <c r="D429" s="1"/>
      <c r="E429" s="1"/>
      <c r="F429" s="1"/>
      <c r="G429" s="1" t="s">
        <v>1842</v>
      </c>
      <c r="H429" s="188">
        <v>42549</v>
      </c>
      <c r="I429" s="1" t="s">
        <v>2733</v>
      </c>
      <c r="J429" s="2" t="s">
        <v>49</v>
      </c>
      <c r="K429" s="1" t="s">
        <v>36</v>
      </c>
      <c r="L429" s="1" t="s">
        <v>20</v>
      </c>
      <c r="M429" s="1" t="s">
        <v>21</v>
      </c>
      <c r="N429" s="1" t="s">
        <v>11</v>
      </c>
      <c r="O429" s="7">
        <v>11461.45</v>
      </c>
      <c r="P429" s="7">
        <v>0</v>
      </c>
      <c r="Q429" s="7">
        <f t="shared" si="31"/>
        <v>11461.45</v>
      </c>
      <c r="R429" s="6" t="s">
        <v>31</v>
      </c>
      <c r="S429" s="5" t="s">
        <v>32</v>
      </c>
      <c r="T429" s="5" t="s">
        <v>1704</v>
      </c>
      <c r="U429" s="5" t="s">
        <v>1280</v>
      </c>
      <c r="V429" s="1" t="s">
        <v>28</v>
      </c>
      <c r="W429" s="1" t="s">
        <v>1662</v>
      </c>
      <c r="X429" s="1"/>
      <c r="Y429" s="1"/>
      <c r="Z429" s="4">
        <v>42549</v>
      </c>
      <c r="AA429" s="1" t="s">
        <v>2</v>
      </c>
      <c r="AB429" s="1" t="s">
        <v>2734</v>
      </c>
      <c r="AC429" s="1" t="s">
        <v>2735</v>
      </c>
      <c r="AD429" s="8"/>
    </row>
    <row r="430" spans="2:30" outlineLevel="5" x14ac:dyDescent="0.25">
      <c r="B430" s="3"/>
      <c r="C430" s="1"/>
      <c r="D430" s="1"/>
      <c r="E430" s="1"/>
      <c r="F430" s="1"/>
      <c r="G430" s="1" t="s">
        <v>1842</v>
      </c>
      <c r="H430" s="188">
        <v>42549</v>
      </c>
      <c r="I430" s="1" t="s">
        <v>2736</v>
      </c>
      <c r="J430" s="2" t="s">
        <v>49</v>
      </c>
      <c r="K430" s="1" t="s">
        <v>36</v>
      </c>
      <c r="L430" s="1" t="s">
        <v>20</v>
      </c>
      <c r="M430" s="1" t="s">
        <v>21</v>
      </c>
      <c r="N430" s="1" t="s">
        <v>11</v>
      </c>
      <c r="O430" s="7">
        <v>14060.78</v>
      </c>
      <c r="P430" s="7">
        <v>0</v>
      </c>
      <c r="Q430" s="7">
        <f t="shared" si="31"/>
        <v>14060.78</v>
      </c>
      <c r="R430" s="6" t="s">
        <v>31</v>
      </c>
      <c r="S430" s="5" t="s">
        <v>32</v>
      </c>
      <c r="T430" s="5" t="s">
        <v>2660</v>
      </c>
      <c r="U430" s="5" t="s">
        <v>1871</v>
      </c>
      <c r="V430" s="1" t="s">
        <v>28</v>
      </c>
      <c r="W430" s="1" t="s">
        <v>2737</v>
      </c>
      <c r="X430" s="1"/>
      <c r="Y430" s="1"/>
      <c r="Z430" s="4">
        <v>42549</v>
      </c>
      <c r="AA430" s="1" t="s">
        <v>2</v>
      </c>
      <c r="AB430" s="1" t="s">
        <v>2738</v>
      </c>
      <c r="AC430" s="1" t="s">
        <v>2739</v>
      </c>
      <c r="AD430" s="8"/>
    </row>
    <row r="431" spans="2:30" outlineLevel="5" x14ac:dyDescent="0.25">
      <c r="B431" s="3"/>
      <c r="C431" s="1"/>
      <c r="D431" s="1"/>
      <c r="E431" s="1"/>
      <c r="F431" s="1"/>
      <c r="G431" s="1" t="s">
        <v>1842</v>
      </c>
      <c r="H431" s="188">
        <v>42549</v>
      </c>
      <c r="I431" s="1" t="s">
        <v>2740</v>
      </c>
      <c r="J431" s="2" t="s">
        <v>49</v>
      </c>
      <c r="K431" s="1" t="s">
        <v>36</v>
      </c>
      <c r="L431" s="1" t="s">
        <v>20</v>
      </c>
      <c r="M431" s="1" t="s">
        <v>21</v>
      </c>
      <c r="N431" s="1" t="s">
        <v>11</v>
      </c>
      <c r="O431" s="7">
        <v>18907.61</v>
      </c>
      <c r="P431" s="7">
        <v>0</v>
      </c>
      <c r="Q431" s="7">
        <f t="shared" si="31"/>
        <v>18907.61</v>
      </c>
      <c r="R431" s="6" t="s">
        <v>31</v>
      </c>
      <c r="S431" s="5" t="s">
        <v>32</v>
      </c>
      <c r="T431" s="5" t="s">
        <v>2660</v>
      </c>
      <c r="U431" s="5" t="s">
        <v>1871</v>
      </c>
      <c r="V431" s="1" t="s">
        <v>28</v>
      </c>
      <c r="W431" s="1" t="s">
        <v>2741</v>
      </c>
      <c r="X431" s="1"/>
      <c r="Y431" s="1"/>
      <c r="Z431" s="4">
        <v>42549</v>
      </c>
      <c r="AA431" s="1" t="s">
        <v>2</v>
      </c>
      <c r="AB431" s="1" t="s">
        <v>2742</v>
      </c>
      <c r="AC431" s="1" t="s">
        <v>2743</v>
      </c>
      <c r="AD431" s="8"/>
    </row>
    <row r="432" spans="2:30" outlineLevel="5" x14ac:dyDescent="0.25">
      <c r="B432" s="3"/>
      <c r="C432" s="1"/>
      <c r="D432" s="1"/>
      <c r="E432" s="1"/>
      <c r="F432" s="1"/>
      <c r="G432" s="1" t="s">
        <v>1842</v>
      </c>
      <c r="H432" s="188">
        <v>42548</v>
      </c>
      <c r="I432" s="1" t="s">
        <v>2744</v>
      </c>
      <c r="J432" s="2" t="s">
        <v>49</v>
      </c>
      <c r="K432" s="1" t="s">
        <v>36</v>
      </c>
      <c r="L432" s="1" t="s">
        <v>20</v>
      </c>
      <c r="M432" s="1" t="s">
        <v>21</v>
      </c>
      <c r="N432" s="1" t="s">
        <v>11</v>
      </c>
      <c r="O432" s="7">
        <v>5450</v>
      </c>
      <c r="P432" s="7">
        <v>0</v>
      </c>
      <c r="Q432" s="7">
        <f t="shared" si="31"/>
        <v>5450</v>
      </c>
      <c r="R432" s="6" t="s">
        <v>31</v>
      </c>
      <c r="S432" s="5" t="s">
        <v>32</v>
      </c>
      <c r="T432" s="5" t="s">
        <v>2660</v>
      </c>
      <c r="U432" s="5" t="s">
        <v>1871</v>
      </c>
      <c r="V432" s="1" t="s">
        <v>28</v>
      </c>
      <c r="W432" s="1" t="s">
        <v>2745</v>
      </c>
      <c r="X432" s="1"/>
      <c r="Y432" s="1"/>
      <c r="Z432" s="4">
        <v>42548</v>
      </c>
      <c r="AA432" s="1" t="s">
        <v>2</v>
      </c>
      <c r="AB432" s="1" t="s">
        <v>2746</v>
      </c>
      <c r="AC432" s="1" t="s">
        <v>2747</v>
      </c>
      <c r="AD432" s="8"/>
    </row>
    <row r="433" spans="2:30" outlineLevel="5" x14ac:dyDescent="0.25">
      <c r="B433" s="3"/>
      <c r="C433" s="1"/>
      <c r="D433" s="1"/>
      <c r="E433" s="1"/>
      <c r="F433" s="1"/>
      <c r="G433" s="1" t="s">
        <v>1842</v>
      </c>
      <c r="H433" s="188">
        <v>42548</v>
      </c>
      <c r="I433" s="1" t="s">
        <v>2748</v>
      </c>
      <c r="J433" s="2" t="s">
        <v>49</v>
      </c>
      <c r="K433" s="1" t="s">
        <v>36</v>
      </c>
      <c r="L433" s="1" t="s">
        <v>20</v>
      </c>
      <c r="M433" s="1" t="s">
        <v>21</v>
      </c>
      <c r="N433" s="1" t="s">
        <v>11</v>
      </c>
      <c r="O433" s="7">
        <v>7739</v>
      </c>
      <c r="P433" s="7">
        <v>0</v>
      </c>
      <c r="Q433" s="7">
        <f t="shared" si="31"/>
        <v>7739</v>
      </c>
      <c r="R433" s="6" t="s">
        <v>31</v>
      </c>
      <c r="S433" s="5" t="s">
        <v>32</v>
      </c>
      <c r="T433" s="5" t="s">
        <v>1705</v>
      </c>
      <c r="U433" s="5" t="s">
        <v>1883</v>
      </c>
      <c r="V433" s="1" t="s">
        <v>28</v>
      </c>
      <c r="W433" s="1" t="s">
        <v>1664</v>
      </c>
      <c r="X433" s="1"/>
      <c r="Y433" s="1"/>
      <c r="Z433" s="4">
        <v>42548</v>
      </c>
      <c r="AA433" s="1" t="s">
        <v>2</v>
      </c>
      <c r="AB433" s="1" t="s">
        <v>2749</v>
      </c>
      <c r="AC433" s="1" t="s">
        <v>2750</v>
      </c>
      <c r="AD433" s="8"/>
    </row>
    <row r="434" spans="2:30" outlineLevel="5" x14ac:dyDescent="0.25">
      <c r="B434" s="3"/>
      <c r="C434" s="1"/>
      <c r="D434" s="1"/>
      <c r="E434" s="1"/>
      <c r="F434" s="1"/>
      <c r="G434" s="1" t="s">
        <v>1842</v>
      </c>
      <c r="H434" s="188">
        <v>42548</v>
      </c>
      <c r="I434" s="1" t="s">
        <v>2751</v>
      </c>
      <c r="J434" s="2" t="s">
        <v>49</v>
      </c>
      <c r="K434" s="1" t="s">
        <v>36</v>
      </c>
      <c r="L434" s="1" t="s">
        <v>20</v>
      </c>
      <c r="M434" s="1" t="s">
        <v>21</v>
      </c>
      <c r="N434" s="1" t="s">
        <v>11</v>
      </c>
      <c r="O434" s="7">
        <v>25923.33</v>
      </c>
      <c r="P434" s="7">
        <v>0</v>
      </c>
      <c r="Q434" s="7">
        <f t="shared" si="31"/>
        <v>25923.33</v>
      </c>
      <c r="R434" s="6" t="s">
        <v>31</v>
      </c>
      <c r="S434" s="5" t="s">
        <v>32</v>
      </c>
      <c r="T434" s="5" t="s">
        <v>1704</v>
      </c>
      <c r="U434" s="5" t="s">
        <v>1280</v>
      </c>
      <c r="V434" s="1" t="s">
        <v>28</v>
      </c>
      <c r="W434" s="1" t="s">
        <v>2752</v>
      </c>
      <c r="X434" s="1"/>
      <c r="Y434" s="1"/>
      <c r="Z434" s="4">
        <v>42548</v>
      </c>
      <c r="AA434" s="1" t="s">
        <v>2</v>
      </c>
      <c r="AB434" s="1" t="s">
        <v>2753</v>
      </c>
      <c r="AC434" s="1" t="s">
        <v>2754</v>
      </c>
      <c r="AD434" s="8"/>
    </row>
    <row r="435" spans="2:30" outlineLevel="5" x14ac:dyDescent="0.25">
      <c r="B435" s="3"/>
      <c r="C435" s="1"/>
      <c r="D435" s="1"/>
      <c r="E435" s="1"/>
      <c r="F435" s="1"/>
      <c r="G435" s="1" t="s">
        <v>1842</v>
      </c>
      <c r="H435" s="188">
        <v>42548</v>
      </c>
      <c r="I435" s="1" t="s">
        <v>1665</v>
      </c>
      <c r="J435" s="2" t="s">
        <v>49</v>
      </c>
      <c r="K435" s="1" t="s">
        <v>36</v>
      </c>
      <c r="L435" s="1" t="s">
        <v>20</v>
      </c>
      <c r="M435" s="1" t="s">
        <v>21</v>
      </c>
      <c r="N435" s="1" t="s">
        <v>11</v>
      </c>
      <c r="O435" s="7">
        <v>9533.33</v>
      </c>
      <c r="P435" s="7">
        <v>0</v>
      </c>
      <c r="Q435" s="7">
        <f t="shared" si="31"/>
        <v>9533.33</v>
      </c>
      <c r="R435" s="6" t="s">
        <v>31</v>
      </c>
      <c r="S435" s="5" t="s">
        <v>32</v>
      </c>
      <c r="T435" s="5" t="s">
        <v>1590</v>
      </c>
      <c r="U435" s="5" t="s">
        <v>1928</v>
      </c>
      <c r="V435" s="1" t="s">
        <v>28</v>
      </c>
      <c r="W435" s="1" t="s">
        <v>2755</v>
      </c>
      <c r="X435" s="1"/>
      <c r="Y435" s="1"/>
      <c r="Z435" s="4">
        <v>42548</v>
      </c>
      <c r="AA435" s="1" t="s">
        <v>2</v>
      </c>
      <c r="AB435" s="1" t="s">
        <v>2756</v>
      </c>
      <c r="AC435" s="1" t="s">
        <v>2757</v>
      </c>
      <c r="AD435" s="8"/>
    </row>
    <row r="436" spans="2:30" outlineLevel="5" x14ac:dyDescent="0.25">
      <c r="B436" s="3"/>
      <c r="C436" s="1"/>
      <c r="D436" s="1"/>
      <c r="E436" s="1"/>
      <c r="F436" s="1"/>
      <c r="G436" s="1" t="s">
        <v>1842</v>
      </c>
      <c r="H436" s="188">
        <v>42551</v>
      </c>
      <c r="I436" s="1" t="s">
        <v>1680</v>
      </c>
      <c r="J436" s="2" t="s">
        <v>49</v>
      </c>
      <c r="K436" s="1" t="s">
        <v>36</v>
      </c>
      <c r="L436" s="1" t="s">
        <v>20</v>
      </c>
      <c r="M436" s="1" t="s">
        <v>21</v>
      </c>
      <c r="N436" s="1" t="s">
        <v>11</v>
      </c>
      <c r="O436" s="7">
        <v>11447.24</v>
      </c>
      <c r="P436" s="7">
        <v>0</v>
      </c>
      <c r="Q436" s="7">
        <f t="shared" si="31"/>
        <v>11447.24</v>
      </c>
      <c r="R436" s="6" t="s">
        <v>31</v>
      </c>
      <c r="S436" s="5" t="s">
        <v>32</v>
      </c>
      <c r="T436" s="5" t="s">
        <v>1592</v>
      </c>
      <c r="U436" s="5" t="s">
        <v>1874</v>
      </c>
      <c r="V436" s="1" t="s">
        <v>28</v>
      </c>
      <c r="W436" s="1" t="s">
        <v>2758</v>
      </c>
      <c r="X436" s="1"/>
      <c r="Y436" s="1"/>
      <c r="Z436" s="4">
        <v>42551</v>
      </c>
      <c r="AA436" s="1" t="s">
        <v>2</v>
      </c>
      <c r="AB436" s="1" t="s">
        <v>2759</v>
      </c>
      <c r="AC436" s="1" t="s">
        <v>2760</v>
      </c>
      <c r="AD436" s="8"/>
    </row>
    <row r="437" spans="2:30" outlineLevel="5" x14ac:dyDescent="0.25">
      <c r="B437" s="3"/>
      <c r="C437" s="1"/>
      <c r="D437" s="1"/>
      <c r="E437" s="1"/>
      <c r="F437" s="1"/>
      <c r="G437" s="1" t="s">
        <v>1842</v>
      </c>
      <c r="H437" s="188">
        <v>42549</v>
      </c>
      <c r="I437" s="1" t="s">
        <v>2761</v>
      </c>
      <c r="J437" s="2" t="s">
        <v>49</v>
      </c>
      <c r="K437" s="1" t="s">
        <v>36</v>
      </c>
      <c r="L437" s="1" t="s">
        <v>20</v>
      </c>
      <c r="M437" s="1" t="s">
        <v>21</v>
      </c>
      <c r="N437" s="1" t="s">
        <v>11</v>
      </c>
      <c r="O437" s="7">
        <v>7957</v>
      </c>
      <c r="P437" s="7">
        <v>0</v>
      </c>
      <c r="Q437" s="7">
        <f t="shared" si="31"/>
        <v>7957</v>
      </c>
      <c r="R437" s="6" t="s">
        <v>31</v>
      </c>
      <c r="S437" s="5" t="s">
        <v>32</v>
      </c>
      <c r="T437" s="5" t="s">
        <v>2636</v>
      </c>
      <c r="U437" s="5" t="s">
        <v>2611</v>
      </c>
      <c r="V437" s="1" t="s">
        <v>28</v>
      </c>
      <c r="W437" s="1" t="s">
        <v>2762</v>
      </c>
      <c r="X437" s="1"/>
      <c r="Y437" s="1"/>
      <c r="Z437" s="4">
        <v>42549</v>
      </c>
      <c r="AA437" s="1" t="s">
        <v>2</v>
      </c>
      <c r="AB437" s="1" t="s">
        <v>2763</v>
      </c>
      <c r="AC437" s="1" t="s">
        <v>2764</v>
      </c>
      <c r="AD437" s="8"/>
    </row>
    <row r="438" spans="2:30" outlineLevel="5" x14ac:dyDescent="0.25">
      <c r="B438" s="3"/>
      <c r="C438" s="1"/>
      <c r="D438" s="1"/>
      <c r="E438" s="1"/>
      <c r="F438" s="1"/>
      <c r="G438" s="1" t="s">
        <v>1842</v>
      </c>
      <c r="H438" s="188">
        <v>42549</v>
      </c>
      <c r="I438" s="1" t="s">
        <v>2765</v>
      </c>
      <c r="J438" s="2" t="s">
        <v>49</v>
      </c>
      <c r="K438" s="1" t="s">
        <v>36</v>
      </c>
      <c r="L438" s="1" t="s">
        <v>20</v>
      </c>
      <c r="M438" s="1" t="s">
        <v>21</v>
      </c>
      <c r="N438" s="1" t="s">
        <v>11</v>
      </c>
      <c r="O438" s="7">
        <v>4740.67</v>
      </c>
      <c r="P438" s="7">
        <v>0</v>
      </c>
      <c r="Q438" s="7">
        <f t="shared" si="31"/>
        <v>4740.67</v>
      </c>
      <c r="R438" s="6" t="s">
        <v>31</v>
      </c>
      <c r="S438" s="5" t="s">
        <v>32</v>
      </c>
      <c r="T438" s="5" t="s">
        <v>1590</v>
      </c>
      <c r="U438" s="5" t="s">
        <v>1928</v>
      </c>
      <c r="V438" s="1" t="s">
        <v>28</v>
      </c>
      <c r="W438" s="1" t="s">
        <v>1588</v>
      </c>
      <c r="X438" s="1"/>
      <c r="Y438" s="1"/>
      <c r="Z438" s="4">
        <v>42549</v>
      </c>
      <c r="AA438" s="1" t="s">
        <v>2</v>
      </c>
      <c r="AB438" s="1" t="s">
        <v>2766</v>
      </c>
      <c r="AC438" s="1" t="s">
        <v>2767</v>
      </c>
      <c r="AD438" s="8"/>
    </row>
    <row r="439" spans="2:30" outlineLevel="5" x14ac:dyDescent="0.25">
      <c r="B439" s="3"/>
      <c r="C439" s="1"/>
      <c r="D439" s="1"/>
      <c r="E439" s="1"/>
      <c r="F439" s="1"/>
      <c r="G439" s="1" t="s">
        <v>1842</v>
      </c>
      <c r="H439" s="188">
        <v>42551</v>
      </c>
      <c r="I439" s="1" t="s">
        <v>2768</v>
      </c>
      <c r="J439" s="2" t="s">
        <v>49</v>
      </c>
      <c r="K439" s="1" t="s">
        <v>36</v>
      </c>
      <c r="L439" s="1" t="s">
        <v>20</v>
      </c>
      <c r="M439" s="1" t="s">
        <v>21</v>
      </c>
      <c r="N439" s="1" t="s">
        <v>11</v>
      </c>
      <c r="O439" s="7">
        <v>67016.28</v>
      </c>
      <c r="P439" s="7">
        <v>0</v>
      </c>
      <c r="Q439" s="7">
        <f t="shared" si="31"/>
        <v>67016.28</v>
      </c>
      <c r="R439" s="6" t="s">
        <v>31</v>
      </c>
      <c r="S439" s="5" t="s">
        <v>32</v>
      </c>
      <c r="T439" s="5" t="s">
        <v>1592</v>
      </c>
      <c r="U439" s="5" t="s">
        <v>1874</v>
      </c>
      <c r="V439" s="1" t="s">
        <v>28</v>
      </c>
      <c r="W439" s="1" t="s">
        <v>2769</v>
      </c>
      <c r="X439" s="1"/>
      <c r="Y439" s="1"/>
      <c r="Z439" s="4">
        <v>42551</v>
      </c>
      <c r="AA439" s="1" t="s">
        <v>2</v>
      </c>
      <c r="AB439" s="1" t="s">
        <v>2770</v>
      </c>
      <c r="AC439" s="1" t="s">
        <v>2771</v>
      </c>
      <c r="AD439" s="8"/>
    </row>
    <row r="440" spans="2:30" outlineLevel="5" x14ac:dyDescent="0.25">
      <c r="B440" s="3"/>
      <c r="C440" s="1"/>
      <c r="D440" s="1"/>
      <c r="E440" s="1"/>
      <c r="F440" s="1"/>
      <c r="G440" s="1" t="s">
        <v>1842</v>
      </c>
      <c r="H440" s="188">
        <v>42551</v>
      </c>
      <c r="I440" s="1" t="s">
        <v>2772</v>
      </c>
      <c r="J440" s="2" t="s">
        <v>49</v>
      </c>
      <c r="K440" s="1" t="s">
        <v>36</v>
      </c>
      <c r="L440" s="1" t="s">
        <v>20</v>
      </c>
      <c r="M440" s="1" t="s">
        <v>21</v>
      </c>
      <c r="N440" s="1" t="s">
        <v>11</v>
      </c>
      <c r="O440" s="7">
        <v>59185.5</v>
      </c>
      <c r="P440" s="7">
        <v>0</v>
      </c>
      <c r="Q440" s="7">
        <f t="shared" si="31"/>
        <v>59185.5</v>
      </c>
      <c r="R440" s="6" t="s">
        <v>31</v>
      </c>
      <c r="S440" s="5" t="s">
        <v>32</v>
      </c>
      <c r="T440" s="5" t="s">
        <v>1590</v>
      </c>
      <c r="U440" s="5" t="s">
        <v>1928</v>
      </c>
      <c r="V440" s="1" t="s">
        <v>28</v>
      </c>
      <c r="W440" s="1" t="s">
        <v>2773</v>
      </c>
      <c r="X440" s="1"/>
      <c r="Y440" s="1"/>
      <c r="Z440" s="4">
        <v>42551</v>
      </c>
      <c r="AA440" s="1" t="s">
        <v>2</v>
      </c>
      <c r="AB440" s="1" t="s">
        <v>2774</v>
      </c>
      <c r="AC440" s="1" t="s">
        <v>2775</v>
      </c>
      <c r="AD440" s="8"/>
    </row>
    <row r="441" spans="2:30" outlineLevel="5" x14ac:dyDescent="0.25">
      <c r="B441" s="3"/>
      <c r="C441" s="1"/>
      <c r="D441" s="1"/>
      <c r="E441" s="1"/>
      <c r="F441" s="1"/>
      <c r="G441" s="1" t="s">
        <v>1842</v>
      </c>
      <c r="H441" s="188">
        <v>42551</v>
      </c>
      <c r="I441" s="1" t="s">
        <v>2776</v>
      </c>
      <c r="J441" s="2" t="s">
        <v>49</v>
      </c>
      <c r="K441" s="1" t="s">
        <v>36</v>
      </c>
      <c r="L441" s="1" t="s">
        <v>20</v>
      </c>
      <c r="M441" s="1" t="s">
        <v>21</v>
      </c>
      <c r="N441" s="1" t="s">
        <v>11</v>
      </c>
      <c r="O441" s="7">
        <v>8670.44</v>
      </c>
      <c r="P441" s="7">
        <v>0</v>
      </c>
      <c r="Q441" s="7">
        <f t="shared" si="31"/>
        <v>8670.44</v>
      </c>
      <c r="R441" s="6" t="s">
        <v>31</v>
      </c>
      <c r="S441" s="5" t="s">
        <v>32</v>
      </c>
      <c r="T441" s="5" t="s">
        <v>1590</v>
      </c>
      <c r="U441" s="5" t="s">
        <v>1928</v>
      </c>
      <c r="V441" s="1" t="s">
        <v>28</v>
      </c>
      <c r="W441" s="1" t="s">
        <v>2777</v>
      </c>
      <c r="X441" s="1"/>
      <c r="Y441" s="1"/>
      <c r="Z441" s="4">
        <v>42551</v>
      </c>
      <c r="AA441" s="1" t="s">
        <v>2</v>
      </c>
      <c r="AB441" s="1" t="s">
        <v>2778</v>
      </c>
      <c r="AC441" s="1" t="s">
        <v>2779</v>
      </c>
      <c r="AD441" s="8"/>
    </row>
    <row r="442" spans="2:30" outlineLevel="5" x14ac:dyDescent="0.25">
      <c r="B442" s="3"/>
      <c r="C442" s="1"/>
      <c r="D442" s="1"/>
      <c r="E442" s="1"/>
      <c r="F442" s="1"/>
      <c r="G442" s="1" t="s">
        <v>1842</v>
      </c>
      <c r="H442" s="188">
        <v>42551</v>
      </c>
      <c r="I442" s="1" t="s">
        <v>2780</v>
      </c>
      <c r="J442" s="2" t="s">
        <v>49</v>
      </c>
      <c r="K442" s="1" t="s">
        <v>36</v>
      </c>
      <c r="L442" s="1" t="s">
        <v>20</v>
      </c>
      <c r="M442" s="1" t="s">
        <v>21</v>
      </c>
      <c r="N442" s="1" t="s">
        <v>11</v>
      </c>
      <c r="O442" s="7">
        <v>2318.6</v>
      </c>
      <c r="P442" s="7">
        <v>0</v>
      </c>
      <c r="Q442" s="7">
        <f t="shared" si="31"/>
        <v>2318.6</v>
      </c>
      <c r="R442" s="6" t="s">
        <v>31</v>
      </c>
      <c r="S442" s="5" t="s">
        <v>32</v>
      </c>
      <c r="T442" s="5" t="s">
        <v>2660</v>
      </c>
      <c r="U442" s="5" t="s">
        <v>1871</v>
      </c>
      <c r="V442" s="1" t="s">
        <v>28</v>
      </c>
      <c r="W442" s="1" t="s">
        <v>2781</v>
      </c>
      <c r="X442" s="1"/>
      <c r="Y442" s="1"/>
      <c r="Z442" s="4">
        <v>42551</v>
      </c>
      <c r="AA442" s="1" t="s">
        <v>2</v>
      </c>
      <c r="AB442" s="1" t="s">
        <v>2782</v>
      </c>
      <c r="AC442" s="1" t="s">
        <v>2783</v>
      </c>
      <c r="AD442" s="8"/>
    </row>
    <row r="443" spans="2:30" outlineLevel="5" x14ac:dyDescent="0.25">
      <c r="B443" s="3"/>
      <c r="C443" s="1"/>
      <c r="D443" s="1"/>
      <c r="E443" s="1"/>
      <c r="F443" s="1"/>
      <c r="G443" s="1" t="s">
        <v>1842</v>
      </c>
      <c r="H443" s="188">
        <v>42551</v>
      </c>
      <c r="I443" s="1" t="s">
        <v>2784</v>
      </c>
      <c r="J443" s="2" t="s">
        <v>49</v>
      </c>
      <c r="K443" s="1" t="s">
        <v>36</v>
      </c>
      <c r="L443" s="1" t="s">
        <v>20</v>
      </c>
      <c r="M443" s="1" t="s">
        <v>21</v>
      </c>
      <c r="N443" s="1" t="s">
        <v>11</v>
      </c>
      <c r="O443" s="7">
        <v>57167.28</v>
      </c>
      <c r="P443" s="7">
        <v>0</v>
      </c>
      <c r="Q443" s="7">
        <f t="shared" si="31"/>
        <v>57167.28</v>
      </c>
      <c r="R443" s="6" t="s">
        <v>31</v>
      </c>
      <c r="S443" s="5" t="s">
        <v>2725</v>
      </c>
      <c r="T443" s="5" t="s">
        <v>1705</v>
      </c>
      <c r="U443" s="5" t="s">
        <v>1883</v>
      </c>
      <c r="V443" s="1" t="s">
        <v>28</v>
      </c>
      <c r="W443" s="1" t="s">
        <v>2785</v>
      </c>
      <c r="X443" s="1"/>
      <c r="Y443" s="1"/>
      <c r="Z443" s="4">
        <v>42551</v>
      </c>
      <c r="AA443" s="1" t="s">
        <v>2</v>
      </c>
      <c r="AB443" s="1" t="s">
        <v>2786</v>
      </c>
      <c r="AC443" s="1" t="s">
        <v>2787</v>
      </c>
      <c r="AD443" s="8"/>
    </row>
    <row r="444" spans="2:30" outlineLevel="5" x14ac:dyDescent="0.25">
      <c r="B444" s="3"/>
      <c r="C444" s="1"/>
      <c r="D444" s="1"/>
      <c r="E444" s="1"/>
      <c r="F444" s="1"/>
      <c r="G444" s="1" t="s">
        <v>1842</v>
      </c>
      <c r="H444" s="188">
        <v>42551</v>
      </c>
      <c r="I444" s="1" t="s">
        <v>2788</v>
      </c>
      <c r="J444" s="2" t="s">
        <v>49</v>
      </c>
      <c r="K444" s="1" t="s">
        <v>36</v>
      </c>
      <c r="L444" s="1" t="s">
        <v>20</v>
      </c>
      <c r="M444" s="1" t="s">
        <v>21</v>
      </c>
      <c r="N444" s="1" t="s">
        <v>11</v>
      </c>
      <c r="O444" s="7">
        <v>12893.74</v>
      </c>
      <c r="P444" s="7">
        <v>0</v>
      </c>
      <c r="Q444" s="7">
        <f t="shared" si="31"/>
        <v>12893.74</v>
      </c>
      <c r="R444" s="6" t="s">
        <v>31</v>
      </c>
      <c r="S444" s="5" t="s">
        <v>2725</v>
      </c>
      <c r="T444" s="5" t="s">
        <v>1705</v>
      </c>
      <c r="U444" s="5" t="s">
        <v>1883</v>
      </c>
      <c r="V444" s="1" t="s">
        <v>28</v>
      </c>
      <c r="W444" s="1" t="s">
        <v>2789</v>
      </c>
      <c r="X444" s="1"/>
      <c r="Y444" s="1"/>
      <c r="Z444" s="4">
        <v>42551</v>
      </c>
      <c r="AA444" s="1" t="s">
        <v>2</v>
      </c>
      <c r="AB444" s="1" t="s">
        <v>2790</v>
      </c>
      <c r="AC444" s="1" t="s">
        <v>2791</v>
      </c>
      <c r="AD444" s="8"/>
    </row>
    <row r="445" spans="2:30" outlineLevel="5" x14ac:dyDescent="0.25">
      <c r="B445" s="3"/>
      <c r="C445" s="1"/>
      <c r="D445" s="1"/>
      <c r="E445" s="1"/>
      <c r="F445" s="1"/>
      <c r="G445" s="1" t="s">
        <v>1842</v>
      </c>
      <c r="H445" s="188">
        <v>42551</v>
      </c>
      <c r="I445" s="1" t="s">
        <v>2792</v>
      </c>
      <c r="J445" s="2" t="s">
        <v>49</v>
      </c>
      <c r="K445" s="1" t="s">
        <v>36</v>
      </c>
      <c r="L445" s="1" t="s">
        <v>20</v>
      </c>
      <c r="M445" s="1" t="s">
        <v>21</v>
      </c>
      <c r="N445" s="1" t="s">
        <v>11</v>
      </c>
      <c r="O445" s="7">
        <v>2834</v>
      </c>
      <c r="P445" s="7">
        <v>0</v>
      </c>
      <c r="Q445" s="7">
        <f t="shared" si="31"/>
        <v>2834</v>
      </c>
      <c r="R445" s="6" t="s">
        <v>31</v>
      </c>
      <c r="S445" s="5" t="s">
        <v>2725</v>
      </c>
      <c r="T445" s="5" t="s">
        <v>1705</v>
      </c>
      <c r="U445" s="5" t="s">
        <v>1883</v>
      </c>
      <c r="V445" s="1" t="s">
        <v>28</v>
      </c>
      <c r="W445" s="1" t="s">
        <v>2793</v>
      </c>
      <c r="X445" s="1"/>
      <c r="Y445" s="1"/>
      <c r="Z445" s="4">
        <v>42551</v>
      </c>
      <c r="AA445" s="1" t="s">
        <v>2</v>
      </c>
      <c r="AB445" s="1" t="s">
        <v>2794</v>
      </c>
      <c r="AC445" s="1" t="s">
        <v>2795</v>
      </c>
      <c r="AD445" s="8"/>
    </row>
    <row r="446" spans="2:30" outlineLevel="5" x14ac:dyDescent="0.25">
      <c r="B446" s="3"/>
      <c r="C446" s="1"/>
      <c r="D446" s="1"/>
      <c r="E446" s="1"/>
      <c r="F446" s="1"/>
      <c r="G446" s="1" t="s">
        <v>1842</v>
      </c>
      <c r="H446" s="188">
        <v>42551</v>
      </c>
      <c r="I446" s="1" t="s">
        <v>2796</v>
      </c>
      <c r="J446" s="2" t="s">
        <v>49</v>
      </c>
      <c r="K446" s="1" t="s">
        <v>36</v>
      </c>
      <c r="L446" s="1" t="s">
        <v>20</v>
      </c>
      <c r="M446" s="1" t="s">
        <v>21</v>
      </c>
      <c r="N446" s="1" t="s">
        <v>11</v>
      </c>
      <c r="O446" s="7">
        <v>7739</v>
      </c>
      <c r="P446" s="7">
        <v>0</v>
      </c>
      <c r="Q446" s="7">
        <f t="shared" si="31"/>
        <v>7739</v>
      </c>
      <c r="R446" s="6" t="s">
        <v>31</v>
      </c>
      <c r="S446" s="5" t="s">
        <v>32</v>
      </c>
      <c r="T446" s="5" t="s">
        <v>58</v>
      </c>
      <c r="U446" s="5" t="s">
        <v>710</v>
      </c>
      <c r="V446" s="1" t="s">
        <v>28</v>
      </c>
      <c r="W446" s="1" t="s">
        <v>2797</v>
      </c>
      <c r="X446" s="1"/>
      <c r="Y446" s="1"/>
      <c r="Z446" s="4">
        <v>42551</v>
      </c>
      <c r="AA446" s="1" t="s">
        <v>2</v>
      </c>
      <c r="AB446" s="1" t="s">
        <v>2798</v>
      </c>
      <c r="AC446" s="1" t="s">
        <v>2799</v>
      </c>
      <c r="AD446" s="8"/>
    </row>
    <row r="447" spans="2:30" outlineLevel="5" x14ac:dyDescent="0.25">
      <c r="B447" s="3"/>
      <c r="C447" s="1"/>
      <c r="D447" s="1"/>
      <c r="E447" s="1"/>
      <c r="F447" s="1"/>
      <c r="G447" s="1" t="s">
        <v>1842</v>
      </c>
      <c r="H447" s="188">
        <v>42551</v>
      </c>
      <c r="I447" s="1" t="s">
        <v>2800</v>
      </c>
      <c r="J447" s="2" t="s">
        <v>49</v>
      </c>
      <c r="K447" s="1" t="s">
        <v>36</v>
      </c>
      <c r="L447" s="1" t="s">
        <v>20</v>
      </c>
      <c r="M447" s="1" t="s">
        <v>21</v>
      </c>
      <c r="N447" s="1" t="s">
        <v>11</v>
      </c>
      <c r="O447" s="7">
        <v>13861.6</v>
      </c>
      <c r="P447" s="7">
        <v>0</v>
      </c>
      <c r="Q447" s="7">
        <f t="shared" si="31"/>
        <v>13861.6</v>
      </c>
      <c r="R447" s="6" t="s">
        <v>31</v>
      </c>
      <c r="S447" s="5" t="s">
        <v>32</v>
      </c>
      <c r="T447" s="5" t="s">
        <v>2636</v>
      </c>
      <c r="U447" s="5" t="s">
        <v>2611</v>
      </c>
      <c r="V447" s="1" t="s">
        <v>28</v>
      </c>
      <c r="W447" s="1" t="s">
        <v>2801</v>
      </c>
      <c r="X447" s="1"/>
      <c r="Y447" s="1"/>
      <c r="Z447" s="4">
        <v>42551</v>
      </c>
      <c r="AA447" s="1" t="s">
        <v>2</v>
      </c>
      <c r="AB447" s="1" t="s">
        <v>2802</v>
      </c>
      <c r="AC447" s="1" t="s">
        <v>2803</v>
      </c>
      <c r="AD447" s="8"/>
    </row>
    <row r="448" spans="2:30" outlineLevel="5" x14ac:dyDescent="0.25">
      <c r="B448" s="3"/>
      <c r="C448" s="1"/>
      <c r="D448" s="1"/>
      <c r="E448" s="1"/>
      <c r="F448" s="1"/>
      <c r="G448" s="1" t="s">
        <v>1842</v>
      </c>
      <c r="H448" s="188">
        <v>42551</v>
      </c>
      <c r="I448" s="1" t="s">
        <v>2804</v>
      </c>
      <c r="J448" s="2" t="s">
        <v>49</v>
      </c>
      <c r="K448" s="1" t="s">
        <v>36</v>
      </c>
      <c r="L448" s="1" t="s">
        <v>20</v>
      </c>
      <c r="M448" s="1" t="s">
        <v>21</v>
      </c>
      <c r="N448" s="1" t="s">
        <v>11</v>
      </c>
      <c r="O448" s="7">
        <v>49715.44</v>
      </c>
      <c r="P448" s="7">
        <v>0</v>
      </c>
      <c r="Q448" s="7">
        <f t="shared" si="31"/>
        <v>49715.44</v>
      </c>
      <c r="R448" s="6" t="s">
        <v>31</v>
      </c>
      <c r="S448" s="5" t="s">
        <v>32</v>
      </c>
      <c r="T448" s="5" t="s">
        <v>2636</v>
      </c>
      <c r="U448" s="5" t="s">
        <v>2611</v>
      </c>
      <c r="V448" s="1" t="s">
        <v>28</v>
      </c>
      <c r="W448" s="1" t="s">
        <v>2805</v>
      </c>
      <c r="X448" s="1"/>
      <c r="Y448" s="1"/>
      <c r="Z448" s="4">
        <v>42551</v>
      </c>
      <c r="AA448" s="1" t="s">
        <v>2</v>
      </c>
      <c r="AB448" s="1" t="s">
        <v>2806</v>
      </c>
      <c r="AC448" s="1" t="s">
        <v>2807</v>
      </c>
      <c r="AD448" s="8"/>
    </row>
    <row r="449" spans="2:30" outlineLevel="5" x14ac:dyDescent="0.25">
      <c r="B449" s="3"/>
      <c r="C449" s="1"/>
      <c r="D449" s="1"/>
      <c r="E449" s="1"/>
      <c r="F449" s="1"/>
      <c r="G449" s="1" t="s">
        <v>1842</v>
      </c>
      <c r="H449" s="188">
        <v>42551</v>
      </c>
      <c r="I449" s="1" t="s">
        <v>2808</v>
      </c>
      <c r="J449" s="2" t="s">
        <v>49</v>
      </c>
      <c r="K449" s="1" t="s">
        <v>36</v>
      </c>
      <c r="L449" s="1" t="s">
        <v>20</v>
      </c>
      <c r="M449" s="1" t="s">
        <v>21</v>
      </c>
      <c r="N449" s="1" t="s">
        <v>11</v>
      </c>
      <c r="O449" s="7">
        <v>2834</v>
      </c>
      <c r="P449" s="7">
        <v>0</v>
      </c>
      <c r="Q449" s="7">
        <f t="shared" si="31"/>
        <v>2834</v>
      </c>
      <c r="R449" s="6" t="s">
        <v>31</v>
      </c>
      <c r="S449" s="5" t="s">
        <v>32</v>
      </c>
      <c r="T449" s="5" t="s">
        <v>1592</v>
      </c>
      <c r="U449" s="5" t="s">
        <v>1874</v>
      </c>
      <c r="V449" s="1" t="s">
        <v>28</v>
      </c>
      <c r="W449" s="1" t="s">
        <v>2809</v>
      </c>
      <c r="X449" s="1"/>
      <c r="Y449" s="1"/>
      <c r="Z449" s="4">
        <v>42551</v>
      </c>
      <c r="AA449" s="1" t="s">
        <v>2</v>
      </c>
      <c r="AB449" s="1" t="s">
        <v>2810</v>
      </c>
      <c r="AC449" s="1" t="s">
        <v>2811</v>
      </c>
      <c r="AD449" s="8"/>
    </row>
    <row r="450" spans="2:30" outlineLevel="5" x14ac:dyDescent="0.25">
      <c r="B450" s="3"/>
      <c r="C450" s="1"/>
      <c r="D450" s="1"/>
      <c r="E450" s="1"/>
      <c r="F450" s="1"/>
      <c r="G450" s="1" t="s">
        <v>1842</v>
      </c>
      <c r="H450" s="188">
        <v>42551</v>
      </c>
      <c r="I450" s="1" t="s">
        <v>2812</v>
      </c>
      <c r="J450" s="2" t="s">
        <v>49</v>
      </c>
      <c r="K450" s="1" t="s">
        <v>36</v>
      </c>
      <c r="L450" s="1" t="s">
        <v>20</v>
      </c>
      <c r="M450" s="1" t="s">
        <v>21</v>
      </c>
      <c r="N450" s="1" t="s">
        <v>11</v>
      </c>
      <c r="O450" s="7">
        <v>16500</v>
      </c>
      <c r="P450" s="7">
        <v>0</v>
      </c>
      <c r="Q450" s="7">
        <f t="shared" si="31"/>
        <v>16500</v>
      </c>
      <c r="R450" s="6" t="s">
        <v>31</v>
      </c>
      <c r="S450" s="5" t="s">
        <v>32</v>
      </c>
      <c r="T450" s="5" t="s">
        <v>1590</v>
      </c>
      <c r="U450" s="5" t="s">
        <v>1928</v>
      </c>
      <c r="V450" s="1" t="s">
        <v>28</v>
      </c>
      <c r="W450" s="1" t="s">
        <v>2813</v>
      </c>
      <c r="X450" s="1"/>
      <c r="Y450" s="1"/>
      <c r="Z450" s="4">
        <v>42551</v>
      </c>
      <c r="AA450" s="1" t="s">
        <v>2</v>
      </c>
      <c r="AB450" s="1" t="s">
        <v>2814</v>
      </c>
      <c r="AC450" s="1" t="s">
        <v>2815</v>
      </c>
      <c r="AD450" s="8"/>
    </row>
    <row r="451" spans="2:30" outlineLevel="5" x14ac:dyDescent="0.25">
      <c r="B451" s="3"/>
      <c r="C451" s="1"/>
      <c r="D451" s="1"/>
      <c r="E451" s="1"/>
      <c r="F451" s="1"/>
      <c r="G451" s="1" t="s">
        <v>1842</v>
      </c>
      <c r="H451" s="188">
        <v>42551</v>
      </c>
      <c r="I451" s="1" t="s">
        <v>2816</v>
      </c>
      <c r="J451" s="2" t="s">
        <v>49</v>
      </c>
      <c r="K451" s="1" t="s">
        <v>36</v>
      </c>
      <c r="L451" s="1" t="s">
        <v>20</v>
      </c>
      <c r="M451" s="1" t="s">
        <v>21</v>
      </c>
      <c r="N451" s="1" t="s">
        <v>11</v>
      </c>
      <c r="O451" s="7">
        <v>960.06</v>
      </c>
      <c r="P451" s="7">
        <v>0</v>
      </c>
      <c r="Q451" s="7">
        <f t="shared" si="31"/>
        <v>960.06</v>
      </c>
      <c r="R451" s="6" t="s">
        <v>31</v>
      </c>
      <c r="S451" s="5" t="s">
        <v>32</v>
      </c>
      <c r="T451" s="5" t="s">
        <v>2636</v>
      </c>
      <c r="U451" s="5" t="s">
        <v>2611</v>
      </c>
      <c r="V451" s="1" t="s">
        <v>28</v>
      </c>
      <c r="W451" s="1" t="s">
        <v>2817</v>
      </c>
      <c r="X451" s="1"/>
      <c r="Y451" s="1"/>
      <c r="Z451" s="4">
        <v>42551</v>
      </c>
      <c r="AA451" s="1" t="s">
        <v>2</v>
      </c>
      <c r="AB451" s="1" t="s">
        <v>2818</v>
      </c>
      <c r="AC451" s="1" t="s">
        <v>2819</v>
      </c>
      <c r="AD451" s="8"/>
    </row>
    <row r="452" spans="2:30" outlineLevel="5" x14ac:dyDescent="0.25">
      <c r="B452" s="220"/>
      <c r="C452" s="2"/>
      <c r="D452" s="2"/>
      <c r="E452" s="2"/>
      <c r="F452" s="2"/>
      <c r="G452" s="2"/>
      <c r="H452" s="228"/>
      <c r="I452" s="2"/>
      <c r="J452" s="2" t="s">
        <v>49</v>
      </c>
      <c r="K452" s="2"/>
      <c r="L452" s="2"/>
      <c r="M452" s="2"/>
      <c r="N452" s="2"/>
      <c r="O452" s="221"/>
      <c r="P452" s="221"/>
      <c r="Q452" s="221"/>
      <c r="R452" s="222"/>
      <c r="S452" s="223"/>
      <c r="T452" s="223"/>
      <c r="U452" s="223"/>
      <c r="V452" s="2"/>
      <c r="W452" s="2"/>
      <c r="X452" s="2"/>
      <c r="Y452" s="2"/>
      <c r="Z452" s="224"/>
      <c r="AA452" s="2"/>
      <c r="AB452" s="2"/>
      <c r="AC452" s="2"/>
      <c r="AD452" s="225"/>
    </row>
    <row r="453" spans="2:30" outlineLevel="4" x14ac:dyDescent="0.25">
      <c r="B453" s="220"/>
      <c r="C453" s="2"/>
      <c r="D453" s="2"/>
      <c r="E453" s="2"/>
      <c r="F453" s="2" t="s">
        <v>4254</v>
      </c>
      <c r="G453" s="2" t="s">
        <v>4255</v>
      </c>
      <c r="H453" s="228"/>
      <c r="I453" s="2"/>
      <c r="J453" s="2" t="s">
        <v>49</v>
      </c>
      <c r="K453" s="2"/>
      <c r="L453" s="2"/>
      <c r="M453" s="2"/>
      <c r="N453" s="2"/>
      <c r="O453" s="221">
        <f>SUM(O454:O477)</f>
        <v>526163.84</v>
      </c>
      <c r="P453" s="221">
        <f>SUM(P454:P477)</f>
        <v>0.65</v>
      </c>
      <c r="Q453" s="221">
        <f t="shared" ref="Q453:Q476" si="32">O453-P453</f>
        <v>526163.18999999994</v>
      </c>
      <c r="R453" s="222"/>
      <c r="S453" s="223"/>
      <c r="T453" s="223"/>
      <c r="U453" s="223"/>
      <c r="V453" s="2"/>
      <c r="W453" s="2"/>
      <c r="X453" s="2"/>
      <c r="Y453" s="2"/>
      <c r="Z453" s="224"/>
      <c r="AA453" s="2"/>
      <c r="AB453" s="2"/>
      <c r="AC453" s="2"/>
      <c r="AD453" s="225"/>
    </row>
    <row r="454" spans="2:30" outlineLevel="5" x14ac:dyDescent="0.25">
      <c r="B454" s="3"/>
      <c r="C454" s="1"/>
      <c r="D454" s="1"/>
      <c r="E454" s="1"/>
      <c r="F454" s="1"/>
      <c r="G454" s="1" t="s">
        <v>1842</v>
      </c>
      <c r="H454" s="188">
        <v>42578</v>
      </c>
      <c r="I454" s="1" t="s">
        <v>4276</v>
      </c>
      <c r="J454" s="2" t="s">
        <v>49</v>
      </c>
      <c r="K454" s="1" t="s">
        <v>36</v>
      </c>
      <c r="L454" s="1" t="s">
        <v>20</v>
      </c>
      <c r="M454" s="1" t="s">
        <v>21</v>
      </c>
      <c r="N454" s="1" t="s">
        <v>11</v>
      </c>
      <c r="O454" s="7">
        <v>65601.13</v>
      </c>
      <c r="P454" s="7">
        <v>0</v>
      </c>
      <c r="Q454" s="7">
        <f t="shared" si="32"/>
        <v>65601.13</v>
      </c>
      <c r="R454" s="6" t="s">
        <v>31</v>
      </c>
      <c r="S454" s="5" t="s">
        <v>32</v>
      </c>
      <c r="T454" s="5" t="s">
        <v>2636</v>
      </c>
      <c r="U454" s="5" t="s">
        <v>2611</v>
      </c>
      <c r="V454" s="1" t="s">
        <v>28</v>
      </c>
      <c r="W454" s="1" t="s">
        <v>4277</v>
      </c>
      <c r="X454" s="1"/>
      <c r="Y454" s="1"/>
      <c r="Z454" s="4">
        <v>42578</v>
      </c>
      <c r="AA454" s="1" t="s">
        <v>2</v>
      </c>
      <c r="AB454" s="1" t="s">
        <v>1708</v>
      </c>
      <c r="AC454" s="1" t="s">
        <v>4278</v>
      </c>
      <c r="AD454" s="8"/>
    </row>
    <row r="455" spans="2:30" outlineLevel="5" x14ac:dyDescent="0.25">
      <c r="B455" s="3"/>
      <c r="C455" s="1"/>
      <c r="D455" s="1"/>
      <c r="E455" s="1"/>
      <c r="F455" s="1"/>
      <c r="G455" s="1" t="s">
        <v>1842</v>
      </c>
      <c r="H455" s="188">
        <v>42578</v>
      </c>
      <c r="I455" s="1" t="s">
        <v>4279</v>
      </c>
      <c r="J455" s="2" t="s">
        <v>49</v>
      </c>
      <c r="K455" s="1" t="s">
        <v>36</v>
      </c>
      <c r="L455" s="1" t="s">
        <v>20</v>
      </c>
      <c r="M455" s="1" t="s">
        <v>21</v>
      </c>
      <c r="N455" s="1" t="s">
        <v>11</v>
      </c>
      <c r="O455" s="7">
        <v>15117.84</v>
      </c>
      <c r="P455" s="7">
        <v>0</v>
      </c>
      <c r="Q455" s="7">
        <f t="shared" si="32"/>
        <v>15117.84</v>
      </c>
      <c r="R455" s="6" t="s">
        <v>31</v>
      </c>
      <c r="S455" s="5" t="s">
        <v>32</v>
      </c>
      <c r="T455" s="5" t="s">
        <v>58</v>
      </c>
      <c r="U455" s="5" t="s">
        <v>710</v>
      </c>
      <c r="V455" s="1" t="s">
        <v>28</v>
      </c>
      <c r="W455" s="1" t="s">
        <v>4280</v>
      </c>
      <c r="X455" s="1"/>
      <c r="Y455" s="1"/>
      <c r="Z455" s="4">
        <v>42578</v>
      </c>
      <c r="AA455" s="1" t="s">
        <v>2</v>
      </c>
      <c r="AB455" s="1" t="s">
        <v>1708</v>
      </c>
      <c r="AC455" s="1" t="s">
        <v>4281</v>
      </c>
      <c r="AD455" s="8"/>
    </row>
    <row r="456" spans="2:30" outlineLevel="5" x14ac:dyDescent="0.25">
      <c r="B456" s="3"/>
      <c r="C456" s="1"/>
      <c r="D456" s="1"/>
      <c r="E456" s="1"/>
      <c r="F456" s="1"/>
      <c r="G456" s="1" t="s">
        <v>1842</v>
      </c>
      <c r="H456" s="188">
        <v>42577</v>
      </c>
      <c r="I456" s="1" t="s">
        <v>4282</v>
      </c>
      <c r="J456" s="2" t="s">
        <v>49</v>
      </c>
      <c r="K456" s="1" t="s">
        <v>36</v>
      </c>
      <c r="L456" s="1" t="s">
        <v>20</v>
      </c>
      <c r="M456" s="1" t="s">
        <v>21</v>
      </c>
      <c r="N456" s="1" t="s">
        <v>11</v>
      </c>
      <c r="O456" s="7">
        <v>15251.89</v>
      </c>
      <c r="P456" s="7">
        <v>0</v>
      </c>
      <c r="Q456" s="7">
        <f t="shared" si="32"/>
        <v>15251.89</v>
      </c>
      <c r="R456" s="6" t="s">
        <v>31</v>
      </c>
      <c r="S456" s="5" t="s">
        <v>2725</v>
      </c>
      <c r="T456" s="5" t="s">
        <v>1705</v>
      </c>
      <c r="U456" s="5" t="s">
        <v>1883</v>
      </c>
      <c r="V456" s="1" t="s">
        <v>28</v>
      </c>
      <c r="W456" s="1" t="s">
        <v>4283</v>
      </c>
      <c r="X456" s="1"/>
      <c r="Y456" s="1"/>
      <c r="Z456" s="4">
        <v>42577</v>
      </c>
      <c r="AA456" s="1" t="s">
        <v>2</v>
      </c>
      <c r="AB456" s="1" t="s">
        <v>1708</v>
      </c>
      <c r="AC456" s="1" t="s">
        <v>4284</v>
      </c>
      <c r="AD456" s="8"/>
    </row>
    <row r="457" spans="2:30" outlineLevel="5" x14ac:dyDescent="0.25">
      <c r="B457" s="3"/>
      <c r="C457" s="1"/>
      <c r="D457" s="1"/>
      <c r="E457" s="1"/>
      <c r="F457" s="1"/>
      <c r="G457" s="1" t="s">
        <v>1842</v>
      </c>
      <c r="H457" s="188">
        <v>42577</v>
      </c>
      <c r="I457" s="1" t="s">
        <v>4285</v>
      </c>
      <c r="J457" s="2" t="s">
        <v>49</v>
      </c>
      <c r="K457" s="1" t="s">
        <v>36</v>
      </c>
      <c r="L457" s="1" t="s">
        <v>20</v>
      </c>
      <c r="M457" s="1" t="s">
        <v>21</v>
      </c>
      <c r="N457" s="1" t="s">
        <v>11</v>
      </c>
      <c r="O457" s="7">
        <v>70707.009999999995</v>
      </c>
      <c r="P457" s="7">
        <v>0</v>
      </c>
      <c r="Q457" s="7">
        <f t="shared" si="32"/>
        <v>70707.009999999995</v>
      </c>
      <c r="R457" s="6" t="s">
        <v>31</v>
      </c>
      <c r="S457" s="5" t="s">
        <v>2725</v>
      </c>
      <c r="T457" s="5" t="s">
        <v>1705</v>
      </c>
      <c r="U457" s="5" t="s">
        <v>1883</v>
      </c>
      <c r="V457" s="1" t="s">
        <v>28</v>
      </c>
      <c r="W457" s="1" t="s">
        <v>4286</v>
      </c>
      <c r="X457" s="1"/>
      <c r="Y457" s="1"/>
      <c r="Z457" s="4">
        <v>42577</v>
      </c>
      <c r="AA457" s="1" t="s">
        <v>2</v>
      </c>
      <c r="AB457" s="1" t="s">
        <v>1708</v>
      </c>
      <c r="AC457" s="1" t="s">
        <v>4287</v>
      </c>
      <c r="AD457" s="8"/>
    </row>
    <row r="458" spans="2:30" outlineLevel="5" x14ac:dyDescent="0.25">
      <c r="B458" s="3"/>
      <c r="C458" s="1"/>
      <c r="D458" s="1"/>
      <c r="E458" s="1"/>
      <c r="F458" s="1"/>
      <c r="G458" s="1" t="s">
        <v>1842</v>
      </c>
      <c r="H458" s="188">
        <v>42578</v>
      </c>
      <c r="I458" s="1" t="s">
        <v>4288</v>
      </c>
      <c r="J458" s="2" t="s">
        <v>49</v>
      </c>
      <c r="K458" s="1" t="s">
        <v>36</v>
      </c>
      <c r="L458" s="1" t="s">
        <v>20</v>
      </c>
      <c r="M458" s="1" t="s">
        <v>21</v>
      </c>
      <c r="N458" s="1" t="s">
        <v>11</v>
      </c>
      <c r="O458" s="7">
        <v>11495.12</v>
      </c>
      <c r="P458" s="7">
        <v>0</v>
      </c>
      <c r="Q458" s="7">
        <f t="shared" si="32"/>
        <v>11495.12</v>
      </c>
      <c r="R458" s="6" t="s">
        <v>31</v>
      </c>
      <c r="S458" s="5" t="s">
        <v>32</v>
      </c>
      <c r="T458" s="5" t="s">
        <v>2636</v>
      </c>
      <c r="U458" s="5" t="s">
        <v>2611</v>
      </c>
      <c r="V458" s="1" t="s">
        <v>28</v>
      </c>
      <c r="W458" s="1" t="s">
        <v>4289</v>
      </c>
      <c r="X458" s="1"/>
      <c r="Y458" s="1"/>
      <c r="Z458" s="4">
        <v>42578</v>
      </c>
      <c r="AA458" s="1" t="s">
        <v>2</v>
      </c>
      <c r="AB458" s="1" t="s">
        <v>1708</v>
      </c>
      <c r="AC458" s="1" t="s">
        <v>4290</v>
      </c>
      <c r="AD458" s="8"/>
    </row>
    <row r="459" spans="2:30" outlineLevel="5" x14ac:dyDescent="0.25">
      <c r="B459" s="3"/>
      <c r="C459" s="1"/>
      <c r="D459" s="1"/>
      <c r="E459" s="1"/>
      <c r="F459" s="1"/>
      <c r="G459" s="1" t="s">
        <v>1842</v>
      </c>
      <c r="H459" s="188">
        <v>42577</v>
      </c>
      <c r="I459" s="1" t="s">
        <v>4291</v>
      </c>
      <c r="J459" s="2" t="s">
        <v>49</v>
      </c>
      <c r="K459" s="1" t="s">
        <v>36</v>
      </c>
      <c r="L459" s="1" t="s">
        <v>20</v>
      </c>
      <c r="M459" s="1" t="s">
        <v>21</v>
      </c>
      <c r="N459" s="1" t="s">
        <v>11</v>
      </c>
      <c r="O459" s="7">
        <v>31646</v>
      </c>
      <c r="P459" s="7">
        <v>0</v>
      </c>
      <c r="Q459" s="7">
        <f t="shared" si="32"/>
        <v>31646</v>
      </c>
      <c r="R459" s="6" t="s">
        <v>31</v>
      </c>
      <c r="S459" s="5" t="s">
        <v>32</v>
      </c>
      <c r="T459" s="5" t="s">
        <v>1592</v>
      </c>
      <c r="U459" s="5" t="s">
        <v>1874</v>
      </c>
      <c r="V459" s="1" t="s">
        <v>28</v>
      </c>
      <c r="W459" s="1" t="s">
        <v>4292</v>
      </c>
      <c r="X459" s="1"/>
      <c r="Y459" s="1"/>
      <c r="Z459" s="4">
        <v>42577</v>
      </c>
      <c r="AA459" s="1" t="s">
        <v>2</v>
      </c>
      <c r="AB459" s="1" t="s">
        <v>1708</v>
      </c>
      <c r="AC459" s="1" t="s">
        <v>4293</v>
      </c>
      <c r="AD459" s="8"/>
    </row>
    <row r="460" spans="2:30" outlineLevel="5" x14ac:dyDescent="0.25">
      <c r="B460" s="3"/>
      <c r="C460" s="1"/>
      <c r="D460" s="1"/>
      <c r="E460" s="1"/>
      <c r="F460" s="1"/>
      <c r="G460" s="1" t="s">
        <v>1842</v>
      </c>
      <c r="H460" s="188">
        <v>42577</v>
      </c>
      <c r="I460" s="1" t="s">
        <v>4294</v>
      </c>
      <c r="J460" s="2" t="s">
        <v>49</v>
      </c>
      <c r="K460" s="1" t="s">
        <v>36</v>
      </c>
      <c r="L460" s="1" t="s">
        <v>20</v>
      </c>
      <c r="M460" s="1" t="s">
        <v>21</v>
      </c>
      <c r="N460" s="1" t="s">
        <v>11</v>
      </c>
      <c r="O460" s="7">
        <v>12635.21</v>
      </c>
      <c r="P460" s="7">
        <v>0</v>
      </c>
      <c r="Q460" s="7">
        <f t="shared" si="32"/>
        <v>12635.21</v>
      </c>
      <c r="R460" s="6" t="s">
        <v>31</v>
      </c>
      <c r="S460" s="5" t="s">
        <v>32</v>
      </c>
      <c r="T460" s="5" t="s">
        <v>1592</v>
      </c>
      <c r="U460" s="5" t="s">
        <v>1874</v>
      </c>
      <c r="V460" s="1" t="s">
        <v>28</v>
      </c>
      <c r="W460" s="1" t="s">
        <v>4295</v>
      </c>
      <c r="X460" s="1"/>
      <c r="Y460" s="1"/>
      <c r="Z460" s="4">
        <v>42577</v>
      </c>
      <c r="AA460" s="1" t="s">
        <v>2</v>
      </c>
      <c r="AB460" s="1" t="s">
        <v>1708</v>
      </c>
      <c r="AC460" s="1" t="s">
        <v>4296</v>
      </c>
      <c r="AD460" s="8"/>
    </row>
    <row r="461" spans="2:30" outlineLevel="5" x14ac:dyDescent="0.25">
      <c r="B461" s="3"/>
      <c r="C461" s="1"/>
      <c r="D461" s="1"/>
      <c r="E461" s="1"/>
      <c r="F461" s="1"/>
      <c r="G461" s="1" t="s">
        <v>1842</v>
      </c>
      <c r="H461" s="188">
        <v>42577</v>
      </c>
      <c r="I461" s="1" t="s">
        <v>4297</v>
      </c>
      <c r="J461" s="2" t="s">
        <v>49</v>
      </c>
      <c r="K461" s="1" t="s">
        <v>36</v>
      </c>
      <c r="L461" s="1" t="s">
        <v>20</v>
      </c>
      <c r="M461" s="1" t="s">
        <v>21</v>
      </c>
      <c r="N461" s="1" t="s">
        <v>11</v>
      </c>
      <c r="O461" s="7">
        <v>14232</v>
      </c>
      <c r="P461" s="7">
        <v>0</v>
      </c>
      <c r="Q461" s="7">
        <f t="shared" si="32"/>
        <v>14232</v>
      </c>
      <c r="R461" s="6" t="s">
        <v>31</v>
      </c>
      <c r="S461" s="5" t="s">
        <v>32</v>
      </c>
      <c r="T461" s="5" t="s">
        <v>1590</v>
      </c>
      <c r="U461" s="5" t="s">
        <v>1928</v>
      </c>
      <c r="V461" s="1" t="s">
        <v>28</v>
      </c>
      <c r="W461" s="1" t="s">
        <v>4298</v>
      </c>
      <c r="X461" s="1"/>
      <c r="Y461" s="1"/>
      <c r="Z461" s="4">
        <v>42577</v>
      </c>
      <c r="AA461" s="1" t="s">
        <v>2</v>
      </c>
      <c r="AB461" s="1" t="s">
        <v>4299</v>
      </c>
      <c r="AC461" s="1" t="s">
        <v>4300</v>
      </c>
      <c r="AD461" s="8"/>
    </row>
    <row r="462" spans="2:30" outlineLevel="5" x14ac:dyDescent="0.25">
      <c r="B462" s="3"/>
      <c r="C462" s="1"/>
      <c r="D462" s="1"/>
      <c r="E462" s="1"/>
      <c r="F462" s="1"/>
      <c r="G462" s="1" t="s">
        <v>1842</v>
      </c>
      <c r="H462" s="188">
        <v>42577</v>
      </c>
      <c r="I462" s="1" t="s">
        <v>4301</v>
      </c>
      <c r="J462" s="2" t="s">
        <v>49</v>
      </c>
      <c r="K462" s="1" t="s">
        <v>36</v>
      </c>
      <c r="L462" s="1" t="s">
        <v>20</v>
      </c>
      <c r="M462" s="1" t="s">
        <v>21</v>
      </c>
      <c r="N462" s="1" t="s">
        <v>11</v>
      </c>
      <c r="O462" s="7">
        <v>3161</v>
      </c>
      <c r="P462" s="7">
        <v>0</v>
      </c>
      <c r="Q462" s="7">
        <f t="shared" si="32"/>
        <v>3161</v>
      </c>
      <c r="R462" s="6" t="s">
        <v>31</v>
      </c>
      <c r="S462" s="5" t="s">
        <v>32</v>
      </c>
      <c r="T462" s="5" t="s">
        <v>1592</v>
      </c>
      <c r="U462" s="5" t="s">
        <v>1874</v>
      </c>
      <c r="V462" s="1" t="s">
        <v>28</v>
      </c>
      <c r="W462" s="1" t="s">
        <v>4302</v>
      </c>
      <c r="X462" s="1"/>
      <c r="Y462" s="1"/>
      <c r="Z462" s="4">
        <v>42577</v>
      </c>
      <c r="AA462" s="1" t="s">
        <v>2</v>
      </c>
      <c r="AB462" s="1" t="s">
        <v>4303</v>
      </c>
      <c r="AC462" s="1" t="s">
        <v>4304</v>
      </c>
      <c r="AD462" s="8"/>
    </row>
    <row r="463" spans="2:30" outlineLevel="5" x14ac:dyDescent="0.25">
      <c r="B463" s="3"/>
      <c r="C463" s="1"/>
      <c r="D463" s="1"/>
      <c r="E463" s="1"/>
      <c r="F463" s="1"/>
      <c r="G463" s="1" t="s">
        <v>1842</v>
      </c>
      <c r="H463" s="188">
        <v>42577</v>
      </c>
      <c r="I463" s="1" t="s">
        <v>4305</v>
      </c>
      <c r="J463" s="2" t="s">
        <v>49</v>
      </c>
      <c r="K463" s="1" t="s">
        <v>36</v>
      </c>
      <c r="L463" s="1" t="s">
        <v>20</v>
      </c>
      <c r="M463" s="1" t="s">
        <v>21</v>
      </c>
      <c r="N463" s="1" t="s">
        <v>11</v>
      </c>
      <c r="O463" s="7">
        <v>6867</v>
      </c>
      <c r="P463" s="7">
        <v>0</v>
      </c>
      <c r="Q463" s="7">
        <f t="shared" si="32"/>
        <v>6867</v>
      </c>
      <c r="R463" s="6" t="s">
        <v>31</v>
      </c>
      <c r="S463" s="5" t="s">
        <v>32</v>
      </c>
      <c r="T463" s="5" t="s">
        <v>2660</v>
      </c>
      <c r="U463" s="5" t="s">
        <v>1871</v>
      </c>
      <c r="V463" s="1" t="s">
        <v>28</v>
      </c>
      <c r="W463" s="1" t="s">
        <v>4306</v>
      </c>
      <c r="X463" s="1"/>
      <c r="Y463" s="1"/>
      <c r="Z463" s="4">
        <v>42577</v>
      </c>
      <c r="AA463" s="1" t="s">
        <v>2</v>
      </c>
      <c r="AB463" s="1" t="s">
        <v>4307</v>
      </c>
      <c r="AC463" s="1" t="s">
        <v>4308</v>
      </c>
      <c r="AD463" s="8"/>
    </row>
    <row r="464" spans="2:30" outlineLevel="5" x14ac:dyDescent="0.25">
      <c r="B464" s="3"/>
      <c r="C464" s="1"/>
      <c r="D464" s="1"/>
      <c r="E464" s="1"/>
      <c r="F464" s="1"/>
      <c r="G464" s="1" t="s">
        <v>1842</v>
      </c>
      <c r="H464" s="188">
        <v>42577</v>
      </c>
      <c r="I464" s="1" t="s">
        <v>4309</v>
      </c>
      <c r="J464" s="2" t="s">
        <v>49</v>
      </c>
      <c r="K464" s="1" t="s">
        <v>36</v>
      </c>
      <c r="L464" s="1" t="s">
        <v>20</v>
      </c>
      <c r="M464" s="1" t="s">
        <v>21</v>
      </c>
      <c r="N464" s="1" t="s">
        <v>11</v>
      </c>
      <c r="O464" s="7">
        <v>3161</v>
      </c>
      <c r="P464" s="7">
        <v>0</v>
      </c>
      <c r="Q464" s="7">
        <f t="shared" si="32"/>
        <v>3161</v>
      </c>
      <c r="R464" s="6" t="s">
        <v>31</v>
      </c>
      <c r="S464" s="5" t="s">
        <v>2725</v>
      </c>
      <c r="T464" s="5" t="s">
        <v>1705</v>
      </c>
      <c r="U464" s="5" t="s">
        <v>1883</v>
      </c>
      <c r="V464" s="1" t="s">
        <v>28</v>
      </c>
      <c r="W464" s="1" t="s">
        <v>4310</v>
      </c>
      <c r="X464" s="1"/>
      <c r="Y464" s="1"/>
      <c r="Z464" s="4">
        <v>42577</v>
      </c>
      <c r="AA464" s="1" t="s">
        <v>2</v>
      </c>
      <c r="AB464" s="1" t="s">
        <v>4311</v>
      </c>
      <c r="AC464" s="1" t="s">
        <v>4312</v>
      </c>
      <c r="AD464" s="8"/>
    </row>
    <row r="465" spans="2:30" outlineLevel="5" x14ac:dyDescent="0.25">
      <c r="B465" s="3"/>
      <c r="C465" s="1"/>
      <c r="D465" s="1"/>
      <c r="E465" s="1"/>
      <c r="F465" s="1"/>
      <c r="G465" s="1" t="s">
        <v>1842</v>
      </c>
      <c r="H465" s="188">
        <v>42578</v>
      </c>
      <c r="I465" s="1" t="s">
        <v>4313</v>
      </c>
      <c r="J465" s="2" t="s">
        <v>49</v>
      </c>
      <c r="K465" s="1" t="s">
        <v>36</v>
      </c>
      <c r="L465" s="1" t="s">
        <v>51</v>
      </c>
      <c r="M465" s="1" t="s">
        <v>21</v>
      </c>
      <c r="N465" s="1" t="s">
        <v>11</v>
      </c>
      <c r="O465" s="7">
        <v>12420.87</v>
      </c>
      <c r="P465" s="7">
        <v>0</v>
      </c>
      <c r="Q465" s="7">
        <f t="shared" si="32"/>
        <v>12420.87</v>
      </c>
      <c r="R465" s="6" t="s">
        <v>31</v>
      </c>
      <c r="S465" s="5" t="s">
        <v>32</v>
      </c>
      <c r="T465" s="5" t="s">
        <v>1590</v>
      </c>
      <c r="U465" s="5" t="s">
        <v>1928</v>
      </c>
      <c r="V465" s="1" t="s">
        <v>28</v>
      </c>
      <c r="W465" s="1" t="s">
        <v>4314</v>
      </c>
      <c r="X465" s="1"/>
      <c r="Y465" s="1"/>
      <c r="Z465" s="4">
        <v>42578</v>
      </c>
      <c r="AA465" s="1" t="s">
        <v>2</v>
      </c>
      <c r="AB465" s="1" t="s">
        <v>1708</v>
      </c>
      <c r="AC465" s="1" t="s">
        <v>4315</v>
      </c>
      <c r="AD465" s="8"/>
    </row>
    <row r="466" spans="2:30" outlineLevel="5" x14ac:dyDescent="0.25">
      <c r="B466" s="3"/>
      <c r="C466" s="1"/>
      <c r="D466" s="1"/>
      <c r="E466" s="1"/>
      <c r="F466" s="1"/>
      <c r="G466" s="1" t="s">
        <v>1842</v>
      </c>
      <c r="H466" s="188">
        <v>42577</v>
      </c>
      <c r="I466" s="1" t="s">
        <v>4316</v>
      </c>
      <c r="J466" s="2" t="s">
        <v>49</v>
      </c>
      <c r="K466" s="1" t="s">
        <v>36</v>
      </c>
      <c r="L466" s="1" t="s">
        <v>20</v>
      </c>
      <c r="M466" s="1" t="s">
        <v>21</v>
      </c>
      <c r="N466" s="1" t="s">
        <v>11</v>
      </c>
      <c r="O466" s="7">
        <v>63667.71</v>
      </c>
      <c r="P466" s="7">
        <v>0</v>
      </c>
      <c r="Q466" s="7">
        <f t="shared" si="32"/>
        <v>63667.71</v>
      </c>
      <c r="R466" s="6" t="s">
        <v>31</v>
      </c>
      <c r="S466" s="5" t="s">
        <v>32</v>
      </c>
      <c r="T466" s="5" t="s">
        <v>1590</v>
      </c>
      <c r="U466" s="5" t="s">
        <v>1928</v>
      </c>
      <c r="V466" s="1" t="s">
        <v>28</v>
      </c>
      <c r="W466" s="1" t="s">
        <v>4317</v>
      </c>
      <c r="X466" s="1"/>
      <c r="Y466" s="1"/>
      <c r="Z466" s="4">
        <v>42577</v>
      </c>
      <c r="AA466" s="1" t="s">
        <v>2</v>
      </c>
      <c r="AB466" s="1" t="s">
        <v>1708</v>
      </c>
      <c r="AC466" s="1" t="s">
        <v>4318</v>
      </c>
      <c r="AD466" s="8"/>
    </row>
    <row r="467" spans="2:30" outlineLevel="5" x14ac:dyDescent="0.25">
      <c r="B467" s="3"/>
      <c r="C467" s="1"/>
      <c r="D467" s="1"/>
      <c r="E467" s="1"/>
      <c r="F467" s="1"/>
      <c r="G467" s="1" t="s">
        <v>1842</v>
      </c>
      <c r="H467" s="188">
        <v>42577</v>
      </c>
      <c r="I467" s="1" t="s">
        <v>4319</v>
      </c>
      <c r="J467" s="2" t="s">
        <v>49</v>
      </c>
      <c r="K467" s="1" t="s">
        <v>36</v>
      </c>
      <c r="L467" s="1" t="s">
        <v>20</v>
      </c>
      <c r="M467" s="1" t="s">
        <v>21</v>
      </c>
      <c r="N467" s="1" t="s">
        <v>11</v>
      </c>
      <c r="O467" s="7">
        <v>31240.37</v>
      </c>
      <c r="P467" s="7">
        <v>0</v>
      </c>
      <c r="Q467" s="7">
        <f t="shared" si="32"/>
        <v>31240.37</v>
      </c>
      <c r="R467" s="6" t="s">
        <v>31</v>
      </c>
      <c r="S467" s="5" t="s">
        <v>32</v>
      </c>
      <c r="T467" s="5" t="s">
        <v>2660</v>
      </c>
      <c r="U467" s="5" t="s">
        <v>1871</v>
      </c>
      <c r="V467" s="1" t="s">
        <v>28</v>
      </c>
      <c r="W467" s="1" t="s">
        <v>4320</v>
      </c>
      <c r="X467" s="1"/>
      <c r="Y467" s="1"/>
      <c r="Z467" s="4">
        <v>42577</v>
      </c>
      <c r="AA467" s="1" t="s">
        <v>2</v>
      </c>
      <c r="AB467" s="1" t="s">
        <v>4321</v>
      </c>
      <c r="AC467" s="1" t="s">
        <v>4322</v>
      </c>
      <c r="AD467" s="8"/>
    </row>
    <row r="468" spans="2:30" outlineLevel="5" x14ac:dyDescent="0.25">
      <c r="B468" s="3"/>
      <c r="C468" s="1"/>
      <c r="D468" s="1"/>
      <c r="E468" s="1"/>
      <c r="F468" s="1"/>
      <c r="G468" s="1" t="s">
        <v>1842</v>
      </c>
      <c r="H468" s="188">
        <v>42577</v>
      </c>
      <c r="I468" s="1" t="s">
        <v>4323</v>
      </c>
      <c r="J468" s="2" t="s">
        <v>49</v>
      </c>
      <c r="K468" s="1" t="s">
        <v>36</v>
      </c>
      <c r="L468" s="1" t="s">
        <v>20</v>
      </c>
      <c r="M468" s="1" t="s">
        <v>21</v>
      </c>
      <c r="N468" s="1" t="s">
        <v>11</v>
      </c>
      <c r="O468" s="7">
        <v>29338.79</v>
      </c>
      <c r="P468" s="7">
        <v>0</v>
      </c>
      <c r="Q468" s="7">
        <f t="shared" si="32"/>
        <v>29338.79</v>
      </c>
      <c r="R468" s="6" t="s">
        <v>31</v>
      </c>
      <c r="S468" s="5" t="s">
        <v>32</v>
      </c>
      <c r="T468" s="5" t="s">
        <v>2660</v>
      </c>
      <c r="U468" s="5" t="s">
        <v>1871</v>
      </c>
      <c r="V468" s="1" t="s">
        <v>28</v>
      </c>
      <c r="W468" s="1" t="s">
        <v>4324</v>
      </c>
      <c r="X468" s="1"/>
      <c r="Y468" s="1"/>
      <c r="Z468" s="4">
        <v>42577</v>
      </c>
      <c r="AA468" s="1" t="s">
        <v>2</v>
      </c>
      <c r="AB468" s="1" t="s">
        <v>1708</v>
      </c>
      <c r="AC468" s="1" t="s">
        <v>4325</v>
      </c>
      <c r="AD468" s="8"/>
    </row>
    <row r="469" spans="2:30" outlineLevel="5" x14ac:dyDescent="0.25">
      <c r="B469" s="3"/>
      <c r="C469" s="1"/>
      <c r="D469" s="1"/>
      <c r="E469" s="1"/>
      <c r="F469" s="1"/>
      <c r="G469" s="1" t="s">
        <v>1842</v>
      </c>
      <c r="H469" s="188">
        <v>42577</v>
      </c>
      <c r="I469" s="1" t="s">
        <v>4326</v>
      </c>
      <c r="J469" s="2" t="s">
        <v>49</v>
      </c>
      <c r="K469" s="1" t="s">
        <v>36</v>
      </c>
      <c r="L469" s="1" t="s">
        <v>20</v>
      </c>
      <c r="M469" s="1" t="s">
        <v>21</v>
      </c>
      <c r="N469" s="1" t="s">
        <v>11</v>
      </c>
      <c r="O469" s="7">
        <v>83768.240000000005</v>
      </c>
      <c r="P469" s="7">
        <v>0</v>
      </c>
      <c r="Q469" s="7">
        <f t="shared" si="32"/>
        <v>83768.240000000005</v>
      </c>
      <c r="R469" s="6" t="s">
        <v>31</v>
      </c>
      <c r="S469" s="5" t="s">
        <v>2725</v>
      </c>
      <c r="T469" s="5" t="s">
        <v>57</v>
      </c>
      <c r="U469" s="5" t="s">
        <v>1864</v>
      </c>
      <c r="V469" s="1" t="s">
        <v>28</v>
      </c>
      <c r="W469" s="1" t="s">
        <v>4327</v>
      </c>
      <c r="X469" s="1"/>
      <c r="Y469" s="1"/>
      <c r="Z469" s="4">
        <v>42577</v>
      </c>
      <c r="AA469" s="1" t="s">
        <v>2</v>
      </c>
      <c r="AB469" s="1" t="s">
        <v>1708</v>
      </c>
      <c r="AC469" s="1" t="s">
        <v>4328</v>
      </c>
      <c r="AD469" s="8"/>
    </row>
    <row r="470" spans="2:30" outlineLevel="5" x14ac:dyDescent="0.25">
      <c r="B470" s="3"/>
      <c r="C470" s="1"/>
      <c r="D470" s="1"/>
      <c r="E470" s="1"/>
      <c r="F470" s="1"/>
      <c r="G470" s="1" t="s">
        <v>1842</v>
      </c>
      <c r="H470" s="188">
        <v>42577</v>
      </c>
      <c r="I470" s="1" t="s">
        <v>4329</v>
      </c>
      <c r="J470" s="2" t="s">
        <v>49</v>
      </c>
      <c r="K470" s="1" t="s">
        <v>36</v>
      </c>
      <c r="L470" s="1" t="s">
        <v>20</v>
      </c>
      <c r="M470" s="1" t="s">
        <v>21</v>
      </c>
      <c r="N470" s="1" t="s">
        <v>11</v>
      </c>
      <c r="O470" s="7">
        <v>11228.92</v>
      </c>
      <c r="P470" s="7">
        <v>0</v>
      </c>
      <c r="Q470" s="7">
        <f t="shared" si="32"/>
        <v>11228.92</v>
      </c>
      <c r="R470" s="6" t="s">
        <v>31</v>
      </c>
      <c r="S470" s="5" t="s">
        <v>2725</v>
      </c>
      <c r="T470" s="5" t="s">
        <v>57</v>
      </c>
      <c r="U470" s="5" t="s">
        <v>1864</v>
      </c>
      <c r="V470" s="1" t="s">
        <v>28</v>
      </c>
      <c r="W470" s="1" t="s">
        <v>4330</v>
      </c>
      <c r="X470" s="1"/>
      <c r="Y470" s="1"/>
      <c r="Z470" s="4">
        <v>42577</v>
      </c>
      <c r="AA470" s="1" t="s">
        <v>2</v>
      </c>
      <c r="AB470" s="1" t="s">
        <v>1708</v>
      </c>
      <c r="AC470" s="1" t="s">
        <v>4331</v>
      </c>
      <c r="AD470" s="8"/>
    </row>
    <row r="471" spans="2:30" outlineLevel="5" x14ac:dyDescent="0.25">
      <c r="B471" s="3"/>
      <c r="C471" s="1"/>
      <c r="D471" s="1"/>
      <c r="E471" s="1"/>
      <c r="F471" s="1"/>
      <c r="G471" s="1" t="s">
        <v>1842</v>
      </c>
      <c r="H471" s="188">
        <v>42577</v>
      </c>
      <c r="I471" s="1" t="s">
        <v>4332</v>
      </c>
      <c r="J471" s="2" t="s">
        <v>49</v>
      </c>
      <c r="K471" s="1" t="s">
        <v>36</v>
      </c>
      <c r="L471" s="1" t="s">
        <v>20</v>
      </c>
      <c r="M471" s="1" t="s">
        <v>21</v>
      </c>
      <c r="N471" s="1" t="s">
        <v>11</v>
      </c>
      <c r="O471" s="7">
        <v>6691.74</v>
      </c>
      <c r="P471" s="7">
        <v>0</v>
      </c>
      <c r="Q471" s="7">
        <f t="shared" si="32"/>
        <v>6691.74</v>
      </c>
      <c r="R471" s="6" t="s">
        <v>31</v>
      </c>
      <c r="S471" s="5" t="s">
        <v>32</v>
      </c>
      <c r="T471" s="5" t="s">
        <v>2660</v>
      </c>
      <c r="U471" s="5" t="s">
        <v>1871</v>
      </c>
      <c r="V471" s="1" t="s">
        <v>28</v>
      </c>
      <c r="W471" s="1" t="s">
        <v>4333</v>
      </c>
      <c r="X471" s="1"/>
      <c r="Y471" s="1"/>
      <c r="Z471" s="4">
        <v>42577</v>
      </c>
      <c r="AA471" s="1" t="s">
        <v>2</v>
      </c>
      <c r="AB471" s="1" t="s">
        <v>4334</v>
      </c>
      <c r="AC471" s="1" t="s">
        <v>4335</v>
      </c>
      <c r="AD471" s="8"/>
    </row>
    <row r="472" spans="2:30" outlineLevel="5" x14ac:dyDescent="0.25">
      <c r="B472" s="3"/>
      <c r="C472" s="1"/>
      <c r="D472" s="1"/>
      <c r="E472" s="1"/>
      <c r="F472" s="1"/>
      <c r="G472" s="1" t="s">
        <v>1842</v>
      </c>
      <c r="H472" s="188">
        <v>42577</v>
      </c>
      <c r="I472" s="1" t="s">
        <v>4332</v>
      </c>
      <c r="J472" s="2" t="s">
        <v>49</v>
      </c>
      <c r="K472" s="1" t="s">
        <v>36</v>
      </c>
      <c r="L472" s="1" t="s">
        <v>20</v>
      </c>
      <c r="M472" s="1" t="s">
        <v>20</v>
      </c>
      <c r="N472" s="1" t="s">
        <v>1445</v>
      </c>
      <c r="O472" s="7">
        <v>0</v>
      </c>
      <c r="P472" s="7">
        <v>0.65</v>
      </c>
      <c r="Q472" s="7">
        <f t="shared" si="32"/>
        <v>-0.65</v>
      </c>
      <c r="R472" s="6" t="s">
        <v>31</v>
      </c>
      <c r="S472" s="5" t="s">
        <v>32</v>
      </c>
      <c r="T472" s="5" t="s">
        <v>2660</v>
      </c>
      <c r="U472" s="5" t="s">
        <v>1871</v>
      </c>
      <c r="V472" s="1" t="s">
        <v>28</v>
      </c>
      <c r="W472" s="1" t="s">
        <v>4333</v>
      </c>
      <c r="X472" s="1"/>
      <c r="Y472" s="1"/>
      <c r="Z472" s="4">
        <v>42577</v>
      </c>
      <c r="AA472" s="1" t="s">
        <v>2</v>
      </c>
      <c r="AB472" s="1" t="s">
        <v>4334</v>
      </c>
      <c r="AC472" s="1" t="s">
        <v>4335</v>
      </c>
      <c r="AD472" s="8"/>
    </row>
    <row r="473" spans="2:30" outlineLevel="5" x14ac:dyDescent="0.25">
      <c r="B473" s="3"/>
      <c r="C473" s="1"/>
      <c r="D473" s="1"/>
      <c r="E473" s="1"/>
      <c r="F473" s="1"/>
      <c r="G473" s="1" t="s">
        <v>1842</v>
      </c>
      <c r="H473" s="188">
        <v>42578</v>
      </c>
      <c r="I473" s="1" t="s">
        <v>4336</v>
      </c>
      <c r="J473" s="2" t="s">
        <v>49</v>
      </c>
      <c r="K473" s="1" t="s">
        <v>36</v>
      </c>
      <c r="L473" s="1" t="s">
        <v>20</v>
      </c>
      <c r="M473" s="1" t="s">
        <v>21</v>
      </c>
      <c r="N473" s="1" t="s">
        <v>11</v>
      </c>
      <c r="O473" s="7">
        <v>8393</v>
      </c>
      <c r="P473" s="7">
        <v>0</v>
      </c>
      <c r="Q473" s="7">
        <f t="shared" si="32"/>
        <v>8393</v>
      </c>
      <c r="R473" s="6" t="s">
        <v>31</v>
      </c>
      <c r="S473" s="5" t="s">
        <v>32</v>
      </c>
      <c r="T473" s="5" t="s">
        <v>58</v>
      </c>
      <c r="U473" s="5" t="s">
        <v>710</v>
      </c>
      <c r="V473" s="1" t="s">
        <v>28</v>
      </c>
      <c r="W473" s="1" t="s">
        <v>4337</v>
      </c>
      <c r="X473" s="1"/>
      <c r="Y473" s="1"/>
      <c r="Z473" s="4">
        <v>42578</v>
      </c>
      <c r="AA473" s="1" t="s">
        <v>2</v>
      </c>
      <c r="AB473" s="1" t="s">
        <v>4338</v>
      </c>
      <c r="AC473" s="1" t="s">
        <v>4339</v>
      </c>
      <c r="AD473" s="8"/>
    </row>
    <row r="474" spans="2:30" outlineLevel="5" x14ac:dyDescent="0.25">
      <c r="B474" s="3"/>
      <c r="C474" s="1"/>
      <c r="D474" s="1"/>
      <c r="E474" s="1"/>
      <c r="F474" s="1"/>
      <c r="G474" s="1" t="s">
        <v>1842</v>
      </c>
      <c r="H474" s="188">
        <v>42578</v>
      </c>
      <c r="I474" s="1" t="s">
        <v>4340</v>
      </c>
      <c r="J474" s="2" t="s">
        <v>49</v>
      </c>
      <c r="K474" s="1" t="s">
        <v>36</v>
      </c>
      <c r="L474" s="1" t="s">
        <v>20</v>
      </c>
      <c r="M474" s="1" t="s">
        <v>21</v>
      </c>
      <c r="N474" s="1" t="s">
        <v>11</v>
      </c>
      <c r="O474" s="7">
        <v>12099</v>
      </c>
      <c r="P474" s="7">
        <v>0</v>
      </c>
      <c r="Q474" s="7">
        <f t="shared" si="32"/>
        <v>12099</v>
      </c>
      <c r="R474" s="6" t="s">
        <v>31</v>
      </c>
      <c r="S474" s="5" t="s">
        <v>2725</v>
      </c>
      <c r="T474" s="5" t="s">
        <v>57</v>
      </c>
      <c r="U474" s="5" t="s">
        <v>1864</v>
      </c>
      <c r="V474" s="1" t="s">
        <v>28</v>
      </c>
      <c r="W474" s="1" t="s">
        <v>4341</v>
      </c>
      <c r="X474" s="1"/>
      <c r="Y474" s="1"/>
      <c r="Z474" s="4">
        <v>42578</v>
      </c>
      <c r="AA474" s="1" t="s">
        <v>2</v>
      </c>
      <c r="AB474" s="1" t="s">
        <v>4342</v>
      </c>
      <c r="AC474" s="1" t="s">
        <v>4343</v>
      </c>
      <c r="AD474" s="8"/>
    </row>
    <row r="475" spans="2:30" outlineLevel="5" x14ac:dyDescent="0.25">
      <c r="B475" s="3"/>
      <c r="C475" s="1"/>
      <c r="D475" s="1"/>
      <c r="E475" s="1"/>
      <c r="F475" s="1"/>
      <c r="G475" s="1" t="s">
        <v>1842</v>
      </c>
      <c r="H475" s="188">
        <v>42578</v>
      </c>
      <c r="I475" s="1" t="s">
        <v>4344</v>
      </c>
      <c r="J475" s="2" t="s">
        <v>49</v>
      </c>
      <c r="K475" s="1" t="s">
        <v>36</v>
      </c>
      <c r="L475" s="1" t="s">
        <v>20</v>
      </c>
      <c r="M475" s="1" t="s">
        <v>21</v>
      </c>
      <c r="N475" s="1" t="s">
        <v>11</v>
      </c>
      <c r="O475" s="7">
        <v>8393</v>
      </c>
      <c r="P475" s="7">
        <v>0</v>
      </c>
      <c r="Q475" s="7">
        <f t="shared" si="32"/>
        <v>8393</v>
      </c>
      <c r="R475" s="6" t="s">
        <v>31</v>
      </c>
      <c r="S475" s="5" t="s">
        <v>2725</v>
      </c>
      <c r="T475" s="5" t="s">
        <v>1705</v>
      </c>
      <c r="U475" s="5" t="s">
        <v>1883</v>
      </c>
      <c r="V475" s="1" t="s">
        <v>28</v>
      </c>
      <c r="W475" s="1" t="s">
        <v>4345</v>
      </c>
      <c r="X475" s="1"/>
      <c r="Y475" s="1"/>
      <c r="Z475" s="4">
        <v>42578</v>
      </c>
      <c r="AA475" s="1" t="s">
        <v>2</v>
      </c>
      <c r="AB475" s="1" t="s">
        <v>4346</v>
      </c>
      <c r="AC475" s="1" t="s">
        <v>4347</v>
      </c>
      <c r="AD475" s="8"/>
    </row>
    <row r="476" spans="2:30" outlineLevel="5" x14ac:dyDescent="0.25">
      <c r="B476" s="3"/>
      <c r="C476" s="1"/>
      <c r="D476" s="1"/>
      <c r="E476" s="1"/>
      <c r="F476" s="1"/>
      <c r="G476" s="1" t="s">
        <v>1842</v>
      </c>
      <c r="H476" s="188">
        <v>42578</v>
      </c>
      <c r="I476" s="1" t="s">
        <v>4348</v>
      </c>
      <c r="J476" s="2" t="s">
        <v>49</v>
      </c>
      <c r="K476" s="1" t="s">
        <v>36</v>
      </c>
      <c r="L476" s="1" t="s">
        <v>20</v>
      </c>
      <c r="M476" s="1" t="s">
        <v>21</v>
      </c>
      <c r="N476" s="1" t="s">
        <v>11</v>
      </c>
      <c r="O476" s="7">
        <v>9047</v>
      </c>
      <c r="P476" s="7">
        <v>0</v>
      </c>
      <c r="Q476" s="7">
        <f t="shared" si="32"/>
        <v>9047</v>
      </c>
      <c r="R476" s="6" t="s">
        <v>31</v>
      </c>
      <c r="S476" s="5" t="s">
        <v>32</v>
      </c>
      <c r="T476" s="5" t="s">
        <v>2636</v>
      </c>
      <c r="U476" s="5" t="s">
        <v>2611</v>
      </c>
      <c r="V476" s="1" t="s">
        <v>28</v>
      </c>
      <c r="W476" s="1" t="s">
        <v>4349</v>
      </c>
      <c r="X476" s="1"/>
      <c r="Y476" s="1"/>
      <c r="Z476" s="4">
        <v>42578</v>
      </c>
      <c r="AA476" s="1" t="s">
        <v>2</v>
      </c>
      <c r="AB476" s="1" t="s">
        <v>4350</v>
      </c>
      <c r="AC476" s="1" t="s">
        <v>4351</v>
      </c>
      <c r="AD476" s="8"/>
    </row>
    <row r="477" spans="2:30" outlineLevel="5" x14ac:dyDescent="0.25">
      <c r="B477" s="220"/>
      <c r="C477" s="2"/>
      <c r="D477" s="2"/>
      <c r="E477" s="2"/>
      <c r="F477" s="2"/>
      <c r="G477" s="2"/>
      <c r="H477" s="228"/>
      <c r="I477" s="2"/>
      <c r="J477" s="2" t="s">
        <v>49</v>
      </c>
      <c r="K477" s="2"/>
      <c r="L477" s="2"/>
      <c r="M477" s="2"/>
      <c r="N477" s="2"/>
      <c r="O477" s="221"/>
      <c r="P477" s="221"/>
      <c r="Q477" s="221"/>
      <c r="R477" s="222"/>
      <c r="S477" s="223"/>
      <c r="T477" s="223"/>
      <c r="U477" s="223"/>
      <c r="V477" s="2"/>
      <c r="W477" s="2"/>
      <c r="X477" s="2"/>
      <c r="Y477" s="2"/>
      <c r="Z477" s="224"/>
      <c r="AA477" s="2"/>
      <c r="AB477" s="2"/>
      <c r="AC477" s="2"/>
      <c r="AD477" s="225"/>
    </row>
    <row r="478" spans="2:30" outlineLevel="4" x14ac:dyDescent="0.25">
      <c r="B478" s="220"/>
      <c r="C478" s="2"/>
      <c r="D478" s="2"/>
      <c r="E478" s="2"/>
      <c r="F478" s="2" t="s">
        <v>4262</v>
      </c>
      <c r="G478" s="2" t="s">
        <v>4263</v>
      </c>
      <c r="H478" s="228"/>
      <c r="I478" s="2"/>
      <c r="J478" s="2" t="s">
        <v>49</v>
      </c>
      <c r="K478" s="2"/>
      <c r="L478" s="2"/>
      <c r="M478" s="2"/>
      <c r="N478" s="2"/>
      <c r="O478" s="221">
        <f>SUM(O479:O513)</f>
        <v>703414.10000000021</v>
      </c>
      <c r="P478" s="221">
        <f>SUM(P479:P513)</f>
        <v>49371.49</v>
      </c>
      <c r="Q478" s="221">
        <f t="shared" ref="Q478:Q512" si="33">O478-P478</f>
        <v>654042.61000000022</v>
      </c>
      <c r="R478" s="222"/>
      <c r="S478" s="223"/>
      <c r="T478" s="223"/>
      <c r="U478" s="223"/>
      <c r="V478" s="2"/>
      <c r="W478" s="2"/>
      <c r="X478" s="2"/>
      <c r="Y478" s="2"/>
      <c r="Z478" s="224"/>
      <c r="AA478" s="2"/>
      <c r="AB478" s="2"/>
      <c r="AC478" s="2"/>
      <c r="AD478" s="225"/>
    </row>
    <row r="479" spans="2:30" outlineLevel="5" x14ac:dyDescent="0.25">
      <c r="B479" s="3"/>
      <c r="C479" s="1"/>
      <c r="D479" s="1"/>
      <c r="E479" s="1"/>
      <c r="F479" s="1"/>
      <c r="G479" s="1" t="s">
        <v>1842</v>
      </c>
      <c r="H479" s="188">
        <v>42608</v>
      </c>
      <c r="I479" s="1" t="s">
        <v>4352</v>
      </c>
      <c r="J479" s="2" t="s">
        <v>49</v>
      </c>
      <c r="K479" s="1" t="s">
        <v>36</v>
      </c>
      <c r="L479" s="1" t="s">
        <v>20</v>
      </c>
      <c r="M479" s="1" t="s">
        <v>21</v>
      </c>
      <c r="N479" s="1" t="s">
        <v>11</v>
      </c>
      <c r="O479" s="7">
        <v>10703.12</v>
      </c>
      <c r="P479" s="7">
        <v>0</v>
      </c>
      <c r="Q479" s="7">
        <f t="shared" si="33"/>
        <v>10703.12</v>
      </c>
      <c r="R479" s="6" t="s">
        <v>31</v>
      </c>
      <c r="S479" s="5" t="s">
        <v>32</v>
      </c>
      <c r="T479" s="5" t="s">
        <v>2636</v>
      </c>
      <c r="U479" s="5" t="s">
        <v>2611</v>
      </c>
      <c r="V479" s="1" t="s">
        <v>28</v>
      </c>
      <c r="W479" s="1" t="s">
        <v>4353</v>
      </c>
      <c r="X479" s="1"/>
      <c r="Y479" s="1"/>
      <c r="Z479" s="4">
        <v>42608</v>
      </c>
      <c r="AA479" s="1" t="s">
        <v>2</v>
      </c>
      <c r="AB479" s="1" t="s">
        <v>4354</v>
      </c>
      <c r="AC479" s="1" t="s">
        <v>4355</v>
      </c>
      <c r="AD479" s="8"/>
    </row>
    <row r="480" spans="2:30" outlineLevel="5" x14ac:dyDescent="0.25">
      <c r="B480" s="3"/>
      <c r="C480" s="1"/>
      <c r="D480" s="1"/>
      <c r="E480" s="1"/>
      <c r="F480" s="1"/>
      <c r="G480" s="1" t="s">
        <v>1842</v>
      </c>
      <c r="H480" s="188">
        <v>42608</v>
      </c>
      <c r="I480" s="1" t="s">
        <v>4356</v>
      </c>
      <c r="J480" s="2" t="s">
        <v>49</v>
      </c>
      <c r="K480" s="1" t="s">
        <v>36</v>
      </c>
      <c r="L480" s="1" t="s">
        <v>20</v>
      </c>
      <c r="M480" s="1" t="s">
        <v>21</v>
      </c>
      <c r="N480" s="1" t="s">
        <v>11</v>
      </c>
      <c r="O480" s="7">
        <v>11039.54</v>
      </c>
      <c r="P480" s="7">
        <v>0</v>
      </c>
      <c r="Q480" s="7">
        <f t="shared" si="33"/>
        <v>11039.54</v>
      </c>
      <c r="R480" s="6" t="s">
        <v>31</v>
      </c>
      <c r="S480" s="5" t="s">
        <v>2725</v>
      </c>
      <c r="T480" s="5" t="s">
        <v>57</v>
      </c>
      <c r="U480" s="5" t="s">
        <v>1864</v>
      </c>
      <c r="V480" s="1" t="s">
        <v>28</v>
      </c>
      <c r="W480" s="1" t="s">
        <v>4357</v>
      </c>
      <c r="X480" s="1"/>
      <c r="Y480" s="1"/>
      <c r="Z480" s="4">
        <v>42608</v>
      </c>
      <c r="AA480" s="1" t="s">
        <v>2</v>
      </c>
      <c r="AB480" s="1" t="s">
        <v>4358</v>
      </c>
      <c r="AC480" s="1" t="s">
        <v>4359</v>
      </c>
      <c r="AD480" s="8"/>
    </row>
    <row r="481" spans="2:30" outlineLevel="5" x14ac:dyDescent="0.25">
      <c r="B481" s="3"/>
      <c r="C481" s="1"/>
      <c r="D481" s="1"/>
      <c r="E481" s="1"/>
      <c r="F481" s="1"/>
      <c r="G481" s="1" t="s">
        <v>1842</v>
      </c>
      <c r="H481" s="188">
        <v>42608</v>
      </c>
      <c r="I481" s="1" t="s">
        <v>4360</v>
      </c>
      <c r="J481" s="2" t="s">
        <v>49</v>
      </c>
      <c r="K481" s="1" t="s">
        <v>36</v>
      </c>
      <c r="L481" s="1" t="s">
        <v>20</v>
      </c>
      <c r="M481" s="1" t="s">
        <v>21</v>
      </c>
      <c r="N481" s="1" t="s">
        <v>11</v>
      </c>
      <c r="O481" s="7">
        <v>7137.86</v>
      </c>
      <c r="P481" s="7">
        <v>0</v>
      </c>
      <c r="Q481" s="7">
        <f t="shared" si="33"/>
        <v>7137.86</v>
      </c>
      <c r="R481" s="6" t="s">
        <v>31</v>
      </c>
      <c r="S481" s="5" t="s">
        <v>2725</v>
      </c>
      <c r="T481" s="5" t="s">
        <v>57</v>
      </c>
      <c r="U481" s="5" t="s">
        <v>1864</v>
      </c>
      <c r="V481" s="1" t="s">
        <v>28</v>
      </c>
      <c r="W481" s="1" t="s">
        <v>4361</v>
      </c>
      <c r="X481" s="1"/>
      <c r="Y481" s="1"/>
      <c r="Z481" s="4">
        <v>42608</v>
      </c>
      <c r="AA481" s="1" t="s">
        <v>2</v>
      </c>
      <c r="AB481" s="1" t="s">
        <v>4362</v>
      </c>
      <c r="AC481" s="1" t="s">
        <v>4363</v>
      </c>
      <c r="AD481" s="8"/>
    </row>
    <row r="482" spans="2:30" outlineLevel="5" x14ac:dyDescent="0.25">
      <c r="B482" s="3"/>
      <c r="C482" s="1"/>
      <c r="D482" s="1"/>
      <c r="E482" s="1"/>
      <c r="F482" s="1"/>
      <c r="G482" s="1" t="s">
        <v>1842</v>
      </c>
      <c r="H482" s="188">
        <v>42608</v>
      </c>
      <c r="I482" s="1" t="s">
        <v>4364</v>
      </c>
      <c r="J482" s="2" t="s">
        <v>49</v>
      </c>
      <c r="K482" s="1" t="s">
        <v>36</v>
      </c>
      <c r="L482" s="1" t="s">
        <v>20</v>
      </c>
      <c r="M482" s="1" t="s">
        <v>21</v>
      </c>
      <c r="N482" s="1" t="s">
        <v>11</v>
      </c>
      <c r="O482" s="7">
        <v>92360.77</v>
      </c>
      <c r="P482" s="7">
        <v>0</v>
      </c>
      <c r="Q482" s="7">
        <f t="shared" si="33"/>
        <v>92360.77</v>
      </c>
      <c r="R482" s="6" t="s">
        <v>31</v>
      </c>
      <c r="S482" s="5" t="s">
        <v>2725</v>
      </c>
      <c r="T482" s="5" t="s">
        <v>57</v>
      </c>
      <c r="U482" s="5" t="s">
        <v>1864</v>
      </c>
      <c r="V482" s="1" t="s">
        <v>28</v>
      </c>
      <c r="W482" s="1" t="s">
        <v>4365</v>
      </c>
      <c r="X482" s="1"/>
      <c r="Y482" s="1"/>
      <c r="Z482" s="4">
        <v>42608</v>
      </c>
      <c r="AA482" s="1" t="s">
        <v>2</v>
      </c>
      <c r="AB482" s="1" t="s">
        <v>4366</v>
      </c>
      <c r="AC482" s="1" t="s">
        <v>4367</v>
      </c>
      <c r="AD482" s="8"/>
    </row>
    <row r="483" spans="2:30" outlineLevel="5" x14ac:dyDescent="0.25">
      <c r="B483" s="3"/>
      <c r="C483" s="1"/>
      <c r="D483" s="1"/>
      <c r="E483" s="1"/>
      <c r="F483" s="1"/>
      <c r="G483" s="1" t="s">
        <v>1842</v>
      </c>
      <c r="H483" s="188">
        <v>42608</v>
      </c>
      <c r="I483" s="1" t="s">
        <v>4368</v>
      </c>
      <c r="J483" s="2" t="s">
        <v>49</v>
      </c>
      <c r="K483" s="1" t="s">
        <v>36</v>
      </c>
      <c r="L483" s="1" t="s">
        <v>20</v>
      </c>
      <c r="M483" s="1" t="s">
        <v>21</v>
      </c>
      <c r="N483" s="1" t="s">
        <v>11</v>
      </c>
      <c r="O483" s="7">
        <v>9125.11</v>
      </c>
      <c r="P483" s="7">
        <v>0</v>
      </c>
      <c r="Q483" s="7">
        <f t="shared" si="33"/>
        <v>9125.11</v>
      </c>
      <c r="R483" s="6" t="s">
        <v>31</v>
      </c>
      <c r="S483" s="5" t="s">
        <v>32</v>
      </c>
      <c r="T483" s="5" t="s">
        <v>1590</v>
      </c>
      <c r="U483" s="5" t="s">
        <v>1928</v>
      </c>
      <c r="V483" s="1" t="s">
        <v>28</v>
      </c>
      <c r="W483" s="1" t="s">
        <v>4369</v>
      </c>
      <c r="X483" s="1"/>
      <c r="Y483" s="1"/>
      <c r="Z483" s="4">
        <v>42608</v>
      </c>
      <c r="AA483" s="1" t="s">
        <v>2</v>
      </c>
      <c r="AB483" s="1" t="s">
        <v>4370</v>
      </c>
      <c r="AC483" s="1" t="s">
        <v>4371</v>
      </c>
      <c r="AD483" s="8"/>
    </row>
    <row r="484" spans="2:30" outlineLevel="5" x14ac:dyDescent="0.25">
      <c r="B484" s="3"/>
      <c r="C484" s="1"/>
      <c r="D484" s="1"/>
      <c r="E484" s="1"/>
      <c r="F484" s="1"/>
      <c r="G484" s="1" t="s">
        <v>1842</v>
      </c>
      <c r="H484" s="188">
        <v>42608</v>
      </c>
      <c r="I484" s="1" t="s">
        <v>4372</v>
      </c>
      <c r="J484" s="2" t="s">
        <v>49</v>
      </c>
      <c r="K484" s="1" t="s">
        <v>36</v>
      </c>
      <c r="L484" s="1" t="s">
        <v>20</v>
      </c>
      <c r="M484" s="1" t="s">
        <v>21</v>
      </c>
      <c r="N484" s="1" t="s">
        <v>11</v>
      </c>
      <c r="O484" s="7">
        <v>4192.32</v>
      </c>
      <c r="P484" s="7">
        <v>0</v>
      </c>
      <c r="Q484" s="7">
        <f t="shared" si="33"/>
        <v>4192.32</v>
      </c>
      <c r="R484" s="6" t="s">
        <v>31</v>
      </c>
      <c r="S484" s="5" t="s">
        <v>32</v>
      </c>
      <c r="T484" s="5" t="s">
        <v>1590</v>
      </c>
      <c r="U484" s="5" t="s">
        <v>1928</v>
      </c>
      <c r="V484" s="1" t="s">
        <v>28</v>
      </c>
      <c r="W484" s="1" t="s">
        <v>4373</v>
      </c>
      <c r="X484" s="1"/>
      <c r="Y484" s="1"/>
      <c r="Z484" s="4">
        <v>42608</v>
      </c>
      <c r="AA484" s="1" t="s">
        <v>2</v>
      </c>
      <c r="AB484" s="1" t="s">
        <v>4374</v>
      </c>
      <c r="AC484" s="1" t="s">
        <v>4375</v>
      </c>
      <c r="AD484" s="8"/>
    </row>
    <row r="485" spans="2:30" outlineLevel="5" x14ac:dyDescent="0.25">
      <c r="B485" s="3"/>
      <c r="C485" s="1"/>
      <c r="D485" s="1"/>
      <c r="E485" s="1"/>
      <c r="F485" s="1"/>
      <c r="G485" s="1" t="s">
        <v>1842</v>
      </c>
      <c r="H485" s="188">
        <v>42611</v>
      </c>
      <c r="I485" s="1" t="s">
        <v>4376</v>
      </c>
      <c r="J485" s="2" t="s">
        <v>49</v>
      </c>
      <c r="K485" s="1" t="s">
        <v>36</v>
      </c>
      <c r="L485" s="1" t="s">
        <v>20</v>
      </c>
      <c r="M485" s="1" t="s">
        <v>21</v>
      </c>
      <c r="N485" s="1" t="s">
        <v>11</v>
      </c>
      <c r="O485" s="7">
        <v>74422.86</v>
      </c>
      <c r="P485" s="7">
        <v>0</v>
      </c>
      <c r="Q485" s="7">
        <f t="shared" si="33"/>
        <v>74422.86</v>
      </c>
      <c r="R485" s="6" t="s">
        <v>31</v>
      </c>
      <c r="S485" s="5" t="s">
        <v>32</v>
      </c>
      <c r="T485" s="5" t="s">
        <v>1590</v>
      </c>
      <c r="U485" s="5" t="s">
        <v>1928</v>
      </c>
      <c r="V485" s="1" t="s">
        <v>28</v>
      </c>
      <c r="W485" s="1" t="s">
        <v>4377</v>
      </c>
      <c r="X485" s="1"/>
      <c r="Y485" s="1"/>
      <c r="Z485" s="4">
        <v>42611</v>
      </c>
      <c r="AA485" s="1" t="s">
        <v>2</v>
      </c>
      <c r="AB485" s="1" t="s">
        <v>4378</v>
      </c>
      <c r="AC485" s="1" t="s">
        <v>4379</v>
      </c>
      <c r="AD485" s="8"/>
    </row>
    <row r="486" spans="2:30" outlineLevel="5" x14ac:dyDescent="0.25">
      <c r="B486" s="3"/>
      <c r="C486" s="1"/>
      <c r="D486" s="1"/>
      <c r="E486" s="1"/>
      <c r="F486" s="1"/>
      <c r="G486" s="1" t="s">
        <v>1842</v>
      </c>
      <c r="H486" s="188">
        <v>42608</v>
      </c>
      <c r="I486" s="1" t="s">
        <v>4380</v>
      </c>
      <c r="J486" s="2" t="s">
        <v>49</v>
      </c>
      <c r="K486" s="1" t="s">
        <v>36</v>
      </c>
      <c r="L486" s="1" t="s">
        <v>20</v>
      </c>
      <c r="M486" s="1" t="s">
        <v>21</v>
      </c>
      <c r="N486" s="1" t="s">
        <v>11</v>
      </c>
      <c r="O486" s="7">
        <v>4776.3900000000003</v>
      </c>
      <c r="P486" s="7">
        <v>0</v>
      </c>
      <c r="Q486" s="7">
        <f t="shared" si="33"/>
        <v>4776.3900000000003</v>
      </c>
      <c r="R486" s="6" t="s">
        <v>31</v>
      </c>
      <c r="S486" s="5" t="s">
        <v>2725</v>
      </c>
      <c r="T486" s="5" t="s">
        <v>1705</v>
      </c>
      <c r="U486" s="5" t="s">
        <v>1883</v>
      </c>
      <c r="V486" s="1" t="s">
        <v>28</v>
      </c>
      <c r="W486" s="1" t="s">
        <v>4381</v>
      </c>
      <c r="X486" s="1"/>
      <c r="Y486" s="1"/>
      <c r="Z486" s="4">
        <v>42608</v>
      </c>
      <c r="AA486" s="1" t="s">
        <v>2</v>
      </c>
      <c r="AB486" s="1" t="s">
        <v>4382</v>
      </c>
      <c r="AC486" s="1" t="s">
        <v>4383</v>
      </c>
      <c r="AD486" s="8"/>
    </row>
    <row r="487" spans="2:30" outlineLevel="5" x14ac:dyDescent="0.25">
      <c r="B487" s="3"/>
      <c r="C487" s="1"/>
      <c r="D487" s="1"/>
      <c r="E487" s="1"/>
      <c r="F487" s="1"/>
      <c r="G487" s="1" t="s">
        <v>1842</v>
      </c>
      <c r="H487" s="188">
        <v>42608</v>
      </c>
      <c r="I487" s="1" t="s">
        <v>4384</v>
      </c>
      <c r="J487" s="2" t="s">
        <v>49</v>
      </c>
      <c r="K487" s="1" t="s">
        <v>36</v>
      </c>
      <c r="L487" s="1" t="s">
        <v>20</v>
      </c>
      <c r="M487" s="1" t="s">
        <v>21</v>
      </c>
      <c r="N487" s="1" t="s">
        <v>11</v>
      </c>
      <c r="O487" s="7">
        <v>9971.92</v>
      </c>
      <c r="P487" s="7">
        <v>0</v>
      </c>
      <c r="Q487" s="7">
        <f t="shared" si="33"/>
        <v>9971.92</v>
      </c>
      <c r="R487" s="6" t="s">
        <v>31</v>
      </c>
      <c r="S487" s="5" t="s">
        <v>2725</v>
      </c>
      <c r="T487" s="5" t="s">
        <v>1705</v>
      </c>
      <c r="U487" s="5" t="s">
        <v>1883</v>
      </c>
      <c r="V487" s="1" t="s">
        <v>28</v>
      </c>
      <c r="W487" s="1" t="s">
        <v>4385</v>
      </c>
      <c r="X487" s="1"/>
      <c r="Y487" s="1"/>
      <c r="Z487" s="4">
        <v>42608</v>
      </c>
      <c r="AA487" s="1" t="s">
        <v>2</v>
      </c>
      <c r="AB487" s="1" t="s">
        <v>4386</v>
      </c>
      <c r="AC487" s="1" t="s">
        <v>4387</v>
      </c>
      <c r="AD487" s="8"/>
    </row>
    <row r="488" spans="2:30" outlineLevel="5" x14ac:dyDescent="0.25">
      <c r="B488" s="3"/>
      <c r="C488" s="1"/>
      <c r="D488" s="1"/>
      <c r="E488" s="1"/>
      <c r="F488" s="1"/>
      <c r="G488" s="1" t="s">
        <v>1842</v>
      </c>
      <c r="H488" s="188">
        <v>42611</v>
      </c>
      <c r="I488" s="1" t="s">
        <v>4388</v>
      </c>
      <c r="J488" s="2" t="s">
        <v>49</v>
      </c>
      <c r="K488" s="1" t="s">
        <v>36</v>
      </c>
      <c r="L488" s="1" t="s">
        <v>20</v>
      </c>
      <c r="M488" s="1" t="s">
        <v>21</v>
      </c>
      <c r="N488" s="1" t="s">
        <v>11</v>
      </c>
      <c r="O488" s="7">
        <v>10927.49</v>
      </c>
      <c r="P488" s="7">
        <v>0</v>
      </c>
      <c r="Q488" s="7">
        <f t="shared" si="33"/>
        <v>10927.49</v>
      </c>
      <c r="R488" s="6" t="s">
        <v>31</v>
      </c>
      <c r="S488" s="5" t="s">
        <v>32</v>
      </c>
      <c r="T488" s="5" t="s">
        <v>2660</v>
      </c>
      <c r="U488" s="5" t="s">
        <v>1871</v>
      </c>
      <c r="V488" s="1" t="s">
        <v>28</v>
      </c>
      <c r="W488" s="1" t="s">
        <v>4389</v>
      </c>
      <c r="X488" s="1"/>
      <c r="Y488" s="1"/>
      <c r="Z488" s="4">
        <v>42611</v>
      </c>
      <c r="AA488" s="1" t="s">
        <v>2</v>
      </c>
      <c r="AB488" s="1" t="s">
        <v>4390</v>
      </c>
      <c r="AC488" s="1" t="s">
        <v>4391</v>
      </c>
      <c r="AD488" s="8"/>
    </row>
    <row r="489" spans="2:30" outlineLevel="5" x14ac:dyDescent="0.25">
      <c r="B489" s="3"/>
      <c r="C489" s="1"/>
      <c r="D489" s="1"/>
      <c r="E489" s="1"/>
      <c r="F489" s="1"/>
      <c r="G489" s="1" t="s">
        <v>1842</v>
      </c>
      <c r="H489" s="188">
        <v>42609</v>
      </c>
      <c r="I489" s="1" t="s">
        <v>4392</v>
      </c>
      <c r="J489" s="2" t="s">
        <v>49</v>
      </c>
      <c r="K489" s="1" t="s">
        <v>36</v>
      </c>
      <c r="L489" s="1" t="s">
        <v>20</v>
      </c>
      <c r="M489" s="1" t="s">
        <v>21</v>
      </c>
      <c r="N489" s="1" t="s">
        <v>11</v>
      </c>
      <c r="O489" s="7">
        <v>11727</v>
      </c>
      <c r="P489" s="7">
        <v>0</v>
      </c>
      <c r="Q489" s="7">
        <f t="shared" si="33"/>
        <v>11727</v>
      </c>
      <c r="R489" s="6" t="s">
        <v>31</v>
      </c>
      <c r="S489" s="5" t="s">
        <v>32</v>
      </c>
      <c r="T489" s="5" t="s">
        <v>2660</v>
      </c>
      <c r="U489" s="5" t="s">
        <v>1871</v>
      </c>
      <c r="V489" s="1" t="s">
        <v>28</v>
      </c>
      <c r="W489" s="1" t="s">
        <v>4393</v>
      </c>
      <c r="X489" s="1"/>
      <c r="Y489" s="1"/>
      <c r="Z489" s="4">
        <v>42609</v>
      </c>
      <c r="AA489" s="1" t="s">
        <v>2</v>
      </c>
      <c r="AB489" s="1" t="s">
        <v>4394</v>
      </c>
      <c r="AC489" s="1" t="s">
        <v>4395</v>
      </c>
      <c r="AD489" s="8"/>
    </row>
    <row r="490" spans="2:30" outlineLevel="5" x14ac:dyDescent="0.25">
      <c r="B490" s="3"/>
      <c r="C490" s="1"/>
      <c r="D490" s="1"/>
      <c r="E490" s="1"/>
      <c r="F490" s="1"/>
      <c r="G490" s="1" t="s">
        <v>1842</v>
      </c>
      <c r="H490" s="188">
        <v>42609</v>
      </c>
      <c r="I490" s="1" t="s">
        <v>4392</v>
      </c>
      <c r="J490" s="2" t="s">
        <v>49</v>
      </c>
      <c r="K490" s="1" t="s">
        <v>36</v>
      </c>
      <c r="L490" s="1" t="s">
        <v>20</v>
      </c>
      <c r="M490" s="1" t="s">
        <v>20</v>
      </c>
      <c r="N490" s="1" t="s">
        <v>1445</v>
      </c>
      <c r="O490" s="7">
        <v>0</v>
      </c>
      <c r="P490" s="7">
        <v>500</v>
      </c>
      <c r="Q490" s="7">
        <f t="shared" si="33"/>
        <v>-500</v>
      </c>
      <c r="R490" s="6" t="s">
        <v>31</v>
      </c>
      <c r="S490" s="5" t="s">
        <v>32</v>
      </c>
      <c r="T490" s="5" t="s">
        <v>2660</v>
      </c>
      <c r="U490" s="5" t="s">
        <v>1871</v>
      </c>
      <c r="V490" s="1" t="s">
        <v>28</v>
      </c>
      <c r="W490" s="1" t="s">
        <v>4393</v>
      </c>
      <c r="X490" s="1"/>
      <c r="Y490" s="1"/>
      <c r="Z490" s="4">
        <v>42609</v>
      </c>
      <c r="AA490" s="1" t="s">
        <v>2</v>
      </c>
      <c r="AB490" s="1" t="s">
        <v>4394</v>
      </c>
      <c r="AC490" s="1" t="s">
        <v>4395</v>
      </c>
      <c r="AD490" s="8"/>
    </row>
    <row r="491" spans="2:30" outlineLevel="5" x14ac:dyDescent="0.25">
      <c r="B491" s="3"/>
      <c r="C491" s="1"/>
      <c r="D491" s="1"/>
      <c r="E491" s="1"/>
      <c r="F491" s="1"/>
      <c r="G491" s="1" t="s">
        <v>1842</v>
      </c>
      <c r="H491" s="188">
        <v>42608</v>
      </c>
      <c r="I491" s="1" t="s">
        <v>4396</v>
      </c>
      <c r="J491" s="2" t="s">
        <v>49</v>
      </c>
      <c r="K491" s="1" t="s">
        <v>36</v>
      </c>
      <c r="L491" s="1" t="s">
        <v>20</v>
      </c>
      <c r="M491" s="1" t="s">
        <v>21</v>
      </c>
      <c r="N491" s="1" t="s">
        <v>11</v>
      </c>
      <c r="O491" s="7">
        <v>69475.11</v>
      </c>
      <c r="P491" s="7">
        <v>0</v>
      </c>
      <c r="Q491" s="7">
        <f t="shared" si="33"/>
        <v>69475.11</v>
      </c>
      <c r="R491" s="6" t="s">
        <v>31</v>
      </c>
      <c r="S491" s="5" t="s">
        <v>2725</v>
      </c>
      <c r="T491" s="5" t="s">
        <v>1705</v>
      </c>
      <c r="U491" s="5" t="s">
        <v>1883</v>
      </c>
      <c r="V491" s="1" t="s">
        <v>28</v>
      </c>
      <c r="W491" s="1" t="s">
        <v>4397</v>
      </c>
      <c r="X491" s="1"/>
      <c r="Y491" s="1"/>
      <c r="Z491" s="4">
        <v>42608</v>
      </c>
      <c r="AA491" s="1" t="s">
        <v>2</v>
      </c>
      <c r="AB491" s="1" t="s">
        <v>4398</v>
      </c>
      <c r="AC491" s="1" t="s">
        <v>4399</v>
      </c>
      <c r="AD491" s="8"/>
    </row>
    <row r="492" spans="2:30" outlineLevel="5" x14ac:dyDescent="0.25">
      <c r="B492" s="3"/>
      <c r="C492" s="1"/>
      <c r="D492" s="1"/>
      <c r="E492" s="1"/>
      <c r="F492" s="1"/>
      <c r="G492" s="1" t="s">
        <v>1842</v>
      </c>
      <c r="H492" s="188">
        <v>42613</v>
      </c>
      <c r="I492" s="1" t="s">
        <v>4400</v>
      </c>
      <c r="J492" s="2" t="s">
        <v>49</v>
      </c>
      <c r="K492" s="1" t="s">
        <v>36</v>
      </c>
      <c r="L492" s="1" t="s">
        <v>20</v>
      </c>
      <c r="M492" s="1" t="s">
        <v>21</v>
      </c>
      <c r="N492" s="1" t="s">
        <v>11</v>
      </c>
      <c r="O492" s="7">
        <v>52611</v>
      </c>
      <c r="P492" s="7">
        <v>0</v>
      </c>
      <c r="Q492" s="7">
        <f t="shared" si="33"/>
        <v>52611</v>
      </c>
      <c r="R492" s="6" t="s">
        <v>31</v>
      </c>
      <c r="S492" s="5" t="s">
        <v>32</v>
      </c>
      <c r="T492" s="5" t="s">
        <v>2660</v>
      </c>
      <c r="U492" s="5" t="s">
        <v>1871</v>
      </c>
      <c r="V492" s="1" t="s">
        <v>28</v>
      </c>
      <c r="W492" s="1" t="s">
        <v>4401</v>
      </c>
      <c r="X492" s="1"/>
      <c r="Y492" s="1"/>
      <c r="Z492" s="4">
        <v>42613</v>
      </c>
      <c r="AA492" s="1" t="s">
        <v>2</v>
      </c>
      <c r="AB492" s="1" t="s">
        <v>4402</v>
      </c>
      <c r="AC492" s="1" t="s">
        <v>4403</v>
      </c>
      <c r="AD492" s="8"/>
    </row>
    <row r="493" spans="2:30" outlineLevel="5" x14ac:dyDescent="0.25">
      <c r="B493" s="3"/>
      <c r="C493" s="1"/>
      <c r="D493" s="1"/>
      <c r="E493" s="1"/>
      <c r="F493" s="1"/>
      <c r="G493" s="1" t="s">
        <v>1842</v>
      </c>
      <c r="H493" s="188">
        <v>42611</v>
      </c>
      <c r="I493" s="1" t="s">
        <v>4404</v>
      </c>
      <c r="J493" s="2" t="s">
        <v>49</v>
      </c>
      <c r="K493" s="1" t="s">
        <v>36</v>
      </c>
      <c r="L493" s="1" t="s">
        <v>20</v>
      </c>
      <c r="M493" s="1" t="s">
        <v>21</v>
      </c>
      <c r="N493" s="1" t="s">
        <v>11</v>
      </c>
      <c r="O493" s="7">
        <v>4618.59</v>
      </c>
      <c r="P493" s="7">
        <v>0</v>
      </c>
      <c r="Q493" s="7">
        <f t="shared" si="33"/>
        <v>4618.59</v>
      </c>
      <c r="R493" s="6" t="s">
        <v>31</v>
      </c>
      <c r="S493" s="5" t="s">
        <v>32</v>
      </c>
      <c r="T493" s="5" t="s">
        <v>2660</v>
      </c>
      <c r="U493" s="5" t="s">
        <v>1871</v>
      </c>
      <c r="V493" s="1" t="s">
        <v>28</v>
      </c>
      <c r="W493" s="1" t="s">
        <v>4405</v>
      </c>
      <c r="X493" s="1"/>
      <c r="Y493" s="1"/>
      <c r="Z493" s="4">
        <v>42611</v>
      </c>
      <c r="AA493" s="1" t="s">
        <v>2</v>
      </c>
      <c r="AB493" s="1" t="s">
        <v>4406</v>
      </c>
      <c r="AC493" s="1" t="s">
        <v>4407</v>
      </c>
      <c r="AD493" s="8"/>
    </row>
    <row r="494" spans="2:30" outlineLevel="5" x14ac:dyDescent="0.25">
      <c r="B494" s="3"/>
      <c r="C494" s="1"/>
      <c r="D494" s="1"/>
      <c r="E494" s="1"/>
      <c r="F494" s="1"/>
      <c r="G494" s="1" t="s">
        <v>1842</v>
      </c>
      <c r="H494" s="188">
        <v>42611</v>
      </c>
      <c r="I494" s="1" t="s">
        <v>4408</v>
      </c>
      <c r="J494" s="2" t="s">
        <v>49</v>
      </c>
      <c r="K494" s="1" t="s">
        <v>36</v>
      </c>
      <c r="L494" s="1" t="s">
        <v>20</v>
      </c>
      <c r="M494" s="1" t="s">
        <v>21</v>
      </c>
      <c r="N494" s="1" t="s">
        <v>11</v>
      </c>
      <c r="O494" s="7">
        <v>56319.72</v>
      </c>
      <c r="P494" s="7">
        <v>0</v>
      </c>
      <c r="Q494" s="7">
        <f t="shared" si="33"/>
        <v>56319.72</v>
      </c>
      <c r="R494" s="6" t="s">
        <v>31</v>
      </c>
      <c r="S494" s="5" t="s">
        <v>32</v>
      </c>
      <c r="T494" s="5" t="s">
        <v>2636</v>
      </c>
      <c r="U494" s="5" t="s">
        <v>2611</v>
      </c>
      <c r="V494" s="1" t="s">
        <v>28</v>
      </c>
      <c r="W494" s="1" t="s">
        <v>4409</v>
      </c>
      <c r="X494" s="1"/>
      <c r="Y494" s="1"/>
      <c r="Z494" s="4">
        <v>42611</v>
      </c>
      <c r="AA494" s="1" t="s">
        <v>2</v>
      </c>
      <c r="AB494" s="1" t="s">
        <v>4410</v>
      </c>
      <c r="AC494" s="1" t="s">
        <v>4411</v>
      </c>
      <c r="AD494" s="8"/>
    </row>
    <row r="495" spans="2:30" outlineLevel="5" x14ac:dyDescent="0.25">
      <c r="B495" s="3"/>
      <c r="C495" s="1"/>
      <c r="D495" s="1"/>
      <c r="E495" s="1"/>
      <c r="F495" s="1"/>
      <c r="G495" s="1" t="s">
        <v>1842</v>
      </c>
      <c r="H495" s="188">
        <v>42611</v>
      </c>
      <c r="I495" s="1" t="s">
        <v>4412</v>
      </c>
      <c r="J495" s="2" t="s">
        <v>49</v>
      </c>
      <c r="K495" s="1" t="s">
        <v>36</v>
      </c>
      <c r="L495" s="1" t="s">
        <v>20</v>
      </c>
      <c r="M495" s="1" t="s">
        <v>21</v>
      </c>
      <c r="N495" s="1" t="s">
        <v>11</v>
      </c>
      <c r="O495" s="7">
        <v>2834</v>
      </c>
      <c r="P495" s="7">
        <v>0</v>
      </c>
      <c r="Q495" s="7">
        <f t="shared" si="33"/>
        <v>2834</v>
      </c>
      <c r="R495" s="6" t="s">
        <v>31</v>
      </c>
      <c r="S495" s="5" t="s">
        <v>2725</v>
      </c>
      <c r="T495" s="5" t="s">
        <v>1705</v>
      </c>
      <c r="U495" s="5" t="s">
        <v>1883</v>
      </c>
      <c r="V495" s="1" t="s">
        <v>28</v>
      </c>
      <c r="W495" s="1" t="s">
        <v>4413</v>
      </c>
      <c r="X495" s="1"/>
      <c r="Y495" s="1"/>
      <c r="Z495" s="4">
        <v>42611</v>
      </c>
      <c r="AA495" s="1" t="s">
        <v>2</v>
      </c>
      <c r="AB495" s="1" t="s">
        <v>4414</v>
      </c>
      <c r="AC495" s="1" t="s">
        <v>4415</v>
      </c>
      <c r="AD495" s="8"/>
    </row>
    <row r="496" spans="2:30" outlineLevel="5" x14ac:dyDescent="0.25">
      <c r="B496" s="3"/>
      <c r="C496" s="1"/>
      <c r="D496" s="1"/>
      <c r="E496" s="1"/>
      <c r="F496" s="1"/>
      <c r="G496" s="1" t="s">
        <v>1842</v>
      </c>
      <c r="H496" s="188">
        <v>42611</v>
      </c>
      <c r="I496" s="1" t="s">
        <v>4416</v>
      </c>
      <c r="J496" s="2" t="s">
        <v>49</v>
      </c>
      <c r="K496" s="1" t="s">
        <v>36</v>
      </c>
      <c r="L496" s="1" t="s">
        <v>20</v>
      </c>
      <c r="M496" s="1" t="s">
        <v>21</v>
      </c>
      <c r="N496" s="1" t="s">
        <v>11</v>
      </c>
      <c r="O496" s="7">
        <v>8393</v>
      </c>
      <c r="P496" s="7">
        <v>0</v>
      </c>
      <c r="Q496" s="7">
        <f t="shared" si="33"/>
        <v>8393</v>
      </c>
      <c r="R496" s="6" t="s">
        <v>31</v>
      </c>
      <c r="S496" s="5" t="s">
        <v>32</v>
      </c>
      <c r="T496" s="5" t="s">
        <v>2636</v>
      </c>
      <c r="U496" s="5" t="s">
        <v>2611</v>
      </c>
      <c r="V496" s="1" t="s">
        <v>28</v>
      </c>
      <c r="W496" s="1" t="s">
        <v>4417</v>
      </c>
      <c r="X496" s="1"/>
      <c r="Y496" s="1"/>
      <c r="Z496" s="4">
        <v>42611</v>
      </c>
      <c r="AA496" s="1" t="s">
        <v>2</v>
      </c>
      <c r="AB496" s="1" t="s">
        <v>4418</v>
      </c>
      <c r="AC496" s="1" t="s">
        <v>4419</v>
      </c>
      <c r="AD496" s="8"/>
    </row>
    <row r="497" spans="2:30" outlineLevel="5" x14ac:dyDescent="0.25">
      <c r="B497" s="3"/>
      <c r="C497" s="1"/>
      <c r="D497" s="1"/>
      <c r="E497" s="1"/>
      <c r="F497" s="1"/>
      <c r="G497" s="1" t="s">
        <v>1842</v>
      </c>
      <c r="H497" s="188">
        <v>42613</v>
      </c>
      <c r="I497" s="1" t="s">
        <v>4420</v>
      </c>
      <c r="J497" s="2" t="s">
        <v>49</v>
      </c>
      <c r="K497" s="1" t="s">
        <v>36</v>
      </c>
      <c r="L497" s="1" t="s">
        <v>20</v>
      </c>
      <c r="M497" s="1" t="s">
        <v>21</v>
      </c>
      <c r="N497" s="1" t="s">
        <v>11</v>
      </c>
      <c r="O497" s="7">
        <v>53089.05</v>
      </c>
      <c r="P497" s="7">
        <v>0</v>
      </c>
      <c r="Q497" s="7">
        <f t="shared" si="33"/>
        <v>53089.05</v>
      </c>
      <c r="R497" s="6" t="s">
        <v>31</v>
      </c>
      <c r="S497" s="5" t="s">
        <v>32</v>
      </c>
      <c r="T497" s="5" t="s">
        <v>1704</v>
      </c>
      <c r="U497" s="5" t="s">
        <v>1280</v>
      </c>
      <c r="V497" s="1" t="s">
        <v>28</v>
      </c>
      <c r="W497" s="1" t="s">
        <v>4421</v>
      </c>
      <c r="X497" s="1"/>
      <c r="Y497" s="1"/>
      <c r="Z497" s="4">
        <v>42613</v>
      </c>
      <c r="AA497" s="1" t="s">
        <v>2</v>
      </c>
      <c r="AB497" s="1" t="s">
        <v>4422</v>
      </c>
      <c r="AC497" s="1" t="s">
        <v>4423</v>
      </c>
      <c r="AD497" s="8"/>
    </row>
    <row r="498" spans="2:30" outlineLevel="5" x14ac:dyDescent="0.25">
      <c r="B498" s="3"/>
      <c r="C498" s="1"/>
      <c r="D498" s="1"/>
      <c r="E498" s="1"/>
      <c r="F498" s="1"/>
      <c r="G498" s="1" t="s">
        <v>1842</v>
      </c>
      <c r="H498" s="188">
        <v>42613</v>
      </c>
      <c r="I498" s="1" t="s">
        <v>4424</v>
      </c>
      <c r="J498" s="2" t="s">
        <v>49</v>
      </c>
      <c r="K498" s="1" t="s">
        <v>36</v>
      </c>
      <c r="L498" s="1" t="s">
        <v>20</v>
      </c>
      <c r="M498" s="1" t="s">
        <v>21</v>
      </c>
      <c r="N498" s="1" t="s">
        <v>11</v>
      </c>
      <c r="O498" s="7">
        <v>14817.33</v>
      </c>
      <c r="P498" s="7">
        <v>0</v>
      </c>
      <c r="Q498" s="7">
        <f t="shared" si="33"/>
        <v>14817.33</v>
      </c>
      <c r="R498" s="6" t="s">
        <v>31</v>
      </c>
      <c r="S498" s="5" t="s">
        <v>32</v>
      </c>
      <c r="T498" s="5" t="s">
        <v>1704</v>
      </c>
      <c r="U498" s="5" t="s">
        <v>1280</v>
      </c>
      <c r="V498" s="1" t="s">
        <v>28</v>
      </c>
      <c r="W498" s="1" t="s">
        <v>4425</v>
      </c>
      <c r="X498" s="1"/>
      <c r="Y498" s="1"/>
      <c r="Z498" s="4">
        <v>42613</v>
      </c>
      <c r="AA498" s="1" t="s">
        <v>2</v>
      </c>
      <c r="AB498" s="1" t="s">
        <v>4426</v>
      </c>
      <c r="AC498" s="1" t="s">
        <v>4427</v>
      </c>
      <c r="AD498" s="8"/>
    </row>
    <row r="499" spans="2:30" outlineLevel="5" x14ac:dyDescent="0.25">
      <c r="B499" s="3"/>
      <c r="C499" s="1"/>
      <c r="D499" s="1"/>
      <c r="E499" s="1"/>
      <c r="F499" s="1"/>
      <c r="G499" s="1" t="s">
        <v>1842</v>
      </c>
      <c r="H499" s="188">
        <v>42613</v>
      </c>
      <c r="I499" s="1" t="s">
        <v>4428</v>
      </c>
      <c r="J499" s="2" t="s">
        <v>49</v>
      </c>
      <c r="K499" s="1" t="s">
        <v>36</v>
      </c>
      <c r="L499" s="1" t="s">
        <v>20</v>
      </c>
      <c r="M499" s="1" t="s">
        <v>21</v>
      </c>
      <c r="N499" s="1" t="s">
        <v>11</v>
      </c>
      <c r="O499" s="7">
        <v>66305.320000000007</v>
      </c>
      <c r="P499" s="7">
        <v>0</v>
      </c>
      <c r="Q499" s="7">
        <f t="shared" si="33"/>
        <v>66305.320000000007</v>
      </c>
      <c r="R499" s="6" t="s">
        <v>31</v>
      </c>
      <c r="S499" s="5" t="s">
        <v>32</v>
      </c>
      <c r="T499" s="5" t="s">
        <v>1704</v>
      </c>
      <c r="U499" s="5" t="s">
        <v>1280</v>
      </c>
      <c r="V499" s="1" t="s">
        <v>28</v>
      </c>
      <c r="W499" s="1" t="s">
        <v>4429</v>
      </c>
      <c r="X499" s="1"/>
      <c r="Y499" s="1"/>
      <c r="Z499" s="4">
        <v>42613</v>
      </c>
      <c r="AA499" s="1" t="s">
        <v>2</v>
      </c>
      <c r="AB499" s="1" t="s">
        <v>4430</v>
      </c>
      <c r="AC499" s="1" t="s">
        <v>4431</v>
      </c>
      <c r="AD499" s="8"/>
    </row>
    <row r="500" spans="2:30" outlineLevel="5" x14ac:dyDescent="0.25">
      <c r="B500" s="3"/>
      <c r="C500" s="1"/>
      <c r="D500" s="1"/>
      <c r="E500" s="1"/>
      <c r="F500" s="1"/>
      <c r="G500" s="1" t="s">
        <v>1842</v>
      </c>
      <c r="H500" s="188">
        <v>42613</v>
      </c>
      <c r="I500" s="1" t="s">
        <v>4432</v>
      </c>
      <c r="J500" s="2" t="s">
        <v>49</v>
      </c>
      <c r="K500" s="1" t="s">
        <v>36</v>
      </c>
      <c r="L500" s="1" t="s">
        <v>20</v>
      </c>
      <c r="M500" s="1" t="s">
        <v>21</v>
      </c>
      <c r="N500" s="1" t="s">
        <v>11</v>
      </c>
      <c r="O500" s="7">
        <v>4654.78</v>
      </c>
      <c r="P500" s="7">
        <v>0</v>
      </c>
      <c r="Q500" s="7">
        <f t="shared" si="33"/>
        <v>4654.78</v>
      </c>
      <c r="R500" s="6" t="s">
        <v>31</v>
      </c>
      <c r="S500" s="5" t="s">
        <v>32</v>
      </c>
      <c r="T500" s="5" t="s">
        <v>58</v>
      </c>
      <c r="U500" s="5" t="s">
        <v>710</v>
      </c>
      <c r="V500" s="1" t="s">
        <v>28</v>
      </c>
      <c r="W500" s="1" t="s">
        <v>4433</v>
      </c>
      <c r="X500" s="1"/>
      <c r="Y500" s="1"/>
      <c r="Z500" s="4">
        <v>42613</v>
      </c>
      <c r="AA500" s="1" t="s">
        <v>2</v>
      </c>
      <c r="AB500" s="1" t="s">
        <v>4434</v>
      </c>
      <c r="AC500" s="1" t="s">
        <v>4435</v>
      </c>
      <c r="AD500" s="8"/>
    </row>
    <row r="501" spans="2:30" outlineLevel="5" x14ac:dyDescent="0.25">
      <c r="B501" s="3"/>
      <c r="C501" s="1"/>
      <c r="D501" s="1"/>
      <c r="E501" s="1"/>
      <c r="F501" s="1"/>
      <c r="G501" s="1" t="s">
        <v>1842</v>
      </c>
      <c r="H501" s="188">
        <v>42613</v>
      </c>
      <c r="I501" s="1" t="s">
        <v>4436</v>
      </c>
      <c r="J501" s="2" t="s">
        <v>49</v>
      </c>
      <c r="K501" s="1" t="s">
        <v>36</v>
      </c>
      <c r="L501" s="1" t="s">
        <v>20</v>
      </c>
      <c r="M501" s="1" t="s">
        <v>21</v>
      </c>
      <c r="N501" s="1" t="s">
        <v>11</v>
      </c>
      <c r="O501" s="7">
        <v>1925.58</v>
      </c>
      <c r="P501" s="7">
        <v>0</v>
      </c>
      <c r="Q501" s="7">
        <f t="shared" si="33"/>
        <v>1925.58</v>
      </c>
      <c r="R501" s="6" t="s">
        <v>31</v>
      </c>
      <c r="S501" s="5" t="s">
        <v>32</v>
      </c>
      <c r="T501" s="5" t="s">
        <v>58</v>
      </c>
      <c r="U501" s="5" t="s">
        <v>710</v>
      </c>
      <c r="V501" s="1" t="s">
        <v>28</v>
      </c>
      <c r="W501" s="1" t="s">
        <v>4437</v>
      </c>
      <c r="X501" s="1"/>
      <c r="Y501" s="1"/>
      <c r="Z501" s="4">
        <v>42613</v>
      </c>
      <c r="AA501" s="1" t="s">
        <v>2</v>
      </c>
      <c r="AB501" s="1" t="s">
        <v>4438</v>
      </c>
      <c r="AC501" s="1" t="s">
        <v>4439</v>
      </c>
      <c r="AD501" s="8"/>
    </row>
    <row r="502" spans="2:30" outlineLevel="5" x14ac:dyDescent="0.25">
      <c r="B502" s="3"/>
      <c r="C502" s="1"/>
      <c r="D502" s="1"/>
      <c r="E502" s="1"/>
      <c r="F502" s="1"/>
      <c r="G502" s="1" t="s">
        <v>1842</v>
      </c>
      <c r="H502" s="188">
        <v>42613</v>
      </c>
      <c r="I502" s="1" t="s">
        <v>4440</v>
      </c>
      <c r="J502" s="2" t="s">
        <v>49</v>
      </c>
      <c r="K502" s="1" t="s">
        <v>36</v>
      </c>
      <c r="L502" s="1" t="s">
        <v>20</v>
      </c>
      <c r="M502" s="1" t="s">
        <v>21</v>
      </c>
      <c r="N502" s="1" t="s">
        <v>11</v>
      </c>
      <c r="O502" s="7">
        <v>51920.86</v>
      </c>
      <c r="P502" s="7">
        <v>0</v>
      </c>
      <c r="Q502" s="7">
        <f t="shared" si="33"/>
        <v>51920.86</v>
      </c>
      <c r="R502" s="6" t="s">
        <v>31</v>
      </c>
      <c r="S502" s="5" t="s">
        <v>32</v>
      </c>
      <c r="T502" s="5" t="s">
        <v>58</v>
      </c>
      <c r="U502" s="5" t="s">
        <v>710</v>
      </c>
      <c r="V502" s="1" t="s">
        <v>28</v>
      </c>
      <c r="W502" s="1" t="s">
        <v>4441</v>
      </c>
      <c r="X502" s="1"/>
      <c r="Y502" s="1"/>
      <c r="Z502" s="4">
        <v>42613</v>
      </c>
      <c r="AA502" s="1" t="s">
        <v>2</v>
      </c>
      <c r="AB502" s="1" t="s">
        <v>4442</v>
      </c>
      <c r="AC502" s="1" t="s">
        <v>4443</v>
      </c>
      <c r="AD502" s="8"/>
    </row>
    <row r="503" spans="2:30" outlineLevel="5" x14ac:dyDescent="0.25">
      <c r="B503" s="3"/>
      <c r="C503" s="1"/>
      <c r="D503" s="1"/>
      <c r="E503" s="1"/>
      <c r="F503" s="1"/>
      <c r="G503" s="1" t="s">
        <v>1842</v>
      </c>
      <c r="H503" s="188">
        <v>42611</v>
      </c>
      <c r="I503" s="1" t="s">
        <v>4444</v>
      </c>
      <c r="J503" s="2" t="s">
        <v>49</v>
      </c>
      <c r="K503" s="1" t="s">
        <v>36</v>
      </c>
      <c r="L503" s="1" t="s">
        <v>20</v>
      </c>
      <c r="M503" s="1" t="s">
        <v>21</v>
      </c>
      <c r="N503" s="1" t="s">
        <v>11</v>
      </c>
      <c r="O503" s="7">
        <v>7739</v>
      </c>
      <c r="P503" s="7">
        <v>0</v>
      </c>
      <c r="Q503" s="7">
        <f t="shared" si="33"/>
        <v>7739</v>
      </c>
      <c r="R503" s="6" t="s">
        <v>31</v>
      </c>
      <c r="S503" s="5" t="s">
        <v>32</v>
      </c>
      <c r="T503" s="5" t="s">
        <v>1590</v>
      </c>
      <c r="U503" s="5" t="s">
        <v>1928</v>
      </c>
      <c r="V503" s="1" t="s">
        <v>28</v>
      </c>
      <c r="W503" s="1" t="s">
        <v>4445</v>
      </c>
      <c r="X503" s="1"/>
      <c r="Y503" s="1"/>
      <c r="Z503" s="4">
        <v>42611</v>
      </c>
      <c r="AA503" s="1" t="s">
        <v>2</v>
      </c>
      <c r="AB503" s="1" t="s">
        <v>4446</v>
      </c>
      <c r="AC503" s="1" t="s">
        <v>4447</v>
      </c>
      <c r="AD503" s="8"/>
    </row>
    <row r="504" spans="2:30" outlineLevel="5" x14ac:dyDescent="0.25">
      <c r="B504" s="3"/>
      <c r="C504" s="1"/>
      <c r="D504" s="1"/>
      <c r="E504" s="1"/>
      <c r="F504" s="1"/>
      <c r="G504" s="1" t="s">
        <v>1842</v>
      </c>
      <c r="H504" s="188">
        <v>42613</v>
      </c>
      <c r="I504" s="1" t="s">
        <v>4448</v>
      </c>
      <c r="J504" s="2" t="s">
        <v>49</v>
      </c>
      <c r="K504" s="1" t="s">
        <v>36</v>
      </c>
      <c r="L504" s="1" t="s">
        <v>20</v>
      </c>
      <c r="M504" s="1" t="s">
        <v>21</v>
      </c>
      <c r="N504" s="1" t="s">
        <v>11</v>
      </c>
      <c r="O504" s="7">
        <v>2788.93</v>
      </c>
      <c r="P504" s="7">
        <v>0</v>
      </c>
      <c r="Q504" s="7">
        <f t="shared" si="33"/>
        <v>2788.93</v>
      </c>
      <c r="R504" s="6" t="s">
        <v>31</v>
      </c>
      <c r="S504" s="5" t="s">
        <v>32</v>
      </c>
      <c r="T504" s="5" t="s">
        <v>1590</v>
      </c>
      <c r="U504" s="5" t="s">
        <v>1928</v>
      </c>
      <c r="V504" s="1" t="s">
        <v>28</v>
      </c>
      <c r="W504" s="1" t="s">
        <v>4449</v>
      </c>
      <c r="X504" s="1"/>
      <c r="Y504" s="1"/>
      <c r="Z504" s="4">
        <v>42613</v>
      </c>
      <c r="AA504" s="1" t="s">
        <v>2</v>
      </c>
      <c r="AB504" s="1" t="s">
        <v>4450</v>
      </c>
      <c r="AC504" s="1" t="s">
        <v>4451</v>
      </c>
      <c r="AD504" s="8"/>
    </row>
    <row r="505" spans="2:30" outlineLevel="5" x14ac:dyDescent="0.25">
      <c r="B505" s="3"/>
      <c r="C505" s="1"/>
      <c r="D505" s="1"/>
      <c r="E505" s="1"/>
      <c r="F505" s="1"/>
      <c r="G505" s="1" t="s">
        <v>1842</v>
      </c>
      <c r="H505" s="188">
        <v>42613</v>
      </c>
      <c r="I505" s="1" t="s">
        <v>4452</v>
      </c>
      <c r="J505" s="2" t="s">
        <v>49</v>
      </c>
      <c r="K505" s="1" t="s">
        <v>36</v>
      </c>
      <c r="L505" s="1" t="s">
        <v>20</v>
      </c>
      <c r="M505" s="1" t="s">
        <v>21</v>
      </c>
      <c r="N505" s="1" t="s">
        <v>11</v>
      </c>
      <c r="O505" s="7">
        <v>3109</v>
      </c>
      <c r="P505" s="7">
        <v>0</v>
      </c>
      <c r="Q505" s="7">
        <f t="shared" si="33"/>
        <v>3109</v>
      </c>
      <c r="R505" s="6" t="s">
        <v>31</v>
      </c>
      <c r="S505" s="5" t="s">
        <v>32</v>
      </c>
      <c r="T505" s="5" t="s">
        <v>1704</v>
      </c>
      <c r="U505" s="5" t="s">
        <v>1280</v>
      </c>
      <c r="V505" s="1" t="s">
        <v>28</v>
      </c>
      <c r="W505" s="1" t="s">
        <v>4453</v>
      </c>
      <c r="X505" s="1"/>
      <c r="Y505" s="1"/>
      <c r="Z505" s="4">
        <v>42613</v>
      </c>
      <c r="AA505" s="1" t="s">
        <v>2</v>
      </c>
      <c r="AB505" s="1" t="s">
        <v>4454</v>
      </c>
      <c r="AC505" s="1" t="s">
        <v>4455</v>
      </c>
      <c r="AD505" s="8"/>
    </row>
    <row r="506" spans="2:30" outlineLevel="5" x14ac:dyDescent="0.25">
      <c r="B506" s="3"/>
      <c r="C506" s="1"/>
      <c r="D506" s="1"/>
      <c r="E506" s="1"/>
      <c r="F506" s="1"/>
      <c r="G506" s="1" t="s">
        <v>1842</v>
      </c>
      <c r="H506" s="188">
        <v>42613</v>
      </c>
      <c r="I506" s="1" t="s">
        <v>4456</v>
      </c>
      <c r="J506" s="2" t="s">
        <v>49</v>
      </c>
      <c r="K506" s="1" t="s">
        <v>36</v>
      </c>
      <c r="L506" s="1" t="s">
        <v>20</v>
      </c>
      <c r="M506" s="1" t="s">
        <v>21</v>
      </c>
      <c r="N506" s="1" t="s">
        <v>11</v>
      </c>
      <c r="O506" s="7">
        <v>8654</v>
      </c>
      <c r="P506" s="7">
        <v>0</v>
      </c>
      <c r="Q506" s="7">
        <f t="shared" si="33"/>
        <v>8654</v>
      </c>
      <c r="R506" s="6" t="s">
        <v>31</v>
      </c>
      <c r="S506" s="5" t="s">
        <v>32</v>
      </c>
      <c r="T506" s="5" t="s">
        <v>1704</v>
      </c>
      <c r="U506" s="5" t="s">
        <v>1280</v>
      </c>
      <c r="V506" s="1" t="s">
        <v>28</v>
      </c>
      <c r="W506" s="1" t="s">
        <v>4457</v>
      </c>
      <c r="X506" s="1"/>
      <c r="Y506" s="1"/>
      <c r="Z506" s="4">
        <v>42613</v>
      </c>
      <c r="AA506" s="1" t="s">
        <v>2</v>
      </c>
      <c r="AB506" s="1" t="s">
        <v>4458</v>
      </c>
      <c r="AC506" s="1" t="s">
        <v>4459</v>
      </c>
      <c r="AD506" s="8"/>
    </row>
    <row r="507" spans="2:30" outlineLevel="5" x14ac:dyDescent="0.25">
      <c r="B507" s="3"/>
      <c r="C507" s="1"/>
      <c r="D507" s="1"/>
      <c r="E507" s="1"/>
      <c r="F507" s="1"/>
      <c r="G507" s="1" t="s">
        <v>1842</v>
      </c>
      <c r="H507" s="188">
        <v>42613</v>
      </c>
      <c r="I507" s="1" t="s">
        <v>4460</v>
      </c>
      <c r="J507" s="2" t="s">
        <v>49</v>
      </c>
      <c r="K507" s="1" t="s">
        <v>36</v>
      </c>
      <c r="L507" s="1" t="s">
        <v>20</v>
      </c>
      <c r="M507" s="1" t="s">
        <v>21</v>
      </c>
      <c r="N507" s="1" t="s">
        <v>11</v>
      </c>
      <c r="O507" s="7">
        <v>5450</v>
      </c>
      <c r="P507" s="7">
        <v>0</v>
      </c>
      <c r="Q507" s="7">
        <f t="shared" si="33"/>
        <v>5450</v>
      </c>
      <c r="R507" s="6" t="s">
        <v>31</v>
      </c>
      <c r="S507" s="5" t="s">
        <v>2725</v>
      </c>
      <c r="T507" s="5" t="s">
        <v>57</v>
      </c>
      <c r="U507" s="5" t="s">
        <v>1864</v>
      </c>
      <c r="V507" s="1" t="s">
        <v>28</v>
      </c>
      <c r="W507" s="1" t="s">
        <v>4461</v>
      </c>
      <c r="X507" s="1"/>
      <c r="Y507" s="1"/>
      <c r="Z507" s="4">
        <v>42613</v>
      </c>
      <c r="AA507" s="1" t="s">
        <v>2</v>
      </c>
      <c r="AB507" s="1" t="s">
        <v>4462</v>
      </c>
      <c r="AC507" s="1" t="s">
        <v>4463</v>
      </c>
      <c r="AD507" s="8"/>
    </row>
    <row r="508" spans="2:30" outlineLevel="5" x14ac:dyDescent="0.25">
      <c r="B508" s="3"/>
      <c r="C508" s="1"/>
      <c r="D508" s="1"/>
      <c r="E508" s="1"/>
      <c r="F508" s="1"/>
      <c r="G508" s="1" t="s">
        <v>1842</v>
      </c>
      <c r="H508" s="188">
        <v>42613</v>
      </c>
      <c r="I508" s="1" t="s">
        <v>4464</v>
      </c>
      <c r="J508" s="2" t="s">
        <v>49</v>
      </c>
      <c r="K508" s="1" t="s">
        <v>36</v>
      </c>
      <c r="L508" s="1" t="s">
        <v>20</v>
      </c>
      <c r="M508" s="1" t="s">
        <v>21</v>
      </c>
      <c r="N508" s="1" t="s">
        <v>11</v>
      </c>
      <c r="O508" s="7">
        <v>3418.92</v>
      </c>
      <c r="P508" s="7">
        <v>0</v>
      </c>
      <c r="Q508" s="7">
        <f t="shared" si="33"/>
        <v>3418.92</v>
      </c>
      <c r="R508" s="6" t="s">
        <v>31</v>
      </c>
      <c r="S508" s="5" t="s">
        <v>32</v>
      </c>
      <c r="T508" s="5" t="s">
        <v>1592</v>
      </c>
      <c r="U508" s="5" t="s">
        <v>1874</v>
      </c>
      <c r="V508" s="1" t="s">
        <v>28</v>
      </c>
      <c r="W508" s="1" t="s">
        <v>4465</v>
      </c>
      <c r="X508" s="1"/>
      <c r="Y508" s="1"/>
      <c r="Z508" s="4">
        <v>42613</v>
      </c>
      <c r="AA508" s="1" t="s">
        <v>2</v>
      </c>
      <c r="AB508" s="1" t="s">
        <v>4466</v>
      </c>
      <c r="AC508" s="1" t="s">
        <v>4467</v>
      </c>
      <c r="AD508" s="8"/>
    </row>
    <row r="509" spans="2:30" outlineLevel="5" x14ac:dyDescent="0.25">
      <c r="B509" s="3"/>
      <c r="C509" s="1"/>
      <c r="D509" s="1"/>
      <c r="E509" s="1"/>
      <c r="F509" s="1"/>
      <c r="G509" s="1" t="s">
        <v>1842</v>
      </c>
      <c r="H509" s="188">
        <v>42613</v>
      </c>
      <c r="I509" s="1" t="s">
        <v>4468</v>
      </c>
      <c r="J509" s="2" t="s">
        <v>49</v>
      </c>
      <c r="K509" s="1" t="s">
        <v>36</v>
      </c>
      <c r="L509" s="1" t="s">
        <v>20</v>
      </c>
      <c r="M509" s="1" t="s">
        <v>21</v>
      </c>
      <c r="N509" s="1" t="s">
        <v>11</v>
      </c>
      <c r="O509" s="7">
        <v>6403.42</v>
      </c>
      <c r="P509" s="7">
        <v>0</v>
      </c>
      <c r="Q509" s="7">
        <f t="shared" si="33"/>
        <v>6403.42</v>
      </c>
      <c r="R509" s="6" t="s">
        <v>31</v>
      </c>
      <c r="S509" s="5" t="s">
        <v>32</v>
      </c>
      <c r="T509" s="5" t="s">
        <v>1592</v>
      </c>
      <c r="U509" s="5" t="s">
        <v>1874</v>
      </c>
      <c r="V509" s="1" t="s">
        <v>28</v>
      </c>
      <c r="W509" s="1" t="s">
        <v>4469</v>
      </c>
      <c r="X509" s="1"/>
      <c r="Y509" s="1"/>
      <c r="Z509" s="4">
        <v>42613</v>
      </c>
      <c r="AA509" s="1" t="s">
        <v>2</v>
      </c>
      <c r="AB509" s="1" t="s">
        <v>4470</v>
      </c>
      <c r="AC509" s="1" t="s">
        <v>4471</v>
      </c>
      <c r="AD509" s="8"/>
    </row>
    <row r="510" spans="2:30" outlineLevel="5" x14ac:dyDescent="0.25">
      <c r="B510" s="3"/>
      <c r="C510" s="1"/>
      <c r="D510" s="1"/>
      <c r="E510" s="1"/>
      <c r="F510" s="1"/>
      <c r="G510" s="1" t="s">
        <v>1842</v>
      </c>
      <c r="H510" s="188">
        <v>42613</v>
      </c>
      <c r="I510" s="1" t="s">
        <v>4472</v>
      </c>
      <c r="J510" s="2" t="s">
        <v>49</v>
      </c>
      <c r="K510" s="1" t="s">
        <v>36</v>
      </c>
      <c r="L510" s="1" t="s">
        <v>20</v>
      </c>
      <c r="M510" s="1" t="s">
        <v>21</v>
      </c>
      <c r="N510" s="1" t="s">
        <v>11</v>
      </c>
      <c r="O510" s="7">
        <v>28250.05</v>
      </c>
      <c r="P510" s="7">
        <v>0</v>
      </c>
      <c r="Q510" s="7">
        <f t="shared" si="33"/>
        <v>28250.05</v>
      </c>
      <c r="R510" s="6" t="s">
        <v>31</v>
      </c>
      <c r="S510" s="5" t="s">
        <v>32</v>
      </c>
      <c r="T510" s="5" t="s">
        <v>1704</v>
      </c>
      <c r="U510" s="5" t="s">
        <v>1280</v>
      </c>
      <c r="V510" s="1" t="s">
        <v>28</v>
      </c>
      <c r="W510" s="1" t="s">
        <v>4473</v>
      </c>
      <c r="X510" s="1"/>
      <c r="Y510" s="1"/>
      <c r="Z510" s="4">
        <v>42613</v>
      </c>
      <c r="AA510" s="1" t="s">
        <v>2</v>
      </c>
      <c r="AB510" s="1" t="s">
        <v>4474</v>
      </c>
      <c r="AC510" s="1" t="s">
        <v>4475</v>
      </c>
      <c r="AD510" s="8"/>
    </row>
    <row r="511" spans="2:30" outlineLevel="5" x14ac:dyDescent="0.25">
      <c r="B511" s="3"/>
      <c r="C511" s="1"/>
      <c r="D511" s="1"/>
      <c r="E511" s="1"/>
      <c r="F511" s="1"/>
      <c r="G511" s="1" t="s">
        <v>1842</v>
      </c>
      <c r="H511" s="188">
        <v>42613</v>
      </c>
      <c r="I511" s="1" t="s">
        <v>4476</v>
      </c>
      <c r="J511" s="2" t="s">
        <v>49</v>
      </c>
      <c r="K511" s="1" t="s">
        <v>36</v>
      </c>
      <c r="L511" s="1" t="s">
        <v>20</v>
      </c>
      <c r="M511" s="1" t="s">
        <v>21</v>
      </c>
      <c r="N511" s="1" t="s">
        <v>11</v>
      </c>
      <c r="O511" s="7">
        <v>4252.0600000000004</v>
      </c>
      <c r="P511" s="7">
        <v>0</v>
      </c>
      <c r="Q511" s="7">
        <f t="shared" si="33"/>
        <v>4252.0600000000004</v>
      </c>
      <c r="R511" s="6" t="s">
        <v>31</v>
      </c>
      <c r="S511" s="5" t="s">
        <v>32</v>
      </c>
      <c r="T511" s="5" t="s">
        <v>1704</v>
      </c>
      <c r="U511" s="5" t="s">
        <v>1280</v>
      </c>
      <c r="V511" s="1" t="s">
        <v>28</v>
      </c>
      <c r="W511" s="1" t="s">
        <v>4477</v>
      </c>
      <c r="X511" s="1"/>
      <c r="Y511" s="1"/>
      <c r="Z511" s="4">
        <v>42613</v>
      </c>
      <c r="AA511" s="1" t="s">
        <v>2</v>
      </c>
      <c r="AB511" s="1" t="s">
        <v>4478</v>
      </c>
      <c r="AC511" s="1" t="s">
        <v>4479</v>
      </c>
      <c r="AD511" s="8"/>
    </row>
    <row r="512" spans="2:30" ht="15" customHeight="1" outlineLevel="5" x14ac:dyDescent="0.25">
      <c r="B512" s="3"/>
      <c r="C512" s="1"/>
      <c r="D512" s="1"/>
      <c r="E512" s="1"/>
      <c r="F512" s="1"/>
      <c r="G512" s="1" t="s">
        <v>1842</v>
      </c>
      <c r="H512" s="188">
        <v>42613</v>
      </c>
      <c r="I512" s="1" t="s">
        <v>4268</v>
      </c>
      <c r="J512" s="2" t="s">
        <v>49</v>
      </c>
      <c r="K512" s="1" t="s">
        <v>9</v>
      </c>
      <c r="L512" s="1" t="s">
        <v>10</v>
      </c>
      <c r="M512" s="1" t="s">
        <v>10</v>
      </c>
      <c r="N512" s="1" t="s">
        <v>11</v>
      </c>
      <c r="O512" s="7">
        <v>0</v>
      </c>
      <c r="P512" s="7">
        <v>48871.49</v>
      </c>
      <c r="Q512" s="7">
        <f t="shared" si="33"/>
        <v>-48871.49</v>
      </c>
      <c r="R512" s="6" t="s">
        <v>1</v>
      </c>
      <c r="S512" s="5" t="s">
        <v>4</v>
      </c>
      <c r="T512" s="5"/>
      <c r="U512" s="5" t="s">
        <v>6386</v>
      </c>
      <c r="V512" s="1"/>
      <c r="W512" s="1"/>
      <c r="X512" s="1"/>
      <c r="Y512" s="1"/>
      <c r="Z512" s="4">
        <v>42613</v>
      </c>
      <c r="AA512" s="1"/>
      <c r="AB512" s="1"/>
      <c r="AC512" s="1"/>
      <c r="AD512" s="8" t="s">
        <v>4269</v>
      </c>
    </row>
    <row r="513" spans="2:30" outlineLevel="5" x14ac:dyDescent="0.25">
      <c r="B513" s="220"/>
      <c r="C513" s="2"/>
      <c r="D513" s="2"/>
      <c r="E513" s="2"/>
      <c r="F513" s="2"/>
      <c r="G513" s="2"/>
      <c r="H513" s="228"/>
      <c r="I513" s="2"/>
      <c r="J513" s="2" t="s">
        <v>49</v>
      </c>
      <c r="K513" s="2"/>
      <c r="L513" s="2"/>
      <c r="M513" s="2"/>
      <c r="N513" s="2"/>
      <c r="O513" s="221"/>
      <c r="P513" s="221"/>
      <c r="Q513" s="221"/>
      <c r="R513" s="222"/>
      <c r="S513" s="223"/>
      <c r="T513" s="223"/>
      <c r="U513" s="223"/>
      <c r="V513" s="2"/>
      <c r="W513" s="2"/>
      <c r="X513" s="2"/>
      <c r="Y513" s="2"/>
      <c r="Z513" s="224"/>
      <c r="AA513" s="2"/>
      <c r="AB513" s="2"/>
      <c r="AC513" s="2"/>
      <c r="AD513" s="225"/>
    </row>
    <row r="514" spans="2:30" outlineLevel="4" x14ac:dyDescent="0.25">
      <c r="B514" s="220"/>
      <c r="C514" s="2"/>
      <c r="D514" s="2"/>
      <c r="E514" s="2"/>
      <c r="F514" s="2" t="s">
        <v>4270</v>
      </c>
      <c r="G514" s="2" t="s">
        <v>4271</v>
      </c>
      <c r="H514" s="228"/>
      <c r="I514" s="2"/>
      <c r="J514" s="2" t="s">
        <v>49</v>
      </c>
      <c r="K514" s="2"/>
      <c r="L514" s="2"/>
      <c r="M514" s="2"/>
      <c r="N514" s="2"/>
      <c r="O514" s="221">
        <f>SUM(O515:O572)</f>
        <v>1483136.29</v>
      </c>
      <c r="P514" s="221">
        <f>SUM(P515:P572)</f>
        <v>131511.46</v>
      </c>
      <c r="Q514" s="221">
        <f t="shared" ref="Q514:Q571" si="34">O514-P514</f>
        <v>1351624.83</v>
      </c>
      <c r="R514" s="222"/>
      <c r="S514" s="223"/>
      <c r="T514" s="223"/>
      <c r="U514" s="223"/>
      <c r="V514" s="2"/>
      <c r="W514" s="2"/>
      <c r="X514" s="2"/>
      <c r="Y514" s="2"/>
      <c r="Z514" s="224"/>
      <c r="AA514" s="2"/>
      <c r="AB514" s="2"/>
      <c r="AC514" s="2"/>
      <c r="AD514" s="225"/>
    </row>
    <row r="515" spans="2:30" outlineLevel="5" x14ac:dyDescent="0.25">
      <c r="B515" s="3"/>
      <c r="C515" s="1"/>
      <c r="D515" s="1"/>
      <c r="E515" s="1"/>
      <c r="F515" s="1"/>
      <c r="G515" s="1" t="s">
        <v>1842</v>
      </c>
      <c r="H515" s="188">
        <v>42636</v>
      </c>
      <c r="I515" s="1" t="s">
        <v>4480</v>
      </c>
      <c r="J515" s="2" t="s">
        <v>49</v>
      </c>
      <c r="K515" s="1" t="s">
        <v>36</v>
      </c>
      <c r="L515" s="1" t="s">
        <v>20</v>
      </c>
      <c r="M515" s="1" t="s">
        <v>21</v>
      </c>
      <c r="N515" s="1" t="s">
        <v>11</v>
      </c>
      <c r="O515" s="7">
        <v>16000</v>
      </c>
      <c r="P515" s="7">
        <v>0</v>
      </c>
      <c r="Q515" s="7">
        <f t="shared" si="34"/>
        <v>16000</v>
      </c>
      <c r="R515" s="6" t="s">
        <v>31</v>
      </c>
      <c r="S515" s="5" t="s">
        <v>32</v>
      </c>
      <c r="T515" s="5" t="s">
        <v>1437</v>
      </c>
      <c r="U515" s="5" t="s">
        <v>1904</v>
      </c>
      <c r="V515" s="1" t="s">
        <v>28</v>
      </c>
      <c r="W515" s="1" t="s">
        <v>4481</v>
      </c>
      <c r="X515" s="1"/>
      <c r="Y515" s="1"/>
      <c r="Z515" s="4">
        <v>42636</v>
      </c>
      <c r="AA515" s="1" t="s">
        <v>2</v>
      </c>
      <c r="AB515" s="1" t="s">
        <v>4482</v>
      </c>
      <c r="AC515" s="1" t="s">
        <v>4483</v>
      </c>
      <c r="AD515" s="8"/>
    </row>
    <row r="516" spans="2:30" outlineLevel="5" x14ac:dyDescent="0.25">
      <c r="B516" s="3"/>
      <c r="C516" s="1"/>
      <c r="D516" s="1"/>
      <c r="E516" s="1"/>
      <c r="F516" s="1"/>
      <c r="G516" s="1" t="s">
        <v>1842</v>
      </c>
      <c r="H516" s="188">
        <v>42640</v>
      </c>
      <c r="I516" s="1" t="s">
        <v>4484</v>
      </c>
      <c r="J516" s="2" t="s">
        <v>49</v>
      </c>
      <c r="K516" s="1" t="s">
        <v>36</v>
      </c>
      <c r="L516" s="1" t="s">
        <v>20</v>
      </c>
      <c r="M516" s="1" t="s">
        <v>21</v>
      </c>
      <c r="N516" s="1" t="s">
        <v>11</v>
      </c>
      <c r="O516" s="7">
        <v>6540</v>
      </c>
      <c r="P516" s="7">
        <v>0</v>
      </c>
      <c r="Q516" s="7">
        <f t="shared" si="34"/>
        <v>6540</v>
      </c>
      <c r="R516" s="6" t="s">
        <v>31</v>
      </c>
      <c r="S516" s="5" t="s">
        <v>32</v>
      </c>
      <c r="T516" s="5" t="s">
        <v>2660</v>
      </c>
      <c r="U516" s="5" t="s">
        <v>1871</v>
      </c>
      <c r="V516" s="1" t="s">
        <v>28</v>
      </c>
      <c r="W516" s="1" t="s">
        <v>4485</v>
      </c>
      <c r="X516" s="1"/>
      <c r="Y516" s="1"/>
      <c r="Z516" s="4">
        <v>42640</v>
      </c>
      <c r="AA516" s="1" t="s">
        <v>2</v>
      </c>
      <c r="AB516" s="1" t="s">
        <v>4486</v>
      </c>
      <c r="AC516" s="1" t="s">
        <v>4487</v>
      </c>
      <c r="AD516" s="8"/>
    </row>
    <row r="517" spans="2:30" outlineLevel="5" x14ac:dyDescent="0.25">
      <c r="B517" s="3"/>
      <c r="C517" s="1"/>
      <c r="D517" s="1"/>
      <c r="E517" s="1"/>
      <c r="F517" s="1"/>
      <c r="G517" s="1" t="s">
        <v>1842</v>
      </c>
      <c r="H517" s="188">
        <v>42639</v>
      </c>
      <c r="I517" s="1" t="s">
        <v>4488</v>
      </c>
      <c r="J517" s="2" t="s">
        <v>49</v>
      </c>
      <c r="K517" s="1" t="s">
        <v>36</v>
      </c>
      <c r="L517" s="1" t="s">
        <v>20</v>
      </c>
      <c r="M517" s="1" t="s">
        <v>21</v>
      </c>
      <c r="N517" s="1" t="s">
        <v>11</v>
      </c>
      <c r="O517" s="7">
        <v>5434</v>
      </c>
      <c r="P517" s="7">
        <v>0</v>
      </c>
      <c r="Q517" s="7">
        <f t="shared" si="34"/>
        <v>5434</v>
      </c>
      <c r="R517" s="6" t="s">
        <v>31</v>
      </c>
      <c r="S517" s="5" t="s">
        <v>2725</v>
      </c>
      <c r="T517" s="5" t="s">
        <v>57</v>
      </c>
      <c r="U517" s="5" t="s">
        <v>1864</v>
      </c>
      <c r="V517" s="1" t="s">
        <v>28</v>
      </c>
      <c r="W517" s="1" t="s">
        <v>4489</v>
      </c>
      <c r="X517" s="1"/>
      <c r="Y517" s="1"/>
      <c r="Z517" s="4">
        <v>42639</v>
      </c>
      <c r="AA517" s="1" t="s">
        <v>2</v>
      </c>
      <c r="AB517" s="1" t="s">
        <v>4490</v>
      </c>
      <c r="AC517" s="1" t="s">
        <v>4491</v>
      </c>
      <c r="AD517" s="8"/>
    </row>
    <row r="518" spans="2:30" outlineLevel="5" x14ac:dyDescent="0.25">
      <c r="B518" s="3"/>
      <c r="C518" s="1"/>
      <c r="D518" s="1"/>
      <c r="E518" s="1"/>
      <c r="F518" s="1"/>
      <c r="G518" s="1" t="s">
        <v>1842</v>
      </c>
      <c r="H518" s="188">
        <v>42639</v>
      </c>
      <c r="I518" s="1" t="s">
        <v>4492</v>
      </c>
      <c r="J518" s="2" t="s">
        <v>49</v>
      </c>
      <c r="K518" s="1" t="s">
        <v>36</v>
      </c>
      <c r="L518" s="1" t="s">
        <v>20</v>
      </c>
      <c r="M518" s="1" t="s">
        <v>21</v>
      </c>
      <c r="N518" s="1" t="s">
        <v>11</v>
      </c>
      <c r="O518" s="7">
        <v>18991.59</v>
      </c>
      <c r="P518" s="7">
        <v>0</v>
      </c>
      <c r="Q518" s="7">
        <f t="shared" si="34"/>
        <v>18991.59</v>
      </c>
      <c r="R518" s="6" t="s">
        <v>31</v>
      </c>
      <c r="S518" s="5" t="s">
        <v>32</v>
      </c>
      <c r="T518" s="5" t="s">
        <v>58</v>
      </c>
      <c r="U518" s="5" t="s">
        <v>710</v>
      </c>
      <c r="V518" s="1" t="s">
        <v>28</v>
      </c>
      <c r="W518" s="1" t="s">
        <v>4493</v>
      </c>
      <c r="X518" s="1"/>
      <c r="Y518" s="1"/>
      <c r="Z518" s="4">
        <v>42639</v>
      </c>
      <c r="AA518" s="1" t="s">
        <v>2</v>
      </c>
      <c r="AB518" s="1" t="s">
        <v>4494</v>
      </c>
      <c r="AC518" s="1" t="s">
        <v>4495</v>
      </c>
      <c r="AD518" s="8"/>
    </row>
    <row r="519" spans="2:30" outlineLevel="5" x14ac:dyDescent="0.25">
      <c r="B519" s="3"/>
      <c r="C519" s="1"/>
      <c r="D519" s="1"/>
      <c r="E519" s="1"/>
      <c r="F519" s="1"/>
      <c r="G519" s="1" t="s">
        <v>1842</v>
      </c>
      <c r="H519" s="188">
        <v>42639</v>
      </c>
      <c r="I519" s="1" t="s">
        <v>4496</v>
      </c>
      <c r="J519" s="2" t="s">
        <v>49</v>
      </c>
      <c r="K519" s="1" t="s">
        <v>36</v>
      </c>
      <c r="L519" s="1" t="s">
        <v>20</v>
      </c>
      <c r="M519" s="1" t="s">
        <v>21</v>
      </c>
      <c r="N519" s="1" t="s">
        <v>11</v>
      </c>
      <c r="O519" s="7">
        <v>19606.82</v>
      </c>
      <c r="P519" s="7">
        <v>0</v>
      </c>
      <c r="Q519" s="7">
        <f t="shared" si="34"/>
        <v>19606.82</v>
      </c>
      <c r="R519" s="6" t="s">
        <v>31</v>
      </c>
      <c r="S519" s="5" t="s">
        <v>32</v>
      </c>
      <c r="T519" s="5" t="s">
        <v>58</v>
      </c>
      <c r="U519" s="5" t="s">
        <v>710</v>
      </c>
      <c r="V519" s="1" t="s">
        <v>28</v>
      </c>
      <c r="W519" s="1" t="s">
        <v>4497</v>
      </c>
      <c r="X519" s="1"/>
      <c r="Y519" s="1"/>
      <c r="Z519" s="4">
        <v>42639</v>
      </c>
      <c r="AA519" s="1" t="s">
        <v>2</v>
      </c>
      <c r="AB519" s="1" t="s">
        <v>4498</v>
      </c>
      <c r="AC519" s="1" t="s">
        <v>4499</v>
      </c>
      <c r="AD519" s="8"/>
    </row>
    <row r="520" spans="2:30" outlineLevel="5" x14ac:dyDescent="0.25">
      <c r="B520" s="3"/>
      <c r="C520" s="1"/>
      <c r="D520" s="1"/>
      <c r="E520" s="1"/>
      <c r="F520" s="1"/>
      <c r="G520" s="1" t="s">
        <v>1842</v>
      </c>
      <c r="H520" s="188">
        <v>42641</v>
      </c>
      <c r="I520" s="1" t="s">
        <v>4500</v>
      </c>
      <c r="J520" s="2" t="s">
        <v>49</v>
      </c>
      <c r="K520" s="1" t="s">
        <v>36</v>
      </c>
      <c r="L520" s="1" t="s">
        <v>20</v>
      </c>
      <c r="M520" s="1" t="s">
        <v>21</v>
      </c>
      <c r="N520" s="1" t="s">
        <v>11</v>
      </c>
      <c r="O520" s="7">
        <v>67798.960000000006</v>
      </c>
      <c r="P520" s="7">
        <v>0</v>
      </c>
      <c r="Q520" s="7">
        <f t="shared" si="34"/>
        <v>67798.960000000006</v>
      </c>
      <c r="R520" s="6" t="s">
        <v>31</v>
      </c>
      <c r="S520" s="5" t="s">
        <v>32</v>
      </c>
      <c r="T520" s="5" t="s">
        <v>1590</v>
      </c>
      <c r="U520" s="5" t="s">
        <v>1928</v>
      </c>
      <c r="V520" s="1" t="s">
        <v>28</v>
      </c>
      <c r="W520" s="1" t="s">
        <v>4501</v>
      </c>
      <c r="X520" s="1"/>
      <c r="Y520" s="1"/>
      <c r="Z520" s="4">
        <v>42641</v>
      </c>
      <c r="AA520" s="1" t="s">
        <v>2</v>
      </c>
      <c r="AB520" s="1" t="s">
        <v>4502</v>
      </c>
      <c r="AC520" s="1" t="s">
        <v>4503</v>
      </c>
      <c r="AD520" s="8"/>
    </row>
    <row r="521" spans="2:30" outlineLevel="5" x14ac:dyDescent="0.25">
      <c r="B521" s="3"/>
      <c r="C521" s="1"/>
      <c r="D521" s="1"/>
      <c r="E521" s="1"/>
      <c r="F521" s="1"/>
      <c r="G521" s="1" t="s">
        <v>1842</v>
      </c>
      <c r="H521" s="188">
        <v>42641</v>
      </c>
      <c r="I521" s="1" t="s">
        <v>4504</v>
      </c>
      <c r="J521" s="2" t="s">
        <v>49</v>
      </c>
      <c r="K521" s="1" t="s">
        <v>36</v>
      </c>
      <c r="L521" s="1" t="s">
        <v>20</v>
      </c>
      <c r="M521" s="1" t="s">
        <v>21</v>
      </c>
      <c r="N521" s="1" t="s">
        <v>11</v>
      </c>
      <c r="O521" s="7">
        <v>4776.58</v>
      </c>
      <c r="P521" s="7">
        <v>0</v>
      </c>
      <c r="Q521" s="7">
        <f t="shared" si="34"/>
        <v>4776.58</v>
      </c>
      <c r="R521" s="6" t="s">
        <v>31</v>
      </c>
      <c r="S521" s="5" t="s">
        <v>25</v>
      </c>
      <c r="T521" s="5" t="s">
        <v>57</v>
      </c>
      <c r="U521" s="5" t="s">
        <v>1864</v>
      </c>
      <c r="V521" s="1" t="s">
        <v>28</v>
      </c>
      <c r="W521" s="1" t="s">
        <v>4505</v>
      </c>
      <c r="X521" s="1"/>
      <c r="Y521" s="1"/>
      <c r="Z521" s="4">
        <v>42641</v>
      </c>
      <c r="AA521" s="1" t="s">
        <v>2</v>
      </c>
      <c r="AB521" s="1" t="s">
        <v>4506</v>
      </c>
      <c r="AC521" s="1"/>
      <c r="AD521" s="8"/>
    </row>
    <row r="522" spans="2:30" outlineLevel="5" x14ac:dyDescent="0.25">
      <c r="B522" s="3"/>
      <c r="C522" s="1"/>
      <c r="D522" s="1"/>
      <c r="E522" s="1"/>
      <c r="F522" s="1"/>
      <c r="G522" s="1" t="s">
        <v>1842</v>
      </c>
      <c r="H522" s="188">
        <v>42641</v>
      </c>
      <c r="I522" s="1" t="s">
        <v>4504</v>
      </c>
      <c r="J522" s="2" t="s">
        <v>49</v>
      </c>
      <c r="K522" s="1" t="s">
        <v>36</v>
      </c>
      <c r="L522" s="1" t="s">
        <v>20</v>
      </c>
      <c r="M522" s="1" t="s">
        <v>20</v>
      </c>
      <c r="N522" s="1" t="s">
        <v>1494</v>
      </c>
      <c r="O522" s="7">
        <v>0</v>
      </c>
      <c r="P522" s="7">
        <v>4776.58</v>
      </c>
      <c r="Q522" s="7">
        <f t="shared" si="34"/>
        <v>-4776.58</v>
      </c>
      <c r="R522" s="6" t="s">
        <v>31</v>
      </c>
      <c r="S522" s="5" t="s">
        <v>25</v>
      </c>
      <c r="T522" s="5" t="s">
        <v>57</v>
      </c>
      <c r="U522" s="5" t="s">
        <v>1864</v>
      </c>
      <c r="V522" s="1" t="s">
        <v>28</v>
      </c>
      <c r="W522" s="1" t="s">
        <v>4505</v>
      </c>
      <c r="X522" s="1"/>
      <c r="Y522" s="1"/>
      <c r="Z522" s="4">
        <v>42641</v>
      </c>
      <c r="AA522" s="1" t="s">
        <v>2</v>
      </c>
      <c r="AB522" s="1" t="s">
        <v>4506</v>
      </c>
      <c r="AC522" s="1"/>
      <c r="AD522" s="8"/>
    </row>
    <row r="523" spans="2:30" outlineLevel="5" x14ac:dyDescent="0.25">
      <c r="B523" s="3"/>
      <c r="C523" s="1"/>
      <c r="D523" s="1"/>
      <c r="E523" s="1"/>
      <c r="F523" s="1"/>
      <c r="G523" s="1" t="s">
        <v>1842</v>
      </c>
      <c r="H523" s="188">
        <v>42643</v>
      </c>
      <c r="I523" s="1" t="s">
        <v>4504</v>
      </c>
      <c r="J523" s="2" t="s">
        <v>49</v>
      </c>
      <c r="K523" s="1" t="s">
        <v>36</v>
      </c>
      <c r="L523" s="1" t="s">
        <v>34</v>
      </c>
      <c r="M523" s="1" t="s">
        <v>21</v>
      </c>
      <c r="N523" s="1" t="s">
        <v>11</v>
      </c>
      <c r="O523" s="7">
        <v>4776.58</v>
      </c>
      <c r="P523" s="7">
        <v>0</v>
      </c>
      <c r="Q523" s="7">
        <f t="shared" si="34"/>
        <v>4776.58</v>
      </c>
      <c r="R523" s="6" t="s">
        <v>31</v>
      </c>
      <c r="S523" s="5" t="s">
        <v>2725</v>
      </c>
      <c r="T523" s="5" t="s">
        <v>57</v>
      </c>
      <c r="U523" s="5" t="s">
        <v>1864</v>
      </c>
      <c r="V523" s="1" t="s">
        <v>28</v>
      </c>
      <c r="W523" s="1" t="s">
        <v>4505</v>
      </c>
      <c r="X523" s="1"/>
      <c r="Y523" s="1"/>
      <c r="Z523" s="4">
        <v>42643</v>
      </c>
      <c r="AA523" s="1" t="s">
        <v>2</v>
      </c>
      <c r="AB523" s="1" t="s">
        <v>4507</v>
      </c>
      <c r="AC523" s="1" t="s">
        <v>4508</v>
      </c>
      <c r="AD523" s="8"/>
    </row>
    <row r="524" spans="2:30" outlineLevel="5" x14ac:dyDescent="0.25">
      <c r="B524" s="3"/>
      <c r="C524" s="1"/>
      <c r="D524" s="1"/>
      <c r="E524" s="1"/>
      <c r="F524" s="1"/>
      <c r="G524" s="1" t="s">
        <v>1842</v>
      </c>
      <c r="H524" s="188">
        <v>42641</v>
      </c>
      <c r="I524" s="1" t="s">
        <v>4509</v>
      </c>
      <c r="J524" s="2" t="s">
        <v>49</v>
      </c>
      <c r="K524" s="1" t="s">
        <v>36</v>
      </c>
      <c r="L524" s="1" t="s">
        <v>20</v>
      </c>
      <c r="M524" s="1" t="s">
        <v>21</v>
      </c>
      <c r="N524" s="1" t="s">
        <v>11</v>
      </c>
      <c r="O524" s="7">
        <v>11437.94</v>
      </c>
      <c r="P524" s="7">
        <v>0</v>
      </c>
      <c r="Q524" s="7">
        <f t="shared" si="34"/>
        <v>11437.94</v>
      </c>
      <c r="R524" s="6" t="s">
        <v>31</v>
      </c>
      <c r="S524" s="5" t="s">
        <v>25</v>
      </c>
      <c r="T524" s="5" t="s">
        <v>57</v>
      </c>
      <c r="U524" s="5" t="s">
        <v>1864</v>
      </c>
      <c r="V524" s="1" t="s">
        <v>28</v>
      </c>
      <c r="W524" s="1" t="s">
        <v>4510</v>
      </c>
      <c r="X524" s="1"/>
      <c r="Y524" s="1"/>
      <c r="Z524" s="4">
        <v>42641</v>
      </c>
      <c r="AA524" s="1" t="s">
        <v>2</v>
      </c>
      <c r="AB524" s="1" t="s">
        <v>4511</v>
      </c>
      <c r="AC524" s="1"/>
      <c r="AD524" s="8"/>
    </row>
    <row r="525" spans="2:30" outlineLevel="5" x14ac:dyDescent="0.25">
      <c r="B525" s="3"/>
      <c r="C525" s="1"/>
      <c r="D525" s="1"/>
      <c r="E525" s="1"/>
      <c r="F525" s="1"/>
      <c r="G525" s="1" t="s">
        <v>1842</v>
      </c>
      <c r="H525" s="188">
        <v>42641</v>
      </c>
      <c r="I525" s="1" t="s">
        <v>4509</v>
      </c>
      <c r="J525" s="2" t="s">
        <v>49</v>
      </c>
      <c r="K525" s="1" t="s">
        <v>36</v>
      </c>
      <c r="L525" s="1" t="s">
        <v>20</v>
      </c>
      <c r="M525" s="1" t="s">
        <v>20</v>
      </c>
      <c r="N525" s="1" t="s">
        <v>1494</v>
      </c>
      <c r="O525" s="7">
        <v>0</v>
      </c>
      <c r="P525" s="7">
        <v>11437.94</v>
      </c>
      <c r="Q525" s="7">
        <f t="shared" si="34"/>
        <v>-11437.94</v>
      </c>
      <c r="R525" s="6" t="s">
        <v>31</v>
      </c>
      <c r="S525" s="5" t="s">
        <v>25</v>
      </c>
      <c r="T525" s="5" t="s">
        <v>57</v>
      </c>
      <c r="U525" s="5" t="s">
        <v>1864</v>
      </c>
      <c r="V525" s="1" t="s">
        <v>28</v>
      </c>
      <c r="W525" s="1" t="s">
        <v>4510</v>
      </c>
      <c r="X525" s="1"/>
      <c r="Y525" s="1"/>
      <c r="Z525" s="4">
        <v>42641</v>
      </c>
      <c r="AA525" s="1" t="s">
        <v>2</v>
      </c>
      <c r="AB525" s="1" t="s">
        <v>4511</v>
      </c>
      <c r="AC525" s="1"/>
      <c r="AD525" s="8"/>
    </row>
    <row r="526" spans="2:30" outlineLevel="5" x14ac:dyDescent="0.25">
      <c r="B526" s="3"/>
      <c r="C526" s="1"/>
      <c r="D526" s="1"/>
      <c r="E526" s="1"/>
      <c r="F526" s="1"/>
      <c r="G526" s="1" t="s">
        <v>1842</v>
      </c>
      <c r="H526" s="188">
        <v>42643</v>
      </c>
      <c r="I526" s="1" t="s">
        <v>4509</v>
      </c>
      <c r="J526" s="2" t="s">
        <v>49</v>
      </c>
      <c r="K526" s="1" t="s">
        <v>36</v>
      </c>
      <c r="L526" s="1" t="s">
        <v>34</v>
      </c>
      <c r="M526" s="1" t="s">
        <v>21</v>
      </c>
      <c r="N526" s="1" t="s">
        <v>11</v>
      </c>
      <c r="O526" s="7">
        <v>11437.94</v>
      </c>
      <c r="P526" s="7">
        <v>0</v>
      </c>
      <c r="Q526" s="7">
        <f t="shared" si="34"/>
        <v>11437.94</v>
      </c>
      <c r="R526" s="6" t="s">
        <v>31</v>
      </c>
      <c r="S526" s="5" t="s">
        <v>2725</v>
      </c>
      <c r="T526" s="5" t="s">
        <v>57</v>
      </c>
      <c r="U526" s="5" t="s">
        <v>1864</v>
      </c>
      <c r="V526" s="1" t="s">
        <v>28</v>
      </c>
      <c r="W526" s="1" t="s">
        <v>4510</v>
      </c>
      <c r="X526" s="1"/>
      <c r="Y526" s="1"/>
      <c r="Z526" s="4">
        <v>42643</v>
      </c>
      <c r="AA526" s="1" t="s">
        <v>2</v>
      </c>
      <c r="AB526" s="1" t="s">
        <v>4512</v>
      </c>
      <c r="AC526" s="1" t="s">
        <v>4513</v>
      </c>
      <c r="AD526" s="8"/>
    </row>
    <row r="527" spans="2:30" outlineLevel="5" x14ac:dyDescent="0.25">
      <c r="B527" s="3"/>
      <c r="C527" s="1"/>
      <c r="D527" s="1"/>
      <c r="E527" s="1"/>
      <c r="F527" s="1"/>
      <c r="G527" s="1" t="s">
        <v>1842</v>
      </c>
      <c r="H527" s="188">
        <v>42640</v>
      </c>
      <c r="I527" s="1" t="s">
        <v>4514</v>
      </c>
      <c r="J527" s="2" t="s">
        <v>49</v>
      </c>
      <c r="K527" s="1" t="s">
        <v>36</v>
      </c>
      <c r="L527" s="1" t="s">
        <v>20</v>
      </c>
      <c r="M527" s="1" t="s">
        <v>21</v>
      </c>
      <c r="N527" s="1" t="s">
        <v>11</v>
      </c>
      <c r="O527" s="7">
        <v>100034.68</v>
      </c>
      <c r="P527" s="7">
        <v>0</v>
      </c>
      <c r="Q527" s="7">
        <f t="shared" si="34"/>
        <v>100034.68</v>
      </c>
      <c r="R527" s="6" t="s">
        <v>31</v>
      </c>
      <c r="S527" s="5" t="s">
        <v>2725</v>
      </c>
      <c r="T527" s="5" t="s">
        <v>57</v>
      </c>
      <c r="U527" s="5" t="s">
        <v>1864</v>
      </c>
      <c r="V527" s="1" t="s">
        <v>28</v>
      </c>
      <c r="W527" s="1" t="s">
        <v>4515</v>
      </c>
      <c r="X527" s="1"/>
      <c r="Y527" s="1"/>
      <c r="Z527" s="4">
        <v>42640</v>
      </c>
      <c r="AA527" s="1" t="s">
        <v>2</v>
      </c>
      <c r="AB527" s="1" t="s">
        <v>4516</v>
      </c>
      <c r="AC527" s="1"/>
      <c r="AD527" s="8"/>
    </row>
    <row r="528" spans="2:30" outlineLevel="5" x14ac:dyDescent="0.25">
      <c r="B528" s="3"/>
      <c r="C528" s="1"/>
      <c r="D528" s="1"/>
      <c r="E528" s="1"/>
      <c r="F528" s="1"/>
      <c r="G528" s="1" t="s">
        <v>1842</v>
      </c>
      <c r="H528" s="188">
        <v>42640</v>
      </c>
      <c r="I528" s="1" t="s">
        <v>4514</v>
      </c>
      <c r="J528" s="2" t="s">
        <v>49</v>
      </c>
      <c r="K528" s="1" t="s">
        <v>36</v>
      </c>
      <c r="L528" s="1" t="s">
        <v>20</v>
      </c>
      <c r="M528" s="1" t="s">
        <v>20</v>
      </c>
      <c r="N528" s="1" t="s">
        <v>1494</v>
      </c>
      <c r="O528" s="7">
        <v>0</v>
      </c>
      <c r="P528" s="7">
        <v>100034.68</v>
      </c>
      <c r="Q528" s="7">
        <f t="shared" si="34"/>
        <v>-100034.68</v>
      </c>
      <c r="R528" s="6" t="s">
        <v>31</v>
      </c>
      <c r="S528" s="5" t="s">
        <v>2725</v>
      </c>
      <c r="T528" s="5" t="s">
        <v>57</v>
      </c>
      <c r="U528" s="5" t="s">
        <v>1864</v>
      </c>
      <c r="V528" s="1" t="s">
        <v>28</v>
      </c>
      <c r="W528" s="1" t="s">
        <v>4515</v>
      </c>
      <c r="X528" s="1"/>
      <c r="Y528" s="1"/>
      <c r="Z528" s="4">
        <v>42640</v>
      </c>
      <c r="AA528" s="1" t="s">
        <v>2</v>
      </c>
      <c r="AB528" s="1" t="s">
        <v>4516</v>
      </c>
      <c r="AC528" s="1"/>
      <c r="AD528" s="8"/>
    </row>
    <row r="529" spans="2:30" outlineLevel="5" x14ac:dyDescent="0.25">
      <c r="B529" s="3"/>
      <c r="C529" s="1"/>
      <c r="D529" s="1"/>
      <c r="E529" s="1"/>
      <c r="F529" s="1"/>
      <c r="G529" s="1" t="s">
        <v>1842</v>
      </c>
      <c r="H529" s="188">
        <v>42642</v>
      </c>
      <c r="I529" s="1" t="s">
        <v>4514</v>
      </c>
      <c r="J529" s="2" t="s">
        <v>49</v>
      </c>
      <c r="K529" s="1" t="s">
        <v>36</v>
      </c>
      <c r="L529" s="1" t="s">
        <v>34</v>
      </c>
      <c r="M529" s="1" t="s">
        <v>21</v>
      </c>
      <c r="N529" s="1" t="s">
        <v>11</v>
      </c>
      <c r="O529" s="7">
        <v>100034.68</v>
      </c>
      <c r="P529" s="7">
        <v>0</v>
      </c>
      <c r="Q529" s="7">
        <f t="shared" si="34"/>
        <v>100034.68</v>
      </c>
      <c r="R529" s="6" t="s">
        <v>31</v>
      </c>
      <c r="S529" s="5" t="s">
        <v>2725</v>
      </c>
      <c r="T529" s="5" t="s">
        <v>57</v>
      </c>
      <c r="U529" s="5" t="s">
        <v>1864</v>
      </c>
      <c r="V529" s="1" t="s">
        <v>28</v>
      </c>
      <c r="W529" s="1" t="s">
        <v>4515</v>
      </c>
      <c r="X529" s="1"/>
      <c r="Y529" s="1"/>
      <c r="Z529" s="4">
        <v>42642</v>
      </c>
      <c r="AA529" s="1" t="s">
        <v>2</v>
      </c>
      <c r="AB529" s="1" t="s">
        <v>4517</v>
      </c>
      <c r="AC529" s="1" t="s">
        <v>4518</v>
      </c>
      <c r="AD529" s="8"/>
    </row>
    <row r="530" spans="2:30" outlineLevel="5" x14ac:dyDescent="0.25">
      <c r="B530" s="3"/>
      <c r="C530" s="1"/>
      <c r="D530" s="1"/>
      <c r="E530" s="1"/>
      <c r="F530" s="1"/>
      <c r="G530" s="1" t="s">
        <v>1842</v>
      </c>
      <c r="H530" s="188">
        <v>42640</v>
      </c>
      <c r="I530" s="1" t="s">
        <v>4519</v>
      </c>
      <c r="J530" s="2" t="s">
        <v>49</v>
      </c>
      <c r="K530" s="1" t="s">
        <v>36</v>
      </c>
      <c r="L530" s="1" t="s">
        <v>20</v>
      </c>
      <c r="M530" s="1" t="s">
        <v>21</v>
      </c>
      <c r="N530" s="1" t="s">
        <v>11</v>
      </c>
      <c r="O530" s="7">
        <v>7741.3</v>
      </c>
      <c r="P530" s="7">
        <v>0</v>
      </c>
      <c r="Q530" s="7">
        <f t="shared" si="34"/>
        <v>7741.3</v>
      </c>
      <c r="R530" s="6" t="s">
        <v>31</v>
      </c>
      <c r="S530" s="5" t="s">
        <v>32</v>
      </c>
      <c r="T530" s="5" t="s">
        <v>2636</v>
      </c>
      <c r="U530" s="5" t="s">
        <v>2611</v>
      </c>
      <c r="V530" s="1" t="s">
        <v>28</v>
      </c>
      <c r="W530" s="1" t="s">
        <v>4520</v>
      </c>
      <c r="X530" s="1"/>
      <c r="Y530" s="1"/>
      <c r="Z530" s="4">
        <v>42640</v>
      </c>
      <c r="AA530" s="1" t="s">
        <v>2</v>
      </c>
      <c r="AB530" s="1" t="s">
        <v>4521</v>
      </c>
      <c r="AC530" s="1" t="s">
        <v>4522</v>
      </c>
      <c r="AD530" s="8"/>
    </row>
    <row r="531" spans="2:30" outlineLevel="5" x14ac:dyDescent="0.25">
      <c r="B531" s="3"/>
      <c r="C531" s="1"/>
      <c r="D531" s="1"/>
      <c r="E531" s="1"/>
      <c r="F531" s="1"/>
      <c r="G531" s="1" t="s">
        <v>1842</v>
      </c>
      <c r="H531" s="188">
        <v>42640</v>
      </c>
      <c r="I531" s="1" t="s">
        <v>4523</v>
      </c>
      <c r="J531" s="2" t="s">
        <v>49</v>
      </c>
      <c r="K531" s="1" t="s">
        <v>36</v>
      </c>
      <c r="L531" s="1" t="s">
        <v>20</v>
      </c>
      <c r="M531" s="1" t="s">
        <v>21</v>
      </c>
      <c r="N531" s="1" t="s">
        <v>11</v>
      </c>
      <c r="O531" s="7">
        <v>13191.28</v>
      </c>
      <c r="P531" s="7">
        <v>0</v>
      </c>
      <c r="Q531" s="7">
        <f t="shared" si="34"/>
        <v>13191.28</v>
      </c>
      <c r="R531" s="6" t="s">
        <v>31</v>
      </c>
      <c r="S531" s="5" t="s">
        <v>2725</v>
      </c>
      <c r="T531" s="5" t="s">
        <v>1705</v>
      </c>
      <c r="U531" s="5" t="s">
        <v>1883</v>
      </c>
      <c r="V531" s="1" t="s">
        <v>28</v>
      </c>
      <c r="W531" s="1" t="s">
        <v>4524</v>
      </c>
      <c r="X531" s="1"/>
      <c r="Y531" s="1"/>
      <c r="Z531" s="4">
        <v>42640</v>
      </c>
      <c r="AA531" s="1" t="s">
        <v>2</v>
      </c>
      <c r="AB531" s="1" t="s">
        <v>4525</v>
      </c>
      <c r="AC531" s="1"/>
      <c r="AD531" s="8"/>
    </row>
    <row r="532" spans="2:30" outlineLevel="5" x14ac:dyDescent="0.25">
      <c r="B532" s="3"/>
      <c r="C532" s="1"/>
      <c r="D532" s="1"/>
      <c r="E532" s="1"/>
      <c r="F532" s="1"/>
      <c r="G532" s="1" t="s">
        <v>1842</v>
      </c>
      <c r="H532" s="188">
        <v>42640</v>
      </c>
      <c r="I532" s="1" t="s">
        <v>4523</v>
      </c>
      <c r="J532" s="2" t="s">
        <v>49</v>
      </c>
      <c r="K532" s="1" t="s">
        <v>36</v>
      </c>
      <c r="L532" s="1" t="s">
        <v>20</v>
      </c>
      <c r="M532" s="1" t="s">
        <v>20</v>
      </c>
      <c r="N532" s="1" t="s">
        <v>1494</v>
      </c>
      <c r="O532" s="7">
        <v>0</v>
      </c>
      <c r="P532" s="7">
        <v>13191.28</v>
      </c>
      <c r="Q532" s="7">
        <f t="shared" si="34"/>
        <v>-13191.28</v>
      </c>
      <c r="R532" s="6" t="s">
        <v>31</v>
      </c>
      <c r="S532" s="5" t="s">
        <v>2725</v>
      </c>
      <c r="T532" s="5" t="s">
        <v>1705</v>
      </c>
      <c r="U532" s="5" t="s">
        <v>1883</v>
      </c>
      <c r="V532" s="1" t="s">
        <v>28</v>
      </c>
      <c r="W532" s="1" t="s">
        <v>4524</v>
      </c>
      <c r="X532" s="1"/>
      <c r="Y532" s="1"/>
      <c r="Z532" s="4">
        <v>42640</v>
      </c>
      <c r="AA532" s="1" t="s">
        <v>2</v>
      </c>
      <c r="AB532" s="1" t="s">
        <v>4525</v>
      </c>
      <c r="AC532" s="1"/>
      <c r="AD532" s="8"/>
    </row>
    <row r="533" spans="2:30" outlineLevel="5" x14ac:dyDescent="0.25">
      <c r="B533" s="3"/>
      <c r="C533" s="1"/>
      <c r="D533" s="1"/>
      <c r="E533" s="1"/>
      <c r="F533" s="1"/>
      <c r="G533" s="1" t="s">
        <v>1842</v>
      </c>
      <c r="H533" s="188">
        <v>42642</v>
      </c>
      <c r="I533" s="1" t="s">
        <v>4523</v>
      </c>
      <c r="J533" s="2" t="s">
        <v>49</v>
      </c>
      <c r="K533" s="1" t="s">
        <v>36</v>
      </c>
      <c r="L533" s="1" t="s">
        <v>34</v>
      </c>
      <c r="M533" s="1" t="s">
        <v>21</v>
      </c>
      <c r="N533" s="1" t="s">
        <v>11</v>
      </c>
      <c r="O533" s="7">
        <v>13191.28</v>
      </c>
      <c r="P533" s="7">
        <v>0</v>
      </c>
      <c r="Q533" s="7">
        <f t="shared" si="34"/>
        <v>13191.28</v>
      </c>
      <c r="R533" s="6" t="s">
        <v>31</v>
      </c>
      <c r="S533" s="5" t="s">
        <v>2725</v>
      </c>
      <c r="T533" s="5" t="s">
        <v>1705</v>
      </c>
      <c r="U533" s="5" t="s">
        <v>1883</v>
      </c>
      <c r="V533" s="1" t="s">
        <v>28</v>
      </c>
      <c r="W533" s="1" t="s">
        <v>4524</v>
      </c>
      <c r="X533" s="1"/>
      <c r="Y533" s="1"/>
      <c r="Z533" s="4">
        <v>42642</v>
      </c>
      <c r="AA533" s="1" t="s">
        <v>2</v>
      </c>
      <c r="AB533" s="1" t="s">
        <v>4525</v>
      </c>
      <c r="AC533" s="1" t="s">
        <v>4526</v>
      </c>
      <c r="AD533" s="8"/>
    </row>
    <row r="534" spans="2:30" outlineLevel="5" x14ac:dyDescent="0.25">
      <c r="B534" s="3"/>
      <c r="C534" s="1"/>
      <c r="D534" s="1"/>
      <c r="E534" s="1"/>
      <c r="F534" s="1"/>
      <c r="G534" s="1" t="s">
        <v>1842</v>
      </c>
      <c r="H534" s="188">
        <v>42641</v>
      </c>
      <c r="I534" s="1" t="s">
        <v>4527</v>
      </c>
      <c r="J534" s="2" t="s">
        <v>49</v>
      </c>
      <c r="K534" s="1" t="s">
        <v>36</v>
      </c>
      <c r="L534" s="1" t="s">
        <v>20</v>
      </c>
      <c r="M534" s="1" t="s">
        <v>21</v>
      </c>
      <c r="N534" s="1" t="s">
        <v>11</v>
      </c>
      <c r="O534" s="7">
        <v>39097.5</v>
      </c>
      <c r="P534" s="7">
        <v>0</v>
      </c>
      <c r="Q534" s="7">
        <f t="shared" si="34"/>
        <v>39097.5</v>
      </c>
      <c r="R534" s="6" t="s">
        <v>31</v>
      </c>
      <c r="S534" s="5" t="s">
        <v>32</v>
      </c>
      <c r="T534" s="5" t="s">
        <v>2636</v>
      </c>
      <c r="U534" s="5" t="s">
        <v>2611</v>
      </c>
      <c r="V534" s="1" t="s">
        <v>28</v>
      </c>
      <c r="W534" s="1" t="s">
        <v>4528</v>
      </c>
      <c r="X534" s="1"/>
      <c r="Y534" s="1"/>
      <c r="Z534" s="4">
        <v>42641</v>
      </c>
      <c r="AA534" s="1" t="s">
        <v>2</v>
      </c>
      <c r="AB534" s="1" t="s">
        <v>4529</v>
      </c>
      <c r="AC534" s="1" t="s">
        <v>4530</v>
      </c>
      <c r="AD534" s="8"/>
    </row>
    <row r="535" spans="2:30" outlineLevel="5" x14ac:dyDescent="0.25">
      <c r="B535" s="3"/>
      <c r="C535" s="1"/>
      <c r="D535" s="1"/>
      <c r="E535" s="1"/>
      <c r="F535" s="1"/>
      <c r="G535" s="1" t="s">
        <v>1842</v>
      </c>
      <c r="H535" s="188">
        <v>42641</v>
      </c>
      <c r="I535" s="1" t="s">
        <v>4531</v>
      </c>
      <c r="J535" s="2" t="s">
        <v>49</v>
      </c>
      <c r="K535" s="1" t="s">
        <v>36</v>
      </c>
      <c r="L535" s="1" t="s">
        <v>20</v>
      </c>
      <c r="M535" s="1" t="s">
        <v>21</v>
      </c>
      <c r="N535" s="1" t="s">
        <v>11</v>
      </c>
      <c r="O535" s="7">
        <v>2070.98</v>
      </c>
      <c r="P535" s="7">
        <v>0</v>
      </c>
      <c r="Q535" s="7">
        <f t="shared" si="34"/>
        <v>2070.98</v>
      </c>
      <c r="R535" s="6" t="s">
        <v>31</v>
      </c>
      <c r="S535" s="5" t="s">
        <v>25</v>
      </c>
      <c r="T535" s="5" t="s">
        <v>1705</v>
      </c>
      <c r="U535" s="5" t="s">
        <v>1883</v>
      </c>
      <c r="V535" s="1" t="s">
        <v>28</v>
      </c>
      <c r="W535" s="1" t="s">
        <v>4532</v>
      </c>
      <c r="X535" s="1"/>
      <c r="Y535" s="1"/>
      <c r="Z535" s="4">
        <v>42641</v>
      </c>
      <c r="AA535" s="1" t="s">
        <v>2</v>
      </c>
      <c r="AB535" s="1" t="s">
        <v>4533</v>
      </c>
      <c r="AC535" s="1"/>
      <c r="AD535" s="8"/>
    </row>
    <row r="536" spans="2:30" outlineLevel="5" x14ac:dyDescent="0.25">
      <c r="B536" s="3"/>
      <c r="C536" s="1"/>
      <c r="D536" s="1"/>
      <c r="E536" s="1"/>
      <c r="F536" s="1"/>
      <c r="G536" s="1" t="s">
        <v>1842</v>
      </c>
      <c r="H536" s="188">
        <v>42641</v>
      </c>
      <c r="I536" s="1" t="s">
        <v>4531</v>
      </c>
      <c r="J536" s="2" t="s">
        <v>49</v>
      </c>
      <c r="K536" s="1" t="s">
        <v>36</v>
      </c>
      <c r="L536" s="1" t="s">
        <v>20</v>
      </c>
      <c r="M536" s="1" t="s">
        <v>20</v>
      </c>
      <c r="N536" s="1" t="s">
        <v>1494</v>
      </c>
      <c r="O536" s="7">
        <v>0</v>
      </c>
      <c r="P536" s="7">
        <v>2070.98</v>
      </c>
      <c r="Q536" s="7">
        <f t="shared" si="34"/>
        <v>-2070.98</v>
      </c>
      <c r="R536" s="6" t="s">
        <v>31</v>
      </c>
      <c r="S536" s="5" t="s">
        <v>25</v>
      </c>
      <c r="T536" s="5" t="s">
        <v>1705</v>
      </c>
      <c r="U536" s="5" t="s">
        <v>1883</v>
      </c>
      <c r="V536" s="1" t="s">
        <v>28</v>
      </c>
      <c r="W536" s="1" t="s">
        <v>4532</v>
      </c>
      <c r="X536" s="1"/>
      <c r="Y536" s="1"/>
      <c r="Z536" s="4">
        <v>42641</v>
      </c>
      <c r="AA536" s="1" t="s">
        <v>2</v>
      </c>
      <c r="AB536" s="1" t="s">
        <v>4533</v>
      </c>
      <c r="AC536" s="1"/>
      <c r="AD536" s="8"/>
    </row>
    <row r="537" spans="2:30" outlineLevel="5" x14ac:dyDescent="0.25">
      <c r="B537" s="3"/>
      <c r="C537" s="1"/>
      <c r="D537" s="1"/>
      <c r="E537" s="1"/>
      <c r="F537" s="1"/>
      <c r="G537" s="1" t="s">
        <v>1842</v>
      </c>
      <c r="H537" s="188">
        <v>42642</v>
      </c>
      <c r="I537" s="1" t="s">
        <v>4531</v>
      </c>
      <c r="J537" s="2" t="s">
        <v>49</v>
      </c>
      <c r="K537" s="1" t="s">
        <v>36</v>
      </c>
      <c r="L537" s="1" t="s">
        <v>34</v>
      </c>
      <c r="M537" s="1" t="s">
        <v>21</v>
      </c>
      <c r="N537" s="1" t="s">
        <v>11</v>
      </c>
      <c r="O537" s="7">
        <v>2070.98</v>
      </c>
      <c r="P537" s="7">
        <v>0</v>
      </c>
      <c r="Q537" s="7">
        <f t="shared" si="34"/>
        <v>2070.98</v>
      </c>
      <c r="R537" s="6" t="s">
        <v>31</v>
      </c>
      <c r="S537" s="5" t="s">
        <v>2725</v>
      </c>
      <c r="T537" s="5" t="s">
        <v>1705</v>
      </c>
      <c r="U537" s="5" t="s">
        <v>1883</v>
      </c>
      <c r="V537" s="1" t="s">
        <v>28</v>
      </c>
      <c r="W537" s="1" t="s">
        <v>4532</v>
      </c>
      <c r="X537" s="1"/>
      <c r="Y537" s="1"/>
      <c r="Z537" s="4">
        <v>42642</v>
      </c>
      <c r="AA537" s="1" t="s">
        <v>2</v>
      </c>
      <c r="AB537" s="1" t="s">
        <v>4533</v>
      </c>
      <c r="AC537" s="1" t="s">
        <v>4534</v>
      </c>
      <c r="AD537" s="8"/>
    </row>
    <row r="538" spans="2:30" outlineLevel="5" x14ac:dyDescent="0.25">
      <c r="B538" s="3"/>
      <c r="C538" s="1"/>
      <c r="D538" s="1"/>
      <c r="E538" s="1"/>
      <c r="F538" s="1"/>
      <c r="G538" s="1" t="s">
        <v>1842</v>
      </c>
      <c r="H538" s="188">
        <v>42641</v>
      </c>
      <c r="I538" s="1" t="s">
        <v>4535</v>
      </c>
      <c r="J538" s="2" t="s">
        <v>49</v>
      </c>
      <c r="K538" s="1" t="s">
        <v>36</v>
      </c>
      <c r="L538" s="1" t="s">
        <v>20</v>
      </c>
      <c r="M538" s="1" t="s">
        <v>21</v>
      </c>
      <c r="N538" s="1" t="s">
        <v>11</v>
      </c>
      <c r="O538" s="7">
        <v>3488.08</v>
      </c>
      <c r="P538" s="7">
        <v>0</v>
      </c>
      <c r="Q538" s="7">
        <f t="shared" si="34"/>
        <v>3488.08</v>
      </c>
      <c r="R538" s="6" t="s">
        <v>31</v>
      </c>
      <c r="S538" s="5" t="s">
        <v>32</v>
      </c>
      <c r="T538" s="5" t="s">
        <v>58</v>
      </c>
      <c r="U538" s="5" t="s">
        <v>710</v>
      </c>
      <c r="V538" s="1" t="s">
        <v>28</v>
      </c>
      <c r="W538" s="1" t="s">
        <v>4536</v>
      </c>
      <c r="X538" s="1"/>
      <c r="Y538" s="1"/>
      <c r="Z538" s="4">
        <v>42641</v>
      </c>
      <c r="AA538" s="1" t="s">
        <v>2</v>
      </c>
      <c r="AB538" s="1" t="s">
        <v>4537</v>
      </c>
      <c r="AC538" s="1" t="s">
        <v>4538</v>
      </c>
      <c r="AD538" s="8"/>
    </row>
    <row r="539" spans="2:30" outlineLevel="5" x14ac:dyDescent="0.25">
      <c r="B539" s="3"/>
      <c r="C539" s="1"/>
      <c r="D539" s="1"/>
      <c r="E539" s="1"/>
      <c r="F539" s="1"/>
      <c r="G539" s="1" t="s">
        <v>1842</v>
      </c>
      <c r="H539" s="188">
        <v>42641</v>
      </c>
      <c r="I539" s="1" t="s">
        <v>4539</v>
      </c>
      <c r="J539" s="2" t="s">
        <v>49</v>
      </c>
      <c r="K539" s="1" t="s">
        <v>36</v>
      </c>
      <c r="L539" s="1" t="s">
        <v>20</v>
      </c>
      <c r="M539" s="1" t="s">
        <v>21</v>
      </c>
      <c r="N539" s="1" t="s">
        <v>11</v>
      </c>
      <c r="O539" s="7">
        <v>101133.99</v>
      </c>
      <c r="P539" s="7">
        <v>0</v>
      </c>
      <c r="Q539" s="7">
        <f t="shared" si="34"/>
        <v>101133.99</v>
      </c>
      <c r="R539" s="6" t="s">
        <v>31</v>
      </c>
      <c r="S539" s="5" t="s">
        <v>2725</v>
      </c>
      <c r="T539" s="5" t="s">
        <v>1705</v>
      </c>
      <c r="U539" s="5" t="s">
        <v>1883</v>
      </c>
      <c r="V539" s="1" t="s">
        <v>28</v>
      </c>
      <c r="W539" s="1" t="s">
        <v>4540</v>
      </c>
      <c r="X539" s="1"/>
      <c r="Y539" s="1"/>
      <c r="Z539" s="4">
        <v>42641</v>
      </c>
      <c r="AA539" s="1" t="s">
        <v>2</v>
      </c>
      <c r="AB539" s="1" t="s">
        <v>4541</v>
      </c>
      <c r="AC539" s="1" t="s">
        <v>4542</v>
      </c>
      <c r="AD539" s="8"/>
    </row>
    <row r="540" spans="2:30" outlineLevel="5" x14ac:dyDescent="0.25">
      <c r="B540" s="3"/>
      <c r="C540" s="1"/>
      <c r="D540" s="1"/>
      <c r="E540" s="1"/>
      <c r="F540" s="1"/>
      <c r="G540" s="1" t="s">
        <v>1842</v>
      </c>
      <c r="H540" s="188">
        <v>42641</v>
      </c>
      <c r="I540" s="1" t="s">
        <v>4543</v>
      </c>
      <c r="J540" s="2" t="s">
        <v>49</v>
      </c>
      <c r="K540" s="1" t="s">
        <v>36</v>
      </c>
      <c r="L540" s="1" t="s">
        <v>20</v>
      </c>
      <c r="M540" s="1" t="s">
        <v>21</v>
      </c>
      <c r="N540" s="1" t="s">
        <v>11</v>
      </c>
      <c r="O540" s="7">
        <v>19487.580000000002</v>
      </c>
      <c r="P540" s="7">
        <v>0</v>
      </c>
      <c r="Q540" s="7">
        <f t="shared" si="34"/>
        <v>19487.580000000002</v>
      </c>
      <c r="R540" s="6" t="s">
        <v>31</v>
      </c>
      <c r="S540" s="5" t="s">
        <v>32</v>
      </c>
      <c r="T540" s="5" t="s">
        <v>1592</v>
      </c>
      <c r="U540" s="5" t="s">
        <v>1874</v>
      </c>
      <c r="V540" s="1" t="s">
        <v>28</v>
      </c>
      <c r="W540" s="1" t="s">
        <v>4544</v>
      </c>
      <c r="X540" s="1"/>
      <c r="Y540" s="1"/>
      <c r="Z540" s="4">
        <v>42641</v>
      </c>
      <c r="AA540" s="1" t="s">
        <v>2</v>
      </c>
      <c r="AB540" s="1" t="s">
        <v>4545</v>
      </c>
      <c r="AC540" s="1" t="s">
        <v>4546</v>
      </c>
      <c r="AD540" s="8"/>
    </row>
    <row r="541" spans="2:30" outlineLevel="5" x14ac:dyDescent="0.25">
      <c r="B541" s="3"/>
      <c r="C541" s="1"/>
      <c r="D541" s="1"/>
      <c r="E541" s="1"/>
      <c r="F541" s="1"/>
      <c r="G541" s="1" t="s">
        <v>1842</v>
      </c>
      <c r="H541" s="188">
        <v>42641</v>
      </c>
      <c r="I541" s="1" t="s">
        <v>4547</v>
      </c>
      <c r="J541" s="2" t="s">
        <v>49</v>
      </c>
      <c r="K541" s="1" t="s">
        <v>36</v>
      </c>
      <c r="L541" s="1" t="s">
        <v>20</v>
      </c>
      <c r="M541" s="1" t="s">
        <v>21</v>
      </c>
      <c r="N541" s="1" t="s">
        <v>11</v>
      </c>
      <c r="O541" s="7">
        <v>5015.08</v>
      </c>
      <c r="P541" s="7">
        <v>0</v>
      </c>
      <c r="Q541" s="7">
        <f t="shared" si="34"/>
        <v>5015.08</v>
      </c>
      <c r="R541" s="6" t="s">
        <v>31</v>
      </c>
      <c r="S541" s="5" t="s">
        <v>32</v>
      </c>
      <c r="T541" s="5" t="s">
        <v>1592</v>
      </c>
      <c r="U541" s="5" t="s">
        <v>1874</v>
      </c>
      <c r="V541" s="1" t="s">
        <v>28</v>
      </c>
      <c r="W541" s="1" t="s">
        <v>4548</v>
      </c>
      <c r="X541" s="1"/>
      <c r="Y541" s="1"/>
      <c r="Z541" s="4">
        <v>42641</v>
      </c>
      <c r="AA541" s="1" t="s">
        <v>2</v>
      </c>
      <c r="AB541" s="1" t="s">
        <v>4549</v>
      </c>
      <c r="AC541" s="1" t="s">
        <v>4550</v>
      </c>
      <c r="AD541" s="8"/>
    </row>
    <row r="542" spans="2:30" outlineLevel="5" x14ac:dyDescent="0.25">
      <c r="B542" s="3"/>
      <c r="C542" s="1"/>
      <c r="D542" s="1"/>
      <c r="E542" s="1"/>
      <c r="F542" s="1"/>
      <c r="G542" s="1" t="s">
        <v>1842</v>
      </c>
      <c r="H542" s="188">
        <v>42642</v>
      </c>
      <c r="I542" s="1" t="s">
        <v>4551</v>
      </c>
      <c r="J542" s="2" t="s">
        <v>49</v>
      </c>
      <c r="K542" s="1" t="s">
        <v>36</v>
      </c>
      <c r="L542" s="1" t="s">
        <v>20</v>
      </c>
      <c r="M542" s="1" t="s">
        <v>21</v>
      </c>
      <c r="N542" s="1" t="s">
        <v>11</v>
      </c>
      <c r="O542" s="7">
        <v>4069.5</v>
      </c>
      <c r="P542" s="7">
        <v>0</v>
      </c>
      <c r="Q542" s="7">
        <f t="shared" si="34"/>
        <v>4069.5</v>
      </c>
      <c r="R542" s="6" t="s">
        <v>31</v>
      </c>
      <c r="S542" s="5" t="s">
        <v>32</v>
      </c>
      <c r="T542" s="5" t="s">
        <v>2660</v>
      </c>
      <c r="U542" s="5" t="s">
        <v>1871</v>
      </c>
      <c r="V542" s="1" t="s">
        <v>28</v>
      </c>
      <c r="W542" s="1" t="s">
        <v>4552</v>
      </c>
      <c r="X542" s="1"/>
      <c r="Y542" s="1"/>
      <c r="Z542" s="4">
        <v>42642</v>
      </c>
      <c r="AA542" s="1" t="s">
        <v>2</v>
      </c>
      <c r="AB542" s="1" t="s">
        <v>4553</v>
      </c>
      <c r="AC542" s="1" t="s">
        <v>4554</v>
      </c>
      <c r="AD542" s="8"/>
    </row>
    <row r="543" spans="2:30" outlineLevel="5" x14ac:dyDescent="0.25">
      <c r="B543" s="3"/>
      <c r="C543" s="1"/>
      <c r="D543" s="1"/>
      <c r="E543" s="1"/>
      <c r="F543" s="1"/>
      <c r="G543" s="1" t="s">
        <v>1842</v>
      </c>
      <c r="H543" s="188">
        <v>42642</v>
      </c>
      <c r="I543" s="1" t="s">
        <v>4555</v>
      </c>
      <c r="J543" s="2" t="s">
        <v>49</v>
      </c>
      <c r="K543" s="1" t="s">
        <v>36</v>
      </c>
      <c r="L543" s="1" t="s">
        <v>20</v>
      </c>
      <c r="M543" s="1" t="s">
        <v>21</v>
      </c>
      <c r="N543" s="1" t="s">
        <v>11</v>
      </c>
      <c r="O543" s="7">
        <v>14150.98</v>
      </c>
      <c r="P543" s="7">
        <v>0</v>
      </c>
      <c r="Q543" s="7">
        <f t="shared" si="34"/>
        <v>14150.98</v>
      </c>
      <c r="R543" s="6" t="s">
        <v>31</v>
      </c>
      <c r="S543" s="5" t="s">
        <v>32</v>
      </c>
      <c r="T543" s="5" t="s">
        <v>2660</v>
      </c>
      <c r="U543" s="5" t="s">
        <v>1871</v>
      </c>
      <c r="V543" s="1" t="s">
        <v>28</v>
      </c>
      <c r="W543" s="1" t="s">
        <v>4556</v>
      </c>
      <c r="X543" s="1"/>
      <c r="Y543" s="1"/>
      <c r="Z543" s="4">
        <v>42642</v>
      </c>
      <c r="AA543" s="1" t="s">
        <v>2</v>
      </c>
      <c r="AB543" s="1" t="s">
        <v>4557</v>
      </c>
      <c r="AC543" s="1" t="s">
        <v>4558</v>
      </c>
      <c r="AD543" s="8"/>
    </row>
    <row r="544" spans="2:30" outlineLevel="5" x14ac:dyDescent="0.25">
      <c r="B544" s="3"/>
      <c r="C544" s="1"/>
      <c r="D544" s="1"/>
      <c r="E544" s="1"/>
      <c r="F544" s="1"/>
      <c r="G544" s="1" t="s">
        <v>1842</v>
      </c>
      <c r="H544" s="188">
        <v>42642</v>
      </c>
      <c r="I544" s="1" t="s">
        <v>4559</v>
      </c>
      <c r="J544" s="2" t="s">
        <v>49</v>
      </c>
      <c r="K544" s="1" t="s">
        <v>36</v>
      </c>
      <c r="L544" s="1" t="s">
        <v>20</v>
      </c>
      <c r="M544" s="1" t="s">
        <v>21</v>
      </c>
      <c r="N544" s="1" t="s">
        <v>11</v>
      </c>
      <c r="O544" s="7">
        <v>26041.3</v>
      </c>
      <c r="P544" s="7">
        <v>0</v>
      </c>
      <c r="Q544" s="7">
        <f t="shared" si="34"/>
        <v>26041.3</v>
      </c>
      <c r="R544" s="6" t="s">
        <v>31</v>
      </c>
      <c r="S544" s="5" t="s">
        <v>32</v>
      </c>
      <c r="T544" s="5" t="s">
        <v>1437</v>
      </c>
      <c r="U544" s="5" t="s">
        <v>1904</v>
      </c>
      <c r="V544" s="1" t="s">
        <v>28</v>
      </c>
      <c r="W544" s="1" t="s">
        <v>4560</v>
      </c>
      <c r="X544" s="1"/>
      <c r="Y544" s="1"/>
      <c r="Z544" s="4">
        <v>42642</v>
      </c>
      <c r="AA544" s="1" t="s">
        <v>2</v>
      </c>
      <c r="AB544" s="1" t="s">
        <v>4561</v>
      </c>
      <c r="AC544" s="1" t="s">
        <v>4562</v>
      </c>
      <c r="AD544" s="8"/>
    </row>
    <row r="545" spans="2:30" outlineLevel="5" x14ac:dyDescent="0.25">
      <c r="B545" s="3"/>
      <c r="C545" s="1"/>
      <c r="D545" s="1"/>
      <c r="E545" s="1"/>
      <c r="F545" s="1"/>
      <c r="G545" s="1" t="s">
        <v>1842</v>
      </c>
      <c r="H545" s="188">
        <v>42642</v>
      </c>
      <c r="I545" s="1" t="s">
        <v>4563</v>
      </c>
      <c r="J545" s="2" t="s">
        <v>49</v>
      </c>
      <c r="K545" s="1" t="s">
        <v>36</v>
      </c>
      <c r="L545" s="1" t="s">
        <v>20</v>
      </c>
      <c r="M545" s="1" t="s">
        <v>21</v>
      </c>
      <c r="N545" s="1" t="s">
        <v>11</v>
      </c>
      <c r="O545" s="7">
        <v>11263.64</v>
      </c>
      <c r="P545" s="7">
        <v>0</v>
      </c>
      <c r="Q545" s="7">
        <f t="shared" si="34"/>
        <v>11263.64</v>
      </c>
      <c r="R545" s="6" t="s">
        <v>31</v>
      </c>
      <c r="S545" s="5" t="s">
        <v>32</v>
      </c>
      <c r="T545" s="5" t="s">
        <v>1437</v>
      </c>
      <c r="U545" s="5" t="s">
        <v>1904</v>
      </c>
      <c r="V545" s="1" t="s">
        <v>28</v>
      </c>
      <c r="W545" s="1" t="s">
        <v>4564</v>
      </c>
      <c r="X545" s="1"/>
      <c r="Y545" s="1"/>
      <c r="Z545" s="4">
        <v>42642</v>
      </c>
      <c r="AA545" s="1" t="s">
        <v>2</v>
      </c>
      <c r="AB545" s="1" t="s">
        <v>4565</v>
      </c>
      <c r="AC545" s="1" t="s">
        <v>4566</v>
      </c>
      <c r="AD545" s="8"/>
    </row>
    <row r="546" spans="2:30" outlineLevel="5" x14ac:dyDescent="0.25">
      <c r="B546" s="3"/>
      <c r="C546" s="1"/>
      <c r="D546" s="1"/>
      <c r="E546" s="1"/>
      <c r="F546" s="1"/>
      <c r="G546" s="1" t="s">
        <v>1842</v>
      </c>
      <c r="H546" s="188">
        <v>42642</v>
      </c>
      <c r="I546" s="1" t="s">
        <v>4567</v>
      </c>
      <c r="J546" s="2" t="s">
        <v>49</v>
      </c>
      <c r="K546" s="1" t="s">
        <v>36</v>
      </c>
      <c r="L546" s="1" t="s">
        <v>20</v>
      </c>
      <c r="M546" s="1" t="s">
        <v>21</v>
      </c>
      <c r="N546" s="1" t="s">
        <v>11</v>
      </c>
      <c r="O546" s="7">
        <v>12319.18</v>
      </c>
      <c r="P546" s="7">
        <v>0</v>
      </c>
      <c r="Q546" s="7">
        <f t="shared" si="34"/>
        <v>12319.18</v>
      </c>
      <c r="R546" s="6" t="s">
        <v>31</v>
      </c>
      <c r="S546" s="5" t="s">
        <v>32</v>
      </c>
      <c r="T546" s="5" t="s">
        <v>1437</v>
      </c>
      <c r="U546" s="5" t="s">
        <v>1904</v>
      </c>
      <c r="V546" s="1" t="s">
        <v>28</v>
      </c>
      <c r="W546" s="1" t="s">
        <v>4568</v>
      </c>
      <c r="X546" s="1"/>
      <c r="Y546" s="1"/>
      <c r="Z546" s="4">
        <v>42642</v>
      </c>
      <c r="AA546" s="1" t="s">
        <v>2</v>
      </c>
      <c r="AB546" s="1" t="s">
        <v>4569</v>
      </c>
      <c r="AC546" s="1" t="s">
        <v>4570</v>
      </c>
      <c r="AD546" s="8"/>
    </row>
    <row r="547" spans="2:30" outlineLevel="5" x14ac:dyDescent="0.25">
      <c r="B547" s="3"/>
      <c r="C547" s="1"/>
      <c r="D547" s="1"/>
      <c r="E547" s="1"/>
      <c r="F547" s="1"/>
      <c r="G547" s="1" t="s">
        <v>1842</v>
      </c>
      <c r="H547" s="188">
        <v>42642</v>
      </c>
      <c r="I547" s="1" t="s">
        <v>4571</v>
      </c>
      <c r="J547" s="2" t="s">
        <v>49</v>
      </c>
      <c r="K547" s="1" t="s">
        <v>36</v>
      </c>
      <c r="L547" s="1" t="s">
        <v>20</v>
      </c>
      <c r="M547" s="1" t="s">
        <v>21</v>
      </c>
      <c r="N547" s="1" t="s">
        <v>11</v>
      </c>
      <c r="O547" s="7">
        <v>10550.8</v>
      </c>
      <c r="P547" s="7">
        <v>0</v>
      </c>
      <c r="Q547" s="7">
        <f t="shared" si="34"/>
        <v>10550.8</v>
      </c>
      <c r="R547" s="6" t="s">
        <v>31</v>
      </c>
      <c r="S547" s="5" t="s">
        <v>32</v>
      </c>
      <c r="T547" s="5" t="s">
        <v>1590</v>
      </c>
      <c r="U547" s="5" t="s">
        <v>1928</v>
      </c>
      <c r="V547" s="1" t="s">
        <v>28</v>
      </c>
      <c r="W547" s="1" t="s">
        <v>4572</v>
      </c>
      <c r="X547" s="1"/>
      <c r="Y547" s="1"/>
      <c r="Z547" s="4">
        <v>42642</v>
      </c>
      <c r="AA547" s="1" t="s">
        <v>2</v>
      </c>
      <c r="AB547" s="1" t="s">
        <v>4573</v>
      </c>
      <c r="AC547" s="1" t="s">
        <v>4574</v>
      </c>
      <c r="AD547" s="8"/>
    </row>
    <row r="548" spans="2:30" outlineLevel="5" x14ac:dyDescent="0.25">
      <c r="B548" s="3"/>
      <c r="C548" s="1"/>
      <c r="D548" s="1"/>
      <c r="E548" s="1"/>
      <c r="F548" s="1"/>
      <c r="G548" s="1" t="s">
        <v>1842</v>
      </c>
      <c r="H548" s="188">
        <v>42642</v>
      </c>
      <c r="I548" s="1" t="s">
        <v>4575</v>
      </c>
      <c r="J548" s="2" t="s">
        <v>49</v>
      </c>
      <c r="K548" s="1" t="s">
        <v>36</v>
      </c>
      <c r="L548" s="1" t="s">
        <v>20</v>
      </c>
      <c r="M548" s="1" t="s">
        <v>21</v>
      </c>
      <c r="N548" s="1" t="s">
        <v>11</v>
      </c>
      <c r="O548" s="7">
        <v>112880.34</v>
      </c>
      <c r="P548" s="7">
        <v>0</v>
      </c>
      <c r="Q548" s="7">
        <f t="shared" si="34"/>
        <v>112880.34</v>
      </c>
      <c r="R548" s="6" t="s">
        <v>31</v>
      </c>
      <c r="S548" s="5" t="s">
        <v>32</v>
      </c>
      <c r="T548" s="5" t="s">
        <v>2660</v>
      </c>
      <c r="U548" s="5" t="s">
        <v>1871</v>
      </c>
      <c r="V548" s="1" t="s">
        <v>28</v>
      </c>
      <c r="W548" s="1" t="s">
        <v>4576</v>
      </c>
      <c r="X548" s="1"/>
      <c r="Y548" s="1"/>
      <c r="Z548" s="4">
        <v>42642</v>
      </c>
      <c r="AA548" s="1" t="s">
        <v>2</v>
      </c>
      <c r="AB548" s="1" t="s">
        <v>4577</v>
      </c>
      <c r="AC548" s="1" t="s">
        <v>4578</v>
      </c>
      <c r="AD548" s="8"/>
    </row>
    <row r="549" spans="2:30" outlineLevel="5" x14ac:dyDescent="0.25">
      <c r="B549" s="3"/>
      <c r="C549" s="1"/>
      <c r="D549" s="1"/>
      <c r="E549" s="1"/>
      <c r="F549" s="1"/>
      <c r="G549" s="1" t="s">
        <v>1842</v>
      </c>
      <c r="H549" s="188">
        <v>42642</v>
      </c>
      <c r="I549" s="1" t="s">
        <v>4579</v>
      </c>
      <c r="J549" s="2" t="s">
        <v>49</v>
      </c>
      <c r="K549" s="1" t="s">
        <v>36</v>
      </c>
      <c r="L549" s="1" t="s">
        <v>20</v>
      </c>
      <c r="M549" s="1" t="s">
        <v>21</v>
      </c>
      <c r="N549" s="1" t="s">
        <v>11</v>
      </c>
      <c r="O549" s="7">
        <v>83244.38</v>
      </c>
      <c r="P549" s="7">
        <v>0</v>
      </c>
      <c r="Q549" s="7">
        <f t="shared" si="34"/>
        <v>83244.38</v>
      </c>
      <c r="R549" s="6" t="s">
        <v>31</v>
      </c>
      <c r="S549" s="5" t="s">
        <v>32</v>
      </c>
      <c r="T549" s="5" t="s">
        <v>1437</v>
      </c>
      <c r="U549" s="5" t="s">
        <v>1904</v>
      </c>
      <c r="V549" s="1" t="s">
        <v>28</v>
      </c>
      <c r="W549" s="1" t="s">
        <v>4580</v>
      </c>
      <c r="X549" s="1"/>
      <c r="Y549" s="1"/>
      <c r="Z549" s="4">
        <v>42642</v>
      </c>
      <c r="AA549" s="1" t="s">
        <v>2</v>
      </c>
      <c r="AB549" s="1" t="s">
        <v>4581</v>
      </c>
      <c r="AC549" s="1" t="s">
        <v>4582</v>
      </c>
      <c r="AD549" s="8"/>
    </row>
    <row r="550" spans="2:30" outlineLevel="5" x14ac:dyDescent="0.25">
      <c r="B550" s="3"/>
      <c r="C550" s="1"/>
      <c r="D550" s="1"/>
      <c r="E550" s="1"/>
      <c r="F550" s="1"/>
      <c r="G550" s="1" t="s">
        <v>1842</v>
      </c>
      <c r="H550" s="188">
        <v>42642</v>
      </c>
      <c r="I550" s="1" t="s">
        <v>4583</v>
      </c>
      <c r="J550" s="2" t="s">
        <v>49</v>
      </c>
      <c r="K550" s="1" t="s">
        <v>36</v>
      </c>
      <c r="L550" s="1" t="s">
        <v>20</v>
      </c>
      <c r="M550" s="1" t="s">
        <v>21</v>
      </c>
      <c r="N550" s="1" t="s">
        <v>11</v>
      </c>
      <c r="O550" s="7">
        <v>1853</v>
      </c>
      <c r="P550" s="7">
        <v>0</v>
      </c>
      <c r="Q550" s="7">
        <f t="shared" si="34"/>
        <v>1853</v>
      </c>
      <c r="R550" s="6" t="s">
        <v>31</v>
      </c>
      <c r="S550" s="5" t="s">
        <v>32</v>
      </c>
      <c r="T550" s="5" t="s">
        <v>1704</v>
      </c>
      <c r="U550" s="5" t="s">
        <v>1280</v>
      </c>
      <c r="V550" s="1" t="s">
        <v>28</v>
      </c>
      <c r="W550" s="1" t="s">
        <v>4584</v>
      </c>
      <c r="X550" s="1"/>
      <c r="Y550" s="1"/>
      <c r="Z550" s="4">
        <v>42642</v>
      </c>
      <c r="AA550" s="1" t="s">
        <v>2</v>
      </c>
      <c r="AB550" s="1" t="s">
        <v>4585</v>
      </c>
      <c r="AC550" s="1" t="s">
        <v>4586</v>
      </c>
      <c r="AD550" s="8"/>
    </row>
    <row r="551" spans="2:30" outlineLevel="5" x14ac:dyDescent="0.25">
      <c r="B551" s="3"/>
      <c r="C551" s="1"/>
      <c r="D551" s="1"/>
      <c r="E551" s="1"/>
      <c r="F551" s="1"/>
      <c r="G551" s="1" t="s">
        <v>1842</v>
      </c>
      <c r="H551" s="188">
        <v>42642</v>
      </c>
      <c r="I551" s="1" t="s">
        <v>4587</v>
      </c>
      <c r="J551" s="2" t="s">
        <v>49</v>
      </c>
      <c r="K551" s="1" t="s">
        <v>36</v>
      </c>
      <c r="L551" s="1" t="s">
        <v>20</v>
      </c>
      <c r="M551" s="1" t="s">
        <v>21</v>
      </c>
      <c r="N551" s="1" t="s">
        <v>11</v>
      </c>
      <c r="O551" s="7">
        <v>2480.14</v>
      </c>
      <c r="P551" s="7">
        <v>0</v>
      </c>
      <c r="Q551" s="7">
        <f t="shared" si="34"/>
        <v>2480.14</v>
      </c>
      <c r="R551" s="6" t="s">
        <v>31</v>
      </c>
      <c r="S551" s="5" t="s">
        <v>32</v>
      </c>
      <c r="T551" s="5" t="s">
        <v>1704</v>
      </c>
      <c r="U551" s="5" t="s">
        <v>1280</v>
      </c>
      <c r="V551" s="1" t="s">
        <v>28</v>
      </c>
      <c r="W551" s="1" t="s">
        <v>4588</v>
      </c>
      <c r="X551" s="1"/>
      <c r="Y551" s="1"/>
      <c r="Z551" s="4">
        <v>42642</v>
      </c>
      <c r="AA551" s="1" t="s">
        <v>2</v>
      </c>
      <c r="AB551" s="1" t="s">
        <v>4589</v>
      </c>
      <c r="AC551" s="1" t="s">
        <v>4590</v>
      </c>
      <c r="AD551" s="8"/>
    </row>
    <row r="552" spans="2:30" outlineLevel="5" x14ac:dyDescent="0.25">
      <c r="B552" s="3"/>
      <c r="C552" s="1"/>
      <c r="D552" s="1"/>
      <c r="E552" s="1"/>
      <c r="F552" s="1"/>
      <c r="G552" s="1" t="s">
        <v>1842</v>
      </c>
      <c r="H552" s="188">
        <v>42642</v>
      </c>
      <c r="I552" s="1" t="s">
        <v>4591</v>
      </c>
      <c r="J552" s="2" t="s">
        <v>49</v>
      </c>
      <c r="K552" s="1" t="s">
        <v>36</v>
      </c>
      <c r="L552" s="1" t="s">
        <v>20</v>
      </c>
      <c r="M552" s="1" t="s">
        <v>21</v>
      </c>
      <c r="N552" s="1" t="s">
        <v>11</v>
      </c>
      <c r="O552" s="7">
        <v>17374</v>
      </c>
      <c r="P552" s="7">
        <v>0</v>
      </c>
      <c r="Q552" s="7">
        <f t="shared" si="34"/>
        <v>17374</v>
      </c>
      <c r="R552" s="6" t="s">
        <v>31</v>
      </c>
      <c r="S552" s="5" t="s">
        <v>32</v>
      </c>
      <c r="T552" s="5" t="s">
        <v>1437</v>
      </c>
      <c r="U552" s="5" t="s">
        <v>1904</v>
      </c>
      <c r="V552" s="1" t="s">
        <v>28</v>
      </c>
      <c r="W552" s="1" t="s">
        <v>4592</v>
      </c>
      <c r="X552" s="1"/>
      <c r="Y552" s="1"/>
      <c r="Z552" s="4">
        <v>42642</v>
      </c>
      <c r="AA552" s="1" t="s">
        <v>2</v>
      </c>
      <c r="AB552" s="1" t="s">
        <v>4593</v>
      </c>
      <c r="AC552" s="1" t="s">
        <v>4594</v>
      </c>
      <c r="AD552" s="8"/>
    </row>
    <row r="553" spans="2:30" outlineLevel="5" x14ac:dyDescent="0.25">
      <c r="B553" s="3"/>
      <c r="C553" s="1"/>
      <c r="D553" s="1"/>
      <c r="E553" s="1"/>
      <c r="F553" s="1"/>
      <c r="G553" s="1" t="s">
        <v>1842</v>
      </c>
      <c r="H553" s="188">
        <v>42642</v>
      </c>
      <c r="I553" s="1" t="s">
        <v>4595</v>
      </c>
      <c r="J553" s="2" t="s">
        <v>49</v>
      </c>
      <c r="K553" s="1" t="s">
        <v>36</v>
      </c>
      <c r="L553" s="1" t="s">
        <v>20</v>
      </c>
      <c r="M553" s="1" t="s">
        <v>21</v>
      </c>
      <c r="N553" s="1" t="s">
        <v>11</v>
      </c>
      <c r="O553" s="7">
        <v>5434</v>
      </c>
      <c r="P553" s="7">
        <v>0</v>
      </c>
      <c r="Q553" s="7">
        <f t="shared" si="34"/>
        <v>5434</v>
      </c>
      <c r="R553" s="6" t="s">
        <v>31</v>
      </c>
      <c r="S553" s="5" t="s">
        <v>32</v>
      </c>
      <c r="T553" s="5" t="s">
        <v>1592</v>
      </c>
      <c r="U553" s="5" t="s">
        <v>1874</v>
      </c>
      <c r="V553" s="1" t="s">
        <v>28</v>
      </c>
      <c r="W553" s="1" t="s">
        <v>4596</v>
      </c>
      <c r="X553" s="1"/>
      <c r="Y553" s="1"/>
      <c r="Z553" s="4">
        <v>42642</v>
      </c>
      <c r="AA553" s="1" t="s">
        <v>2</v>
      </c>
      <c r="AB553" s="1" t="s">
        <v>4597</v>
      </c>
      <c r="AC553" s="1" t="s">
        <v>4598</v>
      </c>
      <c r="AD553" s="8"/>
    </row>
    <row r="554" spans="2:30" outlineLevel="5" x14ac:dyDescent="0.25">
      <c r="B554" s="3"/>
      <c r="C554" s="1"/>
      <c r="D554" s="1"/>
      <c r="E554" s="1"/>
      <c r="F554" s="1"/>
      <c r="G554" s="1" t="s">
        <v>1842</v>
      </c>
      <c r="H554" s="188">
        <v>42642</v>
      </c>
      <c r="I554" s="1" t="s">
        <v>4599</v>
      </c>
      <c r="J554" s="2" t="s">
        <v>49</v>
      </c>
      <c r="K554" s="1" t="s">
        <v>36</v>
      </c>
      <c r="L554" s="1" t="s">
        <v>20</v>
      </c>
      <c r="M554" s="1" t="s">
        <v>21</v>
      </c>
      <c r="N554" s="1" t="s">
        <v>11</v>
      </c>
      <c r="O554" s="7">
        <v>15450</v>
      </c>
      <c r="P554" s="7">
        <v>0</v>
      </c>
      <c r="Q554" s="7">
        <f t="shared" si="34"/>
        <v>15450</v>
      </c>
      <c r="R554" s="6" t="s">
        <v>31</v>
      </c>
      <c r="S554" s="5" t="s">
        <v>32</v>
      </c>
      <c r="T554" s="5" t="s">
        <v>2660</v>
      </c>
      <c r="U554" s="5" t="s">
        <v>1871</v>
      </c>
      <c r="V554" s="1" t="s">
        <v>28</v>
      </c>
      <c r="W554" s="1" t="s">
        <v>4600</v>
      </c>
      <c r="X554" s="1"/>
      <c r="Y554" s="1"/>
      <c r="Z554" s="4">
        <v>42642</v>
      </c>
      <c r="AA554" s="1" t="s">
        <v>2</v>
      </c>
      <c r="AB554" s="1" t="s">
        <v>4601</v>
      </c>
      <c r="AC554" s="1" t="s">
        <v>4602</v>
      </c>
      <c r="AD554" s="8"/>
    </row>
    <row r="555" spans="2:30" outlineLevel="5" x14ac:dyDescent="0.25">
      <c r="B555" s="3"/>
      <c r="C555" s="1"/>
      <c r="D555" s="1"/>
      <c r="E555" s="1"/>
      <c r="F555" s="1"/>
      <c r="G555" s="1" t="s">
        <v>1842</v>
      </c>
      <c r="H555" s="188">
        <v>42642</v>
      </c>
      <c r="I555" s="1" t="s">
        <v>4603</v>
      </c>
      <c r="J555" s="2" t="s">
        <v>49</v>
      </c>
      <c r="K555" s="1" t="s">
        <v>36</v>
      </c>
      <c r="L555" s="1" t="s">
        <v>20</v>
      </c>
      <c r="M555" s="1" t="s">
        <v>21</v>
      </c>
      <c r="N555" s="1" t="s">
        <v>11</v>
      </c>
      <c r="O555" s="7">
        <v>10884</v>
      </c>
      <c r="P555" s="7">
        <v>0</v>
      </c>
      <c r="Q555" s="7">
        <f t="shared" si="34"/>
        <v>10884</v>
      </c>
      <c r="R555" s="6" t="s">
        <v>31</v>
      </c>
      <c r="S555" s="5" t="s">
        <v>2725</v>
      </c>
      <c r="T555" s="5" t="s">
        <v>57</v>
      </c>
      <c r="U555" s="5" t="s">
        <v>1864</v>
      </c>
      <c r="V555" s="1" t="s">
        <v>28</v>
      </c>
      <c r="W555" s="1" t="s">
        <v>4604</v>
      </c>
      <c r="X555" s="1"/>
      <c r="Y555" s="1"/>
      <c r="Z555" s="4">
        <v>42642</v>
      </c>
      <c r="AA555" s="1" t="s">
        <v>2</v>
      </c>
      <c r="AB555" s="1" t="s">
        <v>4605</v>
      </c>
      <c r="AC555" s="1" t="s">
        <v>4606</v>
      </c>
      <c r="AD555" s="8"/>
    </row>
    <row r="556" spans="2:30" outlineLevel="5" x14ac:dyDescent="0.25">
      <c r="B556" s="3"/>
      <c r="C556" s="1"/>
      <c r="D556" s="1"/>
      <c r="E556" s="1"/>
      <c r="F556" s="1"/>
      <c r="G556" s="1" t="s">
        <v>1842</v>
      </c>
      <c r="H556" s="188">
        <v>42643</v>
      </c>
      <c r="I556" s="1" t="s">
        <v>4607</v>
      </c>
      <c r="J556" s="2" t="s">
        <v>49</v>
      </c>
      <c r="K556" s="1" t="s">
        <v>36</v>
      </c>
      <c r="L556" s="1" t="s">
        <v>20</v>
      </c>
      <c r="M556" s="1" t="s">
        <v>21</v>
      </c>
      <c r="N556" s="1" t="s">
        <v>11</v>
      </c>
      <c r="O556" s="7">
        <v>111443.14</v>
      </c>
      <c r="P556" s="7">
        <v>0</v>
      </c>
      <c r="Q556" s="7">
        <f t="shared" si="34"/>
        <v>111443.14</v>
      </c>
      <c r="R556" s="6" t="s">
        <v>31</v>
      </c>
      <c r="S556" s="5" t="s">
        <v>32</v>
      </c>
      <c r="T556" s="5" t="s">
        <v>1437</v>
      </c>
      <c r="U556" s="5" t="s">
        <v>1904</v>
      </c>
      <c r="V556" s="1" t="s">
        <v>28</v>
      </c>
      <c r="W556" s="1" t="s">
        <v>4608</v>
      </c>
      <c r="X556" s="1"/>
      <c r="Y556" s="1"/>
      <c r="Z556" s="4">
        <v>42643</v>
      </c>
      <c r="AA556" s="1" t="s">
        <v>2</v>
      </c>
      <c r="AB556" s="1" t="s">
        <v>4609</v>
      </c>
      <c r="AC556" s="1" t="s">
        <v>4610</v>
      </c>
      <c r="AD556" s="8"/>
    </row>
    <row r="557" spans="2:30" outlineLevel="5" x14ac:dyDescent="0.25">
      <c r="B557" s="3"/>
      <c r="C557" s="1"/>
      <c r="D557" s="1"/>
      <c r="E557" s="1"/>
      <c r="F557" s="1"/>
      <c r="G557" s="1" t="s">
        <v>1842</v>
      </c>
      <c r="H557" s="188">
        <v>42643</v>
      </c>
      <c r="I557" s="1" t="s">
        <v>4611</v>
      </c>
      <c r="J557" s="2" t="s">
        <v>49</v>
      </c>
      <c r="K557" s="1" t="s">
        <v>36</v>
      </c>
      <c r="L557" s="1" t="s">
        <v>20</v>
      </c>
      <c r="M557" s="1" t="s">
        <v>21</v>
      </c>
      <c r="N557" s="1" t="s">
        <v>11</v>
      </c>
      <c r="O557" s="7">
        <v>3270</v>
      </c>
      <c r="P557" s="7">
        <v>0</v>
      </c>
      <c r="Q557" s="7">
        <f t="shared" si="34"/>
        <v>3270</v>
      </c>
      <c r="R557" s="6" t="s">
        <v>31</v>
      </c>
      <c r="S557" s="5" t="s">
        <v>32</v>
      </c>
      <c r="T557" s="5" t="s">
        <v>2636</v>
      </c>
      <c r="U557" s="5" t="s">
        <v>2611</v>
      </c>
      <c r="V557" s="1" t="s">
        <v>28</v>
      </c>
      <c r="W557" s="1" t="s">
        <v>4612</v>
      </c>
      <c r="X557" s="1"/>
      <c r="Y557" s="1"/>
      <c r="Z557" s="4">
        <v>42643</v>
      </c>
      <c r="AA557" s="1" t="s">
        <v>2</v>
      </c>
      <c r="AB557" s="1" t="s">
        <v>4613</v>
      </c>
      <c r="AC557" s="1" t="s">
        <v>4614</v>
      </c>
      <c r="AD557" s="8"/>
    </row>
    <row r="558" spans="2:30" outlineLevel="5" x14ac:dyDescent="0.25">
      <c r="B558" s="3"/>
      <c r="C558" s="1"/>
      <c r="D558" s="1"/>
      <c r="E558" s="1"/>
      <c r="F558" s="1"/>
      <c r="G558" s="1" t="s">
        <v>1842</v>
      </c>
      <c r="H558" s="188">
        <v>42643</v>
      </c>
      <c r="I558" s="1" t="s">
        <v>4615</v>
      </c>
      <c r="J558" s="2" t="s">
        <v>49</v>
      </c>
      <c r="K558" s="1" t="s">
        <v>36</v>
      </c>
      <c r="L558" s="1" t="s">
        <v>20</v>
      </c>
      <c r="M558" s="1" t="s">
        <v>21</v>
      </c>
      <c r="N558" s="1" t="s">
        <v>11</v>
      </c>
      <c r="O558" s="7">
        <v>10900.28</v>
      </c>
      <c r="P558" s="7">
        <v>0</v>
      </c>
      <c r="Q558" s="7">
        <f t="shared" si="34"/>
        <v>10900.28</v>
      </c>
      <c r="R558" s="6" t="s">
        <v>31</v>
      </c>
      <c r="S558" s="5" t="s">
        <v>32</v>
      </c>
      <c r="T558" s="5" t="s">
        <v>1437</v>
      </c>
      <c r="U558" s="5" t="s">
        <v>1904</v>
      </c>
      <c r="V558" s="1" t="s">
        <v>28</v>
      </c>
      <c r="W558" s="1" t="s">
        <v>4616</v>
      </c>
      <c r="X558" s="1"/>
      <c r="Y558" s="1"/>
      <c r="Z558" s="4">
        <v>42643</v>
      </c>
      <c r="AA558" s="1" t="s">
        <v>2</v>
      </c>
      <c r="AB558" s="1" t="s">
        <v>4617</v>
      </c>
      <c r="AC558" s="1" t="s">
        <v>4618</v>
      </c>
      <c r="AD558" s="8"/>
    </row>
    <row r="559" spans="2:30" outlineLevel="5" x14ac:dyDescent="0.25">
      <c r="B559" s="3"/>
      <c r="C559" s="1"/>
      <c r="D559" s="1"/>
      <c r="E559" s="1"/>
      <c r="F559" s="1"/>
      <c r="G559" s="1" t="s">
        <v>1842</v>
      </c>
      <c r="H559" s="188">
        <v>42643</v>
      </c>
      <c r="I559" s="1" t="s">
        <v>4619</v>
      </c>
      <c r="J559" s="2" t="s">
        <v>49</v>
      </c>
      <c r="K559" s="1" t="s">
        <v>36</v>
      </c>
      <c r="L559" s="1" t="s">
        <v>20</v>
      </c>
      <c r="M559" s="1" t="s">
        <v>21</v>
      </c>
      <c r="N559" s="1" t="s">
        <v>11</v>
      </c>
      <c r="O559" s="7">
        <v>114115.92</v>
      </c>
      <c r="P559" s="7">
        <v>0</v>
      </c>
      <c r="Q559" s="7">
        <f t="shared" si="34"/>
        <v>114115.92</v>
      </c>
      <c r="R559" s="6" t="s">
        <v>31</v>
      </c>
      <c r="S559" s="5" t="s">
        <v>32</v>
      </c>
      <c r="T559" s="5" t="s">
        <v>1437</v>
      </c>
      <c r="U559" s="5" t="s">
        <v>1904</v>
      </c>
      <c r="V559" s="1" t="s">
        <v>28</v>
      </c>
      <c r="W559" s="1" t="s">
        <v>4620</v>
      </c>
      <c r="X559" s="1"/>
      <c r="Y559" s="1"/>
      <c r="Z559" s="4">
        <v>42643</v>
      </c>
      <c r="AA559" s="1" t="s">
        <v>2</v>
      </c>
      <c r="AB559" s="1" t="s">
        <v>4621</v>
      </c>
      <c r="AC559" s="1" t="s">
        <v>4622</v>
      </c>
      <c r="AD559" s="8"/>
    </row>
    <row r="560" spans="2:30" outlineLevel="5" x14ac:dyDescent="0.25">
      <c r="B560" s="3"/>
      <c r="C560" s="1"/>
      <c r="D560" s="1"/>
      <c r="E560" s="1"/>
      <c r="F560" s="1"/>
      <c r="G560" s="1" t="s">
        <v>1842</v>
      </c>
      <c r="H560" s="188">
        <v>42643</v>
      </c>
      <c r="I560" s="1" t="s">
        <v>4623</v>
      </c>
      <c r="J560" s="2" t="s">
        <v>49</v>
      </c>
      <c r="K560" s="1" t="s">
        <v>36</v>
      </c>
      <c r="L560" s="1" t="s">
        <v>20</v>
      </c>
      <c r="M560" s="1" t="s">
        <v>21</v>
      </c>
      <c r="N560" s="1" t="s">
        <v>11</v>
      </c>
      <c r="O560" s="7">
        <v>11263.64</v>
      </c>
      <c r="P560" s="7">
        <v>0</v>
      </c>
      <c r="Q560" s="7">
        <f t="shared" si="34"/>
        <v>11263.64</v>
      </c>
      <c r="R560" s="6" t="s">
        <v>31</v>
      </c>
      <c r="S560" s="5" t="s">
        <v>32</v>
      </c>
      <c r="T560" s="5" t="s">
        <v>1437</v>
      </c>
      <c r="U560" s="5" t="s">
        <v>1904</v>
      </c>
      <c r="V560" s="1" t="s">
        <v>28</v>
      </c>
      <c r="W560" s="1" t="s">
        <v>4624</v>
      </c>
      <c r="X560" s="1"/>
      <c r="Y560" s="1"/>
      <c r="Z560" s="4">
        <v>42643</v>
      </c>
      <c r="AA560" s="1" t="s">
        <v>2</v>
      </c>
      <c r="AB560" s="1" t="s">
        <v>4625</v>
      </c>
      <c r="AC560" s="1" t="s">
        <v>4626</v>
      </c>
      <c r="AD560" s="8"/>
    </row>
    <row r="561" spans="2:30" outlineLevel="5" x14ac:dyDescent="0.25">
      <c r="B561" s="3"/>
      <c r="C561" s="1"/>
      <c r="D561" s="1"/>
      <c r="E561" s="1"/>
      <c r="F561" s="1"/>
      <c r="G561" s="1" t="s">
        <v>1842</v>
      </c>
      <c r="H561" s="188">
        <v>42643</v>
      </c>
      <c r="I561" s="1" t="s">
        <v>4627</v>
      </c>
      <c r="J561" s="2" t="s">
        <v>49</v>
      </c>
      <c r="K561" s="1" t="s">
        <v>36</v>
      </c>
      <c r="L561" s="1" t="s">
        <v>20</v>
      </c>
      <c r="M561" s="1" t="s">
        <v>21</v>
      </c>
      <c r="N561" s="1" t="s">
        <v>11</v>
      </c>
      <c r="O561" s="7">
        <v>11263.64</v>
      </c>
      <c r="P561" s="7">
        <v>0</v>
      </c>
      <c r="Q561" s="7">
        <f t="shared" si="34"/>
        <v>11263.64</v>
      </c>
      <c r="R561" s="6" t="s">
        <v>31</v>
      </c>
      <c r="S561" s="5" t="s">
        <v>32</v>
      </c>
      <c r="T561" s="5" t="s">
        <v>1437</v>
      </c>
      <c r="U561" s="5" t="s">
        <v>1904</v>
      </c>
      <c r="V561" s="1" t="s">
        <v>28</v>
      </c>
      <c r="W561" s="1" t="s">
        <v>4628</v>
      </c>
      <c r="X561" s="1"/>
      <c r="Y561" s="1"/>
      <c r="Z561" s="4">
        <v>42643</v>
      </c>
      <c r="AA561" s="1" t="s">
        <v>2</v>
      </c>
      <c r="AB561" s="1" t="s">
        <v>4629</v>
      </c>
      <c r="AC561" s="1" t="s">
        <v>4630</v>
      </c>
      <c r="AD561" s="8"/>
    </row>
    <row r="562" spans="2:30" outlineLevel="5" x14ac:dyDescent="0.25">
      <c r="B562" s="3"/>
      <c r="C562" s="1"/>
      <c r="D562" s="1"/>
      <c r="E562" s="1"/>
      <c r="F562" s="1"/>
      <c r="G562" s="1" t="s">
        <v>1842</v>
      </c>
      <c r="H562" s="188">
        <v>42643</v>
      </c>
      <c r="I562" s="1" t="s">
        <v>4631</v>
      </c>
      <c r="J562" s="2" t="s">
        <v>49</v>
      </c>
      <c r="K562" s="1" t="s">
        <v>36</v>
      </c>
      <c r="L562" s="1" t="s">
        <v>20</v>
      </c>
      <c r="M562" s="1" t="s">
        <v>21</v>
      </c>
      <c r="N562" s="1" t="s">
        <v>11</v>
      </c>
      <c r="O562" s="7">
        <v>128279.76</v>
      </c>
      <c r="P562" s="7">
        <v>0</v>
      </c>
      <c r="Q562" s="7">
        <f t="shared" si="34"/>
        <v>128279.76</v>
      </c>
      <c r="R562" s="6" t="s">
        <v>31</v>
      </c>
      <c r="S562" s="5" t="s">
        <v>32</v>
      </c>
      <c r="T562" s="5" t="s">
        <v>1437</v>
      </c>
      <c r="U562" s="5" t="s">
        <v>1904</v>
      </c>
      <c r="V562" s="1" t="s">
        <v>28</v>
      </c>
      <c r="W562" s="1" t="s">
        <v>4632</v>
      </c>
      <c r="X562" s="1"/>
      <c r="Y562" s="1"/>
      <c r="Z562" s="4">
        <v>42643</v>
      </c>
      <c r="AA562" s="1" t="s">
        <v>2</v>
      </c>
      <c r="AB562" s="1" t="s">
        <v>4633</v>
      </c>
      <c r="AC562" s="1" t="s">
        <v>4634</v>
      </c>
      <c r="AD562" s="8"/>
    </row>
    <row r="563" spans="2:30" outlineLevel="5" x14ac:dyDescent="0.25">
      <c r="B563" s="3"/>
      <c r="C563" s="1"/>
      <c r="D563" s="1"/>
      <c r="E563" s="1"/>
      <c r="F563" s="1"/>
      <c r="G563" s="1" t="s">
        <v>1842</v>
      </c>
      <c r="H563" s="188">
        <v>42643</v>
      </c>
      <c r="I563" s="1" t="s">
        <v>4635</v>
      </c>
      <c r="J563" s="2" t="s">
        <v>49</v>
      </c>
      <c r="K563" s="1" t="s">
        <v>36</v>
      </c>
      <c r="L563" s="1" t="s">
        <v>20</v>
      </c>
      <c r="M563" s="1" t="s">
        <v>21</v>
      </c>
      <c r="N563" s="1" t="s">
        <v>11</v>
      </c>
      <c r="O563" s="7">
        <v>9710.23</v>
      </c>
      <c r="P563" s="7">
        <v>0</v>
      </c>
      <c r="Q563" s="7">
        <f t="shared" si="34"/>
        <v>9710.23</v>
      </c>
      <c r="R563" s="6" t="s">
        <v>31</v>
      </c>
      <c r="S563" s="5" t="s">
        <v>32</v>
      </c>
      <c r="T563" s="5" t="s">
        <v>1437</v>
      </c>
      <c r="U563" s="5" t="s">
        <v>1904</v>
      </c>
      <c r="V563" s="1" t="s">
        <v>28</v>
      </c>
      <c r="W563" s="1" t="s">
        <v>4636</v>
      </c>
      <c r="X563" s="1"/>
      <c r="Y563" s="1"/>
      <c r="Z563" s="4">
        <v>42643</v>
      </c>
      <c r="AA563" s="1" t="s">
        <v>2</v>
      </c>
      <c r="AB563" s="1" t="s">
        <v>4637</v>
      </c>
      <c r="AC563" s="1" t="s">
        <v>4638</v>
      </c>
      <c r="AD563" s="8"/>
    </row>
    <row r="564" spans="2:30" outlineLevel="5" x14ac:dyDescent="0.25">
      <c r="B564" s="3"/>
      <c r="C564" s="1"/>
      <c r="D564" s="1"/>
      <c r="E564" s="1"/>
      <c r="F564" s="1"/>
      <c r="G564" s="1" t="s">
        <v>1842</v>
      </c>
      <c r="H564" s="188">
        <v>42642</v>
      </c>
      <c r="I564" s="1" t="s">
        <v>4639</v>
      </c>
      <c r="J564" s="2" t="s">
        <v>49</v>
      </c>
      <c r="K564" s="1" t="s">
        <v>36</v>
      </c>
      <c r="L564" s="1" t="s">
        <v>20</v>
      </c>
      <c r="M564" s="1" t="s">
        <v>21</v>
      </c>
      <c r="N564" s="1" t="s">
        <v>11</v>
      </c>
      <c r="O564" s="7">
        <v>2834</v>
      </c>
      <c r="P564" s="7">
        <v>0</v>
      </c>
      <c r="Q564" s="7">
        <f t="shared" si="34"/>
        <v>2834</v>
      </c>
      <c r="R564" s="6" t="s">
        <v>31</v>
      </c>
      <c r="S564" s="5" t="s">
        <v>32</v>
      </c>
      <c r="T564" s="5" t="s">
        <v>1590</v>
      </c>
      <c r="U564" s="5" t="s">
        <v>1928</v>
      </c>
      <c r="V564" s="1" t="s">
        <v>28</v>
      </c>
      <c r="W564" s="1" t="s">
        <v>4640</v>
      </c>
      <c r="X564" s="1"/>
      <c r="Y564" s="1"/>
      <c r="Z564" s="4">
        <v>42642</v>
      </c>
      <c r="AA564" s="1" t="s">
        <v>2</v>
      </c>
      <c r="AB564" s="1" t="s">
        <v>4641</v>
      </c>
      <c r="AC564" s="1" t="s">
        <v>4642</v>
      </c>
      <c r="AD564" s="8"/>
    </row>
    <row r="565" spans="2:30" outlineLevel="5" x14ac:dyDescent="0.25">
      <c r="B565" s="3"/>
      <c r="C565" s="1"/>
      <c r="D565" s="1"/>
      <c r="E565" s="1"/>
      <c r="F565" s="1"/>
      <c r="G565" s="1" t="s">
        <v>1842</v>
      </c>
      <c r="H565" s="188">
        <v>42643</v>
      </c>
      <c r="I565" s="1" t="s">
        <v>4643</v>
      </c>
      <c r="J565" s="2" t="s">
        <v>49</v>
      </c>
      <c r="K565" s="1" t="s">
        <v>36</v>
      </c>
      <c r="L565" s="1" t="s">
        <v>20</v>
      </c>
      <c r="M565" s="1" t="s">
        <v>21</v>
      </c>
      <c r="N565" s="1" t="s">
        <v>11</v>
      </c>
      <c r="O565" s="7">
        <v>131179.6</v>
      </c>
      <c r="P565" s="7">
        <v>0</v>
      </c>
      <c r="Q565" s="7">
        <f t="shared" si="34"/>
        <v>131179.6</v>
      </c>
      <c r="R565" s="6" t="s">
        <v>31</v>
      </c>
      <c r="S565" s="5" t="s">
        <v>32</v>
      </c>
      <c r="T565" s="5" t="s">
        <v>1437</v>
      </c>
      <c r="U565" s="5" t="s">
        <v>1904</v>
      </c>
      <c r="V565" s="1" t="s">
        <v>28</v>
      </c>
      <c r="W565" s="1" t="s">
        <v>4644</v>
      </c>
      <c r="X565" s="1"/>
      <c r="Y565" s="1"/>
      <c r="Z565" s="4">
        <v>42643</v>
      </c>
      <c r="AA565" s="1" t="s">
        <v>2</v>
      </c>
      <c r="AB565" s="1" t="s">
        <v>4645</v>
      </c>
      <c r="AC565" s="1" t="s">
        <v>4646</v>
      </c>
      <c r="AD565" s="8"/>
    </row>
    <row r="566" spans="2:30" outlineLevel="5" x14ac:dyDescent="0.25">
      <c r="B566" s="3"/>
      <c r="C566" s="1"/>
      <c r="D566" s="1"/>
      <c r="E566" s="1"/>
      <c r="F566" s="1"/>
      <c r="G566" s="1" t="s">
        <v>1842</v>
      </c>
      <c r="H566" s="188">
        <v>42642</v>
      </c>
      <c r="I566" s="1" t="s">
        <v>4647</v>
      </c>
      <c r="J566" s="2" t="s">
        <v>49</v>
      </c>
      <c r="K566" s="1" t="s">
        <v>36</v>
      </c>
      <c r="L566" s="1" t="s">
        <v>20</v>
      </c>
      <c r="M566" s="1" t="s">
        <v>21</v>
      </c>
      <c r="N566" s="1" t="s">
        <v>11</v>
      </c>
      <c r="O566" s="7">
        <v>12089</v>
      </c>
      <c r="P566" s="7">
        <v>0</v>
      </c>
      <c r="Q566" s="7">
        <f t="shared" si="34"/>
        <v>12089</v>
      </c>
      <c r="R566" s="6" t="s">
        <v>31</v>
      </c>
      <c r="S566" s="5" t="s">
        <v>2725</v>
      </c>
      <c r="T566" s="5" t="s">
        <v>1705</v>
      </c>
      <c r="U566" s="5" t="s">
        <v>1883</v>
      </c>
      <c r="V566" s="1" t="s">
        <v>28</v>
      </c>
      <c r="W566" s="1" t="s">
        <v>4648</v>
      </c>
      <c r="X566" s="1"/>
      <c r="Y566" s="1"/>
      <c r="Z566" s="4">
        <v>42642</v>
      </c>
      <c r="AA566" s="1" t="s">
        <v>2</v>
      </c>
      <c r="AB566" s="1" t="s">
        <v>4649</v>
      </c>
      <c r="AC566" s="1" t="s">
        <v>4650</v>
      </c>
      <c r="AD566" s="8"/>
    </row>
    <row r="567" spans="2:30" outlineLevel="5" x14ac:dyDescent="0.25">
      <c r="B567" s="3"/>
      <c r="C567" s="1"/>
      <c r="D567" s="1"/>
      <c r="E567" s="1"/>
      <c r="F567" s="1"/>
      <c r="G567" s="1" t="s">
        <v>1842</v>
      </c>
      <c r="H567" s="188">
        <v>42642</v>
      </c>
      <c r="I567" s="1" t="s">
        <v>4651</v>
      </c>
      <c r="J567" s="2" t="s">
        <v>49</v>
      </c>
      <c r="K567" s="1" t="s">
        <v>36</v>
      </c>
      <c r="L567" s="1" t="s">
        <v>20</v>
      </c>
      <c r="M567" s="1" t="s">
        <v>21</v>
      </c>
      <c r="N567" s="1" t="s">
        <v>11</v>
      </c>
      <c r="O567" s="7">
        <v>5852</v>
      </c>
      <c r="P567" s="7">
        <v>0</v>
      </c>
      <c r="Q567" s="7">
        <f t="shared" si="34"/>
        <v>5852</v>
      </c>
      <c r="R567" s="6" t="s">
        <v>31</v>
      </c>
      <c r="S567" s="5" t="s">
        <v>32</v>
      </c>
      <c r="T567" s="5" t="s">
        <v>2636</v>
      </c>
      <c r="U567" s="5" t="s">
        <v>2611</v>
      </c>
      <c r="V567" s="1" t="s">
        <v>28</v>
      </c>
      <c r="W567" s="1" t="s">
        <v>4652</v>
      </c>
      <c r="X567" s="1"/>
      <c r="Y567" s="1"/>
      <c r="Z567" s="4">
        <v>42642</v>
      </c>
      <c r="AA567" s="1" t="s">
        <v>2</v>
      </c>
      <c r="AB567" s="1" t="s">
        <v>4653</v>
      </c>
      <c r="AC567" s="1" t="s">
        <v>4654</v>
      </c>
      <c r="AD567" s="8"/>
    </row>
    <row r="568" spans="2:30" outlineLevel="5" x14ac:dyDescent="0.25">
      <c r="B568" s="3"/>
      <c r="C568" s="1"/>
      <c r="D568" s="1"/>
      <c r="E568" s="1"/>
      <c r="F568" s="1"/>
      <c r="G568" s="1" t="s">
        <v>1842</v>
      </c>
      <c r="H568" s="188">
        <v>42643</v>
      </c>
      <c r="I568" s="1" t="s">
        <v>4655</v>
      </c>
      <c r="J568" s="2" t="s">
        <v>49</v>
      </c>
      <c r="K568" s="1" t="s">
        <v>36</v>
      </c>
      <c r="L568" s="1" t="s">
        <v>20</v>
      </c>
      <c r="M568" s="1" t="s">
        <v>21</v>
      </c>
      <c r="N568" s="1" t="s">
        <v>11</v>
      </c>
      <c r="O568" s="7">
        <v>16720</v>
      </c>
      <c r="P568" s="7">
        <v>0</v>
      </c>
      <c r="Q568" s="7">
        <f t="shared" si="34"/>
        <v>16720</v>
      </c>
      <c r="R568" s="6" t="s">
        <v>31</v>
      </c>
      <c r="S568" s="5" t="s">
        <v>32</v>
      </c>
      <c r="T568" s="5" t="s">
        <v>1704</v>
      </c>
      <c r="U568" s="5" t="s">
        <v>1280</v>
      </c>
      <c r="V568" s="1" t="s">
        <v>28</v>
      </c>
      <c r="W568" s="1" t="s">
        <v>4656</v>
      </c>
      <c r="X568" s="1"/>
      <c r="Y568" s="1"/>
      <c r="Z568" s="4">
        <v>42643</v>
      </c>
      <c r="AA568" s="1" t="s">
        <v>2</v>
      </c>
      <c r="AB568" s="1" t="s">
        <v>4657</v>
      </c>
      <c r="AC568" s="1" t="s">
        <v>4658</v>
      </c>
      <c r="AD568" s="8"/>
    </row>
    <row r="569" spans="2:30" outlineLevel="5" x14ac:dyDescent="0.25">
      <c r="B569" s="3"/>
      <c r="C569" s="1"/>
      <c r="D569" s="1"/>
      <c r="E569" s="1"/>
      <c r="F569" s="1"/>
      <c r="G569" s="1" t="s">
        <v>1842</v>
      </c>
      <c r="H569" s="188">
        <v>42643</v>
      </c>
      <c r="I569" s="1" t="s">
        <v>4659</v>
      </c>
      <c r="J569" s="2" t="s">
        <v>49</v>
      </c>
      <c r="K569" s="1" t="s">
        <v>36</v>
      </c>
      <c r="L569" s="1" t="s">
        <v>20</v>
      </c>
      <c r="M569" s="1" t="s">
        <v>21</v>
      </c>
      <c r="N569" s="1" t="s">
        <v>11</v>
      </c>
      <c r="O569" s="7">
        <v>4905</v>
      </c>
      <c r="P569" s="7">
        <v>0</v>
      </c>
      <c r="Q569" s="7">
        <f t="shared" si="34"/>
        <v>4905</v>
      </c>
      <c r="R569" s="6" t="s">
        <v>31</v>
      </c>
      <c r="S569" s="5" t="s">
        <v>32</v>
      </c>
      <c r="T569" s="5" t="s">
        <v>1590</v>
      </c>
      <c r="U569" s="5" t="s">
        <v>1928</v>
      </c>
      <c r="V569" s="1" t="s">
        <v>28</v>
      </c>
      <c r="W569" s="1" t="s">
        <v>4660</v>
      </c>
      <c r="X569" s="1"/>
      <c r="Y569" s="1"/>
      <c r="Z569" s="4">
        <v>42643</v>
      </c>
      <c r="AA569" s="1" t="s">
        <v>2</v>
      </c>
      <c r="AB569" s="1" t="s">
        <v>4661</v>
      </c>
      <c r="AC569" s="1" t="s">
        <v>4662</v>
      </c>
      <c r="AD569" s="8"/>
    </row>
    <row r="570" spans="2:30" outlineLevel="5" x14ac:dyDescent="0.25">
      <c r="B570" s="3"/>
      <c r="C570" s="1"/>
      <c r="D570" s="1"/>
      <c r="E570" s="1"/>
      <c r="F570" s="1"/>
      <c r="G570" s="1" t="s">
        <v>1842</v>
      </c>
      <c r="H570" s="188">
        <v>42643</v>
      </c>
      <c r="I570" s="1" t="s">
        <v>4663</v>
      </c>
      <c r="J570" s="2" t="s">
        <v>49</v>
      </c>
      <c r="K570" s="1" t="s">
        <v>36</v>
      </c>
      <c r="L570" s="1" t="s">
        <v>20</v>
      </c>
      <c r="M570" s="1" t="s">
        <v>21</v>
      </c>
      <c r="N570" s="1" t="s">
        <v>11</v>
      </c>
      <c r="O570" s="7">
        <v>2834</v>
      </c>
      <c r="P570" s="7">
        <v>0</v>
      </c>
      <c r="Q570" s="7">
        <f t="shared" si="34"/>
        <v>2834</v>
      </c>
      <c r="R570" s="6" t="s">
        <v>31</v>
      </c>
      <c r="S570" s="5" t="s">
        <v>32</v>
      </c>
      <c r="T570" s="5" t="s">
        <v>2660</v>
      </c>
      <c r="U570" s="5" t="s">
        <v>1871</v>
      </c>
      <c r="V570" s="1" t="s">
        <v>28</v>
      </c>
      <c r="W570" s="1" t="s">
        <v>4664</v>
      </c>
      <c r="X570" s="1"/>
      <c r="Y570" s="1"/>
      <c r="Z570" s="4">
        <v>42643</v>
      </c>
      <c r="AA570" s="1" t="s">
        <v>2</v>
      </c>
      <c r="AB570" s="1" t="s">
        <v>4665</v>
      </c>
      <c r="AC570" s="1" t="s">
        <v>4666</v>
      </c>
      <c r="AD570" s="8"/>
    </row>
    <row r="571" spans="2:30" outlineLevel="5" x14ac:dyDescent="0.25">
      <c r="B571" s="3"/>
      <c r="C571" s="1"/>
      <c r="D571" s="1"/>
      <c r="E571" s="1"/>
      <c r="F571" s="1"/>
      <c r="G571" s="1" t="s">
        <v>1842</v>
      </c>
      <c r="H571" s="188">
        <v>42643</v>
      </c>
      <c r="I571" s="1" t="s">
        <v>4667</v>
      </c>
      <c r="J571" s="2" t="s">
        <v>49</v>
      </c>
      <c r="K571" s="1" t="s">
        <v>36</v>
      </c>
      <c r="L571" s="1" t="s">
        <v>20</v>
      </c>
      <c r="M571" s="1" t="s">
        <v>21</v>
      </c>
      <c r="N571" s="1" t="s">
        <v>11</v>
      </c>
      <c r="O571" s="7">
        <v>5123</v>
      </c>
      <c r="P571" s="7">
        <v>0</v>
      </c>
      <c r="Q571" s="7">
        <f t="shared" si="34"/>
        <v>5123</v>
      </c>
      <c r="R571" s="6" t="s">
        <v>31</v>
      </c>
      <c r="S571" s="5" t="s">
        <v>32</v>
      </c>
      <c r="T571" s="5" t="s">
        <v>2636</v>
      </c>
      <c r="U571" s="5" t="s">
        <v>2611</v>
      </c>
      <c r="V571" s="1" t="s">
        <v>28</v>
      </c>
      <c r="W571" s="1" t="s">
        <v>4668</v>
      </c>
      <c r="X571" s="1"/>
      <c r="Y571" s="1"/>
      <c r="Z571" s="4">
        <v>42643</v>
      </c>
      <c r="AA571" s="1" t="s">
        <v>2</v>
      </c>
      <c r="AB571" s="1" t="s">
        <v>4668</v>
      </c>
      <c r="AC571" s="1" t="s">
        <v>4669</v>
      </c>
      <c r="AD571" s="8"/>
    </row>
    <row r="572" spans="2:30" outlineLevel="5" x14ac:dyDescent="0.25">
      <c r="B572" s="220"/>
      <c r="C572" s="2"/>
      <c r="D572" s="2"/>
      <c r="E572" s="2"/>
      <c r="F572" s="2"/>
      <c r="G572" s="2"/>
      <c r="H572" s="228"/>
      <c r="I572" s="2"/>
      <c r="J572" s="2" t="s">
        <v>49</v>
      </c>
      <c r="K572" s="2"/>
      <c r="L572" s="2"/>
      <c r="M572" s="2"/>
      <c r="N572" s="2"/>
      <c r="O572" s="221"/>
      <c r="P572" s="221"/>
      <c r="Q572" s="221"/>
      <c r="R572" s="222"/>
      <c r="S572" s="223"/>
      <c r="T572" s="223"/>
      <c r="U572" s="223"/>
      <c r="V572" s="2"/>
      <c r="W572" s="2"/>
      <c r="X572" s="2"/>
      <c r="Y572" s="2"/>
      <c r="Z572" s="224"/>
      <c r="AA572" s="2"/>
      <c r="AB572" s="2"/>
      <c r="AC572" s="2"/>
      <c r="AD572" s="225"/>
    </row>
    <row r="573" spans="2:30" outlineLevel="4" x14ac:dyDescent="0.25">
      <c r="B573" s="220"/>
      <c r="C573" s="2"/>
      <c r="D573" s="2"/>
      <c r="E573" s="2"/>
      <c r="F573" s="2" t="s">
        <v>7126</v>
      </c>
      <c r="G573" s="2" t="s">
        <v>7127</v>
      </c>
      <c r="H573" s="224"/>
      <c r="I573" s="2"/>
      <c r="J573" s="2" t="s">
        <v>49</v>
      </c>
      <c r="K573" s="2"/>
      <c r="L573" s="2"/>
      <c r="M573" s="2"/>
      <c r="N573" s="2"/>
      <c r="O573" s="221">
        <f>SUM(O574:O596)</f>
        <v>549382.12999999989</v>
      </c>
      <c r="P573" s="221">
        <f>SUM(P574:P596)</f>
        <v>0</v>
      </c>
      <c r="Q573" s="221">
        <f t="shared" ref="Q573:Q595" si="35">O573-P573</f>
        <v>549382.12999999989</v>
      </c>
      <c r="R573" s="222"/>
      <c r="S573" s="223"/>
      <c r="T573" s="223"/>
      <c r="U573" s="223"/>
      <c r="V573" s="2"/>
      <c r="W573" s="2"/>
      <c r="X573" s="2"/>
      <c r="Y573" s="2"/>
      <c r="Z573" s="224"/>
      <c r="AA573" s="2"/>
      <c r="AB573" s="2"/>
      <c r="AC573" s="2"/>
      <c r="AD573" s="225"/>
    </row>
    <row r="574" spans="2:30" outlineLevel="5" x14ac:dyDescent="0.25">
      <c r="B574" s="3"/>
      <c r="C574" s="1"/>
      <c r="D574" s="1"/>
      <c r="E574" s="1"/>
      <c r="F574" s="1"/>
      <c r="G574" s="1" t="s">
        <v>1842</v>
      </c>
      <c r="H574" s="4">
        <v>42670</v>
      </c>
      <c r="I574" s="1" t="s">
        <v>7162</v>
      </c>
      <c r="J574" s="2" t="s">
        <v>49</v>
      </c>
      <c r="K574" s="1" t="s">
        <v>36</v>
      </c>
      <c r="L574" s="1" t="s">
        <v>20</v>
      </c>
      <c r="M574" s="1" t="s">
        <v>21</v>
      </c>
      <c r="N574" s="1" t="s">
        <v>11</v>
      </c>
      <c r="O574" s="7">
        <v>108870.96</v>
      </c>
      <c r="P574" s="7">
        <v>0</v>
      </c>
      <c r="Q574" s="7">
        <f t="shared" si="35"/>
        <v>108870.96</v>
      </c>
      <c r="R574" s="6" t="s">
        <v>31</v>
      </c>
      <c r="S574" s="5" t="s">
        <v>2725</v>
      </c>
      <c r="T574" s="5" t="s">
        <v>1705</v>
      </c>
      <c r="U574" s="5" t="s">
        <v>1883</v>
      </c>
      <c r="V574" s="1" t="s">
        <v>7163</v>
      </c>
      <c r="W574" s="1" t="s">
        <v>7164</v>
      </c>
      <c r="X574" s="1"/>
      <c r="Y574" s="1"/>
      <c r="Z574" s="4">
        <v>42670</v>
      </c>
      <c r="AA574" s="1" t="s">
        <v>2</v>
      </c>
      <c r="AB574" s="1" t="s">
        <v>7165</v>
      </c>
      <c r="AC574" s="1" t="s">
        <v>7166</v>
      </c>
      <c r="AD574" s="8"/>
    </row>
    <row r="575" spans="2:30" outlineLevel="5" x14ac:dyDescent="0.25">
      <c r="B575" s="3"/>
      <c r="C575" s="1"/>
      <c r="D575" s="1"/>
      <c r="E575" s="1"/>
      <c r="F575" s="1"/>
      <c r="G575" s="1" t="s">
        <v>1842</v>
      </c>
      <c r="H575" s="4">
        <v>42670</v>
      </c>
      <c r="I575" s="1" t="s">
        <v>7167</v>
      </c>
      <c r="J575" s="2" t="s">
        <v>49</v>
      </c>
      <c r="K575" s="1" t="s">
        <v>36</v>
      </c>
      <c r="L575" s="1" t="s">
        <v>20</v>
      </c>
      <c r="M575" s="1" t="s">
        <v>21</v>
      </c>
      <c r="N575" s="1" t="s">
        <v>11</v>
      </c>
      <c r="O575" s="7">
        <v>10927.49</v>
      </c>
      <c r="P575" s="7">
        <v>0</v>
      </c>
      <c r="Q575" s="7">
        <f t="shared" si="35"/>
        <v>10927.49</v>
      </c>
      <c r="R575" s="6" t="s">
        <v>31</v>
      </c>
      <c r="S575" s="5" t="s">
        <v>2725</v>
      </c>
      <c r="T575" s="5" t="s">
        <v>1705</v>
      </c>
      <c r="U575" s="5" t="s">
        <v>1883</v>
      </c>
      <c r="V575" s="1" t="s">
        <v>7163</v>
      </c>
      <c r="W575" s="1" t="s">
        <v>7168</v>
      </c>
      <c r="X575" s="1"/>
      <c r="Y575" s="1"/>
      <c r="Z575" s="4">
        <v>42670</v>
      </c>
      <c r="AA575" s="1" t="s">
        <v>2</v>
      </c>
      <c r="AB575" s="1" t="s">
        <v>7169</v>
      </c>
      <c r="AC575" s="1" t="s">
        <v>7170</v>
      </c>
      <c r="AD575" s="8"/>
    </row>
    <row r="576" spans="2:30" outlineLevel="5" x14ac:dyDescent="0.25">
      <c r="B576" s="3"/>
      <c r="C576" s="1"/>
      <c r="D576" s="1"/>
      <c r="E576" s="1"/>
      <c r="F576" s="1"/>
      <c r="G576" s="1" t="s">
        <v>1842</v>
      </c>
      <c r="H576" s="4">
        <v>42670</v>
      </c>
      <c r="I576" s="1" t="s">
        <v>7171</v>
      </c>
      <c r="J576" s="2" t="s">
        <v>49</v>
      </c>
      <c r="K576" s="1" t="s">
        <v>36</v>
      </c>
      <c r="L576" s="1" t="s">
        <v>20</v>
      </c>
      <c r="M576" s="1" t="s">
        <v>21</v>
      </c>
      <c r="N576" s="1" t="s">
        <v>11</v>
      </c>
      <c r="O576" s="7">
        <v>5519.44</v>
      </c>
      <c r="P576" s="7">
        <v>0</v>
      </c>
      <c r="Q576" s="7">
        <f t="shared" si="35"/>
        <v>5519.44</v>
      </c>
      <c r="R576" s="6" t="s">
        <v>31</v>
      </c>
      <c r="S576" s="5" t="s">
        <v>32</v>
      </c>
      <c r="T576" s="5" t="s">
        <v>1437</v>
      </c>
      <c r="U576" s="5" t="s">
        <v>1904</v>
      </c>
      <c r="V576" s="1" t="s">
        <v>7163</v>
      </c>
      <c r="W576" s="1" t="s">
        <v>7172</v>
      </c>
      <c r="X576" s="1"/>
      <c r="Y576" s="1"/>
      <c r="Z576" s="4">
        <v>42670</v>
      </c>
      <c r="AA576" s="1" t="s">
        <v>2</v>
      </c>
      <c r="AB576" s="1" t="s">
        <v>7173</v>
      </c>
      <c r="AC576" s="1" t="s">
        <v>7174</v>
      </c>
      <c r="AD576" s="8"/>
    </row>
    <row r="577" spans="2:30" outlineLevel="5" x14ac:dyDescent="0.25">
      <c r="B577" s="3"/>
      <c r="C577" s="1"/>
      <c r="D577" s="1"/>
      <c r="E577" s="1"/>
      <c r="F577" s="1"/>
      <c r="G577" s="1" t="s">
        <v>1842</v>
      </c>
      <c r="H577" s="4">
        <v>42670</v>
      </c>
      <c r="I577" s="1" t="s">
        <v>7175</v>
      </c>
      <c r="J577" s="2" t="s">
        <v>49</v>
      </c>
      <c r="K577" s="1" t="s">
        <v>36</v>
      </c>
      <c r="L577" s="1" t="s">
        <v>20</v>
      </c>
      <c r="M577" s="1" t="s">
        <v>21</v>
      </c>
      <c r="N577" s="1" t="s">
        <v>11</v>
      </c>
      <c r="O577" s="7">
        <v>11530.96</v>
      </c>
      <c r="P577" s="7">
        <v>0</v>
      </c>
      <c r="Q577" s="7">
        <f t="shared" si="35"/>
        <v>11530.96</v>
      </c>
      <c r="R577" s="6" t="s">
        <v>31</v>
      </c>
      <c r="S577" s="5" t="s">
        <v>32</v>
      </c>
      <c r="T577" s="5" t="s">
        <v>1437</v>
      </c>
      <c r="U577" s="5" t="s">
        <v>1904</v>
      </c>
      <c r="V577" s="1" t="s">
        <v>7163</v>
      </c>
      <c r="W577" s="1" t="s">
        <v>7176</v>
      </c>
      <c r="X577" s="1"/>
      <c r="Y577" s="1"/>
      <c r="Z577" s="4">
        <v>42670</v>
      </c>
      <c r="AA577" s="1" t="s">
        <v>2</v>
      </c>
      <c r="AB577" s="1" t="s">
        <v>7177</v>
      </c>
      <c r="AC577" s="1" t="s">
        <v>7178</v>
      </c>
      <c r="AD577" s="8"/>
    </row>
    <row r="578" spans="2:30" outlineLevel="5" x14ac:dyDescent="0.25">
      <c r="B578" s="3"/>
      <c r="C578" s="1"/>
      <c r="D578" s="1"/>
      <c r="E578" s="1"/>
      <c r="F578" s="1"/>
      <c r="G578" s="1" t="s">
        <v>1842</v>
      </c>
      <c r="H578" s="4">
        <v>42670</v>
      </c>
      <c r="I578" s="1" t="s">
        <v>7179</v>
      </c>
      <c r="J578" s="2" t="s">
        <v>49</v>
      </c>
      <c r="K578" s="1" t="s">
        <v>36</v>
      </c>
      <c r="L578" s="1" t="s">
        <v>20</v>
      </c>
      <c r="M578" s="1" t="s">
        <v>21</v>
      </c>
      <c r="N578" s="1" t="s">
        <v>11</v>
      </c>
      <c r="O578" s="7">
        <v>3604.76</v>
      </c>
      <c r="P578" s="7">
        <v>0</v>
      </c>
      <c r="Q578" s="7">
        <f t="shared" si="35"/>
        <v>3604.76</v>
      </c>
      <c r="R578" s="6" t="s">
        <v>31</v>
      </c>
      <c r="S578" s="5" t="s">
        <v>32</v>
      </c>
      <c r="T578" s="5" t="s">
        <v>58</v>
      </c>
      <c r="U578" s="5" t="s">
        <v>710</v>
      </c>
      <c r="V578" s="1" t="s">
        <v>7163</v>
      </c>
      <c r="W578" s="1" t="s">
        <v>7180</v>
      </c>
      <c r="X578" s="1"/>
      <c r="Y578" s="1"/>
      <c r="Z578" s="4">
        <v>42670</v>
      </c>
      <c r="AA578" s="1" t="s">
        <v>2</v>
      </c>
      <c r="AB578" s="1" t="s">
        <v>7181</v>
      </c>
      <c r="AC578" s="1" t="s">
        <v>7182</v>
      </c>
      <c r="AD578" s="8"/>
    </row>
    <row r="579" spans="2:30" outlineLevel="5" x14ac:dyDescent="0.25">
      <c r="B579" s="3"/>
      <c r="C579" s="1"/>
      <c r="D579" s="1"/>
      <c r="E579" s="1"/>
      <c r="F579" s="1"/>
      <c r="G579" s="1" t="s">
        <v>1842</v>
      </c>
      <c r="H579" s="4">
        <v>42669</v>
      </c>
      <c r="I579" s="1" t="s">
        <v>7183</v>
      </c>
      <c r="J579" s="2" t="s">
        <v>49</v>
      </c>
      <c r="K579" s="1" t="s">
        <v>36</v>
      </c>
      <c r="L579" s="1" t="s">
        <v>20</v>
      </c>
      <c r="M579" s="1" t="s">
        <v>21</v>
      </c>
      <c r="N579" s="1" t="s">
        <v>11</v>
      </c>
      <c r="O579" s="7">
        <v>6540</v>
      </c>
      <c r="P579" s="7">
        <v>0</v>
      </c>
      <c r="Q579" s="7">
        <f t="shared" si="35"/>
        <v>6540</v>
      </c>
      <c r="R579" s="6" t="s">
        <v>31</v>
      </c>
      <c r="S579" s="5" t="s">
        <v>2725</v>
      </c>
      <c r="T579" s="5" t="s">
        <v>57</v>
      </c>
      <c r="U579" s="5" t="s">
        <v>1864</v>
      </c>
      <c r="V579" s="1" t="s">
        <v>7184</v>
      </c>
      <c r="W579" s="1" t="s">
        <v>7185</v>
      </c>
      <c r="X579" s="1"/>
      <c r="Y579" s="1"/>
      <c r="Z579" s="4">
        <v>42669</v>
      </c>
      <c r="AA579" s="1" t="s">
        <v>2</v>
      </c>
      <c r="AB579" s="1" t="s">
        <v>7186</v>
      </c>
      <c r="AC579" s="1" t="s">
        <v>7187</v>
      </c>
      <c r="AD579" s="8"/>
    </row>
    <row r="580" spans="2:30" outlineLevel="5" x14ac:dyDescent="0.25">
      <c r="B580" s="3"/>
      <c r="C580" s="1"/>
      <c r="D580" s="1"/>
      <c r="E580" s="1"/>
      <c r="F580" s="1"/>
      <c r="G580" s="1" t="s">
        <v>1842</v>
      </c>
      <c r="H580" s="4">
        <v>42670</v>
      </c>
      <c r="I580" s="1" t="s">
        <v>7188</v>
      </c>
      <c r="J580" s="2" t="s">
        <v>49</v>
      </c>
      <c r="K580" s="1" t="s">
        <v>36</v>
      </c>
      <c r="L580" s="1" t="s">
        <v>20</v>
      </c>
      <c r="M580" s="1" t="s">
        <v>21</v>
      </c>
      <c r="N580" s="1" t="s">
        <v>11</v>
      </c>
      <c r="O580" s="7">
        <v>2799.57</v>
      </c>
      <c r="P580" s="7">
        <v>0</v>
      </c>
      <c r="Q580" s="7">
        <f t="shared" si="35"/>
        <v>2799.57</v>
      </c>
      <c r="R580" s="6" t="s">
        <v>31</v>
      </c>
      <c r="S580" s="5" t="s">
        <v>32</v>
      </c>
      <c r="T580" s="5" t="s">
        <v>1592</v>
      </c>
      <c r="U580" s="5" t="s">
        <v>1874</v>
      </c>
      <c r="V580" s="1" t="s">
        <v>7163</v>
      </c>
      <c r="W580" s="1" t="s">
        <v>7189</v>
      </c>
      <c r="X580" s="1"/>
      <c r="Y580" s="1"/>
      <c r="Z580" s="4">
        <v>42670</v>
      </c>
      <c r="AA580" s="1" t="s">
        <v>2</v>
      </c>
      <c r="AB580" s="1" t="s">
        <v>7190</v>
      </c>
      <c r="AC580" s="1" t="s">
        <v>7191</v>
      </c>
      <c r="AD580" s="8"/>
    </row>
    <row r="581" spans="2:30" outlineLevel="5" x14ac:dyDescent="0.25">
      <c r="B581" s="3"/>
      <c r="C581" s="1"/>
      <c r="D581" s="1"/>
      <c r="E581" s="1"/>
      <c r="F581" s="1"/>
      <c r="G581" s="1" t="s">
        <v>1842</v>
      </c>
      <c r="H581" s="4">
        <v>42670</v>
      </c>
      <c r="I581" s="1" t="s">
        <v>7192</v>
      </c>
      <c r="J581" s="2" t="s">
        <v>49</v>
      </c>
      <c r="K581" s="1" t="s">
        <v>36</v>
      </c>
      <c r="L581" s="1" t="s">
        <v>20</v>
      </c>
      <c r="M581" s="1" t="s">
        <v>21</v>
      </c>
      <c r="N581" s="1" t="s">
        <v>11</v>
      </c>
      <c r="O581" s="7">
        <v>2478.2600000000002</v>
      </c>
      <c r="P581" s="7">
        <v>0</v>
      </c>
      <c r="Q581" s="7">
        <f t="shared" si="35"/>
        <v>2478.2600000000002</v>
      </c>
      <c r="R581" s="6" t="s">
        <v>31</v>
      </c>
      <c r="S581" s="5" t="s">
        <v>32</v>
      </c>
      <c r="T581" s="5" t="s">
        <v>1592</v>
      </c>
      <c r="U581" s="5" t="s">
        <v>1874</v>
      </c>
      <c r="V581" s="1" t="s">
        <v>7163</v>
      </c>
      <c r="W581" s="1" t="s">
        <v>7193</v>
      </c>
      <c r="X581" s="1"/>
      <c r="Y581" s="1"/>
      <c r="Z581" s="4">
        <v>42670</v>
      </c>
      <c r="AA581" s="1" t="s">
        <v>2</v>
      </c>
      <c r="AB581" s="1" t="s">
        <v>7194</v>
      </c>
      <c r="AC581" s="1" t="s">
        <v>7195</v>
      </c>
      <c r="AD581" s="8"/>
    </row>
    <row r="582" spans="2:30" outlineLevel="5" x14ac:dyDescent="0.25">
      <c r="B582" s="3"/>
      <c r="C582" s="1"/>
      <c r="D582" s="1"/>
      <c r="E582" s="1"/>
      <c r="F582" s="1"/>
      <c r="G582" s="1" t="s">
        <v>1842</v>
      </c>
      <c r="H582" s="4">
        <v>42671</v>
      </c>
      <c r="I582" s="1" t="s">
        <v>7196</v>
      </c>
      <c r="J582" s="2" t="s">
        <v>49</v>
      </c>
      <c r="K582" s="1" t="s">
        <v>36</v>
      </c>
      <c r="L582" s="1" t="s">
        <v>20</v>
      </c>
      <c r="M582" s="1" t="s">
        <v>21</v>
      </c>
      <c r="N582" s="1" t="s">
        <v>11</v>
      </c>
      <c r="O582" s="7">
        <v>12841.92</v>
      </c>
      <c r="P582" s="7">
        <v>0</v>
      </c>
      <c r="Q582" s="7">
        <f t="shared" si="35"/>
        <v>12841.92</v>
      </c>
      <c r="R582" s="6" t="s">
        <v>31</v>
      </c>
      <c r="S582" s="5" t="s">
        <v>2725</v>
      </c>
      <c r="T582" s="5" t="s">
        <v>57</v>
      </c>
      <c r="U582" s="5" t="s">
        <v>1864</v>
      </c>
      <c r="V582" s="1" t="s">
        <v>7163</v>
      </c>
      <c r="W582" s="1" t="s">
        <v>7197</v>
      </c>
      <c r="X582" s="1"/>
      <c r="Y582" s="1"/>
      <c r="Z582" s="4">
        <v>42671</v>
      </c>
      <c r="AA582" s="1" t="s">
        <v>2</v>
      </c>
      <c r="AB582" s="1" t="s">
        <v>7198</v>
      </c>
      <c r="AC582" s="1" t="s">
        <v>7199</v>
      </c>
      <c r="AD582" s="8"/>
    </row>
    <row r="583" spans="2:30" outlineLevel="5" x14ac:dyDescent="0.25">
      <c r="B583" s="3"/>
      <c r="C583" s="1"/>
      <c r="D583" s="1"/>
      <c r="E583" s="1"/>
      <c r="F583" s="1"/>
      <c r="G583" s="1" t="s">
        <v>1842</v>
      </c>
      <c r="H583" s="4">
        <v>42670</v>
      </c>
      <c r="I583" s="1" t="s">
        <v>7200</v>
      </c>
      <c r="J583" s="2" t="s">
        <v>49</v>
      </c>
      <c r="K583" s="1" t="s">
        <v>36</v>
      </c>
      <c r="L583" s="1" t="s">
        <v>20</v>
      </c>
      <c r="M583" s="1" t="s">
        <v>21</v>
      </c>
      <c r="N583" s="1" t="s">
        <v>11</v>
      </c>
      <c r="O583" s="7">
        <v>3604.76</v>
      </c>
      <c r="P583" s="7">
        <v>0</v>
      </c>
      <c r="Q583" s="7">
        <f t="shared" si="35"/>
        <v>3604.76</v>
      </c>
      <c r="R583" s="6" t="s">
        <v>31</v>
      </c>
      <c r="S583" s="5" t="s">
        <v>2725</v>
      </c>
      <c r="T583" s="5" t="s">
        <v>1705</v>
      </c>
      <c r="U583" s="5" t="s">
        <v>1883</v>
      </c>
      <c r="V583" s="1" t="s">
        <v>7163</v>
      </c>
      <c r="W583" s="1" t="s">
        <v>7201</v>
      </c>
      <c r="X583" s="1"/>
      <c r="Y583" s="1"/>
      <c r="Z583" s="4">
        <v>42670</v>
      </c>
      <c r="AA583" s="1" t="s">
        <v>2</v>
      </c>
      <c r="AB583" s="1" t="s">
        <v>7202</v>
      </c>
      <c r="AC583" s="1" t="s">
        <v>7203</v>
      </c>
      <c r="AD583" s="8"/>
    </row>
    <row r="584" spans="2:30" outlineLevel="5" x14ac:dyDescent="0.25">
      <c r="B584" s="3"/>
      <c r="C584" s="1"/>
      <c r="D584" s="1"/>
      <c r="E584" s="1"/>
      <c r="F584" s="1"/>
      <c r="G584" s="1" t="s">
        <v>1842</v>
      </c>
      <c r="H584" s="4">
        <v>42671</v>
      </c>
      <c r="I584" s="1" t="s">
        <v>7204</v>
      </c>
      <c r="J584" s="2" t="s">
        <v>49</v>
      </c>
      <c r="K584" s="1" t="s">
        <v>36</v>
      </c>
      <c r="L584" s="1" t="s">
        <v>20</v>
      </c>
      <c r="M584" s="1" t="s">
        <v>21</v>
      </c>
      <c r="N584" s="1" t="s">
        <v>11</v>
      </c>
      <c r="O584" s="7">
        <v>15546.04</v>
      </c>
      <c r="P584" s="7">
        <v>0</v>
      </c>
      <c r="Q584" s="7">
        <f t="shared" si="35"/>
        <v>15546.04</v>
      </c>
      <c r="R584" s="6" t="s">
        <v>31</v>
      </c>
      <c r="S584" s="5" t="s">
        <v>32</v>
      </c>
      <c r="T584" s="5" t="s">
        <v>2660</v>
      </c>
      <c r="U584" s="5" t="s">
        <v>1871</v>
      </c>
      <c r="V584" s="1" t="s">
        <v>7184</v>
      </c>
      <c r="W584" s="1" t="s">
        <v>7205</v>
      </c>
      <c r="X584" s="1"/>
      <c r="Y584" s="1"/>
      <c r="Z584" s="4">
        <v>42671</v>
      </c>
      <c r="AA584" s="1" t="s">
        <v>2</v>
      </c>
      <c r="AB584" s="1" t="s">
        <v>7206</v>
      </c>
      <c r="AC584" s="1" t="s">
        <v>7207</v>
      </c>
      <c r="AD584" s="8"/>
    </row>
    <row r="585" spans="2:30" outlineLevel="5" x14ac:dyDescent="0.25">
      <c r="B585" s="3"/>
      <c r="C585" s="1"/>
      <c r="D585" s="1"/>
      <c r="E585" s="1"/>
      <c r="F585" s="1"/>
      <c r="G585" s="1" t="s">
        <v>1842</v>
      </c>
      <c r="H585" s="4">
        <v>42671</v>
      </c>
      <c r="I585" s="1" t="s">
        <v>7208</v>
      </c>
      <c r="J585" s="2" t="s">
        <v>49</v>
      </c>
      <c r="K585" s="1" t="s">
        <v>36</v>
      </c>
      <c r="L585" s="1" t="s">
        <v>20</v>
      </c>
      <c r="M585" s="1" t="s">
        <v>21</v>
      </c>
      <c r="N585" s="1" t="s">
        <v>11</v>
      </c>
      <c r="O585" s="7">
        <v>84878.29</v>
      </c>
      <c r="P585" s="7">
        <v>0</v>
      </c>
      <c r="Q585" s="7">
        <f t="shared" si="35"/>
        <v>84878.29</v>
      </c>
      <c r="R585" s="6" t="s">
        <v>31</v>
      </c>
      <c r="S585" s="5" t="s">
        <v>32</v>
      </c>
      <c r="T585" s="5" t="s">
        <v>1590</v>
      </c>
      <c r="U585" s="5" t="s">
        <v>1928</v>
      </c>
      <c r="V585" s="1" t="s">
        <v>7184</v>
      </c>
      <c r="W585" s="1" t="s">
        <v>7209</v>
      </c>
      <c r="X585" s="1"/>
      <c r="Y585" s="1"/>
      <c r="Z585" s="4">
        <v>42671</v>
      </c>
      <c r="AA585" s="1" t="s">
        <v>2</v>
      </c>
      <c r="AB585" s="1" t="s">
        <v>7210</v>
      </c>
      <c r="AC585" s="1" t="s">
        <v>7211</v>
      </c>
      <c r="AD585" s="8"/>
    </row>
    <row r="586" spans="2:30" outlineLevel="5" x14ac:dyDescent="0.25">
      <c r="B586" s="3"/>
      <c r="C586" s="1"/>
      <c r="D586" s="1"/>
      <c r="E586" s="1"/>
      <c r="F586" s="1"/>
      <c r="G586" s="1" t="s">
        <v>1842</v>
      </c>
      <c r="H586" s="4">
        <v>42670</v>
      </c>
      <c r="I586" s="1" t="s">
        <v>7212</v>
      </c>
      <c r="J586" s="2" t="s">
        <v>49</v>
      </c>
      <c r="K586" s="1" t="s">
        <v>36</v>
      </c>
      <c r="L586" s="1" t="s">
        <v>20</v>
      </c>
      <c r="M586" s="1" t="s">
        <v>21</v>
      </c>
      <c r="N586" s="1" t="s">
        <v>11</v>
      </c>
      <c r="O586" s="7">
        <v>1853</v>
      </c>
      <c r="P586" s="7">
        <v>0</v>
      </c>
      <c r="Q586" s="7">
        <f t="shared" si="35"/>
        <v>1853</v>
      </c>
      <c r="R586" s="6" t="s">
        <v>31</v>
      </c>
      <c r="S586" s="5" t="s">
        <v>32</v>
      </c>
      <c r="T586" s="5" t="s">
        <v>2660</v>
      </c>
      <c r="U586" s="5" t="s">
        <v>1871</v>
      </c>
      <c r="V586" s="1" t="s">
        <v>7184</v>
      </c>
      <c r="W586" s="1" t="s">
        <v>7213</v>
      </c>
      <c r="X586" s="1"/>
      <c r="Y586" s="1"/>
      <c r="Z586" s="4">
        <v>42670</v>
      </c>
      <c r="AA586" s="1" t="s">
        <v>2</v>
      </c>
      <c r="AB586" s="1" t="s">
        <v>7214</v>
      </c>
      <c r="AC586" s="1" t="s">
        <v>7215</v>
      </c>
      <c r="AD586" s="8"/>
    </row>
    <row r="587" spans="2:30" outlineLevel="5" x14ac:dyDescent="0.25">
      <c r="B587" s="3"/>
      <c r="C587" s="1"/>
      <c r="D587" s="1"/>
      <c r="E587" s="1"/>
      <c r="F587" s="1"/>
      <c r="G587" s="1" t="s">
        <v>1842</v>
      </c>
      <c r="H587" s="4">
        <v>42671</v>
      </c>
      <c r="I587" s="1" t="s">
        <v>7216</v>
      </c>
      <c r="J587" s="2" t="s">
        <v>49</v>
      </c>
      <c r="K587" s="1" t="s">
        <v>36</v>
      </c>
      <c r="L587" s="1" t="s">
        <v>20</v>
      </c>
      <c r="M587" s="1" t="s">
        <v>21</v>
      </c>
      <c r="N587" s="1" t="s">
        <v>11</v>
      </c>
      <c r="O587" s="7">
        <v>105504.06</v>
      </c>
      <c r="P587" s="7">
        <v>0</v>
      </c>
      <c r="Q587" s="7">
        <f t="shared" si="35"/>
        <v>105504.06</v>
      </c>
      <c r="R587" s="6" t="s">
        <v>31</v>
      </c>
      <c r="S587" s="5" t="s">
        <v>2725</v>
      </c>
      <c r="T587" s="5" t="s">
        <v>57</v>
      </c>
      <c r="U587" s="5" t="s">
        <v>1864</v>
      </c>
      <c r="V587" s="1" t="s">
        <v>28</v>
      </c>
      <c r="W587" s="1" t="s">
        <v>7217</v>
      </c>
      <c r="X587" s="1"/>
      <c r="Y587" s="1"/>
      <c r="Z587" s="4">
        <v>42671</v>
      </c>
      <c r="AA587" s="1" t="s">
        <v>2</v>
      </c>
      <c r="AB587" s="1" t="s">
        <v>7218</v>
      </c>
      <c r="AC587" s="1" t="s">
        <v>7219</v>
      </c>
      <c r="AD587" s="8"/>
    </row>
    <row r="588" spans="2:30" outlineLevel="5" x14ac:dyDescent="0.25">
      <c r="B588" s="3"/>
      <c r="C588" s="1"/>
      <c r="D588" s="1"/>
      <c r="E588" s="1"/>
      <c r="F588" s="1"/>
      <c r="G588" s="1" t="s">
        <v>1842</v>
      </c>
      <c r="H588" s="4">
        <v>42671</v>
      </c>
      <c r="I588" s="1" t="s">
        <v>7220</v>
      </c>
      <c r="J588" s="2" t="s">
        <v>49</v>
      </c>
      <c r="K588" s="1" t="s">
        <v>36</v>
      </c>
      <c r="L588" s="1" t="s">
        <v>20</v>
      </c>
      <c r="M588" s="1" t="s">
        <v>21</v>
      </c>
      <c r="N588" s="1" t="s">
        <v>11</v>
      </c>
      <c r="O588" s="7">
        <v>9125.11</v>
      </c>
      <c r="P588" s="7">
        <v>0</v>
      </c>
      <c r="Q588" s="7">
        <f t="shared" si="35"/>
        <v>9125.11</v>
      </c>
      <c r="R588" s="6" t="s">
        <v>31</v>
      </c>
      <c r="S588" s="5" t="s">
        <v>32</v>
      </c>
      <c r="T588" s="5" t="s">
        <v>1590</v>
      </c>
      <c r="U588" s="5" t="s">
        <v>1928</v>
      </c>
      <c r="V588" s="1" t="s">
        <v>7163</v>
      </c>
      <c r="W588" s="1" t="s">
        <v>7221</v>
      </c>
      <c r="X588" s="1"/>
      <c r="Y588" s="1"/>
      <c r="Z588" s="4">
        <v>42671</v>
      </c>
      <c r="AA588" s="1" t="s">
        <v>2</v>
      </c>
      <c r="AB588" s="1" t="s">
        <v>7222</v>
      </c>
      <c r="AC588" s="1" t="s">
        <v>7223</v>
      </c>
      <c r="AD588" s="8"/>
    </row>
    <row r="589" spans="2:30" outlineLevel="5" x14ac:dyDescent="0.25">
      <c r="B589" s="3"/>
      <c r="C589" s="1"/>
      <c r="D589" s="1"/>
      <c r="E589" s="1"/>
      <c r="F589" s="1"/>
      <c r="G589" s="1" t="s">
        <v>1842</v>
      </c>
      <c r="H589" s="4">
        <v>42670</v>
      </c>
      <c r="I589" s="1" t="s">
        <v>7224</v>
      </c>
      <c r="J589" s="2" t="s">
        <v>49</v>
      </c>
      <c r="K589" s="1" t="s">
        <v>36</v>
      </c>
      <c r="L589" s="1" t="s">
        <v>51</v>
      </c>
      <c r="M589" s="1" t="s">
        <v>21</v>
      </c>
      <c r="N589" s="1" t="s">
        <v>11</v>
      </c>
      <c r="O589" s="7">
        <v>2834</v>
      </c>
      <c r="P589" s="7">
        <v>0</v>
      </c>
      <c r="Q589" s="7">
        <f t="shared" si="35"/>
        <v>2834</v>
      </c>
      <c r="R589" s="6" t="s">
        <v>31</v>
      </c>
      <c r="S589" s="5" t="s">
        <v>2725</v>
      </c>
      <c r="T589" s="5" t="s">
        <v>57</v>
      </c>
      <c r="U589" s="5" t="s">
        <v>1864</v>
      </c>
      <c r="V589" s="1" t="s">
        <v>7163</v>
      </c>
      <c r="W589" s="1" t="s">
        <v>7225</v>
      </c>
      <c r="X589" s="1"/>
      <c r="Y589" s="1"/>
      <c r="Z589" s="4">
        <v>42670</v>
      </c>
      <c r="AA589" s="1" t="s">
        <v>2</v>
      </c>
      <c r="AB589" s="1" t="s">
        <v>7226</v>
      </c>
      <c r="AC589" s="1" t="s">
        <v>7227</v>
      </c>
      <c r="AD589" s="8"/>
    </row>
    <row r="590" spans="2:30" outlineLevel="5" x14ac:dyDescent="0.25">
      <c r="B590" s="3"/>
      <c r="C590" s="1"/>
      <c r="D590" s="1"/>
      <c r="E590" s="1"/>
      <c r="F590" s="1"/>
      <c r="G590" s="1" t="s">
        <v>1842</v>
      </c>
      <c r="H590" s="4">
        <v>42670</v>
      </c>
      <c r="I590" s="1" t="s">
        <v>7228</v>
      </c>
      <c r="J590" s="2" t="s">
        <v>49</v>
      </c>
      <c r="K590" s="1" t="s">
        <v>36</v>
      </c>
      <c r="L590" s="1" t="s">
        <v>20</v>
      </c>
      <c r="M590" s="1" t="s">
        <v>21</v>
      </c>
      <c r="N590" s="1" t="s">
        <v>11</v>
      </c>
      <c r="O590" s="7">
        <v>3270</v>
      </c>
      <c r="P590" s="7">
        <v>0</v>
      </c>
      <c r="Q590" s="7">
        <f t="shared" si="35"/>
        <v>3270</v>
      </c>
      <c r="R590" s="6" t="s">
        <v>31</v>
      </c>
      <c r="S590" s="5" t="s">
        <v>32</v>
      </c>
      <c r="T590" s="5" t="s">
        <v>2660</v>
      </c>
      <c r="U590" s="5" t="s">
        <v>1871</v>
      </c>
      <c r="V590" s="1" t="s">
        <v>7163</v>
      </c>
      <c r="W590" s="1" t="s">
        <v>7229</v>
      </c>
      <c r="X590" s="1"/>
      <c r="Y590" s="1"/>
      <c r="Z590" s="4">
        <v>42670</v>
      </c>
      <c r="AA590" s="1" t="s">
        <v>2</v>
      </c>
      <c r="AB590" s="1" t="s">
        <v>7230</v>
      </c>
      <c r="AC590" s="1" t="s">
        <v>7231</v>
      </c>
      <c r="AD590" s="8"/>
    </row>
    <row r="591" spans="2:30" outlineLevel="5" x14ac:dyDescent="0.25">
      <c r="B591" s="3"/>
      <c r="C591" s="1"/>
      <c r="D591" s="1"/>
      <c r="E591" s="1"/>
      <c r="F591" s="1"/>
      <c r="G591" s="1" t="s">
        <v>1842</v>
      </c>
      <c r="H591" s="4">
        <v>42674</v>
      </c>
      <c r="I591" s="1" t="s">
        <v>7232</v>
      </c>
      <c r="J591" s="2" t="s">
        <v>49</v>
      </c>
      <c r="K591" s="1" t="s">
        <v>36</v>
      </c>
      <c r="L591" s="1" t="s">
        <v>20</v>
      </c>
      <c r="M591" s="1" t="s">
        <v>21</v>
      </c>
      <c r="N591" s="1" t="s">
        <v>11</v>
      </c>
      <c r="O591" s="7">
        <v>139000.62</v>
      </c>
      <c r="P591" s="7">
        <v>0</v>
      </c>
      <c r="Q591" s="7">
        <f t="shared" si="35"/>
        <v>139000.62</v>
      </c>
      <c r="R591" s="6" t="s">
        <v>31</v>
      </c>
      <c r="S591" s="5" t="s">
        <v>32</v>
      </c>
      <c r="T591" s="5" t="s">
        <v>2660</v>
      </c>
      <c r="U591" s="5" t="s">
        <v>1871</v>
      </c>
      <c r="V591" s="1" t="s">
        <v>7163</v>
      </c>
      <c r="W591" s="1" t="s">
        <v>7233</v>
      </c>
      <c r="X591" s="1"/>
      <c r="Y591" s="1"/>
      <c r="Z591" s="4">
        <v>42674</v>
      </c>
      <c r="AA591" s="1" t="s">
        <v>2</v>
      </c>
      <c r="AB591" s="1" t="s">
        <v>7234</v>
      </c>
      <c r="AC591" s="1" t="s">
        <v>7235</v>
      </c>
      <c r="AD591" s="8"/>
    </row>
    <row r="592" spans="2:30" outlineLevel="5" x14ac:dyDescent="0.25">
      <c r="B592" s="3"/>
      <c r="C592" s="1"/>
      <c r="D592" s="1"/>
      <c r="E592" s="1"/>
      <c r="F592" s="1"/>
      <c r="G592" s="1" t="s">
        <v>1842</v>
      </c>
      <c r="H592" s="4">
        <v>42674</v>
      </c>
      <c r="I592" s="1" t="s">
        <v>7236</v>
      </c>
      <c r="J592" s="2" t="s">
        <v>49</v>
      </c>
      <c r="K592" s="1" t="s">
        <v>36</v>
      </c>
      <c r="L592" s="1" t="s">
        <v>20</v>
      </c>
      <c r="M592" s="1" t="s">
        <v>21</v>
      </c>
      <c r="N592" s="1" t="s">
        <v>11</v>
      </c>
      <c r="O592" s="7">
        <v>2906.74</v>
      </c>
      <c r="P592" s="7">
        <v>0</v>
      </c>
      <c r="Q592" s="7">
        <f t="shared" si="35"/>
        <v>2906.74</v>
      </c>
      <c r="R592" s="6" t="s">
        <v>31</v>
      </c>
      <c r="S592" s="5" t="s">
        <v>32</v>
      </c>
      <c r="T592" s="5" t="s">
        <v>2636</v>
      </c>
      <c r="U592" s="5" t="s">
        <v>2611</v>
      </c>
      <c r="V592" s="1" t="s">
        <v>7163</v>
      </c>
      <c r="W592" s="1" t="s">
        <v>3544</v>
      </c>
      <c r="X592" s="1"/>
      <c r="Y592" s="1"/>
      <c r="Z592" s="4">
        <v>42674</v>
      </c>
      <c r="AA592" s="1" t="s">
        <v>2</v>
      </c>
      <c r="AB592" s="1" t="s">
        <v>7237</v>
      </c>
      <c r="AC592" s="1" t="s">
        <v>7238</v>
      </c>
      <c r="AD592" s="8"/>
    </row>
    <row r="593" spans="2:30" outlineLevel="5" x14ac:dyDescent="0.25">
      <c r="B593" s="3"/>
      <c r="C593" s="1"/>
      <c r="D593" s="1"/>
      <c r="E593" s="1"/>
      <c r="F593" s="1"/>
      <c r="G593" s="1" t="s">
        <v>1842</v>
      </c>
      <c r="H593" s="4">
        <v>42674</v>
      </c>
      <c r="I593" s="1" t="s">
        <v>7239</v>
      </c>
      <c r="J593" s="2" t="s">
        <v>49</v>
      </c>
      <c r="K593" s="1" t="s">
        <v>36</v>
      </c>
      <c r="L593" s="1" t="s">
        <v>20</v>
      </c>
      <c r="M593" s="1" t="s">
        <v>21</v>
      </c>
      <c r="N593" s="1" t="s">
        <v>11</v>
      </c>
      <c r="O593" s="7">
        <v>5640.96</v>
      </c>
      <c r="P593" s="7">
        <v>0</v>
      </c>
      <c r="Q593" s="7">
        <f t="shared" si="35"/>
        <v>5640.96</v>
      </c>
      <c r="R593" s="6" t="s">
        <v>31</v>
      </c>
      <c r="S593" s="5" t="s">
        <v>32</v>
      </c>
      <c r="T593" s="5" t="s">
        <v>2636</v>
      </c>
      <c r="U593" s="5" t="s">
        <v>2611</v>
      </c>
      <c r="V593" s="1" t="s">
        <v>7163</v>
      </c>
      <c r="W593" s="1" t="s">
        <v>7240</v>
      </c>
      <c r="X593" s="1"/>
      <c r="Y593" s="1"/>
      <c r="Z593" s="4">
        <v>42674</v>
      </c>
      <c r="AA593" s="1" t="s">
        <v>2</v>
      </c>
      <c r="AB593" s="1" t="s">
        <v>7241</v>
      </c>
      <c r="AC593" s="1" t="s">
        <v>7242</v>
      </c>
      <c r="AD593" s="8"/>
    </row>
    <row r="594" spans="2:30" outlineLevel="5" x14ac:dyDescent="0.25">
      <c r="B594" s="3"/>
      <c r="C594" s="1"/>
      <c r="D594" s="1"/>
      <c r="E594" s="1"/>
      <c r="F594" s="1"/>
      <c r="G594" s="1" t="s">
        <v>1842</v>
      </c>
      <c r="H594" s="4">
        <v>42674</v>
      </c>
      <c r="I594" s="1" t="s">
        <v>7243</v>
      </c>
      <c r="J594" s="2" t="s">
        <v>49</v>
      </c>
      <c r="K594" s="1" t="s">
        <v>36</v>
      </c>
      <c r="L594" s="1" t="s">
        <v>20</v>
      </c>
      <c r="M594" s="1" t="s">
        <v>21</v>
      </c>
      <c r="N594" s="1" t="s">
        <v>11</v>
      </c>
      <c r="O594" s="7">
        <v>7739</v>
      </c>
      <c r="P594" s="7">
        <v>0</v>
      </c>
      <c r="Q594" s="7">
        <f t="shared" si="35"/>
        <v>7739</v>
      </c>
      <c r="R594" s="6" t="s">
        <v>31</v>
      </c>
      <c r="S594" s="5" t="s">
        <v>32</v>
      </c>
      <c r="T594" s="5" t="s">
        <v>1590</v>
      </c>
      <c r="U594" s="5" t="s">
        <v>1928</v>
      </c>
      <c r="V594" s="1" t="s">
        <v>7184</v>
      </c>
      <c r="W594" s="1" t="s">
        <v>7244</v>
      </c>
      <c r="X594" s="1"/>
      <c r="Y594" s="1"/>
      <c r="Z594" s="4">
        <v>42674</v>
      </c>
      <c r="AA594" s="1" t="s">
        <v>2</v>
      </c>
      <c r="AB594" s="1" t="s">
        <v>7245</v>
      </c>
      <c r="AC594" s="1" t="s">
        <v>7246</v>
      </c>
      <c r="AD594" s="8"/>
    </row>
    <row r="595" spans="2:30" outlineLevel="5" x14ac:dyDescent="0.25">
      <c r="B595" s="3"/>
      <c r="C595" s="1"/>
      <c r="D595" s="1"/>
      <c r="E595" s="1"/>
      <c r="F595" s="1"/>
      <c r="G595" s="1" t="s">
        <v>1842</v>
      </c>
      <c r="H595" s="4">
        <v>42674</v>
      </c>
      <c r="I595" s="1" t="s">
        <v>7247</v>
      </c>
      <c r="J595" s="2" t="s">
        <v>49</v>
      </c>
      <c r="K595" s="1" t="s">
        <v>36</v>
      </c>
      <c r="L595" s="1" t="s">
        <v>20</v>
      </c>
      <c r="M595" s="1" t="s">
        <v>21</v>
      </c>
      <c r="N595" s="1" t="s">
        <v>11</v>
      </c>
      <c r="O595" s="7">
        <v>2366.19</v>
      </c>
      <c r="P595" s="7">
        <v>0</v>
      </c>
      <c r="Q595" s="7">
        <f t="shared" si="35"/>
        <v>2366.19</v>
      </c>
      <c r="R595" s="6" t="s">
        <v>31</v>
      </c>
      <c r="S595" s="5" t="s">
        <v>32</v>
      </c>
      <c r="T595" s="5" t="s">
        <v>2636</v>
      </c>
      <c r="U595" s="5" t="s">
        <v>2611</v>
      </c>
      <c r="V595" s="1" t="s">
        <v>7163</v>
      </c>
      <c r="W595" s="1" t="s">
        <v>7248</v>
      </c>
      <c r="X595" s="1"/>
      <c r="Y595" s="1"/>
      <c r="Z595" s="4">
        <v>42674</v>
      </c>
      <c r="AA595" s="1" t="s">
        <v>2</v>
      </c>
      <c r="AB595" s="1" t="s">
        <v>1708</v>
      </c>
      <c r="AC595" s="1" t="s">
        <v>7249</v>
      </c>
      <c r="AD595" s="8"/>
    </row>
    <row r="596" spans="2:30" outlineLevel="5" x14ac:dyDescent="0.25">
      <c r="B596" s="220"/>
      <c r="C596" s="2"/>
      <c r="D596" s="2"/>
      <c r="E596" s="2"/>
      <c r="F596" s="2"/>
      <c r="G596" s="2"/>
      <c r="H596" s="224"/>
      <c r="I596" s="2"/>
      <c r="J596" s="2" t="s">
        <v>49</v>
      </c>
      <c r="K596" s="2"/>
      <c r="L596" s="2"/>
      <c r="M596" s="2"/>
      <c r="N596" s="2"/>
      <c r="O596" s="221"/>
      <c r="P596" s="221"/>
      <c r="Q596" s="221"/>
      <c r="R596" s="222"/>
      <c r="S596" s="223"/>
      <c r="T596" s="223"/>
      <c r="U596" s="223"/>
      <c r="V596" s="2"/>
      <c r="W596" s="2"/>
      <c r="X596" s="2"/>
      <c r="Y596" s="2"/>
      <c r="Z596" s="224"/>
      <c r="AA596" s="2"/>
      <c r="AB596" s="2"/>
      <c r="AC596" s="2"/>
      <c r="AD596" s="225"/>
    </row>
    <row r="597" spans="2:30" outlineLevel="4" x14ac:dyDescent="0.25">
      <c r="B597" s="220"/>
      <c r="C597" s="2"/>
      <c r="D597" s="2"/>
      <c r="E597" s="2"/>
      <c r="F597" s="2" t="s">
        <v>7250</v>
      </c>
      <c r="G597" s="2" t="s">
        <v>7251</v>
      </c>
      <c r="H597" s="224"/>
      <c r="I597" s="2"/>
      <c r="J597" s="2" t="s">
        <v>49</v>
      </c>
      <c r="K597" s="2"/>
      <c r="L597" s="2"/>
      <c r="M597" s="2"/>
      <c r="N597" s="2"/>
      <c r="O597" s="221">
        <f>SUM(O598:O634)</f>
        <v>922678.4</v>
      </c>
      <c r="P597" s="221">
        <f>SUM(P598:P634)</f>
        <v>0</v>
      </c>
      <c r="Q597" s="221">
        <f t="shared" ref="Q597:Q633" si="36">O597-P597</f>
        <v>922678.4</v>
      </c>
      <c r="R597" s="222"/>
      <c r="S597" s="223"/>
      <c r="T597" s="223"/>
      <c r="U597" s="223"/>
      <c r="V597" s="2"/>
      <c r="W597" s="2"/>
      <c r="X597" s="2"/>
      <c r="Y597" s="2"/>
      <c r="Z597" s="224"/>
      <c r="AA597" s="2"/>
      <c r="AB597" s="2"/>
      <c r="AC597" s="2"/>
      <c r="AD597" s="225"/>
    </row>
    <row r="598" spans="2:30" outlineLevel="5" x14ac:dyDescent="0.25">
      <c r="B598" s="3"/>
      <c r="C598" s="1"/>
      <c r="D598" s="1"/>
      <c r="E598" s="1"/>
      <c r="F598" s="1"/>
      <c r="G598" s="1" t="s">
        <v>1842</v>
      </c>
      <c r="H598" s="4">
        <v>42699</v>
      </c>
      <c r="I598" s="1" t="s">
        <v>7252</v>
      </c>
      <c r="J598" s="2" t="s">
        <v>49</v>
      </c>
      <c r="K598" s="1" t="s">
        <v>36</v>
      </c>
      <c r="L598" s="1" t="s">
        <v>20</v>
      </c>
      <c r="M598" s="1" t="s">
        <v>21</v>
      </c>
      <c r="N598" s="1" t="s">
        <v>11</v>
      </c>
      <c r="O598" s="7">
        <v>13640.13</v>
      </c>
      <c r="P598" s="7">
        <v>0</v>
      </c>
      <c r="Q598" s="7">
        <f t="shared" si="36"/>
        <v>13640.13</v>
      </c>
      <c r="R598" s="6" t="s">
        <v>31</v>
      </c>
      <c r="S598" s="5" t="s">
        <v>7147</v>
      </c>
      <c r="T598" s="5" t="s">
        <v>1704</v>
      </c>
      <c r="U598" s="5" t="s">
        <v>1280</v>
      </c>
      <c r="V598" s="1" t="s">
        <v>7163</v>
      </c>
      <c r="W598" s="1" t="s">
        <v>7253</v>
      </c>
      <c r="X598" s="1"/>
      <c r="Y598" s="1"/>
      <c r="Z598" s="4">
        <v>42699</v>
      </c>
      <c r="AA598" s="1" t="s">
        <v>2</v>
      </c>
      <c r="AB598" s="1" t="s">
        <v>7254</v>
      </c>
      <c r="AC598" s="1" t="s">
        <v>7255</v>
      </c>
      <c r="AD598" s="8"/>
    </row>
    <row r="599" spans="2:30" outlineLevel="5" x14ac:dyDescent="0.25">
      <c r="B599" s="3"/>
      <c r="C599" s="1"/>
      <c r="D599" s="1"/>
      <c r="E599" s="1"/>
      <c r="F599" s="1"/>
      <c r="G599" s="1" t="s">
        <v>1842</v>
      </c>
      <c r="H599" s="4">
        <v>42699</v>
      </c>
      <c r="I599" s="1" t="s">
        <v>7256</v>
      </c>
      <c r="J599" s="2" t="s">
        <v>49</v>
      </c>
      <c r="K599" s="1" t="s">
        <v>36</v>
      </c>
      <c r="L599" s="1" t="s">
        <v>20</v>
      </c>
      <c r="M599" s="1" t="s">
        <v>21</v>
      </c>
      <c r="N599" s="1" t="s">
        <v>11</v>
      </c>
      <c r="O599" s="7">
        <v>93754.77</v>
      </c>
      <c r="P599" s="7">
        <v>0</v>
      </c>
      <c r="Q599" s="7">
        <f t="shared" si="36"/>
        <v>93754.77</v>
      </c>
      <c r="R599" s="6" t="s">
        <v>31</v>
      </c>
      <c r="S599" s="5" t="s">
        <v>7147</v>
      </c>
      <c r="T599" s="5" t="s">
        <v>1704</v>
      </c>
      <c r="U599" s="5" t="s">
        <v>1280</v>
      </c>
      <c r="V599" s="1" t="s">
        <v>7163</v>
      </c>
      <c r="W599" s="1" t="s">
        <v>7257</v>
      </c>
      <c r="X599" s="1"/>
      <c r="Y599" s="1"/>
      <c r="Z599" s="4">
        <v>42699</v>
      </c>
      <c r="AA599" s="1" t="s">
        <v>2</v>
      </c>
      <c r="AB599" s="1" t="s">
        <v>7258</v>
      </c>
      <c r="AC599" s="1" t="s">
        <v>7259</v>
      </c>
      <c r="AD599" s="8"/>
    </row>
    <row r="600" spans="2:30" outlineLevel="5" x14ac:dyDescent="0.25">
      <c r="B600" s="3"/>
      <c r="C600" s="1"/>
      <c r="D600" s="1"/>
      <c r="E600" s="1"/>
      <c r="F600" s="1"/>
      <c r="G600" s="1" t="s">
        <v>1842</v>
      </c>
      <c r="H600" s="4">
        <v>42699</v>
      </c>
      <c r="I600" s="1" t="s">
        <v>7260</v>
      </c>
      <c r="J600" s="2" t="s">
        <v>49</v>
      </c>
      <c r="K600" s="1" t="s">
        <v>36</v>
      </c>
      <c r="L600" s="1" t="s">
        <v>20</v>
      </c>
      <c r="M600" s="1" t="s">
        <v>21</v>
      </c>
      <c r="N600" s="1" t="s">
        <v>11</v>
      </c>
      <c r="O600" s="7">
        <v>78911.850000000006</v>
      </c>
      <c r="P600" s="7">
        <v>0</v>
      </c>
      <c r="Q600" s="7">
        <f t="shared" si="36"/>
        <v>78911.850000000006</v>
      </c>
      <c r="R600" s="6" t="s">
        <v>31</v>
      </c>
      <c r="S600" s="5" t="s">
        <v>7147</v>
      </c>
      <c r="T600" s="5" t="s">
        <v>1704</v>
      </c>
      <c r="U600" s="5" t="s">
        <v>1280</v>
      </c>
      <c r="V600" s="1" t="s">
        <v>7163</v>
      </c>
      <c r="W600" s="1" t="s">
        <v>7261</v>
      </c>
      <c r="X600" s="1"/>
      <c r="Y600" s="1"/>
      <c r="Z600" s="4">
        <v>42699</v>
      </c>
      <c r="AA600" s="1" t="s">
        <v>2</v>
      </c>
      <c r="AB600" s="1" t="s">
        <v>7262</v>
      </c>
      <c r="AC600" s="1" t="s">
        <v>7263</v>
      </c>
      <c r="AD600" s="8"/>
    </row>
    <row r="601" spans="2:30" outlineLevel="5" x14ac:dyDescent="0.25">
      <c r="B601" s="3"/>
      <c r="C601" s="1"/>
      <c r="D601" s="1"/>
      <c r="E601" s="1"/>
      <c r="F601" s="1"/>
      <c r="G601" s="1" t="s">
        <v>1842</v>
      </c>
      <c r="H601" s="4">
        <v>42698</v>
      </c>
      <c r="I601" s="1" t="s">
        <v>7264</v>
      </c>
      <c r="J601" s="2" t="s">
        <v>49</v>
      </c>
      <c r="K601" s="1" t="s">
        <v>36</v>
      </c>
      <c r="L601" s="1" t="s">
        <v>20</v>
      </c>
      <c r="M601" s="1" t="s">
        <v>21</v>
      </c>
      <c r="N601" s="1" t="s">
        <v>11</v>
      </c>
      <c r="O601" s="7">
        <v>2834</v>
      </c>
      <c r="P601" s="7">
        <v>0</v>
      </c>
      <c r="Q601" s="7">
        <f t="shared" si="36"/>
        <v>2834</v>
      </c>
      <c r="R601" s="6" t="s">
        <v>31</v>
      </c>
      <c r="S601" s="5" t="s">
        <v>2725</v>
      </c>
      <c r="T601" s="5" t="s">
        <v>57</v>
      </c>
      <c r="U601" s="5" t="s">
        <v>1864</v>
      </c>
      <c r="V601" s="1" t="s">
        <v>7163</v>
      </c>
      <c r="W601" s="1" t="s">
        <v>7265</v>
      </c>
      <c r="X601" s="1"/>
      <c r="Y601" s="1"/>
      <c r="Z601" s="4">
        <v>42698</v>
      </c>
      <c r="AA601" s="1" t="s">
        <v>2</v>
      </c>
      <c r="AB601" s="1" t="s">
        <v>7266</v>
      </c>
      <c r="AC601" s="1" t="s">
        <v>7267</v>
      </c>
      <c r="AD601" s="8"/>
    </row>
    <row r="602" spans="2:30" outlineLevel="5" x14ac:dyDescent="0.25">
      <c r="B602" s="3"/>
      <c r="C602" s="1"/>
      <c r="D602" s="1"/>
      <c r="E602" s="1"/>
      <c r="F602" s="1"/>
      <c r="G602" s="1" t="s">
        <v>1842</v>
      </c>
      <c r="H602" s="4">
        <v>42704</v>
      </c>
      <c r="I602" s="1" t="s">
        <v>7268</v>
      </c>
      <c r="J602" s="2" t="s">
        <v>49</v>
      </c>
      <c r="K602" s="1" t="s">
        <v>36</v>
      </c>
      <c r="L602" s="1" t="s">
        <v>20</v>
      </c>
      <c r="M602" s="1" t="s">
        <v>21</v>
      </c>
      <c r="N602" s="1" t="s">
        <v>11</v>
      </c>
      <c r="O602" s="7">
        <v>4700</v>
      </c>
      <c r="P602" s="7">
        <v>0</v>
      </c>
      <c r="Q602" s="7">
        <f t="shared" si="36"/>
        <v>4700</v>
      </c>
      <c r="R602" s="6" t="s">
        <v>31</v>
      </c>
      <c r="S602" s="5" t="s">
        <v>32</v>
      </c>
      <c r="T602" s="5" t="s">
        <v>2636</v>
      </c>
      <c r="U602" s="5" t="s">
        <v>2611</v>
      </c>
      <c r="V602" s="1" t="s">
        <v>7184</v>
      </c>
      <c r="W602" s="1" t="s">
        <v>7269</v>
      </c>
      <c r="X602" s="1"/>
      <c r="Y602" s="1"/>
      <c r="Z602" s="4">
        <v>42704</v>
      </c>
      <c r="AA602" s="1" t="s">
        <v>2</v>
      </c>
      <c r="AB602" s="1" t="s">
        <v>7270</v>
      </c>
      <c r="AC602" s="1" t="s">
        <v>7271</v>
      </c>
      <c r="AD602" s="8"/>
    </row>
    <row r="603" spans="2:30" outlineLevel="5" x14ac:dyDescent="0.25">
      <c r="B603" s="3"/>
      <c r="C603" s="1"/>
      <c r="D603" s="1"/>
      <c r="E603" s="1"/>
      <c r="F603" s="1"/>
      <c r="G603" s="1" t="s">
        <v>1842</v>
      </c>
      <c r="H603" s="4">
        <v>42699</v>
      </c>
      <c r="I603" s="1" t="s">
        <v>7272</v>
      </c>
      <c r="J603" s="2" t="s">
        <v>49</v>
      </c>
      <c r="K603" s="1" t="s">
        <v>36</v>
      </c>
      <c r="L603" s="1" t="s">
        <v>20</v>
      </c>
      <c r="M603" s="1" t="s">
        <v>21</v>
      </c>
      <c r="N603" s="1" t="s">
        <v>11</v>
      </c>
      <c r="O603" s="7">
        <v>18659.91</v>
      </c>
      <c r="P603" s="7">
        <v>0</v>
      </c>
      <c r="Q603" s="7">
        <f t="shared" si="36"/>
        <v>18659.91</v>
      </c>
      <c r="R603" s="6" t="s">
        <v>31</v>
      </c>
      <c r="S603" s="5" t="s">
        <v>7147</v>
      </c>
      <c r="T603" s="5" t="s">
        <v>1704</v>
      </c>
      <c r="U603" s="5" t="s">
        <v>1280</v>
      </c>
      <c r="V603" s="1" t="s">
        <v>7163</v>
      </c>
      <c r="W603" s="1" t="s">
        <v>7273</v>
      </c>
      <c r="X603" s="1"/>
      <c r="Y603" s="1"/>
      <c r="Z603" s="4">
        <v>42699</v>
      </c>
      <c r="AA603" s="1" t="s">
        <v>2</v>
      </c>
      <c r="AB603" s="1" t="s">
        <v>7274</v>
      </c>
      <c r="AC603" s="1" t="s">
        <v>7275</v>
      </c>
      <c r="AD603" s="8"/>
    </row>
    <row r="604" spans="2:30" outlineLevel="5" x14ac:dyDescent="0.25">
      <c r="B604" s="3"/>
      <c r="C604" s="1"/>
      <c r="D604" s="1"/>
      <c r="E604" s="1"/>
      <c r="F604" s="1"/>
      <c r="G604" s="1" t="s">
        <v>1842</v>
      </c>
      <c r="H604" s="4">
        <v>42699</v>
      </c>
      <c r="I604" s="1" t="s">
        <v>7276</v>
      </c>
      <c r="J604" s="2" t="s">
        <v>49</v>
      </c>
      <c r="K604" s="1" t="s">
        <v>36</v>
      </c>
      <c r="L604" s="1" t="s">
        <v>20</v>
      </c>
      <c r="M604" s="1" t="s">
        <v>21</v>
      </c>
      <c r="N604" s="1" t="s">
        <v>11</v>
      </c>
      <c r="O604" s="7">
        <v>13200.1</v>
      </c>
      <c r="P604" s="7">
        <v>0</v>
      </c>
      <c r="Q604" s="7">
        <f t="shared" si="36"/>
        <v>13200.1</v>
      </c>
      <c r="R604" s="6" t="s">
        <v>31</v>
      </c>
      <c r="S604" s="5" t="s">
        <v>7147</v>
      </c>
      <c r="T604" s="5" t="s">
        <v>1704</v>
      </c>
      <c r="U604" s="5" t="s">
        <v>1280</v>
      </c>
      <c r="V604" s="1" t="s">
        <v>7163</v>
      </c>
      <c r="W604" s="1" t="s">
        <v>7277</v>
      </c>
      <c r="X604" s="1"/>
      <c r="Y604" s="1"/>
      <c r="Z604" s="4">
        <v>42699</v>
      </c>
      <c r="AA604" s="1" t="s">
        <v>2</v>
      </c>
      <c r="AB604" s="1" t="s">
        <v>7278</v>
      </c>
      <c r="AC604" s="1" t="s">
        <v>7279</v>
      </c>
      <c r="AD604" s="8"/>
    </row>
    <row r="605" spans="2:30" outlineLevel="5" x14ac:dyDescent="0.25">
      <c r="B605" s="3"/>
      <c r="C605" s="1"/>
      <c r="D605" s="1"/>
      <c r="E605" s="1"/>
      <c r="F605" s="1"/>
      <c r="G605" s="1" t="s">
        <v>1842</v>
      </c>
      <c r="H605" s="4">
        <v>42699</v>
      </c>
      <c r="I605" s="1" t="s">
        <v>7280</v>
      </c>
      <c r="J605" s="2" t="s">
        <v>49</v>
      </c>
      <c r="K605" s="1" t="s">
        <v>36</v>
      </c>
      <c r="L605" s="1" t="s">
        <v>20</v>
      </c>
      <c r="M605" s="1" t="s">
        <v>21</v>
      </c>
      <c r="N605" s="1" t="s">
        <v>11</v>
      </c>
      <c r="O605" s="7">
        <v>80790.070000000007</v>
      </c>
      <c r="P605" s="7">
        <v>0</v>
      </c>
      <c r="Q605" s="7">
        <f t="shared" si="36"/>
        <v>80790.070000000007</v>
      </c>
      <c r="R605" s="6" t="s">
        <v>31</v>
      </c>
      <c r="S605" s="5" t="s">
        <v>7147</v>
      </c>
      <c r="T605" s="5" t="s">
        <v>1704</v>
      </c>
      <c r="U605" s="5" t="s">
        <v>1280</v>
      </c>
      <c r="V605" s="1" t="s">
        <v>7184</v>
      </c>
      <c r="W605" s="1" t="s">
        <v>7281</v>
      </c>
      <c r="X605" s="1"/>
      <c r="Y605" s="1"/>
      <c r="Z605" s="4">
        <v>42699</v>
      </c>
      <c r="AA605" s="1" t="s">
        <v>2</v>
      </c>
      <c r="AB605" s="1" t="s">
        <v>7282</v>
      </c>
      <c r="AC605" s="1" t="s">
        <v>7283</v>
      </c>
      <c r="AD605" s="8"/>
    </row>
    <row r="606" spans="2:30" outlineLevel="5" x14ac:dyDescent="0.25">
      <c r="B606" s="3"/>
      <c r="C606" s="1"/>
      <c r="D606" s="1"/>
      <c r="E606" s="1"/>
      <c r="F606" s="1"/>
      <c r="G606" s="1" t="s">
        <v>1842</v>
      </c>
      <c r="H606" s="4">
        <v>42704</v>
      </c>
      <c r="I606" s="1" t="s">
        <v>7284</v>
      </c>
      <c r="J606" s="2" t="s">
        <v>49</v>
      </c>
      <c r="K606" s="1" t="s">
        <v>36</v>
      </c>
      <c r="L606" s="1" t="s">
        <v>20</v>
      </c>
      <c r="M606" s="1" t="s">
        <v>21</v>
      </c>
      <c r="N606" s="1" t="s">
        <v>11</v>
      </c>
      <c r="O606" s="7">
        <v>4252.0600000000004</v>
      </c>
      <c r="P606" s="7">
        <v>0</v>
      </c>
      <c r="Q606" s="7">
        <f t="shared" si="36"/>
        <v>4252.0600000000004</v>
      </c>
      <c r="R606" s="6" t="s">
        <v>31</v>
      </c>
      <c r="S606" s="5" t="s">
        <v>2725</v>
      </c>
      <c r="T606" s="5" t="s">
        <v>57</v>
      </c>
      <c r="U606" s="5" t="s">
        <v>1864</v>
      </c>
      <c r="V606" s="1" t="s">
        <v>7163</v>
      </c>
      <c r="W606" s="1" t="s">
        <v>7285</v>
      </c>
      <c r="X606" s="1"/>
      <c r="Y606" s="1"/>
      <c r="Z606" s="4">
        <v>42704</v>
      </c>
      <c r="AA606" s="1" t="s">
        <v>2</v>
      </c>
      <c r="AB606" s="1" t="s">
        <v>7286</v>
      </c>
      <c r="AC606" s="1" t="s">
        <v>7287</v>
      </c>
      <c r="AD606" s="8"/>
    </row>
    <row r="607" spans="2:30" outlineLevel="5" x14ac:dyDescent="0.25">
      <c r="B607" s="3"/>
      <c r="C607" s="1"/>
      <c r="D607" s="1"/>
      <c r="E607" s="1"/>
      <c r="F607" s="1"/>
      <c r="G607" s="1" t="s">
        <v>1842</v>
      </c>
      <c r="H607" s="4">
        <v>42704</v>
      </c>
      <c r="I607" s="1" t="s">
        <v>7288</v>
      </c>
      <c r="J607" s="2" t="s">
        <v>49</v>
      </c>
      <c r="K607" s="1" t="s">
        <v>36</v>
      </c>
      <c r="L607" s="1" t="s">
        <v>20</v>
      </c>
      <c r="M607" s="1" t="s">
        <v>21</v>
      </c>
      <c r="N607" s="1" t="s">
        <v>11</v>
      </c>
      <c r="O607" s="7">
        <v>114381.52</v>
      </c>
      <c r="P607" s="7">
        <v>0</v>
      </c>
      <c r="Q607" s="7">
        <f t="shared" si="36"/>
        <v>114381.52</v>
      </c>
      <c r="R607" s="6" t="s">
        <v>31</v>
      </c>
      <c r="S607" s="5" t="s">
        <v>32</v>
      </c>
      <c r="T607" s="5" t="s">
        <v>2660</v>
      </c>
      <c r="U607" s="5" t="s">
        <v>1871</v>
      </c>
      <c r="V607" s="1" t="s">
        <v>28</v>
      </c>
      <c r="W607" s="1" t="s">
        <v>7289</v>
      </c>
      <c r="X607" s="1"/>
      <c r="Y607" s="1"/>
      <c r="Z607" s="4">
        <v>42704</v>
      </c>
      <c r="AA607" s="1" t="s">
        <v>2</v>
      </c>
      <c r="AB607" s="1" t="s">
        <v>7290</v>
      </c>
      <c r="AC607" s="1" t="s">
        <v>7291</v>
      </c>
      <c r="AD607" s="8"/>
    </row>
    <row r="608" spans="2:30" outlineLevel="5" x14ac:dyDescent="0.25">
      <c r="B608" s="3"/>
      <c r="C608" s="1"/>
      <c r="D608" s="1"/>
      <c r="E608" s="1"/>
      <c r="F608" s="1"/>
      <c r="G608" s="1" t="s">
        <v>1842</v>
      </c>
      <c r="H608" s="4">
        <v>42703</v>
      </c>
      <c r="I608" s="1" t="s">
        <v>7292</v>
      </c>
      <c r="J608" s="2" t="s">
        <v>49</v>
      </c>
      <c r="K608" s="1" t="s">
        <v>36</v>
      </c>
      <c r="L608" s="1" t="s">
        <v>20</v>
      </c>
      <c r="M608" s="1" t="s">
        <v>21</v>
      </c>
      <c r="N608" s="1" t="s">
        <v>11</v>
      </c>
      <c r="O608" s="7">
        <v>7959</v>
      </c>
      <c r="P608" s="7">
        <v>0</v>
      </c>
      <c r="Q608" s="7">
        <f t="shared" si="36"/>
        <v>7959</v>
      </c>
      <c r="R608" s="6" t="s">
        <v>31</v>
      </c>
      <c r="S608" s="5" t="s">
        <v>32</v>
      </c>
      <c r="T608" s="5" t="s">
        <v>2660</v>
      </c>
      <c r="U608" s="5" t="s">
        <v>1871</v>
      </c>
      <c r="V608" s="1" t="s">
        <v>7184</v>
      </c>
      <c r="W608" s="1" t="s">
        <v>7293</v>
      </c>
      <c r="X608" s="1"/>
      <c r="Y608" s="1"/>
      <c r="Z608" s="4">
        <v>42703</v>
      </c>
      <c r="AA608" s="1" t="s">
        <v>2</v>
      </c>
      <c r="AB608" s="1" t="s">
        <v>7294</v>
      </c>
      <c r="AC608" s="1" t="s">
        <v>7295</v>
      </c>
      <c r="AD608" s="8"/>
    </row>
    <row r="609" spans="2:30" outlineLevel="5" x14ac:dyDescent="0.25">
      <c r="B609" s="3"/>
      <c r="C609" s="1"/>
      <c r="D609" s="1"/>
      <c r="E609" s="1"/>
      <c r="F609" s="1"/>
      <c r="G609" s="1" t="s">
        <v>1842</v>
      </c>
      <c r="H609" s="4">
        <v>42703</v>
      </c>
      <c r="I609" s="1" t="s">
        <v>7296</v>
      </c>
      <c r="J609" s="2" t="s">
        <v>49</v>
      </c>
      <c r="K609" s="1" t="s">
        <v>36</v>
      </c>
      <c r="L609" s="1" t="s">
        <v>20</v>
      </c>
      <c r="M609" s="1" t="s">
        <v>21</v>
      </c>
      <c r="N609" s="1" t="s">
        <v>11</v>
      </c>
      <c r="O609" s="7">
        <v>1963.33</v>
      </c>
      <c r="P609" s="7">
        <v>0</v>
      </c>
      <c r="Q609" s="7">
        <f t="shared" si="36"/>
        <v>1963.33</v>
      </c>
      <c r="R609" s="6" t="s">
        <v>31</v>
      </c>
      <c r="S609" s="5" t="s">
        <v>32</v>
      </c>
      <c r="T609" s="5" t="s">
        <v>2660</v>
      </c>
      <c r="U609" s="5" t="s">
        <v>1871</v>
      </c>
      <c r="V609" s="1" t="s">
        <v>7184</v>
      </c>
      <c r="W609" s="1" t="s">
        <v>7297</v>
      </c>
      <c r="X609" s="1"/>
      <c r="Y609" s="1"/>
      <c r="Z609" s="4">
        <v>42703</v>
      </c>
      <c r="AA609" s="1" t="s">
        <v>2</v>
      </c>
      <c r="AB609" s="1" t="s">
        <v>7297</v>
      </c>
      <c r="AC609" s="1" t="s">
        <v>7298</v>
      </c>
      <c r="AD609" s="8"/>
    </row>
    <row r="610" spans="2:30" outlineLevel="5" x14ac:dyDescent="0.25">
      <c r="B610" s="3"/>
      <c r="C610" s="1"/>
      <c r="D610" s="1"/>
      <c r="E610" s="1"/>
      <c r="F610" s="1"/>
      <c r="G610" s="1" t="s">
        <v>1842</v>
      </c>
      <c r="H610" s="4">
        <v>42703</v>
      </c>
      <c r="I610" s="1" t="s">
        <v>7299</v>
      </c>
      <c r="J610" s="2" t="s">
        <v>49</v>
      </c>
      <c r="K610" s="1" t="s">
        <v>36</v>
      </c>
      <c r="L610" s="1" t="s">
        <v>20</v>
      </c>
      <c r="M610" s="1" t="s">
        <v>21</v>
      </c>
      <c r="N610" s="1" t="s">
        <v>11</v>
      </c>
      <c r="O610" s="7">
        <v>533.34</v>
      </c>
      <c r="P610" s="7">
        <v>0</v>
      </c>
      <c r="Q610" s="7">
        <f t="shared" si="36"/>
        <v>533.34</v>
      </c>
      <c r="R610" s="6" t="s">
        <v>31</v>
      </c>
      <c r="S610" s="5" t="s">
        <v>32</v>
      </c>
      <c r="T610" s="5" t="s">
        <v>2660</v>
      </c>
      <c r="U610" s="5" t="s">
        <v>1871</v>
      </c>
      <c r="V610" s="1" t="s">
        <v>7163</v>
      </c>
      <c r="W610" s="1" t="s">
        <v>7300</v>
      </c>
      <c r="X610" s="1"/>
      <c r="Y610" s="1"/>
      <c r="Z610" s="4">
        <v>42703</v>
      </c>
      <c r="AA610" s="1" t="s">
        <v>2</v>
      </c>
      <c r="AB610" s="1" t="s">
        <v>7301</v>
      </c>
      <c r="AC610" s="1" t="s">
        <v>7302</v>
      </c>
      <c r="AD610" s="8"/>
    </row>
    <row r="611" spans="2:30" outlineLevel="5" x14ac:dyDescent="0.25">
      <c r="B611" s="3"/>
      <c r="C611" s="1"/>
      <c r="D611" s="1"/>
      <c r="E611" s="1"/>
      <c r="F611" s="1"/>
      <c r="G611" s="1" t="s">
        <v>1842</v>
      </c>
      <c r="H611" s="4">
        <v>42703</v>
      </c>
      <c r="I611" s="1" t="s">
        <v>7303</v>
      </c>
      <c r="J611" s="2" t="s">
        <v>49</v>
      </c>
      <c r="K611" s="1" t="s">
        <v>36</v>
      </c>
      <c r="L611" s="1" t="s">
        <v>20</v>
      </c>
      <c r="M611" s="1" t="s">
        <v>21</v>
      </c>
      <c r="N611" s="1" t="s">
        <v>11</v>
      </c>
      <c r="O611" s="7">
        <v>4579.0200000000004</v>
      </c>
      <c r="P611" s="7">
        <v>0</v>
      </c>
      <c r="Q611" s="7">
        <f t="shared" si="36"/>
        <v>4579.0200000000004</v>
      </c>
      <c r="R611" s="6" t="s">
        <v>31</v>
      </c>
      <c r="S611" s="5" t="s">
        <v>32</v>
      </c>
      <c r="T611" s="5" t="s">
        <v>1592</v>
      </c>
      <c r="U611" s="5" t="s">
        <v>1874</v>
      </c>
      <c r="V611" s="1" t="s">
        <v>7163</v>
      </c>
      <c r="W611" s="1" t="s">
        <v>7304</v>
      </c>
      <c r="X611" s="1"/>
      <c r="Y611" s="1"/>
      <c r="Z611" s="4">
        <v>42703</v>
      </c>
      <c r="AA611" s="1" t="s">
        <v>2</v>
      </c>
      <c r="AB611" s="1" t="s">
        <v>7305</v>
      </c>
      <c r="AC611" s="1" t="s">
        <v>7306</v>
      </c>
      <c r="AD611" s="8"/>
    </row>
    <row r="612" spans="2:30" outlineLevel="5" x14ac:dyDescent="0.25">
      <c r="B612" s="3"/>
      <c r="C612" s="1"/>
      <c r="D612" s="1"/>
      <c r="E612" s="1"/>
      <c r="F612" s="1"/>
      <c r="G612" s="1" t="s">
        <v>1842</v>
      </c>
      <c r="H612" s="4">
        <v>42703</v>
      </c>
      <c r="I612" s="1" t="s">
        <v>7307</v>
      </c>
      <c r="J612" s="2" t="s">
        <v>49</v>
      </c>
      <c r="K612" s="1" t="s">
        <v>36</v>
      </c>
      <c r="L612" s="1" t="s">
        <v>20</v>
      </c>
      <c r="M612" s="1" t="s">
        <v>21</v>
      </c>
      <c r="N612" s="1" t="s">
        <v>11</v>
      </c>
      <c r="O612" s="7">
        <v>10575.14</v>
      </c>
      <c r="P612" s="7">
        <v>0</v>
      </c>
      <c r="Q612" s="7">
        <f t="shared" si="36"/>
        <v>10575.14</v>
      </c>
      <c r="R612" s="6" t="s">
        <v>31</v>
      </c>
      <c r="S612" s="5" t="s">
        <v>2725</v>
      </c>
      <c r="T612" s="5" t="s">
        <v>1705</v>
      </c>
      <c r="U612" s="5" t="s">
        <v>1883</v>
      </c>
      <c r="V612" s="1" t="s">
        <v>7163</v>
      </c>
      <c r="W612" s="1" t="s">
        <v>7308</v>
      </c>
      <c r="X612" s="1"/>
      <c r="Y612" s="1"/>
      <c r="Z612" s="4">
        <v>42703</v>
      </c>
      <c r="AA612" s="1" t="s">
        <v>2</v>
      </c>
      <c r="AB612" s="1" t="s">
        <v>7309</v>
      </c>
      <c r="AC612" s="1" t="s">
        <v>7310</v>
      </c>
      <c r="AD612" s="8"/>
    </row>
    <row r="613" spans="2:30" outlineLevel="5" x14ac:dyDescent="0.25">
      <c r="B613" s="3"/>
      <c r="C613" s="1"/>
      <c r="D613" s="1"/>
      <c r="E613" s="1"/>
      <c r="F613" s="1"/>
      <c r="G613" s="1" t="s">
        <v>1842</v>
      </c>
      <c r="H613" s="4">
        <v>42703</v>
      </c>
      <c r="I613" s="1" t="s">
        <v>7311</v>
      </c>
      <c r="J613" s="2" t="s">
        <v>49</v>
      </c>
      <c r="K613" s="1" t="s">
        <v>36</v>
      </c>
      <c r="L613" s="1" t="s">
        <v>20</v>
      </c>
      <c r="M613" s="1" t="s">
        <v>21</v>
      </c>
      <c r="N613" s="1" t="s">
        <v>11</v>
      </c>
      <c r="O613" s="7">
        <v>2273.2600000000002</v>
      </c>
      <c r="P613" s="7">
        <v>0</v>
      </c>
      <c r="Q613" s="7">
        <f t="shared" si="36"/>
        <v>2273.2600000000002</v>
      </c>
      <c r="R613" s="6" t="s">
        <v>31</v>
      </c>
      <c r="S613" s="5" t="s">
        <v>2725</v>
      </c>
      <c r="T613" s="5" t="s">
        <v>1705</v>
      </c>
      <c r="U613" s="5" t="s">
        <v>1883</v>
      </c>
      <c r="V613" s="1" t="s">
        <v>7163</v>
      </c>
      <c r="W613" s="1" t="s">
        <v>7312</v>
      </c>
      <c r="X613" s="1"/>
      <c r="Y613" s="1"/>
      <c r="Z613" s="4">
        <v>42703</v>
      </c>
      <c r="AA613" s="1" t="s">
        <v>2</v>
      </c>
      <c r="AB613" s="1" t="s">
        <v>7313</v>
      </c>
      <c r="AC613" s="1" t="s">
        <v>7314</v>
      </c>
      <c r="AD613" s="8"/>
    </row>
    <row r="614" spans="2:30" outlineLevel="5" x14ac:dyDescent="0.25">
      <c r="B614" s="3"/>
      <c r="C614" s="1"/>
      <c r="D614" s="1"/>
      <c r="E614" s="1"/>
      <c r="F614" s="1"/>
      <c r="G614" s="1" t="s">
        <v>1842</v>
      </c>
      <c r="H614" s="4">
        <v>42703</v>
      </c>
      <c r="I614" s="1" t="s">
        <v>7315</v>
      </c>
      <c r="J614" s="2" t="s">
        <v>49</v>
      </c>
      <c r="K614" s="1" t="s">
        <v>36</v>
      </c>
      <c r="L614" s="1" t="s">
        <v>20</v>
      </c>
      <c r="M614" s="1" t="s">
        <v>21</v>
      </c>
      <c r="N614" s="1" t="s">
        <v>11</v>
      </c>
      <c r="O614" s="7">
        <v>1744.04</v>
      </c>
      <c r="P614" s="7">
        <v>0</v>
      </c>
      <c r="Q614" s="7">
        <f t="shared" si="36"/>
        <v>1744.04</v>
      </c>
      <c r="R614" s="6" t="s">
        <v>31</v>
      </c>
      <c r="S614" s="5" t="s">
        <v>2725</v>
      </c>
      <c r="T614" s="5" t="s">
        <v>1705</v>
      </c>
      <c r="U614" s="5" t="s">
        <v>1883</v>
      </c>
      <c r="V614" s="1" t="s">
        <v>28</v>
      </c>
      <c r="W614" s="1" t="s">
        <v>7316</v>
      </c>
      <c r="X614" s="1"/>
      <c r="Y614" s="1"/>
      <c r="Z614" s="4">
        <v>42703</v>
      </c>
      <c r="AA614" s="1" t="s">
        <v>2</v>
      </c>
      <c r="AB614" s="1" t="s">
        <v>7317</v>
      </c>
      <c r="AC614" s="1" t="s">
        <v>7318</v>
      </c>
      <c r="AD614" s="8"/>
    </row>
    <row r="615" spans="2:30" outlineLevel="5" x14ac:dyDescent="0.25">
      <c r="B615" s="3"/>
      <c r="C615" s="1"/>
      <c r="D615" s="1"/>
      <c r="E615" s="1"/>
      <c r="F615" s="1"/>
      <c r="G615" s="1" t="s">
        <v>1842</v>
      </c>
      <c r="H615" s="4">
        <v>42704</v>
      </c>
      <c r="I615" s="1" t="s">
        <v>7319</v>
      </c>
      <c r="J615" s="2" t="s">
        <v>49</v>
      </c>
      <c r="K615" s="1" t="s">
        <v>36</v>
      </c>
      <c r="L615" s="1" t="s">
        <v>20</v>
      </c>
      <c r="M615" s="1" t="s">
        <v>21</v>
      </c>
      <c r="N615" s="1" t="s">
        <v>11</v>
      </c>
      <c r="O615" s="7">
        <v>11227.96</v>
      </c>
      <c r="P615" s="7">
        <v>0</v>
      </c>
      <c r="Q615" s="7">
        <f t="shared" si="36"/>
        <v>11227.96</v>
      </c>
      <c r="R615" s="6" t="s">
        <v>31</v>
      </c>
      <c r="S615" s="5" t="s">
        <v>2725</v>
      </c>
      <c r="T615" s="5" t="s">
        <v>57</v>
      </c>
      <c r="U615" s="5" t="s">
        <v>1864</v>
      </c>
      <c r="V615" s="1" t="s">
        <v>7163</v>
      </c>
      <c r="W615" s="1" t="s">
        <v>7320</v>
      </c>
      <c r="X615" s="1"/>
      <c r="Y615" s="1"/>
      <c r="Z615" s="4">
        <v>42704</v>
      </c>
      <c r="AA615" s="1" t="s">
        <v>2</v>
      </c>
      <c r="AB615" s="1" t="s">
        <v>7321</v>
      </c>
      <c r="AC615" s="1" t="s">
        <v>7322</v>
      </c>
      <c r="AD615" s="8"/>
    </row>
    <row r="616" spans="2:30" outlineLevel="5" x14ac:dyDescent="0.25">
      <c r="B616" s="3"/>
      <c r="C616" s="1"/>
      <c r="D616" s="1"/>
      <c r="E616" s="1"/>
      <c r="F616" s="1"/>
      <c r="G616" s="1" t="s">
        <v>1842</v>
      </c>
      <c r="H616" s="4">
        <v>42704</v>
      </c>
      <c r="I616" s="1" t="s">
        <v>7323</v>
      </c>
      <c r="J616" s="2" t="s">
        <v>49</v>
      </c>
      <c r="K616" s="1" t="s">
        <v>36</v>
      </c>
      <c r="L616" s="1" t="s">
        <v>20</v>
      </c>
      <c r="M616" s="1" t="s">
        <v>21</v>
      </c>
      <c r="N616" s="1" t="s">
        <v>11</v>
      </c>
      <c r="O616" s="7">
        <v>99776.85</v>
      </c>
      <c r="P616" s="7">
        <v>0</v>
      </c>
      <c r="Q616" s="7">
        <f t="shared" si="36"/>
        <v>99776.85</v>
      </c>
      <c r="R616" s="6" t="s">
        <v>31</v>
      </c>
      <c r="S616" s="5" t="s">
        <v>2725</v>
      </c>
      <c r="T616" s="5" t="s">
        <v>57</v>
      </c>
      <c r="U616" s="5" t="s">
        <v>1864</v>
      </c>
      <c r="V616" s="1" t="s">
        <v>7163</v>
      </c>
      <c r="W616" s="1" t="s">
        <v>7324</v>
      </c>
      <c r="X616" s="1"/>
      <c r="Y616" s="1"/>
      <c r="Z616" s="4">
        <v>42704</v>
      </c>
      <c r="AA616" s="1" t="s">
        <v>2</v>
      </c>
      <c r="AB616" s="1" t="s">
        <v>7325</v>
      </c>
      <c r="AC616" s="1" t="s">
        <v>7326</v>
      </c>
      <c r="AD616" s="8"/>
    </row>
    <row r="617" spans="2:30" outlineLevel="5" x14ac:dyDescent="0.25">
      <c r="B617" s="3"/>
      <c r="C617" s="1"/>
      <c r="D617" s="1"/>
      <c r="E617" s="1"/>
      <c r="F617" s="1"/>
      <c r="G617" s="1" t="s">
        <v>1842</v>
      </c>
      <c r="H617" s="4">
        <v>42703</v>
      </c>
      <c r="I617" s="1" t="s">
        <v>7327</v>
      </c>
      <c r="J617" s="2" t="s">
        <v>49</v>
      </c>
      <c r="K617" s="1" t="s">
        <v>36</v>
      </c>
      <c r="L617" s="1" t="s">
        <v>20</v>
      </c>
      <c r="M617" s="1" t="s">
        <v>21</v>
      </c>
      <c r="N617" s="1" t="s">
        <v>11</v>
      </c>
      <c r="O617" s="7">
        <v>115374.83</v>
      </c>
      <c r="P617" s="7">
        <v>0</v>
      </c>
      <c r="Q617" s="7">
        <f t="shared" si="36"/>
        <v>115374.83</v>
      </c>
      <c r="R617" s="6" t="s">
        <v>31</v>
      </c>
      <c r="S617" s="5" t="s">
        <v>2725</v>
      </c>
      <c r="T617" s="5" t="s">
        <v>1705</v>
      </c>
      <c r="U617" s="5" t="s">
        <v>1883</v>
      </c>
      <c r="V617" s="1" t="s">
        <v>28</v>
      </c>
      <c r="W617" s="1" t="s">
        <v>7328</v>
      </c>
      <c r="X617" s="1"/>
      <c r="Y617" s="1"/>
      <c r="Z617" s="4">
        <v>42703</v>
      </c>
      <c r="AA617" s="1" t="s">
        <v>2</v>
      </c>
      <c r="AB617" s="1" t="s">
        <v>7329</v>
      </c>
      <c r="AC617" s="1" t="s">
        <v>7330</v>
      </c>
      <c r="AD617" s="8"/>
    </row>
    <row r="618" spans="2:30" outlineLevel="5" x14ac:dyDescent="0.25">
      <c r="B618" s="3"/>
      <c r="C618" s="1"/>
      <c r="D618" s="1"/>
      <c r="E618" s="1"/>
      <c r="F618" s="1"/>
      <c r="G618" s="1" t="s">
        <v>1842</v>
      </c>
      <c r="H618" s="4">
        <v>42703</v>
      </c>
      <c r="I618" s="1" t="s">
        <v>7331</v>
      </c>
      <c r="J618" s="2" t="s">
        <v>49</v>
      </c>
      <c r="K618" s="1" t="s">
        <v>36</v>
      </c>
      <c r="L618" s="1" t="s">
        <v>20</v>
      </c>
      <c r="M618" s="1" t="s">
        <v>21</v>
      </c>
      <c r="N618" s="1" t="s">
        <v>11</v>
      </c>
      <c r="O618" s="7">
        <v>12974.08</v>
      </c>
      <c r="P618" s="7">
        <v>0</v>
      </c>
      <c r="Q618" s="7">
        <f t="shared" si="36"/>
        <v>12974.08</v>
      </c>
      <c r="R618" s="6" t="s">
        <v>31</v>
      </c>
      <c r="S618" s="5" t="s">
        <v>32</v>
      </c>
      <c r="T618" s="5" t="s">
        <v>1590</v>
      </c>
      <c r="U618" s="5" t="s">
        <v>1928</v>
      </c>
      <c r="V618" s="1" t="s">
        <v>28</v>
      </c>
      <c r="W618" s="1" t="s">
        <v>7332</v>
      </c>
      <c r="X618" s="1"/>
      <c r="Y618" s="1"/>
      <c r="Z618" s="4">
        <v>42703</v>
      </c>
      <c r="AA618" s="1" t="s">
        <v>2</v>
      </c>
      <c r="AB618" s="1" t="s">
        <v>7333</v>
      </c>
      <c r="AC618" s="1" t="s">
        <v>7334</v>
      </c>
      <c r="AD618" s="8"/>
    </row>
    <row r="619" spans="2:30" outlineLevel="5" x14ac:dyDescent="0.25">
      <c r="B619" s="3"/>
      <c r="C619" s="1"/>
      <c r="D619" s="1"/>
      <c r="E619" s="1"/>
      <c r="F619" s="1"/>
      <c r="G619" s="1" t="s">
        <v>1842</v>
      </c>
      <c r="H619" s="4">
        <v>42704</v>
      </c>
      <c r="I619" s="1" t="s">
        <v>7335</v>
      </c>
      <c r="J619" s="2" t="s">
        <v>49</v>
      </c>
      <c r="K619" s="1" t="s">
        <v>36</v>
      </c>
      <c r="L619" s="1" t="s">
        <v>20</v>
      </c>
      <c r="M619" s="1" t="s">
        <v>21</v>
      </c>
      <c r="N619" s="1" t="s">
        <v>11</v>
      </c>
      <c r="O619" s="7">
        <v>67806.289999999994</v>
      </c>
      <c r="P619" s="7">
        <v>0</v>
      </c>
      <c r="Q619" s="7">
        <f t="shared" si="36"/>
        <v>67806.289999999994</v>
      </c>
      <c r="R619" s="6" t="s">
        <v>31</v>
      </c>
      <c r="S619" s="5" t="s">
        <v>32</v>
      </c>
      <c r="T619" s="5" t="s">
        <v>1590</v>
      </c>
      <c r="U619" s="5" t="s">
        <v>1928</v>
      </c>
      <c r="V619" s="1" t="s">
        <v>7163</v>
      </c>
      <c r="W619" s="1" t="s">
        <v>7336</v>
      </c>
      <c r="X619" s="1"/>
      <c r="Y619" s="1"/>
      <c r="Z619" s="4">
        <v>42704</v>
      </c>
      <c r="AA619" s="1" t="s">
        <v>2</v>
      </c>
      <c r="AB619" s="1" t="s">
        <v>7337</v>
      </c>
      <c r="AC619" s="1" t="s">
        <v>7338</v>
      </c>
      <c r="AD619" s="8"/>
    </row>
    <row r="620" spans="2:30" outlineLevel="5" x14ac:dyDescent="0.25">
      <c r="B620" s="3"/>
      <c r="C620" s="1"/>
      <c r="D620" s="1"/>
      <c r="E620" s="1"/>
      <c r="F620" s="1"/>
      <c r="G620" s="1" t="s">
        <v>1842</v>
      </c>
      <c r="H620" s="4">
        <v>42704</v>
      </c>
      <c r="I620" s="1" t="s">
        <v>7339</v>
      </c>
      <c r="J620" s="2" t="s">
        <v>49</v>
      </c>
      <c r="K620" s="1" t="s">
        <v>36</v>
      </c>
      <c r="L620" s="1" t="s">
        <v>20</v>
      </c>
      <c r="M620" s="1" t="s">
        <v>21</v>
      </c>
      <c r="N620" s="1" t="s">
        <v>11</v>
      </c>
      <c r="O620" s="7">
        <v>42579.16</v>
      </c>
      <c r="P620" s="7">
        <v>0</v>
      </c>
      <c r="Q620" s="7">
        <f t="shared" si="36"/>
        <v>42579.16</v>
      </c>
      <c r="R620" s="6" t="s">
        <v>31</v>
      </c>
      <c r="S620" s="5" t="s">
        <v>7147</v>
      </c>
      <c r="T620" s="5" t="s">
        <v>1437</v>
      </c>
      <c r="U620" s="5" t="s">
        <v>1904</v>
      </c>
      <c r="V620" s="1" t="s">
        <v>7163</v>
      </c>
      <c r="W620" s="1" t="s">
        <v>7340</v>
      </c>
      <c r="X620" s="1"/>
      <c r="Y620" s="1"/>
      <c r="Z620" s="4">
        <v>42704</v>
      </c>
      <c r="AA620" s="1" t="s">
        <v>2</v>
      </c>
      <c r="AB620" s="1" t="s">
        <v>7341</v>
      </c>
      <c r="AC620" s="1" t="s">
        <v>7342</v>
      </c>
      <c r="AD620" s="8"/>
    </row>
    <row r="621" spans="2:30" outlineLevel="5" x14ac:dyDescent="0.25">
      <c r="B621" s="3"/>
      <c r="C621" s="1"/>
      <c r="D621" s="1"/>
      <c r="E621" s="1"/>
      <c r="F621" s="1"/>
      <c r="G621" s="1" t="s">
        <v>1842</v>
      </c>
      <c r="H621" s="4">
        <v>42704</v>
      </c>
      <c r="I621" s="1" t="s">
        <v>7343</v>
      </c>
      <c r="J621" s="2" t="s">
        <v>49</v>
      </c>
      <c r="K621" s="1" t="s">
        <v>36</v>
      </c>
      <c r="L621" s="1" t="s">
        <v>20</v>
      </c>
      <c r="M621" s="1" t="s">
        <v>21</v>
      </c>
      <c r="N621" s="1" t="s">
        <v>11</v>
      </c>
      <c r="O621" s="7">
        <v>4709.1400000000003</v>
      </c>
      <c r="P621" s="7">
        <v>0</v>
      </c>
      <c r="Q621" s="7">
        <f t="shared" si="36"/>
        <v>4709.1400000000003</v>
      </c>
      <c r="R621" s="6" t="s">
        <v>31</v>
      </c>
      <c r="S621" s="5" t="s">
        <v>32</v>
      </c>
      <c r="T621" s="5" t="s">
        <v>58</v>
      </c>
      <c r="U621" s="5" t="s">
        <v>710</v>
      </c>
      <c r="V621" s="1" t="s">
        <v>7163</v>
      </c>
      <c r="W621" s="1" t="s">
        <v>7344</v>
      </c>
      <c r="X621" s="1"/>
      <c r="Y621" s="1"/>
      <c r="Z621" s="4">
        <v>42704</v>
      </c>
      <c r="AA621" s="1" t="s">
        <v>2</v>
      </c>
      <c r="AB621" s="1" t="s">
        <v>1866</v>
      </c>
      <c r="AC621" s="1" t="s">
        <v>7345</v>
      </c>
      <c r="AD621" s="8"/>
    </row>
    <row r="622" spans="2:30" outlineLevel="5" x14ac:dyDescent="0.25">
      <c r="B622" s="3"/>
      <c r="C622" s="1"/>
      <c r="D622" s="1"/>
      <c r="E622" s="1"/>
      <c r="F622" s="1"/>
      <c r="G622" s="1" t="s">
        <v>1842</v>
      </c>
      <c r="H622" s="4">
        <v>42704</v>
      </c>
      <c r="I622" s="1" t="s">
        <v>7346</v>
      </c>
      <c r="J622" s="2" t="s">
        <v>49</v>
      </c>
      <c r="K622" s="1" t="s">
        <v>36</v>
      </c>
      <c r="L622" s="1" t="s">
        <v>20</v>
      </c>
      <c r="M622" s="1" t="s">
        <v>21</v>
      </c>
      <c r="N622" s="1" t="s">
        <v>11</v>
      </c>
      <c r="O622" s="7">
        <v>4796.88</v>
      </c>
      <c r="P622" s="7">
        <v>0</v>
      </c>
      <c r="Q622" s="7">
        <f t="shared" si="36"/>
        <v>4796.88</v>
      </c>
      <c r="R622" s="6" t="s">
        <v>31</v>
      </c>
      <c r="S622" s="5" t="s">
        <v>32</v>
      </c>
      <c r="T622" s="5" t="s">
        <v>2660</v>
      </c>
      <c r="U622" s="5" t="s">
        <v>1871</v>
      </c>
      <c r="V622" s="1" t="s">
        <v>7163</v>
      </c>
      <c r="W622" s="1" t="s">
        <v>7347</v>
      </c>
      <c r="X622" s="1"/>
      <c r="Y622" s="1"/>
      <c r="Z622" s="4">
        <v>42704</v>
      </c>
      <c r="AA622" s="1" t="s">
        <v>2</v>
      </c>
      <c r="AB622" s="1" t="s">
        <v>7348</v>
      </c>
      <c r="AC622" s="1" t="s">
        <v>7349</v>
      </c>
      <c r="AD622" s="8"/>
    </row>
    <row r="623" spans="2:30" outlineLevel="5" x14ac:dyDescent="0.25">
      <c r="B623" s="3"/>
      <c r="C623" s="1"/>
      <c r="D623" s="1"/>
      <c r="E623" s="1"/>
      <c r="F623" s="1"/>
      <c r="G623" s="1" t="s">
        <v>1842</v>
      </c>
      <c r="H623" s="4">
        <v>42704</v>
      </c>
      <c r="I623" s="1" t="s">
        <v>7350</v>
      </c>
      <c r="J623" s="2" t="s">
        <v>49</v>
      </c>
      <c r="K623" s="1" t="s">
        <v>36</v>
      </c>
      <c r="L623" s="1" t="s">
        <v>20</v>
      </c>
      <c r="M623" s="1" t="s">
        <v>21</v>
      </c>
      <c r="N623" s="1" t="s">
        <v>11</v>
      </c>
      <c r="O623" s="7">
        <v>14391.32</v>
      </c>
      <c r="P623" s="7">
        <v>0</v>
      </c>
      <c r="Q623" s="7">
        <f t="shared" si="36"/>
        <v>14391.32</v>
      </c>
      <c r="R623" s="6" t="s">
        <v>31</v>
      </c>
      <c r="S623" s="5" t="s">
        <v>7147</v>
      </c>
      <c r="T623" s="5" t="s">
        <v>1437</v>
      </c>
      <c r="U623" s="5" t="s">
        <v>1904</v>
      </c>
      <c r="V623" s="1" t="s">
        <v>7163</v>
      </c>
      <c r="W623" s="1" t="s">
        <v>7351</v>
      </c>
      <c r="X623" s="1"/>
      <c r="Y623" s="1"/>
      <c r="Z623" s="4">
        <v>42704</v>
      </c>
      <c r="AA623" s="1" t="s">
        <v>2</v>
      </c>
      <c r="AB623" s="1" t="s">
        <v>7352</v>
      </c>
      <c r="AC623" s="1" t="s">
        <v>7353</v>
      </c>
      <c r="AD623" s="8"/>
    </row>
    <row r="624" spans="2:30" outlineLevel="5" x14ac:dyDescent="0.25">
      <c r="B624" s="3"/>
      <c r="C624" s="1"/>
      <c r="D624" s="1"/>
      <c r="E624" s="1"/>
      <c r="F624" s="1"/>
      <c r="G624" s="1" t="s">
        <v>1842</v>
      </c>
      <c r="H624" s="4">
        <v>42704</v>
      </c>
      <c r="I624" s="1" t="s">
        <v>7354</v>
      </c>
      <c r="J624" s="2" t="s">
        <v>49</v>
      </c>
      <c r="K624" s="1" t="s">
        <v>36</v>
      </c>
      <c r="L624" s="1" t="s">
        <v>20</v>
      </c>
      <c r="M624" s="1" t="s">
        <v>21</v>
      </c>
      <c r="N624" s="1" t="s">
        <v>11</v>
      </c>
      <c r="O624" s="7">
        <v>1300</v>
      </c>
      <c r="P624" s="7">
        <v>0</v>
      </c>
      <c r="Q624" s="7">
        <f t="shared" si="36"/>
        <v>1300</v>
      </c>
      <c r="R624" s="6" t="s">
        <v>31</v>
      </c>
      <c r="S624" s="5" t="s">
        <v>32</v>
      </c>
      <c r="T624" s="5" t="s">
        <v>1592</v>
      </c>
      <c r="U624" s="5" t="s">
        <v>1874</v>
      </c>
      <c r="V624" s="1" t="s">
        <v>7163</v>
      </c>
      <c r="W624" s="1" t="s">
        <v>7355</v>
      </c>
      <c r="X624" s="1"/>
      <c r="Y624" s="1"/>
      <c r="Z624" s="4">
        <v>42704</v>
      </c>
      <c r="AA624" s="1" t="s">
        <v>2</v>
      </c>
      <c r="AB624" s="1" t="s">
        <v>7356</v>
      </c>
      <c r="AC624" s="1" t="s">
        <v>7357</v>
      </c>
      <c r="AD624" s="8"/>
    </row>
    <row r="625" spans="2:30" outlineLevel="5" x14ac:dyDescent="0.25">
      <c r="B625" s="3"/>
      <c r="C625" s="1"/>
      <c r="D625" s="1"/>
      <c r="E625" s="1"/>
      <c r="F625" s="1"/>
      <c r="G625" s="1" t="s">
        <v>1842</v>
      </c>
      <c r="H625" s="4">
        <v>42704</v>
      </c>
      <c r="I625" s="1" t="s">
        <v>7358</v>
      </c>
      <c r="J625" s="2" t="s">
        <v>49</v>
      </c>
      <c r="K625" s="1" t="s">
        <v>36</v>
      </c>
      <c r="L625" s="1" t="s">
        <v>20</v>
      </c>
      <c r="M625" s="1" t="s">
        <v>21</v>
      </c>
      <c r="N625" s="1" t="s">
        <v>11</v>
      </c>
      <c r="O625" s="7">
        <v>2800</v>
      </c>
      <c r="P625" s="7">
        <v>0</v>
      </c>
      <c r="Q625" s="7">
        <f t="shared" si="36"/>
        <v>2800</v>
      </c>
      <c r="R625" s="6" t="s">
        <v>31</v>
      </c>
      <c r="S625" s="5" t="s">
        <v>32</v>
      </c>
      <c r="T625" s="5" t="s">
        <v>2636</v>
      </c>
      <c r="U625" s="5" t="s">
        <v>2611</v>
      </c>
      <c r="V625" s="1" t="s">
        <v>7163</v>
      </c>
      <c r="W625" s="1" t="s">
        <v>7359</v>
      </c>
      <c r="X625" s="1"/>
      <c r="Y625" s="1"/>
      <c r="Z625" s="4">
        <v>42704</v>
      </c>
      <c r="AA625" s="1" t="s">
        <v>2</v>
      </c>
      <c r="AB625" s="1" t="s">
        <v>7360</v>
      </c>
      <c r="AC625" s="1" t="s">
        <v>7361</v>
      </c>
      <c r="AD625" s="8"/>
    </row>
    <row r="626" spans="2:30" outlineLevel="5" x14ac:dyDescent="0.25">
      <c r="B626" s="3"/>
      <c r="C626" s="1"/>
      <c r="D626" s="1"/>
      <c r="E626" s="1"/>
      <c r="F626" s="1"/>
      <c r="G626" s="1" t="s">
        <v>1842</v>
      </c>
      <c r="H626" s="4">
        <v>42704</v>
      </c>
      <c r="I626" s="1" t="s">
        <v>7362</v>
      </c>
      <c r="J626" s="2" t="s">
        <v>49</v>
      </c>
      <c r="K626" s="1" t="s">
        <v>36</v>
      </c>
      <c r="L626" s="1" t="s">
        <v>20</v>
      </c>
      <c r="M626" s="1" t="s">
        <v>21</v>
      </c>
      <c r="N626" s="1" t="s">
        <v>11</v>
      </c>
      <c r="O626" s="7">
        <v>8000</v>
      </c>
      <c r="P626" s="7">
        <v>0</v>
      </c>
      <c r="Q626" s="7">
        <f t="shared" si="36"/>
        <v>8000</v>
      </c>
      <c r="R626" s="6" t="s">
        <v>31</v>
      </c>
      <c r="S626" s="5" t="s">
        <v>32</v>
      </c>
      <c r="T626" s="5" t="s">
        <v>1704</v>
      </c>
      <c r="U626" s="5" t="s">
        <v>1280</v>
      </c>
      <c r="V626" s="1" t="s">
        <v>7163</v>
      </c>
      <c r="W626" s="1" t="s">
        <v>7363</v>
      </c>
      <c r="X626" s="1"/>
      <c r="Y626" s="1"/>
      <c r="Z626" s="4">
        <v>42704</v>
      </c>
      <c r="AA626" s="1" t="s">
        <v>2</v>
      </c>
      <c r="AB626" s="1" t="s">
        <v>7364</v>
      </c>
      <c r="AC626" s="1" t="s">
        <v>7365</v>
      </c>
      <c r="AD626" s="8"/>
    </row>
    <row r="627" spans="2:30" outlineLevel="5" x14ac:dyDescent="0.25">
      <c r="B627" s="3"/>
      <c r="C627" s="1"/>
      <c r="D627" s="1"/>
      <c r="E627" s="1"/>
      <c r="F627" s="1"/>
      <c r="G627" s="1" t="s">
        <v>1842</v>
      </c>
      <c r="H627" s="4">
        <v>42704</v>
      </c>
      <c r="I627" s="1" t="s">
        <v>7366</v>
      </c>
      <c r="J627" s="2" t="s">
        <v>49</v>
      </c>
      <c r="K627" s="1" t="s">
        <v>36</v>
      </c>
      <c r="L627" s="1" t="s">
        <v>20</v>
      </c>
      <c r="M627" s="1" t="s">
        <v>21</v>
      </c>
      <c r="N627" s="1" t="s">
        <v>11</v>
      </c>
      <c r="O627" s="7">
        <v>10896</v>
      </c>
      <c r="P627" s="7">
        <v>0</v>
      </c>
      <c r="Q627" s="7">
        <f t="shared" si="36"/>
        <v>10896</v>
      </c>
      <c r="R627" s="6" t="s">
        <v>31</v>
      </c>
      <c r="S627" s="5" t="s">
        <v>32</v>
      </c>
      <c r="T627" s="5" t="s">
        <v>2660</v>
      </c>
      <c r="U627" s="5" t="s">
        <v>1871</v>
      </c>
      <c r="V627" s="1" t="s">
        <v>7163</v>
      </c>
      <c r="W627" s="1" t="s">
        <v>7367</v>
      </c>
      <c r="X627" s="1"/>
      <c r="Y627" s="1"/>
      <c r="Z627" s="4">
        <v>42704</v>
      </c>
      <c r="AA627" s="1" t="s">
        <v>2</v>
      </c>
      <c r="AB627" s="1" t="s">
        <v>7368</v>
      </c>
      <c r="AC627" s="1" t="s">
        <v>7369</v>
      </c>
      <c r="AD627" s="8"/>
    </row>
    <row r="628" spans="2:30" outlineLevel="5" x14ac:dyDescent="0.25">
      <c r="B628" s="3"/>
      <c r="C628" s="1"/>
      <c r="D628" s="1"/>
      <c r="E628" s="1"/>
      <c r="F628" s="1"/>
      <c r="G628" s="1" t="s">
        <v>1842</v>
      </c>
      <c r="H628" s="4">
        <v>42704</v>
      </c>
      <c r="I628" s="1" t="s">
        <v>7370</v>
      </c>
      <c r="J628" s="2" t="s">
        <v>49</v>
      </c>
      <c r="K628" s="1" t="s">
        <v>36</v>
      </c>
      <c r="L628" s="1" t="s">
        <v>20</v>
      </c>
      <c r="M628" s="1" t="s">
        <v>21</v>
      </c>
      <c r="N628" s="1" t="s">
        <v>11</v>
      </c>
      <c r="O628" s="7">
        <v>2685.35</v>
      </c>
      <c r="P628" s="7">
        <v>0</v>
      </c>
      <c r="Q628" s="7">
        <f t="shared" si="36"/>
        <v>2685.35</v>
      </c>
      <c r="R628" s="6" t="s">
        <v>31</v>
      </c>
      <c r="S628" s="5" t="s">
        <v>2725</v>
      </c>
      <c r="T628" s="5" t="s">
        <v>57</v>
      </c>
      <c r="U628" s="5" t="s">
        <v>1864</v>
      </c>
      <c r="V628" s="1" t="s">
        <v>7163</v>
      </c>
      <c r="W628" s="1" t="s">
        <v>7371</v>
      </c>
      <c r="X628" s="1"/>
      <c r="Y628" s="1"/>
      <c r="Z628" s="4">
        <v>42704</v>
      </c>
      <c r="AA628" s="1" t="s">
        <v>2</v>
      </c>
      <c r="AB628" s="1" t="s">
        <v>1866</v>
      </c>
      <c r="AC628" s="1" t="s">
        <v>7372</v>
      </c>
      <c r="AD628" s="8"/>
    </row>
    <row r="629" spans="2:30" outlineLevel="5" x14ac:dyDescent="0.25">
      <c r="B629" s="3"/>
      <c r="C629" s="1"/>
      <c r="D629" s="1"/>
      <c r="E629" s="1"/>
      <c r="F629" s="1"/>
      <c r="G629" s="1" t="s">
        <v>1842</v>
      </c>
      <c r="H629" s="4">
        <v>42704</v>
      </c>
      <c r="I629" s="1" t="s">
        <v>7373</v>
      </c>
      <c r="J629" s="2" t="s">
        <v>49</v>
      </c>
      <c r="K629" s="1" t="s">
        <v>36</v>
      </c>
      <c r="L629" s="1" t="s">
        <v>20</v>
      </c>
      <c r="M629" s="1" t="s">
        <v>21</v>
      </c>
      <c r="N629" s="1" t="s">
        <v>11</v>
      </c>
      <c r="O629" s="7">
        <v>16990</v>
      </c>
      <c r="P629" s="7">
        <v>0</v>
      </c>
      <c r="Q629" s="7">
        <f t="shared" si="36"/>
        <v>16990</v>
      </c>
      <c r="R629" s="6" t="s">
        <v>31</v>
      </c>
      <c r="S629" s="5" t="s">
        <v>2725</v>
      </c>
      <c r="T629" s="5" t="s">
        <v>57</v>
      </c>
      <c r="U629" s="5" t="s">
        <v>1864</v>
      </c>
      <c r="V629" s="1" t="s">
        <v>28</v>
      </c>
      <c r="W629" s="1" t="s">
        <v>7374</v>
      </c>
      <c r="X629" s="1"/>
      <c r="Y629" s="1"/>
      <c r="Z629" s="4">
        <v>42704</v>
      </c>
      <c r="AA629" s="1" t="s">
        <v>2</v>
      </c>
      <c r="AB629" s="1" t="s">
        <v>7375</v>
      </c>
      <c r="AC629" s="1" t="s">
        <v>7376</v>
      </c>
      <c r="AD629" s="8"/>
    </row>
    <row r="630" spans="2:30" outlineLevel="5" x14ac:dyDescent="0.25">
      <c r="B630" s="3"/>
      <c r="C630" s="1"/>
      <c r="D630" s="1"/>
      <c r="E630" s="1"/>
      <c r="F630" s="1"/>
      <c r="G630" s="1" t="s">
        <v>1842</v>
      </c>
      <c r="H630" s="4">
        <v>42704</v>
      </c>
      <c r="I630" s="1" t="s">
        <v>7377</v>
      </c>
      <c r="J630" s="2" t="s">
        <v>49</v>
      </c>
      <c r="K630" s="1" t="s">
        <v>36</v>
      </c>
      <c r="L630" s="1" t="s">
        <v>20</v>
      </c>
      <c r="M630" s="1" t="s">
        <v>21</v>
      </c>
      <c r="N630" s="1" t="s">
        <v>11</v>
      </c>
      <c r="O630" s="7">
        <v>7739</v>
      </c>
      <c r="P630" s="7">
        <v>0</v>
      </c>
      <c r="Q630" s="7">
        <f t="shared" si="36"/>
        <v>7739</v>
      </c>
      <c r="R630" s="6" t="s">
        <v>31</v>
      </c>
      <c r="S630" s="5" t="s">
        <v>32</v>
      </c>
      <c r="T630" s="5" t="s">
        <v>1590</v>
      </c>
      <c r="U630" s="5" t="s">
        <v>1928</v>
      </c>
      <c r="V630" s="1" t="s">
        <v>28</v>
      </c>
      <c r="W630" s="1" t="s">
        <v>7378</v>
      </c>
      <c r="X630" s="1"/>
      <c r="Y630" s="1"/>
      <c r="Z630" s="4">
        <v>42704</v>
      </c>
      <c r="AA630" s="1" t="s">
        <v>2</v>
      </c>
      <c r="AB630" s="1" t="s">
        <v>7379</v>
      </c>
      <c r="AC630" s="1" t="s">
        <v>7380</v>
      </c>
      <c r="AD630" s="8"/>
    </row>
    <row r="631" spans="2:30" outlineLevel="5" x14ac:dyDescent="0.25">
      <c r="B631" s="3"/>
      <c r="C631" s="1"/>
      <c r="D631" s="1"/>
      <c r="E631" s="1"/>
      <c r="F631" s="1"/>
      <c r="G631" s="1" t="s">
        <v>1842</v>
      </c>
      <c r="H631" s="4">
        <v>42704</v>
      </c>
      <c r="I631" s="1" t="s">
        <v>7381</v>
      </c>
      <c r="J631" s="2" t="s">
        <v>49</v>
      </c>
      <c r="K631" s="1" t="s">
        <v>36</v>
      </c>
      <c r="L631" s="1" t="s">
        <v>20</v>
      </c>
      <c r="M631" s="1" t="s">
        <v>21</v>
      </c>
      <c r="N631" s="1" t="s">
        <v>11</v>
      </c>
      <c r="O631" s="7">
        <v>20273</v>
      </c>
      <c r="P631" s="7">
        <v>0</v>
      </c>
      <c r="Q631" s="7">
        <f t="shared" si="36"/>
        <v>20273</v>
      </c>
      <c r="R631" s="6" t="s">
        <v>31</v>
      </c>
      <c r="S631" s="5" t="s">
        <v>2725</v>
      </c>
      <c r="T631" s="5" t="s">
        <v>1705</v>
      </c>
      <c r="U631" s="5" t="s">
        <v>1883</v>
      </c>
      <c r="V631" s="1" t="s">
        <v>28</v>
      </c>
      <c r="W631" s="1" t="s">
        <v>7382</v>
      </c>
      <c r="X631" s="1"/>
      <c r="Y631" s="1"/>
      <c r="Z631" s="4">
        <v>42704</v>
      </c>
      <c r="AA631" s="1" t="s">
        <v>2</v>
      </c>
      <c r="AB631" s="1" t="s">
        <v>7383</v>
      </c>
      <c r="AC631" s="1" t="s">
        <v>7384</v>
      </c>
      <c r="AD631" s="8"/>
    </row>
    <row r="632" spans="2:30" outlineLevel="5" x14ac:dyDescent="0.25">
      <c r="B632" s="3"/>
      <c r="C632" s="1"/>
      <c r="D632" s="1"/>
      <c r="E632" s="1"/>
      <c r="F632" s="1"/>
      <c r="G632" s="1" t="s">
        <v>1842</v>
      </c>
      <c r="H632" s="4">
        <v>42704</v>
      </c>
      <c r="I632" s="1" t="s">
        <v>7385</v>
      </c>
      <c r="J632" s="2" t="s">
        <v>49</v>
      </c>
      <c r="K632" s="1" t="s">
        <v>36</v>
      </c>
      <c r="L632" s="1" t="s">
        <v>20</v>
      </c>
      <c r="M632" s="1" t="s">
        <v>21</v>
      </c>
      <c r="N632" s="1" t="s">
        <v>11</v>
      </c>
      <c r="O632" s="7">
        <v>14887</v>
      </c>
      <c r="P632" s="7">
        <v>0</v>
      </c>
      <c r="Q632" s="7">
        <f t="shared" si="36"/>
        <v>14887</v>
      </c>
      <c r="R632" s="6" t="s">
        <v>31</v>
      </c>
      <c r="S632" s="5" t="s">
        <v>7147</v>
      </c>
      <c r="T632" s="5" t="s">
        <v>1437</v>
      </c>
      <c r="U632" s="5" t="s">
        <v>1904</v>
      </c>
      <c r="V632" s="1" t="s">
        <v>28</v>
      </c>
      <c r="W632" s="1" t="s">
        <v>7386</v>
      </c>
      <c r="X632" s="1"/>
      <c r="Y632" s="1"/>
      <c r="Z632" s="4">
        <v>42704</v>
      </c>
      <c r="AA632" s="1" t="s">
        <v>2</v>
      </c>
      <c r="AB632" s="1" t="s">
        <v>7387</v>
      </c>
      <c r="AC632" s="1" t="s">
        <v>7388</v>
      </c>
      <c r="AD632" s="8"/>
    </row>
    <row r="633" spans="2:30" outlineLevel="5" x14ac:dyDescent="0.25">
      <c r="B633" s="3"/>
      <c r="C633" s="1"/>
      <c r="D633" s="1"/>
      <c r="E633" s="1"/>
      <c r="F633" s="1"/>
      <c r="G633" s="1" t="s">
        <v>1842</v>
      </c>
      <c r="H633" s="4">
        <v>42704</v>
      </c>
      <c r="I633" s="1" t="s">
        <v>7389</v>
      </c>
      <c r="J633" s="2" t="s">
        <v>49</v>
      </c>
      <c r="K633" s="1" t="s">
        <v>36</v>
      </c>
      <c r="L633" s="1" t="s">
        <v>20</v>
      </c>
      <c r="M633" s="1" t="s">
        <v>21</v>
      </c>
      <c r="N633" s="1" t="s">
        <v>11</v>
      </c>
      <c r="O633" s="7">
        <v>8720</v>
      </c>
      <c r="P633" s="7">
        <v>0</v>
      </c>
      <c r="Q633" s="7">
        <f t="shared" si="36"/>
        <v>8720</v>
      </c>
      <c r="R633" s="6" t="s">
        <v>31</v>
      </c>
      <c r="S633" s="5" t="s">
        <v>32</v>
      </c>
      <c r="T633" s="5" t="s">
        <v>1704</v>
      </c>
      <c r="U633" s="5" t="s">
        <v>1280</v>
      </c>
      <c r="V633" s="1" t="s">
        <v>28</v>
      </c>
      <c r="W633" s="1" t="s">
        <v>7390</v>
      </c>
      <c r="X633" s="1"/>
      <c r="Y633" s="1"/>
      <c r="Z633" s="4">
        <v>42704</v>
      </c>
      <c r="AA633" s="1" t="s">
        <v>2</v>
      </c>
      <c r="AB633" s="1" t="s">
        <v>7391</v>
      </c>
      <c r="AC633" s="1" t="s">
        <v>7392</v>
      </c>
      <c r="AD633" s="8"/>
    </row>
    <row r="634" spans="2:30" outlineLevel="5" x14ac:dyDescent="0.25">
      <c r="B634" s="220"/>
      <c r="C634" s="2"/>
      <c r="D634" s="2"/>
      <c r="E634" s="2"/>
      <c r="F634" s="2"/>
      <c r="G634" s="2"/>
      <c r="H634" s="224"/>
      <c r="I634" s="2"/>
      <c r="J634" s="2" t="s">
        <v>49</v>
      </c>
      <c r="K634" s="2"/>
      <c r="L634" s="2"/>
      <c r="M634" s="2"/>
      <c r="N634" s="2"/>
      <c r="O634" s="221"/>
      <c r="P634" s="221"/>
      <c r="Q634" s="221"/>
      <c r="R634" s="222"/>
      <c r="S634" s="223"/>
      <c r="T634" s="223"/>
      <c r="U634" s="223"/>
      <c r="V634" s="2"/>
      <c r="W634" s="2"/>
      <c r="X634" s="2"/>
      <c r="Y634" s="2"/>
      <c r="Z634" s="224"/>
      <c r="AA634" s="2"/>
      <c r="AB634" s="2"/>
      <c r="AC634" s="2"/>
      <c r="AD634" s="225"/>
    </row>
    <row r="635" spans="2:30" outlineLevel="4" x14ac:dyDescent="0.25">
      <c r="B635" s="220"/>
      <c r="C635" s="2"/>
      <c r="D635" s="2"/>
      <c r="E635" s="2"/>
      <c r="F635" s="2" t="s">
        <v>7132</v>
      </c>
      <c r="G635" s="2" t="s">
        <v>7133</v>
      </c>
      <c r="H635" s="224"/>
      <c r="I635" s="2"/>
      <c r="J635" s="2" t="s">
        <v>49</v>
      </c>
      <c r="K635" s="2"/>
      <c r="L635" s="2"/>
      <c r="M635" s="2"/>
      <c r="N635" s="2"/>
      <c r="O635" s="221">
        <f>SUM(O636:O672)</f>
        <v>760081.1399999999</v>
      </c>
      <c r="P635" s="221">
        <f t="shared" ref="P635:Q635" si="37">SUM(P636:P672)</f>
        <v>42679.490000000005</v>
      </c>
      <c r="Q635" s="221">
        <f t="shared" si="37"/>
        <v>717401.64999999991</v>
      </c>
      <c r="R635" s="222"/>
      <c r="S635" s="223"/>
      <c r="T635" s="223"/>
      <c r="U635" s="223"/>
      <c r="V635" s="2"/>
      <c r="W635" s="2"/>
      <c r="X635" s="2"/>
      <c r="Y635" s="2"/>
      <c r="Z635" s="224"/>
      <c r="AA635" s="2"/>
      <c r="AB635" s="2"/>
      <c r="AC635" s="2"/>
      <c r="AD635" s="225"/>
    </row>
    <row r="636" spans="2:30" outlineLevel="5" x14ac:dyDescent="0.25">
      <c r="B636" s="3"/>
      <c r="C636" s="1"/>
      <c r="D636" s="1"/>
      <c r="E636" s="1"/>
      <c r="F636" s="1"/>
      <c r="G636" s="1" t="s">
        <v>1842</v>
      </c>
      <c r="H636" s="4">
        <v>42704</v>
      </c>
      <c r="I636" s="1" t="s">
        <v>7385</v>
      </c>
      <c r="J636" s="2" t="s">
        <v>49</v>
      </c>
      <c r="K636" s="1" t="s">
        <v>36</v>
      </c>
      <c r="L636" s="1" t="s">
        <v>20</v>
      </c>
      <c r="M636" s="1" t="s">
        <v>51</v>
      </c>
      <c r="N636" s="1" t="s">
        <v>1445</v>
      </c>
      <c r="O636" s="7">
        <v>0</v>
      </c>
      <c r="P636" s="7">
        <v>0.33</v>
      </c>
      <c r="Q636" s="7">
        <f t="shared" ref="Q636:Q661" si="38">O636-P636</f>
        <v>-0.33</v>
      </c>
      <c r="R636" s="6" t="s">
        <v>31</v>
      </c>
      <c r="S636" s="5" t="s">
        <v>7147</v>
      </c>
      <c r="T636" s="5" t="s">
        <v>1437</v>
      </c>
      <c r="U636" s="5" t="s">
        <v>1904</v>
      </c>
      <c r="V636" s="1" t="s">
        <v>28</v>
      </c>
      <c r="W636" s="1" t="s">
        <v>7386</v>
      </c>
      <c r="X636" s="1"/>
      <c r="Y636" s="1"/>
      <c r="Z636" s="4">
        <v>42704</v>
      </c>
      <c r="AA636" s="1" t="s">
        <v>2</v>
      </c>
      <c r="AB636" s="1" t="s">
        <v>7387</v>
      </c>
      <c r="AC636" s="1" t="s">
        <v>7388</v>
      </c>
      <c r="AD636" s="8"/>
    </row>
    <row r="637" spans="2:30" outlineLevel="5" x14ac:dyDescent="0.25">
      <c r="B637" s="3"/>
      <c r="C637" s="1"/>
      <c r="D637" s="1"/>
      <c r="E637" s="1"/>
      <c r="F637" s="1"/>
      <c r="G637" s="1" t="s">
        <v>1842</v>
      </c>
      <c r="H637" s="4">
        <v>42730</v>
      </c>
      <c r="I637" s="1" t="s">
        <v>7393</v>
      </c>
      <c r="J637" s="2" t="s">
        <v>49</v>
      </c>
      <c r="K637" s="1" t="s">
        <v>36</v>
      </c>
      <c r="L637" s="1" t="s">
        <v>20</v>
      </c>
      <c r="M637" s="1" t="s">
        <v>21</v>
      </c>
      <c r="N637" s="1" t="s">
        <v>11</v>
      </c>
      <c r="O637" s="7">
        <v>117408.33</v>
      </c>
      <c r="P637" s="7">
        <v>0</v>
      </c>
      <c r="Q637" s="7">
        <f t="shared" si="38"/>
        <v>117408.33</v>
      </c>
      <c r="R637" s="6" t="s">
        <v>31</v>
      </c>
      <c r="S637" s="5" t="s">
        <v>2725</v>
      </c>
      <c r="T637" s="5" t="s">
        <v>1705</v>
      </c>
      <c r="U637" s="5" t="s">
        <v>1883</v>
      </c>
      <c r="V637" s="1" t="s">
        <v>28</v>
      </c>
      <c r="W637" s="1" t="s">
        <v>7394</v>
      </c>
      <c r="X637" s="1"/>
      <c r="Y637" s="1"/>
      <c r="Z637" s="4">
        <v>42730</v>
      </c>
      <c r="AA637" s="1" t="s">
        <v>2</v>
      </c>
      <c r="AB637" s="1" t="s">
        <v>7395</v>
      </c>
      <c r="AC637" s="1" t="s">
        <v>7396</v>
      </c>
      <c r="AD637" s="8"/>
    </row>
    <row r="638" spans="2:30" outlineLevel="5" x14ac:dyDescent="0.25">
      <c r="B638" s="3"/>
      <c r="C638" s="1"/>
      <c r="D638" s="1"/>
      <c r="E638" s="1"/>
      <c r="F638" s="1"/>
      <c r="G638" s="1" t="s">
        <v>1842</v>
      </c>
      <c r="H638" s="4">
        <v>42730</v>
      </c>
      <c r="I638" s="1" t="s">
        <v>7397</v>
      </c>
      <c r="J638" s="2" t="s">
        <v>49</v>
      </c>
      <c r="K638" s="1" t="s">
        <v>36</v>
      </c>
      <c r="L638" s="1" t="s">
        <v>20</v>
      </c>
      <c r="M638" s="1" t="s">
        <v>21</v>
      </c>
      <c r="N638" s="1" t="s">
        <v>11</v>
      </c>
      <c r="O638" s="7">
        <v>12155.15</v>
      </c>
      <c r="P638" s="7">
        <v>0</v>
      </c>
      <c r="Q638" s="7">
        <f t="shared" si="38"/>
        <v>12155.15</v>
      </c>
      <c r="R638" s="6" t="s">
        <v>31</v>
      </c>
      <c r="S638" s="5" t="s">
        <v>2725</v>
      </c>
      <c r="T638" s="5" t="s">
        <v>1705</v>
      </c>
      <c r="U638" s="5" t="s">
        <v>1883</v>
      </c>
      <c r="V638" s="1" t="s">
        <v>28</v>
      </c>
      <c r="W638" s="1" t="s">
        <v>7398</v>
      </c>
      <c r="X638" s="1"/>
      <c r="Y638" s="1"/>
      <c r="Z638" s="4">
        <v>42730</v>
      </c>
      <c r="AA638" s="1" t="s">
        <v>2</v>
      </c>
      <c r="AB638" s="1" t="s">
        <v>7399</v>
      </c>
      <c r="AC638" s="1" t="s">
        <v>7400</v>
      </c>
      <c r="AD638" s="8"/>
    </row>
    <row r="639" spans="2:30" outlineLevel="5" x14ac:dyDescent="0.25">
      <c r="B639" s="3"/>
      <c r="C639" s="1"/>
      <c r="D639" s="1"/>
      <c r="E639" s="1"/>
      <c r="F639" s="1"/>
      <c r="G639" s="1" t="s">
        <v>1842</v>
      </c>
      <c r="H639" s="4">
        <v>42730</v>
      </c>
      <c r="I639" s="1" t="s">
        <v>7401</v>
      </c>
      <c r="J639" s="2" t="s">
        <v>49</v>
      </c>
      <c r="K639" s="1" t="s">
        <v>36</v>
      </c>
      <c r="L639" s="1" t="s">
        <v>20</v>
      </c>
      <c r="M639" s="1" t="s">
        <v>21</v>
      </c>
      <c r="N639" s="1" t="s">
        <v>11</v>
      </c>
      <c r="O639" s="7">
        <v>4600.3900000000003</v>
      </c>
      <c r="P639" s="7">
        <v>0</v>
      </c>
      <c r="Q639" s="7">
        <f t="shared" si="38"/>
        <v>4600.3900000000003</v>
      </c>
      <c r="R639" s="6" t="s">
        <v>31</v>
      </c>
      <c r="S639" s="5" t="s">
        <v>2725</v>
      </c>
      <c r="T639" s="5" t="s">
        <v>1705</v>
      </c>
      <c r="U639" s="5" t="s">
        <v>1883</v>
      </c>
      <c r="V639" s="1" t="s">
        <v>28</v>
      </c>
      <c r="W639" s="1" t="s">
        <v>7402</v>
      </c>
      <c r="X639" s="1"/>
      <c r="Y639" s="1"/>
      <c r="Z639" s="4">
        <v>42730</v>
      </c>
      <c r="AA639" s="1" t="s">
        <v>2</v>
      </c>
      <c r="AB639" s="1" t="s">
        <v>7403</v>
      </c>
      <c r="AC639" s="1" t="s">
        <v>7404</v>
      </c>
      <c r="AD639" s="8"/>
    </row>
    <row r="640" spans="2:30" outlineLevel="5" x14ac:dyDescent="0.25">
      <c r="B640" s="3"/>
      <c r="C640" s="1"/>
      <c r="D640" s="1"/>
      <c r="E640" s="1"/>
      <c r="F640" s="1"/>
      <c r="G640" s="1" t="s">
        <v>1842</v>
      </c>
      <c r="H640" s="4">
        <v>42730</v>
      </c>
      <c r="I640" s="1" t="s">
        <v>7405</v>
      </c>
      <c r="J640" s="2" t="s">
        <v>49</v>
      </c>
      <c r="K640" s="1" t="s">
        <v>36</v>
      </c>
      <c r="L640" s="1" t="s">
        <v>20</v>
      </c>
      <c r="M640" s="1" t="s">
        <v>21</v>
      </c>
      <c r="N640" s="1" t="s">
        <v>11</v>
      </c>
      <c r="O640" s="7">
        <v>15805</v>
      </c>
      <c r="P640" s="7">
        <v>0</v>
      </c>
      <c r="Q640" s="7">
        <f t="shared" si="38"/>
        <v>15805</v>
      </c>
      <c r="R640" s="6" t="s">
        <v>31</v>
      </c>
      <c r="S640" s="5" t="s">
        <v>2725</v>
      </c>
      <c r="T640" s="5" t="s">
        <v>57</v>
      </c>
      <c r="U640" s="5" t="s">
        <v>1864</v>
      </c>
      <c r="V640" s="1" t="s">
        <v>28</v>
      </c>
      <c r="W640" s="1" t="s">
        <v>7406</v>
      </c>
      <c r="X640" s="1"/>
      <c r="Y640" s="1"/>
      <c r="Z640" s="4">
        <v>42730</v>
      </c>
      <c r="AA640" s="1" t="s">
        <v>2</v>
      </c>
      <c r="AB640" s="1" t="s">
        <v>7407</v>
      </c>
      <c r="AC640" s="1" t="s">
        <v>7408</v>
      </c>
      <c r="AD640" s="8"/>
    </row>
    <row r="641" spans="2:30" outlineLevel="5" x14ac:dyDescent="0.25">
      <c r="B641" s="3"/>
      <c r="C641" s="1"/>
      <c r="D641" s="1"/>
      <c r="E641" s="1"/>
      <c r="F641" s="1"/>
      <c r="G641" s="1" t="s">
        <v>1842</v>
      </c>
      <c r="H641" s="4">
        <v>42730</v>
      </c>
      <c r="I641" s="1" t="s">
        <v>7409</v>
      </c>
      <c r="J641" s="2" t="s">
        <v>49</v>
      </c>
      <c r="K641" s="1" t="s">
        <v>36</v>
      </c>
      <c r="L641" s="1" t="s">
        <v>20</v>
      </c>
      <c r="M641" s="1" t="s">
        <v>21</v>
      </c>
      <c r="N641" s="1" t="s">
        <v>11</v>
      </c>
      <c r="O641" s="7">
        <v>11445</v>
      </c>
      <c r="P641" s="7">
        <v>0</v>
      </c>
      <c r="Q641" s="7">
        <f t="shared" si="38"/>
        <v>11445</v>
      </c>
      <c r="R641" s="6" t="s">
        <v>31</v>
      </c>
      <c r="S641" s="5" t="s">
        <v>2725</v>
      </c>
      <c r="T641" s="5" t="s">
        <v>1705</v>
      </c>
      <c r="U641" s="5" t="s">
        <v>1883</v>
      </c>
      <c r="V641" s="1" t="s">
        <v>28</v>
      </c>
      <c r="W641" s="1" t="s">
        <v>7410</v>
      </c>
      <c r="X641" s="1"/>
      <c r="Y641" s="1"/>
      <c r="Z641" s="4">
        <v>42730</v>
      </c>
      <c r="AA641" s="1" t="s">
        <v>2</v>
      </c>
      <c r="AB641" s="1" t="s">
        <v>7411</v>
      </c>
      <c r="AC641" s="1" t="s">
        <v>7412</v>
      </c>
      <c r="AD641" s="8"/>
    </row>
    <row r="642" spans="2:30" outlineLevel="5" x14ac:dyDescent="0.25">
      <c r="B642" s="3"/>
      <c r="C642" s="1"/>
      <c r="D642" s="1"/>
      <c r="E642" s="1"/>
      <c r="F642" s="1"/>
      <c r="G642" s="1" t="s">
        <v>1842</v>
      </c>
      <c r="H642" s="4">
        <v>42730</v>
      </c>
      <c r="I642" s="1" t="s">
        <v>7413</v>
      </c>
      <c r="J642" s="2" t="s">
        <v>49</v>
      </c>
      <c r="K642" s="1" t="s">
        <v>36</v>
      </c>
      <c r="L642" s="1" t="s">
        <v>20</v>
      </c>
      <c r="M642" s="1" t="s">
        <v>21</v>
      </c>
      <c r="N642" s="1" t="s">
        <v>11</v>
      </c>
      <c r="O642" s="7">
        <v>9225</v>
      </c>
      <c r="P642" s="7">
        <v>0</v>
      </c>
      <c r="Q642" s="7">
        <f t="shared" si="38"/>
        <v>9225</v>
      </c>
      <c r="R642" s="6" t="s">
        <v>31</v>
      </c>
      <c r="S642" s="5" t="s">
        <v>32</v>
      </c>
      <c r="T642" s="5" t="s">
        <v>1437</v>
      </c>
      <c r="U642" s="5" t="s">
        <v>1904</v>
      </c>
      <c r="V642" s="1" t="s">
        <v>28</v>
      </c>
      <c r="W642" s="1" t="s">
        <v>7414</v>
      </c>
      <c r="X642" s="1"/>
      <c r="Y642" s="1"/>
      <c r="Z642" s="4">
        <v>42730</v>
      </c>
      <c r="AA642" s="1" t="s">
        <v>2</v>
      </c>
      <c r="AB642" s="1" t="s">
        <v>7415</v>
      </c>
      <c r="AC642" s="1" t="s">
        <v>7416</v>
      </c>
      <c r="AD642" s="8"/>
    </row>
    <row r="643" spans="2:30" outlineLevel="5" x14ac:dyDescent="0.25">
      <c r="B643" s="3"/>
      <c r="C643" s="1"/>
      <c r="D643" s="1"/>
      <c r="E643" s="1"/>
      <c r="F643" s="1"/>
      <c r="G643" s="1" t="s">
        <v>1842</v>
      </c>
      <c r="H643" s="4">
        <v>42730</v>
      </c>
      <c r="I643" s="1" t="s">
        <v>7417</v>
      </c>
      <c r="J643" s="2" t="s">
        <v>49</v>
      </c>
      <c r="K643" s="1" t="s">
        <v>36</v>
      </c>
      <c r="L643" s="1" t="s">
        <v>20</v>
      </c>
      <c r="M643" s="1" t="s">
        <v>21</v>
      </c>
      <c r="N643" s="1" t="s">
        <v>11</v>
      </c>
      <c r="O643" s="7">
        <v>16554</v>
      </c>
      <c r="P643" s="7">
        <v>0</v>
      </c>
      <c r="Q643" s="7">
        <f t="shared" si="38"/>
        <v>16554</v>
      </c>
      <c r="R643" s="6" t="s">
        <v>31</v>
      </c>
      <c r="S643" s="5" t="s">
        <v>32</v>
      </c>
      <c r="T643" s="5" t="s">
        <v>2660</v>
      </c>
      <c r="U643" s="5" t="s">
        <v>1871</v>
      </c>
      <c r="V643" s="1" t="s">
        <v>28</v>
      </c>
      <c r="W643" s="1" t="s">
        <v>7418</v>
      </c>
      <c r="X643" s="1"/>
      <c r="Y643" s="1"/>
      <c r="Z643" s="4">
        <v>42730</v>
      </c>
      <c r="AA643" s="1" t="s">
        <v>2</v>
      </c>
      <c r="AB643" s="1" t="s">
        <v>7419</v>
      </c>
      <c r="AC643" s="1" t="s">
        <v>7420</v>
      </c>
      <c r="AD643" s="8"/>
    </row>
    <row r="644" spans="2:30" outlineLevel="5" x14ac:dyDescent="0.25">
      <c r="B644" s="3"/>
      <c r="C644" s="1"/>
      <c r="D644" s="1"/>
      <c r="E644" s="1"/>
      <c r="F644" s="1"/>
      <c r="G644" s="1" t="s">
        <v>1842</v>
      </c>
      <c r="H644" s="4">
        <v>42730</v>
      </c>
      <c r="I644" s="1" t="s">
        <v>7421</v>
      </c>
      <c r="J644" s="2" t="s">
        <v>49</v>
      </c>
      <c r="K644" s="1" t="s">
        <v>36</v>
      </c>
      <c r="L644" s="1" t="s">
        <v>20</v>
      </c>
      <c r="M644" s="1" t="s">
        <v>21</v>
      </c>
      <c r="N644" s="1" t="s">
        <v>11</v>
      </c>
      <c r="O644" s="7">
        <v>8393</v>
      </c>
      <c r="P644" s="7">
        <v>0</v>
      </c>
      <c r="Q644" s="7">
        <f t="shared" si="38"/>
        <v>8393</v>
      </c>
      <c r="R644" s="6" t="s">
        <v>31</v>
      </c>
      <c r="S644" s="5" t="s">
        <v>32</v>
      </c>
      <c r="T644" s="5" t="s">
        <v>1590</v>
      </c>
      <c r="U644" s="5" t="s">
        <v>1928</v>
      </c>
      <c r="V644" s="1" t="s">
        <v>28</v>
      </c>
      <c r="W644" s="1" t="s">
        <v>7422</v>
      </c>
      <c r="X644" s="1"/>
      <c r="Y644" s="1"/>
      <c r="Z644" s="4">
        <v>42730</v>
      </c>
      <c r="AA644" s="1" t="s">
        <v>2</v>
      </c>
      <c r="AB644" s="1" t="s">
        <v>7423</v>
      </c>
      <c r="AC644" s="1" t="s">
        <v>7424</v>
      </c>
      <c r="AD644" s="8"/>
    </row>
    <row r="645" spans="2:30" outlineLevel="5" x14ac:dyDescent="0.25">
      <c r="B645" s="3"/>
      <c r="C645" s="1"/>
      <c r="D645" s="1"/>
      <c r="E645" s="1"/>
      <c r="F645" s="1"/>
      <c r="G645" s="1" t="s">
        <v>1842</v>
      </c>
      <c r="H645" s="4">
        <v>42731</v>
      </c>
      <c r="I645" s="1" t="s">
        <v>7425</v>
      </c>
      <c r="J645" s="2" t="s">
        <v>49</v>
      </c>
      <c r="K645" s="1" t="s">
        <v>36</v>
      </c>
      <c r="L645" s="1" t="s">
        <v>20</v>
      </c>
      <c r="M645" s="1" t="s">
        <v>21</v>
      </c>
      <c r="N645" s="1" t="s">
        <v>11</v>
      </c>
      <c r="O645" s="7">
        <v>4435.16</v>
      </c>
      <c r="P645" s="7">
        <v>0</v>
      </c>
      <c r="Q645" s="7">
        <f t="shared" si="38"/>
        <v>4435.16</v>
      </c>
      <c r="R645" s="6" t="s">
        <v>31</v>
      </c>
      <c r="S645" s="5" t="s">
        <v>32</v>
      </c>
      <c r="T645" s="5" t="s">
        <v>58</v>
      </c>
      <c r="U645" s="5" t="s">
        <v>710</v>
      </c>
      <c r="V645" s="1" t="s">
        <v>28</v>
      </c>
      <c r="W645" s="1" t="s">
        <v>7426</v>
      </c>
      <c r="X645" s="1"/>
      <c r="Y645" s="1"/>
      <c r="Z645" s="4">
        <v>42731</v>
      </c>
      <c r="AA645" s="1" t="s">
        <v>2</v>
      </c>
      <c r="AB645" s="1" t="s">
        <v>7427</v>
      </c>
      <c r="AC645" s="1" t="s">
        <v>7428</v>
      </c>
      <c r="AD645" s="8"/>
    </row>
    <row r="646" spans="2:30" outlineLevel="5" x14ac:dyDescent="0.25">
      <c r="B646" s="3"/>
      <c r="C646" s="1"/>
      <c r="D646" s="1"/>
      <c r="E646" s="1"/>
      <c r="F646" s="1"/>
      <c r="G646" s="1" t="s">
        <v>1842</v>
      </c>
      <c r="H646" s="4">
        <v>42732</v>
      </c>
      <c r="I646" s="1" t="s">
        <v>7429</v>
      </c>
      <c r="J646" s="2" t="s">
        <v>49</v>
      </c>
      <c r="K646" s="1" t="s">
        <v>36</v>
      </c>
      <c r="L646" s="1" t="s">
        <v>20</v>
      </c>
      <c r="M646" s="1" t="s">
        <v>21</v>
      </c>
      <c r="N646" s="1" t="s">
        <v>11</v>
      </c>
      <c r="O646" s="7">
        <v>113111.87</v>
      </c>
      <c r="P646" s="7">
        <v>0</v>
      </c>
      <c r="Q646" s="7">
        <f t="shared" si="38"/>
        <v>113111.87</v>
      </c>
      <c r="R646" s="6" t="s">
        <v>31</v>
      </c>
      <c r="S646" s="5" t="s">
        <v>2725</v>
      </c>
      <c r="T646" s="5" t="s">
        <v>57</v>
      </c>
      <c r="U646" s="5" t="s">
        <v>1864</v>
      </c>
      <c r="V646" s="1" t="s">
        <v>28</v>
      </c>
      <c r="W646" s="1" t="s">
        <v>7430</v>
      </c>
      <c r="X646" s="1"/>
      <c r="Y646" s="1"/>
      <c r="Z646" s="4">
        <v>42732</v>
      </c>
      <c r="AA646" s="1" t="s">
        <v>2</v>
      </c>
      <c r="AB646" s="1" t="s">
        <v>7431</v>
      </c>
      <c r="AC646" s="1" t="s">
        <v>7432</v>
      </c>
      <c r="AD646" s="8"/>
    </row>
    <row r="647" spans="2:30" outlineLevel="5" x14ac:dyDescent="0.25">
      <c r="B647" s="3"/>
      <c r="C647" s="1"/>
      <c r="D647" s="1"/>
      <c r="E647" s="1"/>
      <c r="F647" s="1"/>
      <c r="G647" s="1" t="s">
        <v>1842</v>
      </c>
      <c r="H647" s="4">
        <v>42731</v>
      </c>
      <c r="I647" s="1" t="s">
        <v>7433</v>
      </c>
      <c r="J647" s="2" t="s">
        <v>49</v>
      </c>
      <c r="K647" s="1" t="s">
        <v>36</v>
      </c>
      <c r="L647" s="1" t="s">
        <v>20</v>
      </c>
      <c r="M647" s="1" t="s">
        <v>21</v>
      </c>
      <c r="N647" s="1" t="s">
        <v>11</v>
      </c>
      <c r="O647" s="7">
        <v>9331.5499999999993</v>
      </c>
      <c r="P647" s="7">
        <v>0</v>
      </c>
      <c r="Q647" s="7">
        <f t="shared" si="38"/>
        <v>9331.5499999999993</v>
      </c>
      <c r="R647" s="6" t="s">
        <v>31</v>
      </c>
      <c r="S647" s="5" t="s">
        <v>32</v>
      </c>
      <c r="T647" s="5" t="s">
        <v>1590</v>
      </c>
      <c r="U647" s="5" t="s">
        <v>1928</v>
      </c>
      <c r="V647" s="1" t="s">
        <v>28</v>
      </c>
      <c r="W647" s="1" t="s">
        <v>7434</v>
      </c>
      <c r="X647" s="1"/>
      <c r="Y647" s="1"/>
      <c r="Z647" s="4">
        <v>42731</v>
      </c>
      <c r="AA647" s="1" t="s">
        <v>2</v>
      </c>
      <c r="AB647" s="1" t="s">
        <v>7435</v>
      </c>
      <c r="AC647" s="1" t="s">
        <v>7436</v>
      </c>
      <c r="AD647" s="8"/>
    </row>
    <row r="648" spans="2:30" outlineLevel="5" x14ac:dyDescent="0.25">
      <c r="B648" s="3"/>
      <c r="C648" s="1"/>
      <c r="D648" s="1"/>
      <c r="E648" s="1"/>
      <c r="F648" s="1"/>
      <c r="G648" s="1" t="s">
        <v>1842</v>
      </c>
      <c r="H648" s="4">
        <v>42731</v>
      </c>
      <c r="I648" s="1" t="s">
        <v>7437</v>
      </c>
      <c r="J648" s="2" t="s">
        <v>49</v>
      </c>
      <c r="K648" s="1" t="s">
        <v>36</v>
      </c>
      <c r="L648" s="1" t="s">
        <v>20</v>
      </c>
      <c r="M648" s="1" t="s">
        <v>21</v>
      </c>
      <c r="N648" s="1" t="s">
        <v>11</v>
      </c>
      <c r="O648" s="7">
        <v>66038.36</v>
      </c>
      <c r="P648" s="7">
        <v>0</v>
      </c>
      <c r="Q648" s="7">
        <f t="shared" si="38"/>
        <v>66038.36</v>
      </c>
      <c r="R648" s="6" t="s">
        <v>31</v>
      </c>
      <c r="S648" s="5" t="s">
        <v>32</v>
      </c>
      <c r="T648" s="5" t="s">
        <v>1590</v>
      </c>
      <c r="U648" s="5" t="s">
        <v>1928</v>
      </c>
      <c r="V648" s="1" t="s">
        <v>28</v>
      </c>
      <c r="W648" s="1" t="s">
        <v>7438</v>
      </c>
      <c r="X648" s="1"/>
      <c r="Y648" s="1"/>
      <c r="Z648" s="4">
        <v>42731</v>
      </c>
      <c r="AA648" s="1" t="s">
        <v>2</v>
      </c>
      <c r="AB648" s="1" t="s">
        <v>7439</v>
      </c>
      <c r="AC648" s="1" t="s">
        <v>7440</v>
      </c>
      <c r="AD648" s="8"/>
    </row>
    <row r="649" spans="2:30" outlineLevel="5" x14ac:dyDescent="0.25">
      <c r="B649" s="3"/>
      <c r="C649" s="1"/>
      <c r="D649" s="1"/>
      <c r="E649" s="1"/>
      <c r="F649" s="1"/>
      <c r="G649" s="1" t="s">
        <v>1842</v>
      </c>
      <c r="H649" s="4">
        <v>42731</v>
      </c>
      <c r="I649" s="1" t="s">
        <v>7441</v>
      </c>
      <c r="J649" s="2" t="s">
        <v>49</v>
      </c>
      <c r="K649" s="1" t="s">
        <v>36</v>
      </c>
      <c r="L649" s="1" t="s">
        <v>20</v>
      </c>
      <c r="M649" s="1" t="s">
        <v>21</v>
      </c>
      <c r="N649" s="1" t="s">
        <v>11</v>
      </c>
      <c r="O649" s="7">
        <v>9069.7999999999993</v>
      </c>
      <c r="P649" s="7">
        <v>0</v>
      </c>
      <c r="Q649" s="7">
        <f t="shared" si="38"/>
        <v>9069.7999999999993</v>
      </c>
      <c r="R649" s="6" t="s">
        <v>31</v>
      </c>
      <c r="S649" s="5" t="s">
        <v>2725</v>
      </c>
      <c r="T649" s="5" t="s">
        <v>57</v>
      </c>
      <c r="U649" s="5" t="s">
        <v>1864</v>
      </c>
      <c r="V649" s="1" t="s">
        <v>28</v>
      </c>
      <c r="W649" s="1" t="s">
        <v>7442</v>
      </c>
      <c r="X649" s="1"/>
      <c r="Y649" s="1"/>
      <c r="Z649" s="4">
        <v>42731</v>
      </c>
      <c r="AA649" s="1" t="s">
        <v>2</v>
      </c>
      <c r="AB649" s="1" t="s">
        <v>7443</v>
      </c>
      <c r="AC649" s="1" t="s">
        <v>7444</v>
      </c>
      <c r="AD649" s="8"/>
    </row>
    <row r="650" spans="2:30" outlineLevel="5" x14ac:dyDescent="0.25">
      <c r="B650" s="3"/>
      <c r="C650" s="1"/>
      <c r="D650" s="1"/>
      <c r="E650" s="1"/>
      <c r="F650" s="1"/>
      <c r="G650" s="1" t="s">
        <v>1842</v>
      </c>
      <c r="H650" s="4">
        <v>42732</v>
      </c>
      <c r="I650" s="1" t="s">
        <v>7445</v>
      </c>
      <c r="J650" s="2" t="s">
        <v>49</v>
      </c>
      <c r="K650" s="1" t="s">
        <v>36</v>
      </c>
      <c r="L650" s="1" t="s">
        <v>20</v>
      </c>
      <c r="M650" s="1" t="s">
        <v>21</v>
      </c>
      <c r="N650" s="1" t="s">
        <v>11</v>
      </c>
      <c r="O650" s="7">
        <v>1026.6400000000001</v>
      </c>
      <c r="P650" s="7">
        <v>0</v>
      </c>
      <c r="Q650" s="7">
        <f t="shared" si="38"/>
        <v>1026.6400000000001</v>
      </c>
      <c r="R650" s="6" t="s">
        <v>31</v>
      </c>
      <c r="S650" s="5" t="s">
        <v>2725</v>
      </c>
      <c r="T650" s="5" t="s">
        <v>57</v>
      </c>
      <c r="U650" s="5" t="s">
        <v>1864</v>
      </c>
      <c r="V650" s="1" t="s">
        <v>28</v>
      </c>
      <c r="W650" s="1" t="s">
        <v>7446</v>
      </c>
      <c r="X650" s="1"/>
      <c r="Y650" s="1"/>
      <c r="Z650" s="4">
        <v>42732</v>
      </c>
      <c r="AA650" s="1" t="s">
        <v>2</v>
      </c>
      <c r="AB650" s="1" t="s">
        <v>7447</v>
      </c>
      <c r="AC650" s="1" t="s">
        <v>7448</v>
      </c>
      <c r="AD650" s="8"/>
    </row>
    <row r="651" spans="2:30" outlineLevel="5" x14ac:dyDescent="0.25">
      <c r="B651" s="3"/>
      <c r="C651" s="1"/>
      <c r="D651" s="1"/>
      <c r="E651" s="1"/>
      <c r="F651" s="1"/>
      <c r="G651" s="1" t="s">
        <v>1842</v>
      </c>
      <c r="H651" s="4">
        <v>42732</v>
      </c>
      <c r="I651" s="1" t="s">
        <v>7449</v>
      </c>
      <c r="J651" s="2" t="s">
        <v>49</v>
      </c>
      <c r="K651" s="1" t="s">
        <v>36</v>
      </c>
      <c r="L651" s="1" t="s">
        <v>20</v>
      </c>
      <c r="M651" s="1" t="s">
        <v>21</v>
      </c>
      <c r="N651" s="1" t="s">
        <v>11</v>
      </c>
      <c r="O651" s="7">
        <v>38126.089999999997</v>
      </c>
      <c r="P651" s="7">
        <v>0</v>
      </c>
      <c r="Q651" s="7">
        <f t="shared" si="38"/>
        <v>38126.089999999997</v>
      </c>
      <c r="R651" s="6" t="s">
        <v>31</v>
      </c>
      <c r="S651" s="5" t="s">
        <v>7147</v>
      </c>
      <c r="T651" s="5" t="s">
        <v>1437</v>
      </c>
      <c r="U651" s="5" t="s">
        <v>1904</v>
      </c>
      <c r="V651" s="1" t="s">
        <v>28</v>
      </c>
      <c r="W651" s="1" t="s">
        <v>7450</v>
      </c>
      <c r="X651" s="1"/>
      <c r="Y651" s="1"/>
      <c r="Z651" s="4">
        <v>42732</v>
      </c>
      <c r="AA651" s="1" t="s">
        <v>2</v>
      </c>
      <c r="AB651" s="1" t="s">
        <v>7451</v>
      </c>
      <c r="AC651" s="1" t="s">
        <v>7452</v>
      </c>
      <c r="AD651" s="8"/>
    </row>
    <row r="652" spans="2:30" outlineLevel="5" x14ac:dyDescent="0.25">
      <c r="B652" s="3"/>
      <c r="C652" s="1"/>
      <c r="D652" s="1"/>
      <c r="E652" s="1"/>
      <c r="F652" s="1"/>
      <c r="G652" s="1" t="s">
        <v>1842</v>
      </c>
      <c r="H652" s="4">
        <v>42733</v>
      </c>
      <c r="I652" s="1" t="s">
        <v>7453</v>
      </c>
      <c r="J652" s="2" t="s">
        <v>49</v>
      </c>
      <c r="K652" s="1" t="s">
        <v>36</v>
      </c>
      <c r="L652" s="1" t="s">
        <v>20</v>
      </c>
      <c r="M652" s="1" t="s">
        <v>21</v>
      </c>
      <c r="N652" s="1" t="s">
        <v>11</v>
      </c>
      <c r="O652" s="7">
        <v>15291.97</v>
      </c>
      <c r="P652" s="7">
        <v>0</v>
      </c>
      <c r="Q652" s="7">
        <f t="shared" si="38"/>
        <v>15291.97</v>
      </c>
      <c r="R652" s="6" t="s">
        <v>31</v>
      </c>
      <c r="S652" s="5" t="s">
        <v>32</v>
      </c>
      <c r="T652" s="5" t="s">
        <v>1437</v>
      </c>
      <c r="U652" s="5" t="s">
        <v>1904</v>
      </c>
      <c r="V652" s="1" t="s">
        <v>28</v>
      </c>
      <c r="W652" s="1" t="s">
        <v>7454</v>
      </c>
      <c r="X652" s="1"/>
      <c r="Y652" s="1"/>
      <c r="Z652" s="4">
        <v>42733</v>
      </c>
      <c r="AA652" s="1" t="s">
        <v>2</v>
      </c>
      <c r="AB652" s="1" t="s">
        <v>7454</v>
      </c>
      <c r="AC652" s="1" t="s">
        <v>7455</v>
      </c>
      <c r="AD652" s="8"/>
    </row>
    <row r="653" spans="2:30" outlineLevel="5" x14ac:dyDescent="0.25">
      <c r="B653" s="3"/>
      <c r="C653" s="1"/>
      <c r="D653" s="1"/>
      <c r="E653" s="1"/>
      <c r="F653" s="1"/>
      <c r="G653" s="1" t="s">
        <v>1842</v>
      </c>
      <c r="H653" s="4">
        <v>42733</v>
      </c>
      <c r="I653" s="1" t="s">
        <v>7456</v>
      </c>
      <c r="J653" s="2" t="s">
        <v>49</v>
      </c>
      <c r="K653" s="1" t="s">
        <v>36</v>
      </c>
      <c r="L653" s="1" t="s">
        <v>20</v>
      </c>
      <c r="M653" s="1" t="s">
        <v>21</v>
      </c>
      <c r="N653" s="1" t="s">
        <v>11</v>
      </c>
      <c r="O653" s="7">
        <v>14957.86</v>
      </c>
      <c r="P653" s="7">
        <v>0</v>
      </c>
      <c r="Q653" s="7">
        <f t="shared" si="38"/>
        <v>14957.86</v>
      </c>
      <c r="R653" s="6" t="s">
        <v>31</v>
      </c>
      <c r="S653" s="5" t="s">
        <v>7147</v>
      </c>
      <c r="T653" s="5" t="s">
        <v>1704</v>
      </c>
      <c r="U653" s="5" t="s">
        <v>1280</v>
      </c>
      <c r="V653" s="1" t="s">
        <v>28</v>
      </c>
      <c r="W653" s="1" t="s">
        <v>7457</v>
      </c>
      <c r="X653" s="1"/>
      <c r="Y653" s="1"/>
      <c r="Z653" s="4">
        <v>42733</v>
      </c>
      <c r="AA653" s="1" t="s">
        <v>2</v>
      </c>
      <c r="AB653" s="1" t="s">
        <v>7457</v>
      </c>
      <c r="AC653" s="1" t="s">
        <v>7458</v>
      </c>
      <c r="AD653" s="8"/>
    </row>
    <row r="654" spans="2:30" outlineLevel="5" x14ac:dyDescent="0.25">
      <c r="B654" s="3"/>
      <c r="C654" s="1"/>
      <c r="D654" s="1"/>
      <c r="E654" s="1"/>
      <c r="F654" s="1"/>
      <c r="G654" s="1" t="s">
        <v>1842</v>
      </c>
      <c r="H654" s="4">
        <v>42733</v>
      </c>
      <c r="I654" s="1" t="s">
        <v>7459</v>
      </c>
      <c r="J654" s="2" t="s">
        <v>49</v>
      </c>
      <c r="K654" s="1" t="s">
        <v>36</v>
      </c>
      <c r="L654" s="1" t="s">
        <v>20</v>
      </c>
      <c r="M654" s="1" t="s">
        <v>21</v>
      </c>
      <c r="N654" s="1" t="s">
        <v>11</v>
      </c>
      <c r="O654" s="7">
        <v>88954.58</v>
      </c>
      <c r="P654" s="7">
        <v>0</v>
      </c>
      <c r="Q654" s="7">
        <f t="shared" si="38"/>
        <v>88954.58</v>
      </c>
      <c r="R654" s="6" t="s">
        <v>31</v>
      </c>
      <c r="S654" s="5" t="s">
        <v>32</v>
      </c>
      <c r="T654" s="5" t="s">
        <v>1704</v>
      </c>
      <c r="U654" s="5" t="s">
        <v>1280</v>
      </c>
      <c r="V654" s="1" t="s">
        <v>28</v>
      </c>
      <c r="W654" s="1" t="s">
        <v>7460</v>
      </c>
      <c r="X654" s="1"/>
      <c r="Y654" s="1"/>
      <c r="Z654" s="4">
        <v>42733</v>
      </c>
      <c r="AA654" s="1" t="s">
        <v>2</v>
      </c>
      <c r="AB654" s="1" t="s">
        <v>7460</v>
      </c>
      <c r="AC654" s="1" t="s">
        <v>7461</v>
      </c>
      <c r="AD654" s="8"/>
    </row>
    <row r="655" spans="2:30" outlineLevel="5" x14ac:dyDescent="0.25">
      <c r="B655" s="3"/>
      <c r="C655" s="1"/>
      <c r="D655" s="1"/>
      <c r="E655" s="1"/>
      <c r="F655" s="1"/>
      <c r="G655" s="1" t="s">
        <v>1842</v>
      </c>
      <c r="H655" s="4">
        <v>42733</v>
      </c>
      <c r="I655" s="1" t="s">
        <v>7462</v>
      </c>
      <c r="J655" s="2" t="s">
        <v>49</v>
      </c>
      <c r="K655" s="1" t="s">
        <v>36</v>
      </c>
      <c r="L655" s="1" t="s">
        <v>20</v>
      </c>
      <c r="M655" s="1" t="s">
        <v>21</v>
      </c>
      <c r="N655" s="1" t="s">
        <v>11</v>
      </c>
      <c r="O655" s="7">
        <v>327</v>
      </c>
      <c r="P655" s="7">
        <v>0</v>
      </c>
      <c r="Q655" s="7">
        <f t="shared" si="38"/>
        <v>327</v>
      </c>
      <c r="R655" s="6" t="s">
        <v>31</v>
      </c>
      <c r="S655" s="5" t="s">
        <v>32</v>
      </c>
      <c r="T655" s="5" t="s">
        <v>1592</v>
      </c>
      <c r="U655" s="5" t="s">
        <v>1874</v>
      </c>
      <c r="V655" s="1" t="s">
        <v>28</v>
      </c>
      <c r="W655" s="1" t="s">
        <v>7463</v>
      </c>
      <c r="X655" s="1"/>
      <c r="Y655" s="1"/>
      <c r="Z655" s="4">
        <v>42733</v>
      </c>
      <c r="AA655" s="1" t="s">
        <v>2</v>
      </c>
      <c r="AB655" s="1" t="s">
        <v>7464</v>
      </c>
      <c r="AC655" s="1" t="s">
        <v>7465</v>
      </c>
      <c r="AD655" s="8"/>
    </row>
    <row r="656" spans="2:30" outlineLevel="5" x14ac:dyDescent="0.25">
      <c r="B656" s="3"/>
      <c r="C656" s="1"/>
      <c r="D656" s="1"/>
      <c r="E656" s="1"/>
      <c r="F656" s="1"/>
      <c r="G656" s="1" t="s">
        <v>1842</v>
      </c>
      <c r="H656" s="4">
        <v>42733</v>
      </c>
      <c r="I656" s="1" t="s">
        <v>7466</v>
      </c>
      <c r="J656" s="2" t="s">
        <v>49</v>
      </c>
      <c r="K656" s="1" t="s">
        <v>36</v>
      </c>
      <c r="L656" s="1" t="s">
        <v>20</v>
      </c>
      <c r="M656" s="1" t="s">
        <v>21</v>
      </c>
      <c r="N656" s="1" t="s">
        <v>11</v>
      </c>
      <c r="O656" s="7">
        <v>9374</v>
      </c>
      <c r="P656" s="7">
        <v>0</v>
      </c>
      <c r="Q656" s="7">
        <f t="shared" si="38"/>
        <v>9374</v>
      </c>
      <c r="R656" s="6" t="s">
        <v>31</v>
      </c>
      <c r="S656" s="5" t="s">
        <v>7147</v>
      </c>
      <c r="T656" s="5" t="s">
        <v>1704</v>
      </c>
      <c r="U656" s="5" t="s">
        <v>1280</v>
      </c>
      <c r="V656" s="1" t="s">
        <v>28</v>
      </c>
      <c r="W656" s="1" t="s">
        <v>7467</v>
      </c>
      <c r="X656" s="1"/>
      <c r="Y656" s="1"/>
      <c r="Z656" s="4">
        <v>42733</v>
      </c>
      <c r="AA656" s="1" t="s">
        <v>2</v>
      </c>
      <c r="AB656" s="1" t="s">
        <v>7468</v>
      </c>
      <c r="AC656" s="1" t="s">
        <v>7469</v>
      </c>
      <c r="AD656" s="8"/>
    </row>
    <row r="657" spans="2:30" outlineLevel="5" x14ac:dyDescent="0.25">
      <c r="B657" s="3"/>
      <c r="C657" s="1"/>
      <c r="D657" s="1"/>
      <c r="E657" s="1"/>
      <c r="F657" s="1"/>
      <c r="G657" s="1" t="s">
        <v>1842</v>
      </c>
      <c r="H657" s="4">
        <v>42733</v>
      </c>
      <c r="I657" s="1" t="s">
        <v>7470</v>
      </c>
      <c r="J657" s="2" t="s">
        <v>49</v>
      </c>
      <c r="K657" s="1" t="s">
        <v>36</v>
      </c>
      <c r="L657" s="1" t="s">
        <v>20</v>
      </c>
      <c r="M657" s="1" t="s">
        <v>21</v>
      </c>
      <c r="N657" s="1" t="s">
        <v>11</v>
      </c>
      <c r="O657" s="7">
        <v>2929.65</v>
      </c>
      <c r="P657" s="7">
        <v>0</v>
      </c>
      <c r="Q657" s="7">
        <f t="shared" si="38"/>
        <v>2929.65</v>
      </c>
      <c r="R657" s="6" t="s">
        <v>31</v>
      </c>
      <c r="S657" s="5" t="s">
        <v>32</v>
      </c>
      <c r="T657" s="5" t="s">
        <v>1704</v>
      </c>
      <c r="U657" s="5" t="s">
        <v>1280</v>
      </c>
      <c r="V657" s="1" t="s">
        <v>28</v>
      </c>
      <c r="W657" s="1" t="s">
        <v>7471</v>
      </c>
      <c r="X657" s="1"/>
      <c r="Y657" s="1"/>
      <c r="Z657" s="4">
        <v>42733</v>
      </c>
      <c r="AA657" s="1" t="s">
        <v>2</v>
      </c>
      <c r="AB657" s="1" t="s">
        <v>7471</v>
      </c>
      <c r="AC657" s="1" t="s">
        <v>7472</v>
      </c>
      <c r="AD657" s="8"/>
    </row>
    <row r="658" spans="2:30" outlineLevel="5" x14ac:dyDescent="0.25">
      <c r="B658" s="3"/>
      <c r="C658" s="1"/>
      <c r="D658" s="1"/>
      <c r="E658" s="1"/>
      <c r="F658" s="1"/>
      <c r="G658" s="1" t="s">
        <v>1842</v>
      </c>
      <c r="H658" s="4">
        <v>42733</v>
      </c>
      <c r="I658" s="1" t="s">
        <v>7473</v>
      </c>
      <c r="J658" s="2" t="s">
        <v>49</v>
      </c>
      <c r="K658" s="1" t="s">
        <v>36</v>
      </c>
      <c r="L658" s="1" t="s">
        <v>20</v>
      </c>
      <c r="M658" s="1" t="s">
        <v>21</v>
      </c>
      <c r="N658" s="1" t="s">
        <v>11</v>
      </c>
      <c r="O658" s="7">
        <v>135004.01</v>
      </c>
      <c r="P658" s="7">
        <v>0</v>
      </c>
      <c r="Q658" s="7">
        <f t="shared" si="38"/>
        <v>135004.01</v>
      </c>
      <c r="R658" s="6" t="s">
        <v>31</v>
      </c>
      <c r="S658" s="5" t="s">
        <v>25</v>
      </c>
      <c r="T658" s="5" t="s">
        <v>2660</v>
      </c>
      <c r="U658" s="5" t="s">
        <v>1871</v>
      </c>
      <c r="V658" s="1" t="s">
        <v>28</v>
      </c>
      <c r="W658" s="1" t="s">
        <v>7474</v>
      </c>
      <c r="X658" s="1"/>
      <c r="Y658" s="1"/>
      <c r="Z658" s="4">
        <v>42733</v>
      </c>
      <c r="AA658" s="1" t="s">
        <v>2</v>
      </c>
      <c r="AB658" s="1" t="s">
        <v>7475</v>
      </c>
      <c r="AC658" s="1" t="s">
        <v>7476</v>
      </c>
      <c r="AD658" s="8"/>
    </row>
    <row r="659" spans="2:30" outlineLevel="5" x14ac:dyDescent="0.25">
      <c r="B659" s="3"/>
      <c r="C659" s="1"/>
      <c r="D659" s="1"/>
      <c r="E659" s="1"/>
      <c r="F659" s="1"/>
      <c r="G659" s="1" t="s">
        <v>1842</v>
      </c>
      <c r="H659" s="4">
        <v>42733</v>
      </c>
      <c r="I659" s="1" t="s">
        <v>7477</v>
      </c>
      <c r="J659" s="2" t="s">
        <v>49</v>
      </c>
      <c r="K659" s="1" t="s">
        <v>36</v>
      </c>
      <c r="L659" s="1" t="s">
        <v>20</v>
      </c>
      <c r="M659" s="1" t="s">
        <v>21</v>
      </c>
      <c r="N659" s="1" t="s">
        <v>11</v>
      </c>
      <c r="O659" s="7">
        <v>9749.35</v>
      </c>
      <c r="P659" s="7">
        <v>0</v>
      </c>
      <c r="Q659" s="7">
        <f t="shared" si="38"/>
        <v>9749.35</v>
      </c>
      <c r="R659" s="6" t="s">
        <v>31</v>
      </c>
      <c r="S659" s="5" t="s">
        <v>25</v>
      </c>
      <c r="T659" s="5" t="s">
        <v>2660</v>
      </c>
      <c r="U659" s="5" t="s">
        <v>1871</v>
      </c>
      <c r="V659" s="1" t="s">
        <v>28</v>
      </c>
      <c r="W659" s="1" t="s">
        <v>7478</v>
      </c>
      <c r="X659" s="1"/>
      <c r="Y659" s="1"/>
      <c r="Z659" s="4">
        <v>42733</v>
      </c>
      <c r="AA659" s="1" t="s">
        <v>2</v>
      </c>
      <c r="AB659" s="1" t="s">
        <v>7479</v>
      </c>
      <c r="AC659" s="1" t="s">
        <v>7480</v>
      </c>
      <c r="AD659" s="8"/>
    </row>
    <row r="660" spans="2:30" outlineLevel="5" x14ac:dyDescent="0.25">
      <c r="B660" s="3"/>
      <c r="C660" s="1"/>
      <c r="D660" s="1"/>
      <c r="E660" s="1"/>
      <c r="F660" s="1"/>
      <c r="G660" s="1" t="s">
        <v>1842</v>
      </c>
      <c r="H660" s="4">
        <v>42732</v>
      </c>
      <c r="I660" s="1" t="s">
        <v>7481</v>
      </c>
      <c r="J660" s="2" t="s">
        <v>49</v>
      </c>
      <c r="K660" s="1" t="s">
        <v>36</v>
      </c>
      <c r="L660" s="1" t="s">
        <v>20</v>
      </c>
      <c r="M660" s="1" t="s">
        <v>21</v>
      </c>
      <c r="N660" s="1" t="s">
        <v>11</v>
      </c>
      <c r="O660" s="7">
        <v>43962.12</v>
      </c>
      <c r="P660" s="7">
        <v>0</v>
      </c>
      <c r="Q660" s="7">
        <f t="shared" si="38"/>
        <v>43962.12</v>
      </c>
      <c r="R660" s="6" t="s">
        <v>31</v>
      </c>
      <c r="S660" s="5" t="s">
        <v>32</v>
      </c>
      <c r="T660" s="5" t="s">
        <v>7482</v>
      </c>
      <c r="U660" s="5" t="s">
        <v>7483</v>
      </c>
      <c r="V660" s="1" t="s">
        <v>6048</v>
      </c>
      <c r="W660" s="1" t="s">
        <v>7484</v>
      </c>
      <c r="X660" s="1"/>
      <c r="Y660" s="1"/>
      <c r="Z660" s="4">
        <v>42732</v>
      </c>
      <c r="AA660" s="1" t="s">
        <v>2</v>
      </c>
      <c r="AB660" s="1" t="s">
        <v>7484</v>
      </c>
      <c r="AC660" s="1" t="s">
        <v>7485</v>
      </c>
      <c r="AD660" s="8"/>
    </row>
    <row r="661" spans="2:30" outlineLevel="5" x14ac:dyDescent="0.25">
      <c r="B661" s="3"/>
      <c r="C661" s="1"/>
      <c r="D661" s="1"/>
      <c r="E661" s="1"/>
      <c r="F661" s="1"/>
      <c r="G661" s="1" t="s">
        <v>1842</v>
      </c>
      <c r="H661" s="4">
        <v>42734</v>
      </c>
      <c r="I661" s="1" t="s">
        <v>7486</v>
      </c>
      <c r="J661" s="2" t="s">
        <v>49</v>
      </c>
      <c r="K661" s="1" t="s">
        <v>36</v>
      </c>
      <c r="L661" s="1" t="s">
        <v>20</v>
      </c>
      <c r="M661" s="1" t="s">
        <v>21</v>
      </c>
      <c r="N661" s="1" t="s">
        <v>11</v>
      </c>
      <c r="O661" s="7">
        <v>2805.26</v>
      </c>
      <c r="P661" s="7">
        <v>0</v>
      </c>
      <c r="Q661" s="7">
        <f t="shared" si="38"/>
        <v>2805.26</v>
      </c>
      <c r="R661" s="6" t="s">
        <v>31</v>
      </c>
      <c r="S661" s="5" t="s">
        <v>2725</v>
      </c>
      <c r="T661" s="5" t="s">
        <v>57</v>
      </c>
      <c r="U661" s="5" t="s">
        <v>1864</v>
      </c>
      <c r="V661" s="1" t="s">
        <v>28</v>
      </c>
      <c r="W661" s="1" t="s">
        <v>7487</v>
      </c>
      <c r="X661" s="1"/>
      <c r="Y661" s="1"/>
      <c r="Z661" s="4">
        <v>42734</v>
      </c>
      <c r="AA661" s="1" t="s">
        <v>2</v>
      </c>
      <c r="AB661" s="1" t="s">
        <v>1708</v>
      </c>
      <c r="AC661" s="1" t="s">
        <v>7488</v>
      </c>
      <c r="AD661" s="8"/>
    </row>
    <row r="662" spans="2:30" ht="15" customHeight="1" outlineLevel="5" x14ac:dyDescent="0.25">
      <c r="B662" s="3"/>
      <c r="C662" s="1"/>
      <c r="D662" s="1"/>
      <c r="E662" s="1"/>
      <c r="F662" s="1"/>
      <c r="G662" s="1" t="s">
        <v>1842</v>
      </c>
      <c r="H662" s="188">
        <v>42735</v>
      </c>
      <c r="I662" s="1" t="s">
        <v>9442</v>
      </c>
      <c r="J662" s="2" t="s">
        <v>49</v>
      </c>
      <c r="K662" s="1" t="s">
        <v>9</v>
      </c>
      <c r="L662" s="1" t="s">
        <v>10</v>
      </c>
      <c r="M662" s="1" t="s">
        <v>10</v>
      </c>
      <c r="N662" s="1" t="s">
        <v>11</v>
      </c>
      <c r="O662" s="7">
        <v>0</v>
      </c>
      <c r="P662" s="7">
        <v>2025</v>
      </c>
      <c r="Q662" s="7">
        <f t="shared" ref="Q662:Q671" si="39">O662-P662</f>
        <v>-2025</v>
      </c>
      <c r="R662" s="6" t="s">
        <v>1</v>
      </c>
      <c r="S662" s="5" t="s">
        <v>4</v>
      </c>
      <c r="T662" s="5"/>
      <c r="U662" s="106" t="s">
        <v>9455</v>
      </c>
      <c r="V662" s="1"/>
      <c r="W662" s="1"/>
      <c r="X662" s="1"/>
      <c r="Y662" s="1"/>
      <c r="Z662" s="4">
        <v>42735</v>
      </c>
      <c r="AA662" s="1"/>
      <c r="AB662" s="1"/>
      <c r="AC662" s="1"/>
      <c r="AD662" s="8" t="s">
        <v>9443</v>
      </c>
    </row>
    <row r="663" spans="2:30" ht="15" customHeight="1" outlineLevel="5" x14ac:dyDescent="0.25">
      <c r="B663" s="3"/>
      <c r="C663" s="1"/>
      <c r="D663" s="1"/>
      <c r="E663" s="1"/>
      <c r="F663" s="1"/>
      <c r="G663" s="1" t="s">
        <v>1842</v>
      </c>
      <c r="H663" s="188">
        <v>42735</v>
      </c>
      <c r="I663" s="1" t="s">
        <v>9442</v>
      </c>
      <c r="J663" s="2" t="s">
        <v>49</v>
      </c>
      <c r="K663" s="1" t="s">
        <v>9</v>
      </c>
      <c r="L663" s="1" t="s">
        <v>10</v>
      </c>
      <c r="M663" s="1" t="s">
        <v>10</v>
      </c>
      <c r="N663" s="1" t="s">
        <v>11</v>
      </c>
      <c r="O663" s="7">
        <v>0</v>
      </c>
      <c r="P663" s="7">
        <v>690</v>
      </c>
      <c r="Q663" s="7">
        <f t="shared" si="39"/>
        <v>-690</v>
      </c>
      <c r="R663" s="6" t="s">
        <v>1</v>
      </c>
      <c r="S663" s="5" t="s">
        <v>4</v>
      </c>
      <c r="T663" s="5"/>
      <c r="U663" s="106" t="s">
        <v>9446</v>
      </c>
      <c r="V663" s="1"/>
      <c r="W663" s="1"/>
      <c r="X663" s="1"/>
      <c r="Y663" s="1"/>
      <c r="Z663" s="4">
        <v>42735</v>
      </c>
      <c r="AA663" s="1"/>
      <c r="AB663" s="1"/>
      <c r="AC663" s="1"/>
      <c r="AD663" s="8" t="s">
        <v>9443</v>
      </c>
    </row>
    <row r="664" spans="2:30" ht="15" customHeight="1" outlineLevel="5" x14ac:dyDescent="0.25">
      <c r="B664" s="3"/>
      <c r="C664" s="1"/>
      <c r="D664" s="1"/>
      <c r="E664" s="1"/>
      <c r="F664" s="1"/>
      <c r="G664" s="1" t="s">
        <v>1842</v>
      </c>
      <c r="H664" s="188">
        <v>42735</v>
      </c>
      <c r="I664" s="1" t="s">
        <v>9442</v>
      </c>
      <c r="J664" s="2" t="s">
        <v>49</v>
      </c>
      <c r="K664" s="1" t="s">
        <v>9</v>
      </c>
      <c r="L664" s="1" t="s">
        <v>10</v>
      </c>
      <c r="M664" s="1" t="s">
        <v>10</v>
      </c>
      <c r="N664" s="1" t="s">
        <v>11</v>
      </c>
      <c r="O664" s="7">
        <v>0</v>
      </c>
      <c r="P664" s="7">
        <v>450</v>
      </c>
      <c r="Q664" s="7">
        <f t="shared" si="39"/>
        <v>-450</v>
      </c>
      <c r="R664" s="6" t="s">
        <v>1</v>
      </c>
      <c r="S664" s="5" t="s">
        <v>4</v>
      </c>
      <c r="T664" s="5"/>
      <c r="U664" s="106" t="s">
        <v>9447</v>
      </c>
      <c r="V664" s="1"/>
      <c r="W664" s="1"/>
      <c r="X664" s="1"/>
      <c r="Y664" s="1"/>
      <c r="Z664" s="4">
        <v>42735</v>
      </c>
      <c r="AA664" s="1"/>
      <c r="AB664" s="1"/>
      <c r="AC664" s="1"/>
      <c r="AD664" s="8" t="s">
        <v>9443</v>
      </c>
    </row>
    <row r="665" spans="2:30" ht="15" customHeight="1" outlineLevel="5" x14ac:dyDescent="0.25">
      <c r="B665" s="3"/>
      <c r="C665" s="1"/>
      <c r="D665" s="1"/>
      <c r="E665" s="1"/>
      <c r="F665" s="1"/>
      <c r="G665" s="1" t="s">
        <v>1842</v>
      </c>
      <c r="H665" s="188">
        <v>42735</v>
      </c>
      <c r="I665" s="1" t="s">
        <v>9442</v>
      </c>
      <c r="J665" s="2" t="s">
        <v>49</v>
      </c>
      <c r="K665" s="1" t="s">
        <v>9</v>
      </c>
      <c r="L665" s="1" t="s">
        <v>10</v>
      </c>
      <c r="M665" s="1" t="s">
        <v>10</v>
      </c>
      <c r="N665" s="1" t="s">
        <v>11</v>
      </c>
      <c r="O665" s="7">
        <v>0</v>
      </c>
      <c r="P665" s="7">
        <v>3420</v>
      </c>
      <c r="Q665" s="7">
        <f t="shared" si="39"/>
        <v>-3420</v>
      </c>
      <c r="R665" s="6" t="s">
        <v>1</v>
      </c>
      <c r="S665" s="5" t="s">
        <v>4</v>
      </c>
      <c r="T665" s="5"/>
      <c r="U665" s="330" t="s">
        <v>9448</v>
      </c>
      <c r="V665" s="1"/>
      <c r="W665" s="1"/>
      <c r="X665" s="1"/>
      <c r="Y665" s="1"/>
      <c r="Z665" s="4">
        <v>42735</v>
      </c>
      <c r="AA665" s="1"/>
      <c r="AB665" s="1"/>
      <c r="AC665" s="1"/>
      <c r="AD665" s="8" t="s">
        <v>9443</v>
      </c>
    </row>
    <row r="666" spans="2:30" ht="15" customHeight="1" outlineLevel="5" x14ac:dyDescent="0.25">
      <c r="B666" s="3"/>
      <c r="C666" s="1"/>
      <c r="D666" s="1"/>
      <c r="E666" s="1"/>
      <c r="F666" s="1"/>
      <c r="G666" s="1" t="s">
        <v>1842</v>
      </c>
      <c r="H666" s="188">
        <v>42735</v>
      </c>
      <c r="I666" s="1" t="s">
        <v>9442</v>
      </c>
      <c r="J666" s="2" t="s">
        <v>49</v>
      </c>
      <c r="K666" s="1" t="s">
        <v>9</v>
      </c>
      <c r="L666" s="1" t="s">
        <v>10</v>
      </c>
      <c r="M666" s="1" t="s">
        <v>10</v>
      </c>
      <c r="N666" s="1" t="s">
        <v>11</v>
      </c>
      <c r="O666" s="7">
        <v>0</v>
      </c>
      <c r="P666" s="7">
        <v>2139</v>
      </c>
      <c r="Q666" s="7">
        <f t="shared" si="39"/>
        <v>-2139</v>
      </c>
      <c r="R666" s="6" t="s">
        <v>1</v>
      </c>
      <c r="S666" s="5" t="s">
        <v>4</v>
      </c>
      <c r="T666" s="5"/>
      <c r="U666" s="106" t="s">
        <v>9449</v>
      </c>
      <c r="V666" s="1"/>
      <c r="W666" s="1"/>
      <c r="X666" s="1"/>
      <c r="Y666" s="1"/>
      <c r="Z666" s="4">
        <v>42735</v>
      </c>
      <c r="AA666" s="1"/>
      <c r="AB666" s="1"/>
      <c r="AC666" s="1"/>
      <c r="AD666" s="8" t="s">
        <v>9443</v>
      </c>
    </row>
    <row r="667" spans="2:30" ht="15" customHeight="1" outlineLevel="5" x14ac:dyDescent="0.25">
      <c r="B667" s="3"/>
      <c r="C667" s="1"/>
      <c r="D667" s="1"/>
      <c r="E667" s="1"/>
      <c r="F667" s="1"/>
      <c r="G667" s="1" t="s">
        <v>1842</v>
      </c>
      <c r="H667" s="188">
        <v>42735</v>
      </c>
      <c r="I667" s="1" t="s">
        <v>9442</v>
      </c>
      <c r="J667" s="2" t="s">
        <v>49</v>
      </c>
      <c r="K667" s="1" t="s">
        <v>9</v>
      </c>
      <c r="L667" s="1" t="s">
        <v>10</v>
      </c>
      <c r="M667" s="1" t="s">
        <v>10</v>
      </c>
      <c r="N667" s="1" t="s">
        <v>11</v>
      </c>
      <c r="O667" s="7">
        <v>0</v>
      </c>
      <c r="P667" s="7">
        <v>10593.18</v>
      </c>
      <c r="Q667" s="7">
        <f t="shared" si="39"/>
        <v>-10593.18</v>
      </c>
      <c r="R667" s="6" t="s">
        <v>1</v>
      </c>
      <c r="S667" s="5" t="s">
        <v>4</v>
      </c>
      <c r="T667" s="5"/>
      <c r="U667" s="330" t="s">
        <v>9450</v>
      </c>
      <c r="V667" s="1"/>
      <c r="W667" s="1"/>
      <c r="X667" s="1"/>
      <c r="Y667" s="1"/>
      <c r="Z667" s="4">
        <v>42735</v>
      </c>
      <c r="AA667" s="1"/>
      <c r="AB667" s="1"/>
      <c r="AC667" s="1"/>
      <c r="AD667" s="8" t="s">
        <v>9443</v>
      </c>
    </row>
    <row r="668" spans="2:30" ht="15" customHeight="1" outlineLevel="5" x14ac:dyDescent="0.25">
      <c r="B668" s="3"/>
      <c r="C668" s="1"/>
      <c r="D668" s="1"/>
      <c r="E668" s="1"/>
      <c r="F668" s="1"/>
      <c r="G668" s="1" t="s">
        <v>1842</v>
      </c>
      <c r="H668" s="188">
        <v>42735</v>
      </c>
      <c r="I668" s="1" t="s">
        <v>9442</v>
      </c>
      <c r="J668" s="2" t="s">
        <v>49</v>
      </c>
      <c r="K668" s="1" t="s">
        <v>9</v>
      </c>
      <c r="L668" s="1" t="s">
        <v>10</v>
      </c>
      <c r="M668" s="1" t="s">
        <v>10</v>
      </c>
      <c r="N668" s="1" t="s">
        <v>11</v>
      </c>
      <c r="O668" s="7">
        <v>0</v>
      </c>
      <c r="P668" s="7">
        <v>671.98</v>
      </c>
      <c r="Q668" s="7">
        <f t="shared" si="39"/>
        <v>-671.98</v>
      </c>
      <c r="R668" s="6" t="s">
        <v>1</v>
      </c>
      <c r="S668" s="5" t="s">
        <v>4</v>
      </c>
      <c r="T668" s="5"/>
      <c r="U668" s="106" t="s">
        <v>9451</v>
      </c>
      <c r="V668" s="1"/>
      <c r="W668" s="1"/>
      <c r="X668" s="1"/>
      <c r="Y668" s="1"/>
      <c r="Z668" s="4">
        <v>42735</v>
      </c>
      <c r="AA668" s="1"/>
      <c r="AB668" s="1"/>
      <c r="AC668" s="1"/>
      <c r="AD668" s="8" t="s">
        <v>9443</v>
      </c>
    </row>
    <row r="669" spans="2:30" ht="15" customHeight="1" outlineLevel="5" x14ac:dyDescent="0.25">
      <c r="B669" s="3"/>
      <c r="C669" s="1"/>
      <c r="D669" s="1"/>
      <c r="E669" s="1"/>
      <c r="F669" s="1"/>
      <c r="G669" s="1" t="s">
        <v>1842</v>
      </c>
      <c r="H669" s="188">
        <v>42735</v>
      </c>
      <c r="I669" s="1" t="s">
        <v>9442</v>
      </c>
      <c r="J669" s="2" t="s">
        <v>49</v>
      </c>
      <c r="K669" s="1" t="s">
        <v>9</v>
      </c>
      <c r="L669" s="1" t="s">
        <v>10</v>
      </c>
      <c r="M669" s="1" t="s">
        <v>10</v>
      </c>
      <c r="N669" s="1" t="s">
        <v>11</v>
      </c>
      <c r="O669" s="7">
        <v>0</v>
      </c>
      <c r="P669" s="7">
        <v>512</v>
      </c>
      <c r="Q669" s="7">
        <f t="shared" si="39"/>
        <v>-512</v>
      </c>
      <c r="R669" s="6" t="s">
        <v>1</v>
      </c>
      <c r="S669" s="5" t="s">
        <v>4</v>
      </c>
      <c r="T669" s="5"/>
      <c r="U669" s="106" t="s">
        <v>9452</v>
      </c>
      <c r="V669" s="1"/>
      <c r="W669" s="1"/>
      <c r="X669" s="1"/>
      <c r="Y669" s="1"/>
      <c r="Z669" s="4">
        <v>42735</v>
      </c>
      <c r="AA669" s="1"/>
      <c r="AB669" s="1"/>
      <c r="AC669" s="1"/>
      <c r="AD669" s="8" t="s">
        <v>9443</v>
      </c>
    </row>
    <row r="670" spans="2:30" ht="15" customHeight="1" outlineLevel="5" x14ac:dyDescent="0.25">
      <c r="B670" s="3"/>
      <c r="C670" s="1"/>
      <c r="D670" s="1"/>
      <c r="E670" s="1"/>
      <c r="F670" s="1"/>
      <c r="G670" s="1" t="s">
        <v>1842</v>
      </c>
      <c r="H670" s="188">
        <v>42735</v>
      </c>
      <c r="I670" s="1" t="s">
        <v>9442</v>
      </c>
      <c r="J670" s="2" t="s">
        <v>49</v>
      </c>
      <c r="K670" s="1" t="s">
        <v>9</v>
      </c>
      <c r="L670" s="1" t="s">
        <v>10</v>
      </c>
      <c r="M670" s="1" t="s">
        <v>10</v>
      </c>
      <c r="N670" s="1" t="s">
        <v>11</v>
      </c>
      <c r="O670" s="7">
        <v>0</v>
      </c>
      <c r="P670" s="7">
        <v>590</v>
      </c>
      <c r="Q670" s="7">
        <f t="shared" si="39"/>
        <v>-590</v>
      </c>
      <c r="R670" s="6" t="s">
        <v>1</v>
      </c>
      <c r="S670" s="5" t="s">
        <v>4</v>
      </c>
      <c r="T670" s="5"/>
      <c r="U670" s="106" t="s">
        <v>9453</v>
      </c>
      <c r="V670" s="1"/>
      <c r="W670" s="1"/>
      <c r="X670" s="1"/>
      <c r="Y670" s="1"/>
      <c r="Z670" s="4">
        <v>42735</v>
      </c>
      <c r="AA670" s="1"/>
      <c r="AB670" s="1"/>
      <c r="AC670" s="1"/>
      <c r="AD670" s="8" t="s">
        <v>9443</v>
      </c>
    </row>
    <row r="671" spans="2:30" ht="15" customHeight="1" outlineLevel="5" x14ac:dyDescent="0.25">
      <c r="B671" s="3"/>
      <c r="C671" s="1"/>
      <c r="D671" s="1"/>
      <c r="E671" s="1"/>
      <c r="F671" s="1"/>
      <c r="G671" s="1" t="s">
        <v>1842</v>
      </c>
      <c r="H671" s="188">
        <v>42735</v>
      </c>
      <c r="I671" s="1" t="s">
        <v>9442</v>
      </c>
      <c r="J671" s="2" t="s">
        <v>49</v>
      </c>
      <c r="K671" s="1" t="s">
        <v>9</v>
      </c>
      <c r="L671" s="1" t="s">
        <v>10</v>
      </c>
      <c r="M671" s="1" t="s">
        <v>10</v>
      </c>
      <c r="N671" s="1" t="s">
        <v>11</v>
      </c>
      <c r="O671" s="7">
        <v>0</v>
      </c>
      <c r="P671" s="7">
        <v>21588</v>
      </c>
      <c r="Q671" s="7">
        <f t="shared" si="39"/>
        <v>-21588</v>
      </c>
      <c r="R671" s="6" t="s">
        <v>1</v>
      </c>
      <c r="S671" s="5" t="s">
        <v>4</v>
      </c>
      <c r="T671" s="5"/>
      <c r="U671" s="106" t="s">
        <v>9454</v>
      </c>
      <c r="V671" s="1"/>
      <c r="W671" s="1"/>
      <c r="X671" s="1"/>
      <c r="Y671" s="1"/>
      <c r="Z671" s="4">
        <v>42735</v>
      </c>
      <c r="AA671" s="1"/>
      <c r="AB671" s="1"/>
      <c r="AC671" s="1"/>
      <c r="AD671" s="8" t="s">
        <v>9443</v>
      </c>
    </row>
    <row r="672" spans="2:30" outlineLevel="4" x14ac:dyDescent="0.25">
      <c r="B672" s="220"/>
      <c r="C672" s="2"/>
      <c r="D672" s="2"/>
      <c r="E672" s="2"/>
      <c r="F672" s="2"/>
      <c r="G672" s="2"/>
      <c r="H672" s="224"/>
      <c r="I672" s="2"/>
      <c r="J672" s="2" t="s">
        <v>49</v>
      </c>
      <c r="K672" s="2"/>
      <c r="L672" s="2"/>
      <c r="M672" s="2"/>
      <c r="N672" s="2"/>
      <c r="O672" s="221"/>
      <c r="P672" s="221"/>
      <c r="Q672" s="221"/>
      <c r="R672" s="222"/>
      <c r="S672" s="223"/>
      <c r="T672" s="223"/>
      <c r="U672" s="223"/>
      <c r="V672" s="2"/>
      <c r="W672" s="2"/>
      <c r="X672" s="2"/>
      <c r="Y672" s="2"/>
      <c r="Z672" s="224"/>
      <c r="AA672" s="2"/>
      <c r="AB672" s="2"/>
      <c r="AC672" s="2"/>
      <c r="AD672" s="225"/>
    </row>
    <row r="673" spans="2:30" outlineLevel="3" x14ac:dyDescent="0.25">
      <c r="B673" s="220"/>
      <c r="C673" s="2"/>
      <c r="D673" s="2"/>
      <c r="E673" s="2" t="s">
        <v>59</v>
      </c>
      <c r="F673" s="2" t="s">
        <v>38</v>
      </c>
      <c r="G673" s="2"/>
      <c r="H673" s="228"/>
      <c r="I673" s="2"/>
      <c r="J673" s="2" t="s">
        <v>59</v>
      </c>
      <c r="K673" s="2"/>
      <c r="L673" s="2"/>
      <c r="M673" s="2"/>
      <c r="N673" s="2"/>
      <c r="O673" s="221">
        <f>SUM(O674:O1565)/2</f>
        <v>44242776.859999985</v>
      </c>
      <c r="P673" s="221">
        <f t="shared" ref="P673:Q673" si="40">SUM(P674:P1565)/2</f>
        <v>148954.23999999999</v>
      </c>
      <c r="Q673" s="221">
        <f t="shared" si="40"/>
        <v>44093822.619999982</v>
      </c>
      <c r="R673" s="222"/>
      <c r="S673" s="223"/>
      <c r="T673" s="223"/>
      <c r="U673" s="223"/>
      <c r="V673" s="2"/>
      <c r="W673" s="2"/>
      <c r="X673" s="2"/>
      <c r="Y673" s="2"/>
      <c r="Z673" s="224"/>
      <c r="AA673" s="2"/>
      <c r="AB673" s="2"/>
      <c r="AC673" s="2"/>
      <c r="AD673" s="225"/>
    </row>
    <row r="674" spans="2:30" outlineLevel="4" x14ac:dyDescent="0.25">
      <c r="B674" s="220"/>
      <c r="C674" s="2"/>
      <c r="D674" s="2"/>
      <c r="E674" s="2"/>
      <c r="F674" s="2" t="s">
        <v>12</v>
      </c>
      <c r="G674" s="2" t="s">
        <v>13</v>
      </c>
      <c r="H674" s="228"/>
      <c r="I674" s="2"/>
      <c r="J674" s="2" t="s">
        <v>59</v>
      </c>
      <c r="K674" s="2"/>
      <c r="L674" s="2"/>
      <c r="M674" s="2"/>
      <c r="N674" s="2"/>
      <c r="O674" s="221">
        <f>SUM(O675:O846)</f>
        <v>37071177.840000026</v>
      </c>
      <c r="P674" s="221">
        <f>SUM(P675:P846)</f>
        <v>0</v>
      </c>
      <c r="Q674" s="221">
        <f t="shared" ref="Q674:Q736" si="41">O674-P674</f>
        <v>37071177.840000026</v>
      </c>
      <c r="R674" s="222"/>
      <c r="S674" s="223"/>
      <c r="T674" s="223"/>
      <c r="U674" s="223"/>
      <c r="V674" s="2"/>
      <c r="W674" s="2"/>
      <c r="X674" s="2"/>
      <c r="Y674" s="2"/>
      <c r="Z674" s="224"/>
      <c r="AA674" s="2"/>
      <c r="AB674" s="2"/>
      <c r="AC674" s="2"/>
      <c r="AD674" s="225"/>
    </row>
    <row r="675" spans="2:30" ht="15" customHeight="1" outlineLevel="5" x14ac:dyDescent="0.25">
      <c r="B675" s="3"/>
      <c r="C675" s="1"/>
      <c r="D675" s="1"/>
      <c r="E675" s="1"/>
      <c r="F675" s="1"/>
      <c r="G675" s="183" t="s">
        <v>1842</v>
      </c>
      <c r="H675" s="188">
        <v>42370</v>
      </c>
      <c r="I675" s="1" t="s">
        <v>14</v>
      </c>
      <c r="J675" s="2" t="s">
        <v>59</v>
      </c>
      <c r="K675" s="1" t="s">
        <v>9</v>
      </c>
      <c r="L675" s="1" t="s">
        <v>10</v>
      </c>
      <c r="M675" s="1" t="s">
        <v>10</v>
      </c>
      <c r="N675" s="1" t="s">
        <v>11</v>
      </c>
      <c r="O675" s="249">
        <v>0.9</v>
      </c>
      <c r="P675" s="7">
        <v>0</v>
      </c>
      <c r="Q675" s="7">
        <f t="shared" si="41"/>
        <v>0.9</v>
      </c>
      <c r="R675" s="6" t="s">
        <v>1</v>
      </c>
      <c r="S675" s="5" t="s">
        <v>4</v>
      </c>
      <c r="T675" s="5"/>
      <c r="U675" s="233" t="s">
        <v>2487</v>
      </c>
      <c r="V675" s="1"/>
      <c r="W675" s="1"/>
      <c r="X675" s="1"/>
      <c r="Y675" s="1"/>
      <c r="Z675" s="4">
        <v>42370</v>
      </c>
      <c r="AA675" s="1"/>
      <c r="AB675" s="1"/>
      <c r="AC675" s="1"/>
      <c r="AD675" s="8" t="s">
        <v>1843</v>
      </c>
    </row>
    <row r="676" spans="2:30" ht="15" customHeight="1" outlineLevel="5" x14ac:dyDescent="0.25">
      <c r="B676" s="3"/>
      <c r="C676" s="1"/>
      <c r="D676" s="1"/>
      <c r="E676" s="1"/>
      <c r="F676" s="1"/>
      <c r="G676" s="183" t="s">
        <v>1842</v>
      </c>
      <c r="H676" s="188">
        <v>42370</v>
      </c>
      <c r="I676" s="1" t="s">
        <v>14</v>
      </c>
      <c r="J676" s="2" t="s">
        <v>59</v>
      </c>
      <c r="K676" s="1" t="s">
        <v>9</v>
      </c>
      <c r="L676" s="1" t="s">
        <v>10</v>
      </c>
      <c r="M676" s="1" t="s">
        <v>10</v>
      </c>
      <c r="N676" s="1" t="s">
        <v>11</v>
      </c>
      <c r="O676" s="249">
        <v>862.9</v>
      </c>
      <c r="P676" s="7">
        <v>0</v>
      </c>
      <c r="Q676" s="7">
        <f t="shared" si="41"/>
        <v>862.9</v>
      </c>
      <c r="R676" s="6" t="s">
        <v>1</v>
      </c>
      <c r="S676" s="5" t="s">
        <v>4</v>
      </c>
      <c r="T676" s="5"/>
      <c r="U676" s="233" t="s">
        <v>2486</v>
      </c>
      <c r="V676" s="1"/>
      <c r="W676" s="1"/>
      <c r="X676" s="1"/>
      <c r="Y676" s="1"/>
      <c r="Z676" s="4">
        <v>42370</v>
      </c>
      <c r="AA676" s="1"/>
      <c r="AB676" s="1"/>
      <c r="AC676" s="1"/>
      <c r="AD676" s="8" t="s">
        <v>1843</v>
      </c>
    </row>
    <row r="677" spans="2:30" ht="15" customHeight="1" outlineLevel="5" x14ac:dyDescent="0.25">
      <c r="B677" s="3"/>
      <c r="C677" s="1"/>
      <c r="D677" s="1"/>
      <c r="E677" s="1"/>
      <c r="F677" s="1"/>
      <c r="G677" s="183" t="s">
        <v>1842</v>
      </c>
      <c r="H677" s="188">
        <v>42370</v>
      </c>
      <c r="I677" s="1" t="s">
        <v>14</v>
      </c>
      <c r="J677" s="2" t="s">
        <v>59</v>
      </c>
      <c r="K677" s="1" t="s">
        <v>9</v>
      </c>
      <c r="L677" s="1" t="s">
        <v>10</v>
      </c>
      <c r="M677" s="1" t="s">
        <v>10</v>
      </c>
      <c r="N677" s="1" t="s">
        <v>11</v>
      </c>
      <c r="O677" s="249">
        <v>1500</v>
      </c>
      <c r="P677" s="7">
        <v>0</v>
      </c>
      <c r="Q677" s="7">
        <f t="shared" si="41"/>
        <v>1500</v>
      </c>
      <c r="R677" s="6" t="s">
        <v>1</v>
      </c>
      <c r="S677" s="5" t="s">
        <v>4</v>
      </c>
      <c r="T677" s="5"/>
      <c r="U677" s="233" t="s">
        <v>1288</v>
      </c>
      <c r="V677" s="1"/>
      <c r="W677" s="1"/>
      <c r="X677" s="1"/>
      <c r="Y677" s="1"/>
      <c r="Z677" s="4">
        <v>42370</v>
      </c>
      <c r="AA677" s="1"/>
      <c r="AB677" s="1"/>
      <c r="AC677" s="1"/>
      <c r="AD677" s="8" t="s">
        <v>1843</v>
      </c>
    </row>
    <row r="678" spans="2:30" ht="15" customHeight="1" outlineLevel="5" x14ac:dyDescent="0.25">
      <c r="B678" s="3"/>
      <c r="C678" s="1"/>
      <c r="D678" s="1"/>
      <c r="E678" s="1"/>
      <c r="F678" s="1"/>
      <c r="G678" s="183" t="s">
        <v>1842</v>
      </c>
      <c r="H678" s="188">
        <v>42370</v>
      </c>
      <c r="I678" s="1" t="s">
        <v>14</v>
      </c>
      <c r="J678" s="2" t="s">
        <v>59</v>
      </c>
      <c r="K678" s="1" t="s">
        <v>9</v>
      </c>
      <c r="L678" s="1" t="s">
        <v>10</v>
      </c>
      <c r="M678" s="1" t="s">
        <v>10</v>
      </c>
      <c r="N678" s="1" t="s">
        <v>11</v>
      </c>
      <c r="O678" s="249">
        <v>6681.85</v>
      </c>
      <c r="P678" s="7">
        <v>0</v>
      </c>
      <c r="Q678" s="7">
        <f t="shared" si="41"/>
        <v>6681.85</v>
      </c>
      <c r="R678" s="6" t="s">
        <v>1</v>
      </c>
      <c r="S678" s="5" t="s">
        <v>4</v>
      </c>
      <c r="T678" s="5"/>
      <c r="U678" s="233" t="s">
        <v>2484</v>
      </c>
      <c r="V678" s="1"/>
      <c r="W678" s="1"/>
      <c r="X678" s="1"/>
      <c r="Y678" s="1"/>
      <c r="Z678" s="4">
        <v>42370</v>
      </c>
      <c r="AA678" s="1"/>
      <c r="AB678" s="1"/>
      <c r="AC678" s="1"/>
      <c r="AD678" s="8" t="s">
        <v>1843</v>
      </c>
    </row>
    <row r="679" spans="2:30" ht="15" customHeight="1" outlineLevel="5" x14ac:dyDescent="0.25">
      <c r="B679" s="3"/>
      <c r="C679" s="1"/>
      <c r="D679" s="1"/>
      <c r="E679" s="1"/>
      <c r="F679" s="1"/>
      <c r="G679" s="183" t="s">
        <v>1842</v>
      </c>
      <c r="H679" s="188">
        <v>42370</v>
      </c>
      <c r="I679" s="1" t="s">
        <v>14</v>
      </c>
      <c r="J679" s="2" t="s">
        <v>59</v>
      </c>
      <c r="K679" s="1" t="s">
        <v>9</v>
      </c>
      <c r="L679" s="1" t="s">
        <v>10</v>
      </c>
      <c r="M679" s="1" t="s">
        <v>10</v>
      </c>
      <c r="N679" s="1" t="s">
        <v>11</v>
      </c>
      <c r="O679" s="249">
        <v>480.3</v>
      </c>
      <c r="P679" s="7">
        <v>0</v>
      </c>
      <c r="Q679" s="7">
        <f t="shared" si="41"/>
        <v>480.3</v>
      </c>
      <c r="R679" s="6" t="s">
        <v>1</v>
      </c>
      <c r="S679" s="5" t="s">
        <v>4</v>
      </c>
      <c r="T679" s="5"/>
      <c r="U679" s="5" t="s">
        <v>250</v>
      </c>
      <c r="V679" s="1"/>
      <c r="W679" s="1"/>
      <c r="X679" s="1"/>
      <c r="Y679" s="1"/>
      <c r="Z679" s="4">
        <v>42370</v>
      </c>
      <c r="AA679" s="1"/>
      <c r="AB679" s="1"/>
      <c r="AC679" s="1"/>
      <c r="AD679" s="8" t="s">
        <v>1843</v>
      </c>
    </row>
    <row r="680" spans="2:30" ht="15" customHeight="1" outlineLevel="5" x14ac:dyDescent="0.25">
      <c r="B680" s="3"/>
      <c r="C680" s="1"/>
      <c r="D680" s="1"/>
      <c r="E680" s="1"/>
      <c r="F680" s="1"/>
      <c r="G680" s="183" t="s">
        <v>1842</v>
      </c>
      <c r="H680" s="188">
        <v>42370</v>
      </c>
      <c r="I680" s="1" t="s">
        <v>14</v>
      </c>
      <c r="J680" s="2" t="s">
        <v>59</v>
      </c>
      <c r="K680" s="1" t="s">
        <v>9</v>
      </c>
      <c r="L680" s="1" t="s">
        <v>10</v>
      </c>
      <c r="M680" s="1" t="s">
        <v>10</v>
      </c>
      <c r="N680" s="1" t="s">
        <v>11</v>
      </c>
      <c r="O680" s="249">
        <v>1962</v>
      </c>
      <c r="P680" s="7">
        <v>0</v>
      </c>
      <c r="Q680" s="7">
        <f t="shared" si="41"/>
        <v>1962</v>
      </c>
      <c r="R680" s="6" t="s">
        <v>1</v>
      </c>
      <c r="S680" s="5" t="s">
        <v>4</v>
      </c>
      <c r="T680" s="5"/>
      <c r="U680" s="5" t="s">
        <v>156</v>
      </c>
      <c r="V680" s="1"/>
      <c r="W680" s="1"/>
      <c r="X680" s="1"/>
      <c r="Y680" s="1"/>
      <c r="Z680" s="4">
        <v>42370</v>
      </c>
      <c r="AA680" s="1"/>
      <c r="AB680" s="1"/>
      <c r="AC680" s="1"/>
      <c r="AD680" s="8" t="s">
        <v>1843</v>
      </c>
    </row>
    <row r="681" spans="2:30" ht="15" customHeight="1" outlineLevel="5" x14ac:dyDescent="0.25">
      <c r="B681" s="3"/>
      <c r="C681" s="1"/>
      <c r="D681" s="1"/>
      <c r="E681" s="1"/>
      <c r="F681" s="1"/>
      <c r="G681" s="183" t="s">
        <v>1842</v>
      </c>
      <c r="H681" s="188">
        <v>42370</v>
      </c>
      <c r="I681" s="1" t="s">
        <v>14</v>
      </c>
      <c r="J681" s="2" t="s">
        <v>59</v>
      </c>
      <c r="K681" s="1" t="s">
        <v>9</v>
      </c>
      <c r="L681" s="1" t="s">
        <v>10</v>
      </c>
      <c r="M681" s="1" t="s">
        <v>10</v>
      </c>
      <c r="N681" s="1" t="s">
        <v>11</v>
      </c>
      <c r="O681" s="249">
        <v>991.01</v>
      </c>
      <c r="P681" s="7">
        <v>0</v>
      </c>
      <c r="Q681" s="7">
        <f t="shared" si="41"/>
        <v>991.01</v>
      </c>
      <c r="R681" s="6" t="s">
        <v>1</v>
      </c>
      <c r="S681" s="5" t="s">
        <v>4</v>
      </c>
      <c r="T681" s="5"/>
      <c r="U681" s="5" t="s">
        <v>157</v>
      </c>
      <c r="V681" s="1"/>
      <c r="W681" s="1"/>
      <c r="X681" s="1"/>
      <c r="Y681" s="1"/>
      <c r="Z681" s="4">
        <v>42370</v>
      </c>
      <c r="AA681" s="1"/>
      <c r="AB681" s="1"/>
      <c r="AC681" s="1"/>
      <c r="AD681" s="8" t="s">
        <v>1843</v>
      </c>
    </row>
    <row r="682" spans="2:30" ht="15" customHeight="1" outlineLevel="5" x14ac:dyDescent="0.25">
      <c r="B682" s="3"/>
      <c r="C682" s="1"/>
      <c r="D682" s="1"/>
      <c r="E682" s="1"/>
      <c r="F682" s="1"/>
      <c r="G682" s="183" t="s">
        <v>1842</v>
      </c>
      <c r="H682" s="188">
        <v>42370</v>
      </c>
      <c r="I682" s="1" t="s">
        <v>14</v>
      </c>
      <c r="J682" s="2" t="s">
        <v>59</v>
      </c>
      <c r="K682" s="1" t="s">
        <v>9</v>
      </c>
      <c r="L682" s="1" t="s">
        <v>10</v>
      </c>
      <c r="M682" s="1" t="s">
        <v>10</v>
      </c>
      <c r="N682" s="1" t="s">
        <v>11</v>
      </c>
      <c r="O682" s="249">
        <v>-27550</v>
      </c>
      <c r="P682" s="7">
        <v>0</v>
      </c>
      <c r="Q682" s="7">
        <f t="shared" si="41"/>
        <v>-27550</v>
      </c>
      <c r="R682" s="6" t="s">
        <v>1</v>
      </c>
      <c r="S682" s="5" t="s">
        <v>4</v>
      </c>
      <c r="T682" s="5"/>
      <c r="U682" s="5" t="s">
        <v>251</v>
      </c>
      <c r="V682" s="1"/>
      <c r="W682" s="1"/>
      <c r="X682" s="1"/>
      <c r="Y682" s="1"/>
      <c r="Z682" s="4">
        <v>42370</v>
      </c>
      <c r="AA682" s="1"/>
      <c r="AB682" s="1"/>
      <c r="AC682" s="1"/>
      <c r="AD682" s="8" t="s">
        <v>1843</v>
      </c>
    </row>
    <row r="683" spans="2:30" ht="15" customHeight="1" outlineLevel="5" x14ac:dyDescent="0.25">
      <c r="B683" s="3"/>
      <c r="C683" s="1"/>
      <c r="D683" s="1"/>
      <c r="E683" s="1"/>
      <c r="F683" s="1"/>
      <c r="G683" s="183" t="s">
        <v>1842</v>
      </c>
      <c r="H683" s="188">
        <v>42370</v>
      </c>
      <c r="I683" s="1" t="s">
        <v>14</v>
      </c>
      <c r="J683" s="2" t="s">
        <v>59</v>
      </c>
      <c r="K683" s="1" t="s">
        <v>9</v>
      </c>
      <c r="L683" s="1" t="s">
        <v>10</v>
      </c>
      <c r="M683" s="1" t="s">
        <v>10</v>
      </c>
      <c r="N683" s="1" t="s">
        <v>11</v>
      </c>
      <c r="O683" s="249">
        <v>10639.2</v>
      </c>
      <c r="P683" s="7">
        <v>0</v>
      </c>
      <c r="Q683" s="7">
        <f t="shared" si="41"/>
        <v>10639.2</v>
      </c>
      <c r="R683" s="6" t="s">
        <v>1</v>
      </c>
      <c r="S683" s="5" t="s">
        <v>4</v>
      </c>
      <c r="T683" s="5"/>
      <c r="U683" s="5" t="s">
        <v>252</v>
      </c>
      <c r="V683" s="1"/>
      <c r="W683" s="1"/>
      <c r="X683" s="1"/>
      <c r="Y683" s="1"/>
      <c r="Z683" s="4">
        <v>42370</v>
      </c>
      <c r="AA683" s="1"/>
      <c r="AB683" s="1"/>
      <c r="AC683" s="1"/>
      <c r="AD683" s="8" t="s">
        <v>1843</v>
      </c>
    </row>
    <row r="684" spans="2:30" ht="15" customHeight="1" outlineLevel="5" x14ac:dyDescent="0.25">
      <c r="B684" s="3"/>
      <c r="C684" s="1"/>
      <c r="D684" s="1"/>
      <c r="E684" s="1"/>
      <c r="F684" s="1"/>
      <c r="G684" s="183" t="s">
        <v>1842</v>
      </c>
      <c r="H684" s="188">
        <v>42370</v>
      </c>
      <c r="I684" s="1" t="s">
        <v>14</v>
      </c>
      <c r="J684" s="2" t="s">
        <v>59</v>
      </c>
      <c r="K684" s="1" t="s">
        <v>9</v>
      </c>
      <c r="L684" s="1" t="s">
        <v>10</v>
      </c>
      <c r="M684" s="1" t="s">
        <v>10</v>
      </c>
      <c r="N684" s="1" t="s">
        <v>11</v>
      </c>
      <c r="O684" s="249">
        <v>-13300.12</v>
      </c>
      <c r="P684" s="7">
        <v>0</v>
      </c>
      <c r="Q684" s="7">
        <f t="shared" si="41"/>
        <v>-13300.12</v>
      </c>
      <c r="R684" s="6" t="s">
        <v>1</v>
      </c>
      <c r="S684" s="5" t="s">
        <v>4</v>
      </c>
      <c r="T684" s="5"/>
      <c r="U684" s="5" t="s">
        <v>167</v>
      </c>
      <c r="V684" s="1"/>
      <c r="W684" s="1"/>
      <c r="X684" s="1"/>
      <c r="Y684" s="1"/>
      <c r="Z684" s="4">
        <v>42370</v>
      </c>
      <c r="AA684" s="1"/>
      <c r="AB684" s="1"/>
      <c r="AC684" s="1"/>
      <c r="AD684" s="8" t="s">
        <v>1843</v>
      </c>
    </row>
    <row r="685" spans="2:30" ht="15" customHeight="1" outlineLevel="5" x14ac:dyDescent="0.25">
      <c r="B685" s="3"/>
      <c r="C685" s="1"/>
      <c r="D685" s="1"/>
      <c r="E685" s="1"/>
      <c r="F685" s="1"/>
      <c r="G685" s="183" t="s">
        <v>1842</v>
      </c>
      <c r="H685" s="188">
        <v>42370</v>
      </c>
      <c r="I685" s="1" t="s">
        <v>14</v>
      </c>
      <c r="J685" s="2" t="s">
        <v>59</v>
      </c>
      <c r="K685" s="1" t="s">
        <v>9</v>
      </c>
      <c r="L685" s="1" t="s">
        <v>10</v>
      </c>
      <c r="M685" s="1" t="s">
        <v>10</v>
      </c>
      <c r="N685" s="1" t="s">
        <v>11</v>
      </c>
      <c r="O685" s="249">
        <v>95598.5</v>
      </c>
      <c r="P685" s="7">
        <v>0</v>
      </c>
      <c r="Q685" s="7">
        <f t="shared" si="41"/>
        <v>95598.5</v>
      </c>
      <c r="R685" s="6" t="s">
        <v>1</v>
      </c>
      <c r="S685" s="5" t="s">
        <v>4</v>
      </c>
      <c r="T685" s="5"/>
      <c r="U685" s="5" t="s">
        <v>168</v>
      </c>
      <c r="V685" s="1"/>
      <c r="W685" s="1"/>
      <c r="X685" s="1"/>
      <c r="Y685" s="1"/>
      <c r="Z685" s="4">
        <v>42370</v>
      </c>
      <c r="AA685" s="1"/>
      <c r="AB685" s="1"/>
      <c r="AC685" s="1"/>
      <c r="AD685" s="8" t="s">
        <v>1843</v>
      </c>
    </row>
    <row r="686" spans="2:30" ht="15" customHeight="1" outlineLevel="5" x14ac:dyDescent="0.25">
      <c r="B686" s="3"/>
      <c r="C686" s="1"/>
      <c r="D686" s="1"/>
      <c r="E686" s="1"/>
      <c r="F686" s="1"/>
      <c r="G686" s="183" t="s">
        <v>1842</v>
      </c>
      <c r="H686" s="188">
        <v>42370</v>
      </c>
      <c r="I686" s="1" t="s">
        <v>14</v>
      </c>
      <c r="J686" s="2" t="s">
        <v>59</v>
      </c>
      <c r="K686" s="1" t="s">
        <v>9</v>
      </c>
      <c r="L686" s="1" t="s">
        <v>10</v>
      </c>
      <c r="M686" s="1" t="s">
        <v>10</v>
      </c>
      <c r="N686" s="1" t="s">
        <v>11</v>
      </c>
      <c r="O686" s="249">
        <v>3304.5</v>
      </c>
      <c r="P686" s="7">
        <v>0</v>
      </c>
      <c r="Q686" s="7">
        <f t="shared" si="41"/>
        <v>3304.5</v>
      </c>
      <c r="R686" s="6" t="s">
        <v>1</v>
      </c>
      <c r="S686" s="5" t="s">
        <v>4</v>
      </c>
      <c r="T686" s="5"/>
      <c r="U686" s="5" t="s">
        <v>169</v>
      </c>
      <c r="V686" s="1"/>
      <c r="W686" s="1"/>
      <c r="X686" s="1"/>
      <c r="Y686" s="1"/>
      <c r="Z686" s="4">
        <v>42370</v>
      </c>
      <c r="AA686" s="1"/>
      <c r="AB686" s="1"/>
      <c r="AC686" s="1"/>
      <c r="AD686" s="8" t="s">
        <v>1843</v>
      </c>
    </row>
    <row r="687" spans="2:30" ht="15" customHeight="1" outlineLevel="5" x14ac:dyDescent="0.25">
      <c r="B687" s="3"/>
      <c r="C687" s="1"/>
      <c r="D687" s="1"/>
      <c r="E687" s="1"/>
      <c r="F687" s="1"/>
      <c r="G687" s="183" t="s">
        <v>1842</v>
      </c>
      <c r="H687" s="188">
        <v>42370</v>
      </c>
      <c r="I687" s="1" t="s">
        <v>14</v>
      </c>
      <c r="J687" s="2" t="s">
        <v>59</v>
      </c>
      <c r="K687" s="1" t="s">
        <v>9</v>
      </c>
      <c r="L687" s="1" t="s">
        <v>10</v>
      </c>
      <c r="M687" s="1" t="s">
        <v>10</v>
      </c>
      <c r="N687" s="1" t="s">
        <v>11</v>
      </c>
      <c r="O687" s="249">
        <v>4774.68</v>
      </c>
      <c r="P687" s="7">
        <v>0</v>
      </c>
      <c r="Q687" s="7">
        <f t="shared" si="41"/>
        <v>4774.68</v>
      </c>
      <c r="R687" s="6" t="s">
        <v>1</v>
      </c>
      <c r="S687" s="5" t="s">
        <v>4</v>
      </c>
      <c r="T687" s="5"/>
      <c r="U687" s="5" t="s">
        <v>253</v>
      </c>
      <c r="V687" s="1"/>
      <c r="W687" s="1"/>
      <c r="X687" s="1"/>
      <c r="Y687" s="1"/>
      <c r="Z687" s="4">
        <v>42370</v>
      </c>
      <c r="AA687" s="1"/>
      <c r="AB687" s="1"/>
      <c r="AC687" s="1"/>
      <c r="AD687" s="8" t="s">
        <v>1843</v>
      </c>
    </row>
    <row r="688" spans="2:30" ht="15" customHeight="1" outlineLevel="5" x14ac:dyDescent="0.25">
      <c r="B688" s="3"/>
      <c r="C688" s="1"/>
      <c r="D688" s="1"/>
      <c r="E688" s="1"/>
      <c r="F688" s="1"/>
      <c r="G688" s="183" t="s">
        <v>1842</v>
      </c>
      <c r="H688" s="188">
        <v>42370</v>
      </c>
      <c r="I688" s="1" t="s">
        <v>14</v>
      </c>
      <c r="J688" s="2" t="s">
        <v>59</v>
      </c>
      <c r="K688" s="1" t="s">
        <v>9</v>
      </c>
      <c r="L688" s="1" t="s">
        <v>10</v>
      </c>
      <c r="M688" s="1" t="s">
        <v>10</v>
      </c>
      <c r="N688" s="1" t="s">
        <v>11</v>
      </c>
      <c r="O688" s="249">
        <v>96550.66</v>
      </c>
      <c r="P688" s="7">
        <v>0</v>
      </c>
      <c r="Q688" s="7">
        <f t="shared" si="41"/>
        <v>96550.66</v>
      </c>
      <c r="R688" s="6" t="s">
        <v>1</v>
      </c>
      <c r="S688" s="5" t="s">
        <v>4</v>
      </c>
      <c r="T688" s="5"/>
      <c r="U688" s="5" t="s">
        <v>171</v>
      </c>
      <c r="V688" s="1"/>
      <c r="W688" s="1"/>
      <c r="X688" s="1"/>
      <c r="Y688" s="1"/>
      <c r="Z688" s="4">
        <v>42370</v>
      </c>
      <c r="AA688" s="1"/>
      <c r="AB688" s="1"/>
      <c r="AC688" s="1"/>
      <c r="AD688" s="8" t="s">
        <v>1843</v>
      </c>
    </row>
    <row r="689" spans="2:30" ht="15" customHeight="1" outlineLevel="5" x14ac:dyDescent="0.25">
      <c r="B689" s="3"/>
      <c r="C689" s="1"/>
      <c r="D689" s="1"/>
      <c r="E689" s="1"/>
      <c r="F689" s="1"/>
      <c r="G689" s="183" t="s">
        <v>1842</v>
      </c>
      <c r="H689" s="188">
        <v>42370</v>
      </c>
      <c r="I689" s="1" t="s">
        <v>14</v>
      </c>
      <c r="J689" s="2" t="s">
        <v>59</v>
      </c>
      <c r="K689" s="1" t="s">
        <v>9</v>
      </c>
      <c r="L689" s="1" t="s">
        <v>10</v>
      </c>
      <c r="M689" s="1" t="s">
        <v>10</v>
      </c>
      <c r="N689" s="1" t="s">
        <v>11</v>
      </c>
      <c r="O689" s="249">
        <v>41589.25</v>
      </c>
      <c r="P689" s="7">
        <v>0</v>
      </c>
      <c r="Q689" s="7">
        <f t="shared" si="41"/>
        <v>41589.25</v>
      </c>
      <c r="R689" s="6" t="s">
        <v>1</v>
      </c>
      <c r="S689" s="5" t="s">
        <v>4</v>
      </c>
      <c r="T689" s="5"/>
      <c r="U689" s="5" t="s">
        <v>255</v>
      </c>
      <c r="V689" s="1"/>
      <c r="W689" s="1"/>
      <c r="X689" s="1"/>
      <c r="Y689" s="1"/>
      <c r="Z689" s="4">
        <v>42370</v>
      </c>
      <c r="AA689" s="1"/>
      <c r="AB689" s="1"/>
      <c r="AC689" s="1"/>
      <c r="AD689" s="8" t="s">
        <v>1843</v>
      </c>
    </row>
    <row r="690" spans="2:30" ht="15" customHeight="1" outlineLevel="5" x14ac:dyDescent="0.25">
      <c r="B690" s="3"/>
      <c r="C690" s="1"/>
      <c r="D690" s="1"/>
      <c r="E690" s="1"/>
      <c r="F690" s="1"/>
      <c r="G690" s="183" t="s">
        <v>1842</v>
      </c>
      <c r="H690" s="188">
        <v>42370</v>
      </c>
      <c r="I690" s="1" t="s">
        <v>14</v>
      </c>
      <c r="J690" s="2" t="s">
        <v>59</v>
      </c>
      <c r="K690" s="1" t="s">
        <v>9</v>
      </c>
      <c r="L690" s="1" t="s">
        <v>10</v>
      </c>
      <c r="M690" s="1" t="s">
        <v>10</v>
      </c>
      <c r="N690" s="1" t="s">
        <v>11</v>
      </c>
      <c r="O690" s="249">
        <v>772</v>
      </c>
      <c r="P690" s="7">
        <v>0</v>
      </c>
      <c r="Q690" s="7">
        <f t="shared" si="41"/>
        <v>772</v>
      </c>
      <c r="R690" s="6" t="s">
        <v>1</v>
      </c>
      <c r="S690" s="5" t="s">
        <v>4</v>
      </c>
      <c r="T690" s="5"/>
      <c r="U690" s="5" t="s">
        <v>256</v>
      </c>
      <c r="V690" s="1"/>
      <c r="W690" s="1"/>
      <c r="X690" s="1"/>
      <c r="Y690" s="1"/>
      <c r="Z690" s="4">
        <v>42370</v>
      </c>
      <c r="AA690" s="1"/>
      <c r="AB690" s="1"/>
      <c r="AC690" s="1"/>
      <c r="AD690" s="8" t="s">
        <v>1843</v>
      </c>
    </row>
    <row r="691" spans="2:30" ht="15" customHeight="1" outlineLevel="5" x14ac:dyDescent="0.25">
      <c r="B691" s="3"/>
      <c r="C691" s="1"/>
      <c r="D691" s="1"/>
      <c r="E691" s="1"/>
      <c r="F691" s="1"/>
      <c r="G691" s="183" t="s">
        <v>1842</v>
      </c>
      <c r="H691" s="188">
        <v>42370</v>
      </c>
      <c r="I691" s="1" t="s">
        <v>14</v>
      </c>
      <c r="J691" s="2" t="s">
        <v>59</v>
      </c>
      <c r="K691" s="1" t="s">
        <v>9</v>
      </c>
      <c r="L691" s="1" t="s">
        <v>10</v>
      </c>
      <c r="M691" s="1" t="s">
        <v>10</v>
      </c>
      <c r="N691" s="1" t="s">
        <v>11</v>
      </c>
      <c r="O691" s="249">
        <v>8083.66</v>
      </c>
      <c r="P691" s="7">
        <v>0</v>
      </c>
      <c r="Q691" s="7">
        <f t="shared" si="41"/>
        <v>8083.66</v>
      </c>
      <c r="R691" s="6" t="s">
        <v>1</v>
      </c>
      <c r="S691" s="5" t="s">
        <v>4</v>
      </c>
      <c r="T691" s="5"/>
      <c r="U691" s="5" t="s">
        <v>85</v>
      </c>
      <c r="V691" s="1"/>
      <c r="W691" s="1"/>
      <c r="X691" s="1"/>
      <c r="Y691" s="1"/>
      <c r="Z691" s="4">
        <v>42370</v>
      </c>
      <c r="AA691" s="1"/>
      <c r="AB691" s="1"/>
      <c r="AC691" s="1"/>
      <c r="AD691" s="8" t="s">
        <v>1843</v>
      </c>
    </row>
    <row r="692" spans="2:30" ht="15" customHeight="1" outlineLevel="5" x14ac:dyDescent="0.25">
      <c r="B692" s="3"/>
      <c r="C692" s="1"/>
      <c r="D692" s="1"/>
      <c r="E692" s="1"/>
      <c r="F692" s="1"/>
      <c r="G692" s="183" t="s">
        <v>1842</v>
      </c>
      <c r="H692" s="188">
        <v>42370</v>
      </c>
      <c r="I692" s="1" t="s">
        <v>14</v>
      </c>
      <c r="J692" s="2" t="s">
        <v>59</v>
      </c>
      <c r="K692" s="1" t="s">
        <v>9</v>
      </c>
      <c r="L692" s="1" t="s">
        <v>10</v>
      </c>
      <c r="M692" s="1" t="s">
        <v>10</v>
      </c>
      <c r="N692" s="1" t="s">
        <v>11</v>
      </c>
      <c r="O692" s="249">
        <v>100</v>
      </c>
      <c r="P692" s="7">
        <v>0</v>
      </c>
      <c r="Q692" s="7">
        <f t="shared" si="41"/>
        <v>100</v>
      </c>
      <c r="R692" s="6" t="s">
        <v>1</v>
      </c>
      <c r="S692" s="5" t="s">
        <v>4</v>
      </c>
      <c r="T692" s="5"/>
      <c r="U692" s="5" t="s">
        <v>257</v>
      </c>
      <c r="V692" s="1"/>
      <c r="W692" s="1"/>
      <c r="X692" s="1"/>
      <c r="Y692" s="1"/>
      <c r="Z692" s="4">
        <v>42370</v>
      </c>
      <c r="AA692" s="1"/>
      <c r="AB692" s="1"/>
      <c r="AC692" s="1"/>
      <c r="AD692" s="8" t="s">
        <v>1843</v>
      </c>
    </row>
    <row r="693" spans="2:30" ht="15" customHeight="1" outlineLevel="5" x14ac:dyDescent="0.25">
      <c r="B693" s="3"/>
      <c r="C693" s="1"/>
      <c r="D693" s="1"/>
      <c r="E693" s="1"/>
      <c r="F693" s="1"/>
      <c r="G693" s="183" t="s">
        <v>1842</v>
      </c>
      <c r="H693" s="188">
        <v>42370</v>
      </c>
      <c r="I693" s="1" t="s">
        <v>14</v>
      </c>
      <c r="J693" s="2" t="s">
        <v>59</v>
      </c>
      <c r="K693" s="1" t="s">
        <v>9</v>
      </c>
      <c r="L693" s="1" t="s">
        <v>10</v>
      </c>
      <c r="M693" s="1" t="s">
        <v>10</v>
      </c>
      <c r="N693" s="1" t="s">
        <v>11</v>
      </c>
      <c r="O693" s="249">
        <v>5000</v>
      </c>
      <c r="P693" s="7">
        <v>0</v>
      </c>
      <c r="Q693" s="7">
        <f t="shared" si="41"/>
        <v>5000</v>
      </c>
      <c r="R693" s="6" t="s">
        <v>1</v>
      </c>
      <c r="S693" s="5" t="s">
        <v>4</v>
      </c>
      <c r="T693" s="5"/>
      <c r="U693" s="5" t="s">
        <v>561</v>
      </c>
      <c r="V693" s="1"/>
      <c r="W693" s="1"/>
      <c r="X693" s="1"/>
      <c r="Y693" s="1"/>
      <c r="Z693" s="4">
        <v>42370</v>
      </c>
      <c r="AA693" s="1"/>
      <c r="AB693" s="1"/>
      <c r="AC693" s="1"/>
      <c r="AD693" s="8" t="s">
        <v>1843</v>
      </c>
    </row>
    <row r="694" spans="2:30" ht="15" customHeight="1" outlineLevel="5" x14ac:dyDescent="0.25">
      <c r="B694" s="3"/>
      <c r="C694" s="1"/>
      <c r="D694" s="1"/>
      <c r="E694" s="1"/>
      <c r="F694" s="1"/>
      <c r="G694" s="183" t="s">
        <v>1842</v>
      </c>
      <c r="H694" s="188">
        <v>42370</v>
      </c>
      <c r="I694" s="1" t="s">
        <v>14</v>
      </c>
      <c r="J694" s="2" t="s">
        <v>59</v>
      </c>
      <c r="K694" s="1" t="s">
        <v>9</v>
      </c>
      <c r="L694" s="1" t="s">
        <v>10</v>
      </c>
      <c r="M694" s="1" t="s">
        <v>10</v>
      </c>
      <c r="N694" s="1" t="s">
        <v>11</v>
      </c>
      <c r="O694" s="249">
        <v>664</v>
      </c>
      <c r="P694" s="7">
        <v>0</v>
      </c>
      <c r="Q694" s="7">
        <f t="shared" si="41"/>
        <v>664</v>
      </c>
      <c r="R694" s="6" t="s">
        <v>1</v>
      </c>
      <c r="S694" s="5" t="s">
        <v>4</v>
      </c>
      <c r="T694" s="5"/>
      <c r="U694" s="5" t="s">
        <v>258</v>
      </c>
      <c r="V694" s="1"/>
      <c r="W694" s="1"/>
      <c r="X694" s="1"/>
      <c r="Y694" s="1"/>
      <c r="Z694" s="4">
        <v>42370</v>
      </c>
      <c r="AA694" s="1"/>
      <c r="AB694" s="1"/>
      <c r="AC694" s="1"/>
      <c r="AD694" s="8" t="s">
        <v>1843</v>
      </c>
    </row>
    <row r="695" spans="2:30" ht="15" customHeight="1" outlineLevel="5" x14ac:dyDescent="0.25">
      <c r="B695" s="3"/>
      <c r="C695" s="1"/>
      <c r="D695" s="1"/>
      <c r="E695" s="1"/>
      <c r="F695" s="1"/>
      <c r="G695" s="183" t="s">
        <v>1842</v>
      </c>
      <c r="H695" s="188">
        <v>42370</v>
      </c>
      <c r="I695" s="1" t="s">
        <v>14</v>
      </c>
      <c r="J695" s="2" t="s">
        <v>59</v>
      </c>
      <c r="K695" s="1" t="s">
        <v>9</v>
      </c>
      <c r="L695" s="1" t="s">
        <v>10</v>
      </c>
      <c r="M695" s="1" t="s">
        <v>10</v>
      </c>
      <c r="N695" s="1" t="s">
        <v>11</v>
      </c>
      <c r="O695" s="249">
        <v>98219.01</v>
      </c>
      <c r="P695" s="7">
        <v>0</v>
      </c>
      <c r="Q695" s="7">
        <f t="shared" si="41"/>
        <v>98219.01</v>
      </c>
      <c r="R695" s="6" t="s">
        <v>1</v>
      </c>
      <c r="S695" s="5" t="s">
        <v>4</v>
      </c>
      <c r="T695" s="5"/>
      <c r="U695" s="5" t="s">
        <v>6386</v>
      </c>
      <c r="V695" s="1"/>
      <c r="W695" s="1"/>
      <c r="X695" s="1"/>
      <c r="Y695" s="1"/>
      <c r="Z695" s="4">
        <v>42370</v>
      </c>
      <c r="AA695" s="1"/>
      <c r="AB695" s="1"/>
      <c r="AC695" s="1"/>
      <c r="AD695" s="8" t="s">
        <v>1843</v>
      </c>
    </row>
    <row r="696" spans="2:30" ht="15" customHeight="1" outlineLevel="5" x14ac:dyDescent="0.25">
      <c r="B696" s="3"/>
      <c r="C696" s="1"/>
      <c r="D696" s="1"/>
      <c r="E696" s="1"/>
      <c r="F696" s="1"/>
      <c r="G696" s="183" t="s">
        <v>1842</v>
      </c>
      <c r="H696" s="188">
        <v>42370</v>
      </c>
      <c r="I696" s="1" t="s">
        <v>14</v>
      </c>
      <c r="J696" s="2" t="s">
        <v>59</v>
      </c>
      <c r="K696" s="1" t="s">
        <v>9</v>
      </c>
      <c r="L696" s="1" t="s">
        <v>10</v>
      </c>
      <c r="M696" s="1" t="s">
        <v>10</v>
      </c>
      <c r="N696" s="1" t="s">
        <v>11</v>
      </c>
      <c r="O696" s="249">
        <v>3044.2</v>
      </c>
      <c r="P696" s="7">
        <v>0</v>
      </c>
      <c r="Q696" s="7">
        <f t="shared" si="41"/>
        <v>3044.2</v>
      </c>
      <c r="R696" s="6" t="s">
        <v>1</v>
      </c>
      <c r="S696" s="5" t="s">
        <v>4</v>
      </c>
      <c r="T696" s="5"/>
      <c r="U696" s="5" t="s">
        <v>259</v>
      </c>
      <c r="V696" s="1"/>
      <c r="W696" s="1"/>
      <c r="X696" s="1"/>
      <c r="Y696" s="1"/>
      <c r="Z696" s="4">
        <v>42370</v>
      </c>
      <c r="AA696" s="1"/>
      <c r="AB696" s="1"/>
      <c r="AC696" s="1"/>
      <c r="AD696" s="8" t="s">
        <v>1843</v>
      </c>
    </row>
    <row r="697" spans="2:30" ht="15" customHeight="1" outlineLevel="5" x14ac:dyDescent="0.25">
      <c r="B697" s="3"/>
      <c r="C697" s="1"/>
      <c r="D697" s="1"/>
      <c r="E697" s="1"/>
      <c r="F697" s="1"/>
      <c r="G697" s="183" t="s">
        <v>1842</v>
      </c>
      <c r="H697" s="188">
        <v>42370</v>
      </c>
      <c r="I697" s="1" t="s">
        <v>14</v>
      </c>
      <c r="J697" s="2" t="s">
        <v>59</v>
      </c>
      <c r="K697" s="1" t="s">
        <v>9</v>
      </c>
      <c r="L697" s="1" t="s">
        <v>10</v>
      </c>
      <c r="M697" s="1" t="s">
        <v>10</v>
      </c>
      <c r="N697" s="1" t="s">
        <v>11</v>
      </c>
      <c r="O697" s="249">
        <v>5000</v>
      </c>
      <c r="P697" s="7">
        <v>0</v>
      </c>
      <c r="Q697" s="7">
        <f t="shared" si="41"/>
        <v>5000</v>
      </c>
      <c r="R697" s="6" t="s">
        <v>1</v>
      </c>
      <c r="S697" s="5" t="s">
        <v>4</v>
      </c>
      <c r="T697" s="5"/>
      <c r="U697" s="5" t="s">
        <v>260</v>
      </c>
      <c r="V697" s="1"/>
      <c r="W697" s="1"/>
      <c r="X697" s="1"/>
      <c r="Y697" s="1"/>
      <c r="Z697" s="4">
        <v>42370</v>
      </c>
      <c r="AA697" s="1"/>
      <c r="AB697" s="1"/>
      <c r="AC697" s="1"/>
      <c r="AD697" s="8" t="s">
        <v>1843</v>
      </c>
    </row>
    <row r="698" spans="2:30" ht="15" customHeight="1" outlineLevel="5" x14ac:dyDescent="0.25">
      <c r="B698" s="3"/>
      <c r="C698" s="1"/>
      <c r="D698" s="1"/>
      <c r="E698" s="1"/>
      <c r="F698" s="1"/>
      <c r="G698" s="183" t="s">
        <v>1842</v>
      </c>
      <c r="H698" s="188">
        <v>42370</v>
      </c>
      <c r="I698" s="1" t="s">
        <v>14</v>
      </c>
      <c r="J698" s="2" t="s">
        <v>59</v>
      </c>
      <c r="K698" s="1" t="s">
        <v>9</v>
      </c>
      <c r="L698" s="1" t="s">
        <v>10</v>
      </c>
      <c r="M698" s="1" t="s">
        <v>10</v>
      </c>
      <c r="N698" s="1" t="s">
        <v>11</v>
      </c>
      <c r="O698" s="249">
        <v>5000</v>
      </c>
      <c r="P698" s="7"/>
      <c r="Q698" s="7">
        <f t="shared" si="41"/>
        <v>5000</v>
      </c>
      <c r="R698" s="6" t="s">
        <v>1</v>
      </c>
      <c r="S698" s="5" t="s">
        <v>4</v>
      </c>
      <c r="T698" s="5"/>
      <c r="U698" s="5" t="s">
        <v>261</v>
      </c>
      <c r="V698" s="1"/>
      <c r="W698" s="1"/>
      <c r="X698" s="1"/>
      <c r="Y698" s="1"/>
      <c r="Z698" s="4">
        <v>42370</v>
      </c>
      <c r="AA698" s="1"/>
      <c r="AB698" s="1"/>
      <c r="AC698" s="1"/>
      <c r="AD698" s="8" t="s">
        <v>1843</v>
      </c>
    </row>
    <row r="699" spans="2:30" ht="15" customHeight="1" outlineLevel="5" x14ac:dyDescent="0.25">
      <c r="B699" s="3"/>
      <c r="C699" s="1"/>
      <c r="D699" s="1"/>
      <c r="E699" s="1"/>
      <c r="F699" s="1"/>
      <c r="G699" s="183" t="s">
        <v>1842</v>
      </c>
      <c r="H699" s="188">
        <v>42370</v>
      </c>
      <c r="I699" s="1" t="s">
        <v>14</v>
      </c>
      <c r="J699" s="2" t="s">
        <v>59</v>
      </c>
      <c r="K699" s="1" t="s">
        <v>9</v>
      </c>
      <c r="L699" s="1" t="s">
        <v>10</v>
      </c>
      <c r="M699" s="1" t="s">
        <v>10</v>
      </c>
      <c r="N699" s="1" t="s">
        <v>11</v>
      </c>
      <c r="O699" s="249">
        <v>30912.46</v>
      </c>
      <c r="P699" s="7">
        <v>0</v>
      </c>
      <c r="Q699" s="7">
        <f t="shared" si="41"/>
        <v>30912.46</v>
      </c>
      <c r="R699" s="6" t="s">
        <v>1</v>
      </c>
      <c r="S699" s="5" t="s">
        <v>4</v>
      </c>
      <c r="T699" s="5"/>
      <c r="U699" s="5" t="s">
        <v>263</v>
      </c>
      <c r="V699" s="1"/>
      <c r="W699" s="1"/>
      <c r="X699" s="1"/>
      <c r="Y699" s="1"/>
      <c r="Z699" s="4">
        <v>42370</v>
      </c>
      <c r="AA699" s="1"/>
      <c r="AB699" s="1"/>
      <c r="AC699" s="1"/>
      <c r="AD699" s="8" t="s">
        <v>1843</v>
      </c>
    </row>
    <row r="700" spans="2:30" ht="15" customHeight="1" outlineLevel="5" x14ac:dyDescent="0.25">
      <c r="B700" s="3"/>
      <c r="C700" s="1"/>
      <c r="D700" s="1"/>
      <c r="E700" s="1"/>
      <c r="F700" s="1"/>
      <c r="G700" s="183" t="s">
        <v>1842</v>
      </c>
      <c r="H700" s="188">
        <v>42370</v>
      </c>
      <c r="I700" s="1" t="s">
        <v>14</v>
      </c>
      <c r="J700" s="2" t="s">
        <v>59</v>
      </c>
      <c r="K700" s="1" t="s">
        <v>9</v>
      </c>
      <c r="L700" s="1" t="s">
        <v>10</v>
      </c>
      <c r="M700" s="1" t="s">
        <v>10</v>
      </c>
      <c r="N700" s="1" t="s">
        <v>11</v>
      </c>
      <c r="O700" s="249">
        <v>1090313.04</v>
      </c>
      <c r="P700" s="7">
        <v>0</v>
      </c>
      <c r="Q700" s="7">
        <f t="shared" si="41"/>
        <v>1090313.04</v>
      </c>
      <c r="R700" s="6" t="s">
        <v>1</v>
      </c>
      <c r="S700" s="5" t="s">
        <v>4</v>
      </c>
      <c r="T700" s="5"/>
      <c r="U700" s="106" t="s">
        <v>9455</v>
      </c>
      <c r="V700" s="1"/>
      <c r="W700" s="1"/>
      <c r="X700" s="1"/>
      <c r="Y700" s="1"/>
      <c r="Z700" s="4">
        <v>42370</v>
      </c>
      <c r="AA700" s="1"/>
      <c r="AB700" s="1"/>
      <c r="AC700" s="1"/>
      <c r="AD700" s="8" t="s">
        <v>1843</v>
      </c>
    </row>
    <row r="701" spans="2:30" ht="15" customHeight="1" outlineLevel="5" x14ac:dyDescent="0.25">
      <c r="B701" s="3"/>
      <c r="C701" s="1"/>
      <c r="D701" s="1"/>
      <c r="E701" s="1"/>
      <c r="F701" s="1"/>
      <c r="G701" s="183" t="s">
        <v>1842</v>
      </c>
      <c r="H701" s="188">
        <v>42370</v>
      </c>
      <c r="I701" s="1" t="s">
        <v>14</v>
      </c>
      <c r="J701" s="2" t="s">
        <v>59</v>
      </c>
      <c r="K701" s="1" t="s">
        <v>9</v>
      </c>
      <c r="L701" s="1" t="s">
        <v>10</v>
      </c>
      <c r="M701" s="1" t="s">
        <v>10</v>
      </c>
      <c r="N701" s="1" t="s">
        <v>11</v>
      </c>
      <c r="O701" s="249">
        <v>485</v>
      </c>
      <c r="P701" s="7">
        <v>0</v>
      </c>
      <c r="Q701" s="7">
        <f t="shared" si="41"/>
        <v>485</v>
      </c>
      <c r="R701" s="6" t="s">
        <v>1</v>
      </c>
      <c r="S701" s="5" t="s">
        <v>4</v>
      </c>
      <c r="T701" s="5"/>
      <c r="U701" s="106" t="s">
        <v>9446</v>
      </c>
      <c r="V701" s="1"/>
      <c r="W701" s="1"/>
      <c r="X701" s="1"/>
      <c r="Y701" s="1"/>
      <c r="Z701" s="4">
        <v>42370</v>
      </c>
      <c r="AA701" s="1"/>
      <c r="AB701" s="1"/>
      <c r="AC701" s="1"/>
      <c r="AD701" s="8" t="s">
        <v>1843</v>
      </c>
    </row>
    <row r="702" spans="2:30" ht="15" customHeight="1" outlineLevel="5" x14ac:dyDescent="0.25">
      <c r="B702" s="3"/>
      <c r="C702" s="1"/>
      <c r="D702" s="1"/>
      <c r="E702" s="1"/>
      <c r="F702" s="1"/>
      <c r="G702" s="183" t="s">
        <v>1842</v>
      </c>
      <c r="H702" s="188">
        <v>42370</v>
      </c>
      <c r="I702" s="1" t="s">
        <v>14</v>
      </c>
      <c r="J702" s="2" t="s">
        <v>59</v>
      </c>
      <c r="K702" s="1" t="s">
        <v>9</v>
      </c>
      <c r="L702" s="1" t="s">
        <v>10</v>
      </c>
      <c r="M702" s="1" t="s">
        <v>10</v>
      </c>
      <c r="N702" s="1" t="s">
        <v>11</v>
      </c>
      <c r="O702" s="249">
        <v>328054.8</v>
      </c>
      <c r="P702" s="7">
        <v>0</v>
      </c>
      <c r="Q702" s="7">
        <f t="shared" si="41"/>
        <v>328054.8</v>
      </c>
      <c r="R702" s="6" t="s">
        <v>1</v>
      </c>
      <c r="S702" s="5" t="s">
        <v>4</v>
      </c>
      <c r="T702" s="5"/>
      <c r="U702" s="5" t="s">
        <v>174</v>
      </c>
      <c r="V702" s="1"/>
      <c r="W702" s="1"/>
      <c r="X702" s="1"/>
      <c r="Y702" s="1"/>
      <c r="Z702" s="4">
        <v>42370</v>
      </c>
      <c r="AA702" s="1"/>
      <c r="AB702" s="1"/>
      <c r="AC702" s="1"/>
      <c r="AD702" s="8" t="s">
        <v>1843</v>
      </c>
    </row>
    <row r="703" spans="2:30" ht="15" customHeight="1" outlineLevel="5" x14ac:dyDescent="0.25">
      <c r="B703" s="3"/>
      <c r="C703" s="1"/>
      <c r="D703" s="1"/>
      <c r="E703" s="1"/>
      <c r="F703" s="1"/>
      <c r="G703" s="183" t="s">
        <v>1842</v>
      </c>
      <c r="H703" s="188">
        <v>42370</v>
      </c>
      <c r="I703" s="1" t="s">
        <v>14</v>
      </c>
      <c r="J703" s="2" t="s">
        <v>59</v>
      </c>
      <c r="K703" s="1" t="s">
        <v>9</v>
      </c>
      <c r="L703" s="1" t="s">
        <v>10</v>
      </c>
      <c r="M703" s="1" t="s">
        <v>10</v>
      </c>
      <c r="N703" s="1" t="s">
        <v>11</v>
      </c>
      <c r="O703" s="249">
        <v>214428.5</v>
      </c>
      <c r="P703" s="7">
        <v>0</v>
      </c>
      <c r="Q703" s="7">
        <f t="shared" si="41"/>
        <v>214428.5</v>
      </c>
      <c r="R703" s="6" t="s">
        <v>1</v>
      </c>
      <c r="S703" s="5" t="s">
        <v>4</v>
      </c>
      <c r="T703" s="5"/>
      <c r="U703" s="5" t="s">
        <v>175</v>
      </c>
      <c r="V703" s="1"/>
      <c r="W703" s="1"/>
      <c r="X703" s="1"/>
      <c r="Y703" s="1"/>
      <c r="Z703" s="4">
        <v>42370</v>
      </c>
      <c r="AA703" s="1"/>
      <c r="AB703" s="1"/>
      <c r="AC703" s="1"/>
      <c r="AD703" s="8" t="s">
        <v>1843</v>
      </c>
    </row>
    <row r="704" spans="2:30" ht="15" customHeight="1" outlineLevel="5" x14ac:dyDescent="0.25">
      <c r="B704" s="3"/>
      <c r="C704" s="1"/>
      <c r="D704" s="1"/>
      <c r="E704" s="1"/>
      <c r="F704" s="1"/>
      <c r="G704" s="183" t="s">
        <v>1842</v>
      </c>
      <c r="H704" s="188">
        <v>42370</v>
      </c>
      <c r="I704" s="1" t="s">
        <v>14</v>
      </c>
      <c r="J704" s="2" t="s">
        <v>59</v>
      </c>
      <c r="K704" s="1" t="s">
        <v>9</v>
      </c>
      <c r="L704" s="1" t="s">
        <v>10</v>
      </c>
      <c r="M704" s="1" t="s">
        <v>10</v>
      </c>
      <c r="N704" s="1" t="s">
        <v>11</v>
      </c>
      <c r="O704" s="249">
        <v>638995.12</v>
      </c>
      <c r="P704" s="7">
        <v>0</v>
      </c>
      <c r="Q704" s="7">
        <f t="shared" si="41"/>
        <v>638995.12</v>
      </c>
      <c r="R704" s="6" t="s">
        <v>1</v>
      </c>
      <c r="S704" s="5" t="s">
        <v>4</v>
      </c>
      <c r="T704" s="5"/>
      <c r="U704" s="106" t="s">
        <v>9447</v>
      </c>
      <c r="V704" s="1"/>
      <c r="W704" s="1"/>
      <c r="X704" s="1"/>
      <c r="Y704" s="1"/>
      <c r="Z704" s="4">
        <v>42370</v>
      </c>
      <c r="AA704" s="1"/>
      <c r="AB704" s="1"/>
      <c r="AC704" s="1"/>
      <c r="AD704" s="8" t="s">
        <v>1843</v>
      </c>
    </row>
    <row r="705" spans="2:30" ht="15" customHeight="1" outlineLevel="5" x14ac:dyDescent="0.25">
      <c r="B705" s="3"/>
      <c r="C705" s="1"/>
      <c r="D705" s="1"/>
      <c r="E705" s="1"/>
      <c r="F705" s="1"/>
      <c r="G705" s="183" t="s">
        <v>1842</v>
      </c>
      <c r="H705" s="188">
        <v>42370</v>
      </c>
      <c r="I705" s="1" t="s">
        <v>14</v>
      </c>
      <c r="J705" s="2" t="s">
        <v>59</v>
      </c>
      <c r="K705" s="1" t="s">
        <v>9</v>
      </c>
      <c r="L705" s="1" t="s">
        <v>10</v>
      </c>
      <c r="M705" s="1" t="s">
        <v>10</v>
      </c>
      <c r="N705" s="1" t="s">
        <v>11</v>
      </c>
      <c r="O705" s="249">
        <v>548958.23</v>
      </c>
      <c r="P705" s="7">
        <v>0</v>
      </c>
      <c r="Q705" s="7">
        <f t="shared" si="41"/>
        <v>548958.23</v>
      </c>
      <c r="R705" s="6" t="s">
        <v>1</v>
      </c>
      <c r="S705" s="5" t="s">
        <v>4</v>
      </c>
      <c r="T705" s="5"/>
      <c r="U705" s="5" t="s">
        <v>177</v>
      </c>
      <c r="V705" s="1"/>
      <c r="W705" s="1"/>
      <c r="X705" s="1"/>
      <c r="Y705" s="1"/>
      <c r="Z705" s="4">
        <v>42370</v>
      </c>
      <c r="AA705" s="1"/>
      <c r="AB705" s="1"/>
      <c r="AC705" s="1"/>
      <c r="AD705" s="8" t="s">
        <v>1843</v>
      </c>
    </row>
    <row r="706" spans="2:30" ht="15" customHeight="1" outlineLevel="5" x14ac:dyDescent="0.25">
      <c r="B706" s="3"/>
      <c r="C706" s="1"/>
      <c r="D706" s="1"/>
      <c r="E706" s="1"/>
      <c r="F706" s="1"/>
      <c r="G706" s="183" t="s">
        <v>1842</v>
      </c>
      <c r="H706" s="188">
        <v>42370</v>
      </c>
      <c r="I706" s="1" t="s">
        <v>14</v>
      </c>
      <c r="J706" s="2" t="s">
        <v>59</v>
      </c>
      <c r="K706" s="1" t="s">
        <v>9</v>
      </c>
      <c r="L706" s="1" t="s">
        <v>10</v>
      </c>
      <c r="M706" s="1" t="s">
        <v>10</v>
      </c>
      <c r="N706" s="1" t="s">
        <v>11</v>
      </c>
      <c r="O706" s="249">
        <v>132153.71</v>
      </c>
      <c r="P706" s="7">
        <v>0</v>
      </c>
      <c r="Q706" s="7">
        <f t="shared" si="41"/>
        <v>132153.71</v>
      </c>
      <c r="R706" s="6" t="s">
        <v>1</v>
      </c>
      <c r="S706" s="5" t="s">
        <v>4</v>
      </c>
      <c r="T706" s="5"/>
      <c r="U706" s="5" t="s">
        <v>178</v>
      </c>
      <c r="V706" s="1"/>
      <c r="W706" s="1"/>
      <c r="X706" s="1"/>
      <c r="Y706" s="1"/>
      <c r="Z706" s="4">
        <v>42370</v>
      </c>
      <c r="AA706" s="1"/>
      <c r="AB706" s="1"/>
      <c r="AC706" s="1"/>
      <c r="AD706" s="8" t="s">
        <v>1843</v>
      </c>
    </row>
    <row r="707" spans="2:30" ht="15" customHeight="1" outlineLevel="5" x14ac:dyDescent="0.25">
      <c r="B707" s="3"/>
      <c r="C707" s="1"/>
      <c r="D707" s="1"/>
      <c r="E707" s="1"/>
      <c r="F707" s="1"/>
      <c r="G707" s="183" t="s">
        <v>1842</v>
      </c>
      <c r="H707" s="188">
        <v>42370</v>
      </c>
      <c r="I707" s="1" t="s">
        <v>14</v>
      </c>
      <c r="J707" s="2" t="s">
        <v>59</v>
      </c>
      <c r="K707" s="1" t="s">
        <v>9</v>
      </c>
      <c r="L707" s="1" t="s">
        <v>10</v>
      </c>
      <c r="M707" s="1" t="s">
        <v>10</v>
      </c>
      <c r="N707" s="1" t="s">
        <v>11</v>
      </c>
      <c r="O707" s="249">
        <v>471100.3</v>
      </c>
      <c r="P707" s="7">
        <v>0</v>
      </c>
      <c r="Q707" s="7">
        <f t="shared" si="41"/>
        <v>471100.3</v>
      </c>
      <c r="R707" s="6" t="s">
        <v>1</v>
      </c>
      <c r="S707" s="5" t="s">
        <v>4</v>
      </c>
      <c r="T707" s="5"/>
      <c r="U707" s="5" t="s">
        <v>179</v>
      </c>
      <c r="V707" s="1"/>
      <c r="W707" s="1"/>
      <c r="X707" s="1"/>
      <c r="Y707" s="1"/>
      <c r="Z707" s="4">
        <v>42370</v>
      </c>
      <c r="AA707" s="1"/>
      <c r="AB707" s="1"/>
      <c r="AC707" s="1"/>
      <c r="AD707" s="8" t="s">
        <v>1843</v>
      </c>
    </row>
    <row r="708" spans="2:30" ht="15" customHeight="1" outlineLevel="5" x14ac:dyDescent="0.25">
      <c r="B708" s="3"/>
      <c r="C708" s="1"/>
      <c r="D708" s="1"/>
      <c r="E708" s="1"/>
      <c r="F708" s="1"/>
      <c r="G708" s="183" t="s">
        <v>1842</v>
      </c>
      <c r="H708" s="188">
        <v>42370</v>
      </c>
      <c r="I708" s="1" t="s">
        <v>14</v>
      </c>
      <c r="J708" s="2" t="s">
        <v>59</v>
      </c>
      <c r="K708" s="1" t="s">
        <v>9</v>
      </c>
      <c r="L708" s="1" t="s">
        <v>10</v>
      </c>
      <c r="M708" s="1" t="s">
        <v>10</v>
      </c>
      <c r="N708" s="1" t="s">
        <v>11</v>
      </c>
      <c r="O708" s="249">
        <v>555825</v>
      </c>
      <c r="P708" s="7">
        <v>0</v>
      </c>
      <c r="Q708" s="7">
        <f t="shared" si="41"/>
        <v>555825</v>
      </c>
      <c r="R708" s="6" t="s">
        <v>1</v>
      </c>
      <c r="S708" s="5" t="s">
        <v>4</v>
      </c>
      <c r="T708" s="5"/>
      <c r="U708" s="5" t="s">
        <v>180</v>
      </c>
      <c r="V708" s="1"/>
      <c r="W708" s="1"/>
      <c r="X708" s="1"/>
      <c r="Y708" s="1"/>
      <c r="Z708" s="4">
        <v>42370</v>
      </c>
      <c r="AA708" s="1"/>
      <c r="AB708" s="1"/>
      <c r="AC708" s="1"/>
      <c r="AD708" s="8" t="s">
        <v>1843</v>
      </c>
    </row>
    <row r="709" spans="2:30" ht="15" customHeight="1" outlineLevel="5" x14ac:dyDescent="0.25">
      <c r="B709" s="3"/>
      <c r="C709" s="1"/>
      <c r="D709" s="1"/>
      <c r="E709" s="1"/>
      <c r="F709" s="1"/>
      <c r="G709" s="183" t="s">
        <v>1842</v>
      </c>
      <c r="H709" s="188">
        <v>42370</v>
      </c>
      <c r="I709" s="1" t="s">
        <v>14</v>
      </c>
      <c r="J709" s="2" t="s">
        <v>59</v>
      </c>
      <c r="K709" s="1" t="s">
        <v>9</v>
      </c>
      <c r="L709" s="1" t="s">
        <v>10</v>
      </c>
      <c r="M709" s="1" t="s">
        <v>10</v>
      </c>
      <c r="N709" s="1" t="s">
        <v>11</v>
      </c>
      <c r="O709" s="249">
        <v>386378.06</v>
      </c>
      <c r="P709" s="7">
        <v>0</v>
      </c>
      <c r="Q709" s="7">
        <f t="shared" si="41"/>
        <v>386378.06</v>
      </c>
      <c r="R709" s="6" t="s">
        <v>1</v>
      </c>
      <c r="S709" s="5" t="s">
        <v>4</v>
      </c>
      <c r="T709" s="5"/>
      <c r="U709" s="5" t="s">
        <v>181</v>
      </c>
      <c r="V709" s="1"/>
      <c r="W709" s="1"/>
      <c r="X709" s="1"/>
      <c r="Y709" s="1"/>
      <c r="Z709" s="4">
        <v>42370</v>
      </c>
      <c r="AA709" s="1"/>
      <c r="AB709" s="1"/>
      <c r="AC709" s="1"/>
      <c r="AD709" s="8" t="s">
        <v>1843</v>
      </c>
    </row>
    <row r="710" spans="2:30" ht="15" customHeight="1" outlineLevel="5" x14ac:dyDescent="0.25">
      <c r="B710" s="3"/>
      <c r="C710" s="1"/>
      <c r="D710" s="1"/>
      <c r="E710" s="1"/>
      <c r="F710" s="1"/>
      <c r="G710" s="183" t="s">
        <v>1842</v>
      </c>
      <c r="H710" s="188">
        <v>42370</v>
      </c>
      <c r="I710" s="1" t="s">
        <v>14</v>
      </c>
      <c r="J710" s="2" t="s">
        <v>59</v>
      </c>
      <c r="K710" s="1" t="s">
        <v>9</v>
      </c>
      <c r="L710" s="1" t="s">
        <v>10</v>
      </c>
      <c r="M710" s="1" t="s">
        <v>10</v>
      </c>
      <c r="N710" s="1" t="s">
        <v>11</v>
      </c>
      <c r="O710" s="249">
        <v>274600.23</v>
      </c>
      <c r="P710" s="7">
        <v>0</v>
      </c>
      <c r="Q710" s="7">
        <f t="shared" si="41"/>
        <v>274600.23</v>
      </c>
      <c r="R710" s="6" t="s">
        <v>1</v>
      </c>
      <c r="S710" s="5" t="s">
        <v>4</v>
      </c>
      <c r="T710" s="5"/>
      <c r="U710" s="5" t="s">
        <v>182</v>
      </c>
      <c r="V710" s="1"/>
      <c r="W710" s="1"/>
      <c r="X710" s="1"/>
      <c r="Y710" s="1"/>
      <c r="Z710" s="4">
        <v>42370</v>
      </c>
      <c r="AA710" s="1"/>
      <c r="AB710" s="1"/>
      <c r="AC710" s="1"/>
      <c r="AD710" s="8" t="s">
        <v>1843</v>
      </c>
    </row>
    <row r="711" spans="2:30" ht="15" customHeight="1" outlineLevel="5" x14ac:dyDescent="0.25">
      <c r="B711" s="3"/>
      <c r="C711" s="1"/>
      <c r="D711" s="1"/>
      <c r="E711" s="1"/>
      <c r="F711" s="1"/>
      <c r="G711" s="183" t="s">
        <v>1842</v>
      </c>
      <c r="H711" s="188">
        <v>42370</v>
      </c>
      <c r="I711" s="1" t="s">
        <v>14</v>
      </c>
      <c r="J711" s="2" t="s">
        <v>59</v>
      </c>
      <c r="K711" s="1" t="s">
        <v>9</v>
      </c>
      <c r="L711" s="1" t="s">
        <v>10</v>
      </c>
      <c r="M711" s="1" t="s">
        <v>10</v>
      </c>
      <c r="N711" s="1" t="s">
        <v>11</v>
      </c>
      <c r="O711" s="249">
        <v>884027.23</v>
      </c>
      <c r="P711" s="7">
        <v>0</v>
      </c>
      <c r="Q711" s="7">
        <f t="shared" si="41"/>
        <v>884027.23</v>
      </c>
      <c r="R711" s="6" t="s">
        <v>1</v>
      </c>
      <c r="S711" s="5" t="s">
        <v>4</v>
      </c>
      <c r="T711" s="5"/>
      <c r="U711" s="5" t="s">
        <v>183</v>
      </c>
      <c r="V711" s="1"/>
      <c r="W711" s="1"/>
      <c r="X711" s="1"/>
      <c r="Y711" s="1"/>
      <c r="Z711" s="4">
        <v>42370</v>
      </c>
      <c r="AA711" s="1"/>
      <c r="AB711" s="1"/>
      <c r="AC711" s="1"/>
      <c r="AD711" s="8" t="s">
        <v>1843</v>
      </c>
    </row>
    <row r="712" spans="2:30" ht="15" customHeight="1" outlineLevel="5" x14ac:dyDescent="0.25">
      <c r="B712" s="3"/>
      <c r="C712" s="1"/>
      <c r="D712" s="1"/>
      <c r="E712" s="1"/>
      <c r="F712" s="1"/>
      <c r="G712" s="183" t="s">
        <v>1842</v>
      </c>
      <c r="H712" s="188">
        <v>42370</v>
      </c>
      <c r="I712" s="1" t="s">
        <v>14</v>
      </c>
      <c r="J712" s="2" t="s">
        <v>59</v>
      </c>
      <c r="K712" s="1" t="s">
        <v>9</v>
      </c>
      <c r="L712" s="1" t="s">
        <v>10</v>
      </c>
      <c r="M712" s="1" t="s">
        <v>10</v>
      </c>
      <c r="N712" s="1" t="s">
        <v>11</v>
      </c>
      <c r="O712" s="249">
        <v>1223479.06</v>
      </c>
      <c r="P712" s="7">
        <v>0</v>
      </c>
      <c r="Q712" s="7">
        <f t="shared" si="41"/>
        <v>1223479.06</v>
      </c>
      <c r="R712" s="6" t="s">
        <v>1</v>
      </c>
      <c r="S712" s="5" t="s">
        <v>4</v>
      </c>
      <c r="T712" s="5"/>
      <c r="U712" s="5" t="s">
        <v>184</v>
      </c>
      <c r="V712" s="1"/>
      <c r="W712" s="1"/>
      <c r="X712" s="1"/>
      <c r="Y712" s="1"/>
      <c r="Z712" s="4">
        <v>42370</v>
      </c>
      <c r="AA712" s="1"/>
      <c r="AB712" s="1"/>
      <c r="AC712" s="1"/>
      <c r="AD712" s="8" t="s">
        <v>1843</v>
      </c>
    </row>
    <row r="713" spans="2:30" ht="15" customHeight="1" outlineLevel="5" x14ac:dyDescent="0.25">
      <c r="B713" s="3"/>
      <c r="C713" s="1"/>
      <c r="D713" s="1"/>
      <c r="E713" s="1"/>
      <c r="F713" s="1"/>
      <c r="G713" s="183" t="s">
        <v>1842</v>
      </c>
      <c r="H713" s="188">
        <v>42370</v>
      </c>
      <c r="I713" s="1" t="s">
        <v>14</v>
      </c>
      <c r="J713" s="2" t="s">
        <v>59</v>
      </c>
      <c r="K713" s="1" t="s">
        <v>9</v>
      </c>
      <c r="L713" s="1" t="s">
        <v>10</v>
      </c>
      <c r="M713" s="1" t="s">
        <v>10</v>
      </c>
      <c r="N713" s="1" t="s">
        <v>11</v>
      </c>
      <c r="O713" s="249">
        <v>5391</v>
      </c>
      <c r="P713" s="7">
        <v>0</v>
      </c>
      <c r="Q713" s="7">
        <f t="shared" si="41"/>
        <v>5391</v>
      </c>
      <c r="R713" s="6" t="s">
        <v>1</v>
      </c>
      <c r="S713" s="5" t="s">
        <v>4</v>
      </c>
      <c r="T713" s="5"/>
      <c r="U713" s="5" t="s">
        <v>264</v>
      </c>
      <c r="V713" s="1"/>
      <c r="W713" s="1"/>
      <c r="X713" s="1"/>
      <c r="Y713" s="1"/>
      <c r="Z713" s="4">
        <v>42370</v>
      </c>
      <c r="AA713" s="1"/>
      <c r="AB713" s="1"/>
      <c r="AC713" s="1"/>
      <c r="AD713" s="8" t="s">
        <v>1843</v>
      </c>
    </row>
    <row r="714" spans="2:30" ht="15" customHeight="1" outlineLevel="5" x14ac:dyDescent="0.25">
      <c r="B714" s="3"/>
      <c r="C714" s="1"/>
      <c r="D714" s="1"/>
      <c r="E714" s="1"/>
      <c r="F714" s="1"/>
      <c r="G714" s="183" t="s">
        <v>1842</v>
      </c>
      <c r="H714" s="188">
        <v>42370</v>
      </c>
      <c r="I714" s="1" t="s">
        <v>14</v>
      </c>
      <c r="J714" s="2" t="s">
        <v>59</v>
      </c>
      <c r="K714" s="1" t="s">
        <v>9</v>
      </c>
      <c r="L714" s="1" t="s">
        <v>10</v>
      </c>
      <c r="M714" s="1" t="s">
        <v>10</v>
      </c>
      <c r="N714" s="1" t="s">
        <v>11</v>
      </c>
      <c r="O714" s="249">
        <v>2984.59</v>
      </c>
      <c r="P714" s="7">
        <v>0</v>
      </c>
      <c r="Q714" s="7">
        <f t="shared" si="41"/>
        <v>2984.59</v>
      </c>
      <c r="R714" s="6" t="s">
        <v>1</v>
      </c>
      <c r="S714" s="5" t="s">
        <v>4</v>
      </c>
      <c r="T714" s="5"/>
      <c r="U714" s="5" t="s">
        <v>265</v>
      </c>
      <c r="V714" s="1"/>
      <c r="W714" s="1"/>
      <c r="X714" s="1"/>
      <c r="Y714" s="1"/>
      <c r="Z714" s="4">
        <v>42370</v>
      </c>
      <c r="AA714" s="1"/>
      <c r="AB714" s="1"/>
      <c r="AC714" s="1"/>
      <c r="AD714" s="8" t="s">
        <v>1843</v>
      </c>
    </row>
    <row r="715" spans="2:30" ht="15" customHeight="1" outlineLevel="5" x14ac:dyDescent="0.25">
      <c r="B715" s="3"/>
      <c r="C715" s="1"/>
      <c r="D715" s="1"/>
      <c r="E715" s="1"/>
      <c r="F715" s="1"/>
      <c r="G715" s="183" t="s">
        <v>1842</v>
      </c>
      <c r="H715" s="188">
        <v>42370</v>
      </c>
      <c r="I715" s="1" t="s">
        <v>14</v>
      </c>
      <c r="J715" s="2" t="s">
        <v>59</v>
      </c>
      <c r="K715" s="1" t="s">
        <v>9</v>
      </c>
      <c r="L715" s="1" t="s">
        <v>10</v>
      </c>
      <c r="M715" s="1" t="s">
        <v>10</v>
      </c>
      <c r="N715" s="1" t="s">
        <v>11</v>
      </c>
      <c r="O715" s="249">
        <v>571195.76</v>
      </c>
      <c r="P715" s="7">
        <v>0</v>
      </c>
      <c r="Q715" s="7">
        <f t="shared" si="41"/>
        <v>571195.76</v>
      </c>
      <c r="R715" s="6" t="s">
        <v>1</v>
      </c>
      <c r="S715" s="5" t="s">
        <v>4</v>
      </c>
      <c r="T715" s="5"/>
      <c r="U715" s="5" t="s">
        <v>185</v>
      </c>
      <c r="V715" s="1"/>
      <c r="W715" s="1"/>
      <c r="X715" s="1"/>
      <c r="Y715" s="1"/>
      <c r="Z715" s="4">
        <v>42370</v>
      </c>
      <c r="AA715" s="1"/>
      <c r="AB715" s="1"/>
      <c r="AC715" s="1"/>
      <c r="AD715" s="8" t="s">
        <v>1843</v>
      </c>
    </row>
    <row r="716" spans="2:30" ht="15" customHeight="1" outlineLevel="5" x14ac:dyDescent="0.25">
      <c r="B716" s="3"/>
      <c r="C716" s="1"/>
      <c r="D716" s="1"/>
      <c r="E716" s="1"/>
      <c r="F716" s="1"/>
      <c r="G716" s="183" t="s">
        <v>1842</v>
      </c>
      <c r="H716" s="188">
        <v>42370</v>
      </c>
      <c r="I716" s="1" t="s">
        <v>14</v>
      </c>
      <c r="J716" s="2" t="s">
        <v>59</v>
      </c>
      <c r="K716" s="1" t="s">
        <v>9</v>
      </c>
      <c r="L716" s="1" t="s">
        <v>10</v>
      </c>
      <c r="M716" s="1" t="s">
        <v>10</v>
      </c>
      <c r="N716" s="1" t="s">
        <v>11</v>
      </c>
      <c r="O716" s="249">
        <v>148349</v>
      </c>
      <c r="P716" s="7">
        <v>0</v>
      </c>
      <c r="Q716" s="7">
        <f t="shared" si="41"/>
        <v>148349</v>
      </c>
      <c r="R716" s="6" t="s">
        <v>1</v>
      </c>
      <c r="S716" s="5" t="s">
        <v>4</v>
      </c>
      <c r="T716" s="5"/>
      <c r="U716" s="5" t="s">
        <v>266</v>
      </c>
      <c r="V716" s="1"/>
      <c r="W716" s="1"/>
      <c r="X716" s="1"/>
      <c r="Y716" s="1"/>
      <c r="Z716" s="4">
        <v>42370</v>
      </c>
      <c r="AA716" s="1"/>
      <c r="AB716" s="1"/>
      <c r="AC716" s="1"/>
      <c r="AD716" s="8" t="s">
        <v>1843</v>
      </c>
    </row>
    <row r="717" spans="2:30" ht="15" customHeight="1" outlineLevel="5" x14ac:dyDescent="0.25">
      <c r="B717" s="3"/>
      <c r="C717" s="1"/>
      <c r="D717" s="1"/>
      <c r="E717" s="1"/>
      <c r="F717" s="1"/>
      <c r="G717" s="183" t="s">
        <v>1842</v>
      </c>
      <c r="H717" s="188">
        <v>42370</v>
      </c>
      <c r="I717" s="1" t="s">
        <v>14</v>
      </c>
      <c r="J717" s="2" t="s">
        <v>59</v>
      </c>
      <c r="K717" s="1" t="s">
        <v>9</v>
      </c>
      <c r="L717" s="1" t="s">
        <v>10</v>
      </c>
      <c r="M717" s="1" t="s">
        <v>10</v>
      </c>
      <c r="N717" s="1" t="s">
        <v>11</v>
      </c>
      <c r="O717" s="249">
        <v>21923.73</v>
      </c>
      <c r="P717" s="7">
        <v>0</v>
      </c>
      <c r="Q717" s="7">
        <f t="shared" si="41"/>
        <v>21923.73</v>
      </c>
      <c r="R717" s="6" t="s">
        <v>1</v>
      </c>
      <c r="S717" s="5" t="s">
        <v>4</v>
      </c>
      <c r="T717" s="5"/>
      <c r="U717" s="5" t="s">
        <v>6387</v>
      </c>
      <c r="V717" s="1"/>
      <c r="W717" s="1"/>
      <c r="X717" s="1"/>
      <c r="Y717" s="1"/>
      <c r="Z717" s="4">
        <v>42370</v>
      </c>
      <c r="AA717" s="1"/>
      <c r="AB717" s="1"/>
      <c r="AC717" s="1"/>
      <c r="AD717" s="8" t="s">
        <v>1843</v>
      </c>
    </row>
    <row r="718" spans="2:30" ht="15" customHeight="1" outlineLevel="5" x14ac:dyDescent="0.25">
      <c r="B718" s="3"/>
      <c r="C718" s="1"/>
      <c r="D718" s="1"/>
      <c r="E718" s="1"/>
      <c r="F718" s="1"/>
      <c r="G718" s="183" t="s">
        <v>1842</v>
      </c>
      <c r="H718" s="188">
        <v>42370</v>
      </c>
      <c r="I718" s="1" t="s">
        <v>14</v>
      </c>
      <c r="J718" s="2" t="s">
        <v>59</v>
      </c>
      <c r="K718" s="1" t="s">
        <v>9</v>
      </c>
      <c r="L718" s="1" t="s">
        <v>10</v>
      </c>
      <c r="M718" s="1" t="s">
        <v>10</v>
      </c>
      <c r="N718" s="1" t="s">
        <v>11</v>
      </c>
      <c r="O718" s="249">
        <v>2254.2199999999998</v>
      </c>
      <c r="P718" s="7">
        <v>0</v>
      </c>
      <c r="Q718" s="7">
        <f t="shared" si="41"/>
        <v>2254.2199999999998</v>
      </c>
      <c r="R718" s="6" t="s">
        <v>1</v>
      </c>
      <c r="S718" s="5" t="s">
        <v>4</v>
      </c>
      <c r="T718" s="5"/>
      <c r="U718" s="5" t="s">
        <v>268</v>
      </c>
      <c r="V718" s="1"/>
      <c r="W718" s="1"/>
      <c r="X718" s="1"/>
      <c r="Y718" s="1"/>
      <c r="Z718" s="4">
        <v>42370</v>
      </c>
      <c r="AA718" s="1"/>
      <c r="AB718" s="1"/>
      <c r="AC718" s="1"/>
      <c r="AD718" s="8" t="s">
        <v>1843</v>
      </c>
    </row>
    <row r="719" spans="2:30" ht="15" customHeight="1" outlineLevel="5" x14ac:dyDescent="0.25">
      <c r="B719" s="3"/>
      <c r="C719" s="1"/>
      <c r="D719" s="1"/>
      <c r="E719" s="1"/>
      <c r="F719" s="1"/>
      <c r="G719" s="183" t="s">
        <v>1842</v>
      </c>
      <c r="H719" s="188">
        <v>42370</v>
      </c>
      <c r="I719" s="1" t="s">
        <v>14</v>
      </c>
      <c r="J719" s="2" t="s">
        <v>59</v>
      </c>
      <c r="K719" s="1" t="s">
        <v>9</v>
      </c>
      <c r="L719" s="1" t="s">
        <v>10</v>
      </c>
      <c r="M719" s="1" t="s">
        <v>10</v>
      </c>
      <c r="N719" s="1" t="s">
        <v>11</v>
      </c>
      <c r="O719" s="249">
        <v>450418.44</v>
      </c>
      <c r="P719" s="7">
        <v>0</v>
      </c>
      <c r="Q719" s="7">
        <f t="shared" si="41"/>
        <v>450418.44</v>
      </c>
      <c r="R719" s="6" t="s">
        <v>1</v>
      </c>
      <c r="S719" s="5" t="s">
        <v>4</v>
      </c>
      <c r="T719" s="5"/>
      <c r="U719" s="106" t="s">
        <v>9449</v>
      </c>
      <c r="V719" s="1"/>
      <c r="W719" s="1"/>
      <c r="X719" s="1"/>
      <c r="Y719" s="1"/>
      <c r="Z719" s="4">
        <v>42370</v>
      </c>
      <c r="AA719" s="1"/>
      <c r="AB719" s="1"/>
      <c r="AC719" s="1"/>
      <c r="AD719" s="8" t="s">
        <v>1843</v>
      </c>
    </row>
    <row r="720" spans="2:30" ht="15" customHeight="1" outlineLevel="5" x14ac:dyDescent="0.25">
      <c r="B720" s="3"/>
      <c r="C720" s="1"/>
      <c r="D720" s="1"/>
      <c r="E720" s="1"/>
      <c r="F720" s="1"/>
      <c r="G720" s="183" t="s">
        <v>1842</v>
      </c>
      <c r="H720" s="188">
        <v>42370</v>
      </c>
      <c r="I720" s="1" t="s">
        <v>14</v>
      </c>
      <c r="J720" s="2" t="s">
        <v>59</v>
      </c>
      <c r="K720" s="1" t="s">
        <v>9</v>
      </c>
      <c r="L720" s="1" t="s">
        <v>10</v>
      </c>
      <c r="M720" s="1" t="s">
        <v>10</v>
      </c>
      <c r="N720" s="1" t="s">
        <v>11</v>
      </c>
      <c r="O720" s="249">
        <v>319720.71999999997</v>
      </c>
      <c r="P720" s="7">
        <v>0</v>
      </c>
      <c r="Q720" s="7">
        <f t="shared" si="41"/>
        <v>319720.71999999997</v>
      </c>
      <c r="R720" s="6" t="s">
        <v>1</v>
      </c>
      <c r="S720" s="5" t="s">
        <v>4</v>
      </c>
      <c r="T720" s="5"/>
      <c r="U720" s="5" t="s">
        <v>187</v>
      </c>
      <c r="V720" s="1"/>
      <c r="W720" s="1"/>
      <c r="X720" s="1"/>
      <c r="Y720" s="1"/>
      <c r="Z720" s="4">
        <v>42370</v>
      </c>
      <c r="AA720" s="1"/>
      <c r="AB720" s="1"/>
      <c r="AC720" s="1"/>
      <c r="AD720" s="8" t="s">
        <v>1843</v>
      </c>
    </row>
    <row r="721" spans="2:30" ht="15" customHeight="1" outlineLevel="5" x14ac:dyDescent="0.25">
      <c r="B721" s="3"/>
      <c r="C721" s="1"/>
      <c r="D721" s="1"/>
      <c r="E721" s="1"/>
      <c r="F721" s="1"/>
      <c r="G721" s="183" t="s">
        <v>1842</v>
      </c>
      <c r="H721" s="188">
        <v>42370</v>
      </c>
      <c r="I721" s="1" t="s">
        <v>14</v>
      </c>
      <c r="J721" s="2" t="s">
        <v>59</v>
      </c>
      <c r="K721" s="1" t="s">
        <v>9</v>
      </c>
      <c r="L721" s="1" t="s">
        <v>10</v>
      </c>
      <c r="M721" s="1" t="s">
        <v>10</v>
      </c>
      <c r="N721" s="1" t="s">
        <v>11</v>
      </c>
      <c r="O721" s="249">
        <v>5300</v>
      </c>
      <c r="P721" s="7">
        <v>0</v>
      </c>
      <c r="Q721" s="7">
        <f t="shared" si="41"/>
        <v>5300</v>
      </c>
      <c r="R721" s="6" t="s">
        <v>1</v>
      </c>
      <c r="S721" s="5" t="s">
        <v>4</v>
      </c>
      <c r="T721" s="5"/>
      <c r="U721" s="5" t="s">
        <v>269</v>
      </c>
      <c r="V721" s="1"/>
      <c r="W721" s="1"/>
      <c r="X721" s="1"/>
      <c r="Y721" s="1"/>
      <c r="Z721" s="4">
        <v>42370</v>
      </c>
      <c r="AA721" s="1"/>
      <c r="AB721" s="1"/>
      <c r="AC721" s="1"/>
      <c r="AD721" s="8" t="s">
        <v>1843</v>
      </c>
    </row>
    <row r="722" spans="2:30" ht="15" customHeight="1" outlineLevel="5" x14ac:dyDescent="0.25">
      <c r="B722" s="3"/>
      <c r="C722" s="1"/>
      <c r="D722" s="1"/>
      <c r="E722" s="1"/>
      <c r="F722" s="1"/>
      <c r="G722" s="183" t="s">
        <v>1842</v>
      </c>
      <c r="H722" s="188">
        <v>42370</v>
      </c>
      <c r="I722" s="1" t="s">
        <v>14</v>
      </c>
      <c r="J722" s="2" t="s">
        <v>59</v>
      </c>
      <c r="K722" s="1" t="s">
        <v>9</v>
      </c>
      <c r="L722" s="1" t="s">
        <v>10</v>
      </c>
      <c r="M722" s="1" t="s">
        <v>10</v>
      </c>
      <c r="N722" s="1" t="s">
        <v>11</v>
      </c>
      <c r="O722" s="249">
        <v>5400</v>
      </c>
      <c r="P722" s="7">
        <v>0</v>
      </c>
      <c r="Q722" s="7">
        <f t="shared" si="41"/>
        <v>5400</v>
      </c>
      <c r="R722" s="6" t="s">
        <v>1</v>
      </c>
      <c r="S722" s="5" t="s">
        <v>4</v>
      </c>
      <c r="T722" s="5"/>
      <c r="U722" s="5" t="s">
        <v>270</v>
      </c>
      <c r="V722" s="1"/>
      <c r="W722" s="1"/>
      <c r="X722" s="1"/>
      <c r="Y722" s="1"/>
      <c r="Z722" s="4">
        <v>42370</v>
      </c>
      <c r="AA722" s="1"/>
      <c r="AB722" s="1"/>
      <c r="AC722" s="1"/>
      <c r="AD722" s="8" t="s">
        <v>1843</v>
      </c>
    </row>
    <row r="723" spans="2:30" ht="15" customHeight="1" outlineLevel="5" x14ac:dyDescent="0.25">
      <c r="B723" s="3"/>
      <c r="C723" s="1"/>
      <c r="D723" s="1"/>
      <c r="E723" s="1"/>
      <c r="F723" s="1"/>
      <c r="G723" s="183" t="s">
        <v>1842</v>
      </c>
      <c r="H723" s="188">
        <v>42370</v>
      </c>
      <c r="I723" s="1" t="s">
        <v>14</v>
      </c>
      <c r="J723" s="2" t="s">
        <v>59</v>
      </c>
      <c r="K723" s="1" t="s">
        <v>9</v>
      </c>
      <c r="L723" s="1" t="s">
        <v>10</v>
      </c>
      <c r="M723" s="1" t="s">
        <v>10</v>
      </c>
      <c r="N723" s="1" t="s">
        <v>11</v>
      </c>
      <c r="O723" s="249">
        <v>107147.59</v>
      </c>
      <c r="P723" s="7">
        <v>0</v>
      </c>
      <c r="Q723" s="7">
        <f t="shared" si="41"/>
        <v>107147.59</v>
      </c>
      <c r="R723" s="6" t="s">
        <v>1</v>
      </c>
      <c r="S723" s="5" t="s">
        <v>4</v>
      </c>
      <c r="T723" s="5"/>
      <c r="U723" s="5" t="s">
        <v>188</v>
      </c>
      <c r="V723" s="1"/>
      <c r="W723" s="1"/>
      <c r="X723" s="1"/>
      <c r="Y723" s="1"/>
      <c r="Z723" s="4">
        <v>42370</v>
      </c>
      <c r="AA723" s="1"/>
      <c r="AB723" s="1"/>
      <c r="AC723" s="1"/>
      <c r="AD723" s="8" t="s">
        <v>1843</v>
      </c>
    </row>
    <row r="724" spans="2:30" ht="15" customHeight="1" outlineLevel="5" x14ac:dyDescent="0.25">
      <c r="B724" s="3"/>
      <c r="C724" s="1"/>
      <c r="D724" s="1"/>
      <c r="E724" s="1"/>
      <c r="F724" s="1"/>
      <c r="G724" s="183" t="s">
        <v>1842</v>
      </c>
      <c r="H724" s="188">
        <v>42370</v>
      </c>
      <c r="I724" s="1" t="s">
        <v>14</v>
      </c>
      <c r="J724" s="2" t="s">
        <v>59</v>
      </c>
      <c r="K724" s="1" t="s">
        <v>9</v>
      </c>
      <c r="L724" s="1" t="s">
        <v>10</v>
      </c>
      <c r="M724" s="1" t="s">
        <v>10</v>
      </c>
      <c r="N724" s="1" t="s">
        <v>11</v>
      </c>
      <c r="O724" s="249">
        <v>12618</v>
      </c>
      <c r="P724" s="7">
        <v>0</v>
      </c>
      <c r="Q724" s="7">
        <f t="shared" si="41"/>
        <v>12618</v>
      </c>
      <c r="R724" s="6" t="s">
        <v>1</v>
      </c>
      <c r="S724" s="5" t="s">
        <v>4</v>
      </c>
      <c r="T724" s="5"/>
      <c r="U724" s="5" t="s">
        <v>6391</v>
      </c>
      <c r="V724" s="1"/>
      <c r="W724" s="1"/>
      <c r="X724" s="1"/>
      <c r="Y724" s="1"/>
      <c r="Z724" s="4">
        <v>42370</v>
      </c>
      <c r="AA724" s="1"/>
      <c r="AB724" s="1"/>
      <c r="AC724" s="1"/>
      <c r="AD724" s="8" t="s">
        <v>1843</v>
      </c>
    </row>
    <row r="725" spans="2:30" ht="15" customHeight="1" outlineLevel="5" x14ac:dyDescent="0.25">
      <c r="B725" s="3"/>
      <c r="C725" s="1"/>
      <c r="D725" s="1"/>
      <c r="E725" s="1"/>
      <c r="F725" s="1"/>
      <c r="G725" s="183" t="s">
        <v>1842</v>
      </c>
      <c r="H725" s="188">
        <v>42370</v>
      </c>
      <c r="I725" s="1" t="s">
        <v>14</v>
      </c>
      <c r="J725" s="2" t="s">
        <v>59</v>
      </c>
      <c r="K725" s="1" t="s">
        <v>9</v>
      </c>
      <c r="L725" s="1" t="s">
        <v>10</v>
      </c>
      <c r="M725" s="1" t="s">
        <v>10</v>
      </c>
      <c r="N725" s="1" t="s">
        <v>11</v>
      </c>
      <c r="O725" s="249">
        <v>1226146.42</v>
      </c>
      <c r="P725" s="7">
        <v>0</v>
      </c>
      <c r="Q725" s="7">
        <f t="shared" si="41"/>
        <v>1226146.42</v>
      </c>
      <c r="R725" s="6" t="s">
        <v>1</v>
      </c>
      <c r="S725" s="5" t="s">
        <v>4</v>
      </c>
      <c r="T725" s="5"/>
      <c r="U725" s="5" t="s">
        <v>4227</v>
      </c>
      <c r="V725" s="1"/>
      <c r="W725" s="1"/>
      <c r="X725" s="1"/>
      <c r="Y725" s="1"/>
      <c r="Z725" s="4">
        <v>42370</v>
      </c>
      <c r="AA725" s="1"/>
      <c r="AB725" s="1"/>
      <c r="AC725" s="1"/>
      <c r="AD725" s="8" t="s">
        <v>1843</v>
      </c>
    </row>
    <row r="726" spans="2:30" ht="15" customHeight="1" outlineLevel="5" x14ac:dyDescent="0.25">
      <c r="B726" s="3"/>
      <c r="C726" s="1"/>
      <c r="D726" s="1"/>
      <c r="E726" s="1"/>
      <c r="F726" s="1"/>
      <c r="G726" s="183" t="s">
        <v>1842</v>
      </c>
      <c r="H726" s="188">
        <v>42370</v>
      </c>
      <c r="I726" s="1" t="s">
        <v>14</v>
      </c>
      <c r="J726" s="2" t="s">
        <v>59</v>
      </c>
      <c r="K726" s="1" t="s">
        <v>9</v>
      </c>
      <c r="L726" s="1" t="s">
        <v>10</v>
      </c>
      <c r="M726" s="1" t="s">
        <v>10</v>
      </c>
      <c r="N726" s="1" t="s">
        <v>11</v>
      </c>
      <c r="O726" s="249">
        <v>504592.16</v>
      </c>
      <c r="P726" s="7">
        <v>0</v>
      </c>
      <c r="Q726" s="7">
        <f t="shared" si="41"/>
        <v>504592.16</v>
      </c>
      <c r="R726" s="6" t="s">
        <v>1</v>
      </c>
      <c r="S726" s="5" t="s">
        <v>4</v>
      </c>
      <c r="T726" s="5"/>
      <c r="U726" s="106" t="s">
        <v>9451</v>
      </c>
      <c r="V726" s="1"/>
      <c r="W726" s="1"/>
      <c r="X726" s="1"/>
      <c r="Y726" s="1"/>
      <c r="Z726" s="4">
        <v>42370</v>
      </c>
      <c r="AA726" s="1"/>
      <c r="AB726" s="1"/>
      <c r="AC726" s="1"/>
      <c r="AD726" s="8" t="s">
        <v>1843</v>
      </c>
    </row>
    <row r="727" spans="2:30" ht="15" customHeight="1" outlineLevel="5" x14ac:dyDescent="0.25">
      <c r="B727" s="3"/>
      <c r="C727" s="1"/>
      <c r="D727" s="1"/>
      <c r="E727" s="1"/>
      <c r="F727" s="1"/>
      <c r="G727" s="183" t="s">
        <v>1842</v>
      </c>
      <c r="H727" s="188">
        <v>42370</v>
      </c>
      <c r="I727" s="1" t="s">
        <v>14</v>
      </c>
      <c r="J727" s="2" t="s">
        <v>59</v>
      </c>
      <c r="K727" s="1" t="s">
        <v>9</v>
      </c>
      <c r="L727" s="1" t="s">
        <v>10</v>
      </c>
      <c r="M727" s="1" t="s">
        <v>10</v>
      </c>
      <c r="N727" s="1" t="s">
        <v>11</v>
      </c>
      <c r="O727" s="249">
        <v>1219920.1200000001</v>
      </c>
      <c r="P727" s="7">
        <v>0</v>
      </c>
      <c r="Q727" s="7">
        <f t="shared" si="41"/>
        <v>1219920.1200000001</v>
      </c>
      <c r="R727" s="6" t="s">
        <v>1</v>
      </c>
      <c r="S727" s="5" t="s">
        <v>4</v>
      </c>
      <c r="T727" s="5"/>
      <c r="U727" s="5" t="s">
        <v>190</v>
      </c>
      <c r="V727" s="1"/>
      <c r="W727" s="1"/>
      <c r="X727" s="1"/>
      <c r="Y727" s="1"/>
      <c r="Z727" s="4">
        <v>42370</v>
      </c>
      <c r="AA727" s="1"/>
      <c r="AB727" s="1"/>
      <c r="AC727" s="1"/>
      <c r="AD727" s="8" t="s">
        <v>1843</v>
      </c>
    </row>
    <row r="728" spans="2:30" ht="15" customHeight="1" outlineLevel="5" x14ac:dyDescent="0.25">
      <c r="B728" s="3"/>
      <c r="C728" s="1"/>
      <c r="D728" s="1"/>
      <c r="E728" s="1"/>
      <c r="F728" s="1"/>
      <c r="G728" s="183" t="s">
        <v>1842</v>
      </c>
      <c r="H728" s="188">
        <v>42370</v>
      </c>
      <c r="I728" s="1" t="s">
        <v>14</v>
      </c>
      <c r="J728" s="2" t="s">
        <v>59</v>
      </c>
      <c r="K728" s="1" t="s">
        <v>9</v>
      </c>
      <c r="L728" s="1" t="s">
        <v>10</v>
      </c>
      <c r="M728" s="1" t="s">
        <v>10</v>
      </c>
      <c r="N728" s="1" t="s">
        <v>11</v>
      </c>
      <c r="O728" s="249">
        <v>304421.55</v>
      </c>
      <c r="P728" s="7">
        <v>0</v>
      </c>
      <c r="Q728" s="7">
        <f t="shared" si="41"/>
        <v>304421.55</v>
      </c>
      <c r="R728" s="6" t="s">
        <v>1</v>
      </c>
      <c r="S728" s="5" t="s">
        <v>4</v>
      </c>
      <c r="T728" s="5"/>
      <c r="U728" s="106" t="s">
        <v>9452</v>
      </c>
      <c r="V728" s="1"/>
      <c r="W728" s="1"/>
      <c r="X728" s="1"/>
      <c r="Y728" s="1"/>
      <c r="Z728" s="4">
        <v>42370</v>
      </c>
      <c r="AA728" s="1"/>
      <c r="AB728" s="1"/>
      <c r="AC728" s="1"/>
      <c r="AD728" s="8" t="s">
        <v>1843</v>
      </c>
    </row>
    <row r="729" spans="2:30" ht="15" customHeight="1" outlineLevel="5" x14ac:dyDescent="0.25">
      <c r="B729" s="3"/>
      <c r="C729" s="1"/>
      <c r="D729" s="1"/>
      <c r="E729" s="1"/>
      <c r="F729" s="1"/>
      <c r="G729" s="183" t="s">
        <v>1842</v>
      </c>
      <c r="H729" s="188">
        <v>42370</v>
      </c>
      <c r="I729" s="1" t="s">
        <v>14</v>
      </c>
      <c r="J729" s="2" t="s">
        <v>59</v>
      </c>
      <c r="K729" s="1" t="s">
        <v>9</v>
      </c>
      <c r="L729" s="1" t="s">
        <v>10</v>
      </c>
      <c r="M729" s="1" t="s">
        <v>10</v>
      </c>
      <c r="N729" s="1" t="s">
        <v>11</v>
      </c>
      <c r="O729" s="249">
        <v>735668.18</v>
      </c>
      <c r="P729" s="7">
        <v>0</v>
      </c>
      <c r="Q729" s="7">
        <f t="shared" si="41"/>
        <v>735668.18</v>
      </c>
      <c r="R729" s="6" t="s">
        <v>1</v>
      </c>
      <c r="S729" s="5" t="s">
        <v>4</v>
      </c>
      <c r="T729" s="5"/>
      <c r="U729" s="106" t="s">
        <v>9453</v>
      </c>
      <c r="V729" s="1"/>
      <c r="W729" s="1"/>
      <c r="X729" s="1"/>
      <c r="Y729" s="1"/>
      <c r="Z729" s="4">
        <v>42370</v>
      </c>
      <c r="AA729" s="1"/>
      <c r="AB729" s="1"/>
      <c r="AC729" s="1"/>
      <c r="AD729" s="8" t="s">
        <v>1843</v>
      </c>
    </row>
    <row r="730" spans="2:30" ht="15" customHeight="1" outlineLevel="5" x14ac:dyDescent="0.25">
      <c r="B730" s="3"/>
      <c r="C730" s="1"/>
      <c r="D730" s="1"/>
      <c r="E730" s="1"/>
      <c r="F730" s="1"/>
      <c r="G730" s="183" t="s">
        <v>1842</v>
      </c>
      <c r="H730" s="188">
        <v>42370</v>
      </c>
      <c r="I730" s="1" t="s">
        <v>14</v>
      </c>
      <c r="J730" s="2" t="s">
        <v>59</v>
      </c>
      <c r="K730" s="1" t="s">
        <v>9</v>
      </c>
      <c r="L730" s="1" t="s">
        <v>10</v>
      </c>
      <c r="M730" s="1" t="s">
        <v>10</v>
      </c>
      <c r="N730" s="1" t="s">
        <v>11</v>
      </c>
      <c r="O730" s="249">
        <v>339690.18</v>
      </c>
      <c r="P730" s="7">
        <v>0</v>
      </c>
      <c r="Q730" s="7">
        <f t="shared" si="41"/>
        <v>339690.18</v>
      </c>
      <c r="R730" s="6" t="s">
        <v>1</v>
      </c>
      <c r="S730" s="5" t="s">
        <v>4</v>
      </c>
      <c r="T730" s="5"/>
      <c r="U730" s="5" t="s">
        <v>88</v>
      </c>
      <c r="V730" s="1"/>
      <c r="W730" s="1"/>
      <c r="X730" s="1"/>
      <c r="Y730" s="1"/>
      <c r="Z730" s="4">
        <v>42370</v>
      </c>
      <c r="AA730" s="1"/>
      <c r="AB730" s="1"/>
      <c r="AC730" s="1"/>
      <c r="AD730" s="8" t="s">
        <v>1843</v>
      </c>
    </row>
    <row r="731" spans="2:30" ht="15" customHeight="1" outlineLevel="5" x14ac:dyDescent="0.25">
      <c r="B731" s="3"/>
      <c r="C731" s="1"/>
      <c r="D731" s="1"/>
      <c r="E731" s="1"/>
      <c r="F731" s="1"/>
      <c r="G731" s="183" t="s">
        <v>1842</v>
      </c>
      <c r="H731" s="188">
        <v>42370</v>
      </c>
      <c r="I731" s="1" t="s">
        <v>14</v>
      </c>
      <c r="J731" s="2" t="s">
        <v>59</v>
      </c>
      <c r="K731" s="1" t="s">
        <v>9</v>
      </c>
      <c r="L731" s="1" t="s">
        <v>10</v>
      </c>
      <c r="M731" s="1" t="s">
        <v>10</v>
      </c>
      <c r="N731" s="1" t="s">
        <v>11</v>
      </c>
      <c r="O731" s="249">
        <v>56066.47</v>
      </c>
      <c r="P731" s="7">
        <v>0</v>
      </c>
      <c r="Q731" s="7">
        <f t="shared" si="41"/>
        <v>56066.47</v>
      </c>
      <c r="R731" s="6" t="s">
        <v>1</v>
      </c>
      <c r="S731" s="5" t="s">
        <v>4</v>
      </c>
      <c r="T731" s="5"/>
      <c r="U731" s="5" t="s">
        <v>193</v>
      </c>
      <c r="V731" s="1"/>
      <c r="W731" s="1"/>
      <c r="X731" s="1"/>
      <c r="Y731" s="1"/>
      <c r="Z731" s="4">
        <v>42370</v>
      </c>
      <c r="AA731" s="1"/>
      <c r="AB731" s="1"/>
      <c r="AC731" s="1"/>
      <c r="AD731" s="8" t="s">
        <v>1843</v>
      </c>
    </row>
    <row r="732" spans="2:30" ht="15" customHeight="1" outlineLevel="5" x14ac:dyDescent="0.25">
      <c r="B732" s="3"/>
      <c r="C732" s="1"/>
      <c r="D732" s="1"/>
      <c r="E732" s="1"/>
      <c r="F732" s="1"/>
      <c r="G732" s="183" t="s">
        <v>1842</v>
      </c>
      <c r="H732" s="188">
        <v>42370</v>
      </c>
      <c r="I732" s="1" t="s">
        <v>14</v>
      </c>
      <c r="J732" s="2" t="s">
        <v>59</v>
      </c>
      <c r="K732" s="1" t="s">
        <v>9</v>
      </c>
      <c r="L732" s="1" t="s">
        <v>10</v>
      </c>
      <c r="M732" s="1" t="s">
        <v>10</v>
      </c>
      <c r="N732" s="1" t="s">
        <v>11</v>
      </c>
      <c r="O732" s="249">
        <v>238126.29</v>
      </c>
      <c r="P732" s="7">
        <v>0</v>
      </c>
      <c r="Q732" s="7">
        <f t="shared" si="41"/>
        <v>238126.29</v>
      </c>
      <c r="R732" s="6" t="s">
        <v>1</v>
      </c>
      <c r="S732" s="5" t="s">
        <v>4</v>
      </c>
      <c r="T732" s="5"/>
      <c r="U732" s="5" t="s">
        <v>194</v>
      </c>
      <c r="V732" s="1"/>
      <c r="W732" s="1"/>
      <c r="X732" s="1"/>
      <c r="Y732" s="1"/>
      <c r="Z732" s="4">
        <v>42370</v>
      </c>
      <c r="AA732" s="1"/>
      <c r="AB732" s="1"/>
      <c r="AC732" s="1"/>
      <c r="AD732" s="8" t="s">
        <v>1843</v>
      </c>
    </row>
    <row r="733" spans="2:30" ht="15" customHeight="1" outlineLevel="5" x14ac:dyDescent="0.25">
      <c r="B733" s="3"/>
      <c r="C733" s="1"/>
      <c r="D733" s="1"/>
      <c r="E733" s="1"/>
      <c r="F733" s="1"/>
      <c r="G733" s="183" t="s">
        <v>1842</v>
      </c>
      <c r="H733" s="188">
        <v>42370</v>
      </c>
      <c r="I733" s="1" t="s">
        <v>14</v>
      </c>
      <c r="J733" s="2" t="s">
        <v>59</v>
      </c>
      <c r="K733" s="1" t="s">
        <v>9</v>
      </c>
      <c r="L733" s="1" t="s">
        <v>10</v>
      </c>
      <c r="M733" s="1" t="s">
        <v>10</v>
      </c>
      <c r="N733" s="1" t="s">
        <v>11</v>
      </c>
      <c r="O733" s="249">
        <v>28960.01</v>
      </c>
      <c r="P733" s="7">
        <v>0</v>
      </c>
      <c r="Q733" s="7">
        <f t="shared" si="41"/>
        <v>28960.01</v>
      </c>
      <c r="R733" s="6" t="s">
        <v>1</v>
      </c>
      <c r="S733" s="5" t="s">
        <v>4</v>
      </c>
      <c r="T733" s="5"/>
      <c r="U733" s="5" t="s">
        <v>195</v>
      </c>
      <c r="V733" s="1"/>
      <c r="W733" s="1"/>
      <c r="X733" s="1"/>
      <c r="Y733" s="1"/>
      <c r="Z733" s="4">
        <v>42370</v>
      </c>
      <c r="AA733" s="1"/>
      <c r="AB733" s="1"/>
      <c r="AC733" s="1"/>
      <c r="AD733" s="8" t="s">
        <v>1843</v>
      </c>
    </row>
    <row r="734" spans="2:30" ht="15" customHeight="1" outlineLevel="5" x14ac:dyDescent="0.25">
      <c r="B734" s="3"/>
      <c r="C734" s="1"/>
      <c r="D734" s="1"/>
      <c r="E734" s="1"/>
      <c r="F734" s="1"/>
      <c r="G734" s="183" t="s">
        <v>1842</v>
      </c>
      <c r="H734" s="188">
        <v>42370</v>
      </c>
      <c r="I734" s="1" t="s">
        <v>14</v>
      </c>
      <c r="J734" s="2" t="s">
        <v>59</v>
      </c>
      <c r="K734" s="1" t="s">
        <v>9</v>
      </c>
      <c r="L734" s="1" t="s">
        <v>10</v>
      </c>
      <c r="M734" s="1" t="s">
        <v>10</v>
      </c>
      <c r="N734" s="1" t="s">
        <v>11</v>
      </c>
      <c r="O734" s="249">
        <v>1712</v>
      </c>
      <c r="P734" s="7">
        <v>0</v>
      </c>
      <c r="Q734" s="7">
        <f t="shared" si="41"/>
        <v>1712</v>
      </c>
      <c r="R734" s="6" t="s">
        <v>1</v>
      </c>
      <c r="S734" s="5" t="s">
        <v>4</v>
      </c>
      <c r="T734" s="5"/>
      <c r="U734" s="5" t="s">
        <v>271</v>
      </c>
      <c r="V734" s="1"/>
      <c r="W734" s="1"/>
      <c r="X734" s="1"/>
      <c r="Y734" s="1"/>
      <c r="Z734" s="4">
        <v>42370</v>
      </c>
      <c r="AA734" s="1"/>
      <c r="AB734" s="1"/>
      <c r="AC734" s="1"/>
      <c r="AD734" s="8" t="s">
        <v>1843</v>
      </c>
    </row>
    <row r="735" spans="2:30" ht="15" customHeight="1" outlineLevel="5" x14ac:dyDescent="0.25">
      <c r="B735" s="3"/>
      <c r="C735" s="1"/>
      <c r="D735" s="1"/>
      <c r="E735" s="1"/>
      <c r="F735" s="1"/>
      <c r="G735" s="183" t="s">
        <v>1842</v>
      </c>
      <c r="H735" s="188">
        <v>42370</v>
      </c>
      <c r="I735" s="1" t="s">
        <v>14</v>
      </c>
      <c r="J735" s="2" t="s">
        <v>59</v>
      </c>
      <c r="K735" s="1" t="s">
        <v>9</v>
      </c>
      <c r="L735" s="1" t="s">
        <v>10</v>
      </c>
      <c r="M735" s="1" t="s">
        <v>10</v>
      </c>
      <c r="N735" s="1" t="s">
        <v>11</v>
      </c>
      <c r="O735" s="249">
        <v>12738.8</v>
      </c>
      <c r="P735" s="7">
        <v>0</v>
      </c>
      <c r="Q735" s="7">
        <f t="shared" si="41"/>
        <v>12738.8</v>
      </c>
      <c r="R735" s="6" t="s">
        <v>1</v>
      </c>
      <c r="S735" s="5" t="s">
        <v>4</v>
      </c>
      <c r="T735" s="5"/>
      <c r="U735" s="5" t="s">
        <v>196</v>
      </c>
      <c r="V735" s="1"/>
      <c r="W735" s="1"/>
      <c r="X735" s="1"/>
      <c r="Y735" s="1"/>
      <c r="Z735" s="4">
        <v>42370</v>
      </c>
      <c r="AA735" s="1"/>
      <c r="AB735" s="1"/>
      <c r="AC735" s="1"/>
      <c r="AD735" s="8" t="s">
        <v>1843</v>
      </c>
    </row>
    <row r="736" spans="2:30" ht="15" customHeight="1" outlineLevel="5" x14ac:dyDescent="0.25">
      <c r="B736" s="3"/>
      <c r="C736" s="1"/>
      <c r="D736" s="1"/>
      <c r="E736" s="1"/>
      <c r="F736" s="1"/>
      <c r="G736" s="183" t="s">
        <v>1842</v>
      </c>
      <c r="H736" s="188">
        <v>42370</v>
      </c>
      <c r="I736" s="1" t="s">
        <v>14</v>
      </c>
      <c r="J736" s="2" t="s">
        <v>59</v>
      </c>
      <c r="K736" s="1" t="s">
        <v>9</v>
      </c>
      <c r="L736" s="1" t="s">
        <v>10</v>
      </c>
      <c r="M736" s="1" t="s">
        <v>10</v>
      </c>
      <c r="N736" s="1" t="s">
        <v>11</v>
      </c>
      <c r="O736" s="249">
        <v>33050.94</v>
      </c>
      <c r="P736" s="7">
        <v>0</v>
      </c>
      <c r="Q736" s="7">
        <f t="shared" si="41"/>
        <v>33050.94</v>
      </c>
      <c r="R736" s="6" t="s">
        <v>1</v>
      </c>
      <c r="S736" s="5" t="s">
        <v>4</v>
      </c>
      <c r="T736" s="5"/>
      <c r="U736" s="5" t="s">
        <v>197</v>
      </c>
      <c r="V736" s="1"/>
      <c r="W736" s="1"/>
      <c r="X736" s="1"/>
      <c r="Y736" s="1"/>
      <c r="Z736" s="4">
        <v>42370</v>
      </c>
      <c r="AA736" s="1"/>
      <c r="AB736" s="1"/>
      <c r="AC736" s="1"/>
      <c r="AD736" s="8" t="s">
        <v>1843</v>
      </c>
    </row>
    <row r="737" spans="2:30" ht="15" customHeight="1" outlineLevel="5" x14ac:dyDescent="0.25">
      <c r="B737" s="3"/>
      <c r="C737" s="1"/>
      <c r="D737" s="1"/>
      <c r="E737" s="1"/>
      <c r="F737" s="1"/>
      <c r="G737" s="183" t="s">
        <v>1842</v>
      </c>
      <c r="H737" s="188">
        <v>42370</v>
      </c>
      <c r="I737" s="1" t="s">
        <v>14</v>
      </c>
      <c r="J737" s="2" t="s">
        <v>59</v>
      </c>
      <c r="K737" s="1" t="s">
        <v>9</v>
      </c>
      <c r="L737" s="1" t="s">
        <v>10</v>
      </c>
      <c r="M737" s="1" t="s">
        <v>10</v>
      </c>
      <c r="N737" s="1" t="s">
        <v>11</v>
      </c>
      <c r="O737" s="249">
        <v>336037.35</v>
      </c>
      <c r="P737" s="7">
        <v>0</v>
      </c>
      <c r="Q737" s="7">
        <f t="shared" ref="Q737:Q800" si="42">O737-P737</f>
        <v>336037.35</v>
      </c>
      <c r="R737" s="6" t="s">
        <v>1</v>
      </c>
      <c r="S737" s="5" t="s">
        <v>4</v>
      </c>
      <c r="T737" s="5"/>
      <c r="U737" s="5" t="s">
        <v>198</v>
      </c>
      <c r="V737" s="1"/>
      <c r="W737" s="1"/>
      <c r="X737" s="1"/>
      <c r="Y737" s="1"/>
      <c r="Z737" s="4">
        <v>42370</v>
      </c>
      <c r="AA737" s="1"/>
      <c r="AB737" s="1"/>
      <c r="AC737" s="1"/>
      <c r="AD737" s="8" t="s">
        <v>1843</v>
      </c>
    </row>
    <row r="738" spans="2:30" ht="15" customHeight="1" outlineLevel="5" x14ac:dyDescent="0.25">
      <c r="B738" s="3"/>
      <c r="C738" s="1"/>
      <c r="D738" s="1"/>
      <c r="E738" s="1"/>
      <c r="F738" s="1"/>
      <c r="G738" s="183" t="s">
        <v>1842</v>
      </c>
      <c r="H738" s="188">
        <v>42370</v>
      </c>
      <c r="I738" s="1" t="s">
        <v>14</v>
      </c>
      <c r="J738" s="2" t="s">
        <v>59</v>
      </c>
      <c r="K738" s="1" t="s">
        <v>9</v>
      </c>
      <c r="L738" s="1" t="s">
        <v>10</v>
      </c>
      <c r="M738" s="1" t="s">
        <v>10</v>
      </c>
      <c r="N738" s="1" t="s">
        <v>11</v>
      </c>
      <c r="O738" s="249">
        <v>157303.43</v>
      </c>
      <c r="P738" s="7">
        <v>0</v>
      </c>
      <c r="Q738" s="7">
        <f t="shared" si="42"/>
        <v>157303.43</v>
      </c>
      <c r="R738" s="6" t="s">
        <v>1</v>
      </c>
      <c r="S738" s="5" t="s">
        <v>4</v>
      </c>
      <c r="T738" s="5"/>
      <c r="U738" s="5" t="s">
        <v>199</v>
      </c>
      <c r="V738" s="1"/>
      <c r="W738" s="1"/>
      <c r="X738" s="1"/>
      <c r="Y738" s="1"/>
      <c r="Z738" s="4">
        <v>42370</v>
      </c>
      <c r="AA738" s="1"/>
      <c r="AB738" s="1"/>
      <c r="AC738" s="1"/>
      <c r="AD738" s="8" t="s">
        <v>1843</v>
      </c>
    </row>
    <row r="739" spans="2:30" ht="15" customHeight="1" outlineLevel="5" x14ac:dyDescent="0.25">
      <c r="B739" s="3"/>
      <c r="C739" s="1"/>
      <c r="D739" s="1"/>
      <c r="E739" s="1"/>
      <c r="F739" s="1"/>
      <c r="G739" s="183" t="s">
        <v>1842</v>
      </c>
      <c r="H739" s="188">
        <v>42370</v>
      </c>
      <c r="I739" s="1" t="s">
        <v>14</v>
      </c>
      <c r="J739" s="2" t="s">
        <v>59</v>
      </c>
      <c r="K739" s="1" t="s">
        <v>9</v>
      </c>
      <c r="L739" s="1" t="s">
        <v>10</v>
      </c>
      <c r="M739" s="1" t="s">
        <v>10</v>
      </c>
      <c r="N739" s="1" t="s">
        <v>11</v>
      </c>
      <c r="O739" s="249">
        <v>39403</v>
      </c>
      <c r="P739" s="7">
        <v>0</v>
      </c>
      <c r="Q739" s="7">
        <f t="shared" si="42"/>
        <v>39403</v>
      </c>
      <c r="R739" s="6" t="s">
        <v>1</v>
      </c>
      <c r="S739" s="5" t="s">
        <v>4</v>
      </c>
      <c r="T739" s="5"/>
      <c r="U739" s="5" t="s">
        <v>89</v>
      </c>
      <c r="V739" s="1"/>
      <c r="W739" s="1"/>
      <c r="X739" s="1"/>
      <c r="Y739" s="1"/>
      <c r="Z739" s="4">
        <v>42370</v>
      </c>
      <c r="AA739" s="1"/>
      <c r="AB739" s="1"/>
      <c r="AC739" s="1"/>
      <c r="AD739" s="8" t="s">
        <v>1843</v>
      </c>
    </row>
    <row r="740" spans="2:30" ht="15" customHeight="1" outlineLevel="5" x14ac:dyDescent="0.25">
      <c r="B740" s="3"/>
      <c r="C740" s="1"/>
      <c r="D740" s="1"/>
      <c r="E740" s="1"/>
      <c r="F740" s="1"/>
      <c r="G740" s="183" t="s">
        <v>1842</v>
      </c>
      <c r="H740" s="188">
        <v>42370</v>
      </c>
      <c r="I740" s="1" t="s">
        <v>14</v>
      </c>
      <c r="J740" s="2" t="s">
        <v>59</v>
      </c>
      <c r="K740" s="1" t="s">
        <v>9</v>
      </c>
      <c r="L740" s="1" t="s">
        <v>10</v>
      </c>
      <c r="M740" s="1" t="s">
        <v>10</v>
      </c>
      <c r="N740" s="1" t="s">
        <v>11</v>
      </c>
      <c r="O740" s="249">
        <v>227307.84</v>
      </c>
      <c r="P740" s="7">
        <v>0</v>
      </c>
      <c r="Q740" s="7">
        <f t="shared" si="42"/>
        <v>227307.84</v>
      </c>
      <c r="R740" s="6" t="s">
        <v>1</v>
      </c>
      <c r="S740" s="5" t="s">
        <v>4</v>
      </c>
      <c r="T740" s="5"/>
      <c r="U740" s="5" t="s">
        <v>90</v>
      </c>
      <c r="V740" s="1"/>
      <c r="W740" s="1"/>
      <c r="X740" s="1"/>
      <c r="Y740" s="1"/>
      <c r="Z740" s="4">
        <v>42370</v>
      </c>
      <c r="AA740" s="1"/>
      <c r="AB740" s="1"/>
      <c r="AC740" s="1"/>
      <c r="AD740" s="8" t="s">
        <v>1843</v>
      </c>
    </row>
    <row r="741" spans="2:30" ht="15" customHeight="1" outlineLevel="5" x14ac:dyDescent="0.25">
      <c r="B741" s="3"/>
      <c r="C741" s="1"/>
      <c r="D741" s="1"/>
      <c r="E741" s="1"/>
      <c r="F741" s="1"/>
      <c r="G741" s="183" t="s">
        <v>1842</v>
      </c>
      <c r="H741" s="188">
        <v>42370</v>
      </c>
      <c r="I741" s="1" t="s">
        <v>14</v>
      </c>
      <c r="J741" s="2" t="s">
        <v>59</v>
      </c>
      <c r="K741" s="1" t="s">
        <v>9</v>
      </c>
      <c r="L741" s="1" t="s">
        <v>10</v>
      </c>
      <c r="M741" s="1" t="s">
        <v>10</v>
      </c>
      <c r="N741" s="1" t="s">
        <v>11</v>
      </c>
      <c r="O741" s="249">
        <v>85010.25</v>
      </c>
      <c r="P741" s="7">
        <v>0</v>
      </c>
      <c r="Q741" s="7">
        <f t="shared" si="42"/>
        <v>85010.25</v>
      </c>
      <c r="R741" s="6" t="s">
        <v>1</v>
      </c>
      <c r="S741" s="5" t="s">
        <v>4</v>
      </c>
      <c r="T741" s="5"/>
      <c r="U741" s="106" t="s">
        <v>9454</v>
      </c>
      <c r="V741" s="1"/>
      <c r="W741" s="1"/>
      <c r="X741" s="1"/>
      <c r="Y741" s="1"/>
      <c r="Z741" s="4">
        <v>42370</v>
      </c>
      <c r="AA741" s="1"/>
      <c r="AB741" s="1"/>
      <c r="AC741" s="1"/>
      <c r="AD741" s="8" t="s">
        <v>1843</v>
      </c>
    </row>
    <row r="742" spans="2:30" ht="15" customHeight="1" outlineLevel="5" x14ac:dyDescent="0.25">
      <c r="B742" s="3"/>
      <c r="C742" s="1"/>
      <c r="D742" s="1"/>
      <c r="E742" s="1"/>
      <c r="F742" s="1"/>
      <c r="G742" s="183" t="s">
        <v>1842</v>
      </c>
      <c r="H742" s="188">
        <v>42370</v>
      </c>
      <c r="I742" s="1" t="s">
        <v>14</v>
      </c>
      <c r="J742" s="2" t="s">
        <v>59</v>
      </c>
      <c r="K742" s="1" t="s">
        <v>9</v>
      </c>
      <c r="L742" s="1" t="s">
        <v>10</v>
      </c>
      <c r="M742" s="1" t="s">
        <v>10</v>
      </c>
      <c r="N742" s="1" t="s">
        <v>11</v>
      </c>
      <c r="O742" s="249">
        <v>117600.33</v>
      </c>
      <c r="P742" s="7">
        <v>0</v>
      </c>
      <c r="Q742" s="7">
        <f t="shared" si="42"/>
        <v>117600.33</v>
      </c>
      <c r="R742" s="6" t="s">
        <v>1</v>
      </c>
      <c r="S742" s="5" t="s">
        <v>4</v>
      </c>
      <c r="T742" s="5"/>
      <c r="U742" s="5" t="s">
        <v>201</v>
      </c>
      <c r="V742" s="1"/>
      <c r="W742" s="1"/>
      <c r="X742" s="1"/>
      <c r="Y742" s="1"/>
      <c r="Z742" s="4">
        <v>42370</v>
      </c>
      <c r="AA742" s="1"/>
      <c r="AB742" s="1"/>
      <c r="AC742" s="1"/>
      <c r="AD742" s="8" t="s">
        <v>1843</v>
      </c>
    </row>
    <row r="743" spans="2:30" ht="15" customHeight="1" outlineLevel="5" x14ac:dyDescent="0.25">
      <c r="B743" s="3"/>
      <c r="C743" s="1"/>
      <c r="D743" s="1"/>
      <c r="E743" s="1"/>
      <c r="F743" s="1"/>
      <c r="G743" s="183" t="s">
        <v>1842</v>
      </c>
      <c r="H743" s="188">
        <v>42370</v>
      </c>
      <c r="I743" s="1" t="s">
        <v>14</v>
      </c>
      <c r="J743" s="2" t="s">
        <v>59</v>
      </c>
      <c r="K743" s="1" t="s">
        <v>9</v>
      </c>
      <c r="L743" s="1" t="s">
        <v>10</v>
      </c>
      <c r="M743" s="1" t="s">
        <v>10</v>
      </c>
      <c r="N743" s="1" t="s">
        <v>11</v>
      </c>
      <c r="O743" s="249">
        <v>55161.25</v>
      </c>
      <c r="P743" s="7">
        <v>0</v>
      </c>
      <c r="Q743" s="7">
        <f t="shared" si="42"/>
        <v>55161.25</v>
      </c>
      <c r="R743" s="6" t="s">
        <v>1</v>
      </c>
      <c r="S743" s="5" t="s">
        <v>4</v>
      </c>
      <c r="T743" s="5"/>
      <c r="U743" s="5" t="s">
        <v>272</v>
      </c>
      <c r="V743" s="1"/>
      <c r="W743" s="1"/>
      <c r="X743" s="1"/>
      <c r="Y743" s="1"/>
      <c r="Z743" s="4">
        <v>42370</v>
      </c>
      <c r="AA743" s="1"/>
      <c r="AB743" s="1"/>
      <c r="AC743" s="1"/>
      <c r="AD743" s="8" t="s">
        <v>1843</v>
      </c>
    </row>
    <row r="744" spans="2:30" ht="15" customHeight="1" outlineLevel="5" x14ac:dyDescent="0.25">
      <c r="B744" s="3"/>
      <c r="C744" s="1"/>
      <c r="D744" s="1"/>
      <c r="E744" s="1"/>
      <c r="F744" s="1"/>
      <c r="G744" s="183" t="s">
        <v>1842</v>
      </c>
      <c r="H744" s="188">
        <v>42370</v>
      </c>
      <c r="I744" s="1" t="s">
        <v>14</v>
      </c>
      <c r="J744" s="2" t="s">
        <v>59</v>
      </c>
      <c r="K744" s="1" t="s">
        <v>9</v>
      </c>
      <c r="L744" s="1" t="s">
        <v>10</v>
      </c>
      <c r="M744" s="1" t="s">
        <v>10</v>
      </c>
      <c r="N744" s="1" t="s">
        <v>11</v>
      </c>
      <c r="O744" s="249">
        <v>224974.35</v>
      </c>
      <c r="P744" s="7">
        <v>0</v>
      </c>
      <c r="Q744" s="7">
        <f t="shared" si="42"/>
        <v>224974.35</v>
      </c>
      <c r="R744" s="6" t="s">
        <v>1</v>
      </c>
      <c r="S744" s="5" t="s">
        <v>4</v>
      </c>
      <c r="T744" s="5"/>
      <c r="U744" s="5" t="s">
        <v>273</v>
      </c>
      <c r="V744" s="1"/>
      <c r="W744" s="1"/>
      <c r="X744" s="1"/>
      <c r="Y744" s="1"/>
      <c r="Z744" s="4">
        <v>42370</v>
      </c>
      <c r="AA744" s="1"/>
      <c r="AB744" s="1"/>
      <c r="AC744" s="1"/>
      <c r="AD744" s="8" t="s">
        <v>1843</v>
      </c>
    </row>
    <row r="745" spans="2:30" ht="15" customHeight="1" outlineLevel="5" x14ac:dyDescent="0.25">
      <c r="B745" s="3"/>
      <c r="C745" s="1"/>
      <c r="D745" s="1"/>
      <c r="E745" s="1"/>
      <c r="F745" s="1"/>
      <c r="G745" s="183" t="s">
        <v>1842</v>
      </c>
      <c r="H745" s="188">
        <v>42370</v>
      </c>
      <c r="I745" s="1" t="s">
        <v>14</v>
      </c>
      <c r="J745" s="2" t="s">
        <v>59</v>
      </c>
      <c r="K745" s="1" t="s">
        <v>9</v>
      </c>
      <c r="L745" s="1" t="s">
        <v>10</v>
      </c>
      <c r="M745" s="1" t="s">
        <v>10</v>
      </c>
      <c r="N745" s="1" t="s">
        <v>11</v>
      </c>
      <c r="O745" s="249">
        <v>-4291.6000000000004</v>
      </c>
      <c r="P745" s="7">
        <v>0</v>
      </c>
      <c r="Q745" s="7">
        <f t="shared" si="42"/>
        <v>-4291.6000000000004</v>
      </c>
      <c r="R745" s="6" t="s">
        <v>1</v>
      </c>
      <c r="S745" s="5" t="s">
        <v>4</v>
      </c>
      <c r="T745" s="5"/>
      <c r="U745" s="5" t="s">
        <v>274</v>
      </c>
      <c r="V745" s="1"/>
      <c r="W745" s="1"/>
      <c r="X745" s="1"/>
      <c r="Y745" s="1"/>
      <c r="Z745" s="4">
        <v>42370</v>
      </c>
      <c r="AA745" s="1"/>
      <c r="AB745" s="1"/>
      <c r="AC745" s="1"/>
      <c r="AD745" s="8" t="s">
        <v>1843</v>
      </c>
    </row>
    <row r="746" spans="2:30" ht="15" customHeight="1" outlineLevel="5" x14ac:dyDescent="0.25">
      <c r="B746" s="3"/>
      <c r="C746" s="1"/>
      <c r="D746" s="1"/>
      <c r="E746" s="1"/>
      <c r="F746" s="1"/>
      <c r="G746" s="183" t="s">
        <v>1842</v>
      </c>
      <c r="H746" s="188">
        <v>42370</v>
      </c>
      <c r="I746" s="1" t="s">
        <v>14</v>
      </c>
      <c r="J746" s="2" t="s">
        <v>59</v>
      </c>
      <c r="K746" s="1" t="s">
        <v>9</v>
      </c>
      <c r="L746" s="1" t="s">
        <v>10</v>
      </c>
      <c r="M746" s="1" t="s">
        <v>10</v>
      </c>
      <c r="N746" s="1" t="s">
        <v>11</v>
      </c>
      <c r="O746" s="249">
        <v>17269.5</v>
      </c>
      <c r="P746" s="7">
        <v>0</v>
      </c>
      <c r="Q746" s="7">
        <f t="shared" si="42"/>
        <v>17269.5</v>
      </c>
      <c r="R746" s="6" t="s">
        <v>1</v>
      </c>
      <c r="S746" s="5" t="s">
        <v>4</v>
      </c>
      <c r="T746" s="5"/>
      <c r="U746" s="5" t="s">
        <v>202</v>
      </c>
      <c r="V746" s="1"/>
      <c r="W746" s="1"/>
      <c r="X746" s="1"/>
      <c r="Y746" s="1"/>
      <c r="Z746" s="4">
        <v>42370</v>
      </c>
      <c r="AA746" s="1"/>
      <c r="AB746" s="1"/>
      <c r="AC746" s="1"/>
      <c r="AD746" s="8" t="s">
        <v>1843</v>
      </c>
    </row>
    <row r="747" spans="2:30" ht="15" customHeight="1" outlineLevel="5" x14ac:dyDescent="0.25">
      <c r="B747" s="3"/>
      <c r="C747" s="1"/>
      <c r="D747" s="1"/>
      <c r="E747" s="1"/>
      <c r="F747" s="1"/>
      <c r="G747" s="183" t="s">
        <v>1842</v>
      </c>
      <c r="H747" s="188">
        <v>42370</v>
      </c>
      <c r="I747" s="1" t="s">
        <v>14</v>
      </c>
      <c r="J747" s="2" t="s">
        <v>59</v>
      </c>
      <c r="K747" s="1" t="s">
        <v>9</v>
      </c>
      <c r="L747" s="1" t="s">
        <v>10</v>
      </c>
      <c r="M747" s="1" t="s">
        <v>10</v>
      </c>
      <c r="N747" s="1" t="s">
        <v>11</v>
      </c>
      <c r="O747" s="249">
        <v>20037.599999999999</v>
      </c>
      <c r="P747" s="7">
        <v>0</v>
      </c>
      <c r="Q747" s="7">
        <f t="shared" si="42"/>
        <v>20037.599999999999</v>
      </c>
      <c r="R747" s="6" t="s">
        <v>1</v>
      </c>
      <c r="S747" s="5" t="s">
        <v>4</v>
      </c>
      <c r="T747" s="5"/>
      <c r="U747" s="5" t="s">
        <v>203</v>
      </c>
      <c r="V747" s="1"/>
      <c r="W747" s="1"/>
      <c r="X747" s="1"/>
      <c r="Y747" s="1"/>
      <c r="Z747" s="4">
        <v>42370</v>
      </c>
      <c r="AA747" s="1"/>
      <c r="AB747" s="1"/>
      <c r="AC747" s="1"/>
      <c r="AD747" s="8" t="s">
        <v>1843</v>
      </c>
    </row>
    <row r="748" spans="2:30" ht="15" customHeight="1" outlineLevel="5" x14ac:dyDescent="0.25">
      <c r="B748" s="3"/>
      <c r="C748" s="1"/>
      <c r="D748" s="1"/>
      <c r="E748" s="1"/>
      <c r="F748" s="1"/>
      <c r="G748" s="183" t="s">
        <v>1842</v>
      </c>
      <c r="H748" s="188">
        <v>42370</v>
      </c>
      <c r="I748" s="1" t="s">
        <v>14</v>
      </c>
      <c r="J748" s="2" t="s">
        <v>59</v>
      </c>
      <c r="K748" s="1" t="s">
        <v>9</v>
      </c>
      <c r="L748" s="1" t="s">
        <v>10</v>
      </c>
      <c r="M748" s="1" t="s">
        <v>10</v>
      </c>
      <c r="N748" s="1" t="s">
        <v>11</v>
      </c>
      <c r="O748" s="249">
        <v>-108</v>
      </c>
      <c r="P748" s="7">
        <v>0</v>
      </c>
      <c r="Q748" s="7">
        <f t="shared" si="42"/>
        <v>-108</v>
      </c>
      <c r="R748" s="6" t="s">
        <v>1</v>
      </c>
      <c r="S748" s="5" t="s">
        <v>4</v>
      </c>
      <c r="T748" s="5"/>
      <c r="U748" s="5" t="s">
        <v>275</v>
      </c>
      <c r="V748" s="1"/>
      <c r="W748" s="1"/>
      <c r="X748" s="1"/>
      <c r="Y748" s="1"/>
      <c r="Z748" s="4">
        <v>42370</v>
      </c>
      <c r="AA748" s="1"/>
      <c r="AB748" s="1"/>
      <c r="AC748" s="1"/>
      <c r="AD748" s="8" t="s">
        <v>1843</v>
      </c>
    </row>
    <row r="749" spans="2:30" ht="15" customHeight="1" outlineLevel="5" x14ac:dyDescent="0.25">
      <c r="B749" s="3"/>
      <c r="C749" s="1"/>
      <c r="D749" s="1"/>
      <c r="E749" s="1"/>
      <c r="F749" s="1"/>
      <c r="G749" s="183" t="s">
        <v>1842</v>
      </c>
      <c r="H749" s="188">
        <v>42370</v>
      </c>
      <c r="I749" s="1" t="s">
        <v>14</v>
      </c>
      <c r="J749" s="2" t="s">
        <v>59</v>
      </c>
      <c r="K749" s="1" t="s">
        <v>9</v>
      </c>
      <c r="L749" s="1" t="s">
        <v>10</v>
      </c>
      <c r="M749" s="1" t="s">
        <v>10</v>
      </c>
      <c r="N749" s="1" t="s">
        <v>11</v>
      </c>
      <c r="O749" s="249">
        <v>3439</v>
      </c>
      <c r="P749" s="7">
        <v>0</v>
      </c>
      <c r="Q749" s="7">
        <f t="shared" si="42"/>
        <v>3439</v>
      </c>
      <c r="R749" s="6" t="s">
        <v>1</v>
      </c>
      <c r="S749" s="5" t="s">
        <v>4</v>
      </c>
      <c r="T749" s="5"/>
      <c r="U749" s="5" t="s">
        <v>276</v>
      </c>
      <c r="V749" s="1"/>
      <c r="W749" s="1"/>
      <c r="X749" s="1"/>
      <c r="Y749" s="1"/>
      <c r="Z749" s="4">
        <v>42370</v>
      </c>
      <c r="AA749" s="1"/>
      <c r="AB749" s="1"/>
      <c r="AC749" s="1"/>
      <c r="AD749" s="8" t="s">
        <v>1843</v>
      </c>
    </row>
    <row r="750" spans="2:30" ht="15" customHeight="1" outlineLevel="5" x14ac:dyDescent="0.25">
      <c r="B750" s="3"/>
      <c r="C750" s="1"/>
      <c r="D750" s="1"/>
      <c r="E750" s="1"/>
      <c r="F750" s="1"/>
      <c r="G750" s="183" t="s">
        <v>1842</v>
      </c>
      <c r="H750" s="188">
        <v>42370</v>
      </c>
      <c r="I750" s="1" t="s">
        <v>14</v>
      </c>
      <c r="J750" s="2" t="s">
        <v>59</v>
      </c>
      <c r="K750" s="1" t="s">
        <v>9</v>
      </c>
      <c r="L750" s="1" t="s">
        <v>10</v>
      </c>
      <c r="M750" s="1" t="s">
        <v>10</v>
      </c>
      <c r="N750" s="1" t="s">
        <v>11</v>
      </c>
      <c r="O750" s="249">
        <v>1019493.35</v>
      </c>
      <c r="P750" s="7">
        <v>0</v>
      </c>
      <c r="Q750" s="7">
        <f t="shared" si="42"/>
        <v>1019493.35</v>
      </c>
      <c r="R750" s="6" t="s">
        <v>1</v>
      </c>
      <c r="S750" s="5" t="s">
        <v>4</v>
      </c>
      <c r="T750" s="5"/>
      <c r="U750" s="5" t="s">
        <v>8706</v>
      </c>
      <c r="V750" s="1"/>
      <c r="W750" s="1"/>
      <c r="X750" s="1"/>
      <c r="Y750" s="1"/>
      <c r="Z750" s="4">
        <v>42370</v>
      </c>
      <c r="AA750" s="1"/>
      <c r="AB750" s="1"/>
      <c r="AC750" s="1"/>
      <c r="AD750" s="8" t="s">
        <v>1843</v>
      </c>
    </row>
    <row r="751" spans="2:30" ht="15" customHeight="1" outlineLevel="5" x14ac:dyDescent="0.25">
      <c r="B751" s="3"/>
      <c r="C751" s="1"/>
      <c r="D751" s="1"/>
      <c r="E751" s="1"/>
      <c r="F751" s="1"/>
      <c r="G751" s="183" t="s">
        <v>1842</v>
      </c>
      <c r="H751" s="188">
        <v>42370</v>
      </c>
      <c r="I751" s="1" t="s">
        <v>14</v>
      </c>
      <c r="J751" s="2" t="s">
        <v>59</v>
      </c>
      <c r="K751" s="1" t="s">
        <v>9</v>
      </c>
      <c r="L751" s="1" t="s">
        <v>10</v>
      </c>
      <c r="M751" s="1" t="s">
        <v>10</v>
      </c>
      <c r="N751" s="1" t="s">
        <v>11</v>
      </c>
      <c r="O751" s="249">
        <v>560773.79</v>
      </c>
      <c r="P751" s="7">
        <v>0</v>
      </c>
      <c r="Q751" s="7">
        <f t="shared" si="42"/>
        <v>560773.79</v>
      </c>
      <c r="R751" s="6" t="s">
        <v>1</v>
      </c>
      <c r="S751" s="5" t="s">
        <v>4</v>
      </c>
      <c r="T751" s="5"/>
      <c r="U751" s="5" t="s">
        <v>205</v>
      </c>
      <c r="V751" s="1"/>
      <c r="W751" s="1"/>
      <c r="X751" s="1"/>
      <c r="Y751" s="1"/>
      <c r="Z751" s="4">
        <v>42370</v>
      </c>
      <c r="AA751" s="1"/>
      <c r="AB751" s="1"/>
      <c r="AC751" s="1"/>
      <c r="AD751" s="8" t="s">
        <v>1843</v>
      </c>
    </row>
    <row r="752" spans="2:30" ht="15" customHeight="1" outlineLevel="5" x14ac:dyDescent="0.25">
      <c r="B752" s="3"/>
      <c r="C752" s="1"/>
      <c r="D752" s="1"/>
      <c r="E752" s="1"/>
      <c r="F752" s="1"/>
      <c r="G752" s="183" t="s">
        <v>1842</v>
      </c>
      <c r="H752" s="188">
        <v>42370</v>
      </c>
      <c r="I752" s="1" t="s">
        <v>14</v>
      </c>
      <c r="J752" s="2" t="s">
        <v>59</v>
      </c>
      <c r="K752" s="1" t="s">
        <v>9</v>
      </c>
      <c r="L752" s="1" t="s">
        <v>10</v>
      </c>
      <c r="M752" s="1" t="s">
        <v>10</v>
      </c>
      <c r="N752" s="1" t="s">
        <v>11</v>
      </c>
      <c r="O752" s="249">
        <v>1866234.97</v>
      </c>
      <c r="P752" s="7">
        <v>0</v>
      </c>
      <c r="Q752" s="7">
        <f t="shared" si="42"/>
        <v>1866234.97</v>
      </c>
      <c r="R752" s="6" t="s">
        <v>1</v>
      </c>
      <c r="S752" s="5" t="s">
        <v>4</v>
      </c>
      <c r="T752" s="5"/>
      <c r="U752" s="5" t="s">
        <v>206</v>
      </c>
      <c r="V752" s="1"/>
      <c r="W752" s="1"/>
      <c r="X752" s="1"/>
      <c r="Y752" s="1"/>
      <c r="Z752" s="4">
        <v>42370</v>
      </c>
      <c r="AA752" s="1"/>
      <c r="AB752" s="1"/>
      <c r="AC752" s="1"/>
      <c r="AD752" s="8" t="s">
        <v>1843</v>
      </c>
    </row>
    <row r="753" spans="2:30" ht="15" customHeight="1" outlineLevel="5" x14ac:dyDescent="0.25">
      <c r="B753" s="3"/>
      <c r="C753" s="1"/>
      <c r="D753" s="1"/>
      <c r="E753" s="1"/>
      <c r="F753" s="1"/>
      <c r="G753" s="183" t="s">
        <v>1842</v>
      </c>
      <c r="H753" s="188">
        <v>42370</v>
      </c>
      <c r="I753" s="1" t="s">
        <v>14</v>
      </c>
      <c r="J753" s="2" t="s">
        <v>59</v>
      </c>
      <c r="K753" s="1" t="s">
        <v>9</v>
      </c>
      <c r="L753" s="1" t="s">
        <v>10</v>
      </c>
      <c r="M753" s="1" t="s">
        <v>10</v>
      </c>
      <c r="N753" s="1" t="s">
        <v>11</v>
      </c>
      <c r="O753" s="249">
        <v>61941</v>
      </c>
      <c r="P753" s="7">
        <v>0</v>
      </c>
      <c r="Q753" s="7">
        <f t="shared" si="42"/>
        <v>61941</v>
      </c>
      <c r="R753" s="6" t="s">
        <v>1</v>
      </c>
      <c r="S753" s="5" t="s">
        <v>4</v>
      </c>
      <c r="T753" s="5"/>
      <c r="U753" s="5" t="s">
        <v>207</v>
      </c>
      <c r="V753" s="1"/>
      <c r="W753" s="1"/>
      <c r="X753" s="1"/>
      <c r="Y753" s="1"/>
      <c r="Z753" s="4">
        <v>42370</v>
      </c>
      <c r="AA753" s="1"/>
      <c r="AB753" s="1"/>
      <c r="AC753" s="1"/>
      <c r="AD753" s="8" t="s">
        <v>1843</v>
      </c>
    </row>
    <row r="754" spans="2:30" ht="15" customHeight="1" outlineLevel="5" x14ac:dyDescent="0.25">
      <c r="B754" s="3"/>
      <c r="C754" s="1"/>
      <c r="D754" s="1"/>
      <c r="E754" s="1"/>
      <c r="F754" s="1"/>
      <c r="G754" s="183" t="s">
        <v>1842</v>
      </c>
      <c r="H754" s="188">
        <v>42370</v>
      </c>
      <c r="I754" s="1" t="s">
        <v>14</v>
      </c>
      <c r="J754" s="2" t="s">
        <v>59</v>
      </c>
      <c r="K754" s="1" t="s">
        <v>9</v>
      </c>
      <c r="L754" s="1" t="s">
        <v>10</v>
      </c>
      <c r="M754" s="1" t="s">
        <v>10</v>
      </c>
      <c r="N754" s="1" t="s">
        <v>11</v>
      </c>
      <c r="O754" s="249">
        <v>20325.32</v>
      </c>
      <c r="P754" s="7">
        <v>0</v>
      </c>
      <c r="Q754" s="7">
        <f t="shared" si="42"/>
        <v>20325.32</v>
      </c>
      <c r="R754" s="6" t="s">
        <v>1</v>
      </c>
      <c r="S754" s="5" t="s">
        <v>4</v>
      </c>
      <c r="T754" s="5"/>
      <c r="U754" s="5" t="s">
        <v>208</v>
      </c>
      <c r="V754" s="1"/>
      <c r="W754" s="1"/>
      <c r="X754" s="1"/>
      <c r="Y754" s="1"/>
      <c r="Z754" s="4">
        <v>42370</v>
      </c>
      <c r="AA754" s="1"/>
      <c r="AB754" s="1"/>
      <c r="AC754" s="1"/>
      <c r="AD754" s="8" t="s">
        <v>1843</v>
      </c>
    </row>
    <row r="755" spans="2:30" ht="15" customHeight="1" outlineLevel="5" x14ac:dyDescent="0.25">
      <c r="B755" s="3"/>
      <c r="C755" s="1"/>
      <c r="D755" s="1"/>
      <c r="E755" s="1"/>
      <c r="F755" s="1"/>
      <c r="G755" s="183" t="s">
        <v>1842</v>
      </c>
      <c r="H755" s="188">
        <v>42370</v>
      </c>
      <c r="I755" s="1" t="s">
        <v>14</v>
      </c>
      <c r="J755" s="2" t="s">
        <v>59</v>
      </c>
      <c r="K755" s="1" t="s">
        <v>9</v>
      </c>
      <c r="L755" s="1" t="s">
        <v>10</v>
      </c>
      <c r="M755" s="1" t="s">
        <v>10</v>
      </c>
      <c r="N755" s="1" t="s">
        <v>11</v>
      </c>
      <c r="O755" s="249">
        <v>521683.35</v>
      </c>
      <c r="P755" s="7">
        <v>0</v>
      </c>
      <c r="Q755" s="7">
        <f t="shared" si="42"/>
        <v>521683.35</v>
      </c>
      <c r="R755" s="6" t="s">
        <v>1</v>
      </c>
      <c r="S755" s="5" t="s">
        <v>4</v>
      </c>
      <c r="T755" s="5"/>
      <c r="U755" s="5" t="s">
        <v>209</v>
      </c>
      <c r="V755" s="1"/>
      <c r="W755" s="1"/>
      <c r="X755" s="1"/>
      <c r="Y755" s="1"/>
      <c r="Z755" s="4">
        <v>42370</v>
      </c>
      <c r="AA755" s="1"/>
      <c r="AB755" s="1"/>
      <c r="AC755" s="1"/>
      <c r="AD755" s="8" t="s">
        <v>1843</v>
      </c>
    </row>
    <row r="756" spans="2:30" ht="15" customHeight="1" outlineLevel="5" x14ac:dyDescent="0.25">
      <c r="B756" s="3"/>
      <c r="C756" s="1"/>
      <c r="D756" s="1"/>
      <c r="E756" s="1"/>
      <c r="F756" s="1"/>
      <c r="G756" s="183" t="s">
        <v>1842</v>
      </c>
      <c r="H756" s="188">
        <v>42370</v>
      </c>
      <c r="I756" s="1" t="s">
        <v>14</v>
      </c>
      <c r="J756" s="2" t="s">
        <v>59</v>
      </c>
      <c r="K756" s="1" t="s">
        <v>9</v>
      </c>
      <c r="L756" s="1" t="s">
        <v>10</v>
      </c>
      <c r="M756" s="1" t="s">
        <v>10</v>
      </c>
      <c r="N756" s="1" t="s">
        <v>11</v>
      </c>
      <c r="O756" s="249">
        <v>7229</v>
      </c>
      <c r="P756" s="7">
        <v>0</v>
      </c>
      <c r="Q756" s="7">
        <f t="shared" si="42"/>
        <v>7229</v>
      </c>
      <c r="R756" s="6" t="s">
        <v>1</v>
      </c>
      <c r="S756" s="5" t="s">
        <v>4</v>
      </c>
      <c r="T756" s="5"/>
      <c r="U756" s="5" t="s">
        <v>278</v>
      </c>
      <c r="V756" s="1"/>
      <c r="W756" s="1"/>
      <c r="X756" s="1"/>
      <c r="Y756" s="1"/>
      <c r="Z756" s="4">
        <v>42370</v>
      </c>
      <c r="AA756" s="1"/>
      <c r="AB756" s="1"/>
      <c r="AC756" s="1"/>
      <c r="AD756" s="8" t="s">
        <v>1843</v>
      </c>
    </row>
    <row r="757" spans="2:30" ht="15" customHeight="1" outlineLevel="5" x14ac:dyDescent="0.25">
      <c r="B757" s="3"/>
      <c r="C757" s="1"/>
      <c r="D757" s="1"/>
      <c r="E757" s="1"/>
      <c r="F757" s="1"/>
      <c r="G757" s="183" t="s">
        <v>1842</v>
      </c>
      <c r="H757" s="188">
        <v>42370</v>
      </c>
      <c r="I757" s="1" t="s">
        <v>14</v>
      </c>
      <c r="J757" s="2" t="s">
        <v>59</v>
      </c>
      <c r="K757" s="1" t="s">
        <v>9</v>
      </c>
      <c r="L757" s="1" t="s">
        <v>10</v>
      </c>
      <c r="M757" s="1" t="s">
        <v>10</v>
      </c>
      <c r="N757" s="1" t="s">
        <v>11</v>
      </c>
      <c r="O757" s="249">
        <v>162449.35</v>
      </c>
      <c r="P757" s="7">
        <v>0</v>
      </c>
      <c r="Q757" s="7">
        <f t="shared" si="42"/>
        <v>162449.35</v>
      </c>
      <c r="R757" s="6" t="s">
        <v>1</v>
      </c>
      <c r="S757" s="5" t="s">
        <v>4</v>
      </c>
      <c r="T757" s="5"/>
      <c r="U757" s="5" t="s">
        <v>92</v>
      </c>
      <c r="V757" s="1"/>
      <c r="W757" s="1"/>
      <c r="X757" s="1"/>
      <c r="Y757" s="1"/>
      <c r="Z757" s="4">
        <v>42370</v>
      </c>
      <c r="AA757" s="1"/>
      <c r="AB757" s="1"/>
      <c r="AC757" s="1"/>
      <c r="AD757" s="8" t="s">
        <v>1843</v>
      </c>
    </row>
    <row r="758" spans="2:30" ht="15" customHeight="1" outlineLevel="5" x14ac:dyDescent="0.25">
      <c r="B758" s="3"/>
      <c r="C758" s="1"/>
      <c r="D758" s="1"/>
      <c r="E758" s="1"/>
      <c r="F758" s="1"/>
      <c r="G758" s="183" t="s">
        <v>1842</v>
      </c>
      <c r="H758" s="188">
        <v>42370</v>
      </c>
      <c r="I758" s="1" t="s">
        <v>14</v>
      </c>
      <c r="J758" s="2" t="s">
        <v>59</v>
      </c>
      <c r="K758" s="1" t="s">
        <v>9</v>
      </c>
      <c r="L758" s="1" t="s">
        <v>10</v>
      </c>
      <c r="M758" s="1" t="s">
        <v>10</v>
      </c>
      <c r="N758" s="1" t="s">
        <v>11</v>
      </c>
      <c r="O758" s="249">
        <v>40821.9</v>
      </c>
      <c r="P758" s="7">
        <v>0</v>
      </c>
      <c r="Q758" s="7">
        <f t="shared" si="42"/>
        <v>40821.9</v>
      </c>
      <c r="R758" s="6" t="s">
        <v>1</v>
      </c>
      <c r="S758" s="5" t="s">
        <v>4</v>
      </c>
      <c r="T758" s="5"/>
      <c r="U758" s="5" t="s">
        <v>8709</v>
      </c>
      <c r="V758" s="1"/>
      <c r="W758" s="1"/>
      <c r="X758" s="1"/>
      <c r="Y758" s="1"/>
      <c r="Z758" s="4">
        <v>42370</v>
      </c>
      <c r="AA758" s="1"/>
      <c r="AB758" s="1"/>
      <c r="AC758" s="1"/>
      <c r="AD758" s="8" t="s">
        <v>1843</v>
      </c>
    </row>
    <row r="759" spans="2:30" ht="15" customHeight="1" outlineLevel="5" x14ac:dyDescent="0.25">
      <c r="B759" s="3"/>
      <c r="C759" s="1"/>
      <c r="D759" s="1"/>
      <c r="E759" s="1"/>
      <c r="F759" s="1"/>
      <c r="G759" s="183" t="s">
        <v>1842</v>
      </c>
      <c r="H759" s="188">
        <v>42370</v>
      </c>
      <c r="I759" s="1" t="s">
        <v>14</v>
      </c>
      <c r="J759" s="2" t="s">
        <v>59</v>
      </c>
      <c r="K759" s="1" t="s">
        <v>9</v>
      </c>
      <c r="L759" s="1" t="s">
        <v>10</v>
      </c>
      <c r="M759" s="1" t="s">
        <v>10</v>
      </c>
      <c r="N759" s="1" t="s">
        <v>11</v>
      </c>
      <c r="O759" s="249">
        <v>1859</v>
      </c>
      <c r="P759" s="7">
        <v>0</v>
      </c>
      <c r="Q759" s="7">
        <f t="shared" si="42"/>
        <v>1859</v>
      </c>
      <c r="R759" s="6" t="s">
        <v>1</v>
      </c>
      <c r="S759" s="5" t="s">
        <v>4</v>
      </c>
      <c r="T759" s="5"/>
      <c r="U759" s="5" t="s">
        <v>279</v>
      </c>
      <c r="V759" s="1"/>
      <c r="W759" s="1"/>
      <c r="X759" s="1"/>
      <c r="Y759" s="1"/>
      <c r="Z759" s="4">
        <v>42370</v>
      </c>
      <c r="AA759" s="1"/>
      <c r="AB759" s="1"/>
      <c r="AC759" s="1"/>
      <c r="AD759" s="8" t="s">
        <v>1843</v>
      </c>
    </row>
    <row r="760" spans="2:30" ht="15" customHeight="1" outlineLevel="5" x14ac:dyDescent="0.25">
      <c r="B760" s="3"/>
      <c r="C760" s="1"/>
      <c r="D760" s="1"/>
      <c r="E760" s="1"/>
      <c r="F760" s="1"/>
      <c r="G760" s="183" t="s">
        <v>1842</v>
      </c>
      <c r="H760" s="188">
        <v>42370</v>
      </c>
      <c r="I760" s="1" t="s">
        <v>14</v>
      </c>
      <c r="J760" s="2" t="s">
        <v>59</v>
      </c>
      <c r="K760" s="1" t="s">
        <v>9</v>
      </c>
      <c r="L760" s="1" t="s">
        <v>10</v>
      </c>
      <c r="M760" s="1" t="s">
        <v>10</v>
      </c>
      <c r="N760" s="1" t="s">
        <v>11</v>
      </c>
      <c r="O760" s="249">
        <v>329863.09999999998</v>
      </c>
      <c r="P760" s="7">
        <v>0</v>
      </c>
      <c r="Q760" s="7">
        <f t="shared" si="42"/>
        <v>329863.09999999998</v>
      </c>
      <c r="R760" s="6" t="s">
        <v>1</v>
      </c>
      <c r="S760" s="5" t="s">
        <v>4</v>
      </c>
      <c r="T760" s="5"/>
      <c r="U760" s="5" t="s">
        <v>8707</v>
      </c>
      <c r="V760" s="1"/>
      <c r="W760" s="1"/>
      <c r="X760" s="1"/>
      <c r="Y760" s="1"/>
      <c r="Z760" s="4">
        <v>42370</v>
      </c>
      <c r="AA760" s="1"/>
      <c r="AB760" s="1"/>
      <c r="AC760" s="1"/>
      <c r="AD760" s="8" t="s">
        <v>1843</v>
      </c>
    </row>
    <row r="761" spans="2:30" ht="15" customHeight="1" outlineLevel="5" x14ac:dyDescent="0.25">
      <c r="B761" s="3"/>
      <c r="C761" s="1"/>
      <c r="D761" s="1"/>
      <c r="E761" s="1"/>
      <c r="F761" s="1"/>
      <c r="G761" s="183" t="s">
        <v>1842</v>
      </c>
      <c r="H761" s="188">
        <v>42370</v>
      </c>
      <c r="I761" s="1" t="s">
        <v>14</v>
      </c>
      <c r="J761" s="2" t="s">
        <v>59</v>
      </c>
      <c r="K761" s="1" t="s">
        <v>9</v>
      </c>
      <c r="L761" s="1" t="s">
        <v>10</v>
      </c>
      <c r="M761" s="1" t="s">
        <v>10</v>
      </c>
      <c r="N761" s="1" t="s">
        <v>11</v>
      </c>
      <c r="O761" s="249">
        <v>717595.17</v>
      </c>
      <c r="P761" s="7">
        <v>0</v>
      </c>
      <c r="Q761" s="7">
        <f t="shared" si="42"/>
        <v>717595.17</v>
      </c>
      <c r="R761" s="6" t="s">
        <v>1</v>
      </c>
      <c r="S761" s="5" t="s">
        <v>4</v>
      </c>
      <c r="T761" s="5"/>
      <c r="U761" s="5" t="s">
        <v>6385</v>
      </c>
      <c r="V761" s="1"/>
      <c r="W761" s="1"/>
      <c r="X761" s="1"/>
      <c r="Y761" s="1"/>
      <c r="Z761" s="4">
        <v>42370</v>
      </c>
      <c r="AA761" s="1"/>
      <c r="AB761" s="1"/>
      <c r="AC761" s="1"/>
      <c r="AD761" s="8" t="s">
        <v>1843</v>
      </c>
    </row>
    <row r="762" spans="2:30" ht="15" customHeight="1" outlineLevel="5" x14ac:dyDescent="0.25">
      <c r="B762" s="3"/>
      <c r="C762" s="1"/>
      <c r="D762" s="1"/>
      <c r="E762" s="1"/>
      <c r="F762" s="1"/>
      <c r="G762" s="183" t="s">
        <v>1842</v>
      </c>
      <c r="H762" s="188">
        <v>42370</v>
      </c>
      <c r="I762" s="1" t="s">
        <v>14</v>
      </c>
      <c r="J762" s="2" t="s">
        <v>59</v>
      </c>
      <c r="K762" s="1" t="s">
        <v>9</v>
      </c>
      <c r="L762" s="1" t="s">
        <v>10</v>
      </c>
      <c r="M762" s="1" t="s">
        <v>10</v>
      </c>
      <c r="N762" s="1" t="s">
        <v>11</v>
      </c>
      <c r="O762" s="249">
        <v>565433.21</v>
      </c>
      <c r="P762" s="7">
        <v>0</v>
      </c>
      <c r="Q762" s="7">
        <f t="shared" si="42"/>
        <v>565433.21</v>
      </c>
      <c r="R762" s="6" t="s">
        <v>1</v>
      </c>
      <c r="S762" s="5" t="s">
        <v>4</v>
      </c>
      <c r="T762" s="5"/>
      <c r="U762" s="5" t="s">
        <v>8708</v>
      </c>
      <c r="V762" s="1"/>
      <c r="W762" s="1"/>
      <c r="X762" s="1"/>
      <c r="Y762" s="1"/>
      <c r="Z762" s="4">
        <v>42370</v>
      </c>
      <c r="AA762" s="1"/>
      <c r="AB762" s="1"/>
      <c r="AC762" s="1"/>
      <c r="AD762" s="8" t="s">
        <v>1843</v>
      </c>
    </row>
    <row r="763" spans="2:30" ht="15" customHeight="1" outlineLevel="5" x14ac:dyDescent="0.25">
      <c r="B763" s="3"/>
      <c r="C763" s="1"/>
      <c r="D763" s="1"/>
      <c r="E763" s="1"/>
      <c r="F763" s="1"/>
      <c r="G763" s="183" t="s">
        <v>1842</v>
      </c>
      <c r="H763" s="188">
        <v>42370</v>
      </c>
      <c r="I763" s="1" t="s">
        <v>14</v>
      </c>
      <c r="J763" s="2" t="s">
        <v>59</v>
      </c>
      <c r="K763" s="1" t="s">
        <v>9</v>
      </c>
      <c r="L763" s="1" t="s">
        <v>10</v>
      </c>
      <c r="M763" s="1" t="s">
        <v>10</v>
      </c>
      <c r="N763" s="1" t="s">
        <v>11</v>
      </c>
      <c r="O763" s="249">
        <v>147726.95000000001</v>
      </c>
      <c r="P763" s="7">
        <v>0</v>
      </c>
      <c r="Q763" s="7">
        <f t="shared" si="42"/>
        <v>147726.95000000001</v>
      </c>
      <c r="R763" s="6" t="s">
        <v>1</v>
      </c>
      <c r="S763" s="5" t="s">
        <v>4</v>
      </c>
      <c r="T763" s="5"/>
      <c r="U763" s="5" t="s">
        <v>8710</v>
      </c>
      <c r="V763" s="1"/>
      <c r="W763" s="1"/>
      <c r="X763" s="1"/>
      <c r="Y763" s="1"/>
      <c r="Z763" s="4">
        <v>42370</v>
      </c>
      <c r="AA763" s="1"/>
      <c r="AB763" s="1"/>
      <c r="AC763" s="1"/>
      <c r="AD763" s="8" t="s">
        <v>1843</v>
      </c>
    </row>
    <row r="764" spans="2:30" ht="15" customHeight="1" outlineLevel="5" x14ac:dyDescent="0.25">
      <c r="B764" s="3"/>
      <c r="C764" s="1"/>
      <c r="D764" s="1"/>
      <c r="E764" s="1"/>
      <c r="F764" s="1"/>
      <c r="G764" s="183" t="s">
        <v>1842</v>
      </c>
      <c r="H764" s="188">
        <v>42370</v>
      </c>
      <c r="I764" s="1" t="s">
        <v>14</v>
      </c>
      <c r="J764" s="2" t="s">
        <v>59</v>
      </c>
      <c r="K764" s="1" t="s">
        <v>9</v>
      </c>
      <c r="L764" s="1" t="s">
        <v>10</v>
      </c>
      <c r="M764" s="1" t="s">
        <v>10</v>
      </c>
      <c r="N764" s="1" t="s">
        <v>11</v>
      </c>
      <c r="O764" s="249">
        <v>32150</v>
      </c>
      <c r="P764" s="7">
        <v>0</v>
      </c>
      <c r="Q764" s="7">
        <f t="shared" si="42"/>
        <v>32150</v>
      </c>
      <c r="R764" s="6" t="s">
        <v>1</v>
      </c>
      <c r="S764" s="5" t="s">
        <v>4</v>
      </c>
      <c r="T764" s="5"/>
      <c r="U764" s="5" t="s">
        <v>8715</v>
      </c>
      <c r="V764" s="1"/>
      <c r="W764" s="1"/>
      <c r="X764" s="1"/>
      <c r="Y764" s="1"/>
      <c r="Z764" s="4">
        <v>42370</v>
      </c>
      <c r="AA764" s="1"/>
      <c r="AB764" s="1"/>
      <c r="AC764" s="1"/>
      <c r="AD764" s="8" t="s">
        <v>1843</v>
      </c>
    </row>
    <row r="765" spans="2:30" ht="15" customHeight="1" outlineLevel="5" x14ac:dyDescent="0.25">
      <c r="B765" s="3"/>
      <c r="C765" s="1"/>
      <c r="D765" s="1"/>
      <c r="E765" s="1"/>
      <c r="F765" s="1"/>
      <c r="G765" s="183" t="s">
        <v>1842</v>
      </c>
      <c r="H765" s="188">
        <v>42370</v>
      </c>
      <c r="I765" s="1" t="s">
        <v>14</v>
      </c>
      <c r="J765" s="2" t="s">
        <v>59</v>
      </c>
      <c r="K765" s="1" t="s">
        <v>9</v>
      </c>
      <c r="L765" s="1" t="s">
        <v>10</v>
      </c>
      <c r="M765" s="1" t="s">
        <v>10</v>
      </c>
      <c r="N765" s="1" t="s">
        <v>11</v>
      </c>
      <c r="O765" s="249">
        <v>76030.67</v>
      </c>
      <c r="P765" s="7">
        <v>0</v>
      </c>
      <c r="Q765" s="7">
        <f t="shared" si="42"/>
        <v>76030.67</v>
      </c>
      <c r="R765" s="6" t="s">
        <v>1</v>
      </c>
      <c r="S765" s="5" t="s">
        <v>4</v>
      </c>
      <c r="T765" s="5"/>
      <c r="U765" s="5" t="s">
        <v>94</v>
      </c>
      <c r="V765" s="1"/>
      <c r="W765" s="1"/>
      <c r="X765" s="1"/>
      <c r="Y765" s="1"/>
      <c r="Z765" s="4">
        <v>42370</v>
      </c>
      <c r="AA765" s="1"/>
      <c r="AB765" s="1"/>
      <c r="AC765" s="1"/>
      <c r="AD765" s="8" t="s">
        <v>1843</v>
      </c>
    </row>
    <row r="766" spans="2:30" ht="15" customHeight="1" outlineLevel="5" x14ac:dyDescent="0.25">
      <c r="B766" s="3"/>
      <c r="C766" s="1"/>
      <c r="D766" s="1"/>
      <c r="E766" s="1"/>
      <c r="F766" s="1"/>
      <c r="G766" s="183" t="s">
        <v>1842</v>
      </c>
      <c r="H766" s="188">
        <v>42370</v>
      </c>
      <c r="I766" s="1" t="s">
        <v>14</v>
      </c>
      <c r="J766" s="2" t="s">
        <v>59</v>
      </c>
      <c r="K766" s="1" t="s">
        <v>9</v>
      </c>
      <c r="L766" s="1" t="s">
        <v>10</v>
      </c>
      <c r="M766" s="1" t="s">
        <v>10</v>
      </c>
      <c r="N766" s="1" t="s">
        <v>11</v>
      </c>
      <c r="O766" s="249">
        <v>287998.96999999997</v>
      </c>
      <c r="P766" s="7">
        <v>0</v>
      </c>
      <c r="Q766" s="7">
        <f t="shared" si="42"/>
        <v>287998.96999999997</v>
      </c>
      <c r="R766" s="6" t="s">
        <v>1</v>
      </c>
      <c r="S766" s="5" t="s">
        <v>4</v>
      </c>
      <c r="T766" s="5"/>
      <c r="U766" s="5" t="s">
        <v>95</v>
      </c>
      <c r="V766" s="1"/>
      <c r="W766" s="1"/>
      <c r="X766" s="1"/>
      <c r="Y766" s="1"/>
      <c r="Z766" s="4">
        <v>42370</v>
      </c>
      <c r="AA766" s="1"/>
      <c r="AB766" s="1"/>
      <c r="AC766" s="1"/>
      <c r="AD766" s="8" t="s">
        <v>1843</v>
      </c>
    </row>
    <row r="767" spans="2:30" ht="15" customHeight="1" outlineLevel="5" x14ac:dyDescent="0.25">
      <c r="B767" s="3"/>
      <c r="C767" s="1"/>
      <c r="D767" s="1"/>
      <c r="E767" s="1"/>
      <c r="F767" s="1"/>
      <c r="G767" s="183" t="s">
        <v>1842</v>
      </c>
      <c r="H767" s="188">
        <v>42370</v>
      </c>
      <c r="I767" s="1" t="s">
        <v>14</v>
      </c>
      <c r="J767" s="2" t="s">
        <v>59</v>
      </c>
      <c r="K767" s="1" t="s">
        <v>9</v>
      </c>
      <c r="L767" s="1" t="s">
        <v>10</v>
      </c>
      <c r="M767" s="1" t="s">
        <v>10</v>
      </c>
      <c r="N767" s="1" t="s">
        <v>11</v>
      </c>
      <c r="O767" s="249">
        <v>81340.31</v>
      </c>
      <c r="P767" s="7">
        <v>0</v>
      </c>
      <c r="Q767" s="7">
        <f t="shared" si="42"/>
        <v>81340.31</v>
      </c>
      <c r="R767" s="6" t="s">
        <v>1</v>
      </c>
      <c r="S767" s="5" t="s">
        <v>4</v>
      </c>
      <c r="T767" s="5"/>
      <c r="U767" s="5" t="s">
        <v>215</v>
      </c>
      <c r="V767" s="1"/>
      <c r="W767" s="1"/>
      <c r="X767" s="1"/>
      <c r="Y767" s="1"/>
      <c r="Z767" s="4">
        <v>42370</v>
      </c>
      <c r="AA767" s="1"/>
      <c r="AB767" s="1"/>
      <c r="AC767" s="1"/>
      <c r="AD767" s="8" t="s">
        <v>1843</v>
      </c>
    </row>
    <row r="768" spans="2:30" ht="15" customHeight="1" outlineLevel="5" x14ac:dyDescent="0.25">
      <c r="B768" s="3"/>
      <c r="C768" s="1"/>
      <c r="D768" s="1"/>
      <c r="E768" s="1"/>
      <c r="F768" s="1"/>
      <c r="G768" s="183" t="s">
        <v>1842</v>
      </c>
      <c r="H768" s="188">
        <v>42370</v>
      </c>
      <c r="I768" s="1" t="s">
        <v>14</v>
      </c>
      <c r="J768" s="2" t="s">
        <v>59</v>
      </c>
      <c r="K768" s="1" t="s">
        <v>9</v>
      </c>
      <c r="L768" s="1" t="s">
        <v>10</v>
      </c>
      <c r="M768" s="1" t="s">
        <v>10</v>
      </c>
      <c r="N768" s="1" t="s">
        <v>11</v>
      </c>
      <c r="O768" s="249">
        <v>164932.32</v>
      </c>
      <c r="P768" s="7">
        <v>0</v>
      </c>
      <c r="Q768" s="7">
        <f t="shared" si="42"/>
        <v>164932.32</v>
      </c>
      <c r="R768" s="6" t="s">
        <v>1</v>
      </c>
      <c r="S768" s="5" t="s">
        <v>4</v>
      </c>
      <c r="T768" s="5"/>
      <c r="U768" s="5" t="s">
        <v>216</v>
      </c>
      <c r="V768" s="1"/>
      <c r="W768" s="1"/>
      <c r="X768" s="1"/>
      <c r="Y768" s="1"/>
      <c r="Z768" s="4">
        <v>42370</v>
      </c>
      <c r="AA768" s="1"/>
      <c r="AB768" s="1"/>
      <c r="AC768" s="1"/>
      <c r="AD768" s="8" t="s">
        <v>1843</v>
      </c>
    </row>
    <row r="769" spans="2:30" ht="15" customHeight="1" outlineLevel="5" x14ac:dyDescent="0.25">
      <c r="B769" s="3"/>
      <c r="C769" s="1"/>
      <c r="D769" s="1"/>
      <c r="E769" s="1"/>
      <c r="F769" s="1"/>
      <c r="G769" s="183" t="s">
        <v>1842</v>
      </c>
      <c r="H769" s="188">
        <v>42370</v>
      </c>
      <c r="I769" s="1" t="s">
        <v>14</v>
      </c>
      <c r="J769" s="2" t="s">
        <v>59</v>
      </c>
      <c r="K769" s="1" t="s">
        <v>9</v>
      </c>
      <c r="L769" s="1" t="s">
        <v>10</v>
      </c>
      <c r="M769" s="1" t="s">
        <v>10</v>
      </c>
      <c r="N769" s="1" t="s">
        <v>11</v>
      </c>
      <c r="O769" s="249">
        <v>3277.3</v>
      </c>
      <c r="P769" s="7">
        <v>0</v>
      </c>
      <c r="Q769" s="7">
        <f t="shared" si="42"/>
        <v>3277.3</v>
      </c>
      <c r="R769" s="6" t="s">
        <v>1</v>
      </c>
      <c r="S769" s="5" t="s">
        <v>4</v>
      </c>
      <c r="T769" s="5"/>
      <c r="U769" s="5" t="s">
        <v>280</v>
      </c>
      <c r="V769" s="1"/>
      <c r="W769" s="1"/>
      <c r="X769" s="1"/>
      <c r="Y769" s="1"/>
      <c r="Z769" s="4">
        <v>42370</v>
      </c>
      <c r="AA769" s="1"/>
      <c r="AB769" s="1"/>
      <c r="AC769" s="1"/>
      <c r="AD769" s="8" t="s">
        <v>1843</v>
      </c>
    </row>
    <row r="770" spans="2:30" ht="15" customHeight="1" outlineLevel="5" x14ac:dyDescent="0.25">
      <c r="B770" s="3"/>
      <c r="C770" s="1"/>
      <c r="D770" s="1"/>
      <c r="E770" s="1"/>
      <c r="F770" s="1"/>
      <c r="G770" s="183" t="s">
        <v>1842</v>
      </c>
      <c r="H770" s="188">
        <v>42370</v>
      </c>
      <c r="I770" s="1" t="s">
        <v>14</v>
      </c>
      <c r="J770" s="2" t="s">
        <v>59</v>
      </c>
      <c r="K770" s="1" t="s">
        <v>9</v>
      </c>
      <c r="L770" s="1" t="s">
        <v>10</v>
      </c>
      <c r="M770" s="1" t="s">
        <v>10</v>
      </c>
      <c r="N770" s="1" t="s">
        <v>11</v>
      </c>
      <c r="O770" s="249">
        <v>3738.85</v>
      </c>
      <c r="P770" s="7">
        <v>0</v>
      </c>
      <c r="Q770" s="7">
        <f t="shared" si="42"/>
        <v>3738.85</v>
      </c>
      <c r="R770" s="6" t="s">
        <v>1</v>
      </c>
      <c r="S770" s="5" t="s">
        <v>4</v>
      </c>
      <c r="T770" s="5"/>
      <c r="U770" s="5" t="s">
        <v>97</v>
      </c>
      <c r="V770" s="1"/>
      <c r="W770" s="1"/>
      <c r="X770" s="1"/>
      <c r="Y770" s="1"/>
      <c r="Z770" s="4">
        <v>42370</v>
      </c>
      <c r="AA770" s="1"/>
      <c r="AB770" s="1"/>
      <c r="AC770" s="1"/>
      <c r="AD770" s="8" t="s">
        <v>1843</v>
      </c>
    </row>
    <row r="771" spans="2:30" ht="15" customHeight="1" outlineLevel="5" x14ac:dyDescent="0.25">
      <c r="B771" s="3"/>
      <c r="C771" s="1"/>
      <c r="D771" s="1"/>
      <c r="E771" s="1"/>
      <c r="F771" s="1"/>
      <c r="G771" s="183" t="s">
        <v>1842</v>
      </c>
      <c r="H771" s="188">
        <v>42370</v>
      </c>
      <c r="I771" s="1" t="s">
        <v>14</v>
      </c>
      <c r="J771" s="2" t="s">
        <v>59</v>
      </c>
      <c r="K771" s="1" t="s">
        <v>9</v>
      </c>
      <c r="L771" s="1" t="s">
        <v>10</v>
      </c>
      <c r="M771" s="1" t="s">
        <v>10</v>
      </c>
      <c r="N771" s="1" t="s">
        <v>11</v>
      </c>
      <c r="O771" s="249">
        <v>87985.51</v>
      </c>
      <c r="P771" s="7">
        <v>0</v>
      </c>
      <c r="Q771" s="7">
        <f t="shared" si="42"/>
        <v>87985.51</v>
      </c>
      <c r="R771" s="6" t="s">
        <v>1</v>
      </c>
      <c r="S771" s="5" t="s">
        <v>4</v>
      </c>
      <c r="T771" s="5"/>
      <c r="U771" s="5" t="s">
        <v>98</v>
      </c>
      <c r="V771" s="1"/>
      <c r="W771" s="1"/>
      <c r="X771" s="1"/>
      <c r="Y771" s="1"/>
      <c r="Z771" s="4">
        <v>42370</v>
      </c>
      <c r="AA771" s="1"/>
      <c r="AB771" s="1"/>
      <c r="AC771" s="1"/>
      <c r="AD771" s="8" t="s">
        <v>1843</v>
      </c>
    </row>
    <row r="772" spans="2:30" ht="15" customHeight="1" outlineLevel="5" x14ac:dyDescent="0.25">
      <c r="B772" s="3"/>
      <c r="C772" s="1"/>
      <c r="D772" s="1"/>
      <c r="E772" s="1"/>
      <c r="F772" s="1"/>
      <c r="G772" s="183" t="s">
        <v>1842</v>
      </c>
      <c r="H772" s="188">
        <v>42370</v>
      </c>
      <c r="I772" s="1" t="s">
        <v>14</v>
      </c>
      <c r="J772" s="2" t="s">
        <v>59</v>
      </c>
      <c r="K772" s="1" t="s">
        <v>9</v>
      </c>
      <c r="L772" s="1" t="s">
        <v>10</v>
      </c>
      <c r="M772" s="1" t="s">
        <v>10</v>
      </c>
      <c r="N772" s="1" t="s">
        <v>11</v>
      </c>
      <c r="O772" s="249">
        <v>181917.75</v>
      </c>
      <c r="P772" s="7">
        <v>0</v>
      </c>
      <c r="Q772" s="7">
        <f t="shared" si="42"/>
        <v>181917.75</v>
      </c>
      <c r="R772" s="6" t="s">
        <v>1</v>
      </c>
      <c r="S772" s="5" t="s">
        <v>4</v>
      </c>
      <c r="T772" s="5"/>
      <c r="U772" s="5" t="s">
        <v>217</v>
      </c>
      <c r="V772" s="1"/>
      <c r="W772" s="1"/>
      <c r="X772" s="1"/>
      <c r="Y772" s="1"/>
      <c r="Z772" s="4">
        <v>42370</v>
      </c>
      <c r="AA772" s="1"/>
      <c r="AB772" s="1"/>
      <c r="AC772" s="1"/>
      <c r="AD772" s="8" t="s">
        <v>1843</v>
      </c>
    </row>
    <row r="773" spans="2:30" ht="15" customHeight="1" outlineLevel="5" x14ac:dyDescent="0.25">
      <c r="B773" s="3"/>
      <c r="C773" s="1"/>
      <c r="D773" s="1"/>
      <c r="E773" s="1"/>
      <c r="F773" s="1"/>
      <c r="G773" s="183" t="s">
        <v>1842</v>
      </c>
      <c r="H773" s="188">
        <v>42370</v>
      </c>
      <c r="I773" s="1" t="s">
        <v>14</v>
      </c>
      <c r="J773" s="2" t="s">
        <v>59</v>
      </c>
      <c r="K773" s="1" t="s">
        <v>9</v>
      </c>
      <c r="L773" s="1" t="s">
        <v>10</v>
      </c>
      <c r="M773" s="1" t="s">
        <v>10</v>
      </c>
      <c r="N773" s="1" t="s">
        <v>11</v>
      </c>
      <c r="O773" s="249">
        <v>151031.29</v>
      </c>
      <c r="P773" s="7">
        <v>0</v>
      </c>
      <c r="Q773" s="7">
        <f t="shared" si="42"/>
        <v>151031.29</v>
      </c>
      <c r="R773" s="6" t="s">
        <v>1</v>
      </c>
      <c r="S773" s="5" t="s">
        <v>4</v>
      </c>
      <c r="T773" s="5"/>
      <c r="U773" s="5" t="s">
        <v>99</v>
      </c>
      <c r="V773" s="1"/>
      <c r="W773" s="1"/>
      <c r="X773" s="1"/>
      <c r="Y773" s="1"/>
      <c r="Z773" s="4">
        <v>42370</v>
      </c>
      <c r="AA773" s="1"/>
      <c r="AB773" s="1"/>
      <c r="AC773" s="1"/>
      <c r="AD773" s="8" t="s">
        <v>1843</v>
      </c>
    </row>
    <row r="774" spans="2:30" ht="15" customHeight="1" outlineLevel="5" x14ac:dyDescent="0.25">
      <c r="B774" s="3"/>
      <c r="C774" s="1"/>
      <c r="D774" s="1"/>
      <c r="E774" s="1"/>
      <c r="F774" s="1"/>
      <c r="G774" s="183" t="s">
        <v>1842</v>
      </c>
      <c r="H774" s="188">
        <v>42370</v>
      </c>
      <c r="I774" s="1" t="s">
        <v>14</v>
      </c>
      <c r="J774" s="2" t="s">
        <v>59</v>
      </c>
      <c r="K774" s="1" t="s">
        <v>9</v>
      </c>
      <c r="L774" s="1" t="s">
        <v>10</v>
      </c>
      <c r="M774" s="1" t="s">
        <v>10</v>
      </c>
      <c r="N774" s="1" t="s">
        <v>11</v>
      </c>
      <c r="O774" s="249">
        <v>326590.96000000002</v>
      </c>
      <c r="P774" s="7">
        <v>0</v>
      </c>
      <c r="Q774" s="7">
        <f t="shared" si="42"/>
        <v>326590.96000000002</v>
      </c>
      <c r="R774" s="6" t="s">
        <v>1</v>
      </c>
      <c r="S774" s="5" t="s">
        <v>4</v>
      </c>
      <c r="T774" s="5"/>
      <c r="U774" s="5" t="s">
        <v>218</v>
      </c>
      <c r="V774" s="1"/>
      <c r="W774" s="1"/>
      <c r="X774" s="1"/>
      <c r="Y774" s="1"/>
      <c r="Z774" s="4">
        <v>42370</v>
      </c>
      <c r="AA774" s="1"/>
      <c r="AB774" s="1"/>
      <c r="AC774" s="1"/>
      <c r="AD774" s="8" t="s">
        <v>1843</v>
      </c>
    </row>
    <row r="775" spans="2:30" ht="15" customHeight="1" outlineLevel="5" x14ac:dyDescent="0.25">
      <c r="B775" s="3"/>
      <c r="C775" s="1"/>
      <c r="D775" s="1"/>
      <c r="E775" s="1"/>
      <c r="F775" s="1"/>
      <c r="G775" s="183" t="s">
        <v>1842</v>
      </c>
      <c r="H775" s="188">
        <v>42370</v>
      </c>
      <c r="I775" s="1" t="s">
        <v>14</v>
      </c>
      <c r="J775" s="2" t="s">
        <v>59</v>
      </c>
      <c r="K775" s="1" t="s">
        <v>9</v>
      </c>
      <c r="L775" s="1" t="s">
        <v>10</v>
      </c>
      <c r="M775" s="1" t="s">
        <v>10</v>
      </c>
      <c r="N775" s="1" t="s">
        <v>11</v>
      </c>
      <c r="O775" s="249">
        <v>118114.56</v>
      </c>
      <c r="P775" s="7">
        <v>0</v>
      </c>
      <c r="Q775" s="7">
        <f t="shared" si="42"/>
        <v>118114.56</v>
      </c>
      <c r="R775" s="6" t="s">
        <v>1</v>
      </c>
      <c r="S775" s="5" t="s">
        <v>4</v>
      </c>
      <c r="T775" s="5"/>
      <c r="U775" s="5" t="s">
        <v>8711</v>
      </c>
      <c r="V775" s="1"/>
      <c r="W775" s="1"/>
      <c r="X775" s="1"/>
      <c r="Y775" s="1"/>
      <c r="Z775" s="4">
        <v>42370</v>
      </c>
      <c r="AA775" s="1"/>
      <c r="AB775" s="1"/>
      <c r="AC775" s="1"/>
      <c r="AD775" s="8" t="s">
        <v>1843</v>
      </c>
    </row>
    <row r="776" spans="2:30" ht="15" customHeight="1" outlineLevel="5" x14ac:dyDescent="0.25">
      <c r="B776" s="3"/>
      <c r="C776" s="1"/>
      <c r="D776" s="1"/>
      <c r="E776" s="1"/>
      <c r="F776" s="1"/>
      <c r="G776" s="183" t="s">
        <v>1842</v>
      </c>
      <c r="H776" s="188">
        <v>42370</v>
      </c>
      <c r="I776" s="1" t="s">
        <v>14</v>
      </c>
      <c r="J776" s="2" t="s">
        <v>59</v>
      </c>
      <c r="K776" s="1" t="s">
        <v>9</v>
      </c>
      <c r="L776" s="1" t="s">
        <v>10</v>
      </c>
      <c r="M776" s="1" t="s">
        <v>10</v>
      </c>
      <c r="N776" s="1" t="s">
        <v>11</v>
      </c>
      <c r="O776" s="249">
        <v>6240.8</v>
      </c>
      <c r="P776" s="7">
        <v>0</v>
      </c>
      <c r="Q776" s="7">
        <f t="shared" si="42"/>
        <v>6240.8</v>
      </c>
      <c r="R776" s="6" t="s">
        <v>1</v>
      </c>
      <c r="S776" s="5" t="s">
        <v>4</v>
      </c>
      <c r="T776" s="5"/>
      <c r="U776" s="5" t="s">
        <v>281</v>
      </c>
      <c r="V776" s="1"/>
      <c r="W776" s="1"/>
      <c r="X776" s="1"/>
      <c r="Y776" s="1"/>
      <c r="Z776" s="4">
        <v>42370</v>
      </c>
      <c r="AA776" s="1"/>
      <c r="AB776" s="1"/>
      <c r="AC776" s="1"/>
      <c r="AD776" s="8" t="s">
        <v>1843</v>
      </c>
    </row>
    <row r="777" spans="2:30" ht="15" customHeight="1" outlineLevel="5" x14ac:dyDescent="0.25">
      <c r="B777" s="3"/>
      <c r="C777" s="1"/>
      <c r="D777" s="1"/>
      <c r="E777" s="1"/>
      <c r="F777" s="1"/>
      <c r="G777" s="183" t="s">
        <v>1842</v>
      </c>
      <c r="H777" s="188">
        <v>42370</v>
      </c>
      <c r="I777" s="1" t="s">
        <v>14</v>
      </c>
      <c r="J777" s="2" t="s">
        <v>59</v>
      </c>
      <c r="K777" s="1" t="s">
        <v>9</v>
      </c>
      <c r="L777" s="1" t="s">
        <v>10</v>
      </c>
      <c r="M777" s="1" t="s">
        <v>10</v>
      </c>
      <c r="N777" s="1" t="s">
        <v>11</v>
      </c>
      <c r="O777" s="249">
        <v>663.55</v>
      </c>
      <c r="P777" s="7">
        <v>0</v>
      </c>
      <c r="Q777" s="7">
        <f t="shared" si="42"/>
        <v>663.55</v>
      </c>
      <c r="R777" s="6" t="s">
        <v>1</v>
      </c>
      <c r="S777" s="5" t="s">
        <v>4</v>
      </c>
      <c r="T777" s="5"/>
      <c r="U777" s="5" t="s">
        <v>282</v>
      </c>
      <c r="V777" s="1"/>
      <c r="W777" s="1"/>
      <c r="X777" s="1"/>
      <c r="Y777" s="1"/>
      <c r="Z777" s="4">
        <v>42370</v>
      </c>
      <c r="AA777" s="1"/>
      <c r="AB777" s="1"/>
      <c r="AC777" s="1"/>
      <c r="AD777" s="8" t="s">
        <v>1843</v>
      </c>
    </row>
    <row r="778" spans="2:30" ht="15" customHeight="1" outlineLevel="5" x14ac:dyDescent="0.25">
      <c r="B778" s="3"/>
      <c r="C778" s="1"/>
      <c r="D778" s="1"/>
      <c r="E778" s="1"/>
      <c r="F778" s="1"/>
      <c r="G778" s="183" t="s">
        <v>1842</v>
      </c>
      <c r="H778" s="188">
        <v>42370</v>
      </c>
      <c r="I778" s="1" t="s">
        <v>14</v>
      </c>
      <c r="J778" s="2" t="s">
        <v>59</v>
      </c>
      <c r="K778" s="1" t="s">
        <v>9</v>
      </c>
      <c r="L778" s="1" t="s">
        <v>10</v>
      </c>
      <c r="M778" s="1" t="s">
        <v>10</v>
      </c>
      <c r="N778" s="1" t="s">
        <v>11</v>
      </c>
      <c r="O778" s="249">
        <v>9490.7999999999993</v>
      </c>
      <c r="P778" s="7">
        <v>0</v>
      </c>
      <c r="Q778" s="7">
        <f t="shared" si="42"/>
        <v>9490.7999999999993</v>
      </c>
      <c r="R778" s="6" t="s">
        <v>1</v>
      </c>
      <c r="S778" s="5" t="s">
        <v>4</v>
      </c>
      <c r="T778" s="5"/>
      <c r="U778" s="5" t="s">
        <v>283</v>
      </c>
      <c r="V778" s="1"/>
      <c r="W778" s="1"/>
      <c r="X778" s="1"/>
      <c r="Y778" s="1"/>
      <c r="Z778" s="4">
        <v>42370</v>
      </c>
      <c r="AA778" s="1"/>
      <c r="AB778" s="1"/>
      <c r="AC778" s="1"/>
      <c r="AD778" s="8" t="s">
        <v>1843</v>
      </c>
    </row>
    <row r="779" spans="2:30" ht="15" customHeight="1" outlineLevel="5" x14ac:dyDescent="0.25">
      <c r="B779" s="3"/>
      <c r="C779" s="1"/>
      <c r="D779" s="1"/>
      <c r="E779" s="1"/>
      <c r="F779" s="1"/>
      <c r="G779" s="183" t="s">
        <v>1842</v>
      </c>
      <c r="H779" s="188">
        <v>42370</v>
      </c>
      <c r="I779" s="1" t="s">
        <v>14</v>
      </c>
      <c r="J779" s="2" t="s">
        <v>59</v>
      </c>
      <c r="K779" s="1" t="s">
        <v>9</v>
      </c>
      <c r="L779" s="1" t="s">
        <v>10</v>
      </c>
      <c r="M779" s="1" t="s">
        <v>10</v>
      </c>
      <c r="N779" s="1" t="s">
        <v>11</v>
      </c>
      <c r="O779" s="249">
        <v>812832.67</v>
      </c>
      <c r="P779" s="7">
        <v>0</v>
      </c>
      <c r="Q779" s="7">
        <f t="shared" si="42"/>
        <v>812832.67</v>
      </c>
      <c r="R779" s="6" t="s">
        <v>1</v>
      </c>
      <c r="S779" s="5" t="s">
        <v>4</v>
      </c>
      <c r="T779" s="5"/>
      <c r="U779" s="5" t="s">
        <v>6393</v>
      </c>
      <c r="V779" s="1"/>
      <c r="W779" s="1"/>
      <c r="X779" s="1"/>
      <c r="Y779" s="1"/>
      <c r="Z779" s="4">
        <v>42370</v>
      </c>
      <c r="AA779" s="1"/>
      <c r="AB779" s="1"/>
      <c r="AC779" s="1"/>
      <c r="AD779" s="8" t="s">
        <v>1843</v>
      </c>
    </row>
    <row r="780" spans="2:30" ht="15" customHeight="1" outlineLevel="5" x14ac:dyDescent="0.25">
      <c r="B780" s="3"/>
      <c r="C780" s="1"/>
      <c r="D780" s="1"/>
      <c r="E780" s="1"/>
      <c r="F780" s="1"/>
      <c r="G780" s="183" t="s">
        <v>1842</v>
      </c>
      <c r="H780" s="188">
        <v>42370</v>
      </c>
      <c r="I780" s="1" t="s">
        <v>14</v>
      </c>
      <c r="J780" s="2" t="s">
        <v>59</v>
      </c>
      <c r="K780" s="1" t="s">
        <v>9</v>
      </c>
      <c r="L780" s="1" t="s">
        <v>10</v>
      </c>
      <c r="M780" s="1" t="s">
        <v>10</v>
      </c>
      <c r="N780" s="1" t="s">
        <v>11</v>
      </c>
      <c r="O780" s="249">
        <v>916207.26</v>
      </c>
      <c r="P780" s="7">
        <v>0</v>
      </c>
      <c r="Q780" s="7">
        <f t="shared" si="42"/>
        <v>916207.26</v>
      </c>
      <c r="R780" s="6" t="s">
        <v>1</v>
      </c>
      <c r="S780" s="5" t="s">
        <v>4</v>
      </c>
      <c r="T780" s="5"/>
      <c r="U780" s="5" t="s">
        <v>6394</v>
      </c>
      <c r="V780" s="1"/>
      <c r="W780" s="1"/>
      <c r="X780" s="1"/>
      <c r="Y780" s="1"/>
      <c r="Z780" s="4">
        <v>42370</v>
      </c>
      <c r="AA780" s="1"/>
      <c r="AB780" s="1"/>
      <c r="AC780" s="1"/>
      <c r="AD780" s="8" t="s">
        <v>1843</v>
      </c>
    </row>
    <row r="781" spans="2:30" ht="15" customHeight="1" outlineLevel="5" x14ac:dyDescent="0.25">
      <c r="B781" s="3"/>
      <c r="C781" s="1"/>
      <c r="D781" s="1"/>
      <c r="E781" s="1"/>
      <c r="F781" s="1"/>
      <c r="G781" s="183" t="s">
        <v>1842</v>
      </c>
      <c r="H781" s="188">
        <v>42370</v>
      </c>
      <c r="I781" s="1" t="s">
        <v>14</v>
      </c>
      <c r="J781" s="2" t="s">
        <v>59</v>
      </c>
      <c r="K781" s="1" t="s">
        <v>9</v>
      </c>
      <c r="L781" s="1" t="s">
        <v>10</v>
      </c>
      <c r="M781" s="1" t="s">
        <v>10</v>
      </c>
      <c r="N781" s="1" t="s">
        <v>11</v>
      </c>
      <c r="O781" s="249">
        <v>167157.76999999999</v>
      </c>
      <c r="P781" s="7">
        <v>0</v>
      </c>
      <c r="Q781" s="7">
        <f t="shared" si="42"/>
        <v>167157.76999999999</v>
      </c>
      <c r="R781" s="6" t="s">
        <v>1</v>
      </c>
      <c r="S781" s="5" t="s">
        <v>4</v>
      </c>
      <c r="T781" s="5"/>
      <c r="U781" s="5" t="s">
        <v>222</v>
      </c>
      <c r="V781" s="1"/>
      <c r="W781" s="1"/>
      <c r="X781" s="1"/>
      <c r="Y781" s="1"/>
      <c r="Z781" s="4">
        <v>42370</v>
      </c>
      <c r="AA781" s="1"/>
      <c r="AB781" s="1"/>
      <c r="AC781" s="1"/>
      <c r="AD781" s="8" t="s">
        <v>1843</v>
      </c>
    </row>
    <row r="782" spans="2:30" ht="15" customHeight="1" outlineLevel="5" x14ac:dyDescent="0.25">
      <c r="B782" s="3"/>
      <c r="C782" s="1"/>
      <c r="D782" s="1"/>
      <c r="E782" s="1"/>
      <c r="F782" s="1"/>
      <c r="G782" s="183" t="s">
        <v>1842</v>
      </c>
      <c r="H782" s="188">
        <v>42370</v>
      </c>
      <c r="I782" s="1" t="s">
        <v>14</v>
      </c>
      <c r="J782" s="2" t="s">
        <v>59</v>
      </c>
      <c r="K782" s="1" t="s">
        <v>9</v>
      </c>
      <c r="L782" s="1" t="s">
        <v>10</v>
      </c>
      <c r="M782" s="1" t="s">
        <v>10</v>
      </c>
      <c r="N782" s="1" t="s">
        <v>11</v>
      </c>
      <c r="O782" s="249">
        <v>140399.66</v>
      </c>
      <c r="P782" s="7">
        <v>0</v>
      </c>
      <c r="Q782" s="7">
        <f t="shared" si="42"/>
        <v>140399.66</v>
      </c>
      <c r="R782" s="6" t="s">
        <v>1</v>
      </c>
      <c r="S782" s="5" t="s">
        <v>4</v>
      </c>
      <c r="T782" s="5"/>
      <c r="U782" s="5" t="s">
        <v>223</v>
      </c>
      <c r="V782" s="1"/>
      <c r="W782" s="1"/>
      <c r="X782" s="1"/>
      <c r="Y782" s="1"/>
      <c r="Z782" s="4">
        <v>42370</v>
      </c>
      <c r="AA782" s="1"/>
      <c r="AB782" s="1"/>
      <c r="AC782" s="1"/>
      <c r="AD782" s="8" t="s">
        <v>1843</v>
      </c>
    </row>
    <row r="783" spans="2:30" ht="15" customHeight="1" outlineLevel="5" x14ac:dyDescent="0.25">
      <c r="B783" s="3"/>
      <c r="C783" s="1"/>
      <c r="D783" s="1"/>
      <c r="E783" s="1"/>
      <c r="F783" s="1"/>
      <c r="G783" s="183" t="s">
        <v>1842</v>
      </c>
      <c r="H783" s="188">
        <v>42370</v>
      </c>
      <c r="I783" s="1" t="s">
        <v>14</v>
      </c>
      <c r="J783" s="2" t="s">
        <v>59</v>
      </c>
      <c r="K783" s="1" t="s">
        <v>9</v>
      </c>
      <c r="L783" s="1" t="s">
        <v>10</v>
      </c>
      <c r="M783" s="1" t="s">
        <v>10</v>
      </c>
      <c r="N783" s="1" t="s">
        <v>11</v>
      </c>
      <c r="O783" s="249">
        <v>572904.80000000005</v>
      </c>
      <c r="P783" s="7">
        <v>0</v>
      </c>
      <c r="Q783" s="7">
        <f t="shared" si="42"/>
        <v>572904.80000000005</v>
      </c>
      <c r="R783" s="6" t="s">
        <v>1</v>
      </c>
      <c r="S783" s="5" t="s">
        <v>4</v>
      </c>
      <c r="T783" s="5"/>
      <c r="U783" s="5" t="s">
        <v>224</v>
      </c>
      <c r="V783" s="1"/>
      <c r="W783" s="1"/>
      <c r="X783" s="1"/>
      <c r="Y783" s="1"/>
      <c r="Z783" s="4">
        <v>42370</v>
      </c>
      <c r="AA783" s="1"/>
      <c r="AB783" s="1"/>
      <c r="AC783" s="1"/>
      <c r="AD783" s="8" t="s">
        <v>1843</v>
      </c>
    </row>
    <row r="784" spans="2:30" ht="15" customHeight="1" outlineLevel="5" x14ac:dyDescent="0.25">
      <c r="B784" s="3"/>
      <c r="C784" s="1"/>
      <c r="D784" s="1"/>
      <c r="E784" s="1"/>
      <c r="F784" s="1"/>
      <c r="G784" s="183" t="s">
        <v>1842</v>
      </c>
      <c r="H784" s="188">
        <v>42370</v>
      </c>
      <c r="I784" s="1" t="s">
        <v>14</v>
      </c>
      <c r="J784" s="2" t="s">
        <v>59</v>
      </c>
      <c r="K784" s="1" t="s">
        <v>9</v>
      </c>
      <c r="L784" s="1" t="s">
        <v>10</v>
      </c>
      <c r="M784" s="1" t="s">
        <v>10</v>
      </c>
      <c r="N784" s="1" t="s">
        <v>11</v>
      </c>
      <c r="O784" s="249">
        <v>323514.5</v>
      </c>
      <c r="P784" s="7">
        <v>0</v>
      </c>
      <c r="Q784" s="7">
        <f t="shared" si="42"/>
        <v>323514.5</v>
      </c>
      <c r="R784" s="6" t="s">
        <v>1</v>
      </c>
      <c r="S784" s="5" t="s">
        <v>4</v>
      </c>
      <c r="T784" s="5"/>
      <c r="U784" s="5" t="s">
        <v>702</v>
      </c>
      <c r="V784" s="1"/>
      <c r="W784" s="1"/>
      <c r="X784" s="1"/>
      <c r="Y784" s="1"/>
      <c r="Z784" s="4">
        <v>42370</v>
      </c>
      <c r="AA784" s="1"/>
      <c r="AB784" s="1"/>
      <c r="AC784" s="1"/>
      <c r="AD784" s="8" t="s">
        <v>1843</v>
      </c>
    </row>
    <row r="785" spans="2:30" ht="15" customHeight="1" outlineLevel="5" x14ac:dyDescent="0.25">
      <c r="B785" s="3"/>
      <c r="C785" s="1"/>
      <c r="D785" s="1"/>
      <c r="E785" s="1"/>
      <c r="F785" s="1"/>
      <c r="G785" s="183" t="s">
        <v>1842</v>
      </c>
      <c r="H785" s="188">
        <v>42370</v>
      </c>
      <c r="I785" s="1" t="s">
        <v>14</v>
      </c>
      <c r="J785" s="2" t="s">
        <v>59</v>
      </c>
      <c r="K785" s="1" t="s">
        <v>9</v>
      </c>
      <c r="L785" s="1" t="s">
        <v>10</v>
      </c>
      <c r="M785" s="1" t="s">
        <v>10</v>
      </c>
      <c r="N785" s="1" t="s">
        <v>11</v>
      </c>
      <c r="O785" s="249">
        <v>365168.2</v>
      </c>
      <c r="P785" s="7">
        <v>0</v>
      </c>
      <c r="Q785" s="7">
        <f t="shared" si="42"/>
        <v>365168.2</v>
      </c>
      <c r="R785" s="6" t="s">
        <v>1</v>
      </c>
      <c r="S785" s="5" t="s">
        <v>4</v>
      </c>
      <c r="T785" s="5"/>
      <c r="U785" s="5" t="s">
        <v>225</v>
      </c>
      <c r="V785" s="1"/>
      <c r="W785" s="1"/>
      <c r="X785" s="1"/>
      <c r="Y785" s="1"/>
      <c r="Z785" s="4">
        <v>42370</v>
      </c>
      <c r="AA785" s="1"/>
      <c r="AB785" s="1"/>
      <c r="AC785" s="1"/>
      <c r="AD785" s="8" t="s">
        <v>1843</v>
      </c>
    </row>
    <row r="786" spans="2:30" ht="15" customHeight="1" outlineLevel="5" x14ac:dyDescent="0.25">
      <c r="B786" s="3"/>
      <c r="C786" s="1"/>
      <c r="D786" s="1"/>
      <c r="E786" s="1"/>
      <c r="F786" s="1"/>
      <c r="G786" s="183" t="s">
        <v>1842</v>
      </c>
      <c r="H786" s="188">
        <v>42370</v>
      </c>
      <c r="I786" s="1" t="s">
        <v>14</v>
      </c>
      <c r="J786" s="2" t="s">
        <v>59</v>
      </c>
      <c r="K786" s="1" t="s">
        <v>9</v>
      </c>
      <c r="L786" s="1" t="s">
        <v>10</v>
      </c>
      <c r="M786" s="1" t="s">
        <v>10</v>
      </c>
      <c r="N786" s="1" t="s">
        <v>11</v>
      </c>
      <c r="O786" s="249">
        <v>19887.5</v>
      </c>
      <c r="P786" s="7">
        <v>0</v>
      </c>
      <c r="Q786" s="7">
        <f t="shared" si="42"/>
        <v>19887.5</v>
      </c>
      <c r="R786" s="6" t="s">
        <v>1</v>
      </c>
      <c r="S786" s="5" t="s">
        <v>4</v>
      </c>
      <c r="T786" s="5"/>
      <c r="U786" s="5" t="s">
        <v>226</v>
      </c>
      <c r="V786" s="1"/>
      <c r="W786" s="1"/>
      <c r="X786" s="1"/>
      <c r="Y786" s="1"/>
      <c r="Z786" s="4">
        <v>42370</v>
      </c>
      <c r="AA786" s="1"/>
      <c r="AB786" s="1"/>
      <c r="AC786" s="1"/>
      <c r="AD786" s="8" t="s">
        <v>1843</v>
      </c>
    </row>
    <row r="787" spans="2:30" ht="15" customHeight="1" outlineLevel="5" x14ac:dyDescent="0.25">
      <c r="B787" s="3"/>
      <c r="C787" s="1"/>
      <c r="D787" s="1"/>
      <c r="E787" s="1"/>
      <c r="F787" s="1"/>
      <c r="G787" s="183" t="s">
        <v>1842</v>
      </c>
      <c r="H787" s="188">
        <v>42370</v>
      </c>
      <c r="I787" s="1" t="s">
        <v>14</v>
      </c>
      <c r="J787" s="2" t="s">
        <v>59</v>
      </c>
      <c r="K787" s="1" t="s">
        <v>9</v>
      </c>
      <c r="L787" s="1" t="s">
        <v>10</v>
      </c>
      <c r="M787" s="1" t="s">
        <v>10</v>
      </c>
      <c r="N787" s="1" t="s">
        <v>11</v>
      </c>
      <c r="O787" s="249">
        <v>271611.59000000003</v>
      </c>
      <c r="P787" s="7">
        <v>0</v>
      </c>
      <c r="Q787" s="7">
        <f t="shared" si="42"/>
        <v>271611.59000000003</v>
      </c>
      <c r="R787" s="6" t="s">
        <v>1</v>
      </c>
      <c r="S787" s="5" t="s">
        <v>4</v>
      </c>
      <c r="T787" s="5"/>
      <c r="U787" s="5" t="s">
        <v>227</v>
      </c>
      <c r="V787" s="1"/>
      <c r="W787" s="1"/>
      <c r="X787" s="1"/>
      <c r="Y787" s="1"/>
      <c r="Z787" s="4">
        <v>42370</v>
      </c>
      <c r="AA787" s="1"/>
      <c r="AB787" s="1"/>
      <c r="AC787" s="1"/>
      <c r="AD787" s="8" t="s">
        <v>1843</v>
      </c>
    </row>
    <row r="788" spans="2:30" ht="15" customHeight="1" outlineLevel="5" x14ac:dyDescent="0.25">
      <c r="B788" s="3"/>
      <c r="C788" s="1"/>
      <c r="D788" s="1"/>
      <c r="E788" s="1"/>
      <c r="F788" s="1"/>
      <c r="G788" s="183" t="s">
        <v>1842</v>
      </c>
      <c r="H788" s="188">
        <v>42370</v>
      </c>
      <c r="I788" s="1" t="s">
        <v>14</v>
      </c>
      <c r="J788" s="2" t="s">
        <v>59</v>
      </c>
      <c r="K788" s="1" t="s">
        <v>9</v>
      </c>
      <c r="L788" s="1" t="s">
        <v>10</v>
      </c>
      <c r="M788" s="1" t="s">
        <v>10</v>
      </c>
      <c r="N788" s="1" t="s">
        <v>11</v>
      </c>
      <c r="O788" s="249">
        <v>74686.5</v>
      </c>
      <c r="P788" s="7">
        <v>0</v>
      </c>
      <c r="Q788" s="7">
        <f t="shared" si="42"/>
        <v>74686.5</v>
      </c>
      <c r="R788" s="6" t="s">
        <v>1</v>
      </c>
      <c r="S788" s="5" t="s">
        <v>4</v>
      </c>
      <c r="T788" s="5"/>
      <c r="U788" s="5" t="s">
        <v>228</v>
      </c>
      <c r="V788" s="1"/>
      <c r="W788" s="1"/>
      <c r="X788" s="1"/>
      <c r="Y788" s="1"/>
      <c r="Z788" s="4">
        <v>42370</v>
      </c>
      <c r="AA788" s="1"/>
      <c r="AB788" s="1"/>
      <c r="AC788" s="1"/>
      <c r="AD788" s="8" t="s">
        <v>1843</v>
      </c>
    </row>
    <row r="789" spans="2:30" ht="15" customHeight="1" outlineLevel="5" x14ac:dyDescent="0.25">
      <c r="B789" s="3"/>
      <c r="C789" s="1"/>
      <c r="D789" s="1"/>
      <c r="E789" s="1"/>
      <c r="F789" s="1"/>
      <c r="G789" s="183" t="s">
        <v>1842</v>
      </c>
      <c r="H789" s="188">
        <v>42370</v>
      </c>
      <c r="I789" s="1" t="s">
        <v>14</v>
      </c>
      <c r="J789" s="2" t="s">
        <v>59</v>
      </c>
      <c r="K789" s="1" t="s">
        <v>9</v>
      </c>
      <c r="L789" s="1" t="s">
        <v>10</v>
      </c>
      <c r="M789" s="1" t="s">
        <v>10</v>
      </c>
      <c r="N789" s="1" t="s">
        <v>11</v>
      </c>
      <c r="O789" s="249">
        <v>70129.53</v>
      </c>
      <c r="P789" s="7">
        <v>0</v>
      </c>
      <c r="Q789" s="7">
        <f t="shared" si="42"/>
        <v>70129.53</v>
      </c>
      <c r="R789" s="6" t="s">
        <v>1</v>
      </c>
      <c r="S789" s="5" t="s">
        <v>4</v>
      </c>
      <c r="T789" s="5"/>
      <c r="U789" s="5" t="s">
        <v>229</v>
      </c>
      <c r="V789" s="1"/>
      <c r="W789" s="1"/>
      <c r="X789" s="1"/>
      <c r="Y789" s="1"/>
      <c r="Z789" s="4">
        <v>42370</v>
      </c>
      <c r="AA789" s="1"/>
      <c r="AB789" s="1"/>
      <c r="AC789" s="1"/>
      <c r="AD789" s="8" t="s">
        <v>1843</v>
      </c>
    </row>
    <row r="790" spans="2:30" ht="15" customHeight="1" outlineLevel="5" x14ac:dyDescent="0.25">
      <c r="B790" s="3"/>
      <c r="C790" s="1"/>
      <c r="D790" s="1"/>
      <c r="E790" s="1"/>
      <c r="F790" s="1"/>
      <c r="G790" s="183" t="s">
        <v>1842</v>
      </c>
      <c r="H790" s="188">
        <v>42370</v>
      </c>
      <c r="I790" s="1" t="s">
        <v>14</v>
      </c>
      <c r="J790" s="2" t="s">
        <v>59</v>
      </c>
      <c r="K790" s="1" t="s">
        <v>9</v>
      </c>
      <c r="L790" s="1" t="s">
        <v>10</v>
      </c>
      <c r="M790" s="1" t="s">
        <v>10</v>
      </c>
      <c r="N790" s="1" t="s">
        <v>11</v>
      </c>
      <c r="O790" s="249">
        <v>79988.639999999999</v>
      </c>
      <c r="P790" s="7">
        <v>0</v>
      </c>
      <c r="Q790" s="7">
        <f t="shared" si="42"/>
        <v>79988.639999999999</v>
      </c>
      <c r="R790" s="6" t="s">
        <v>1</v>
      </c>
      <c r="S790" s="5" t="s">
        <v>4</v>
      </c>
      <c r="T790" s="5"/>
      <c r="U790" s="5" t="s">
        <v>230</v>
      </c>
      <c r="V790" s="1"/>
      <c r="W790" s="1"/>
      <c r="X790" s="1"/>
      <c r="Y790" s="1"/>
      <c r="Z790" s="4">
        <v>42370</v>
      </c>
      <c r="AA790" s="1"/>
      <c r="AB790" s="1"/>
      <c r="AC790" s="1"/>
      <c r="AD790" s="8" t="s">
        <v>1843</v>
      </c>
    </row>
    <row r="791" spans="2:30" ht="15" customHeight="1" outlineLevel="5" x14ac:dyDescent="0.25">
      <c r="B791" s="3"/>
      <c r="C791" s="1"/>
      <c r="D791" s="1"/>
      <c r="E791" s="1"/>
      <c r="F791" s="1"/>
      <c r="G791" s="183" t="s">
        <v>1842</v>
      </c>
      <c r="H791" s="188">
        <v>42370</v>
      </c>
      <c r="I791" s="1" t="s">
        <v>14</v>
      </c>
      <c r="J791" s="2" t="s">
        <v>59</v>
      </c>
      <c r="K791" s="1" t="s">
        <v>9</v>
      </c>
      <c r="L791" s="1" t="s">
        <v>10</v>
      </c>
      <c r="M791" s="1" t="s">
        <v>10</v>
      </c>
      <c r="N791" s="1" t="s">
        <v>11</v>
      </c>
      <c r="O791" s="249">
        <v>21571.8</v>
      </c>
      <c r="P791" s="7">
        <v>0</v>
      </c>
      <c r="Q791" s="7">
        <f t="shared" si="42"/>
        <v>21571.8</v>
      </c>
      <c r="R791" s="6" t="s">
        <v>1</v>
      </c>
      <c r="S791" s="5" t="s">
        <v>4</v>
      </c>
      <c r="T791" s="5"/>
      <c r="U791" s="5" t="s">
        <v>231</v>
      </c>
      <c r="V791" s="1"/>
      <c r="W791" s="1"/>
      <c r="X791" s="1"/>
      <c r="Y791" s="1"/>
      <c r="Z791" s="4">
        <v>42370</v>
      </c>
      <c r="AA791" s="1"/>
      <c r="AB791" s="1"/>
      <c r="AC791" s="1"/>
      <c r="AD791" s="8" t="s">
        <v>1843</v>
      </c>
    </row>
    <row r="792" spans="2:30" ht="15" customHeight="1" outlineLevel="5" x14ac:dyDescent="0.25">
      <c r="B792" s="3"/>
      <c r="C792" s="1"/>
      <c r="D792" s="1"/>
      <c r="E792" s="1"/>
      <c r="F792" s="1"/>
      <c r="G792" s="183" t="s">
        <v>1842</v>
      </c>
      <c r="H792" s="188">
        <v>42370</v>
      </c>
      <c r="I792" s="1" t="s">
        <v>14</v>
      </c>
      <c r="J792" s="2" t="s">
        <v>59</v>
      </c>
      <c r="K792" s="1" t="s">
        <v>9</v>
      </c>
      <c r="L792" s="1" t="s">
        <v>10</v>
      </c>
      <c r="M792" s="1" t="s">
        <v>10</v>
      </c>
      <c r="N792" s="1" t="s">
        <v>11</v>
      </c>
      <c r="O792" s="249">
        <v>380579.01</v>
      </c>
      <c r="P792" s="7">
        <v>0</v>
      </c>
      <c r="Q792" s="7">
        <f t="shared" si="42"/>
        <v>380579.01</v>
      </c>
      <c r="R792" s="6" t="s">
        <v>1</v>
      </c>
      <c r="S792" s="5" t="s">
        <v>4</v>
      </c>
      <c r="T792" s="5"/>
      <c r="U792" s="5" t="s">
        <v>232</v>
      </c>
      <c r="V792" s="1"/>
      <c r="W792" s="1"/>
      <c r="X792" s="1"/>
      <c r="Y792" s="1"/>
      <c r="Z792" s="4">
        <v>42370</v>
      </c>
      <c r="AA792" s="1"/>
      <c r="AB792" s="1"/>
      <c r="AC792" s="1"/>
      <c r="AD792" s="8" t="s">
        <v>1843</v>
      </c>
    </row>
    <row r="793" spans="2:30" ht="15" customHeight="1" outlineLevel="5" x14ac:dyDescent="0.25">
      <c r="B793" s="3"/>
      <c r="C793" s="1"/>
      <c r="D793" s="1"/>
      <c r="E793" s="1"/>
      <c r="F793" s="1"/>
      <c r="G793" s="183" t="s">
        <v>1842</v>
      </c>
      <c r="H793" s="188">
        <v>42370</v>
      </c>
      <c r="I793" s="1" t="s">
        <v>14</v>
      </c>
      <c r="J793" s="2" t="s">
        <v>59</v>
      </c>
      <c r="K793" s="1" t="s">
        <v>9</v>
      </c>
      <c r="L793" s="1" t="s">
        <v>10</v>
      </c>
      <c r="M793" s="1" t="s">
        <v>10</v>
      </c>
      <c r="N793" s="1" t="s">
        <v>11</v>
      </c>
      <c r="O793" s="249">
        <v>17501.41</v>
      </c>
      <c r="P793" s="7">
        <v>0</v>
      </c>
      <c r="Q793" s="7">
        <f t="shared" si="42"/>
        <v>17501.41</v>
      </c>
      <c r="R793" s="6" t="s">
        <v>1</v>
      </c>
      <c r="S793" s="5" t="s">
        <v>4</v>
      </c>
      <c r="T793" s="5"/>
      <c r="U793" s="5" t="s">
        <v>6392</v>
      </c>
      <c r="V793" s="1"/>
      <c r="W793" s="1"/>
      <c r="X793" s="1"/>
      <c r="Y793" s="1"/>
      <c r="Z793" s="4">
        <v>42370</v>
      </c>
      <c r="AA793" s="1"/>
      <c r="AB793" s="1"/>
      <c r="AC793" s="1"/>
      <c r="AD793" s="8" t="s">
        <v>1843</v>
      </c>
    </row>
    <row r="794" spans="2:30" ht="15" customHeight="1" outlineLevel="5" x14ac:dyDescent="0.25">
      <c r="B794" s="3"/>
      <c r="C794" s="1"/>
      <c r="D794" s="1"/>
      <c r="E794" s="1"/>
      <c r="F794" s="1"/>
      <c r="G794" s="183" t="s">
        <v>1842</v>
      </c>
      <c r="H794" s="188">
        <v>42370</v>
      </c>
      <c r="I794" s="1" t="s">
        <v>14</v>
      </c>
      <c r="J794" s="2" t="s">
        <v>59</v>
      </c>
      <c r="K794" s="1" t="s">
        <v>9</v>
      </c>
      <c r="L794" s="1" t="s">
        <v>10</v>
      </c>
      <c r="M794" s="1" t="s">
        <v>10</v>
      </c>
      <c r="N794" s="1" t="s">
        <v>11</v>
      </c>
      <c r="O794" s="249">
        <v>2440</v>
      </c>
      <c r="P794" s="7">
        <v>0</v>
      </c>
      <c r="Q794" s="7">
        <f t="shared" si="42"/>
        <v>2440</v>
      </c>
      <c r="R794" s="6" t="s">
        <v>1</v>
      </c>
      <c r="S794" s="5" t="s">
        <v>4</v>
      </c>
      <c r="T794" s="5"/>
      <c r="U794" s="5" t="s">
        <v>284</v>
      </c>
      <c r="V794" s="1"/>
      <c r="W794" s="1"/>
      <c r="X794" s="1"/>
      <c r="Y794" s="1"/>
      <c r="Z794" s="4">
        <v>42370</v>
      </c>
      <c r="AA794" s="1"/>
      <c r="AB794" s="1"/>
      <c r="AC794" s="1"/>
      <c r="AD794" s="8" t="s">
        <v>1843</v>
      </c>
    </row>
    <row r="795" spans="2:30" ht="15" customHeight="1" outlineLevel="5" x14ac:dyDescent="0.25">
      <c r="B795" s="3"/>
      <c r="C795" s="1"/>
      <c r="D795" s="1"/>
      <c r="E795" s="1"/>
      <c r="F795" s="1"/>
      <c r="G795" s="183" t="s">
        <v>1842</v>
      </c>
      <c r="H795" s="188">
        <v>42370</v>
      </c>
      <c r="I795" s="1" t="s">
        <v>14</v>
      </c>
      <c r="J795" s="2" t="s">
        <v>59</v>
      </c>
      <c r="K795" s="1" t="s">
        <v>9</v>
      </c>
      <c r="L795" s="1" t="s">
        <v>10</v>
      </c>
      <c r="M795" s="1" t="s">
        <v>10</v>
      </c>
      <c r="N795" s="1" t="s">
        <v>11</v>
      </c>
      <c r="O795" s="249">
        <v>8583</v>
      </c>
      <c r="P795" s="7">
        <v>0</v>
      </c>
      <c r="Q795" s="7">
        <f t="shared" si="42"/>
        <v>8583</v>
      </c>
      <c r="R795" s="6" t="s">
        <v>1</v>
      </c>
      <c r="S795" s="5" t="s">
        <v>4</v>
      </c>
      <c r="T795" s="5"/>
      <c r="U795" s="5" t="s">
        <v>234</v>
      </c>
      <c r="V795" s="1"/>
      <c r="W795" s="1"/>
      <c r="X795" s="1"/>
      <c r="Y795" s="1"/>
      <c r="Z795" s="4">
        <v>42370</v>
      </c>
      <c r="AA795" s="1"/>
      <c r="AB795" s="1"/>
      <c r="AC795" s="1"/>
      <c r="AD795" s="8" t="s">
        <v>1843</v>
      </c>
    </row>
    <row r="796" spans="2:30" ht="15" customHeight="1" outlineLevel="5" x14ac:dyDescent="0.25">
      <c r="B796" s="3"/>
      <c r="C796" s="1"/>
      <c r="D796" s="1"/>
      <c r="E796" s="1"/>
      <c r="F796" s="1"/>
      <c r="G796" s="183" t="s">
        <v>1842</v>
      </c>
      <c r="H796" s="188">
        <v>42370</v>
      </c>
      <c r="I796" s="1" t="s">
        <v>14</v>
      </c>
      <c r="J796" s="2" t="s">
        <v>59</v>
      </c>
      <c r="K796" s="1" t="s">
        <v>9</v>
      </c>
      <c r="L796" s="1" t="s">
        <v>10</v>
      </c>
      <c r="M796" s="1" t="s">
        <v>10</v>
      </c>
      <c r="N796" s="1" t="s">
        <v>11</v>
      </c>
      <c r="O796" s="249">
        <v>4500</v>
      </c>
      <c r="P796" s="7">
        <v>0</v>
      </c>
      <c r="Q796" s="7">
        <f t="shared" si="42"/>
        <v>4500</v>
      </c>
      <c r="R796" s="6" t="s">
        <v>1</v>
      </c>
      <c r="S796" s="5" t="s">
        <v>4</v>
      </c>
      <c r="T796" s="5"/>
      <c r="U796" s="5" t="s">
        <v>717</v>
      </c>
      <c r="V796" s="1"/>
      <c r="W796" s="1"/>
      <c r="X796" s="1"/>
      <c r="Y796" s="1"/>
      <c r="Z796" s="4">
        <v>42370</v>
      </c>
      <c r="AA796" s="1"/>
      <c r="AB796" s="1"/>
      <c r="AC796" s="1"/>
      <c r="AD796" s="8" t="s">
        <v>1843</v>
      </c>
    </row>
    <row r="797" spans="2:30" ht="15" customHeight="1" outlineLevel="5" x14ac:dyDescent="0.25">
      <c r="B797" s="3"/>
      <c r="C797" s="1"/>
      <c r="D797" s="1"/>
      <c r="E797" s="1"/>
      <c r="F797" s="1"/>
      <c r="G797" s="183" t="s">
        <v>1842</v>
      </c>
      <c r="H797" s="188">
        <v>42370</v>
      </c>
      <c r="I797" s="1" t="s">
        <v>14</v>
      </c>
      <c r="J797" s="2" t="s">
        <v>59</v>
      </c>
      <c r="K797" s="1" t="s">
        <v>9</v>
      </c>
      <c r="L797" s="1" t="s">
        <v>10</v>
      </c>
      <c r="M797" s="1" t="s">
        <v>10</v>
      </c>
      <c r="N797" s="1" t="s">
        <v>11</v>
      </c>
      <c r="O797" s="249">
        <v>16493.95</v>
      </c>
      <c r="P797" s="7">
        <v>0</v>
      </c>
      <c r="Q797" s="7">
        <f t="shared" si="42"/>
        <v>16493.95</v>
      </c>
      <c r="R797" s="6" t="s">
        <v>1</v>
      </c>
      <c r="S797" s="5" t="s">
        <v>4</v>
      </c>
      <c r="T797" s="5"/>
      <c r="U797" s="5" t="s">
        <v>235</v>
      </c>
      <c r="V797" s="1"/>
      <c r="W797" s="1"/>
      <c r="X797" s="1"/>
      <c r="Y797" s="1"/>
      <c r="Z797" s="4">
        <v>42370</v>
      </c>
      <c r="AA797" s="1"/>
      <c r="AB797" s="1"/>
      <c r="AC797" s="1"/>
      <c r="AD797" s="8" t="s">
        <v>1843</v>
      </c>
    </row>
    <row r="798" spans="2:30" ht="15" customHeight="1" outlineLevel="5" x14ac:dyDescent="0.25">
      <c r="B798" s="3"/>
      <c r="C798" s="1"/>
      <c r="D798" s="1"/>
      <c r="E798" s="1"/>
      <c r="F798" s="1"/>
      <c r="G798" s="183" t="s">
        <v>1842</v>
      </c>
      <c r="H798" s="188">
        <v>42370</v>
      </c>
      <c r="I798" s="1" t="s">
        <v>14</v>
      </c>
      <c r="J798" s="2" t="s">
        <v>59</v>
      </c>
      <c r="K798" s="1" t="s">
        <v>9</v>
      </c>
      <c r="L798" s="1" t="s">
        <v>10</v>
      </c>
      <c r="M798" s="1" t="s">
        <v>10</v>
      </c>
      <c r="N798" s="1" t="s">
        <v>11</v>
      </c>
      <c r="O798" s="249">
        <v>63135</v>
      </c>
      <c r="P798" s="7">
        <v>0</v>
      </c>
      <c r="Q798" s="7">
        <f t="shared" si="42"/>
        <v>63135</v>
      </c>
      <c r="R798" s="6" t="s">
        <v>1</v>
      </c>
      <c r="S798" s="5" t="s">
        <v>4</v>
      </c>
      <c r="T798" s="5"/>
      <c r="U798" s="5" t="s">
        <v>703</v>
      </c>
      <c r="V798" s="1"/>
      <c r="W798" s="1"/>
      <c r="X798" s="1"/>
      <c r="Y798" s="1"/>
      <c r="Z798" s="4">
        <v>42370</v>
      </c>
      <c r="AA798" s="1"/>
      <c r="AB798" s="1"/>
      <c r="AC798" s="1"/>
      <c r="AD798" s="8" t="s">
        <v>1843</v>
      </c>
    </row>
    <row r="799" spans="2:30" ht="15" customHeight="1" outlineLevel="5" x14ac:dyDescent="0.25">
      <c r="B799" s="3"/>
      <c r="C799" s="1"/>
      <c r="D799" s="1"/>
      <c r="E799" s="1"/>
      <c r="F799" s="1"/>
      <c r="G799" s="183" t="s">
        <v>1842</v>
      </c>
      <c r="H799" s="188">
        <v>42370</v>
      </c>
      <c r="I799" s="1" t="s">
        <v>14</v>
      </c>
      <c r="J799" s="2" t="s">
        <v>59</v>
      </c>
      <c r="K799" s="1" t="s">
        <v>9</v>
      </c>
      <c r="L799" s="1" t="s">
        <v>10</v>
      </c>
      <c r="M799" s="1" t="s">
        <v>10</v>
      </c>
      <c r="N799" s="1" t="s">
        <v>11</v>
      </c>
      <c r="O799" s="249">
        <v>19019.2</v>
      </c>
      <c r="P799" s="7">
        <v>0</v>
      </c>
      <c r="Q799" s="7">
        <f t="shared" si="42"/>
        <v>19019.2</v>
      </c>
      <c r="R799" s="6" t="s">
        <v>1</v>
      </c>
      <c r="S799" s="5" t="s">
        <v>4</v>
      </c>
      <c r="T799" s="5"/>
      <c r="U799" s="5" t="s">
        <v>236</v>
      </c>
      <c r="V799" s="1"/>
      <c r="W799" s="1"/>
      <c r="X799" s="1"/>
      <c r="Y799" s="1"/>
      <c r="Z799" s="4">
        <v>42370</v>
      </c>
      <c r="AA799" s="1"/>
      <c r="AB799" s="1"/>
      <c r="AC799" s="1"/>
      <c r="AD799" s="8" t="s">
        <v>1843</v>
      </c>
    </row>
    <row r="800" spans="2:30" ht="15" customHeight="1" outlineLevel="5" x14ac:dyDescent="0.25">
      <c r="B800" s="3"/>
      <c r="C800" s="1"/>
      <c r="D800" s="1"/>
      <c r="E800" s="1"/>
      <c r="F800" s="1"/>
      <c r="G800" s="183" t="s">
        <v>1842</v>
      </c>
      <c r="H800" s="188">
        <v>42370</v>
      </c>
      <c r="I800" s="1" t="s">
        <v>14</v>
      </c>
      <c r="J800" s="2" t="s">
        <v>59</v>
      </c>
      <c r="K800" s="1" t="s">
        <v>9</v>
      </c>
      <c r="L800" s="1" t="s">
        <v>10</v>
      </c>
      <c r="M800" s="1" t="s">
        <v>10</v>
      </c>
      <c r="N800" s="1" t="s">
        <v>11</v>
      </c>
      <c r="O800" s="249">
        <v>97833.45</v>
      </c>
      <c r="P800" s="7">
        <v>0</v>
      </c>
      <c r="Q800" s="7">
        <f t="shared" si="42"/>
        <v>97833.45</v>
      </c>
      <c r="R800" s="6" t="s">
        <v>1</v>
      </c>
      <c r="S800" s="5" t="s">
        <v>4</v>
      </c>
      <c r="T800" s="5"/>
      <c r="U800" s="5" t="s">
        <v>237</v>
      </c>
      <c r="V800" s="1"/>
      <c r="W800" s="1"/>
      <c r="X800" s="1"/>
      <c r="Y800" s="1"/>
      <c r="Z800" s="4">
        <v>42370</v>
      </c>
      <c r="AA800" s="1"/>
      <c r="AB800" s="1"/>
      <c r="AC800" s="1"/>
      <c r="AD800" s="8" t="s">
        <v>1843</v>
      </c>
    </row>
    <row r="801" spans="2:30" ht="15" customHeight="1" outlineLevel="5" x14ac:dyDescent="0.25">
      <c r="B801" s="3"/>
      <c r="C801" s="1"/>
      <c r="D801" s="1"/>
      <c r="E801" s="1"/>
      <c r="F801" s="1"/>
      <c r="G801" s="183" t="s">
        <v>1842</v>
      </c>
      <c r="H801" s="188">
        <v>42370</v>
      </c>
      <c r="I801" s="1" t="s">
        <v>14</v>
      </c>
      <c r="J801" s="2" t="s">
        <v>59</v>
      </c>
      <c r="K801" s="1" t="s">
        <v>9</v>
      </c>
      <c r="L801" s="1" t="s">
        <v>10</v>
      </c>
      <c r="M801" s="1" t="s">
        <v>10</v>
      </c>
      <c r="N801" s="1" t="s">
        <v>11</v>
      </c>
      <c r="O801" s="249">
        <v>11437.22</v>
      </c>
      <c r="P801" s="7">
        <v>0</v>
      </c>
      <c r="Q801" s="7">
        <f t="shared" ref="Q801:Q845" si="43">O801-P801</f>
        <v>11437.22</v>
      </c>
      <c r="R801" s="6" t="s">
        <v>1</v>
      </c>
      <c r="S801" s="5" t="s">
        <v>4</v>
      </c>
      <c r="T801" s="5"/>
      <c r="U801" s="5" t="s">
        <v>238</v>
      </c>
      <c r="V801" s="1"/>
      <c r="W801" s="1"/>
      <c r="X801" s="1"/>
      <c r="Y801" s="1"/>
      <c r="Z801" s="4">
        <v>42370</v>
      </c>
      <c r="AA801" s="1"/>
      <c r="AB801" s="1"/>
      <c r="AC801" s="1"/>
      <c r="AD801" s="8" t="s">
        <v>1843</v>
      </c>
    </row>
    <row r="802" spans="2:30" ht="15" customHeight="1" outlineLevel="5" x14ac:dyDescent="0.25">
      <c r="B802" s="3"/>
      <c r="C802" s="1"/>
      <c r="D802" s="1"/>
      <c r="E802" s="1"/>
      <c r="F802" s="1"/>
      <c r="G802" s="183" t="s">
        <v>1842</v>
      </c>
      <c r="H802" s="188">
        <v>42370</v>
      </c>
      <c r="I802" s="1" t="s">
        <v>14</v>
      </c>
      <c r="J802" s="2" t="s">
        <v>59</v>
      </c>
      <c r="K802" s="1" t="s">
        <v>9</v>
      </c>
      <c r="L802" s="1" t="s">
        <v>10</v>
      </c>
      <c r="M802" s="1" t="s">
        <v>10</v>
      </c>
      <c r="N802" s="1" t="s">
        <v>11</v>
      </c>
      <c r="O802" s="249">
        <v>25165.5</v>
      </c>
      <c r="P802" s="7">
        <v>0</v>
      </c>
      <c r="Q802" s="7">
        <f t="shared" si="43"/>
        <v>25165.5</v>
      </c>
      <c r="R802" s="6" t="s">
        <v>1</v>
      </c>
      <c r="S802" s="5" t="s">
        <v>4</v>
      </c>
      <c r="T802" s="5"/>
      <c r="U802" s="5" t="s">
        <v>239</v>
      </c>
      <c r="V802" s="1"/>
      <c r="W802" s="1"/>
      <c r="X802" s="1"/>
      <c r="Y802" s="1"/>
      <c r="Z802" s="4">
        <v>42370</v>
      </c>
      <c r="AA802" s="1"/>
      <c r="AB802" s="1"/>
      <c r="AC802" s="1"/>
      <c r="AD802" s="8" t="s">
        <v>1843</v>
      </c>
    </row>
    <row r="803" spans="2:30" ht="15" customHeight="1" outlineLevel="5" x14ac:dyDescent="0.25">
      <c r="B803" s="3"/>
      <c r="C803" s="1"/>
      <c r="D803" s="1"/>
      <c r="E803" s="1"/>
      <c r="F803" s="1"/>
      <c r="G803" s="183" t="s">
        <v>1842</v>
      </c>
      <c r="H803" s="188">
        <v>42370</v>
      </c>
      <c r="I803" s="1" t="s">
        <v>14</v>
      </c>
      <c r="J803" s="2" t="s">
        <v>59</v>
      </c>
      <c r="K803" s="1" t="s">
        <v>9</v>
      </c>
      <c r="L803" s="1" t="s">
        <v>10</v>
      </c>
      <c r="M803" s="1" t="s">
        <v>10</v>
      </c>
      <c r="N803" s="1" t="s">
        <v>11</v>
      </c>
      <c r="O803" s="249">
        <v>25165.5</v>
      </c>
      <c r="P803" s="7">
        <v>0</v>
      </c>
      <c r="Q803" s="7">
        <f t="shared" si="43"/>
        <v>25165.5</v>
      </c>
      <c r="R803" s="6" t="s">
        <v>1</v>
      </c>
      <c r="S803" s="5" t="s">
        <v>4</v>
      </c>
      <c r="T803" s="5"/>
      <c r="U803" s="5" t="s">
        <v>240</v>
      </c>
      <c r="V803" s="1"/>
      <c r="W803" s="1"/>
      <c r="X803" s="1"/>
      <c r="Y803" s="1"/>
      <c r="Z803" s="4">
        <v>42370</v>
      </c>
      <c r="AA803" s="1"/>
      <c r="AB803" s="1"/>
      <c r="AC803" s="1"/>
      <c r="AD803" s="8" t="s">
        <v>1843</v>
      </c>
    </row>
    <row r="804" spans="2:30" ht="15" customHeight="1" outlineLevel="5" x14ac:dyDescent="0.25">
      <c r="B804" s="3"/>
      <c r="C804" s="1"/>
      <c r="D804" s="1"/>
      <c r="E804" s="1"/>
      <c r="F804" s="1"/>
      <c r="G804" s="183" t="s">
        <v>1842</v>
      </c>
      <c r="H804" s="188">
        <v>42370</v>
      </c>
      <c r="I804" s="1" t="s">
        <v>14</v>
      </c>
      <c r="J804" s="2" t="s">
        <v>59</v>
      </c>
      <c r="K804" s="1" t="s">
        <v>9</v>
      </c>
      <c r="L804" s="1" t="s">
        <v>10</v>
      </c>
      <c r="M804" s="1" t="s">
        <v>10</v>
      </c>
      <c r="N804" s="1" t="s">
        <v>11</v>
      </c>
      <c r="O804" s="249">
        <v>16577.5</v>
      </c>
      <c r="P804" s="7">
        <v>0</v>
      </c>
      <c r="Q804" s="7">
        <f t="shared" si="43"/>
        <v>16577.5</v>
      </c>
      <c r="R804" s="6" t="s">
        <v>1</v>
      </c>
      <c r="S804" s="5" t="s">
        <v>4</v>
      </c>
      <c r="T804" s="5"/>
      <c r="U804" s="5" t="s">
        <v>241</v>
      </c>
      <c r="V804" s="1"/>
      <c r="W804" s="1"/>
      <c r="X804" s="1"/>
      <c r="Y804" s="1"/>
      <c r="Z804" s="4">
        <v>42370</v>
      </c>
      <c r="AA804" s="1"/>
      <c r="AB804" s="1"/>
      <c r="AC804" s="1"/>
      <c r="AD804" s="8" t="s">
        <v>1843</v>
      </c>
    </row>
    <row r="805" spans="2:30" ht="15" customHeight="1" outlineLevel="5" x14ac:dyDescent="0.25">
      <c r="B805" s="3"/>
      <c r="C805" s="1"/>
      <c r="D805" s="1"/>
      <c r="E805" s="1"/>
      <c r="F805" s="1"/>
      <c r="G805" s="183" t="s">
        <v>1842</v>
      </c>
      <c r="H805" s="188">
        <v>42370</v>
      </c>
      <c r="I805" s="1" t="s">
        <v>14</v>
      </c>
      <c r="J805" s="2" t="s">
        <v>59</v>
      </c>
      <c r="K805" s="1" t="s">
        <v>9</v>
      </c>
      <c r="L805" s="1" t="s">
        <v>10</v>
      </c>
      <c r="M805" s="1" t="s">
        <v>10</v>
      </c>
      <c r="N805" s="1" t="s">
        <v>11</v>
      </c>
      <c r="O805" s="249">
        <v>19382.5</v>
      </c>
      <c r="P805" s="7">
        <v>0</v>
      </c>
      <c r="Q805" s="7">
        <f t="shared" si="43"/>
        <v>19382.5</v>
      </c>
      <c r="R805" s="6" t="s">
        <v>1</v>
      </c>
      <c r="S805" s="5" t="s">
        <v>4</v>
      </c>
      <c r="T805" s="5"/>
      <c r="U805" s="5" t="s">
        <v>242</v>
      </c>
      <c r="V805" s="1"/>
      <c r="W805" s="1"/>
      <c r="X805" s="1"/>
      <c r="Y805" s="1"/>
      <c r="Z805" s="4">
        <v>42370</v>
      </c>
      <c r="AA805" s="1"/>
      <c r="AB805" s="1"/>
      <c r="AC805" s="1"/>
      <c r="AD805" s="8" t="s">
        <v>1843</v>
      </c>
    </row>
    <row r="806" spans="2:30" ht="15" customHeight="1" outlineLevel="5" x14ac:dyDescent="0.25">
      <c r="B806" s="3"/>
      <c r="C806" s="1"/>
      <c r="D806" s="1"/>
      <c r="E806" s="1"/>
      <c r="F806" s="1"/>
      <c r="G806" s="183" t="s">
        <v>1842</v>
      </c>
      <c r="H806" s="188">
        <v>42370</v>
      </c>
      <c r="I806" s="1" t="s">
        <v>14</v>
      </c>
      <c r="J806" s="2" t="s">
        <v>59</v>
      </c>
      <c r="K806" s="1" t="s">
        <v>9</v>
      </c>
      <c r="L806" s="1" t="s">
        <v>10</v>
      </c>
      <c r="M806" s="1" t="s">
        <v>10</v>
      </c>
      <c r="N806" s="1" t="s">
        <v>11</v>
      </c>
      <c r="O806" s="249">
        <v>17107.5</v>
      </c>
      <c r="P806" s="7">
        <v>0</v>
      </c>
      <c r="Q806" s="7">
        <f t="shared" si="43"/>
        <v>17107.5</v>
      </c>
      <c r="R806" s="6" t="s">
        <v>1</v>
      </c>
      <c r="S806" s="5" t="s">
        <v>4</v>
      </c>
      <c r="T806" s="5"/>
      <c r="U806" s="5" t="s">
        <v>243</v>
      </c>
      <c r="V806" s="1"/>
      <c r="W806" s="1"/>
      <c r="X806" s="1"/>
      <c r="Y806" s="1"/>
      <c r="Z806" s="4">
        <v>42370</v>
      </c>
      <c r="AA806" s="1"/>
      <c r="AB806" s="1"/>
      <c r="AC806" s="1"/>
      <c r="AD806" s="8" t="s">
        <v>1843</v>
      </c>
    </row>
    <row r="807" spans="2:30" ht="15" customHeight="1" outlineLevel="5" x14ac:dyDescent="0.25">
      <c r="B807" s="3"/>
      <c r="C807" s="1"/>
      <c r="D807" s="1"/>
      <c r="E807" s="1"/>
      <c r="F807" s="1"/>
      <c r="G807" s="183" t="s">
        <v>1842</v>
      </c>
      <c r="H807" s="188">
        <v>42370</v>
      </c>
      <c r="I807" s="1" t="s">
        <v>14</v>
      </c>
      <c r="J807" s="2" t="s">
        <v>59</v>
      </c>
      <c r="K807" s="1" t="s">
        <v>9</v>
      </c>
      <c r="L807" s="1" t="s">
        <v>10</v>
      </c>
      <c r="M807" s="1" t="s">
        <v>10</v>
      </c>
      <c r="N807" s="1" t="s">
        <v>11</v>
      </c>
      <c r="O807" s="249">
        <v>1775.6</v>
      </c>
      <c r="P807" s="7">
        <v>0</v>
      </c>
      <c r="Q807" s="7">
        <f t="shared" si="43"/>
        <v>1775.6</v>
      </c>
      <c r="R807" s="6" t="s">
        <v>1</v>
      </c>
      <c r="S807" s="5" t="s">
        <v>4</v>
      </c>
      <c r="T807" s="5"/>
      <c r="U807" s="5" t="s">
        <v>285</v>
      </c>
      <c r="V807" s="1"/>
      <c r="W807" s="1"/>
      <c r="X807" s="1"/>
      <c r="Y807" s="1"/>
      <c r="Z807" s="4">
        <v>42370</v>
      </c>
      <c r="AA807" s="1"/>
      <c r="AB807" s="1"/>
      <c r="AC807" s="1"/>
      <c r="AD807" s="8" t="s">
        <v>1843</v>
      </c>
    </row>
    <row r="808" spans="2:30" ht="15" customHeight="1" outlineLevel="5" x14ac:dyDescent="0.25">
      <c r="B808" s="3"/>
      <c r="C808" s="1"/>
      <c r="D808" s="1"/>
      <c r="E808" s="1"/>
      <c r="F808" s="1"/>
      <c r="G808" s="183" t="s">
        <v>1842</v>
      </c>
      <c r="H808" s="188">
        <v>42370</v>
      </c>
      <c r="I808" s="1" t="s">
        <v>14</v>
      </c>
      <c r="J808" s="2" t="s">
        <v>59</v>
      </c>
      <c r="K808" s="1" t="s">
        <v>9</v>
      </c>
      <c r="L808" s="1" t="s">
        <v>10</v>
      </c>
      <c r="M808" s="1" t="s">
        <v>10</v>
      </c>
      <c r="N808" s="1" t="s">
        <v>11</v>
      </c>
      <c r="O808" s="249">
        <v>20493.2</v>
      </c>
      <c r="P808" s="7">
        <v>0</v>
      </c>
      <c r="Q808" s="7">
        <f t="shared" si="43"/>
        <v>20493.2</v>
      </c>
      <c r="R808" s="6" t="s">
        <v>1</v>
      </c>
      <c r="S808" s="5" t="s">
        <v>4</v>
      </c>
      <c r="T808" s="5"/>
      <c r="U808" s="5" t="s">
        <v>244</v>
      </c>
      <c r="V808" s="1"/>
      <c r="W808" s="1"/>
      <c r="X808" s="1"/>
      <c r="Y808" s="1"/>
      <c r="Z808" s="4">
        <v>42370</v>
      </c>
      <c r="AA808" s="1"/>
      <c r="AB808" s="1"/>
      <c r="AC808" s="1"/>
      <c r="AD808" s="8" t="s">
        <v>1843</v>
      </c>
    </row>
    <row r="809" spans="2:30" ht="15" customHeight="1" outlineLevel="5" x14ac:dyDescent="0.25">
      <c r="B809" s="3"/>
      <c r="C809" s="1"/>
      <c r="D809" s="1"/>
      <c r="E809" s="1"/>
      <c r="F809" s="1"/>
      <c r="G809" s="183" t="s">
        <v>1842</v>
      </c>
      <c r="H809" s="188">
        <v>42370</v>
      </c>
      <c r="I809" s="1" t="s">
        <v>14</v>
      </c>
      <c r="J809" s="2" t="s">
        <v>59</v>
      </c>
      <c r="K809" s="1" t="s">
        <v>9</v>
      </c>
      <c r="L809" s="1" t="s">
        <v>10</v>
      </c>
      <c r="M809" s="1" t="s">
        <v>10</v>
      </c>
      <c r="N809" s="1" t="s">
        <v>11</v>
      </c>
      <c r="O809" s="249">
        <v>803.3</v>
      </c>
      <c r="P809" s="7">
        <v>0</v>
      </c>
      <c r="Q809" s="7">
        <f t="shared" si="43"/>
        <v>803.3</v>
      </c>
      <c r="R809" s="6" t="s">
        <v>1</v>
      </c>
      <c r="S809" s="5" t="s">
        <v>4</v>
      </c>
      <c r="T809" s="5"/>
      <c r="U809" s="5" t="s">
        <v>286</v>
      </c>
      <c r="V809" s="1"/>
      <c r="W809" s="1"/>
      <c r="X809" s="1"/>
      <c r="Y809" s="1"/>
      <c r="Z809" s="4">
        <v>42370</v>
      </c>
      <c r="AA809" s="1"/>
      <c r="AB809" s="1"/>
      <c r="AC809" s="1"/>
      <c r="AD809" s="8" t="s">
        <v>1843</v>
      </c>
    </row>
    <row r="810" spans="2:30" ht="15" customHeight="1" outlineLevel="5" x14ac:dyDescent="0.25">
      <c r="B810" s="3"/>
      <c r="C810" s="1"/>
      <c r="D810" s="1"/>
      <c r="E810" s="1"/>
      <c r="F810" s="1"/>
      <c r="G810" s="183" t="s">
        <v>1842</v>
      </c>
      <c r="H810" s="188">
        <v>42370</v>
      </c>
      <c r="I810" s="1" t="s">
        <v>14</v>
      </c>
      <c r="J810" s="2" t="s">
        <v>59</v>
      </c>
      <c r="K810" s="1" t="s">
        <v>9</v>
      </c>
      <c r="L810" s="1" t="s">
        <v>10</v>
      </c>
      <c r="M810" s="1" t="s">
        <v>10</v>
      </c>
      <c r="N810" s="1" t="s">
        <v>11</v>
      </c>
      <c r="O810" s="249">
        <v>234374.21</v>
      </c>
      <c r="P810" s="7">
        <v>0</v>
      </c>
      <c r="Q810" s="7">
        <f t="shared" si="43"/>
        <v>234374.21</v>
      </c>
      <c r="R810" s="6" t="s">
        <v>1</v>
      </c>
      <c r="S810" s="5" t="s">
        <v>4</v>
      </c>
      <c r="T810" s="5"/>
      <c r="U810" s="5" t="s">
        <v>245</v>
      </c>
      <c r="V810" s="1"/>
      <c r="W810" s="1"/>
      <c r="X810" s="1"/>
      <c r="Y810" s="1"/>
      <c r="Z810" s="4">
        <v>42370</v>
      </c>
      <c r="AA810" s="1"/>
      <c r="AB810" s="1"/>
      <c r="AC810" s="1"/>
      <c r="AD810" s="8" t="s">
        <v>1843</v>
      </c>
    </row>
    <row r="811" spans="2:30" ht="15" customHeight="1" outlineLevel="5" x14ac:dyDescent="0.25">
      <c r="B811" s="3"/>
      <c r="C811" s="1"/>
      <c r="D811" s="1"/>
      <c r="E811" s="1"/>
      <c r="F811" s="1"/>
      <c r="G811" s="183" t="s">
        <v>1842</v>
      </c>
      <c r="H811" s="188">
        <v>42370</v>
      </c>
      <c r="I811" s="1" t="s">
        <v>14</v>
      </c>
      <c r="J811" s="2" t="s">
        <v>59</v>
      </c>
      <c r="K811" s="1" t="s">
        <v>9</v>
      </c>
      <c r="L811" s="1" t="s">
        <v>10</v>
      </c>
      <c r="M811" s="1" t="s">
        <v>10</v>
      </c>
      <c r="N811" s="1" t="s">
        <v>11</v>
      </c>
      <c r="O811" s="249">
        <v>201196.42</v>
      </c>
      <c r="P811" s="7">
        <v>0</v>
      </c>
      <c r="Q811" s="7">
        <f t="shared" si="43"/>
        <v>201196.42</v>
      </c>
      <c r="R811" s="6" t="s">
        <v>1</v>
      </c>
      <c r="S811" s="5" t="s">
        <v>4</v>
      </c>
      <c r="T811" s="5"/>
      <c r="U811" s="5" t="s">
        <v>246</v>
      </c>
      <c r="V811" s="1"/>
      <c r="W811" s="1"/>
      <c r="X811" s="1"/>
      <c r="Y811" s="1"/>
      <c r="Z811" s="4">
        <v>42370</v>
      </c>
      <c r="AA811" s="1"/>
      <c r="AB811" s="1"/>
      <c r="AC811" s="1"/>
      <c r="AD811" s="8" t="s">
        <v>1843</v>
      </c>
    </row>
    <row r="812" spans="2:30" ht="15" customHeight="1" outlineLevel="5" x14ac:dyDescent="0.25">
      <c r="B812" s="3"/>
      <c r="C812" s="1"/>
      <c r="D812" s="1"/>
      <c r="E812" s="1"/>
      <c r="F812" s="1"/>
      <c r="G812" s="183" t="s">
        <v>1842</v>
      </c>
      <c r="H812" s="188">
        <v>42370</v>
      </c>
      <c r="I812" s="1" t="s">
        <v>14</v>
      </c>
      <c r="J812" s="2" t="s">
        <v>59</v>
      </c>
      <c r="K812" s="1" t="s">
        <v>9</v>
      </c>
      <c r="L812" s="1" t="s">
        <v>10</v>
      </c>
      <c r="M812" s="1" t="s">
        <v>10</v>
      </c>
      <c r="N812" s="1" t="s">
        <v>11</v>
      </c>
      <c r="O812" s="249">
        <v>87689.8</v>
      </c>
      <c r="P812" s="7">
        <v>0</v>
      </c>
      <c r="Q812" s="7">
        <f t="shared" si="43"/>
        <v>87689.8</v>
      </c>
      <c r="R812" s="6" t="s">
        <v>1</v>
      </c>
      <c r="S812" s="5" t="s">
        <v>4</v>
      </c>
      <c r="T812" s="5"/>
      <c r="U812" s="5" t="s">
        <v>247</v>
      </c>
      <c r="V812" s="1"/>
      <c r="W812" s="1"/>
      <c r="X812" s="1"/>
      <c r="Y812" s="1"/>
      <c r="Z812" s="4">
        <v>42370</v>
      </c>
      <c r="AA812" s="1"/>
      <c r="AB812" s="1"/>
      <c r="AC812" s="1"/>
      <c r="AD812" s="8" t="s">
        <v>1843</v>
      </c>
    </row>
    <row r="813" spans="2:30" ht="15" customHeight="1" outlineLevel="5" x14ac:dyDescent="0.25">
      <c r="B813" s="3"/>
      <c r="C813" s="1"/>
      <c r="D813" s="1"/>
      <c r="E813" s="1"/>
      <c r="F813" s="1"/>
      <c r="G813" s="183" t="s">
        <v>1842</v>
      </c>
      <c r="H813" s="188">
        <v>42370</v>
      </c>
      <c r="I813" s="1" t="s">
        <v>14</v>
      </c>
      <c r="J813" s="2" t="s">
        <v>59</v>
      </c>
      <c r="K813" s="1" t="s">
        <v>9</v>
      </c>
      <c r="L813" s="1" t="s">
        <v>10</v>
      </c>
      <c r="M813" s="1" t="s">
        <v>10</v>
      </c>
      <c r="N813" s="1" t="s">
        <v>11</v>
      </c>
      <c r="O813" s="249">
        <v>52405</v>
      </c>
      <c r="P813" s="7">
        <v>0</v>
      </c>
      <c r="Q813" s="7">
        <f t="shared" si="43"/>
        <v>52405</v>
      </c>
      <c r="R813" s="6" t="s">
        <v>1</v>
      </c>
      <c r="S813" s="5" t="s">
        <v>4</v>
      </c>
      <c r="T813" s="5"/>
      <c r="U813" s="5" t="s">
        <v>248</v>
      </c>
      <c r="V813" s="1"/>
      <c r="W813" s="1"/>
      <c r="X813" s="1"/>
      <c r="Y813" s="1"/>
      <c r="Z813" s="4">
        <v>42370</v>
      </c>
      <c r="AA813" s="1"/>
      <c r="AB813" s="1"/>
      <c r="AC813" s="1"/>
      <c r="AD813" s="8" t="s">
        <v>1843</v>
      </c>
    </row>
    <row r="814" spans="2:30" ht="15" customHeight="1" outlineLevel="5" x14ac:dyDescent="0.25">
      <c r="B814" s="3"/>
      <c r="C814" s="1"/>
      <c r="D814" s="1"/>
      <c r="E814" s="1"/>
      <c r="F814" s="1"/>
      <c r="G814" s="183" t="s">
        <v>1842</v>
      </c>
      <c r="H814" s="188">
        <v>42370</v>
      </c>
      <c r="I814" s="1" t="s">
        <v>14</v>
      </c>
      <c r="J814" s="2" t="s">
        <v>59</v>
      </c>
      <c r="K814" s="1" t="s">
        <v>9</v>
      </c>
      <c r="L814" s="1" t="s">
        <v>10</v>
      </c>
      <c r="M814" s="1" t="s">
        <v>10</v>
      </c>
      <c r="N814" s="1" t="s">
        <v>11</v>
      </c>
      <c r="O814" s="249">
        <v>238907.75</v>
      </c>
      <c r="P814" s="7">
        <v>0</v>
      </c>
      <c r="Q814" s="7">
        <f t="shared" si="43"/>
        <v>238907.75</v>
      </c>
      <c r="R814" s="6" t="s">
        <v>1</v>
      </c>
      <c r="S814" s="5" t="s">
        <v>4</v>
      </c>
      <c r="T814" s="5"/>
      <c r="U814" s="5" t="s">
        <v>249</v>
      </c>
      <c r="V814" s="1"/>
      <c r="W814" s="1"/>
      <c r="X814" s="1"/>
      <c r="Y814" s="1"/>
      <c r="Z814" s="4">
        <v>42370</v>
      </c>
      <c r="AA814" s="1"/>
      <c r="AB814" s="1"/>
      <c r="AC814" s="1"/>
      <c r="AD814" s="8" t="s">
        <v>1843</v>
      </c>
    </row>
    <row r="815" spans="2:30" ht="15" customHeight="1" outlineLevel="5" x14ac:dyDescent="0.25">
      <c r="B815" s="3"/>
      <c r="C815" s="1"/>
      <c r="D815" s="1"/>
      <c r="E815" s="1"/>
      <c r="F815" s="1"/>
      <c r="G815" s="183" t="s">
        <v>1842</v>
      </c>
      <c r="H815" s="188">
        <v>42370</v>
      </c>
      <c r="I815" s="1" t="s">
        <v>14</v>
      </c>
      <c r="J815" s="2" t="s">
        <v>59</v>
      </c>
      <c r="K815" s="1" t="s">
        <v>9</v>
      </c>
      <c r="L815" s="1" t="s">
        <v>10</v>
      </c>
      <c r="M815" s="1" t="s">
        <v>10</v>
      </c>
      <c r="N815" s="1" t="s">
        <v>11</v>
      </c>
      <c r="O815" s="249">
        <v>259050.36</v>
      </c>
      <c r="P815" s="7">
        <v>0</v>
      </c>
      <c r="Q815" s="7">
        <f t="shared" si="43"/>
        <v>259050.36</v>
      </c>
      <c r="R815" s="6" t="s">
        <v>1</v>
      </c>
      <c r="S815" s="5" t="s">
        <v>4</v>
      </c>
      <c r="T815" s="5"/>
      <c r="U815" s="5" t="s">
        <v>1384</v>
      </c>
      <c r="V815" s="1"/>
      <c r="W815" s="1"/>
      <c r="X815" s="1"/>
      <c r="Y815" s="1"/>
      <c r="Z815" s="4">
        <v>42370</v>
      </c>
      <c r="AA815" s="1"/>
      <c r="AB815" s="1"/>
      <c r="AC815" s="1"/>
      <c r="AD815" s="8" t="s">
        <v>1843</v>
      </c>
    </row>
    <row r="816" spans="2:30" ht="15" customHeight="1" outlineLevel="5" x14ac:dyDescent="0.25">
      <c r="B816" s="3"/>
      <c r="C816" s="1"/>
      <c r="D816" s="1"/>
      <c r="E816" s="1"/>
      <c r="F816" s="1"/>
      <c r="G816" s="183" t="s">
        <v>1842</v>
      </c>
      <c r="H816" s="188">
        <v>42370</v>
      </c>
      <c r="I816" s="1" t="s">
        <v>14</v>
      </c>
      <c r="J816" s="2" t="s">
        <v>59</v>
      </c>
      <c r="K816" s="1" t="s">
        <v>9</v>
      </c>
      <c r="L816" s="1" t="s">
        <v>10</v>
      </c>
      <c r="M816" s="1" t="s">
        <v>10</v>
      </c>
      <c r="N816" s="1" t="s">
        <v>11</v>
      </c>
      <c r="O816" s="249">
        <v>1769185.06</v>
      </c>
      <c r="P816" s="7">
        <v>0</v>
      </c>
      <c r="Q816" s="7">
        <f t="shared" si="43"/>
        <v>1769185.06</v>
      </c>
      <c r="R816" s="6" t="s">
        <v>1</v>
      </c>
      <c r="S816" s="5" t="s">
        <v>4</v>
      </c>
      <c r="T816" s="5"/>
      <c r="U816" s="5" t="s">
        <v>1552</v>
      </c>
      <c r="V816" s="1"/>
      <c r="W816" s="1"/>
      <c r="X816" s="1"/>
      <c r="Y816" s="1"/>
      <c r="Z816" s="4">
        <v>42370</v>
      </c>
      <c r="AA816" s="1"/>
      <c r="AB816" s="1"/>
      <c r="AC816" s="1"/>
      <c r="AD816" s="8" t="s">
        <v>1843</v>
      </c>
    </row>
    <row r="817" spans="2:30" ht="15" customHeight="1" outlineLevel="5" x14ac:dyDescent="0.25">
      <c r="B817" s="3"/>
      <c r="C817" s="1"/>
      <c r="D817" s="1"/>
      <c r="E817" s="1"/>
      <c r="F817" s="1"/>
      <c r="G817" s="183" t="s">
        <v>1842</v>
      </c>
      <c r="H817" s="188">
        <v>42370</v>
      </c>
      <c r="I817" s="1" t="s">
        <v>14</v>
      </c>
      <c r="J817" s="2" t="s">
        <v>59</v>
      </c>
      <c r="K817" s="1" t="s">
        <v>9</v>
      </c>
      <c r="L817" s="1" t="s">
        <v>10</v>
      </c>
      <c r="M817" s="1" t="s">
        <v>10</v>
      </c>
      <c r="N817" s="1" t="s">
        <v>11</v>
      </c>
      <c r="O817" s="249">
        <v>801265.56</v>
      </c>
      <c r="P817" s="7">
        <v>0</v>
      </c>
      <c r="Q817" s="7">
        <f t="shared" si="43"/>
        <v>801265.56</v>
      </c>
      <c r="R817" s="6" t="s">
        <v>1</v>
      </c>
      <c r="S817" s="5" t="s">
        <v>4</v>
      </c>
      <c r="T817" s="5"/>
      <c r="U817" s="5" t="s">
        <v>1549</v>
      </c>
      <c r="V817" s="1"/>
      <c r="W817" s="1"/>
      <c r="X817" s="1"/>
      <c r="Y817" s="1"/>
      <c r="Z817" s="4">
        <v>42370</v>
      </c>
      <c r="AA817" s="1"/>
      <c r="AB817" s="1"/>
      <c r="AC817" s="1"/>
      <c r="AD817" s="8" t="s">
        <v>1843</v>
      </c>
    </row>
    <row r="818" spans="2:30" ht="15" customHeight="1" outlineLevel="5" x14ac:dyDescent="0.25">
      <c r="B818" s="3"/>
      <c r="C818" s="1"/>
      <c r="D818" s="1"/>
      <c r="E818" s="1"/>
      <c r="F818" s="1"/>
      <c r="G818" s="183" t="s">
        <v>1842</v>
      </c>
      <c r="H818" s="188">
        <v>42370</v>
      </c>
      <c r="I818" s="1" t="s">
        <v>14</v>
      </c>
      <c r="J818" s="2" t="s">
        <v>59</v>
      </c>
      <c r="K818" s="1" t="s">
        <v>9</v>
      </c>
      <c r="L818" s="1" t="s">
        <v>10</v>
      </c>
      <c r="M818" s="1" t="s">
        <v>10</v>
      </c>
      <c r="N818" s="1" t="s">
        <v>11</v>
      </c>
      <c r="O818" s="249">
        <v>28994.91</v>
      </c>
      <c r="P818" s="7">
        <v>0</v>
      </c>
      <c r="Q818" s="7">
        <f t="shared" si="43"/>
        <v>28994.91</v>
      </c>
      <c r="R818" s="6" t="s">
        <v>1</v>
      </c>
      <c r="S818" s="5" t="s">
        <v>4</v>
      </c>
      <c r="T818" s="5"/>
      <c r="U818" s="5" t="s">
        <v>1357</v>
      </c>
      <c r="V818" s="1"/>
      <c r="W818" s="1"/>
      <c r="X818" s="1"/>
      <c r="Y818" s="1"/>
      <c r="Z818" s="4">
        <v>42370</v>
      </c>
      <c r="AA818" s="1"/>
      <c r="AB818" s="1"/>
      <c r="AC818" s="1"/>
      <c r="AD818" s="8" t="s">
        <v>1843</v>
      </c>
    </row>
    <row r="819" spans="2:30" ht="15" customHeight="1" outlineLevel="5" x14ac:dyDescent="0.25">
      <c r="B819" s="3"/>
      <c r="C819" s="1"/>
      <c r="D819" s="1"/>
      <c r="E819" s="1"/>
      <c r="F819" s="1"/>
      <c r="G819" s="183" t="s">
        <v>1842</v>
      </c>
      <c r="H819" s="188">
        <v>42370</v>
      </c>
      <c r="I819" s="1" t="s">
        <v>14</v>
      </c>
      <c r="J819" s="2" t="s">
        <v>59</v>
      </c>
      <c r="K819" s="1" t="s">
        <v>9</v>
      </c>
      <c r="L819" s="1" t="s">
        <v>10</v>
      </c>
      <c r="M819" s="1" t="s">
        <v>10</v>
      </c>
      <c r="N819" s="1" t="s">
        <v>11</v>
      </c>
      <c r="O819" s="249">
        <v>324945.27</v>
      </c>
      <c r="P819" s="7">
        <v>0</v>
      </c>
      <c r="Q819" s="7">
        <f t="shared" si="43"/>
        <v>324945.27</v>
      </c>
      <c r="R819" s="6" t="s">
        <v>1</v>
      </c>
      <c r="S819" s="5" t="s">
        <v>4</v>
      </c>
      <c r="T819" s="5"/>
      <c r="U819" s="5" t="s">
        <v>1358</v>
      </c>
      <c r="V819" s="1"/>
      <c r="W819" s="1"/>
      <c r="X819" s="1"/>
      <c r="Y819" s="1"/>
      <c r="Z819" s="4">
        <v>42370</v>
      </c>
      <c r="AA819" s="1"/>
      <c r="AB819" s="1"/>
      <c r="AC819" s="1"/>
      <c r="AD819" s="8" t="s">
        <v>1843</v>
      </c>
    </row>
    <row r="820" spans="2:30" ht="15" customHeight="1" outlineLevel="5" x14ac:dyDescent="0.25">
      <c r="B820" s="3"/>
      <c r="C820" s="1"/>
      <c r="D820" s="1"/>
      <c r="E820" s="1"/>
      <c r="F820" s="1"/>
      <c r="G820" s="183" t="s">
        <v>1842</v>
      </c>
      <c r="H820" s="188">
        <v>42370</v>
      </c>
      <c r="I820" s="1" t="s">
        <v>14</v>
      </c>
      <c r="J820" s="2" t="s">
        <v>59</v>
      </c>
      <c r="K820" s="1" t="s">
        <v>9</v>
      </c>
      <c r="L820" s="1" t="s">
        <v>10</v>
      </c>
      <c r="M820" s="1" t="s">
        <v>10</v>
      </c>
      <c r="N820" s="1" t="s">
        <v>11</v>
      </c>
      <c r="O820" s="249">
        <v>15107.5</v>
      </c>
      <c r="P820" s="7">
        <v>0</v>
      </c>
      <c r="Q820" s="7">
        <f t="shared" si="43"/>
        <v>15107.5</v>
      </c>
      <c r="R820" s="6" t="s">
        <v>1</v>
      </c>
      <c r="S820" s="5" t="s">
        <v>4</v>
      </c>
      <c r="T820" s="5"/>
      <c r="U820" s="5" t="s">
        <v>1359</v>
      </c>
      <c r="V820" s="1"/>
      <c r="W820" s="1"/>
      <c r="X820" s="1"/>
      <c r="Y820" s="1"/>
      <c r="Z820" s="4">
        <v>42370</v>
      </c>
      <c r="AA820" s="1"/>
      <c r="AB820" s="1"/>
      <c r="AC820" s="1"/>
      <c r="AD820" s="8" t="s">
        <v>1843</v>
      </c>
    </row>
    <row r="821" spans="2:30" ht="15" customHeight="1" outlineLevel="5" x14ac:dyDescent="0.25">
      <c r="B821" s="3"/>
      <c r="C821" s="1"/>
      <c r="D821" s="1"/>
      <c r="E821" s="1"/>
      <c r="F821" s="1"/>
      <c r="G821" s="183" t="s">
        <v>1842</v>
      </c>
      <c r="H821" s="188">
        <v>42370</v>
      </c>
      <c r="I821" s="1" t="s">
        <v>14</v>
      </c>
      <c r="J821" s="2" t="s">
        <v>59</v>
      </c>
      <c r="K821" s="1" t="s">
        <v>9</v>
      </c>
      <c r="L821" s="1" t="s">
        <v>10</v>
      </c>
      <c r="M821" s="1" t="s">
        <v>10</v>
      </c>
      <c r="N821" s="1" t="s">
        <v>11</v>
      </c>
      <c r="O821" s="249">
        <v>70323.7</v>
      </c>
      <c r="P821" s="7">
        <v>0</v>
      </c>
      <c r="Q821" s="7">
        <f t="shared" si="43"/>
        <v>70323.7</v>
      </c>
      <c r="R821" s="6" t="s">
        <v>1</v>
      </c>
      <c r="S821" s="5" t="s">
        <v>4</v>
      </c>
      <c r="T821" s="5"/>
      <c r="U821" s="5" t="s">
        <v>1397</v>
      </c>
      <c r="V821" s="1"/>
      <c r="W821" s="1"/>
      <c r="X821" s="1"/>
      <c r="Y821" s="1"/>
      <c r="Z821" s="4">
        <v>42370</v>
      </c>
      <c r="AA821" s="1"/>
      <c r="AB821" s="1"/>
      <c r="AC821" s="1"/>
      <c r="AD821" s="8" t="s">
        <v>1843</v>
      </c>
    </row>
    <row r="822" spans="2:30" ht="15" customHeight="1" outlineLevel="5" x14ac:dyDescent="0.25">
      <c r="B822" s="3"/>
      <c r="C822" s="1"/>
      <c r="D822" s="1"/>
      <c r="E822" s="1"/>
      <c r="F822" s="1"/>
      <c r="G822" s="183" t="s">
        <v>1842</v>
      </c>
      <c r="H822" s="188">
        <v>42370</v>
      </c>
      <c r="I822" s="1" t="s">
        <v>14</v>
      </c>
      <c r="J822" s="2" t="s">
        <v>59</v>
      </c>
      <c r="K822" s="1" t="s">
        <v>9</v>
      </c>
      <c r="L822" s="1" t="s">
        <v>10</v>
      </c>
      <c r="M822" s="1" t="s">
        <v>10</v>
      </c>
      <c r="N822" s="1" t="s">
        <v>11</v>
      </c>
      <c r="O822" s="249">
        <v>1740</v>
      </c>
      <c r="P822" s="7">
        <v>0</v>
      </c>
      <c r="Q822" s="7">
        <f t="shared" si="43"/>
        <v>1740</v>
      </c>
      <c r="R822" s="6" t="s">
        <v>1</v>
      </c>
      <c r="S822" s="5" t="s">
        <v>4</v>
      </c>
      <c r="T822" s="5"/>
      <c r="U822" s="5" t="s">
        <v>1551</v>
      </c>
      <c r="V822" s="1"/>
      <c r="W822" s="1"/>
      <c r="X822" s="1"/>
      <c r="Y822" s="1"/>
      <c r="Z822" s="4">
        <v>42370</v>
      </c>
      <c r="AA822" s="1"/>
      <c r="AB822" s="1"/>
      <c r="AC822" s="1"/>
      <c r="AD822" s="8" t="s">
        <v>1843</v>
      </c>
    </row>
    <row r="823" spans="2:30" ht="15" customHeight="1" outlineLevel="5" x14ac:dyDescent="0.25">
      <c r="B823" s="3"/>
      <c r="C823" s="1"/>
      <c r="D823" s="1"/>
      <c r="E823" s="1"/>
      <c r="F823" s="1"/>
      <c r="G823" s="183" t="s">
        <v>1842</v>
      </c>
      <c r="H823" s="188">
        <v>42370</v>
      </c>
      <c r="I823" s="1" t="s">
        <v>14</v>
      </c>
      <c r="J823" s="2" t="s">
        <v>59</v>
      </c>
      <c r="K823" s="1" t="s">
        <v>9</v>
      </c>
      <c r="L823" s="1" t="s">
        <v>10</v>
      </c>
      <c r="M823" s="1" t="s">
        <v>10</v>
      </c>
      <c r="N823" s="1" t="s">
        <v>11</v>
      </c>
      <c r="O823" s="249">
        <v>173096.82</v>
      </c>
      <c r="P823" s="7">
        <v>0</v>
      </c>
      <c r="Q823" s="7">
        <f t="shared" si="43"/>
        <v>173096.82</v>
      </c>
      <c r="R823" s="6" t="s">
        <v>1</v>
      </c>
      <c r="S823" s="5" t="s">
        <v>4</v>
      </c>
      <c r="T823" s="5"/>
      <c r="U823" s="5" t="s">
        <v>1362</v>
      </c>
      <c r="V823" s="1"/>
      <c r="W823" s="1"/>
      <c r="X823" s="1"/>
      <c r="Y823" s="1"/>
      <c r="Z823" s="4">
        <v>42370</v>
      </c>
      <c r="AA823" s="1"/>
      <c r="AB823" s="1"/>
      <c r="AC823" s="1"/>
      <c r="AD823" s="8" t="s">
        <v>1843</v>
      </c>
    </row>
    <row r="824" spans="2:30" ht="15" customHeight="1" outlineLevel="5" x14ac:dyDescent="0.25">
      <c r="B824" s="3"/>
      <c r="C824" s="1"/>
      <c r="D824" s="1"/>
      <c r="E824" s="1"/>
      <c r="F824" s="1"/>
      <c r="G824" s="183" t="s">
        <v>1842</v>
      </c>
      <c r="H824" s="188">
        <v>42370</v>
      </c>
      <c r="I824" s="1" t="s">
        <v>14</v>
      </c>
      <c r="J824" s="2" t="s">
        <v>59</v>
      </c>
      <c r="K824" s="1" t="s">
        <v>9</v>
      </c>
      <c r="L824" s="1" t="s">
        <v>10</v>
      </c>
      <c r="M824" s="1" t="s">
        <v>10</v>
      </c>
      <c r="N824" s="1" t="s">
        <v>11</v>
      </c>
      <c r="O824" s="249">
        <v>37823.5</v>
      </c>
      <c r="P824" s="7">
        <v>0</v>
      </c>
      <c r="Q824" s="7">
        <f t="shared" si="43"/>
        <v>37823.5</v>
      </c>
      <c r="R824" s="6" t="s">
        <v>1</v>
      </c>
      <c r="S824" s="5" t="s">
        <v>4</v>
      </c>
      <c r="T824" s="5"/>
      <c r="U824" s="5" t="s">
        <v>1400</v>
      </c>
      <c r="V824" s="1"/>
      <c r="W824" s="1"/>
      <c r="X824" s="1"/>
      <c r="Y824" s="1"/>
      <c r="Z824" s="4">
        <v>42370</v>
      </c>
      <c r="AA824" s="1"/>
      <c r="AB824" s="1"/>
      <c r="AC824" s="1"/>
      <c r="AD824" s="8" t="s">
        <v>1843</v>
      </c>
    </row>
    <row r="825" spans="2:30" ht="15" customHeight="1" outlineLevel="5" x14ac:dyDescent="0.25">
      <c r="B825" s="3"/>
      <c r="C825" s="1"/>
      <c r="D825" s="1"/>
      <c r="E825" s="1"/>
      <c r="F825" s="1"/>
      <c r="G825" s="183" t="s">
        <v>1842</v>
      </c>
      <c r="H825" s="188">
        <v>42370</v>
      </c>
      <c r="I825" s="1" t="s">
        <v>14</v>
      </c>
      <c r="J825" s="2" t="s">
        <v>59</v>
      </c>
      <c r="K825" s="1" t="s">
        <v>9</v>
      </c>
      <c r="L825" s="1" t="s">
        <v>10</v>
      </c>
      <c r="M825" s="1" t="s">
        <v>10</v>
      </c>
      <c r="N825" s="1" t="s">
        <v>11</v>
      </c>
      <c r="O825" s="249">
        <v>24926.9</v>
      </c>
      <c r="P825" s="7">
        <v>0</v>
      </c>
      <c r="Q825" s="7">
        <f t="shared" si="43"/>
        <v>24926.9</v>
      </c>
      <c r="R825" s="6" t="s">
        <v>1</v>
      </c>
      <c r="S825" s="5" t="s">
        <v>4</v>
      </c>
      <c r="T825" s="5"/>
      <c r="U825" s="5" t="s">
        <v>1364</v>
      </c>
      <c r="V825" s="1"/>
      <c r="W825" s="1"/>
      <c r="X825" s="1"/>
      <c r="Y825" s="1"/>
      <c r="Z825" s="4">
        <v>42370</v>
      </c>
      <c r="AA825" s="1"/>
      <c r="AB825" s="1"/>
      <c r="AC825" s="1"/>
      <c r="AD825" s="8" t="s">
        <v>1843</v>
      </c>
    </row>
    <row r="826" spans="2:30" ht="15" customHeight="1" outlineLevel="5" x14ac:dyDescent="0.25">
      <c r="B826" s="3"/>
      <c r="C826" s="1"/>
      <c r="D826" s="1"/>
      <c r="E826" s="1"/>
      <c r="F826" s="1"/>
      <c r="G826" s="183" t="s">
        <v>1842</v>
      </c>
      <c r="H826" s="188">
        <v>42370</v>
      </c>
      <c r="I826" s="1" t="s">
        <v>14</v>
      </c>
      <c r="J826" s="2" t="s">
        <v>59</v>
      </c>
      <c r="K826" s="1" t="s">
        <v>9</v>
      </c>
      <c r="L826" s="1" t="s">
        <v>10</v>
      </c>
      <c r="M826" s="1" t="s">
        <v>10</v>
      </c>
      <c r="N826" s="1" t="s">
        <v>11</v>
      </c>
      <c r="O826" s="249">
        <v>617159.17000000004</v>
      </c>
      <c r="P826" s="7">
        <v>0</v>
      </c>
      <c r="Q826" s="7">
        <f t="shared" si="43"/>
        <v>617159.17000000004</v>
      </c>
      <c r="R826" s="6" t="s">
        <v>1</v>
      </c>
      <c r="S826" s="5" t="s">
        <v>4</v>
      </c>
      <c r="T826" s="5"/>
      <c r="U826" s="5" t="s">
        <v>1365</v>
      </c>
      <c r="V826" s="1"/>
      <c r="W826" s="1"/>
      <c r="X826" s="1"/>
      <c r="Y826" s="1"/>
      <c r="Z826" s="4">
        <v>42370</v>
      </c>
      <c r="AA826" s="1"/>
      <c r="AB826" s="1"/>
      <c r="AC826" s="1"/>
      <c r="AD826" s="8" t="s">
        <v>1843</v>
      </c>
    </row>
    <row r="827" spans="2:30" ht="15" customHeight="1" outlineLevel="5" x14ac:dyDescent="0.25">
      <c r="B827" s="3"/>
      <c r="C827" s="1"/>
      <c r="D827" s="1"/>
      <c r="E827" s="1"/>
      <c r="F827" s="1"/>
      <c r="G827" s="183" t="s">
        <v>1842</v>
      </c>
      <c r="H827" s="188">
        <v>42370</v>
      </c>
      <c r="I827" s="1" t="s">
        <v>14</v>
      </c>
      <c r="J827" s="2" t="s">
        <v>59</v>
      </c>
      <c r="K827" s="1" t="s">
        <v>9</v>
      </c>
      <c r="L827" s="1" t="s">
        <v>10</v>
      </c>
      <c r="M827" s="1" t="s">
        <v>10</v>
      </c>
      <c r="N827" s="1" t="s">
        <v>11</v>
      </c>
      <c r="O827" s="249">
        <v>4000</v>
      </c>
      <c r="P827" s="7">
        <v>0</v>
      </c>
      <c r="Q827" s="7">
        <f t="shared" si="43"/>
        <v>4000</v>
      </c>
      <c r="R827" s="6" t="s">
        <v>1</v>
      </c>
      <c r="S827" s="5" t="s">
        <v>4</v>
      </c>
      <c r="T827" s="5"/>
      <c r="U827" s="5" t="s">
        <v>1348</v>
      </c>
      <c r="V827" s="1"/>
      <c r="W827" s="1"/>
      <c r="X827" s="1"/>
      <c r="Y827" s="1"/>
      <c r="Z827" s="4">
        <v>42370</v>
      </c>
      <c r="AA827" s="1"/>
      <c r="AB827" s="1"/>
      <c r="AC827" s="1"/>
      <c r="AD827" s="8" t="s">
        <v>1843</v>
      </c>
    </row>
    <row r="828" spans="2:30" ht="15" customHeight="1" outlineLevel="5" x14ac:dyDescent="0.25">
      <c r="B828" s="3"/>
      <c r="C828" s="1"/>
      <c r="D828" s="1"/>
      <c r="E828" s="1"/>
      <c r="F828" s="1"/>
      <c r="G828" s="183" t="s">
        <v>1842</v>
      </c>
      <c r="H828" s="188">
        <v>42370</v>
      </c>
      <c r="I828" s="1" t="s">
        <v>14</v>
      </c>
      <c r="J828" s="2" t="s">
        <v>59</v>
      </c>
      <c r="K828" s="1" t="s">
        <v>9</v>
      </c>
      <c r="L828" s="1" t="s">
        <v>10</v>
      </c>
      <c r="M828" s="1" t="s">
        <v>10</v>
      </c>
      <c r="N828" s="1" t="s">
        <v>11</v>
      </c>
      <c r="O828" s="249">
        <v>101293.49</v>
      </c>
      <c r="P828" s="7">
        <v>0</v>
      </c>
      <c r="Q828" s="7">
        <f t="shared" si="43"/>
        <v>101293.49</v>
      </c>
      <c r="R828" s="6" t="s">
        <v>1</v>
      </c>
      <c r="S828" s="5" t="s">
        <v>4</v>
      </c>
      <c r="T828" s="5"/>
      <c r="U828" s="5" t="s">
        <v>1404</v>
      </c>
      <c r="V828" s="1"/>
      <c r="W828" s="1"/>
      <c r="X828" s="1"/>
      <c r="Y828" s="1"/>
      <c r="Z828" s="4">
        <v>42370</v>
      </c>
      <c r="AA828" s="1"/>
      <c r="AB828" s="1"/>
      <c r="AC828" s="1"/>
      <c r="AD828" s="8" t="s">
        <v>1843</v>
      </c>
    </row>
    <row r="829" spans="2:30" ht="15" customHeight="1" outlineLevel="5" x14ac:dyDescent="0.25">
      <c r="B829" s="3"/>
      <c r="C829" s="1"/>
      <c r="D829" s="1"/>
      <c r="E829" s="1"/>
      <c r="F829" s="1"/>
      <c r="G829" s="183" t="s">
        <v>1842</v>
      </c>
      <c r="H829" s="188">
        <v>42370</v>
      </c>
      <c r="I829" s="1" t="s">
        <v>14</v>
      </c>
      <c r="J829" s="2" t="s">
        <v>59</v>
      </c>
      <c r="K829" s="1" t="s">
        <v>9</v>
      </c>
      <c r="L829" s="1" t="s">
        <v>10</v>
      </c>
      <c r="M829" s="1" t="s">
        <v>10</v>
      </c>
      <c r="N829" s="1" t="s">
        <v>11</v>
      </c>
      <c r="O829" s="249">
        <v>7749.4</v>
      </c>
      <c r="P829" s="7">
        <v>0</v>
      </c>
      <c r="Q829" s="7">
        <f t="shared" si="43"/>
        <v>7749.4</v>
      </c>
      <c r="R829" s="6" t="s">
        <v>1</v>
      </c>
      <c r="S829" s="5" t="s">
        <v>4</v>
      </c>
      <c r="T829" s="5"/>
      <c r="U829" s="5" t="s">
        <v>1405</v>
      </c>
      <c r="V829" s="1"/>
      <c r="W829" s="1"/>
      <c r="X829" s="1"/>
      <c r="Y829" s="1"/>
      <c r="Z829" s="4">
        <v>42370</v>
      </c>
      <c r="AA829" s="1"/>
      <c r="AB829" s="1"/>
      <c r="AC829" s="1"/>
      <c r="AD829" s="8" t="s">
        <v>1843</v>
      </c>
    </row>
    <row r="830" spans="2:30" ht="15" customHeight="1" outlineLevel="5" x14ac:dyDescent="0.25">
      <c r="B830" s="3"/>
      <c r="C830" s="1"/>
      <c r="D830" s="1"/>
      <c r="E830" s="1"/>
      <c r="F830" s="1"/>
      <c r="G830" s="183" t="s">
        <v>1842</v>
      </c>
      <c r="H830" s="188">
        <v>42370</v>
      </c>
      <c r="I830" s="1" t="s">
        <v>14</v>
      </c>
      <c r="J830" s="2" t="s">
        <v>59</v>
      </c>
      <c r="K830" s="1" t="s">
        <v>9</v>
      </c>
      <c r="L830" s="1" t="s">
        <v>10</v>
      </c>
      <c r="M830" s="1" t="s">
        <v>10</v>
      </c>
      <c r="N830" s="1" t="s">
        <v>11</v>
      </c>
      <c r="O830" s="249">
        <v>106122.35</v>
      </c>
      <c r="P830" s="7">
        <v>0</v>
      </c>
      <c r="Q830" s="7">
        <f t="shared" si="43"/>
        <v>106122.35</v>
      </c>
      <c r="R830" s="6" t="s">
        <v>1</v>
      </c>
      <c r="S830" s="5" t="s">
        <v>4</v>
      </c>
      <c r="T830" s="5"/>
      <c r="U830" s="5" t="s">
        <v>1369</v>
      </c>
      <c r="V830" s="1"/>
      <c r="W830" s="1"/>
      <c r="X830" s="1"/>
      <c r="Y830" s="1"/>
      <c r="Z830" s="4">
        <v>42370</v>
      </c>
      <c r="AA830" s="1"/>
      <c r="AB830" s="1"/>
      <c r="AC830" s="1"/>
      <c r="AD830" s="8" t="s">
        <v>1843</v>
      </c>
    </row>
    <row r="831" spans="2:30" ht="15" customHeight="1" outlineLevel="5" x14ac:dyDescent="0.25">
      <c r="B831" s="3"/>
      <c r="C831" s="1"/>
      <c r="D831" s="1"/>
      <c r="E831" s="1"/>
      <c r="F831" s="1"/>
      <c r="G831" s="183" t="s">
        <v>1842</v>
      </c>
      <c r="H831" s="188">
        <v>42370</v>
      </c>
      <c r="I831" s="1" t="s">
        <v>14</v>
      </c>
      <c r="J831" s="2" t="s">
        <v>59</v>
      </c>
      <c r="K831" s="1" t="s">
        <v>9</v>
      </c>
      <c r="L831" s="1" t="s">
        <v>10</v>
      </c>
      <c r="M831" s="1" t="s">
        <v>10</v>
      </c>
      <c r="N831" s="1" t="s">
        <v>11</v>
      </c>
      <c r="O831" s="249">
        <v>224155.58</v>
      </c>
      <c r="P831" s="7">
        <v>0</v>
      </c>
      <c r="Q831" s="7">
        <f t="shared" si="43"/>
        <v>224155.58</v>
      </c>
      <c r="R831" s="6" t="s">
        <v>1</v>
      </c>
      <c r="S831" s="5" t="s">
        <v>4</v>
      </c>
      <c r="T831" s="5"/>
      <c r="U831" s="5" t="s">
        <v>1408</v>
      </c>
      <c r="V831" s="1"/>
      <c r="W831" s="1"/>
      <c r="X831" s="1"/>
      <c r="Y831" s="1"/>
      <c r="Z831" s="4">
        <v>42370</v>
      </c>
      <c r="AA831" s="1"/>
      <c r="AB831" s="1"/>
      <c r="AC831" s="1"/>
      <c r="AD831" s="8" t="s">
        <v>1843</v>
      </c>
    </row>
    <row r="832" spans="2:30" ht="15" customHeight="1" outlineLevel="5" x14ac:dyDescent="0.25">
      <c r="B832" s="3"/>
      <c r="C832" s="1"/>
      <c r="D832" s="1"/>
      <c r="E832" s="1"/>
      <c r="F832" s="1"/>
      <c r="G832" s="183" t="s">
        <v>1842</v>
      </c>
      <c r="H832" s="188">
        <v>42370</v>
      </c>
      <c r="I832" s="1" t="s">
        <v>14</v>
      </c>
      <c r="J832" s="2" t="s">
        <v>59</v>
      </c>
      <c r="K832" s="1" t="s">
        <v>9</v>
      </c>
      <c r="L832" s="1" t="s">
        <v>10</v>
      </c>
      <c r="M832" s="1" t="s">
        <v>10</v>
      </c>
      <c r="N832" s="1" t="s">
        <v>11</v>
      </c>
      <c r="O832" s="249">
        <v>790</v>
      </c>
      <c r="P832" s="7">
        <v>0</v>
      </c>
      <c r="Q832" s="7">
        <f t="shared" si="43"/>
        <v>790</v>
      </c>
      <c r="R832" s="6" t="s">
        <v>1</v>
      </c>
      <c r="S832" s="5" t="s">
        <v>4</v>
      </c>
      <c r="T832" s="5"/>
      <c r="U832" s="5" t="s">
        <v>1686</v>
      </c>
      <c r="V832" s="1"/>
      <c r="W832" s="1"/>
      <c r="X832" s="1"/>
      <c r="Y832" s="1"/>
      <c r="Z832" s="4">
        <v>42370</v>
      </c>
      <c r="AA832" s="1"/>
      <c r="AB832" s="1"/>
      <c r="AC832" s="1"/>
      <c r="AD832" s="8" t="s">
        <v>1843</v>
      </c>
    </row>
    <row r="833" spans="2:30" ht="15" customHeight="1" outlineLevel="5" x14ac:dyDescent="0.25">
      <c r="B833" s="3"/>
      <c r="C833" s="1"/>
      <c r="D833" s="1"/>
      <c r="E833" s="1"/>
      <c r="F833" s="1"/>
      <c r="G833" s="183" t="s">
        <v>1842</v>
      </c>
      <c r="H833" s="188">
        <v>42370</v>
      </c>
      <c r="I833" s="1" t="s">
        <v>14</v>
      </c>
      <c r="J833" s="2" t="s">
        <v>59</v>
      </c>
      <c r="K833" s="1" t="s">
        <v>9</v>
      </c>
      <c r="L833" s="1" t="s">
        <v>10</v>
      </c>
      <c r="M833" s="1" t="s">
        <v>10</v>
      </c>
      <c r="N833" s="1" t="s">
        <v>11</v>
      </c>
      <c r="O833" s="249">
        <v>1230</v>
      </c>
      <c r="P833" s="7">
        <v>0</v>
      </c>
      <c r="Q833" s="7">
        <f t="shared" si="43"/>
        <v>1230</v>
      </c>
      <c r="R833" s="6" t="s">
        <v>1</v>
      </c>
      <c r="S833" s="5" t="s">
        <v>4</v>
      </c>
      <c r="T833" s="5"/>
      <c r="U833" s="5" t="s">
        <v>1371</v>
      </c>
      <c r="V833" s="1"/>
      <c r="W833" s="1"/>
      <c r="X833" s="1"/>
      <c r="Y833" s="1"/>
      <c r="Z833" s="4">
        <v>42370</v>
      </c>
      <c r="AA833" s="1"/>
      <c r="AB833" s="1"/>
      <c r="AC833" s="1"/>
      <c r="AD833" s="8" t="s">
        <v>1843</v>
      </c>
    </row>
    <row r="834" spans="2:30" ht="15" customHeight="1" outlineLevel="5" x14ac:dyDescent="0.25">
      <c r="B834" s="3"/>
      <c r="C834" s="1"/>
      <c r="D834" s="1"/>
      <c r="E834" s="1"/>
      <c r="F834" s="1"/>
      <c r="G834" s="183" t="s">
        <v>1842</v>
      </c>
      <c r="H834" s="188">
        <v>42370</v>
      </c>
      <c r="I834" s="1" t="s">
        <v>14</v>
      </c>
      <c r="J834" s="2" t="s">
        <v>59</v>
      </c>
      <c r="K834" s="1" t="s">
        <v>9</v>
      </c>
      <c r="L834" s="1" t="s">
        <v>10</v>
      </c>
      <c r="M834" s="1" t="s">
        <v>10</v>
      </c>
      <c r="N834" s="1" t="s">
        <v>11</v>
      </c>
      <c r="O834" s="249">
        <v>1140</v>
      </c>
      <c r="P834" s="7">
        <v>0</v>
      </c>
      <c r="Q834" s="7">
        <f t="shared" si="43"/>
        <v>1140</v>
      </c>
      <c r="R834" s="6" t="s">
        <v>1</v>
      </c>
      <c r="S834" s="5" t="s">
        <v>4</v>
      </c>
      <c r="T834" s="5"/>
      <c r="U834" s="5" t="s">
        <v>4209</v>
      </c>
      <c r="V834" s="1"/>
      <c r="W834" s="1"/>
      <c r="X834" s="1"/>
      <c r="Y834" s="1"/>
      <c r="Z834" s="4">
        <v>42370</v>
      </c>
      <c r="AA834" s="1"/>
      <c r="AB834" s="1"/>
      <c r="AC834" s="1"/>
      <c r="AD834" s="8" t="s">
        <v>1843</v>
      </c>
    </row>
    <row r="835" spans="2:30" ht="15" customHeight="1" outlineLevel="5" x14ac:dyDescent="0.25">
      <c r="B835" s="3"/>
      <c r="C835" s="1"/>
      <c r="D835" s="1"/>
      <c r="E835" s="1"/>
      <c r="F835" s="1"/>
      <c r="G835" s="183" t="s">
        <v>1842</v>
      </c>
      <c r="H835" s="188">
        <v>42370</v>
      </c>
      <c r="I835" s="1" t="s">
        <v>14</v>
      </c>
      <c r="J835" s="2" t="s">
        <v>59</v>
      </c>
      <c r="K835" s="1" t="s">
        <v>9</v>
      </c>
      <c r="L835" s="1" t="s">
        <v>10</v>
      </c>
      <c r="M835" s="1" t="s">
        <v>10</v>
      </c>
      <c r="N835" s="1" t="s">
        <v>11</v>
      </c>
      <c r="O835" s="249">
        <v>9850</v>
      </c>
      <c r="P835" s="7"/>
      <c r="Q835" s="7">
        <f t="shared" si="43"/>
        <v>9850</v>
      </c>
      <c r="R835" s="6" t="s">
        <v>1</v>
      </c>
      <c r="S835" s="5" t="s">
        <v>4</v>
      </c>
      <c r="T835" s="5"/>
      <c r="U835" s="106" t="s">
        <v>2497</v>
      </c>
      <c r="V835" s="1"/>
      <c r="W835" s="1"/>
      <c r="X835" s="1"/>
      <c r="Y835" s="1"/>
      <c r="Z835" s="4">
        <v>42370</v>
      </c>
      <c r="AA835" s="1"/>
      <c r="AB835" s="1"/>
      <c r="AC835" s="1"/>
      <c r="AD835" s="8" t="s">
        <v>1843</v>
      </c>
    </row>
    <row r="836" spans="2:30" ht="15" customHeight="1" outlineLevel="5" x14ac:dyDescent="0.25">
      <c r="B836" s="3"/>
      <c r="C836" s="1"/>
      <c r="D836" s="1"/>
      <c r="E836" s="1"/>
      <c r="F836" s="1"/>
      <c r="G836" s="183" t="s">
        <v>1842</v>
      </c>
      <c r="H836" s="188">
        <v>42370</v>
      </c>
      <c r="I836" s="1" t="s">
        <v>14</v>
      </c>
      <c r="J836" s="2" t="s">
        <v>59</v>
      </c>
      <c r="K836" s="1" t="s">
        <v>9</v>
      </c>
      <c r="L836" s="1" t="s">
        <v>10</v>
      </c>
      <c r="M836" s="1" t="s">
        <v>10</v>
      </c>
      <c r="N836" s="1" t="s">
        <v>11</v>
      </c>
      <c r="O836" s="249">
        <v>4050</v>
      </c>
      <c r="P836" s="7">
        <v>0</v>
      </c>
      <c r="Q836" s="7">
        <f t="shared" si="43"/>
        <v>4050</v>
      </c>
      <c r="R836" s="6" t="s">
        <v>1</v>
      </c>
      <c r="S836" s="5" t="s">
        <v>4</v>
      </c>
      <c r="T836" s="5"/>
      <c r="U836" s="106" t="s">
        <v>2496</v>
      </c>
      <c r="V836" s="1"/>
      <c r="W836" s="1"/>
      <c r="X836" s="1"/>
      <c r="Y836" s="1"/>
      <c r="Z836" s="4">
        <v>42370</v>
      </c>
      <c r="AA836" s="1"/>
      <c r="AB836" s="1"/>
      <c r="AC836" s="1"/>
      <c r="AD836" s="8" t="s">
        <v>1843</v>
      </c>
    </row>
    <row r="837" spans="2:30" ht="15" customHeight="1" outlineLevel="5" x14ac:dyDescent="0.25">
      <c r="B837" s="3"/>
      <c r="C837" s="1"/>
      <c r="D837" s="1"/>
      <c r="E837" s="1"/>
      <c r="F837" s="1"/>
      <c r="G837" s="183" t="s">
        <v>1842</v>
      </c>
      <c r="H837" s="188">
        <v>42370</v>
      </c>
      <c r="I837" s="1" t="s">
        <v>14</v>
      </c>
      <c r="J837" s="2" t="s">
        <v>59</v>
      </c>
      <c r="K837" s="1" t="s">
        <v>9</v>
      </c>
      <c r="L837" s="1" t="s">
        <v>10</v>
      </c>
      <c r="M837" s="1" t="s">
        <v>10</v>
      </c>
      <c r="N837" s="1" t="s">
        <v>11</v>
      </c>
      <c r="O837" s="249">
        <v>848085.45</v>
      </c>
      <c r="P837" s="7">
        <v>0</v>
      </c>
      <c r="Q837" s="7">
        <f t="shared" si="43"/>
        <v>848085.45</v>
      </c>
      <c r="R837" s="6" t="s">
        <v>1</v>
      </c>
      <c r="S837" s="5" t="s">
        <v>4</v>
      </c>
      <c r="T837" s="5"/>
      <c r="U837" s="5" t="s">
        <v>2499</v>
      </c>
      <c r="V837" s="1"/>
      <c r="W837" s="1"/>
      <c r="X837" s="1"/>
      <c r="Y837" s="1"/>
      <c r="Z837" s="4">
        <v>42370</v>
      </c>
      <c r="AA837" s="1"/>
      <c r="AB837" s="1"/>
      <c r="AC837" s="1"/>
      <c r="AD837" s="8" t="s">
        <v>1843</v>
      </c>
    </row>
    <row r="838" spans="2:30" ht="15" customHeight="1" outlineLevel="5" x14ac:dyDescent="0.25">
      <c r="B838" s="3"/>
      <c r="C838" s="1"/>
      <c r="D838" s="1"/>
      <c r="E838" s="1"/>
      <c r="F838" s="1"/>
      <c r="G838" s="183" t="s">
        <v>1842</v>
      </c>
      <c r="H838" s="188">
        <v>42370</v>
      </c>
      <c r="I838" s="1" t="s">
        <v>14</v>
      </c>
      <c r="J838" s="2" t="s">
        <v>59</v>
      </c>
      <c r="K838" s="1" t="s">
        <v>9</v>
      </c>
      <c r="L838" s="1" t="s">
        <v>10</v>
      </c>
      <c r="M838" s="1" t="s">
        <v>10</v>
      </c>
      <c r="N838" s="1" t="s">
        <v>11</v>
      </c>
      <c r="O838" s="249">
        <v>346096.22</v>
      </c>
      <c r="P838" s="7">
        <v>0</v>
      </c>
      <c r="Q838" s="7">
        <f t="shared" si="43"/>
        <v>346096.22</v>
      </c>
      <c r="R838" s="6" t="s">
        <v>1</v>
      </c>
      <c r="S838" s="5" t="s">
        <v>4</v>
      </c>
      <c r="T838" s="5"/>
      <c r="U838" s="5" t="s">
        <v>2477</v>
      </c>
      <c r="V838" s="1"/>
      <c r="W838" s="1"/>
      <c r="X838" s="1"/>
      <c r="Y838" s="1"/>
      <c r="Z838" s="4">
        <v>42370</v>
      </c>
      <c r="AA838" s="1"/>
      <c r="AB838" s="1"/>
      <c r="AC838" s="1"/>
      <c r="AD838" s="8" t="s">
        <v>1843</v>
      </c>
    </row>
    <row r="839" spans="2:30" ht="15" customHeight="1" outlineLevel="5" x14ac:dyDescent="0.25">
      <c r="B839" s="3"/>
      <c r="C839" s="1"/>
      <c r="D839" s="1"/>
      <c r="E839" s="1"/>
      <c r="F839" s="1"/>
      <c r="G839" s="183" t="s">
        <v>1842</v>
      </c>
      <c r="H839" s="188">
        <v>42370</v>
      </c>
      <c r="I839" s="1" t="s">
        <v>14</v>
      </c>
      <c r="J839" s="2" t="s">
        <v>59</v>
      </c>
      <c r="K839" s="1" t="s">
        <v>9</v>
      </c>
      <c r="L839" s="1" t="s">
        <v>10</v>
      </c>
      <c r="M839" s="1" t="s">
        <v>10</v>
      </c>
      <c r="N839" s="1" t="s">
        <v>11</v>
      </c>
      <c r="O839" s="249">
        <v>1127096.8400000001</v>
      </c>
      <c r="P839" s="7">
        <v>0</v>
      </c>
      <c r="Q839" s="7">
        <f t="shared" si="43"/>
        <v>1127096.8400000001</v>
      </c>
      <c r="R839" s="6" t="s">
        <v>1</v>
      </c>
      <c r="S839" s="5" t="s">
        <v>4</v>
      </c>
      <c r="T839" s="5"/>
      <c r="U839" s="5" t="s">
        <v>2501</v>
      </c>
      <c r="V839" s="1"/>
      <c r="W839" s="1"/>
      <c r="X839" s="1"/>
      <c r="Y839" s="1"/>
      <c r="Z839" s="4">
        <v>42370</v>
      </c>
      <c r="AA839" s="1"/>
      <c r="AB839" s="1"/>
      <c r="AC839" s="1"/>
      <c r="AD839" s="8" t="s">
        <v>1843</v>
      </c>
    </row>
    <row r="840" spans="2:30" ht="15" customHeight="1" outlineLevel="5" x14ac:dyDescent="0.25">
      <c r="B840" s="3"/>
      <c r="C840" s="1"/>
      <c r="D840" s="1"/>
      <c r="E840" s="1"/>
      <c r="F840" s="1"/>
      <c r="G840" s="183" t="s">
        <v>1842</v>
      </c>
      <c r="H840" s="188">
        <v>42370</v>
      </c>
      <c r="I840" s="1" t="s">
        <v>14</v>
      </c>
      <c r="J840" s="2" t="s">
        <v>59</v>
      </c>
      <c r="K840" s="1" t="s">
        <v>9</v>
      </c>
      <c r="L840" s="1" t="s">
        <v>10</v>
      </c>
      <c r="M840" s="1" t="s">
        <v>10</v>
      </c>
      <c r="N840" s="1" t="s">
        <v>11</v>
      </c>
      <c r="O840" s="249">
        <v>1238670.02</v>
      </c>
      <c r="P840" s="7">
        <v>0</v>
      </c>
      <c r="Q840" s="7">
        <f t="shared" si="43"/>
        <v>1238670.02</v>
      </c>
      <c r="R840" s="6" t="s">
        <v>1</v>
      </c>
      <c r="S840" s="5" t="s">
        <v>4</v>
      </c>
      <c r="T840" s="5"/>
      <c r="U840" s="5" t="s">
        <v>2502</v>
      </c>
      <c r="V840" s="1"/>
      <c r="W840" s="1"/>
      <c r="X840" s="1"/>
      <c r="Y840" s="1"/>
      <c r="Z840" s="4">
        <v>42370</v>
      </c>
      <c r="AA840" s="1"/>
      <c r="AB840" s="1"/>
      <c r="AC840" s="1"/>
      <c r="AD840" s="8" t="s">
        <v>1843</v>
      </c>
    </row>
    <row r="841" spans="2:30" ht="15" customHeight="1" outlineLevel="5" x14ac:dyDescent="0.25">
      <c r="B841" s="3"/>
      <c r="C841" s="1"/>
      <c r="D841" s="1"/>
      <c r="E841" s="1"/>
      <c r="F841" s="1"/>
      <c r="G841" s="183" t="s">
        <v>1842</v>
      </c>
      <c r="H841" s="188">
        <v>42370</v>
      </c>
      <c r="I841" s="1" t="s">
        <v>14</v>
      </c>
      <c r="J841" s="2" t="s">
        <v>59</v>
      </c>
      <c r="K841" s="1" t="s">
        <v>9</v>
      </c>
      <c r="L841" s="1" t="s">
        <v>10</v>
      </c>
      <c r="M841" s="1" t="s">
        <v>10</v>
      </c>
      <c r="N841" s="1" t="s">
        <v>11</v>
      </c>
      <c r="O841" s="249">
        <v>2684</v>
      </c>
      <c r="P841" s="7">
        <v>0</v>
      </c>
      <c r="Q841" s="7">
        <f t="shared" si="43"/>
        <v>2684</v>
      </c>
      <c r="R841" s="6" t="s">
        <v>1</v>
      </c>
      <c r="S841" s="5" t="s">
        <v>4</v>
      </c>
      <c r="T841" s="5"/>
      <c r="U841" s="5" t="s">
        <v>2479</v>
      </c>
      <c r="V841" s="1"/>
      <c r="W841" s="1"/>
      <c r="X841" s="1"/>
      <c r="Y841" s="1"/>
      <c r="Z841" s="4">
        <v>42370</v>
      </c>
      <c r="AA841" s="1"/>
      <c r="AB841" s="1"/>
      <c r="AC841" s="1"/>
      <c r="AD841" s="8" t="s">
        <v>1843</v>
      </c>
    </row>
    <row r="842" spans="2:30" ht="15" customHeight="1" outlineLevel="5" x14ac:dyDescent="0.25">
      <c r="B842" s="3"/>
      <c r="C842" s="1"/>
      <c r="D842" s="1"/>
      <c r="E842" s="1"/>
      <c r="F842" s="1"/>
      <c r="G842" s="183" t="s">
        <v>1842</v>
      </c>
      <c r="H842" s="188">
        <v>42370</v>
      </c>
      <c r="I842" s="1" t="s">
        <v>14</v>
      </c>
      <c r="J842" s="2" t="s">
        <v>59</v>
      </c>
      <c r="K842" s="1" t="s">
        <v>9</v>
      </c>
      <c r="L842" s="1" t="s">
        <v>10</v>
      </c>
      <c r="M842" s="1" t="s">
        <v>10</v>
      </c>
      <c r="N842" s="1" t="s">
        <v>11</v>
      </c>
      <c r="O842" s="249">
        <v>271450.81</v>
      </c>
      <c r="P842" s="7">
        <v>0</v>
      </c>
      <c r="Q842" s="7">
        <f t="shared" si="43"/>
        <v>271450.81</v>
      </c>
      <c r="R842" s="6" t="s">
        <v>1</v>
      </c>
      <c r="S842" s="5" t="s">
        <v>4</v>
      </c>
      <c r="T842" s="5"/>
      <c r="U842" s="5" t="s">
        <v>2504</v>
      </c>
      <c r="V842" s="1"/>
      <c r="W842" s="1"/>
      <c r="X842" s="1"/>
      <c r="Y842" s="1"/>
      <c r="Z842" s="4">
        <v>42370</v>
      </c>
      <c r="AA842" s="1"/>
      <c r="AB842" s="1"/>
      <c r="AC842" s="1"/>
      <c r="AD842" s="8" t="s">
        <v>1843</v>
      </c>
    </row>
    <row r="843" spans="2:30" ht="15" customHeight="1" outlineLevel="5" x14ac:dyDescent="0.25">
      <c r="B843" s="3"/>
      <c r="C843" s="1"/>
      <c r="D843" s="1"/>
      <c r="E843" s="1"/>
      <c r="F843" s="1"/>
      <c r="G843" s="183" t="s">
        <v>1842</v>
      </c>
      <c r="H843" s="188">
        <v>42370</v>
      </c>
      <c r="I843" s="1" t="s">
        <v>14</v>
      </c>
      <c r="J843" s="2" t="s">
        <v>59</v>
      </c>
      <c r="K843" s="1" t="s">
        <v>9</v>
      </c>
      <c r="L843" s="1" t="s">
        <v>10</v>
      </c>
      <c r="M843" s="1" t="s">
        <v>10</v>
      </c>
      <c r="N843" s="1" t="s">
        <v>11</v>
      </c>
      <c r="O843" s="249">
        <v>298614.38</v>
      </c>
      <c r="P843" s="7">
        <v>0</v>
      </c>
      <c r="Q843" s="7">
        <f t="shared" si="43"/>
        <v>298614.38</v>
      </c>
      <c r="R843" s="6" t="s">
        <v>1</v>
      </c>
      <c r="S843" s="5" t="s">
        <v>4</v>
      </c>
      <c r="T843" s="5"/>
      <c r="U843" s="5" t="s">
        <v>2505</v>
      </c>
      <c r="V843" s="1"/>
      <c r="W843" s="1"/>
      <c r="X843" s="1"/>
      <c r="Y843" s="1"/>
      <c r="Z843" s="4">
        <v>42370</v>
      </c>
      <c r="AA843" s="1"/>
      <c r="AB843" s="1"/>
      <c r="AC843" s="1"/>
      <c r="AD843" s="8" t="s">
        <v>1843</v>
      </c>
    </row>
    <row r="844" spans="2:30" ht="15" customHeight="1" outlineLevel="5" x14ac:dyDescent="0.25">
      <c r="B844" s="3"/>
      <c r="C844" s="1"/>
      <c r="D844" s="1"/>
      <c r="E844" s="1"/>
      <c r="F844" s="1"/>
      <c r="G844" s="183" t="s">
        <v>1842</v>
      </c>
      <c r="H844" s="188">
        <v>42370</v>
      </c>
      <c r="I844" s="1" t="s">
        <v>14</v>
      </c>
      <c r="J844" s="2" t="s">
        <v>59</v>
      </c>
      <c r="K844" s="1" t="s">
        <v>9</v>
      </c>
      <c r="L844" s="1" t="s">
        <v>10</v>
      </c>
      <c r="M844" s="1" t="s">
        <v>10</v>
      </c>
      <c r="N844" s="1" t="s">
        <v>11</v>
      </c>
      <c r="O844" s="249">
        <v>362958.42</v>
      </c>
      <c r="P844" s="7">
        <v>0</v>
      </c>
      <c r="Q844" s="7">
        <f t="shared" si="43"/>
        <v>362958.42</v>
      </c>
      <c r="R844" s="6" t="s">
        <v>1</v>
      </c>
      <c r="S844" s="5" t="s">
        <v>4</v>
      </c>
      <c r="T844" s="5"/>
      <c r="U844" s="5" t="s">
        <v>4208</v>
      </c>
      <c r="V844" s="1"/>
      <c r="W844" s="1"/>
      <c r="X844" s="1"/>
      <c r="Y844" s="1"/>
      <c r="Z844" s="4">
        <v>42370</v>
      </c>
      <c r="AA844" s="1"/>
      <c r="AB844" s="1"/>
      <c r="AC844" s="1"/>
      <c r="AD844" s="8" t="s">
        <v>1843</v>
      </c>
    </row>
    <row r="845" spans="2:30" ht="15" customHeight="1" outlineLevel="5" x14ac:dyDescent="0.25">
      <c r="B845" s="3"/>
      <c r="C845" s="1"/>
      <c r="D845" s="1"/>
      <c r="E845" s="1"/>
      <c r="F845" s="1"/>
      <c r="G845" s="183" t="s">
        <v>1842</v>
      </c>
      <c r="H845" s="188">
        <v>42370</v>
      </c>
      <c r="I845" s="1" t="s">
        <v>14</v>
      </c>
      <c r="J845" s="2" t="s">
        <v>59</v>
      </c>
      <c r="K845" s="1" t="s">
        <v>9</v>
      </c>
      <c r="L845" s="1" t="s">
        <v>10</v>
      </c>
      <c r="M845" s="1" t="s">
        <v>10</v>
      </c>
      <c r="N845" s="1" t="s">
        <v>11</v>
      </c>
      <c r="O845" s="249">
        <v>275342.88</v>
      </c>
      <c r="P845" s="7">
        <v>0</v>
      </c>
      <c r="Q845" s="7">
        <f t="shared" si="43"/>
        <v>275342.88</v>
      </c>
      <c r="R845" s="6" t="s">
        <v>1</v>
      </c>
      <c r="S845" s="5" t="s">
        <v>4</v>
      </c>
      <c r="T845" s="5"/>
      <c r="U845" s="5" t="s">
        <v>4207</v>
      </c>
      <c r="V845" s="1"/>
      <c r="W845" s="1"/>
      <c r="X845" s="1"/>
      <c r="Y845" s="1"/>
      <c r="Z845" s="4">
        <v>42370</v>
      </c>
      <c r="AA845" s="1"/>
      <c r="AB845" s="1"/>
      <c r="AC845" s="1"/>
      <c r="AD845" s="8" t="s">
        <v>1843</v>
      </c>
    </row>
    <row r="846" spans="2:30" outlineLevel="5" x14ac:dyDescent="0.25">
      <c r="B846" s="220"/>
      <c r="C846" s="2"/>
      <c r="D846" s="2"/>
      <c r="E846" s="2"/>
      <c r="F846" s="2"/>
      <c r="G846" s="2"/>
      <c r="H846" s="228"/>
      <c r="I846" s="2"/>
      <c r="J846" s="2" t="s">
        <v>59</v>
      </c>
      <c r="K846" s="2"/>
      <c r="L846" s="2"/>
      <c r="M846" s="2"/>
      <c r="N846" s="2"/>
      <c r="O846" s="221"/>
      <c r="P846" s="221"/>
      <c r="Q846" s="221"/>
      <c r="R846" s="222"/>
      <c r="S846" s="223"/>
      <c r="T846" s="223"/>
      <c r="U846" s="223"/>
      <c r="V846" s="2"/>
      <c r="W846" s="2"/>
      <c r="X846" s="2"/>
      <c r="Y846" s="2"/>
      <c r="Z846" s="224"/>
      <c r="AA846" s="2"/>
      <c r="AB846" s="2"/>
      <c r="AC846" s="2"/>
      <c r="AD846" s="225"/>
    </row>
    <row r="847" spans="2:30" outlineLevel="4" x14ac:dyDescent="0.25">
      <c r="B847" s="220"/>
      <c r="C847" s="2"/>
      <c r="D847" s="2"/>
      <c r="E847" s="2"/>
      <c r="F847" s="2" t="s">
        <v>0</v>
      </c>
      <c r="G847" s="2" t="s">
        <v>7</v>
      </c>
      <c r="H847" s="228"/>
      <c r="I847" s="2"/>
      <c r="J847" s="2" t="s">
        <v>59</v>
      </c>
      <c r="K847" s="2"/>
      <c r="L847" s="2"/>
      <c r="M847" s="2"/>
      <c r="N847" s="2"/>
      <c r="O847" s="221">
        <f>SUM(O848:O851)</f>
        <v>2036.4</v>
      </c>
      <c r="P847" s="221">
        <f>SUM(P848:P851)</f>
        <v>0</v>
      </c>
      <c r="Q847" s="221">
        <f>O847-P847</f>
        <v>2036.4</v>
      </c>
      <c r="R847" s="222"/>
      <c r="S847" s="223"/>
      <c r="T847" s="223"/>
      <c r="U847" s="223"/>
      <c r="V847" s="2"/>
      <c r="W847" s="2"/>
      <c r="X847" s="2"/>
      <c r="Y847" s="2"/>
      <c r="Z847" s="224"/>
      <c r="AA847" s="2"/>
      <c r="AB847" s="2"/>
      <c r="AC847" s="2"/>
      <c r="AD847" s="225"/>
    </row>
    <row r="848" spans="2:30" outlineLevel="5" x14ac:dyDescent="0.25">
      <c r="B848" s="3"/>
      <c r="C848" s="1"/>
      <c r="D848" s="1"/>
      <c r="E848" s="1"/>
      <c r="F848" s="1"/>
      <c r="G848" s="1" t="s">
        <v>1344</v>
      </c>
      <c r="H848" s="188">
        <v>42384</v>
      </c>
      <c r="I848" s="1" t="s">
        <v>1711</v>
      </c>
      <c r="J848" s="2" t="s">
        <v>59</v>
      </c>
      <c r="K848" s="1" t="s">
        <v>33</v>
      </c>
      <c r="L848" s="1" t="s">
        <v>60</v>
      </c>
      <c r="M848" s="1" t="s">
        <v>21</v>
      </c>
      <c r="N848" s="1" t="s">
        <v>11</v>
      </c>
      <c r="O848" s="7">
        <v>41.9</v>
      </c>
      <c r="P848" s="7">
        <v>0</v>
      </c>
      <c r="Q848" s="7">
        <f>O848-P848</f>
        <v>41.9</v>
      </c>
      <c r="R848" s="6" t="s">
        <v>61</v>
      </c>
      <c r="S848" s="5" t="s">
        <v>25</v>
      </c>
      <c r="T848" s="5"/>
      <c r="U848" s="5" t="s">
        <v>2499</v>
      </c>
      <c r="V848" s="1" t="s">
        <v>35</v>
      </c>
      <c r="W848" s="1"/>
      <c r="X848" s="1"/>
      <c r="Y848" s="1"/>
      <c r="Z848" s="4">
        <v>42384</v>
      </c>
      <c r="AA848" s="1" t="s">
        <v>26</v>
      </c>
      <c r="AB848" s="1" t="s">
        <v>2016</v>
      </c>
      <c r="AC848" s="1" t="s">
        <v>1712</v>
      </c>
      <c r="AD848" s="8"/>
    </row>
    <row r="849" spans="2:30" outlineLevel="5" x14ac:dyDescent="0.25">
      <c r="B849" s="3"/>
      <c r="C849" s="1"/>
      <c r="D849" s="1"/>
      <c r="E849" s="1"/>
      <c r="F849" s="1"/>
      <c r="G849" s="1" t="s">
        <v>1344</v>
      </c>
      <c r="H849" s="188">
        <v>42384</v>
      </c>
      <c r="I849" s="1" t="s">
        <v>1637</v>
      </c>
      <c r="J849" s="2" t="s">
        <v>59</v>
      </c>
      <c r="K849" s="1" t="s">
        <v>33</v>
      </c>
      <c r="L849" s="1" t="s">
        <v>1432</v>
      </c>
      <c r="M849" s="1" t="s">
        <v>21</v>
      </c>
      <c r="N849" s="1" t="s">
        <v>11</v>
      </c>
      <c r="O849" s="7">
        <v>1129.5</v>
      </c>
      <c r="P849" s="7">
        <v>0</v>
      </c>
      <c r="Q849" s="7">
        <f>O849-P849</f>
        <v>1129.5</v>
      </c>
      <c r="R849" s="6" t="s">
        <v>61</v>
      </c>
      <c r="S849" s="5" t="s">
        <v>32</v>
      </c>
      <c r="T849" s="5"/>
      <c r="U849" s="5" t="s">
        <v>2502</v>
      </c>
      <c r="V849" s="1" t="s">
        <v>52</v>
      </c>
      <c r="W849" s="1"/>
      <c r="X849" s="1"/>
      <c r="Y849" s="1"/>
      <c r="Z849" s="4">
        <v>42384</v>
      </c>
      <c r="AA849" s="1" t="s">
        <v>26</v>
      </c>
      <c r="AB849" s="1" t="s">
        <v>2017</v>
      </c>
      <c r="AC849" s="1" t="s">
        <v>1639</v>
      </c>
      <c r="AD849" s="8"/>
    </row>
    <row r="850" spans="2:30" outlineLevel="5" x14ac:dyDescent="0.25">
      <c r="B850" s="3"/>
      <c r="C850" s="1"/>
      <c r="D850" s="1"/>
      <c r="E850" s="1"/>
      <c r="F850" s="1"/>
      <c r="G850" s="1" t="s">
        <v>1344</v>
      </c>
      <c r="H850" s="188">
        <v>42384</v>
      </c>
      <c r="I850" s="1" t="s">
        <v>1713</v>
      </c>
      <c r="J850" s="2" t="s">
        <v>59</v>
      </c>
      <c r="K850" s="1" t="s">
        <v>33</v>
      </c>
      <c r="L850" s="1" t="s">
        <v>60</v>
      </c>
      <c r="M850" s="1" t="s">
        <v>21</v>
      </c>
      <c r="N850" s="1" t="s">
        <v>11</v>
      </c>
      <c r="O850" s="7">
        <v>865</v>
      </c>
      <c r="P850" s="7">
        <v>0</v>
      </c>
      <c r="Q850" s="7">
        <f>O850-P850</f>
        <v>865</v>
      </c>
      <c r="R850" s="6" t="s">
        <v>61</v>
      </c>
      <c r="S850" s="5" t="s">
        <v>32</v>
      </c>
      <c r="T850" s="5"/>
      <c r="U850" s="5" t="s">
        <v>2501</v>
      </c>
      <c r="V850" s="1" t="s">
        <v>52</v>
      </c>
      <c r="W850" s="1"/>
      <c r="X850" s="1"/>
      <c r="Y850" s="1"/>
      <c r="Z850" s="4">
        <v>42384</v>
      </c>
      <c r="AA850" s="1" t="s">
        <v>26</v>
      </c>
      <c r="AB850" s="1" t="s">
        <v>2018</v>
      </c>
      <c r="AC850" s="1" t="s">
        <v>1714</v>
      </c>
      <c r="AD850" s="8"/>
    </row>
    <row r="851" spans="2:30" outlineLevel="5" x14ac:dyDescent="0.25">
      <c r="B851" s="220"/>
      <c r="C851" s="2"/>
      <c r="D851" s="2"/>
      <c r="E851" s="2"/>
      <c r="F851" s="2"/>
      <c r="G851" s="2"/>
      <c r="H851" s="228"/>
      <c r="I851" s="2"/>
      <c r="J851" s="2" t="s">
        <v>59</v>
      </c>
      <c r="K851" s="2"/>
      <c r="L851" s="2"/>
      <c r="M851" s="2"/>
      <c r="N851" s="2"/>
      <c r="O851" s="221"/>
      <c r="P851" s="221"/>
      <c r="Q851" s="221"/>
      <c r="R851" s="222"/>
      <c r="S851" s="223"/>
      <c r="T851" s="223"/>
      <c r="U851" s="223"/>
      <c r="V851" s="2"/>
      <c r="W851" s="2"/>
      <c r="X851" s="2"/>
      <c r="Y851" s="2"/>
      <c r="Z851" s="224"/>
      <c r="AA851" s="2"/>
      <c r="AB851" s="2"/>
      <c r="AC851" s="2"/>
      <c r="AD851" s="225"/>
    </row>
    <row r="852" spans="2:30" outlineLevel="4" x14ac:dyDescent="0.25">
      <c r="B852" s="220"/>
      <c r="C852" s="2"/>
      <c r="D852" s="2"/>
      <c r="E852" s="2"/>
      <c r="F852" s="2" t="s">
        <v>3</v>
      </c>
      <c r="G852" s="2" t="s">
        <v>46</v>
      </c>
      <c r="H852" s="228"/>
      <c r="I852" s="2"/>
      <c r="J852" s="2" t="s">
        <v>59</v>
      </c>
      <c r="K852" s="2"/>
      <c r="L852" s="2"/>
      <c r="M852" s="2"/>
      <c r="N852" s="2"/>
      <c r="O852" s="221">
        <f>SUM(O853:O894)</f>
        <v>354151.64999999997</v>
      </c>
      <c r="P852" s="221">
        <f>SUM(P853:P894)</f>
        <v>0</v>
      </c>
      <c r="Q852" s="221">
        <f t="shared" ref="Q852:Q893" si="44">O852-P852</f>
        <v>354151.64999999997</v>
      </c>
      <c r="R852" s="222"/>
      <c r="S852" s="223"/>
      <c r="T852" s="223"/>
      <c r="U852" s="223"/>
      <c r="V852" s="2"/>
      <c r="W852" s="2"/>
      <c r="X852" s="2"/>
      <c r="Y852" s="2"/>
      <c r="Z852" s="224"/>
      <c r="AA852" s="2"/>
      <c r="AB852" s="2"/>
      <c r="AC852" s="2"/>
      <c r="AD852" s="225"/>
    </row>
    <row r="853" spans="2:30" outlineLevel="5" x14ac:dyDescent="0.25">
      <c r="B853" s="3"/>
      <c r="C853" s="1"/>
      <c r="D853" s="1"/>
      <c r="E853" s="1"/>
      <c r="F853" s="1"/>
      <c r="G853" s="1" t="s">
        <v>1842</v>
      </c>
      <c r="H853" s="188">
        <v>42412</v>
      </c>
      <c r="I853" s="1" t="s">
        <v>2019</v>
      </c>
      <c r="J853" s="2" t="s">
        <v>59</v>
      </c>
      <c r="K853" s="1" t="s">
        <v>36</v>
      </c>
      <c r="L853" s="1" t="s">
        <v>20</v>
      </c>
      <c r="M853" s="1" t="s">
        <v>21</v>
      </c>
      <c r="N853" s="1" t="s">
        <v>11</v>
      </c>
      <c r="O853" s="7">
        <v>410</v>
      </c>
      <c r="P853" s="7">
        <v>0</v>
      </c>
      <c r="Q853" s="7">
        <f t="shared" si="44"/>
        <v>410</v>
      </c>
      <c r="R853" s="6" t="s">
        <v>47</v>
      </c>
      <c r="S853" s="5" t="s">
        <v>32</v>
      </c>
      <c r="T853" s="5" t="s">
        <v>58</v>
      </c>
      <c r="U853" s="5" t="s">
        <v>710</v>
      </c>
      <c r="V853" s="1" t="s">
        <v>56</v>
      </c>
      <c r="W853" s="1" t="s">
        <v>2020</v>
      </c>
      <c r="X853" s="1" t="s">
        <v>1483</v>
      </c>
      <c r="Y853" s="1" t="s">
        <v>1484</v>
      </c>
      <c r="Z853" s="4">
        <v>42412</v>
      </c>
      <c r="AA853" s="1" t="s">
        <v>45</v>
      </c>
      <c r="AB853" s="1" t="s">
        <v>2021</v>
      </c>
      <c r="AC853" s="1" t="s">
        <v>2022</v>
      </c>
      <c r="AD853" s="8"/>
    </row>
    <row r="854" spans="2:30" outlineLevel="5" x14ac:dyDescent="0.25">
      <c r="B854" s="3"/>
      <c r="C854" s="1"/>
      <c r="D854" s="1"/>
      <c r="E854" s="1"/>
      <c r="F854" s="1"/>
      <c r="G854" s="1" t="s">
        <v>1842</v>
      </c>
      <c r="H854" s="188">
        <v>42412</v>
      </c>
      <c r="I854" s="1" t="s">
        <v>2023</v>
      </c>
      <c r="J854" s="2" t="s">
        <v>59</v>
      </c>
      <c r="K854" s="1" t="s">
        <v>36</v>
      </c>
      <c r="L854" s="1" t="s">
        <v>20</v>
      </c>
      <c r="M854" s="1" t="s">
        <v>21</v>
      </c>
      <c r="N854" s="1" t="s">
        <v>11</v>
      </c>
      <c r="O854" s="7">
        <v>2350</v>
      </c>
      <c r="P854" s="7">
        <v>0</v>
      </c>
      <c r="Q854" s="7">
        <f t="shared" si="44"/>
        <v>2350</v>
      </c>
      <c r="R854" s="6" t="s">
        <v>47</v>
      </c>
      <c r="S854" s="5" t="s">
        <v>32</v>
      </c>
      <c r="T854" s="5" t="s">
        <v>58</v>
      </c>
      <c r="U854" s="5" t="s">
        <v>710</v>
      </c>
      <c r="V854" s="1" t="s">
        <v>56</v>
      </c>
      <c r="W854" s="1" t="s">
        <v>2024</v>
      </c>
      <c r="X854" s="1" t="s">
        <v>1615</v>
      </c>
      <c r="Y854" s="1" t="s">
        <v>1616</v>
      </c>
      <c r="Z854" s="4">
        <v>42412</v>
      </c>
      <c r="AA854" s="1" t="s">
        <v>56</v>
      </c>
      <c r="AB854" s="1" t="s">
        <v>2025</v>
      </c>
      <c r="AC854" s="1" t="s">
        <v>2026</v>
      </c>
      <c r="AD854" s="8"/>
    </row>
    <row r="855" spans="2:30" outlineLevel="5" x14ac:dyDescent="0.25">
      <c r="B855" s="3"/>
      <c r="C855" s="1"/>
      <c r="D855" s="1"/>
      <c r="E855" s="1"/>
      <c r="F855" s="1"/>
      <c r="G855" s="1" t="s">
        <v>1842</v>
      </c>
      <c r="H855" s="188">
        <v>42412</v>
      </c>
      <c r="I855" s="1" t="s">
        <v>2027</v>
      </c>
      <c r="J855" s="2" t="s">
        <v>59</v>
      </c>
      <c r="K855" s="1" t="s">
        <v>36</v>
      </c>
      <c r="L855" s="1" t="s">
        <v>20</v>
      </c>
      <c r="M855" s="1" t="s">
        <v>21</v>
      </c>
      <c r="N855" s="1" t="s">
        <v>11</v>
      </c>
      <c r="O855" s="7">
        <v>13360</v>
      </c>
      <c r="P855" s="7">
        <v>0</v>
      </c>
      <c r="Q855" s="7">
        <f t="shared" si="44"/>
        <v>13360</v>
      </c>
      <c r="R855" s="6" t="s">
        <v>47</v>
      </c>
      <c r="S855" s="5" t="s">
        <v>32</v>
      </c>
      <c r="T855" s="5" t="s">
        <v>57</v>
      </c>
      <c r="U855" s="5" t="s">
        <v>1864</v>
      </c>
      <c r="V855" s="1" t="s">
        <v>56</v>
      </c>
      <c r="W855" s="1" t="s">
        <v>2028</v>
      </c>
      <c r="X855" s="1" t="s">
        <v>1615</v>
      </c>
      <c r="Y855" s="1" t="s">
        <v>1616</v>
      </c>
      <c r="Z855" s="4">
        <v>42412</v>
      </c>
      <c r="AA855" s="1" t="s">
        <v>45</v>
      </c>
      <c r="AB855" s="1" t="s">
        <v>2029</v>
      </c>
      <c r="AC855" s="1" t="s">
        <v>2030</v>
      </c>
      <c r="AD855" s="8"/>
    </row>
    <row r="856" spans="2:30" outlineLevel="5" x14ac:dyDescent="0.25">
      <c r="B856" s="3"/>
      <c r="C856" s="1"/>
      <c r="D856" s="1"/>
      <c r="E856" s="1"/>
      <c r="F856" s="1"/>
      <c r="G856" s="1" t="s">
        <v>1842</v>
      </c>
      <c r="H856" s="188">
        <v>42408</v>
      </c>
      <c r="I856" s="1" t="s">
        <v>2031</v>
      </c>
      <c r="J856" s="2" t="s">
        <v>59</v>
      </c>
      <c r="K856" s="1" t="s">
        <v>36</v>
      </c>
      <c r="L856" s="1" t="s">
        <v>20</v>
      </c>
      <c r="M856" s="1" t="s">
        <v>21</v>
      </c>
      <c r="N856" s="1" t="s">
        <v>11</v>
      </c>
      <c r="O856" s="7">
        <v>9380</v>
      </c>
      <c r="P856" s="7">
        <v>0</v>
      </c>
      <c r="Q856" s="7">
        <f t="shared" si="44"/>
        <v>9380</v>
      </c>
      <c r="R856" s="6" t="s">
        <v>47</v>
      </c>
      <c r="S856" s="5" t="s">
        <v>32</v>
      </c>
      <c r="T856" s="5" t="s">
        <v>57</v>
      </c>
      <c r="U856" s="5" t="s">
        <v>1864</v>
      </c>
      <c r="V856" s="1" t="s">
        <v>56</v>
      </c>
      <c r="W856" s="1" t="s">
        <v>2032</v>
      </c>
      <c r="X856" s="1" t="s">
        <v>1458</v>
      </c>
      <c r="Y856" s="1" t="s">
        <v>1459</v>
      </c>
      <c r="Z856" s="4">
        <v>42408</v>
      </c>
      <c r="AA856" s="1" t="s">
        <v>45</v>
      </c>
      <c r="AB856" s="1" t="s">
        <v>2033</v>
      </c>
      <c r="AC856" s="1" t="s">
        <v>2034</v>
      </c>
      <c r="AD856" s="8"/>
    </row>
    <row r="857" spans="2:30" outlineLevel="5" x14ac:dyDescent="0.25">
      <c r="B857" s="3"/>
      <c r="C857" s="1"/>
      <c r="D857" s="1"/>
      <c r="E857" s="1"/>
      <c r="F857" s="1"/>
      <c r="G857" s="1" t="s">
        <v>1842</v>
      </c>
      <c r="H857" s="188">
        <v>42415</v>
      </c>
      <c r="I857" s="1" t="s">
        <v>2035</v>
      </c>
      <c r="J857" s="2" t="s">
        <v>59</v>
      </c>
      <c r="K857" s="1" t="s">
        <v>36</v>
      </c>
      <c r="L857" s="1" t="s">
        <v>20</v>
      </c>
      <c r="M857" s="1" t="s">
        <v>21</v>
      </c>
      <c r="N857" s="1" t="s">
        <v>11</v>
      </c>
      <c r="O857" s="7">
        <v>23512.5</v>
      </c>
      <c r="P857" s="7">
        <v>0</v>
      </c>
      <c r="Q857" s="7">
        <f t="shared" si="44"/>
        <v>23512.5</v>
      </c>
      <c r="R857" s="6" t="s">
        <v>47</v>
      </c>
      <c r="S857" s="5" t="s">
        <v>32</v>
      </c>
      <c r="T857" s="5" t="s">
        <v>1705</v>
      </c>
      <c r="U857" s="5" t="s">
        <v>1883</v>
      </c>
      <c r="V857" s="1" t="s">
        <v>56</v>
      </c>
      <c r="W857" s="1" t="s">
        <v>2036</v>
      </c>
      <c r="X857" s="1" t="s">
        <v>1631</v>
      </c>
      <c r="Y857" s="1" t="s">
        <v>1632</v>
      </c>
      <c r="Z857" s="4">
        <v>42415</v>
      </c>
      <c r="AA857" s="1" t="s">
        <v>45</v>
      </c>
      <c r="AB857" s="1" t="s">
        <v>2037</v>
      </c>
      <c r="AC857" s="1" t="s">
        <v>2038</v>
      </c>
      <c r="AD857" s="8"/>
    </row>
    <row r="858" spans="2:30" outlineLevel="5" x14ac:dyDescent="0.25">
      <c r="B858" s="3"/>
      <c r="C858" s="1"/>
      <c r="D858" s="1"/>
      <c r="E858" s="1"/>
      <c r="F858" s="1"/>
      <c r="G858" s="1" t="s">
        <v>1842</v>
      </c>
      <c r="H858" s="188">
        <v>42412</v>
      </c>
      <c r="I858" s="1" t="s">
        <v>2039</v>
      </c>
      <c r="J858" s="2" t="s">
        <v>59</v>
      </c>
      <c r="K858" s="1" t="s">
        <v>36</v>
      </c>
      <c r="L858" s="1" t="s">
        <v>20</v>
      </c>
      <c r="M858" s="1" t="s">
        <v>21</v>
      </c>
      <c r="N858" s="1" t="s">
        <v>11</v>
      </c>
      <c r="O858" s="7">
        <v>552</v>
      </c>
      <c r="P858" s="7">
        <v>0</v>
      </c>
      <c r="Q858" s="7">
        <f t="shared" si="44"/>
        <v>552</v>
      </c>
      <c r="R858" s="6" t="s">
        <v>47</v>
      </c>
      <c r="S858" s="5" t="s">
        <v>32</v>
      </c>
      <c r="T858" s="5" t="s">
        <v>57</v>
      </c>
      <c r="U858" s="5" t="s">
        <v>1864</v>
      </c>
      <c r="V858" s="1" t="s">
        <v>56</v>
      </c>
      <c r="W858" s="1" t="s">
        <v>2040</v>
      </c>
      <c r="X858" s="1" t="s">
        <v>1615</v>
      </c>
      <c r="Y858" s="1" t="s">
        <v>1616</v>
      </c>
      <c r="Z858" s="4">
        <v>42412</v>
      </c>
      <c r="AA858" s="1" t="s">
        <v>45</v>
      </c>
      <c r="AB858" s="1" t="s">
        <v>2041</v>
      </c>
      <c r="AC858" s="1" t="s">
        <v>2042</v>
      </c>
      <c r="AD858" s="8"/>
    </row>
    <row r="859" spans="2:30" outlineLevel="5" x14ac:dyDescent="0.25">
      <c r="B859" s="3"/>
      <c r="C859" s="1"/>
      <c r="D859" s="1"/>
      <c r="E859" s="1"/>
      <c r="F859" s="1"/>
      <c r="G859" s="1" t="s">
        <v>1842</v>
      </c>
      <c r="H859" s="188">
        <v>42412</v>
      </c>
      <c r="I859" s="1" t="s">
        <v>2043</v>
      </c>
      <c r="J859" s="2" t="s">
        <v>59</v>
      </c>
      <c r="K859" s="1" t="s">
        <v>36</v>
      </c>
      <c r="L859" s="1" t="s">
        <v>20</v>
      </c>
      <c r="M859" s="1" t="s">
        <v>21</v>
      </c>
      <c r="N859" s="1" t="s">
        <v>11</v>
      </c>
      <c r="O859" s="7">
        <v>747.6</v>
      </c>
      <c r="P859" s="7">
        <v>0</v>
      </c>
      <c r="Q859" s="7">
        <f t="shared" si="44"/>
        <v>747.6</v>
      </c>
      <c r="R859" s="6" t="s">
        <v>47</v>
      </c>
      <c r="S859" s="5" t="s">
        <v>32</v>
      </c>
      <c r="T859" s="5" t="s">
        <v>57</v>
      </c>
      <c r="U859" s="5" t="s">
        <v>1864</v>
      </c>
      <c r="V859" s="1" t="s">
        <v>56</v>
      </c>
      <c r="W859" s="1" t="s">
        <v>2044</v>
      </c>
      <c r="X859" s="1" t="s">
        <v>1458</v>
      </c>
      <c r="Y859" s="1" t="s">
        <v>1459</v>
      </c>
      <c r="Z859" s="4">
        <v>42412</v>
      </c>
      <c r="AA859" s="1" t="s">
        <v>45</v>
      </c>
      <c r="AB859" s="1" t="s">
        <v>2045</v>
      </c>
      <c r="AC859" s="1" t="s">
        <v>2046</v>
      </c>
      <c r="AD859" s="8"/>
    </row>
    <row r="860" spans="2:30" outlineLevel="5" x14ac:dyDescent="0.25">
      <c r="B860" s="3"/>
      <c r="C860" s="1"/>
      <c r="D860" s="1"/>
      <c r="E860" s="1"/>
      <c r="F860" s="1"/>
      <c r="G860" s="1" t="s">
        <v>1842</v>
      </c>
      <c r="H860" s="188">
        <v>42412</v>
      </c>
      <c r="I860" s="1" t="s">
        <v>2047</v>
      </c>
      <c r="J860" s="2" t="s">
        <v>59</v>
      </c>
      <c r="K860" s="1" t="s">
        <v>36</v>
      </c>
      <c r="L860" s="1" t="s">
        <v>20</v>
      </c>
      <c r="M860" s="1" t="s">
        <v>21</v>
      </c>
      <c r="N860" s="1" t="s">
        <v>11</v>
      </c>
      <c r="O860" s="7">
        <v>2292</v>
      </c>
      <c r="P860" s="7">
        <v>0</v>
      </c>
      <c r="Q860" s="7">
        <f t="shared" si="44"/>
        <v>2292</v>
      </c>
      <c r="R860" s="6" t="s">
        <v>47</v>
      </c>
      <c r="S860" s="5" t="s">
        <v>32</v>
      </c>
      <c r="T860" s="5" t="s">
        <v>1705</v>
      </c>
      <c r="U860" s="5" t="s">
        <v>1883</v>
      </c>
      <c r="V860" s="1" t="s">
        <v>56</v>
      </c>
      <c r="W860" s="1" t="s">
        <v>2048</v>
      </c>
      <c r="X860" s="1" t="s">
        <v>1458</v>
      </c>
      <c r="Y860" s="1" t="s">
        <v>1459</v>
      </c>
      <c r="Z860" s="4">
        <v>42412</v>
      </c>
      <c r="AA860" s="1" t="s">
        <v>56</v>
      </c>
      <c r="AB860" s="1" t="s">
        <v>2049</v>
      </c>
      <c r="AC860" s="1" t="s">
        <v>2050</v>
      </c>
      <c r="AD860" s="8"/>
    </row>
    <row r="861" spans="2:30" outlineLevel="5" x14ac:dyDescent="0.25">
      <c r="B861" s="3"/>
      <c r="C861" s="1"/>
      <c r="D861" s="1"/>
      <c r="E861" s="1"/>
      <c r="F861" s="1"/>
      <c r="G861" s="1" t="s">
        <v>1842</v>
      </c>
      <c r="H861" s="188">
        <v>42412</v>
      </c>
      <c r="I861" s="1" t="s">
        <v>2051</v>
      </c>
      <c r="J861" s="2" t="s">
        <v>59</v>
      </c>
      <c r="K861" s="1" t="s">
        <v>36</v>
      </c>
      <c r="L861" s="1" t="s">
        <v>20</v>
      </c>
      <c r="M861" s="1" t="s">
        <v>21</v>
      </c>
      <c r="N861" s="1" t="s">
        <v>11</v>
      </c>
      <c r="O861" s="7">
        <v>1400</v>
      </c>
      <c r="P861" s="7">
        <v>0</v>
      </c>
      <c r="Q861" s="7">
        <f t="shared" si="44"/>
        <v>1400</v>
      </c>
      <c r="R861" s="6" t="s">
        <v>47</v>
      </c>
      <c r="S861" s="5" t="s">
        <v>32</v>
      </c>
      <c r="T861" s="5" t="s">
        <v>1705</v>
      </c>
      <c r="U861" s="5" t="s">
        <v>1883</v>
      </c>
      <c r="V861" s="1" t="s">
        <v>56</v>
      </c>
      <c r="W861" s="1" t="s">
        <v>2052</v>
      </c>
      <c r="X861" s="1" t="s">
        <v>1743</v>
      </c>
      <c r="Y861" s="1" t="s">
        <v>1744</v>
      </c>
      <c r="Z861" s="4">
        <v>42412</v>
      </c>
      <c r="AA861" s="1" t="s">
        <v>45</v>
      </c>
      <c r="AB861" s="1" t="s">
        <v>1733</v>
      </c>
      <c r="AC861" s="1" t="s">
        <v>2053</v>
      </c>
      <c r="AD861" s="8"/>
    </row>
    <row r="862" spans="2:30" outlineLevel="5" x14ac:dyDescent="0.25">
      <c r="B862" s="3"/>
      <c r="C862" s="1"/>
      <c r="D862" s="1"/>
      <c r="E862" s="1"/>
      <c r="F862" s="1"/>
      <c r="G862" s="1" t="s">
        <v>1842</v>
      </c>
      <c r="H862" s="188">
        <v>42412</v>
      </c>
      <c r="I862" s="1" t="s">
        <v>2054</v>
      </c>
      <c r="J862" s="2" t="s">
        <v>59</v>
      </c>
      <c r="K862" s="1" t="s">
        <v>36</v>
      </c>
      <c r="L862" s="1" t="s">
        <v>20</v>
      </c>
      <c r="M862" s="1" t="s">
        <v>21</v>
      </c>
      <c r="N862" s="1" t="s">
        <v>11</v>
      </c>
      <c r="O862" s="7">
        <v>30821</v>
      </c>
      <c r="P862" s="7">
        <v>0</v>
      </c>
      <c r="Q862" s="7">
        <f t="shared" si="44"/>
        <v>30821</v>
      </c>
      <c r="R862" s="6" t="s">
        <v>47</v>
      </c>
      <c r="S862" s="5" t="s">
        <v>32</v>
      </c>
      <c r="T862" s="5" t="s">
        <v>1705</v>
      </c>
      <c r="U862" s="5" t="s">
        <v>1883</v>
      </c>
      <c r="V862" s="1" t="s">
        <v>56</v>
      </c>
      <c r="W862" s="1" t="s">
        <v>2055</v>
      </c>
      <c r="X862" s="1" t="s">
        <v>1615</v>
      </c>
      <c r="Y862" s="1" t="s">
        <v>1616</v>
      </c>
      <c r="Z862" s="4">
        <v>42412</v>
      </c>
      <c r="AA862" s="1" t="s">
        <v>45</v>
      </c>
      <c r="AB862" s="1" t="s">
        <v>2056</v>
      </c>
      <c r="AC862" s="1" t="s">
        <v>2057</v>
      </c>
      <c r="AD862" s="8"/>
    </row>
    <row r="863" spans="2:30" outlineLevel="5" x14ac:dyDescent="0.25">
      <c r="B863" s="3"/>
      <c r="C863" s="1"/>
      <c r="D863" s="1"/>
      <c r="E863" s="1"/>
      <c r="F863" s="1"/>
      <c r="G863" s="1" t="s">
        <v>1842</v>
      </c>
      <c r="H863" s="188">
        <v>42417</v>
      </c>
      <c r="I863" s="1" t="s">
        <v>2058</v>
      </c>
      <c r="J863" s="2" t="s">
        <v>59</v>
      </c>
      <c r="K863" s="1" t="s">
        <v>36</v>
      </c>
      <c r="L863" s="1" t="s">
        <v>20</v>
      </c>
      <c r="M863" s="1" t="s">
        <v>21</v>
      </c>
      <c r="N863" s="1" t="s">
        <v>11</v>
      </c>
      <c r="O863" s="7">
        <v>28620</v>
      </c>
      <c r="P863" s="7">
        <v>0</v>
      </c>
      <c r="Q863" s="7">
        <f t="shared" si="44"/>
        <v>28620</v>
      </c>
      <c r="R863" s="6" t="s">
        <v>47</v>
      </c>
      <c r="S863" s="5" t="s">
        <v>32</v>
      </c>
      <c r="T863" s="5" t="s">
        <v>58</v>
      </c>
      <c r="U863" s="5" t="s">
        <v>710</v>
      </c>
      <c r="V863" s="1" t="s">
        <v>56</v>
      </c>
      <c r="W863" s="1" t="s">
        <v>2059</v>
      </c>
      <c r="X863" s="1" t="s">
        <v>1460</v>
      </c>
      <c r="Y863" s="1" t="s">
        <v>1461</v>
      </c>
      <c r="Z863" s="4">
        <v>42417</v>
      </c>
      <c r="AA863" s="1" t="s">
        <v>45</v>
      </c>
      <c r="AB863" s="1" t="s">
        <v>1826</v>
      </c>
      <c r="AC863" s="1" t="s">
        <v>2060</v>
      </c>
      <c r="AD863" s="8"/>
    </row>
    <row r="864" spans="2:30" outlineLevel="5" x14ac:dyDescent="0.25">
      <c r="B864" s="3"/>
      <c r="C864" s="1"/>
      <c r="D864" s="1"/>
      <c r="E864" s="1"/>
      <c r="F864" s="1"/>
      <c r="G864" s="1" t="s">
        <v>1842</v>
      </c>
      <c r="H864" s="188">
        <v>42416</v>
      </c>
      <c r="I864" s="1" t="s">
        <v>2061</v>
      </c>
      <c r="J864" s="2" t="s">
        <v>59</v>
      </c>
      <c r="K864" s="1" t="s">
        <v>36</v>
      </c>
      <c r="L864" s="1" t="s">
        <v>20</v>
      </c>
      <c r="M864" s="1" t="s">
        <v>21</v>
      </c>
      <c r="N864" s="1" t="s">
        <v>11</v>
      </c>
      <c r="O864" s="7">
        <v>5880.8</v>
      </c>
      <c r="P864" s="7">
        <v>0</v>
      </c>
      <c r="Q864" s="7">
        <f t="shared" si="44"/>
        <v>5880.8</v>
      </c>
      <c r="R864" s="6" t="s">
        <v>47</v>
      </c>
      <c r="S864" s="5" t="s">
        <v>32</v>
      </c>
      <c r="T864" s="5" t="s">
        <v>1592</v>
      </c>
      <c r="U864" s="5" t="s">
        <v>1874</v>
      </c>
      <c r="V864" s="1" t="s">
        <v>56</v>
      </c>
      <c r="W864" s="1" t="s">
        <v>2062</v>
      </c>
      <c r="X864" s="1" t="s">
        <v>1727</v>
      </c>
      <c r="Y864" s="1" t="s">
        <v>1728</v>
      </c>
      <c r="Z864" s="4">
        <v>42416</v>
      </c>
      <c r="AA864" s="1" t="s">
        <v>45</v>
      </c>
      <c r="AB864" s="1" t="s">
        <v>2063</v>
      </c>
      <c r="AC864" s="1" t="s">
        <v>2064</v>
      </c>
      <c r="AD864" s="8"/>
    </row>
    <row r="865" spans="2:30" outlineLevel="5" x14ac:dyDescent="0.25">
      <c r="B865" s="3"/>
      <c r="C865" s="1"/>
      <c r="D865" s="1"/>
      <c r="E865" s="1"/>
      <c r="F865" s="1"/>
      <c r="G865" s="1" t="s">
        <v>1842</v>
      </c>
      <c r="H865" s="188">
        <v>42412</v>
      </c>
      <c r="I865" s="1" t="s">
        <v>2065</v>
      </c>
      <c r="J865" s="2" t="s">
        <v>59</v>
      </c>
      <c r="K865" s="1" t="s">
        <v>36</v>
      </c>
      <c r="L865" s="1" t="s">
        <v>20</v>
      </c>
      <c r="M865" s="1" t="s">
        <v>21</v>
      </c>
      <c r="N865" s="1" t="s">
        <v>11</v>
      </c>
      <c r="O865" s="7">
        <v>6200</v>
      </c>
      <c r="P865" s="7">
        <v>0</v>
      </c>
      <c r="Q865" s="7">
        <f t="shared" si="44"/>
        <v>6200</v>
      </c>
      <c r="R865" s="6" t="s">
        <v>47</v>
      </c>
      <c r="S865" s="5" t="s">
        <v>32</v>
      </c>
      <c r="T865" s="5" t="s">
        <v>1592</v>
      </c>
      <c r="U865" s="5" t="s">
        <v>1874</v>
      </c>
      <c r="V865" s="1" t="s">
        <v>56</v>
      </c>
      <c r="W865" s="1" t="s">
        <v>2066</v>
      </c>
      <c r="X865" s="1" t="s">
        <v>1743</v>
      </c>
      <c r="Y865" s="1" t="s">
        <v>1744</v>
      </c>
      <c r="Z865" s="4">
        <v>42412</v>
      </c>
      <c r="AA865" s="1" t="s">
        <v>45</v>
      </c>
      <c r="AB865" s="1" t="s">
        <v>1629</v>
      </c>
      <c r="AC865" s="1" t="s">
        <v>2067</v>
      </c>
      <c r="AD865" s="8"/>
    </row>
    <row r="866" spans="2:30" outlineLevel="5" x14ac:dyDescent="0.25">
      <c r="B866" s="3"/>
      <c r="C866" s="1"/>
      <c r="D866" s="1"/>
      <c r="E866" s="1"/>
      <c r="F866" s="1"/>
      <c r="G866" s="1" t="s">
        <v>1842</v>
      </c>
      <c r="H866" s="188">
        <v>42412</v>
      </c>
      <c r="I866" s="1" t="s">
        <v>2068</v>
      </c>
      <c r="J866" s="2" t="s">
        <v>59</v>
      </c>
      <c r="K866" s="1" t="s">
        <v>36</v>
      </c>
      <c r="L866" s="1" t="s">
        <v>20</v>
      </c>
      <c r="M866" s="1" t="s">
        <v>21</v>
      </c>
      <c r="N866" s="1" t="s">
        <v>11</v>
      </c>
      <c r="O866" s="7">
        <v>17550</v>
      </c>
      <c r="P866" s="7">
        <v>0</v>
      </c>
      <c r="Q866" s="7">
        <f t="shared" si="44"/>
        <v>17550</v>
      </c>
      <c r="R866" s="6" t="s">
        <v>47</v>
      </c>
      <c r="S866" s="5" t="s">
        <v>32</v>
      </c>
      <c r="T866" s="5" t="s">
        <v>1592</v>
      </c>
      <c r="U866" s="5" t="s">
        <v>1874</v>
      </c>
      <c r="V866" s="1" t="s">
        <v>56</v>
      </c>
      <c r="W866" s="1" t="s">
        <v>2069</v>
      </c>
      <c r="X866" s="1" t="s">
        <v>1631</v>
      </c>
      <c r="Y866" s="1" t="s">
        <v>1632</v>
      </c>
      <c r="Z866" s="4">
        <v>42412</v>
      </c>
      <c r="AA866" s="1" t="s">
        <v>45</v>
      </c>
      <c r="AB866" s="1" t="s">
        <v>2070</v>
      </c>
      <c r="AC866" s="1" t="s">
        <v>2071</v>
      </c>
      <c r="AD866" s="8"/>
    </row>
    <row r="867" spans="2:30" outlineLevel="5" x14ac:dyDescent="0.25">
      <c r="B867" s="3"/>
      <c r="C867" s="1"/>
      <c r="D867" s="1"/>
      <c r="E867" s="1"/>
      <c r="F867" s="1"/>
      <c r="G867" s="1" t="s">
        <v>1842</v>
      </c>
      <c r="H867" s="188">
        <v>42411</v>
      </c>
      <c r="I867" s="1" t="s">
        <v>2072</v>
      </c>
      <c r="J867" s="2" t="s">
        <v>59</v>
      </c>
      <c r="K867" s="1" t="s">
        <v>36</v>
      </c>
      <c r="L867" s="1" t="s">
        <v>20</v>
      </c>
      <c r="M867" s="1" t="s">
        <v>21</v>
      </c>
      <c r="N867" s="1" t="s">
        <v>11</v>
      </c>
      <c r="O867" s="7">
        <v>31350</v>
      </c>
      <c r="P867" s="7">
        <v>0</v>
      </c>
      <c r="Q867" s="7">
        <f t="shared" si="44"/>
        <v>31350</v>
      </c>
      <c r="R867" s="6" t="s">
        <v>47</v>
      </c>
      <c r="S867" s="5" t="s">
        <v>32</v>
      </c>
      <c r="T867" s="5" t="s">
        <v>1592</v>
      </c>
      <c r="U867" s="5" t="s">
        <v>1874</v>
      </c>
      <c r="V867" s="1" t="s">
        <v>56</v>
      </c>
      <c r="W867" s="1" t="s">
        <v>2073</v>
      </c>
      <c r="X867" s="1" t="s">
        <v>1615</v>
      </c>
      <c r="Y867" s="1" t="s">
        <v>1616</v>
      </c>
      <c r="Z867" s="4">
        <v>42411</v>
      </c>
      <c r="AA867" s="1" t="s">
        <v>45</v>
      </c>
      <c r="AB867" s="1" t="s">
        <v>2074</v>
      </c>
      <c r="AC867" s="1" t="s">
        <v>2075</v>
      </c>
      <c r="AD867" s="8"/>
    </row>
    <row r="868" spans="2:30" outlineLevel="5" x14ac:dyDescent="0.25">
      <c r="B868" s="3"/>
      <c r="C868" s="1"/>
      <c r="D868" s="1"/>
      <c r="E868" s="1"/>
      <c r="F868" s="1"/>
      <c r="G868" s="1" t="s">
        <v>1842</v>
      </c>
      <c r="H868" s="188">
        <v>42412</v>
      </c>
      <c r="I868" s="1" t="s">
        <v>2076</v>
      </c>
      <c r="J868" s="2" t="s">
        <v>59</v>
      </c>
      <c r="K868" s="1" t="s">
        <v>36</v>
      </c>
      <c r="L868" s="1" t="s">
        <v>20</v>
      </c>
      <c r="M868" s="1" t="s">
        <v>21</v>
      </c>
      <c r="N868" s="1" t="s">
        <v>11</v>
      </c>
      <c r="O868" s="7">
        <v>2643</v>
      </c>
      <c r="P868" s="7">
        <v>0</v>
      </c>
      <c r="Q868" s="7">
        <f t="shared" si="44"/>
        <v>2643</v>
      </c>
      <c r="R868" s="6" t="s">
        <v>47</v>
      </c>
      <c r="S868" s="5" t="s">
        <v>32</v>
      </c>
      <c r="T868" s="5" t="s">
        <v>1592</v>
      </c>
      <c r="U868" s="5" t="s">
        <v>1874</v>
      </c>
      <c r="V868" s="1" t="s">
        <v>56</v>
      </c>
      <c r="W868" s="1" t="s">
        <v>2077</v>
      </c>
      <c r="X868" s="1" t="s">
        <v>1460</v>
      </c>
      <c r="Y868" s="1" t="s">
        <v>1461</v>
      </c>
      <c r="Z868" s="4">
        <v>42412</v>
      </c>
      <c r="AA868" s="1" t="s">
        <v>45</v>
      </c>
      <c r="AB868" s="1" t="s">
        <v>2078</v>
      </c>
      <c r="AC868" s="1" t="s">
        <v>2079</v>
      </c>
      <c r="AD868" s="8"/>
    </row>
    <row r="869" spans="2:30" outlineLevel="5" x14ac:dyDescent="0.25">
      <c r="B869" s="3"/>
      <c r="C869" s="1"/>
      <c r="D869" s="1"/>
      <c r="E869" s="1"/>
      <c r="F869" s="1"/>
      <c r="G869" s="1" t="s">
        <v>1842</v>
      </c>
      <c r="H869" s="188">
        <v>42411</v>
      </c>
      <c r="I869" s="1" t="s">
        <v>2080</v>
      </c>
      <c r="J869" s="2" t="s">
        <v>59</v>
      </c>
      <c r="K869" s="1" t="s">
        <v>36</v>
      </c>
      <c r="L869" s="1" t="s">
        <v>20</v>
      </c>
      <c r="M869" s="1" t="s">
        <v>21</v>
      </c>
      <c r="N869" s="1" t="s">
        <v>11</v>
      </c>
      <c r="O869" s="7">
        <v>12555</v>
      </c>
      <c r="P869" s="7">
        <v>0</v>
      </c>
      <c r="Q869" s="7">
        <f t="shared" si="44"/>
        <v>12555</v>
      </c>
      <c r="R869" s="6" t="s">
        <v>47</v>
      </c>
      <c r="S869" s="5" t="s">
        <v>32</v>
      </c>
      <c r="T869" s="5" t="s">
        <v>1705</v>
      </c>
      <c r="U869" s="5" t="s">
        <v>1883</v>
      </c>
      <c r="V869" s="1" t="s">
        <v>56</v>
      </c>
      <c r="W869" s="1" t="s">
        <v>2081</v>
      </c>
      <c r="X869" s="1" t="s">
        <v>1460</v>
      </c>
      <c r="Y869" s="1" t="s">
        <v>1461</v>
      </c>
      <c r="Z869" s="4">
        <v>42411</v>
      </c>
      <c r="AA869" s="1" t="s">
        <v>56</v>
      </c>
      <c r="AB869" s="1" t="s">
        <v>2082</v>
      </c>
      <c r="AC869" s="1" t="s">
        <v>2083</v>
      </c>
      <c r="AD869" s="8"/>
    </row>
    <row r="870" spans="2:30" outlineLevel="5" x14ac:dyDescent="0.25">
      <c r="B870" s="3"/>
      <c r="C870" s="1"/>
      <c r="D870" s="1"/>
      <c r="E870" s="1"/>
      <c r="F870" s="1"/>
      <c r="G870" s="1" t="s">
        <v>1842</v>
      </c>
      <c r="H870" s="188">
        <v>42415</v>
      </c>
      <c r="I870" s="1" t="s">
        <v>2084</v>
      </c>
      <c r="J870" s="2" t="s">
        <v>59</v>
      </c>
      <c r="K870" s="1" t="s">
        <v>36</v>
      </c>
      <c r="L870" s="1" t="s">
        <v>20</v>
      </c>
      <c r="M870" s="1" t="s">
        <v>21</v>
      </c>
      <c r="N870" s="1" t="s">
        <v>11</v>
      </c>
      <c r="O870" s="7">
        <v>1108.7</v>
      </c>
      <c r="P870" s="7">
        <v>0</v>
      </c>
      <c r="Q870" s="7">
        <f t="shared" si="44"/>
        <v>1108.7</v>
      </c>
      <c r="R870" s="6" t="s">
        <v>47</v>
      </c>
      <c r="S870" s="5" t="s">
        <v>32</v>
      </c>
      <c r="T870" s="5" t="s">
        <v>58</v>
      </c>
      <c r="U870" s="5" t="s">
        <v>710</v>
      </c>
      <c r="V870" s="1" t="s">
        <v>56</v>
      </c>
      <c r="W870" s="1" t="s">
        <v>2085</v>
      </c>
      <c r="X870" s="1" t="s">
        <v>1473</v>
      </c>
      <c r="Y870" s="1" t="s">
        <v>1474</v>
      </c>
      <c r="Z870" s="4">
        <v>42415</v>
      </c>
      <c r="AA870" s="1" t="s">
        <v>45</v>
      </c>
      <c r="AB870" s="1" t="s">
        <v>2086</v>
      </c>
      <c r="AC870" s="1" t="s">
        <v>2087</v>
      </c>
      <c r="AD870" s="8"/>
    </row>
    <row r="871" spans="2:30" outlineLevel="5" x14ac:dyDescent="0.25">
      <c r="B871" s="3"/>
      <c r="C871" s="1"/>
      <c r="D871" s="1"/>
      <c r="E871" s="1"/>
      <c r="F871" s="1"/>
      <c r="G871" s="1" t="s">
        <v>1842</v>
      </c>
      <c r="H871" s="188">
        <v>42408</v>
      </c>
      <c r="I871" s="1" t="s">
        <v>2088</v>
      </c>
      <c r="J871" s="2" t="s">
        <v>59</v>
      </c>
      <c r="K871" s="1" t="s">
        <v>36</v>
      </c>
      <c r="L871" s="1" t="s">
        <v>20</v>
      </c>
      <c r="M871" s="1" t="s">
        <v>21</v>
      </c>
      <c r="N871" s="1" t="s">
        <v>11</v>
      </c>
      <c r="O871" s="7">
        <v>340</v>
      </c>
      <c r="P871" s="7">
        <v>0</v>
      </c>
      <c r="Q871" s="7">
        <f t="shared" si="44"/>
        <v>340</v>
      </c>
      <c r="R871" s="6" t="s">
        <v>47</v>
      </c>
      <c r="S871" s="5" t="s">
        <v>32</v>
      </c>
      <c r="T871" s="5" t="s">
        <v>58</v>
      </c>
      <c r="U871" s="5" t="s">
        <v>710</v>
      </c>
      <c r="V871" s="1" t="s">
        <v>56</v>
      </c>
      <c r="W871" s="1" t="s">
        <v>2089</v>
      </c>
      <c r="X871" s="1" t="s">
        <v>1483</v>
      </c>
      <c r="Y871" s="1" t="s">
        <v>1484</v>
      </c>
      <c r="Z871" s="4">
        <v>42408</v>
      </c>
      <c r="AA871" s="1" t="s">
        <v>45</v>
      </c>
      <c r="AB871" s="1" t="s">
        <v>1703</v>
      </c>
      <c r="AC871" s="1" t="s">
        <v>2090</v>
      </c>
      <c r="AD871" s="8"/>
    </row>
    <row r="872" spans="2:30" outlineLevel="5" x14ac:dyDescent="0.25">
      <c r="B872" s="3"/>
      <c r="C872" s="1"/>
      <c r="D872" s="1"/>
      <c r="E872" s="1"/>
      <c r="F872" s="1"/>
      <c r="G872" s="1" t="s">
        <v>1842</v>
      </c>
      <c r="H872" s="188">
        <v>42411</v>
      </c>
      <c r="I872" s="1" t="s">
        <v>2091</v>
      </c>
      <c r="J872" s="2" t="s">
        <v>59</v>
      </c>
      <c r="K872" s="1" t="s">
        <v>36</v>
      </c>
      <c r="L872" s="1" t="s">
        <v>20</v>
      </c>
      <c r="M872" s="1" t="s">
        <v>21</v>
      </c>
      <c r="N872" s="1" t="s">
        <v>11</v>
      </c>
      <c r="O872" s="7">
        <v>1899</v>
      </c>
      <c r="P872" s="7">
        <v>0</v>
      </c>
      <c r="Q872" s="7">
        <f t="shared" si="44"/>
        <v>1899</v>
      </c>
      <c r="R872" s="6" t="s">
        <v>47</v>
      </c>
      <c r="S872" s="5" t="s">
        <v>32</v>
      </c>
      <c r="T872" s="5" t="s">
        <v>58</v>
      </c>
      <c r="U872" s="5" t="s">
        <v>710</v>
      </c>
      <c r="V872" s="1" t="s">
        <v>56</v>
      </c>
      <c r="W872" s="1" t="s">
        <v>2092</v>
      </c>
      <c r="X872" s="1" t="s">
        <v>1458</v>
      </c>
      <c r="Y872" s="1" t="s">
        <v>1459</v>
      </c>
      <c r="Z872" s="4">
        <v>42411</v>
      </c>
      <c r="AA872" s="1" t="s">
        <v>45</v>
      </c>
      <c r="AB872" s="1" t="s">
        <v>2093</v>
      </c>
      <c r="AC872" s="1" t="s">
        <v>2094</v>
      </c>
      <c r="AD872" s="8"/>
    </row>
    <row r="873" spans="2:30" outlineLevel="5" x14ac:dyDescent="0.25">
      <c r="B873" s="3"/>
      <c r="C873" s="1"/>
      <c r="D873" s="1"/>
      <c r="E873" s="1"/>
      <c r="F873" s="1"/>
      <c r="G873" s="1" t="s">
        <v>1842</v>
      </c>
      <c r="H873" s="188">
        <v>42408</v>
      </c>
      <c r="I873" s="1" t="s">
        <v>2095</v>
      </c>
      <c r="J873" s="2" t="s">
        <v>59</v>
      </c>
      <c r="K873" s="1" t="s">
        <v>36</v>
      </c>
      <c r="L873" s="1" t="s">
        <v>20</v>
      </c>
      <c r="M873" s="1" t="s">
        <v>21</v>
      </c>
      <c r="N873" s="1" t="s">
        <v>11</v>
      </c>
      <c r="O873" s="7">
        <v>10400</v>
      </c>
      <c r="P873" s="7">
        <v>0</v>
      </c>
      <c r="Q873" s="7">
        <f t="shared" si="44"/>
        <v>10400</v>
      </c>
      <c r="R873" s="6" t="s">
        <v>47</v>
      </c>
      <c r="S873" s="5" t="s">
        <v>32</v>
      </c>
      <c r="T873" s="5" t="s">
        <v>58</v>
      </c>
      <c r="U873" s="5" t="s">
        <v>710</v>
      </c>
      <c r="V873" s="1" t="s">
        <v>56</v>
      </c>
      <c r="W873" s="1" t="s">
        <v>2096</v>
      </c>
      <c r="X873" s="1" t="s">
        <v>1483</v>
      </c>
      <c r="Y873" s="1" t="s">
        <v>1484</v>
      </c>
      <c r="Z873" s="4">
        <v>42408</v>
      </c>
      <c r="AA873" s="1" t="s">
        <v>45</v>
      </c>
      <c r="AB873" s="1" t="s">
        <v>2097</v>
      </c>
      <c r="AC873" s="1" t="s">
        <v>2098</v>
      </c>
      <c r="AD873" s="8"/>
    </row>
    <row r="874" spans="2:30" outlineLevel="5" x14ac:dyDescent="0.25">
      <c r="B874" s="3"/>
      <c r="C874" s="1"/>
      <c r="D874" s="1"/>
      <c r="E874" s="1"/>
      <c r="F874" s="1"/>
      <c r="G874" s="1" t="s">
        <v>1842</v>
      </c>
      <c r="H874" s="188">
        <v>42415</v>
      </c>
      <c r="I874" s="1" t="s">
        <v>2099</v>
      </c>
      <c r="J874" s="2" t="s">
        <v>59</v>
      </c>
      <c r="K874" s="1" t="s">
        <v>36</v>
      </c>
      <c r="L874" s="1" t="s">
        <v>20</v>
      </c>
      <c r="M874" s="1" t="s">
        <v>21</v>
      </c>
      <c r="N874" s="1" t="s">
        <v>11</v>
      </c>
      <c r="O874" s="7">
        <v>789</v>
      </c>
      <c r="P874" s="7">
        <v>0</v>
      </c>
      <c r="Q874" s="7">
        <f t="shared" si="44"/>
        <v>789</v>
      </c>
      <c r="R874" s="6" t="s">
        <v>47</v>
      </c>
      <c r="S874" s="5" t="s">
        <v>32</v>
      </c>
      <c r="T874" s="5" t="s">
        <v>1705</v>
      </c>
      <c r="U874" s="5" t="s">
        <v>1883</v>
      </c>
      <c r="V874" s="1" t="s">
        <v>56</v>
      </c>
      <c r="W874" s="1" t="s">
        <v>2100</v>
      </c>
      <c r="X874" s="1" t="s">
        <v>1473</v>
      </c>
      <c r="Y874" s="1" t="s">
        <v>1474</v>
      </c>
      <c r="Z874" s="4">
        <v>42415</v>
      </c>
      <c r="AA874" s="1" t="s">
        <v>45</v>
      </c>
      <c r="AB874" s="1" t="s">
        <v>2101</v>
      </c>
      <c r="AC874" s="1" t="s">
        <v>2102</v>
      </c>
      <c r="AD874" s="8"/>
    </row>
    <row r="875" spans="2:30" outlineLevel="5" x14ac:dyDescent="0.25">
      <c r="B875" s="3"/>
      <c r="C875" s="1"/>
      <c r="D875" s="1"/>
      <c r="E875" s="1"/>
      <c r="F875" s="1"/>
      <c r="G875" s="1" t="s">
        <v>1842</v>
      </c>
      <c r="H875" s="188">
        <v>42412</v>
      </c>
      <c r="I875" s="1" t="s">
        <v>2103</v>
      </c>
      <c r="J875" s="2" t="s">
        <v>59</v>
      </c>
      <c r="K875" s="1" t="s">
        <v>36</v>
      </c>
      <c r="L875" s="1" t="s">
        <v>20</v>
      </c>
      <c r="M875" s="1" t="s">
        <v>21</v>
      </c>
      <c r="N875" s="1" t="s">
        <v>11</v>
      </c>
      <c r="O875" s="7">
        <v>1490</v>
      </c>
      <c r="P875" s="7">
        <v>0</v>
      </c>
      <c r="Q875" s="7">
        <f t="shared" si="44"/>
        <v>1490</v>
      </c>
      <c r="R875" s="6" t="s">
        <v>47</v>
      </c>
      <c r="S875" s="5" t="s">
        <v>32</v>
      </c>
      <c r="T875" s="5" t="s">
        <v>1705</v>
      </c>
      <c r="U875" s="5" t="s">
        <v>1883</v>
      </c>
      <c r="V875" s="1" t="s">
        <v>56</v>
      </c>
      <c r="W875" s="1" t="s">
        <v>2104</v>
      </c>
      <c r="X875" s="1" t="s">
        <v>1615</v>
      </c>
      <c r="Y875" s="1" t="s">
        <v>1616</v>
      </c>
      <c r="Z875" s="4">
        <v>42412</v>
      </c>
      <c r="AA875" s="1" t="s">
        <v>45</v>
      </c>
      <c r="AB875" s="1" t="s">
        <v>2105</v>
      </c>
      <c r="AC875" s="1" t="s">
        <v>2106</v>
      </c>
      <c r="AD875" s="8"/>
    </row>
    <row r="876" spans="2:30" outlineLevel="5" x14ac:dyDescent="0.25">
      <c r="B876" s="3"/>
      <c r="C876" s="1"/>
      <c r="D876" s="1"/>
      <c r="E876" s="1"/>
      <c r="F876" s="1"/>
      <c r="G876" s="1" t="s">
        <v>1842</v>
      </c>
      <c r="H876" s="188">
        <v>42412</v>
      </c>
      <c r="I876" s="1" t="s">
        <v>2107</v>
      </c>
      <c r="J876" s="2" t="s">
        <v>59</v>
      </c>
      <c r="K876" s="1" t="s">
        <v>36</v>
      </c>
      <c r="L876" s="1" t="s">
        <v>20</v>
      </c>
      <c r="M876" s="1" t="s">
        <v>21</v>
      </c>
      <c r="N876" s="1" t="s">
        <v>11</v>
      </c>
      <c r="O876" s="7">
        <v>570</v>
      </c>
      <c r="P876" s="7">
        <v>0</v>
      </c>
      <c r="Q876" s="7">
        <f t="shared" si="44"/>
        <v>570</v>
      </c>
      <c r="R876" s="6" t="s">
        <v>47</v>
      </c>
      <c r="S876" s="5" t="s">
        <v>32</v>
      </c>
      <c r="T876" s="5" t="s">
        <v>1705</v>
      </c>
      <c r="U876" s="5" t="s">
        <v>1883</v>
      </c>
      <c r="V876" s="1" t="s">
        <v>56</v>
      </c>
      <c r="W876" s="1" t="s">
        <v>2108</v>
      </c>
      <c r="X876" s="1" t="s">
        <v>1483</v>
      </c>
      <c r="Y876" s="1" t="s">
        <v>1484</v>
      </c>
      <c r="Z876" s="4">
        <v>42412</v>
      </c>
      <c r="AA876" s="1" t="s">
        <v>45</v>
      </c>
      <c r="AB876" s="1" t="s">
        <v>1730</v>
      </c>
      <c r="AC876" s="1" t="s">
        <v>2109</v>
      </c>
      <c r="AD876" s="8"/>
    </row>
    <row r="877" spans="2:30" outlineLevel="5" x14ac:dyDescent="0.25">
      <c r="B877" s="3"/>
      <c r="C877" s="1"/>
      <c r="D877" s="1"/>
      <c r="E877" s="1"/>
      <c r="F877" s="1"/>
      <c r="G877" s="1" t="s">
        <v>1842</v>
      </c>
      <c r="H877" s="188">
        <v>42411</v>
      </c>
      <c r="I877" s="1" t="s">
        <v>2110</v>
      </c>
      <c r="J877" s="2" t="s">
        <v>59</v>
      </c>
      <c r="K877" s="1" t="s">
        <v>36</v>
      </c>
      <c r="L877" s="1" t="s">
        <v>20</v>
      </c>
      <c r="M877" s="1" t="s">
        <v>21</v>
      </c>
      <c r="N877" s="1" t="s">
        <v>11</v>
      </c>
      <c r="O877" s="7">
        <v>788.9</v>
      </c>
      <c r="P877" s="7">
        <v>0</v>
      </c>
      <c r="Q877" s="7">
        <f t="shared" si="44"/>
        <v>788.9</v>
      </c>
      <c r="R877" s="6" t="s">
        <v>47</v>
      </c>
      <c r="S877" s="5" t="s">
        <v>32</v>
      </c>
      <c r="T877" s="5" t="s">
        <v>1705</v>
      </c>
      <c r="U877" s="5" t="s">
        <v>1883</v>
      </c>
      <c r="V877" s="1" t="s">
        <v>56</v>
      </c>
      <c r="W877" s="1" t="s">
        <v>2111</v>
      </c>
      <c r="X877" s="1" t="s">
        <v>1460</v>
      </c>
      <c r="Y877" s="1" t="s">
        <v>1461</v>
      </c>
      <c r="Z877" s="4">
        <v>42411</v>
      </c>
      <c r="AA877" s="1" t="s">
        <v>56</v>
      </c>
      <c r="AB877" s="1" t="s">
        <v>2112</v>
      </c>
      <c r="AC877" s="1" t="s">
        <v>2113</v>
      </c>
      <c r="AD877" s="8"/>
    </row>
    <row r="878" spans="2:30" outlineLevel="5" x14ac:dyDescent="0.25">
      <c r="B878" s="3"/>
      <c r="C878" s="1"/>
      <c r="D878" s="1"/>
      <c r="E878" s="1"/>
      <c r="F878" s="1"/>
      <c r="G878" s="1" t="s">
        <v>1842</v>
      </c>
      <c r="H878" s="188">
        <v>42416</v>
      </c>
      <c r="I878" s="1" t="s">
        <v>2114</v>
      </c>
      <c r="J878" s="2" t="s">
        <v>59</v>
      </c>
      <c r="K878" s="1" t="s">
        <v>36</v>
      </c>
      <c r="L878" s="1" t="s">
        <v>20</v>
      </c>
      <c r="M878" s="1" t="s">
        <v>21</v>
      </c>
      <c r="N878" s="1" t="s">
        <v>11</v>
      </c>
      <c r="O878" s="7">
        <v>8032.5</v>
      </c>
      <c r="P878" s="7">
        <v>0</v>
      </c>
      <c r="Q878" s="7">
        <f t="shared" si="44"/>
        <v>8032.5</v>
      </c>
      <c r="R878" s="6" t="s">
        <v>47</v>
      </c>
      <c r="S878" s="5" t="s">
        <v>32</v>
      </c>
      <c r="T878" s="5" t="s">
        <v>1705</v>
      </c>
      <c r="U878" s="5" t="s">
        <v>1883</v>
      </c>
      <c r="V878" s="1" t="s">
        <v>56</v>
      </c>
      <c r="W878" s="1" t="s">
        <v>2115</v>
      </c>
      <c r="X878" s="1" t="s">
        <v>2116</v>
      </c>
      <c r="Y878" s="1" t="s">
        <v>2117</v>
      </c>
      <c r="Z878" s="4">
        <v>42416</v>
      </c>
      <c r="AA878" s="1" t="s">
        <v>45</v>
      </c>
      <c r="AB878" s="1" t="s">
        <v>2118</v>
      </c>
      <c r="AC878" s="1" t="s">
        <v>2119</v>
      </c>
      <c r="AD878" s="8"/>
    </row>
    <row r="879" spans="2:30" outlineLevel="5" x14ac:dyDescent="0.25">
      <c r="B879" s="3"/>
      <c r="C879" s="1"/>
      <c r="D879" s="1"/>
      <c r="E879" s="1"/>
      <c r="F879" s="1"/>
      <c r="G879" s="1" t="s">
        <v>1842</v>
      </c>
      <c r="H879" s="188">
        <v>42411</v>
      </c>
      <c r="I879" s="1" t="s">
        <v>2120</v>
      </c>
      <c r="J879" s="2" t="s">
        <v>59</v>
      </c>
      <c r="K879" s="1" t="s">
        <v>36</v>
      </c>
      <c r="L879" s="1" t="s">
        <v>20</v>
      </c>
      <c r="M879" s="1" t="s">
        <v>21</v>
      </c>
      <c r="N879" s="1" t="s">
        <v>11</v>
      </c>
      <c r="O879" s="7">
        <v>30160</v>
      </c>
      <c r="P879" s="7">
        <v>0</v>
      </c>
      <c r="Q879" s="7">
        <f t="shared" si="44"/>
        <v>30160</v>
      </c>
      <c r="R879" s="6" t="s">
        <v>47</v>
      </c>
      <c r="S879" s="5" t="s">
        <v>32</v>
      </c>
      <c r="T879" s="5" t="s">
        <v>1705</v>
      </c>
      <c r="U879" s="5" t="s">
        <v>1883</v>
      </c>
      <c r="V879" s="1" t="s">
        <v>56</v>
      </c>
      <c r="W879" s="1" t="s">
        <v>2121</v>
      </c>
      <c r="X879" s="1" t="s">
        <v>2116</v>
      </c>
      <c r="Y879" s="1" t="s">
        <v>2117</v>
      </c>
      <c r="Z879" s="4">
        <v>42411</v>
      </c>
      <c r="AA879" s="1" t="s">
        <v>56</v>
      </c>
      <c r="AB879" s="1" t="s">
        <v>2122</v>
      </c>
      <c r="AC879" s="1" t="s">
        <v>2123</v>
      </c>
      <c r="AD879" s="8"/>
    </row>
    <row r="880" spans="2:30" outlineLevel="5" x14ac:dyDescent="0.25">
      <c r="B880" s="3"/>
      <c r="C880" s="1"/>
      <c r="D880" s="1"/>
      <c r="E880" s="1"/>
      <c r="F880" s="1"/>
      <c r="G880" s="1" t="s">
        <v>1842</v>
      </c>
      <c r="H880" s="188">
        <v>42418</v>
      </c>
      <c r="I880" s="1" t="s">
        <v>2124</v>
      </c>
      <c r="J880" s="2" t="s">
        <v>59</v>
      </c>
      <c r="K880" s="1" t="s">
        <v>36</v>
      </c>
      <c r="L880" s="1" t="s">
        <v>20</v>
      </c>
      <c r="M880" s="1" t="s">
        <v>21</v>
      </c>
      <c r="N880" s="1" t="s">
        <v>11</v>
      </c>
      <c r="O880" s="7">
        <v>24175</v>
      </c>
      <c r="P880" s="7">
        <v>0</v>
      </c>
      <c r="Q880" s="7">
        <f t="shared" si="44"/>
        <v>24175</v>
      </c>
      <c r="R880" s="6" t="s">
        <v>47</v>
      </c>
      <c r="S880" s="5" t="s">
        <v>32</v>
      </c>
      <c r="T880" s="5" t="s">
        <v>1592</v>
      </c>
      <c r="U880" s="5" t="s">
        <v>1874</v>
      </c>
      <c r="V880" s="1" t="s">
        <v>56</v>
      </c>
      <c r="W880" s="1" t="s">
        <v>2125</v>
      </c>
      <c r="X880" s="1" t="s">
        <v>2126</v>
      </c>
      <c r="Y880" s="1" t="s">
        <v>2127</v>
      </c>
      <c r="Z880" s="4">
        <v>42418</v>
      </c>
      <c r="AA880" s="1" t="s">
        <v>45</v>
      </c>
      <c r="AB880" s="1" t="s">
        <v>2128</v>
      </c>
      <c r="AC880" s="1" t="s">
        <v>2129</v>
      </c>
      <c r="AD880" s="8"/>
    </row>
    <row r="881" spans="2:30" outlineLevel="5" x14ac:dyDescent="0.25">
      <c r="B881" s="3"/>
      <c r="C881" s="1"/>
      <c r="D881" s="1"/>
      <c r="E881" s="1"/>
      <c r="F881" s="1"/>
      <c r="G881" s="1" t="s">
        <v>1842</v>
      </c>
      <c r="H881" s="188">
        <v>42411</v>
      </c>
      <c r="I881" s="1" t="s">
        <v>2130</v>
      </c>
      <c r="J881" s="2" t="s">
        <v>59</v>
      </c>
      <c r="K881" s="1" t="s">
        <v>36</v>
      </c>
      <c r="L881" s="1" t="s">
        <v>20</v>
      </c>
      <c r="M881" s="1" t="s">
        <v>21</v>
      </c>
      <c r="N881" s="1" t="s">
        <v>11</v>
      </c>
      <c r="O881" s="7">
        <v>3480.8</v>
      </c>
      <c r="P881" s="7">
        <v>0</v>
      </c>
      <c r="Q881" s="7">
        <f t="shared" si="44"/>
        <v>3480.8</v>
      </c>
      <c r="R881" s="6" t="s">
        <v>47</v>
      </c>
      <c r="S881" s="5" t="s">
        <v>32</v>
      </c>
      <c r="T881" s="5" t="s">
        <v>1592</v>
      </c>
      <c r="U881" s="5" t="s">
        <v>1874</v>
      </c>
      <c r="V881" s="1" t="s">
        <v>56</v>
      </c>
      <c r="W881" s="1" t="s">
        <v>2131</v>
      </c>
      <c r="X881" s="1" t="s">
        <v>1483</v>
      </c>
      <c r="Y881" s="1" t="s">
        <v>1484</v>
      </c>
      <c r="Z881" s="4">
        <v>42411</v>
      </c>
      <c r="AA881" s="1" t="s">
        <v>45</v>
      </c>
      <c r="AB881" s="1" t="s">
        <v>2132</v>
      </c>
      <c r="AC881" s="1" t="s">
        <v>2133</v>
      </c>
      <c r="AD881" s="8"/>
    </row>
    <row r="882" spans="2:30" outlineLevel="5" x14ac:dyDescent="0.25">
      <c r="B882" s="3"/>
      <c r="C882" s="1"/>
      <c r="D882" s="1"/>
      <c r="E882" s="1"/>
      <c r="F882" s="1"/>
      <c r="G882" s="1" t="s">
        <v>1842</v>
      </c>
      <c r="H882" s="188">
        <v>42412</v>
      </c>
      <c r="I882" s="1" t="s">
        <v>2134</v>
      </c>
      <c r="J882" s="2" t="s">
        <v>59</v>
      </c>
      <c r="K882" s="1" t="s">
        <v>36</v>
      </c>
      <c r="L882" s="1" t="s">
        <v>20</v>
      </c>
      <c r="M882" s="1" t="s">
        <v>21</v>
      </c>
      <c r="N882" s="1" t="s">
        <v>11</v>
      </c>
      <c r="O882" s="7">
        <v>28875.5</v>
      </c>
      <c r="P882" s="7">
        <v>0</v>
      </c>
      <c r="Q882" s="7">
        <f t="shared" si="44"/>
        <v>28875.5</v>
      </c>
      <c r="R882" s="6" t="s">
        <v>47</v>
      </c>
      <c r="S882" s="5" t="s">
        <v>32</v>
      </c>
      <c r="T882" s="5" t="s">
        <v>1592</v>
      </c>
      <c r="U882" s="5" t="s">
        <v>1874</v>
      </c>
      <c r="V882" s="1" t="s">
        <v>56</v>
      </c>
      <c r="W882" s="1" t="s">
        <v>2135</v>
      </c>
      <c r="X882" s="1" t="s">
        <v>1631</v>
      </c>
      <c r="Y882" s="1" t="s">
        <v>1632</v>
      </c>
      <c r="Z882" s="4">
        <v>42412</v>
      </c>
      <c r="AA882" s="1" t="s">
        <v>45</v>
      </c>
      <c r="AB882" s="1" t="s">
        <v>2136</v>
      </c>
      <c r="AC882" s="1" t="s">
        <v>2137</v>
      </c>
      <c r="AD882" s="8"/>
    </row>
    <row r="883" spans="2:30" outlineLevel="5" x14ac:dyDescent="0.25">
      <c r="B883" s="3"/>
      <c r="C883" s="1"/>
      <c r="D883" s="1"/>
      <c r="E883" s="1"/>
      <c r="F883" s="1"/>
      <c r="G883" s="1" t="s">
        <v>1842</v>
      </c>
      <c r="H883" s="188">
        <v>42412</v>
      </c>
      <c r="I883" s="1" t="s">
        <v>2138</v>
      </c>
      <c r="J883" s="2" t="s">
        <v>59</v>
      </c>
      <c r="K883" s="1" t="s">
        <v>36</v>
      </c>
      <c r="L883" s="1" t="s">
        <v>20</v>
      </c>
      <c r="M883" s="1" t="s">
        <v>21</v>
      </c>
      <c r="N883" s="1" t="s">
        <v>11</v>
      </c>
      <c r="O883" s="7">
        <v>1438.8</v>
      </c>
      <c r="P883" s="7">
        <v>0</v>
      </c>
      <c r="Q883" s="7">
        <f t="shared" si="44"/>
        <v>1438.8</v>
      </c>
      <c r="R883" s="6" t="s">
        <v>47</v>
      </c>
      <c r="S883" s="5" t="s">
        <v>32</v>
      </c>
      <c r="T883" s="5" t="s">
        <v>58</v>
      </c>
      <c r="U883" s="5" t="s">
        <v>710</v>
      </c>
      <c r="V883" s="1" t="s">
        <v>56</v>
      </c>
      <c r="W883" s="1" t="s">
        <v>2139</v>
      </c>
      <c r="X883" s="1" t="s">
        <v>1458</v>
      </c>
      <c r="Y883" s="1" t="s">
        <v>1459</v>
      </c>
      <c r="Z883" s="4">
        <v>42412</v>
      </c>
      <c r="AA883" s="1" t="s">
        <v>45</v>
      </c>
      <c r="AB883" s="1" t="s">
        <v>2140</v>
      </c>
      <c r="AC883" s="1" t="s">
        <v>2141</v>
      </c>
      <c r="AD883" s="8"/>
    </row>
    <row r="884" spans="2:30" outlineLevel="5" x14ac:dyDescent="0.25">
      <c r="B884" s="3"/>
      <c r="C884" s="1"/>
      <c r="D884" s="1"/>
      <c r="E884" s="1"/>
      <c r="F884" s="1"/>
      <c r="G884" s="1" t="s">
        <v>1842</v>
      </c>
      <c r="H884" s="188">
        <v>42419</v>
      </c>
      <c r="I884" s="1" t="s">
        <v>2142</v>
      </c>
      <c r="J884" s="2" t="s">
        <v>59</v>
      </c>
      <c r="K884" s="1" t="s">
        <v>36</v>
      </c>
      <c r="L884" s="1" t="s">
        <v>20</v>
      </c>
      <c r="M884" s="1" t="s">
        <v>21</v>
      </c>
      <c r="N884" s="1" t="s">
        <v>11</v>
      </c>
      <c r="O884" s="7">
        <v>1525</v>
      </c>
      <c r="P884" s="7">
        <v>0</v>
      </c>
      <c r="Q884" s="7">
        <f t="shared" si="44"/>
        <v>1525</v>
      </c>
      <c r="R884" s="6" t="s">
        <v>47</v>
      </c>
      <c r="S884" s="5" t="s">
        <v>32</v>
      </c>
      <c r="T884" s="5" t="s">
        <v>57</v>
      </c>
      <c r="U884" s="5" t="s">
        <v>1864</v>
      </c>
      <c r="V884" s="1" t="s">
        <v>56</v>
      </c>
      <c r="W884" s="1" t="s">
        <v>2143</v>
      </c>
      <c r="X884" s="1" t="s">
        <v>1615</v>
      </c>
      <c r="Y884" s="1" t="s">
        <v>1616</v>
      </c>
      <c r="Z884" s="4">
        <v>42419</v>
      </c>
      <c r="AA884" s="1" t="s">
        <v>45</v>
      </c>
      <c r="AB884" s="1" t="s">
        <v>2144</v>
      </c>
      <c r="AC884" s="1" t="s">
        <v>2145</v>
      </c>
      <c r="AD884" s="8"/>
    </row>
    <row r="885" spans="2:30" outlineLevel="5" x14ac:dyDescent="0.25">
      <c r="B885" s="3"/>
      <c r="C885" s="1"/>
      <c r="D885" s="1"/>
      <c r="E885" s="1"/>
      <c r="F885" s="1"/>
      <c r="G885" s="1" t="s">
        <v>1842</v>
      </c>
      <c r="H885" s="188">
        <v>42417</v>
      </c>
      <c r="I885" s="1" t="s">
        <v>2146</v>
      </c>
      <c r="J885" s="2" t="s">
        <v>59</v>
      </c>
      <c r="K885" s="1" t="s">
        <v>36</v>
      </c>
      <c r="L885" s="1" t="s">
        <v>20</v>
      </c>
      <c r="M885" s="1" t="s">
        <v>21</v>
      </c>
      <c r="N885" s="1" t="s">
        <v>11</v>
      </c>
      <c r="O885" s="7">
        <v>569.95000000000005</v>
      </c>
      <c r="P885" s="7">
        <v>0</v>
      </c>
      <c r="Q885" s="7">
        <f t="shared" si="44"/>
        <v>569.95000000000005</v>
      </c>
      <c r="R885" s="6" t="s">
        <v>47</v>
      </c>
      <c r="S885" s="5" t="s">
        <v>32</v>
      </c>
      <c r="T885" s="5" t="s">
        <v>57</v>
      </c>
      <c r="U885" s="5" t="s">
        <v>1864</v>
      </c>
      <c r="V885" s="1" t="s">
        <v>56</v>
      </c>
      <c r="W885" s="1" t="s">
        <v>2147</v>
      </c>
      <c r="X885" s="1" t="s">
        <v>1618</v>
      </c>
      <c r="Y885" s="1" t="s">
        <v>1619</v>
      </c>
      <c r="Z885" s="4">
        <v>42417</v>
      </c>
      <c r="AA885" s="1" t="s">
        <v>45</v>
      </c>
      <c r="AB885" s="1" t="s">
        <v>2148</v>
      </c>
      <c r="AC885" s="1" t="s">
        <v>2149</v>
      </c>
      <c r="AD885" s="8"/>
    </row>
    <row r="886" spans="2:30" outlineLevel="5" x14ac:dyDescent="0.25">
      <c r="B886" s="3"/>
      <c r="C886" s="1"/>
      <c r="D886" s="1"/>
      <c r="E886" s="1"/>
      <c r="F886" s="1"/>
      <c r="G886" s="1" t="s">
        <v>1842</v>
      </c>
      <c r="H886" s="188">
        <v>42418</v>
      </c>
      <c r="I886" s="1" t="s">
        <v>2150</v>
      </c>
      <c r="J886" s="2" t="s">
        <v>59</v>
      </c>
      <c r="K886" s="1" t="s">
        <v>36</v>
      </c>
      <c r="L886" s="1" t="s">
        <v>20</v>
      </c>
      <c r="M886" s="1" t="s">
        <v>21</v>
      </c>
      <c r="N886" s="1" t="s">
        <v>11</v>
      </c>
      <c r="O886" s="7">
        <v>15639.6</v>
      </c>
      <c r="P886" s="7">
        <v>0</v>
      </c>
      <c r="Q886" s="7">
        <f t="shared" si="44"/>
        <v>15639.6</v>
      </c>
      <c r="R886" s="6" t="s">
        <v>47</v>
      </c>
      <c r="S886" s="5" t="s">
        <v>32</v>
      </c>
      <c r="T886" s="5" t="s">
        <v>58</v>
      </c>
      <c r="U886" s="5" t="s">
        <v>710</v>
      </c>
      <c r="V886" s="1" t="s">
        <v>56</v>
      </c>
      <c r="W886" s="1" t="s">
        <v>2151</v>
      </c>
      <c r="X886" s="1" t="s">
        <v>1460</v>
      </c>
      <c r="Y886" s="1" t="s">
        <v>1461</v>
      </c>
      <c r="Z886" s="4">
        <v>42418</v>
      </c>
      <c r="AA886" s="1" t="s">
        <v>45</v>
      </c>
      <c r="AB886" s="1" t="s">
        <v>2152</v>
      </c>
      <c r="AC886" s="1" t="s">
        <v>2153</v>
      </c>
      <c r="AD886" s="8"/>
    </row>
    <row r="887" spans="2:30" outlineLevel="5" x14ac:dyDescent="0.25">
      <c r="B887" s="3"/>
      <c r="C887" s="1"/>
      <c r="D887" s="1"/>
      <c r="E887" s="1"/>
      <c r="F887" s="1"/>
      <c r="G887" s="1" t="s">
        <v>1842</v>
      </c>
      <c r="H887" s="188">
        <v>42424</v>
      </c>
      <c r="I887" s="1" t="s">
        <v>2154</v>
      </c>
      <c r="J887" s="2" t="s">
        <v>59</v>
      </c>
      <c r="K887" s="1" t="s">
        <v>36</v>
      </c>
      <c r="L887" s="1" t="s">
        <v>20</v>
      </c>
      <c r="M887" s="1" t="s">
        <v>21</v>
      </c>
      <c r="N887" s="1" t="s">
        <v>11</v>
      </c>
      <c r="O887" s="7">
        <v>8025</v>
      </c>
      <c r="P887" s="7">
        <v>0</v>
      </c>
      <c r="Q887" s="7">
        <f t="shared" si="44"/>
        <v>8025</v>
      </c>
      <c r="R887" s="6" t="s">
        <v>47</v>
      </c>
      <c r="S887" s="5" t="s">
        <v>32</v>
      </c>
      <c r="T887" s="5" t="s">
        <v>57</v>
      </c>
      <c r="U887" s="5" t="s">
        <v>1864</v>
      </c>
      <c r="V887" s="1" t="s">
        <v>56</v>
      </c>
      <c r="W887" s="1" t="s">
        <v>2155</v>
      </c>
      <c r="X887" s="1" t="s">
        <v>1477</v>
      </c>
      <c r="Y887" s="1" t="s">
        <v>1478</v>
      </c>
      <c r="Z887" s="4">
        <v>42424</v>
      </c>
      <c r="AA887" s="1" t="s">
        <v>1472</v>
      </c>
      <c r="AB887" s="1" t="s">
        <v>2156</v>
      </c>
      <c r="AC887" s="1" t="s">
        <v>2157</v>
      </c>
      <c r="AD887" s="8"/>
    </row>
    <row r="888" spans="2:30" outlineLevel="5" x14ac:dyDescent="0.25">
      <c r="B888" s="3"/>
      <c r="C888" s="1"/>
      <c r="D888" s="1"/>
      <c r="E888" s="1"/>
      <c r="F888" s="1"/>
      <c r="G888" s="1" t="s">
        <v>1842</v>
      </c>
      <c r="H888" s="188">
        <v>42422</v>
      </c>
      <c r="I888" s="1" t="s">
        <v>2158</v>
      </c>
      <c r="J888" s="2" t="s">
        <v>59</v>
      </c>
      <c r="K888" s="1" t="s">
        <v>36</v>
      </c>
      <c r="L888" s="1" t="s">
        <v>20</v>
      </c>
      <c r="M888" s="1" t="s">
        <v>21</v>
      </c>
      <c r="N888" s="1" t="s">
        <v>11</v>
      </c>
      <c r="O888" s="7">
        <v>456.31</v>
      </c>
      <c r="P888" s="7">
        <v>0</v>
      </c>
      <c r="Q888" s="7">
        <f t="shared" si="44"/>
        <v>456.31</v>
      </c>
      <c r="R888" s="6" t="s">
        <v>47</v>
      </c>
      <c r="S888" s="5" t="s">
        <v>32</v>
      </c>
      <c r="T888" s="5" t="s">
        <v>57</v>
      </c>
      <c r="U888" s="5" t="s">
        <v>1864</v>
      </c>
      <c r="V888" s="1" t="s">
        <v>1710</v>
      </c>
      <c r="W888" s="1" t="s">
        <v>2159</v>
      </c>
      <c r="X888" s="1" t="s">
        <v>1718</v>
      </c>
      <c r="Y888" s="1" t="s">
        <v>1719</v>
      </c>
      <c r="Z888" s="4">
        <v>42422</v>
      </c>
      <c r="AA888" s="1" t="s">
        <v>45</v>
      </c>
      <c r="AB888" s="1" t="s">
        <v>2160</v>
      </c>
      <c r="AC888" s="1" t="s">
        <v>2161</v>
      </c>
      <c r="AD888" s="8"/>
    </row>
    <row r="889" spans="2:30" outlineLevel="5" x14ac:dyDescent="0.25">
      <c r="B889" s="3"/>
      <c r="C889" s="1"/>
      <c r="D889" s="1"/>
      <c r="E889" s="1"/>
      <c r="F889" s="1"/>
      <c r="G889" s="1" t="s">
        <v>1842</v>
      </c>
      <c r="H889" s="188">
        <v>42416</v>
      </c>
      <c r="I889" s="1" t="s">
        <v>2162</v>
      </c>
      <c r="J889" s="2" t="s">
        <v>59</v>
      </c>
      <c r="K889" s="1" t="s">
        <v>36</v>
      </c>
      <c r="L889" s="1" t="s">
        <v>20</v>
      </c>
      <c r="M889" s="1" t="s">
        <v>21</v>
      </c>
      <c r="N889" s="1" t="s">
        <v>11</v>
      </c>
      <c r="O889" s="7">
        <v>6004.5</v>
      </c>
      <c r="P889" s="7">
        <v>0</v>
      </c>
      <c r="Q889" s="7">
        <f t="shared" si="44"/>
        <v>6004.5</v>
      </c>
      <c r="R889" s="6" t="s">
        <v>47</v>
      </c>
      <c r="S889" s="5" t="s">
        <v>32</v>
      </c>
      <c r="T889" s="5" t="s">
        <v>57</v>
      </c>
      <c r="U889" s="5" t="s">
        <v>1864</v>
      </c>
      <c r="V889" s="1" t="s">
        <v>56</v>
      </c>
      <c r="W889" s="1" t="s">
        <v>1746</v>
      </c>
      <c r="X889" s="1" t="s">
        <v>1483</v>
      </c>
      <c r="Y889" s="1" t="s">
        <v>1484</v>
      </c>
      <c r="Z889" s="4">
        <v>42416</v>
      </c>
      <c r="AA889" s="1" t="s">
        <v>45</v>
      </c>
      <c r="AB889" s="1" t="s">
        <v>2163</v>
      </c>
      <c r="AC889" s="1" t="s">
        <v>2164</v>
      </c>
      <c r="AD889" s="8"/>
    </row>
    <row r="890" spans="2:30" outlineLevel="5" x14ac:dyDescent="0.25">
      <c r="B890" s="3"/>
      <c r="C890" s="1"/>
      <c r="D890" s="1"/>
      <c r="E890" s="1"/>
      <c r="F890" s="1"/>
      <c r="G890" s="1" t="s">
        <v>1842</v>
      </c>
      <c r="H890" s="188">
        <v>42429</v>
      </c>
      <c r="I890" s="1" t="s">
        <v>2165</v>
      </c>
      <c r="J890" s="2" t="s">
        <v>59</v>
      </c>
      <c r="K890" s="1" t="s">
        <v>36</v>
      </c>
      <c r="L890" s="1" t="s">
        <v>20</v>
      </c>
      <c r="M890" s="1" t="s">
        <v>21</v>
      </c>
      <c r="N890" s="1" t="s">
        <v>11</v>
      </c>
      <c r="O890" s="7">
        <v>8060</v>
      </c>
      <c r="P890" s="7">
        <v>0</v>
      </c>
      <c r="Q890" s="7">
        <f t="shared" si="44"/>
        <v>8060</v>
      </c>
      <c r="R890" s="6" t="s">
        <v>47</v>
      </c>
      <c r="S890" s="5" t="s">
        <v>32</v>
      </c>
      <c r="T890" s="5" t="s">
        <v>57</v>
      </c>
      <c r="U890" s="5" t="s">
        <v>1864</v>
      </c>
      <c r="V890" s="1" t="s">
        <v>56</v>
      </c>
      <c r="W890" s="1" t="s">
        <v>1466</v>
      </c>
      <c r="X890" s="1" t="s">
        <v>2166</v>
      </c>
      <c r="Y890" s="1" t="s">
        <v>2167</v>
      </c>
      <c r="Z890" s="4">
        <v>42429</v>
      </c>
      <c r="AA890" s="1" t="s">
        <v>45</v>
      </c>
      <c r="AB890" s="1" t="s">
        <v>2168</v>
      </c>
      <c r="AC890" s="1" t="s">
        <v>2169</v>
      </c>
      <c r="AD890" s="8"/>
    </row>
    <row r="891" spans="2:30" outlineLevel="5" x14ac:dyDescent="0.25">
      <c r="B891" s="3"/>
      <c r="C891" s="1"/>
      <c r="D891" s="1"/>
      <c r="E891" s="1"/>
      <c r="F891" s="1"/>
      <c r="G891" s="1" t="s">
        <v>1842</v>
      </c>
      <c r="H891" s="188">
        <v>42423</v>
      </c>
      <c r="I891" s="1" t="s">
        <v>2170</v>
      </c>
      <c r="J891" s="2" t="s">
        <v>59</v>
      </c>
      <c r="K891" s="1" t="s">
        <v>36</v>
      </c>
      <c r="L891" s="1" t="s">
        <v>20</v>
      </c>
      <c r="M891" s="1" t="s">
        <v>21</v>
      </c>
      <c r="N891" s="1" t="s">
        <v>11</v>
      </c>
      <c r="O891" s="7">
        <v>8910</v>
      </c>
      <c r="P891" s="7">
        <v>0</v>
      </c>
      <c r="Q891" s="7">
        <f t="shared" si="44"/>
        <v>8910</v>
      </c>
      <c r="R891" s="6" t="s">
        <v>47</v>
      </c>
      <c r="S891" s="5" t="s">
        <v>32</v>
      </c>
      <c r="T891" s="5" t="s">
        <v>58</v>
      </c>
      <c r="U891" s="5" t="s">
        <v>710</v>
      </c>
      <c r="V891" s="1" t="s">
        <v>56</v>
      </c>
      <c r="W891" s="1" t="s">
        <v>1455</v>
      </c>
      <c r="X891" s="1" t="s">
        <v>1654</v>
      </c>
      <c r="Y891" s="1" t="s">
        <v>1655</v>
      </c>
      <c r="Z891" s="4">
        <v>42423</v>
      </c>
      <c r="AA891" s="1" t="s">
        <v>45</v>
      </c>
      <c r="AB891" s="1" t="s">
        <v>2171</v>
      </c>
      <c r="AC891" s="1" t="s">
        <v>2172</v>
      </c>
      <c r="AD891" s="8"/>
    </row>
    <row r="892" spans="2:30" outlineLevel="5" x14ac:dyDescent="0.25">
      <c r="B892" s="3"/>
      <c r="C892" s="1"/>
      <c r="D892" s="1"/>
      <c r="E892" s="1"/>
      <c r="F892" s="1"/>
      <c r="G892" s="1" t="s">
        <v>1842</v>
      </c>
      <c r="H892" s="188">
        <v>42424</v>
      </c>
      <c r="I892" s="1" t="s">
        <v>2173</v>
      </c>
      <c r="J892" s="2" t="s">
        <v>59</v>
      </c>
      <c r="K892" s="1" t="s">
        <v>36</v>
      </c>
      <c r="L892" s="1" t="s">
        <v>20</v>
      </c>
      <c r="M892" s="1" t="s">
        <v>21</v>
      </c>
      <c r="N892" s="1" t="s">
        <v>11</v>
      </c>
      <c r="O892" s="7">
        <v>596.4</v>
      </c>
      <c r="P892" s="7">
        <v>0</v>
      </c>
      <c r="Q892" s="7">
        <f t="shared" si="44"/>
        <v>596.4</v>
      </c>
      <c r="R892" s="6" t="s">
        <v>47</v>
      </c>
      <c r="S892" s="5" t="s">
        <v>32</v>
      </c>
      <c r="T892" s="5" t="s">
        <v>1705</v>
      </c>
      <c r="U892" s="5" t="s">
        <v>1883</v>
      </c>
      <c r="V892" s="1" t="s">
        <v>1710</v>
      </c>
      <c r="W892" s="1" t="s">
        <v>2174</v>
      </c>
      <c r="X892" s="1" t="s">
        <v>2175</v>
      </c>
      <c r="Y892" s="1" t="s">
        <v>2176</v>
      </c>
      <c r="Z892" s="4">
        <v>42424</v>
      </c>
      <c r="AA892" s="1" t="s">
        <v>45</v>
      </c>
      <c r="AB892" s="1" t="s">
        <v>2177</v>
      </c>
      <c r="AC892" s="1" t="s">
        <v>2178</v>
      </c>
      <c r="AD892" s="8"/>
    </row>
    <row r="893" spans="2:30" outlineLevel="5" x14ac:dyDescent="0.25">
      <c r="B893" s="3"/>
      <c r="C893" s="1"/>
      <c r="D893" s="1"/>
      <c r="E893" s="1"/>
      <c r="F893" s="1"/>
      <c r="G893" s="1" t="s">
        <v>1842</v>
      </c>
      <c r="H893" s="188">
        <v>42424</v>
      </c>
      <c r="I893" s="1" t="s">
        <v>2179</v>
      </c>
      <c r="J893" s="2" t="s">
        <v>59</v>
      </c>
      <c r="K893" s="1" t="s">
        <v>36</v>
      </c>
      <c r="L893" s="1" t="s">
        <v>20</v>
      </c>
      <c r="M893" s="1" t="s">
        <v>21</v>
      </c>
      <c r="N893" s="1" t="s">
        <v>11</v>
      </c>
      <c r="O893" s="7">
        <v>1192.79</v>
      </c>
      <c r="P893" s="7">
        <v>0</v>
      </c>
      <c r="Q893" s="7">
        <f t="shared" si="44"/>
        <v>1192.79</v>
      </c>
      <c r="R893" s="6" t="s">
        <v>47</v>
      </c>
      <c r="S893" s="5" t="s">
        <v>32</v>
      </c>
      <c r="T893" s="5" t="s">
        <v>1592</v>
      </c>
      <c r="U893" s="5" t="s">
        <v>1874</v>
      </c>
      <c r="V893" s="1" t="s">
        <v>1710</v>
      </c>
      <c r="W893" s="1" t="s">
        <v>2180</v>
      </c>
      <c r="X893" s="1" t="s">
        <v>2175</v>
      </c>
      <c r="Y893" s="1" t="s">
        <v>2176</v>
      </c>
      <c r="Z893" s="4">
        <v>42424</v>
      </c>
      <c r="AA893" s="1" t="s">
        <v>45</v>
      </c>
      <c r="AB893" s="1" t="s">
        <v>2181</v>
      </c>
      <c r="AC893" s="1" t="s">
        <v>2182</v>
      </c>
      <c r="AD893" s="8"/>
    </row>
    <row r="894" spans="2:30" outlineLevel="5" x14ac:dyDescent="0.25">
      <c r="B894" s="220"/>
      <c r="C894" s="2"/>
      <c r="D894" s="2"/>
      <c r="E894" s="2"/>
      <c r="F894" s="2"/>
      <c r="G894" s="2"/>
      <c r="H894" s="228"/>
      <c r="I894" s="2"/>
      <c r="J894" s="2" t="s">
        <v>59</v>
      </c>
      <c r="K894" s="2"/>
      <c r="L894" s="2"/>
      <c r="M894" s="2"/>
      <c r="N894" s="2"/>
      <c r="O894" s="221"/>
      <c r="P894" s="221"/>
      <c r="Q894" s="221"/>
      <c r="R894" s="222"/>
      <c r="S894" s="223"/>
      <c r="T894" s="223"/>
      <c r="U894" s="223"/>
      <c r="V894" s="2"/>
      <c r="W894" s="2"/>
      <c r="X894" s="2"/>
      <c r="Y894" s="2"/>
      <c r="Z894" s="224"/>
      <c r="AA894" s="2"/>
      <c r="AB894" s="2"/>
      <c r="AC894" s="2"/>
      <c r="AD894" s="225"/>
    </row>
    <row r="895" spans="2:30" outlineLevel="4" x14ac:dyDescent="0.25">
      <c r="B895" s="220"/>
      <c r="C895" s="2"/>
      <c r="D895" s="2"/>
      <c r="E895" s="2"/>
      <c r="F895" s="2" t="s">
        <v>5</v>
      </c>
      <c r="G895" s="2" t="s">
        <v>30</v>
      </c>
      <c r="H895" s="228"/>
      <c r="I895" s="2"/>
      <c r="J895" s="2" t="s">
        <v>59</v>
      </c>
      <c r="K895" s="2"/>
      <c r="L895" s="2"/>
      <c r="M895" s="2"/>
      <c r="N895" s="2"/>
      <c r="O895" s="221">
        <f>SUM(O896:O941)</f>
        <v>372022.85999999993</v>
      </c>
      <c r="P895" s="221">
        <f>SUM(P896:P941)</f>
        <v>0</v>
      </c>
      <c r="Q895" s="221">
        <f t="shared" ref="Q895:Q940" si="45">O895-P895</f>
        <v>372022.85999999993</v>
      </c>
      <c r="R895" s="222"/>
      <c r="S895" s="223"/>
      <c r="T895" s="223"/>
      <c r="U895" s="223"/>
      <c r="V895" s="2"/>
      <c r="W895" s="2"/>
      <c r="X895" s="2"/>
      <c r="Y895" s="2"/>
      <c r="Z895" s="224"/>
      <c r="AA895" s="2"/>
      <c r="AB895" s="2"/>
      <c r="AC895" s="2"/>
      <c r="AD895" s="225"/>
    </row>
    <row r="896" spans="2:30" outlineLevel="5" x14ac:dyDescent="0.25">
      <c r="B896" s="3"/>
      <c r="C896" s="1"/>
      <c r="D896" s="1"/>
      <c r="E896" s="1"/>
      <c r="F896" s="1"/>
      <c r="G896" s="1" t="s">
        <v>1842</v>
      </c>
      <c r="H896" s="188">
        <v>42439</v>
      </c>
      <c r="I896" s="1" t="s">
        <v>2183</v>
      </c>
      <c r="J896" s="2" t="s">
        <v>59</v>
      </c>
      <c r="K896" s="1" t="s">
        <v>36</v>
      </c>
      <c r="L896" s="1" t="s">
        <v>20</v>
      </c>
      <c r="M896" s="1" t="s">
        <v>21</v>
      </c>
      <c r="N896" s="1" t="s">
        <v>11</v>
      </c>
      <c r="O896" s="7">
        <v>7540</v>
      </c>
      <c r="P896" s="7">
        <v>0</v>
      </c>
      <c r="Q896" s="7">
        <f t="shared" si="45"/>
        <v>7540</v>
      </c>
      <c r="R896" s="6" t="s">
        <v>47</v>
      </c>
      <c r="S896" s="5" t="s">
        <v>32</v>
      </c>
      <c r="T896" s="5" t="s">
        <v>58</v>
      </c>
      <c r="U896" s="5" t="s">
        <v>710</v>
      </c>
      <c r="V896" s="1" t="s">
        <v>56</v>
      </c>
      <c r="W896" s="1" t="s">
        <v>2184</v>
      </c>
      <c r="X896" s="1" t="s">
        <v>1723</v>
      </c>
      <c r="Y896" s="1" t="s">
        <v>1724</v>
      </c>
      <c r="Z896" s="4">
        <v>42439</v>
      </c>
      <c r="AA896" s="1" t="s">
        <v>45</v>
      </c>
      <c r="AB896" s="1" t="s">
        <v>2185</v>
      </c>
      <c r="AC896" s="1" t="s">
        <v>2186</v>
      </c>
      <c r="AD896" s="8"/>
    </row>
    <row r="897" spans="2:30" outlineLevel="5" x14ac:dyDescent="0.25">
      <c r="B897" s="3"/>
      <c r="C897" s="1"/>
      <c r="D897" s="1"/>
      <c r="E897" s="1"/>
      <c r="F897" s="1"/>
      <c r="G897" s="1" t="s">
        <v>1842</v>
      </c>
      <c r="H897" s="188">
        <v>42440</v>
      </c>
      <c r="I897" s="1" t="s">
        <v>2187</v>
      </c>
      <c r="J897" s="2" t="s">
        <v>59</v>
      </c>
      <c r="K897" s="1" t="s">
        <v>36</v>
      </c>
      <c r="L897" s="1" t="s">
        <v>20</v>
      </c>
      <c r="M897" s="1" t="s">
        <v>21</v>
      </c>
      <c r="N897" s="1" t="s">
        <v>11</v>
      </c>
      <c r="O897" s="7">
        <v>14676</v>
      </c>
      <c r="P897" s="7">
        <v>0</v>
      </c>
      <c r="Q897" s="7">
        <f t="shared" si="45"/>
        <v>14676</v>
      </c>
      <c r="R897" s="6" t="s">
        <v>47</v>
      </c>
      <c r="S897" s="5" t="s">
        <v>32</v>
      </c>
      <c r="T897" s="5" t="s">
        <v>1592</v>
      </c>
      <c r="U897" s="5" t="s">
        <v>1874</v>
      </c>
      <c r="V897" s="1" t="s">
        <v>56</v>
      </c>
      <c r="W897" s="1" t="s">
        <v>2188</v>
      </c>
      <c r="X897" s="1" t="s">
        <v>1739</v>
      </c>
      <c r="Y897" s="1" t="s">
        <v>1740</v>
      </c>
      <c r="Z897" s="4">
        <v>42440</v>
      </c>
      <c r="AA897" s="1" t="s">
        <v>45</v>
      </c>
      <c r="AB897" s="1" t="s">
        <v>2189</v>
      </c>
      <c r="AC897" s="1" t="s">
        <v>2190</v>
      </c>
      <c r="AD897" s="8"/>
    </row>
    <row r="898" spans="2:30" outlineLevel="5" x14ac:dyDescent="0.25">
      <c r="B898" s="3"/>
      <c r="C898" s="1"/>
      <c r="D898" s="1"/>
      <c r="E898" s="1"/>
      <c r="F898" s="1"/>
      <c r="G898" s="1" t="s">
        <v>1842</v>
      </c>
      <c r="H898" s="188">
        <v>42438</v>
      </c>
      <c r="I898" s="1" t="s">
        <v>2191</v>
      </c>
      <c r="J898" s="2" t="s">
        <v>59</v>
      </c>
      <c r="K898" s="1" t="s">
        <v>36</v>
      </c>
      <c r="L898" s="1" t="s">
        <v>20</v>
      </c>
      <c r="M898" s="1" t="s">
        <v>21</v>
      </c>
      <c r="N898" s="1" t="s">
        <v>11</v>
      </c>
      <c r="O898" s="7">
        <v>22800</v>
      </c>
      <c r="P898" s="7">
        <v>0</v>
      </c>
      <c r="Q898" s="7">
        <f t="shared" si="45"/>
        <v>22800</v>
      </c>
      <c r="R898" s="6" t="s">
        <v>47</v>
      </c>
      <c r="S898" s="5" t="s">
        <v>32</v>
      </c>
      <c r="T898" s="5" t="s">
        <v>1592</v>
      </c>
      <c r="U898" s="5" t="s">
        <v>1874</v>
      </c>
      <c r="V898" s="1" t="s">
        <v>56</v>
      </c>
      <c r="W898" s="1" t="s">
        <v>2192</v>
      </c>
      <c r="X898" s="1" t="s">
        <v>2126</v>
      </c>
      <c r="Y898" s="1" t="s">
        <v>2127</v>
      </c>
      <c r="Z898" s="4">
        <v>42438</v>
      </c>
      <c r="AA898" s="1" t="s">
        <v>45</v>
      </c>
      <c r="AB898" s="1" t="s">
        <v>2193</v>
      </c>
      <c r="AC898" s="1" t="s">
        <v>2194</v>
      </c>
      <c r="AD898" s="8"/>
    </row>
    <row r="899" spans="2:30" outlineLevel="5" x14ac:dyDescent="0.25">
      <c r="B899" s="3"/>
      <c r="C899" s="1"/>
      <c r="D899" s="1"/>
      <c r="E899" s="1"/>
      <c r="F899" s="1"/>
      <c r="G899" s="1" t="s">
        <v>1842</v>
      </c>
      <c r="H899" s="188">
        <v>42440</v>
      </c>
      <c r="I899" s="1" t="s">
        <v>2195</v>
      </c>
      <c r="J899" s="2" t="s">
        <v>59</v>
      </c>
      <c r="K899" s="1" t="s">
        <v>36</v>
      </c>
      <c r="L899" s="1" t="s">
        <v>20</v>
      </c>
      <c r="M899" s="1" t="s">
        <v>21</v>
      </c>
      <c r="N899" s="1" t="s">
        <v>11</v>
      </c>
      <c r="O899" s="7">
        <v>3177</v>
      </c>
      <c r="P899" s="7">
        <v>0</v>
      </c>
      <c r="Q899" s="7">
        <f t="shared" si="45"/>
        <v>3177</v>
      </c>
      <c r="R899" s="6" t="s">
        <v>47</v>
      </c>
      <c r="S899" s="5" t="s">
        <v>32</v>
      </c>
      <c r="T899" s="5" t="s">
        <v>58</v>
      </c>
      <c r="U899" s="5" t="s">
        <v>710</v>
      </c>
      <c r="V899" s="1" t="s">
        <v>56</v>
      </c>
      <c r="W899" s="1" t="s">
        <v>2196</v>
      </c>
      <c r="X899" s="1" t="s">
        <v>1631</v>
      </c>
      <c r="Y899" s="1" t="s">
        <v>1632</v>
      </c>
      <c r="Z899" s="4">
        <v>42440</v>
      </c>
      <c r="AA899" s="1" t="s">
        <v>45</v>
      </c>
      <c r="AB899" s="1" t="s">
        <v>2197</v>
      </c>
      <c r="AC899" s="1" t="s">
        <v>2198</v>
      </c>
      <c r="AD899" s="8"/>
    </row>
    <row r="900" spans="2:30" outlineLevel="5" x14ac:dyDescent="0.25">
      <c r="B900" s="3"/>
      <c r="C900" s="1"/>
      <c r="D900" s="1"/>
      <c r="E900" s="1"/>
      <c r="F900" s="1"/>
      <c r="G900" s="1" t="s">
        <v>1842</v>
      </c>
      <c r="H900" s="188">
        <v>42452</v>
      </c>
      <c r="I900" s="1" t="s">
        <v>2199</v>
      </c>
      <c r="J900" s="2" t="s">
        <v>59</v>
      </c>
      <c r="K900" s="1" t="s">
        <v>36</v>
      </c>
      <c r="L900" s="1" t="s">
        <v>20</v>
      </c>
      <c r="M900" s="1" t="s">
        <v>21</v>
      </c>
      <c r="N900" s="1" t="s">
        <v>11</v>
      </c>
      <c r="O900" s="7">
        <v>18150</v>
      </c>
      <c r="P900" s="7">
        <v>0</v>
      </c>
      <c r="Q900" s="7">
        <f t="shared" si="45"/>
        <v>18150</v>
      </c>
      <c r="R900" s="6" t="s">
        <v>47</v>
      </c>
      <c r="S900" s="5" t="s">
        <v>32</v>
      </c>
      <c r="T900" s="5" t="s">
        <v>1705</v>
      </c>
      <c r="U900" s="5" t="s">
        <v>1883</v>
      </c>
      <c r="V900" s="1" t="s">
        <v>56</v>
      </c>
      <c r="W900" s="1" t="s">
        <v>2200</v>
      </c>
      <c r="X900" s="1" t="s">
        <v>2201</v>
      </c>
      <c r="Y900" s="1" t="s">
        <v>2202</v>
      </c>
      <c r="Z900" s="4">
        <v>42452</v>
      </c>
      <c r="AA900" s="1" t="s">
        <v>45</v>
      </c>
      <c r="AB900" s="1" t="s">
        <v>2203</v>
      </c>
      <c r="AC900" s="1" t="s">
        <v>2204</v>
      </c>
      <c r="AD900" s="8"/>
    </row>
    <row r="901" spans="2:30" outlineLevel="5" x14ac:dyDescent="0.25">
      <c r="B901" s="3"/>
      <c r="C901" s="1"/>
      <c r="D901" s="1"/>
      <c r="E901" s="1"/>
      <c r="F901" s="1"/>
      <c r="G901" s="1" t="s">
        <v>1842</v>
      </c>
      <c r="H901" s="188">
        <v>42458</v>
      </c>
      <c r="I901" s="1" t="s">
        <v>2205</v>
      </c>
      <c r="J901" s="2" t="s">
        <v>59</v>
      </c>
      <c r="K901" s="1" t="s">
        <v>36</v>
      </c>
      <c r="L901" s="1" t="s">
        <v>20</v>
      </c>
      <c r="M901" s="1" t="s">
        <v>21</v>
      </c>
      <c r="N901" s="1" t="s">
        <v>11</v>
      </c>
      <c r="O901" s="7">
        <v>6800</v>
      </c>
      <c r="P901" s="7">
        <v>0</v>
      </c>
      <c r="Q901" s="7">
        <f t="shared" si="45"/>
        <v>6800</v>
      </c>
      <c r="R901" s="6" t="s">
        <v>47</v>
      </c>
      <c r="S901" s="5" t="s">
        <v>32</v>
      </c>
      <c r="T901" s="5" t="s">
        <v>57</v>
      </c>
      <c r="U901" s="5" t="s">
        <v>1864</v>
      </c>
      <c r="V901" s="1" t="s">
        <v>56</v>
      </c>
      <c r="W901" s="1" t="s">
        <v>2206</v>
      </c>
      <c r="X901" s="1" t="s">
        <v>1460</v>
      </c>
      <c r="Y901" s="1" t="s">
        <v>1461</v>
      </c>
      <c r="Z901" s="4">
        <v>42458</v>
      </c>
      <c r="AA901" s="1" t="s">
        <v>45</v>
      </c>
      <c r="AB901" s="1" t="s">
        <v>2207</v>
      </c>
      <c r="AC901" s="1" t="s">
        <v>2208</v>
      </c>
      <c r="AD901" s="8"/>
    </row>
    <row r="902" spans="2:30" outlineLevel="5" x14ac:dyDescent="0.25">
      <c r="B902" s="3"/>
      <c r="C902" s="1"/>
      <c r="D902" s="1"/>
      <c r="E902" s="1"/>
      <c r="F902" s="1"/>
      <c r="G902" s="1" t="s">
        <v>1842</v>
      </c>
      <c r="H902" s="188">
        <v>42446</v>
      </c>
      <c r="I902" s="1" t="s">
        <v>2209</v>
      </c>
      <c r="J902" s="2" t="s">
        <v>59</v>
      </c>
      <c r="K902" s="1" t="s">
        <v>36</v>
      </c>
      <c r="L902" s="1" t="s">
        <v>20</v>
      </c>
      <c r="M902" s="1" t="s">
        <v>21</v>
      </c>
      <c r="N902" s="1" t="s">
        <v>11</v>
      </c>
      <c r="O902" s="7">
        <v>31500</v>
      </c>
      <c r="P902" s="7">
        <v>0</v>
      </c>
      <c r="Q902" s="7">
        <f t="shared" si="45"/>
        <v>31500</v>
      </c>
      <c r="R902" s="6" t="s">
        <v>47</v>
      </c>
      <c r="S902" s="5" t="s">
        <v>32</v>
      </c>
      <c r="T902" s="5" t="s">
        <v>58</v>
      </c>
      <c r="U902" s="5" t="s">
        <v>710</v>
      </c>
      <c r="V902" s="1" t="s">
        <v>56</v>
      </c>
      <c r="W902" s="1" t="s">
        <v>2210</v>
      </c>
      <c r="X902" s="1" t="s">
        <v>1467</v>
      </c>
      <c r="Y902" s="1" t="s">
        <v>1468</v>
      </c>
      <c r="Z902" s="4">
        <v>42446</v>
      </c>
      <c r="AA902" s="1" t="s">
        <v>45</v>
      </c>
      <c r="AB902" s="1" t="s">
        <v>2211</v>
      </c>
      <c r="AC902" s="1" t="s">
        <v>2212</v>
      </c>
      <c r="AD902" s="8"/>
    </row>
    <row r="903" spans="2:30" outlineLevel="5" x14ac:dyDescent="0.25">
      <c r="B903" s="3"/>
      <c r="C903" s="1"/>
      <c r="D903" s="1"/>
      <c r="E903" s="1"/>
      <c r="F903" s="1"/>
      <c r="G903" s="1" t="s">
        <v>1842</v>
      </c>
      <c r="H903" s="188">
        <v>42446</v>
      </c>
      <c r="I903" s="1" t="s">
        <v>2213</v>
      </c>
      <c r="J903" s="2" t="s">
        <v>59</v>
      </c>
      <c r="K903" s="1" t="s">
        <v>36</v>
      </c>
      <c r="L903" s="1" t="s">
        <v>20</v>
      </c>
      <c r="M903" s="1" t="s">
        <v>21</v>
      </c>
      <c r="N903" s="1" t="s">
        <v>11</v>
      </c>
      <c r="O903" s="7">
        <v>29250</v>
      </c>
      <c r="P903" s="7">
        <v>0</v>
      </c>
      <c r="Q903" s="7">
        <f t="shared" si="45"/>
        <v>29250</v>
      </c>
      <c r="R903" s="6" t="s">
        <v>47</v>
      </c>
      <c r="S903" s="5" t="s">
        <v>32</v>
      </c>
      <c r="T903" s="5" t="s">
        <v>57</v>
      </c>
      <c r="U903" s="5" t="s">
        <v>1864</v>
      </c>
      <c r="V903" s="1" t="s">
        <v>56</v>
      </c>
      <c r="W903" s="1" t="s">
        <v>1469</v>
      </c>
      <c r="X903" s="1" t="s">
        <v>1467</v>
      </c>
      <c r="Y903" s="1" t="s">
        <v>1468</v>
      </c>
      <c r="Z903" s="4">
        <v>42446</v>
      </c>
      <c r="AA903" s="1" t="s">
        <v>45</v>
      </c>
      <c r="AB903" s="1" t="s">
        <v>2214</v>
      </c>
      <c r="AC903" s="1" t="s">
        <v>2215</v>
      </c>
      <c r="AD903" s="8"/>
    </row>
    <row r="904" spans="2:30" outlineLevel="5" x14ac:dyDescent="0.25">
      <c r="B904" s="3"/>
      <c r="C904" s="1"/>
      <c r="D904" s="1"/>
      <c r="E904" s="1"/>
      <c r="F904" s="1"/>
      <c r="G904" s="1" t="s">
        <v>1842</v>
      </c>
      <c r="H904" s="188">
        <v>42452</v>
      </c>
      <c r="I904" s="1" t="s">
        <v>2216</v>
      </c>
      <c r="J904" s="2" t="s">
        <v>59</v>
      </c>
      <c r="K904" s="1" t="s">
        <v>36</v>
      </c>
      <c r="L904" s="1" t="s">
        <v>20</v>
      </c>
      <c r="M904" s="1" t="s">
        <v>21</v>
      </c>
      <c r="N904" s="1" t="s">
        <v>11</v>
      </c>
      <c r="O904" s="7">
        <v>15750</v>
      </c>
      <c r="P904" s="7">
        <v>0</v>
      </c>
      <c r="Q904" s="7">
        <f t="shared" si="45"/>
        <v>15750</v>
      </c>
      <c r="R904" s="6" t="s">
        <v>47</v>
      </c>
      <c r="S904" s="5" t="s">
        <v>32</v>
      </c>
      <c r="T904" s="5" t="s">
        <v>57</v>
      </c>
      <c r="U904" s="5" t="s">
        <v>1864</v>
      </c>
      <c r="V904" s="1" t="s">
        <v>56</v>
      </c>
      <c r="W904" s="1" t="s">
        <v>2217</v>
      </c>
      <c r="X904" s="1" t="s">
        <v>1654</v>
      </c>
      <c r="Y904" s="1" t="s">
        <v>1655</v>
      </c>
      <c r="Z904" s="4">
        <v>42452</v>
      </c>
      <c r="AA904" s="1" t="s">
        <v>45</v>
      </c>
      <c r="AB904" s="1" t="s">
        <v>2218</v>
      </c>
      <c r="AC904" s="1" t="s">
        <v>2219</v>
      </c>
      <c r="AD904" s="8"/>
    </row>
    <row r="905" spans="2:30" outlineLevel="5" x14ac:dyDescent="0.25">
      <c r="B905" s="3"/>
      <c r="C905" s="1"/>
      <c r="D905" s="1"/>
      <c r="E905" s="1"/>
      <c r="F905" s="1"/>
      <c r="G905" s="1" t="s">
        <v>1842</v>
      </c>
      <c r="H905" s="188">
        <v>42452</v>
      </c>
      <c r="I905" s="1" t="s">
        <v>2220</v>
      </c>
      <c r="J905" s="2" t="s">
        <v>59</v>
      </c>
      <c r="K905" s="1" t="s">
        <v>36</v>
      </c>
      <c r="L905" s="1" t="s">
        <v>20</v>
      </c>
      <c r="M905" s="1" t="s">
        <v>21</v>
      </c>
      <c r="N905" s="1" t="s">
        <v>11</v>
      </c>
      <c r="O905" s="7">
        <v>14632</v>
      </c>
      <c r="P905" s="7">
        <v>0</v>
      </c>
      <c r="Q905" s="7">
        <f t="shared" si="45"/>
        <v>14632</v>
      </c>
      <c r="R905" s="6" t="s">
        <v>47</v>
      </c>
      <c r="S905" s="5" t="s">
        <v>32</v>
      </c>
      <c r="T905" s="5" t="s">
        <v>57</v>
      </c>
      <c r="U905" s="5" t="s">
        <v>1864</v>
      </c>
      <c r="V905" s="1" t="s">
        <v>56</v>
      </c>
      <c r="W905" s="1" t="s">
        <v>2221</v>
      </c>
      <c r="X905" s="1" t="s">
        <v>1618</v>
      </c>
      <c r="Y905" s="1" t="s">
        <v>1619</v>
      </c>
      <c r="Z905" s="4">
        <v>42452</v>
      </c>
      <c r="AA905" s="1" t="s">
        <v>45</v>
      </c>
      <c r="AB905" s="1" t="s">
        <v>2222</v>
      </c>
      <c r="AC905" s="1" t="s">
        <v>2223</v>
      </c>
      <c r="AD905" s="8"/>
    </row>
    <row r="906" spans="2:30" outlineLevel="5" x14ac:dyDescent="0.25">
      <c r="B906" s="3"/>
      <c r="C906" s="1"/>
      <c r="D906" s="1"/>
      <c r="E906" s="1"/>
      <c r="F906" s="1"/>
      <c r="G906" s="1" t="s">
        <v>1842</v>
      </c>
      <c r="H906" s="188">
        <v>42446</v>
      </c>
      <c r="I906" s="1" t="s">
        <v>2224</v>
      </c>
      <c r="J906" s="2" t="s">
        <v>59</v>
      </c>
      <c r="K906" s="1" t="s">
        <v>36</v>
      </c>
      <c r="L906" s="1" t="s">
        <v>20</v>
      </c>
      <c r="M906" s="1" t="s">
        <v>21</v>
      </c>
      <c r="N906" s="1" t="s">
        <v>11</v>
      </c>
      <c r="O906" s="7">
        <v>1019.8</v>
      </c>
      <c r="P906" s="7">
        <v>0</v>
      </c>
      <c r="Q906" s="7">
        <f t="shared" si="45"/>
        <v>1019.8</v>
      </c>
      <c r="R906" s="6" t="s">
        <v>47</v>
      </c>
      <c r="S906" s="5" t="s">
        <v>32</v>
      </c>
      <c r="T906" s="5" t="s">
        <v>1705</v>
      </c>
      <c r="U906" s="5" t="s">
        <v>1883</v>
      </c>
      <c r="V906" s="1" t="s">
        <v>56</v>
      </c>
      <c r="W906" s="1" t="s">
        <v>2225</v>
      </c>
      <c r="X906" s="1" t="s">
        <v>1654</v>
      </c>
      <c r="Y906" s="1" t="s">
        <v>1655</v>
      </c>
      <c r="Z906" s="4">
        <v>42446</v>
      </c>
      <c r="AA906" s="1" t="s">
        <v>45</v>
      </c>
      <c r="AB906" s="1" t="s">
        <v>2226</v>
      </c>
      <c r="AC906" s="1" t="s">
        <v>2227</v>
      </c>
      <c r="AD906" s="8"/>
    </row>
    <row r="907" spans="2:30" outlineLevel="5" x14ac:dyDescent="0.25">
      <c r="B907" s="3"/>
      <c r="C907" s="1"/>
      <c r="D907" s="1"/>
      <c r="E907" s="1"/>
      <c r="F907" s="1"/>
      <c r="G907" s="1" t="s">
        <v>1842</v>
      </c>
      <c r="H907" s="188">
        <v>42447</v>
      </c>
      <c r="I907" s="1" t="s">
        <v>2228</v>
      </c>
      <c r="J907" s="2" t="s">
        <v>59</v>
      </c>
      <c r="K907" s="1" t="s">
        <v>36</v>
      </c>
      <c r="L907" s="1" t="s">
        <v>20</v>
      </c>
      <c r="M907" s="1" t="s">
        <v>21</v>
      </c>
      <c r="N907" s="1" t="s">
        <v>11</v>
      </c>
      <c r="O907" s="7">
        <v>2999.2</v>
      </c>
      <c r="P907" s="7">
        <v>0</v>
      </c>
      <c r="Q907" s="7">
        <f t="shared" si="45"/>
        <v>2999.2</v>
      </c>
      <c r="R907" s="6" t="s">
        <v>47</v>
      </c>
      <c r="S907" s="5" t="s">
        <v>32</v>
      </c>
      <c r="T907" s="5" t="s">
        <v>1705</v>
      </c>
      <c r="U907" s="5" t="s">
        <v>1883</v>
      </c>
      <c r="V907" s="1" t="s">
        <v>56</v>
      </c>
      <c r="W907" s="1" t="s">
        <v>2229</v>
      </c>
      <c r="X907" s="1" t="s">
        <v>1725</v>
      </c>
      <c r="Y907" s="1" t="s">
        <v>1726</v>
      </c>
      <c r="Z907" s="4">
        <v>42447</v>
      </c>
      <c r="AA907" s="1" t="s">
        <v>1472</v>
      </c>
      <c r="AB907" s="1" t="s">
        <v>2230</v>
      </c>
      <c r="AC907" s="1" t="s">
        <v>2231</v>
      </c>
      <c r="AD907" s="8"/>
    </row>
    <row r="908" spans="2:30" outlineLevel="5" x14ac:dyDescent="0.25">
      <c r="B908" s="3"/>
      <c r="C908" s="1"/>
      <c r="D908" s="1"/>
      <c r="E908" s="1"/>
      <c r="F908" s="1"/>
      <c r="G908" s="1" t="s">
        <v>1842</v>
      </c>
      <c r="H908" s="188">
        <v>42440</v>
      </c>
      <c r="I908" s="1" t="s">
        <v>2232</v>
      </c>
      <c r="J908" s="2" t="s">
        <v>59</v>
      </c>
      <c r="K908" s="1" t="s">
        <v>36</v>
      </c>
      <c r="L908" s="1" t="s">
        <v>20</v>
      </c>
      <c r="M908" s="1" t="s">
        <v>21</v>
      </c>
      <c r="N908" s="1" t="s">
        <v>11</v>
      </c>
      <c r="O908" s="7">
        <v>9400</v>
      </c>
      <c r="P908" s="7">
        <v>0</v>
      </c>
      <c r="Q908" s="7">
        <f t="shared" si="45"/>
        <v>9400</v>
      </c>
      <c r="R908" s="6" t="s">
        <v>47</v>
      </c>
      <c r="S908" s="5" t="s">
        <v>32</v>
      </c>
      <c r="T908" s="5" t="s">
        <v>58</v>
      </c>
      <c r="U908" s="5" t="s">
        <v>710</v>
      </c>
      <c r="V908" s="1" t="s">
        <v>56</v>
      </c>
      <c r="W908" s="1" t="s">
        <v>2233</v>
      </c>
      <c r="X908" s="1" t="s">
        <v>2234</v>
      </c>
      <c r="Y908" s="1" t="s">
        <v>2235</v>
      </c>
      <c r="Z908" s="4">
        <v>42440</v>
      </c>
      <c r="AA908" s="1" t="s">
        <v>45</v>
      </c>
      <c r="AB908" s="1" t="s">
        <v>2236</v>
      </c>
      <c r="AC908" s="1" t="s">
        <v>2237</v>
      </c>
      <c r="AD908" s="8"/>
    </row>
    <row r="909" spans="2:30" outlineLevel="5" x14ac:dyDescent="0.25">
      <c r="B909" s="3"/>
      <c r="C909" s="1"/>
      <c r="D909" s="1"/>
      <c r="E909" s="1"/>
      <c r="F909" s="1"/>
      <c r="G909" s="1" t="s">
        <v>1842</v>
      </c>
      <c r="H909" s="188">
        <v>42440</v>
      </c>
      <c r="I909" s="1" t="s">
        <v>2238</v>
      </c>
      <c r="J909" s="2" t="s">
        <v>59</v>
      </c>
      <c r="K909" s="1" t="s">
        <v>36</v>
      </c>
      <c r="L909" s="1" t="s">
        <v>20</v>
      </c>
      <c r="M909" s="1" t="s">
        <v>21</v>
      </c>
      <c r="N909" s="1" t="s">
        <v>11</v>
      </c>
      <c r="O909" s="7">
        <v>5700</v>
      </c>
      <c r="P909" s="7">
        <v>0</v>
      </c>
      <c r="Q909" s="7">
        <f t="shared" si="45"/>
        <v>5700</v>
      </c>
      <c r="R909" s="6" t="s">
        <v>47</v>
      </c>
      <c r="S909" s="5" t="s">
        <v>32</v>
      </c>
      <c r="T909" s="5" t="s">
        <v>58</v>
      </c>
      <c r="U909" s="5" t="s">
        <v>710</v>
      </c>
      <c r="V909" s="1" t="s">
        <v>56</v>
      </c>
      <c r="W909" s="1" t="s">
        <v>2239</v>
      </c>
      <c r="X909" s="1" t="s">
        <v>1501</v>
      </c>
      <c r="Y909" s="1" t="s">
        <v>1502</v>
      </c>
      <c r="Z909" s="4">
        <v>42440</v>
      </c>
      <c r="AA909" s="1" t="s">
        <v>45</v>
      </c>
      <c r="AB909" s="1" t="s">
        <v>2240</v>
      </c>
      <c r="AC909" s="1" t="s">
        <v>2241</v>
      </c>
      <c r="AD909" s="8"/>
    </row>
    <row r="910" spans="2:30" ht="15" customHeight="1" outlineLevel="5" x14ac:dyDescent="0.25">
      <c r="B910" s="3"/>
      <c r="C910" s="1"/>
      <c r="D910" s="1"/>
      <c r="E910" s="1"/>
      <c r="F910" s="1"/>
      <c r="G910" s="1" t="s">
        <v>1842</v>
      </c>
      <c r="H910" s="188">
        <v>42458</v>
      </c>
      <c r="I910" s="1" t="s">
        <v>1636</v>
      </c>
      <c r="J910" s="2" t="s">
        <v>59</v>
      </c>
      <c r="K910" s="1" t="s">
        <v>36</v>
      </c>
      <c r="L910" s="1" t="s">
        <v>20</v>
      </c>
      <c r="M910" s="1" t="s">
        <v>21</v>
      </c>
      <c r="N910" s="1" t="s">
        <v>11</v>
      </c>
      <c r="O910" s="7">
        <v>5411</v>
      </c>
      <c r="P910" s="7">
        <v>0</v>
      </c>
      <c r="Q910" s="7">
        <f t="shared" si="45"/>
        <v>5411</v>
      </c>
      <c r="R910" s="6" t="s">
        <v>47</v>
      </c>
      <c r="S910" s="5" t="s">
        <v>32</v>
      </c>
      <c r="T910" s="5" t="s">
        <v>57</v>
      </c>
      <c r="U910" s="5" t="s">
        <v>1864</v>
      </c>
      <c r="V910" s="1" t="s">
        <v>56</v>
      </c>
      <c r="W910" s="1" t="s">
        <v>2242</v>
      </c>
      <c r="X910" s="1" t="s">
        <v>1462</v>
      </c>
      <c r="Y910" s="1" t="s">
        <v>1463</v>
      </c>
      <c r="Z910" s="4">
        <v>42458</v>
      </c>
      <c r="AA910" s="1" t="s">
        <v>45</v>
      </c>
      <c r="AB910" s="1" t="s">
        <v>2243</v>
      </c>
      <c r="AC910" s="1" t="s">
        <v>2244</v>
      </c>
      <c r="AD910" s="8" t="s">
        <v>2245</v>
      </c>
    </row>
    <row r="911" spans="2:30" outlineLevel="5" x14ac:dyDescent="0.25">
      <c r="B911" s="3"/>
      <c r="C911" s="1"/>
      <c r="D911" s="1"/>
      <c r="E911" s="1"/>
      <c r="F911" s="1"/>
      <c r="G911" s="1" t="s">
        <v>1842</v>
      </c>
      <c r="H911" s="188">
        <v>42459</v>
      </c>
      <c r="I911" s="1" t="s">
        <v>2246</v>
      </c>
      <c r="J911" s="2" t="s">
        <v>59</v>
      </c>
      <c r="K911" s="1" t="s">
        <v>36</v>
      </c>
      <c r="L911" s="1" t="s">
        <v>20</v>
      </c>
      <c r="M911" s="1" t="s">
        <v>21</v>
      </c>
      <c r="N911" s="1" t="s">
        <v>11</v>
      </c>
      <c r="O911" s="7">
        <v>247.81</v>
      </c>
      <c r="P911" s="7">
        <v>0</v>
      </c>
      <c r="Q911" s="7">
        <f t="shared" si="45"/>
        <v>247.81</v>
      </c>
      <c r="R911" s="6" t="s">
        <v>47</v>
      </c>
      <c r="S911" s="5" t="s">
        <v>32</v>
      </c>
      <c r="T911" s="5" t="s">
        <v>1705</v>
      </c>
      <c r="U911" s="5" t="s">
        <v>1883</v>
      </c>
      <c r="V911" s="1" t="s">
        <v>1710</v>
      </c>
      <c r="W911" s="1" t="s">
        <v>2247</v>
      </c>
      <c r="X911" s="1" t="s">
        <v>2248</v>
      </c>
      <c r="Y911" s="1" t="s">
        <v>2249</v>
      </c>
      <c r="Z911" s="4">
        <v>42459</v>
      </c>
      <c r="AA911" s="1" t="s">
        <v>45</v>
      </c>
      <c r="AB911" s="1" t="s">
        <v>2250</v>
      </c>
      <c r="AC911" s="1" t="s">
        <v>2251</v>
      </c>
      <c r="AD911" s="8"/>
    </row>
    <row r="912" spans="2:30" outlineLevel="5" x14ac:dyDescent="0.25">
      <c r="B912" s="3"/>
      <c r="C912" s="1"/>
      <c r="D912" s="1"/>
      <c r="E912" s="1"/>
      <c r="F912" s="1"/>
      <c r="G912" s="1" t="s">
        <v>1842</v>
      </c>
      <c r="H912" s="188">
        <v>42458</v>
      </c>
      <c r="I912" s="1" t="s">
        <v>2252</v>
      </c>
      <c r="J912" s="2" t="s">
        <v>59</v>
      </c>
      <c r="K912" s="1" t="s">
        <v>36</v>
      </c>
      <c r="L912" s="1" t="s">
        <v>20</v>
      </c>
      <c r="M912" s="1" t="s">
        <v>21</v>
      </c>
      <c r="N912" s="1" t="s">
        <v>11</v>
      </c>
      <c r="O912" s="7">
        <v>495.63</v>
      </c>
      <c r="P912" s="7">
        <v>0</v>
      </c>
      <c r="Q912" s="7">
        <f t="shared" si="45"/>
        <v>495.63</v>
      </c>
      <c r="R912" s="6" t="s">
        <v>47</v>
      </c>
      <c r="S912" s="5" t="s">
        <v>32</v>
      </c>
      <c r="T912" s="5" t="s">
        <v>57</v>
      </c>
      <c r="U912" s="5" t="s">
        <v>1864</v>
      </c>
      <c r="V912" s="1" t="s">
        <v>1710</v>
      </c>
      <c r="W912" s="1" t="s">
        <v>2253</v>
      </c>
      <c r="X912" s="1" t="s">
        <v>2248</v>
      </c>
      <c r="Y912" s="1" t="s">
        <v>2249</v>
      </c>
      <c r="Z912" s="4">
        <v>42458</v>
      </c>
      <c r="AA912" s="1" t="s">
        <v>45</v>
      </c>
      <c r="AB912" s="1" t="s">
        <v>2254</v>
      </c>
      <c r="AC912" s="1" t="s">
        <v>2255</v>
      </c>
      <c r="AD912" s="8"/>
    </row>
    <row r="913" spans="2:30" outlineLevel="5" x14ac:dyDescent="0.25">
      <c r="B913" s="3"/>
      <c r="C913" s="1"/>
      <c r="D913" s="1"/>
      <c r="E913" s="1"/>
      <c r="F913" s="1"/>
      <c r="G913" s="1" t="s">
        <v>1842</v>
      </c>
      <c r="H913" s="188">
        <v>42446</v>
      </c>
      <c r="I913" s="1" t="s">
        <v>2256</v>
      </c>
      <c r="J913" s="2" t="s">
        <v>59</v>
      </c>
      <c r="K913" s="1" t="s">
        <v>36</v>
      </c>
      <c r="L913" s="1" t="s">
        <v>20</v>
      </c>
      <c r="M913" s="1" t="s">
        <v>21</v>
      </c>
      <c r="N913" s="1" t="s">
        <v>11</v>
      </c>
      <c r="O913" s="7">
        <v>5925</v>
      </c>
      <c r="P913" s="7">
        <v>0</v>
      </c>
      <c r="Q913" s="7">
        <f t="shared" si="45"/>
        <v>5925</v>
      </c>
      <c r="R913" s="6" t="s">
        <v>47</v>
      </c>
      <c r="S913" s="5" t="s">
        <v>32</v>
      </c>
      <c r="T913" s="5" t="s">
        <v>57</v>
      </c>
      <c r="U913" s="5" t="s">
        <v>1864</v>
      </c>
      <c r="V913" s="1" t="s">
        <v>56</v>
      </c>
      <c r="W913" s="1" t="s">
        <v>2257</v>
      </c>
      <c r="X913" s="1" t="s">
        <v>1743</v>
      </c>
      <c r="Y913" s="1" t="s">
        <v>1744</v>
      </c>
      <c r="Z913" s="4">
        <v>42446</v>
      </c>
      <c r="AA913" s="1" t="s">
        <v>45</v>
      </c>
      <c r="AB913" s="1" t="s">
        <v>2258</v>
      </c>
      <c r="AC913" s="1" t="s">
        <v>2259</v>
      </c>
      <c r="AD913" s="8"/>
    </row>
    <row r="914" spans="2:30" outlineLevel="5" x14ac:dyDescent="0.25">
      <c r="B914" s="3"/>
      <c r="C914" s="1"/>
      <c r="D914" s="1"/>
      <c r="E914" s="1"/>
      <c r="F914" s="1"/>
      <c r="G914" s="1" t="s">
        <v>1842</v>
      </c>
      <c r="H914" s="188">
        <v>42437</v>
      </c>
      <c r="I914" s="1" t="s">
        <v>2260</v>
      </c>
      <c r="J914" s="2" t="s">
        <v>59</v>
      </c>
      <c r="K914" s="1" t="s">
        <v>36</v>
      </c>
      <c r="L914" s="1" t="s">
        <v>20</v>
      </c>
      <c r="M914" s="1" t="s">
        <v>21</v>
      </c>
      <c r="N914" s="1" t="s">
        <v>11</v>
      </c>
      <c r="O914" s="7">
        <v>303.39999999999998</v>
      </c>
      <c r="P914" s="7">
        <v>0</v>
      </c>
      <c r="Q914" s="7">
        <f t="shared" si="45"/>
        <v>303.39999999999998</v>
      </c>
      <c r="R914" s="6" t="s">
        <v>47</v>
      </c>
      <c r="S914" s="5" t="s">
        <v>32</v>
      </c>
      <c r="T914" s="5" t="s">
        <v>57</v>
      </c>
      <c r="U914" s="5" t="s">
        <v>1864</v>
      </c>
      <c r="V914" s="1" t="s">
        <v>1710</v>
      </c>
      <c r="W914" s="1" t="s">
        <v>2261</v>
      </c>
      <c r="X914" s="1" t="s">
        <v>1485</v>
      </c>
      <c r="Y914" s="1" t="s">
        <v>1486</v>
      </c>
      <c r="Z914" s="4">
        <v>42437</v>
      </c>
      <c r="AA914" s="1" t="s">
        <v>45</v>
      </c>
      <c r="AB914" s="1" t="s">
        <v>2262</v>
      </c>
      <c r="AC914" s="1" t="s">
        <v>2263</v>
      </c>
      <c r="AD914" s="8"/>
    </row>
    <row r="915" spans="2:30" outlineLevel="5" x14ac:dyDescent="0.25">
      <c r="B915" s="3"/>
      <c r="C915" s="1"/>
      <c r="D915" s="1"/>
      <c r="E915" s="1"/>
      <c r="F915" s="1"/>
      <c r="G915" s="1" t="s">
        <v>1842</v>
      </c>
      <c r="H915" s="188">
        <v>42437</v>
      </c>
      <c r="I915" s="1" t="s">
        <v>2264</v>
      </c>
      <c r="J915" s="2" t="s">
        <v>59</v>
      </c>
      <c r="K915" s="1" t="s">
        <v>36</v>
      </c>
      <c r="L915" s="1" t="s">
        <v>20</v>
      </c>
      <c r="M915" s="1" t="s">
        <v>21</v>
      </c>
      <c r="N915" s="1" t="s">
        <v>11</v>
      </c>
      <c r="O915" s="7">
        <v>408.14</v>
      </c>
      <c r="P915" s="7">
        <v>0</v>
      </c>
      <c r="Q915" s="7">
        <f t="shared" si="45"/>
        <v>408.14</v>
      </c>
      <c r="R915" s="6" t="s">
        <v>47</v>
      </c>
      <c r="S915" s="5" t="s">
        <v>32</v>
      </c>
      <c r="T915" s="5" t="s">
        <v>58</v>
      </c>
      <c r="U915" s="5" t="s">
        <v>710</v>
      </c>
      <c r="V915" s="1" t="s">
        <v>1710</v>
      </c>
      <c r="W915" s="1" t="s">
        <v>2265</v>
      </c>
      <c r="X915" s="1" t="s">
        <v>1485</v>
      </c>
      <c r="Y915" s="1" t="s">
        <v>1486</v>
      </c>
      <c r="Z915" s="4">
        <v>42437</v>
      </c>
      <c r="AA915" s="1" t="s">
        <v>45</v>
      </c>
      <c r="AB915" s="1" t="s">
        <v>2266</v>
      </c>
      <c r="AC915" s="1" t="s">
        <v>2267</v>
      </c>
      <c r="AD915" s="8"/>
    </row>
    <row r="916" spans="2:30" outlineLevel="5" x14ac:dyDescent="0.25">
      <c r="B916" s="3"/>
      <c r="C916" s="1"/>
      <c r="D916" s="1"/>
      <c r="E916" s="1"/>
      <c r="F916" s="1"/>
      <c r="G916" s="1" t="s">
        <v>1842</v>
      </c>
      <c r="H916" s="188">
        <v>42446</v>
      </c>
      <c r="I916" s="1" t="s">
        <v>1431</v>
      </c>
      <c r="J916" s="2" t="s">
        <v>59</v>
      </c>
      <c r="K916" s="1" t="s">
        <v>36</v>
      </c>
      <c r="L916" s="1" t="s">
        <v>20</v>
      </c>
      <c r="M916" s="1" t="s">
        <v>21</v>
      </c>
      <c r="N916" s="1" t="s">
        <v>11</v>
      </c>
      <c r="O916" s="7">
        <v>435</v>
      </c>
      <c r="P916" s="7">
        <v>0</v>
      </c>
      <c r="Q916" s="7">
        <f t="shared" si="45"/>
        <v>435</v>
      </c>
      <c r="R916" s="6" t="s">
        <v>47</v>
      </c>
      <c r="S916" s="5" t="s">
        <v>32</v>
      </c>
      <c r="T916" s="5" t="s">
        <v>57</v>
      </c>
      <c r="U916" s="5" t="s">
        <v>1864</v>
      </c>
      <c r="V916" s="1" t="s">
        <v>56</v>
      </c>
      <c r="W916" s="1" t="s">
        <v>2268</v>
      </c>
      <c r="X916" s="1" t="s">
        <v>2116</v>
      </c>
      <c r="Y916" s="1" t="s">
        <v>2117</v>
      </c>
      <c r="Z916" s="4">
        <v>42446</v>
      </c>
      <c r="AA916" s="1" t="s">
        <v>45</v>
      </c>
      <c r="AB916" s="1" t="s">
        <v>2269</v>
      </c>
      <c r="AC916" s="1" t="s">
        <v>2270</v>
      </c>
      <c r="AD916" s="8"/>
    </row>
    <row r="917" spans="2:30" outlineLevel="5" x14ac:dyDescent="0.25">
      <c r="B917" s="3"/>
      <c r="C917" s="1"/>
      <c r="D917" s="1"/>
      <c r="E917" s="1"/>
      <c r="F917" s="1"/>
      <c r="G917" s="1" t="s">
        <v>1842</v>
      </c>
      <c r="H917" s="188">
        <v>42433</v>
      </c>
      <c r="I917" s="1" t="s">
        <v>2271</v>
      </c>
      <c r="J917" s="2" t="s">
        <v>59</v>
      </c>
      <c r="K917" s="1" t="s">
        <v>36</v>
      </c>
      <c r="L917" s="1" t="s">
        <v>20</v>
      </c>
      <c r="M917" s="1" t="s">
        <v>21</v>
      </c>
      <c r="N917" s="1" t="s">
        <v>11</v>
      </c>
      <c r="O917" s="7">
        <v>267.14999999999998</v>
      </c>
      <c r="P917" s="7">
        <v>0</v>
      </c>
      <c r="Q917" s="7">
        <f t="shared" si="45"/>
        <v>267.14999999999998</v>
      </c>
      <c r="R917" s="6" t="s">
        <v>47</v>
      </c>
      <c r="S917" s="5" t="s">
        <v>32</v>
      </c>
      <c r="T917" s="5" t="s">
        <v>57</v>
      </c>
      <c r="U917" s="5" t="s">
        <v>1864</v>
      </c>
      <c r="V917" s="1" t="s">
        <v>1710</v>
      </c>
      <c r="W917" s="1" t="s">
        <v>1276</v>
      </c>
      <c r="X917" s="1" t="s">
        <v>1485</v>
      </c>
      <c r="Y917" s="1" t="s">
        <v>1486</v>
      </c>
      <c r="Z917" s="4">
        <v>42433</v>
      </c>
      <c r="AA917" s="1" t="s">
        <v>45</v>
      </c>
      <c r="AB917" s="1" t="s">
        <v>2272</v>
      </c>
      <c r="AC917" s="1" t="s">
        <v>2273</v>
      </c>
      <c r="AD917" s="8"/>
    </row>
    <row r="918" spans="2:30" outlineLevel="5" x14ac:dyDescent="0.25">
      <c r="B918" s="3"/>
      <c r="C918" s="1"/>
      <c r="D918" s="1"/>
      <c r="E918" s="1"/>
      <c r="F918" s="1"/>
      <c r="G918" s="1" t="s">
        <v>1842</v>
      </c>
      <c r="H918" s="188">
        <v>42433</v>
      </c>
      <c r="I918" s="1" t="s">
        <v>2274</v>
      </c>
      <c r="J918" s="2" t="s">
        <v>59</v>
      </c>
      <c r="K918" s="1" t="s">
        <v>36</v>
      </c>
      <c r="L918" s="1" t="s">
        <v>20</v>
      </c>
      <c r="M918" s="1" t="s">
        <v>21</v>
      </c>
      <c r="N918" s="1" t="s">
        <v>11</v>
      </c>
      <c r="O918" s="7">
        <v>267.14999999999998</v>
      </c>
      <c r="P918" s="7">
        <v>0</v>
      </c>
      <c r="Q918" s="7">
        <f t="shared" si="45"/>
        <v>267.14999999999998</v>
      </c>
      <c r="R918" s="6" t="s">
        <v>47</v>
      </c>
      <c r="S918" s="5" t="s">
        <v>32</v>
      </c>
      <c r="T918" s="5" t="s">
        <v>58</v>
      </c>
      <c r="U918" s="5" t="s">
        <v>710</v>
      </c>
      <c r="V918" s="1" t="s">
        <v>1710</v>
      </c>
      <c r="W918" s="1" t="s">
        <v>1273</v>
      </c>
      <c r="X918" s="1" t="s">
        <v>1485</v>
      </c>
      <c r="Y918" s="1" t="s">
        <v>1486</v>
      </c>
      <c r="Z918" s="4">
        <v>42433</v>
      </c>
      <c r="AA918" s="1" t="s">
        <v>45</v>
      </c>
      <c r="AB918" s="1" t="s">
        <v>2275</v>
      </c>
      <c r="AC918" s="1" t="s">
        <v>2276</v>
      </c>
      <c r="AD918" s="8"/>
    </row>
    <row r="919" spans="2:30" outlineLevel="5" x14ac:dyDescent="0.25">
      <c r="B919" s="3"/>
      <c r="C919" s="1"/>
      <c r="D919" s="1"/>
      <c r="E919" s="1"/>
      <c r="F919" s="1"/>
      <c r="G919" s="1" t="s">
        <v>1842</v>
      </c>
      <c r="H919" s="188">
        <v>42440</v>
      </c>
      <c r="I919" s="1" t="s">
        <v>2277</v>
      </c>
      <c r="J919" s="2" t="s">
        <v>59</v>
      </c>
      <c r="K919" s="1" t="s">
        <v>36</v>
      </c>
      <c r="L919" s="1" t="s">
        <v>20</v>
      </c>
      <c r="M919" s="1" t="s">
        <v>21</v>
      </c>
      <c r="N919" s="1" t="s">
        <v>11</v>
      </c>
      <c r="O919" s="7">
        <v>133.58000000000001</v>
      </c>
      <c r="P919" s="7">
        <v>0</v>
      </c>
      <c r="Q919" s="7">
        <f t="shared" si="45"/>
        <v>133.58000000000001</v>
      </c>
      <c r="R919" s="6" t="s">
        <v>47</v>
      </c>
      <c r="S919" s="5" t="s">
        <v>32</v>
      </c>
      <c r="T919" s="5" t="s">
        <v>1592</v>
      </c>
      <c r="U919" s="5" t="s">
        <v>1874</v>
      </c>
      <c r="V919" s="1" t="s">
        <v>1710</v>
      </c>
      <c r="W919" s="1" t="s">
        <v>1275</v>
      </c>
      <c r="X919" s="1" t="s">
        <v>1485</v>
      </c>
      <c r="Y919" s="1" t="s">
        <v>1486</v>
      </c>
      <c r="Z919" s="4">
        <v>42440</v>
      </c>
      <c r="AA919" s="1" t="s">
        <v>45</v>
      </c>
      <c r="AB919" s="1" t="s">
        <v>2278</v>
      </c>
      <c r="AC919" s="1" t="s">
        <v>2279</v>
      </c>
      <c r="AD919" s="8"/>
    </row>
    <row r="920" spans="2:30" outlineLevel="5" x14ac:dyDescent="0.25">
      <c r="B920" s="3"/>
      <c r="C920" s="1"/>
      <c r="D920" s="1"/>
      <c r="E920" s="1"/>
      <c r="F920" s="1"/>
      <c r="G920" s="1" t="s">
        <v>1842</v>
      </c>
      <c r="H920" s="188">
        <v>42440</v>
      </c>
      <c r="I920" s="1" t="s">
        <v>2280</v>
      </c>
      <c r="J920" s="2" t="s">
        <v>59</v>
      </c>
      <c r="K920" s="1" t="s">
        <v>36</v>
      </c>
      <c r="L920" s="1" t="s">
        <v>20</v>
      </c>
      <c r="M920" s="1" t="s">
        <v>21</v>
      </c>
      <c r="N920" s="1" t="s">
        <v>11</v>
      </c>
      <c r="O920" s="7">
        <v>1758</v>
      </c>
      <c r="P920" s="7">
        <v>0</v>
      </c>
      <c r="Q920" s="7">
        <f t="shared" si="45"/>
        <v>1758</v>
      </c>
      <c r="R920" s="6" t="s">
        <v>47</v>
      </c>
      <c r="S920" s="5" t="s">
        <v>32</v>
      </c>
      <c r="T920" s="5" t="s">
        <v>1592</v>
      </c>
      <c r="U920" s="5" t="s">
        <v>1874</v>
      </c>
      <c r="V920" s="1" t="s">
        <v>56</v>
      </c>
      <c r="W920" s="1" t="s">
        <v>1479</v>
      </c>
      <c r="X920" s="1" t="s">
        <v>2116</v>
      </c>
      <c r="Y920" s="1" t="s">
        <v>2117</v>
      </c>
      <c r="Z920" s="4">
        <v>42440</v>
      </c>
      <c r="AA920" s="1" t="s">
        <v>45</v>
      </c>
      <c r="AB920" s="1" t="s">
        <v>2281</v>
      </c>
      <c r="AC920" s="1" t="s">
        <v>2282</v>
      </c>
      <c r="AD920" s="8"/>
    </row>
    <row r="921" spans="2:30" outlineLevel="5" x14ac:dyDescent="0.25">
      <c r="B921" s="3"/>
      <c r="C921" s="1"/>
      <c r="D921" s="1"/>
      <c r="E921" s="1"/>
      <c r="F921" s="1"/>
      <c r="G921" s="1" t="s">
        <v>1842</v>
      </c>
      <c r="H921" s="188">
        <v>42438</v>
      </c>
      <c r="I921" s="1" t="s">
        <v>2283</v>
      </c>
      <c r="J921" s="2" t="s">
        <v>59</v>
      </c>
      <c r="K921" s="1" t="s">
        <v>36</v>
      </c>
      <c r="L921" s="1" t="s">
        <v>20</v>
      </c>
      <c r="M921" s="1" t="s">
        <v>21</v>
      </c>
      <c r="N921" s="1" t="s">
        <v>11</v>
      </c>
      <c r="O921" s="7">
        <v>1666</v>
      </c>
      <c r="P921" s="7">
        <v>0</v>
      </c>
      <c r="Q921" s="7">
        <f t="shared" si="45"/>
        <v>1666</v>
      </c>
      <c r="R921" s="6" t="s">
        <v>47</v>
      </c>
      <c r="S921" s="5" t="s">
        <v>32</v>
      </c>
      <c r="T921" s="5" t="s">
        <v>1592</v>
      </c>
      <c r="U921" s="5" t="s">
        <v>1874</v>
      </c>
      <c r="V921" s="1" t="s">
        <v>56</v>
      </c>
      <c r="W921" s="1" t="s">
        <v>1277</v>
      </c>
      <c r="X921" s="1" t="s">
        <v>1743</v>
      </c>
      <c r="Y921" s="1" t="s">
        <v>1744</v>
      </c>
      <c r="Z921" s="4">
        <v>42438</v>
      </c>
      <c r="AA921" s="1" t="s">
        <v>45</v>
      </c>
      <c r="AB921" s="1" t="s">
        <v>1741</v>
      </c>
      <c r="AC921" s="1" t="s">
        <v>2284</v>
      </c>
      <c r="AD921" s="8"/>
    </row>
    <row r="922" spans="2:30" outlineLevel="5" x14ac:dyDescent="0.25">
      <c r="B922" s="3"/>
      <c r="C922" s="1"/>
      <c r="D922" s="1"/>
      <c r="E922" s="1"/>
      <c r="F922" s="1"/>
      <c r="G922" s="1" t="s">
        <v>1842</v>
      </c>
      <c r="H922" s="188">
        <v>42460</v>
      </c>
      <c r="I922" s="1" t="s">
        <v>1272</v>
      </c>
      <c r="J922" s="2" t="s">
        <v>59</v>
      </c>
      <c r="K922" s="1" t="s">
        <v>36</v>
      </c>
      <c r="L922" s="1" t="s">
        <v>20</v>
      </c>
      <c r="M922" s="1" t="s">
        <v>21</v>
      </c>
      <c r="N922" s="1" t="s">
        <v>11</v>
      </c>
      <c r="O922" s="7">
        <v>26725.3</v>
      </c>
      <c r="P922" s="7">
        <v>0</v>
      </c>
      <c r="Q922" s="7">
        <f t="shared" si="45"/>
        <v>26725.3</v>
      </c>
      <c r="R922" s="6" t="s">
        <v>47</v>
      </c>
      <c r="S922" s="5" t="s">
        <v>32</v>
      </c>
      <c r="T922" s="5" t="s">
        <v>1705</v>
      </c>
      <c r="U922" s="5" t="s">
        <v>1883</v>
      </c>
      <c r="V922" s="1" t="s">
        <v>56</v>
      </c>
      <c r="W922" s="1" t="s">
        <v>1505</v>
      </c>
      <c r="X922" s="1" t="s">
        <v>1761</v>
      </c>
      <c r="Y922" s="1" t="s">
        <v>1762</v>
      </c>
      <c r="Z922" s="4">
        <v>42460</v>
      </c>
      <c r="AA922" s="1" t="s">
        <v>45</v>
      </c>
      <c r="AB922" s="1" t="s">
        <v>2285</v>
      </c>
      <c r="AC922" s="1" t="s">
        <v>2286</v>
      </c>
      <c r="AD922" s="8"/>
    </row>
    <row r="923" spans="2:30" outlineLevel="5" x14ac:dyDescent="0.25">
      <c r="B923" s="3"/>
      <c r="C923" s="1"/>
      <c r="D923" s="1"/>
      <c r="E923" s="1"/>
      <c r="F923" s="1"/>
      <c r="G923" s="1" t="s">
        <v>1842</v>
      </c>
      <c r="H923" s="188">
        <v>42452</v>
      </c>
      <c r="I923" s="1" t="s">
        <v>2287</v>
      </c>
      <c r="J923" s="2" t="s">
        <v>59</v>
      </c>
      <c r="K923" s="1" t="s">
        <v>36</v>
      </c>
      <c r="L923" s="1" t="s">
        <v>20</v>
      </c>
      <c r="M923" s="1" t="s">
        <v>21</v>
      </c>
      <c r="N923" s="1" t="s">
        <v>11</v>
      </c>
      <c r="O923" s="7">
        <v>5070</v>
      </c>
      <c r="P923" s="7">
        <v>0</v>
      </c>
      <c r="Q923" s="7">
        <f t="shared" si="45"/>
        <v>5070</v>
      </c>
      <c r="R923" s="6" t="s">
        <v>47</v>
      </c>
      <c r="S923" s="5" t="s">
        <v>32</v>
      </c>
      <c r="T923" s="5" t="s">
        <v>58</v>
      </c>
      <c r="U923" s="5" t="s">
        <v>710</v>
      </c>
      <c r="V923" s="1" t="s">
        <v>56</v>
      </c>
      <c r="W923" s="1" t="s">
        <v>1503</v>
      </c>
      <c r="X923" s="1" t="s">
        <v>1513</v>
      </c>
      <c r="Y923" s="1" t="s">
        <v>1514</v>
      </c>
      <c r="Z923" s="4">
        <v>42452</v>
      </c>
      <c r="AA923" s="1" t="s">
        <v>45</v>
      </c>
      <c r="AB923" s="1" t="s">
        <v>2288</v>
      </c>
      <c r="AC923" s="1" t="s">
        <v>2289</v>
      </c>
      <c r="AD923" s="8"/>
    </row>
    <row r="924" spans="2:30" outlineLevel="5" x14ac:dyDescent="0.25">
      <c r="B924" s="3"/>
      <c r="C924" s="1"/>
      <c r="D924" s="1"/>
      <c r="E924" s="1"/>
      <c r="F924" s="1"/>
      <c r="G924" s="1" t="s">
        <v>1842</v>
      </c>
      <c r="H924" s="188">
        <v>42446</v>
      </c>
      <c r="I924" s="1" t="s">
        <v>2290</v>
      </c>
      <c r="J924" s="2" t="s">
        <v>59</v>
      </c>
      <c r="K924" s="1" t="s">
        <v>36</v>
      </c>
      <c r="L924" s="1" t="s">
        <v>20</v>
      </c>
      <c r="M924" s="1" t="s">
        <v>21</v>
      </c>
      <c r="N924" s="1" t="s">
        <v>11</v>
      </c>
      <c r="O924" s="7">
        <v>900</v>
      </c>
      <c r="P924" s="7">
        <v>0</v>
      </c>
      <c r="Q924" s="7">
        <f t="shared" si="45"/>
        <v>900</v>
      </c>
      <c r="R924" s="6" t="s">
        <v>47</v>
      </c>
      <c r="S924" s="5" t="s">
        <v>32</v>
      </c>
      <c r="T924" s="5" t="s">
        <v>1592</v>
      </c>
      <c r="U924" s="5" t="s">
        <v>1874</v>
      </c>
      <c r="V924" s="1" t="s">
        <v>56</v>
      </c>
      <c r="W924" s="1" t="s">
        <v>2291</v>
      </c>
      <c r="X924" s="1" t="s">
        <v>1510</v>
      </c>
      <c r="Y924" s="1" t="s">
        <v>1511</v>
      </c>
      <c r="Z924" s="4">
        <v>42446</v>
      </c>
      <c r="AA924" s="1" t="s">
        <v>45</v>
      </c>
      <c r="AB924" s="1" t="s">
        <v>2292</v>
      </c>
      <c r="AC924" s="1" t="s">
        <v>2293</v>
      </c>
      <c r="AD924" s="8"/>
    </row>
    <row r="925" spans="2:30" outlineLevel="5" x14ac:dyDescent="0.25">
      <c r="B925" s="3"/>
      <c r="C925" s="1"/>
      <c r="D925" s="1"/>
      <c r="E925" s="1"/>
      <c r="F925" s="1"/>
      <c r="G925" s="1" t="s">
        <v>1842</v>
      </c>
      <c r="H925" s="188">
        <v>42446</v>
      </c>
      <c r="I925" s="1" t="s">
        <v>2294</v>
      </c>
      <c r="J925" s="2" t="s">
        <v>59</v>
      </c>
      <c r="K925" s="1" t="s">
        <v>36</v>
      </c>
      <c r="L925" s="1" t="s">
        <v>20</v>
      </c>
      <c r="M925" s="1" t="s">
        <v>21</v>
      </c>
      <c r="N925" s="1" t="s">
        <v>11</v>
      </c>
      <c r="O925" s="7">
        <v>11742.5</v>
      </c>
      <c r="P925" s="7">
        <v>0</v>
      </c>
      <c r="Q925" s="7">
        <f t="shared" si="45"/>
        <v>11742.5</v>
      </c>
      <c r="R925" s="6" t="s">
        <v>47</v>
      </c>
      <c r="S925" s="5" t="s">
        <v>32</v>
      </c>
      <c r="T925" s="5" t="s">
        <v>1592</v>
      </c>
      <c r="U925" s="5" t="s">
        <v>1874</v>
      </c>
      <c r="V925" s="1" t="s">
        <v>56</v>
      </c>
      <c r="W925" s="1" t="s">
        <v>1482</v>
      </c>
      <c r="X925" s="1" t="s">
        <v>2116</v>
      </c>
      <c r="Y925" s="1" t="s">
        <v>2117</v>
      </c>
      <c r="Z925" s="4">
        <v>42446</v>
      </c>
      <c r="AA925" s="1" t="s">
        <v>45</v>
      </c>
      <c r="AB925" s="1" t="s">
        <v>2295</v>
      </c>
      <c r="AC925" s="1" t="s">
        <v>2296</v>
      </c>
      <c r="AD925" s="8"/>
    </row>
    <row r="926" spans="2:30" outlineLevel="5" x14ac:dyDescent="0.25">
      <c r="B926" s="3"/>
      <c r="C926" s="1"/>
      <c r="D926" s="1"/>
      <c r="E926" s="1"/>
      <c r="F926" s="1"/>
      <c r="G926" s="1" t="s">
        <v>1842</v>
      </c>
      <c r="H926" s="188">
        <v>42458</v>
      </c>
      <c r="I926" s="1" t="s">
        <v>2297</v>
      </c>
      <c r="J926" s="2" t="s">
        <v>59</v>
      </c>
      <c r="K926" s="1" t="s">
        <v>36</v>
      </c>
      <c r="L926" s="1" t="s">
        <v>20</v>
      </c>
      <c r="M926" s="1" t="s">
        <v>21</v>
      </c>
      <c r="N926" s="1" t="s">
        <v>11</v>
      </c>
      <c r="O926" s="7">
        <v>5750</v>
      </c>
      <c r="P926" s="7">
        <v>0</v>
      </c>
      <c r="Q926" s="7">
        <f t="shared" si="45"/>
        <v>5750</v>
      </c>
      <c r="R926" s="6" t="s">
        <v>47</v>
      </c>
      <c r="S926" s="5" t="s">
        <v>32</v>
      </c>
      <c r="T926" s="5" t="s">
        <v>1705</v>
      </c>
      <c r="U926" s="5" t="s">
        <v>1883</v>
      </c>
      <c r="V926" s="1" t="s">
        <v>56</v>
      </c>
      <c r="W926" s="1" t="s">
        <v>2298</v>
      </c>
      <c r="X926" s="1" t="s">
        <v>1501</v>
      </c>
      <c r="Y926" s="1" t="s">
        <v>1502</v>
      </c>
      <c r="Z926" s="4">
        <v>42458</v>
      </c>
      <c r="AA926" s="1" t="s">
        <v>45</v>
      </c>
      <c r="AB926" s="1" t="s">
        <v>1814</v>
      </c>
      <c r="AC926" s="1" t="s">
        <v>2299</v>
      </c>
      <c r="AD926" s="8"/>
    </row>
    <row r="927" spans="2:30" outlineLevel="5" x14ac:dyDescent="0.25">
      <c r="B927" s="3"/>
      <c r="C927" s="1"/>
      <c r="D927" s="1"/>
      <c r="E927" s="1"/>
      <c r="F927" s="1"/>
      <c r="G927" s="1" t="s">
        <v>1842</v>
      </c>
      <c r="H927" s="188">
        <v>42447</v>
      </c>
      <c r="I927" s="1" t="s">
        <v>2300</v>
      </c>
      <c r="J927" s="2" t="s">
        <v>59</v>
      </c>
      <c r="K927" s="1" t="s">
        <v>36</v>
      </c>
      <c r="L927" s="1" t="s">
        <v>20</v>
      </c>
      <c r="M927" s="1" t="s">
        <v>21</v>
      </c>
      <c r="N927" s="1" t="s">
        <v>11</v>
      </c>
      <c r="O927" s="7">
        <v>5637.5</v>
      </c>
      <c r="P927" s="7">
        <v>0</v>
      </c>
      <c r="Q927" s="7">
        <f t="shared" si="45"/>
        <v>5637.5</v>
      </c>
      <c r="R927" s="6" t="s">
        <v>47</v>
      </c>
      <c r="S927" s="5" t="s">
        <v>32</v>
      </c>
      <c r="T927" s="5" t="s">
        <v>1705</v>
      </c>
      <c r="U927" s="5" t="s">
        <v>1883</v>
      </c>
      <c r="V927" s="1" t="s">
        <v>56</v>
      </c>
      <c r="W927" s="1" t="s">
        <v>1507</v>
      </c>
      <c r="X927" s="1" t="s">
        <v>1480</v>
      </c>
      <c r="Y927" s="1" t="s">
        <v>1481</v>
      </c>
      <c r="Z927" s="4">
        <v>42447</v>
      </c>
      <c r="AA927" s="1" t="s">
        <v>45</v>
      </c>
      <c r="AB927" s="1" t="s">
        <v>2301</v>
      </c>
      <c r="AC927" s="1" t="s">
        <v>2302</v>
      </c>
      <c r="AD927" s="8"/>
    </row>
    <row r="928" spans="2:30" outlineLevel="5" x14ac:dyDescent="0.25">
      <c r="B928" s="3"/>
      <c r="C928" s="1"/>
      <c r="D928" s="1"/>
      <c r="E928" s="1"/>
      <c r="F928" s="1"/>
      <c r="G928" s="1" t="s">
        <v>1842</v>
      </c>
      <c r="H928" s="188">
        <v>42447</v>
      </c>
      <c r="I928" s="1" t="s">
        <v>2303</v>
      </c>
      <c r="J928" s="2" t="s">
        <v>59</v>
      </c>
      <c r="K928" s="1" t="s">
        <v>36</v>
      </c>
      <c r="L928" s="1" t="s">
        <v>20</v>
      </c>
      <c r="M928" s="1" t="s">
        <v>21</v>
      </c>
      <c r="N928" s="1" t="s">
        <v>11</v>
      </c>
      <c r="O928" s="7">
        <v>26660</v>
      </c>
      <c r="P928" s="7">
        <v>0</v>
      </c>
      <c r="Q928" s="7">
        <f t="shared" si="45"/>
        <v>26660</v>
      </c>
      <c r="R928" s="6" t="s">
        <v>47</v>
      </c>
      <c r="S928" s="5" t="s">
        <v>32</v>
      </c>
      <c r="T928" s="5" t="s">
        <v>1705</v>
      </c>
      <c r="U928" s="5" t="s">
        <v>1883</v>
      </c>
      <c r="V928" s="1" t="s">
        <v>56</v>
      </c>
      <c r="W928" s="1" t="s">
        <v>2304</v>
      </c>
      <c r="X928" s="1" t="s">
        <v>1491</v>
      </c>
      <c r="Y928" s="1" t="s">
        <v>1492</v>
      </c>
      <c r="Z928" s="4">
        <v>42447</v>
      </c>
      <c r="AA928" s="1" t="s">
        <v>1472</v>
      </c>
      <c r="AB928" s="1" t="s">
        <v>2305</v>
      </c>
      <c r="AC928" s="1" t="s">
        <v>2306</v>
      </c>
      <c r="AD928" s="8"/>
    </row>
    <row r="929" spans="2:30" outlineLevel="5" x14ac:dyDescent="0.25">
      <c r="B929" s="3"/>
      <c r="C929" s="1"/>
      <c r="D929" s="1"/>
      <c r="E929" s="1"/>
      <c r="F929" s="1"/>
      <c r="G929" s="1" t="s">
        <v>1842</v>
      </c>
      <c r="H929" s="188">
        <v>42452</v>
      </c>
      <c r="I929" s="1" t="s">
        <v>2307</v>
      </c>
      <c r="J929" s="2" t="s">
        <v>59</v>
      </c>
      <c r="K929" s="1" t="s">
        <v>36</v>
      </c>
      <c r="L929" s="1" t="s">
        <v>20</v>
      </c>
      <c r="M929" s="1" t="s">
        <v>21</v>
      </c>
      <c r="N929" s="1" t="s">
        <v>11</v>
      </c>
      <c r="O929" s="7">
        <v>15579.3</v>
      </c>
      <c r="P929" s="7">
        <v>0</v>
      </c>
      <c r="Q929" s="7">
        <f t="shared" si="45"/>
        <v>15579.3</v>
      </c>
      <c r="R929" s="6" t="s">
        <v>47</v>
      </c>
      <c r="S929" s="5" t="s">
        <v>32</v>
      </c>
      <c r="T929" s="5" t="s">
        <v>58</v>
      </c>
      <c r="U929" s="5" t="s">
        <v>710</v>
      </c>
      <c r="V929" s="1" t="s">
        <v>56</v>
      </c>
      <c r="W929" s="1" t="s">
        <v>1536</v>
      </c>
      <c r="X929" s="1" t="s">
        <v>1460</v>
      </c>
      <c r="Y929" s="1" t="s">
        <v>1461</v>
      </c>
      <c r="Z929" s="4">
        <v>42452</v>
      </c>
      <c r="AA929" s="1" t="s">
        <v>45</v>
      </c>
      <c r="AB929" s="1" t="s">
        <v>2308</v>
      </c>
      <c r="AC929" s="1" t="s">
        <v>2309</v>
      </c>
      <c r="AD929" s="8"/>
    </row>
    <row r="930" spans="2:30" outlineLevel="5" x14ac:dyDescent="0.25">
      <c r="B930" s="3"/>
      <c r="C930" s="1"/>
      <c r="D930" s="1"/>
      <c r="E930" s="1"/>
      <c r="F930" s="1"/>
      <c r="G930" s="1" t="s">
        <v>1842</v>
      </c>
      <c r="H930" s="188">
        <v>42452</v>
      </c>
      <c r="I930" s="1" t="s">
        <v>2310</v>
      </c>
      <c r="J930" s="2" t="s">
        <v>59</v>
      </c>
      <c r="K930" s="1" t="s">
        <v>36</v>
      </c>
      <c r="L930" s="1" t="s">
        <v>20</v>
      </c>
      <c r="M930" s="1" t="s">
        <v>21</v>
      </c>
      <c r="N930" s="1" t="s">
        <v>11</v>
      </c>
      <c r="O930" s="7">
        <v>9266</v>
      </c>
      <c r="P930" s="7">
        <v>0</v>
      </c>
      <c r="Q930" s="7">
        <f t="shared" si="45"/>
        <v>9266</v>
      </c>
      <c r="R930" s="6" t="s">
        <v>47</v>
      </c>
      <c r="S930" s="5" t="s">
        <v>32</v>
      </c>
      <c r="T930" s="5" t="s">
        <v>58</v>
      </c>
      <c r="U930" s="5" t="s">
        <v>710</v>
      </c>
      <c r="V930" s="1" t="s">
        <v>56</v>
      </c>
      <c r="W930" s="1" t="s">
        <v>2311</v>
      </c>
      <c r="X930" s="1" t="s">
        <v>1498</v>
      </c>
      <c r="Y930" s="1" t="s">
        <v>1499</v>
      </c>
      <c r="Z930" s="4">
        <v>42452</v>
      </c>
      <c r="AA930" s="1" t="s">
        <v>45</v>
      </c>
      <c r="AB930" s="1" t="s">
        <v>1702</v>
      </c>
      <c r="AC930" s="1" t="s">
        <v>2312</v>
      </c>
      <c r="AD930" s="8"/>
    </row>
    <row r="931" spans="2:30" outlineLevel="5" x14ac:dyDescent="0.25">
      <c r="B931" s="3"/>
      <c r="C931" s="1"/>
      <c r="D931" s="1"/>
      <c r="E931" s="1"/>
      <c r="F931" s="1"/>
      <c r="G931" s="1" t="s">
        <v>1842</v>
      </c>
      <c r="H931" s="188">
        <v>42460</v>
      </c>
      <c r="I931" s="1" t="s">
        <v>2313</v>
      </c>
      <c r="J931" s="2" t="s">
        <v>59</v>
      </c>
      <c r="K931" s="1" t="s">
        <v>36</v>
      </c>
      <c r="L931" s="1" t="s">
        <v>20</v>
      </c>
      <c r="M931" s="1" t="s">
        <v>21</v>
      </c>
      <c r="N931" s="1" t="s">
        <v>11</v>
      </c>
      <c r="O931" s="7">
        <v>700</v>
      </c>
      <c r="P931" s="7">
        <v>0</v>
      </c>
      <c r="Q931" s="7">
        <f t="shared" si="45"/>
        <v>700</v>
      </c>
      <c r="R931" s="6" t="s">
        <v>47</v>
      </c>
      <c r="S931" s="5" t="s">
        <v>32</v>
      </c>
      <c r="T931" s="5" t="s">
        <v>1705</v>
      </c>
      <c r="U931" s="5" t="s">
        <v>1883</v>
      </c>
      <c r="V931" s="1" t="s">
        <v>56</v>
      </c>
      <c r="W931" s="1" t="s">
        <v>2314</v>
      </c>
      <c r="X931" s="1" t="s">
        <v>1460</v>
      </c>
      <c r="Y931" s="1" t="s">
        <v>1461</v>
      </c>
      <c r="Z931" s="4">
        <v>42460</v>
      </c>
      <c r="AA931" s="1" t="s">
        <v>45</v>
      </c>
      <c r="AB931" s="1" t="s">
        <v>2315</v>
      </c>
      <c r="AC931" s="1" t="s">
        <v>2316</v>
      </c>
      <c r="AD931" s="8"/>
    </row>
    <row r="932" spans="2:30" outlineLevel="5" x14ac:dyDescent="0.25">
      <c r="B932" s="3"/>
      <c r="C932" s="1"/>
      <c r="D932" s="1"/>
      <c r="E932" s="1"/>
      <c r="F932" s="1"/>
      <c r="G932" s="1" t="s">
        <v>1842</v>
      </c>
      <c r="H932" s="188">
        <v>42452</v>
      </c>
      <c r="I932" s="1" t="s">
        <v>2317</v>
      </c>
      <c r="J932" s="2" t="s">
        <v>59</v>
      </c>
      <c r="K932" s="1" t="s">
        <v>36</v>
      </c>
      <c r="L932" s="1" t="s">
        <v>20</v>
      </c>
      <c r="M932" s="1" t="s">
        <v>21</v>
      </c>
      <c r="N932" s="1" t="s">
        <v>11</v>
      </c>
      <c r="O932" s="7">
        <v>30355</v>
      </c>
      <c r="P932" s="7">
        <v>0</v>
      </c>
      <c r="Q932" s="7">
        <f t="shared" si="45"/>
        <v>30355</v>
      </c>
      <c r="R932" s="6" t="s">
        <v>47</v>
      </c>
      <c r="S932" s="5" t="s">
        <v>32</v>
      </c>
      <c r="T932" s="5" t="s">
        <v>1705</v>
      </c>
      <c r="U932" s="5" t="s">
        <v>1883</v>
      </c>
      <c r="V932" s="1" t="s">
        <v>56</v>
      </c>
      <c r="W932" s="1" t="s">
        <v>2318</v>
      </c>
      <c r="X932" s="1" t="s">
        <v>1631</v>
      </c>
      <c r="Y932" s="1" t="s">
        <v>1632</v>
      </c>
      <c r="Z932" s="4">
        <v>42452</v>
      </c>
      <c r="AA932" s="1" t="s">
        <v>45</v>
      </c>
      <c r="AB932" s="1" t="s">
        <v>2319</v>
      </c>
      <c r="AC932" s="1" t="s">
        <v>2320</v>
      </c>
      <c r="AD932" s="8"/>
    </row>
    <row r="933" spans="2:30" outlineLevel="5" x14ac:dyDescent="0.25">
      <c r="B933" s="3"/>
      <c r="C933" s="1"/>
      <c r="D933" s="1"/>
      <c r="E933" s="1"/>
      <c r="F933" s="1"/>
      <c r="G933" s="1" t="s">
        <v>1842</v>
      </c>
      <c r="H933" s="188">
        <v>42452</v>
      </c>
      <c r="I933" s="1" t="s">
        <v>2321</v>
      </c>
      <c r="J933" s="2" t="s">
        <v>59</v>
      </c>
      <c r="K933" s="1" t="s">
        <v>36</v>
      </c>
      <c r="L933" s="1" t="s">
        <v>20</v>
      </c>
      <c r="M933" s="1" t="s">
        <v>21</v>
      </c>
      <c r="N933" s="1" t="s">
        <v>11</v>
      </c>
      <c r="O933" s="7">
        <v>3460</v>
      </c>
      <c r="P933" s="7">
        <v>0</v>
      </c>
      <c r="Q933" s="7">
        <f t="shared" si="45"/>
        <v>3460</v>
      </c>
      <c r="R933" s="6" t="s">
        <v>47</v>
      </c>
      <c r="S933" s="5" t="s">
        <v>32</v>
      </c>
      <c r="T933" s="5" t="s">
        <v>57</v>
      </c>
      <c r="U933" s="5" t="s">
        <v>1864</v>
      </c>
      <c r="V933" s="1" t="s">
        <v>56</v>
      </c>
      <c r="W933" s="1" t="s">
        <v>2322</v>
      </c>
      <c r="X933" s="1" t="s">
        <v>2323</v>
      </c>
      <c r="Y933" s="1" t="s">
        <v>2324</v>
      </c>
      <c r="Z933" s="4">
        <v>42452</v>
      </c>
      <c r="AA933" s="1" t="s">
        <v>45</v>
      </c>
      <c r="AB933" s="1" t="s">
        <v>2325</v>
      </c>
      <c r="AC933" s="1" t="s">
        <v>2326</v>
      </c>
      <c r="AD933" s="8"/>
    </row>
    <row r="934" spans="2:30" outlineLevel="5" x14ac:dyDescent="0.25">
      <c r="B934" s="3"/>
      <c r="C934" s="1"/>
      <c r="D934" s="1"/>
      <c r="E934" s="1"/>
      <c r="F934" s="1"/>
      <c r="G934" s="1" t="s">
        <v>1842</v>
      </c>
      <c r="H934" s="188">
        <v>42452</v>
      </c>
      <c r="I934" s="1" t="s">
        <v>2327</v>
      </c>
      <c r="J934" s="2" t="s">
        <v>59</v>
      </c>
      <c r="K934" s="1" t="s">
        <v>36</v>
      </c>
      <c r="L934" s="1" t="s">
        <v>20</v>
      </c>
      <c r="M934" s="1" t="s">
        <v>21</v>
      </c>
      <c r="N934" s="1" t="s">
        <v>11</v>
      </c>
      <c r="O934" s="7">
        <v>20384</v>
      </c>
      <c r="P934" s="7">
        <v>0</v>
      </c>
      <c r="Q934" s="7">
        <f t="shared" si="45"/>
        <v>20384</v>
      </c>
      <c r="R934" s="6" t="s">
        <v>47</v>
      </c>
      <c r="S934" s="5" t="s">
        <v>32</v>
      </c>
      <c r="T934" s="5" t="s">
        <v>1592</v>
      </c>
      <c r="U934" s="5" t="s">
        <v>1874</v>
      </c>
      <c r="V934" s="1" t="s">
        <v>56</v>
      </c>
      <c r="W934" s="1" t="s">
        <v>2328</v>
      </c>
      <c r="X934" s="1" t="s">
        <v>1716</v>
      </c>
      <c r="Y934" s="1" t="s">
        <v>1717</v>
      </c>
      <c r="Z934" s="4">
        <v>42452</v>
      </c>
      <c r="AA934" s="1" t="s">
        <v>45</v>
      </c>
      <c r="AB934" s="1" t="s">
        <v>2329</v>
      </c>
      <c r="AC934" s="1" t="s">
        <v>2330</v>
      </c>
      <c r="AD934" s="8"/>
    </row>
    <row r="935" spans="2:30" ht="15" customHeight="1" outlineLevel="5" x14ac:dyDescent="0.25">
      <c r="B935" s="3"/>
      <c r="C935" s="1"/>
      <c r="D935" s="1"/>
      <c r="E935" s="1"/>
      <c r="F935" s="1"/>
      <c r="G935" s="1" t="s">
        <v>1842</v>
      </c>
      <c r="H935" s="188">
        <v>42458</v>
      </c>
      <c r="I935" s="1" t="s">
        <v>2331</v>
      </c>
      <c r="J935" s="2" t="s">
        <v>59</v>
      </c>
      <c r="K935" s="1" t="s">
        <v>36</v>
      </c>
      <c r="L935" s="1" t="s">
        <v>20</v>
      </c>
      <c r="M935" s="1" t="s">
        <v>21</v>
      </c>
      <c r="N935" s="1" t="s">
        <v>11</v>
      </c>
      <c r="O935" s="7">
        <v>887</v>
      </c>
      <c r="P935" s="7">
        <v>0</v>
      </c>
      <c r="Q935" s="7">
        <f t="shared" si="45"/>
        <v>887</v>
      </c>
      <c r="R935" s="6" t="s">
        <v>47</v>
      </c>
      <c r="S935" s="5" t="s">
        <v>32</v>
      </c>
      <c r="T935" s="5" t="s">
        <v>1592</v>
      </c>
      <c r="U935" s="5" t="s">
        <v>1874</v>
      </c>
      <c r="V935" s="1" t="s">
        <v>56</v>
      </c>
      <c r="W935" s="1" t="s">
        <v>2332</v>
      </c>
      <c r="X935" s="1" t="s">
        <v>1731</v>
      </c>
      <c r="Y935" s="1" t="s">
        <v>1732</v>
      </c>
      <c r="Z935" s="4">
        <v>42458</v>
      </c>
      <c r="AA935" s="1" t="s">
        <v>45</v>
      </c>
      <c r="AB935" s="1" t="s">
        <v>2333</v>
      </c>
      <c r="AC935" s="1" t="s">
        <v>2334</v>
      </c>
      <c r="AD935" s="8" t="s">
        <v>2335</v>
      </c>
    </row>
    <row r="936" spans="2:30" ht="15" customHeight="1" outlineLevel="5" x14ac:dyDescent="0.25">
      <c r="B936" s="3"/>
      <c r="C936" s="1"/>
      <c r="D936" s="1"/>
      <c r="E936" s="1"/>
      <c r="F936" s="1"/>
      <c r="G936" s="1" t="s">
        <v>1842</v>
      </c>
      <c r="H936" s="188">
        <v>42458</v>
      </c>
      <c r="I936" s="1" t="s">
        <v>2336</v>
      </c>
      <c r="J936" s="2" t="s">
        <v>59</v>
      </c>
      <c r="K936" s="1" t="s">
        <v>36</v>
      </c>
      <c r="L936" s="1" t="s">
        <v>20</v>
      </c>
      <c r="M936" s="1" t="s">
        <v>21</v>
      </c>
      <c r="N936" s="1" t="s">
        <v>11</v>
      </c>
      <c r="O936" s="7">
        <v>1333.5</v>
      </c>
      <c r="P936" s="7">
        <v>0</v>
      </c>
      <c r="Q936" s="7">
        <f t="shared" si="45"/>
        <v>1333.5</v>
      </c>
      <c r="R936" s="6" t="s">
        <v>47</v>
      </c>
      <c r="S936" s="5" t="s">
        <v>32</v>
      </c>
      <c r="T936" s="5" t="s">
        <v>1592</v>
      </c>
      <c r="U936" s="5" t="s">
        <v>1874</v>
      </c>
      <c r="V936" s="1" t="s">
        <v>56</v>
      </c>
      <c r="W936" s="1" t="s">
        <v>2337</v>
      </c>
      <c r="X936" s="1" t="s">
        <v>1731</v>
      </c>
      <c r="Y936" s="1" t="s">
        <v>1732</v>
      </c>
      <c r="Z936" s="4">
        <v>42458</v>
      </c>
      <c r="AA936" s="1" t="s">
        <v>45</v>
      </c>
      <c r="AB936" s="1" t="s">
        <v>2338</v>
      </c>
      <c r="AC936" s="1" t="s">
        <v>2339</v>
      </c>
      <c r="AD936" s="8" t="s">
        <v>2340</v>
      </c>
    </row>
    <row r="937" spans="2:30" outlineLevel="5" x14ac:dyDescent="0.25">
      <c r="B937" s="3"/>
      <c r="C937" s="1"/>
      <c r="D937" s="1"/>
      <c r="E937" s="1"/>
      <c r="F937" s="1"/>
      <c r="G937" s="1" t="s">
        <v>1842</v>
      </c>
      <c r="H937" s="188">
        <v>42458</v>
      </c>
      <c r="I937" s="1" t="s">
        <v>2341</v>
      </c>
      <c r="J937" s="2" t="s">
        <v>59</v>
      </c>
      <c r="K937" s="1" t="s">
        <v>36</v>
      </c>
      <c r="L937" s="1" t="s">
        <v>20</v>
      </c>
      <c r="M937" s="1" t="s">
        <v>21</v>
      </c>
      <c r="N937" s="1" t="s">
        <v>11</v>
      </c>
      <c r="O937" s="7">
        <v>293.3</v>
      </c>
      <c r="P937" s="7">
        <v>0</v>
      </c>
      <c r="Q937" s="7">
        <f t="shared" si="45"/>
        <v>293.3</v>
      </c>
      <c r="R937" s="6" t="s">
        <v>47</v>
      </c>
      <c r="S937" s="5" t="s">
        <v>25</v>
      </c>
      <c r="T937" s="5" t="s">
        <v>1437</v>
      </c>
      <c r="U937" s="5" t="s">
        <v>1904</v>
      </c>
      <c r="V937" s="1" t="s">
        <v>56</v>
      </c>
      <c r="W937" s="1" t="s">
        <v>2342</v>
      </c>
      <c r="X937" s="1" t="s">
        <v>1743</v>
      </c>
      <c r="Y937" s="1" t="s">
        <v>1744</v>
      </c>
      <c r="Z937" s="4">
        <v>42458</v>
      </c>
      <c r="AA937" s="1" t="s">
        <v>45</v>
      </c>
      <c r="AB937" s="1" t="s">
        <v>2343</v>
      </c>
      <c r="AC937" s="1" t="s">
        <v>2344</v>
      </c>
      <c r="AD937" s="8"/>
    </row>
    <row r="938" spans="2:30" outlineLevel="5" x14ac:dyDescent="0.25">
      <c r="B938" s="3"/>
      <c r="C938" s="1"/>
      <c r="D938" s="1"/>
      <c r="E938" s="1"/>
      <c r="F938" s="1"/>
      <c r="G938" s="1" t="s">
        <v>1842</v>
      </c>
      <c r="H938" s="188">
        <v>42460</v>
      </c>
      <c r="I938" s="1" t="s">
        <v>2345</v>
      </c>
      <c r="J938" s="2" t="s">
        <v>59</v>
      </c>
      <c r="K938" s="1" t="s">
        <v>36</v>
      </c>
      <c r="L938" s="1" t="s">
        <v>20</v>
      </c>
      <c r="M938" s="1" t="s">
        <v>21</v>
      </c>
      <c r="N938" s="1" t="s">
        <v>11</v>
      </c>
      <c r="O938" s="7">
        <v>2410</v>
      </c>
      <c r="P938" s="7">
        <v>0</v>
      </c>
      <c r="Q938" s="7">
        <f t="shared" si="45"/>
        <v>2410</v>
      </c>
      <c r="R938" s="6" t="s">
        <v>47</v>
      </c>
      <c r="S938" s="5" t="s">
        <v>25</v>
      </c>
      <c r="T938" s="5" t="s">
        <v>1437</v>
      </c>
      <c r="U938" s="5" t="s">
        <v>1904</v>
      </c>
      <c r="V938" s="1" t="s">
        <v>56</v>
      </c>
      <c r="W938" s="1" t="s">
        <v>2346</v>
      </c>
      <c r="X938" s="1" t="s">
        <v>1460</v>
      </c>
      <c r="Y938" s="1" t="s">
        <v>1461</v>
      </c>
      <c r="Z938" s="4">
        <v>42460</v>
      </c>
      <c r="AA938" s="1" t="s">
        <v>45</v>
      </c>
      <c r="AB938" s="1" t="s">
        <v>2347</v>
      </c>
      <c r="AC938" s="1" t="s">
        <v>2348</v>
      </c>
      <c r="AD938" s="8"/>
    </row>
    <row r="939" spans="2:30" outlineLevel="5" x14ac:dyDescent="0.25">
      <c r="B939" s="3"/>
      <c r="C939" s="1"/>
      <c r="D939" s="1"/>
      <c r="E939" s="1"/>
      <c r="F939" s="1"/>
      <c r="G939" s="1" t="s">
        <v>1842</v>
      </c>
      <c r="H939" s="188">
        <v>42460</v>
      </c>
      <c r="I939" s="1" t="s">
        <v>2349</v>
      </c>
      <c r="J939" s="2" t="s">
        <v>59</v>
      </c>
      <c r="K939" s="1" t="s">
        <v>36</v>
      </c>
      <c r="L939" s="1" t="s">
        <v>20</v>
      </c>
      <c r="M939" s="1" t="s">
        <v>21</v>
      </c>
      <c r="N939" s="1" t="s">
        <v>11</v>
      </c>
      <c r="O939" s="7">
        <v>1725</v>
      </c>
      <c r="P939" s="7">
        <v>0</v>
      </c>
      <c r="Q939" s="7">
        <f t="shared" si="45"/>
        <v>1725</v>
      </c>
      <c r="R939" s="6" t="s">
        <v>47</v>
      </c>
      <c r="S939" s="5" t="s">
        <v>25</v>
      </c>
      <c r="T939" s="5" t="s">
        <v>1437</v>
      </c>
      <c r="U939" s="5" t="s">
        <v>1904</v>
      </c>
      <c r="V939" s="1" t="s">
        <v>56</v>
      </c>
      <c r="W939" s="1" t="s">
        <v>2350</v>
      </c>
      <c r="X939" s="1" t="s">
        <v>1460</v>
      </c>
      <c r="Y939" s="1" t="s">
        <v>1461</v>
      </c>
      <c r="Z939" s="4">
        <v>42460</v>
      </c>
      <c r="AA939" s="1" t="s">
        <v>45</v>
      </c>
      <c r="AB939" s="1" t="s">
        <v>2351</v>
      </c>
      <c r="AC939" s="1" t="s">
        <v>2352</v>
      </c>
      <c r="AD939" s="8"/>
    </row>
    <row r="940" spans="2:30" outlineLevel="5" x14ac:dyDescent="0.25">
      <c r="B940" s="3"/>
      <c r="C940" s="1"/>
      <c r="D940" s="1"/>
      <c r="E940" s="1"/>
      <c r="F940" s="1"/>
      <c r="G940" s="1" t="s">
        <v>1842</v>
      </c>
      <c r="H940" s="188">
        <v>42458</v>
      </c>
      <c r="I940" s="1" t="s">
        <v>2353</v>
      </c>
      <c r="J940" s="2" t="s">
        <v>59</v>
      </c>
      <c r="K940" s="1" t="s">
        <v>36</v>
      </c>
      <c r="L940" s="1" t="s">
        <v>20</v>
      </c>
      <c r="M940" s="1" t="s">
        <v>21</v>
      </c>
      <c r="N940" s="1" t="s">
        <v>11</v>
      </c>
      <c r="O940" s="7">
        <v>2432.6</v>
      </c>
      <c r="P940" s="7">
        <v>0</v>
      </c>
      <c r="Q940" s="7">
        <f t="shared" si="45"/>
        <v>2432.6</v>
      </c>
      <c r="R940" s="6" t="s">
        <v>47</v>
      </c>
      <c r="S940" s="5" t="s">
        <v>32</v>
      </c>
      <c r="T940" s="5" t="s">
        <v>58</v>
      </c>
      <c r="U940" s="5" t="s">
        <v>710</v>
      </c>
      <c r="V940" s="1" t="s">
        <v>56</v>
      </c>
      <c r="W940" s="1" t="s">
        <v>2354</v>
      </c>
      <c r="X940" s="1" t="s">
        <v>1458</v>
      </c>
      <c r="Y940" s="1" t="s">
        <v>1459</v>
      </c>
      <c r="Z940" s="4">
        <v>42458</v>
      </c>
      <c r="AA940" s="1" t="s">
        <v>45</v>
      </c>
      <c r="AB940" s="1" t="s">
        <v>2355</v>
      </c>
      <c r="AC940" s="1" t="s">
        <v>2356</v>
      </c>
      <c r="AD940" s="8"/>
    </row>
    <row r="941" spans="2:30" outlineLevel="5" x14ac:dyDescent="0.25">
      <c r="B941" s="220"/>
      <c r="C941" s="2"/>
      <c r="D941" s="2"/>
      <c r="E941" s="2"/>
      <c r="F941" s="2"/>
      <c r="G941" s="2"/>
      <c r="H941" s="228"/>
      <c r="I941" s="2"/>
      <c r="J941" s="2" t="s">
        <v>59</v>
      </c>
      <c r="K941" s="2"/>
      <c r="L941" s="2"/>
      <c r="M941" s="2"/>
      <c r="N941" s="2"/>
      <c r="O941" s="221"/>
      <c r="P941" s="221"/>
      <c r="Q941" s="221"/>
      <c r="R941" s="222"/>
      <c r="S941" s="223"/>
      <c r="T941" s="223"/>
      <c r="U941" s="223"/>
      <c r="V941" s="2"/>
      <c r="W941" s="2"/>
      <c r="X941" s="2"/>
      <c r="Y941" s="2"/>
      <c r="Z941" s="224"/>
      <c r="AA941" s="2"/>
      <c r="AB941" s="2"/>
      <c r="AC941" s="2"/>
      <c r="AD941" s="225"/>
    </row>
    <row r="942" spans="2:30" outlineLevel="4" x14ac:dyDescent="0.25">
      <c r="B942" s="220"/>
      <c r="C942" s="2"/>
      <c r="D942" s="2"/>
      <c r="E942" s="2"/>
      <c r="F942" s="2" t="s">
        <v>1429</v>
      </c>
      <c r="G942" s="2" t="s">
        <v>1430</v>
      </c>
      <c r="H942" s="228"/>
      <c r="I942" s="2"/>
      <c r="J942" s="2" t="s">
        <v>59</v>
      </c>
      <c r="K942" s="2"/>
      <c r="L942" s="2"/>
      <c r="M942" s="2"/>
      <c r="N942" s="2"/>
      <c r="O942" s="221">
        <f>SUM(O943:O1001)</f>
        <v>539284.78</v>
      </c>
      <c r="P942" s="221">
        <f>SUM(P943:P1001)</f>
        <v>0</v>
      </c>
      <c r="Q942" s="221">
        <f t="shared" ref="Q942:Q1000" si="46">O942-P942</f>
        <v>539284.78</v>
      </c>
      <c r="R942" s="222"/>
      <c r="S942" s="223"/>
      <c r="T942" s="223"/>
      <c r="U942" s="223"/>
      <c r="V942" s="2"/>
      <c r="W942" s="2"/>
      <c r="X942" s="2"/>
      <c r="Y942" s="2"/>
      <c r="Z942" s="224"/>
      <c r="AA942" s="2"/>
      <c r="AB942" s="2"/>
      <c r="AC942" s="2"/>
      <c r="AD942" s="225"/>
    </row>
    <row r="943" spans="2:30" outlineLevel="5" x14ac:dyDescent="0.25">
      <c r="B943" s="3"/>
      <c r="C943" s="1"/>
      <c r="D943" s="1"/>
      <c r="E943" s="1"/>
      <c r="F943" s="1"/>
      <c r="G943" s="1" t="s">
        <v>1344</v>
      </c>
      <c r="H943" s="188">
        <v>42466</v>
      </c>
      <c r="I943" s="1" t="s">
        <v>2820</v>
      </c>
      <c r="J943" s="2" t="s">
        <v>59</v>
      </c>
      <c r="K943" s="1" t="s">
        <v>33</v>
      </c>
      <c r="L943" s="1" t="s">
        <v>34</v>
      </c>
      <c r="M943" s="1" t="s">
        <v>21</v>
      </c>
      <c r="N943" s="1" t="s">
        <v>11</v>
      </c>
      <c r="O943" s="7">
        <v>5000</v>
      </c>
      <c r="P943" s="7">
        <v>0</v>
      </c>
      <c r="Q943" s="7">
        <f t="shared" si="46"/>
        <v>5000</v>
      </c>
      <c r="R943" s="6" t="s">
        <v>61</v>
      </c>
      <c r="S943" s="5" t="s">
        <v>32</v>
      </c>
      <c r="T943" s="5"/>
      <c r="U943" s="5" t="s">
        <v>2502</v>
      </c>
      <c r="V943" s="1"/>
      <c r="W943" s="1"/>
      <c r="X943" s="1"/>
      <c r="Y943" s="1"/>
      <c r="Z943" s="4">
        <v>42466</v>
      </c>
      <c r="AA943" s="1" t="s">
        <v>26</v>
      </c>
      <c r="AB943" s="1" t="s">
        <v>2821</v>
      </c>
      <c r="AC943" s="1" t="s">
        <v>2822</v>
      </c>
      <c r="AD943" s="8"/>
    </row>
    <row r="944" spans="2:30" outlineLevel="5" x14ac:dyDescent="0.25">
      <c r="B944" s="3"/>
      <c r="C944" s="1"/>
      <c r="D944" s="1"/>
      <c r="E944" s="1"/>
      <c r="F944" s="1"/>
      <c r="G944" s="1" t="s">
        <v>1344</v>
      </c>
      <c r="H944" s="188">
        <v>42487</v>
      </c>
      <c r="I944" s="1" t="s">
        <v>2823</v>
      </c>
      <c r="J944" s="2" t="s">
        <v>59</v>
      </c>
      <c r="K944" s="1" t="s">
        <v>33</v>
      </c>
      <c r="L944" s="1" t="s">
        <v>34</v>
      </c>
      <c r="M944" s="1" t="s">
        <v>21</v>
      </c>
      <c r="N944" s="1" t="s">
        <v>11</v>
      </c>
      <c r="O944" s="7">
        <v>5000</v>
      </c>
      <c r="P944" s="7">
        <v>0</v>
      </c>
      <c r="Q944" s="7">
        <f t="shared" si="46"/>
        <v>5000</v>
      </c>
      <c r="R944" s="6" t="s">
        <v>61</v>
      </c>
      <c r="S944" s="5" t="s">
        <v>32</v>
      </c>
      <c r="T944" s="5"/>
      <c r="U944" s="5" t="s">
        <v>2501</v>
      </c>
      <c r="V944" s="1" t="s">
        <v>2824</v>
      </c>
      <c r="W944" s="1"/>
      <c r="X944" s="1"/>
      <c r="Y944" s="1"/>
      <c r="Z944" s="4">
        <v>42487</v>
      </c>
      <c r="AA944" s="1" t="s">
        <v>26</v>
      </c>
      <c r="AB944" s="1" t="s">
        <v>2825</v>
      </c>
      <c r="AC944" s="1" t="s">
        <v>2826</v>
      </c>
      <c r="AD944" s="8"/>
    </row>
    <row r="945" spans="2:30" outlineLevel="5" x14ac:dyDescent="0.25">
      <c r="B945" s="3"/>
      <c r="C945" s="1"/>
      <c r="D945" s="1"/>
      <c r="E945" s="1"/>
      <c r="F945" s="1"/>
      <c r="G945" s="1" t="s">
        <v>1344</v>
      </c>
      <c r="H945" s="188">
        <v>42466</v>
      </c>
      <c r="I945" s="1" t="s">
        <v>2827</v>
      </c>
      <c r="J945" s="2" t="s">
        <v>59</v>
      </c>
      <c r="K945" s="1" t="s">
        <v>33</v>
      </c>
      <c r="L945" s="1" t="s">
        <v>34</v>
      </c>
      <c r="M945" s="1" t="s">
        <v>21</v>
      </c>
      <c r="N945" s="1" t="s">
        <v>11</v>
      </c>
      <c r="O945" s="7">
        <v>5000</v>
      </c>
      <c r="P945" s="7">
        <v>0</v>
      </c>
      <c r="Q945" s="7">
        <f t="shared" si="46"/>
        <v>5000</v>
      </c>
      <c r="R945" s="6" t="s">
        <v>61</v>
      </c>
      <c r="S945" s="5" t="s">
        <v>32</v>
      </c>
      <c r="T945" s="5"/>
      <c r="U945" s="5" t="s">
        <v>2504</v>
      </c>
      <c r="V945" s="1" t="s">
        <v>35</v>
      </c>
      <c r="W945" s="1"/>
      <c r="X945" s="1"/>
      <c r="Y945" s="1"/>
      <c r="Z945" s="4">
        <v>42466</v>
      </c>
      <c r="AA945" s="1" t="s">
        <v>26</v>
      </c>
      <c r="AB945" s="1" t="s">
        <v>2828</v>
      </c>
      <c r="AC945" s="1" t="s">
        <v>2829</v>
      </c>
      <c r="AD945" s="8"/>
    </row>
    <row r="946" spans="2:30" outlineLevel="5" x14ac:dyDescent="0.25">
      <c r="B946" s="3"/>
      <c r="C946" s="1"/>
      <c r="D946" s="1"/>
      <c r="E946" s="1"/>
      <c r="F946" s="1"/>
      <c r="G946" s="1" t="s">
        <v>1344</v>
      </c>
      <c r="H946" s="188">
        <v>42466</v>
      </c>
      <c r="I946" s="1" t="s">
        <v>2830</v>
      </c>
      <c r="J946" s="2" t="s">
        <v>59</v>
      </c>
      <c r="K946" s="1" t="s">
        <v>33</v>
      </c>
      <c r="L946" s="1" t="s">
        <v>34</v>
      </c>
      <c r="M946" s="1" t="s">
        <v>21</v>
      </c>
      <c r="N946" s="1" t="s">
        <v>11</v>
      </c>
      <c r="O946" s="7">
        <v>2500</v>
      </c>
      <c r="P946" s="7">
        <v>0</v>
      </c>
      <c r="Q946" s="7">
        <f t="shared" si="46"/>
        <v>2500</v>
      </c>
      <c r="R946" s="6" t="s">
        <v>61</v>
      </c>
      <c r="S946" s="5" t="s">
        <v>32</v>
      </c>
      <c r="T946" s="5"/>
      <c r="U946" s="5" t="s">
        <v>4207</v>
      </c>
      <c r="V946" s="1" t="s">
        <v>35</v>
      </c>
      <c r="W946" s="1"/>
      <c r="X946" s="1"/>
      <c r="Y946" s="1"/>
      <c r="Z946" s="4">
        <v>42466</v>
      </c>
      <c r="AA946" s="1" t="s">
        <v>26</v>
      </c>
      <c r="AB946" s="1" t="s">
        <v>2831</v>
      </c>
      <c r="AC946" s="1" t="s">
        <v>2832</v>
      </c>
      <c r="AD946" s="8"/>
    </row>
    <row r="947" spans="2:30" outlineLevel="5" x14ac:dyDescent="0.25">
      <c r="B947" s="3"/>
      <c r="C947" s="1"/>
      <c r="D947" s="1"/>
      <c r="E947" s="1"/>
      <c r="F947" s="1"/>
      <c r="G947" s="1" t="s">
        <v>1344</v>
      </c>
      <c r="H947" s="188">
        <v>42487</v>
      </c>
      <c r="I947" s="1" t="s">
        <v>2833</v>
      </c>
      <c r="J947" s="2" t="s">
        <v>59</v>
      </c>
      <c r="K947" s="1" t="s">
        <v>33</v>
      </c>
      <c r="L947" s="1" t="s">
        <v>34</v>
      </c>
      <c r="M947" s="1" t="s">
        <v>21</v>
      </c>
      <c r="N947" s="1" t="s">
        <v>11</v>
      </c>
      <c r="O947" s="7">
        <v>2805</v>
      </c>
      <c r="P947" s="7">
        <v>0</v>
      </c>
      <c r="Q947" s="7">
        <f t="shared" si="46"/>
        <v>2805</v>
      </c>
      <c r="R947" s="6" t="s">
        <v>61</v>
      </c>
      <c r="S947" s="5" t="s">
        <v>32</v>
      </c>
      <c r="T947" s="5"/>
      <c r="U947" s="5" t="s">
        <v>4208</v>
      </c>
      <c r="V947" s="1" t="s">
        <v>35</v>
      </c>
      <c r="W947" s="1"/>
      <c r="X947" s="1"/>
      <c r="Y947" s="1"/>
      <c r="Z947" s="4">
        <v>42487</v>
      </c>
      <c r="AA947" s="1" t="s">
        <v>26</v>
      </c>
      <c r="AB947" s="1" t="s">
        <v>2834</v>
      </c>
      <c r="AC947" s="1" t="s">
        <v>2835</v>
      </c>
      <c r="AD947" s="8"/>
    </row>
    <row r="948" spans="2:30" outlineLevel="5" x14ac:dyDescent="0.25">
      <c r="B948" s="3"/>
      <c r="C948" s="1"/>
      <c r="D948" s="1"/>
      <c r="E948" s="1"/>
      <c r="F948" s="1"/>
      <c r="G948" s="1" t="s">
        <v>1344</v>
      </c>
      <c r="H948" s="188">
        <v>42466</v>
      </c>
      <c r="I948" s="1" t="s">
        <v>2836</v>
      </c>
      <c r="J948" s="2" t="s">
        <v>59</v>
      </c>
      <c r="K948" s="1" t="s">
        <v>33</v>
      </c>
      <c r="L948" s="1" t="s">
        <v>34</v>
      </c>
      <c r="M948" s="1" t="s">
        <v>21</v>
      </c>
      <c r="N948" s="1" t="s">
        <v>11</v>
      </c>
      <c r="O948" s="7">
        <v>7500</v>
      </c>
      <c r="P948" s="7">
        <v>0</v>
      </c>
      <c r="Q948" s="7">
        <f t="shared" si="46"/>
        <v>7500</v>
      </c>
      <c r="R948" s="6" t="s">
        <v>61</v>
      </c>
      <c r="S948" s="5" t="s">
        <v>25</v>
      </c>
      <c r="T948" s="5"/>
      <c r="U948" s="5" t="s">
        <v>2499</v>
      </c>
      <c r="V948" s="1" t="s">
        <v>56</v>
      </c>
      <c r="W948" s="1"/>
      <c r="X948" s="1"/>
      <c r="Y948" s="1"/>
      <c r="Z948" s="4">
        <v>42466</v>
      </c>
      <c r="AA948" s="1" t="s">
        <v>26</v>
      </c>
      <c r="AB948" s="1" t="s">
        <v>2837</v>
      </c>
      <c r="AC948" s="1" t="s">
        <v>2838</v>
      </c>
      <c r="AD948" s="8"/>
    </row>
    <row r="949" spans="2:30" outlineLevel="5" x14ac:dyDescent="0.25">
      <c r="B949" s="3"/>
      <c r="C949" s="1"/>
      <c r="D949" s="1"/>
      <c r="E949" s="1"/>
      <c r="F949" s="1"/>
      <c r="G949" s="1" t="s">
        <v>1842</v>
      </c>
      <c r="H949" s="188">
        <v>42478</v>
      </c>
      <c r="I949" s="1" t="s">
        <v>2839</v>
      </c>
      <c r="J949" s="2" t="s">
        <v>59</v>
      </c>
      <c r="K949" s="1" t="s">
        <v>36</v>
      </c>
      <c r="L949" s="1" t="s">
        <v>20</v>
      </c>
      <c r="M949" s="1" t="s">
        <v>21</v>
      </c>
      <c r="N949" s="1" t="s">
        <v>11</v>
      </c>
      <c r="O949" s="7">
        <v>13000</v>
      </c>
      <c r="P949" s="7">
        <v>0</v>
      </c>
      <c r="Q949" s="7">
        <f t="shared" si="46"/>
        <v>13000</v>
      </c>
      <c r="R949" s="6" t="s">
        <v>47</v>
      </c>
      <c r="S949" s="5" t="s">
        <v>32</v>
      </c>
      <c r="T949" s="5" t="s">
        <v>58</v>
      </c>
      <c r="U949" s="5" t="s">
        <v>710</v>
      </c>
      <c r="V949" s="1" t="s">
        <v>56</v>
      </c>
      <c r="W949" s="1" t="s">
        <v>2840</v>
      </c>
      <c r="X949" s="1" t="s">
        <v>2841</v>
      </c>
      <c r="Y949" s="1" t="s">
        <v>2842</v>
      </c>
      <c r="Z949" s="4">
        <v>42478</v>
      </c>
      <c r="AA949" s="1" t="s">
        <v>45</v>
      </c>
      <c r="AB949" s="1" t="s">
        <v>2843</v>
      </c>
      <c r="AC949" s="1" t="s">
        <v>2844</v>
      </c>
      <c r="AD949" s="8"/>
    </row>
    <row r="950" spans="2:30" outlineLevel="5" x14ac:dyDescent="0.25">
      <c r="B950" s="3"/>
      <c r="C950" s="1"/>
      <c r="D950" s="1"/>
      <c r="E950" s="1"/>
      <c r="F950" s="1"/>
      <c r="G950" s="1" t="s">
        <v>1842</v>
      </c>
      <c r="H950" s="188">
        <v>42478</v>
      </c>
      <c r="I950" s="1" t="s">
        <v>2845</v>
      </c>
      <c r="J950" s="2" t="s">
        <v>59</v>
      </c>
      <c r="K950" s="1" t="s">
        <v>36</v>
      </c>
      <c r="L950" s="1" t="s">
        <v>20</v>
      </c>
      <c r="M950" s="1" t="s">
        <v>21</v>
      </c>
      <c r="N950" s="1" t="s">
        <v>11</v>
      </c>
      <c r="O950" s="7">
        <v>21750</v>
      </c>
      <c r="P950" s="7">
        <v>0</v>
      </c>
      <c r="Q950" s="7">
        <f t="shared" si="46"/>
        <v>21750</v>
      </c>
      <c r="R950" s="6" t="s">
        <v>47</v>
      </c>
      <c r="S950" s="5" t="s">
        <v>32</v>
      </c>
      <c r="T950" s="5" t="s">
        <v>57</v>
      </c>
      <c r="U950" s="5" t="s">
        <v>1864</v>
      </c>
      <c r="V950" s="1" t="s">
        <v>56</v>
      </c>
      <c r="W950" s="1" t="s">
        <v>2846</v>
      </c>
      <c r="X950" s="1" t="s">
        <v>1467</v>
      </c>
      <c r="Y950" s="1" t="s">
        <v>1468</v>
      </c>
      <c r="Z950" s="4">
        <v>42478</v>
      </c>
      <c r="AA950" s="1" t="s">
        <v>45</v>
      </c>
      <c r="AB950" s="1" t="s">
        <v>2847</v>
      </c>
      <c r="AC950" s="1" t="s">
        <v>2848</v>
      </c>
      <c r="AD950" s="8"/>
    </row>
    <row r="951" spans="2:30" outlineLevel="5" x14ac:dyDescent="0.25">
      <c r="B951" s="3"/>
      <c r="C951" s="1"/>
      <c r="D951" s="1"/>
      <c r="E951" s="1"/>
      <c r="F951" s="1"/>
      <c r="G951" s="1" t="s">
        <v>1842</v>
      </c>
      <c r="H951" s="188">
        <v>42473</v>
      </c>
      <c r="I951" s="1" t="s">
        <v>2849</v>
      </c>
      <c r="J951" s="2" t="s">
        <v>59</v>
      </c>
      <c r="K951" s="1" t="s">
        <v>36</v>
      </c>
      <c r="L951" s="1" t="s">
        <v>20</v>
      </c>
      <c r="M951" s="1" t="s">
        <v>21</v>
      </c>
      <c r="N951" s="1" t="s">
        <v>11</v>
      </c>
      <c r="O951" s="7">
        <v>8000</v>
      </c>
      <c r="P951" s="7">
        <v>0</v>
      </c>
      <c r="Q951" s="7">
        <f t="shared" si="46"/>
        <v>8000</v>
      </c>
      <c r="R951" s="6" t="s">
        <v>47</v>
      </c>
      <c r="S951" s="5" t="s">
        <v>32</v>
      </c>
      <c r="T951" s="5" t="s">
        <v>58</v>
      </c>
      <c r="U951" s="5" t="s">
        <v>710</v>
      </c>
      <c r="V951" s="1" t="s">
        <v>56</v>
      </c>
      <c r="W951" s="1" t="s">
        <v>2850</v>
      </c>
      <c r="X951" s="1" t="s">
        <v>2851</v>
      </c>
      <c r="Y951" s="1" t="s">
        <v>2852</v>
      </c>
      <c r="Z951" s="4">
        <v>42473</v>
      </c>
      <c r="AA951" s="1" t="s">
        <v>45</v>
      </c>
      <c r="AB951" s="1" t="s">
        <v>2853</v>
      </c>
      <c r="AC951" s="1" t="s">
        <v>2854</v>
      </c>
      <c r="AD951" s="8"/>
    </row>
    <row r="952" spans="2:30" outlineLevel="5" x14ac:dyDescent="0.25">
      <c r="B952" s="3"/>
      <c r="C952" s="1"/>
      <c r="D952" s="1"/>
      <c r="E952" s="1"/>
      <c r="F952" s="1"/>
      <c r="G952" s="1" t="s">
        <v>1842</v>
      </c>
      <c r="H952" s="188">
        <v>42474</v>
      </c>
      <c r="I952" s="1" t="s">
        <v>2855</v>
      </c>
      <c r="J952" s="2" t="s">
        <v>59</v>
      </c>
      <c r="K952" s="1" t="s">
        <v>36</v>
      </c>
      <c r="L952" s="1" t="s">
        <v>20</v>
      </c>
      <c r="M952" s="1" t="s">
        <v>21</v>
      </c>
      <c r="N952" s="1" t="s">
        <v>11</v>
      </c>
      <c r="O952" s="7">
        <v>1770</v>
      </c>
      <c r="P952" s="7">
        <v>0</v>
      </c>
      <c r="Q952" s="7">
        <f t="shared" si="46"/>
        <v>1770</v>
      </c>
      <c r="R952" s="6" t="s">
        <v>47</v>
      </c>
      <c r="S952" s="5" t="s">
        <v>32</v>
      </c>
      <c r="T952" s="5" t="s">
        <v>1705</v>
      </c>
      <c r="U952" s="5" t="s">
        <v>1883</v>
      </c>
      <c r="V952" s="1" t="s">
        <v>56</v>
      </c>
      <c r="W952" s="1" t="s">
        <v>2856</v>
      </c>
      <c r="X952" s="1" t="s">
        <v>2857</v>
      </c>
      <c r="Y952" s="1" t="s">
        <v>2858</v>
      </c>
      <c r="Z952" s="4">
        <v>42474</v>
      </c>
      <c r="AA952" s="1" t="s">
        <v>45</v>
      </c>
      <c r="AB952" s="1" t="s">
        <v>2859</v>
      </c>
      <c r="AC952" s="1" t="s">
        <v>2860</v>
      </c>
      <c r="AD952" s="8"/>
    </row>
    <row r="953" spans="2:30" outlineLevel="5" x14ac:dyDescent="0.25">
      <c r="B953" s="3"/>
      <c r="C953" s="1"/>
      <c r="D953" s="1"/>
      <c r="E953" s="1"/>
      <c r="F953" s="1"/>
      <c r="G953" s="1" t="s">
        <v>1842</v>
      </c>
      <c r="H953" s="188">
        <v>42461</v>
      </c>
      <c r="I953" s="1" t="s">
        <v>2861</v>
      </c>
      <c r="J953" s="2" t="s">
        <v>59</v>
      </c>
      <c r="K953" s="1" t="s">
        <v>36</v>
      </c>
      <c r="L953" s="1" t="s">
        <v>20</v>
      </c>
      <c r="M953" s="1" t="s">
        <v>21</v>
      </c>
      <c r="N953" s="1" t="s">
        <v>11</v>
      </c>
      <c r="O953" s="7">
        <v>947</v>
      </c>
      <c r="P953" s="7">
        <v>0</v>
      </c>
      <c r="Q953" s="7">
        <f t="shared" si="46"/>
        <v>947</v>
      </c>
      <c r="R953" s="6" t="s">
        <v>47</v>
      </c>
      <c r="S953" s="5" t="s">
        <v>32</v>
      </c>
      <c r="T953" s="5" t="s">
        <v>58</v>
      </c>
      <c r="U953" s="5" t="s">
        <v>710</v>
      </c>
      <c r="V953" s="1" t="s">
        <v>56</v>
      </c>
      <c r="W953" s="1" t="s">
        <v>1538</v>
      </c>
      <c r="X953" s="1" t="s">
        <v>1460</v>
      </c>
      <c r="Y953" s="1" t="s">
        <v>1461</v>
      </c>
      <c r="Z953" s="4">
        <v>42461</v>
      </c>
      <c r="AA953" s="1" t="s">
        <v>45</v>
      </c>
      <c r="AB953" s="1" t="s">
        <v>2862</v>
      </c>
      <c r="AC953" s="1" t="s">
        <v>2863</v>
      </c>
      <c r="AD953" s="8"/>
    </row>
    <row r="954" spans="2:30" outlineLevel="5" x14ac:dyDescent="0.25">
      <c r="B954" s="3"/>
      <c r="C954" s="1"/>
      <c r="D954" s="1"/>
      <c r="E954" s="1"/>
      <c r="F954" s="1"/>
      <c r="G954" s="1" t="s">
        <v>1842</v>
      </c>
      <c r="H954" s="188">
        <v>42473</v>
      </c>
      <c r="I954" s="1" t="s">
        <v>2864</v>
      </c>
      <c r="J954" s="2" t="s">
        <v>59</v>
      </c>
      <c r="K954" s="1" t="s">
        <v>36</v>
      </c>
      <c r="L954" s="1" t="s">
        <v>20</v>
      </c>
      <c r="M954" s="1" t="s">
        <v>21</v>
      </c>
      <c r="N954" s="1" t="s">
        <v>11</v>
      </c>
      <c r="O954" s="7">
        <v>1960</v>
      </c>
      <c r="P954" s="7">
        <v>0</v>
      </c>
      <c r="Q954" s="7">
        <f t="shared" si="46"/>
        <v>1960</v>
      </c>
      <c r="R954" s="6" t="s">
        <v>47</v>
      </c>
      <c r="S954" s="5" t="s">
        <v>32</v>
      </c>
      <c r="T954" s="5" t="s">
        <v>57</v>
      </c>
      <c r="U954" s="5" t="s">
        <v>1864</v>
      </c>
      <c r="V954" s="1" t="s">
        <v>56</v>
      </c>
      <c r="W954" s="1" t="s">
        <v>1504</v>
      </c>
      <c r="X954" s="1" t="s">
        <v>1513</v>
      </c>
      <c r="Y954" s="1" t="s">
        <v>1514</v>
      </c>
      <c r="Z954" s="4">
        <v>42473</v>
      </c>
      <c r="AA954" s="1" t="s">
        <v>45</v>
      </c>
      <c r="AB954" s="1" t="s">
        <v>2865</v>
      </c>
      <c r="AC954" s="1" t="s">
        <v>2866</v>
      </c>
      <c r="AD954" s="8"/>
    </row>
    <row r="955" spans="2:30" outlineLevel="5" x14ac:dyDescent="0.25">
      <c r="B955" s="3"/>
      <c r="C955" s="1"/>
      <c r="D955" s="1"/>
      <c r="E955" s="1"/>
      <c r="F955" s="1"/>
      <c r="G955" s="1" t="s">
        <v>1842</v>
      </c>
      <c r="H955" s="188">
        <v>42489</v>
      </c>
      <c r="I955" s="1" t="s">
        <v>2867</v>
      </c>
      <c r="J955" s="2" t="s">
        <v>59</v>
      </c>
      <c r="K955" s="1" t="s">
        <v>36</v>
      </c>
      <c r="L955" s="1" t="s">
        <v>20</v>
      </c>
      <c r="M955" s="1" t="s">
        <v>21</v>
      </c>
      <c r="N955" s="1" t="s">
        <v>11</v>
      </c>
      <c r="O955" s="7">
        <v>7854</v>
      </c>
      <c r="P955" s="7">
        <v>0</v>
      </c>
      <c r="Q955" s="7">
        <f t="shared" si="46"/>
        <v>7854</v>
      </c>
      <c r="R955" s="6" t="s">
        <v>47</v>
      </c>
      <c r="S955" s="5" t="s">
        <v>32</v>
      </c>
      <c r="T955" s="5" t="s">
        <v>1705</v>
      </c>
      <c r="U955" s="5" t="s">
        <v>1883</v>
      </c>
      <c r="V955" s="1" t="s">
        <v>56</v>
      </c>
      <c r="W955" s="1" t="s">
        <v>2868</v>
      </c>
      <c r="X955" s="1" t="s">
        <v>1720</v>
      </c>
      <c r="Y955" s="1" t="s">
        <v>1721</v>
      </c>
      <c r="Z955" s="4">
        <v>42489</v>
      </c>
      <c r="AA955" s="1" t="s">
        <v>45</v>
      </c>
      <c r="AB955" s="1" t="s">
        <v>1760</v>
      </c>
      <c r="AC955" s="1" t="s">
        <v>2869</v>
      </c>
      <c r="AD955" s="8"/>
    </row>
    <row r="956" spans="2:30" outlineLevel="5" x14ac:dyDescent="0.25">
      <c r="B956" s="3"/>
      <c r="C956" s="1"/>
      <c r="D956" s="1"/>
      <c r="E956" s="1"/>
      <c r="F956" s="1"/>
      <c r="G956" s="1" t="s">
        <v>1842</v>
      </c>
      <c r="H956" s="188">
        <v>42475</v>
      </c>
      <c r="I956" s="1" t="s">
        <v>2870</v>
      </c>
      <c r="J956" s="2" t="s">
        <v>59</v>
      </c>
      <c r="K956" s="1" t="s">
        <v>36</v>
      </c>
      <c r="L956" s="1" t="s">
        <v>20</v>
      </c>
      <c r="M956" s="1" t="s">
        <v>21</v>
      </c>
      <c r="N956" s="1" t="s">
        <v>11</v>
      </c>
      <c r="O956" s="7">
        <v>470</v>
      </c>
      <c r="P956" s="7">
        <v>0</v>
      </c>
      <c r="Q956" s="7">
        <f t="shared" si="46"/>
        <v>470</v>
      </c>
      <c r="R956" s="6" t="s">
        <v>47</v>
      </c>
      <c r="S956" s="5" t="s">
        <v>32</v>
      </c>
      <c r="T956" s="5" t="s">
        <v>1705</v>
      </c>
      <c r="U956" s="5" t="s">
        <v>1883</v>
      </c>
      <c r="V956" s="1" t="s">
        <v>56</v>
      </c>
      <c r="W956" s="1" t="s">
        <v>2871</v>
      </c>
      <c r="X956" s="1" t="s">
        <v>1456</v>
      </c>
      <c r="Y956" s="1" t="s">
        <v>1457</v>
      </c>
      <c r="Z956" s="4">
        <v>42475</v>
      </c>
      <c r="AA956" s="1" t="s">
        <v>45</v>
      </c>
      <c r="AB956" s="1" t="s">
        <v>2872</v>
      </c>
      <c r="AC956" s="1" t="s">
        <v>2873</v>
      </c>
      <c r="AD956" s="8"/>
    </row>
    <row r="957" spans="2:30" outlineLevel="5" x14ac:dyDescent="0.25">
      <c r="B957" s="3"/>
      <c r="C957" s="1"/>
      <c r="D957" s="1"/>
      <c r="E957" s="1"/>
      <c r="F957" s="1"/>
      <c r="G957" s="1" t="s">
        <v>1842</v>
      </c>
      <c r="H957" s="188">
        <v>42466</v>
      </c>
      <c r="I957" s="1" t="s">
        <v>2874</v>
      </c>
      <c r="J957" s="2" t="s">
        <v>59</v>
      </c>
      <c r="K957" s="1" t="s">
        <v>36</v>
      </c>
      <c r="L957" s="1" t="s">
        <v>20</v>
      </c>
      <c r="M957" s="1" t="s">
        <v>21</v>
      </c>
      <c r="N957" s="1" t="s">
        <v>11</v>
      </c>
      <c r="O957" s="7">
        <v>7200</v>
      </c>
      <c r="P957" s="7">
        <v>0</v>
      </c>
      <c r="Q957" s="7">
        <f t="shared" si="46"/>
        <v>7200</v>
      </c>
      <c r="R957" s="6" t="s">
        <v>47</v>
      </c>
      <c r="S957" s="5" t="s">
        <v>32</v>
      </c>
      <c r="T957" s="5" t="s">
        <v>1705</v>
      </c>
      <c r="U957" s="5" t="s">
        <v>1883</v>
      </c>
      <c r="V957" s="1" t="s">
        <v>56</v>
      </c>
      <c r="W957" s="1" t="s">
        <v>2875</v>
      </c>
      <c r="X957" s="1" t="s">
        <v>1491</v>
      </c>
      <c r="Y957" s="1" t="s">
        <v>1492</v>
      </c>
      <c r="Z957" s="4">
        <v>42466</v>
      </c>
      <c r="AA957" s="1" t="s">
        <v>1472</v>
      </c>
      <c r="AB957" s="1" t="s">
        <v>2876</v>
      </c>
      <c r="AC957" s="1" t="s">
        <v>2877</v>
      </c>
      <c r="AD957" s="8"/>
    </row>
    <row r="958" spans="2:30" outlineLevel="5" x14ac:dyDescent="0.25">
      <c r="B958" s="3"/>
      <c r="C958" s="1"/>
      <c r="D958" s="1"/>
      <c r="E958" s="1"/>
      <c r="F958" s="1"/>
      <c r="G958" s="1" t="s">
        <v>1842</v>
      </c>
      <c r="H958" s="188">
        <v>42478</v>
      </c>
      <c r="I958" s="1" t="s">
        <v>2878</v>
      </c>
      <c r="J958" s="2" t="s">
        <v>59</v>
      </c>
      <c r="K958" s="1" t="s">
        <v>36</v>
      </c>
      <c r="L958" s="1" t="s">
        <v>20</v>
      </c>
      <c r="M958" s="1" t="s">
        <v>21</v>
      </c>
      <c r="N958" s="1" t="s">
        <v>11</v>
      </c>
      <c r="O958" s="7">
        <v>1195</v>
      </c>
      <c r="P958" s="7">
        <v>0</v>
      </c>
      <c r="Q958" s="7">
        <f t="shared" si="46"/>
        <v>1195</v>
      </c>
      <c r="R958" s="6" t="s">
        <v>47</v>
      </c>
      <c r="S958" s="5" t="s">
        <v>32</v>
      </c>
      <c r="T958" s="5" t="s">
        <v>1592</v>
      </c>
      <c r="U958" s="5" t="s">
        <v>1874</v>
      </c>
      <c r="V958" s="1" t="s">
        <v>56</v>
      </c>
      <c r="W958" s="1" t="s">
        <v>2879</v>
      </c>
      <c r="X958" s="1" t="s">
        <v>1477</v>
      </c>
      <c r="Y958" s="1" t="s">
        <v>1478</v>
      </c>
      <c r="Z958" s="4">
        <v>42478</v>
      </c>
      <c r="AA958" s="1" t="s">
        <v>1472</v>
      </c>
      <c r="AB958" s="1" t="s">
        <v>2880</v>
      </c>
      <c r="AC958" s="1" t="s">
        <v>2881</v>
      </c>
      <c r="AD958" s="8"/>
    </row>
    <row r="959" spans="2:30" outlineLevel="5" x14ac:dyDescent="0.25">
      <c r="B959" s="3"/>
      <c r="C959" s="1"/>
      <c r="D959" s="1"/>
      <c r="E959" s="1"/>
      <c r="F959" s="1"/>
      <c r="G959" s="1" t="s">
        <v>1842</v>
      </c>
      <c r="H959" s="188">
        <v>42479</v>
      </c>
      <c r="I959" s="1" t="s">
        <v>2882</v>
      </c>
      <c r="J959" s="2" t="s">
        <v>59</v>
      </c>
      <c r="K959" s="1" t="s">
        <v>36</v>
      </c>
      <c r="L959" s="1" t="s">
        <v>20</v>
      </c>
      <c r="M959" s="1" t="s">
        <v>21</v>
      </c>
      <c r="N959" s="1" t="s">
        <v>11</v>
      </c>
      <c r="O959" s="7">
        <v>20800</v>
      </c>
      <c r="P959" s="7">
        <v>0</v>
      </c>
      <c r="Q959" s="7">
        <f t="shared" si="46"/>
        <v>20800</v>
      </c>
      <c r="R959" s="6" t="s">
        <v>47</v>
      </c>
      <c r="S959" s="5" t="s">
        <v>25</v>
      </c>
      <c r="T959" s="5" t="s">
        <v>1437</v>
      </c>
      <c r="U959" s="5" t="s">
        <v>1904</v>
      </c>
      <c r="V959" s="1" t="s">
        <v>56</v>
      </c>
      <c r="W959" s="1" t="s">
        <v>2883</v>
      </c>
      <c r="X959" s="1" t="s">
        <v>1716</v>
      </c>
      <c r="Y959" s="1" t="s">
        <v>1717</v>
      </c>
      <c r="Z959" s="4">
        <v>42479</v>
      </c>
      <c r="AA959" s="1" t="s">
        <v>45</v>
      </c>
      <c r="AB959" s="1" t="s">
        <v>2884</v>
      </c>
      <c r="AC959" s="1" t="s">
        <v>2885</v>
      </c>
      <c r="AD959" s="8"/>
    </row>
    <row r="960" spans="2:30" outlineLevel="5" x14ac:dyDescent="0.25">
      <c r="B960" s="3"/>
      <c r="C960" s="1"/>
      <c r="D960" s="1"/>
      <c r="E960" s="1"/>
      <c r="F960" s="1"/>
      <c r="G960" s="1" t="s">
        <v>1842</v>
      </c>
      <c r="H960" s="188">
        <v>42481</v>
      </c>
      <c r="I960" s="1" t="s">
        <v>2886</v>
      </c>
      <c r="J960" s="2" t="s">
        <v>59</v>
      </c>
      <c r="K960" s="1" t="s">
        <v>36</v>
      </c>
      <c r="L960" s="1" t="s">
        <v>20</v>
      </c>
      <c r="M960" s="1" t="s">
        <v>21</v>
      </c>
      <c r="N960" s="1" t="s">
        <v>11</v>
      </c>
      <c r="O960" s="7">
        <v>6975</v>
      </c>
      <c r="P960" s="7">
        <v>0</v>
      </c>
      <c r="Q960" s="7">
        <f t="shared" si="46"/>
        <v>6975</v>
      </c>
      <c r="R960" s="6" t="s">
        <v>47</v>
      </c>
      <c r="S960" s="5" t="s">
        <v>25</v>
      </c>
      <c r="T960" s="5" t="s">
        <v>1437</v>
      </c>
      <c r="U960" s="5" t="s">
        <v>1904</v>
      </c>
      <c r="V960" s="1" t="s">
        <v>56</v>
      </c>
      <c r="W960" s="1" t="s">
        <v>2887</v>
      </c>
      <c r="X960" s="1" t="s">
        <v>2888</v>
      </c>
      <c r="Y960" s="1" t="s">
        <v>2889</v>
      </c>
      <c r="Z960" s="4">
        <v>42481</v>
      </c>
      <c r="AA960" s="1" t="s">
        <v>45</v>
      </c>
      <c r="AB960" s="1" t="s">
        <v>2890</v>
      </c>
      <c r="AC960" s="1" t="s">
        <v>2891</v>
      </c>
      <c r="AD960" s="8"/>
    </row>
    <row r="961" spans="2:30" outlineLevel="5" x14ac:dyDescent="0.25">
      <c r="B961" s="3"/>
      <c r="C961" s="1"/>
      <c r="D961" s="1"/>
      <c r="E961" s="1"/>
      <c r="F961" s="1"/>
      <c r="G961" s="1" t="s">
        <v>1842</v>
      </c>
      <c r="H961" s="188">
        <v>42464</v>
      </c>
      <c r="I961" s="1" t="s">
        <v>2892</v>
      </c>
      <c r="J961" s="2" t="s">
        <v>59</v>
      </c>
      <c r="K961" s="1" t="s">
        <v>36</v>
      </c>
      <c r="L961" s="1" t="s">
        <v>20</v>
      </c>
      <c r="M961" s="1" t="s">
        <v>21</v>
      </c>
      <c r="N961" s="1" t="s">
        <v>11</v>
      </c>
      <c r="O961" s="7">
        <v>1636</v>
      </c>
      <c r="P961" s="7">
        <v>0</v>
      </c>
      <c r="Q961" s="7">
        <f t="shared" si="46"/>
        <v>1636</v>
      </c>
      <c r="R961" s="6" t="s">
        <v>47</v>
      </c>
      <c r="S961" s="5" t="s">
        <v>32</v>
      </c>
      <c r="T961" s="5" t="s">
        <v>58</v>
      </c>
      <c r="U961" s="5" t="s">
        <v>710</v>
      </c>
      <c r="V961" s="1" t="s">
        <v>56</v>
      </c>
      <c r="W961" s="1" t="s">
        <v>2893</v>
      </c>
      <c r="X961" s="1" t="s">
        <v>2894</v>
      </c>
      <c r="Y961" s="1" t="s">
        <v>2895</v>
      </c>
      <c r="Z961" s="4">
        <v>42464</v>
      </c>
      <c r="AA961" s="1" t="s">
        <v>45</v>
      </c>
      <c r="AB961" s="1" t="s">
        <v>2896</v>
      </c>
      <c r="AC961" s="1" t="s">
        <v>2897</v>
      </c>
      <c r="AD961" s="8"/>
    </row>
    <row r="962" spans="2:30" outlineLevel="5" x14ac:dyDescent="0.25">
      <c r="B962" s="3"/>
      <c r="C962" s="1"/>
      <c r="D962" s="1"/>
      <c r="E962" s="1"/>
      <c r="F962" s="1"/>
      <c r="G962" s="1" t="s">
        <v>1842</v>
      </c>
      <c r="H962" s="188">
        <v>42473</v>
      </c>
      <c r="I962" s="1" t="s">
        <v>2898</v>
      </c>
      <c r="J962" s="2" t="s">
        <v>59</v>
      </c>
      <c r="K962" s="1" t="s">
        <v>36</v>
      </c>
      <c r="L962" s="1" t="s">
        <v>20</v>
      </c>
      <c r="M962" s="1" t="s">
        <v>21</v>
      </c>
      <c r="N962" s="1" t="s">
        <v>11</v>
      </c>
      <c r="O962" s="7">
        <v>2580</v>
      </c>
      <c r="P962" s="7">
        <v>0</v>
      </c>
      <c r="Q962" s="7">
        <f t="shared" si="46"/>
        <v>2580</v>
      </c>
      <c r="R962" s="6" t="s">
        <v>47</v>
      </c>
      <c r="S962" s="5" t="s">
        <v>32</v>
      </c>
      <c r="T962" s="5" t="s">
        <v>58</v>
      </c>
      <c r="U962" s="5" t="s">
        <v>710</v>
      </c>
      <c r="V962" s="1" t="s">
        <v>56</v>
      </c>
      <c r="W962" s="1" t="s">
        <v>2899</v>
      </c>
      <c r="X962" s="1" t="s">
        <v>2116</v>
      </c>
      <c r="Y962" s="1" t="s">
        <v>2117</v>
      </c>
      <c r="Z962" s="4">
        <v>42473</v>
      </c>
      <c r="AA962" s="1" t="s">
        <v>45</v>
      </c>
      <c r="AB962" s="1" t="s">
        <v>2900</v>
      </c>
      <c r="AC962" s="1" t="s">
        <v>2901</v>
      </c>
      <c r="AD962" s="8"/>
    </row>
    <row r="963" spans="2:30" outlineLevel="5" x14ac:dyDescent="0.25">
      <c r="B963" s="3"/>
      <c r="C963" s="1"/>
      <c r="D963" s="1"/>
      <c r="E963" s="1"/>
      <c r="F963" s="1"/>
      <c r="G963" s="1" t="s">
        <v>1842</v>
      </c>
      <c r="H963" s="188">
        <v>42479</v>
      </c>
      <c r="I963" s="1" t="s">
        <v>2902</v>
      </c>
      <c r="J963" s="2" t="s">
        <v>59</v>
      </c>
      <c r="K963" s="1" t="s">
        <v>36</v>
      </c>
      <c r="L963" s="1" t="s">
        <v>20</v>
      </c>
      <c r="M963" s="1" t="s">
        <v>21</v>
      </c>
      <c r="N963" s="1" t="s">
        <v>11</v>
      </c>
      <c r="O963" s="7">
        <v>4873.5</v>
      </c>
      <c r="P963" s="7">
        <v>0</v>
      </c>
      <c r="Q963" s="7">
        <f t="shared" si="46"/>
        <v>4873.5</v>
      </c>
      <c r="R963" s="6" t="s">
        <v>47</v>
      </c>
      <c r="S963" s="5" t="s">
        <v>32</v>
      </c>
      <c r="T963" s="5" t="s">
        <v>1705</v>
      </c>
      <c r="U963" s="5" t="s">
        <v>1883</v>
      </c>
      <c r="V963" s="1" t="s">
        <v>56</v>
      </c>
      <c r="W963" s="1" t="s">
        <v>1598</v>
      </c>
      <c r="X963" s="1" t="s">
        <v>2116</v>
      </c>
      <c r="Y963" s="1" t="s">
        <v>2117</v>
      </c>
      <c r="Z963" s="4">
        <v>42479</v>
      </c>
      <c r="AA963" s="1" t="s">
        <v>45</v>
      </c>
      <c r="AB963" s="1" t="s">
        <v>2903</v>
      </c>
      <c r="AC963" s="1" t="s">
        <v>2904</v>
      </c>
      <c r="AD963" s="8"/>
    </row>
    <row r="964" spans="2:30" outlineLevel="5" x14ac:dyDescent="0.25">
      <c r="B964" s="3"/>
      <c r="C964" s="1"/>
      <c r="D964" s="1"/>
      <c r="E964" s="1"/>
      <c r="F964" s="1"/>
      <c r="G964" s="1" t="s">
        <v>1842</v>
      </c>
      <c r="H964" s="188">
        <v>42475</v>
      </c>
      <c r="I964" s="1" t="s">
        <v>2905</v>
      </c>
      <c r="J964" s="2" t="s">
        <v>59</v>
      </c>
      <c r="K964" s="1" t="s">
        <v>36</v>
      </c>
      <c r="L964" s="1" t="s">
        <v>20</v>
      </c>
      <c r="M964" s="1" t="s">
        <v>21</v>
      </c>
      <c r="N964" s="1" t="s">
        <v>11</v>
      </c>
      <c r="O964" s="7">
        <v>14000</v>
      </c>
      <c r="P964" s="7">
        <v>0</v>
      </c>
      <c r="Q964" s="7">
        <f t="shared" si="46"/>
        <v>14000</v>
      </c>
      <c r="R964" s="6" t="s">
        <v>47</v>
      </c>
      <c r="S964" s="5" t="s">
        <v>32</v>
      </c>
      <c r="T964" s="5" t="s">
        <v>1705</v>
      </c>
      <c r="U964" s="5" t="s">
        <v>1883</v>
      </c>
      <c r="V964" s="1" t="s">
        <v>56</v>
      </c>
      <c r="W964" s="1" t="s">
        <v>2906</v>
      </c>
      <c r="X964" s="1" t="s">
        <v>1754</v>
      </c>
      <c r="Y964" s="1" t="s">
        <v>1755</v>
      </c>
      <c r="Z964" s="4">
        <v>42475</v>
      </c>
      <c r="AA964" s="1" t="s">
        <v>1472</v>
      </c>
      <c r="AB964" s="1" t="s">
        <v>2907</v>
      </c>
      <c r="AC964" s="1" t="s">
        <v>2908</v>
      </c>
      <c r="AD964" s="8"/>
    </row>
    <row r="965" spans="2:30" outlineLevel="5" x14ac:dyDescent="0.25">
      <c r="B965" s="3"/>
      <c r="C965" s="1"/>
      <c r="D965" s="1"/>
      <c r="E965" s="1"/>
      <c r="F965" s="1"/>
      <c r="G965" s="1" t="s">
        <v>1842</v>
      </c>
      <c r="H965" s="188">
        <v>42466</v>
      </c>
      <c r="I965" s="1" t="s">
        <v>2909</v>
      </c>
      <c r="J965" s="2" t="s">
        <v>59</v>
      </c>
      <c r="K965" s="1" t="s">
        <v>36</v>
      </c>
      <c r="L965" s="1" t="s">
        <v>20</v>
      </c>
      <c r="M965" s="1" t="s">
        <v>21</v>
      </c>
      <c r="N965" s="1" t="s">
        <v>11</v>
      </c>
      <c r="O965" s="7">
        <v>3260</v>
      </c>
      <c r="P965" s="7">
        <v>0</v>
      </c>
      <c r="Q965" s="7">
        <f t="shared" si="46"/>
        <v>3260</v>
      </c>
      <c r="R965" s="6" t="s">
        <v>47</v>
      </c>
      <c r="S965" s="5" t="s">
        <v>32</v>
      </c>
      <c r="T965" s="5" t="s">
        <v>1705</v>
      </c>
      <c r="U965" s="5" t="s">
        <v>1883</v>
      </c>
      <c r="V965" s="1" t="s">
        <v>56</v>
      </c>
      <c r="W965" s="1" t="s">
        <v>2910</v>
      </c>
      <c r="X965" s="1" t="s">
        <v>1460</v>
      </c>
      <c r="Y965" s="1" t="s">
        <v>1461</v>
      </c>
      <c r="Z965" s="4">
        <v>42466</v>
      </c>
      <c r="AA965" s="1" t="s">
        <v>45</v>
      </c>
      <c r="AB965" s="1" t="s">
        <v>2911</v>
      </c>
      <c r="AC965" s="1" t="s">
        <v>2912</v>
      </c>
      <c r="AD965" s="8"/>
    </row>
    <row r="966" spans="2:30" outlineLevel="5" x14ac:dyDescent="0.25">
      <c r="B966" s="3"/>
      <c r="C966" s="1"/>
      <c r="D966" s="1"/>
      <c r="E966" s="1"/>
      <c r="F966" s="1"/>
      <c r="G966" s="1" t="s">
        <v>1842</v>
      </c>
      <c r="H966" s="188">
        <v>42461</v>
      </c>
      <c r="I966" s="1" t="s">
        <v>2913</v>
      </c>
      <c r="J966" s="2" t="s">
        <v>59</v>
      </c>
      <c r="K966" s="1" t="s">
        <v>36</v>
      </c>
      <c r="L966" s="1" t="s">
        <v>20</v>
      </c>
      <c r="M966" s="1" t="s">
        <v>21</v>
      </c>
      <c r="N966" s="1" t="s">
        <v>11</v>
      </c>
      <c r="O966" s="7">
        <v>479.88</v>
      </c>
      <c r="P966" s="7">
        <v>0</v>
      </c>
      <c r="Q966" s="7">
        <f t="shared" si="46"/>
        <v>479.88</v>
      </c>
      <c r="R966" s="6" t="s">
        <v>47</v>
      </c>
      <c r="S966" s="5" t="s">
        <v>32</v>
      </c>
      <c r="T966" s="5" t="s">
        <v>58</v>
      </c>
      <c r="U966" s="5" t="s">
        <v>710</v>
      </c>
      <c r="V966" s="1" t="s">
        <v>1710</v>
      </c>
      <c r="W966" s="1" t="s">
        <v>2914</v>
      </c>
      <c r="X966" s="1" t="s">
        <v>1517</v>
      </c>
      <c r="Y966" s="1" t="s">
        <v>1518</v>
      </c>
      <c r="Z966" s="4">
        <v>42461</v>
      </c>
      <c r="AA966" s="1" t="s">
        <v>1472</v>
      </c>
      <c r="AB966" s="1" t="s">
        <v>2915</v>
      </c>
      <c r="AC966" s="1" t="s">
        <v>2916</v>
      </c>
      <c r="AD966" s="8"/>
    </row>
    <row r="967" spans="2:30" outlineLevel="5" x14ac:dyDescent="0.25">
      <c r="B967" s="3"/>
      <c r="C967" s="1"/>
      <c r="D967" s="1"/>
      <c r="E967" s="1"/>
      <c r="F967" s="1"/>
      <c r="G967" s="1" t="s">
        <v>1842</v>
      </c>
      <c r="H967" s="188">
        <v>42479</v>
      </c>
      <c r="I967" s="1" t="s">
        <v>2917</v>
      </c>
      <c r="J967" s="2" t="s">
        <v>59</v>
      </c>
      <c r="K967" s="1" t="s">
        <v>36</v>
      </c>
      <c r="L967" s="1" t="s">
        <v>20</v>
      </c>
      <c r="M967" s="1" t="s">
        <v>21</v>
      </c>
      <c r="N967" s="1" t="s">
        <v>11</v>
      </c>
      <c r="O967" s="7">
        <v>2476</v>
      </c>
      <c r="P967" s="7">
        <v>0</v>
      </c>
      <c r="Q967" s="7">
        <f t="shared" si="46"/>
        <v>2476</v>
      </c>
      <c r="R967" s="6" t="s">
        <v>47</v>
      </c>
      <c r="S967" s="5" t="s">
        <v>25</v>
      </c>
      <c r="T967" s="5" t="s">
        <v>1437</v>
      </c>
      <c r="U967" s="5" t="s">
        <v>1904</v>
      </c>
      <c r="V967" s="1" t="s">
        <v>56</v>
      </c>
      <c r="W967" s="1" t="s">
        <v>2918</v>
      </c>
      <c r="X967" s="1" t="s">
        <v>1510</v>
      </c>
      <c r="Y967" s="1" t="s">
        <v>1511</v>
      </c>
      <c r="Z967" s="4">
        <v>42479</v>
      </c>
      <c r="AA967" s="1" t="s">
        <v>45</v>
      </c>
      <c r="AB967" s="1" t="s">
        <v>2919</v>
      </c>
      <c r="AC967" s="1" t="s">
        <v>2920</v>
      </c>
      <c r="AD967" s="8"/>
    </row>
    <row r="968" spans="2:30" outlineLevel="5" x14ac:dyDescent="0.25">
      <c r="B968" s="3"/>
      <c r="C968" s="1"/>
      <c r="D968" s="1"/>
      <c r="E968" s="1"/>
      <c r="F968" s="1"/>
      <c r="G968" s="1" t="s">
        <v>1842</v>
      </c>
      <c r="H968" s="188">
        <v>42473</v>
      </c>
      <c r="I968" s="1" t="s">
        <v>2921</v>
      </c>
      <c r="J968" s="2" t="s">
        <v>59</v>
      </c>
      <c r="K968" s="1" t="s">
        <v>36</v>
      </c>
      <c r="L968" s="1" t="s">
        <v>20</v>
      </c>
      <c r="M968" s="1" t="s">
        <v>21</v>
      </c>
      <c r="N968" s="1" t="s">
        <v>11</v>
      </c>
      <c r="O968" s="7">
        <v>6362.4</v>
      </c>
      <c r="P968" s="7">
        <v>0</v>
      </c>
      <c r="Q968" s="7">
        <f t="shared" si="46"/>
        <v>6362.4</v>
      </c>
      <c r="R968" s="6" t="s">
        <v>47</v>
      </c>
      <c r="S968" s="5" t="s">
        <v>32</v>
      </c>
      <c r="T968" s="5" t="s">
        <v>1592</v>
      </c>
      <c r="U968" s="5" t="s">
        <v>1874</v>
      </c>
      <c r="V968" s="1" t="s">
        <v>56</v>
      </c>
      <c r="W968" s="1" t="s">
        <v>2922</v>
      </c>
      <c r="X968" s="1" t="s">
        <v>1739</v>
      </c>
      <c r="Y968" s="1" t="s">
        <v>1740</v>
      </c>
      <c r="Z968" s="4">
        <v>42473</v>
      </c>
      <c r="AA968" s="1" t="s">
        <v>45</v>
      </c>
      <c r="AB968" s="1" t="s">
        <v>2923</v>
      </c>
      <c r="AC968" s="1" t="s">
        <v>2924</v>
      </c>
      <c r="AD968" s="8"/>
    </row>
    <row r="969" spans="2:30" outlineLevel="5" x14ac:dyDescent="0.25">
      <c r="B969" s="3"/>
      <c r="C969" s="1"/>
      <c r="D969" s="1"/>
      <c r="E969" s="1"/>
      <c r="F969" s="1"/>
      <c r="G969" s="1" t="s">
        <v>1842</v>
      </c>
      <c r="H969" s="188">
        <v>42466</v>
      </c>
      <c r="I969" s="1" t="s">
        <v>2925</v>
      </c>
      <c r="J969" s="2" t="s">
        <v>59</v>
      </c>
      <c r="K969" s="1" t="s">
        <v>36</v>
      </c>
      <c r="L969" s="1" t="s">
        <v>20</v>
      </c>
      <c r="M969" s="1" t="s">
        <v>21</v>
      </c>
      <c r="N969" s="1" t="s">
        <v>11</v>
      </c>
      <c r="O969" s="7">
        <v>22800</v>
      </c>
      <c r="P969" s="7">
        <v>0</v>
      </c>
      <c r="Q969" s="7">
        <f t="shared" si="46"/>
        <v>22800</v>
      </c>
      <c r="R969" s="6" t="s">
        <v>47</v>
      </c>
      <c r="S969" s="5" t="s">
        <v>32</v>
      </c>
      <c r="T969" s="5" t="s">
        <v>58</v>
      </c>
      <c r="U969" s="5" t="s">
        <v>710</v>
      </c>
      <c r="V969" s="1" t="s">
        <v>56</v>
      </c>
      <c r="W969" s="1" t="s">
        <v>2926</v>
      </c>
      <c r="X969" s="1" t="s">
        <v>1467</v>
      </c>
      <c r="Y969" s="1" t="s">
        <v>1468</v>
      </c>
      <c r="Z969" s="4">
        <v>42466</v>
      </c>
      <c r="AA969" s="1" t="s">
        <v>45</v>
      </c>
      <c r="AB969" s="1" t="s">
        <v>2927</v>
      </c>
      <c r="AC969" s="1" t="s">
        <v>2928</v>
      </c>
      <c r="AD969" s="8"/>
    </row>
    <row r="970" spans="2:30" outlineLevel="5" x14ac:dyDescent="0.25">
      <c r="B970" s="3"/>
      <c r="C970" s="1"/>
      <c r="D970" s="1"/>
      <c r="E970" s="1"/>
      <c r="F970" s="1"/>
      <c r="G970" s="1" t="s">
        <v>1842</v>
      </c>
      <c r="H970" s="188">
        <v>42481</v>
      </c>
      <c r="I970" s="1" t="s">
        <v>2929</v>
      </c>
      <c r="J970" s="2" t="s">
        <v>59</v>
      </c>
      <c r="K970" s="1" t="s">
        <v>36</v>
      </c>
      <c r="L970" s="1" t="s">
        <v>20</v>
      </c>
      <c r="M970" s="1" t="s">
        <v>21</v>
      </c>
      <c r="N970" s="1" t="s">
        <v>11</v>
      </c>
      <c r="O970" s="7">
        <v>5800</v>
      </c>
      <c r="P970" s="7">
        <v>0</v>
      </c>
      <c r="Q970" s="7">
        <f t="shared" si="46"/>
        <v>5800</v>
      </c>
      <c r="R970" s="6" t="s">
        <v>47</v>
      </c>
      <c r="S970" s="5" t="s">
        <v>25</v>
      </c>
      <c r="T970" s="5" t="s">
        <v>1437</v>
      </c>
      <c r="U970" s="5" t="s">
        <v>1904</v>
      </c>
      <c r="V970" s="1" t="s">
        <v>56</v>
      </c>
      <c r="W970" s="1" t="s">
        <v>2930</v>
      </c>
      <c r="X970" s="1" t="s">
        <v>1720</v>
      </c>
      <c r="Y970" s="1" t="s">
        <v>1721</v>
      </c>
      <c r="Z970" s="4">
        <v>42481</v>
      </c>
      <c r="AA970" s="1" t="s">
        <v>45</v>
      </c>
      <c r="AB970" s="1" t="s">
        <v>2197</v>
      </c>
      <c r="AC970" s="1" t="s">
        <v>2931</v>
      </c>
      <c r="AD970" s="8"/>
    </row>
    <row r="971" spans="2:30" outlineLevel="5" x14ac:dyDescent="0.25">
      <c r="B971" s="3"/>
      <c r="C971" s="1"/>
      <c r="D971" s="1"/>
      <c r="E971" s="1"/>
      <c r="F971" s="1"/>
      <c r="G971" s="1" t="s">
        <v>1842</v>
      </c>
      <c r="H971" s="188">
        <v>42464</v>
      </c>
      <c r="I971" s="1" t="s">
        <v>2932</v>
      </c>
      <c r="J971" s="2" t="s">
        <v>59</v>
      </c>
      <c r="K971" s="1" t="s">
        <v>36</v>
      </c>
      <c r="L971" s="1" t="s">
        <v>20</v>
      </c>
      <c r="M971" s="1" t="s">
        <v>21</v>
      </c>
      <c r="N971" s="1" t="s">
        <v>11</v>
      </c>
      <c r="O971" s="7">
        <v>18520</v>
      </c>
      <c r="P971" s="7">
        <v>0</v>
      </c>
      <c r="Q971" s="7">
        <f t="shared" si="46"/>
        <v>18520</v>
      </c>
      <c r="R971" s="6" t="s">
        <v>47</v>
      </c>
      <c r="S971" s="5" t="s">
        <v>32</v>
      </c>
      <c r="T971" s="5" t="s">
        <v>57</v>
      </c>
      <c r="U971" s="5" t="s">
        <v>1864</v>
      </c>
      <c r="V971" s="1" t="s">
        <v>56</v>
      </c>
      <c r="W971" s="1" t="s">
        <v>2933</v>
      </c>
      <c r="X971" s="1" t="s">
        <v>1615</v>
      </c>
      <c r="Y971" s="1" t="s">
        <v>1616</v>
      </c>
      <c r="Z971" s="4">
        <v>42464</v>
      </c>
      <c r="AA971" s="1" t="s">
        <v>45</v>
      </c>
      <c r="AB971" s="1" t="s">
        <v>2934</v>
      </c>
      <c r="AC971" s="1" t="s">
        <v>2935</v>
      </c>
      <c r="AD971" s="8"/>
    </row>
    <row r="972" spans="2:30" outlineLevel="5" x14ac:dyDescent="0.25">
      <c r="B972" s="3"/>
      <c r="C972" s="1"/>
      <c r="D972" s="1"/>
      <c r="E972" s="1"/>
      <c r="F972" s="1"/>
      <c r="G972" s="1" t="s">
        <v>1842</v>
      </c>
      <c r="H972" s="188">
        <v>42485</v>
      </c>
      <c r="I972" s="1" t="s">
        <v>2936</v>
      </c>
      <c r="J972" s="2" t="s">
        <v>59</v>
      </c>
      <c r="K972" s="1" t="s">
        <v>36</v>
      </c>
      <c r="L972" s="1" t="s">
        <v>20</v>
      </c>
      <c r="M972" s="1" t="s">
        <v>21</v>
      </c>
      <c r="N972" s="1" t="s">
        <v>11</v>
      </c>
      <c r="O972" s="7">
        <v>2944</v>
      </c>
      <c r="P972" s="7">
        <v>0</v>
      </c>
      <c r="Q972" s="7">
        <f t="shared" si="46"/>
        <v>2944</v>
      </c>
      <c r="R972" s="6" t="s">
        <v>47</v>
      </c>
      <c r="S972" s="5" t="s">
        <v>32</v>
      </c>
      <c r="T972" s="5" t="s">
        <v>58</v>
      </c>
      <c r="U972" s="5" t="s">
        <v>710</v>
      </c>
      <c r="V972" s="1" t="s">
        <v>56</v>
      </c>
      <c r="W972" s="1" t="s">
        <v>2937</v>
      </c>
      <c r="X972" s="1" t="s">
        <v>1727</v>
      </c>
      <c r="Y972" s="1" t="s">
        <v>1728</v>
      </c>
      <c r="Z972" s="4">
        <v>42485</v>
      </c>
      <c r="AA972" s="1" t="s">
        <v>45</v>
      </c>
      <c r="AB972" s="1" t="s">
        <v>2938</v>
      </c>
      <c r="AC972" s="1" t="s">
        <v>2939</v>
      </c>
      <c r="AD972" s="8"/>
    </row>
    <row r="973" spans="2:30" outlineLevel="5" x14ac:dyDescent="0.25">
      <c r="B973" s="3"/>
      <c r="C973" s="1"/>
      <c r="D973" s="1"/>
      <c r="E973" s="1"/>
      <c r="F973" s="1"/>
      <c r="G973" s="1" t="s">
        <v>1842</v>
      </c>
      <c r="H973" s="188">
        <v>42478</v>
      </c>
      <c r="I973" s="1" t="s">
        <v>2940</v>
      </c>
      <c r="J973" s="2" t="s">
        <v>59</v>
      </c>
      <c r="K973" s="1" t="s">
        <v>36</v>
      </c>
      <c r="L973" s="1" t="s">
        <v>20</v>
      </c>
      <c r="M973" s="1" t="s">
        <v>21</v>
      </c>
      <c r="N973" s="1" t="s">
        <v>11</v>
      </c>
      <c r="O973" s="7">
        <v>11297.2</v>
      </c>
      <c r="P973" s="7">
        <v>0</v>
      </c>
      <c r="Q973" s="7">
        <f t="shared" si="46"/>
        <v>11297.2</v>
      </c>
      <c r="R973" s="6" t="s">
        <v>47</v>
      </c>
      <c r="S973" s="5" t="s">
        <v>32</v>
      </c>
      <c r="T973" s="5" t="s">
        <v>58</v>
      </c>
      <c r="U973" s="5" t="s">
        <v>710</v>
      </c>
      <c r="V973" s="1" t="s">
        <v>56</v>
      </c>
      <c r="W973" s="1" t="s">
        <v>2941</v>
      </c>
      <c r="X973" s="1" t="s">
        <v>1460</v>
      </c>
      <c r="Y973" s="1" t="s">
        <v>1461</v>
      </c>
      <c r="Z973" s="4">
        <v>42478</v>
      </c>
      <c r="AA973" s="1" t="s">
        <v>45</v>
      </c>
      <c r="AB973" s="1" t="s">
        <v>2942</v>
      </c>
      <c r="AC973" s="1" t="s">
        <v>2943</v>
      </c>
      <c r="AD973" s="8"/>
    </row>
    <row r="974" spans="2:30" outlineLevel="5" x14ac:dyDescent="0.25">
      <c r="B974" s="3"/>
      <c r="C974" s="1"/>
      <c r="D974" s="1"/>
      <c r="E974" s="1"/>
      <c r="F974" s="1"/>
      <c r="G974" s="1" t="s">
        <v>1842</v>
      </c>
      <c r="H974" s="188">
        <v>42487</v>
      </c>
      <c r="I974" s="1" t="s">
        <v>2944</v>
      </c>
      <c r="J974" s="2" t="s">
        <v>59</v>
      </c>
      <c r="K974" s="1" t="s">
        <v>36</v>
      </c>
      <c r="L974" s="1" t="s">
        <v>20</v>
      </c>
      <c r="M974" s="1" t="s">
        <v>21</v>
      </c>
      <c r="N974" s="1" t="s">
        <v>11</v>
      </c>
      <c r="O974" s="7">
        <v>23234</v>
      </c>
      <c r="P974" s="7">
        <v>0</v>
      </c>
      <c r="Q974" s="7">
        <f t="shared" si="46"/>
        <v>23234</v>
      </c>
      <c r="R974" s="6" t="s">
        <v>47</v>
      </c>
      <c r="S974" s="5" t="s">
        <v>32</v>
      </c>
      <c r="T974" s="5" t="s">
        <v>58</v>
      </c>
      <c r="U974" s="5" t="s">
        <v>710</v>
      </c>
      <c r="V974" s="1" t="s">
        <v>56</v>
      </c>
      <c r="W974" s="1" t="s">
        <v>2945</v>
      </c>
      <c r="X974" s="1" t="s">
        <v>1633</v>
      </c>
      <c r="Y974" s="1" t="s">
        <v>1634</v>
      </c>
      <c r="Z974" s="4">
        <v>42487</v>
      </c>
      <c r="AA974" s="1" t="s">
        <v>45</v>
      </c>
      <c r="AB974" s="1" t="s">
        <v>2946</v>
      </c>
      <c r="AC974" s="1" t="s">
        <v>2947</v>
      </c>
      <c r="AD974" s="8"/>
    </row>
    <row r="975" spans="2:30" outlineLevel="5" x14ac:dyDescent="0.25">
      <c r="B975" s="3"/>
      <c r="C975" s="1"/>
      <c r="D975" s="1"/>
      <c r="E975" s="1"/>
      <c r="F975" s="1"/>
      <c r="G975" s="1" t="s">
        <v>1842</v>
      </c>
      <c r="H975" s="188">
        <v>42479</v>
      </c>
      <c r="I975" s="1" t="s">
        <v>2948</v>
      </c>
      <c r="J975" s="2" t="s">
        <v>59</v>
      </c>
      <c r="K975" s="1" t="s">
        <v>36</v>
      </c>
      <c r="L975" s="1" t="s">
        <v>20</v>
      </c>
      <c r="M975" s="1" t="s">
        <v>21</v>
      </c>
      <c r="N975" s="1" t="s">
        <v>11</v>
      </c>
      <c r="O975" s="7">
        <v>5500</v>
      </c>
      <c r="P975" s="7">
        <v>0</v>
      </c>
      <c r="Q975" s="7">
        <f t="shared" si="46"/>
        <v>5500</v>
      </c>
      <c r="R975" s="6" t="s">
        <v>47</v>
      </c>
      <c r="S975" s="5" t="s">
        <v>25</v>
      </c>
      <c r="T975" s="5" t="s">
        <v>1437</v>
      </c>
      <c r="U975" s="5" t="s">
        <v>1904</v>
      </c>
      <c r="V975" s="1" t="s">
        <v>56</v>
      </c>
      <c r="W975" s="1" t="s">
        <v>2949</v>
      </c>
      <c r="X975" s="1" t="s">
        <v>1731</v>
      </c>
      <c r="Y975" s="1" t="s">
        <v>1732</v>
      </c>
      <c r="Z975" s="4">
        <v>42479</v>
      </c>
      <c r="AA975" s="1" t="s">
        <v>45</v>
      </c>
      <c r="AB975" s="1" t="s">
        <v>2950</v>
      </c>
      <c r="AC975" s="1" t="s">
        <v>2951</v>
      </c>
      <c r="AD975" s="8"/>
    </row>
    <row r="976" spans="2:30" outlineLevel="5" x14ac:dyDescent="0.25">
      <c r="B976" s="3"/>
      <c r="C976" s="1"/>
      <c r="D976" s="1"/>
      <c r="E976" s="1"/>
      <c r="F976" s="1"/>
      <c r="G976" s="1" t="s">
        <v>1842</v>
      </c>
      <c r="H976" s="188">
        <v>42487</v>
      </c>
      <c r="I976" s="1" t="s">
        <v>2952</v>
      </c>
      <c r="J976" s="2" t="s">
        <v>59</v>
      </c>
      <c r="K976" s="1" t="s">
        <v>36</v>
      </c>
      <c r="L976" s="1" t="s">
        <v>20</v>
      </c>
      <c r="M976" s="1" t="s">
        <v>21</v>
      </c>
      <c r="N976" s="1" t="s">
        <v>11</v>
      </c>
      <c r="O976" s="7">
        <v>114</v>
      </c>
      <c r="P976" s="7">
        <v>0</v>
      </c>
      <c r="Q976" s="7">
        <f t="shared" si="46"/>
        <v>114</v>
      </c>
      <c r="R976" s="6" t="s">
        <v>47</v>
      </c>
      <c r="S976" s="5" t="s">
        <v>25</v>
      </c>
      <c r="T976" s="5" t="s">
        <v>1437</v>
      </c>
      <c r="U976" s="5" t="s">
        <v>1904</v>
      </c>
      <c r="V976" s="1" t="s">
        <v>56</v>
      </c>
      <c r="W976" s="1" t="s">
        <v>2953</v>
      </c>
      <c r="X976" s="1" t="s">
        <v>1618</v>
      </c>
      <c r="Y976" s="1" t="s">
        <v>1619</v>
      </c>
      <c r="Z976" s="4">
        <v>42487</v>
      </c>
      <c r="AA976" s="1" t="s">
        <v>45</v>
      </c>
      <c r="AB976" s="1" t="s">
        <v>2954</v>
      </c>
      <c r="AC976" s="1" t="s">
        <v>2955</v>
      </c>
      <c r="AD976" s="8"/>
    </row>
    <row r="977" spans="2:30" outlineLevel="5" x14ac:dyDescent="0.25">
      <c r="B977" s="3"/>
      <c r="C977" s="1"/>
      <c r="D977" s="1"/>
      <c r="E977" s="1"/>
      <c r="F977" s="1"/>
      <c r="G977" s="1" t="s">
        <v>1842</v>
      </c>
      <c r="H977" s="188">
        <v>42474</v>
      </c>
      <c r="I977" s="1" t="s">
        <v>2956</v>
      </c>
      <c r="J977" s="2" t="s">
        <v>59</v>
      </c>
      <c r="K977" s="1" t="s">
        <v>36</v>
      </c>
      <c r="L977" s="1" t="s">
        <v>20</v>
      </c>
      <c r="M977" s="1" t="s">
        <v>21</v>
      </c>
      <c r="N977" s="1" t="s">
        <v>11</v>
      </c>
      <c r="O977" s="7">
        <v>20250</v>
      </c>
      <c r="P977" s="7">
        <v>0</v>
      </c>
      <c r="Q977" s="7">
        <f t="shared" si="46"/>
        <v>20250</v>
      </c>
      <c r="R977" s="6" t="s">
        <v>47</v>
      </c>
      <c r="S977" s="5" t="s">
        <v>32</v>
      </c>
      <c r="T977" s="5" t="s">
        <v>1705</v>
      </c>
      <c r="U977" s="5" t="s">
        <v>1883</v>
      </c>
      <c r="V977" s="1" t="s">
        <v>56</v>
      </c>
      <c r="W977" s="1" t="s">
        <v>1546</v>
      </c>
      <c r="X977" s="1" t="s">
        <v>1467</v>
      </c>
      <c r="Y977" s="1" t="s">
        <v>1468</v>
      </c>
      <c r="Z977" s="4">
        <v>42474</v>
      </c>
      <c r="AA977" s="1" t="s">
        <v>45</v>
      </c>
      <c r="AB977" s="1" t="s">
        <v>2957</v>
      </c>
      <c r="AC977" s="1" t="s">
        <v>2958</v>
      </c>
      <c r="AD977" s="8"/>
    </row>
    <row r="978" spans="2:30" outlineLevel="5" x14ac:dyDescent="0.25">
      <c r="B978" s="3"/>
      <c r="C978" s="1"/>
      <c r="D978" s="1"/>
      <c r="E978" s="1"/>
      <c r="F978" s="1"/>
      <c r="G978" s="1" t="s">
        <v>1842</v>
      </c>
      <c r="H978" s="188">
        <v>42474</v>
      </c>
      <c r="I978" s="1" t="s">
        <v>2959</v>
      </c>
      <c r="J978" s="2" t="s">
        <v>59</v>
      </c>
      <c r="K978" s="1" t="s">
        <v>36</v>
      </c>
      <c r="L978" s="1" t="s">
        <v>20</v>
      </c>
      <c r="M978" s="1" t="s">
        <v>21</v>
      </c>
      <c r="N978" s="1" t="s">
        <v>11</v>
      </c>
      <c r="O978" s="7">
        <v>7407</v>
      </c>
      <c r="P978" s="7">
        <v>0</v>
      </c>
      <c r="Q978" s="7">
        <f t="shared" si="46"/>
        <v>7407</v>
      </c>
      <c r="R978" s="6" t="s">
        <v>47</v>
      </c>
      <c r="S978" s="5" t="s">
        <v>32</v>
      </c>
      <c r="T978" s="5" t="s">
        <v>1705</v>
      </c>
      <c r="U978" s="5" t="s">
        <v>1883</v>
      </c>
      <c r="V978" s="1" t="s">
        <v>56</v>
      </c>
      <c r="W978" s="1" t="s">
        <v>1547</v>
      </c>
      <c r="X978" s="1" t="s">
        <v>1473</v>
      </c>
      <c r="Y978" s="1" t="s">
        <v>1474</v>
      </c>
      <c r="Z978" s="4">
        <v>42474</v>
      </c>
      <c r="AA978" s="1" t="s">
        <v>45</v>
      </c>
      <c r="AB978" s="1" t="s">
        <v>1787</v>
      </c>
      <c r="AC978" s="1" t="s">
        <v>2960</v>
      </c>
      <c r="AD978" s="8"/>
    </row>
    <row r="979" spans="2:30" outlineLevel="5" x14ac:dyDescent="0.25">
      <c r="B979" s="3"/>
      <c r="C979" s="1"/>
      <c r="D979" s="1"/>
      <c r="E979" s="1"/>
      <c r="F979" s="1"/>
      <c r="G979" s="1" t="s">
        <v>1842</v>
      </c>
      <c r="H979" s="188">
        <v>42475</v>
      </c>
      <c r="I979" s="1" t="s">
        <v>2961</v>
      </c>
      <c r="J979" s="2" t="s">
        <v>59</v>
      </c>
      <c r="K979" s="1" t="s">
        <v>36</v>
      </c>
      <c r="L979" s="1" t="s">
        <v>20</v>
      </c>
      <c r="M979" s="1" t="s">
        <v>21</v>
      </c>
      <c r="N979" s="1" t="s">
        <v>11</v>
      </c>
      <c r="O979" s="7">
        <v>660</v>
      </c>
      <c r="P979" s="7">
        <v>0</v>
      </c>
      <c r="Q979" s="7">
        <f t="shared" si="46"/>
        <v>660</v>
      </c>
      <c r="R979" s="6" t="s">
        <v>47</v>
      </c>
      <c r="S979" s="5" t="s">
        <v>32</v>
      </c>
      <c r="T979" s="5" t="s">
        <v>1705</v>
      </c>
      <c r="U979" s="5" t="s">
        <v>1883</v>
      </c>
      <c r="V979" s="1" t="s">
        <v>56</v>
      </c>
      <c r="W979" s="1" t="s">
        <v>2962</v>
      </c>
      <c r="X979" s="1" t="s">
        <v>1606</v>
      </c>
      <c r="Y979" s="1" t="s">
        <v>1607</v>
      </c>
      <c r="Z979" s="4">
        <v>42475</v>
      </c>
      <c r="AA979" s="1" t="s">
        <v>45</v>
      </c>
      <c r="AB979" s="1" t="s">
        <v>2963</v>
      </c>
      <c r="AC979" s="1" t="s">
        <v>2964</v>
      </c>
      <c r="AD979" s="8"/>
    </row>
    <row r="980" spans="2:30" outlineLevel="5" x14ac:dyDescent="0.25">
      <c r="B980" s="3"/>
      <c r="C980" s="1"/>
      <c r="D980" s="1"/>
      <c r="E980" s="1"/>
      <c r="F980" s="1"/>
      <c r="G980" s="1" t="s">
        <v>1842</v>
      </c>
      <c r="H980" s="188">
        <v>42473</v>
      </c>
      <c r="I980" s="1" t="s">
        <v>2965</v>
      </c>
      <c r="J980" s="2" t="s">
        <v>59</v>
      </c>
      <c r="K980" s="1" t="s">
        <v>36</v>
      </c>
      <c r="L980" s="1" t="s">
        <v>20</v>
      </c>
      <c r="M980" s="1" t="s">
        <v>21</v>
      </c>
      <c r="N980" s="1" t="s">
        <v>11</v>
      </c>
      <c r="O980" s="7">
        <v>11210</v>
      </c>
      <c r="P980" s="7">
        <v>0</v>
      </c>
      <c r="Q980" s="7">
        <f t="shared" si="46"/>
        <v>11210</v>
      </c>
      <c r="R980" s="6" t="s">
        <v>47</v>
      </c>
      <c r="S980" s="5" t="s">
        <v>32</v>
      </c>
      <c r="T980" s="5" t="s">
        <v>1592</v>
      </c>
      <c r="U980" s="5" t="s">
        <v>1874</v>
      </c>
      <c r="V980" s="1" t="s">
        <v>56</v>
      </c>
      <c r="W980" s="1" t="s">
        <v>2966</v>
      </c>
      <c r="X980" s="1" t="s">
        <v>1743</v>
      </c>
      <c r="Y980" s="1" t="s">
        <v>1744</v>
      </c>
      <c r="Z980" s="4">
        <v>42473</v>
      </c>
      <c r="AA980" s="1" t="s">
        <v>45</v>
      </c>
      <c r="AB980" s="1" t="s">
        <v>1580</v>
      </c>
      <c r="AC980" s="1" t="s">
        <v>2967</v>
      </c>
      <c r="AD980" s="8"/>
    </row>
    <row r="981" spans="2:30" outlineLevel="5" x14ac:dyDescent="0.25">
      <c r="B981" s="3"/>
      <c r="C981" s="1"/>
      <c r="D981" s="1"/>
      <c r="E981" s="1"/>
      <c r="F981" s="1"/>
      <c r="G981" s="1" t="s">
        <v>1842</v>
      </c>
      <c r="H981" s="188">
        <v>42478</v>
      </c>
      <c r="I981" s="1" t="s">
        <v>2968</v>
      </c>
      <c r="J981" s="2" t="s">
        <v>59</v>
      </c>
      <c r="K981" s="1" t="s">
        <v>36</v>
      </c>
      <c r="L981" s="1" t="s">
        <v>20</v>
      </c>
      <c r="M981" s="1" t="s">
        <v>21</v>
      </c>
      <c r="N981" s="1" t="s">
        <v>11</v>
      </c>
      <c r="O981" s="7">
        <v>3200</v>
      </c>
      <c r="P981" s="7">
        <v>0</v>
      </c>
      <c r="Q981" s="7">
        <f t="shared" si="46"/>
        <v>3200</v>
      </c>
      <c r="R981" s="6" t="s">
        <v>47</v>
      </c>
      <c r="S981" s="5" t="s">
        <v>32</v>
      </c>
      <c r="T981" s="5" t="s">
        <v>1592</v>
      </c>
      <c r="U981" s="5" t="s">
        <v>1874</v>
      </c>
      <c r="V981" s="1" t="s">
        <v>56</v>
      </c>
      <c r="W981" s="1" t="s">
        <v>2969</v>
      </c>
      <c r="X981" s="1" t="s">
        <v>1731</v>
      </c>
      <c r="Y981" s="1" t="s">
        <v>1732</v>
      </c>
      <c r="Z981" s="4">
        <v>42478</v>
      </c>
      <c r="AA981" s="1" t="s">
        <v>45</v>
      </c>
      <c r="AB981" s="1" t="s">
        <v>2970</v>
      </c>
      <c r="AC981" s="1" t="s">
        <v>2971</v>
      </c>
      <c r="AD981" s="8"/>
    </row>
    <row r="982" spans="2:30" outlineLevel="5" x14ac:dyDescent="0.25">
      <c r="B982" s="3"/>
      <c r="C982" s="1"/>
      <c r="D982" s="1"/>
      <c r="E982" s="1"/>
      <c r="F982" s="1"/>
      <c r="G982" s="1" t="s">
        <v>1842</v>
      </c>
      <c r="H982" s="188">
        <v>42475</v>
      </c>
      <c r="I982" s="1" t="s">
        <v>1488</v>
      </c>
      <c r="J982" s="2" t="s">
        <v>59</v>
      </c>
      <c r="K982" s="1" t="s">
        <v>36</v>
      </c>
      <c r="L982" s="1" t="s">
        <v>20</v>
      </c>
      <c r="M982" s="1" t="s">
        <v>21</v>
      </c>
      <c r="N982" s="1" t="s">
        <v>11</v>
      </c>
      <c r="O982" s="7">
        <v>2183.5</v>
      </c>
      <c r="P982" s="7">
        <v>0</v>
      </c>
      <c r="Q982" s="7">
        <f t="shared" si="46"/>
        <v>2183.5</v>
      </c>
      <c r="R982" s="6" t="s">
        <v>47</v>
      </c>
      <c r="S982" s="5" t="s">
        <v>32</v>
      </c>
      <c r="T982" s="5" t="s">
        <v>1705</v>
      </c>
      <c r="U982" s="5" t="s">
        <v>1883</v>
      </c>
      <c r="V982" s="1" t="s">
        <v>56</v>
      </c>
      <c r="W982" s="1" t="s">
        <v>2972</v>
      </c>
      <c r="X982" s="1" t="s">
        <v>1462</v>
      </c>
      <c r="Y982" s="1" t="s">
        <v>1463</v>
      </c>
      <c r="Z982" s="4">
        <v>42475</v>
      </c>
      <c r="AA982" s="1" t="s">
        <v>45</v>
      </c>
      <c r="AB982" s="1" t="s">
        <v>2973</v>
      </c>
      <c r="AC982" s="1" t="s">
        <v>2974</v>
      </c>
      <c r="AD982" s="8"/>
    </row>
    <row r="983" spans="2:30" outlineLevel="5" x14ac:dyDescent="0.25">
      <c r="B983" s="3"/>
      <c r="C983" s="1"/>
      <c r="D983" s="1"/>
      <c r="E983" s="1"/>
      <c r="F983" s="1"/>
      <c r="G983" s="1" t="s">
        <v>1842</v>
      </c>
      <c r="H983" s="188">
        <v>42475</v>
      </c>
      <c r="I983" s="1" t="s">
        <v>2975</v>
      </c>
      <c r="J983" s="2" t="s">
        <v>59</v>
      </c>
      <c r="K983" s="1" t="s">
        <v>36</v>
      </c>
      <c r="L983" s="1" t="s">
        <v>20</v>
      </c>
      <c r="M983" s="1" t="s">
        <v>21</v>
      </c>
      <c r="N983" s="1" t="s">
        <v>11</v>
      </c>
      <c r="O983" s="7">
        <v>3183</v>
      </c>
      <c r="P983" s="7">
        <v>0</v>
      </c>
      <c r="Q983" s="7">
        <f t="shared" si="46"/>
        <v>3183</v>
      </c>
      <c r="R983" s="6" t="s">
        <v>47</v>
      </c>
      <c r="S983" s="5" t="s">
        <v>32</v>
      </c>
      <c r="T983" s="5" t="s">
        <v>1705</v>
      </c>
      <c r="U983" s="5" t="s">
        <v>1883</v>
      </c>
      <c r="V983" s="1" t="s">
        <v>56</v>
      </c>
      <c r="W983" s="1" t="s">
        <v>2976</v>
      </c>
      <c r="X983" s="1" t="s">
        <v>1460</v>
      </c>
      <c r="Y983" s="1" t="s">
        <v>1461</v>
      </c>
      <c r="Z983" s="4">
        <v>42475</v>
      </c>
      <c r="AA983" s="1" t="s">
        <v>45</v>
      </c>
      <c r="AB983" s="1" t="s">
        <v>2977</v>
      </c>
      <c r="AC983" s="1" t="s">
        <v>2978</v>
      </c>
      <c r="AD983" s="8"/>
    </row>
    <row r="984" spans="2:30" outlineLevel="5" x14ac:dyDescent="0.25">
      <c r="B984" s="3"/>
      <c r="C984" s="1"/>
      <c r="D984" s="1"/>
      <c r="E984" s="1"/>
      <c r="F984" s="1"/>
      <c r="G984" s="1" t="s">
        <v>1842</v>
      </c>
      <c r="H984" s="188">
        <v>42478</v>
      </c>
      <c r="I984" s="1" t="s">
        <v>2979</v>
      </c>
      <c r="J984" s="2" t="s">
        <v>59</v>
      </c>
      <c r="K984" s="1" t="s">
        <v>36</v>
      </c>
      <c r="L984" s="1" t="s">
        <v>20</v>
      </c>
      <c r="M984" s="1" t="s">
        <v>21</v>
      </c>
      <c r="N984" s="1" t="s">
        <v>11</v>
      </c>
      <c r="O984" s="7">
        <v>4587</v>
      </c>
      <c r="P984" s="7">
        <v>0</v>
      </c>
      <c r="Q984" s="7">
        <f t="shared" si="46"/>
        <v>4587</v>
      </c>
      <c r="R984" s="6" t="s">
        <v>47</v>
      </c>
      <c r="S984" s="5" t="s">
        <v>32</v>
      </c>
      <c r="T984" s="5" t="s">
        <v>58</v>
      </c>
      <c r="U984" s="5" t="s">
        <v>710</v>
      </c>
      <c r="V984" s="1" t="s">
        <v>56</v>
      </c>
      <c r="W984" s="1" t="s">
        <v>2980</v>
      </c>
      <c r="X984" s="1" t="s">
        <v>1460</v>
      </c>
      <c r="Y984" s="1" t="s">
        <v>1461</v>
      </c>
      <c r="Z984" s="4">
        <v>42478</v>
      </c>
      <c r="AA984" s="1" t="s">
        <v>45</v>
      </c>
      <c r="AB984" s="1" t="s">
        <v>2981</v>
      </c>
      <c r="AC984" s="1" t="s">
        <v>2982</v>
      </c>
      <c r="AD984" s="8"/>
    </row>
    <row r="985" spans="2:30" outlineLevel="5" x14ac:dyDescent="0.25">
      <c r="B985" s="3"/>
      <c r="C985" s="1"/>
      <c r="D985" s="1"/>
      <c r="E985" s="1"/>
      <c r="F985" s="1"/>
      <c r="G985" s="1" t="s">
        <v>1842</v>
      </c>
      <c r="H985" s="188">
        <v>42478</v>
      </c>
      <c r="I985" s="1" t="s">
        <v>2983</v>
      </c>
      <c r="J985" s="2" t="s">
        <v>59</v>
      </c>
      <c r="K985" s="1" t="s">
        <v>36</v>
      </c>
      <c r="L985" s="1" t="s">
        <v>20</v>
      </c>
      <c r="M985" s="1" t="s">
        <v>21</v>
      </c>
      <c r="N985" s="1" t="s">
        <v>11</v>
      </c>
      <c r="O985" s="7">
        <v>1620</v>
      </c>
      <c r="P985" s="7">
        <v>0</v>
      </c>
      <c r="Q985" s="7">
        <f t="shared" si="46"/>
        <v>1620</v>
      </c>
      <c r="R985" s="6" t="s">
        <v>47</v>
      </c>
      <c r="S985" s="5" t="s">
        <v>32</v>
      </c>
      <c r="T985" s="5" t="s">
        <v>58</v>
      </c>
      <c r="U985" s="5" t="s">
        <v>710</v>
      </c>
      <c r="V985" s="1" t="s">
        <v>56</v>
      </c>
      <c r="W985" s="1" t="s">
        <v>2984</v>
      </c>
      <c r="X985" s="1" t="s">
        <v>2985</v>
      </c>
      <c r="Y985" s="1" t="s">
        <v>2986</v>
      </c>
      <c r="Z985" s="4">
        <v>42478</v>
      </c>
      <c r="AA985" s="1" t="s">
        <v>45</v>
      </c>
      <c r="AB985" s="1" t="s">
        <v>2987</v>
      </c>
      <c r="AC985" s="1" t="s">
        <v>2988</v>
      </c>
      <c r="AD985" s="8"/>
    </row>
    <row r="986" spans="2:30" outlineLevel="5" x14ac:dyDescent="0.25">
      <c r="B986" s="3"/>
      <c r="C986" s="1"/>
      <c r="D986" s="1"/>
      <c r="E986" s="1"/>
      <c r="F986" s="1"/>
      <c r="G986" s="1" t="s">
        <v>1842</v>
      </c>
      <c r="H986" s="188">
        <v>42474</v>
      </c>
      <c r="I986" s="1" t="s">
        <v>2989</v>
      </c>
      <c r="J986" s="2" t="s">
        <v>59</v>
      </c>
      <c r="K986" s="1" t="s">
        <v>36</v>
      </c>
      <c r="L986" s="1" t="s">
        <v>20</v>
      </c>
      <c r="M986" s="1" t="s">
        <v>21</v>
      </c>
      <c r="N986" s="1" t="s">
        <v>11</v>
      </c>
      <c r="O986" s="7">
        <v>1859</v>
      </c>
      <c r="P986" s="7">
        <v>0</v>
      </c>
      <c r="Q986" s="7">
        <f t="shared" si="46"/>
        <v>1859</v>
      </c>
      <c r="R986" s="6" t="s">
        <v>47</v>
      </c>
      <c r="S986" s="5" t="s">
        <v>32</v>
      </c>
      <c r="T986" s="5" t="s">
        <v>58</v>
      </c>
      <c r="U986" s="5" t="s">
        <v>710</v>
      </c>
      <c r="V986" s="1" t="s">
        <v>56</v>
      </c>
      <c r="W986" s="1" t="s">
        <v>2990</v>
      </c>
      <c r="X986" s="1" t="s">
        <v>1460</v>
      </c>
      <c r="Y986" s="1" t="s">
        <v>1461</v>
      </c>
      <c r="Z986" s="4">
        <v>42474</v>
      </c>
      <c r="AA986" s="1" t="s">
        <v>45</v>
      </c>
      <c r="AB986" s="1" t="s">
        <v>2991</v>
      </c>
      <c r="AC986" s="1" t="s">
        <v>2992</v>
      </c>
      <c r="AD986" s="8"/>
    </row>
    <row r="987" spans="2:30" outlineLevel="5" x14ac:dyDescent="0.25">
      <c r="B987" s="3"/>
      <c r="C987" s="1"/>
      <c r="D987" s="1"/>
      <c r="E987" s="1"/>
      <c r="F987" s="1"/>
      <c r="G987" s="1" t="s">
        <v>1842</v>
      </c>
      <c r="H987" s="188">
        <v>42478</v>
      </c>
      <c r="I987" s="1" t="s">
        <v>2993</v>
      </c>
      <c r="J987" s="2" t="s">
        <v>59</v>
      </c>
      <c r="K987" s="1" t="s">
        <v>36</v>
      </c>
      <c r="L987" s="1" t="s">
        <v>20</v>
      </c>
      <c r="M987" s="1" t="s">
        <v>21</v>
      </c>
      <c r="N987" s="1" t="s">
        <v>11</v>
      </c>
      <c r="O987" s="7">
        <v>16600</v>
      </c>
      <c r="P987" s="7">
        <v>0</v>
      </c>
      <c r="Q987" s="7">
        <f t="shared" si="46"/>
        <v>16600</v>
      </c>
      <c r="R987" s="6" t="s">
        <v>47</v>
      </c>
      <c r="S987" s="5" t="s">
        <v>32</v>
      </c>
      <c r="T987" s="5" t="s">
        <v>1704</v>
      </c>
      <c r="U987" s="5" t="s">
        <v>1280</v>
      </c>
      <c r="V987" s="1" t="s">
        <v>56</v>
      </c>
      <c r="W987" s="1" t="s">
        <v>2994</v>
      </c>
      <c r="X987" s="1" t="s">
        <v>1464</v>
      </c>
      <c r="Y987" s="1" t="s">
        <v>1465</v>
      </c>
      <c r="Z987" s="4">
        <v>42478</v>
      </c>
      <c r="AA987" s="1" t="s">
        <v>45</v>
      </c>
      <c r="AB987" s="1" t="s">
        <v>2995</v>
      </c>
      <c r="AC987" s="1" t="s">
        <v>2996</v>
      </c>
      <c r="AD987" s="8"/>
    </row>
    <row r="988" spans="2:30" outlineLevel="5" x14ac:dyDescent="0.25">
      <c r="B988" s="3"/>
      <c r="C988" s="1"/>
      <c r="D988" s="1"/>
      <c r="E988" s="1"/>
      <c r="F988" s="1"/>
      <c r="G988" s="1" t="s">
        <v>1842</v>
      </c>
      <c r="H988" s="188">
        <v>42474</v>
      </c>
      <c r="I988" s="1" t="s">
        <v>2997</v>
      </c>
      <c r="J988" s="2" t="s">
        <v>59</v>
      </c>
      <c r="K988" s="1" t="s">
        <v>36</v>
      </c>
      <c r="L988" s="1" t="s">
        <v>20</v>
      </c>
      <c r="M988" s="1" t="s">
        <v>21</v>
      </c>
      <c r="N988" s="1" t="s">
        <v>11</v>
      </c>
      <c r="O988" s="7">
        <v>139852.5</v>
      </c>
      <c r="P988" s="7">
        <v>0</v>
      </c>
      <c r="Q988" s="7">
        <f t="shared" si="46"/>
        <v>139852.5</v>
      </c>
      <c r="R988" s="6" t="s">
        <v>47</v>
      </c>
      <c r="S988" s="5" t="s">
        <v>25</v>
      </c>
      <c r="T988" s="5" t="s">
        <v>1437</v>
      </c>
      <c r="U988" s="5" t="s">
        <v>1904</v>
      </c>
      <c r="V988" s="1" t="s">
        <v>56</v>
      </c>
      <c r="W988" s="1" t="s">
        <v>2998</v>
      </c>
      <c r="X988" s="1" t="s">
        <v>1467</v>
      </c>
      <c r="Y988" s="1" t="s">
        <v>1468</v>
      </c>
      <c r="Z988" s="4">
        <v>42474</v>
      </c>
      <c r="AA988" s="1" t="s">
        <v>45</v>
      </c>
      <c r="AB988" s="1" t="s">
        <v>2999</v>
      </c>
      <c r="AC988" s="1" t="s">
        <v>3000</v>
      </c>
      <c r="AD988" s="8"/>
    </row>
    <row r="989" spans="2:30" outlineLevel="5" x14ac:dyDescent="0.25">
      <c r="B989" s="3"/>
      <c r="C989" s="1"/>
      <c r="D989" s="1"/>
      <c r="E989" s="1"/>
      <c r="F989" s="1"/>
      <c r="G989" s="1" t="s">
        <v>1842</v>
      </c>
      <c r="H989" s="188">
        <v>42474</v>
      </c>
      <c r="I989" s="1" t="s">
        <v>3001</v>
      </c>
      <c r="J989" s="2" t="s">
        <v>59</v>
      </c>
      <c r="K989" s="1" t="s">
        <v>36</v>
      </c>
      <c r="L989" s="1" t="s">
        <v>20</v>
      </c>
      <c r="M989" s="1" t="s">
        <v>21</v>
      </c>
      <c r="N989" s="1" t="s">
        <v>11</v>
      </c>
      <c r="O989" s="7">
        <v>1398.5</v>
      </c>
      <c r="P989" s="7">
        <v>0</v>
      </c>
      <c r="Q989" s="7">
        <f t="shared" si="46"/>
        <v>1398.5</v>
      </c>
      <c r="R989" s="6" t="s">
        <v>47</v>
      </c>
      <c r="S989" s="5" t="s">
        <v>32</v>
      </c>
      <c r="T989" s="5" t="s">
        <v>57</v>
      </c>
      <c r="U989" s="5" t="s">
        <v>1864</v>
      </c>
      <c r="V989" s="1" t="s">
        <v>56</v>
      </c>
      <c r="W989" s="1" t="s">
        <v>3002</v>
      </c>
      <c r="X989" s="1" t="s">
        <v>1467</v>
      </c>
      <c r="Y989" s="1" t="s">
        <v>1468</v>
      </c>
      <c r="Z989" s="4">
        <v>42474</v>
      </c>
      <c r="AA989" s="1" t="s">
        <v>45</v>
      </c>
      <c r="AB989" s="1" t="s">
        <v>3003</v>
      </c>
      <c r="AC989" s="1" t="s">
        <v>3004</v>
      </c>
      <c r="AD989" s="8"/>
    </row>
    <row r="990" spans="2:30" outlineLevel="5" x14ac:dyDescent="0.25">
      <c r="B990" s="3"/>
      <c r="C990" s="1"/>
      <c r="D990" s="1"/>
      <c r="E990" s="1"/>
      <c r="F990" s="1"/>
      <c r="G990" s="1" t="s">
        <v>1842</v>
      </c>
      <c r="H990" s="188">
        <v>42478</v>
      </c>
      <c r="I990" s="1" t="s">
        <v>3005</v>
      </c>
      <c r="J990" s="2" t="s">
        <v>59</v>
      </c>
      <c r="K990" s="1" t="s">
        <v>36</v>
      </c>
      <c r="L990" s="1" t="s">
        <v>20</v>
      </c>
      <c r="M990" s="1" t="s">
        <v>21</v>
      </c>
      <c r="N990" s="1" t="s">
        <v>11</v>
      </c>
      <c r="O990" s="7">
        <v>2329.5</v>
      </c>
      <c r="P990" s="7">
        <v>0</v>
      </c>
      <c r="Q990" s="7">
        <f t="shared" si="46"/>
        <v>2329.5</v>
      </c>
      <c r="R990" s="6" t="s">
        <v>47</v>
      </c>
      <c r="S990" s="5" t="s">
        <v>32</v>
      </c>
      <c r="T990" s="5" t="s">
        <v>1705</v>
      </c>
      <c r="U990" s="5" t="s">
        <v>1883</v>
      </c>
      <c r="V990" s="1" t="s">
        <v>56</v>
      </c>
      <c r="W990" s="1" t="s">
        <v>3006</v>
      </c>
      <c r="X990" s="1" t="s">
        <v>1624</v>
      </c>
      <c r="Y990" s="1" t="s">
        <v>1625</v>
      </c>
      <c r="Z990" s="4">
        <v>42478</v>
      </c>
      <c r="AA990" s="1" t="s">
        <v>1472</v>
      </c>
      <c r="AB990" s="1" t="s">
        <v>3007</v>
      </c>
      <c r="AC990" s="1" t="s">
        <v>3008</v>
      </c>
      <c r="AD990" s="8"/>
    </row>
    <row r="991" spans="2:30" outlineLevel="5" x14ac:dyDescent="0.25">
      <c r="B991" s="3"/>
      <c r="C991" s="1"/>
      <c r="D991" s="1"/>
      <c r="E991" s="1"/>
      <c r="F991" s="1"/>
      <c r="G991" s="1" t="s">
        <v>1842</v>
      </c>
      <c r="H991" s="188">
        <v>42482</v>
      </c>
      <c r="I991" s="1" t="s">
        <v>3009</v>
      </c>
      <c r="J991" s="2" t="s">
        <v>59</v>
      </c>
      <c r="K991" s="1" t="s">
        <v>36</v>
      </c>
      <c r="L991" s="1" t="s">
        <v>20</v>
      </c>
      <c r="M991" s="1" t="s">
        <v>21</v>
      </c>
      <c r="N991" s="1" t="s">
        <v>11</v>
      </c>
      <c r="O991" s="7">
        <v>2439.8000000000002</v>
      </c>
      <c r="P991" s="7">
        <v>0</v>
      </c>
      <c r="Q991" s="7">
        <f t="shared" si="46"/>
        <v>2439.8000000000002</v>
      </c>
      <c r="R991" s="6" t="s">
        <v>47</v>
      </c>
      <c r="S991" s="5" t="s">
        <v>32</v>
      </c>
      <c r="T991" s="5" t="s">
        <v>1705</v>
      </c>
      <c r="U991" s="5" t="s">
        <v>1883</v>
      </c>
      <c r="V991" s="1" t="s">
        <v>56</v>
      </c>
      <c r="W991" s="1" t="s">
        <v>3010</v>
      </c>
      <c r="X991" s="1" t="s">
        <v>1498</v>
      </c>
      <c r="Y991" s="1" t="s">
        <v>1499</v>
      </c>
      <c r="Z991" s="4">
        <v>42482</v>
      </c>
      <c r="AA991" s="1" t="s">
        <v>45</v>
      </c>
      <c r="AB991" s="1" t="s">
        <v>3011</v>
      </c>
      <c r="AC991" s="1" t="s">
        <v>3012</v>
      </c>
      <c r="AD991" s="8"/>
    </row>
    <row r="992" spans="2:30" outlineLevel="5" x14ac:dyDescent="0.25">
      <c r="B992" s="3"/>
      <c r="C992" s="1"/>
      <c r="D992" s="1"/>
      <c r="E992" s="1"/>
      <c r="F992" s="1"/>
      <c r="G992" s="1" t="s">
        <v>1842</v>
      </c>
      <c r="H992" s="188">
        <v>42479</v>
      </c>
      <c r="I992" s="1" t="s">
        <v>3013</v>
      </c>
      <c r="J992" s="2" t="s">
        <v>59</v>
      </c>
      <c r="K992" s="1" t="s">
        <v>36</v>
      </c>
      <c r="L992" s="1" t="s">
        <v>20</v>
      </c>
      <c r="M992" s="1" t="s">
        <v>21</v>
      </c>
      <c r="N992" s="1" t="s">
        <v>11</v>
      </c>
      <c r="O992" s="7">
        <v>4485</v>
      </c>
      <c r="P992" s="7">
        <v>0</v>
      </c>
      <c r="Q992" s="7">
        <f t="shared" si="46"/>
        <v>4485</v>
      </c>
      <c r="R992" s="6" t="s">
        <v>47</v>
      </c>
      <c r="S992" s="5" t="s">
        <v>32</v>
      </c>
      <c r="T992" s="5" t="s">
        <v>57</v>
      </c>
      <c r="U992" s="5" t="s">
        <v>1864</v>
      </c>
      <c r="V992" s="1" t="s">
        <v>56</v>
      </c>
      <c r="W992" s="1" t="s">
        <v>3014</v>
      </c>
      <c r="X992" s="1" t="s">
        <v>1498</v>
      </c>
      <c r="Y992" s="1" t="s">
        <v>1499</v>
      </c>
      <c r="Z992" s="4">
        <v>42479</v>
      </c>
      <c r="AA992" s="1" t="s">
        <v>45</v>
      </c>
      <c r="AB992" s="1" t="s">
        <v>3015</v>
      </c>
      <c r="AC992" s="1" t="s">
        <v>3016</v>
      </c>
      <c r="AD992" s="8"/>
    </row>
    <row r="993" spans="2:30" outlineLevel="5" x14ac:dyDescent="0.25">
      <c r="B993" s="3"/>
      <c r="C993" s="1"/>
      <c r="D993" s="1"/>
      <c r="E993" s="1"/>
      <c r="F993" s="1"/>
      <c r="G993" s="1" t="s">
        <v>1842</v>
      </c>
      <c r="H993" s="188">
        <v>42489</v>
      </c>
      <c r="I993" s="1" t="s">
        <v>3017</v>
      </c>
      <c r="J993" s="2" t="s">
        <v>59</v>
      </c>
      <c r="K993" s="1" t="s">
        <v>36</v>
      </c>
      <c r="L993" s="1" t="s">
        <v>20</v>
      </c>
      <c r="M993" s="1" t="s">
        <v>21</v>
      </c>
      <c r="N993" s="1" t="s">
        <v>11</v>
      </c>
      <c r="O993" s="7">
        <v>2064</v>
      </c>
      <c r="P993" s="7">
        <v>0</v>
      </c>
      <c r="Q993" s="7">
        <f t="shared" si="46"/>
        <v>2064</v>
      </c>
      <c r="R993" s="6" t="s">
        <v>47</v>
      </c>
      <c r="S993" s="5" t="s">
        <v>32</v>
      </c>
      <c r="T993" s="5" t="s">
        <v>1705</v>
      </c>
      <c r="U993" s="5" t="s">
        <v>1883</v>
      </c>
      <c r="V993" s="1" t="s">
        <v>56</v>
      </c>
      <c r="W993" s="1" t="s">
        <v>3018</v>
      </c>
      <c r="X993" s="1" t="s">
        <v>1596</v>
      </c>
      <c r="Y993" s="1" t="s">
        <v>1597</v>
      </c>
      <c r="Z993" s="4">
        <v>42489</v>
      </c>
      <c r="AA993" s="1" t="s">
        <v>45</v>
      </c>
      <c r="AB993" s="1" t="s">
        <v>3019</v>
      </c>
      <c r="AC993" s="1" t="s">
        <v>3020</v>
      </c>
      <c r="AD993" s="8"/>
    </row>
    <row r="994" spans="2:30" outlineLevel="5" x14ac:dyDescent="0.25">
      <c r="B994" s="3"/>
      <c r="C994" s="1"/>
      <c r="D994" s="1"/>
      <c r="E994" s="1"/>
      <c r="F994" s="1"/>
      <c r="G994" s="1" t="s">
        <v>1842</v>
      </c>
      <c r="H994" s="188">
        <v>42479</v>
      </c>
      <c r="I994" s="1" t="s">
        <v>3021</v>
      </c>
      <c r="J994" s="2" t="s">
        <v>59</v>
      </c>
      <c r="K994" s="1" t="s">
        <v>36</v>
      </c>
      <c r="L994" s="1" t="s">
        <v>20</v>
      </c>
      <c r="M994" s="1" t="s">
        <v>21</v>
      </c>
      <c r="N994" s="1" t="s">
        <v>11</v>
      </c>
      <c r="O994" s="7">
        <v>2663</v>
      </c>
      <c r="P994" s="7">
        <v>0</v>
      </c>
      <c r="Q994" s="7">
        <f t="shared" si="46"/>
        <v>2663</v>
      </c>
      <c r="R994" s="6" t="s">
        <v>47</v>
      </c>
      <c r="S994" s="5" t="s">
        <v>32</v>
      </c>
      <c r="T994" s="5" t="s">
        <v>1705</v>
      </c>
      <c r="U994" s="5" t="s">
        <v>1883</v>
      </c>
      <c r="V994" s="1" t="s">
        <v>56</v>
      </c>
      <c r="W994" s="1" t="s">
        <v>3022</v>
      </c>
      <c r="X994" s="1" t="s">
        <v>1464</v>
      </c>
      <c r="Y994" s="1" t="s">
        <v>1465</v>
      </c>
      <c r="Z994" s="4">
        <v>42479</v>
      </c>
      <c r="AA994" s="1" t="s">
        <v>45</v>
      </c>
      <c r="AB994" s="1" t="s">
        <v>3023</v>
      </c>
      <c r="AC994" s="1" t="s">
        <v>3024</v>
      </c>
      <c r="AD994" s="8"/>
    </row>
    <row r="995" spans="2:30" outlineLevel="5" x14ac:dyDescent="0.25">
      <c r="B995" s="3"/>
      <c r="C995" s="1"/>
      <c r="D995" s="1"/>
      <c r="E995" s="1"/>
      <c r="F995" s="1"/>
      <c r="G995" s="1" t="s">
        <v>1842</v>
      </c>
      <c r="H995" s="188">
        <v>42475</v>
      </c>
      <c r="I995" s="1" t="s">
        <v>3025</v>
      </c>
      <c r="J995" s="2" t="s">
        <v>59</v>
      </c>
      <c r="K995" s="1" t="s">
        <v>36</v>
      </c>
      <c r="L995" s="1" t="s">
        <v>20</v>
      </c>
      <c r="M995" s="1" t="s">
        <v>21</v>
      </c>
      <c r="N995" s="1" t="s">
        <v>11</v>
      </c>
      <c r="O995" s="7">
        <v>10480</v>
      </c>
      <c r="P995" s="7">
        <v>0</v>
      </c>
      <c r="Q995" s="7">
        <f t="shared" si="46"/>
        <v>10480</v>
      </c>
      <c r="R995" s="6" t="s">
        <v>47</v>
      </c>
      <c r="S995" s="5" t="s">
        <v>32</v>
      </c>
      <c r="T995" s="5" t="s">
        <v>1705</v>
      </c>
      <c r="U995" s="5" t="s">
        <v>1883</v>
      </c>
      <c r="V995" s="1" t="s">
        <v>56</v>
      </c>
      <c r="W995" s="1" t="s">
        <v>3026</v>
      </c>
      <c r="X995" s="1" t="s">
        <v>1467</v>
      </c>
      <c r="Y995" s="1" t="s">
        <v>1468</v>
      </c>
      <c r="Z995" s="4">
        <v>42475</v>
      </c>
      <c r="AA995" s="1" t="s">
        <v>45</v>
      </c>
      <c r="AB995" s="1" t="s">
        <v>3027</v>
      </c>
      <c r="AC995" s="1" t="s">
        <v>3028</v>
      </c>
      <c r="AD995" s="8"/>
    </row>
    <row r="996" spans="2:30" outlineLevel="5" x14ac:dyDescent="0.25">
      <c r="B996" s="3"/>
      <c r="C996" s="1"/>
      <c r="D996" s="1"/>
      <c r="E996" s="1"/>
      <c r="F996" s="1"/>
      <c r="G996" s="1" t="s">
        <v>1842</v>
      </c>
      <c r="H996" s="188">
        <v>42487</v>
      </c>
      <c r="I996" s="1" t="s">
        <v>3029</v>
      </c>
      <c r="J996" s="2" t="s">
        <v>59</v>
      </c>
      <c r="K996" s="1" t="s">
        <v>36</v>
      </c>
      <c r="L996" s="1" t="s">
        <v>20</v>
      </c>
      <c r="M996" s="1" t="s">
        <v>21</v>
      </c>
      <c r="N996" s="1" t="s">
        <v>11</v>
      </c>
      <c r="O996" s="7">
        <v>6840</v>
      </c>
      <c r="P996" s="7">
        <v>0</v>
      </c>
      <c r="Q996" s="7">
        <f t="shared" si="46"/>
        <v>6840</v>
      </c>
      <c r="R996" s="6" t="s">
        <v>47</v>
      </c>
      <c r="S996" s="5" t="s">
        <v>32</v>
      </c>
      <c r="T996" s="5" t="s">
        <v>1592</v>
      </c>
      <c r="U996" s="5" t="s">
        <v>1874</v>
      </c>
      <c r="V996" s="1" t="s">
        <v>56</v>
      </c>
      <c r="W996" s="1" t="s">
        <v>3030</v>
      </c>
      <c r="X996" s="1" t="s">
        <v>1467</v>
      </c>
      <c r="Y996" s="1" t="s">
        <v>1468</v>
      </c>
      <c r="Z996" s="4">
        <v>42487</v>
      </c>
      <c r="AA996" s="1" t="s">
        <v>45</v>
      </c>
      <c r="AB996" s="1" t="s">
        <v>3031</v>
      </c>
      <c r="AC996" s="1" t="s">
        <v>3032</v>
      </c>
      <c r="AD996" s="8"/>
    </row>
    <row r="997" spans="2:30" outlineLevel="5" x14ac:dyDescent="0.25">
      <c r="B997" s="3"/>
      <c r="C997" s="1"/>
      <c r="D997" s="1"/>
      <c r="E997" s="1"/>
      <c r="F997" s="1"/>
      <c r="G997" s="1" t="s">
        <v>1842</v>
      </c>
      <c r="H997" s="188">
        <v>42479</v>
      </c>
      <c r="I997" s="1" t="s">
        <v>3033</v>
      </c>
      <c r="J997" s="2" t="s">
        <v>59</v>
      </c>
      <c r="K997" s="1" t="s">
        <v>36</v>
      </c>
      <c r="L997" s="1" t="s">
        <v>20</v>
      </c>
      <c r="M997" s="1" t="s">
        <v>21</v>
      </c>
      <c r="N997" s="1" t="s">
        <v>11</v>
      </c>
      <c r="O997" s="7">
        <v>16480</v>
      </c>
      <c r="P997" s="7">
        <v>0</v>
      </c>
      <c r="Q997" s="7">
        <f t="shared" si="46"/>
        <v>16480</v>
      </c>
      <c r="R997" s="6" t="s">
        <v>47</v>
      </c>
      <c r="S997" s="5" t="s">
        <v>32</v>
      </c>
      <c r="T997" s="5" t="s">
        <v>1705</v>
      </c>
      <c r="U997" s="5" t="s">
        <v>1883</v>
      </c>
      <c r="V997" s="1" t="s">
        <v>56</v>
      </c>
      <c r="W997" s="1" t="s">
        <v>3034</v>
      </c>
      <c r="X997" s="1" t="s">
        <v>1720</v>
      </c>
      <c r="Y997" s="1" t="s">
        <v>1721</v>
      </c>
      <c r="Z997" s="4">
        <v>42479</v>
      </c>
      <c r="AA997" s="1" t="s">
        <v>45</v>
      </c>
      <c r="AB997" s="1" t="s">
        <v>1605</v>
      </c>
      <c r="AC997" s="1" t="s">
        <v>3035</v>
      </c>
      <c r="AD997" s="8"/>
    </row>
    <row r="998" spans="2:30" outlineLevel="5" x14ac:dyDescent="0.25">
      <c r="B998" s="3"/>
      <c r="C998" s="1"/>
      <c r="D998" s="1"/>
      <c r="E998" s="1"/>
      <c r="F998" s="1"/>
      <c r="G998" s="1" t="s">
        <v>1842</v>
      </c>
      <c r="H998" s="188">
        <v>42478</v>
      </c>
      <c r="I998" s="1" t="s">
        <v>3036</v>
      </c>
      <c r="J998" s="2" t="s">
        <v>59</v>
      </c>
      <c r="K998" s="1" t="s">
        <v>36</v>
      </c>
      <c r="L998" s="1" t="s">
        <v>20</v>
      </c>
      <c r="M998" s="1" t="s">
        <v>21</v>
      </c>
      <c r="N998" s="1" t="s">
        <v>11</v>
      </c>
      <c r="O998" s="7">
        <v>1970</v>
      </c>
      <c r="P998" s="7">
        <v>0</v>
      </c>
      <c r="Q998" s="7">
        <f t="shared" si="46"/>
        <v>1970</v>
      </c>
      <c r="R998" s="6" t="s">
        <v>47</v>
      </c>
      <c r="S998" s="5" t="s">
        <v>32</v>
      </c>
      <c r="T998" s="5" t="s">
        <v>57</v>
      </c>
      <c r="U998" s="5" t="s">
        <v>1864</v>
      </c>
      <c r="V998" s="1" t="s">
        <v>56</v>
      </c>
      <c r="W998" s="1" t="s">
        <v>3037</v>
      </c>
      <c r="X998" s="1" t="s">
        <v>1773</v>
      </c>
      <c r="Y998" s="1" t="s">
        <v>1774</v>
      </c>
      <c r="Z998" s="4">
        <v>42478</v>
      </c>
      <c r="AA998" s="1" t="s">
        <v>1472</v>
      </c>
      <c r="AB998" s="1" t="s">
        <v>1475</v>
      </c>
      <c r="AC998" s="1" t="s">
        <v>3038</v>
      </c>
      <c r="AD998" s="8"/>
    </row>
    <row r="999" spans="2:30" outlineLevel="5" x14ac:dyDescent="0.25">
      <c r="B999" s="3"/>
      <c r="C999" s="1"/>
      <c r="D999" s="1"/>
      <c r="E999" s="1"/>
      <c r="F999" s="1"/>
      <c r="G999" s="1" t="s">
        <v>1842</v>
      </c>
      <c r="H999" s="188">
        <v>42482</v>
      </c>
      <c r="I999" s="1" t="s">
        <v>3039</v>
      </c>
      <c r="J999" s="2" t="s">
        <v>59</v>
      </c>
      <c r="K999" s="1" t="s">
        <v>36</v>
      </c>
      <c r="L999" s="1" t="s">
        <v>20</v>
      </c>
      <c r="M999" s="1" t="s">
        <v>21</v>
      </c>
      <c r="N999" s="1" t="s">
        <v>11</v>
      </c>
      <c r="O999" s="7">
        <v>5480</v>
      </c>
      <c r="P999" s="7">
        <v>0</v>
      </c>
      <c r="Q999" s="7">
        <f t="shared" si="46"/>
        <v>5480</v>
      </c>
      <c r="R999" s="6" t="s">
        <v>47</v>
      </c>
      <c r="S999" s="5" t="s">
        <v>25</v>
      </c>
      <c r="T999" s="5" t="s">
        <v>1437</v>
      </c>
      <c r="U999" s="5" t="s">
        <v>1904</v>
      </c>
      <c r="V999" s="1" t="s">
        <v>56</v>
      </c>
      <c r="W999" s="1" t="s">
        <v>3040</v>
      </c>
      <c r="X999" s="1" t="s">
        <v>1727</v>
      </c>
      <c r="Y999" s="1" t="s">
        <v>1728</v>
      </c>
      <c r="Z999" s="4">
        <v>42482</v>
      </c>
      <c r="AA999" s="1" t="s">
        <v>45</v>
      </c>
      <c r="AB999" s="1" t="s">
        <v>3041</v>
      </c>
      <c r="AC999" s="1" t="s">
        <v>3042</v>
      </c>
      <c r="AD999" s="8"/>
    </row>
    <row r="1000" spans="2:30" outlineLevel="5" x14ac:dyDescent="0.25">
      <c r="B1000" s="3"/>
      <c r="C1000" s="1"/>
      <c r="D1000" s="1"/>
      <c r="E1000" s="1"/>
      <c r="F1000" s="1"/>
      <c r="G1000" s="1" t="s">
        <v>1842</v>
      </c>
      <c r="H1000" s="188">
        <v>42482</v>
      </c>
      <c r="I1000" s="1" t="s">
        <v>3043</v>
      </c>
      <c r="J1000" s="2" t="s">
        <v>59</v>
      </c>
      <c r="K1000" s="1" t="s">
        <v>36</v>
      </c>
      <c r="L1000" s="1" t="s">
        <v>20</v>
      </c>
      <c r="M1000" s="1" t="s">
        <v>21</v>
      </c>
      <c r="N1000" s="1" t="s">
        <v>11</v>
      </c>
      <c r="O1000" s="7">
        <v>24440</v>
      </c>
      <c r="P1000" s="7">
        <v>0</v>
      </c>
      <c r="Q1000" s="7">
        <f t="shared" si="46"/>
        <v>24440</v>
      </c>
      <c r="R1000" s="6" t="s">
        <v>47</v>
      </c>
      <c r="S1000" s="5" t="s">
        <v>25</v>
      </c>
      <c r="T1000" s="5" t="s">
        <v>1437</v>
      </c>
      <c r="U1000" s="5" t="s">
        <v>1904</v>
      </c>
      <c r="V1000" s="1" t="s">
        <v>56</v>
      </c>
      <c r="W1000" s="1" t="s">
        <v>3044</v>
      </c>
      <c r="X1000" s="1" t="s">
        <v>1498</v>
      </c>
      <c r="Y1000" s="1" t="s">
        <v>1499</v>
      </c>
      <c r="Z1000" s="4">
        <v>42482</v>
      </c>
      <c r="AA1000" s="1" t="s">
        <v>45</v>
      </c>
      <c r="AB1000" s="1" t="s">
        <v>3045</v>
      </c>
      <c r="AC1000" s="1" t="s">
        <v>3046</v>
      </c>
      <c r="AD1000" s="8"/>
    </row>
    <row r="1001" spans="2:30" outlineLevel="5" x14ac:dyDescent="0.25">
      <c r="B1001" s="220"/>
      <c r="C1001" s="2"/>
      <c r="D1001" s="2"/>
      <c r="E1001" s="2"/>
      <c r="F1001" s="2"/>
      <c r="G1001" s="2"/>
      <c r="H1001" s="228"/>
      <c r="I1001" s="2"/>
      <c r="J1001" s="2" t="s">
        <v>59</v>
      </c>
      <c r="K1001" s="2"/>
      <c r="L1001" s="2"/>
      <c r="M1001" s="2"/>
      <c r="N1001" s="2"/>
      <c r="O1001" s="221"/>
      <c r="P1001" s="221"/>
      <c r="Q1001" s="221"/>
      <c r="R1001" s="222"/>
      <c r="S1001" s="223"/>
      <c r="T1001" s="223"/>
      <c r="U1001" s="223"/>
      <c r="V1001" s="2"/>
      <c r="W1001" s="2"/>
      <c r="X1001" s="2"/>
      <c r="Y1001" s="2"/>
      <c r="Z1001" s="224"/>
      <c r="AA1001" s="2"/>
      <c r="AB1001" s="2"/>
      <c r="AC1001" s="2"/>
      <c r="AD1001" s="225"/>
    </row>
    <row r="1002" spans="2:30" outlineLevel="4" x14ac:dyDescent="0.25">
      <c r="B1002" s="220"/>
      <c r="C1002" s="2"/>
      <c r="D1002" s="2"/>
      <c r="E1002" s="2"/>
      <c r="F1002" s="2" t="s">
        <v>1424</v>
      </c>
      <c r="G1002" s="2" t="s">
        <v>1425</v>
      </c>
      <c r="H1002" s="228"/>
      <c r="I1002" s="2"/>
      <c r="J1002" s="2" t="s">
        <v>59</v>
      </c>
      <c r="K1002" s="2"/>
      <c r="L1002" s="2"/>
      <c r="M1002" s="2"/>
      <c r="N1002" s="2"/>
      <c r="O1002" s="221">
        <f>SUM(O1003:O1044)</f>
        <v>391735.35</v>
      </c>
      <c r="P1002" s="221">
        <f>SUM(P1003:P1044)</f>
        <v>0</v>
      </c>
      <c r="Q1002" s="221">
        <f t="shared" ref="Q1002:Q1043" si="47">O1002-P1002</f>
        <v>391735.35</v>
      </c>
      <c r="R1002" s="222"/>
      <c r="S1002" s="223"/>
      <c r="T1002" s="223"/>
      <c r="U1002" s="223"/>
      <c r="V1002" s="2"/>
      <c r="W1002" s="2"/>
      <c r="X1002" s="2"/>
      <c r="Y1002" s="2"/>
      <c r="Z1002" s="224"/>
      <c r="AA1002" s="2"/>
      <c r="AB1002" s="2"/>
      <c r="AC1002" s="2"/>
      <c r="AD1002" s="225"/>
    </row>
    <row r="1003" spans="2:30" outlineLevel="5" x14ac:dyDescent="0.25">
      <c r="B1003" s="3"/>
      <c r="C1003" s="1"/>
      <c r="D1003" s="1"/>
      <c r="E1003" s="1"/>
      <c r="F1003" s="1"/>
      <c r="G1003" s="1" t="s">
        <v>1344</v>
      </c>
      <c r="H1003" s="188">
        <v>42500</v>
      </c>
      <c r="I1003" s="1" t="s">
        <v>3047</v>
      </c>
      <c r="J1003" s="2" t="s">
        <v>59</v>
      </c>
      <c r="K1003" s="1" t="s">
        <v>33</v>
      </c>
      <c r="L1003" s="1" t="s">
        <v>34</v>
      </c>
      <c r="M1003" s="1" t="s">
        <v>21</v>
      </c>
      <c r="N1003" s="1" t="s">
        <v>11</v>
      </c>
      <c r="O1003" s="7">
        <v>3000</v>
      </c>
      <c r="P1003" s="7">
        <v>0</v>
      </c>
      <c r="Q1003" s="7">
        <f t="shared" si="47"/>
        <v>3000</v>
      </c>
      <c r="R1003" s="6" t="s">
        <v>61</v>
      </c>
      <c r="S1003" s="5" t="s">
        <v>25</v>
      </c>
      <c r="T1003" s="5"/>
      <c r="U1003" s="5" t="s">
        <v>4209</v>
      </c>
      <c r="V1003" s="1" t="s">
        <v>52</v>
      </c>
      <c r="W1003" s="1"/>
      <c r="X1003" s="1"/>
      <c r="Y1003" s="1"/>
      <c r="Z1003" s="4">
        <v>42500</v>
      </c>
      <c r="AA1003" s="1" t="s">
        <v>26</v>
      </c>
      <c r="AB1003" s="1" t="s">
        <v>3048</v>
      </c>
      <c r="AC1003" s="1" t="s">
        <v>3049</v>
      </c>
      <c r="AD1003" s="8"/>
    </row>
    <row r="1004" spans="2:30" outlineLevel="5" x14ac:dyDescent="0.25">
      <c r="B1004" s="3"/>
      <c r="C1004" s="1"/>
      <c r="D1004" s="1"/>
      <c r="E1004" s="1"/>
      <c r="F1004" s="1"/>
      <c r="G1004" s="1" t="s">
        <v>1842</v>
      </c>
      <c r="H1004" s="188">
        <v>42494</v>
      </c>
      <c r="I1004" s="1" t="s">
        <v>3050</v>
      </c>
      <c r="J1004" s="2" t="s">
        <v>59</v>
      </c>
      <c r="K1004" s="1" t="s">
        <v>36</v>
      </c>
      <c r="L1004" s="1" t="s">
        <v>20</v>
      </c>
      <c r="M1004" s="1" t="s">
        <v>21</v>
      </c>
      <c r="N1004" s="1" t="s">
        <v>11</v>
      </c>
      <c r="O1004" s="7">
        <v>15440</v>
      </c>
      <c r="P1004" s="7">
        <v>0</v>
      </c>
      <c r="Q1004" s="7">
        <f t="shared" si="47"/>
        <v>15440</v>
      </c>
      <c r="R1004" s="6" t="s">
        <v>47</v>
      </c>
      <c r="S1004" s="5" t="s">
        <v>32</v>
      </c>
      <c r="T1004" s="5" t="s">
        <v>1592</v>
      </c>
      <c r="U1004" s="5" t="s">
        <v>1874</v>
      </c>
      <c r="V1004" s="1" t="s">
        <v>56</v>
      </c>
      <c r="W1004" s="1" t="s">
        <v>3051</v>
      </c>
      <c r="X1004" s="1" t="s">
        <v>1716</v>
      </c>
      <c r="Y1004" s="1" t="s">
        <v>1717</v>
      </c>
      <c r="Z1004" s="4">
        <v>42494</v>
      </c>
      <c r="AA1004" s="1" t="s">
        <v>45</v>
      </c>
      <c r="AB1004" s="1" t="s">
        <v>3052</v>
      </c>
      <c r="AC1004" s="1" t="s">
        <v>3053</v>
      </c>
      <c r="AD1004" s="8"/>
    </row>
    <row r="1005" spans="2:30" outlineLevel="5" x14ac:dyDescent="0.25">
      <c r="B1005" s="3"/>
      <c r="C1005" s="1"/>
      <c r="D1005" s="1"/>
      <c r="E1005" s="1"/>
      <c r="F1005" s="1"/>
      <c r="G1005" s="1" t="s">
        <v>1842</v>
      </c>
      <c r="H1005" s="188">
        <v>42499</v>
      </c>
      <c r="I1005" s="1" t="s">
        <v>3054</v>
      </c>
      <c r="J1005" s="2" t="s">
        <v>59</v>
      </c>
      <c r="K1005" s="1" t="s">
        <v>36</v>
      </c>
      <c r="L1005" s="1" t="s">
        <v>20</v>
      </c>
      <c r="M1005" s="1" t="s">
        <v>21</v>
      </c>
      <c r="N1005" s="1" t="s">
        <v>11</v>
      </c>
      <c r="O1005" s="7">
        <v>13080</v>
      </c>
      <c r="P1005" s="7">
        <v>0</v>
      </c>
      <c r="Q1005" s="7">
        <f t="shared" si="47"/>
        <v>13080</v>
      </c>
      <c r="R1005" s="6" t="s">
        <v>47</v>
      </c>
      <c r="S1005" s="5" t="s">
        <v>32</v>
      </c>
      <c r="T1005" s="5" t="s">
        <v>1705</v>
      </c>
      <c r="U1005" s="5" t="s">
        <v>1883</v>
      </c>
      <c r="V1005" s="1" t="s">
        <v>56</v>
      </c>
      <c r="W1005" s="1" t="s">
        <v>3055</v>
      </c>
      <c r="X1005" s="1" t="s">
        <v>2201</v>
      </c>
      <c r="Y1005" s="1" t="s">
        <v>2202</v>
      </c>
      <c r="Z1005" s="4">
        <v>42499</v>
      </c>
      <c r="AA1005" s="1" t="s">
        <v>45</v>
      </c>
      <c r="AB1005" s="1" t="s">
        <v>3056</v>
      </c>
      <c r="AC1005" s="1" t="s">
        <v>3057</v>
      </c>
      <c r="AD1005" s="8"/>
    </row>
    <row r="1006" spans="2:30" outlineLevel="5" x14ac:dyDescent="0.25">
      <c r="B1006" s="3"/>
      <c r="C1006" s="1"/>
      <c r="D1006" s="1"/>
      <c r="E1006" s="1"/>
      <c r="F1006" s="1"/>
      <c r="G1006" s="1" t="s">
        <v>1842</v>
      </c>
      <c r="H1006" s="188">
        <v>42495</v>
      </c>
      <c r="I1006" s="1" t="s">
        <v>3058</v>
      </c>
      <c r="J1006" s="2" t="s">
        <v>59</v>
      </c>
      <c r="K1006" s="1" t="s">
        <v>36</v>
      </c>
      <c r="L1006" s="1" t="s">
        <v>20</v>
      </c>
      <c r="M1006" s="1" t="s">
        <v>21</v>
      </c>
      <c r="N1006" s="1" t="s">
        <v>11</v>
      </c>
      <c r="O1006" s="7">
        <v>1110</v>
      </c>
      <c r="P1006" s="7">
        <v>0</v>
      </c>
      <c r="Q1006" s="7">
        <f t="shared" si="47"/>
        <v>1110</v>
      </c>
      <c r="R1006" s="6" t="s">
        <v>47</v>
      </c>
      <c r="S1006" s="5" t="s">
        <v>32</v>
      </c>
      <c r="T1006" s="5" t="s">
        <v>1592</v>
      </c>
      <c r="U1006" s="5" t="s">
        <v>1874</v>
      </c>
      <c r="V1006" s="1" t="s">
        <v>56</v>
      </c>
      <c r="W1006" s="1" t="s">
        <v>3059</v>
      </c>
      <c r="X1006" s="1" t="s">
        <v>1795</v>
      </c>
      <c r="Y1006" s="1" t="s">
        <v>1796</v>
      </c>
      <c r="Z1006" s="4">
        <v>42495</v>
      </c>
      <c r="AA1006" s="1" t="s">
        <v>45</v>
      </c>
      <c r="AB1006" s="1" t="s">
        <v>3060</v>
      </c>
      <c r="AC1006" s="1" t="s">
        <v>3061</v>
      </c>
      <c r="AD1006" s="8"/>
    </row>
    <row r="1007" spans="2:30" outlineLevel="5" x14ac:dyDescent="0.25">
      <c r="B1007" s="3"/>
      <c r="C1007" s="1"/>
      <c r="D1007" s="1"/>
      <c r="E1007" s="1"/>
      <c r="F1007" s="1"/>
      <c r="G1007" s="1" t="s">
        <v>1842</v>
      </c>
      <c r="H1007" s="188">
        <v>42502</v>
      </c>
      <c r="I1007" s="1" t="s">
        <v>3062</v>
      </c>
      <c r="J1007" s="2" t="s">
        <v>59</v>
      </c>
      <c r="K1007" s="1" t="s">
        <v>36</v>
      </c>
      <c r="L1007" s="1" t="s">
        <v>20</v>
      </c>
      <c r="M1007" s="1" t="s">
        <v>21</v>
      </c>
      <c r="N1007" s="1" t="s">
        <v>11</v>
      </c>
      <c r="O1007" s="7">
        <v>600</v>
      </c>
      <c r="P1007" s="7">
        <v>0</v>
      </c>
      <c r="Q1007" s="7">
        <f t="shared" si="47"/>
        <v>600</v>
      </c>
      <c r="R1007" s="6" t="s">
        <v>47</v>
      </c>
      <c r="S1007" s="5" t="s">
        <v>32</v>
      </c>
      <c r="T1007" s="5" t="s">
        <v>1592</v>
      </c>
      <c r="U1007" s="5" t="s">
        <v>1874</v>
      </c>
      <c r="V1007" s="1" t="s">
        <v>56</v>
      </c>
      <c r="W1007" s="1" t="s">
        <v>3063</v>
      </c>
      <c r="X1007" s="1" t="s">
        <v>2888</v>
      </c>
      <c r="Y1007" s="1" t="s">
        <v>2889</v>
      </c>
      <c r="Z1007" s="4">
        <v>42502</v>
      </c>
      <c r="AA1007" s="1" t="s">
        <v>45</v>
      </c>
      <c r="AB1007" s="1" t="s">
        <v>3064</v>
      </c>
      <c r="AC1007" s="1" t="s">
        <v>3065</v>
      </c>
      <c r="AD1007" s="8"/>
    </row>
    <row r="1008" spans="2:30" outlineLevel="5" x14ac:dyDescent="0.25">
      <c r="B1008" s="3"/>
      <c r="C1008" s="1"/>
      <c r="D1008" s="1"/>
      <c r="E1008" s="1"/>
      <c r="F1008" s="1"/>
      <c r="G1008" s="1" t="s">
        <v>1842</v>
      </c>
      <c r="H1008" s="188">
        <v>42492</v>
      </c>
      <c r="I1008" s="1" t="s">
        <v>3066</v>
      </c>
      <c r="J1008" s="2" t="s">
        <v>59</v>
      </c>
      <c r="K1008" s="1" t="s">
        <v>36</v>
      </c>
      <c r="L1008" s="1" t="s">
        <v>20</v>
      </c>
      <c r="M1008" s="1" t="s">
        <v>21</v>
      </c>
      <c r="N1008" s="1" t="s">
        <v>11</v>
      </c>
      <c r="O1008" s="7">
        <v>1485</v>
      </c>
      <c r="P1008" s="7">
        <v>0</v>
      </c>
      <c r="Q1008" s="7">
        <f t="shared" si="47"/>
        <v>1485</v>
      </c>
      <c r="R1008" s="6" t="s">
        <v>47</v>
      </c>
      <c r="S1008" s="5" t="s">
        <v>32</v>
      </c>
      <c r="T1008" s="5" t="s">
        <v>1592</v>
      </c>
      <c r="U1008" s="5" t="s">
        <v>1874</v>
      </c>
      <c r="V1008" s="1" t="s">
        <v>56</v>
      </c>
      <c r="W1008" s="1" t="s">
        <v>3067</v>
      </c>
      <c r="X1008" s="1" t="s">
        <v>3068</v>
      </c>
      <c r="Y1008" s="1" t="s">
        <v>3069</v>
      </c>
      <c r="Z1008" s="4">
        <v>42492</v>
      </c>
      <c r="AA1008" s="1" t="s">
        <v>45</v>
      </c>
      <c r="AB1008" s="1" t="s">
        <v>3070</v>
      </c>
      <c r="AC1008" s="1" t="s">
        <v>3071</v>
      </c>
      <c r="AD1008" s="8"/>
    </row>
    <row r="1009" spans="2:30" outlineLevel="5" x14ac:dyDescent="0.25">
      <c r="B1009" s="3"/>
      <c r="C1009" s="1"/>
      <c r="D1009" s="1"/>
      <c r="E1009" s="1"/>
      <c r="F1009" s="1"/>
      <c r="G1009" s="1" t="s">
        <v>1842</v>
      </c>
      <c r="H1009" s="188">
        <v>42507</v>
      </c>
      <c r="I1009" s="1" t="s">
        <v>3072</v>
      </c>
      <c r="J1009" s="2" t="s">
        <v>59</v>
      </c>
      <c r="K1009" s="1" t="s">
        <v>36</v>
      </c>
      <c r="L1009" s="1" t="s">
        <v>20</v>
      </c>
      <c r="M1009" s="1" t="s">
        <v>21</v>
      </c>
      <c r="N1009" s="1" t="s">
        <v>11</v>
      </c>
      <c r="O1009" s="7">
        <v>5137.5</v>
      </c>
      <c r="P1009" s="7">
        <v>0</v>
      </c>
      <c r="Q1009" s="7">
        <f t="shared" si="47"/>
        <v>5137.5</v>
      </c>
      <c r="R1009" s="6" t="s">
        <v>47</v>
      </c>
      <c r="S1009" s="5" t="s">
        <v>32</v>
      </c>
      <c r="T1009" s="5" t="s">
        <v>58</v>
      </c>
      <c r="U1009" s="5" t="s">
        <v>710</v>
      </c>
      <c r="V1009" s="1" t="s">
        <v>56</v>
      </c>
      <c r="W1009" s="1" t="s">
        <v>3073</v>
      </c>
      <c r="X1009" s="1" t="s">
        <v>1462</v>
      </c>
      <c r="Y1009" s="1" t="s">
        <v>1463</v>
      </c>
      <c r="Z1009" s="4">
        <v>42507</v>
      </c>
      <c r="AA1009" s="1" t="s">
        <v>45</v>
      </c>
      <c r="AB1009" s="1" t="s">
        <v>3074</v>
      </c>
      <c r="AC1009" s="1" t="s">
        <v>3075</v>
      </c>
      <c r="AD1009" s="8"/>
    </row>
    <row r="1010" spans="2:30" outlineLevel="5" x14ac:dyDescent="0.25">
      <c r="B1010" s="3"/>
      <c r="C1010" s="1"/>
      <c r="D1010" s="1"/>
      <c r="E1010" s="1"/>
      <c r="F1010" s="1"/>
      <c r="G1010" s="1" t="s">
        <v>1842</v>
      </c>
      <c r="H1010" s="188">
        <v>42492</v>
      </c>
      <c r="I1010" s="1" t="s">
        <v>3076</v>
      </c>
      <c r="J1010" s="2" t="s">
        <v>59</v>
      </c>
      <c r="K1010" s="1" t="s">
        <v>36</v>
      </c>
      <c r="L1010" s="1" t="s">
        <v>20</v>
      </c>
      <c r="M1010" s="1" t="s">
        <v>21</v>
      </c>
      <c r="N1010" s="1" t="s">
        <v>11</v>
      </c>
      <c r="O1010" s="7">
        <v>1034</v>
      </c>
      <c r="P1010" s="7">
        <v>0</v>
      </c>
      <c r="Q1010" s="7">
        <f t="shared" si="47"/>
        <v>1034</v>
      </c>
      <c r="R1010" s="6" t="s">
        <v>47</v>
      </c>
      <c r="S1010" s="5" t="s">
        <v>32</v>
      </c>
      <c r="T1010" s="5" t="s">
        <v>1592</v>
      </c>
      <c r="U1010" s="5" t="s">
        <v>1874</v>
      </c>
      <c r="V1010" s="1" t="s">
        <v>56</v>
      </c>
      <c r="W1010" s="1" t="s">
        <v>3077</v>
      </c>
      <c r="X1010" s="1" t="s">
        <v>1473</v>
      </c>
      <c r="Y1010" s="1" t="s">
        <v>1474</v>
      </c>
      <c r="Z1010" s="4">
        <v>42492</v>
      </c>
      <c r="AA1010" s="1" t="s">
        <v>45</v>
      </c>
      <c r="AB1010" s="1" t="s">
        <v>3078</v>
      </c>
      <c r="AC1010" s="1" t="s">
        <v>3079</v>
      </c>
      <c r="AD1010" s="8"/>
    </row>
    <row r="1011" spans="2:30" outlineLevel="5" x14ac:dyDescent="0.25">
      <c r="B1011" s="3"/>
      <c r="C1011" s="1"/>
      <c r="D1011" s="1"/>
      <c r="E1011" s="1"/>
      <c r="F1011" s="1"/>
      <c r="G1011" s="1" t="s">
        <v>1842</v>
      </c>
      <c r="H1011" s="188">
        <v>42499</v>
      </c>
      <c r="I1011" s="1" t="s">
        <v>3080</v>
      </c>
      <c r="J1011" s="2" t="s">
        <v>59</v>
      </c>
      <c r="K1011" s="1" t="s">
        <v>36</v>
      </c>
      <c r="L1011" s="1" t="s">
        <v>20</v>
      </c>
      <c r="M1011" s="1" t="s">
        <v>21</v>
      </c>
      <c r="N1011" s="1" t="s">
        <v>11</v>
      </c>
      <c r="O1011" s="7">
        <v>8344.0499999999993</v>
      </c>
      <c r="P1011" s="7">
        <v>0</v>
      </c>
      <c r="Q1011" s="7">
        <f t="shared" si="47"/>
        <v>8344.0499999999993</v>
      </c>
      <c r="R1011" s="6" t="s">
        <v>47</v>
      </c>
      <c r="S1011" s="5" t="s">
        <v>32</v>
      </c>
      <c r="T1011" s="5" t="s">
        <v>58</v>
      </c>
      <c r="U1011" s="5" t="s">
        <v>710</v>
      </c>
      <c r="V1011" s="1" t="s">
        <v>56</v>
      </c>
      <c r="W1011" s="1" t="s">
        <v>3081</v>
      </c>
      <c r="X1011" s="1" t="s">
        <v>1460</v>
      </c>
      <c r="Y1011" s="1" t="s">
        <v>1461</v>
      </c>
      <c r="Z1011" s="4">
        <v>42499</v>
      </c>
      <c r="AA1011" s="1" t="s">
        <v>45</v>
      </c>
      <c r="AB1011" s="1" t="s">
        <v>3082</v>
      </c>
      <c r="AC1011" s="1" t="s">
        <v>3083</v>
      </c>
      <c r="AD1011" s="8"/>
    </row>
    <row r="1012" spans="2:30" outlineLevel="5" x14ac:dyDescent="0.25">
      <c r="B1012" s="3"/>
      <c r="C1012" s="1"/>
      <c r="D1012" s="1"/>
      <c r="E1012" s="1"/>
      <c r="F1012" s="1"/>
      <c r="G1012" s="1" t="s">
        <v>1842</v>
      </c>
      <c r="H1012" s="188">
        <v>42507</v>
      </c>
      <c r="I1012" s="1" t="s">
        <v>3084</v>
      </c>
      <c r="J1012" s="2" t="s">
        <v>59</v>
      </c>
      <c r="K1012" s="1" t="s">
        <v>36</v>
      </c>
      <c r="L1012" s="1" t="s">
        <v>20</v>
      </c>
      <c r="M1012" s="1" t="s">
        <v>21</v>
      </c>
      <c r="N1012" s="1" t="s">
        <v>11</v>
      </c>
      <c r="O1012" s="7">
        <v>3431</v>
      </c>
      <c r="P1012" s="7">
        <v>0</v>
      </c>
      <c r="Q1012" s="7">
        <f t="shared" si="47"/>
        <v>3431</v>
      </c>
      <c r="R1012" s="6" t="s">
        <v>47</v>
      </c>
      <c r="S1012" s="5" t="s">
        <v>32</v>
      </c>
      <c r="T1012" s="5" t="s">
        <v>58</v>
      </c>
      <c r="U1012" s="5" t="s">
        <v>710</v>
      </c>
      <c r="V1012" s="1" t="s">
        <v>56</v>
      </c>
      <c r="W1012" s="1" t="s">
        <v>1519</v>
      </c>
      <c r="X1012" s="1" t="s">
        <v>1462</v>
      </c>
      <c r="Y1012" s="1" t="s">
        <v>1463</v>
      </c>
      <c r="Z1012" s="4">
        <v>42507</v>
      </c>
      <c r="AA1012" s="1" t="s">
        <v>45</v>
      </c>
      <c r="AB1012" s="1" t="s">
        <v>3085</v>
      </c>
      <c r="AC1012" s="1" t="s">
        <v>3086</v>
      </c>
      <c r="AD1012" s="8"/>
    </row>
    <row r="1013" spans="2:30" outlineLevel="5" x14ac:dyDescent="0.25">
      <c r="B1013" s="3"/>
      <c r="C1013" s="1"/>
      <c r="D1013" s="1"/>
      <c r="E1013" s="1"/>
      <c r="F1013" s="1"/>
      <c r="G1013" s="1" t="s">
        <v>1842</v>
      </c>
      <c r="H1013" s="188">
        <v>42494</v>
      </c>
      <c r="I1013" s="1" t="s">
        <v>3087</v>
      </c>
      <c r="J1013" s="2" t="s">
        <v>59</v>
      </c>
      <c r="K1013" s="1" t="s">
        <v>36</v>
      </c>
      <c r="L1013" s="1" t="s">
        <v>20</v>
      </c>
      <c r="M1013" s="1" t="s">
        <v>21</v>
      </c>
      <c r="N1013" s="1" t="s">
        <v>11</v>
      </c>
      <c r="O1013" s="7">
        <v>1441</v>
      </c>
      <c r="P1013" s="7">
        <v>0</v>
      </c>
      <c r="Q1013" s="7">
        <f t="shared" si="47"/>
        <v>1441</v>
      </c>
      <c r="R1013" s="6" t="s">
        <v>47</v>
      </c>
      <c r="S1013" s="5" t="s">
        <v>25</v>
      </c>
      <c r="T1013" s="5" t="s">
        <v>1437</v>
      </c>
      <c r="U1013" s="5" t="s">
        <v>1904</v>
      </c>
      <c r="V1013" s="1" t="s">
        <v>56</v>
      </c>
      <c r="W1013" s="1" t="s">
        <v>3088</v>
      </c>
      <c r="X1013" s="1" t="s">
        <v>1498</v>
      </c>
      <c r="Y1013" s="1" t="s">
        <v>1499</v>
      </c>
      <c r="Z1013" s="4">
        <v>42494</v>
      </c>
      <c r="AA1013" s="1" t="s">
        <v>45</v>
      </c>
      <c r="AB1013" s="1" t="s">
        <v>2383</v>
      </c>
      <c r="AC1013" s="1" t="s">
        <v>3089</v>
      </c>
      <c r="AD1013" s="8"/>
    </row>
    <row r="1014" spans="2:30" outlineLevel="5" x14ac:dyDescent="0.25">
      <c r="B1014" s="3"/>
      <c r="C1014" s="1"/>
      <c r="D1014" s="1"/>
      <c r="E1014" s="1"/>
      <c r="F1014" s="1"/>
      <c r="G1014" s="1" t="s">
        <v>1842</v>
      </c>
      <c r="H1014" s="188">
        <v>42495</v>
      </c>
      <c r="I1014" s="1" t="s">
        <v>1452</v>
      </c>
      <c r="J1014" s="2" t="s">
        <v>59</v>
      </c>
      <c r="K1014" s="1" t="s">
        <v>36</v>
      </c>
      <c r="L1014" s="1" t="s">
        <v>20</v>
      </c>
      <c r="M1014" s="1" t="s">
        <v>21</v>
      </c>
      <c r="N1014" s="1" t="s">
        <v>11</v>
      </c>
      <c r="O1014" s="7">
        <v>2193</v>
      </c>
      <c r="P1014" s="7">
        <v>0</v>
      </c>
      <c r="Q1014" s="7">
        <f t="shared" si="47"/>
        <v>2193</v>
      </c>
      <c r="R1014" s="6" t="s">
        <v>47</v>
      </c>
      <c r="S1014" s="5" t="s">
        <v>25</v>
      </c>
      <c r="T1014" s="5" t="s">
        <v>1437</v>
      </c>
      <c r="U1014" s="5" t="s">
        <v>1904</v>
      </c>
      <c r="V1014" s="1" t="s">
        <v>56</v>
      </c>
      <c r="W1014" s="1" t="s">
        <v>3090</v>
      </c>
      <c r="X1014" s="1" t="s">
        <v>1727</v>
      </c>
      <c r="Y1014" s="1" t="s">
        <v>1728</v>
      </c>
      <c r="Z1014" s="4">
        <v>42495</v>
      </c>
      <c r="AA1014" s="1" t="s">
        <v>45</v>
      </c>
      <c r="AB1014" s="1" t="s">
        <v>3091</v>
      </c>
      <c r="AC1014" s="1" t="s">
        <v>3092</v>
      </c>
      <c r="AD1014" s="8"/>
    </row>
    <row r="1015" spans="2:30" ht="15" customHeight="1" outlineLevel="5" x14ac:dyDescent="0.25">
      <c r="B1015" s="3"/>
      <c r="C1015" s="1"/>
      <c r="D1015" s="1"/>
      <c r="E1015" s="1"/>
      <c r="F1015" s="1"/>
      <c r="G1015" s="1" t="s">
        <v>1842</v>
      </c>
      <c r="H1015" s="188">
        <v>42499</v>
      </c>
      <c r="I1015" s="1" t="s">
        <v>3093</v>
      </c>
      <c r="J1015" s="2" t="s">
        <v>59</v>
      </c>
      <c r="K1015" s="1" t="s">
        <v>36</v>
      </c>
      <c r="L1015" s="1" t="s">
        <v>20</v>
      </c>
      <c r="M1015" s="1" t="s">
        <v>21</v>
      </c>
      <c r="N1015" s="1" t="s">
        <v>11</v>
      </c>
      <c r="O1015" s="7">
        <v>4192.5</v>
      </c>
      <c r="P1015" s="7">
        <v>0</v>
      </c>
      <c r="Q1015" s="7">
        <f t="shared" si="47"/>
        <v>4192.5</v>
      </c>
      <c r="R1015" s="6" t="s">
        <v>47</v>
      </c>
      <c r="S1015" s="5" t="s">
        <v>25</v>
      </c>
      <c r="T1015" s="5" t="s">
        <v>1437</v>
      </c>
      <c r="U1015" s="5" t="s">
        <v>1904</v>
      </c>
      <c r="V1015" s="1" t="s">
        <v>56</v>
      </c>
      <c r="W1015" s="1" t="s">
        <v>3094</v>
      </c>
      <c r="X1015" s="1" t="s">
        <v>1734</v>
      </c>
      <c r="Y1015" s="1" t="s">
        <v>1735</v>
      </c>
      <c r="Z1015" s="4">
        <v>42499</v>
      </c>
      <c r="AA1015" s="1" t="s">
        <v>45</v>
      </c>
      <c r="AB1015" s="1" t="s">
        <v>3095</v>
      </c>
      <c r="AC1015" s="1" t="s">
        <v>3096</v>
      </c>
      <c r="AD1015" s="8" t="s">
        <v>3097</v>
      </c>
    </row>
    <row r="1016" spans="2:30" outlineLevel="5" x14ac:dyDescent="0.25">
      <c r="B1016" s="3"/>
      <c r="C1016" s="1"/>
      <c r="D1016" s="1"/>
      <c r="E1016" s="1"/>
      <c r="F1016" s="1"/>
      <c r="G1016" s="1" t="s">
        <v>1842</v>
      </c>
      <c r="H1016" s="188">
        <v>42495</v>
      </c>
      <c r="I1016" s="1" t="s">
        <v>3098</v>
      </c>
      <c r="J1016" s="2" t="s">
        <v>59</v>
      </c>
      <c r="K1016" s="1" t="s">
        <v>36</v>
      </c>
      <c r="L1016" s="1" t="s">
        <v>20</v>
      </c>
      <c r="M1016" s="1" t="s">
        <v>21</v>
      </c>
      <c r="N1016" s="1" t="s">
        <v>11</v>
      </c>
      <c r="O1016" s="7">
        <v>5345</v>
      </c>
      <c r="P1016" s="7">
        <v>0</v>
      </c>
      <c r="Q1016" s="7">
        <f t="shared" si="47"/>
        <v>5345</v>
      </c>
      <c r="R1016" s="6" t="s">
        <v>47</v>
      </c>
      <c r="S1016" s="5" t="s">
        <v>32</v>
      </c>
      <c r="T1016" s="5" t="s">
        <v>58</v>
      </c>
      <c r="U1016" s="5" t="s">
        <v>710</v>
      </c>
      <c r="V1016" s="1" t="s">
        <v>56</v>
      </c>
      <c r="W1016" s="1" t="s">
        <v>3099</v>
      </c>
      <c r="X1016" s="1" t="s">
        <v>1470</v>
      </c>
      <c r="Y1016" s="1" t="s">
        <v>1471</v>
      </c>
      <c r="Z1016" s="4">
        <v>42495</v>
      </c>
      <c r="AA1016" s="1" t="s">
        <v>45</v>
      </c>
      <c r="AB1016" s="1" t="s">
        <v>3100</v>
      </c>
      <c r="AC1016" s="1" t="s">
        <v>3101</v>
      </c>
      <c r="AD1016" s="8"/>
    </row>
    <row r="1017" spans="2:30" outlineLevel="5" x14ac:dyDescent="0.25">
      <c r="B1017" s="3"/>
      <c r="C1017" s="1"/>
      <c r="D1017" s="1"/>
      <c r="E1017" s="1"/>
      <c r="F1017" s="1"/>
      <c r="G1017" s="1" t="s">
        <v>1842</v>
      </c>
      <c r="H1017" s="188">
        <v>42495</v>
      </c>
      <c r="I1017" s="1" t="s">
        <v>3102</v>
      </c>
      <c r="J1017" s="2" t="s">
        <v>59</v>
      </c>
      <c r="K1017" s="1" t="s">
        <v>36</v>
      </c>
      <c r="L1017" s="1" t="s">
        <v>20</v>
      </c>
      <c r="M1017" s="1" t="s">
        <v>21</v>
      </c>
      <c r="N1017" s="1" t="s">
        <v>11</v>
      </c>
      <c r="O1017" s="7">
        <v>2800</v>
      </c>
      <c r="P1017" s="7">
        <v>0</v>
      </c>
      <c r="Q1017" s="7">
        <f t="shared" si="47"/>
        <v>2800</v>
      </c>
      <c r="R1017" s="6" t="s">
        <v>47</v>
      </c>
      <c r="S1017" s="5" t="s">
        <v>32</v>
      </c>
      <c r="T1017" s="5" t="s">
        <v>57</v>
      </c>
      <c r="U1017" s="5" t="s">
        <v>1864</v>
      </c>
      <c r="V1017" s="1" t="s">
        <v>56</v>
      </c>
      <c r="W1017" s="1" t="s">
        <v>3103</v>
      </c>
      <c r="X1017" s="1" t="s">
        <v>1622</v>
      </c>
      <c r="Y1017" s="1" t="s">
        <v>1623</v>
      </c>
      <c r="Z1017" s="4">
        <v>42495</v>
      </c>
      <c r="AA1017" s="1" t="s">
        <v>45</v>
      </c>
      <c r="AB1017" s="1" t="s">
        <v>3104</v>
      </c>
      <c r="AC1017" s="1" t="s">
        <v>3105</v>
      </c>
      <c r="AD1017" s="8"/>
    </row>
    <row r="1018" spans="2:30" outlineLevel="5" x14ac:dyDescent="0.25">
      <c r="B1018" s="3"/>
      <c r="C1018" s="1"/>
      <c r="D1018" s="1"/>
      <c r="E1018" s="1"/>
      <c r="F1018" s="1"/>
      <c r="G1018" s="1" t="s">
        <v>1842</v>
      </c>
      <c r="H1018" s="188">
        <v>42495</v>
      </c>
      <c r="I1018" s="1" t="s">
        <v>3106</v>
      </c>
      <c r="J1018" s="2" t="s">
        <v>59</v>
      </c>
      <c r="K1018" s="1" t="s">
        <v>36</v>
      </c>
      <c r="L1018" s="1" t="s">
        <v>20</v>
      </c>
      <c r="M1018" s="1" t="s">
        <v>21</v>
      </c>
      <c r="N1018" s="1" t="s">
        <v>11</v>
      </c>
      <c r="O1018" s="7">
        <v>6615</v>
      </c>
      <c r="P1018" s="7">
        <v>0</v>
      </c>
      <c r="Q1018" s="7">
        <f t="shared" si="47"/>
        <v>6615</v>
      </c>
      <c r="R1018" s="6" t="s">
        <v>47</v>
      </c>
      <c r="S1018" s="5" t="s">
        <v>32</v>
      </c>
      <c r="T1018" s="5" t="s">
        <v>58</v>
      </c>
      <c r="U1018" s="5" t="s">
        <v>710</v>
      </c>
      <c r="V1018" s="1" t="s">
        <v>56</v>
      </c>
      <c r="W1018" s="1" t="s">
        <v>3107</v>
      </c>
      <c r="X1018" s="1" t="s">
        <v>1743</v>
      </c>
      <c r="Y1018" s="1" t="s">
        <v>1744</v>
      </c>
      <c r="Z1018" s="4">
        <v>42495</v>
      </c>
      <c r="AA1018" s="1" t="s">
        <v>45</v>
      </c>
      <c r="AB1018" s="1" t="s">
        <v>1700</v>
      </c>
      <c r="AC1018" s="1" t="s">
        <v>3108</v>
      </c>
      <c r="AD1018" s="8"/>
    </row>
    <row r="1019" spans="2:30" outlineLevel="5" x14ac:dyDescent="0.25">
      <c r="B1019" s="3"/>
      <c r="C1019" s="1"/>
      <c r="D1019" s="1"/>
      <c r="E1019" s="1"/>
      <c r="F1019" s="1"/>
      <c r="G1019" s="1" t="s">
        <v>1842</v>
      </c>
      <c r="H1019" s="188">
        <v>42501</v>
      </c>
      <c r="I1019" s="1" t="s">
        <v>3109</v>
      </c>
      <c r="J1019" s="2" t="s">
        <v>59</v>
      </c>
      <c r="K1019" s="1" t="s">
        <v>36</v>
      </c>
      <c r="L1019" s="1" t="s">
        <v>20</v>
      </c>
      <c r="M1019" s="1" t="s">
        <v>21</v>
      </c>
      <c r="N1019" s="1" t="s">
        <v>11</v>
      </c>
      <c r="O1019" s="7">
        <v>3320</v>
      </c>
      <c r="P1019" s="7">
        <v>0</v>
      </c>
      <c r="Q1019" s="7">
        <f t="shared" si="47"/>
        <v>3320</v>
      </c>
      <c r="R1019" s="6" t="s">
        <v>47</v>
      </c>
      <c r="S1019" s="5" t="s">
        <v>32</v>
      </c>
      <c r="T1019" s="5" t="s">
        <v>1592</v>
      </c>
      <c r="U1019" s="5" t="s">
        <v>1874</v>
      </c>
      <c r="V1019" s="1" t="s">
        <v>56</v>
      </c>
      <c r="W1019" s="1" t="s">
        <v>3110</v>
      </c>
      <c r="X1019" s="1" t="s">
        <v>1739</v>
      </c>
      <c r="Y1019" s="1" t="s">
        <v>1740</v>
      </c>
      <c r="Z1019" s="4">
        <v>42501</v>
      </c>
      <c r="AA1019" s="1" t="s">
        <v>45</v>
      </c>
      <c r="AB1019" s="1" t="s">
        <v>3111</v>
      </c>
      <c r="AC1019" s="1" t="s">
        <v>3112</v>
      </c>
      <c r="AD1019" s="8"/>
    </row>
    <row r="1020" spans="2:30" outlineLevel="5" x14ac:dyDescent="0.25">
      <c r="B1020" s="3"/>
      <c r="C1020" s="1"/>
      <c r="D1020" s="1"/>
      <c r="E1020" s="1"/>
      <c r="F1020" s="1"/>
      <c r="G1020" s="1" t="s">
        <v>1842</v>
      </c>
      <c r="H1020" s="188">
        <v>42494</v>
      </c>
      <c r="I1020" s="1" t="s">
        <v>3113</v>
      </c>
      <c r="J1020" s="2" t="s">
        <v>59</v>
      </c>
      <c r="K1020" s="1" t="s">
        <v>36</v>
      </c>
      <c r="L1020" s="1" t="s">
        <v>20</v>
      </c>
      <c r="M1020" s="1" t="s">
        <v>21</v>
      </c>
      <c r="N1020" s="1" t="s">
        <v>11</v>
      </c>
      <c r="O1020" s="7">
        <v>26040</v>
      </c>
      <c r="P1020" s="7">
        <v>0</v>
      </c>
      <c r="Q1020" s="7">
        <f t="shared" si="47"/>
        <v>26040</v>
      </c>
      <c r="R1020" s="6" t="s">
        <v>47</v>
      </c>
      <c r="S1020" s="5" t="s">
        <v>25</v>
      </c>
      <c r="T1020" s="5" t="s">
        <v>1437</v>
      </c>
      <c r="U1020" s="5" t="s">
        <v>1904</v>
      </c>
      <c r="V1020" s="1" t="s">
        <v>56</v>
      </c>
      <c r="W1020" s="1" t="s">
        <v>3114</v>
      </c>
      <c r="X1020" s="1" t="s">
        <v>1727</v>
      </c>
      <c r="Y1020" s="1" t="s">
        <v>1728</v>
      </c>
      <c r="Z1020" s="4">
        <v>42494</v>
      </c>
      <c r="AA1020" s="1" t="s">
        <v>45</v>
      </c>
      <c r="AB1020" s="1" t="s">
        <v>3115</v>
      </c>
      <c r="AC1020" s="1" t="s">
        <v>3116</v>
      </c>
      <c r="AD1020" s="8"/>
    </row>
    <row r="1021" spans="2:30" outlineLevel="5" x14ac:dyDescent="0.25">
      <c r="B1021" s="3"/>
      <c r="C1021" s="1"/>
      <c r="D1021" s="1"/>
      <c r="E1021" s="1"/>
      <c r="F1021" s="1"/>
      <c r="G1021" s="1" t="s">
        <v>1842</v>
      </c>
      <c r="H1021" s="188">
        <v>42507</v>
      </c>
      <c r="I1021" s="1" t="s">
        <v>3117</v>
      </c>
      <c r="J1021" s="2" t="s">
        <v>59</v>
      </c>
      <c r="K1021" s="1" t="s">
        <v>36</v>
      </c>
      <c r="L1021" s="1" t="s">
        <v>20</v>
      </c>
      <c r="M1021" s="1" t="s">
        <v>21</v>
      </c>
      <c r="N1021" s="1" t="s">
        <v>11</v>
      </c>
      <c r="O1021" s="7">
        <v>2940</v>
      </c>
      <c r="P1021" s="7">
        <v>0</v>
      </c>
      <c r="Q1021" s="7">
        <f t="shared" si="47"/>
        <v>2940</v>
      </c>
      <c r="R1021" s="6" t="s">
        <v>47</v>
      </c>
      <c r="S1021" s="5" t="s">
        <v>32</v>
      </c>
      <c r="T1021" s="5" t="s">
        <v>58</v>
      </c>
      <c r="U1021" s="5" t="s">
        <v>710</v>
      </c>
      <c r="V1021" s="1" t="s">
        <v>56</v>
      </c>
      <c r="W1021" s="1" t="s">
        <v>3118</v>
      </c>
      <c r="X1021" s="1" t="s">
        <v>1606</v>
      </c>
      <c r="Y1021" s="1" t="s">
        <v>1607</v>
      </c>
      <c r="Z1021" s="4">
        <v>42507</v>
      </c>
      <c r="AA1021" s="1" t="s">
        <v>45</v>
      </c>
      <c r="AB1021" s="1" t="s">
        <v>3119</v>
      </c>
      <c r="AC1021" s="1" t="s">
        <v>3120</v>
      </c>
      <c r="AD1021" s="8"/>
    </row>
    <row r="1022" spans="2:30" outlineLevel="5" x14ac:dyDescent="0.25">
      <c r="B1022" s="3"/>
      <c r="C1022" s="1"/>
      <c r="D1022" s="1"/>
      <c r="E1022" s="1"/>
      <c r="F1022" s="1"/>
      <c r="G1022" s="1" t="s">
        <v>1842</v>
      </c>
      <c r="H1022" s="188">
        <v>42502</v>
      </c>
      <c r="I1022" s="1" t="s">
        <v>3121</v>
      </c>
      <c r="J1022" s="2" t="s">
        <v>59</v>
      </c>
      <c r="K1022" s="1" t="s">
        <v>36</v>
      </c>
      <c r="L1022" s="1" t="s">
        <v>20</v>
      </c>
      <c r="M1022" s="1" t="s">
        <v>21</v>
      </c>
      <c r="N1022" s="1" t="s">
        <v>11</v>
      </c>
      <c r="O1022" s="7">
        <v>3241.5</v>
      </c>
      <c r="P1022" s="7">
        <v>0</v>
      </c>
      <c r="Q1022" s="7">
        <f t="shared" si="47"/>
        <v>3241.5</v>
      </c>
      <c r="R1022" s="6" t="s">
        <v>47</v>
      </c>
      <c r="S1022" s="5" t="s">
        <v>32</v>
      </c>
      <c r="T1022" s="5" t="s">
        <v>58</v>
      </c>
      <c r="U1022" s="5" t="s">
        <v>710</v>
      </c>
      <c r="V1022" s="1" t="s">
        <v>56</v>
      </c>
      <c r="W1022" s="1" t="s">
        <v>3122</v>
      </c>
      <c r="X1022" s="1" t="s">
        <v>1460</v>
      </c>
      <c r="Y1022" s="1" t="s">
        <v>1461</v>
      </c>
      <c r="Z1022" s="4">
        <v>42502</v>
      </c>
      <c r="AA1022" s="1" t="s">
        <v>45</v>
      </c>
      <c r="AB1022" s="1" t="s">
        <v>3123</v>
      </c>
      <c r="AC1022" s="1" t="s">
        <v>3124</v>
      </c>
      <c r="AD1022" s="8"/>
    </row>
    <row r="1023" spans="2:30" outlineLevel="5" x14ac:dyDescent="0.25">
      <c r="B1023" s="3"/>
      <c r="C1023" s="1"/>
      <c r="D1023" s="1"/>
      <c r="E1023" s="1"/>
      <c r="F1023" s="1"/>
      <c r="G1023" s="1" t="s">
        <v>1842</v>
      </c>
      <c r="H1023" s="188">
        <v>42507</v>
      </c>
      <c r="I1023" s="1" t="s">
        <v>3125</v>
      </c>
      <c r="J1023" s="2" t="s">
        <v>59</v>
      </c>
      <c r="K1023" s="1" t="s">
        <v>36</v>
      </c>
      <c r="L1023" s="1" t="s">
        <v>20</v>
      </c>
      <c r="M1023" s="1" t="s">
        <v>21</v>
      </c>
      <c r="N1023" s="1" t="s">
        <v>11</v>
      </c>
      <c r="O1023" s="7">
        <v>1490.4</v>
      </c>
      <c r="P1023" s="7">
        <v>0</v>
      </c>
      <c r="Q1023" s="7">
        <f t="shared" si="47"/>
        <v>1490.4</v>
      </c>
      <c r="R1023" s="6" t="s">
        <v>47</v>
      </c>
      <c r="S1023" s="5" t="s">
        <v>32</v>
      </c>
      <c r="T1023" s="5" t="s">
        <v>58</v>
      </c>
      <c r="U1023" s="5" t="s">
        <v>710</v>
      </c>
      <c r="V1023" s="1" t="s">
        <v>56</v>
      </c>
      <c r="W1023" s="1" t="s">
        <v>3126</v>
      </c>
      <c r="X1023" s="1" t="s">
        <v>1633</v>
      </c>
      <c r="Y1023" s="1" t="s">
        <v>1634</v>
      </c>
      <c r="Z1023" s="4">
        <v>42507</v>
      </c>
      <c r="AA1023" s="1" t="s">
        <v>45</v>
      </c>
      <c r="AB1023" s="1" t="s">
        <v>3127</v>
      </c>
      <c r="AC1023" s="1" t="s">
        <v>3128</v>
      </c>
      <c r="AD1023" s="8"/>
    </row>
    <row r="1024" spans="2:30" outlineLevel="5" x14ac:dyDescent="0.25">
      <c r="B1024" s="3"/>
      <c r="C1024" s="1"/>
      <c r="D1024" s="1"/>
      <c r="E1024" s="1"/>
      <c r="F1024" s="1"/>
      <c r="G1024" s="1" t="s">
        <v>1842</v>
      </c>
      <c r="H1024" s="188">
        <v>42502</v>
      </c>
      <c r="I1024" s="1" t="s">
        <v>3129</v>
      </c>
      <c r="J1024" s="2" t="s">
        <v>59</v>
      </c>
      <c r="K1024" s="1" t="s">
        <v>36</v>
      </c>
      <c r="L1024" s="1" t="s">
        <v>20</v>
      </c>
      <c r="M1024" s="1" t="s">
        <v>21</v>
      </c>
      <c r="N1024" s="1" t="s">
        <v>11</v>
      </c>
      <c r="O1024" s="7">
        <v>4500</v>
      </c>
      <c r="P1024" s="7">
        <v>0</v>
      </c>
      <c r="Q1024" s="7">
        <f t="shared" si="47"/>
        <v>4500</v>
      </c>
      <c r="R1024" s="6" t="s">
        <v>47</v>
      </c>
      <c r="S1024" s="5" t="s">
        <v>32</v>
      </c>
      <c r="T1024" s="5" t="s">
        <v>2636</v>
      </c>
      <c r="U1024" s="5" t="s">
        <v>2611</v>
      </c>
      <c r="V1024" s="1" t="s">
        <v>56</v>
      </c>
      <c r="W1024" s="1" t="s">
        <v>1670</v>
      </c>
      <c r="X1024" s="1" t="s">
        <v>1467</v>
      </c>
      <c r="Y1024" s="1" t="s">
        <v>1468</v>
      </c>
      <c r="Z1024" s="4">
        <v>42502</v>
      </c>
      <c r="AA1024" s="1" t="s">
        <v>45</v>
      </c>
      <c r="AB1024" s="1" t="s">
        <v>3130</v>
      </c>
      <c r="AC1024" s="1" t="s">
        <v>3131</v>
      </c>
      <c r="AD1024" s="8"/>
    </row>
    <row r="1025" spans="2:30" outlineLevel="5" x14ac:dyDescent="0.25">
      <c r="B1025" s="3"/>
      <c r="C1025" s="1"/>
      <c r="D1025" s="1"/>
      <c r="E1025" s="1"/>
      <c r="F1025" s="1"/>
      <c r="G1025" s="1" t="s">
        <v>1842</v>
      </c>
      <c r="H1025" s="188">
        <v>42507</v>
      </c>
      <c r="I1025" s="1" t="s">
        <v>3132</v>
      </c>
      <c r="J1025" s="2" t="s">
        <v>59</v>
      </c>
      <c r="K1025" s="1" t="s">
        <v>36</v>
      </c>
      <c r="L1025" s="1" t="s">
        <v>20</v>
      </c>
      <c r="M1025" s="1" t="s">
        <v>21</v>
      </c>
      <c r="N1025" s="1" t="s">
        <v>11</v>
      </c>
      <c r="O1025" s="7">
        <v>26020</v>
      </c>
      <c r="P1025" s="7">
        <v>0</v>
      </c>
      <c r="Q1025" s="7">
        <f t="shared" si="47"/>
        <v>26020</v>
      </c>
      <c r="R1025" s="6" t="s">
        <v>47</v>
      </c>
      <c r="S1025" s="5" t="s">
        <v>25</v>
      </c>
      <c r="T1025" s="5" t="s">
        <v>1437</v>
      </c>
      <c r="U1025" s="5" t="s">
        <v>1904</v>
      </c>
      <c r="V1025" s="1" t="s">
        <v>56</v>
      </c>
      <c r="W1025" s="1" t="s">
        <v>3133</v>
      </c>
      <c r="X1025" s="1" t="s">
        <v>1806</v>
      </c>
      <c r="Y1025" s="1" t="s">
        <v>1807</v>
      </c>
      <c r="Z1025" s="4">
        <v>42507</v>
      </c>
      <c r="AA1025" s="1" t="s">
        <v>45</v>
      </c>
      <c r="AB1025" s="1" t="s">
        <v>3134</v>
      </c>
      <c r="AC1025" s="1" t="s">
        <v>3135</v>
      </c>
      <c r="AD1025" s="8"/>
    </row>
    <row r="1026" spans="2:30" outlineLevel="5" x14ac:dyDescent="0.25">
      <c r="B1026" s="3"/>
      <c r="C1026" s="1"/>
      <c r="D1026" s="1"/>
      <c r="E1026" s="1"/>
      <c r="F1026" s="1"/>
      <c r="G1026" s="1" t="s">
        <v>1842</v>
      </c>
      <c r="H1026" s="188">
        <v>42508</v>
      </c>
      <c r="I1026" s="1" t="s">
        <v>3136</v>
      </c>
      <c r="J1026" s="2" t="s">
        <v>59</v>
      </c>
      <c r="K1026" s="1" t="s">
        <v>36</v>
      </c>
      <c r="L1026" s="1" t="s">
        <v>20</v>
      </c>
      <c r="M1026" s="1" t="s">
        <v>21</v>
      </c>
      <c r="N1026" s="1" t="s">
        <v>11</v>
      </c>
      <c r="O1026" s="7">
        <v>15943</v>
      </c>
      <c r="P1026" s="7">
        <v>0</v>
      </c>
      <c r="Q1026" s="7">
        <f t="shared" si="47"/>
        <v>15943</v>
      </c>
      <c r="R1026" s="6" t="s">
        <v>47</v>
      </c>
      <c r="S1026" s="5" t="s">
        <v>32</v>
      </c>
      <c r="T1026" s="5" t="s">
        <v>2636</v>
      </c>
      <c r="U1026" s="5" t="s">
        <v>2611</v>
      </c>
      <c r="V1026" s="1" t="s">
        <v>56</v>
      </c>
      <c r="W1026" s="1" t="s">
        <v>3137</v>
      </c>
      <c r="X1026" s="1" t="s">
        <v>1677</v>
      </c>
      <c r="Y1026" s="1" t="s">
        <v>1678</v>
      </c>
      <c r="Z1026" s="4">
        <v>42508</v>
      </c>
      <c r="AA1026" s="1" t="s">
        <v>45</v>
      </c>
      <c r="AB1026" s="1" t="s">
        <v>3138</v>
      </c>
      <c r="AC1026" s="1" t="s">
        <v>3139</v>
      </c>
      <c r="AD1026" s="8"/>
    </row>
    <row r="1027" spans="2:30" outlineLevel="5" x14ac:dyDescent="0.25">
      <c r="B1027" s="3"/>
      <c r="C1027" s="1"/>
      <c r="D1027" s="1"/>
      <c r="E1027" s="1"/>
      <c r="F1027" s="1"/>
      <c r="G1027" s="1" t="s">
        <v>1842</v>
      </c>
      <c r="H1027" s="188">
        <v>42515</v>
      </c>
      <c r="I1027" s="1" t="s">
        <v>3140</v>
      </c>
      <c r="J1027" s="2" t="s">
        <v>59</v>
      </c>
      <c r="K1027" s="1" t="s">
        <v>36</v>
      </c>
      <c r="L1027" s="1" t="s">
        <v>20</v>
      </c>
      <c r="M1027" s="1" t="s">
        <v>21</v>
      </c>
      <c r="N1027" s="1" t="s">
        <v>11</v>
      </c>
      <c r="O1027" s="7">
        <v>7900</v>
      </c>
      <c r="P1027" s="7">
        <v>0</v>
      </c>
      <c r="Q1027" s="7">
        <f t="shared" si="47"/>
        <v>7900</v>
      </c>
      <c r="R1027" s="6" t="s">
        <v>47</v>
      </c>
      <c r="S1027" s="5" t="s">
        <v>32</v>
      </c>
      <c r="T1027" s="5" t="s">
        <v>2636</v>
      </c>
      <c r="U1027" s="5" t="s">
        <v>2611</v>
      </c>
      <c r="V1027" s="1" t="s">
        <v>56</v>
      </c>
      <c r="W1027" s="1" t="s">
        <v>1601</v>
      </c>
      <c r="X1027" s="1" t="s">
        <v>1646</v>
      </c>
      <c r="Y1027" s="1" t="s">
        <v>1647</v>
      </c>
      <c r="Z1027" s="4">
        <v>42515</v>
      </c>
      <c r="AA1027" s="1" t="s">
        <v>45</v>
      </c>
      <c r="AB1027" s="1" t="s">
        <v>3141</v>
      </c>
      <c r="AC1027" s="1" t="s">
        <v>3142</v>
      </c>
      <c r="AD1027" s="8"/>
    </row>
    <row r="1028" spans="2:30" outlineLevel="5" x14ac:dyDescent="0.25">
      <c r="B1028" s="3"/>
      <c r="C1028" s="1"/>
      <c r="D1028" s="1"/>
      <c r="E1028" s="1"/>
      <c r="F1028" s="1"/>
      <c r="G1028" s="1" t="s">
        <v>1842</v>
      </c>
      <c r="H1028" s="188">
        <v>42515</v>
      </c>
      <c r="I1028" s="1" t="s">
        <v>3143</v>
      </c>
      <c r="J1028" s="2" t="s">
        <v>59</v>
      </c>
      <c r="K1028" s="1" t="s">
        <v>36</v>
      </c>
      <c r="L1028" s="1" t="s">
        <v>20</v>
      </c>
      <c r="M1028" s="1" t="s">
        <v>21</v>
      </c>
      <c r="N1028" s="1" t="s">
        <v>11</v>
      </c>
      <c r="O1028" s="7">
        <v>1000</v>
      </c>
      <c r="P1028" s="7">
        <v>0</v>
      </c>
      <c r="Q1028" s="7">
        <f t="shared" si="47"/>
        <v>1000</v>
      </c>
      <c r="R1028" s="6" t="s">
        <v>47</v>
      </c>
      <c r="S1028" s="5" t="s">
        <v>32</v>
      </c>
      <c r="T1028" s="5" t="s">
        <v>58</v>
      </c>
      <c r="U1028" s="5" t="s">
        <v>710</v>
      </c>
      <c r="V1028" s="1" t="s">
        <v>56</v>
      </c>
      <c r="W1028" s="1" t="s">
        <v>3144</v>
      </c>
      <c r="X1028" s="1" t="s">
        <v>1775</v>
      </c>
      <c r="Y1028" s="1" t="s">
        <v>1776</v>
      </c>
      <c r="Z1028" s="4">
        <v>42515</v>
      </c>
      <c r="AA1028" s="1" t="s">
        <v>45</v>
      </c>
      <c r="AB1028" s="1" t="s">
        <v>3145</v>
      </c>
      <c r="AC1028" s="1" t="s">
        <v>3146</v>
      </c>
      <c r="AD1028" s="8"/>
    </row>
    <row r="1029" spans="2:30" outlineLevel="5" x14ac:dyDescent="0.25">
      <c r="B1029" s="3"/>
      <c r="C1029" s="1"/>
      <c r="D1029" s="1"/>
      <c r="E1029" s="1"/>
      <c r="F1029" s="1"/>
      <c r="G1029" s="1" t="s">
        <v>1842</v>
      </c>
      <c r="H1029" s="188">
        <v>42514</v>
      </c>
      <c r="I1029" s="1" t="s">
        <v>3147</v>
      </c>
      <c r="J1029" s="2" t="s">
        <v>59</v>
      </c>
      <c r="K1029" s="1" t="s">
        <v>36</v>
      </c>
      <c r="L1029" s="1" t="s">
        <v>20</v>
      </c>
      <c r="M1029" s="1" t="s">
        <v>21</v>
      </c>
      <c r="N1029" s="1" t="s">
        <v>11</v>
      </c>
      <c r="O1029" s="7">
        <v>17643</v>
      </c>
      <c r="P1029" s="7">
        <v>0</v>
      </c>
      <c r="Q1029" s="7">
        <f t="shared" si="47"/>
        <v>17643</v>
      </c>
      <c r="R1029" s="6" t="s">
        <v>47</v>
      </c>
      <c r="S1029" s="5" t="s">
        <v>32</v>
      </c>
      <c r="T1029" s="5" t="s">
        <v>2636</v>
      </c>
      <c r="U1029" s="5" t="s">
        <v>2611</v>
      </c>
      <c r="V1029" s="1" t="s">
        <v>56</v>
      </c>
      <c r="W1029" s="1" t="s">
        <v>3148</v>
      </c>
      <c r="X1029" s="1" t="s">
        <v>1720</v>
      </c>
      <c r="Y1029" s="1" t="s">
        <v>1721</v>
      </c>
      <c r="Z1029" s="4">
        <v>42514</v>
      </c>
      <c r="AA1029" s="1" t="s">
        <v>45</v>
      </c>
      <c r="AB1029" s="1" t="s">
        <v>3149</v>
      </c>
      <c r="AC1029" s="1" t="s">
        <v>3150</v>
      </c>
      <c r="AD1029" s="8"/>
    </row>
    <row r="1030" spans="2:30" outlineLevel="5" x14ac:dyDescent="0.25">
      <c r="B1030" s="3"/>
      <c r="C1030" s="1"/>
      <c r="D1030" s="1"/>
      <c r="E1030" s="1"/>
      <c r="F1030" s="1"/>
      <c r="G1030" s="1" t="s">
        <v>1842</v>
      </c>
      <c r="H1030" s="188">
        <v>42503</v>
      </c>
      <c r="I1030" s="1" t="s">
        <v>3151</v>
      </c>
      <c r="J1030" s="2" t="s">
        <v>59</v>
      </c>
      <c r="K1030" s="1" t="s">
        <v>36</v>
      </c>
      <c r="L1030" s="1" t="s">
        <v>20</v>
      </c>
      <c r="M1030" s="1" t="s">
        <v>21</v>
      </c>
      <c r="N1030" s="1" t="s">
        <v>11</v>
      </c>
      <c r="O1030" s="7">
        <v>7920</v>
      </c>
      <c r="P1030" s="7">
        <v>0</v>
      </c>
      <c r="Q1030" s="7">
        <f t="shared" si="47"/>
        <v>7920</v>
      </c>
      <c r="R1030" s="6" t="s">
        <v>47</v>
      </c>
      <c r="S1030" s="5" t="s">
        <v>32</v>
      </c>
      <c r="T1030" s="5" t="s">
        <v>2636</v>
      </c>
      <c r="U1030" s="5" t="s">
        <v>2611</v>
      </c>
      <c r="V1030" s="1" t="s">
        <v>56</v>
      </c>
      <c r="W1030" s="1" t="s">
        <v>3152</v>
      </c>
      <c r="X1030" s="1" t="s">
        <v>1473</v>
      </c>
      <c r="Y1030" s="1" t="s">
        <v>1474</v>
      </c>
      <c r="Z1030" s="4">
        <v>42503</v>
      </c>
      <c r="AA1030" s="1" t="s">
        <v>45</v>
      </c>
      <c r="AB1030" s="1" t="s">
        <v>3153</v>
      </c>
      <c r="AC1030" s="1" t="s">
        <v>3154</v>
      </c>
      <c r="AD1030" s="8"/>
    </row>
    <row r="1031" spans="2:30" outlineLevel="5" x14ac:dyDescent="0.25">
      <c r="B1031" s="3"/>
      <c r="C1031" s="1"/>
      <c r="D1031" s="1"/>
      <c r="E1031" s="1"/>
      <c r="F1031" s="1"/>
      <c r="G1031" s="1" t="s">
        <v>1842</v>
      </c>
      <c r="H1031" s="188">
        <v>42502</v>
      </c>
      <c r="I1031" s="1" t="s">
        <v>3155</v>
      </c>
      <c r="J1031" s="2" t="s">
        <v>59</v>
      </c>
      <c r="K1031" s="1" t="s">
        <v>36</v>
      </c>
      <c r="L1031" s="1" t="s">
        <v>20</v>
      </c>
      <c r="M1031" s="1" t="s">
        <v>21</v>
      </c>
      <c r="N1031" s="1" t="s">
        <v>11</v>
      </c>
      <c r="O1031" s="7">
        <v>30797</v>
      </c>
      <c r="P1031" s="7">
        <v>0</v>
      </c>
      <c r="Q1031" s="7">
        <f t="shared" si="47"/>
        <v>30797</v>
      </c>
      <c r="R1031" s="6" t="s">
        <v>47</v>
      </c>
      <c r="S1031" s="5" t="s">
        <v>32</v>
      </c>
      <c r="T1031" s="5" t="s">
        <v>1704</v>
      </c>
      <c r="U1031" s="5" t="s">
        <v>1280</v>
      </c>
      <c r="V1031" s="1" t="s">
        <v>56</v>
      </c>
      <c r="W1031" s="1" t="s">
        <v>1516</v>
      </c>
      <c r="X1031" s="1" t="s">
        <v>3156</v>
      </c>
      <c r="Y1031" s="1" t="s">
        <v>3157</v>
      </c>
      <c r="Z1031" s="4">
        <v>42502</v>
      </c>
      <c r="AA1031" s="1" t="s">
        <v>45</v>
      </c>
      <c r="AB1031" s="1" t="s">
        <v>1701</v>
      </c>
      <c r="AC1031" s="1" t="s">
        <v>3158</v>
      </c>
      <c r="AD1031" s="8"/>
    </row>
    <row r="1032" spans="2:30" outlineLevel="5" x14ac:dyDescent="0.25">
      <c r="B1032" s="3"/>
      <c r="C1032" s="1"/>
      <c r="D1032" s="1"/>
      <c r="E1032" s="1"/>
      <c r="F1032" s="1"/>
      <c r="G1032" s="1" t="s">
        <v>1842</v>
      </c>
      <c r="H1032" s="188">
        <v>42502</v>
      </c>
      <c r="I1032" s="1" t="s">
        <v>3159</v>
      </c>
      <c r="J1032" s="2" t="s">
        <v>59</v>
      </c>
      <c r="K1032" s="1" t="s">
        <v>36</v>
      </c>
      <c r="L1032" s="1" t="s">
        <v>20</v>
      </c>
      <c r="M1032" s="1" t="s">
        <v>21</v>
      </c>
      <c r="N1032" s="1" t="s">
        <v>11</v>
      </c>
      <c r="O1032" s="7">
        <v>31110</v>
      </c>
      <c r="P1032" s="7">
        <v>0</v>
      </c>
      <c r="Q1032" s="7">
        <f t="shared" si="47"/>
        <v>31110</v>
      </c>
      <c r="R1032" s="6" t="s">
        <v>47</v>
      </c>
      <c r="S1032" s="5" t="s">
        <v>32</v>
      </c>
      <c r="T1032" s="5" t="s">
        <v>1704</v>
      </c>
      <c r="U1032" s="5" t="s">
        <v>1280</v>
      </c>
      <c r="V1032" s="1" t="s">
        <v>56</v>
      </c>
      <c r="W1032" s="1" t="s">
        <v>3160</v>
      </c>
      <c r="X1032" s="1" t="s">
        <v>3161</v>
      </c>
      <c r="Y1032" s="1" t="s">
        <v>3162</v>
      </c>
      <c r="Z1032" s="4">
        <v>42502</v>
      </c>
      <c r="AA1032" s="1" t="s">
        <v>45</v>
      </c>
      <c r="AB1032" s="1" t="s">
        <v>1745</v>
      </c>
      <c r="AC1032" s="1" t="s">
        <v>3163</v>
      </c>
      <c r="AD1032" s="8"/>
    </row>
    <row r="1033" spans="2:30" outlineLevel="5" x14ac:dyDescent="0.25">
      <c r="B1033" s="3"/>
      <c r="C1033" s="1"/>
      <c r="D1033" s="1"/>
      <c r="E1033" s="1"/>
      <c r="F1033" s="1"/>
      <c r="G1033" s="1" t="s">
        <v>1842</v>
      </c>
      <c r="H1033" s="188">
        <v>42521</v>
      </c>
      <c r="I1033" s="1" t="s">
        <v>3164</v>
      </c>
      <c r="J1033" s="2" t="s">
        <v>59</v>
      </c>
      <c r="K1033" s="1" t="s">
        <v>36</v>
      </c>
      <c r="L1033" s="1" t="s">
        <v>20</v>
      </c>
      <c r="M1033" s="1" t="s">
        <v>21</v>
      </c>
      <c r="N1033" s="1" t="s">
        <v>11</v>
      </c>
      <c r="O1033" s="7">
        <v>11931.6</v>
      </c>
      <c r="P1033" s="7">
        <v>0</v>
      </c>
      <c r="Q1033" s="7">
        <f t="shared" si="47"/>
        <v>11931.6</v>
      </c>
      <c r="R1033" s="6" t="s">
        <v>47</v>
      </c>
      <c r="S1033" s="5" t="s">
        <v>32</v>
      </c>
      <c r="T1033" s="5" t="s">
        <v>1704</v>
      </c>
      <c r="U1033" s="5" t="s">
        <v>1280</v>
      </c>
      <c r="V1033" s="1" t="s">
        <v>56</v>
      </c>
      <c r="W1033" s="1" t="s">
        <v>3165</v>
      </c>
      <c r="X1033" s="1" t="s">
        <v>1743</v>
      </c>
      <c r="Y1033" s="1" t="s">
        <v>1744</v>
      </c>
      <c r="Z1033" s="4">
        <v>42521</v>
      </c>
      <c r="AA1033" s="1" t="s">
        <v>45</v>
      </c>
      <c r="AB1033" s="1" t="s">
        <v>1643</v>
      </c>
      <c r="AC1033" s="1" t="s">
        <v>3166</v>
      </c>
      <c r="AD1033" s="8"/>
    </row>
    <row r="1034" spans="2:30" outlineLevel="5" x14ac:dyDescent="0.25">
      <c r="B1034" s="3"/>
      <c r="C1034" s="1"/>
      <c r="D1034" s="1"/>
      <c r="E1034" s="1"/>
      <c r="F1034" s="1"/>
      <c r="G1034" s="1" t="s">
        <v>1842</v>
      </c>
      <c r="H1034" s="188">
        <v>42515</v>
      </c>
      <c r="I1034" s="1" t="s">
        <v>3167</v>
      </c>
      <c r="J1034" s="2" t="s">
        <v>59</v>
      </c>
      <c r="K1034" s="1" t="s">
        <v>36</v>
      </c>
      <c r="L1034" s="1" t="s">
        <v>20</v>
      </c>
      <c r="M1034" s="1" t="s">
        <v>21</v>
      </c>
      <c r="N1034" s="1" t="s">
        <v>11</v>
      </c>
      <c r="O1034" s="7">
        <v>563.5</v>
      </c>
      <c r="P1034" s="7">
        <v>0</v>
      </c>
      <c r="Q1034" s="7">
        <f t="shared" si="47"/>
        <v>563.5</v>
      </c>
      <c r="R1034" s="6" t="s">
        <v>47</v>
      </c>
      <c r="S1034" s="5" t="s">
        <v>32</v>
      </c>
      <c r="T1034" s="5" t="s">
        <v>2636</v>
      </c>
      <c r="U1034" s="5" t="s">
        <v>2611</v>
      </c>
      <c r="V1034" s="1" t="s">
        <v>56</v>
      </c>
      <c r="W1034" s="1" t="s">
        <v>1621</v>
      </c>
      <c r="X1034" s="1" t="s">
        <v>1510</v>
      </c>
      <c r="Y1034" s="1" t="s">
        <v>1511</v>
      </c>
      <c r="Z1034" s="4">
        <v>42515</v>
      </c>
      <c r="AA1034" s="1" t="s">
        <v>45</v>
      </c>
      <c r="AB1034" s="1" t="s">
        <v>3168</v>
      </c>
      <c r="AC1034" s="1" t="s">
        <v>3169</v>
      </c>
      <c r="AD1034" s="8"/>
    </row>
    <row r="1035" spans="2:30" outlineLevel="5" x14ac:dyDescent="0.25">
      <c r="B1035" s="3"/>
      <c r="C1035" s="1"/>
      <c r="D1035" s="1"/>
      <c r="E1035" s="1"/>
      <c r="F1035" s="1"/>
      <c r="G1035" s="1" t="s">
        <v>1842</v>
      </c>
      <c r="H1035" s="188">
        <v>42502</v>
      </c>
      <c r="I1035" s="1" t="s">
        <v>3170</v>
      </c>
      <c r="J1035" s="2" t="s">
        <v>59</v>
      </c>
      <c r="K1035" s="1" t="s">
        <v>36</v>
      </c>
      <c r="L1035" s="1" t="s">
        <v>20</v>
      </c>
      <c r="M1035" s="1" t="s">
        <v>21</v>
      </c>
      <c r="N1035" s="1" t="s">
        <v>11</v>
      </c>
      <c r="O1035" s="7">
        <v>12884.2</v>
      </c>
      <c r="P1035" s="7">
        <v>0</v>
      </c>
      <c r="Q1035" s="7">
        <f t="shared" si="47"/>
        <v>12884.2</v>
      </c>
      <c r="R1035" s="6" t="s">
        <v>47</v>
      </c>
      <c r="S1035" s="5" t="s">
        <v>32</v>
      </c>
      <c r="T1035" s="5" t="s">
        <v>1704</v>
      </c>
      <c r="U1035" s="5" t="s">
        <v>1280</v>
      </c>
      <c r="V1035" s="1" t="s">
        <v>56</v>
      </c>
      <c r="W1035" s="1" t="s">
        <v>3171</v>
      </c>
      <c r="X1035" s="1" t="s">
        <v>1473</v>
      </c>
      <c r="Y1035" s="1" t="s">
        <v>1474</v>
      </c>
      <c r="Z1035" s="4">
        <v>42502</v>
      </c>
      <c r="AA1035" s="1" t="s">
        <v>45</v>
      </c>
      <c r="AB1035" s="1" t="s">
        <v>3172</v>
      </c>
      <c r="AC1035" s="1" t="s">
        <v>3173</v>
      </c>
      <c r="AD1035" s="8"/>
    </row>
    <row r="1036" spans="2:30" outlineLevel="5" x14ac:dyDescent="0.25">
      <c r="B1036" s="3"/>
      <c r="C1036" s="1"/>
      <c r="D1036" s="1"/>
      <c r="E1036" s="1"/>
      <c r="F1036" s="1"/>
      <c r="G1036" s="1" t="s">
        <v>1842</v>
      </c>
      <c r="H1036" s="188">
        <v>42520</v>
      </c>
      <c r="I1036" s="1" t="s">
        <v>3174</v>
      </c>
      <c r="J1036" s="2" t="s">
        <v>59</v>
      </c>
      <c r="K1036" s="1" t="s">
        <v>36</v>
      </c>
      <c r="L1036" s="1" t="s">
        <v>20</v>
      </c>
      <c r="M1036" s="1" t="s">
        <v>21</v>
      </c>
      <c r="N1036" s="1" t="s">
        <v>11</v>
      </c>
      <c r="O1036" s="7">
        <v>18988</v>
      </c>
      <c r="P1036" s="7">
        <v>0</v>
      </c>
      <c r="Q1036" s="7">
        <f t="shared" si="47"/>
        <v>18988</v>
      </c>
      <c r="R1036" s="6" t="s">
        <v>47</v>
      </c>
      <c r="S1036" s="5" t="s">
        <v>25</v>
      </c>
      <c r="T1036" s="5" t="s">
        <v>1437</v>
      </c>
      <c r="U1036" s="5" t="s">
        <v>1904</v>
      </c>
      <c r="V1036" s="1" t="s">
        <v>56</v>
      </c>
      <c r="W1036" s="1" t="s">
        <v>3175</v>
      </c>
      <c r="X1036" s="1" t="s">
        <v>1736</v>
      </c>
      <c r="Y1036" s="1" t="s">
        <v>1737</v>
      </c>
      <c r="Z1036" s="4">
        <v>42520</v>
      </c>
      <c r="AA1036" s="1" t="s">
        <v>1472</v>
      </c>
      <c r="AB1036" s="1" t="s">
        <v>3176</v>
      </c>
      <c r="AC1036" s="1" t="s">
        <v>3177</v>
      </c>
      <c r="AD1036" s="8"/>
    </row>
    <row r="1037" spans="2:30" outlineLevel="5" x14ac:dyDescent="0.25">
      <c r="B1037" s="3"/>
      <c r="C1037" s="1"/>
      <c r="D1037" s="1"/>
      <c r="E1037" s="1"/>
      <c r="F1037" s="1"/>
      <c r="G1037" s="1" t="s">
        <v>1842</v>
      </c>
      <c r="H1037" s="188">
        <v>42515</v>
      </c>
      <c r="I1037" s="1" t="s">
        <v>3178</v>
      </c>
      <c r="J1037" s="2" t="s">
        <v>59</v>
      </c>
      <c r="K1037" s="1" t="s">
        <v>36</v>
      </c>
      <c r="L1037" s="1" t="s">
        <v>20</v>
      </c>
      <c r="M1037" s="1" t="s">
        <v>21</v>
      </c>
      <c r="N1037" s="1" t="s">
        <v>11</v>
      </c>
      <c r="O1037" s="7">
        <v>3853</v>
      </c>
      <c r="P1037" s="7">
        <v>0</v>
      </c>
      <c r="Q1037" s="7">
        <f t="shared" si="47"/>
        <v>3853</v>
      </c>
      <c r="R1037" s="6" t="s">
        <v>47</v>
      </c>
      <c r="S1037" s="5" t="s">
        <v>32</v>
      </c>
      <c r="T1037" s="5" t="s">
        <v>2636</v>
      </c>
      <c r="U1037" s="5" t="s">
        <v>2611</v>
      </c>
      <c r="V1037" s="1" t="s">
        <v>56</v>
      </c>
      <c r="W1037" s="1" t="s">
        <v>3179</v>
      </c>
      <c r="X1037" s="1" t="s">
        <v>1646</v>
      </c>
      <c r="Y1037" s="1" t="s">
        <v>1647</v>
      </c>
      <c r="Z1037" s="4">
        <v>42515</v>
      </c>
      <c r="AA1037" s="1" t="s">
        <v>45</v>
      </c>
      <c r="AB1037" s="1" t="s">
        <v>3180</v>
      </c>
      <c r="AC1037" s="1" t="s">
        <v>3181</v>
      </c>
      <c r="AD1037" s="8"/>
    </row>
    <row r="1038" spans="2:30" outlineLevel="5" x14ac:dyDescent="0.25">
      <c r="B1038" s="3"/>
      <c r="C1038" s="1"/>
      <c r="D1038" s="1"/>
      <c r="E1038" s="1"/>
      <c r="F1038" s="1"/>
      <c r="G1038" s="1" t="s">
        <v>1842</v>
      </c>
      <c r="H1038" s="188">
        <v>42502</v>
      </c>
      <c r="I1038" s="1" t="s">
        <v>3182</v>
      </c>
      <c r="J1038" s="2" t="s">
        <v>59</v>
      </c>
      <c r="K1038" s="1" t="s">
        <v>36</v>
      </c>
      <c r="L1038" s="1" t="s">
        <v>20</v>
      </c>
      <c r="M1038" s="1" t="s">
        <v>21</v>
      </c>
      <c r="N1038" s="1" t="s">
        <v>11</v>
      </c>
      <c r="O1038" s="7">
        <v>13500</v>
      </c>
      <c r="P1038" s="7">
        <v>0</v>
      </c>
      <c r="Q1038" s="7">
        <f t="shared" si="47"/>
        <v>13500</v>
      </c>
      <c r="R1038" s="6" t="s">
        <v>47</v>
      </c>
      <c r="S1038" s="5" t="s">
        <v>32</v>
      </c>
      <c r="T1038" s="5" t="s">
        <v>1704</v>
      </c>
      <c r="U1038" s="5" t="s">
        <v>1280</v>
      </c>
      <c r="V1038" s="1" t="s">
        <v>56</v>
      </c>
      <c r="W1038" s="1" t="s">
        <v>3183</v>
      </c>
      <c r="X1038" s="1" t="s">
        <v>1754</v>
      </c>
      <c r="Y1038" s="1" t="s">
        <v>1755</v>
      </c>
      <c r="Z1038" s="4">
        <v>42502</v>
      </c>
      <c r="AA1038" s="1" t="s">
        <v>1472</v>
      </c>
      <c r="AB1038" s="1" t="s">
        <v>3184</v>
      </c>
      <c r="AC1038" s="1" t="s">
        <v>3185</v>
      </c>
      <c r="AD1038" s="8"/>
    </row>
    <row r="1039" spans="2:30" outlineLevel="5" x14ac:dyDescent="0.25">
      <c r="B1039" s="3"/>
      <c r="C1039" s="1"/>
      <c r="D1039" s="1"/>
      <c r="E1039" s="1"/>
      <c r="F1039" s="1"/>
      <c r="G1039" s="1" t="s">
        <v>1842</v>
      </c>
      <c r="H1039" s="188">
        <v>42510</v>
      </c>
      <c r="I1039" s="1" t="s">
        <v>3186</v>
      </c>
      <c r="J1039" s="2" t="s">
        <v>59</v>
      </c>
      <c r="K1039" s="1" t="s">
        <v>36</v>
      </c>
      <c r="L1039" s="1" t="s">
        <v>20</v>
      </c>
      <c r="M1039" s="1" t="s">
        <v>21</v>
      </c>
      <c r="N1039" s="1" t="s">
        <v>11</v>
      </c>
      <c r="O1039" s="7">
        <v>2279.8000000000002</v>
      </c>
      <c r="P1039" s="7">
        <v>0</v>
      </c>
      <c r="Q1039" s="7">
        <f t="shared" si="47"/>
        <v>2279.8000000000002</v>
      </c>
      <c r="R1039" s="6" t="s">
        <v>47</v>
      </c>
      <c r="S1039" s="5" t="s">
        <v>32</v>
      </c>
      <c r="T1039" s="5" t="s">
        <v>1592</v>
      </c>
      <c r="U1039" s="5" t="s">
        <v>1874</v>
      </c>
      <c r="V1039" s="1" t="s">
        <v>56</v>
      </c>
      <c r="W1039" s="1" t="s">
        <v>3187</v>
      </c>
      <c r="X1039" s="1" t="s">
        <v>1460</v>
      </c>
      <c r="Y1039" s="1" t="s">
        <v>1461</v>
      </c>
      <c r="Z1039" s="4">
        <v>42510</v>
      </c>
      <c r="AA1039" s="1" t="s">
        <v>45</v>
      </c>
      <c r="AB1039" s="1" t="s">
        <v>3188</v>
      </c>
      <c r="AC1039" s="1" t="s">
        <v>3189</v>
      </c>
      <c r="AD1039" s="8"/>
    </row>
    <row r="1040" spans="2:30" outlineLevel="5" x14ac:dyDescent="0.25">
      <c r="B1040" s="3"/>
      <c r="C1040" s="1"/>
      <c r="D1040" s="1"/>
      <c r="E1040" s="1"/>
      <c r="F1040" s="1"/>
      <c r="G1040" s="1" t="s">
        <v>1842</v>
      </c>
      <c r="H1040" s="188">
        <v>42508</v>
      </c>
      <c r="I1040" s="1" t="s">
        <v>3190</v>
      </c>
      <c r="J1040" s="2" t="s">
        <v>59</v>
      </c>
      <c r="K1040" s="1" t="s">
        <v>36</v>
      </c>
      <c r="L1040" s="1" t="s">
        <v>20</v>
      </c>
      <c r="M1040" s="1" t="s">
        <v>21</v>
      </c>
      <c r="N1040" s="1" t="s">
        <v>11</v>
      </c>
      <c r="O1040" s="7">
        <v>1161</v>
      </c>
      <c r="P1040" s="7">
        <v>0</v>
      </c>
      <c r="Q1040" s="7">
        <f t="shared" si="47"/>
        <v>1161</v>
      </c>
      <c r="R1040" s="6" t="s">
        <v>47</v>
      </c>
      <c r="S1040" s="5" t="s">
        <v>32</v>
      </c>
      <c r="T1040" s="5" t="s">
        <v>2636</v>
      </c>
      <c r="U1040" s="5" t="s">
        <v>2611</v>
      </c>
      <c r="V1040" s="1" t="s">
        <v>56</v>
      </c>
      <c r="W1040" s="1" t="s">
        <v>3191</v>
      </c>
      <c r="X1040" s="1" t="s">
        <v>1615</v>
      </c>
      <c r="Y1040" s="1" t="s">
        <v>1616</v>
      </c>
      <c r="Z1040" s="4">
        <v>42508</v>
      </c>
      <c r="AA1040" s="1" t="s">
        <v>45</v>
      </c>
      <c r="AB1040" s="1" t="s">
        <v>3192</v>
      </c>
      <c r="AC1040" s="1" t="s">
        <v>3193</v>
      </c>
      <c r="AD1040" s="8"/>
    </row>
    <row r="1041" spans="2:30" outlineLevel="5" x14ac:dyDescent="0.25">
      <c r="B1041" s="3"/>
      <c r="C1041" s="1"/>
      <c r="D1041" s="1"/>
      <c r="E1041" s="1"/>
      <c r="F1041" s="1"/>
      <c r="G1041" s="1" t="s">
        <v>1842</v>
      </c>
      <c r="H1041" s="188">
        <v>42502</v>
      </c>
      <c r="I1041" s="1" t="s">
        <v>3194</v>
      </c>
      <c r="J1041" s="2" t="s">
        <v>59</v>
      </c>
      <c r="K1041" s="1" t="s">
        <v>36</v>
      </c>
      <c r="L1041" s="1" t="s">
        <v>20</v>
      </c>
      <c r="M1041" s="1" t="s">
        <v>21</v>
      </c>
      <c r="N1041" s="1" t="s">
        <v>11</v>
      </c>
      <c r="O1041" s="7">
        <v>2541.3000000000002</v>
      </c>
      <c r="P1041" s="7">
        <v>0</v>
      </c>
      <c r="Q1041" s="7">
        <f t="shared" si="47"/>
        <v>2541.3000000000002</v>
      </c>
      <c r="R1041" s="6" t="s">
        <v>1742</v>
      </c>
      <c r="S1041" s="5" t="s">
        <v>32</v>
      </c>
      <c r="T1041" s="5" t="s">
        <v>58</v>
      </c>
      <c r="U1041" s="5" t="s">
        <v>710</v>
      </c>
      <c r="V1041" s="1" t="s">
        <v>1638</v>
      </c>
      <c r="W1041" s="1" t="s">
        <v>3195</v>
      </c>
      <c r="X1041" s="1"/>
      <c r="Y1041" s="1"/>
      <c r="Z1041" s="4">
        <v>42502</v>
      </c>
      <c r="AA1041" s="1" t="s">
        <v>26</v>
      </c>
      <c r="AB1041" s="1" t="s">
        <v>3195</v>
      </c>
      <c r="AC1041" s="1" t="s">
        <v>3196</v>
      </c>
      <c r="AD1041" s="8"/>
    </row>
    <row r="1042" spans="2:30" outlineLevel="5" x14ac:dyDescent="0.25">
      <c r="B1042" s="3"/>
      <c r="C1042" s="1"/>
      <c r="D1042" s="1"/>
      <c r="E1042" s="1"/>
      <c r="F1042" s="1"/>
      <c r="G1042" s="1" t="s">
        <v>1842</v>
      </c>
      <c r="H1042" s="188">
        <v>42520</v>
      </c>
      <c r="I1042" s="1" t="s">
        <v>3197</v>
      </c>
      <c r="J1042" s="2" t="s">
        <v>59</v>
      </c>
      <c r="K1042" s="1" t="s">
        <v>36</v>
      </c>
      <c r="L1042" s="1" t="s">
        <v>20</v>
      </c>
      <c r="M1042" s="1" t="s">
        <v>21</v>
      </c>
      <c r="N1042" s="1" t="s">
        <v>11</v>
      </c>
      <c r="O1042" s="7">
        <v>44000</v>
      </c>
      <c r="P1042" s="7">
        <v>0</v>
      </c>
      <c r="Q1042" s="7">
        <f t="shared" si="47"/>
        <v>44000</v>
      </c>
      <c r="R1042" s="6" t="s">
        <v>47</v>
      </c>
      <c r="S1042" s="5" t="s">
        <v>32</v>
      </c>
      <c r="T1042" s="5" t="s">
        <v>58</v>
      </c>
      <c r="U1042" s="5" t="s">
        <v>710</v>
      </c>
      <c r="V1042" s="1" t="s">
        <v>56</v>
      </c>
      <c r="W1042" s="1" t="s">
        <v>3198</v>
      </c>
      <c r="X1042" s="1" t="s">
        <v>1467</v>
      </c>
      <c r="Y1042" s="1" t="s">
        <v>1468</v>
      </c>
      <c r="Z1042" s="4">
        <v>42520</v>
      </c>
      <c r="AA1042" s="1" t="s">
        <v>45</v>
      </c>
      <c r="AB1042" s="1" t="s">
        <v>3199</v>
      </c>
      <c r="AC1042" s="1" t="s">
        <v>3200</v>
      </c>
      <c r="AD1042" s="8"/>
    </row>
    <row r="1043" spans="2:30" outlineLevel="5" x14ac:dyDescent="0.25">
      <c r="B1043" s="3"/>
      <c r="C1043" s="1"/>
      <c r="D1043" s="1"/>
      <c r="E1043" s="1"/>
      <c r="F1043" s="1"/>
      <c r="G1043" s="1" t="s">
        <v>1842</v>
      </c>
      <c r="H1043" s="188">
        <v>42515</v>
      </c>
      <c r="I1043" s="1" t="s">
        <v>3201</v>
      </c>
      <c r="J1043" s="2" t="s">
        <v>59</v>
      </c>
      <c r="K1043" s="1" t="s">
        <v>36</v>
      </c>
      <c r="L1043" s="1" t="s">
        <v>20</v>
      </c>
      <c r="M1043" s="1" t="s">
        <v>21</v>
      </c>
      <c r="N1043" s="1" t="s">
        <v>11</v>
      </c>
      <c r="O1043" s="7">
        <v>24920</v>
      </c>
      <c r="P1043" s="7">
        <v>0</v>
      </c>
      <c r="Q1043" s="7">
        <f t="shared" si="47"/>
        <v>24920</v>
      </c>
      <c r="R1043" s="6" t="s">
        <v>47</v>
      </c>
      <c r="S1043" s="5" t="s">
        <v>32</v>
      </c>
      <c r="T1043" s="5" t="s">
        <v>1592</v>
      </c>
      <c r="U1043" s="5" t="s">
        <v>1874</v>
      </c>
      <c r="V1043" s="1" t="s">
        <v>56</v>
      </c>
      <c r="W1043" s="1" t="s">
        <v>3202</v>
      </c>
      <c r="X1043" s="1" t="s">
        <v>1716</v>
      </c>
      <c r="Y1043" s="1" t="s">
        <v>1717</v>
      </c>
      <c r="Z1043" s="4">
        <v>42515</v>
      </c>
      <c r="AA1043" s="1" t="s">
        <v>45</v>
      </c>
      <c r="AB1043" s="1" t="s">
        <v>1648</v>
      </c>
      <c r="AC1043" s="1" t="s">
        <v>3203</v>
      </c>
      <c r="AD1043" s="8"/>
    </row>
    <row r="1044" spans="2:30" outlineLevel="5" x14ac:dyDescent="0.25">
      <c r="B1044" s="220"/>
      <c r="C1044" s="2"/>
      <c r="D1044" s="2"/>
      <c r="E1044" s="2"/>
      <c r="F1044" s="2"/>
      <c r="G1044" s="2"/>
      <c r="H1044" s="228"/>
      <c r="I1044" s="2"/>
      <c r="J1044" s="2" t="s">
        <v>59</v>
      </c>
      <c r="K1044" s="2"/>
      <c r="L1044" s="2"/>
      <c r="M1044" s="2"/>
      <c r="N1044" s="2"/>
      <c r="O1044" s="221"/>
      <c r="P1044" s="221"/>
      <c r="Q1044" s="221"/>
      <c r="R1044" s="222"/>
      <c r="S1044" s="223"/>
      <c r="T1044" s="223"/>
      <c r="U1044" s="223"/>
      <c r="V1044" s="2"/>
      <c r="W1044" s="2"/>
      <c r="X1044" s="2"/>
      <c r="Y1044" s="2"/>
      <c r="Z1044" s="224"/>
      <c r="AA1044" s="2"/>
      <c r="AB1044" s="2"/>
      <c r="AC1044" s="2"/>
      <c r="AD1044" s="225"/>
    </row>
    <row r="1045" spans="2:30" outlineLevel="4" x14ac:dyDescent="0.25">
      <c r="B1045" s="220"/>
      <c r="C1045" s="2"/>
      <c r="D1045" s="2"/>
      <c r="E1045" s="2"/>
      <c r="F1045" s="2" t="s">
        <v>1426</v>
      </c>
      <c r="G1045" s="2" t="s">
        <v>1427</v>
      </c>
      <c r="H1045" s="228"/>
      <c r="I1045" s="2"/>
      <c r="J1045" s="2" t="s">
        <v>59</v>
      </c>
      <c r="K1045" s="2"/>
      <c r="L1045" s="2"/>
      <c r="M1045" s="2"/>
      <c r="N1045" s="2"/>
      <c r="O1045" s="221">
        <f>SUM(O1046:O1099)</f>
        <v>455841.63</v>
      </c>
      <c r="P1045" s="221">
        <f>SUM(P1046:P1099)</f>
        <v>0</v>
      </c>
      <c r="Q1045" s="221">
        <f t="shared" ref="Q1045:Q1098" si="48">O1045-P1045</f>
        <v>455841.63</v>
      </c>
      <c r="R1045" s="222"/>
      <c r="S1045" s="223"/>
      <c r="T1045" s="223"/>
      <c r="U1045" s="223"/>
      <c r="V1045" s="2"/>
      <c r="W1045" s="2"/>
      <c r="X1045" s="2"/>
      <c r="Y1045" s="2"/>
      <c r="Z1045" s="224"/>
      <c r="AA1045" s="2"/>
      <c r="AB1045" s="2"/>
      <c r="AC1045" s="2"/>
      <c r="AD1045" s="225"/>
    </row>
    <row r="1046" spans="2:30" outlineLevel="5" x14ac:dyDescent="0.25">
      <c r="B1046" s="3"/>
      <c r="C1046" s="1"/>
      <c r="D1046" s="1"/>
      <c r="E1046" s="1"/>
      <c r="F1046" s="1"/>
      <c r="G1046" s="1" t="s">
        <v>1842</v>
      </c>
      <c r="H1046" s="188">
        <v>42529</v>
      </c>
      <c r="I1046" s="1" t="s">
        <v>3204</v>
      </c>
      <c r="J1046" s="2" t="s">
        <v>59</v>
      </c>
      <c r="K1046" s="1" t="s">
        <v>33</v>
      </c>
      <c r="L1046" s="1" t="s">
        <v>34</v>
      </c>
      <c r="M1046" s="1" t="s">
        <v>21</v>
      </c>
      <c r="N1046" s="1" t="s">
        <v>11</v>
      </c>
      <c r="O1046" s="7">
        <v>1302.5</v>
      </c>
      <c r="P1046" s="7">
        <v>0</v>
      </c>
      <c r="Q1046" s="7">
        <f t="shared" si="48"/>
        <v>1302.5</v>
      </c>
      <c r="R1046" s="6" t="s">
        <v>61</v>
      </c>
      <c r="S1046" s="5" t="s">
        <v>32</v>
      </c>
      <c r="T1046" s="5" t="s">
        <v>1705</v>
      </c>
      <c r="U1046" s="5" t="s">
        <v>1883</v>
      </c>
      <c r="V1046" s="1" t="s">
        <v>1638</v>
      </c>
      <c r="W1046" s="1" t="s">
        <v>3205</v>
      </c>
      <c r="X1046" s="1"/>
      <c r="Y1046" s="1"/>
      <c r="Z1046" s="4">
        <v>42529</v>
      </c>
      <c r="AA1046" s="1" t="s">
        <v>26</v>
      </c>
      <c r="AB1046" s="1" t="s">
        <v>3206</v>
      </c>
      <c r="AC1046" s="1" t="s">
        <v>3207</v>
      </c>
      <c r="AD1046" s="8"/>
    </row>
    <row r="1047" spans="2:30" outlineLevel="5" x14ac:dyDescent="0.25">
      <c r="B1047" s="3"/>
      <c r="C1047" s="1"/>
      <c r="D1047" s="1"/>
      <c r="E1047" s="1"/>
      <c r="F1047" s="1"/>
      <c r="G1047" s="1" t="s">
        <v>1842</v>
      </c>
      <c r="H1047" s="188">
        <v>42529</v>
      </c>
      <c r="I1047" s="1" t="s">
        <v>3208</v>
      </c>
      <c r="J1047" s="2" t="s">
        <v>59</v>
      </c>
      <c r="K1047" s="1" t="s">
        <v>33</v>
      </c>
      <c r="L1047" s="1" t="s">
        <v>34</v>
      </c>
      <c r="M1047" s="1" t="s">
        <v>21</v>
      </c>
      <c r="N1047" s="1" t="s">
        <v>11</v>
      </c>
      <c r="O1047" s="7">
        <v>2188.6</v>
      </c>
      <c r="P1047" s="7">
        <v>0</v>
      </c>
      <c r="Q1047" s="7">
        <f t="shared" si="48"/>
        <v>2188.6</v>
      </c>
      <c r="R1047" s="6" t="s">
        <v>61</v>
      </c>
      <c r="S1047" s="5" t="s">
        <v>32</v>
      </c>
      <c r="T1047" s="5" t="s">
        <v>1592</v>
      </c>
      <c r="U1047" s="5" t="s">
        <v>1874</v>
      </c>
      <c r="V1047" s="1" t="s">
        <v>1638</v>
      </c>
      <c r="W1047" s="1" t="s">
        <v>3209</v>
      </c>
      <c r="X1047" s="1"/>
      <c r="Y1047" s="1"/>
      <c r="Z1047" s="4">
        <v>42529</v>
      </c>
      <c r="AA1047" s="1" t="s">
        <v>26</v>
      </c>
      <c r="AB1047" s="1" t="s">
        <v>3210</v>
      </c>
      <c r="AC1047" s="1" t="s">
        <v>3211</v>
      </c>
      <c r="AD1047" s="8"/>
    </row>
    <row r="1048" spans="2:30" outlineLevel="5" x14ac:dyDescent="0.25">
      <c r="B1048" s="3"/>
      <c r="C1048" s="1"/>
      <c r="D1048" s="1"/>
      <c r="E1048" s="1"/>
      <c r="F1048" s="1"/>
      <c r="G1048" s="1" t="s">
        <v>1842</v>
      </c>
      <c r="H1048" s="188">
        <v>42529</v>
      </c>
      <c r="I1048" s="1" t="s">
        <v>3212</v>
      </c>
      <c r="J1048" s="2" t="s">
        <v>59</v>
      </c>
      <c r="K1048" s="1" t="s">
        <v>36</v>
      </c>
      <c r="L1048" s="1" t="s">
        <v>20</v>
      </c>
      <c r="M1048" s="1" t="s">
        <v>21</v>
      </c>
      <c r="N1048" s="1" t="s">
        <v>11</v>
      </c>
      <c r="O1048" s="7">
        <v>18200</v>
      </c>
      <c r="P1048" s="7">
        <v>0</v>
      </c>
      <c r="Q1048" s="7">
        <f t="shared" si="48"/>
        <v>18200</v>
      </c>
      <c r="R1048" s="6" t="s">
        <v>47</v>
      </c>
      <c r="S1048" s="5" t="s">
        <v>32</v>
      </c>
      <c r="T1048" s="5" t="s">
        <v>58</v>
      </c>
      <c r="U1048" s="5" t="s">
        <v>710</v>
      </c>
      <c r="V1048" s="1" t="s">
        <v>56</v>
      </c>
      <c r="W1048" s="1" t="s">
        <v>3213</v>
      </c>
      <c r="X1048" s="1" t="s">
        <v>2841</v>
      </c>
      <c r="Y1048" s="1" t="s">
        <v>2842</v>
      </c>
      <c r="Z1048" s="4">
        <v>42529</v>
      </c>
      <c r="AA1048" s="1" t="s">
        <v>45</v>
      </c>
      <c r="AB1048" s="1" t="s">
        <v>3214</v>
      </c>
      <c r="AC1048" s="1" t="s">
        <v>3215</v>
      </c>
      <c r="AD1048" s="8"/>
    </row>
    <row r="1049" spans="2:30" outlineLevel="5" x14ac:dyDescent="0.25">
      <c r="B1049" s="3"/>
      <c r="C1049" s="1"/>
      <c r="D1049" s="1"/>
      <c r="E1049" s="1"/>
      <c r="F1049" s="1"/>
      <c r="G1049" s="1" t="s">
        <v>1842</v>
      </c>
      <c r="H1049" s="188">
        <v>42535</v>
      </c>
      <c r="I1049" s="1" t="s">
        <v>3216</v>
      </c>
      <c r="J1049" s="2" t="s">
        <v>59</v>
      </c>
      <c r="K1049" s="1" t="s">
        <v>36</v>
      </c>
      <c r="L1049" s="1" t="s">
        <v>20</v>
      </c>
      <c r="M1049" s="1" t="s">
        <v>21</v>
      </c>
      <c r="N1049" s="1" t="s">
        <v>11</v>
      </c>
      <c r="O1049" s="7">
        <v>21500</v>
      </c>
      <c r="P1049" s="7">
        <v>0</v>
      </c>
      <c r="Q1049" s="7">
        <f t="shared" si="48"/>
        <v>21500</v>
      </c>
      <c r="R1049" s="6" t="s">
        <v>47</v>
      </c>
      <c r="S1049" s="5" t="s">
        <v>32</v>
      </c>
      <c r="T1049" s="5" t="s">
        <v>57</v>
      </c>
      <c r="U1049" s="5" t="s">
        <v>1864</v>
      </c>
      <c r="V1049" s="1" t="s">
        <v>56</v>
      </c>
      <c r="W1049" s="1" t="s">
        <v>3217</v>
      </c>
      <c r="X1049" s="1" t="s">
        <v>1467</v>
      </c>
      <c r="Y1049" s="1" t="s">
        <v>1468</v>
      </c>
      <c r="Z1049" s="4">
        <v>42535</v>
      </c>
      <c r="AA1049" s="1" t="s">
        <v>45</v>
      </c>
      <c r="AB1049" s="1" t="s">
        <v>3218</v>
      </c>
      <c r="AC1049" s="1" t="s">
        <v>3219</v>
      </c>
      <c r="AD1049" s="8"/>
    </row>
    <row r="1050" spans="2:30" outlineLevel="5" x14ac:dyDescent="0.25">
      <c r="B1050" s="3"/>
      <c r="C1050" s="1"/>
      <c r="D1050" s="1"/>
      <c r="E1050" s="1"/>
      <c r="F1050" s="1"/>
      <c r="G1050" s="1" t="s">
        <v>1842</v>
      </c>
      <c r="H1050" s="188">
        <v>42551</v>
      </c>
      <c r="I1050" s="1" t="s">
        <v>3220</v>
      </c>
      <c r="J1050" s="2" t="s">
        <v>59</v>
      </c>
      <c r="K1050" s="1" t="s">
        <v>36</v>
      </c>
      <c r="L1050" s="1" t="s">
        <v>20</v>
      </c>
      <c r="M1050" s="1" t="s">
        <v>21</v>
      </c>
      <c r="N1050" s="1" t="s">
        <v>11</v>
      </c>
      <c r="O1050" s="7">
        <v>27500</v>
      </c>
      <c r="P1050" s="7">
        <v>0</v>
      </c>
      <c r="Q1050" s="7">
        <f t="shared" si="48"/>
        <v>27500</v>
      </c>
      <c r="R1050" s="6" t="s">
        <v>47</v>
      </c>
      <c r="S1050" s="5" t="s">
        <v>25</v>
      </c>
      <c r="T1050" s="5" t="s">
        <v>1437</v>
      </c>
      <c r="U1050" s="5" t="s">
        <v>1904</v>
      </c>
      <c r="V1050" s="1" t="s">
        <v>56</v>
      </c>
      <c r="W1050" s="1" t="s">
        <v>3221</v>
      </c>
      <c r="X1050" s="1" t="s">
        <v>1467</v>
      </c>
      <c r="Y1050" s="1" t="s">
        <v>1468</v>
      </c>
      <c r="Z1050" s="4">
        <v>42551</v>
      </c>
      <c r="AA1050" s="1" t="s">
        <v>45</v>
      </c>
      <c r="AB1050" s="1" t="s">
        <v>3222</v>
      </c>
      <c r="AC1050" s="1" t="s">
        <v>3223</v>
      </c>
      <c r="AD1050" s="8"/>
    </row>
    <row r="1051" spans="2:30" outlineLevel="5" x14ac:dyDescent="0.25">
      <c r="B1051" s="3"/>
      <c r="C1051" s="1"/>
      <c r="D1051" s="1"/>
      <c r="E1051" s="1"/>
      <c r="F1051" s="1"/>
      <c r="G1051" s="1" t="s">
        <v>1842</v>
      </c>
      <c r="H1051" s="188">
        <v>42548</v>
      </c>
      <c r="I1051" s="1" t="s">
        <v>3224</v>
      </c>
      <c r="J1051" s="2" t="s">
        <v>59</v>
      </c>
      <c r="K1051" s="1" t="s">
        <v>36</v>
      </c>
      <c r="L1051" s="1" t="s">
        <v>20</v>
      </c>
      <c r="M1051" s="1" t="s">
        <v>21</v>
      </c>
      <c r="N1051" s="1" t="s">
        <v>11</v>
      </c>
      <c r="O1051" s="7">
        <v>2810</v>
      </c>
      <c r="P1051" s="7">
        <v>0</v>
      </c>
      <c r="Q1051" s="7">
        <f t="shared" si="48"/>
        <v>2810</v>
      </c>
      <c r="R1051" s="6" t="s">
        <v>47</v>
      </c>
      <c r="S1051" s="5" t="s">
        <v>25</v>
      </c>
      <c r="T1051" s="5" t="s">
        <v>1437</v>
      </c>
      <c r="U1051" s="5" t="s">
        <v>1904</v>
      </c>
      <c r="V1051" s="1" t="s">
        <v>56</v>
      </c>
      <c r="W1051" s="1" t="s">
        <v>3225</v>
      </c>
      <c r="X1051" s="1" t="s">
        <v>1731</v>
      </c>
      <c r="Y1051" s="1" t="s">
        <v>1732</v>
      </c>
      <c r="Z1051" s="4">
        <v>42548</v>
      </c>
      <c r="AA1051" s="1" t="s">
        <v>45</v>
      </c>
      <c r="AB1051" s="1" t="s">
        <v>3226</v>
      </c>
      <c r="AC1051" s="1" t="s">
        <v>3227</v>
      </c>
      <c r="AD1051" s="8"/>
    </row>
    <row r="1052" spans="2:30" outlineLevel="5" x14ac:dyDescent="0.25">
      <c r="B1052" s="3"/>
      <c r="C1052" s="1"/>
      <c r="D1052" s="1"/>
      <c r="E1052" s="1"/>
      <c r="F1052" s="1"/>
      <c r="G1052" s="1" t="s">
        <v>1842</v>
      </c>
      <c r="H1052" s="188">
        <v>42537</v>
      </c>
      <c r="I1052" s="1" t="s">
        <v>3228</v>
      </c>
      <c r="J1052" s="2" t="s">
        <v>59</v>
      </c>
      <c r="K1052" s="1" t="s">
        <v>36</v>
      </c>
      <c r="L1052" s="1" t="s">
        <v>20</v>
      </c>
      <c r="M1052" s="1" t="s">
        <v>21</v>
      </c>
      <c r="N1052" s="1" t="s">
        <v>11</v>
      </c>
      <c r="O1052" s="7">
        <v>11860</v>
      </c>
      <c r="P1052" s="7">
        <v>0</v>
      </c>
      <c r="Q1052" s="7">
        <f t="shared" si="48"/>
        <v>11860</v>
      </c>
      <c r="R1052" s="6" t="s">
        <v>47</v>
      </c>
      <c r="S1052" s="5" t="s">
        <v>32</v>
      </c>
      <c r="T1052" s="5" t="s">
        <v>2636</v>
      </c>
      <c r="U1052" s="5" t="s">
        <v>2611</v>
      </c>
      <c r="V1052" s="1" t="s">
        <v>56</v>
      </c>
      <c r="W1052" s="1" t="s">
        <v>3229</v>
      </c>
      <c r="X1052" s="1" t="s">
        <v>1677</v>
      </c>
      <c r="Y1052" s="1" t="s">
        <v>1678</v>
      </c>
      <c r="Z1052" s="4">
        <v>42537</v>
      </c>
      <c r="AA1052" s="1" t="s">
        <v>45</v>
      </c>
      <c r="AB1052" s="1" t="s">
        <v>3230</v>
      </c>
      <c r="AC1052" s="1" t="s">
        <v>3231</v>
      </c>
      <c r="AD1052" s="8"/>
    </row>
    <row r="1053" spans="2:30" outlineLevel="5" x14ac:dyDescent="0.25">
      <c r="B1053" s="3"/>
      <c r="C1053" s="1"/>
      <c r="D1053" s="1"/>
      <c r="E1053" s="1"/>
      <c r="F1053" s="1"/>
      <c r="G1053" s="1" t="s">
        <v>1842</v>
      </c>
      <c r="H1053" s="188">
        <v>42523</v>
      </c>
      <c r="I1053" s="1" t="s">
        <v>3232</v>
      </c>
      <c r="J1053" s="2" t="s">
        <v>59</v>
      </c>
      <c r="K1053" s="1" t="s">
        <v>36</v>
      </c>
      <c r="L1053" s="1" t="s">
        <v>20</v>
      </c>
      <c r="M1053" s="1" t="s">
        <v>21</v>
      </c>
      <c r="N1053" s="1" t="s">
        <v>11</v>
      </c>
      <c r="O1053" s="7">
        <v>7115</v>
      </c>
      <c r="P1053" s="7">
        <v>0</v>
      </c>
      <c r="Q1053" s="7">
        <f t="shared" si="48"/>
        <v>7115</v>
      </c>
      <c r="R1053" s="6" t="s">
        <v>47</v>
      </c>
      <c r="S1053" s="5" t="s">
        <v>32</v>
      </c>
      <c r="T1053" s="5" t="s">
        <v>58</v>
      </c>
      <c r="U1053" s="5" t="s">
        <v>710</v>
      </c>
      <c r="V1053" s="1" t="s">
        <v>56</v>
      </c>
      <c r="W1053" s="1" t="s">
        <v>3233</v>
      </c>
      <c r="X1053" s="1" t="s">
        <v>1460</v>
      </c>
      <c r="Y1053" s="1" t="s">
        <v>1461</v>
      </c>
      <c r="Z1053" s="4">
        <v>42523</v>
      </c>
      <c r="AA1053" s="1" t="s">
        <v>45</v>
      </c>
      <c r="AB1053" s="1" t="s">
        <v>3234</v>
      </c>
      <c r="AC1053" s="1" t="s">
        <v>3235</v>
      </c>
      <c r="AD1053" s="8"/>
    </row>
    <row r="1054" spans="2:30" outlineLevel="5" x14ac:dyDescent="0.25">
      <c r="B1054" s="3"/>
      <c r="C1054" s="1"/>
      <c r="D1054" s="1"/>
      <c r="E1054" s="1"/>
      <c r="F1054" s="1"/>
      <c r="G1054" s="1" t="s">
        <v>1842</v>
      </c>
      <c r="H1054" s="188">
        <v>42523</v>
      </c>
      <c r="I1054" s="1" t="s">
        <v>3236</v>
      </c>
      <c r="J1054" s="2" t="s">
        <v>59</v>
      </c>
      <c r="K1054" s="1" t="s">
        <v>36</v>
      </c>
      <c r="L1054" s="1" t="s">
        <v>20</v>
      </c>
      <c r="M1054" s="1" t="s">
        <v>21</v>
      </c>
      <c r="N1054" s="1" t="s">
        <v>11</v>
      </c>
      <c r="O1054" s="7">
        <v>19145</v>
      </c>
      <c r="P1054" s="7">
        <v>0</v>
      </c>
      <c r="Q1054" s="7">
        <f t="shared" si="48"/>
        <v>19145</v>
      </c>
      <c r="R1054" s="6" t="s">
        <v>47</v>
      </c>
      <c r="S1054" s="5" t="s">
        <v>32</v>
      </c>
      <c r="T1054" s="5" t="s">
        <v>2636</v>
      </c>
      <c r="U1054" s="5" t="s">
        <v>2611</v>
      </c>
      <c r="V1054" s="1" t="s">
        <v>56</v>
      </c>
      <c r="W1054" s="1" t="s">
        <v>3237</v>
      </c>
      <c r="X1054" s="1" t="s">
        <v>2116</v>
      </c>
      <c r="Y1054" s="1" t="s">
        <v>2117</v>
      </c>
      <c r="Z1054" s="4">
        <v>42523</v>
      </c>
      <c r="AA1054" s="1" t="s">
        <v>45</v>
      </c>
      <c r="AB1054" s="1" t="s">
        <v>3238</v>
      </c>
      <c r="AC1054" s="1" t="s">
        <v>3239</v>
      </c>
      <c r="AD1054" s="8"/>
    </row>
    <row r="1055" spans="2:30" outlineLevel="5" x14ac:dyDescent="0.25">
      <c r="B1055" s="3"/>
      <c r="C1055" s="1"/>
      <c r="D1055" s="1"/>
      <c r="E1055" s="1"/>
      <c r="F1055" s="1"/>
      <c r="G1055" s="1" t="s">
        <v>1842</v>
      </c>
      <c r="H1055" s="188">
        <v>42551</v>
      </c>
      <c r="I1055" s="1" t="s">
        <v>3240</v>
      </c>
      <c r="J1055" s="2" t="s">
        <v>59</v>
      </c>
      <c r="K1055" s="1" t="s">
        <v>36</v>
      </c>
      <c r="L1055" s="1" t="s">
        <v>20</v>
      </c>
      <c r="M1055" s="1" t="s">
        <v>21</v>
      </c>
      <c r="N1055" s="1" t="s">
        <v>11</v>
      </c>
      <c r="O1055" s="7">
        <v>29497</v>
      </c>
      <c r="P1055" s="7">
        <v>0</v>
      </c>
      <c r="Q1055" s="7">
        <f t="shared" si="48"/>
        <v>29497</v>
      </c>
      <c r="R1055" s="6" t="s">
        <v>47</v>
      </c>
      <c r="S1055" s="5" t="s">
        <v>32</v>
      </c>
      <c r="T1055" s="5" t="s">
        <v>2636</v>
      </c>
      <c r="U1055" s="5" t="s">
        <v>2611</v>
      </c>
      <c r="V1055" s="1" t="s">
        <v>56</v>
      </c>
      <c r="W1055" s="1" t="s">
        <v>3241</v>
      </c>
      <c r="X1055" s="1" t="s">
        <v>1677</v>
      </c>
      <c r="Y1055" s="1" t="s">
        <v>1678</v>
      </c>
      <c r="Z1055" s="4">
        <v>42551</v>
      </c>
      <c r="AA1055" s="1" t="s">
        <v>45</v>
      </c>
      <c r="AB1055" s="1" t="s">
        <v>3242</v>
      </c>
      <c r="AC1055" s="1" t="s">
        <v>3243</v>
      </c>
      <c r="AD1055" s="8"/>
    </row>
    <row r="1056" spans="2:30" outlineLevel="5" x14ac:dyDescent="0.25">
      <c r="B1056" s="3"/>
      <c r="C1056" s="1"/>
      <c r="D1056" s="1"/>
      <c r="E1056" s="1"/>
      <c r="F1056" s="1"/>
      <c r="G1056" s="1" t="s">
        <v>1842</v>
      </c>
      <c r="H1056" s="188">
        <v>42527</v>
      </c>
      <c r="I1056" s="1" t="s">
        <v>3244</v>
      </c>
      <c r="J1056" s="2" t="s">
        <v>59</v>
      </c>
      <c r="K1056" s="1" t="s">
        <v>36</v>
      </c>
      <c r="L1056" s="1" t="s">
        <v>20</v>
      </c>
      <c r="M1056" s="1" t="s">
        <v>21</v>
      </c>
      <c r="N1056" s="1" t="s">
        <v>11</v>
      </c>
      <c r="O1056" s="7">
        <v>3211.2</v>
      </c>
      <c r="P1056" s="7">
        <v>0</v>
      </c>
      <c r="Q1056" s="7">
        <f t="shared" si="48"/>
        <v>3211.2</v>
      </c>
      <c r="R1056" s="6" t="s">
        <v>47</v>
      </c>
      <c r="S1056" s="5" t="s">
        <v>32</v>
      </c>
      <c r="T1056" s="5" t="s">
        <v>2636</v>
      </c>
      <c r="U1056" s="5" t="s">
        <v>2611</v>
      </c>
      <c r="V1056" s="1" t="s">
        <v>56</v>
      </c>
      <c r="W1056" s="1" t="s">
        <v>3245</v>
      </c>
      <c r="X1056" s="1" t="s">
        <v>1646</v>
      </c>
      <c r="Y1056" s="1" t="s">
        <v>1647</v>
      </c>
      <c r="Z1056" s="4">
        <v>42527</v>
      </c>
      <c r="AA1056" s="1" t="s">
        <v>45</v>
      </c>
      <c r="AB1056" s="1" t="s">
        <v>3246</v>
      </c>
      <c r="AC1056" s="1" t="s">
        <v>3247</v>
      </c>
      <c r="AD1056" s="8"/>
    </row>
    <row r="1057" spans="2:30" outlineLevel="5" x14ac:dyDescent="0.25">
      <c r="B1057" s="3"/>
      <c r="C1057" s="1"/>
      <c r="D1057" s="1"/>
      <c r="E1057" s="1"/>
      <c r="F1057" s="1"/>
      <c r="G1057" s="1" t="s">
        <v>1842</v>
      </c>
      <c r="H1057" s="188">
        <v>42537</v>
      </c>
      <c r="I1057" s="1" t="s">
        <v>3248</v>
      </c>
      <c r="J1057" s="2" t="s">
        <v>59</v>
      </c>
      <c r="K1057" s="1" t="s">
        <v>36</v>
      </c>
      <c r="L1057" s="1" t="s">
        <v>20</v>
      </c>
      <c r="M1057" s="1" t="s">
        <v>21</v>
      </c>
      <c r="N1057" s="1" t="s">
        <v>11</v>
      </c>
      <c r="O1057" s="7">
        <v>4738.5</v>
      </c>
      <c r="P1057" s="7">
        <v>0</v>
      </c>
      <c r="Q1057" s="7">
        <f t="shared" si="48"/>
        <v>4738.5</v>
      </c>
      <c r="R1057" s="6" t="s">
        <v>47</v>
      </c>
      <c r="S1057" s="5" t="s">
        <v>32</v>
      </c>
      <c r="T1057" s="5" t="s">
        <v>2636</v>
      </c>
      <c r="U1057" s="5" t="s">
        <v>2611</v>
      </c>
      <c r="V1057" s="1" t="s">
        <v>56</v>
      </c>
      <c r="W1057" s="1" t="s">
        <v>1672</v>
      </c>
      <c r="X1057" s="1" t="s">
        <v>1510</v>
      </c>
      <c r="Y1057" s="1" t="s">
        <v>1511</v>
      </c>
      <c r="Z1057" s="4">
        <v>42537</v>
      </c>
      <c r="AA1057" s="1" t="s">
        <v>45</v>
      </c>
      <c r="AB1057" s="1" t="s">
        <v>3249</v>
      </c>
      <c r="AC1057" s="1" t="s">
        <v>3250</v>
      </c>
      <c r="AD1057" s="8"/>
    </row>
    <row r="1058" spans="2:30" outlineLevel="5" x14ac:dyDescent="0.25">
      <c r="B1058" s="3"/>
      <c r="C1058" s="1"/>
      <c r="D1058" s="1"/>
      <c r="E1058" s="1"/>
      <c r="F1058" s="1"/>
      <c r="G1058" s="1" t="s">
        <v>1842</v>
      </c>
      <c r="H1058" s="188">
        <v>42528</v>
      </c>
      <c r="I1058" s="1" t="s">
        <v>3251</v>
      </c>
      <c r="J1058" s="2" t="s">
        <v>59</v>
      </c>
      <c r="K1058" s="1" t="s">
        <v>36</v>
      </c>
      <c r="L1058" s="1" t="s">
        <v>20</v>
      </c>
      <c r="M1058" s="1" t="s">
        <v>21</v>
      </c>
      <c r="N1058" s="1" t="s">
        <v>11</v>
      </c>
      <c r="O1058" s="7">
        <v>3560</v>
      </c>
      <c r="P1058" s="7">
        <v>0</v>
      </c>
      <c r="Q1058" s="7">
        <f t="shared" si="48"/>
        <v>3560</v>
      </c>
      <c r="R1058" s="6" t="s">
        <v>47</v>
      </c>
      <c r="S1058" s="5" t="s">
        <v>32</v>
      </c>
      <c r="T1058" s="5" t="s">
        <v>1592</v>
      </c>
      <c r="U1058" s="5" t="s">
        <v>1874</v>
      </c>
      <c r="V1058" s="1" t="s">
        <v>56</v>
      </c>
      <c r="W1058" s="1" t="s">
        <v>3252</v>
      </c>
      <c r="X1058" s="1" t="s">
        <v>1739</v>
      </c>
      <c r="Y1058" s="1" t="s">
        <v>1740</v>
      </c>
      <c r="Z1058" s="4">
        <v>42528</v>
      </c>
      <c r="AA1058" s="1" t="s">
        <v>45</v>
      </c>
      <c r="AB1058" s="1" t="s">
        <v>3253</v>
      </c>
      <c r="AC1058" s="1" t="s">
        <v>3254</v>
      </c>
      <c r="AD1058" s="8"/>
    </row>
    <row r="1059" spans="2:30" outlineLevel="5" x14ac:dyDescent="0.25">
      <c r="B1059" s="3"/>
      <c r="C1059" s="1"/>
      <c r="D1059" s="1"/>
      <c r="E1059" s="1"/>
      <c r="F1059" s="1"/>
      <c r="G1059" s="1" t="s">
        <v>1842</v>
      </c>
      <c r="H1059" s="188">
        <v>42543</v>
      </c>
      <c r="I1059" s="1" t="s">
        <v>3255</v>
      </c>
      <c r="J1059" s="2" t="s">
        <v>59</v>
      </c>
      <c r="K1059" s="1" t="s">
        <v>36</v>
      </c>
      <c r="L1059" s="1" t="s">
        <v>20</v>
      </c>
      <c r="M1059" s="1" t="s">
        <v>21</v>
      </c>
      <c r="N1059" s="1" t="s">
        <v>11</v>
      </c>
      <c r="O1059" s="7">
        <v>27900</v>
      </c>
      <c r="P1059" s="7">
        <v>0</v>
      </c>
      <c r="Q1059" s="7">
        <f t="shared" si="48"/>
        <v>27900</v>
      </c>
      <c r="R1059" s="6" t="s">
        <v>47</v>
      </c>
      <c r="S1059" s="5" t="s">
        <v>32</v>
      </c>
      <c r="T1059" s="5" t="s">
        <v>2636</v>
      </c>
      <c r="U1059" s="5" t="s">
        <v>2611</v>
      </c>
      <c r="V1059" s="1" t="s">
        <v>56</v>
      </c>
      <c r="W1059" s="1" t="s">
        <v>3256</v>
      </c>
      <c r="X1059" s="1" t="s">
        <v>1743</v>
      </c>
      <c r="Y1059" s="1" t="s">
        <v>1744</v>
      </c>
      <c r="Z1059" s="4">
        <v>42543</v>
      </c>
      <c r="AA1059" s="1" t="s">
        <v>45</v>
      </c>
      <c r="AB1059" s="1" t="s">
        <v>3257</v>
      </c>
      <c r="AC1059" s="1" t="s">
        <v>3258</v>
      </c>
      <c r="AD1059" s="8"/>
    </row>
    <row r="1060" spans="2:30" outlineLevel="5" x14ac:dyDescent="0.25">
      <c r="B1060" s="3"/>
      <c r="C1060" s="1"/>
      <c r="D1060" s="1"/>
      <c r="E1060" s="1"/>
      <c r="F1060" s="1"/>
      <c r="G1060" s="1" t="s">
        <v>1842</v>
      </c>
      <c r="H1060" s="188">
        <v>42531</v>
      </c>
      <c r="I1060" s="1" t="s">
        <v>3259</v>
      </c>
      <c r="J1060" s="2" t="s">
        <v>59</v>
      </c>
      <c r="K1060" s="1" t="s">
        <v>36</v>
      </c>
      <c r="L1060" s="1" t="s">
        <v>20</v>
      </c>
      <c r="M1060" s="1" t="s">
        <v>21</v>
      </c>
      <c r="N1060" s="1" t="s">
        <v>11</v>
      </c>
      <c r="O1060" s="7">
        <v>13003.22</v>
      </c>
      <c r="P1060" s="7">
        <v>0</v>
      </c>
      <c r="Q1060" s="7">
        <f t="shared" si="48"/>
        <v>13003.22</v>
      </c>
      <c r="R1060" s="6" t="s">
        <v>47</v>
      </c>
      <c r="S1060" s="5" t="s">
        <v>32</v>
      </c>
      <c r="T1060" s="5" t="s">
        <v>1705</v>
      </c>
      <c r="U1060" s="5" t="s">
        <v>1883</v>
      </c>
      <c r="V1060" s="1" t="s">
        <v>56</v>
      </c>
      <c r="W1060" s="1" t="s">
        <v>3260</v>
      </c>
      <c r="X1060" s="1" t="s">
        <v>3261</v>
      </c>
      <c r="Y1060" s="1" t="s">
        <v>3262</v>
      </c>
      <c r="Z1060" s="4">
        <v>42531</v>
      </c>
      <c r="AA1060" s="1" t="s">
        <v>1472</v>
      </c>
      <c r="AB1060" s="1" t="s">
        <v>1497</v>
      </c>
      <c r="AC1060" s="1" t="s">
        <v>3263</v>
      </c>
      <c r="AD1060" s="8"/>
    </row>
    <row r="1061" spans="2:30" outlineLevel="5" x14ac:dyDescent="0.25">
      <c r="B1061" s="3"/>
      <c r="C1061" s="1"/>
      <c r="D1061" s="1"/>
      <c r="E1061" s="1"/>
      <c r="F1061" s="1"/>
      <c r="G1061" s="1" t="s">
        <v>1842</v>
      </c>
      <c r="H1061" s="188">
        <v>42544</v>
      </c>
      <c r="I1061" s="1" t="s">
        <v>3264</v>
      </c>
      <c r="J1061" s="2" t="s">
        <v>59</v>
      </c>
      <c r="K1061" s="1" t="s">
        <v>36</v>
      </c>
      <c r="L1061" s="1" t="s">
        <v>20</v>
      </c>
      <c r="M1061" s="1" t="s">
        <v>21</v>
      </c>
      <c r="N1061" s="1" t="s">
        <v>11</v>
      </c>
      <c r="O1061" s="7">
        <v>10632</v>
      </c>
      <c r="P1061" s="7">
        <v>0</v>
      </c>
      <c r="Q1061" s="7">
        <f t="shared" si="48"/>
        <v>10632</v>
      </c>
      <c r="R1061" s="6" t="s">
        <v>47</v>
      </c>
      <c r="S1061" s="5" t="s">
        <v>32</v>
      </c>
      <c r="T1061" s="5" t="s">
        <v>2636</v>
      </c>
      <c r="U1061" s="5" t="s">
        <v>2611</v>
      </c>
      <c r="V1061" s="1" t="s">
        <v>56</v>
      </c>
      <c r="W1061" s="1" t="s">
        <v>3265</v>
      </c>
      <c r="X1061" s="1" t="s">
        <v>1464</v>
      </c>
      <c r="Y1061" s="1" t="s">
        <v>1465</v>
      </c>
      <c r="Z1061" s="4">
        <v>42544</v>
      </c>
      <c r="AA1061" s="1" t="s">
        <v>45</v>
      </c>
      <c r="AB1061" s="1" t="s">
        <v>3266</v>
      </c>
      <c r="AC1061" s="1" t="s">
        <v>3267</v>
      </c>
      <c r="AD1061" s="8"/>
    </row>
    <row r="1062" spans="2:30" outlineLevel="5" x14ac:dyDescent="0.25">
      <c r="B1062" s="3"/>
      <c r="C1062" s="1"/>
      <c r="D1062" s="1"/>
      <c r="E1062" s="1"/>
      <c r="F1062" s="1"/>
      <c r="G1062" s="1" t="s">
        <v>1842</v>
      </c>
      <c r="H1062" s="188">
        <v>42524</v>
      </c>
      <c r="I1062" s="1" t="s">
        <v>3268</v>
      </c>
      <c r="J1062" s="2" t="s">
        <v>59</v>
      </c>
      <c r="K1062" s="1" t="s">
        <v>36</v>
      </c>
      <c r="L1062" s="1" t="s">
        <v>20</v>
      </c>
      <c r="M1062" s="1" t="s">
        <v>21</v>
      </c>
      <c r="N1062" s="1" t="s">
        <v>11</v>
      </c>
      <c r="O1062" s="7">
        <v>14071.5</v>
      </c>
      <c r="P1062" s="7">
        <v>0</v>
      </c>
      <c r="Q1062" s="7">
        <f t="shared" si="48"/>
        <v>14071.5</v>
      </c>
      <c r="R1062" s="6" t="s">
        <v>47</v>
      </c>
      <c r="S1062" s="5" t="s">
        <v>32</v>
      </c>
      <c r="T1062" s="5" t="s">
        <v>58</v>
      </c>
      <c r="U1062" s="5" t="s">
        <v>710</v>
      </c>
      <c r="V1062" s="1" t="s">
        <v>56</v>
      </c>
      <c r="W1062" s="1" t="s">
        <v>3269</v>
      </c>
      <c r="X1062" s="1" t="s">
        <v>1633</v>
      </c>
      <c r="Y1062" s="1" t="s">
        <v>1634</v>
      </c>
      <c r="Z1062" s="4">
        <v>42524</v>
      </c>
      <c r="AA1062" s="1" t="s">
        <v>45</v>
      </c>
      <c r="AB1062" s="1" t="s">
        <v>3270</v>
      </c>
      <c r="AC1062" s="1" t="s">
        <v>3271</v>
      </c>
      <c r="AD1062" s="8"/>
    </row>
    <row r="1063" spans="2:30" outlineLevel="5" x14ac:dyDescent="0.25">
      <c r="B1063" s="3"/>
      <c r="C1063" s="1"/>
      <c r="D1063" s="1"/>
      <c r="E1063" s="1"/>
      <c r="F1063" s="1"/>
      <c r="G1063" s="1" t="s">
        <v>1842</v>
      </c>
      <c r="H1063" s="188">
        <v>42524</v>
      </c>
      <c r="I1063" s="1" t="s">
        <v>3272</v>
      </c>
      <c r="J1063" s="2" t="s">
        <v>59</v>
      </c>
      <c r="K1063" s="1" t="s">
        <v>36</v>
      </c>
      <c r="L1063" s="1" t="s">
        <v>20</v>
      </c>
      <c r="M1063" s="1" t="s">
        <v>21</v>
      </c>
      <c r="N1063" s="1" t="s">
        <v>11</v>
      </c>
      <c r="O1063" s="7">
        <v>1195.5</v>
      </c>
      <c r="P1063" s="7">
        <v>0</v>
      </c>
      <c r="Q1063" s="7">
        <f t="shared" si="48"/>
        <v>1195.5</v>
      </c>
      <c r="R1063" s="6" t="s">
        <v>47</v>
      </c>
      <c r="S1063" s="5" t="s">
        <v>32</v>
      </c>
      <c r="T1063" s="5" t="s">
        <v>58</v>
      </c>
      <c r="U1063" s="5" t="s">
        <v>710</v>
      </c>
      <c r="V1063" s="1" t="s">
        <v>56</v>
      </c>
      <c r="W1063" s="1" t="s">
        <v>3273</v>
      </c>
      <c r="X1063" s="1" t="s">
        <v>1618</v>
      </c>
      <c r="Y1063" s="1" t="s">
        <v>1619</v>
      </c>
      <c r="Z1063" s="4">
        <v>42524</v>
      </c>
      <c r="AA1063" s="1" t="s">
        <v>45</v>
      </c>
      <c r="AB1063" s="1" t="s">
        <v>3274</v>
      </c>
      <c r="AC1063" s="1" t="s">
        <v>3275</v>
      </c>
      <c r="AD1063" s="8"/>
    </row>
    <row r="1064" spans="2:30" outlineLevel="5" x14ac:dyDescent="0.25">
      <c r="B1064" s="3"/>
      <c r="C1064" s="1"/>
      <c r="D1064" s="1"/>
      <c r="E1064" s="1"/>
      <c r="F1064" s="1"/>
      <c r="G1064" s="1" t="s">
        <v>1842</v>
      </c>
      <c r="H1064" s="188">
        <v>42529</v>
      </c>
      <c r="I1064" s="1" t="s">
        <v>3276</v>
      </c>
      <c r="J1064" s="2" t="s">
        <v>59</v>
      </c>
      <c r="K1064" s="1" t="s">
        <v>36</v>
      </c>
      <c r="L1064" s="1" t="s">
        <v>20</v>
      </c>
      <c r="M1064" s="1" t="s">
        <v>21</v>
      </c>
      <c r="N1064" s="1" t="s">
        <v>11</v>
      </c>
      <c r="O1064" s="7">
        <v>463.3</v>
      </c>
      <c r="P1064" s="7">
        <v>0</v>
      </c>
      <c r="Q1064" s="7">
        <f t="shared" si="48"/>
        <v>463.3</v>
      </c>
      <c r="R1064" s="6" t="s">
        <v>47</v>
      </c>
      <c r="S1064" s="5" t="s">
        <v>32</v>
      </c>
      <c r="T1064" s="5" t="s">
        <v>58</v>
      </c>
      <c r="U1064" s="5" t="s">
        <v>710</v>
      </c>
      <c r="V1064" s="1" t="s">
        <v>56</v>
      </c>
      <c r="W1064" s="1" t="s">
        <v>3277</v>
      </c>
      <c r="X1064" s="1" t="s">
        <v>1460</v>
      </c>
      <c r="Y1064" s="1" t="s">
        <v>1461</v>
      </c>
      <c r="Z1064" s="4">
        <v>42529</v>
      </c>
      <c r="AA1064" s="1" t="s">
        <v>45</v>
      </c>
      <c r="AB1064" s="1" t="s">
        <v>3278</v>
      </c>
      <c r="AC1064" s="1" t="s">
        <v>3279</v>
      </c>
      <c r="AD1064" s="8"/>
    </row>
    <row r="1065" spans="2:30" outlineLevel="5" x14ac:dyDescent="0.25">
      <c r="B1065" s="3"/>
      <c r="C1065" s="1"/>
      <c r="D1065" s="1"/>
      <c r="E1065" s="1"/>
      <c r="F1065" s="1"/>
      <c r="G1065" s="1" t="s">
        <v>1842</v>
      </c>
      <c r="H1065" s="188">
        <v>42530</v>
      </c>
      <c r="I1065" s="1" t="s">
        <v>3280</v>
      </c>
      <c r="J1065" s="2" t="s">
        <v>59</v>
      </c>
      <c r="K1065" s="1" t="s">
        <v>36</v>
      </c>
      <c r="L1065" s="1" t="s">
        <v>20</v>
      </c>
      <c r="M1065" s="1" t="s">
        <v>21</v>
      </c>
      <c r="N1065" s="1" t="s">
        <v>11</v>
      </c>
      <c r="O1065" s="7">
        <v>2237.1999999999998</v>
      </c>
      <c r="P1065" s="7">
        <v>0</v>
      </c>
      <c r="Q1065" s="7">
        <f t="shared" si="48"/>
        <v>2237.1999999999998</v>
      </c>
      <c r="R1065" s="6" t="s">
        <v>47</v>
      </c>
      <c r="S1065" s="5" t="s">
        <v>32</v>
      </c>
      <c r="T1065" s="5" t="s">
        <v>2636</v>
      </c>
      <c r="U1065" s="5" t="s">
        <v>2611</v>
      </c>
      <c r="V1065" s="1" t="s">
        <v>56</v>
      </c>
      <c r="W1065" s="1" t="s">
        <v>3281</v>
      </c>
      <c r="X1065" s="1" t="s">
        <v>1618</v>
      </c>
      <c r="Y1065" s="1" t="s">
        <v>1619</v>
      </c>
      <c r="Z1065" s="4">
        <v>42530</v>
      </c>
      <c r="AA1065" s="1" t="s">
        <v>45</v>
      </c>
      <c r="AB1065" s="1" t="s">
        <v>3282</v>
      </c>
      <c r="AC1065" s="1" t="s">
        <v>3283</v>
      </c>
      <c r="AD1065" s="8"/>
    </row>
    <row r="1066" spans="2:30" outlineLevel="5" x14ac:dyDescent="0.25">
      <c r="B1066" s="3"/>
      <c r="C1066" s="1"/>
      <c r="D1066" s="1"/>
      <c r="E1066" s="1"/>
      <c r="F1066" s="1"/>
      <c r="G1066" s="1" t="s">
        <v>1842</v>
      </c>
      <c r="H1066" s="188">
        <v>42541</v>
      </c>
      <c r="I1066" s="1" t="s">
        <v>3284</v>
      </c>
      <c r="J1066" s="2" t="s">
        <v>59</v>
      </c>
      <c r="K1066" s="1" t="s">
        <v>36</v>
      </c>
      <c r="L1066" s="1" t="s">
        <v>20</v>
      </c>
      <c r="M1066" s="1" t="s">
        <v>21</v>
      </c>
      <c r="N1066" s="1" t="s">
        <v>11</v>
      </c>
      <c r="O1066" s="7">
        <v>8688</v>
      </c>
      <c r="P1066" s="7">
        <v>0</v>
      </c>
      <c r="Q1066" s="7">
        <f t="shared" si="48"/>
        <v>8688</v>
      </c>
      <c r="R1066" s="6" t="s">
        <v>47</v>
      </c>
      <c r="S1066" s="5" t="s">
        <v>32</v>
      </c>
      <c r="T1066" s="5" t="s">
        <v>1592</v>
      </c>
      <c r="U1066" s="5" t="s">
        <v>1874</v>
      </c>
      <c r="V1066" s="1" t="s">
        <v>56</v>
      </c>
      <c r="W1066" s="1" t="s">
        <v>3285</v>
      </c>
      <c r="X1066" s="1" t="s">
        <v>2894</v>
      </c>
      <c r="Y1066" s="1" t="s">
        <v>2895</v>
      </c>
      <c r="Z1066" s="4">
        <v>42541</v>
      </c>
      <c r="AA1066" s="1" t="s">
        <v>45</v>
      </c>
      <c r="AB1066" s="1" t="s">
        <v>3286</v>
      </c>
      <c r="AC1066" s="1" t="s">
        <v>3287</v>
      </c>
      <c r="AD1066" s="8"/>
    </row>
    <row r="1067" spans="2:30" outlineLevel="5" x14ac:dyDescent="0.25">
      <c r="B1067" s="3"/>
      <c r="C1067" s="1"/>
      <c r="D1067" s="1"/>
      <c r="E1067" s="1"/>
      <c r="F1067" s="1"/>
      <c r="G1067" s="1" t="s">
        <v>1842</v>
      </c>
      <c r="H1067" s="188">
        <v>42543</v>
      </c>
      <c r="I1067" s="1" t="s">
        <v>3288</v>
      </c>
      <c r="J1067" s="2" t="s">
        <v>59</v>
      </c>
      <c r="K1067" s="1" t="s">
        <v>36</v>
      </c>
      <c r="L1067" s="1" t="s">
        <v>20</v>
      </c>
      <c r="M1067" s="1" t="s">
        <v>21</v>
      </c>
      <c r="N1067" s="1" t="s">
        <v>11</v>
      </c>
      <c r="O1067" s="7">
        <v>9867.2999999999993</v>
      </c>
      <c r="P1067" s="7">
        <v>0</v>
      </c>
      <c r="Q1067" s="7">
        <f t="shared" si="48"/>
        <v>9867.2999999999993</v>
      </c>
      <c r="R1067" s="6" t="s">
        <v>47</v>
      </c>
      <c r="S1067" s="5" t="s">
        <v>32</v>
      </c>
      <c r="T1067" s="5" t="s">
        <v>1592</v>
      </c>
      <c r="U1067" s="5" t="s">
        <v>1874</v>
      </c>
      <c r="V1067" s="1" t="s">
        <v>56</v>
      </c>
      <c r="W1067" s="1" t="s">
        <v>3289</v>
      </c>
      <c r="X1067" s="1" t="s">
        <v>2894</v>
      </c>
      <c r="Y1067" s="1" t="s">
        <v>2895</v>
      </c>
      <c r="Z1067" s="4">
        <v>42543</v>
      </c>
      <c r="AA1067" s="1" t="s">
        <v>45</v>
      </c>
      <c r="AB1067" s="1" t="s">
        <v>3290</v>
      </c>
      <c r="AC1067" s="1" t="s">
        <v>3291</v>
      </c>
      <c r="AD1067" s="8"/>
    </row>
    <row r="1068" spans="2:30" outlineLevel="5" x14ac:dyDescent="0.25">
      <c r="B1068" s="3"/>
      <c r="C1068" s="1"/>
      <c r="D1068" s="1"/>
      <c r="E1068" s="1"/>
      <c r="F1068" s="1"/>
      <c r="G1068" s="1" t="s">
        <v>1842</v>
      </c>
      <c r="H1068" s="188">
        <v>42529</v>
      </c>
      <c r="I1068" s="1" t="s">
        <v>3292</v>
      </c>
      <c r="J1068" s="2" t="s">
        <v>59</v>
      </c>
      <c r="K1068" s="1" t="s">
        <v>36</v>
      </c>
      <c r="L1068" s="1" t="s">
        <v>20</v>
      </c>
      <c r="M1068" s="1" t="s">
        <v>21</v>
      </c>
      <c r="N1068" s="1" t="s">
        <v>11</v>
      </c>
      <c r="O1068" s="7">
        <v>1220</v>
      </c>
      <c r="P1068" s="7">
        <v>0</v>
      </c>
      <c r="Q1068" s="7">
        <f t="shared" si="48"/>
        <v>1220</v>
      </c>
      <c r="R1068" s="6" t="s">
        <v>47</v>
      </c>
      <c r="S1068" s="5" t="s">
        <v>32</v>
      </c>
      <c r="T1068" s="5" t="s">
        <v>58</v>
      </c>
      <c r="U1068" s="5" t="s">
        <v>710</v>
      </c>
      <c r="V1068" s="1" t="s">
        <v>56</v>
      </c>
      <c r="W1068" s="1" t="s">
        <v>3293</v>
      </c>
      <c r="X1068" s="1" t="s">
        <v>1460</v>
      </c>
      <c r="Y1068" s="1" t="s">
        <v>1461</v>
      </c>
      <c r="Z1068" s="4">
        <v>42529</v>
      </c>
      <c r="AA1068" s="1" t="s">
        <v>45</v>
      </c>
      <c r="AB1068" s="1" t="s">
        <v>3294</v>
      </c>
      <c r="AC1068" s="1" t="s">
        <v>3295</v>
      </c>
      <c r="AD1068" s="8"/>
    </row>
    <row r="1069" spans="2:30" outlineLevel="5" x14ac:dyDescent="0.25">
      <c r="B1069" s="3"/>
      <c r="C1069" s="1"/>
      <c r="D1069" s="1"/>
      <c r="E1069" s="1"/>
      <c r="F1069" s="1"/>
      <c r="G1069" s="1" t="s">
        <v>1842</v>
      </c>
      <c r="H1069" s="188">
        <v>42528</v>
      </c>
      <c r="I1069" s="1" t="s">
        <v>3296</v>
      </c>
      <c r="J1069" s="2" t="s">
        <v>59</v>
      </c>
      <c r="K1069" s="1" t="s">
        <v>36</v>
      </c>
      <c r="L1069" s="1" t="s">
        <v>20</v>
      </c>
      <c r="M1069" s="1" t="s">
        <v>21</v>
      </c>
      <c r="N1069" s="1" t="s">
        <v>11</v>
      </c>
      <c r="O1069" s="7">
        <v>4050</v>
      </c>
      <c r="P1069" s="7">
        <v>0</v>
      </c>
      <c r="Q1069" s="7">
        <f t="shared" si="48"/>
        <v>4050</v>
      </c>
      <c r="R1069" s="6" t="s">
        <v>47</v>
      </c>
      <c r="S1069" s="5" t="s">
        <v>32</v>
      </c>
      <c r="T1069" s="5" t="s">
        <v>58</v>
      </c>
      <c r="U1069" s="5" t="s">
        <v>710</v>
      </c>
      <c r="V1069" s="1" t="s">
        <v>56</v>
      </c>
      <c r="W1069" s="1" t="s">
        <v>3297</v>
      </c>
      <c r="X1069" s="1" t="s">
        <v>3298</v>
      </c>
      <c r="Y1069" s="1" t="s">
        <v>3299</v>
      </c>
      <c r="Z1069" s="4">
        <v>42528</v>
      </c>
      <c r="AA1069" s="1" t="s">
        <v>1472</v>
      </c>
      <c r="AB1069" s="1" t="s">
        <v>3300</v>
      </c>
      <c r="AC1069" s="1" t="s">
        <v>3301</v>
      </c>
      <c r="AD1069" s="8"/>
    </row>
    <row r="1070" spans="2:30" outlineLevel="5" x14ac:dyDescent="0.25">
      <c r="B1070" s="3"/>
      <c r="C1070" s="1"/>
      <c r="D1070" s="1"/>
      <c r="E1070" s="1"/>
      <c r="F1070" s="1"/>
      <c r="G1070" s="1" t="s">
        <v>1842</v>
      </c>
      <c r="H1070" s="188">
        <v>42530</v>
      </c>
      <c r="I1070" s="1" t="s">
        <v>3302</v>
      </c>
      <c r="J1070" s="2" t="s">
        <v>59</v>
      </c>
      <c r="K1070" s="1" t="s">
        <v>36</v>
      </c>
      <c r="L1070" s="1" t="s">
        <v>20</v>
      </c>
      <c r="M1070" s="1" t="s">
        <v>21</v>
      </c>
      <c r="N1070" s="1" t="s">
        <v>11</v>
      </c>
      <c r="O1070" s="7">
        <v>4563</v>
      </c>
      <c r="P1070" s="7">
        <v>0</v>
      </c>
      <c r="Q1070" s="7">
        <f t="shared" si="48"/>
        <v>4563</v>
      </c>
      <c r="R1070" s="6" t="s">
        <v>47</v>
      </c>
      <c r="S1070" s="5" t="s">
        <v>32</v>
      </c>
      <c r="T1070" s="5" t="s">
        <v>58</v>
      </c>
      <c r="U1070" s="5" t="s">
        <v>710</v>
      </c>
      <c r="V1070" s="1" t="s">
        <v>56</v>
      </c>
      <c r="W1070" s="1" t="s">
        <v>3303</v>
      </c>
      <c r="X1070" s="1" t="s">
        <v>2985</v>
      </c>
      <c r="Y1070" s="1" t="s">
        <v>2986</v>
      </c>
      <c r="Z1070" s="4">
        <v>42530</v>
      </c>
      <c r="AA1070" s="1" t="s">
        <v>45</v>
      </c>
      <c r="AB1070" s="1" t="s">
        <v>1475</v>
      </c>
      <c r="AC1070" s="1" t="s">
        <v>3304</v>
      </c>
      <c r="AD1070" s="8"/>
    </row>
    <row r="1071" spans="2:30" outlineLevel="5" x14ac:dyDescent="0.25">
      <c r="B1071" s="3"/>
      <c r="C1071" s="1"/>
      <c r="D1071" s="1"/>
      <c r="E1071" s="1"/>
      <c r="F1071" s="1"/>
      <c r="G1071" s="1" t="s">
        <v>1842</v>
      </c>
      <c r="H1071" s="188">
        <v>42551</v>
      </c>
      <c r="I1071" s="1" t="s">
        <v>3305</v>
      </c>
      <c r="J1071" s="2" t="s">
        <v>59</v>
      </c>
      <c r="K1071" s="1" t="s">
        <v>36</v>
      </c>
      <c r="L1071" s="1" t="s">
        <v>20</v>
      </c>
      <c r="M1071" s="1" t="s">
        <v>21</v>
      </c>
      <c r="N1071" s="1" t="s">
        <v>11</v>
      </c>
      <c r="O1071" s="7">
        <v>30375</v>
      </c>
      <c r="P1071" s="7">
        <v>0</v>
      </c>
      <c r="Q1071" s="7">
        <f t="shared" si="48"/>
        <v>30375</v>
      </c>
      <c r="R1071" s="6" t="s">
        <v>47</v>
      </c>
      <c r="S1071" s="5" t="s">
        <v>32</v>
      </c>
      <c r="T1071" s="5" t="s">
        <v>1590</v>
      </c>
      <c r="U1071" s="5" t="s">
        <v>1928</v>
      </c>
      <c r="V1071" s="1" t="s">
        <v>56</v>
      </c>
      <c r="W1071" s="1" t="s">
        <v>3306</v>
      </c>
      <c r="X1071" s="1" t="s">
        <v>2985</v>
      </c>
      <c r="Y1071" s="1" t="s">
        <v>2986</v>
      </c>
      <c r="Z1071" s="4">
        <v>42551</v>
      </c>
      <c r="AA1071" s="1" t="s">
        <v>45</v>
      </c>
      <c r="AB1071" s="1" t="s">
        <v>3257</v>
      </c>
      <c r="AC1071" s="1" t="s">
        <v>3307</v>
      </c>
      <c r="AD1071" s="8"/>
    </row>
    <row r="1072" spans="2:30" outlineLevel="5" x14ac:dyDescent="0.25">
      <c r="B1072" s="3"/>
      <c r="C1072" s="1"/>
      <c r="D1072" s="1"/>
      <c r="E1072" s="1"/>
      <c r="F1072" s="1"/>
      <c r="G1072" s="1" t="s">
        <v>1842</v>
      </c>
      <c r="H1072" s="188">
        <v>42537</v>
      </c>
      <c r="I1072" s="1" t="s">
        <v>3308</v>
      </c>
      <c r="J1072" s="2" t="s">
        <v>59</v>
      </c>
      <c r="K1072" s="1" t="s">
        <v>36</v>
      </c>
      <c r="L1072" s="1" t="s">
        <v>20</v>
      </c>
      <c r="M1072" s="1" t="s">
        <v>21</v>
      </c>
      <c r="N1072" s="1" t="s">
        <v>11</v>
      </c>
      <c r="O1072" s="7">
        <v>28716</v>
      </c>
      <c r="P1072" s="7">
        <v>0</v>
      </c>
      <c r="Q1072" s="7">
        <f t="shared" si="48"/>
        <v>28716</v>
      </c>
      <c r="R1072" s="6" t="s">
        <v>47</v>
      </c>
      <c r="S1072" s="5" t="s">
        <v>32</v>
      </c>
      <c r="T1072" s="5" t="s">
        <v>1590</v>
      </c>
      <c r="U1072" s="5" t="s">
        <v>1928</v>
      </c>
      <c r="V1072" s="1" t="s">
        <v>56</v>
      </c>
      <c r="W1072" s="1" t="s">
        <v>3309</v>
      </c>
      <c r="X1072" s="1" t="s">
        <v>1498</v>
      </c>
      <c r="Y1072" s="1" t="s">
        <v>1499</v>
      </c>
      <c r="Z1072" s="4">
        <v>42537</v>
      </c>
      <c r="AA1072" s="1" t="s">
        <v>45</v>
      </c>
      <c r="AB1072" s="1" t="s">
        <v>3310</v>
      </c>
      <c r="AC1072" s="1" t="s">
        <v>3311</v>
      </c>
      <c r="AD1072" s="8"/>
    </row>
    <row r="1073" spans="2:30" outlineLevel="5" x14ac:dyDescent="0.25">
      <c r="B1073" s="3"/>
      <c r="C1073" s="1"/>
      <c r="D1073" s="1"/>
      <c r="E1073" s="1"/>
      <c r="F1073" s="1"/>
      <c r="G1073" s="1" t="s">
        <v>1842</v>
      </c>
      <c r="H1073" s="188">
        <v>42534</v>
      </c>
      <c r="I1073" s="1" t="s">
        <v>3312</v>
      </c>
      <c r="J1073" s="2" t="s">
        <v>59</v>
      </c>
      <c r="K1073" s="1" t="s">
        <v>36</v>
      </c>
      <c r="L1073" s="1" t="s">
        <v>20</v>
      </c>
      <c r="M1073" s="1" t="s">
        <v>21</v>
      </c>
      <c r="N1073" s="1" t="s">
        <v>11</v>
      </c>
      <c r="O1073" s="7">
        <v>1449.36</v>
      </c>
      <c r="P1073" s="7">
        <v>0</v>
      </c>
      <c r="Q1073" s="7">
        <f t="shared" si="48"/>
        <v>1449.36</v>
      </c>
      <c r="R1073" s="6" t="s">
        <v>47</v>
      </c>
      <c r="S1073" s="5" t="s">
        <v>32</v>
      </c>
      <c r="T1073" s="5" t="s">
        <v>1592</v>
      </c>
      <c r="U1073" s="5" t="s">
        <v>1874</v>
      </c>
      <c r="V1073" s="1" t="s">
        <v>56</v>
      </c>
      <c r="W1073" s="1" t="s">
        <v>3313</v>
      </c>
      <c r="X1073" s="1" t="s">
        <v>1716</v>
      </c>
      <c r="Y1073" s="1" t="s">
        <v>1717</v>
      </c>
      <c r="Z1073" s="4">
        <v>42534</v>
      </c>
      <c r="AA1073" s="1" t="s">
        <v>45</v>
      </c>
      <c r="AB1073" s="1" t="s">
        <v>3314</v>
      </c>
      <c r="AC1073" s="1" t="s">
        <v>3315</v>
      </c>
      <c r="AD1073" s="8"/>
    </row>
    <row r="1074" spans="2:30" outlineLevel="5" x14ac:dyDescent="0.25">
      <c r="B1074" s="3"/>
      <c r="C1074" s="1"/>
      <c r="D1074" s="1"/>
      <c r="E1074" s="1"/>
      <c r="F1074" s="1"/>
      <c r="G1074" s="1" t="s">
        <v>1842</v>
      </c>
      <c r="H1074" s="188">
        <v>42527</v>
      </c>
      <c r="I1074" s="1" t="s">
        <v>3316</v>
      </c>
      <c r="J1074" s="2" t="s">
        <v>59</v>
      </c>
      <c r="K1074" s="1" t="s">
        <v>36</v>
      </c>
      <c r="L1074" s="1" t="s">
        <v>20</v>
      </c>
      <c r="M1074" s="1" t="s">
        <v>21</v>
      </c>
      <c r="N1074" s="1" t="s">
        <v>11</v>
      </c>
      <c r="O1074" s="7">
        <v>473.5</v>
      </c>
      <c r="P1074" s="7">
        <v>0</v>
      </c>
      <c r="Q1074" s="7">
        <f t="shared" si="48"/>
        <v>473.5</v>
      </c>
      <c r="R1074" s="6" t="s">
        <v>47</v>
      </c>
      <c r="S1074" s="5" t="s">
        <v>32</v>
      </c>
      <c r="T1074" s="5" t="s">
        <v>1705</v>
      </c>
      <c r="U1074" s="5" t="s">
        <v>1883</v>
      </c>
      <c r="V1074" s="1" t="s">
        <v>56</v>
      </c>
      <c r="W1074" s="1" t="s">
        <v>3317</v>
      </c>
      <c r="X1074" s="1" t="s">
        <v>1542</v>
      </c>
      <c r="Y1074" s="1" t="s">
        <v>1543</v>
      </c>
      <c r="Z1074" s="4">
        <v>42527</v>
      </c>
      <c r="AA1074" s="1" t="s">
        <v>1472</v>
      </c>
      <c r="AB1074" s="1" t="s">
        <v>3318</v>
      </c>
      <c r="AC1074" s="1" t="s">
        <v>3319</v>
      </c>
      <c r="AD1074" s="8"/>
    </row>
    <row r="1075" spans="2:30" outlineLevel="5" x14ac:dyDescent="0.25">
      <c r="B1075" s="3"/>
      <c r="C1075" s="1"/>
      <c r="D1075" s="1"/>
      <c r="E1075" s="1"/>
      <c r="F1075" s="1"/>
      <c r="G1075" s="1" t="s">
        <v>1842</v>
      </c>
      <c r="H1075" s="188">
        <v>42537</v>
      </c>
      <c r="I1075" s="1" t="s">
        <v>3320</v>
      </c>
      <c r="J1075" s="2" t="s">
        <v>59</v>
      </c>
      <c r="K1075" s="1" t="s">
        <v>36</v>
      </c>
      <c r="L1075" s="1" t="s">
        <v>20</v>
      </c>
      <c r="M1075" s="1" t="s">
        <v>21</v>
      </c>
      <c r="N1075" s="1" t="s">
        <v>11</v>
      </c>
      <c r="O1075" s="7">
        <v>800</v>
      </c>
      <c r="P1075" s="7">
        <v>0</v>
      </c>
      <c r="Q1075" s="7">
        <f t="shared" si="48"/>
        <v>800</v>
      </c>
      <c r="R1075" s="6" t="s">
        <v>47</v>
      </c>
      <c r="S1075" s="5" t="s">
        <v>32</v>
      </c>
      <c r="T1075" s="5" t="s">
        <v>1592</v>
      </c>
      <c r="U1075" s="5" t="s">
        <v>1874</v>
      </c>
      <c r="V1075" s="1" t="s">
        <v>56</v>
      </c>
      <c r="W1075" s="1" t="s">
        <v>3321</v>
      </c>
      <c r="X1075" s="1" t="s">
        <v>1749</v>
      </c>
      <c r="Y1075" s="1" t="s">
        <v>1750</v>
      </c>
      <c r="Z1075" s="4">
        <v>42537</v>
      </c>
      <c r="AA1075" s="1" t="s">
        <v>45</v>
      </c>
      <c r="AB1075" s="1" t="s">
        <v>3322</v>
      </c>
      <c r="AC1075" s="1" t="s">
        <v>3323</v>
      </c>
      <c r="AD1075" s="8"/>
    </row>
    <row r="1076" spans="2:30" outlineLevel="5" x14ac:dyDescent="0.25">
      <c r="B1076" s="3"/>
      <c r="C1076" s="1"/>
      <c r="D1076" s="1"/>
      <c r="E1076" s="1"/>
      <c r="F1076" s="1"/>
      <c r="G1076" s="1" t="s">
        <v>1842</v>
      </c>
      <c r="H1076" s="188">
        <v>42535</v>
      </c>
      <c r="I1076" s="1" t="s">
        <v>3324</v>
      </c>
      <c r="J1076" s="2" t="s">
        <v>59</v>
      </c>
      <c r="K1076" s="1" t="s">
        <v>36</v>
      </c>
      <c r="L1076" s="1" t="s">
        <v>20</v>
      </c>
      <c r="M1076" s="1" t="s">
        <v>21</v>
      </c>
      <c r="N1076" s="1" t="s">
        <v>11</v>
      </c>
      <c r="O1076" s="7">
        <v>12305.7</v>
      </c>
      <c r="P1076" s="7">
        <v>0</v>
      </c>
      <c r="Q1076" s="7">
        <f t="shared" si="48"/>
        <v>12305.7</v>
      </c>
      <c r="R1076" s="6" t="s">
        <v>47</v>
      </c>
      <c r="S1076" s="5" t="s">
        <v>32</v>
      </c>
      <c r="T1076" s="5" t="s">
        <v>2660</v>
      </c>
      <c r="U1076" s="5" t="s">
        <v>1871</v>
      </c>
      <c r="V1076" s="1" t="s">
        <v>56</v>
      </c>
      <c r="W1076" s="1" t="s">
        <v>3325</v>
      </c>
      <c r="X1076" s="1" t="s">
        <v>1752</v>
      </c>
      <c r="Y1076" s="1" t="s">
        <v>1753</v>
      </c>
      <c r="Z1076" s="4">
        <v>42535</v>
      </c>
      <c r="AA1076" s="1" t="s">
        <v>45</v>
      </c>
      <c r="AB1076" s="1" t="s">
        <v>3326</v>
      </c>
      <c r="AC1076" s="1" t="s">
        <v>3327</v>
      </c>
      <c r="AD1076" s="8"/>
    </row>
    <row r="1077" spans="2:30" outlineLevel="5" x14ac:dyDescent="0.25">
      <c r="B1077" s="3"/>
      <c r="C1077" s="1"/>
      <c r="D1077" s="1"/>
      <c r="E1077" s="1"/>
      <c r="F1077" s="1"/>
      <c r="G1077" s="1" t="s">
        <v>1842</v>
      </c>
      <c r="H1077" s="188">
        <v>42531</v>
      </c>
      <c r="I1077" s="1" t="s">
        <v>3328</v>
      </c>
      <c r="J1077" s="2" t="s">
        <v>59</v>
      </c>
      <c r="K1077" s="1" t="s">
        <v>36</v>
      </c>
      <c r="L1077" s="1" t="s">
        <v>20</v>
      </c>
      <c r="M1077" s="1" t="s">
        <v>21</v>
      </c>
      <c r="N1077" s="1" t="s">
        <v>11</v>
      </c>
      <c r="O1077" s="7">
        <v>14210</v>
      </c>
      <c r="P1077" s="7">
        <v>0</v>
      </c>
      <c r="Q1077" s="7">
        <f t="shared" si="48"/>
        <v>14210</v>
      </c>
      <c r="R1077" s="6" t="s">
        <v>47</v>
      </c>
      <c r="S1077" s="5" t="s">
        <v>32</v>
      </c>
      <c r="T1077" s="5" t="s">
        <v>2660</v>
      </c>
      <c r="U1077" s="5" t="s">
        <v>1871</v>
      </c>
      <c r="V1077" s="1" t="s">
        <v>56</v>
      </c>
      <c r="W1077" s="1" t="s">
        <v>3329</v>
      </c>
      <c r="X1077" s="1" t="s">
        <v>1483</v>
      </c>
      <c r="Y1077" s="1" t="s">
        <v>1484</v>
      </c>
      <c r="Z1077" s="4">
        <v>42531</v>
      </c>
      <c r="AA1077" s="1" t="s">
        <v>45</v>
      </c>
      <c r="AB1077" s="1" t="s">
        <v>3330</v>
      </c>
      <c r="AC1077" s="1" t="s">
        <v>3331</v>
      </c>
      <c r="AD1077" s="8"/>
    </row>
    <row r="1078" spans="2:30" outlineLevel="5" x14ac:dyDescent="0.25">
      <c r="B1078" s="3"/>
      <c r="C1078" s="1"/>
      <c r="D1078" s="1"/>
      <c r="E1078" s="1"/>
      <c r="F1078" s="1"/>
      <c r="G1078" s="1" t="s">
        <v>1842</v>
      </c>
      <c r="H1078" s="188">
        <v>42545</v>
      </c>
      <c r="I1078" s="1" t="s">
        <v>3332</v>
      </c>
      <c r="J1078" s="2" t="s">
        <v>59</v>
      </c>
      <c r="K1078" s="1" t="s">
        <v>36</v>
      </c>
      <c r="L1078" s="1" t="s">
        <v>20</v>
      </c>
      <c r="M1078" s="1" t="s">
        <v>21</v>
      </c>
      <c r="N1078" s="1" t="s">
        <v>11</v>
      </c>
      <c r="O1078" s="7">
        <v>1172</v>
      </c>
      <c r="P1078" s="7">
        <v>0</v>
      </c>
      <c r="Q1078" s="7">
        <f t="shared" si="48"/>
        <v>1172</v>
      </c>
      <c r="R1078" s="6" t="s">
        <v>47</v>
      </c>
      <c r="S1078" s="5" t="s">
        <v>32</v>
      </c>
      <c r="T1078" s="5" t="s">
        <v>2660</v>
      </c>
      <c r="U1078" s="5" t="s">
        <v>1871</v>
      </c>
      <c r="V1078" s="1" t="s">
        <v>56</v>
      </c>
      <c r="W1078" s="1" t="s">
        <v>3333</v>
      </c>
      <c r="X1078" s="1" t="s">
        <v>3334</v>
      </c>
      <c r="Y1078" s="1" t="s">
        <v>3335</v>
      </c>
      <c r="Z1078" s="4">
        <v>42545</v>
      </c>
      <c r="AA1078" s="1" t="s">
        <v>45</v>
      </c>
      <c r="AB1078" s="1" t="s">
        <v>3336</v>
      </c>
      <c r="AC1078" s="1" t="s">
        <v>3337</v>
      </c>
      <c r="AD1078" s="8"/>
    </row>
    <row r="1079" spans="2:30" outlineLevel="5" x14ac:dyDescent="0.25">
      <c r="B1079" s="3"/>
      <c r="C1079" s="1"/>
      <c r="D1079" s="1"/>
      <c r="E1079" s="1"/>
      <c r="F1079" s="1"/>
      <c r="G1079" s="1" t="s">
        <v>1842</v>
      </c>
      <c r="H1079" s="188">
        <v>42543</v>
      </c>
      <c r="I1079" s="1" t="s">
        <v>3338</v>
      </c>
      <c r="J1079" s="2" t="s">
        <v>59</v>
      </c>
      <c r="K1079" s="1" t="s">
        <v>36</v>
      </c>
      <c r="L1079" s="1" t="s">
        <v>20</v>
      </c>
      <c r="M1079" s="1" t="s">
        <v>21</v>
      </c>
      <c r="N1079" s="1" t="s">
        <v>11</v>
      </c>
      <c r="O1079" s="7">
        <v>7103</v>
      </c>
      <c r="P1079" s="7">
        <v>0</v>
      </c>
      <c r="Q1079" s="7">
        <f t="shared" si="48"/>
        <v>7103</v>
      </c>
      <c r="R1079" s="6" t="s">
        <v>47</v>
      </c>
      <c r="S1079" s="5" t="s">
        <v>32</v>
      </c>
      <c r="T1079" s="5" t="s">
        <v>1590</v>
      </c>
      <c r="U1079" s="5" t="s">
        <v>1928</v>
      </c>
      <c r="V1079" s="1" t="s">
        <v>56</v>
      </c>
      <c r="W1079" s="1" t="s">
        <v>3339</v>
      </c>
      <c r="X1079" s="1" t="s">
        <v>2116</v>
      </c>
      <c r="Y1079" s="1" t="s">
        <v>2117</v>
      </c>
      <c r="Z1079" s="4">
        <v>42543</v>
      </c>
      <c r="AA1079" s="1" t="s">
        <v>45</v>
      </c>
      <c r="AB1079" s="1" t="s">
        <v>3340</v>
      </c>
      <c r="AC1079" s="1" t="s">
        <v>3341</v>
      </c>
      <c r="AD1079" s="8"/>
    </row>
    <row r="1080" spans="2:30" outlineLevel="5" x14ac:dyDescent="0.25">
      <c r="B1080" s="3"/>
      <c r="C1080" s="1"/>
      <c r="D1080" s="1"/>
      <c r="E1080" s="1"/>
      <c r="F1080" s="1"/>
      <c r="G1080" s="1" t="s">
        <v>1842</v>
      </c>
      <c r="H1080" s="188">
        <v>42535</v>
      </c>
      <c r="I1080" s="1" t="s">
        <v>3342</v>
      </c>
      <c r="J1080" s="2" t="s">
        <v>59</v>
      </c>
      <c r="K1080" s="1" t="s">
        <v>36</v>
      </c>
      <c r="L1080" s="1" t="s">
        <v>20</v>
      </c>
      <c r="M1080" s="1" t="s">
        <v>21</v>
      </c>
      <c r="N1080" s="1" t="s">
        <v>11</v>
      </c>
      <c r="O1080" s="7">
        <v>2039.1</v>
      </c>
      <c r="P1080" s="7">
        <v>0</v>
      </c>
      <c r="Q1080" s="7">
        <f t="shared" si="48"/>
        <v>2039.1</v>
      </c>
      <c r="R1080" s="6" t="s">
        <v>47</v>
      </c>
      <c r="S1080" s="5" t="s">
        <v>32</v>
      </c>
      <c r="T1080" s="5" t="s">
        <v>1590</v>
      </c>
      <c r="U1080" s="5" t="s">
        <v>1928</v>
      </c>
      <c r="V1080" s="1" t="s">
        <v>56</v>
      </c>
      <c r="W1080" s="1" t="s">
        <v>3343</v>
      </c>
      <c r="X1080" s="1" t="s">
        <v>1725</v>
      </c>
      <c r="Y1080" s="1" t="s">
        <v>1726</v>
      </c>
      <c r="Z1080" s="4">
        <v>42535</v>
      </c>
      <c r="AA1080" s="1" t="s">
        <v>1472</v>
      </c>
      <c r="AB1080" s="1" t="s">
        <v>3344</v>
      </c>
      <c r="AC1080" s="1" t="s">
        <v>3345</v>
      </c>
      <c r="AD1080" s="8"/>
    </row>
    <row r="1081" spans="2:30" outlineLevel="5" x14ac:dyDescent="0.25">
      <c r="B1081" s="3"/>
      <c r="C1081" s="1"/>
      <c r="D1081" s="1"/>
      <c r="E1081" s="1"/>
      <c r="F1081" s="1"/>
      <c r="G1081" s="1" t="s">
        <v>1842</v>
      </c>
      <c r="H1081" s="188">
        <v>42537</v>
      </c>
      <c r="I1081" s="1" t="s">
        <v>3346</v>
      </c>
      <c r="J1081" s="2" t="s">
        <v>59</v>
      </c>
      <c r="K1081" s="1" t="s">
        <v>36</v>
      </c>
      <c r="L1081" s="1" t="s">
        <v>20</v>
      </c>
      <c r="M1081" s="1" t="s">
        <v>21</v>
      </c>
      <c r="N1081" s="1" t="s">
        <v>11</v>
      </c>
      <c r="O1081" s="7">
        <v>873</v>
      </c>
      <c r="P1081" s="7">
        <v>0</v>
      </c>
      <c r="Q1081" s="7">
        <f t="shared" si="48"/>
        <v>873</v>
      </c>
      <c r="R1081" s="6" t="s">
        <v>47</v>
      </c>
      <c r="S1081" s="5" t="s">
        <v>32</v>
      </c>
      <c r="T1081" s="5" t="s">
        <v>58</v>
      </c>
      <c r="U1081" s="5" t="s">
        <v>710</v>
      </c>
      <c r="V1081" s="1" t="s">
        <v>56</v>
      </c>
      <c r="W1081" s="1" t="s">
        <v>3347</v>
      </c>
      <c r="X1081" s="1" t="s">
        <v>1480</v>
      </c>
      <c r="Y1081" s="1" t="s">
        <v>1481</v>
      </c>
      <c r="Z1081" s="4">
        <v>42537</v>
      </c>
      <c r="AA1081" s="1" t="s">
        <v>45</v>
      </c>
      <c r="AB1081" s="1" t="s">
        <v>3348</v>
      </c>
      <c r="AC1081" s="1" t="s">
        <v>3349</v>
      </c>
      <c r="AD1081" s="8"/>
    </row>
    <row r="1082" spans="2:30" outlineLevel="5" x14ac:dyDescent="0.25">
      <c r="B1082" s="3"/>
      <c r="C1082" s="1"/>
      <c r="D1082" s="1"/>
      <c r="E1082" s="1"/>
      <c r="F1082" s="1"/>
      <c r="G1082" s="1" t="s">
        <v>1842</v>
      </c>
      <c r="H1082" s="188">
        <v>42535</v>
      </c>
      <c r="I1082" s="1" t="s">
        <v>3350</v>
      </c>
      <c r="J1082" s="2" t="s">
        <v>59</v>
      </c>
      <c r="K1082" s="1" t="s">
        <v>36</v>
      </c>
      <c r="L1082" s="1" t="s">
        <v>20</v>
      </c>
      <c r="M1082" s="1" t="s">
        <v>21</v>
      </c>
      <c r="N1082" s="1" t="s">
        <v>11</v>
      </c>
      <c r="O1082" s="7">
        <v>3919</v>
      </c>
      <c r="P1082" s="7">
        <v>0</v>
      </c>
      <c r="Q1082" s="7">
        <f t="shared" si="48"/>
        <v>3919</v>
      </c>
      <c r="R1082" s="6" t="s">
        <v>47</v>
      </c>
      <c r="S1082" s="5" t="s">
        <v>32</v>
      </c>
      <c r="T1082" s="5" t="s">
        <v>2660</v>
      </c>
      <c r="U1082" s="5" t="s">
        <v>1871</v>
      </c>
      <c r="V1082" s="1" t="s">
        <v>56</v>
      </c>
      <c r="W1082" s="1" t="s">
        <v>3351</v>
      </c>
      <c r="X1082" s="1" t="s">
        <v>1743</v>
      </c>
      <c r="Y1082" s="1" t="s">
        <v>1744</v>
      </c>
      <c r="Z1082" s="4">
        <v>42535</v>
      </c>
      <c r="AA1082" s="1" t="s">
        <v>45</v>
      </c>
      <c r="AB1082" s="1" t="s">
        <v>3352</v>
      </c>
      <c r="AC1082" s="1" t="s">
        <v>3353</v>
      </c>
      <c r="AD1082" s="8"/>
    </row>
    <row r="1083" spans="2:30" outlineLevel="5" x14ac:dyDescent="0.25">
      <c r="B1083" s="3"/>
      <c r="C1083" s="1"/>
      <c r="D1083" s="1"/>
      <c r="E1083" s="1"/>
      <c r="F1083" s="1"/>
      <c r="G1083" s="1" t="s">
        <v>1842</v>
      </c>
      <c r="H1083" s="188">
        <v>42543</v>
      </c>
      <c r="I1083" s="1" t="s">
        <v>3354</v>
      </c>
      <c r="J1083" s="2" t="s">
        <v>59</v>
      </c>
      <c r="K1083" s="1" t="s">
        <v>36</v>
      </c>
      <c r="L1083" s="1" t="s">
        <v>20</v>
      </c>
      <c r="M1083" s="1" t="s">
        <v>21</v>
      </c>
      <c r="N1083" s="1" t="s">
        <v>11</v>
      </c>
      <c r="O1083" s="7">
        <v>2271</v>
      </c>
      <c r="P1083" s="7">
        <v>0</v>
      </c>
      <c r="Q1083" s="7">
        <f t="shared" si="48"/>
        <v>2271</v>
      </c>
      <c r="R1083" s="6" t="s">
        <v>47</v>
      </c>
      <c r="S1083" s="5" t="s">
        <v>32</v>
      </c>
      <c r="T1083" s="5" t="s">
        <v>1592</v>
      </c>
      <c r="U1083" s="5" t="s">
        <v>1874</v>
      </c>
      <c r="V1083" s="1" t="s">
        <v>56</v>
      </c>
      <c r="W1083" s="1" t="s">
        <v>3355</v>
      </c>
      <c r="X1083" s="1" t="s">
        <v>1467</v>
      </c>
      <c r="Y1083" s="1" t="s">
        <v>1468</v>
      </c>
      <c r="Z1083" s="4">
        <v>42543</v>
      </c>
      <c r="AA1083" s="1" t="s">
        <v>45</v>
      </c>
      <c r="AB1083" s="1" t="s">
        <v>3356</v>
      </c>
      <c r="AC1083" s="1" t="s">
        <v>3357</v>
      </c>
      <c r="AD1083" s="8"/>
    </row>
    <row r="1084" spans="2:30" outlineLevel="5" x14ac:dyDescent="0.25">
      <c r="B1084" s="3"/>
      <c r="C1084" s="1"/>
      <c r="D1084" s="1"/>
      <c r="E1084" s="1"/>
      <c r="F1084" s="1"/>
      <c r="G1084" s="1" t="s">
        <v>1842</v>
      </c>
      <c r="H1084" s="188">
        <v>42535</v>
      </c>
      <c r="I1084" s="1" t="s">
        <v>3358</v>
      </c>
      <c r="J1084" s="2" t="s">
        <v>59</v>
      </c>
      <c r="K1084" s="1" t="s">
        <v>36</v>
      </c>
      <c r="L1084" s="1" t="s">
        <v>20</v>
      </c>
      <c r="M1084" s="1" t="s">
        <v>21</v>
      </c>
      <c r="N1084" s="1" t="s">
        <v>11</v>
      </c>
      <c r="O1084" s="7">
        <v>274.94</v>
      </c>
      <c r="P1084" s="7">
        <v>0</v>
      </c>
      <c r="Q1084" s="7">
        <f t="shared" si="48"/>
        <v>274.94</v>
      </c>
      <c r="R1084" s="6" t="s">
        <v>47</v>
      </c>
      <c r="S1084" s="5" t="s">
        <v>32</v>
      </c>
      <c r="T1084" s="5" t="s">
        <v>1590</v>
      </c>
      <c r="U1084" s="5" t="s">
        <v>1928</v>
      </c>
      <c r="V1084" s="1" t="s">
        <v>1710</v>
      </c>
      <c r="W1084" s="1" t="s">
        <v>3359</v>
      </c>
      <c r="X1084" s="1" t="s">
        <v>1517</v>
      </c>
      <c r="Y1084" s="1" t="s">
        <v>1518</v>
      </c>
      <c r="Z1084" s="4">
        <v>42535</v>
      </c>
      <c r="AA1084" s="1" t="s">
        <v>1472</v>
      </c>
      <c r="AB1084" s="1" t="s">
        <v>3360</v>
      </c>
      <c r="AC1084" s="1" t="s">
        <v>3361</v>
      </c>
      <c r="AD1084" s="8"/>
    </row>
    <row r="1085" spans="2:30" outlineLevel="5" x14ac:dyDescent="0.25">
      <c r="B1085" s="3"/>
      <c r="C1085" s="1"/>
      <c r="D1085" s="1"/>
      <c r="E1085" s="1"/>
      <c r="F1085" s="1"/>
      <c r="G1085" s="1" t="s">
        <v>1842</v>
      </c>
      <c r="H1085" s="188">
        <v>42544</v>
      </c>
      <c r="I1085" s="1" t="s">
        <v>3362</v>
      </c>
      <c r="J1085" s="2" t="s">
        <v>59</v>
      </c>
      <c r="K1085" s="1" t="s">
        <v>36</v>
      </c>
      <c r="L1085" s="1" t="s">
        <v>20</v>
      </c>
      <c r="M1085" s="1" t="s">
        <v>21</v>
      </c>
      <c r="N1085" s="1" t="s">
        <v>11</v>
      </c>
      <c r="O1085" s="7">
        <v>5250</v>
      </c>
      <c r="P1085" s="7">
        <v>0</v>
      </c>
      <c r="Q1085" s="7">
        <f t="shared" si="48"/>
        <v>5250</v>
      </c>
      <c r="R1085" s="6" t="s">
        <v>47</v>
      </c>
      <c r="S1085" s="5" t="s">
        <v>32</v>
      </c>
      <c r="T1085" s="5" t="s">
        <v>58</v>
      </c>
      <c r="U1085" s="5" t="s">
        <v>710</v>
      </c>
      <c r="V1085" s="1" t="s">
        <v>56</v>
      </c>
      <c r="W1085" s="1" t="s">
        <v>1673</v>
      </c>
      <c r="X1085" s="1" t="s">
        <v>1467</v>
      </c>
      <c r="Y1085" s="1" t="s">
        <v>1468</v>
      </c>
      <c r="Z1085" s="4">
        <v>42544</v>
      </c>
      <c r="AA1085" s="1" t="s">
        <v>45</v>
      </c>
      <c r="AB1085" s="1" t="s">
        <v>3363</v>
      </c>
      <c r="AC1085" s="1" t="s">
        <v>3364</v>
      </c>
      <c r="AD1085" s="8"/>
    </row>
    <row r="1086" spans="2:30" outlineLevel="5" x14ac:dyDescent="0.25">
      <c r="B1086" s="3"/>
      <c r="C1086" s="1"/>
      <c r="D1086" s="1"/>
      <c r="E1086" s="1"/>
      <c r="F1086" s="1"/>
      <c r="G1086" s="1" t="s">
        <v>1842</v>
      </c>
      <c r="H1086" s="188">
        <v>42543</v>
      </c>
      <c r="I1086" s="1" t="s">
        <v>3365</v>
      </c>
      <c r="J1086" s="2" t="s">
        <v>59</v>
      </c>
      <c r="K1086" s="1" t="s">
        <v>36</v>
      </c>
      <c r="L1086" s="1" t="s">
        <v>20</v>
      </c>
      <c r="M1086" s="1" t="s">
        <v>21</v>
      </c>
      <c r="N1086" s="1" t="s">
        <v>11</v>
      </c>
      <c r="O1086" s="7">
        <v>10416.299999999999</v>
      </c>
      <c r="P1086" s="7">
        <v>0</v>
      </c>
      <c r="Q1086" s="7">
        <f t="shared" si="48"/>
        <v>10416.299999999999</v>
      </c>
      <c r="R1086" s="6" t="s">
        <v>47</v>
      </c>
      <c r="S1086" s="5" t="s">
        <v>32</v>
      </c>
      <c r="T1086" s="5" t="s">
        <v>58</v>
      </c>
      <c r="U1086" s="5" t="s">
        <v>710</v>
      </c>
      <c r="V1086" s="1" t="s">
        <v>56</v>
      </c>
      <c r="W1086" s="1" t="s">
        <v>1681</v>
      </c>
      <c r="X1086" s="1" t="s">
        <v>1460</v>
      </c>
      <c r="Y1086" s="1" t="s">
        <v>1461</v>
      </c>
      <c r="Z1086" s="4">
        <v>42543</v>
      </c>
      <c r="AA1086" s="1" t="s">
        <v>45</v>
      </c>
      <c r="AB1086" s="1" t="s">
        <v>3366</v>
      </c>
      <c r="AC1086" s="1" t="s">
        <v>3367</v>
      </c>
      <c r="AD1086" s="8"/>
    </row>
    <row r="1087" spans="2:30" outlineLevel="5" x14ac:dyDescent="0.25">
      <c r="B1087" s="3"/>
      <c r="C1087" s="1"/>
      <c r="D1087" s="1"/>
      <c r="E1087" s="1"/>
      <c r="F1087" s="1"/>
      <c r="G1087" s="1" t="s">
        <v>1842</v>
      </c>
      <c r="H1087" s="188">
        <v>42544</v>
      </c>
      <c r="I1087" s="1" t="s">
        <v>3368</v>
      </c>
      <c r="J1087" s="2" t="s">
        <v>59</v>
      </c>
      <c r="K1087" s="1" t="s">
        <v>36</v>
      </c>
      <c r="L1087" s="1" t="s">
        <v>20</v>
      </c>
      <c r="M1087" s="1" t="s">
        <v>21</v>
      </c>
      <c r="N1087" s="1" t="s">
        <v>11</v>
      </c>
      <c r="O1087" s="7">
        <v>5632.5</v>
      </c>
      <c r="P1087" s="7">
        <v>0</v>
      </c>
      <c r="Q1087" s="7">
        <f t="shared" si="48"/>
        <v>5632.5</v>
      </c>
      <c r="R1087" s="6" t="s">
        <v>47</v>
      </c>
      <c r="S1087" s="5" t="s">
        <v>32</v>
      </c>
      <c r="T1087" s="5" t="s">
        <v>1590</v>
      </c>
      <c r="U1087" s="5" t="s">
        <v>1928</v>
      </c>
      <c r="V1087" s="1" t="s">
        <v>56</v>
      </c>
      <c r="W1087" s="1" t="s">
        <v>3369</v>
      </c>
      <c r="X1087" s="1" t="s">
        <v>1467</v>
      </c>
      <c r="Y1087" s="1" t="s">
        <v>1468</v>
      </c>
      <c r="Z1087" s="4">
        <v>42544</v>
      </c>
      <c r="AA1087" s="1" t="s">
        <v>45</v>
      </c>
      <c r="AB1087" s="1" t="s">
        <v>3370</v>
      </c>
      <c r="AC1087" s="1" t="s">
        <v>3371</v>
      </c>
      <c r="AD1087" s="8"/>
    </row>
    <row r="1088" spans="2:30" outlineLevel="5" x14ac:dyDescent="0.25">
      <c r="B1088" s="3"/>
      <c r="C1088" s="1"/>
      <c r="D1088" s="1"/>
      <c r="E1088" s="1"/>
      <c r="F1088" s="1"/>
      <c r="G1088" s="1" t="s">
        <v>1842</v>
      </c>
      <c r="H1088" s="188">
        <v>42548</v>
      </c>
      <c r="I1088" s="1" t="s">
        <v>3372</v>
      </c>
      <c r="J1088" s="2" t="s">
        <v>59</v>
      </c>
      <c r="K1088" s="1" t="s">
        <v>36</v>
      </c>
      <c r="L1088" s="1" t="s">
        <v>20</v>
      </c>
      <c r="M1088" s="1" t="s">
        <v>21</v>
      </c>
      <c r="N1088" s="1" t="s">
        <v>11</v>
      </c>
      <c r="O1088" s="7">
        <v>29500</v>
      </c>
      <c r="P1088" s="7">
        <v>0</v>
      </c>
      <c r="Q1088" s="7">
        <f t="shared" si="48"/>
        <v>29500</v>
      </c>
      <c r="R1088" s="6" t="s">
        <v>47</v>
      </c>
      <c r="S1088" s="5" t="s">
        <v>25</v>
      </c>
      <c r="T1088" s="5" t="s">
        <v>1437</v>
      </c>
      <c r="U1088" s="5" t="s">
        <v>1904</v>
      </c>
      <c r="V1088" s="1" t="s">
        <v>56</v>
      </c>
      <c r="W1088" s="1" t="s">
        <v>3373</v>
      </c>
      <c r="X1088" s="1" t="s">
        <v>3374</v>
      </c>
      <c r="Y1088" s="1" t="s">
        <v>3375</v>
      </c>
      <c r="Z1088" s="4">
        <v>42548</v>
      </c>
      <c r="AA1088" s="1" t="s">
        <v>45</v>
      </c>
      <c r="AB1088" s="1" t="s">
        <v>3376</v>
      </c>
      <c r="AC1088" s="1" t="s">
        <v>3377</v>
      </c>
      <c r="AD1088" s="8"/>
    </row>
    <row r="1089" spans="2:30" outlineLevel="5" x14ac:dyDescent="0.25">
      <c r="B1089" s="3"/>
      <c r="C1089" s="1"/>
      <c r="D1089" s="1"/>
      <c r="E1089" s="1"/>
      <c r="F1089" s="1"/>
      <c r="G1089" s="1" t="s">
        <v>1842</v>
      </c>
      <c r="H1089" s="188">
        <v>42549</v>
      </c>
      <c r="I1089" s="1" t="s">
        <v>3378</v>
      </c>
      <c r="J1089" s="2" t="s">
        <v>59</v>
      </c>
      <c r="K1089" s="1" t="s">
        <v>36</v>
      </c>
      <c r="L1089" s="1" t="s">
        <v>20</v>
      </c>
      <c r="M1089" s="1" t="s">
        <v>21</v>
      </c>
      <c r="N1089" s="1" t="s">
        <v>11</v>
      </c>
      <c r="O1089" s="7">
        <v>805.5</v>
      </c>
      <c r="P1089" s="7">
        <v>0</v>
      </c>
      <c r="Q1089" s="7">
        <f t="shared" si="48"/>
        <v>805.5</v>
      </c>
      <c r="R1089" s="6" t="s">
        <v>47</v>
      </c>
      <c r="S1089" s="5" t="s">
        <v>32</v>
      </c>
      <c r="T1089" s="5" t="s">
        <v>1590</v>
      </c>
      <c r="U1089" s="5" t="s">
        <v>1928</v>
      </c>
      <c r="V1089" s="1" t="s">
        <v>56</v>
      </c>
      <c r="W1089" s="1" t="s">
        <v>3379</v>
      </c>
      <c r="X1089" s="1" t="s">
        <v>1542</v>
      </c>
      <c r="Y1089" s="1" t="s">
        <v>1543</v>
      </c>
      <c r="Z1089" s="4">
        <v>42549</v>
      </c>
      <c r="AA1089" s="1" t="s">
        <v>1472</v>
      </c>
      <c r="AB1089" s="1" t="s">
        <v>1779</v>
      </c>
      <c r="AC1089" s="1" t="s">
        <v>3380</v>
      </c>
      <c r="AD1089" s="8"/>
    </row>
    <row r="1090" spans="2:30" outlineLevel="5" x14ac:dyDescent="0.25">
      <c r="B1090" s="3"/>
      <c r="C1090" s="1"/>
      <c r="D1090" s="1"/>
      <c r="E1090" s="1"/>
      <c r="F1090" s="1"/>
      <c r="G1090" s="1" t="s">
        <v>1842</v>
      </c>
      <c r="H1090" s="188">
        <v>42544</v>
      </c>
      <c r="I1090" s="1" t="s">
        <v>3381</v>
      </c>
      <c r="J1090" s="2" t="s">
        <v>59</v>
      </c>
      <c r="K1090" s="1" t="s">
        <v>36</v>
      </c>
      <c r="L1090" s="1" t="s">
        <v>20</v>
      </c>
      <c r="M1090" s="1" t="s">
        <v>21</v>
      </c>
      <c r="N1090" s="1" t="s">
        <v>11</v>
      </c>
      <c r="O1090" s="7">
        <v>7975</v>
      </c>
      <c r="P1090" s="7">
        <v>0</v>
      </c>
      <c r="Q1090" s="7">
        <f t="shared" si="48"/>
        <v>7975</v>
      </c>
      <c r="R1090" s="6" t="s">
        <v>47</v>
      </c>
      <c r="S1090" s="5" t="s">
        <v>32</v>
      </c>
      <c r="T1090" s="5" t="s">
        <v>1590</v>
      </c>
      <c r="U1090" s="5" t="s">
        <v>1928</v>
      </c>
      <c r="V1090" s="1" t="s">
        <v>56</v>
      </c>
      <c r="W1090" s="1" t="s">
        <v>3382</v>
      </c>
      <c r="X1090" s="1" t="s">
        <v>1498</v>
      </c>
      <c r="Y1090" s="1" t="s">
        <v>1499</v>
      </c>
      <c r="Z1090" s="4">
        <v>42544</v>
      </c>
      <c r="AA1090" s="1" t="s">
        <v>45</v>
      </c>
      <c r="AB1090" s="1" t="s">
        <v>1433</v>
      </c>
      <c r="AC1090" s="1" t="s">
        <v>3383</v>
      </c>
      <c r="AD1090" s="8"/>
    </row>
    <row r="1091" spans="2:30" outlineLevel="5" x14ac:dyDescent="0.25">
      <c r="B1091" s="3"/>
      <c r="C1091" s="1"/>
      <c r="D1091" s="1"/>
      <c r="E1091" s="1"/>
      <c r="F1091" s="1"/>
      <c r="G1091" s="1" t="s">
        <v>1842</v>
      </c>
      <c r="H1091" s="188">
        <v>42551</v>
      </c>
      <c r="I1091" s="1" t="s">
        <v>3384</v>
      </c>
      <c r="J1091" s="2" t="s">
        <v>59</v>
      </c>
      <c r="K1091" s="1" t="s">
        <v>36</v>
      </c>
      <c r="L1091" s="1" t="s">
        <v>20</v>
      </c>
      <c r="M1091" s="1" t="s">
        <v>21</v>
      </c>
      <c r="N1091" s="1" t="s">
        <v>11</v>
      </c>
      <c r="O1091" s="7">
        <v>276.25</v>
      </c>
      <c r="P1091" s="7">
        <v>0</v>
      </c>
      <c r="Q1091" s="7">
        <f t="shared" si="48"/>
        <v>276.25</v>
      </c>
      <c r="R1091" s="6" t="s">
        <v>47</v>
      </c>
      <c r="S1091" s="5" t="s">
        <v>32</v>
      </c>
      <c r="T1091" s="5" t="s">
        <v>1592</v>
      </c>
      <c r="U1091" s="5" t="s">
        <v>1874</v>
      </c>
      <c r="V1091" s="1" t="s">
        <v>56</v>
      </c>
      <c r="W1091" s="1" t="s">
        <v>3385</v>
      </c>
      <c r="X1091" s="1" t="s">
        <v>1485</v>
      </c>
      <c r="Y1091" s="1" t="s">
        <v>1486</v>
      </c>
      <c r="Z1091" s="4">
        <v>42551</v>
      </c>
      <c r="AA1091" s="1" t="s">
        <v>45</v>
      </c>
      <c r="AB1091" s="1" t="s">
        <v>3386</v>
      </c>
      <c r="AC1091" s="1" t="s">
        <v>3387</v>
      </c>
      <c r="AD1091" s="8"/>
    </row>
    <row r="1092" spans="2:30" outlineLevel="5" x14ac:dyDescent="0.25">
      <c r="B1092" s="3"/>
      <c r="C1092" s="1"/>
      <c r="D1092" s="1"/>
      <c r="E1092" s="1"/>
      <c r="F1092" s="1"/>
      <c r="G1092" s="1" t="s">
        <v>1842</v>
      </c>
      <c r="H1092" s="188">
        <v>42545</v>
      </c>
      <c r="I1092" s="1" t="s">
        <v>3388</v>
      </c>
      <c r="J1092" s="2" t="s">
        <v>59</v>
      </c>
      <c r="K1092" s="1" t="s">
        <v>36</v>
      </c>
      <c r="L1092" s="1" t="s">
        <v>20</v>
      </c>
      <c r="M1092" s="1" t="s">
        <v>21</v>
      </c>
      <c r="N1092" s="1" t="s">
        <v>11</v>
      </c>
      <c r="O1092" s="7">
        <v>9320</v>
      </c>
      <c r="P1092" s="7">
        <v>0</v>
      </c>
      <c r="Q1092" s="7">
        <f t="shared" si="48"/>
        <v>9320</v>
      </c>
      <c r="R1092" s="6" t="s">
        <v>47</v>
      </c>
      <c r="S1092" s="5" t="s">
        <v>32</v>
      </c>
      <c r="T1092" s="5" t="s">
        <v>58</v>
      </c>
      <c r="U1092" s="5" t="s">
        <v>710</v>
      </c>
      <c r="V1092" s="1" t="s">
        <v>56</v>
      </c>
      <c r="W1092" s="1" t="s">
        <v>3389</v>
      </c>
      <c r="X1092" s="1" t="s">
        <v>2116</v>
      </c>
      <c r="Y1092" s="1" t="s">
        <v>2117</v>
      </c>
      <c r="Z1092" s="4">
        <v>42545</v>
      </c>
      <c r="AA1092" s="1" t="s">
        <v>45</v>
      </c>
      <c r="AB1092" s="1" t="s">
        <v>3390</v>
      </c>
      <c r="AC1092" s="1" t="s">
        <v>3391</v>
      </c>
      <c r="AD1092" s="8"/>
    </row>
    <row r="1093" spans="2:30" outlineLevel="5" x14ac:dyDescent="0.25">
      <c r="B1093" s="3"/>
      <c r="C1093" s="1"/>
      <c r="D1093" s="1"/>
      <c r="E1093" s="1"/>
      <c r="F1093" s="1"/>
      <c r="G1093" s="1" t="s">
        <v>1842</v>
      </c>
      <c r="H1093" s="188">
        <v>42541</v>
      </c>
      <c r="I1093" s="1" t="s">
        <v>3392</v>
      </c>
      <c r="J1093" s="2" t="s">
        <v>59</v>
      </c>
      <c r="K1093" s="1" t="s">
        <v>36</v>
      </c>
      <c r="L1093" s="1" t="s">
        <v>20</v>
      </c>
      <c r="M1093" s="1" t="s">
        <v>21</v>
      </c>
      <c r="N1093" s="1" t="s">
        <v>11</v>
      </c>
      <c r="O1093" s="7">
        <v>4710</v>
      </c>
      <c r="P1093" s="7">
        <v>0</v>
      </c>
      <c r="Q1093" s="7">
        <f t="shared" si="48"/>
        <v>4710</v>
      </c>
      <c r="R1093" s="6" t="s">
        <v>47</v>
      </c>
      <c r="S1093" s="5" t="s">
        <v>32</v>
      </c>
      <c r="T1093" s="5" t="s">
        <v>58</v>
      </c>
      <c r="U1093" s="5" t="s">
        <v>710</v>
      </c>
      <c r="V1093" s="1" t="s">
        <v>56</v>
      </c>
      <c r="W1093" s="1" t="s">
        <v>3393</v>
      </c>
      <c r="X1093" s="1" t="s">
        <v>2116</v>
      </c>
      <c r="Y1093" s="1" t="s">
        <v>2117</v>
      </c>
      <c r="Z1093" s="4">
        <v>42541</v>
      </c>
      <c r="AA1093" s="1" t="s">
        <v>45</v>
      </c>
      <c r="AB1093" s="1" t="s">
        <v>3394</v>
      </c>
      <c r="AC1093" s="1" t="s">
        <v>3395</v>
      </c>
      <c r="AD1093" s="8"/>
    </row>
    <row r="1094" spans="2:30" outlineLevel="5" x14ac:dyDescent="0.25">
      <c r="B1094" s="3"/>
      <c r="C1094" s="1"/>
      <c r="D1094" s="1"/>
      <c r="E1094" s="1"/>
      <c r="F1094" s="1"/>
      <c r="G1094" s="1" t="s">
        <v>1842</v>
      </c>
      <c r="H1094" s="188">
        <v>42545</v>
      </c>
      <c r="I1094" s="1" t="s">
        <v>3396</v>
      </c>
      <c r="J1094" s="2" t="s">
        <v>59</v>
      </c>
      <c r="K1094" s="1" t="s">
        <v>36</v>
      </c>
      <c r="L1094" s="1" t="s">
        <v>20</v>
      </c>
      <c r="M1094" s="1" t="s">
        <v>21</v>
      </c>
      <c r="N1094" s="1" t="s">
        <v>11</v>
      </c>
      <c r="O1094" s="7">
        <v>3045</v>
      </c>
      <c r="P1094" s="7">
        <v>0</v>
      </c>
      <c r="Q1094" s="7">
        <f t="shared" si="48"/>
        <v>3045</v>
      </c>
      <c r="R1094" s="6" t="s">
        <v>47</v>
      </c>
      <c r="S1094" s="5" t="s">
        <v>32</v>
      </c>
      <c r="T1094" s="5" t="s">
        <v>58</v>
      </c>
      <c r="U1094" s="5" t="s">
        <v>710</v>
      </c>
      <c r="V1094" s="1" t="s">
        <v>56</v>
      </c>
      <c r="W1094" s="1" t="s">
        <v>1656</v>
      </c>
      <c r="X1094" s="1" t="s">
        <v>1633</v>
      </c>
      <c r="Y1094" s="1" t="s">
        <v>1634</v>
      </c>
      <c r="Z1094" s="4">
        <v>42545</v>
      </c>
      <c r="AA1094" s="1" t="s">
        <v>45</v>
      </c>
      <c r="AB1094" s="1" t="s">
        <v>3397</v>
      </c>
      <c r="AC1094" s="1" t="s">
        <v>3398</v>
      </c>
      <c r="AD1094" s="8"/>
    </row>
    <row r="1095" spans="2:30" ht="15" customHeight="1" outlineLevel="5" x14ac:dyDescent="0.25">
      <c r="B1095" s="3"/>
      <c r="C1095" s="1"/>
      <c r="D1095" s="1"/>
      <c r="E1095" s="1"/>
      <c r="F1095" s="1"/>
      <c r="G1095" s="1" t="s">
        <v>1842</v>
      </c>
      <c r="H1095" s="188">
        <v>42551</v>
      </c>
      <c r="I1095" s="1" t="s">
        <v>1581</v>
      </c>
      <c r="J1095" s="2" t="s">
        <v>59</v>
      </c>
      <c r="K1095" s="1" t="s">
        <v>36</v>
      </c>
      <c r="L1095" s="1" t="s">
        <v>20</v>
      </c>
      <c r="M1095" s="1" t="s">
        <v>21</v>
      </c>
      <c r="N1095" s="1" t="s">
        <v>11</v>
      </c>
      <c r="O1095" s="7">
        <v>550.55999999999995</v>
      </c>
      <c r="P1095" s="7">
        <v>0</v>
      </c>
      <c r="Q1095" s="7">
        <f t="shared" si="48"/>
        <v>550.55999999999995</v>
      </c>
      <c r="R1095" s="6" t="s">
        <v>47</v>
      </c>
      <c r="S1095" s="5" t="s">
        <v>32</v>
      </c>
      <c r="T1095" s="5" t="s">
        <v>2660</v>
      </c>
      <c r="U1095" s="5" t="s">
        <v>1871</v>
      </c>
      <c r="V1095" s="1" t="s">
        <v>1710</v>
      </c>
      <c r="W1095" s="1" t="s">
        <v>3399</v>
      </c>
      <c r="X1095" s="1" t="s">
        <v>1485</v>
      </c>
      <c r="Y1095" s="1" t="s">
        <v>1486</v>
      </c>
      <c r="Z1095" s="4">
        <v>42551</v>
      </c>
      <c r="AA1095" s="1" t="s">
        <v>45</v>
      </c>
      <c r="AB1095" s="1" t="s">
        <v>3400</v>
      </c>
      <c r="AC1095" s="1" t="s">
        <v>3401</v>
      </c>
      <c r="AD1095" s="8" t="s">
        <v>3402</v>
      </c>
    </row>
    <row r="1096" spans="2:30" outlineLevel="5" x14ac:dyDescent="0.25">
      <c r="B1096" s="3"/>
      <c r="C1096" s="1"/>
      <c r="D1096" s="1"/>
      <c r="E1096" s="1"/>
      <c r="F1096" s="1"/>
      <c r="G1096" s="1" t="s">
        <v>1842</v>
      </c>
      <c r="H1096" s="188">
        <v>42549</v>
      </c>
      <c r="I1096" s="1" t="s">
        <v>3403</v>
      </c>
      <c r="J1096" s="2" t="s">
        <v>59</v>
      </c>
      <c r="K1096" s="1" t="s">
        <v>36</v>
      </c>
      <c r="L1096" s="1" t="s">
        <v>20</v>
      </c>
      <c r="M1096" s="1" t="s">
        <v>21</v>
      </c>
      <c r="N1096" s="1" t="s">
        <v>11</v>
      </c>
      <c r="O1096" s="7">
        <v>14605.5</v>
      </c>
      <c r="P1096" s="7">
        <v>0</v>
      </c>
      <c r="Q1096" s="7">
        <f t="shared" si="48"/>
        <v>14605.5</v>
      </c>
      <c r="R1096" s="6" t="s">
        <v>47</v>
      </c>
      <c r="S1096" s="5" t="s">
        <v>32</v>
      </c>
      <c r="T1096" s="5" t="s">
        <v>1592</v>
      </c>
      <c r="U1096" s="5" t="s">
        <v>1874</v>
      </c>
      <c r="V1096" s="1" t="s">
        <v>56</v>
      </c>
      <c r="W1096" s="1" t="s">
        <v>3404</v>
      </c>
      <c r="X1096" s="1" t="s">
        <v>1716</v>
      </c>
      <c r="Y1096" s="1" t="s">
        <v>1717</v>
      </c>
      <c r="Z1096" s="4">
        <v>42549</v>
      </c>
      <c r="AA1096" s="1" t="s">
        <v>45</v>
      </c>
      <c r="AB1096" s="1" t="s">
        <v>3405</v>
      </c>
      <c r="AC1096" s="1" t="s">
        <v>3406</v>
      </c>
      <c r="AD1096" s="8"/>
    </row>
    <row r="1097" spans="2:30" outlineLevel="5" x14ac:dyDescent="0.25">
      <c r="B1097" s="3"/>
      <c r="C1097" s="1"/>
      <c r="D1097" s="1"/>
      <c r="E1097" s="1"/>
      <c r="F1097" s="1"/>
      <c r="G1097" s="1" t="s">
        <v>1842</v>
      </c>
      <c r="H1097" s="188">
        <v>42548</v>
      </c>
      <c r="I1097" s="1" t="s">
        <v>3407</v>
      </c>
      <c r="J1097" s="2" t="s">
        <v>59</v>
      </c>
      <c r="K1097" s="1" t="s">
        <v>36</v>
      </c>
      <c r="L1097" s="1" t="s">
        <v>20</v>
      </c>
      <c r="M1097" s="1" t="s">
        <v>21</v>
      </c>
      <c r="N1097" s="1" t="s">
        <v>11</v>
      </c>
      <c r="O1097" s="7">
        <v>1470.4</v>
      </c>
      <c r="P1097" s="7">
        <v>0</v>
      </c>
      <c r="Q1097" s="7">
        <f t="shared" si="48"/>
        <v>1470.4</v>
      </c>
      <c r="R1097" s="6" t="s">
        <v>1742</v>
      </c>
      <c r="S1097" s="5" t="s">
        <v>32</v>
      </c>
      <c r="T1097" s="5" t="s">
        <v>1705</v>
      </c>
      <c r="U1097" s="5" t="s">
        <v>1883</v>
      </c>
      <c r="V1097" s="1" t="s">
        <v>1638</v>
      </c>
      <c r="W1097" s="1" t="s">
        <v>3408</v>
      </c>
      <c r="X1097" s="1"/>
      <c r="Y1097" s="1"/>
      <c r="Z1097" s="4">
        <v>42548</v>
      </c>
      <c r="AA1097" s="1" t="s">
        <v>26</v>
      </c>
      <c r="AB1097" s="1" t="s">
        <v>3408</v>
      </c>
      <c r="AC1097" s="1" t="s">
        <v>3409</v>
      </c>
      <c r="AD1097" s="8"/>
    </row>
    <row r="1098" spans="2:30" outlineLevel="5" x14ac:dyDescent="0.25">
      <c r="B1098" s="3"/>
      <c r="C1098" s="1"/>
      <c r="D1098" s="1"/>
      <c r="E1098" s="1"/>
      <c r="F1098" s="1"/>
      <c r="G1098" s="1" t="s">
        <v>1842</v>
      </c>
      <c r="H1098" s="188">
        <v>42548</v>
      </c>
      <c r="I1098" s="1" t="s">
        <v>3410</v>
      </c>
      <c r="J1098" s="2" t="s">
        <v>59</v>
      </c>
      <c r="K1098" s="1" t="s">
        <v>36</v>
      </c>
      <c r="L1098" s="1" t="s">
        <v>20</v>
      </c>
      <c r="M1098" s="1" t="s">
        <v>21</v>
      </c>
      <c r="N1098" s="1" t="s">
        <v>11</v>
      </c>
      <c r="O1098" s="7">
        <v>5784.2</v>
      </c>
      <c r="P1098" s="7">
        <v>0</v>
      </c>
      <c r="Q1098" s="7">
        <f t="shared" si="48"/>
        <v>5784.2</v>
      </c>
      <c r="R1098" s="6" t="s">
        <v>1742</v>
      </c>
      <c r="S1098" s="5" t="s">
        <v>32</v>
      </c>
      <c r="T1098" s="5" t="s">
        <v>58</v>
      </c>
      <c r="U1098" s="5" t="s">
        <v>710</v>
      </c>
      <c r="V1098" s="1" t="s">
        <v>1638</v>
      </c>
      <c r="W1098" s="1" t="s">
        <v>3411</v>
      </c>
      <c r="X1098" s="1"/>
      <c r="Y1098" s="1"/>
      <c r="Z1098" s="4">
        <v>42548</v>
      </c>
      <c r="AA1098" s="1" t="s">
        <v>26</v>
      </c>
      <c r="AB1098" s="1" t="s">
        <v>3411</v>
      </c>
      <c r="AC1098" s="1" t="s">
        <v>3412</v>
      </c>
      <c r="AD1098" s="8"/>
    </row>
    <row r="1099" spans="2:30" outlineLevel="5" x14ac:dyDescent="0.25">
      <c r="B1099" s="220"/>
      <c r="C1099" s="2"/>
      <c r="D1099" s="2"/>
      <c r="E1099" s="2"/>
      <c r="F1099" s="2"/>
      <c r="G1099" s="2"/>
      <c r="H1099" s="228"/>
      <c r="I1099" s="2"/>
      <c r="J1099" s="2" t="s">
        <v>59</v>
      </c>
      <c r="K1099" s="2"/>
      <c r="L1099" s="2"/>
      <c r="M1099" s="2"/>
      <c r="N1099" s="2"/>
      <c r="O1099" s="221"/>
      <c r="P1099" s="221"/>
      <c r="Q1099" s="221"/>
      <c r="R1099" s="222"/>
      <c r="S1099" s="223"/>
      <c r="T1099" s="223"/>
      <c r="U1099" s="223"/>
      <c r="V1099" s="2"/>
      <c r="W1099" s="2"/>
      <c r="X1099" s="2"/>
      <c r="Y1099" s="2"/>
      <c r="Z1099" s="224"/>
      <c r="AA1099" s="2"/>
      <c r="AB1099" s="2"/>
      <c r="AC1099" s="2"/>
      <c r="AD1099" s="225"/>
    </row>
    <row r="1100" spans="2:30" outlineLevel="4" x14ac:dyDescent="0.25">
      <c r="B1100" s="220"/>
      <c r="C1100" s="2"/>
      <c r="D1100" s="2"/>
      <c r="E1100" s="2"/>
      <c r="F1100" s="2" t="s">
        <v>4254</v>
      </c>
      <c r="G1100" s="2" t="s">
        <v>4255</v>
      </c>
      <c r="H1100" s="228"/>
      <c r="I1100" s="2"/>
      <c r="J1100" s="2" t="s">
        <v>59</v>
      </c>
      <c r="K1100" s="2"/>
      <c r="L1100" s="2"/>
      <c r="M1100" s="2"/>
      <c r="N1100" s="2"/>
      <c r="O1100" s="221">
        <f>SUM(O1101:O1157)</f>
        <v>669778.24</v>
      </c>
      <c r="P1100" s="221">
        <f>SUM(P1101:P1157)</f>
        <v>0</v>
      </c>
      <c r="Q1100" s="221">
        <f t="shared" ref="Q1100:Q1156" si="49">O1100-P1100</f>
        <v>669778.24</v>
      </c>
      <c r="R1100" s="222"/>
      <c r="S1100" s="223"/>
      <c r="T1100" s="223"/>
      <c r="U1100" s="223"/>
      <c r="V1100" s="2"/>
      <c r="W1100" s="2"/>
      <c r="X1100" s="2"/>
      <c r="Y1100" s="2"/>
      <c r="Z1100" s="224"/>
      <c r="AA1100" s="2"/>
      <c r="AB1100" s="2"/>
      <c r="AC1100" s="2"/>
      <c r="AD1100" s="225"/>
    </row>
    <row r="1101" spans="2:30" outlineLevel="5" x14ac:dyDescent="0.25">
      <c r="B1101" s="3"/>
      <c r="C1101" s="1"/>
      <c r="D1101" s="1"/>
      <c r="E1101" s="1"/>
      <c r="F1101" s="1"/>
      <c r="G1101" s="1" t="s">
        <v>1842</v>
      </c>
      <c r="H1101" s="188">
        <v>42564</v>
      </c>
      <c r="I1101" s="1" t="s">
        <v>4670</v>
      </c>
      <c r="J1101" s="2" t="s">
        <v>59</v>
      </c>
      <c r="K1101" s="1" t="s">
        <v>36</v>
      </c>
      <c r="L1101" s="1" t="s">
        <v>20</v>
      </c>
      <c r="M1101" s="1" t="s">
        <v>21</v>
      </c>
      <c r="N1101" s="1" t="s">
        <v>11</v>
      </c>
      <c r="O1101" s="7">
        <v>6864</v>
      </c>
      <c r="P1101" s="7">
        <v>0</v>
      </c>
      <c r="Q1101" s="7">
        <f t="shared" si="49"/>
        <v>6864</v>
      </c>
      <c r="R1101" s="6" t="s">
        <v>47</v>
      </c>
      <c r="S1101" s="5" t="s">
        <v>25</v>
      </c>
      <c r="T1101" s="5" t="s">
        <v>1437</v>
      </c>
      <c r="U1101" s="5" t="s">
        <v>1904</v>
      </c>
      <c r="V1101" s="1" t="s">
        <v>56</v>
      </c>
      <c r="W1101" s="1" t="s">
        <v>4671</v>
      </c>
      <c r="X1101" s="1" t="s">
        <v>1464</v>
      </c>
      <c r="Y1101" s="1" t="s">
        <v>1465</v>
      </c>
      <c r="Z1101" s="4">
        <v>42564</v>
      </c>
      <c r="AA1101" s="1" t="s">
        <v>45</v>
      </c>
      <c r="AB1101" s="1" t="s">
        <v>4672</v>
      </c>
      <c r="AC1101" s="1" t="s">
        <v>4673</v>
      </c>
      <c r="AD1101" s="8"/>
    </row>
    <row r="1102" spans="2:30" outlineLevel="5" x14ac:dyDescent="0.25">
      <c r="B1102" s="3"/>
      <c r="C1102" s="1"/>
      <c r="D1102" s="1"/>
      <c r="E1102" s="1"/>
      <c r="F1102" s="1"/>
      <c r="G1102" s="1" t="s">
        <v>1842</v>
      </c>
      <c r="H1102" s="188">
        <v>42572</v>
      </c>
      <c r="I1102" s="1" t="s">
        <v>4674</v>
      </c>
      <c r="J1102" s="2" t="s">
        <v>59</v>
      </c>
      <c r="K1102" s="1" t="s">
        <v>36</v>
      </c>
      <c r="L1102" s="1" t="s">
        <v>20</v>
      </c>
      <c r="M1102" s="1" t="s">
        <v>21</v>
      </c>
      <c r="N1102" s="1" t="s">
        <v>11</v>
      </c>
      <c r="O1102" s="7">
        <v>1680</v>
      </c>
      <c r="P1102" s="7">
        <v>0</v>
      </c>
      <c r="Q1102" s="7">
        <f t="shared" si="49"/>
        <v>1680</v>
      </c>
      <c r="R1102" s="6" t="s">
        <v>47</v>
      </c>
      <c r="S1102" s="5" t="s">
        <v>25</v>
      </c>
      <c r="T1102" s="5" t="s">
        <v>1437</v>
      </c>
      <c r="U1102" s="5" t="s">
        <v>1904</v>
      </c>
      <c r="V1102" s="1" t="s">
        <v>56</v>
      </c>
      <c r="W1102" s="1" t="s">
        <v>4675</v>
      </c>
      <c r="X1102" s="1" t="s">
        <v>1470</v>
      </c>
      <c r="Y1102" s="1" t="s">
        <v>1471</v>
      </c>
      <c r="Z1102" s="4">
        <v>42572</v>
      </c>
      <c r="AA1102" s="1" t="s">
        <v>45</v>
      </c>
      <c r="AB1102" s="1" t="s">
        <v>4676</v>
      </c>
      <c r="AC1102" s="1" t="s">
        <v>4677</v>
      </c>
      <c r="AD1102" s="8"/>
    </row>
    <row r="1103" spans="2:30" outlineLevel="5" x14ac:dyDescent="0.25">
      <c r="B1103" s="3"/>
      <c r="C1103" s="1"/>
      <c r="D1103" s="1"/>
      <c r="E1103" s="1"/>
      <c r="F1103" s="1"/>
      <c r="G1103" s="1" t="s">
        <v>1842</v>
      </c>
      <c r="H1103" s="188">
        <v>42570</v>
      </c>
      <c r="I1103" s="1" t="s">
        <v>4678</v>
      </c>
      <c r="J1103" s="2" t="s">
        <v>59</v>
      </c>
      <c r="K1103" s="1" t="s">
        <v>36</v>
      </c>
      <c r="L1103" s="1" t="s">
        <v>20</v>
      </c>
      <c r="M1103" s="1" t="s">
        <v>21</v>
      </c>
      <c r="N1103" s="1" t="s">
        <v>11</v>
      </c>
      <c r="O1103" s="7">
        <v>8147.2</v>
      </c>
      <c r="P1103" s="7">
        <v>0</v>
      </c>
      <c r="Q1103" s="7">
        <f t="shared" si="49"/>
        <v>8147.2</v>
      </c>
      <c r="R1103" s="6" t="s">
        <v>47</v>
      </c>
      <c r="S1103" s="5" t="s">
        <v>32</v>
      </c>
      <c r="T1103" s="5" t="s">
        <v>1592</v>
      </c>
      <c r="U1103" s="5" t="s">
        <v>1874</v>
      </c>
      <c r="V1103" s="1" t="s">
        <v>56</v>
      </c>
      <c r="W1103" s="1" t="s">
        <v>4679</v>
      </c>
      <c r="X1103" s="1" t="s">
        <v>1727</v>
      </c>
      <c r="Y1103" s="1" t="s">
        <v>1728</v>
      </c>
      <c r="Z1103" s="4">
        <v>42570</v>
      </c>
      <c r="AA1103" s="1" t="s">
        <v>45</v>
      </c>
      <c r="AB1103" s="1" t="s">
        <v>4680</v>
      </c>
      <c r="AC1103" s="1" t="s">
        <v>4681</v>
      </c>
      <c r="AD1103" s="8"/>
    </row>
    <row r="1104" spans="2:30" outlineLevel="5" x14ac:dyDescent="0.25">
      <c r="B1104" s="3"/>
      <c r="C1104" s="1"/>
      <c r="D1104" s="1"/>
      <c r="E1104" s="1"/>
      <c r="F1104" s="1"/>
      <c r="G1104" s="1" t="s">
        <v>1842</v>
      </c>
      <c r="H1104" s="188">
        <v>42557</v>
      </c>
      <c r="I1104" s="1" t="s">
        <v>4682</v>
      </c>
      <c r="J1104" s="2" t="s">
        <v>59</v>
      </c>
      <c r="K1104" s="1" t="s">
        <v>36</v>
      </c>
      <c r="L1104" s="1" t="s">
        <v>20</v>
      </c>
      <c r="M1104" s="1" t="s">
        <v>21</v>
      </c>
      <c r="N1104" s="1" t="s">
        <v>11</v>
      </c>
      <c r="O1104" s="7">
        <v>13340</v>
      </c>
      <c r="P1104" s="7">
        <v>0</v>
      </c>
      <c r="Q1104" s="7">
        <f t="shared" si="49"/>
        <v>13340</v>
      </c>
      <c r="R1104" s="6" t="s">
        <v>47</v>
      </c>
      <c r="S1104" s="5" t="s">
        <v>32</v>
      </c>
      <c r="T1104" s="5" t="s">
        <v>1592</v>
      </c>
      <c r="U1104" s="5" t="s">
        <v>1874</v>
      </c>
      <c r="V1104" s="1" t="s">
        <v>56</v>
      </c>
      <c r="W1104" s="1" t="s">
        <v>4683</v>
      </c>
      <c r="X1104" s="1" t="s">
        <v>4684</v>
      </c>
      <c r="Y1104" s="1" t="s">
        <v>4685</v>
      </c>
      <c r="Z1104" s="4">
        <v>42557</v>
      </c>
      <c r="AA1104" s="1" t="s">
        <v>45</v>
      </c>
      <c r="AB1104" s="1" t="s">
        <v>1605</v>
      </c>
      <c r="AC1104" s="1" t="s">
        <v>4686</v>
      </c>
      <c r="AD1104" s="8"/>
    </row>
    <row r="1105" spans="2:30" outlineLevel="5" x14ac:dyDescent="0.25">
      <c r="B1105" s="3"/>
      <c r="C1105" s="1"/>
      <c r="D1105" s="1"/>
      <c r="E1105" s="1"/>
      <c r="F1105" s="1"/>
      <c r="G1105" s="1" t="s">
        <v>1842</v>
      </c>
      <c r="H1105" s="188">
        <v>42565</v>
      </c>
      <c r="I1105" s="1" t="s">
        <v>4687</v>
      </c>
      <c r="J1105" s="2" t="s">
        <v>59</v>
      </c>
      <c r="K1105" s="1" t="s">
        <v>36</v>
      </c>
      <c r="L1105" s="1" t="s">
        <v>20</v>
      </c>
      <c r="M1105" s="1" t="s">
        <v>21</v>
      </c>
      <c r="N1105" s="1" t="s">
        <v>11</v>
      </c>
      <c r="O1105" s="7">
        <v>12345.6</v>
      </c>
      <c r="P1105" s="7">
        <v>0</v>
      </c>
      <c r="Q1105" s="7">
        <f t="shared" si="49"/>
        <v>12345.6</v>
      </c>
      <c r="R1105" s="6" t="s">
        <v>47</v>
      </c>
      <c r="S1105" s="5" t="s">
        <v>32</v>
      </c>
      <c r="T1105" s="5" t="s">
        <v>1592</v>
      </c>
      <c r="U1105" s="5" t="s">
        <v>1874</v>
      </c>
      <c r="V1105" s="1" t="s">
        <v>56</v>
      </c>
      <c r="W1105" s="1" t="s">
        <v>4688</v>
      </c>
      <c r="X1105" s="1" t="s">
        <v>4684</v>
      </c>
      <c r="Y1105" s="1" t="s">
        <v>4685</v>
      </c>
      <c r="Z1105" s="4">
        <v>42565</v>
      </c>
      <c r="AA1105" s="1" t="s">
        <v>45</v>
      </c>
      <c r="AB1105" s="1" t="s">
        <v>4689</v>
      </c>
      <c r="AC1105" s="1" t="s">
        <v>4690</v>
      </c>
      <c r="AD1105" s="8"/>
    </row>
    <row r="1106" spans="2:30" outlineLevel="5" x14ac:dyDescent="0.25">
      <c r="B1106" s="3"/>
      <c r="C1106" s="1"/>
      <c r="D1106" s="1"/>
      <c r="E1106" s="1"/>
      <c r="F1106" s="1"/>
      <c r="G1106" s="1" t="s">
        <v>1842</v>
      </c>
      <c r="H1106" s="188">
        <v>42556</v>
      </c>
      <c r="I1106" s="1" t="s">
        <v>4691</v>
      </c>
      <c r="J1106" s="2" t="s">
        <v>59</v>
      </c>
      <c r="K1106" s="1" t="s">
        <v>36</v>
      </c>
      <c r="L1106" s="1" t="s">
        <v>20</v>
      </c>
      <c r="M1106" s="1" t="s">
        <v>21</v>
      </c>
      <c r="N1106" s="1" t="s">
        <v>11</v>
      </c>
      <c r="O1106" s="7">
        <v>3120</v>
      </c>
      <c r="P1106" s="7">
        <v>0</v>
      </c>
      <c r="Q1106" s="7">
        <f t="shared" si="49"/>
        <v>3120</v>
      </c>
      <c r="R1106" s="6" t="s">
        <v>47</v>
      </c>
      <c r="S1106" s="5" t="s">
        <v>32</v>
      </c>
      <c r="T1106" s="5" t="s">
        <v>1704</v>
      </c>
      <c r="U1106" s="5" t="s">
        <v>1280</v>
      </c>
      <c r="V1106" s="1" t="s">
        <v>56</v>
      </c>
      <c r="W1106" s="1" t="s">
        <v>4692</v>
      </c>
      <c r="X1106" s="1" t="s">
        <v>4693</v>
      </c>
      <c r="Y1106" s="1" t="s">
        <v>4694</v>
      </c>
      <c r="Z1106" s="4">
        <v>42556</v>
      </c>
      <c r="AA1106" s="1" t="s">
        <v>45</v>
      </c>
      <c r="AB1106" s="1" t="s">
        <v>4695</v>
      </c>
      <c r="AC1106" s="1" t="s">
        <v>4696</v>
      </c>
      <c r="AD1106" s="8"/>
    </row>
    <row r="1107" spans="2:30" outlineLevel="5" x14ac:dyDescent="0.25">
      <c r="B1107" s="3"/>
      <c r="C1107" s="1"/>
      <c r="D1107" s="1"/>
      <c r="E1107" s="1"/>
      <c r="F1107" s="1"/>
      <c r="G1107" s="1" t="s">
        <v>1842</v>
      </c>
      <c r="H1107" s="188">
        <v>42563</v>
      </c>
      <c r="I1107" s="1" t="s">
        <v>4697</v>
      </c>
      <c r="J1107" s="2" t="s">
        <v>59</v>
      </c>
      <c r="K1107" s="1" t="s">
        <v>36</v>
      </c>
      <c r="L1107" s="1" t="s">
        <v>20</v>
      </c>
      <c r="M1107" s="1" t="s">
        <v>21</v>
      </c>
      <c r="N1107" s="1" t="s">
        <v>11</v>
      </c>
      <c r="O1107" s="7">
        <v>11400</v>
      </c>
      <c r="P1107" s="7">
        <v>0</v>
      </c>
      <c r="Q1107" s="7">
        <f t="shared" si="49"/>
        <v>11400</v>
      </c>
      <c r="R1107" s="6" t="s">
        <v>47</v>
      </c>
      <c r="S1107" s="5" t="s">
        <v>32</v>
      </c>
      <c r="T1107" s="5" t="s">
        <v>1592</v>
      </c>
      <c r="U1107" s="5" t="s">
        <v>1874</v>
      </c>
      <c r="V1107" s="1" t="s">
        <v>56</v>
      </c>
      <c r="W1107" s="1" t="s">
        <v>4698</v>
      </c>
      <c r="X1107" s="1" t="s">
        <v>1467</v>
      </c>
      <c r="Y1107" s="1" t="s">
        <v>1468</v>
      </c>
      <c r="Z1107" s="4">
        <v>42563</v>
      </c>
      <c r="AA1107" s="1" t="s">
        <v>45</v>
      </c>
      <c r="AB1107" s="1" t="s">
        <v>4699</v>
      </c>
      <c r="AC1107" s="1" t="s">
        <v>4700</v>
      </c>
      <c r="AD1107" s="8"/>
    </row>
    <row r="1108" spans="2:30" outlineLevel="5" x14ac:dyDescent="0.25">
      <c r="B1108" s="3"/>
      <c r="C1108" s="1"/>
      <c r="D1108" s="1"/>
      <c r="E1108" s="1"/>
      <c r="F1108" s="1"/>
      <c r="G1108" s="1" t="s">
        <v>1842</v>
      </c>
      <c r="H1108" s="188">
        <v>42555</v>
      </c>
      <c r="I1108" s="1" t="s">
        <v>4701</v>
      </c>
      <c r="J1108" s="2" t="s">
        <v>59</v>
      </c>
      <c r="K1108" s="1" t="s">
        <v>36</v>
      </c>
      <c r="L1108" s="1" t="s">
        <v>20</v>
      </c>
      <c r="M1108" s="1" t="s">
        <v>21</v>
      </c>
      <c r="N1108" s="1" t="s">
        <v>11</v>
      </c>
      <c r="O1108" s="7">
        <v>3966.5</v>
      </c>
      <c r="P1108" s="7">
        <v>0</v>
      </c>
      <c r="Q1108" s="7">
        <f t="shared" si="49"/>
        <v>3966.5</v>
      </c>
      <c r="R1108" s="6" t="s">
        <v>47</v>
      </c>
      <c r="S1108" s="5" t="s">
        <v>32</v>
      </c>
      <c r="T1108" s="5" t="s">
        <v>1592</v>
      </c>
      <c r="U1108" s="5" t="s">
        <v>1874</v>
      </c>
      <c r="V1108" s="1" t="s">
        <v>56</v>
      </c>
      <c r="W1108" s="1" t="s">
        <v>4702</v>
      </c>
      <c r="X1108" s="1" t="s">
        <v>1646</v>
      </c>
      <c r="Y1108" s="1" t="s">
        <v>1647</v>
      </c>
      <c r="Z1108" s="4">
        <v>42555</v>
      </c>
      <c r="AA1108" s="1" t="s">
        <v>45</v>
      </c>
      <c r="AB1108" s="1" t="s">
        <v>4703</v>
      </c>
      <c r="AC1108" s="1" t="s">
        <v>4704</v>
      </c>
      <c r="AD1108" s="8"/>
    </row>
    <row r="1109" spans="2:30" outlineLevel="5" x14ac:dyDescent="0.25">
      <c r="B1109" s="3"/>
      <c r="C1109" s="1"/>
      <c r="D1109" s="1"/>
      <c r="E1109" s="1"/>
      <c r="F1109" s="1"/>
      <c r="G1109" s="1" t="s">
        <v>1842</v>
      </c>
      <c r="H1109" s="188">
        <v>42563</v>
      </c>
      <c r="I1109" s="1" t="s">
        <v>4705</v>
      </c>
      <c r="J1109" s="2" t="s">
        <v>59</v>
      </c>
      <c r="K1109" s="1" t="s">
        <v>36</v>
      </c>
      <c r="L1109" s="1" t="s">
        <v>20</v>
      </c>
      <c r="M1109" s="1" t="s">
        <v>21</v>
      </c>
      <c r="N1109" s="1" t="s">
        <v>11</v>
      </c>
      <c r="O1109" s="7">
        <v>24930</v>
      </c>
      <c r="P1109" s="7">
        <v>0</v>
      </c>
      <c r="Q1109" s="7">
        <f t="shared" si="49"/>
        <v>24930</v>
      </c>
      <c r="R1109" s="6" t="s">
        <v>47</v>
      </c>
      <c r="S1109" s="5" t="s">
        <v>32</v>
      </c>
      <c r="T1109" s="5" t="s">
        <v>1590</v>
      </c>
      <c r="U1109" s="5" t="s">
        <v>1928</v>
      </c>
      <c r="V1109" s="1" t="s">
        <v>56</v>
      </c>
      <c r="W1109" s="1" t="s">
        <v>4706</v>
      </c>
      <c r="X1109" s="1" t="s">
        <v>1467</v>
      </c>
      <c r="Y1109" s="1" t="s">
        <v>1468</v>
      </c>
      <c r="Z1109" s="4">
        <v>42563</v>
      </c>
      <c r="AA1109" s="1" t="s">
        <v>45</v>
      </c>
      <c r="AB1109" s="1" t="s">
        <v>4707</v>
      </c>
      <c r="AC1109" s="1" t="s">
        <v>4708</v>
      </c>
      <c r="AD1109" s="8"/>
    </row>
    <row r="1110" spans="2:30" outlineLevel="5" x14ac:dyDescent="0.25">
      <c r="B1110" s="3"/>
      <c r="C1110" s="1"/>
      <c r="D1110" s="1"/>
      <c r="E1110" s="1"/>
      <c r="F1110" s="1"/>
      <c r="G1110" s="1" t="s">
        <v>1842</v>
      </c>
      <c r="H1110" s="188">
        <v>42577</v>
      </c>
      <c r="I1110" s="1" t="s">
        <v>4709</v>
      </c>
      <c r="J1110" s="2" t="s">
        <v>59</v>
      </c>
      <c r="K1110" s="1" t="s">
        <v>36</v>
      </c>
      <c r="L1110" s="1" t="s">
        <v>20</v>
      </c>
      <c r="M1110" s="1" t="s">
        <v>21</v>
      </c>
      <c r="N1110" s="1" t="s">
        <v>11</v>
      </c>
      <c r="O1110" s="7">
        <v>21960</v>
      </c>
      <c r="P1110" s="7">
        <v>0</v>
      </c>
      <c r="Q1110" s="7">
        <f t="shared" si="49"/>
        <v>21960</v>
      </c>
      <c r="R1110" s="6" t="s">
        <v>47</v>
      </c>
      <c r="S1110" s="5" t="s">
        <v>32</v>
      </c>
      <c r="T1110" s="5" t="s">
        <v>1590</v>
      </c>
      <c r="U1110" s="5" t="s">
        <v>1928</v>
      </c>
      <c r="V1110" s="1" t="s">
        <v>56</v>
      </c>
      <c r="W1110" s="1" t="s">
        <v>4710</v>
      </c>
      <c r="X1110" s="1" t="s">
        <v>1800</v>
      </c>
      <c r="Y1110" s="1" t="s">
        <v>1801</v>
      </c>
      <c r="Z1110" s="4">
        <v>42577</v>
      </c>
      <c r="AA1110" s="1" t="s">
        <v>45</v>
      </c>
      <c r="AB1110" s="1" t="s">
        <v>4711</v>
      </c>
      <c r="AC1110" s="1" t="s">
        <v>4712</v>
      </c>
      <c r="AD1110" s="8"/>
    </row>
    <row r="1111" spans="2:30" outlineLevel="5" x14ac:dyDescent="0.25">
      <c r="B1111" s="3"/>
      <c r="C1111" s="1"/>
      <c r="D1111" s="1"/>
      <c r="E1111" s="1"/>
      <c r="F1111" s="1"/>
      <c r="G1111" s="1" t="s">
        <v>1842</v>
      </c>
      <c r="H1111" s="188">
        <v>42555</v>
      </c>
      <c r="I1111" s="1" t="s">
        <v>4713</v>
      </c>
      <c r="J1111" s="2" t="s">
        <v>59</v>
      </c>
      <c r="K1111" s="1" t="s">
        <v>36</v>
      </c>
      <c r="L1111" s="1" t="s">
        <v>20</v>
      </c>
      <c r="M1111" s="1" t="s">
        <v>21</v>
      </c>
      <c r="N1111" s="1" t="s">
        <v>11</v>
      </c>
      <c r="O1111" s="7">
        <v>5975</v>
      </c>
      <c r="P1111" s="7">
        <v>0</v>
      </c>
      <c r="Q1111" s="7">
        <f t="shared" si="49"/>
        <v>5975</v>
      </c>
      <c r="R1111" s="6" t="s">
        <v>47</v>
      </c>
      <c r="S1111" s="5" t="s">
        <v>32</v>
      </c>
      <c r="T1111" s="5" t="s">
        <v>2660</v>
      </c>
      <c r="U1111" s="5" t="s">
        <v>1871</v>
      </c>
      <c r="V1111" s="1" t="s">
        <v>56</v>
      </c>
      <c r="W1111" s="1" t="s">
        <v>4714</v>
      </c>
      <c r="X1111" s="1" t="s">
        <v>1467</v>
      </c>
      <c r="Y1111" s="1" t="s">
        <v>1468</v>
      </c>
      <c r="Z1111" s="4">
        <v>42555</v>
      </c>
      <c r="AA1111" s="1" t="s">
        <v>45</v>
      </c>
      <c r="AB1111" s="1" t="s">
        <v>4715</v>
      </c>
      <c r="AC1111" s="1" t="s">
        <v>4716</v>
      </c>
      <c r="AD1111" s="8"/>
    </row>
    <row r="1112" spans="2:30" outlineLevel="5" x14ac:dyDescent="0.25">
      <c r="B1112" s="3"/>
      <c r="C1112" s="1"/>
      <c r="D1112" s="1"/>
      <c r="E1112" s="1"/>
      <c r="F1112" s="1"/>
      <c r="G1112" s="1" t="s">
        <v>1842</v>
      </c>
      <c r="H1112" s="188">
        <v>42565</v>
      </c>
      <c r="I1112" s="1" t="s">
        <v>4717</v>
      </c>
      <c r="J1112" s="2" t="s">
        <v>59</v>
      </c>
      <c r="K1112" s="1" t="s">
        <v>36</v>
      </c>
      <c r="L1112" s="1" t="s">
        <v>20</v>
      </c>
      <c r="M1112" s="1" t="s">
        <v>21</v>
      </c>
      <c r="N1112" s="1" t="s">
        <v>11</v>
      </c>
      <c r="O1112" s="7">
        <v>12750</v>
      </c>
      <c r="P1112" s="7">
        <v>0</v>
      </c>
      <c r="Q1112" s="7">
        <f t="shared" si="49"/>
        <v>12750</v>
      </c>
      <c r="R1112" s="6" t="s">
        <v>47</v>
      </c>
      <c r="S1112" s="5" t="s">
        <v>32</v>
      </c>
      <c r="T1112" s="5" t="s">
        <v>1590</v>
      </c>
      <c r="U1112" s="5" t="s">
        <v>1928</v>
      </c>
      <c r="V1112" s="1" t="s">
        <v>56</v>
      </c>
      <c r="W1112" s="1" t="s">
        <v>4718</v>
      </c>
      <c r="X1112" s="1" t="s">
        <v>1646</v>
      </c>
      <c r="Y1112" s="1" t="s">
        <v>1647</v>
      </c>
      <c r="Z1112" s="4">
        <v>42565</v>
      </c>
      <c r="AA1112" s="1" t="s">
        <v>45</v>
      </c>
      <c r="AB1112" s="1" t="s">
        <v>4719</v>
      </c>
      <c r="AC1112" s="1" t="s">
        <v>4720</v>
      </c>
      <c r="AD1112" s="8"/>
    </row>
    <row r="1113" spans="2:30" outlineLevel="5" x14ac:dyDescent="0.25">
      <c r="B1113" s="3"/>
      <c r="C1113" s="1"/>
      <c r="D1113" s="1"/>
      <c r="E1113" s="1"/>
      <c r="F1113" s="1"/>
      <c r="G1113" s="1" t="s">
        <v>1842</v>
      </c>
      <c r="H1113" s="188">
        <v>42570</v>
      </c>
      <c r="I1113" s="1" t="s">
        <v>4721</v>
      </c>
      <c r="J1113" s="2" t="s">
        <v>59</v>
      </c>
      <c r="K1113" s="1" t="s">
        <v>36</v>
      </c>
      <c r="L1113" s="1" t="s">
        <v>20</v>
      </c>
      <c r="M1113" s="1" t="s">
        <v>21</v>
      </c>
      <c r="N1113" s="1" t="s">
        <v>11</v>
      </c>
      <c r="O1113" s="7">
        <v>2537</v>
      </c>
      <c r="P1113" s="7">
        <v>0</v>
      </c>
      <c r="Q1113" s="7">
        <f t="shared" si="49"/>
        <v>2537</v>
      </c>
      <c r="R1113" s="6" t="s">
        <v>47</v>
      </c>
      <c r="S1113" s="5" t="s">
        <v>32</v>
      </c>
      <c r="T1113" s="5" t="s">
        <v>1592</v>
      </c>
      <c r="U1113" s="5" t="s">
        <v>1874</v>
      </c>
      <c r="V1113" s="1" t="s">
        <v>56</v>
      </c>
      <c r="W1113" s="1" t="s">
        <v>4722</v>
      </c>
      <c r="X1113" s="1" t="s">
        <v>1599</v>
      </c>
      <c r="Y1113" s="1" t="s">
        <v>1600</v>
      </c>
      <c r="Z1113" s="4">
        <v>42570</v>
      </c>
      <c r="AA1113" s="1" t="s">
        <v>1472</v>
      </c>
      <c r="AB1113" s="1" t="s">
        <v>4723</v>
      </c>
      <c r="AC1113" s="1" t="s">
        <v>4724</v>
      </c>
      <c r="AD1113" s="8"/>
    </row>
    <row r="1114" spans="2:30" outlineLevel="5" x14ac:dyDescent="0.25">
      <c r="B1114" s="3"/>
      <c r="C1114" s="1"/>
      <c r="D1114" s="1"/>
      <c r="E1114" s="1"/>
      <c r="F1114" s="1"/>
      <c r="G1114" s="1" t="s">
        <v>1842</v>
      </c>
      <c r="H1114" s="188">
        <v>42569</v>
      </c>
      <c r="I1114" s="1" t="s">
        <v>4725</v>
      </c>
      <c r="J1114" s="2" t="s">
        <v>59</v>
      </c>
      <c r="K1114" s="1" t="s">
        <v>36</v>
      </c>
      <c r="L1114" s="1" t="s">
        <v>20</v>
      </c>
      <c r="M1114" s="1" t="s">
        <v>21</v>
      </c>
      <c r="N1114" s="1" t="s">
        <v>11</v>
      </c>
      <c r="O1114" s="7">
        <v>15960</v>
      </c>
      <c r="P1114" s="7">
        <v>0</v>
      </c>
      <c r="Q1114" s="7">
        <f t="shared" si="49"/>
        <v>15960</v>
      </c>
      <c r="R1114" s="6" t="s">
        <v>47</v>
      </c>
      <c r="S1114" s="5" t="s">
        <v>32</v>
      </c>
      <c r="T1114" s="5" t="s">
        <v>1590</v>
      </c>
      <c r="U1114" s="5" t="s">
        <v>1928</v>
      </c>
      <c r="V1114" s="1" t="s">
        <v>56</v>
      </c>
      <c r="W1114" s="1" t="s">
        <v>4726</v>
      </c>
      <c r="X1114" s="1" t="s">
        <v>2116</v>
      </c>
      <c r="Y1114" s="1" t="s">
        <v>2117</v>
      </c>
      <c r="Z1114" s="4">
        <v>42569</v>
      </c>
      <c r="AA1114" s="1" t="s">
        <v>45</v>
      </c>
      <c r="AB1114" s="1" t="s">
        <v>4727</v>
      </c>
      <c r="AC1114" s="1" t="s">
        <v>4728</v>
      </c>
      <c r="AD1114" s="8"/>
    </row>
    <row r="1115" spans="2:30" outlineLevel="5" x14ac:dyDescent="0.25">
      <c r="B1115" s="3"/>
      <c r="C1115" s="1"/>
      <c r="D1115" s="1"/>
      <c r="E1115" s="1"/>
      <c r="F1115" s="1"/>
      <c r="G1115" s="1" t="s">
        <v>1842</v>
      </c>
      <c r="H1115" s="188">
        <v>42555</v>
      </c>
      <c r="I1115" s="1" t="s">
        <v>4729</v>
      </c>
      <c r="J1115" s="2" t="s">
        <v>59</v>
      </c>
      <c r="K1115" s="1" t="s">
        <v>36</v>
      </c>
      <c r="L1115" s="1" t="s">
        <v>20</v>
      </c>
      <c r="M1115" s="1" t="s">
        <v>21</v>
      </c>
      <c r="N1115" s="1" t="s">
        <v>11</v>
      </c>
      <c r="O1115" s="7">
        <v>2128</v>
      </c>
      <c r="P1115" s="7">
        <v>0</v>
      </c>
      <c r="Q1115" s="7">
        <f t="shared" si="49"/>
        <v>2128</v>
      </c>
      <c r="R1115" s="6" t="s">
        <v>47</v>
      </c>
      <c r="S1115" s="5" t="s">
        <v>32</v>
      </c>
      <c r="T1115" s="5" t="s">
        <v>1592</v>
      </c>
      <c r="U1115" s="5" t="s">
        <v>1874</v>
      </c>
      <c r="V1115" s="1" t="s">
        <v>56</v>
      </c>
      <c r="W1115" s="1" t="s">
        <v>4730</v>
      </c>
      <c r="X1115" s="1" t="s">
        <v>2116</v>
      </c>
      <c r="Y1115" s="1" t="s">
        <v>2117</v>
      </c>
      <c r="Z1115" s="4">
        <v>42555</v>
      </c>
      <c r="AA1115" s="1" t="s">
        <v>45</v>
      </c>
      <c r="AB1115" s="1" t="s">
        <v>4731</v>
      </c>
      <c r="AC1115" s="1" t="s">
        <v>4732</v>
      </c>
      <c r="AD1115" s="8"/>
    </row>
    <row r="1116" spans="2:30" outlineLevel="5" x14ac:dyDescent="0.25">
      <c r="B1116" s="3"/>
      <c r="C1116" s="1"/>
      <c r="D1116" s="1"/>
      <c r="E1116" s="1"/>
      <c r="F1116" s="1"/>
      <c r="G1116" s="1" t="s">
        <v>1842</v>
      </c>
      <c r="H1116" s="188">
        <v>42569</v>
      </c>
      <c r="I1116" s="1" t="s">
        <v>4733</v>
      </c>
      <c r="J1116" s="2" t="s">
        <v>59</v>
      </c>
      <c r="K1116" s="1" t="s">
        <v>36</v>
      </c>
      <c r="L1116" s="1" t="s">
        <v>20</v>
      </c>
      <c r="M1116" s="1" t="s">
        <v>21</v>
      </c>
      <c r="N1116" s="1" t="s">
        <v>11</v>
      </c>
      <c r="O1116" s="7">
        <v>783</v>
      </c>
      <c r="P1116" s="7">
        <v>0</v>
      </c>
      <c r="Q1116" s="7">
        <f t="shared" si="49"/>
        <v>783</v>
      </c>
      <c r="R1116" s="6" t="s">
        <v>47</v>
      </c>
      <c r="S1116" s="5" t="s">
        <v>32</v>
      </c>
      <c r="T1116" s="5" t="s">
        <v>1590</v>
      </c>
      <c r="U1116" s="5" t="s">
        <v>1928</v>
      </c>
      <c r="V1116" s="1" t="s">
        <v>56</v>
      </c>
      <c r="W1116" s="1" t="s">
        <v>4734</v>
      </c>
      <c r="X1116" s="1" t="s">
        <v>4735</v>
      </c>
      <c r="Y1116" s="1" t="s">
        <v>4736</v>
      </c>
      <c r="Z1116" s="4">
        <v>42569</v>
      </c>
      <c r="AA1116" s="1" t="s">
        <v>45</v>
      </c>
      <c r="AB1116" s="1" t="s">
        <v>4737</v>
      </c>
      <c r="AC1116" s="1" t="s">
        <v>4738</v>
      </c>
      <c r="AD1116" s="8"/>
    </row>
    <row r="1117" spans="2:30" outlineLevel="5" x14ac:dyDescent="0.25">
      <c r="B1117" s="3"/>
      <c r="C1117" s="1"/>
      <c r="D1117" s="1"/>
      <c r="E1117" s="1"/>
      <c r="F1117" s="1"/>
      <c r="G1117" s="1" t="s">
        <v>1842</v>
      </c>
      <c r="H1117" s="188">
        <v>42556</v>
      </c>
      <c r="I1117" s="1" t="s">
        <v>4739</v>
      </c>
      <c r="J1117" s="2" t="s">
        <v>59</v>
      </c>
      <c r="K1117" s="1" t="s">
        <v>36</v>
      </c>
      <c r="L1117" s="1" t="s">
        <v>20</v>
      </c>
      <c r="M1117" s="1" t="s">
        <v>21</v>
      </c>
      <c r="N1117" s="1" t="s">
        <v>11</v>
      </c>
      <c r="O1117" s="7">
        <v>1096</v>
      </c>
      <c r="P1117" s="7">
        <v>0</v>
      </c>
      <c r="Q1117" s="7">
        <f t="shared" si="49"/>
        <v>1096</v>
      </c>
      <c r="R1117" s="6" t="s">
        <v>47</v>
      </c>
      <c r="S1117" s="5" t="s">
        <v>32</v>
      </c>
      <c r="T1117" s="5" t="s">
        <v>2636</v>
      </c>
      <c r="U1117" s="5" t="s">
        <v>2611</v>
      </c>
      <c r="V1117" s="1" t="s">
        <v>56</v>
      </c>
      <c r="W1117" s="1" t="s">
        <v>4740</v>
      </c>
      <c r="X1117" s="1" t="s">
        <v>1683</v>
      </c>
      <c r="Y1117" s="1" t="s">
        <v>1684</v>
      </c>
      <c r="Z1117" s="4">
        <v>42556</v>
      </c>
      <c r="AA1117" s="1" t="s">
        <v>45</v>
      </c>
      <c r="AB1117" s="1" t="s">
        <v>4741</v>
      </c>
      <c r="AC1117" s="1" t="s">
        <v>4742</v>
      </c>
      <c r="AD1117" s="8"/>
    </row>
    <row r="1118" spans="2:30" outlineLevel="5" x14ac:dyDescent="0.25">
      <c r="B1118" s="3"/>
      <c r="C1118" s="1"/>
      <c r="D1118" s="1"/>
      <c r="E1118" s="1"/>
      <c r="F1118" s="1"/>
      <c r="G1118" s="1" t="s">
        <v>1842</v>
      </c>
      <c r="H1118" s="188">
        <v>42563</v>
      </c>
      <c r="I1118" s="1" t="s">
        <v>4743</v>
      </c>
      <c r="J1118" s="2" t="s">
        <v>59</v>
      </c>
      <c r="K1118" s="1" t="s">
        <v>36</v>
      </c>
      <c r="L1118" s="1" t="s">
        <v>20</v>
      </c>
      <c r="M1118" s="1" t="s">
        <v>21</v>
      </c>
      <c r="N1118" s="1" t="s">
        <v>11</v>
      </c>
      <c r="O1118" s="7">
        <v>5619</v>
      </c>
      <c r="P1118" s="7">
        <v>0</v>
      </c>
      <c r="Q1118" s="7">
        <f t="shared" si="49"/>
        <v>5619</v>
      </c>
      <c r="R1118" s="6" t="s">
        <v>47</v>
      </c>
      <c r="S1118" s="5" t="s">
        <v>32</v>
      </c>
      <c r="T1118" s="5" t="s">
        <v>2660</v>
      </c>
      <c r="U1118" s="5" t="s">
        <v>1871</v>
      </c>
      <c r="V1118" s="1" t="s">
        <v>56</v>
      </c>
      <c r="W1118" s="1" t="s">
        <v>4744</v>
      </c>
      <c r="X1118" s="1" t="s">
        <v>2116</v>
      </c>
      <c r="Y1118" s="1" t="s">
        <v>2117</v>
      </c>
      <c r="Z1118" s="4">
        <v>42563</v>
      </c>
      <c r="AA1118" s="1" t="s">
        <v>45</v>
      </c>
      <c r="AB1118" s="1" t="s">
        <v>4745</v>
      </c>
      <c r="AC1118" s="1" t="s">
        <v>4746</v>
      </c>
      <c r="AD1118" s="8"/>
    </row>
    <row r="1119" spans="2:30" outlineLevel="5" x14ac:dyDescent="0.25">
      <c r="B1119" s="3"/>
      <c r="C1119" s="1"/>
      <c r="D1119" s="1"/>
      <c r="E1119" s="1"/>
      <c r="F1119" s="1"/>
      <c r="G1119" s="1" t="s">
        <v>1842</v>
      </c>
      <c r="H1119" s="188">
        <v>42563</v>
      </c>
      <c r="I1119" s="1" t="s">
        <v>4747</v>
      </c>
      <c r="J1119" s="2" t="s">
        <v>59</v>
      </c>
      <c r="K1119" s="1" t="s">
        <v>36</v>
      </c>
      <c r="L1119" s="1" t="s">
        <v>20</v>
      </c>
      <c r="M1119" s="1" t="s">
        <v>21</v>
      </c>
      <c r="N1119" s="1" t="s">
        <v>11</v>
      </c>
      <c r="O1119" s="7">
        <v>3295</v>
      </c>
      <c r="P1119" s="7">
        <v>0</v>
      </c>
      <c r="Q1119" s="7">
        <f t="shared" si="49"/>
        <v>3295</v>
      </c>
      <c r="R1119" s="6" t="s">
        <v>47</v>
      </c>
      <c r="S1119" s="5" t="s">
        <v>32</v>
      </c>
      <c r="T1119" s="5" t="s">
        <v>2636</v>
      </c>
      <c r="U1119" s="5" t="s">
        <v>2611</v>
      </c>
      <c r="V1119" s="1" t="s">
        <v>56</v>
      </c>
      <c r="W1119" s="1" t="s">
        <v>4748</v>
      </c>
      <c r="X1119" s="1" t="s">
        <v>2234</v>
      </c>
      <c r="Y1119" s="1" t="s">
        <v>2235</v>
      </c>
      <c r="Z1119" s="4">
        <v>42563</v>
      </c>
      <c r="AA1119" s="1" t="s">
        <v>45</v>
      </c>
      <c r="AB1119" s="1" t="s">
        <v>4749</v>
      </c>
      <c r="AC1119" s="1" t="s">
        <v>4750</v>
      </c>
      <c r="AD1119" s="8"/>
    </row>
    <row r="1120" spans="2:30" outlineLevel="5" x14ac:dyDescent="0.25">
      <c r="B1120" s="3"/>
      <c r="C1120" s="1"/>
      <c r="D1120" s="1"/>
      <c r="E1120" s="1"/>
      <c r="F1120" s="1"/>
      <c r="G1120" s="1" t="s">
        <v>1842</v>
      </c>
      <c r="H1120" s="188">
        <v>42571</v>
      </c>
      <c r="I1120" s="1" t="s">
        <v>4751</v>
      </c>
      <c r="J1120" s="2" t="s">
        <v>59</v>
      </c>
      <c r="K1120" s="1" t="s">
        <v>36</v>
      </c>
      <c r="L1120" s="1" t="s">
        <v>20</v>
      </c>
      <c r="M1120" s="1" t="s">
        <v>21</v>
      </c>
      <c r="N1120" s="1" t="s">
        <v>11</v>
      </c>
      <c r="O1120" s="7">
        <v>4282</v>
      </c>
      <c r="P1120" s="7">
        <v>0</v>
      </c>
      <c r="Q1120" s="7">
        <f t="shared" si="49"/>
        <v>4282</v>
      </c>
      <c r="R1120" s="6" t="s">
        <v>47</v>
      </c>
      <c r="S1120" s="5" t="s">
        <v>32</v>
      </c>
      <c r="T1120" s="5" t="s">
        <v>2636</v>
      </c>
      <c r="U1120" s="5" t="s">
        <v>2611</v>
      </c>
      <c r="V1120" s="1" t="s">
        <v>56</v>
      </c>
      <c r="W1120" s="1" t="s">
        <v>4752</v>
      </c>
      <c r="X1120" s="1" t="s">
        <v>1731</v>
      </c>
      <c r="Y1120" s="1" t="s">
        <v>1732</v>
      </c>
      <c r="Z1120" s="4">
        <v>42571</v>
      </c>
      <c r="AA1120" s="1" t="s">
        <v>45</v>
      </c>
      <c r="AB1120" s="1" t="s">
        <v>4753</v>
      </c>
      <c r="AC1120" s="1" t="s">
        <v>4754</v>
      </c>
      <c r="AD1120" s="8"/>
    </row>
    <row r="1121" spans="2:30" outlineLevel="5" x14ac:dyDescent="0.25">
      <c r="B1121" s="3"/>
      <c r="C1121" s="1"/>
      <c r="D1121" s="1"/>
      <c r="E1121" s="1"/>
      <c r="F1121" s="1"/>
      <c r="G1121" s="1" t="s">
        <v>1842</v>
      </c>
      <c r="H1121" s="188">
        <v>42569</v>
      </c>
      <c r="I1121" s="1" t="s">
        <v>4755</v>
      </c>
      <c r="J1121" s="2" t="s">
        <v>59</v>
      </c>
      <c r="K1121" s="1" t="s">
        <v>36</v>
      </c>
      <c r="L1121" s="1" t="s">
        <v>20</v>
      </c>
      <c r="M1121" s="1" t="s">
        <v>21</v>
      </c>
      <c r="N1121" s="1" t="s">
        <v>11</v>
      </c>
      <c r="O1121" s="7">
        <v>5481.44</v>
      </c>
      <c r="P1121" s="7">
        <v>0</v>
      </c>
      <c r="Q1121" s="7">
        <f t="shared" si="49"/>
        <v>5481.44</v>
      </c>
      <c r="R1121" s="6" t="s">
        <v>47</v>
      </c>
      <c r="S1121" s="5" t="s">
        <v>32</v>
      </c>
      <c r="T1121" s="5" t="s">
        <v>2636</v>
      </c>
      <c r="U1121" s="5" t="s">
        <v>2611</v>
      </c>
      <c r="V1121" s="1" t="s">
        <v>56</v>
      </c>
      <c r="W1121" s="1" t="s">
        <v>4756</v>
      </c>
      <c r="X1121" s="1" t="s">
        <v>1460</v>
      </c>
      <c r="Y1121" s="1" t="s">
        <v>1461</v>
      </c>
      <c r="Z1121" s="4">
        <v>42569</v>
      </c>
      <c r="AA1121" s="1" t="s">
        <v>45</v>
      </c>
      <c r="AB1121" s="1" t="s">
        <v>4757</v>
      </c>
      <c r="AC1121" s="1" t="s">
        <v>4758</v>
      </c>
      <c r="AD1121" s="8"/>
    </row>
    <row r="1122" spans="2:30" outlineLevel="5" x14ac:dyDescent="0.25">
      <c r="B1122" s="3"/>
      <c r="C1122" s="1"/>
      <c r="D1122" s="1"/>
      <c r="E1122" s="1"/>
      <c r="F1122" s="1"/>
      <c r="G1122" s="1" t="s">
        <v>1842</v>
      </c>
      <c r="H1122" s="188">
        <v>42570</v>
      </c>
      <c r="I1122" s="1" t="s">
        <v>4759</v>
      </c>
      <c r="J1122" s="2" t="s">
        <v>59</v>
      </c>
      <c r="K1122" s="1" t="s">
        <v>36</v>
      </c>
      <c r="L1122" s="1" t="s">
        <v>20</v>
      </c>
      <c r="M1122" s="1" t="s">
        <v>21</v>
      </c>
      <c r="N1122" s="1" t="s">
        <v>11</v>
      </c>
      <c r="O1122" s="7">
        <v>4330</v>
      </c>
      <c r="P1122" s="7">
        <v>0</v>
      </c>
      <c r="Q1122" s="7">
        <f t="shared" si="49"/>
        <v>4330</v>
      </c>
      <c r="R1122" s="6" t="s">
        <v>47</v>
      </c>
      <c r="S1122" s="5" t="s">
        <v>32</v>
      </c>
      <c r="T1122" s="5" t="s">
        <v>1590</v>
      </c>
      <c r="U1122" s="5" t="s">
        <v>1928</v>
      </c>
      <c r="V1122" s="1" t="s">
        <v>56</v>
      </c>
      <c r="W1122" s="1" t="s">
        <v>4760</v>
      </c>
      <c r="X1122" s="1" t="s">
        <v>1483</v>
      </c>
      <c r="Y1122" s="1" t="s">
        <v>1484</v>
      </c>
      <c r="Z1122" s="4">
        <v>42570</v>
      </c>
      <c r="AA1122" s="1" t="s">
        <v>45</v>
      </c>
      <c r="AB1122" s="1" t="s">
        <v>4761</v>
      </c>
      <c r="AC1122" s="1" t="s">
        <v>4762</v>
      </c>
      <c r="AD1122" s="8"/>
    </row>
    <row r="1123" spans="2:30" outlineLevel="5" x14ac:dyDescent="0.25">
      <c r="B1123" s="3"/>
      <c r="C1123" s="1"/>
      <c r="D1123" s="1"/>
      <c r="E1123" s="1"/>
      <c r="F1123" s="1"/>
      <c r="G1123" s="1" t="s">
        <v>1842</v>
      </c>
      <c r="H1123" s="188">
        <v>42565</v>
      </c>
      <c r="I1123" s="1" t="s">
        <v>4763</v>
      </c>
      <c r="J1123" s="2" t="s">
        <v>59</v>
      </c>
      <c r="K1123" s="1" t="s">
        <v>36</v>
      </c>
      <c r="L1123" s="1" t="s">
        <v>20</v>
      </c>
      <c r="M1123" s="1" t="s">
        <v>21</v>
      </c>
      <c r="N1123" s="1" t="s">
        <v>11</v>
      </c>
      <c r="O1123" s="7">
        <v>6400</v>
      </c>
      <c r="P1123" s="7">
        <v>0</v>
      </c>
      <c r="Q1123" s="7">
        <f t="shared" si="49"/>
        <v>6400</v>
      </c>
      <c r="R1123" s="6" t="s">
        <v>47</v>
      </c>
      <c r="S1123" s="5" t="s">
        <v>32</v>
      </c>
      <c r="T1123" s="5" t="s">
        <v>1704</v>
      </c>
      <c r="U1123" s="5" t="s">
        <v>1280</v>
      </c>
      <c r="V1123" s="1" t="s">
        <v>56</v>
      </c>
      <c r="W1123" s="1" t="s">
        <v>4764</v>
      </c>
      <c r="X1123" s="1" t="s">
        <v>1754</v>
      </c>
      <c r="Y1123" s="1" t="s">
        <v>1755</v>
      </c>
      <c r="Z1123" s="4">
        <v>42565</v>
      </c>
      <c r="AA1123" s="1" t="s">
        <v>1472</v>
      </c>
      <c r="AB1123" s="1" t="s">
        <v>4765</v>
      </c>
      <c r="AC1123" s="1" t="s">
        <v>4766</v>
      </c>
      <c r="AD1123" s="8"/>
    </row>
    <row r="1124" spans="2:30" outlineLevel="5" x14ac:dyDescent="0.25">
      <c r="B1124" s="3"/>
      <c r="C1124" s="1"/>
      <c r="D1124" s="1"/>
      <c r="E1124" s="1"/>
      <c r="F1124" s="1"/>
      <c r="G1124" s="1" t="s">
        <v>1842</v>
      </c>
      <c r="H1124" s="188">
        <v>42569</v>
      </c>
      <c r="I1124" s="1" t="s">
        <v>4767</v>
      </c>
      <c r="J1124" s="2" t="s">
        <v>59</v>
      </c>
      <c r="K1124" s="1" t="s">
        <v>36</v>
      </c>
      <c r="L1124" s="1" t="s">
        <v>20</v>
      </c>
      <c r="M1124" s="1" t="s">
        <v>21</v>
      </c>
      <c r="N1124" s="1" t="s">
        <v>11</v>
      </c>
      <c r="O1124" s="7">
        <v>7224</v>
      </c>
      <c r="P1124" s="7">
        <v>0</v>
      </c>
      <c r="Q1124" s="7">
        <f t="shared" si="49"/>
        <v>7224</v>
      </c>
      <c r="R1124" s="6" t="s">
        <v>47</v>
      </c>
      <c r="S1124" s="5" t="s">
        <v>32</v>
      </c>
      <c r="T1124" s="5" t="s">
        <v>2660</v>
      </c>
      <c r="U1124" s="5" t="s">
        <v>1871</v>
      </c>
      <c r="V1124" s="1" t="s">
        <v>56</v>
      </c>
      <c r="W1124" s="1" t="s">
        <v>4768</v>
      </c>
      <c r="X1124" s="1" t="s">
        <v>4693</v>
      </c>
      <c r="Y1124" s="1" t="s">
        <v>4694</v>
      </c>
      <c r="Z1124" s="4">
        <v>42569</v>
      </c>
      <c r="AA1124" s="1" t="s">
        <v>45</v>
      </c>
      <c r="AB1124" s="1" t="s">
        <v>4769</v>
      </c>
      <c r="AC1124" s="1" t="s">
        <v>4770</v>
      </c>
      <c r="AD1124" s="8"/>
    </row>
    <row r="1125" spans="2:30" outlineLevel="5" x14ac:dyDescent="0.25">
      <c r="B1125" s="3"/>
      <c r="C1125" s="1"/>
      <c r="D1125" s="1"/>
      <c r="E1125" s="1"/>
      <c r="F1125" s="1"/>
      <c r="G1125" s="1" t="s">
        <v>1842</v>
      </c>
      <c r="H1125" s="188">
        <v>42558</v>
      </c>
      <c r="I1125" s="1" t="s">
        <v>4771</v>
      </c>
      <c r="J1125" s="2" t="s">
        <v>59</v>
      </c>
      <c r="K1125" s="1" t="s">
        <v>36</v>
      </c>
      <c r="L1125" s="1" t="s">
        <v>20</v>
      </c>
      <c r="M1125" s="1" t="s">
        <v>21</v>
      </c>
      <c r="N1125" s="1" t="s">
        <v>11</v>
      </c>
      <c r="O1125" s="7">
        <v>31590</v>
      </c>
      <c r="P1125" s="7">
        <v>0</v>
      </c>
      <c r="Q1125" s="7">
        <f t="shared" si="49"/>
        <v>31590</v>
      </c>
      <c r="R1125" s="6" t="s">
        <v>47</v>
      </c>
      <c r="S1125" s="5" t="s">
        <v>32</v>
      </c>
      <c r="T1125" s="5" t="s">
        <v>1704</v>
      </c>
      <c r="U1125" s="5" t="s">
        <v>1280</v>
      </c>
      <c r="V1125" s="1" t="s">
        <v>56</v>
      </c>
      <c r="W1125" s="1" t="s">
        <v>4772</v>
      </c>
      <c r="X1125" s="1" t="s">
        <v>1720</v>
      </c>
      <c r="Y1125" s="1" t="s">
        <v>1721</v>
      </c>
      <c r="Z1125" s="4">
        <v>42558</v>
      </c>
      <c r="AA1125" s="1" t="s">
        <v>45</v>
      </c>
      <c r="AB1125" s="1" t="s">
        <v>4773</v>
      </c>
      <c r="AC1125" s="1" t="s">
        <v>4774</v>
      </c>
      <c r="AD1125" s="8"/>
    </row>
    <row r="1126" spans="2:30" outlineLevel="5" x14ac:dyDescent="0.25">
      <c r="B1126" s="3"/>
      <c r="C1126" s="1"/>
      <c r="D1126" s="1"/>
      <c r="E1126" s="1"/>
      <c r="F1126" s="1"/>
      <c r="G1126" s="1" t="s">
        <v>1842</v>
      </c>
      <c r="H1126" s="188">
        <v>42565</v>
      </c>
      <c r="I1126" s="1" t="s">
        <v>4775</v>
      </c>
      <c r="J1126" s="2" t="s">
        <v>59</v>
      </c>
      <c r="K1126" s="1" t="s">
        <v>36</v>
      </c>
      <c r="L1126" s="1" t="s">
        <v>20</v>
      </c>
      <c r="M1126" s="1" t="s">
        <v>21</v>
      </c>
      <c r="N1126" s="1" t="s">
        <v>11</v>
      </c>
      <c r="O1126" s="7">
        <v>13575</v>
      </c>
      <c r="P1126" s="7">
        <v>0</v>
      </c>
      <c r="Q1126" s="7">
        <f t="shared" si="49"/>
        <v>13575</v>
      </c>
      <c r="R1126" s="6" t="s">
        <v>47</v>
      </c>
      <c r="S1126" s="5" t="s">
        <v>32</v>
      </c>
      <c r="T1126" s="5" t="s">
        <v>1704</v>
      </c>
      <c r="U1126" s="5" t="s">
        <v>1280</v>
      </c>
      <c r="V1126" s="1" t="s">
        <v>56</v>
      </c>
      <c r="W1126" s="1" t="s">
        <v>4776</v>
      </c>
      <c r="X1126" s="1" t="s">
        <v>4693</v>
      </c>
      <c r="Y1126" s="1" t="s">
        <v>4694</v>
      </c>
      <c r="Z1126" s="4">
        <v>42565</v>
      </c>
      <c r="AA1126" s="1" t="s">
        <v>45</v>
      </c>
      <c r="AB1126" s="1" t="s">
        <v>4777</v>
      </c>
      <c r="AC1126" s="1" t="s">
        <v>4778</v>
      </c>
      <c r="AD1126" s="8"/>
    </row>
    <row r="1127" spans="2:30" outlineLevel="5" x14ac:dyDescent="0.25">
      <c r="B1127" s="3"/>
      <c r="C1127" s="1"/>
      <c r="D1127" s="1"/>
      <c r="E1127" s="1"/>
      <c r="F1127" s="1"/>
      <c r="G1127" s="1" t="s">
        <v>1842</v>
      </c>
      <c r="H1127" s="188">
        <v>42556</v>
      </c>
      <c r="I1127" s="1" t="s">
        <v>4779</v>
      </c>
      <c r="J1127" s="2" t="s">
        <v>59</v>
      </c>
      <c r="K1127" s="1" t="s">
        <v>36</v>
      </c>
      <c r="L1127" s="1" t="s">
        <v>20</v>
      </c>
      <c r="M1127" s="1" t="s">
        <v>21</v>
      </c>
      <c r="N1127" s="1" t="s">
        <v>11</v>
      </c>
      <c r="O1127" s="7">
        <v>22250</v>
      </c>
      <c r="P1127" s="7">
        <v>0</v>
      </c>
      <c r="Q1127" s="7">
        <f t="shared" si="49"/>
        <v>22250</v>
      </c>
      <c r="R1127" s="6" t="s">
        <v>47</v>
      </c>
      <c r="S1127" s="5" t="s">
        <v>32</v>
      </c>
      <c r="T1127" s="5" t="s">
        <v>1704</v>
      </c>
      <c r="U1127" s="5" t="s">
        <v>1280</v>
      </c>
      <c r="V1127" s="1" t="s">
        <v>56</v>
      </c>
      <c r="W1127" s="1" t="s">
        <v>4780</v>
      </c>
      <c r="X1127" s="1" t="s">
        <v>1754</v>
      </c>
      <c r="Y1127" s="1" t="s">
        <v>1755</v>
      </c>
      <c r="Z1127" s="4">
        <v>42556</v>
      </c>
      <c r="AA1127" s="1" t="s">
        <v>1472</v>
      </c>
      <c r="AB1127" s="1" t="s">
        <v>4781</v>
      </c>
      <c r="AC1127" s="1" t="s">
        <v>4782</v>
      </c>
      <c r="AD1127" s="8"/>
    </row>
    <row r="1128" spans="2:30" outlineLevel="5" x14ac:dyDescent="0.25">
      <c r="B1128" s="3"/>
      <c r="C1128" s="1"/>
      <c r="D1128" s="1"/>
      <c r="E1128" s="1"/>
      <c r="F1128" s="1"/>
      <c r="G1128" s="1" t="s">
        <v>1842</v>
      </c>
      <c r="H1128" s="188">
        <v>42556</v>
      </c>
      <c r="I1128" s="1" t="s">
        <v>4783</v>
      </c>
      <c r="J1128" s="2" t="s">
        <v>59</v>
      </c>
      <c r="K1128" s="1" t="s">
        <v>36</v>
      </c>
      <c r="L1128" s="1" t="s">
        <v>20</v>
      </c>
      <c r="M1128" s="1" t="s">
        <v>21</v>
      </c>
      <c r="N1128" s="1" t="s">
        <v>11</v>
      </c>
      <c r="O1128" s="7">
        <v>31590</v>
      </c>
      <c r="P1128" s="7">
        <v>0</v>
      </c>
      <c r="Q1128" s="7">
        <f t="shared" si="49"/>
        <v>31590</v>
      </c>
      <c r="R1128" s="6" t="s">
        <v>47</v>
      </c>
      <c r="S1128" s="5" t="s">
        <v>32</v>
      </c>
      <c r="T1128" s="5" t="s">
        <v>1704</v>
      </c>
      <c r="U1128" s="5" t="s">
        <v>1280</v>
      </c>
      <c r="V1128" s="1" t="s">
        <v>56</v>
      </c>
      <c r="W1128" s="1" t="s">
        <v>4784</v>
      </c>
      <c r="X1128" s="1" t="s">
        <v>3156</v>
      </c>
      <c r="Y1128" s="1" t="s">
        <v>3157</v>
      </c>
      <c r="Z1128" s="4">
        <v>42556</v>
      </c>
      <c r="AA1128" s="1" t="s">
        <v>45</v>
      </c>
      <c r="AB1128" s="1" t="s">
        <v>4785</v>
      </c>
      <c r="AC1128" s="1" t="s">
        <v>4786</v>
      </c>
      <c r="AD1128" s="8"/>
    </row>
    <row r="1129" spans="2:30" outlineLevel="5" x14ac:dyDescent="0.25">
      <c r="B1129" s="3"/>
      <c r="C1129" s="1"/>
      <c r="D1129" s="1"/>
      <c r="E1129" s="1"/>
      <c r="F1129" s="1"/>
      <c r="G1129" s="1" t="s">
        <v>1842</v>
      </c>
      <c r="H1129" s="188">
        <v>42558</v>
      </c>
      <c r="I1129" s="1" t="s">
        <v>4787</v>
      </c>
      <c r="J1129" s="2" t="s">
        <v>59</v>
      </c>
      <c r="K1129" s="1" t="s">
        <v>36</v>
      </c>
      <c r="L1129" s="1" t="s">
        <v>20</v>
      </c>
      <c r="M1129" s="1" t="s">
        <v>21</v>
      </c>
      <c r="N1129" s="1" t="s">
        <v>11</v>
      </c>
      <c r="O1129" s="7">
        <v>636</v>
      </c>
      <c r="P1129" s="7">
        <v>0</v>
      </c>
      <c r="Q1129" s="7">
        <f t="shared" si="49"/>
        <v>636</v>
      </c>
      <c r="R1129" s="6" t="s">
        <v>47</v>
      </c>
      <c r="S1129" s="5" t="s">
        <v>32</v>
      </c>
      <c r="T1129" s="5" t="s">
        <v>1705</v>
      </c>
      <c r="U1129" s="5" t="s">
        <v>1883</v>
      </c>
      <c r="V1129" s="1" t="s">
        <v>56</v>
      </c>
      <c r="W1129" s="1" t="s">
        <v>4788</v>
      </c>
      <c r="X1129" s="1" t="s">
        <v>1491</v>
      </c>
      <c r="Y1129" s="1" t="s">
        <v>1492</v>
      </c>
      <c r="Z1129" s="4">
        <v>42558</v>
      </c>
      <c r="AA1129" s="1" t="s">
        <v>1472</v>
      </c>
      <c r="AB1129" s="1" t="s">
        <v>4789</v>
      </c>
      <c r="AC1129" s="1" t="s">
        <v>4790</v>
      </c>
      <c r="AD1129" s="8"/>
    </row>
    <row r="1130" spans="2:30" outlineLevel="5" x14ac:dyDescent="0.25">
      <c r="B1130" s="3"/>
      <c r="C1130" s="1"/>
      <c r="D1130" s="1"/>
      <c r="E1130" s="1"/>
      <c r="F1130" s="1"/>
      <c r="G1130" s="1" t="s">
        <v>1842</v>
      </c>
      <c r="H1130" s="188">
        <v>42558</v>
      </c>
      <c r="I1130" s="1" t="s">
        <v>4791</v>
      </c>
      <c r="J1130" s="2" t="s">
        <v>59</v>
      </c>
      <c r="K1130" s="1" t="s">
        <v>36</v>
      </c>
      <c r="L1130" s="1" t="s">
        <v>20</v>
      </c>
      <c r="M1130" s="1" t="s">
        <v>21</v>
      </c>
      <c r="N1130" s="1" t="s">
        <v>11</v>
      </c>
      <c r="O1130" s="7">
        <v>920</v>
      </c>
      <c r="P1130" s="7">
        <v>0</v>
      </c>
      <c r="Q1130" s="7">
        <f t="shared" si="49"/>
        <v>920</v>
      </c>
      <c r="R1130" s="6" t="s">
        <v>47</v>
      </c>
      <c r="S1130" s="5" t="s">
        <v>32</v>
      </c>
      <c r="T1130" s="5" t="s">
        <v>2660</v>
      </c>
      <c r="U1130" s="5" t="s">
        <v>1871</v>
      </c>
      <c r="V1130" s="1" t="s">
        <v>56</v>
      </c>
      <c r="W1130" s="1" t="s">
        <v>4792</v>
      </c>
      <c r="X1130" s="1" t="s">
        <v>1542</v>
      </c>
      <c r="Y1130" s="1" t="s">
        <v>1543</v>
      </c>
      <c r="Z1130" s="4">
        <v>42558</v>
      </c>
      <c r="AA1130" s="1" t="s">
        <v>1472</v>
      </c>
      <c r="AB1130" s="1" t="s">
        <v>4793</v>
      </c>
      <c r="AC1130" s="1" t="s">
        <v>4794</v>
      </c>
      <c r="AD1130" s="8"/>
    </row>
    <row r="1131" spans="2:30" outlineLevel="5" x14ac:dyDescent="0.25">
      <c r="B1131" s="3"/>
      <c r="C1131" s="1"/>
      <c r="D1131" s="1"/>
      <c r="E1131" s="1"/>
      <c r="F1131" s="1"/>
      <c r="G1131" s="1" t="s">
        <v>1842</v>
      </c>
      <c r="H1131" s="188">
        <v>42563</v>
      </c>
      <c r="I1131" s="1" t="s">
        <v>4795</v>
      </c>
      <c r="J1131" s="2" t="s">
        <v>59</v>
      </c>
      <c r="K1131" s="1" t="s">
        <v>36</v>
      </c>
      <c r="L1131" s="1" t="s">
        <v>20</v>
      </c>
      <c r="M1131" s="1" t="s">
        <v>21</v>
      </c>
      <c r="N1131" s="1" t="s">
        <v>11</v>
      </c>
      <c r="O1131" s="7">
        <v>31594</v>
      </c>
      <c r="P1131" s="7">
        <v>0</v>
      </c>
      <c r="Q1131" s="7">
        <f t="shared" si="49"/>
        <v>31594</v>
      </c>
      <c r="R1131" s="6" t="s">
        <v>47</v>
      </c>
      <c r="S1131" s="5" t="s">
        <v>32</v>
      </c>
      <c r="T1131" s="5" t="s">
        <v>1704</v>
      </c>
      <c r="U1131" s="5" t="s">
        <v>1280</v>
      </c>
      <c r="V1131" s="1" t="s">
        <v>56</v>
      </c>
      <c r="W1131" s="1" t="s">
        <v>4796</v>
      </c>
      <c r="X1131" s="1" t="s">
        <v>3413</v>
      </c>
      <c r="Y1131" s="1" t="s">
        <v>3414</v>
      </c>
      <c r="Z1131" s="4">
        <v>42563</v>
      </c>
      <c r="AA1131" s="1" t="s">
        <v>45</v>
      </c>
      <c r="AB1131" s="1" t="s">
        <v>4797</v>
      </c>
      <c r="AC1131" s="1" t="s">
        <v>4798</v>
      </c>
      <c r="AD1131" s="8"/>
    </row>
    <row r="1132" spans="2:30" outlineLevel="5" x14ac:dyDescent="0.25">
      <c r="B1132" s="3"/>
      <c r="C1132" s="1"/>
      <c r="D1132" s="1"/>
      <c r="E1132" s="1"/>
      <c r="F1132" s="1"/>
      <c r="G1132" s="1" t="s">
        <v>1842</v>
      </c>
      <c r="H1132" s="188">
        <v>42565</v>
      </c>
      <c r="I1132" s="1" t="s">
        <v>4799</v>
      </c>
      <c r="J1132" s="2" t="s">
        <v>59</v>
      </c>
      <c r="K1132" s="1" t="s">
        <v>36</v>
      </c>
      <c r="L1132" s="1" t="s">
        <v>20</v>
      </c>
      <c r="M1132" s="1" t="s">
        <v>21</v>
      </c>
      <c r="N1132" s="1" t="s">
        <v>11</v>
      </c>
      <c r="O1132" s="7">
        <v>15030</v>
      </c>
      <c r="P1132" s="7">
        <v>0</v>
      </c>
      <c r="Q1132" s="7">
        <f t="shared" si="49"/>
        <v>15030</v>
      </c>
      <c r="R1132" s="6" t="s">
        <v>47</v>
      </c>
      <c r="S1132" s="5" t="s">
        <v>32</v>
      </c>
      <c r="T1132" s="5" t="s">
        <v>1704</v>
      </c>
      <c r="U1132" s="5" t="s">
        <v>1280</v>
      </c>
      <c r="V1132" s="1" t="s">
        <v>56</v>
      </c>
      <c r="W1132" s="1" t="s">
        <v>4800</v>
      </c>
      <c r="X1132" s="1" t="s">
        <v>1513</v>
      </c>
      <c r="Y1132" s="1" t="s">
        <v>1514</v>
      </c>
      <c r="Z1132" s="4">
        <v>42565</v>
      </c>
      <c r="AA1132" s="1" t="s">
        <v>45</v>
      </c>
      <c r="AB1132" s="1" t="s">
        <v>4801</v>
      </c>
      <c r="AC1132" s="1" t="s">
        <v>4802</v>
      </c>
      <c r="AD1132" s="8"/>
    </row>
    <row r="1133" spans="2:30" outlineLevel="5" x14ac:dyDescent="0.25">
      <c r="B1133" s="3"/>
      <c r="C1133" s="1"/>
      <c r="D1133" s="1"/>
      <c r="E1133" s="1"/>
      <c r="F1133" s="1"/>
      <c r="G1133" s="1" t="s">
        <v>1842</v>
      </c>
      <c r="H1133" s="188">
        <v>42564</v>
      </c>
      <c r="I1133" s="1" t="s">
        <v>4803</v>
      </c>
      <c r="J1133" s="2" t="s">
        <v>59</v>
      </c>
      <c r="K1133" s="1" t="s">
        <v>36</v>
      </c>
      <c r="L1133" s="1" t="s">
        <v>20</v>
      </c>
      <c r="M1133" s="1" t="s">
        <v>21</v>
      </c>
      <c r="N1133" s="1" t="s">
        <v>11</v>
      </c>
      <c r="O1133" s="7">
        <v>1447.9</v>
      </c>
      <c r="P1133" s="7">
        <v>0</v>
      </c>
      <c r="Q1133" s="7">
        <f t="shared" si="49"/>
        <v>1447.9</v>
      </c>
      <c r="R1133" s="6" t="s">
        <v>47</v>
      </c>
      <c r="S1133" s="5" t="s">
        <v>32</v>
      </c>
      <c r="T1133" s="5" t="s">
        <v>1592</v>
      </c>
      <c r="U1133" s="5" t="s">
        <v>1874</v>
      </c>
      <c r="V1133" s="1" t="s">
        <v>56</v>
      </c>
      <c r="W1133" s="1" t="s">
        <v>4804</v>
      </c>
      <c r="X1133" s="1" t="s">
        <v>1633</v>
      </c>
      <c r="Y1133" s="1" t="s">
        <v>1634</v>
      </c>
      <c r="Z1133" s="4">
        <v>42564</v>
      </c>
      <c r="AA1133" s="1" t="s">
        <v>45</v>
      </c>
      <c r="AB1133" s="1" t="s">
        <v>4805</v>
      </c>
      <c r="AC1133" s="1" t="s">
        <v>4806</v>
      </c>
      <c r="AD1133" s="8"/>
    </row>
    <row r="1134" spans="2:30" outlineLevel="5" x14ac:dyDescent="0.25">
      <c r="B1134" s="3"/>
      <c r="C1134" s="1"/>
      <c r="D1134" s="1"/>
      <c r="E1134" s="1"/>
      <c r="F1134" s="1"/>
      <c r="G1134" s="1" t="s">
        <v>1842</v>
      </c>
      <c r="H1134" s="188">
        <v>42565</v>
      </c>
      <c r="I1134" s="1" t="s">
        <v>4807</v>
      </c>
      <c r="J1134" s="2" t="s">
        <v>59</v>
      </c>
      <c r="K1134" s="1" t="s">
        <v>36</v>
      </c>
      <c r="L1134" s="1" t="s">
        <v>20</v>
      </c>
      <c r="M1134" s="1" t="s">
        <v>21</v>
      </c>
      <c r="N1134" s="1" t="s">
        <v>11</v>
      </c>
      <c r="O1134" s="7">
        <v>13475</v>
      </c>
      <c r="P1134" s="7">
        <v>0</v>
      </c>
      <c r="Q1134" s="7">
        <f t="shared" si="49"/>
        <v>13475</v>
      </c>
      <c r="R1134" s="6" t="s">
        <v>47</v>
      </c>
      <c r="S1134" s="5" t="s">
        <v>32</v>
      </c>
      <c r="T1134" s="5" t="s">
        <v>1705</v>
      </c>
      <c r="U1134" s="5" t="s">
        <v>1883</v>
      </c>
      <c r="V1134" s="1" t="s">
        <v>56</v>
      </c>
      <c r="W1134" s="1" t="s">
        <v>4808</v>
      </c>
      <c r="X1134" s="1" t="s">
        <v>1761</v>
      </c>
      <c r="Y1134" s="1" t="s">
        <v>1762</v>
      </c>
      <c r="Z1134" s="4">
        <v>42565</v>
      </c>
      <c r="AA1134" s="1" t="s">
        <v>45</v>
      </c>
      <c r="AB1134" s="1" t="s">
        <v>4809</v>
      </c>
      <c r="AC1134" s="1" t="s">
        <v>4810</v>
      </c>
      <c r="AD1134" s="8"/>
    </row>
    <row r="1135" spans="2:30" outlineLevel="5" x14ac:dyDescent="0.25">
      <c r="B1135" s="3"/>
      <c r="C1135" s="1"/>
      <c r="D1135" s="1"/>
      <c r="E1135" s="1"/>
      <c r="F1135" s="1"/>
      <c r="G1135" s="1" t="s">
        <v>1842</v>
      </c>
      <c r="H1135" s="188">
        <v>42564</v>
      </c>
      <c r="I1135" s="1" t="s">
        <v>4811</v>
      </c>
      <c r="J1135" s="2" t="s">
        <v>59</v>
      </c>
      <c r="K1135" s="1" t="s">
        <v>36</v>
      </c>
      <c r="L1135" s="1" t="s">
        <v>20</v>
      </c>
      <c r="M1135" s="1" t="s">
        <v>21</v>
      </c>
      <c r="N1135" s="1" t="s">
        <v>11</v>
      </c>
      <c r="O1135" s="7">
        <v>9303</v>
      </c>
      <c r="P1135" s="7">
        <v>0</v>
      </c>
      <c r="Q1135" s="7">
        <f t="shared" si="49"/>
        <v>9303</v>
      </c>
      <c r="R1135" s="6" t="s">
        <v>47</v>
      </c>
      <c r="S1135" s="5" t="s">
        <v>32</v>
      </c>
      <c r="T1135" s="5" t="s">
        <v>1590</v>
      </c>
      <c r="U1135" s="5" t="s">
        <v>1928</v>
      </c>
      <c r="V1135" s="1" t="s">
        <v>56</v>
      </c>
      <c r="W1135" s="1" t="s">
        <v>4812</v>
      </c>
      <c r="X1135" s="1" t="s">
        <v>1460</v>
      </c>
      <c r="Y1135" s="1" t="s">
        <v>1461</v>
      </c>
      <c r="Z1135" s="4">
        <v>42564</v>
      </c>
      <c r="AA1135" s="1" t="s">
        <v>45</v>
      </c>
      <c r="AB1135" s="1" t="s">
        <v>4813</v>
      </c>
      <c r="AC1135" s="1" t="s">
        <v>4814</v>
      </c>
      <c r="AD1135" s="8"/>
    </row>
    <row r="1136" spans="2:30" outlineLevel="5" x14ac:dyDescent="0.25">
      <c r="B1136" s="3"/>
      <c r="C1136" s="1"/>
      <c r="D1136" s="1"/>
      <c r="E1136" s="1"/>
      <c r="F1136" s="1"/>
      <c r="G1136" s="1" t="s">
        <v>1842</v>
      </c>
      <c r="H1136" s="188">
        <v>42558</v>
      </c>
      <c r="I1136" s="1" t="s">
        <v>4815</v>
      </c>
      <c r="J1136" s="2" t="s">
        <v>59</v>
      </c>
      <c r="K1136" s="1" t="s">
        <v>36</v>
      </c>
      <c r="L1136" s="1" t="s">
        <v>20</v>
      </c>
      <c r="M1136" s="1" t="s">
        <v>21</v>
      </c>
      <c r="N1136" s="1" t="s">
        <v>11</v>
      </c>
      <c r="O1136" s="7">
        <v>10530</v>
      </c>
      <c r="P1136" s="7">
        <v>0</v>
      </c>
      <c r="Q1136" s="7">
        <f t="shared" si="49"/>
        <v>10530</v>
      </c>
      <c r="R1136" s="6" t="s">
        <v>47</v>
      </c>
      <c r="S1136" s="5" t="s">
        <v>32</v>
      </c>
      <c r="T1136" s="5" t="s">
        <v>1590</v>
      </c>
      <c r="U1136" s="5" t="s">
        <v>1928</v>
      </c>
      <c r="V1136" s="1" t="s">
        <v>56</v>
      </c>
      <c r="W1136" s="1" t="s">
        <v>4816</v>
      </c>
      <c r="X1136" s="1" t="s">
        <v>1470</v>
      </c>
      <c r="Y1136" s="1" t="s">
        <v>1471</v>
      </c>
      <c r="Z1136" s="4">
        <v>42558</v>
      </c>
      <c r="AA1136" s="1" t="s">
        <v>45</v>
      </c>
      <c r="AB1136" s="1" t="s">
        <v>4817</v>
      </c>
      <c r="AC1136" s="1" t="s">
        <v>4818</v>
      </c>
      <c r="AD1136" s="8"/>
    </row>
    <row r="1137" spans="2:30" outlineLevel="5" x14ac:dyDescent="0.25">
      <c r="B1137" s="3"/>
      <c r="C1137" s="1"/>
      <c r="D1137" s="1"/>
      <c r="E1137" s="1"/>
      <c r="F1137" s="1"/>
      <c r="G1137" s="1" t="s">
        <v>1842</v>
      </c>
      <c r="H1137" s="188">
        <v>42569</v>
      </c>
      <c r="I1137" s="1" t="s">
        <v>4819</v>
      </c>
      <c r="J1137" s="2" t="s">
        <v>59</v>
      </c>
      <c r="K1137" s="1" t="s">
        <v>36</v>
      </c>
      <c r="L1137" s="1" t="s">
        <v>20</v>
      </c>
      <c r="M1137" s="1" t="s">
        <v>21</v>
      </c>
      <c r="N1137" s="1" t="s">
        <v>11</v>
      </c>
      <c r="O1137" s="7">
        <v>3750</v>
      </c>
      <c r="P1137" s="7">
        <v>0</v>
      </c>
      <c r="Q1137" s="7">
        <f t="shared" si="49"/>
        <v>3750</v>
      </c>
      <c r="R1137" s="6" t="s">
        <v>47</v>
      </c>
      <c r="S1137" s="5" t="s">
        <v>2725</v>
      </c>
      <c r="T1137" s="5" t="s">
        <v>57</v>
      </c>
      <c r="U1137" s="5" t="s">
        <v>1864</v>
      </c>
      <c r="V1137" s="1" t="s">
        <v>56</v>
      </c>
      <c r="W1137" s="1" t="s">
        <v>4820</v>
      </c>
      <c r="X1137" s="1" t="s">
        <v>1473</v>
      </c>
      <c r="Y1137" s="1" t="s">
        <v>1474</v>
      </c>
      <c r="Z1137" s="4">
        <v>42569</v>
      </c>
      <c r="AA1137" s="1" t="s">
        <v>45</v>
      </c>
      <c r="AB1137" s="1" t="s">
        <v>4821</v>
      </c>
      <c r="AC1137" s="1" t="s">
        <v>4822</v>
      </c>
      <c r="AD1137" s="8"/>
    </row>
    <row r="1138" spans="2:30" outlineLevel="5" x14ac:dyDescent="0.25">
      <c r="B1138" s="3"/>
      <c r="C1138" s="1"/>
      <c r="D1138" s="1"/>
      <c r="E1138" s="1"/>
      <c r="F1138" s="1"/>
      <c r="G1138" s="1" t="s">
        <v>1842</v>
      </c>
      <c r="H1138" s="188">
        <v>42569</v>
      </c>
      <c r="I1138" s="1" t="s">
        <v>4823</v>
      </c>
      <c r="J1138" s="2" t="s">
        <v>59</v>
      </c>
      <c r="K1138" s="1" t="s">
        <v>36</v>
      </c>
      <c r="L1138" s="1" t="s">
        <v>20</v>
      </c>
      <c r="M1138" s="1" t="s">
        <v>21</v>
      </c>
      <c r="N1138" s="1" t="s">
        <v>11</v>
      </c>
      <c r="O1138" s="7">
        <v>9950</v>
      </c>
      <c r="P1138" s="7">
        <v>0</v>
      </c>
      <c r="Q1138" s="7">
        <f t="shared" si="49"/>
        <v>9950</v>
      </c>
      <c r="R1138" s="6" t="s">
        <v>47</v>
      </c>
      <c r="S1138" s="5" t="s">
        <v>2725</v>
      </c>
      <c r="T1138" s="5" t="s">
        <v>57</v>
      </c>
      <c r="U1138" s="5" t="s">
        <v>1864</v>
      </c>
      <c r="V1138" s="1" t="s">
        <v>56</v>
      </c>
      <c r="W1138" s="1" t="s">
        <v>4824</v>
      </c>
      <c r="X1138" s="1" t="s">
        <v>1501</v>
      </c>
      <c r="Y1138" s="1" t="s">
        <v>1502</v>
      </c>
      <c r="Z1138" s="4">
        <v>42569</v>
      </c>
      <c r="AA1138" s="1" t="s">
        <v>45</v>
      </c>
      <c r="AB1138" s="1" t="s">
        <v>4825</v>
      </c>
      <c r="AC1138" s="1" t="s">
        <v>4826</v>
      </c>
      <c r="AD1138" s="8"/>
    </row>
    <row r="1139" spans="2:30" outlineLevel="5" x14ac:dyDescent="0.25">
      <c r="B1139" s="3"/>
      <c r="C1139" s="1"/>
      <c r="D1139" s="1"/>
      <c r="E1139" s="1"/>
      <c r="F1139" s="1"/>
      <c r="G1139" s="1" t="s">
        <v>1842</v>
      </c>
      <c r="H1139" s="188">
        <v>42569</v>
      </c>
      <c r="I1139" s="1" t="s">
        <v>4827</v>
      </c>
      <c r="J1139" s="2" t="s">
        <v>59</v>
      </c>
      <c r="K1139" s="1" t="s">
        <v>36</v>
      </c>
      <c r="L1139" s="1" t="s">
        <v>20</v>
      </c>
      <c r="M1139" s="1" t="s">
        <v>21</v>
      </c>
      <c r="N1139" s="1" t="s">
        <v>11</v>
      </c>
      <c r="O1139" s="7">
        <v>13567.5</v>
      </c>
      <c r="P1139" s="7">
        <v>0</v>
      </c>
      <c r="Q1139" s="7">
        <f t="shared" si="49"/>
        <v>13567.5</v>
      </c>
      <c r="R1139" s="6" t="s">
        <v>47</v>
      </c>
      <c r="S1139" s="5" t="s">
        <v>2725</v>
      </c>
      <c r="T1139" s="5" t="s">
        <v>57</v>
      </c>
      <c r="U1139" s="5" t="s">
        <v>1864</v>
      </c>
      <c r="V1139" s="1" t="s">
        <v>56</v>
      </c>
      <c r="W1139" s="1" t="s">
        <v>4828</v>
      </c>
      <c r="X1139" s="1" t="s">
        <v>1498</v>
      </c>
      <c r="Y1139" s="1" t="s">
        <v>1499</v>
      </c>
      <c r="Z1139" s="4">
        <v>42569</v>
      </c>
      <c r="AA1139" s="1" t="s">
        <v>45</v>
      </c>
      <c r="AB1139" s="1" t="s">
        <v>4829</v>
      </c>
      <c r="AC1139" s="1" t="s">
        <v>4830</v>
      </c>
      <c r="AD1139" s="8"/>
    </row>
    <row r="1140" spans="2:30" outlineLevel="5" x14ac:dyDescent="0.25">
      <c r="B1140" s="3"/>
      <c r="C1140" s="1"/>
      <c r="D1140" s="1"/>
      <c r="E1140" s="1"/>
      <c r="F1140" s="1"/>
      <c r="G1140" s="1" t="s">
        <v>1842</v>
      </c>
      <c r="H1140" s="188">
        <v>42565</v>
      </c>
      <c r="I1140" s="1" t="s">
        <v>4831</v>
      </c>
      <c r="J1140" s="2" t="s">
        <v>59</v>
      </c>
      <c r="K1140" s="1" t="s">
        <v>36</v>
      </c>
      <c r="L1140" s="1" t="s">
        <v>20</v>
      </c>
      <c r="M1140" s="1" t="s">
        <v>21</v>
      </c>
      <c r="N1140" s="1" t="s">
        <v>11</v>
      </c>
      <c r="O1140" s="7">
        <v>21200</v>
      </c>
      <c r="P1140" s="7">
        <v>0</v>
      </c>
      <c r="Q1140" s="7">
        <f t="shared" si="49"/>
        <v>21200</v>
      </c>
      <c r="R1140" s="6" t="s">
        <v>47</v>
      </c>
      <c r="S1140" s="5" t="s">
        <v>2725</v>
      </c>
      <c r="T1140" s="5" t="s">
        <v>1705</v>
      </c>
      <c r="U1140" s="5" t="s">
        <v>1883</v>
      </c>
      <c r="V1140" s="1" t="s">
        <v>56</v>
      </c>
      <c r="W1140" s="1" t="s">
        <v>4832</v>
      </c>
      <c r="X1140" s="1" t="s">
        <v>1491</v>
      </c>
      <c r="Y1140" s="1" t="s">
        <v>1492</v>
      </c>
      <c r="Z1140" s="4">
        <v>42565</v>
      </c>
      <c r="AA1140" s="1" t="s">
        <v>1472</v>
      </c>
      <c r="AB1140" s="1" t="s">
        <v>4833</v>
      </c>
      <c r="AC1140" s="1" t="s">
        <v>4834</v>
      </c>
      <c r="AD1140" s="8"/>
    </row>
    <row r="1141" spans="2:30" outlineLevel="5" x14ac:dyDescent="0.25">
      <c r="B1141" s="3"/>
      <c r="C1141" s="1"/>
      <c r="D1141" s="1"/>
      <c r="E1141" s="1"/>
      <c r="F1141" s="1"/>
      <c r="G1141" s="1" t="s">
        <v>1842</v>
      </c>
      <c r="H1141" s="188">
        <v>42569</v>
      </c>
      <c r="I1141" s="1" t="s">
        <v>4835</v>
      </c>
      <c r="J1141" s="2" t="s">
        <v>59</v>
      </c>
      <c r="K1141" s="1" t="s">
        <v>36</v>
      </c>
      <c r="L1141" s="1" t="s">
        <v>20</v>
      </c>
      <c r="M1141" s="1" t="s">
        <v>21</v>
      </c>
      <c r="N1141" s="1" t="s">
        <v>11</v>
      </c>
      <c r="O1141" s="7">
        <v>23220</v>
      </c>
      <c r="P1141" s="7">
        <v>0</v>
      </c>
      <c r="Q1141" s="7">
        <f t="shared" si="49"/>
        <v>23220</v>
      </c>
      <c r="R1141" s="6" t="s">
        <v>47</v>
      </c>
      <c r="S1141" s="5" t="s">
        <v>2725</v>
      </c>
      <c r="T1141" s="5" t="s">
        <v>1705</v>
      </c>
      <c r="U1141" s="5" t="s">
        <v>1883</v>
      </c>
      <c r="V1141" s="1" t="s">
        <v>56</v>
      </c>
      <c r="W1141" s="1" t="s">
        <v>4836</v>
      </c>
      <c r="X1141" s="1" t="s">
        <v>1467</v>
      </c>
      <c r="Y1141" s="1" t="s">
        <v>1468</v>
      </c>
      <c r="Z1141" s="4">
        <v>42569</v>
      </c>
      <c r="AA1141" s="1" t="s">
        <v>45</v>
      </c>
      <c r="AB1141" s="1" t="s">
        <v>4837</v>
      </c>
      <c r="AC1141" s="1" t="s">
        <v>4838</v>
      </c>
      <c r="AD1141" s="8"/>
    </row>
    <row r="1142" spans="2:30" outlineLevel="5" x14ac:dyDescent="0.25">
      <c r="B1142" s="3"/>
      <c r="C1142" s="1"/>
      <c r="D1142" s="1"/>
      <c r="E1142" s="1"/>
      <c r="F1142" s="1"/>
      <c r="G1142" s="1" t="s">
        <v>1842</v>
      </c>
      <c r="H1142" s="188">
        <v>42565</v>
      </c>
      <c r="I1142" s="1" t="s">
        <v>4839</v>
      </c>
      <c r="J1142" s="2" t="s">
        <v>59</v>
      </c>
      <c r="K1142" s="1" t="s">
        <v>36</v>
      </c>
      <c r="L1142" s="1" t="s">
        <v>20</v>
      </c>
      <c r="M1142" s="1" t="s">
        <v>21</v>
      </c>
      <c r="N1142" s="1" t="s">
        <v>11</v>
      </c>
      <c r="O1142" s="7">
        <v>5127</v>
      </c>
      <c r="P1142" s="7">
        <v>0</v>
      </c>
      <c r="Q1142" s="7">
        <f t="shared" si="49"/>
        <v>5127</v>
      </c>
      <c r="R1142" s="6" t="s">
        <v>47</v>
      </c>
      <c r="S1142" s="5" t="s">
        <v>2725</v>
      </c>
      <c r="T1142" s="5" t="s">
        <v>1705</v>
      </c>
      <c r="U1142" s="5" t="s">
        <v>1883</v>
      </c>
      <c r="V1142" s="1" t="s">
        <v>56</v>
      </c>
      <c r="W1142" s="1" t="s">
        <v>4840</v>
      </c>
      <c r="X1142" s="1" t="s">
        <v>1480</v>
      </c>
      <c r="Y1142" s="1" t="s">
        <v>1481</v>
      </c>
      <c r="Z1142" s="4">
        <v>42565</v>
      </c>
      <c r="AA1142" s="1" t="s">
        <v>45</v>
      </c>
      <c r="AB1142" s="1" t="s">
        <v>4841</v>
      </c>
      <c r="AC1142" s="1" t="s">
        <v>4842</v>
      </c>
      <c r="AD1142" s="8"/>
    </row>
    <row r="1143" spans="2:30" outlineLevel="5" x14ac:dyDescent="0.25">
      <c r="B1143" s="3"/>
      <c r="C1143" s="1"/>
      <c r="D1143" s="1"/>
      <c r="E1143" s="1"/>
      <c r="F1143" s="1"/>
      <c r="G1143" s="1" t="s">
        <v>1842</v>
      </c>
      <c r="H1143" s="188">
        <v>42569</v>
      </c>
      <c r="I1143" s="1" t="s">
        <v>4843</v>
      </c>
      <c r="J1143" s="2" t="s">
        <v>59</v>
      </c>
      <c r="K1143" s="1" t="s">
        <v>36</v>
      </c>
      <c r="L1143" s="1" t="s">
        <v>20</v>
      </c>
      <c r="M1143" s="1" t="s">
        <v>21</v>
      </c>
      <c r="N1143" s="1" t="s">
        <v>11</v>
      </c>
      <c r="O1143" s="7">
        <v>2594</v>
      </c>
      <c r="P1143" s="7">
        <v>0</v>
      </c>
      <c r="Q1143" s="7">
        <f t="shared" si="49"/>
        <v>2594</v>
      </c>
      <c r="R1143" s="6" t="s">
        <v>47</v>
      </c>
      <c r="S1143" s="5" t="s">
        <v>2725</v>
      </c>
      <c r="T1143" s="5" t="s">
        <v>1705</v>
      </c>
      <c r="U1143" s="5" t="s">
        <v>1883</v>
      </c>
      <c r="V1143" s="1" t="s">
        <v>56</v>
      </c>
      <c r="W1143" s="1" t="s">
        <v>4844</v>
      </c>
      <c r="X1143" s="1" t="s">
        <v>1460</v>
      </c>
      <c r="Y1143" s="1" t="s">
        <v>1461</v>
      </c>
      <c r="Z1143" s="4">
        <v>42569</v>
      </c>
      <c r="AA1143" s="1" t="s">
        <v>45</v>
      </c>
      <c r="AB1143" s="1" t="s">
        <v>4845</v>
      </c>
      <c r="AC1143" s="1" t="s">
        <v>4846</v>
      </c>
      <c r="AD1143" s="8"/>
    </row>
    <row r="1144" spans="2:30" outlineLevel="5" x14ac:dyDescent="0.25">
      <c r="B1144" s="3"/>
      <c r="C1144" s="1"/>
      <c r="D1144" s="1"/>
      <c r="E1144" s="1"/>
      <c r="F1144" s="1"/>
      <c r="G1144" s="1" t="s">
        <v>1842</v>
      </c>
      <c r="H1144" s="188">
        <v>42565</v>
      </c>
      <c r="I1144" s="1" t="s">
        <v>4847</v>
      </c>
      <c r="J1144" s="2" t="s">
        <v>59</v>
      </c>
      <c r="K1144" s="1" t="s">
        <v>36</v>
      </c>
      <c r="L1144" s="1" t="s">
        <v>20</v>
      </c>
      <c r="M1144" s="1" t="s">
        <v>21</v>
      </c>
      <c r="N1144" s="1" t="s">
        <v>11</v>
      </c>
      <c r="O1144" s="7">
        <v>29380</v>
      </c>
      <c r="P1144" s="7">
        <v>0</v>
      </c>
      <c r="Q1144" s="7">
        <f t="shared" si="49"/>
        <v>29380</v>
      </c>
      <c r="R1144" s="6" t="s">
        <v>47</v>
      </c>
      <c r="S1144" s="5" t="s">
        <v>2725</v>
      </c>
      <c r="T1144" s="5" t="s">
        <v>57</v>
      </c>
      <c r="U1144" s="5" t="s">
        <v>1864</v>
      </c>
      <c r="V1144" s="1" t="s">
        <v>56</v>
      </c>
      <c r="W1144" s="1" t="s">
        <v>4848</v>
      </c>
      <c r="X1144" s="1" t="s">
        <v>1467</v>
      </c>
      <c r="Y1144" s="1" t="s">
        <v>1468</v>
      </c>
      <c r="Z1144" s="4">
        <v>42565</v>
      </c>
      <c r="AA1144" s="1" t="s">
        <v>45</v>
      </c>
      <c r="AB1144" s="1" t="s">
        <v>4849</v>
      </c>
      <c r="AC1144" s="1" t="s">
        <v>4850</v>
      </c>
      <c r="AD1144" s="8"/>
    </row>
    <row r="1145" spans="2:30" outlineLevel="5" x14ac:dyDescent="0.25">
      <c r="B1145" s="3"/>
      <c r="C1145" s="1"/>
      <c r="D1145" s="1"/>
      <c r="E1145" s="1"/>
      <c r="F1145" s="1"/>
      <c r="G1145" s="1" t="s">
        <v>1842</v>
      </c>
      <c r="H1145" s="188">
        <v>42557</v>
      </c>
      <c r="I1145" s="1" t="s">
        <v>4851</v>
      </c>
      <c r="J1145" s="2" t="s">
        <v>59</v>
      </c>
      <c r="K1145" s="1" t="s">
        <v>36</v>
      </c>
      <c r="L1145" s="1" t="s">
        <v>20</v>
      </c>
      <c r="M1145" s="1" t="s">
        <v>21</v>
      </c>
      <c r="N1145" s="1" t="s">
        <v>11</v>
      </c>
      <c r="O1145" s="7">
        <v>2617.5</v>
      </c>
      <c r="P1145" s="7">
        <v>0</v>
      </c>
      <c r="Q1145" s="7">
        <f t="shared" si="49"/>
        <v>2617.5</v>
      </c>
      <c r="R1145" s="6" t="s">
        <v>1742</v>
      </c>
      <c r="S1145" s="5" t="s">
        <v>32</v>
      </c>
      <c r="T1145" s="5" t="s">
        <v>1592</v>
      </c>
      <c r="U1145" s="5" t="s">
        <v>1874</v>
      </c>
      <c r="V1145" s="1" t="s">
        <v>1638</v>
      </c>
      <c r="W1145" s="1" t="s">
        <v>4852</v>
      </c>
      <c r="X1145" s="1"/>
      <c r="Y1145" s="1"/>
      <c r="Z1145" s="4">
        <v>42557</v>
      </c>
      <c r="AA1145" s="1" t="s">
        <v>26</v>
      </c>
      <c r="AB1145" s="1" t="s">
        <v>4853</v>
      </c>
      <c r="AC1145" s="1" t="s">
        <v>4854</v>
      </c>
      <c r="AD1145" s="8"/>
    </row>
    <row r="1146" spans="2:30" outlineLevel="5" x14ac:dyDescent="0.25">
      <c r="B1146" s="3"/>
      <c r="C1146" s="1"/>
      <c r="D1146" s="1"/>
      <c r="E1146" s="1"/>
      <c r="F1146" s="1"/>
      <c r="G1146" s="1" t="s">
        <v>1842</v>
      </c>
      <c r="H1146" s="188">
        <v>42569</v>
      </c>
      <c r="I1146" s="1" t="s">
        <v>4855</v>
      </c>
      <c r="J1146" s="2" t="s">
        <v>59</v>
      </c>
      <c r="K1146" s="1" t="s">
        <v>36</v>
      </c>
      <c r="L1146" s="1" t="s">
        <v>20</v>
      </c>
      <c r="M1146" s="1" t="s">
        <v>21</v>
      </c>
      <c r="N1146" s="1" t="s">
        <v>11</v>
      </c>
      <c r="O1146" s="7">
        <v>10590</v>
      </c>
      <c r="P1146" s="7">
        <v>0</v>
      </c>
      <c r="Q1146" s="7">
        <f t="shared" si="49"/>
        <v>10590</v>
      </c>
      <c r="R1146" s="6" t="s">
        <v>47</v>
      </c>
      <c r="S1146" s="5" t="s">
        <v>2725</v>
      </c>
      <c r="T1146" s="5" t="s">
        <v>1705</v>
      </c>
      <c r="U1146" s="5" t="s">
        <v>1883</v>
      </c>
      <c r="V1146" s="1" t="s">
        <v>56</v>
      </c>
      <c r="W1146" s="1" t="s">
        <v>4856</v>
      </c>
      <c r="X1146" s="1" t="s">
        <v>2116</v>
      </c>
      <c r="Y1146" s="1" t="s">
        <v>2117</v>
      </c>
      <c r="Z1146" s="4">
        <v>42569</v>
      </c>
      <c r="AA1146" s="1" t="s">
        <v>45</v>
      </c>
      <c r="AB1146" s="1" t="s">
        <v>4857</v>
      </c>
      <c r="AC1146" s="1" t="s">
        <v>4858</v>
      </c>
      <c r="AD1146" s="8"/>
    </row>
    <row r="1147" spans="2:30" outlineLevel="5" x14ac:dyDescent="0.25">
      <c r="B1147" s="3"/>
      <c r="C1147" s="1"/>
      <c r="D1147" s="1"/>
      <c r="E1147" s="1"/>
      <c r="F1147" s="1"/>
      <c r="G1147" s="1" t="s">
        <v>1842</v>
      </c>
      <c r="H1147" s="188">
        <v>42569</v>
      </c>
      <c r="I1147" s="1" t="s">
        <v>4859</v>
      </c>
      <c r="J1147" s="2" t="s">
        <v>59</v>
      </c>
      <c r="K1147" s="1" t="s">
        <v>36</v>
      </c>
      <c r="L1147" s="1" t="s">
        <v>20</v>
      </c>
      <c r="M1147" s="1" t="s">
        <v>21</v>
      </c>
      <c r="N1147" s="1" t="s">
        <v>11</v>
      </c>
      <c r="O1147" s="7">
        <v>2740.8</v>
      </c>
      <c r="P1147" s="7">
        <v>0</v>
      </c>
      <c r="Q1147" s="7">
        <f t="shared" si="49"/>
        <v>2740.8</v>
      </c>
      <c r="R1147" s="6" t="s">
        <v>47</v>
      </c>
      <c r="S1147" s="5" t="s">
        <v>2725</v>
      </c>
      <c r="T1147" s="5" t="s">
        <v>1705</v>
      </c>
      <c r="U1147" s="5" t="s">
        <v>1883</v>
      </c>
      <c r="V1147" s="1" t="s">
        <v>56</v>
      </c>
      <c r="W1147" s="1" t="s">
        <v>4860</v>
      </c>
      <c r="X1147" s="1" t="s">
        <v>1460</v>
      </c>
      <c r="Y1147" s="1" t="s">
        <v>1461</v>
      </c>
      <c r="Z1147" s="4">
        <v>42569</v>
      </c>
      <c r="AA1147" s="1" t="s">
        <v>45</v>
      </c>
      <c r="AB1147" s="1" t="s">
        <v>4861</v>
      </c>
      <c r="AC1147" s="1" t="s">
        <v>4862</v>
      </c>
      <c r="AD1147" s="8"/>
    </row>
    <row r="1148" spans="2:30" outlineLevel="5" x14ac:dyDescent="0.25">
      <c r="B1148" s="3"/>
      <c r="C1148" s="1"/>
      <c r="D1148" s="1"/>
      <c r="E1148" s="1"/>
      <c r="F1148" s="1"/>
      <c r="G1148" s="1" t="s">
        <v>1842</v>
      </c>
      <c r="H1148" s="188">
        <v>42577</v>
      </c>
      <c r="I1148" s="1" t="s">
        <v>4863</v>
      </c>
      <c r="J1148" s="2" t="s">
        <v>59</v>
      </c>
      <c r="K1148" s="1" t="s">
        <v>36</v>
      </c>
      <c r="L1148" s="1" t="s">
        <v>20</v>
      </c>
      <c r="M1148" s="1" t="s">
        <v>21</v>
      </c>
      <c r="N1148" s="1" t="s">
        <v>11</v>
      </c>
      <c r="O1148" s="7">
        <v>1735</v>
      </c>
      <c r="P1148" s="7">
        <v>0</v>
      </c>
      <c r="Q1148" s="7">
        <f t="shared" si="49"/>
        <v>1735</v>
      </c>
      <c r="R1148" s="6" t="s">
        <v>47</v>
      </c>
      <c r="S1148" s="5" t="s">
        <v>2725</v>
      </c>
      <c r="T1148" s="5" t="s">
        <v>57</v>
      </c>
      <c r="U1148" s="5" t="s">
        <v>1864</v>
      </c>
      <c r="V1148" s="1" t="s">
        <v>56</v>
      </c>
      <c r="W1148" s="1" t="s">
        <v>4864</v>
      </c>
      <c r="X1148" s="1" t="s">
        <v>4865</v>
      </c>
      <c r="Y1148" s="1" t="s">
        <v>4866</v>
      </c>
      <c r="Z1148" s="4">
        <v>42577</v>
      </c>
      <c r="AA1148" s="1" t="s">
        <v>1472</v>
      </c>
      <c r="AB1148" s="1" t="s">
        <v>1738</v>
      </c>
      <c r="AC1148" s="1" t="s">
        <v>4867</v>
      </c>
      <c r="AD1148" s="8"/>
    </row>
    <row r="1149" spans="2:30" outlineLevel="5" x14ac:dyDescent="0.25">
      <c r="B1149" s="3"/>
      <c r="C1149" s="1"/>
      <c r="D1149" s="1"/>
      <c r="E1149" s="1"/>
      <c r="F1149" s="1"/>
      <c r="G1149" s="1" t="s">
        <v>1842</v>
      </c>
      <c r="H1149" s="188">
        <v>42571</v>
      </c>
      <c r="I1149" s="1" t="s">
        <v>4868</v>
      </c>
      <c r="J1149" s="2" t="s">
        <v>59</v>
      </c>
      <c r="K1149" s="1" t="s">
        <v>36</v>
      </c>
      <c r="L1149" s="1" t="s">
        <v>20</v>
      </c>
      <c r="M1149" s="1" t="s">
        <v>21</v>
      </c>
      <c r="N1149" s="1" t="s">
        <v>11</v>
      </c>
      <c r="O1149" s="7">
        <v>2227.5</v>
      </c>
      <c r="P1149" s="7">
        <v>0</v>
      </c>
      <c r="Q1149" s="7">
        <f t="shared" si="49"/>
        <v>2227.5</v>
      </c>
      <c r="R1149" s="6" t="s">
        <v>47</v>
      </c>
      <c r="S1149" s="5" t="s">
        <v>32</v>
      </c>
      <c r="T1149" s="5" t="s">
        <v>1592</v>
      </c>
      <c r="U1149" s="5" t="s">
        <v>1874</v>
      </c>
      <c r="V1149" s="1" t="s">
        <v>56</v>
      </c>
      <c r="W1149" s="1" t="s">
        <v>4869</v>
      </c>
      <c r="X1149" s="1" t="s">
        <v>1716</v>
      </c>
      <c r="Y1149" s="1" t="s">
        <v>1717</v>
      </c>
      <c r="Z1149" s="4">
        <v>42571</v>
      </c>
      <c r="AA1149" s="1" t="s">
        <v>45</v>
      </c>
      <c r="AB1149" s="1" t="s">
        <v>4870</v>
      </c>
      <c r="AC1149" s="1" t="s">
        <v>4871</v>
      </c>
      <c r="AD1149" s="8"/>
    </row>
    <row r="1150" spans="2:30" outlineLevel="5" x14ac:dyDescent="0.25">
      <c r="B1150" s="3"/>
      <c r="C1150" s="1"/>
      <c r="D1150" s="1"/>
      <c r="E1150" s="1"/>
      <c r="F1150" s="1"/>
      <c r="G1150" s="1" t="s">
        <v>1842</v>
      </c>
      <c r="H1150" s="188">
        <v>42571</v>
      </c>
      <c r="I1150" s="1" t="s">
        <v>4872</v>
      </c>
      <c r="J1150" s="2" t="s">
        <v>59</v>
      </c>
      <c r="K1150" s="1" t="s">
        <v>36</v>
      </c>
      <c r="L1150" s="1" t="s">
        <v>20</v>
      </c>
      <c r="M1150" s="1" t="s">
        <v>21</v>
      </c>
      <c r="N1150" s="1" t="s">
        <v>11</v>
      </c>
      <c r="O1150" s="7">
        <v>655</v>
      </c>
      <c r="P1150" s="7">
        <v>0</v>
      </c>
      <c r="Q1150" s="7">
        <f t="shared" si="49"/>
        <v>655</v>
      </c>
      <c r="R1150" s="6" t="s">
        <v>47</v>
      </c>
      <c r="S1150" s="5" t="s">
        <v>2725</v>
      </c>
      <c r="T1150" s="5" t="s">
        <v>1705</v>
      </c>
      <c r="U1150" s="5" t="s">
        <v>1883</v>
      </c>
      <c r="V1150" s="1" t="s">
        <v>56</v>
      </c>
      <c r="W1150" s="1" t="s">
        <v>4873</v>
      </c>
      <c r="X1150" s="1" t="s">
        <v>1460</v>
      </c>
      <c r="Y1150" s="1" t="s">
        <v>1461</v>
      </c>
      <c r="Z1150" s="4">
        <v>42571</v>
      </c>
      <c r="AA1150" s="1" t="s">
        <v>45</v>
      </c>
      <c r="AB1150" s="1" t="s">
        <v>4874</v>
      </c>
      <c r="AC1150" s="1"/>
      <c r="AD1150" s="8"/>
    </row>
    <row r="1151" spans="2:30" outlineLevel="5" x14ac:dyDescent="0.25">
      <c r="B1151" s="3"/>
      <c r="C1151" s="1"/>
      <c r="D1151" s="1"/>
      <c r="E1151" s="1"/>
      <c r="F1151" s="1"/>
      <c r="G1151" s="1" t="s">
        <v>1842</v>
      </c>
      <c r="H1151" s="188">
        <v>42569</v>
      </c>
      <c r="I1151" s="1" t="s">
        <v>4875</v>
      </c>
      <c r="J1151" s="2" t="s">
        <v>59</v>
      </c>
      <c r="K1151" s="1" t="s">
        <v>36</v>
      </c>
      <c r="L1151" s="1" t="s">
        <v>20</v>
      </c>
      <c r="M1151" s="1" t="s">
        <v>21</v>
      </c>
      <c r="N1151" s="1" t="s">
        <v>11</v>
      </c>
      <c r="O1151" s="7">
        <v>4335.5</v>
      </c>
      <c r="P1151" s="7">
        <v>0</v>
      </c>
      <c r="Q1151" s="7">
        <f t="shared" si="49"/>
        <v>4335.5</v>
      </c>
      <c r="R1151" s="6" t="s">
        <v>47</v>
      </c>
      <c r="S1151" s="5" t="s">
        <v>2725</v>
      </c>
      <c r="T1151" s="5" t="s">
        <v>1705</v>
      </c>
      <c r="U1151" s="5" t="s">
        <v>1883</v>
      </c>
      <c r="V1151" s="1" t="s">
        <v>56</v>
      </c>
      <c r="W1151" s="1" t="s">
        <v>4876</v>
      </c>
      <c r="X1151" s="1" t="s">
        <v>1618</v>
      </c>
      <c r="Y1151" s="1" t="s">
        <v>1619</v>
      </c>
      <c r="Z1151" s="4">
        <v>42569</v>
      </c>
      <c r="AA1151" s="1" t="s">
        <v>45</v>
      </c>
      <c r="AB1151" s="1" t="s">
        <v>4877</v>
      </c>
      <c r="AC1151" s="1" t="s">
        <v>4878</v>
      </c>
      <c r="AD1151" s="8"/>
    </row>
    <row r="1152" spans="2:30" outlineLevel="5" x14ac:dyDescent="0.25">
      <c r="B1152" s="3"/>
      <c r="C1152" s="1"/>
      <c r="D1152" s="1"/>
      <c r="E1152" s="1"/>
      <c r="F1152" s="1"/>
      <c r="G1152" s="1" t="s">
        <v>1842</v>
      </c>
      <c r="H1152" s="188">
        <v>42569</v>
      </c>
      <c r="I1152" s="1" t="s">
        <v>4879</v>
      </c>
      <c r="J1152" s="2" t="s">
        <v>59</v>
      </c>
      <c r="K1152" s="1" t="s">
        <v>36</v>
      </c>
      <c r="L1152" s="1" t="s">
        <v>20</v>
      </c>
      <c r="M1152" s="1" t="s">
        <v>21</v>
      </c>
      <c r="N1152" s="1" t="s">
        <v>11</v>
      </c>
      <c r="O1152" s="7">
        <v>30750</v>
      </c>
      <c r="P1152" s="7">
        <v>0</v>
      </c>
      <c r="Q1152" s="7">
        <f t="shared" si="49"/>
        <v>30750</v>
      </c>
      <c r="R1152" s="6" t="s">
        <v>47</v>
      </c>
      <c r="S1152" s="5" t="s">
        <v>2725</v>
      </c>
      <c r="T1152" s="5" t="s">
        <v>1705</v>
      </c>
      <c r="U1152" s="5" t="s">
        <v>1883</v>
      </c>
      <c r="V1152" s="1" t="s">
        <v>56</v>
      </c>
      <c r="W1152" s="1" t="s">
        <v>4880</v>
      </c>
      <c r="X1152" s="1" t="s">
        <v>1631</v>
      </c>
      <c r="Y1152" s="1" t="s">
        <v>1632</v>
      </c>
      <c r="Z1152" s="4">
        <v>42569</v>
      </c>
      <c r="AA1152" s="1" t="s">
        <v>45</v>
      </c>
      <c r="AB1152" s="1" t="s">
        <v>4881</v>
      </c>
      <c r="AC1152" s="1" t="s">
        <v>4882</v>
      </c>
      <c r="AD1152" s="8"/>
    </row>
    <row r="1153" spans="2:30" outlineLevel="5" x14ac:dyDescent="0.25">
      <c r="B1153" s="3"/>
      <c r="C1153" s="1"/>
      <c r="D1153" s="1"/>
      <c r="E1153" s="1"/>
      <c r="F1153" s="1"/>
      <c r="G1153" s="1" t="s">
        <v>1842</v>
      </c>
      <c r="H1153" s="188">
        <v>42569</v>
      </c>
      <c r="I1153" s="1" t="s">
        <v>4883</v>
      </c>
      <c r="J1153" s="2" t="s">
        <v>59</v>
      </c>
      <c r="K1153" s="1" t="s">
        <v>36</v>
      </c>
      <c r="L1153" s="1" t="s">
        <v>20</v>
      </c>
      <c r="M1153" s="1" t="s">
        <v>21</v>
      </c>
      <c r="N1153" s="1" t="s">
        <v>11</v>
      </c>
      <c r="O1153" s="7">
        <v>14850</v>
      </c>
      <c r="P1153" s="7">
        <v>0</v>
      </c>
      <c r="Q1153" s="7">
        <f t="shared" si="49"/>
        <v>14850</v>
      </c>
      <c r="R1153" s="6" t="s">
        <v>47</v>
      </c>
      <c r="S1153" s="5" t="s">
        <v>32</v>
      </c>
      <c r="T1153" s="5" t="s">
        <v>57</v>
      </c>
      <c r="U1153" s="5" t="s">
        <v>1864</v>
      </c>
      <c r="V1153" s="1" t="s">
        <v>56</v>
      </c>
      <c r="W1153" s="1" t="s">
        <v>4884</v>
      </c>
      <c r="X1153" s="1" t="s">
        <v>1644</v>
      </c>
      <c r="Y1153" s="1" t="s">
        <v>1645</v>
      </c>
      <c r="Z1153" s="4">
        <v>42569</v>
      </c>
      <c r="AA1153" s="1" t="s">
        <v>45</v>
      </c>
      <c r="AB1153" s="1" t="s">
        <v>4885</v>
      </c>
      <c r="AC1153" s="1" t="s">
        <v>4886</v>
      </c>
      <c r="AD1153" s="8"/>
    </row>
    <row r="1154" spans="2:30" outlineLevel="5" x14ac:dyDescent="0.25">
      <c r="B1154" s="3"/>
      <c r="C1154" s="1"/>
      <c r="D1154" s="1"/>
      <c r="E1154" s="1"/>
      <c r="F1154" s="1"/>
      <c r="G1154" s="1" t="s">
        <v>1842</v>
      </c>
      <c r="H1154" s="188">
        <v>42572</v>
      </c>
      <c r="I1154" s="1" t="s">
        <v>4887</v>
      </c>
      <c r="J1154" s="2" t="s">
        <v>59</v>
      </c>
      <c r="K1154" s="1" t="s">
        <v>36</v>
      </c>
      <c r="L1154" s="1" t="s">
        <v>20</v>
      </c>
      <c r="M1154" s="1" t="s">
        <v>21</v>
      </c>
      <c r="N1154" s="1" t="s">
        <v>11</v>
      </c>
      <c r="O1154" s="7">
        <v>111300</v>
      </c>
      <c r="P1154" s="7">
        <v>0</v>
      </c>
      <c r="Q1154" s="7">
        <f t="shared" si="49"/>
        <v>111300</v>
      </c>
      <c r="R1154" s="6" t="s">
        <v>47</v>
      </c>
      <c r="S1154" s="5" t="s">
        <v>32</v>
      </c>
      <c r="T1154" s="5" t="s">
        <v>1705</v>
      </c>
      <c r="U1154" s="5" t="s">
        <v>1883</v>
      </c>
      <c r="V1154" s="1" t="s">
        <v>56</v>
      </c>
      <c r="W1154" s="1" t="s">
        <v>4888</v>
      </c>
      <c r="X1154" s="1" t="s">
        <v>1467</v>
      </c>
      <c r="Y1154" s="1" t="s">
        <v>1468</v>
      </c>
      <c r="Z1154" s="4">
        <v>42572</v>
      </c>
      <c r="AA1154" s="1" t="s">
        <v>45</v>
      </c>
      <c r="AB1154" s="1" t="s">
        <v>4889</v>
      </c>
      <c r="AC1154" s="1" t="s">
        <v>4890</v>
      </c>
      <c r="AD1154" s="8"/>
    </row>
    <row r="1155" spans="2:30" outlineLevel="5" x14ac:dyDescent="0.25">
      <c r="B1155" s="3"/>
      <c r="C1155" s="1"/>
      <c r="D1155" s="1"/>
      <c r="E1155" s="1"/>
      <c r="F1155" s="1"/>
      <c r="G1155" s="1" t="s">
        <v>1842</v>
      </c>
      <c r="H1155" s="188">
        <v>42572</v>
      </c>
      <c r="I1155" s="1" t="s">
        <v>4891</v>
      </c>
      <c r="J1155" s="2" t="s">
        <v>59</v>
      </c>
      <c r="K1155" s="1" t="s">
        <v>36</v>
      </c>
      <c r="L1155" s="1" t="s">
        <v>20</v>
      </c>
      <c r="M1155" s="1" t="s">
        <v>21</v>
      </c>
      <c r="N1155" s="1" t="s">
        <v>11</v>
      </c>
      <c r="O1155" s="7">
        <v>3432.5</v>
      </c>
      <c r="P1155" s="7">
        <v>0</v>
      </c>
      <c r="Q1155" s="7">
        <f t="shared" si="49"/>
        <v>3432.5</v>
      </c>
      <c r="R1155" s="6" t="s">
        <v>47</v>
      </c>
      <c r="S1155" s="5" t="s">
        <v>32</v>
      </c>
      <c r="T1155" s="5" t="s">
        <v>1592</v>
      </c>
      <c r="U1155" s="5" t="s">
        <v>1874</v>
      </c>
      <c r="V1155" s="1" t="s">
        <v>56</v>
      </c>
      <c r="W1155" s="1" t="s">
        <v>4892</v>
      </c>
      <c r="X1155" s="1" t="s">
        <v>1716</v>
      </c>
      <c r="Y1155" s="1" t="s">
        <v>1717</v>
      </c>
      <c r="Z1155" s="4">
        <v>42572</v>
      </c>
      <c r="AA1155" s="1" t="s">
        <v>45</v>
      </c>
      <c r="AB1155" s="1" t="s">
        <v>4893</v>
      </c>
      <c r="AC1155" s="1" t="s">
        <v>4894</v>
      </c>
      <c r="AD1155" s="8"/>
    </row>
    <row r="1156" spans="2:30" outlineLevel="5" x14ac:dyDescent="0.25">
      <c r="B1156" s="3"/>
      <c r="C1156" s="1"/>
      <c r="D1156" s="1"/>
      <c r="E1156" s="1"/>
      <c r="F1156" s="1"/>
      <c r="G1156" s="1" t="s">
        <v>1842</v>
      </c>
      <c r="H1156" s="188">
        <v>42566</v>
      </c>
      <c r="I1156" s="1" t="s">
        <v>4895</v>
      </c>
      <c r="J1156" s="2" t="s">
        <v>59</v>
      </c>
      <c r="K1156" s="1" t="s">
        <v>36</v>
      </c>
      <c r="L1156" s="1" t="s">
        <v>20</v>
      </c>
      <c r="M1156" s="1" t="s">
        <v>21</v>
      </c>
      <c r="N1156" s="1" t="s">
        <v>11</v>
      </c>
      <c r="O1156" s="7">
        <v>8201.2999999999993</v>
      </c>
      <c r="P1156" s="7">
        <v>0</v>
      </c>
      <c r="Q1156" s="7">
        <f t="shared" si="49"/>
        <v>8201.2999999999993</v>
      </c>
      <c r="R1156" s="6" t="s">
        <v>1742</v>
      </c>
      <c r="S1156" s="5" t="s">
        <v>32</v>
      </c>
      <c r="T1156" s="5" t="s">
        <v>57</v>
      </c>
      <c r="U1156" s="5" t="s">
        <v>1864</v>
      </c>
      <c r="V1156" s="1" t="s">
        <v>1638</v>
      </c>
      <c r="W1156" s="1" t="s">
        <v>4896</v>
      </c>
      <c r="X1156" s="1"/>
      <c r="Y1156" s="1"/>
      <c r="Z1156" s="4">
        <v>42566</v>
      </c>
      <c r="AA1156" s="1" t="s">
        <v>26</v>
      </c>
      <c r="AB1156" s="1" t="s">
        <v>4896</v>
      </c>
      <c r="AC1156" s="1" t="s">
        <v>4897</v>
      </c>
      <c r="AD1156" s="8"/>
    </row>
    <row r="1157" spans="2:30" outlineLevel="5" x14ac:dyDescent="0.25">
      <c r="B1157" s="220"/>
      <c r="C1157" s="2"/>
      <c r="D1157" s="2"/>
      <c r="E1157" s="2"/>
      <c r="F1157" s="2"/>
      <c r="G1157" s="2"/>
      <c r="H1157" s="228"/>
      <c r="I1157" s="2"/>
      <c r="J1157" s="2" t="s">
        <v>59</v>
      </c>
      <c r="K1157" s="2"/>
      <c r="L1157" s="2"/>
      <c r="M1157" s="2"/>
      <c r="N1157" s="2"/>
      <c r="O1157" s="221"/>
      <c r="P1157" s="221"/>
      <c r="Q1157" s="221"/>
      <c r="R1157" s="222"/>
      <c r="S1157" s="223"/>
      <c r="T1157" s="223"/>
      <c r="U1157" s="223"/>
      <c r="V1157" s="2"/>
      <c r="W1157" s="2"/>
      <c r="X1157" s="2"/>
      <c r="Y1157" s="2"/>
      <c r="Z1157" s="224"/>
      <c r="AA1157" s="2"/>
      <c r="AB1157" s="2"/>
      <c r="AC1157" s="2"/>
      <c r="AD1157" s="225"/>
    </row>
    <row r="1158" spans="2:30" outlineLevel="4" x14ac:dyDescent="0.25">
      <c r="B1158" s="220"/>
      <c r="C1158" s="2"/>
      <c r="D1158" s="2"/>
      <c r="E1158" s="2"/>
      <c r="F1158" s="2" t="s">
        <v>4262</v>
      </c>
      <c r="G1158" s="2" t="s">
        <v>4263</v>
      </c>
      <c r="H1158" s="228"/>
      <c r="I1158" s="2"/>
      <c r="J1158" s="2" t="s">
        <v>59</v>
      </c>
      <c r="K1158" s="2"/>
      <c r="L1158" s="2"/>
      <c r="M1158" s="2"/>
      <c r="N1158" s="2"/>
      <c r="O1158" s="221">
        <f>SUM(O1159:O1231)</f>
        <v>445428.76</v>
      </c>
      <c r="P1158" s="221">
        <f>SUM(P1159:P1231)</f>
        <v>126751.44</v>
      </c>
      <c r="Q1158" s="221">
        <f t="shared" ref="Q1158:Q1221" si="50">O1158-P1158</f>
        <v>318677.32</v>
      </c>
      <c r="R1158" s="222"/>
      <c r="S1158" s="223"/>
      <c r="T1158" s="223"/>
      <c r="U1158" s="223"/>
      <c r="V1158" s="2"/>
      <c r="W1158" s="2"/>
      <c r="X1158" s="2"/>
      <c r="Y1158" s="2"/>
      <c r="Z1158" s="224"/>
      <c r="AA1158" s="2"/>
      <c r="AB1158" s="2"/>
      <c r="AC1158" s="2"/>
      <c r="AD1158" s="225"/>
    </row>
    <row r="1159" spans="2:30" outlineLevel="5" x14ac:dyDescent="0.25">
      <c r="B1159" s="3"/>
      <c r="C1159" s="1"/>
      <c r="D1159" s="1"/>
      <c r="E1159" s="1"/>
      <c r="F1159" s="1"/>
      <c r="G1159" s="1" t="s">
        <v>4898</v>
      </c>
      <c r="H1159" s="188">
        <v>42598</v>
      </c>
      <c r="I1159" s="1" t="s">
        <v>4899</v>
      </c>
      <c r="J1159" s="2" t="s">
        <v>59</v>
      </c>
      <c r="K1159" s="1" t="s">
        <v>33</v>
      </c>
      <c r="L1159" s="1" t="s">
        <v>34</v>
      </c>
      <c r="M1159" s="1" t="s">
        <v>21</v>
      </c>
      <c r="N1159" s="1" t="s">
        <v>11</v>
      </c>
      <c r="O1159" s="7">
        <v>16</v>
      </c>
      <c r="P1159" s="7">
        <v>0</v>
      </c>
      <c r="Q1159" s="7">
        <f t="shared" si="50"/>
        <v>16</v>
      </c>
      <c r="R1159" s="6" t="s">
        <v>61</v>
      </c>
      <c r="S1159" s="5" t="s">
        <v>32</v>
      </c>
      <c r="T1159" s="5"/>
      <c r="U1159" s="5" t="s">
        <v>6385</v>
      </c>
      <c r="V1159" s="1" t="s">
        <v>1638</v>
      </c>
      <c r="W1159" s="1"/>
      <c r="X1159" s="1"/>
      <c r="Y1159" s="1"/>
      <c r="Z1159" s="4">
        <v>42598</v>
      </c>
      <c r="AA1159" s="1" t="s">
        <v>26</v>
      </c>
      <c r="AB1159" s="1" t="s">
        <v>4900</v>
      </c>
      <c r="AC1159" s="1" t="s">
        <v>4901</v>
      </c>
      <c r="AD1159" s="8"/>
    </row>
    <row r="1160" spans="2:30" outlineLevel="5" x14ac:dyDescent="0.25">
      <c r="B1160" s="3"/>
      <c r="C1160" s="1"/>
      <c r="D1160" s="1"/>
      <c r="E1160" s="1"/>
      <c r="F1160" s="1"/>
      <c r="G1160" s="1" t="s">
        <v>4230</v>
      </c>
      <c r="H1160" s="188">
        <v>42600</v>
      </c>
      <c r="I1160" s="1" t="s">
        <v>4902</v>
      </c>
      <c r="J1160" s="2" t="s">
        <v>59</v>
      </c>
      <c r="K1160" s="1" t="s">
        <v>33</v>
      </c>
      <c r="L1160" s="1" t="s">
        <v>1432</v>
      </c>
      <c r="M1160" s="1" t="s">
        <v>21</v>
      </c>
      <c r="N1160" s="1" t="s">
        <v>11</v>
      </c>
      <c r="O1160" s="7">
        <v>50</v>
      </c>
      <c r="P1160" s="7">
        <v>0</v>
      </c>
      <c r="Q1160" s="7">
        <f t="shared" si="50"/>
        <v>50</v>
      </c>
      <c r="R1160" s="6" t="s">
        <v>61</v>
      </c>
      <c r="S1160" s="5" t="s">
        <v>32</v>
      </c>
      <c r="T1160" s="5"/>
      <c r="U1160" s="5" t="s">
        <v>6392</v>
      </c>
      <c r="V1160" s="1" t="s">
        <v>35</v>
      </c>
      <c r="W1160" s="1"/>
      <c r="X1160" s="1"/>
      <c r="Y1160" s="1"/>
      <c r="Z1160" s="4">
        <v>42600</v>
      </c>
      <c r="AA1160" s="1" t="s">
        <v>26</v>
      </c>
      <c r="AB1160" s="1" t="s">
        <v>4903</v>
      </c>
      <c r="AC1160" s="1" t="s">
        <v>4904</v>
      </c>
      <c r="AD1160" s="8"/>
    </row>
    <row r="1161" spans="2:30" outlineLevel="5" x14ac:dyDescent="0.25">
      <c r="B1161" s="3"/>
      <c r="C1161" s="1"/>
      <c r="D1161" s="1"/>
      <c r="E1161" s="1"/>
      <c r="F1161" s="1"/>
      <c r="G1161" s="1" t="s">
        <v>8</v>
      </c>
      <c r="H1161" s="188">
        <v>42594</v>
      </c>
      <c r="I1161" s="1" t="s">
        <v>4905</v>
      </c>
      <c r="J1161" s="2" t="s">
        <v>59</v>
      </c>
      <c r="K1161" s="1" t="s">
        <v>33</v>
      </c>
      <c r="L1161" s="1" t="s">
        <v>60</v>
      </c>
      <c r="M1161" s="1" t="s">
        <v>21</v>
      </c>
      <c r="N1161" s="1" t="s">
        <v>11</v>
      </c>
      <c r="O1161" s="7">
        <v>50</v>
      </c>
      <c r="P1161" s="7">
        <v>0</v>
      </c>
      <c r="Q1161" s="7">
        <f t="shared" si="50"/>
        <v>50</v>
      </c>
      <c r="R1161" s="6" t="s">
        <v>61</v>
      </c>
      <c r="S1161" s="5" t="s">
        <v>32</v>
      </c>
      <c r="T1161" s="5"/>
      <c r="U1161" s="5" t="s">
        <v>1405</v>
      </c>
      <c r="V1161" s="1" t="s">
        <v>35</v>
      </c>
      <c r="W1161" s="1"/>
      <c r="X1161" s="1"/>
      <c r="Y1161" s="1"/>
      <c r="Z1161" s="4">
        <v>42594</v>
      </c>
      <c r="AA1161" s="1" t="s">
        <v>26</v>
      </c>
      <c r="AB1161" s="1" t="s">
        <v>4906</v>
      </c>
      <c r="AC1161" s="1" t="s">
        <v>4907</v>
      </c>
      <c r="AD1161" s="8"/>
    </row>
    <row r="1162" spans="2:30" outlineLevel="5" x14ac:dyDescent="0.25">
      <c r="B1162" s="3"/>
      <c r="C1162" s="1"/>
      <c r="D1162" s="1"/>
      <c r="E1162" s="1"/>
      <c r="F1162" s="1"/>
      <c r="G1162" s="1" t="s">
        <v>1842</v>
      </c>
      <c r="H1162" s="188">
        <v>42611</v>
      </c>
      <c r="I1162" s="1" t="s">
        <v>4908</v>
      </c>
      <c r="J1162" s="2" t="s">
        <v>59</v>
      </c>
      <c r="K1162" s="1" t="s">
        <v>36</v>
      </c>
      <c r="L1162" s="1" t="s">
        <v>20</v>
      </c>
      <c r="M1162" s="1" t="s">
        <v>21</v>
      </c>
      <c r="N1162" s="1" t="s">
        <v>11</v>
      </c>
      <c r="O1162" s="7">
        <v>17570.349999999999</v>
      </c>
      <c r="P1162" s="7">
        <v>0</v>
      </c>
      <c r="Q1162" s="7">
        <f t="shared" si="50"/>
        <v>17570.349999999999</v>
      </c>
      <c r="R1162" s="6" t="s">
        <v>47</v>
      </c>
      <c r="S1162" s="5" t="s">
        <v>32</v>
      </c>
      <c r="T1162" s="5" t="s">
        <v>1592</v>
      </c>
      <c r="U1162" s="5" t="s">
        <v>1874</v>
      </c>
      <c r="V1162" s="1" t="s">
        <v>56</v>
      </c>
      <c r="W1162" s="1" t="s">
        <v>4909</v>
      </c>
      <c r="X1162" s="1" t="s">
        <v>4910</v>
      </c>
      <c r="Y1162" s="1" t="s">
        <v>4911</v>
      </c>
      <c r="Z1162" s="4">
        <v>42611</v>
      </c>
      <c r="AA1162" s="1" t="s">
        <v>45</v>
      </c>
      <c r="AB1162" s="1" t="s">
        <v>4912</v>
      </c>
      <c r="AC1162" s="1" t="s">
        <v>4913</v>
      </c>
      <c r="AD1162" s="8"/>
    </row>
    <row r="1163" spans="2:30" outlineLevel="5" x14ac:dyDescent="0.25">
      <c r="B1163" s="3"/>
      <c r="C1163" s="1"/>
      <c r="D1163" s="1"/>
      <c r="E1163" s="1"/>
      <c r="F1163" s="1"/>
      <c r="G1163" s="1" t="s">
        <v>1842</v>
      </c>
      <c r="H1163" s="188">
        <v>42594</v>
      </c>
      <c r="I1163" s="1" t="s">
        <v>4914</v>
      </c>
      <c r="J1163" s="2" t="s">
        <v>59</v>
      </c>
      <c r="K1163" s="1" t="s">
        <v>36</v>
      </c>
      <c r="L1163" s="1" t="s">
        <v>20</v>
      </c>
      <c r="M1163" s="1" t="s">
        <v>21</v>
      </c>
      <c r="N1163" s="1" t="s">
        <v>11</v>
      </c>
      <c r="O1163" s="7">
        <v>3267</v>
      </c>
      <c r="P1163" s="7">
        <v>0</v>
      </c>
      <c r="Q1163" s="7">
        <f t="shared" si="50"/>
        <v>3267</v>
      </c>
      <c r="R1163" s="6" t="s">
        <v>47</v>
      </c>
      <c r="S1163" s="5" t="s">
        <v>32</v>
      </c>
      <c r="T1163" s="5" t="s">
        <v>1592</v>
      </c>
      <c r="U1163" s="5" t="s">
        <v>1874</v>
      </c>
      <c r="V1163" s="1" t="s">
        <v>56</v>
      </c>
      <c r="W1163" s="1" t="s">
        <v>4915</v>
      </c>
      <c r="X1163" s="1" t="s">
        <v>4916</v>
      </c>
      <c r="Y1163" s="1" t="s">
        <v>4917</v>
      </c>
      <c r="Z1163" s="4">
        <v>42594</v>
      </c>
      <c r="AA1163" s="1" t="s">
        <v>45</v>
      </c>
      <c r="AB1163" s="1" t="s">
        <v>4918</v>
      </c>
      <c r="AC1163" s="1" t="s">
        <v>4919</v>
      </c>
      <c r="AD1163" s="8"/>
    </row>
    <row r="1164" spans="2:30" outlineLevel="5" x14ac:dyDescent="0.25">
      <c r="B1164" s="3"/>
      <c r="C1164" s="1"/>
      <c r="D1164" s="1"/>
      <c r="E1164" s="1"/>
      <c r="F1164" s="1"/>
      <c r="G1164" s="1" t="s">
        <v>1842</v>
      </c>
      <c r="H1164" s="188">
        <v>42594</v>
      </c>
      <c r="I1164" s="1" t="s">
        <v>4920</v>
      </c>
      <c r="J1164" s="2" t="s">
        <v>59</v>
      </c>
      <c r="K1164" s="1" t="s">
        <v>36</v>
      </c>
      <c r="L1164" s="1" t="s">
        <v>20</v>
      </c>
      <c r="M1164" s="1" t="s">
        <v>21</v>
      </c>
      <c r="N1164" s="1" t="s">
        <v>11</v>
      </c>
      <c r="O1164" s="7">
        <v>8836.7999999999993</v>
      </c>
      <c r="P1164" s="7">
        <v>0</v>
      </c>
      <c r="Q1164" s="7">
        <f t="shared" si="50"/>
        <v>8836.7999999999993</v>
      </c>
      <c r="R1164" s="6" t="s">
        <v>47</v>
      </c>
      <c r="S1164" s="5" t="s">
        <v>32</v>
      </c>
      <c r="T1164" s="5" t="s">
        <v>1592</v>
      </c>
      <c r="U1164" s="5" t="s">
        <v>1874</v>
      </c>
      <c r="V1164" s="1" t="s">
        <v>56</v>
      </c>
      <c r="W1164" s="1" t="s">
        <v>4921</v>
      </c>
      <c r="X1164" s="1" t="s">
        <v>4916</v>
      </c>
      <c r="Y1164" s="1" t="s">
        <v>4917</v>
      </c>
      <c r="Z1164" s="4">
        <v>42594</v>
      </c>
      <c r="AA1164" s="1" t="s">
        <v>45</v>
      </c>
      <c r="AB1164" s="1" t="s">
        <v>4922</v>
      </c>
      <c r="AC1164" s="1" t="s">
        <v>4923</v>
      </c>
      <c r="AD1164" s="8"/>
    </row>
    <row r="1165" spans="2:30" outlineLevel="5" x14ac:dyDescent="0.25">
      <c r="B1165" s="3"/>
      <c r="C1165" s="1"/>
      <c r="D1165" s="1"/>
      <c r="E1165" s="1"/>
      <c r="F1165" s="1"/>
      <c r="G1165" s="1" t="s">
        <v>1842</v>
      </c>
      <c r="H1165" s="188">
        <v>42592</v>
      </c>
      <c r="I1165" s="1" t="s">
        <v>4924</v>
      </c>
      <c r="J1165" s="2" t="s">
        <v>59</v>
      </c>
      <c r="K1165" s="1" t="s">
        <v>36</v>
      </c>
      <c r="L1165" s="1" t="s">
        <v>20</v>
      </c>
      <c r="M1165" s="1" t="s">
        <v>21</v>
      </c>
      <c r="N1165" s="1" t="s">
        <v>11</v>
      </c>
      <c r="O1165" s="7">
        <v>28560</v>
      </c>
      <c r="P1165" s="7">
        <v>0</v>
      </c>
      <c r="Q1165" s="7">
        <f t="shared" si="50"/>
        <v>28560</v>
      </c>
      <c r="R1165" s="6" t="s">
        <v>47</v>
      </c>
      <c r="S1165" s="5" t="s">
        <v>32</v>
      </c>
      <c r="T1165" s="5" t="s">
        <v>2636</v>
      </c>
      <c r="U1165" s="5" t="s">
        <v>2611</v>
      </c>
      <c r="V1165" s="1" t="s">
        <v>56</v>
      </c>
      <c r="W1165" s="1" t="s">
        <v>4925</v>
      </c>
      <c r="X1165" s="1" t="s">
        <v>4926</v>
      </c>
      <c r="Y1165" s="1" t="s">
        <v>4927</v>
      </c>
      <c r="Z1165" s="4">
        <v>42592</v>
      </c>
      <c r="AA1165" s="1" t="s">
        <v>45</v>
      </c>
      <c r="AB1165" s="1" t="s">
        <v>4928</v>
      </c>
      <c r="AC1165" s="1" t="s">
        <v>4929</v>
      </c>
      <c r="AD1165" s="8"/>
    </row>
    <row r="1166" spans="2:30" outlineLevel="5" x14ac:dyDescent="0.25">
      <c r="B1166" s="3"/>
      <c r="C1166" s="1"/>
      <c r="D1166" s="1"/>
      <c r="E1166" s="1"/>
      <c r="F1166" s="1"/>
      <c r="G1166" s="1" t="s">
        <v>1842</v>
      </c>
      <c r="H1166" s="188">
        <v>42611</v>
      </c>
      <c r="I1166" s="1" t="s">
        <v>4930</v>
      </c>
      <c r="J1166" s="2" t="s">
        <v>59</v>
      </c>
      <c r="K1166" s="1" t="s">
        <v>36</v>
      </c>
      <c r="L1166" s="1" t="s">
        <v>20</v>
      </c>
      <c r="M1166" s="1" t="s">
        <v>21</v>
      </c>
      <c r="N1166" s="1" t="s">
        <v>11</v>
      </c>
      <c r="O1166" s="7">
        <v>5200</v>
      </c>
      <c r="P1166" s="7">
        <v>0</v>
      </c>
      <c r="Q1166" s="7">
        <f t="shared" si="50"/>
        <v>5200</v>
      </c>
      <c r="R1166" s="6" t="s">
        <v>47</v>
      </c>
      <c r="S1166" s="5" t="s">
        <v>32</v>
      </c>
      <c r="T1166" s="5" t="s">
        <v>2660</v>
      </c>
      <c r="U1166" s="5" t="s">
        <v>1871</v>
      </c>
      <c r="V1166" s="1" t="s">
        <v>56</v>
      </c>
      <c r="W1166" s="1" t="s">
        <v>4931</v>
      </c>
      <c r="X1166" s="1" t="s">
        <v>1467</v>
      </c>
      <c r="Y1166" s="1" t="s">
        <v>1468</v>
      </c>
      <c r="Z1166" s="4">
        <v>42611</v>
      </c>
      <c r="AA1166" s="1" t="s">
        <v>45</v>
      </c>
      <c r="AB1166" s="1" t="s">
        <v>4932</v>
      </c>
      <c r="AC1166" s="1" t="s">
        <v>4933</v>
      </c>
      <c r="AD1166" s="8"/>
    </row>
    <row r="1167" spans="2:30" outlineLevel="5" x14ac:dyDescent="0.25">
      <c r="B1167" s="3"/>
      <c r="C1167" s="1"/>
      <c r="D1167" s="1"/>
      <c r="E1167" s="1"/>
      <c r="F1167" s="1"/>
      <c r="G1167" s="1" t="s">
        <v>1842</v>
      </c>
      <c r="H1167" s="188">
        <v>42585</v>
      </c>
      <c r="I1167" s="1" t="s">
        <v>4934</v>
      </c>
      <c r="J1167" s="2" t="s">
        <v>59</v>
      </c>
      <c r="K1167" s="1" t="s">
        <v>36</v>
      </c>
      <c r="L1167" s="1" t="s">
        <v>20</v>
      </c>
      <c r="M1167" s="1" t="s">
        <v>21</v>
      </c>
      <c r="N1167" s="1" t="s">
        <v>11</v>
      </c>
      <c r="O1167" s="7">
        <v>26460</v>
      </c>
      <c r="P1167" s="7">
        <v>0</v>
      </c>
      <c r="Q1167" s="7">
        <f t="shared" si="50"/>
        <v>26460</v>
      </c>
      <c r="R1167" s="6" t="s">
        <v>47</v>
      </c>
      <c r="S1167" s="5" t="s">
        <v>32</v>
      </c>
      <c r="T1167" s="5" t="s">
        <v>1592</v>
      </c>
      <c r="U1167" s="5" t="s">
        <v>1874</v>
      </c>
      <c r="V1167" s="1" t="s">
        <v>56</v>
      </c>
      <c r="W1167" s="1" t="s">
        <v>4935</v>
      </c>
      <c r="X1167" s="1" t="s">
        <v>4684</v>
      </c>
      <c r="Y1167" s="1" t="s">
        <v>4685</v>
      </c>
      <c r="Z1167" s="4">
        <v>42585</v>
      </c>
      <c r="AA1167" s="1" t="s">
        <v>45</v>
      </c>
      <c r="AB1167" s="1" t="s">
        <v>4936</v>
      </c>
      <c r="AC1167" s="1" t="s">
        <v>4937</v>
      </c>
      <c r="AD1167" s="8"/>
    </row>
    <row r="1168" spans="2:30" outlineLevel="5" x14ac:dyDescent="0.25">
      <c r="B1168" s="3"/>
      <c r="C1168" s="1"/>
      <c r="D1168" s="1"/>
      <c r="E1168" s="1"/>
      <c r="F1168" s="1"/>
      <c r="G1168" s="1" t="s">
        <v>1842</v>
      </c>
      <c r="H1168" s="188">
        <v>42584</v>
      </c>
      <c r="I1168" s="1" t="s">
        <v>4938</v>
      </c>
      <c r="J1168" s="2" t="s">
        <v>59</v>
      </c>
      <c r="K1168" s="1" t="s">
        <v>36</v>
      </c>
      <c r="L1168" s="1" t="s">
        <v>20</v>
      </c>
      <c r="M1168" s="1" t="s">
        <v>21</v>
      </c>
      <c r="N1168" s="1" t="s">
        <v>11</v>
      </c>
      <c r="O1168" s="7">
        <v>30400</v>
      </c>
      <c r="P1168" s="7">
        <v>0</v>
      </c>
      <c r="Q1168" s="7">
        <f t="shared" si="50"/>
        <v>30400</v>
      </c>
      <c r="R1168" s="6" t="s">
        <v>47</v>
      </c>
      <c r="S1168" s="5" t="s">
        <v>32</v>
      </c>
      <c r="T1168" s="5" t="s">
        <v>1704</v>
      </c>
      <c r="U1168" s="5" t="s">
        <v>1280</v>
      </c>
      <c r="V1168" s="1" t="s">
        <v>56</v>
      </c>
      <c r="W1168" s="1" t="s">
        <v>4939</v>
      </c>
      <c r="X1168" s="1" t="s">
        <v>3156</v>
      </c>
      <c r="Y1168" s="1" t="s">
        <v>3157</v>
      </c>
      <c r="Z1168" s="4">
        <v>42584</v>
      </c>
      <c r="AA1168" s="1" t="s">
        <v>45</v>
      </c>
      <c r="AB1168" s="1" t="s">
        <v>1643</v>
      </c>
      <c r="AC1168" s="1" t="s">
        <v>4940</v>
      </c>
      <c r="AD1168" s="8"/>
    </row>
    <row r="1169" spans="2:30" outlineLevel="5" x14ac:dyDescent="0.25">
      <c r="B1169" s="3"/>
      <c r="C1169" s="1"/>
      <c r="D1169" s="1"/>
      <c r="E1169" s="1"/>
      <c r="F1169" s="1"/>
      <c r="G1169" s="1" t="s">
        <v>1842</v>
      </c>
      <c r="H1169" s="188">
        <v>42592</v>
      </c>
      <c r="I1169" s="1" t="s">
        <v>4941</v>
      </c>
      <c r="J1169" s="2" t="s">
        <v>59</v>
      </c>
      <c r="K1169" s="1" t="s">
        <v>36</v>
      </c>
      <c r="L1169" s="1" t="s">
        <v>20</v>
      </c>
      <c r="M1169" s="1" t="s">
        <v>21</v>
      </c>
      <c r="N1169" s="1" t="s">
        <v>11</v>
      </c>
      <c r="O1169" s="7">
        <v>15213.5</v>
      </c>
      <c r="P1169" s="7">
        <v>0</v>
      </c>
      <c r="Q1169" s="7">
        <f t="shared" si="50"/>
        <v>15213.5</v>
      </c>
      <c r="R1169" s="6" t="s">
        <v>47</v>
      </c>
      <c r="S1169" s="5" t="s">
        <v>32</v>
      </c>
      <c r="T1169" s="5" t="s">
        <v>1592</v>
      </c>
      <c r="U1169" s="5" t="s">
        <v>1874</v>
      </c>
      <c r="V1169" s="1" t="s">
        <v>56</v>
      </c>
      <c r="W1169" s="1" t="s">
        <v>4942</v>
      </c>
      <c r="X1169" s="1" t="s">
        <v>4684</v>
      </c>
      <c r="Y1169" s="1" t="s">
        <v>4685</v>
      </c>
      <c r="Z1169" s="4">
        <v>42592</v>
      </c>
      <c r="AA1169" s="1" t="s">
        <v>45</v>
      </c>
      <c r="AB1169" s="1" t="s">
        <v>4943</v>
      </c>
      <c r="AC1169" s="1" t="s">
        <v>4944</v>
      </c>
      <c r="AD1169" s="8"/>
    </row>
    <row r="1170" spans="2:30" outlineLevel="5" x14ac:dyDescent="0.25">
      <c r="B1170" s="3"/>
      <c r="C1170" s="1"/>
      <c r="D1170" s="1"/>
      <c r="E1170" s="1"/>
      <c r="F1170" s="1"/>
      <c r="G1170" s="1" t="s">
        <v>1842</v>
      </c>
      <c r="H1170" s="188">
        <v>42605</v>
      </c>
      <c r="I1170" s="1" t="s">
        <v>4945</v>
      </c>
      <c r="J1170" s="2" t="s">
        <v>59</v>
      </c>
      <c r="K1170" s="1" t="s">
        <v>36</v>
      </c>
      <c r="L1170" s="1" t="s">
        <v>20</v>
      </c>
      <c r="M1170" s="1" t="s">
        <v>21</v>
      </c>
      <c r="N1170" s="1" t="s">
        <v>11</v>
      </c>
      <c r="O1170" s="7">
        <v>1982</v>
      </c>
      <c r="P1170" s="7">
        <v>0</v>
      </c>
      <c r="Q1170" s="7">
        <f t="shared" si="50"/>
        <v>1982</v>
      </c>
      <c r="R1170" s="6" t="s">
        <v>47</v>
      </c>
      <c r="S1170" s="5" t="s">
        <v>32</v>
      </c>
      <c r="T1170" s="5" t="s">
        <v>2660</v>
      </c>
      <c r="U1170" s="5" t="s">
        <v>1871</v>
      </c>
      <c r="V1170" s="1" t="s">
        <v>56</v>
      </c>
      <c r="W1170" s="1" t="s">
        <v>4946</v>
      </c>
      <c r="X1170" s="1" t="s">
        <v>1646</v>
      </c>
      <c r="Y1170" s="1" t="s">
        <v>1647</v>
      </c>
      <c r="Z1170" s="4">
        <v>42605</v>
      </c>
      <c r="AA1170" s="1" t="s">
        <v>45</v>
      </c>
      <c r="AB1170" s="1" t="s">
        <v>4947</v>
      </c>
      <c r="AC1170" s="1" t="s">
        <v>4948</v>
      </c>
      <c r="AD1170" s="8"/>
    </row>
    <row r="1171" spans="2:30" outlineLevel="5" x14ac:dyDescent="0.25">
      <c r="B1171" s="3"/>
      <c r="C1171" s="1"/>
      <c r="D1171" s="1"/>
      <c r="E1171" s="1"/>
      <c r="F1171" s="1"/>
      <c r="G1171" s="1" t="s">
        <v>1842</v>
      </c>
      <c r="H1171" s="188">
        <v>42585</v>
      </c>
      <c r="I1171" s="1" t="s">
        <v>4949</v>
      </c>
      <c r="J1171" s="2" t="s">
        <v>59</v>
      </c>
      <c r="K1171" s="1" t="s">
        <v>36</v>
      </c>
      <c r="L1171" s="1" t="s">
        <v>20</v>
      </c>
      <c r="M1171" s="1" t="s">
        <v>21</v>
      </c>
      <c r="N1171" s="1" t="s">
        <v>11</v>
      </c>
      <c r="O1171" s="7">
        <v>2760</v>
      </c>
      <c r="P1171" s="7">
        <v>0</v>
      </c>
      <c r="Q1171" s="7">
        <f t="shared" si="50"/>
        <v>2760</v>
      </c>
      <c r="R1171" s="6" t="s">
        <v>47</v>
      </c>
      <c r="S1171" s="5" t="s">
        <v>2725</v>
      </c>
      <c r="T1171" s="5" t="s">
        <v>1705</v>
      </c>
      <c r="U1171" s="5" t="s">
        <v>1883</v>
      </c>
      <c r="V1171" s="1" t="s">
        <v>56</v>
      </c>
      <c r="W1171" s="1" t="s">
        <v>4950</v>
      </c>
      <c r="X1171" s="1" t="s">
        <v>2857</v>
      </c>
      <c r="Y1171" s="1" t="s">
        <v>2858</v>
      </c>
      <c r="Z1171" s="4">
        <v>42585</v>
      </c>
      <c r="AA1171" s="1" t="s">
        <v>45</v>
      </c>
      <c r="AB1171" s="1" t="s">
        <v>4951</v>
      </c>
      <c r="AC1171" s="1" t="s">
        <v>4952</v>
      </c>
      <c r="AD1171" s="8"/>
    </row>
    <row r="1172" spans="2:30" outlineLevel="5" x14ac:dyDescent="0.25">
      <c r="B1172" s="3"/>
      <c r="C1172" s="1"/>
      <c r="D1172" s="1"/>
      <c r="E1172" s="1"/>
      <c r="F1172" s="1"/>
      <c r="G1172" s="1" t="s">
        <v>1842</v>
      </c>
      <c r="H1172" s="188">
        <v>42585</v>
      </c>
      <c r="I1172" s="1" t="s">
        <v>4953</v>
      </c>
      <c r="J1172" s="2" t="s">
        <v>59</v>
      </c>
      <c r="K1172" s="1" t="s">
        <v>36</v>
      </c>
      <c r="L1172" s="1" t="s">
        <v>20</v>
      </c>
      <c r="M1172" s="1" t="s">
        <v>21</v>
      </c>
      <c r="N1172" s="1" t="s">
        <v>11</v>
      </c>
      <c r="O1172" s="7">
        <v>2260</v>
      </c>
      <c r="P1172" s="7">
        <v>0</v>
      </c>
      <c r="Q1172" s="7">
        <f t="shared" si="50"/>
        <v>2260</v>
      </c>
      <c r="R1172" s="6" t="s">
        <v>47</v>
      </c>
      <c r="S1172" s="5" t="s">
        <v>2725</v>
      </c>
      <c r="T1172" s="5" t="s">
        <v>57</v>
      </c>
      <c r="U1172" s="5" t="s">
        <v>1864</v>
      </c>
      <c r="V1172" s="1" t="s">
        <v>56</v>
      </c>
      <c r="W1172" s="1" t="s">
        <v>4954</v>
      </c>
      <c r="X1172" s="1" t="s">
        <v>1467</v>
      </c>
      <c r="Y1172" s="1" t="s">
        <v>1468</v>
      </c>
      <c r="Z1172" s="4">
        <v>42585</v>
      </c>
      <c r="AA1172" s="1" t="s">
        <v>45</v>
      </c>
      <c r="AB1172" s="1" t="s">
        <v>4955</v>
      </c>
      <c r="AC1172" s="1" t="s">
        <v>4956</v>
      </c>
      <c r="AD1172" s="8"/>
    </row>
    <row r="1173" spans="2:30" outlineLevel="5" x14ac:dyDescent="0.25">
      <c r="B1173" s="3"/>
      <c r="C1173" s="1"/>
      <c r="D1173" s="1"/>
      <c r="E1173" s="1"/>
      <c r="F1173" s="1"/>
      <c r="G1173" s="1" t="s">
        <v>1842</v>
      </c>
      <c r="H1173" s="188">
        <v>42611</v>
      </c>
      <c r="I1173" s="1" t="s">
        <v>4957</v>
      </c>
      <c r="J1173" s="2" t="s">
        <v>59</v>
      </c>
      <c r="K1173" s="1" t="s">
        <v>36</v>
      </c>
      <c r="L1173" s="1" t="s">
        <v>20</v>
      </c>
      <c r="M1173" s="1" t="s">
        <v>21</v>
      </c>
      <c r="N1173" s="1" t="s">
        <v>11</v>
      </c>
      <c r="O1173" s="7">
        <v>3300</v>
      </c>
      <c r="P1173" s="7">
        <v>0</v>
      </c>
      <c r="Q1173" s="7">
        <f t="shared" si="50"/>
        <v>3300</v>
      </c>
      <c r="R1173" s="6" t="s">
        <v>47</v>
      </c>
      <c r="S1173" s="5" t="s">
        <v>25</v>
      </c>
      <c r="T1173" s="5" t="s">
        <v>1705</v>
      </c>
      <c r="U1173" s="5" t="s">
        <v>1883</v>
      </c>
      <c r="V1173" s="1" t="s">
        <v>56</v>
      </c>
      <c r="W1173" s="1" t="s">
        <v>4958</v>
      </c>
      <c r="X1173" s="1" t="s">
        <v>1631</v>
      </c>
      <c r="Y1173" s="1" t="s">
        <v>1632</v>
      </c>
      <c r="Z1173" s="4">
        <v>42611</v>
      </c>
      <c r="AA1173" s="1" t="s">
        <v>45</v>
      </c>
      <c r="AB1173" s="1" t="s">
        <v>4959</v>
      </c>
      <c r="AC1173" s="1"/>
      <c r="AD1173" s="8"/>
    </row>
    <row r="1174" spans="2:30" outlineLevel="5" x14ac:dyDescent="0.25">
      <c r="B1174" s="3"/>
      <c r="C1174" s="1"/>
      <c r="D1174" s="1"/>
      <c r="E1174" s="1"/>
      <c r="F1174" s="1"/>
      <c r="G1174" s="1" t="s">
        <v>1842</v>
      </c>
      <c r="H1174" s="188">
        <v>42611</v>
      </c>
      <c r="I1174" s="1" t="s">
        <v>4957</v>
      </c>
      <c r="J1174" s="2" t="s">
        <v>59</v>
      </c>
      <c r="K1174" s="1" t="s">
        <v>36</v>
      </c>
      <c r="L1174" s="1" t="s">
        <v>20</v>
      </c>
      <c r="M1174" s="1" t="s">
        <v>20</v>
      </c>
      <c r="N1174" s="1" t="s">
        <v>1494</v>
      </c>
      <c r="O1174" s="7">
        <v>0</v>
      </c>
      <c r="P1174" s="7">
        <v>3300</v>
      </c>
      <c r="Q1174" s="7">
        <f t="shared" si="50"/>
        <v>-3300</v>
      </c>
      <c r="R1174" s="6" t="s">
        <v>47</v>
      </c>
      <c r="S1174" s="5" t="s">
        <v>25</v>
      </c>
      <c r="T1174" s="5" t="s">
        <v>1705</v>
      </c>
      <c r="U1174" s="5" t="s">
        <v>1883</v>
      </c>
      <c r="V1174" s="1" t="s">
        <v>56</v>
      </c>
      <c r="W1174" s="1" t="s">
        <v>4958</v>
      </c>
      <c r="X1174" s="1" t="s">
        <v>1631</v>
      </c>
      <c r="Y1174" s="1" t="s">
        <v>1632</v>
      </c>
      <c r="Z1174" s="4">
        <v>42611</v>
      </c>
      <c r="AA1174" s="1" t="s">
        <v>4960</v>
      </c>
      <c r="AB1174" s="1" t="s">
        <v>4959</v>
      </c>
      <c r="AC1174" s="1"/>
      <c r="AD1174" s="8"/>
    </row>
    <row r="1175" spans="2:30" outlineLevel="5" x14ac:dyDescent="0.25">
      <c r="B1175" s="3"/>
      <c r="C1175" s="1"/>
      <c r="D1175" s="1"/>
      <c r="E1175" s="1"/>
      <c r="F1175" s="1"/>
      <c r="G1175" s="1" t="s">
        <v>1842</v>
      </c>
      <c r="H1175" s="188">
        <v>42590</v>
      </c>
      <c r="I1175" s="1" t="s">
        <v>4961</v>
      </c>
      <c r="J1175" s="2" t="s">
        <v>59</v>
      </c>
      <c r="K1175" s="1" t="s">
        <v>36</v>
      </c>
      <c r="L1175" s="1" t="s">
        <v>20</v>
      </c>
      <c r="M1175" s="1" t="s">
        <v>21</v>
      </c>
      <c r="N1175" s="1" t="s">
        <v>11</v>
      </c>
      <c r="O1175" s="7">
        <v>19712.07</v>
      </c>
      <c r="P1175" s="7">
        <v>0</v>
      </c>
      <c r="Q1175" s="7">
        <f t="shared" si="50"/>
        <v>19712.07</v>
      </c>
      <c r="R1175" s="6" t="s">
        <v>47</v>
      </c>
      <c r="S1175" s="5" t="s">
        <v>32</v>
      </c>
      <c r="T1175" s="5" t="s">
        <v>1592</v>
      </c>
      <c r="U1175" s="5" t="s">
        <v>1874</v>
      </c>
      <c r="V1175" s="1" t="s">
        <v>56</v>
      </c>
      <c r="W1175" s="1" t="s">
        <v>4962</v>
      </c>
      <c r="X1175" s="1" t="s">
        <v>4963</v>
      </c>
      <c r="Y1175" s="1" t="s">
        <v>4964</v>
      </c>
      <c r="Z1175" s="4">
        <v>42590</v>
      </c>
      <c r="AA1175" s="1" t="s">
        <v>45</v>
      </c>
      <c r="AB1175" s="1" t="s">
        <v>4965</v>
      </c>
      <c r="AC1175" s="1" t="s">
        <v>4966</v>
      </c>
      <c r="AD1175" s="8"/>
    </row>
    <row r="1176" spans="2:30" outlineLevel="5" x14ac:dyDescent="0.25">
      <c r="B1176" s="3"/>
      <c r="C1176" s="1"/>
      <c r="D1176" s="1"/>
      <c r="E1176" s="1"/>
      <c r="F1176" s="1"/>
      <c r="G1176" s="1" t="s">
        <v>1842</v>
      </c>
      <c r="H1176" s="188">
        <v>42586</v>
      </c>
      <c r="I1176" s="1" t="s">
        <v>4967</v>
      </c>
      <c r="J1176" s="2" t="s">
        <v>59</v>
      </c>
      <c r="K1176" s="1" t="s">
        <v>36</v>
      </c>
      <c r="L1176" s="1" t="s">
        <v>20</v>
      </c>
      <c r="M1176" s="1" t="s">
        <v>21</v>
      </c>
      <c r="N1176" s="1" t="s">
        <v>11</v>
      </c>
      <c r="O1176" s="7">
        <v>515</v>
      </c>
      <c r="P1176" s="7">
        <v>0</v>
      </c>
      <c r="Q1176" s="7">
        <f t="shared" si="50"/>
        <v>515</v>
      </c>
      <c r="R1176" s="6" t="s">
        <v>47</v>
      </c>
      <c r="S1176" s="5" t="s">
        <v>32</v>
      </c>
      <c r="T1176" s="5" t="s">
        <v>1592</v>
      </c>
      <c r="U1176" s="5" t="s">
        <v>1874</v>
      </c>
      <c r="V1176" s="1" t="s">
        <v>56</v>
      </c>
      <c r="W1176" s="1" t="s">
        <v>4968</v>
      </c>
      <c r="X1176" s="1" t="s">
        <v>1467</v>
      </c>
      <c r="Y1176" s="1" t="s">
        <v>1468</v>
      </c>
      <c r="Z1176" s="4">
        <v>42586</v>
      </c>
      <c r="AA1176" s="1" t="s">
        <v>45</v>
      </c>
      <c r="AB1176" s="1" t="s">
        <v>4969</v>
      </c>
      <c r="AC1176" s="1" t="s">
        <v>4970</v>
      </c>
      <c r="AD1176" s="8"/>
    </row>
    <row r="1177" spans="2:30" outlineLevel="5" x14ac:dyDescent="0.25">
      <c r="B1177" s="3"/>
      <c r="C1177" s="1"/>
      <c r="D1177" s="1"/>
      <c r="E1177" s="1"/>
      <c r="F1177" s="1"/>
      <c r="G1177" s="1" t="s">
        <v>1842</v>
      </c>
      <c r="H1177" s="188">
        <v>42605</v>
      </c>
      <c r="I1177" s="1" t="s">
        <v>4971</v>
      </c>
      <c r="J1177" s="2" t="s">
        <v>59</v>
      </c>
      <c r="K1177" s="1" t="s">
        <v>36</v>
      </c>
      <c r="L1177" s="1" t="s">
        <v>20</v>
      </c>
      <c r="M1177" s="1" t="s">
        <v>21</v>
      </c>
      <c r="N1177" s="1" t="s">
        <v>11</v>
      </c>
      <c r="O1177" s="7">
        <v>6423</v>
      </c>
      <c r="P1177" s="7">
        <v>0</v>
      </c>
      <c r="Q1177" s="7">
        <f t="shared" si="50"/>
        <v>6423</v>
      </c>
      <c r="R1177" s="6" t="s">
        <v>47</v>
      </c>
      <c r="S1177" s="5" t="s">
        <v>32</v>
      </c>
      <c r="T1177" s="5" t="s">
        <v>1590</v>
      </c>
      <c r="U1177" s="5" t="s">
        <v>1928</v>
      </c>
      <c r="V1177" s="1" t="s">
        <v>56</v>
      </c>
      <c r="W1177" s="1" t="s">
        <v>4972</v>
      </c>
      <c r="X1177" s="1" t="s">
        <v>1462</v>
      </c>
      <c r="Y1177" s="1" t="s">
        <v>1463</v>
      </c>
      <c r="Z1177" s="4">
        <v>42605</v>
      </c>
      <c r="AA1177" s="1" t="s">
        <v>45</v>
      </c>
      <c r="AB1177" s="1" t="s">
        <v>4973</v>
      </c>
      <c r="AC1177" s="1" t="s">
        <v>4974</v>
      </c>
      <c r="AD1177" s="8"/>
    </row>
    <row r="1178" spans="2:30" outlineLevel="5" x14ac:dyDescent="0.25">
      <c r="B1178" s="3"/>
      <c r="C1178" s="1"/>
      <c r="D1178" s="1"/>
      <c r="E1178" s="1"/>
      <c r="F1178" s="1"/>
      <c r="G1178" s="1" t="s">
        <v>1842</v>
      </c>
      <c r="H1178" s="188">
        <v>42592</v>
      </c>
      <c r="I1178" s="1" t="s">
        <v>4975</v>
      </c>
      <c r="J1178" s="2" t="s">
        <v>59</v>
      </c>
      <c r="K1178" s="1" t="s">
        <v>36</v>
      </c>
      <c r="L1178" s="1" t="s">
        <v>20</v>
      </c>
      <c r="M1178" s="1" t="s">
        <v>21</v>
      </c>
      <c r="N1178" s="1" t="s">
        <v>11</v>
      </c>
      <c r="O1178" s="7">
        <v>2588.5</v>
      </c>
      <c r="P1178" s="7">
        <v>0</v>
      </c>
      <c r="Q1178" s="7">
        <f t="shared" si="50"/>
        <v>2588.5</v>
      </c>
      <c r="R1178" s="6" t="s">
        <v>47</v>
      </c>
      <c r="S1178" s="5" t="s">
        <v>32</v>
      </c>
      <c r="T1178" s="5" t="s">
        <v>1590</v>
      </c>
      <c r="U1178" s="5" t="s">
        <v>1928</v>
      </c>
      <c r="V1178" s="1" t="s">
        <v>56</v>
      </c>
      <c r="W1178" s="1" t="s">
        <v>4976</v>
      </c>
      <c r="X1178" s="1" t="s">
        <v>1618</v>
      </c>
      <c r="Y1178" s="1" t="s">
        <v>1619</v>
      </c>
      <c r="Z1178" s="4">
        <v>42592</v>
      </c>
      <c r="AA1178" s="1" t="s">
        <v>45</v>
      </c>
      <c r="AB1178" s="1" t="s">
        <v>4977</v>
      </c>
      <c r="AC1178" s="1" t="s">
        <v>4978</v>
      </c>
      <c r="AD1178" s="8"/>
    </row>
    <row r="1179" spans="2:30" outlineLevel="5" x14ac:dyDescent="0.25">
      <c r="B1179" s="3"/>
      <c r="C1179" s="1"/>
      <c r="D1179" s="1"/>
      <c r="E1179" s="1"/>
      <c r="F1179" s="1"/>
      <c r="G1179" s="1" t="s">
        <v>1842</v>
      </c>
      <c r="H1179" s="188">
        <v>42592</v>
      </c>
      <c r="I1179" s="1" t="s">
        <v>4979</v>
      </c>
      <c r="J1179" s="2" t="s">
        <v>59</v>
      </c>
      <c r="K1179" s="1" t="s">
        <v>36</v>
      </c>
      <c r="L1179" s="1" t="s">
        <v>20</v>
      </c>
      <c r="M1179" s="1" t="s">
        <v>21</v>
      </c>
      <c r="N1179" s="1" t="s">
        <v>11</v>
      </c>
      <c r="O1179" s="7">
        <v>171</v>
      </c>
      <c r="P1179" s="7">
        <v>0</v>
      </c>
      <c r="Q1179" s="7">
        <f t="shared" si="50"/>
        <v>171</v>
      </c>
      <c r="R1179" s="6" t="s">
        <v>47</v>
      </c>
      <c r="S1179" s="5" t="s">
        <v>2725</v>
      </c>
      <c r="T1179" s="5" t="s">
        <v>1705</v>
      </c>
      <c r="U1179" s="5" t="s">
        <v>1883</v>
      </c>
      <c r="V1179" s="1" t="s">
        <v>56</v>
      </c>
      <c r="W1179" s="1" t="s">
        <v>4980</v>
      </c>
      <c r="X1179" s="1" t="s">
        <v>1462</v>
      </c>
      <c r="Y1179" s="1" t="s">
        <v>1463</v>
      </c>
      <c r="Z1179" s="4">
        <v>42592</v>
      </c>
      <c r="AA1179" s="1" t="s">
        <v>45</v>
      </c>
      <c r="AB1179" s="1" t="s">
        <v>4981</v>
      </c>
      <c r="AC1179" s="1" t="s">
        <v>4982</v>
      </c>
      <c r="AD1179" s="8"/>
    </row>
    <row r="1180" spans="2:30" outlineLevel="5" x14ac:dyDescent="0.25">
      <c r="B1180" s="3"/>
      <c r="C1180" s="1"/>
      <c r="D1180" s="1"/>
      <c r="E1180" s="1"/>
      <c r="F1180" s="1"/>
      <c r="G1180" s="1" t="s">
        <v>1842</v>
      </c>
      <c r="H1180" s="188">
        <v>42571</v>
      </c>
      <c r="I1180" s="1" t="s">
        <v>4872</v>
      </c>
      <c r="J1180" s="2" t="s">
        <v>59</v>
      </c>
      <c r="K1180" s="1" t="s">
        <v>36</v>
      </c>
      <c r="L1180" s="1" t="s">
        <v>20</v>
      </c>
      <c r="M1180" s="1" t="s">
        <v>20</v>
      </c>
      <c r="N1180" s="1" t="s">
        <v>1494</v>
      </c>
      <c r="O1180" s="7">
        <v>0</v>
      </c>
      <c r="P1180" s="7">
        <v>655</v>
      </c>
      <c r="Q1180" s="7">
        <f t="shared" si="50"/>
        <v>-655</v>
      </c>
      <c r="R1180" s="6" t="s">
        <v>47</v>
      </c>
      <c r="S1180" s="5" t="s">
        <v>2725</v>
      </c>
      <c r="T1180" s="5" t="s">
        <v>1705</v>
      </c>
      <c r="U1180" s="5" t="s">
        <v>1883</v>
      </c>
      <c r="V1180" s="1" t="s">
        <v>56</v>
      </c>
      <c r="W1180" s="1" t="s">
        <v>4873</v>
      </c>
      <c r="X1180" s="1" t="s">
        <v>1460</v>
      </c>
      <c r="Y1180" s="1" t="s">
        <v>1461</v>
      </c>
      <c r="Z1180" s="4">
        <v>42571</v>
      </c>
      <c r="AA1180" s="1" t="s">
        <v>4960</v>
      </c>
      <c r="AB1180" s="1" t="s">
        <v>4874</v>
      </c>
      <c r="AC1180" s="1"/>
      <c r="AD1180" s="8"/>
    </row>
    <row r="1181" spans="2:30" outlineLevel="5" x14ac:dyDescent="0.25">
      <c r="B1181" s="3"/>
      <c r="C1181" s="1"/>
      <c r="D1181" s="1"/>
      <c r="E1181" s="1"/>
      <c r="F1181" s="1"/>
      <c r="G1181" s="1" t="s">
        <v>1842</v>
      </c>
      <c r="H1181" s="188">
        <v>42591</v>
      </c>
      <c r="I1181" s="1" t="s">
        <v>4872</v>
      </c>
      <c r="J1181" s="2" t="s">
        <v>59</v>
      </c>
      <c r="K1181" s="1" t="s">
        <v>36</v>
      </c>
      <c r="L1181" s="1" t="s">
        <v>51</v>
      </c>
      <c r="M1181" s="1" t="s">
        <v>21</v>
      </c>
      <c r="N1181" s="1" t="s">
        <v>11</v>
      </c>
      <c r="O1181" s="7">
        <v>655</v>
      </c>
      <c r="P1181" s="7">
        <v>0</v>
      </c>
      <c r="Q1181" s="7">
        <f t="shared" si="50"/>
        <v>655</v>
      </c>
      <c r="R1181" s="6" t="s">
        <v>47</v>
      </c>
      <c r="S1181" s="5" t="s">
        <v>2725</v>
      </c>
      <c r="T1181" s="5" t="s">
        <v>1705</v>
      </c>
      <c r="U1181" s="5" t="s">
        <v>1883</v>
      </c>
      <c r="V1181" s="1" t="s">
        <v>56</v>
      </c>
      <c r="W1181" s="1" t="s">
        <v>4873</v>
      </c>
      <c r="X1181" s="1" t="s">
        <v>1460</v>
      </c>
      <c r="Y1181" s="1" t="s">
        <v>1461</v>
      </c>
      <c r="Z1181" s="4">
        <v>42591</v>
      </c>
      <c r="AA1181" s="1" t="s">
        <v>45</v>
      </c>
      <c r="AB1181" s="1" t="s">
        <v>4874</v>
      </c>
      <c r="AC1181" s="1" t="s">
        <v>4983</v>
      </c>
      <c r="AD1181" s="8"/>
    </row>
    <row r="1182" spans="2:30" outlineLevel="5" x14ac:dyDescent="0.25">
      <c r="B1182" s="3"/>
      <c r="C1182" s="1"/>
      <c r="D1182" s="1"/>
      <c r="E1182" s="1"/>
      <c r="F1182" s="1"/>
      <c r="G1182" s="1" t="s">
        <v>1842</v>
      </c>
      <c r="H1182" s="188">
        <v>42583</v>
      </c>
      <c r="I1182" s="1" t="s">
        <v>4984</v>
      </c>
      <c r="J1182" s="2" t="s">
        <v>59</v>
      </c>
      <c r="K1182" s="1" t="s">
        <v>36</v>
      </c>
      <c r="L1182" s="1" t="s">
        <v>20</v>
      </c>
      <c r="M1182" s="1" t="s">
        <v>21</v>
      </c>
      <c r="N1182" s="1" t="s">
        <v>11</v>
      </c>
      <c r="O1182" s="7">
        <v>700</v>
      </c>
      <c r="P1182" s="7">
        <v>0</v>
      </c>
      <c r="Q1182" s="7">
        <f t="shared" si="50"/>
        <v>700</v>
      </c>
      <c r="R1182" s="6" t="s">
        <v>47</v>
      </c>
      <c r="S1182" s="5" t="s">
        <v>32</v>
      </c>
      <c r="T1182" s="5" t="s">
        <v>58</v>
      </c>
      <c r="U1182" s="5" t="s">
        <v>710</v>
      </c>
      <c r="V1182" s="1" t="s">
        <v>56</v>
      </c>
      <c r="W1182" s="1" t="s">
        <v>4985</v>
      </c>
      <c r="X1182" s="1" t="s">
        <v>4986</v>
      </c>
      <c r="Y1182" s="1" t="s">
        <v>4987</v>
      </c>
      <c r="Z1182" s="4">
        <v>42583</v>
      </c>
      <c r="AA1182" s="1" t="s">
        <v>1472</v>
      </c>
      <c r="AB1182" s="1" t="s">
        <v>4988</v>
      </c>
      <c r="AC1182" s="1" t="s">
        <v>4989</v>
      </c>
      <c r="AD1182" s="8"/>
    </row>
    <row r="1183" spans="2:30" outlineLevel="5" x14ac:dyDescent="0.25">
      <c r="B1183" s="3"/>
      <c r="C1183" s="1"/>
      <c r="D1183" s="1"/>
      <c r="E1183" s="1"/>
      <c r="F1183" s="1"/>
      <c r="G1183" s="1" t="s">
        <v>1842</v>
      </c>
      <c r="H1183" s="188">
        <v>42585</v>
      </c>
      <c r="I1183" s="1" t="s">
        <v>4990</v>
      </c>
      <c r="J1183" s="2" t="s">
        <v>59</v>
      </c>
      <c r="K1183" s="1" t="s">
        <v>36</v>
      </c>
      <c r="L1183" s="1" t="s">
        <v>20</v>
      </c>
      <c r="M1183" s="1" t="s">
        <v>21</v>
      </c>
      <c r="N1183" s="1" t="s">
        <v>11</v>
      </c>
      <c r="O1183" s="7">
        <v>820.5</v>
      </c>
      <c r="P1183" s="7">
        <v>0</v>
      </c>
      <c r="Q1183" s="7">
        <f t="shared" si="50"/>
        <v>820.5</v>
      </c>
      <c r="R1183" s="6" t="s">
        <v>47</v>
      </c>
      <c r="S1183" s="5" t="s">
        <v>32</v>
      </c>
      <c r="T1183" s="5" t="s">
        <v>1592</v>
      </c>
      <c r="U1183" s="5" t="s">
        <v>1874</v>
      </c>
      <c r="V1183" s="1" t="s">
        <v>56</v>
      </c>
      <c r="W1183" s="1" t="s">
        <v>4991</v>
      </c>
      <c r="X1183" s="1" t="s">
        <v>1618</v>
      </c>
      <c r="Y1183" s="1" t="s">
        <v>1619</v>
      </c>
      <c r="Z1183" s="4">
        <v>42585</v>
      </c>
      <c r="AA1183" s="1" t="s">
        <v>45</v>
      </c>
      <c r="AB1183" s="1" t="s">
        <v>4992</v>
      </c>
      <c r="AC1183" s="1" t="s">
        <v>4993</v>
      </c>
      <c r="AD1183" s="8"/>
    </row>
    <row r="1184" spans="2:30" outlineLevel="5" x14ac:dyDescent="0.25">
      <c r="B1184" s="3"/>
      <c r="C1184" s="1"/>
      <c r="D1184" s="1"/>
      <c r="E1184" s="1"/>
      <c r="F1184" s="1"/>
      <c r="G1184" s="1" t="s">
        <v>1842</v>
      </c>
      <c r="H1184" s="188">
        <v>42606</v>
      </c>
      <c r="I1184" s="1" t="s">
        <v>4994</v>
      </c>
      <c r="J1184" s="2" t="s">
        <v>59</v>
      </c>
      <c r="K1184" s="1" t="s">
        <v>36</v>
      </c>
      <c r="L1184" s="1" t="s">
        <v>20</v>
      </c>
      <c r="M1184" s="1" t="s">
        <v>21</v>
      </c>
      <c r="N1184" s="1" t="s">
        <v>11</v>
      </c>
      <c r="O1184" s="7">
        <v>28800</v>
      </c>
      <c r="P1184" s="7">
        <v>0</v>
      </c>
      <c r="Q1184" s="7">
        <f t="shared" si="50"/>
        <v>28800</v>
      </c>
      <c r="R1184" s="6" t="s">
        <v>47</v>
      </c>
      <c r="S1184" s="5" t="s">
        <v>32</v>
      </c>
      <c r="T1184" s="5" t="s">
        <v>2636</v>
      </c>
      <c r="U1184" s="5" t="s">
        <v>2611</v>
      </c>
      <c r="V1184" s="1" t="s">
        <v>56</v>
      </c>
      <c r="W1184" s="1" t="s">
        <v>4995</v>
      </c>
      <c r="X1184" s="1" t="s">
        <v>1593</v>
      </c>
      <c r="Y1184" s="1" t="s">
        <v>1594</v>
      </c>
      <c r="Z1184" s="4">
        <v>42606</v>
      </c>
      <c r="AA1184" s="1" t="s">
        <v>45</v>
      </c>
      <c r="AB1184" s="1" t="s">
        <v>4996</v>
      </c>
      <c r="AC1184" s="1" t="s">
        <v>4997</v>
      </c>
      <c r="AD1184" s="8"/>
    </row>
    <row r="1185" spans="2:30" outlineLevel="5" x14ac:dyDescent="0.25">
      <c r="B1185" s="3"/>
      <c r="C1185" s="1"/>
      <c r="D1185" s="1"/>
      <c r="E1185" s="1"/>
      <c r="F1185" s="1"/>
      <c r="G1185" s="1" t="s">
        <v>1842</v>
      </c>
      <c r="H1185" s="188">
        <v>42594</v>
      </c>
      <c r="I1185" s="1" t="s">
        <v>4998</v>
      </c>
      <c r="J1185" s="2" t="s">
        <v>59</v>
      </c>
      <c r="K1185" s="1" t="s">
        <v>36</v>
      </c>
      <c r="L1185" s="1" t="s">
        <v>20</v>
      </c>
      <c r="M1185" s="1" t="s">
        <v>21</v>
      </c>
      <c r="N1185" s="1" t="s">
        <v>11</v>
      </c>
      <c r="O1185" s="7">
        <v>27300</v>
      </c>
      <c r="P1185" s="7">
        <v>0</v>
      </c>
      <c r="Q1185" s="7">
        <f t="shared" si="50"/>
        <v>27300</v>
      </c>
      <c r="R1185" s="6" t="s">
        <v>47</v>
      </c>
      <c r="S1185" s="5" t="s">
        <v>2725</v>
      </c>
      <c r="T1185" s="5" t="s">
        <v>1705</v>
      </c>
      <c r="U1185" s="5" t="s">
        <v>1883</v>
      </c>
      <c r="V1185" s="1" t="s">
        <v>56</v>
      </c>
      <c r="W1185" s="1" t="s">
        <v>4999</v>
      </c>
      <c r="X1185" s="1" t="s">
        <v>1631</v>
      </c>
      <c r="Y1185" s="1" t="s">
        <v>1632</v>
      </c>
      <c r="Z1185" s="4">
        <v>42594</v>
      </c>
      <c r="AA1185" s="1" t="s">
        <v>45</v>
      </c>
      <c r="AB1185" s="1" t="s">
        <v>1804</v>
      </c>
      <c r="AC1185" s="1" t="s">
        <v>5000</v>
      </c>
      <c r="AD1185" s="8"/>
    </row>
    <row r="1186" spans="2:30" outlineLevel="5" x14ac:dyDescent="0.25">
      <c r="B1186" s="3"/>
      <c r="C1186" s="1"/>
      <c r="D1186" s="1"/>
      <c r="E1186" s="1"/>
      <c r="F1186" s="1"/>
      <c r="G1186" s="1" t="s">
        <v>1842</v>
      </c>
      <c r="H1186" s="188">
        <v>42583</v>
      </c>
      <c r="I1186" s="1" t="s">
        <v>5001</v>
      </c>
      <c r="J1186" s="2" t="s">
        <v>59</v>
      </c>
      <c r="K1186" s="1" t="s">
        <v>36</v>
      </c>
      <c r="L1186" s="1" t="s">
        <v>20</v>
      </c>
      <c r="M1186" s="1" t="s">
        <v>21</v>
      </c>
      <c r="N1186" s="1" t="s">
        <v>11</v>
      </c>
      <c r="O1186" s="7">
        <v>5798</v>
      </c>
      <c r="P1186" s="7">
        <v>0</v>
      </c>
      <c r="Q1186" s="7">
        <f t="shared" si="50"/>
        <v>5798</v>
      </c>
      <c r="R1186" s="6" t="s">
        <v>47</v>
      </c>
      <c r="S1186" s="5" t="s">
        <v>32</v>
      </c>
      <c r="T1186" s="5" t="s">
        <v>58</v>
      </c>
      <c r="U1186" s="5" t="s">
        <v>710</v>
      </c>
      <c r="V1186" s="1" t="s">
        <v>56</v>
      </c>
      <c r="W1186" s="1" t="s">
        <v>5002</v>
      </c>
      <c r="X1186" s="1" t="s">
        <v>1460</v>
      </c>
      <c r="Y1186" s="1" t="s">
        <v>1461</v>
      </c>
      <c r="Z1186" s="4">
        <v>42583</v>
      </c>
      <c r="AA1186" s="1" t="s">
        <v>45</v>
      </c>
      <c r="AB1186" s="1" t="s">
        <v>5003</v>
      </c>
      <c r="AC1186" s="1" t="s">
        <v>5004</v>
      </c>
      <c r="AD1186" s="8"/>
    </row>
    <row r="1187" spans="2:30" outlineLevel="5" x14ac:dyDescent="0.25">
      <c r="B1187" s="3"/>
      <c r="C1187" s="1"/>
      <c r="D1187" s="1"/>
      <c r="E1187" s="1"/>
      <c r="F1187" s="1"/>
      <c r="G1187" s="1" t="s">
        <v>1842</v>
      </c>
      <c r="H1187" s="188">
        <v>42585</v>
      </c>
      <c r="I1187" s="1" t="s">
        <v>5005</v>
      </c>
      <c r="J1187" s="2" t="s">
        <v>59</v>
      </c>
      <c r="K1187" s="1" t="s">
        <v>36</v>
      </c>
      <c r="L1187" s="1" t="s">
        <v>20</v>
      </c>
      <c r="M1187" s="1" t="s">
        <v>21</v>
      </c>
      <c r="N1187" s="1" t="s">
        <v>11</v>
      </c>
      <c r="O1187" s="7">
        <v>2956.2</v>
      </c>
      <c r="P1187" s="7">
        <v>0</v>
      </c>
      <c r="Q1187" s="7">
        <f t="shared" si="50"/>
        <v>2956.2</v>
      </c>
      <c r="R1187" s="6" t="s">
        <v>47</v>
      </c>
      <c r="S1187" s="5" t="s">
        <v>32</v>
      </c>
      <c r="T1187" s="5" t="s">
        <v>1592</v>
      </c>
      <c r="U1187" s="5" t="s">
        <v>1874</v>
      </c>
      <c r="V1187" s="1" t="s">
        <v>56</v>
      </c>
      <c r="W1187" s="1" t="s">
        <v>5006</v>
      </c>
      <c r="X1187" s="1" t="s">
        <v>1618</v>
      </c>
      <c r="Y1187" s="1" t="s">
        <v>1619</v>
      </c>
      <c r="Z1187" s="4">
        <v>42585</v>
      </c>
      <c r="AA1187" s="1" t="s">
        <v>45</v>
      </c>
      <c r="AB1187" s="1" t="s">
        <v>5007</v>
      </c>
      <c r="AC1187" s="1" t="s">
        <v>5008</v>
      </c>
      <c r="AD1187" s="8"/>
    </row>
    <row r="1188" spans="2:30" outlineLevel="5" x14ac:dyDescent="0.25">
      <c r="B1188" s="3"/>
      <c r="C1188" s="1"/>
      <c r="D1188" s="1"/>
      <c r="E1188" s="1"/>
      <c r="F1188" s="1"/>
      <c r="G1188" s="1" t="s">
        <v>1842</v>
      </c>
      <c r="H1188" s="188">
        <v>42592</v>
      </c>
      <c r="I1188" s="1" t="s">
        <v>5009</v>
      </c>
      <c r="J1188" s="2" t="s">
        <v>59</v>
      </c>
      <c r="K1188" s="1" t="s">
        <v>36</v>
      </c>
      <c r="L1188" s="1" t="s">
        <v>20</v>
      </c>
      <c r="M1188" s="1" t="s">
        <v>21</v>
      </c>
      <c r="N1188" s="1" t="s">
        <v>11</v>
      </c>
      <c r="O1188" s="7">
        <v>2332.19</v>
      </c>
      <c r="P1188" s="7">
        <v>0</v>
      </c>
      <c r="Q1188" s="7">
        <f t="shared" si="50"/>
        <v>2332.19</v>
      </c>
      <c r="R1188" s="6" t="s">
        <v>47</v>
      </c>
      <c r="S1188" s="5" t="s">
        <v>2725</v>
      </c>
      <c r="T1188" s="5" t="s">
        <v>57</v>
      </c>
      <c r="U1188" s="5" t="s">
        <v>1864</v>
      </c>
      <c r="V1188" s="1" t="s">
        <v>56</v>
      </c>
      <c r="W1188" s="1" t="s">
        <v>5010</v>
      </c>
      <c r="X1188" s="1" t="s">
        <v>1498</v>
      </c>
      <c r="Y1188" s="1" t="s">
        <v>1499</v>
      </c>
      <c r="Z1188" s="4">
        <v>42592</v>
      </c>
      <c r="AA1188" s="1" t="s">
        <v>45</v>
      </c>
      <c r="AB1188" s="1" t="s">
        <v>5011</v>
      </c>
      <c r="AC1188" s="1" t="s">
        <v>5012</v>
      </c>
      <c r="AD1188" s="8"/>
    </row>
    <row r="1189" spans="2:30" outlineLevel="5" x14ac:dyDescent="0.25">
      <c r="B1189" s="3"/>
      <c r="C1189" s="1"/>
      <c r="D1189" s="1"/>
      <c r="E1189" s="1"/>
      <c r="F1189" s="1"/>
      <c r="G1189" s="1" t="s">
        <v>1842</v>
      </c>
      <c r="H1189" s="188">
        <v>42586</v>
      </c>
      <c r="I1189" s="1" t="s">
        <v>5013</v>
      </c>
      <c r="J1189" s="2" t="s">
        <v>59</v>
      </c>
      <c r="K1189" s="1" t="s">
        <v>36</v>
      </c>
      <c r="L1189" s="1" t="s">
        <v>20</v>
      </c>
      <c r="M1189" s="1" t="s">
        <v>21</v>
      </c>
      <c r="N1189" s="1" t="s">
        <v>11</v>
      </c>
      <c r="O1189" s="7">
        <v>7809</v>
      </c>
      <c r="P1189" s="7">
        <v>0</v>
      </c>
      <c r="Q1189" s="7">
        <f t="shared" si="50"/>
        <v>7809</v>
      </c>
      <c r="R1189" s="6" t="s">
        <v>47</v>
      </c>
      <c r="S1189" s="5" t="s">
        <v>32</v>
      </c>
      <c r="T1189" s="5" t="s">
        <v>1590</v>
      </c>
      <c r="U1189" s="5" t="s">
        <v>1928</v>
      </c>
      <c r="V1189" s="1" t="s">
        <v>56</v>
      </c>
      <c r="W1189" s="1" t="s">
        <v>5014</v>
      </c>
      <c r="X1189" s="1" t="s">
        <v>1720</v>
      </c>
      <c r="Y1189" s="1" t="s">
        <v>1721</v>
      </c>
      <c r="Z1189" s="4">
        <v>42586</v>
      </c>
      <c r="AA1189" s="1" t="s">
        <v>45</v>
      </c>
      <c r="AB1189" s="1" t="s">
        <v>5015</v>
      </c>
      <c r="AC1189" s="1" t="s">
        <v>5016</v>
      </c>
      <c r="AD1189" s="8"/>
    </row>
    <row r="1190" spans="2:30" outlineLevel="5" x14ac:dyDescent="0.25">
      <c r="B1190" s="3"/>
      <c r="C1190" s="1"/>
      <c r="D1190" s="1"/>
      <c r="E1190" s="1"/>
      <c r="F1190" s="1"/>
      <c r="G1190" s="1" t="s">
        <v>1842</v>
      </c>
      <c r="H1190" s="188">
        <v>42584</v>
      </c>
      <c r="I1190" s="1" t="s">
        <v>5017</v>
      </c>
      <c r="J1190" s="2" t="s">
        <v>59</v>
      </c>
      <c r="K1190" s="1" t="s">
        <v>36</v>
      </c>
      <c r="L1190" s="1" t="s">
        <v>20</v>
      </c>
      <c r="M1190" s="1" t="s">
        <v>21</v>
      </c>
      <c r="N1190" s="1" t="s">
        <v>11</v>
      </c>
      <c r="O1190" s="7">
        <v>1908.2</v>
      </c>
      <c r="P1190" s="7">
        <v>0</v>
      </c>
      <c r="Q1190" s="7">
        <f t="shared" si="50"/>
        <v>1908.2</v>
      </c>
      <c r="R1190" s="6" t="s">
        <v>47</v>
      </c>
      <c r="S1190" s="5" t="s">
        <v>32</v>
      </c>
      <c r="T1190" s="5" t="s">
        <v>2636</v>
      </c>
      <c r="U1190" s="5" t="s">
        <v>2611</v>
      </c>
      <c r="V1190" s="1" t="s">
        <v>56</v>
      </c>
      <c r="W1190" s="1" t="s">
        <v>5018</v>
      </c>
      <c r="X1190" s="1" t="s">
        <v>1460</v>
      </c>
      <c r="Y1190" s="1" t="s">
        <v>1461</v>
      </c>
      <c r="Z1190" s="4">
        <v>42584</v>
      </c>
      <c r="AA1190" s="1" t="s">
        <v>45</v>
      </c>
      <c r="AB1190" s="1" t="s">
        <v>5019</v>
      </c>
      <c r="AC1190" s="1" t="s">
        <v>5020</v>
      </c>
      <c r="AD1190" s="8"/>
    </row>
    <row r="1191" spans="2:30" outlineLevel="5" x14ac:dyDescent="0.25">
      <c r="B1191" s="3"/>
      <c r="C1191" s="1"/>
      <c r="D1191" s="1"/>
      <c r="E1191" s="1"/>
      <c r="F1191" s="1"/>
      <c r="G1191" s="1" t="s">
        <v>1842</v>
      </c>
      <c r="H1191" s="188">
        <v>42592</v>
      </c>
      <c r="I1191" s="1" t="s">
        <v>5021</v>
      </c>
      <c r="J1191" s="2" t="s">
        <v>59</v>
      </c>
      <c r="K1191" s="1" t="s">
        <v>36</v>
      </c>
      <c r="L1191" s="1" t="s">
        <v>20</v>
      </c>
      <c r="M1191" s="1" t="s">
        <v>21</v>
      </c>
      <c r="N1191" s="1" t="s">
        <v>11</v>
      </c>
      <c r="O1191" s="7">
        <v>250</v>
      </c>
      <c r="P1191" s="7">
        <v>0</v>
      </c>
      <c r="Q1191" s="7">
        <f t="shared" si="50"/>
        <v>250</v>
      </c>
      <c r="R1191" s="6" t="s">
        <v>47</v>
      </c>
      <c r="S1191" s="5" t="s">
        <v>32</v>
      </c>
      <c r="T1191" s="5" t="s">
        <v>1590</v>
      </c>
      <c r="U1191" s="5" t="s">
        <v>1928</v>
      </c>
      <c r="V1191" s="1" t="s">
        <v>56</v>
      </c>
      <c r="W1191" s="1" t="s">
        <v>5022</v>
      </c>
      <c r="X1191" s="1" t="s">
        <v>5023</v>
      </c>
      <c r="Y1191" s="1" t="s">
        <v>5024</v>
      </c>
      <c r="Z1191" s="4">
        <v>42592</v>
      </c>
      <c r="AA1191" s="1" t="s">
        <v>45</v>
      </c>
      <c r="AB1191" s="1" t="s">
        <v>5025</v>
      </c>
      <c r="AC1191" s="1" t="s">
        <v>5026</v>
      </c>
      <c r="AD1191" s="8"/>
    </row>
    <row r="1192" spans="2:30" outlineLevel="5" x14ac:dyDescent="0.25">
      <c r="B1192" s="3"/>
      <c r="C1192" s="1"/>
      <c r="D1192" s="1"/>
      <c r="E1192" s="1"/>
      <c r="F1192" s="1"/>
      <c r="G1192" s="1" t="s">
        <v>1842</v>
      </c>
      <c r="H1192" s="188">
        <v>42598</v>
      </c>
      <c r="I1192" s="1" t="s">
        <v>5027</v>
      </c>
      <c r="J1192" s="2" t="s">
        <v>59</v>
      </c>
      <c r="K1192" s="1" t="s">
        <v>36</v>
      </c>
      <c r="L1192" s="1" t="s">
        <v>20</v>
      </c>
      <c r="M1192" s="1" t="s">
        <v>21</v>
      </c>
      <c r="N1192" s="1" t="s">
        <v>11</v>
      </c>
      <c r="O1192" s="7">
        <v>1094</v>
      </c>
      <c r="P1192" s="7">
        <v>0</v>
      </c>
      <c r="Q1192" s="7">
        <f t="shared" si="50"/>
        <v>1094</v>
      </c>
      <c r="R1192" s="6" t="s">
        <v>47</v>
      </c>
      <c r="S1192" s="5" t="s">
        <v>2725</v>
      </c>
      <c r="T1192" s="5" t="s">
        <v>57</v>
      </c>
      <c r="U1192" s="5" t="s">
        <v>1864</v>
      </c>
      <c r="V1192" s="1" t="s">
        <v>56</v>
      </c>
      <c r="W1192" s="1" t="s">
        <v>5028</v>
      </c>
      <c r="X1192" s="1" t="s">
        <v>1618</v>
      </c>
      <c r="Y1192" s="1" t="s">
        <v>1619</v>
      </c>
      <c r="Z1192" s="4">
        <v>42598</v>
      </c>
      <c r="AA1192" s="1" t="s">
        <v>45</v>
      </c>
      <c r="AB1192" s="1" t="s">
        <v>5029</v>
      </c>
      <c r="AC1192" s="1" t="s">
        <v>5030</v>
      </c>
      <c r="AD1192" s="8"/>
    </row>
    <row r="1193" spans="2:30" outlineLevel="5" x14ac:dyDescent="0.25">
      <c r="B1193" s="3"/>
      <c r="C1193" s="1"/>
      <c r="D1193" s="1"/>
      <c r="E1193" s="1"/>
      <c r="F1193" s="1"/>
      <c r="G1193" s="1" t="s">
        <v>1842</v>
      </c>
      <c r="H1193" s="188">
        <v>42592</v>
      </c>
      <c r="I1193" s="1" t="s">
        <v>5031</v>
      </c>
      <c r="J1193" s="2" t="s">
        <v>59</v>
      </c>
      <c r="K1193" s="1" t="s">
        <v>36</v>
      </c>
      <c r="L1193" s="1" t="s">
        <v>20</v>
      </c>
      <c r="M1193" s="1" t="s">
        <v>21</v>
      </c>
      <c r="N1193" s="1" t="s">
        <v>11</v>
      </c>
      <c r="O1193" s="7">
        <v>2277</v>
      </c>
      <c r="P1193" s="7">
        <v>0</v>
      </c>
      <c r="Q1193" s="7">
        <f t="shared" si="50"/>
        <v>2277</v>
      </c>
      <c r="R1193" s="6" t="s">
        <v>47</v>
      </c>
      <c r="S1193" s="5" t="s">
        <v>2725</v>
      </c>
      <c r="T1193" s="5" t="s">
        <v>57</v>
      </c>
      <c r="U1193" s="5" t="s">
        <v>1864</v>
      </c>
      <c r="V1193" s="1" t="s">
        <v>56</v>
      </c>
      <c r="W1193" s="1" t="s">
        <v>5032</v>
      </c>
      <c r="X1193" s="1" t="s">
        <v>1458</v>
      </c>
      <c r="Y1193" s="1" t="s">
        <v>1459</v>
      </c>
      <c r="Z1193" s="4">
        <v>42592</v>
      </c>
      <c r="AA1193" s="1" t="s">
        <v>45</v>
      </c>
      <c r="AB1193" s="1" t="s">
        <v>5033</v>
      </c>
      <c r="AC1193" s="1" t="s">
        <v>5034</v>
      </c>
      <c r="AD1193" s="8"/>
    </row>
    <row r="1194" spans="2:30" outlineLevel="5" x14ac:dyDescent="0.25">
      <c r="B1194" s="3"/>
      <c r="C1194" s="1"/>
      <c r="D1194" s="1"/>
      <c r="E1194" s="1"/>
      <c r="F1194" s="1"/>
      <c r="G1194" s="1" t="s">
        <v>1842</v>
      </c>
      <c r="H1194" s="188">
        <v>42592</v>
      </c>
      <c r="I1194" s="1" t="s">
        <v>5035</v>
      </c>
      <c r="J1194" s="2" t="s">
        <v>59</v>
      </c>
      <c r="K1194" s="1" t="s">
        <v>36</v>
      </c>
      <c r="L1194" s="1" t="s">
        <v>20</v>
      </c>
      <c r="M1194" s="1" t="s">
        <v>21</v>
      </c>
      <c r="N1194" s="1" t="s">
        <v>11</v>
      </c>
      <c r="O1194" s="7">
        <v>2899.4</v>
      </c>
      <c r="P1194" s="7">
        <v>0</v>
      </c>
      <c r="Q1194" s="7">
        <f t="shared" si="50"/>
        <v>2899.4</v>
      </c>
      <c r="R1194" s="6" t="s">
        <v>47</v>
      </c>
      <c r="S1194" s="5" t="s">
        <v>2725</v>
      </c>
      <c r="T1194" s="5" t="s">
        <v>57</v>
      </c>
      <c r="U1194" s="5" t="s">
        <v>1864</v>
      </c>
      <c r="V1194" s="1" t="s">
        <v>56</v>
      </c>
      <c r="W1194" s="1" t="s">
        <v>5036</v>
      </c>
      <c r="X1194" s="1" t="s">
        <v>1473</v>
      </c>
      <c r="Y1194" s="1" t="s">
        <v>1474</v>
      </c>
      <c r="Z1194" s="4">
        <v>42592</v>
      </c>
      <c r="AA1194" s="1" t="s">
        <v>45</v>
      </c>
      <c r="AB1194" s="1" t="s">
        <v>5037</v>
      </c>
      <c r="AC1194" s="1" t="s">
        <v>5038</v>
      </c>
      <c r="AD1194" s="8"/>
    </row>
    <row r="1195" spans="2:30" outlineLevel="5" x14ac:dyDescent="0.25">
      <c r="B1195" s="3"/>
      <c r="C1195" s="1"/>
      <c r="D1195" s="1"/>
      <c r="E1195" s="1"/>
      <c r="F1195" s="1"/>
      <c r="G1195" s="1" t="s">
        <v>1842</v>
      </c>
      <c r="H1195" s="188">
        <v>42594</v>
      </c>
      <c r="I1195" s="1" t="s">
        <v>5039</v>
      </c>
      <c r="J1195" s="2" t="s">
        <v>59</v>
      </c>
      <c r="K1195" s="1" t="s">
        <v>36</v>
      </c>
      <c r="L1195" s="1" t="s">
        <v>20</v>
      </c>
      <c r="M1195" s="1" t="s">
        <v>21</v>
      </c>
      <c r="N1195" s="1" t="s">
        <v>11</v>
      </c>
      <c r="O1195" s="7">
        <v>1412</v>
      </c>
      <c r="P1195" s="7">
        <v>0</v>
      </c>
      <c r="Q1195" s="7">
        <f t="shared" si="50"/>
        <v>1412</v>
      </c>
      <c r="R1195" s="6" t="s">
        <v>47</v>
      </c>
      <c r="S1195" s="5" t="s">
        <v>2725</v>
      </c>
      <c r="T1195" s="5" t="s">
        <v>57</v>
      </c>
      <c r="U1195" s="5" t="s">
        <v>1864</v>
      </c>
      <c r="V1195" s="1" t="s">
        <v>56</v>
      </c>
      <c r="W1195" s="1" t="s">
        <v>5040</v>
      </c>
      <c r="X1195" s="1" t="s">
        <v>1683</v>
      </c>
      <c r="Y1195" s="1" t="s">
        <v>1684</v>
      </c>
      <c r="Z1195" s="4">
        <v>42594</v>
      </c>
      <c r="AA1195" s="1" t="s">
        <v>45</v>
      </c>
      <c r="AB1195" s="1" t="s">
        <v>5041</v>
      </c>
      <c r="AC1195" s="1" t="s">
        <v>5042</v>
      </c>
      <c r="AD1195" s="8"/>
    </row>
    <row r="1196" spans="2:30" outlineLevel="5" x14ac:dyDescent="0.25">
      <c r="B1196" s="3"/>
      <c r="C1196" s="1"/>
      <c r="D1196" s="1"/>
      <c r="E1196" s="1"/>
      <c r="F1196" s="1"/>
      <c r="G1196" s="1" t="s">
        <v>1842</v>
      </c>
      <c r="H1196" s="188">
        <v>42598</v>
      </c>
      <c r="I1196" s="1" t="s">
        <v>5043</v>
      </c>
      <c r="J1196" s="2" t="s">
        <v>59</v>
      </c>
      <c r="K1196" s="1" t="s">
        <v>36</v>
      </c>
      <c r="L1196" s="1" t="s">
        <v>20</v>
      </c>
      <c r="M1196" s="1" t="s">
        <v>21</v>
      </c>
      <c r="N1196" s="1" t="s">
        <v>11</v>
      </c>
      <c r="O1196" s="7">
        <v>3629</v>
      </c>
      <c r="P1196" s="7">
        <v>0</v>
      </c>
      <c r="Q1196" s="7">
        <f t="shared" si="50"/>
        <v>3629</v>
      </c>
      <c r="R1196" s="6" t="s">
        <v>47</v>
      </c>
      <c r="S1196" s="5" t="s">
        <v>2725</v>
      </c>
      <c r="T1196" s="5" t="s">
        <v>57</v>
      </c>
      <c r="U1196" s="5" t="s">
        <v>1864</v>
      </c>
      <c r="V1196" s="1" t="s">
        <v>56</v>
      </c>
      <c r="W1196" s="1" t="s">
        <v>5044</v>
      </c>
      <c r="X1196" s="1" t="s">
        <v>2985</v>
      </c>
      <c r="Y1196" s="1" t="s">
        <v>2986</v>
      </c>
      <c r="Z1196" s="4">
        <v>42598</v>
      </c>
      <c r="AA1196" s="1" t="s">
        <v>45</v>
      </c>
      <c r="AB1196" s="1" t="s">
        <v>5045</v>
      </c>
      <c r="AC1196" s="1" t="s">
        <v>5046</v>
      </c>
      <c r="AD1196" s="8"/>
    </row>
    <row r="1197" spans="2:30" outlineLevel="5" x14ac:dyDescent="0.25">
      <c r="B1197" s="3"/>
      <c r="C1197" s="1"/>
      <c r="D1197" s="1"/>
      <c r="E1197" s="1"/>
      <c r="F1197" s="1"/>
      <c r="G1197" s="1" t="s">
        <v>1842</v>
      </c>
      <c r="H1197" s="188">
        <v>42594</v>
      </c>
      <c r="I1197" s="1" t="s">
        <v>5047</v>
      </c>
      <c r="J1197" s="2" t="s">
        <v>59</v>
      </c>
      <c r="K1197" s="1" t="s">
        <v>36</v>
      </c>
      <c r="L1197" s="1" t="s">
        <v>20</v>
      </c>
      <c r="M1197" s="1" t="s">
        <v>21</v>
      </c>
      <c r="N1197" s="1" t="s">
        <v>11</v>
      </c>
      <c r="O1197" s="7">
        <v>15336</v>
      </c>
      <c r="P1197" s="7">
        <v>0</v>
      </c>
      <c r="Q1197" s="7">
        <f t="shared" si="50"/>
        <v>15336</v>
      </c>
      <c r="R1197" s="6" t="s">
        <v>47</v>
      </c>
      <c r="S1197" s="5" t="s">
        <v>2725</v>
      </c>
      <c r="T1197" s="5" t="s">
        <v>57</v>
      </c>
      <c r="U1197" s="5" t="s">
        <v>1864</v>
      </c>
      <c r="V1197" s="1" t="s">
        <v>56</v>
      </c>
      <c r="W1197" s="1" t="s">
        <v>5048</v>
      </c>
      <c r="X1197" s="1" t="s">
        <v>1716</v>
      </c>
      <c r="Y1197" s="1" t="s">
        <v>1717</v>
      </c>
      <c r="Z1197" s="4">
        <v>42594</v>
      </c>
      <c r="AA1197" s="1" t="s">
        <v>45</v>
      </c>
      <c r="AB1197" s="1" t="s">
        <v>5049</v>
      </c>
      <c r="AC1197" s="1" t="s">
        <v>5050</v>
      </c>
      <c r="AD1197" s="8"/>
    </row>
    <row r="1198" spans="2:30" outlineLevel="5" x14ac:dyDescent="0.25">
      <c r="B1198" s="3"/>
      <c r="C1198" s="1"/>
      <c r="D1198" s="1"/>
      <c r="E1198" s="1"/>
      <c r="F1198" s="1"/>
      <c r="G1198" s="1" t="s">
        <v>1842</v>
      </c>
      <c r="H1198" s="188">
        <v>42586</v>
      </c>
      <c r="I1198" s="1" t="s">
        <v>5051</v>
      </c>
      <c r="J1198" s="2" t="s">
        <v>59</v>
      </c>
      <c r="K1198" s="1" t="s">
        <v>36</v>
      </c>
      <c r="L1198" s="1" t="s">
        <v>20</v>
      </c>
      <c r="M1198" s="1" t="s">
        <v>21</v>
      </c>
      <c r="N1198" s="1" t="s">
        <v>11</v>
      </c>
      <c r="O1198" s="7">
        <v>6415</v>
      </c>
      <c r="P1198" s="7">
        <v>0</v>
      </c>
      <c r="Q1198" s="7">
        <f t="shared" si="50"/>
        <v>6415</v>
      </c>
      <c r="R1198" s="6" t="s">
        <v>47</v>
      </c>
      <c r="S1198" s="5" t="s">
        <v>32</v>
      </c>
      <c r="T1198" s="5" t="s">
        <v>1590</v>
      </c>
      <c r="U1198" s="5" t="s">
        <v>1928</v>
      </c>
      <c r="V1198" s="1" t="s">
        <v>56</v>
      </c>
      <c r="W1198" s="1" t="s">
        <v>5052</v>
      </c>
      <c r="X1198" s="1" t="s">
        <v>1470</v>
      </c>
      <c r="Y1198" s="1" t="s">
        <v>1471</v>
      </c>
      <c r="Z1198" s="4">
        <v>42586</v>
      </c>
      <c r="AA1198" s="1" t="s">
        <v>45</v>
      </c>
      <c r="AB1198" s="1" t="s">
        <v>5053</v>
      </c>
      <c r="AC1198" s="1" t="s">
        <v>5054</v>
      </c>
      <c r="AD1198" s="8"/>
    </row>
    <row r="1199" spans="2:30" outlineLevel="5" x14ac:dyDescent="0.25">
      <c r="B1199" s="3"/>
      <c r="C1199" s="1"/>
      <c r="D1199" s="1"/>
      <c r="E1199" s="1"/>
      <c r="F1199" s="1"/>
      <c r="G1199" s="1" t="s">
        <v>1842</v>
      </c>
      <c r="H1199" s="188">
        <v>42599</v>
      </c>
      <c r="I1199" s="1" t="s">
        <v>5055</v>
      </c>
      <c r="J1199" s="2" t="s">
        <v>59</v>
      </c>
      <c r="K1199" s="1" t="s">
        <v>36</v>
      </c>
      <c r="L1199" s="1" t="s">
        <v>20</v>
      </c>
      <c r="M1199" s="1" t="s">
        <v>21</v>
      </c>
      <c r="N1199" s="1" t="s">
        <v>11</v>
      </c>
      <c r="O1199" s="7">
        <v>3778.5</v>
      </c>
      <c r="P1199" s="7">
        <v>0</v>
      </c>
      <c r="Q1199" s="7">
        <f t="shared" si="50"/>
        <v>3778.5</v>
      </c>
      <c r="R1199" s="6" t="s">
        <v>47</v>
      </c>
      <c r="S1199" s="5" t="s">
        <v>2725</v>
      </c>
      <c r="T1199" s="5" t="s">
        <v>1705</v>
      </c>
      <c r="U1199" s="5" t="s">
        <v>1883</v>
      </c>
      <c r="V1199" s="1" t="s">
        <v>56</v>
      </c>
      <c r="W1199" s="1" t="s">
        <v>5056</v>
      </c>
      <c r="X1199" s="1" t="s">
        <v>2116</v>
      </c>
      <c r="Y1199" s="1" t="s">
        <v>2117</v>
      </c>
      <c r="Z1199" s="4">
        <v>42599</v>
      </c>
      <c r="AA1199" s="1" t="s">
        <v>45</v>
      </c>
      <c r="AB1199" s="1" t="s">
        <v>5057</v>
      </c>
      <c r="AC1199" s="1" t="s">
        <v>5058</v>
      </c>
      <c r="AD1199" s="8"/>
    </row>
    <row r="1200" spans="2:30" outlineLevel="5" x14ac:dyDescent="0.25">
      <c r="B1200" s="3"/>
      <c r="C1200" s="1"/>
      <c r="D1200" s="1"/>
      <c r="E1200" s="1"/>
      <c r="F1200" s="1"/>
      <c r="G1200" s="1" t="s">
        <v>1842</v>
      </c>
      <c r="H1200" s="188">
        <v>42600</v>
      </c>
      <c r="I1200" s="1" t="s">
        <v>5059</v>
      </c>
      <c r="J1200" s="2" t="s">
        <v>59</v>
      </c>
      <c r="K1200" s="1" t="s">
        <v>36</v>
      </c>
      <c r="L1200" s="1" t="s">
        <v>20</v>
      </c>
      <c r="M1200" s="1" t="s">
        <v>21</v>
      </c>
      <c r="N1200" s="1" t="s">
        <v>11</v>
      </c>
      <c r="O1200" s="7">
        <v>31563</v>
      </c>
      <c r="P1200" s="7">
        <v>0</v>
      </c>
      <c r="Q1200" s="7">
        <f t="shared" si="50"/>
        <v>31563</v>
      </c>
      <c r="R1200" s="6" t="s">
        <v>47</v>
      </c>
      <c r="S1200" s="5" t="s">
        <v>32</v>
      </c>
      <c r="T1200" s="5" t="s">
        <v>2660</v>
      </c>
      <c r="U1200" s="5" t="s">
        <v>1871</v>
      </c>
      <c r="V1200" s="1" t="s">
        <v>56</v>
      </c>
      <c r="W1200" s="1" t="s">
        <v>5060</v>
      </c>
      <c r="X1200" s="1" t="s">
        <v>2116</v>
      </c>
      <c r="Y1200" s="1" t="s">
        <v>2117</v>
      </c>
      <c r="Z1200" s="4">
        <v>42600</v>
      </c>
      <c r="AA1200" s="1" t="s">
        <v>45</v>
      </c>
      <c r="AB1200" s="1" t="s">
        <v>5061</v>
      </c>
      <c r="AC1200" s="1" t="s">
        <v>5062</v>
      </c>
      <c r="AD1200" s="8"/>
    </row>
    <row r="1201" spans="2:30" outlineLevel="5" x14ac:dyDescent="0.25">
      <c r="B1201" s="3"/>
      <c r="C1201" s="1"/>
      <c r="D1201" s="1"/>
      <c r="E1201" s="1"/>
      <c r="F1201" s="1"/>
      <c r="G1201" s="1" t="s">
        <v>1842</v>
      </c>
      <c r="H1201" s="188">
        <v>42594</v>
      </c>
      <c r="I1201" s="1" t="s">
        <v>5063</v>
      </c>
      <c r="J1201" s="2" t="s">
        <v>59</v>
      </c>
      <c r="K1201" s="1" t="s">
        <v>36</v>
      </c>
      <c r="L1201" s="1" t="s">
        <v>20</v>
      </c>
      <c r="M1201" s="1" t="s">
        <v>21</v>
      </c>
      <c r="N1201" s="1" t="s">
        <v>11</v>
      </c>
      <c r="O1201" s="7">
        <v>4665</v>
      </c>
      <c r="P1201" s="7">
        <v>0</v>
      </c>
      <c r="Q1201" s="7">
        <f t="shared" si="50"/>
        <v>4665</v>
      </c>
      <c r="R1201" s="6" t="s">
        <v>47</v>
      </c>
      <c r="S1201" s="5" t="s">
        <v>32</v>
      </c>
      <c r="T1201" s="5" t="s">
        <v>1592</v>
      </c>
      <c r="U1201" s="5" t="s">
        <v>1874</v>
      </c>
      <c r="V1201" s="1" t="s">
        <v>56</v>
      </c>
      <c r="W1201" s="1" t="s">
        <v>5064</v>
      </c>
      <c r="X1201" s="1" t="s">
        <v>1775</v>
      </c>
      <c r="Y1201" s="1" t="s">
        <v>1776</v>
      </c>
      <c r="Z1201" s="4">
        <v>42594</v>
      </c>
      <c r="AA1201" s="1" t="s">
        <v>45</v>
      </c>
      <c r="AB1201" s="1" t="s">
        <v>5065</v>
      </c>
      <c r="AC1201" s="1" t="s">
        <v>5066</v>
      </c>
      <c r="AD1201" s="8"/>
    </row>
    <row r="1202" spans="2:30" outlineLevel="5" x14ac:dyDescent="0.25">
      <c r="B1202" s="3"/>
      <c r="C1202" s="1"/>
      <c r="D1202" s="1"/>
      <c r="E1202" s="1"/>
      <c r="F1202" s="1"/>
      <c r="G1202" s="1" t="s">
        <v>1842</v>
      </c>
      <c r="H1202" s="188">
        <v>42604</v>
      </c>
      <c r="I1202" s="1" t="s">
        <v>5067</v>
      </c>
      <c r="J1202" s="2" t="s">
        <v>59</v>
      </c>
      <c r="K1202" s="1" t="s">
        <v>36</v>
      </c>
      <c r="L1202" s="1" t="s">
        <v>20</v>
      </c>
      <c r="M1202" s="1" t="s">
        <v>21</v>
      </c>
      <c r="N1202" s="1" t="s">
        <v>11</v>
      </c>
      <c r="O1202" s="7">
        <v>3920</v>
      </c>
      <c r="P1202" s="7">
        <v>0</v>
      </c>
      <c r="Q1202" s="7">
        <f t="shared" si="50"/>
        <v>3920</v>
      </c>
      <c r="R1202" s="6" t="s">
        <v>47</v>
      </c>
      <c r="S1202" s="5" t="s">
        <v>32</v>
      </c>
      <c r="T1202" s="5" t="s">
        <v>2660</v>
      </c>
      <c r="U1202" s="5" t="s">
        <v>1871</v>
      </c>
      <c r="V1202" s="1" t="s">
        <v>56</v>
      </c>
      <c r="W1202" s="1" t="s">
        <v>5068</v>
      </c>
      <c r="X1202" s="1" t="s">
        <v>1458</v>
      </c>
      <c r="Y1202" s="1" t="s">
        <v>1459</v>
      </c>
      <c r="Z1202" s="4">
        <v>42604</v>
      </c>
      <c r="AA1202" s="1" t="s">
        <v>45</v>
      </c>
      <c r="AB1202" s="1" t="s">
        <v>5069</v>
      </c>
      <c r="AC1202" s="1" t="s">
        <v>5070</v>
      </c>
      <c r="AD1202" s="8"/>
    </row>
    <row r="1203" spans="2:30" outlineLevel="5" x14ac:dyDescent="0.25">
      <c r="B1203" s="3"/>
      <c r="C1203" s="1"/>
      <c r="D1203" s="1"/>
      <c r="E1203" s="1"/>
      <c r="F1203" s="1"/>
      <c r="G1203" s="1" t="s">
        <v>1842</v>
      </c>
      <c r="H1203" s="188">
        <v>42598</v>
      </c>
      <c r="I1203" s="1" t="s">
        <v>5071</v>
      </c>
      <c r="J1203" s="2" t="s">
        <v>59</v>
      </c>
      <c r="K1203" s="1" t="s">
        <v>36</v>
      </c>
      <c r="L1203" s="1" t="s">
        <v>20</v>
      </c>
      <c r="M1203" s="1" t="s">
        <v>21</v>
      </c>
      <c r="N1203" s="1" t="s">
        <v>11</v>
      </c>
      <c r="O1203" s="7">
        <v>3521</v>
      </c>
      <c r="P1203" s="7">
        <v>0</v>
      </c>
      <c r="Q1203" s="7">
        <f t="shared" si="50"/>
        <v>3521</v>
      </c>
      <c r="R1203" s="6" t="s">
        <v>47</v>
      </c>
      <c r="S1203" s="5" t="s">
        <v>2725</v>
      </c>
      <c r="T1203" s="5" t="s">
        <v>57</v>
      </c>
      <c r="U1203" s="5" t="s">
        <v>1864</v>
      </c>
      <c r="V1203" s="1" t="s">
        <v>56</v>
      </c>
      <c r="W1203" s="1" t="s">
        <v>5072</v>
      </c>
      <c r="X1203" s="1" t="s">
        <v>1615</v>
      </c>
      <c r="Y1203" s="1" t="s">
        <v>1616</v>
      </c>
      <c r="Z1203" s="4">
        <v>42598</v>
      </c>
      <c r="AA1203" s="1" t="s">
        <v>45</v>
      </c>
      <c r="AB1203" s="1" t="s">
        <v>5073</v>
      </c>
      <c r="AC1203" s="1" t="s">
        <v>5074</v>
      </c>
      <c r="AD1203" s="8"/>
    </row>
    <row r="1204" spans="2:30" outlineLevel="5" x14ac:dyDescent="0.25">
      <c r="B1204" s="3"/>
      <c r="C1204" s="1"/>
      <c r="D1204" s="1"/>
      <c r="E1204" s="1"/>
      <c r="F1204" s="1"/>
      <c r="G1204" s="1" t="s">
        <v>1842</v>
      </c>
      <c r="H1204" s="188">
        <v>42599</v>
      </c>
      <c r="I1204" s="1" t="s">
        <v>5075</v>
      </c>
      <c r="J1204" s="2" t="s">
        <v>59</v>
      </c>
      <c r="K1204" s="1" t="s">
        <v>36</v>
      </c>
      <c r="L1204" s="1" t="s">
        <v>20</v>
      </c>
      <c r="M1204" s="1" t="s">
        <v>21</v>
      </c>
      <c r="N1204" s="1" t="s">
        <v>11</v>
      </c>
      <c r="O1204" s="7">
        <v>24036.5</v>
      </c>
      <c r="P1204" s="7">
        <v>0</v>
      </c>
      <c r="Q1204" s="7">
        <f t="shared" si="50"/>
        <v>24036.5</v>
      </c>
      <c r="R1204" s="6" t="s">
        <v>47</v>
      </c>
      <c r="S1204" s="5" t="s">
        <v>2725</v>
      </c>
      <c r="T1204" s="5" t="s">
        <v>1705</v>
      </c>
      <c r="U1204" s="5" t="s">
        <v>1883</v>
      </c>
      <c r="V1204" s="1" t="s">
        <v>56</v>
      </c>
      <c r="W1204" s="1" t="s">
        <v>5076</v>
      </c>
      <c r="X1204" s="1" t="s">
        <v>2116</v>
      </c>
      <c r="Y1204" s="1" t="s">
        <v>2117</v>
      </c>
      <c r="Z1204" s="4">
        <v>42599</v>
      </c>
      <c r="AA1204" s="1" t="s">
        <v>45</v>
      </c>
      <c r="AB1204" s="1" t="s">
        <v>5077</v>
      </c>
      <c r="AC1204" s="1" t="s">
        <v>5078</v>
      </c>
      <c r="AD1204" s="8"/>
    </row>
    <row r="1205" spans="2:30" outlineLevel="5" x14ac:dyDescent="0.25">
      <c r="B1205" s="3"/>
      <c r="C1205" s="1"/>
      <c r="D1205" s="1"/>
      <c r="E1205" s="1"/>
      <c r="F1205" s="1"/>
      <c r="G1205" s="1" t="s">
        <v>1842</v>
      </c>
      <c r="H1205" s="188">
        <v>42599</v>
      </c>
      <c r="I1205" s="1" t="s">
        <v>5079</v>
      </c>
      <c r="J1205" s="2" t="s">
        <v>59</v>
      </c>
      <c r="K1205" s="1" t="s">
        <v>36</v>
      </c>
      <c r="L1205" s="1" t="s">
        <v>20</v>
      </c>
      <c r="M1205" s="1" t="s">
        <v>21</v>
      </c>
      <c r="N1205" s="1" t="s">
        <v>11</v>
      </c>
      <c r="O1205" s="7">
        <v>794</v>
      </c>
      <c r="P1205" s="7">
        <v>0</v>
      </c>
      <c r="Q1205" s="7">
        <f t="shared" si="50"/>
        <v>794</v>
      </c>
      <c r="R1205" s="6" t="s">
        <v>47</v>
      </c>
      <c r="S1205" s="5" t="s">
        <v>32</v>
      </c>
      <c r="T1205" s="5" t="s">
        <v>1590</v>
      </c>
      <c r="U1205" s="5" t="s">
        <v>1928</v>
      </c>
      <c r="V1205" s="1" t="s">
        <v>56</v>
      </c>
      <c r="W1205" s="1" t="s">
        <v>5080</v>
      </c>
      <c r="X1205" s="1" t="s">
        <v>5081</v>
      </c>
      <c r="Y1205" s="1" t="s">
        <v>5082</v>
      </c>
      <c r="Z1205" s="4">
        <v>42599</v>
      </c>
      <c r="AA1205" s="1" t="s">
        <v>45</v>
      </c>
      <c r="AB1205" s="1" t="s">
        <v>5083</v>
      </c>
      <c r="AC1205" s="1" t="s">
        <v>5084</v>
      </c>
      <c r="AD1205" s="8"/>
    </row>
    <row r="1206" spans="2:30" outlineLevel="5" x14ac:dyDescent="0.25">
      <c r="B1206" s="3"/>
      <c r="C1206" s="1"/>
      <c r="D1206" s="1"/>
      <c r="E1206" s="1"/>
      <c r="F1206" s="1"/>
      <c r="G1206" s="1" t="s">
        <v>1842</v>
      </c>
      <c r="H1206" s="188">
        <v>42611</v>
      </c>
      <c r="I1206" s="1" t="s">
        <v>5085</v>
      </c>
      <c r="J1206" s="2" t="s">
        <v>59</v>
      </c>
      <c r="K1206" s="1" t="s">
        <v>36</v>
      </c>
      <c r="L1206" s="1" t="s">
        <v>20</v>
      </c>
      <c r="M1206" s="1" t="s">
        <v>21</v>
      </c>
      <c r="N1206" s="1" t="s">
        <v>11</v>
      </c>
      <c r="O1206" s="7">
        <v>2051</v>
      </c>
      <c r="P1206" s="7">
        <v>0</v>
      </c>
      <c r="Q1206" s="7">
        <f t="shared" si="50"/>
        <v>2051</v>
      </c>
      <c r="R1206" s="6" t="s">
        <v>47</v>
      </c>
      <c r="S1206" s="5" t="s">
        <v>32</v>
      </c>
      <c r="T1206" s="5" t="s">
        <v>1590</v>
      </c>
      <c r="U1206" s="5" t="s">
        <v>1928</v>
      </c>
      <c r="V1206" s="1" t="s">
        <v>56</v>
      </c>
      <c r="W1206" s="1" t="s">
        <v>5086</v>
      </c>
      <c r="X1206" s="1" t="s">
        <v>1498</v>
      </c>
      <c r="Y1206" s="1" t="s">
        <v>1499</v>
      </c>
      <c r="Z1206" s="4">
        <v>42611</v>
      </c>
      <c r="AA1206" s="1" t="s">
        <v>45</v>
      </c>
      <c r="AB1206" s="1" t="s">
        <v>4125</v>
      </c>
      <c r="AC1206" s="1" t="s">
        <v>5087</v>
      </c>
      <c r="AD1206" s="8"/>
    </row>
    <row r="1207" spans="2:30" outlineLevel="5" x14ac:dyDescent="0.25">
      <c r="B1207" s="3"/>
      <c r="C1207" s="1"/>
      <c r="D1207" s="1"/>
      <c r="E1207" s="1"/>
      <c r="F1207" s="1"/>
      <c r="G1207" s="1" t="s">
        <v>1842</v>
      </c>
      <c r="H1207" s="188">
        <v>42600</v>
      </c>
      <c r="I1207" s="1" t="s">
        <v>5088</v>
      </c>
      <c r="J1207" s="2" t="s">
        <v>59</v>
      </c>
      <c r="K1207" s="1" t="s">
        <v>36</v>
      </c>
      <c r="L1207" s="1" t="s">
        <v>20</v>
      </c>
      <c r="M1207" s="1" t="s">
        <v>21</v>
      </c>
      <c r="N1207" s="1" t="s">
        <v>11</v>
      </c>
      <c r="O1207" s="7">
        <v>1950</v>
      </c>
      <c r="P1207" s="7">
        <v>0</v>
      </c>
      <c r="Q1207" s="7">
        <f t="shared" si="50"/>
        <v>1950</v>
      </c>
      <c r="R1207" s="6" t="s">
        <v>47</v>
      </c>
      <c r="S1207" s="5" t="s">
        <v>32</v>
      </c>
      <c r="T1207" s="5" t="s">
        <v>1590</v>
      </c>
      <c r="U1207" s="5" t="s">
        <v>1928</v>
      </c>
      <c r="V1207" s="1" t="s">
        <v>56</v>
      </c>
      <c r="W1207" s="1" t="s">
        <v>5089</v>
      </c>
      <c r="X1207" s="1" t="s">
        <v>1467</v>
      </c>
      <c r="Y1207" s="1" t="s">
        <v>1468</v>
      </c>
      <c r="Z1207" s="4">
        <v>42600</v>
      </c>
      <c r="AA1207" s="1" t="s">
        <v>45</v>
      </c>
      <c r="AB1207" s="1" t="s">
        <v>5090</v>
      </c>
      <c r="AC1207" s="1" t="s">
        <v>5091</v>
      </c>
      <c r="AD1207" s="8"/>
    </row>
    <row r="1208" spans="2:30" outlineLevel="5" x14ac:dyDescent="0.25">
      <c r="B1208" s="3"/>
      <c r="C1208" s="1"/>
      <c r="D1208" s="1"/>
      <c r="E1208" s="1"/>
      <c r="F1208" s="1"/>
      <c r="G1208" s="1" t="s">
        <v>1842</v>
      </c>
      <c r="H1208" s="188">
        <v>42613</v>
      </c>
      <c r="I1208" s="1" t="s">
        <v>5092</v>
      </c>
      <c r="J1208" s="2" t="s">
        <v>59</v>
      </c>
      <c r="K1208" s="1" t="s">
        <v>36</v>
      </c>
      <c r="L1208" s="1" t="s">
        <v>20</v>
      </c>
      <c r="M1208" s="1" t="s">
        <v>21</v>
      </c>
      <c r="N1208" s="1" t="s">
        <v>11</v>
      </c>
      <c r="O1208" s="7">
        <v>4650</v>
      </c>
      <c r="P1208" s="7">
        <v>0</v>
      </c>
      <c r="Q1208" s="7">
        <f t="shared" si="50"/>
        <v>4650</v>
      </c>
      <c r="R1208" s="6" t="s">
        <v>47</v>
      </c>
      <c r="S1208" s="5" t="s">
        <v>32</v>
      </c>
      <c r="T1208" s="5" t="s">
        <v>2660</v>
      </c>
      <c r="U1208" s="5" t="s">
        <v>1871</v>
      </c>
      <c r="V1208" s="1" t="s">
        <v>56</v>
      </c>
      <c r="W1208" s="1" t="s">
        <v>5093</v>
      </c>
      <c r="X1208" s="1" t="s">
        <v>1615</v>
      </c>
      <c r="Y1208" s="1" t="s">
        <v>1616</v>
      </c>
      <c r="Z1208" s="4">
        <v>42613</v>
      </c>
      <c r="AA1208" s="1" t="s">
        <v>45</v>
      </c>
      <c r="AB1208" s="1" t="s">
        <v>5094</v>
      </c>
      <c r="AC1208" s="1" t="s">
        <v>5095</v>
      </c>
      <c r="AD1208" s="8"/>
    </row>
    <row r="1209" spans="2:30" outlineLevel="5" x14ac:dyDescent="0.25">
      <c r="B1209" s="3"/>
      <c r="C1209" s="1"/>
      <c r="D1209" s="1"/>
      <c r="E1209" s="1"/>
      <c r="F1209" s="1"/>
      <c r="G1209" s="1" t="s">
        <v>1842</v>
      </c>
      <c r="H1209" s="188">
        <v>42604</v>
      </c>
      <c r="I1209" s="1" t="s">
        <v>5096</v>
      </c>
      <c r="J1209" s="2" t="s">
        <v>59</v>
      </c>
      <c r="K1209" s="1" t="s">
        <v>36</v>
      </c>
      <c r="L1209" s="1" t="s">
        <v>20</v>
      </c>
      <c r="M1209" s="1" t="s">
        <v>21</v>
      </c>
      <c r="N1209" s="1" t="s">
        <v>11</v>
      </c>
      <c r="O1209" s="7">
        <v>1080</v>
      </c>
      <c r="P1209" s="7">
        <v>0</v>
      </c>
      <c r="Q1209" s="7">
        <f t="shared" si="50"/>
        <v>1080</v>
      </c>
      <c r="R1209" s="6" t="s">
        <v>47</v>
      </c>
      <c r="S1209" s="5" t="s">
        <v>32</v>
      </c>
      <c r="T1209" s="5" t="s">
        <v>2660</v>
      </c>
      <c r="U1209" s="5" t="s">
        <v>1871</v>
      </c>
      <c r="V1209" s="1" t="s">
        <v>56</v>
      </c>
      <c r="W1209" s="1" t="s">
        <v>5097</v>
      </c>
      <c r="X1209" s="1" t="s">
        <v>1513</v>
      </c>
      <c r="Y1209" s="1" t="s">
        <v>1514</v>
      </c>
      <c r="Z1209" s="4">
        <v>42604</v>
      </c>
      <c r="AA1209" s="1" t="s">
        <v>45</v>
      </c>
      <c r="AB1209" s="1" t="s">
        <v>5098</v>
      </c>
      <c r="AC1209" s="1" t="s">
        <v>5099</v>
      </c>
      <c r="AD1209" s="8"/>
    </row>
    <row r="1210" spans="2:30" outlineLevel="5" x14ac:dyDescent="0.25">
      <c r="B1210" s="3"/>
      <c r="C1210" s="1"/>
      <c r="D1210" s="1"/>
      <c r="E1210" s="1"/>
      <c r="F1210" s="1"/>
      <c r="G1210" s="1" t="s">
        <v>1842</v>
      </c>
      <c r="H1210" s="188">
        <v>42599</v>
      </c>
      <c r="I1210" s="1" t="s">
        <v>5100</v>
      </c>
      <c r="J1210" s="2" t="s">
        <v>59</v>
      </c>
      <c r="K1210" s="1" t="s">
        <v>36</v>
      </c>
      <c r="L1210" s="1" t="s">
        <v>20</v>
      </c>
      <c r="M1210" s="1" t="s">
        <v>21</v>
      </c>
      <c r="N1210" s="1" t="s">
        <v>11</v>
      </c>
      <c r="O1210" s="7">
        <v>2312</v>
      </c>
      <c r="P1210" s="7">
        <v>0</v>
      </c>
      <c r="Q1210" s="7">
        <f t="shared" si="50"/>
        <v>2312</v>
      </c>
      <c r="R1210" s="6" t="s">
        <v>47</v>
      </c>
      <c r="S1210" s="5" t="s">
        <v>32</v>
      </c>
      <c r="T1210" s="5" t="s">
        <v>2660</v>
      </c>
      <c r="U1210" s="5" t="s">
        <v>1871</v>
      </c>
      <c r="V1210" s="1" t="s">
        <v>56</v>
      </c>
      <c r="W1210" s="1" t="s">
        <v>5101</v>
      </c>
      <c r="X1210" s="1" t="s">
        <v>5102</v>
      </c>
      <c r="Y1210" s="1" t="s">
        <v>5103</v>
      </c>
      <c r="Z1210" s="4">
        <v>42599</v>
      </c>
      <c r="AA1210" s="1" t="s">
        <v>45</v>
      </c>
      <c r="AB1210" s="1" t="s">
        <v>5104</v>
      </c>
      <c r="AC1210" s="1" t="s">
        <v>5105</v>
      </c>
      <c r="AD1210" s="8"/>
    </row>
    <row r="1211" spans="2:30" outlineLevel="5" x14ac:dyDescent="0.25">
      <c r="B1211" s="3"/>
      <c r="C1211" s="1"/>
      <c r="D1211" s="1"/>
      <c r="E1211" s="1"/>
      <c r="F1211" s="1"/>
      <c r="G1211" s="1" t="s">
        <v>1842</v>
      </c>
      <c r="H1211" s="188">
        <v>42605</v>
      </c>
      <c r="I1211" s="1" t="s">
        <v>5106</v>
      </c>
      <c r="J1211" s="2" t="s">
        <v>59</v>
      </c>
      <c r="K1211" s="1" t="s">
        <v>36</v>
      </c>
      <c r="L1211" s="1" t="s">
        <v>20</v>
      </c>
      <c r="M1211" s="1" t="s">
        <v>21</v>
      </c>
      <c r="N1211" s="1" t="s">
        <v>11</v>
      </c>
      <c r="O1211" s="7">
        <v>13695.4</v>
      </c>
      <c r="P1211" s="7">
        <v>0</v>
      </c>
      <c r="Q1211" s="7">
        <f t="shared" si="50"/>
        <v>13695.4</v>
      </c>
      <c r="R1211" s="6" t="s">
        <v>47</v>
      </c>
      <c r="S1211" s="5" t="s">
        <v>32</v>
      </c>
      <c r="T1211" s="5" t="s">
        <v>1590</v>
      </c>
      <c r="U1211" s="5" t="s">
        <v>1928</v>
      </c>
      <c r="V1211" s="1" t="s">
        <v>56</v>
      </c>
      <c r="W1211" s="1" t="s">
        <v>5107</v>
      </c>
      <c r="X1211" s="1" t="s">
        <v>1480</v>
      </c>
      <c r="Y1211" s="1" t="s">
        <v>1481</v>
      </c>
      <c r="Z1211" s="4">
        <v>42605</v>
      </c>
      <c r="AA1211" s="1" t="s">
        <v>45</v>
      </c>
      <c r="AB1211" s="1" t="s">
        <v>5108</v>
      </c>
      <c r="AC1211" s="1" t="s">
        <v>5109</v>
      </c>
      <c r="AD1211" s="8"/>
    </row>
    <row r="1212" spans="2:30" outlineLevel="5" x14ac:dyDescent="0.25">
      <c r="B1212" s="3"/>
      <c r="C1212" s="1"/>
      <c r="D1212" s="1"/>
      <c r="E1212" s="1"/>
      <c r="F1212" s="1"/>
      <c r="G1212" s="1" t="s">
        <v>1842</v>
      </c>
      <c r="H1212" s="188">
        <v>42613</v>
      </c>
      <c r="I1212" s="1" t="s">
        <v>5110</v>
      </c>
      <c r="J1212" s="2" t="s">
        <v>59</v>
      </c>
      <c r="K1212" s="1" t="s">
        <v>36</v>
      </c>
      <c r="L1212" s="1" t="s">
        <v>20</v>
      </c>
      <c r="M1212" s="1" t="s">
        <v>21</v>
      </c>
      <c r="N1212" s="1" t="s">
        <v>11</v>
      </c>
      <c r="O1212" s="7">
        <v>680</v>
      </c>
      <c r="P1212" s="7">
        <v>0</v>
      </c>
      <c r="Q1212" s="7">
        <f t="shared" si="50"/>
        <v>680</v>
      </c>
      <c r="R1212" s="6" t="s">
        <v>47</v>
      </c>
      <c r="S1212" s="5" t="s">
        <v>32</v>
      </c>
      <c r="T1212" s="5" t="s">
        <v>1590</v>
      </c>
      <c r="U1212" s="5" t="s">
        <v>1928</v>
      </c>
      <c r="V1212" s="1" t="s">
        <v>56</v>
      </c>
      <c r="W1212" s="1" t="s">
        <v>5111</v>
      </c>
      <c r="X1212" s="1" t="s">
        <v>1743</v>
      </c>
      <c r="Y1212" s="1" t="s">
        <v>1744</v>
      </c>
      <c r="Z1212" s="4">
        <v>42613</v>
      </c>
      <c r="AA1212" s="1" t="s">
        <v>45</v>
      </c>
      <c r="AB1212" s="1" t="s">
        <v>5112</v>
      </c>
      <c r="AC1212" s="1" t="s">
        <v>5113</v>
      </c>
      <c r="AD1212" s="8"/>
    </row>
    <row r="1213" spans="2:30" outlineLevel="5" x14ac:dyDescent="0.25">
      <c r="B1213" s="3"/>
      <c r="C1213" s="1"/>
      <c r="D1213" s="1"/>
      <c r="E1213" s="1"/>
      <c r="F1213" s="1"/>
      <c r="G1213" s="1" t="s">
        <v>1842</v>
      </c>
      <c r="H1213" s="188">
        <v>42604</v>
      </c>
      <c r="I1213" s="1" t="s">
        <v>5114</v>
      </c>
      <c r="J1213" s="2" t="s">
        <v>59</v>
      </c>
      <c r="K1213" s="1" t="s">
        <v>36</v>
      </c>
      <c r="L1213" s="1" t="s">
        <v>20</v>
      </c>
      <c r="M1213" s="1" t="s">
        <v>21</v>
      </c>
      <c r="N1213" s="1" t="s">
        <v>11</v>
      </c>
      <c r="O1213" s="7">
        <v>7350</v>
      </c>
      <c r="P1213" s="7">
        <v>0</v>
      </c>
      <c r="Q1213" s="7">
        <f t="shared" si="50"/>
        <v>7350</v>
      </c>
      <c r="R1213" s="6" t="s">
        <v>47</v>
      </c>
      <c r="S1213" s="5" t="s">
        <v>32</v>
      </c>
      <c r="T1213" s="5" t="s">
        <v>2660</v>
      </c>
      <c r="U1213" s="5" t="s">
        <v>1871</v>
      </c>
      <c r="V1213" s="1" t="s">
        <v>56</v>
      </c>
      <c r="W1213" s="1" t="s">
        <v>5115</v>
      </c>
      <c r="X1213" s="1" t="s">
        <v>1477</v>
      </c>
      <c r="Y1213" s="1" t="s">
        <v>1478</v>
      </c>
      <c r="Z1213" s="4">
        <v>42604</v>
      </c>
      <c r="AA1213" s="1" t="s">
        <v>1472</v>
      </c>
      <c r="AB1213" s="1" t="s">
        <v>5116</v>
      </c>
      <c r="AC1213" s="1" t="s">
        <v>5117</v>
      </c>
      <c r="AD1213" s="8"/>
    </row>
    <row r="1214" spans="2:30" outlineLevel="5" x14ac:dyDescent="0.25">
      <c r="B1214" s="3"/>
      <c r="C1214" s="1"/>
      <c r="D1214" s="1"/>
      <c r="E1214" s="1"/>
      <c r="F1214" s="1"/>
      <c r="G1214" s="1" t="s">
        <v>1842</v>
      </c>
      <c r="H1214" s="188">
        <v>42598</v>
      </c>
      <c r="I1214" s="1" t="s">
        <v>5118</v>
      </c>
      <c r="J1214" s="2" t="s">
        <v>59</v>
      </c>
      <c r="K1214" s="1" t="s">
        <v>36</v>
      </c>
      <c r="L1214" s="1" t="s">
        <v>20</v>
      </c>
      <c r="M1214" s="1" t="s">
        <v>21</v>
      </c>
      <c r="N1214" s="1" t="s">
        <v>11</v>
      </c>
      <c r="O1214" s="7">
        <v>2123.98</v>
      </c>
      <c r="P1214" s="7">
        <v>0</v>
      </c>
      <c r="Q1214" s="7">
        <f t="shared" si="50"/>
        <v>2123.98</v>
      </c>
      <c r="R1214" s="6" t="s">
        <v>47</v>
      </c>
      <c r="S1214" s="5" t="s">
        <v>32</v>
      </c>
      <c r="T1214" s="5" t="s">
        <v>2636</v>
      </c>
      <c r="U1214" s="5" t="s">
        <v>2611</v>
      </c>
      <c r="V1214" s="1" t="s">
        <v>56</v>
      </c>
      <c r="W1214" s="1" t="s">
        <v>5119</v>
      </c>
      <c r="X1214" s="1" t="s">
        <v>1743</v>
      </c>
      <c r="Y1214" s="1" t="s">
        <v>1744</v>
      </c>
      <c r="Z1214" s="4">
        <v>42598</v>
      </c>
      <c r="AA1214" s="1" t="s">
        <v>45</v>
      </c>
      <c r="AB1214" s="1" t="s">
        <v>5120</v>
      </c>
      <c r="AC1214" s="1" t="s">
        <v>5121</v>
      </c>
      <c r="AD1214" s="8"/>
    </row>
    <row r="1215" spans="2:30" outlineLevel="5" x14ac:dyDescent="0.25">
      <c r="B1215" s="3"/>
      <c r="C1215" s="1"/>
      <c r="D1215" s="1"/>
      <c r="E1215" s="1"/>
      <c r="F1215" s="1"/>
      <c r="G1215" s="1" t="s">
        <v>1842</v>
      </c>
      <c r="H1215" s="188">
        <v>42600</v>
      </c>
      <c r="I1215" s="1" t="s">
        <v>5122</v>
      </c>
      <c r="J1215" s="2" t="s">
        <v>59</v>
      </c>
      <c r="K1215" s="1" t="s">
        <v>36</v>
      </c>
      <c r="L1215" s="1" t="s">
        <v>20</v>
      </c>
      <c r="M1215" s="1" t="s">
        <v>21</v>
      </c>
      <c r="N1215" s="1" t="s">
        <v>11</v>
      </c>
      <c r="O1215" s="7">
        <v>507.75</v>
      </c>
      <c r="P1215" s="7">
        <v>0</v>
      </c>
      <c r="Q1215" s="7">
        <f t="shared" si="50"/>
        <v>507.75</v>
      </c>
      <c r="R1215" s="6" t="s">
        <v>47</v>
      </c>
      <c r="S1215" s="5" t="s">
        <v>2725</v>
      </c>
      <c r="T1215" s="5" t="s">
        <v>1705</v>
      </c>
      <c r="U1215" s="5" t="s">
        <v>1883</v>
      </c>
      <c r="V1215" s="1" t="s">
        <v>1710</v>
      </c>
      <c r="W1215" s="1" t="s">
        <v>5123</v>
      </c>
      <c r="X1215" s="1" t="s">
        <v>1718</v>
      </c>
      <c r="Y1215" s="1" t="s">
        <v>1719</v>
      </c>
      <c r="Z1215" s="4">
        <v>42600</v>
      </c>
      <c r="AA1215" s="1" t="s">
        <v>45</v>
      </c>
      <c r="AB1215" s="1" t="s">
        <v>5124</v>
      </c>
      <c r="AC1215" s="1" t="s">
        <v>5125</v>
      </c>
      <c r="AD1215" s="8"/>
    </row>
    <row r="1216" spans="2:30" outlineLevel="5" x14ac:dyDescent="0.25">
      <c r="B1216" s="3"/>
      <c r="C1216" s="1"/>
      <c r="D1216" s="1"/>
      <c r="E1216" s="1"/>
      <c r="F1216" s="1"/>
      <c r="G1216" s="1" t="s">
        <v>1842</v>
      </c>
      <c r="H1216" s="188">
        <v>42613</v>
      </c>
      <c r="I1216" s="1" t="s">
        <v>5126</v>
      </c>
      <c r="J1216" s="2" t="s">
        <v>59</v>
      </c>
      <c r="K1216" s="1" t="s">
        <v>36</v>
      </c>
      <c r="L1216" s="1" t="s">
        <v>20</v>
      </c>
      <c r="M1216" s="1" t="s">
        <v>21</v>
      </c>
      <c r="N1216" s="1" t="s">
        <v>11</v>
      </c>
      <c r="O1216" s="7">
        <v>3380</v>
      </c>
      <c r="P1216" s="7">
        <v>0</v>
      </c>
      <c r="Q1216" s="7">
        <f t="shared" si="50"/>
        <v>3380</v>
      </c>
      <c r="R1216" s="6" t="s">
        <v>47</v>
      </c>
      <c r="S1216" s="5" t="s">
        <v>2725</v>
      </c>
      <c r="T1216" s="5" t="s">
        <v>1705</v>
      </c>
      <c r="U1216" s="5" t="s">
        <v>1883</v>
      </c>
      <c r="V1216" s="1" t="s">
        <v>56</v>
      </c>
      <c r="W1216" s="1" t="s">
        <v>5127</v>
      </c>
      <c r="X1216" s="1" t="s">
        <v>1615</v>
      </c>
      <c r="Y1216" s="1" t="s">
        <v>1616</v>
      </c>
      <c r="Z1216" s="4">
        <v>42613</v>
      </c>
      <c r="AA1216" s="1" t="s">
        <v>45</v>
      </c>
      <c r="AB1216" s="1" t="s">
        <v>5128</v>
      </c>
      <c r="AC1216" s="1" t="s">
        <v>5129</v>
      </c>
      <c r="AD1216" s="8"/>
    </row>
    <row r="1217" spans="2:30" outlineLevel="5" x14ac:dyDescent="0.25">
      <c r="B1217" s="3"/>
      <c r="C1217" s="1"/>
      <c r="D1217" s="1"/>
      <c r="E1217" s="1"/>
      <c r="F1217" s="1"/>
      <c r="G1217" s="1" t="s">
        <v>1842</v>
      </c>
      <c r="H1217" s="188">
        <v>42607</v>
      </c>
      <c r="I1217" s="1" t="s">
        <v>5130</v>
      </c>
      <c r="J1217" s="2" t="s">
        <v>59</v>
      </c>
      <c r="K1217" s="1" t="s">
        <v>36</v>
      </c>
      <c r="L1217" s="1" t="s">
        <v>20</v>
      </c>
      <c r="M1217" s="1" t="s">
        <v>21</v>
      </c>
      <c r="N1217" s="1" t="s">
        <v>11</v>
      </c>
      <c r="O1217" s="7">
        <v>2468.8000000000002</v>
      </c>
      <c r="P1217" s="7">
        <v>0</v>
      </c>
      <c r="Q1217" s="7">
        <f t="shared" si="50"/>
        <v>2468.8000000000002</v>
      </c>
      <c r="R1217" s="6" t="s">
        <v>47</v>
      </c>
      <c r="S1217" s="5" t="s">
        <v>32</v>
      </c>
      <c r="T1217" s="5" t="s">
        <v>1592</v>
      </c>
      <c r="U1217" s="5" t="s">
        <v>1874</v>
      </c>
      <c r="V1217" s="1" t="s">
        <v>56</v>
      </c>
      <c r="W1217" s="1" t="s">
        <v>5131</v>
      </c>
      <c r="X1217" s="1" t="s">
        <v>1460</v>
      </c>
      <c r="Y1217" s="1" t="s">
        <v>1461</v>
      </c>
      <c r="Z1217" s="4">
        <v>42607</v>
      </c>
      <c r="AA1217" s="1" t="s">
        <v>45</v>
      </c>
      <c r="AB1217" s="1" t="s">
        <v>5132</v>
      </c>
      <c r="AC1217" s="1" t="s">
        <v>5133</v>
      </c>
      <c r="AD1217" s="8"/>
    </row>
    <row r="1218" spans="2:30" outlineLevel="5" x14ac:dyDescent="0.25">
      <c r="B1218" s="3"/>
      <c r="C1218" s="1"/>
      <c r="D1218" s="1"/>
      <c r="E1218" s="1"/>
      <c r="F1218" s="1"/>
      <c r="G1218" s="1" t="s">
        <v>1842</v>
      </c>
      <c r="H1218" s="188">
        <v>42605</v>
      </c>
      <c r="I1218" s="1" t="s">
        <v>5134</v>
      </c>
      <c r="J1218" s="2" t="s">
        <v>59</v>
      </c>
      <c r="K1218" s="1" t="s">
        <v>36</v>
      </c>
      <c r="L1218" s="1" t="s">
        <v>20</v>
      </c>
      <c r="M1218" s="1" t="s">
        <v>21</v>
      </c>
      <c r="N1218" s="1" t="s">
        <v>11</v>
      </c>
      <c r="O1218" s="7">
        <v>7390</v>
      </c>
      <c r="P1218" s="7">
        <v>0</v>
      </c>
      <c r="Q1218" s="7">
        <f t="shared" si="50"/>
        <v>7390</v>
      </c>
      <c r="R1218" s="6" t="s">
        <v>47</v>
      </c>
      <c r="S1218" s="5" t="s">
        <v>32</v>
      </c>
      <c r="T1218" s="5" t="s">
        <v>1704</v>
      </c>
      <c r="U1218" s="5" t="s">
        <v>1280</v>
      </c>
      <c r="V1218" s="1" t="s">
        <v>56</v>
      </c>
      <c r="W1218" s="1" t="s">
        <v>5135</v>
      </c>
      <c r="X1218" s="1" t="s">
        <v>1473</v>
      </c>
      <c r="Y1218" s="1" t="s">
        <v>1474</v>
      </c>
      <c r="Z1218" s="4">
        <v>42605</v>
      </c>
      <c r="AA1218" s="1" t="s">
        <v>45</v>
      </c>
      <c r="AB1218" s="1" t="s">
        <v>5136</v>
      </c>
      <c r="AC1218" s="1" t="s">
        <v>5137</v>
      </c>
      <c r="AD1218" s="8"/>
    </row>
    <row r="1219" spans="2:30" outlineLevel="5" x14ac:dyDescent="0.25">
      <c r="B1219" s="3"/>
      <c r="C1219" s="1"/>
      <c r="D1219" s="1"/>
      <c r="E1219" s="1"/>
      <c r="F1219" s="1"/>
      <c r="G1219" s="1" t="s">
        <v>1842</v>
      </c>
      <c r="H1219" s="188">
        <v>42613</v>
      </c>
      <c r="I1219" s="1" t="s">
        <v>5138</v>
      </c>
      <c r="J1219" s="2" t="s">
        <v>59</v>
      </c>
      <c r="K1219" s="1" t="s">
        <v>36</v>
      </c>
      <c r="L1219" s="1" t="s">
        <v>20</v>
      </c>
      <c r="M1219" s="1" t="s">
        <v>21</v>
      </c>
      <c r="N1219" s="1" t="s">
        <v>11</v>
      </c>
      <c r="O1219" s="7">
        <v>8032.04</v>
      </c>
      <c r="P1219" s="7">
        <v>0</v>
      </c>
      <c r="Q1219" s="7">
        <f t="shared" si="50"/>
        <v>8032.04</v>
      </c>
      <c r="R1219" s="6" t="s">
        <v>47</v>
      </c>
      <c r="S1219" s="5" t="s">
        <v>2725</v>
      </c>
      <c r="T1219" s="5" t="s">
        <v>1705</v>
      </c>
      <c r="U1219" s="5" t="s">
        <v>1883</v>
      </c>
      <c r="V1219" s="1" t="s">
        <v>56</v>
      </c>
      <c r="W1219" s="1" t="s">
        <v>5139</v>
      </c>
      <c r="X1219" s="1" t="s">
        <v>1743</v>
      </c>
      <c r="Y1219" s="1" t="s">
        <v>1744</v>
      </c>
      <c r="Z1219" s="4">
        <v>42613</v>
      </c>
      <c r="AA1219" s="1" t="s">
        <v>45</v>
      </c>
      <c r="AB1219" s="1" t="s">
        <v>3459</v>
      </c>
      <c r="AC1219" s="1" t="s">
        <v>5140</v>
      </c>
      <c r="AD1219" s="8"/>
    </row>
    <row r="1220" spans="2:30" outlineLevel="5" x14ac:dyDescent="0.25">
      <c r="B1220" s="3"/>
      <c r="C1220" s="1"/>
      <c r="D1220" s="1"/>
      <c r="E1220" s="1"/>
      <c r="F1220" s="1"/>
      <c r="G1220" s="1" t="s">
        <v>1842</v>
      </c>
      <c r="H1220" s="188">
        <v>42613</v>
      </c>
      <c r="I1220" s="1" t="s">
        <v>5141</v>
      </c>
      <c r="J1220" s="2" t="s">
        <v>59</v>
      </c>
      <c r="K1220" s="1" t="s">
        <v>36</v>
      </c>
      <c r="L1220" s="1" t="s">
        <v>20</v>
      </c>
      <c r="M1220" s="1" t="s">
        <v>21</v>
      </c>
      <c r="N1220" s="1" t="s">
        <v>11</v>
      </c>
      <c r="O1220" s="7">
        <v>481.78</v>
      </c>
      <c r="P1220" s="7">
        <v>0</v>
      </c>
      <c r="Q1220" s="7">
        <f t="shared" si="50"/>
        <v>481.78</v>
      </c>
      <c r="R1220" s="6" t="s">
        <v>47</v>
      </c>
      <c r="S1220" s="5" t="s">
        <v>2725</v>
      </c>
      <c r="T1220" s="5" t="s">
        <v>57</v>
      </c>
      <c r="U1220" s="5" t="s">
        <v>1864</v>
      </c>
      <c r="V1220" s="1" t="s">
        <v>56</v>
      </c>
      <c r="W1220" s="1" t="s">
        <v>5142</v>
      </c>
      <c r="X1220" s="1" t="s">
        <v>1725</v>
      </c>
      <c r="Y1220" s="1" t="s">
        <v>1726</v>
      </c>
      <c r="Z1220" s="4">
        <v>42613</v>
      </c>
      <c r="AA1220" s="1" t="s">
        <v>1472</v>
      </c>
      <c r="AB1220" s="1" t="s">
        <v>4789</v>
      </c>
      <c r="AC1220" s="1" t="s">
        <v>5143</v>
      </c>
      <c r="AD1220" s="8"/>
    </row>
    <row r="1221" spans="2:30" outlineLevel="5" x14ac:dyDescent="0.25">
      <c r="B1221" s="3"/>
      <c r="C1221" s="1"/>
      <c r="D1221" s="1"/>
      <c r="E1221" s="1"/>
      <c r="F1221" s="1"/>
      <c r="G1221" s="1" t="s">
        <v>1842</v>
      </c>
      <c r="H1221" s="188">
        <v>42613</v>
      </c>
      <c r="I1221" s="1" t="s">
        <v>5144</v>
      </c>
      <c r="J1221" s="2" t="s">
        <v>59</v>
      </c>
      <c r="K1221" s="1" t="s">
        <v>36</v>
      </c>
      <c r="L1221" s="1" t="s">
        <v>20</v>
      </c>
      <c r="M1221" s="1" t="s">
        <v>21</v>
      </c>
      <c r="N1221" s="1" t="s">
        <v>11</v>
      </c>
      <c r="O1221" s="7">
        <v>665.6</v>
      </c>
      <c r="P1221" s="7">
        <v>0</v>
      </c>
      <c r="Q1221" s="7">
        <f t="shared" si="50"/>
        <v>665.6</v>
      </c>
      <c r="R1221" s="6" t="s">
        <v>47</v>
      </c>
      <c r="S1221" s="5" t="s">
        <v>2725</v>
      </c>
      <c r="T1221" s="5" t="s">
        <v>57</v>
      </c>
      <c r="U1221" s="5" t="s">
        <v>1864</v>
      </c>
      <c r="V1221" s="1" t="s">
        <v>56</v>
      </c>
      <c r="W1221" s="1" t="s">
        <v>5145</v>
      </c>
      <c r="X1221" s="1" t="s">
        <v>1480</v>
      </c>
      <c r="Y1221" s="1" t="s">
        <v>1481</v>
      </c>
      <c r="Z1221" s="4">
        <v>42613</v>
      </c>
      <c r="AA1221" s="1" t="s">
        <v>45</v>
      </c>
      <c r="AB1221" s="1" t="s">
        <v>5146</v>
      </c>
      <c r="AC1221" s="1" t="s">
        <v>5147</v>
      </c>
      <c r="AD1221" s="8"/>
    </row>
    <row r="1222" spans="2:30" outlineLevel="5" x14ac:dyDescent="0.25">
      <c r="B1222" s="3"/>
      <c r="C1222" s="1"/>
      <c r="D1222" s="1"/>
      <c r="E1222" s="1"/>
      <c r="F1222" s="1"/>
      <c r="G1222" s="1" t="s">
        <v>1842</v>
      </c>
      <c r="H1222" s="188">
        <v>42613</v>
      </c>
      <c r="I1222" s="1" t="s">
        <v>5148</v>
      </c>
      <c r="J1222" s="2" t="s">
        <v>59</v>
      </c>
      <c r="K1222" s="1" t="s">
        <v>36</v>
      </c>
      <c r="L1222" s="1" t="s">
        <v>20</v>
      </c>
      <c r="M1222" s="1" t="s">
        <v>21</v>
      </c>
      <c r="N1222" s="1" t="s">
        <v>11</v>
      </c>
      <c r="O1222" s="7">
        <v>5052</v>
      </c>
      <c r="P1222" s="7">
        <v>0</v>
      </c>
      <c r="Q1222" s="7">
        <f t="shared" ref="Q1222:Q1230" si="51">O1222-P1222</f>
        <v>5052</v>
      </c>
      <c r="R1222" s="6" t="s">
        <v>47</v>
      </c>
      <c r="S1222" s="5" t="s">
        <v>2725</v>
      </c>
      <c r="T1222" s="5" t="s">
        <v>1705</v>
      </c>
      <c r="U1222" s="5" t="s">
        <v>1883</v>
      </c>
      <c r="V1222" s="1" t="s">
        <v>56</v>
      </c>
      <c r="W1222" s="1" t="s">
        <v>5149</v>
      </c>
      <c r="X1222" s="1" t="s">
        <v>1624</v>
      </c>
      <c r="Y1222" s="1" t="s">
        <v>1625</v>
      </c>
      <c r="Z1222" s="4">
        <v>42613</v>
      </c>
      <c r="AA1222" s="1" t="s">
        <v>45</v>
      </c>
      <c r="AB1222" s="1" t="s">
        <v>5150</v>
      </c>
      <c r="AC1222" s="1" t="s">
        <v>5151</v>
      </c>
      <c r="AD1222" s="8"/>
    </row>
    <row r="1223" spans="2:30" outlineLevel="5" x14ac:dyDescent="0.25">
      <c r="B1223" s="3"/>
      <c r="C1223" s="1"/>
      <c r="D1223" s="1"/>
      <c r="E1223" s="1"/>
      <c r="F1223" s="1"/>
      <c r="G1223" s="1" t="s">
        <v>1842</v>
      </c>
      <c r="H1223" s="188">
        <v>42611</v>
      </c>
      <c r="I1223" s="1" t="s">
        <v>5152</v>
      </c>
      <c r="J1223" s="2" t="s">
        <v>59</v>
      </c>
      <c r="K1223" s="1" t="s">
        <v>36</v>
      </c>
      <c r="L1223" s="1" t="s">
        <v>20</v>
      </c>
      <c r="M1223" s="1" t="s">
        <v>21</v>
      </c>
      <c r="N1223" s="1" t="s">
        <v>11</v>
      </c>
      <c r="O1223" s="7">
        <v>17000</v>
      </c>
      <c r="P1223" s="7">
        <v>0</v>
      </c>
      <c r="Q1223" s="7">
        <f t="shared" si="51"/>
        <v>17000</v>
      </c>
      <c r="R1223" s="6" t="s">
        <v>47</v>
      </c>
      <c r="S1223" s="5" t="s">
        <v>2725</v>
      </c>
      <c r="T1223" s="5" t="s">
        <v>1705</v>
      </c>
      <c r="U1223" s="5" t="s">
        <v>1883</v>
      </c>
      <c r="V1223" s="1" t="s">
        <v>56</v>
      </c>
      <c r="W1223" s="1" t="s">
        <v>5153</v>
      </c>
      <c r="X1223" s="1" t="s">
        <v>2234</v>
      </c>
      <c r="Y1223" s="1" t="s">
        <v>2235</v>
      </c>
      <c r="Z1223" s="4">
        <v>42611</v>
      </c>
      <c r="AA1223" s="1" t="s">
        <v>45</v>
      </c>
      <c r="AB1223" s="1" t="s">
        <v>5154</v>
      </c>
      <c r="AC1223" s="1" t="s">
        <v>5155</v>
      </c>
      <c r="AD1223" s="8"/>
    </row>
    <row r="1224" spans="2:30" outlineLevel="5" x14ac:dyDescent="0.25">
      <c r="B1224" s="3"/>
      <c r="C1224" s="1"/>
      <c r="D1224" s="1"/>
      <c r="E1224" s="1"/>
      <c r="F1224" s="1"/>
      <c r="G1224" s="1" t="s">
        <v>1842</v>
      </c>
      <c r="H1224" s="188">
        <v>42611</v>
      </c>
      <c r="I1224" s="1" t="s">
        <v>5156</v>
      </c>
      <c r="J1224" s="2" t="s">
        <v>59</v>
      </c>
      <c r="K1224" s="1" t="s">
        <v>36</v>
      </c>
      <c r="L1224" s="1" t="s">
        <v>20</v>
      </c>
      <c r="M1224" s="1" t="s">
        <v>21</v>
      </c>
      <c r="N1224" s="1" t="s">
        <v>11</v>
      </c>
      <c r="O1224" s="7">
        <v>1900</v>
      </c>
      <c r="P1224" s="7">
        <v>0</v>
      </c>
      <c r="Q1224" s="7">
        <f t="shared" si="51"/>
        <v>1900</v>
      </c>
      <c r="R1224" s="6" t="s">
        <v>47</v>
      </c>
      <c r="S1224" s="5" t="s">
        <v>32</v>
      </c>
      <c r="T1224" s="5" t="s">
        <v>1590</v>
      </c>
      <c r="U1224" s="5" t="s">
        <v>1928</v>
      </c>
      <c r="V1224" s="1" t="s">
        <v>56</v>
      </c>
      <c r="W1224" s="1" t="s">
        <v>5157</v>
      </c>
      <c r="X1224" s="1" t="s">
        <v>2234</v>
      </c>
      <c r="Y1224" s="1" t="s">
        <v>2235</v>
      </c>
      <c r="Z1224" s="4">
        <v>42611</v>
      </c>
      <c r="AA1224" s="1" t="s">
        <v>45</v>
      </c>
      <c r="AB1224" s="1" t="s">
        <v>5158</v>
      </c>
      <c r="AC1224" s="1" t="s">
        <v>5159</v>
      </c>
      <c r="AD1224" s="8"/>
    </row>
    <row r="1225" spans="2:30" ht="15" customHeight="1" outlineLevel="5" x14ac:dyDescent="0.25">
      <c r="B1225" s="3"/>
      <c r="C1225" s="1"/>
      <c r="D1225" s="1"/>
      <c r="E1225" s="1"/>
      <c r="F1225" s="1"/>
      <c r="G1225" s="1" t="s">
        <v>1842</v>
      </c>
      <c r="H1225" s="188">
        <v>42613</v>
      </c>
      <c r="I1225" s="1" t="s">
        <v>5160</v>
      </c>
      <c r="J1225" s="2" t="s">
        <v>59</v>
      </c>
      <c r="K1225" s="1" t="s">
        <v>9</v>
      </c>
      <c r="L1225" s="1" t="s">
        <v>10</v>
      </c>
      <c r="M1225" s="1" t="s">
        <v>10</v>
      </c>
      <c r="N1225" s="1" t="s">
        <v>11</v>
      </c>
      <c r="O1225" s="7">
        <v>0</v>
      </c>
      <c r="P1225" s="7">
        <v>8</v>
      </c>
      <c r="Q1225" s="7">
        <f t="shared" si="51"/>
        <v>-8</v>
      </c>
      <c r="R1225" s="6" t="s">
        <v>1</v>
      </c>
      <c r="S1225" s="5" t="s">
        <v>4</v>
      </c>
      <c r="T1225" s="5"/>
      <c r="U1225" s="5" t="s">
        <v>6387</v>
      </c>
      <c r="V1225" s="1"/>
      <c r="W1225" s="1"/>
      <c r="X1225" s="1"/>
      <c r="Y1225" s="1"/>
      <c r="Z1225" s="4">
        <v>42613</v>
      </c>
      <c r="AA1225" s="1"/>
      <c r="AB1225" s="1"/>
      <c r="AC1225" s="1"/>
      <c r="AD1225" s="8" t="s">
        <v>5161</v>
      </c>
    </row>
    <row r="1226" spans="2:30" ht="15" customHeight="1" outlineLevel="5" x14ac:dyDescent="0.25">
      <c r="B1226" s="3"/>
      <c r="C1226" s="1"/>
      <c r="D1226" s="1"/>
      <c r="E1226" s="1"/>
      <c r="F1226" s="1"/>
      <c r="G1226" s="1" t="s">
        <v>1842</v>
      </c>
      <c r="H1226" s="188">
        <v>42613</v>
      </c>
      <c r="I1226" s="1" t="s">
        <v>5162</v>
      </c>
      <c r="J1226" s="2" t="s">
        <v>59</v>
      </c>
      <c r="K1226" s="1" t="s">
        <v>9</v>
      </c>
      <c r="L1226" s="1" t="s">
        <v>10</v>
      </c>
      <c r="M1226" s="1" t="s">
        <v>10</v>
      </c>
      <c r="N1226" s="1" t="s">
        <v>11</v>
      </c>
      <c r="O1226" s="7">
        <v>1546</v>
      </c>
      <c r="P1226" s="7">
        <v>0</v>
      </c>
      <c r="Q1226" s="7">
        <f t="shared" si="51"/>
        <v>1546</v>
      </c>
      <c r="R1226" s="6" t="s">
        <v>1</v>
      </c>
      <c r="S1226" s="5" t="s">
        <v>4</v>
      </c>
      <c r="T1226" s="5"/>
      <c r="U1226" s="5" t="s">
        <v>6386</v>
      </c>
      <c r="V1226" s="1"/>
      <c r="W1226" s="1"/>
      <c r="X1226" s="1"/>
      <c r="Y1226" s="1"/>
      <c r="Z1226" s="4">
        <v>42613</v>
      </c>
      <c r="AA1226" s="1"/>
      <c r="AB1226" s="1"/>
      <c r="AC1226" s="1"/>
      <c r="AD1226" s="8" t="s">
        <v>5163</v>
      </c>
    </row>
    <row r="1227" spans="2:30" ht="15" customHeight="1" outlineLevel="5" x14ac:dyDescent="0.25">
      <c r="B1227" s="3"/>
      <c r="C1227" s="1"/>
      <c r="D1227" s="1"/>
      <c r="E1227" s="1"/>
      <c r="F1227" s="1"/>
      <c r="G1227" s="1" t="s">
        <v>1842</v>
      </c>
      <c r="H1227" s="188">
        <v>42613</v>
      </c>
      <c r="I1227" s="1" t="s">
        <v>5164</v>
      </c>
      <c r="J1227" s="2" t="s">
        <v>59</v>
      </c>
      <c r="K1227" s="1" t="s">
        <v>9</v>
      </c>
      <c r="L1227" s="1" t="s">
        <v>10</v>
      </c>
      <c r="M1227" s="1" t="s">
        <v>10</v>
      </c>
      <c r="N1227" s="1" t="s">
        <v>11</v>
      </c>
      <c r="O1227" s="7">
        <v>308</v>
      </c>
      <c r="P1227" s="7">
        <v>0</v>
      </c>
      <c r="Q1227" s="7">
        <f t="shared" si="51"/>
        <v>308</v>
      </c>
      <c r="R1227" s="6" t="s">
        <v>1</v>
      </c>
      <c r="S1227" s="5" t="s">
        <v>4</v>
      </c>
      <c r="T1227" s="5"/>
      <c r="U1227" s="5" t="s">
        <v>6386</v>
      </c>
      <c r="V1227" s="1"/>
      <c r="W1227" s="1"/>
      <c r="X1227" s="1"/>
      <c r="Y1227" s="1"/>
      <c r="Z1227" s="4">
        <v>42613</v>
      </c>
      <c r="AA1227" s="1"/>
      <c r="AB1227" s="1"/>
      <c r="AC1227" s="1"/>
      <c r="AD1227" s="8" t="s">
        <v>5165</v>
      </c>
    </row>
    <row r="1228" spans="2:30" ht="15" customHeight="1" outlineLevel="5" x14ac:dyDescent="0.25">
      <c r="B1228" s="3"/>
      <c r="C1228" s="1"/>
      <c r="D1228" s="1"/>
      <c r="E1228" s="1"/>
      <c r="F1228" s="1"/>
      <c r="G1228" s="1" t="s">
        <v>1842</v>
      </c>
      <c r="H1228" s="188">
        <v>42613</v>
      </c>
      <c r="I1228" s="1" t="s">
        <v>5166</v>
      </c>
      <c r="J1228" s="2" t="s">
        <v>59</v>
      </c>
      <c r="K1228" s="1" t="s">
        <v>9</v>
      </c>
      <c r="L1228" s="1" t="s">
        <v>10</v>
      </c>
      <c r="M1228" s="1" t="s">
        <v>10</v>
      </c>
      <c r="N1228" s="1" t="s">
        <v>11</v>
      </c>
      <c r="O1228" s="7">
        <v>799.7</v>
      </c>
      <c r="P1228" s="7">
        <v>0</v>
      </c>
      <c r="Q1228" s="7">
        <f t="shared" si="51"/>
        <v>799.7</v>
      </c>
      <c r="R1228" s="6" t="s">
        <v>1</v>
      </c>
      <c r="S1228" s="5" t="s">
        <v>4</v>
      </c>
      <c r="T1228" s="5"/>
      <c r="U1228" s="5" t="s">
        <v>6386</v>
      </c>
      <c r="V1228" s="1"/>
      <c r="W1228" s="1"/>
      <c r="X1228" s="1"/>
      <c r="Y1228" s="1"/>
      <c r="Z1228" s="4">
        <v>42613</v>
      </c>
      <c r="AA1228" s="1"/>
      <c r="AB1228" s="1"/>
      <c r="AC1228" s="1"/>
      <c r="AD1228" s="8" t="s">
        <v>5167</v>
      </c>
    </row>
    <row r="1229" spans="2:30" ht="15" customHeight="1" outlineLevel="5" x14ac:dyDescent="0.25">
      <c r="B1229" s="3"/>
      <c r="C1229" s="1"/>
      <c r="D1229" s="1"/>
      <c r="E1229" s="1"/>
      <c r="F1229" s="1"/>
      <c r="G1229" s="1" t="s">
        <v>1842</v>
      </c>
      <c r="H1229" s="188">
        <v>42613</v>
      </c>
      <c r="I1229" s="1" t="s">
        <v>4268</v>
      </c>
      <c r="J1229" s="2" t="s">
        <v>59</v>
      </c>
      <c r="K1229" s="1" t="s">
        <v>9</v>
      </c>
      <c r="L1229" s="1" t="s">
        <v>10</v>
      </c>
      <c r="M1229" s="1" t="s">
        <v>10</v>
      </c>
      <c r="N1229" s="1" t="s">
        <v>11</v>
      </c>
      <c r="O1229" s="7">
        <v>0</v>
      </c>
      <c r="P1229" s="7">
        <v>21915.73</v>
      </c>
      <c r="Q1229" s="7">
        <f t="shared" si="51"/>
        <v>-21915.73</v>
      </c>
      <c r="R1229" s="6" t="s">
        <v>1</v>
      </c>
      <c r="S1229" s="5" t="s">
        <v>4</v>
      </c>
      <c r="T1229" s="5"/>
      <c r="U1229" s="5" t="s">
        <v>6387</v>
      </c>
      <c r="V1229" s="1"/>
      <c r="W1229" s="1"/>
      <c r="X1229" s="1"/>
      <c r="Y1229" s="1"/>
      <c r="Z1229" s="4">
        <v>42613</v>
      </c>
      <c r="AA1229" s="1"/>
      <c r="AB1229" s="1"/>
      <c r="AC1229" s="1"/>
      <c r="AD1229" s="8" t="s">
        <v>4269</v>
      </c>
    </row>
    <row r="1230" spans="2:30" ht="15" customHeight="1" outlineLevel="5" x14ac:dyDescent="0.25">
      <c r="B1230" s="3"/>
      <c r="C1230" s="1"/>
      <c r="D1230" s="1"/>
      <c r="E1230" s="1"/>
      <c r="F1230" s="1"/>
      <c r="G1230" s="1" t="s">
        <v>1842</v>
      </c>
      <c r="H1230" s="188">
        <v>42613</v>
      </c>
      <c r="I1230" s="1" t="s">
        <v>4268</v>
      </c>
      <c r="J1230" s="2" t="s">
        <v>59</v>
      </c>
      <c r="K1230" s="1" t="s">
        <v>9</v>
      </c>
      <c r="L1230" s="1" t="s">
        <v>10</v>
      </c>
      <c r="M1230" s="1" t="s">
        <v>10</v>
      </c>
      <c r="N1230" s="1" t="s">
        <v>11</v>
      </c>
      <c r="O1230" s="7">
        <v>0</v>
      </c>
      <c r="P1230" s="7">
        <v>100872.71</v>
      </c>
      <c r="Q1230" s="7">
        <f t="shared" si="51"/>
        <v>-100872.71</v>
      </c>
      <c r="R1230" s="6" t="s">
        <v>1</v>
      </c>
      <c r="S1230" s="5" t="s">
        <v>4</v>
      </c>
      <c r="T1230" s="5"/>
      <c r="U1230" s="5" t="s">
        <v>6386</v>
      </c>
      <c r="V1230" s="1"/>
      <c r="W1230" s="1"/>
      <c r="X1230" s="1"/>
      <c r="Y1230" s="1"/>
      <c r="Z1230" s="4">
        <v>42613</v>
      </c>
      <c r="AA1230" s="1"/>
      <c r="AB1230" s="1"/>
      <c r="AC1230" s="1"/>
      <c r="AD1230" s="8" t="s">
        <v>4269</v>
      </c>
    </row>
    <row r="1231" spans="2:30" outlineLevel="5" x14ac:dyDescent="0.25">
      <c r="B1231" s="220"/>
      <c r="C1231" s="2"/>
      <c r="D1231" s="2"/>
      <c r="E1231" s="2"/>
      <c r="F1231" s="2"/>
      <c r="G1231" s="2"/>
      <c r="H1231" s="228"/>
      <c r="I1231" s="2"/>
      <c r="J1231" s="2" t="s">
        <v>59</v>
      </c>
      <c r="K1231" s="2"/>
      <c r="L1231" s="2"/>
      <c r="M1231" s="2"/>
      <c r="N1231" s="2"/>
      <c r="O1231" s="221"/>
      <c r="P1231" s="221"/>
      <c r="Q1231" s="221"/>
      <c r="R1231" s="222"/>
      <c r="S1231" s="223"/>
      <c r="T1231" s="223"/>
      <c r="U1231" s="223"/>
      <c r="V1231" s="2"/>
      <c r="W1231" s="2"/>
      <c r="X1231" s="2"/>
      <c r="Y1231" s="2"/>
      <c r="Z1231" s="224"/>
      <c r="AA1231" s="2"/>
      <c r="AB1231" s="2"/>
      <c r="AC1231" s="2"/>
      <c r="AD1231" s="225"/>
    </row>
    <row r="1232" spans="2:30" outlineLevel="4" x14ac:dyDescent="0.25">
      <c r="B1232" s="220"/>
      <c r="C1232" s="2"/>
      <c r="D1232" s="2"/>
      <c r="E1232" s="2"/>
      <c r="F1232" s="2" t="s">
        <v>4270</v>
      </c>
      <c r="G1232" s="2" t="s">
        <v>4271</v>
      </c>
      <c r="H1232" s="228"/>
      <c r="I1232" s="2"/>
      <c r="J1232" s="2" t="s">
        <v>59</v>
      </c>
      <c r="K1232" s="2"/>
      <c r="L1232" s="2"/>
      <c r="M1232" s="2"/>
      <c r="N1232" s="2"/>
      <c r="O1232" s="221">
        <f>SUM(O1233:O1308)</f>
        <v>802500.9700000002</v>
      </c>
      <c r="P1232" s="221">
        <f>SUM(P1233:P1308)</f>
        <v>17520</v>
      </c>
      <c r="Q1232" s="221">
        <f t="shared" ref="Q1232:Q1295" si="52">O1232-P1232</f>
        <v>784980.9700000002</v>
      </c>
      <c r="R1232" s="222"/>
      <c r="S1232" s="223"/>
      <c r="T1232" s="223"/>
      <c r="U1232" s="223"/>
      <c r="V1232" s="2"/>
      <c r="W1232" s="2"/>
      <c r="X1232" s="2"/>
      <c r="Y1232" s="2"/>
      <c r="Z1232" s="224"/>
      <c r="AA1232" s="2"/>
      <c r="AB1232" s="2"/>
      <c r="AC1232" s="2"/>
      <c r="AD1232" s="225"/>
    </row>
    <row r="1233" spans="2:30" outlineLevel="5" x14ac:dyDescent="0.25">
      <c r="B1233" s="3"/>
      <c r="C1233" s="1"/>
      <c r="D1233" s="1"/>
      <c r="E1233" s="1"/>
      <c r="F1233" s="1"/>
      <c r="G1233" s="1" t="s">
        <v>1842</v>
      </c>
      <c r="H1233" s="188">
        <v>42642</v>
      </c>
      <c r="I1233" s="1" t="s">
        <v>5168</v>
      </c>
      <c r="J1233" s="2" t="s">
        <v>59</v>
      </c>
      <c r="K1233" s="1" t="s">
        <v>36</v>
      </c>
      <c r="L1233" s="1" t="s">
        <v>20</v>
      </c>
      <c r="M1233" s="1" t="s">
        <v>21</v>
      </c>
      <c r="N1233" s="1" t="s">
        <v>11</v>
      </c>
      <c r="O1233" s="7">
        <v>70</v>
      </c>
      <c r="P1233" s="7">
        <v>0</v>
      </c>
      <c r="Q1233" s="7">
        <f t="shared" si="52"/>
        <v>70</v>
      </c>
      <c r="R1233" s="6" t="s">
        <v>47</v>
      </c>
      <c r="S1233" s="5" t="s">
        <v>25</v>
      </c>
      <c r="T1233" s="5" t="s">
        <v>711</v>
      </c>
      <c r="U1233" s="5" t="s">
        <v>1845</v>
      </c>
      <c r="V1233" s="1" t="s">
        <v>56</v>
      </c>
      <c r="W1233" s="1" t="s">
        <v>5169</v>
      </c>
      <c r="X1233" s="1" t="s">
        <v>5170</v>
      </c>
      <c r="Y1233" s="1" t="s">
        <v>5171</v>
      </c>
      <c r="Z1233" s="4">
        <v>42642</v>
      </c>
      <c r="AA1233" s="1" t="s">
        <v>1472</v>
      </c>
      <c r="AB1233" s="1" t="s">
        <v>3870</v>
      </c>
      <c r="AC1233" s="1" t="s">
        <v>5172</v>
      </c>
      <c r="AD1233" s="8"/>
    </row>
    <row r="1234" spans="2:30" outlineLevel="5" x14ac:dyDescent="0.25">
      <c r="B1234" s="3"/>
      <c r="C1234" s="1"/>
      <c r="D1234" s="1"/>
      <c r="E1234" s="1"/>
      <c r="F1234" s="1"/>
      <c r="G1234" s="1" t="s">
        <v>1842</v>
      </c>
      <c r="H1234" s="188">
        <v>42622</v>
      </c>
      <c r="I1234" s="1" t="s">
        <v>5173</v>
      </c>
      <c r="J1234" s="2" t="s">
        <v>59</v>
      </c>
      <c r="K1234" s="1" t="s">
        <v>36</v>
      </c>
      <c r="L1234" s="1" t="s">
        <v>20</v>
      </c>
      <c r="M1234" s="1" t="s">
        <v>21</v>
      </c>
      <c r="N1234" s="1" t="s">
        <v>11</v>
      </c>
      <c r="O1234" s="7">
        <v>17520</v>
      </c>
      <c r="P1234" s="7">
        <v>0</v>
      </c>
      <c r="Q1234" s="7">
        <f t="shared" si="52"/>
        <v>17520</v>
      </c>
      <c r="R1234" s="6" t="s">
        <v>47</v>
      </c>
      <c r="S1234" s="5" t="s">
        <v>25</v>
      </c>
      <c r="T1234" s="5" t="s">
        <v>1705</v>
      </c>
      <c r="U1234" s="5" t="s">
        <v>1883</v>
      </c>
      <c r="V1234" s="1" t="s">
        <v>56</v>
      </c>
      <c r="W1234" s="1" t="s">
        <v>5174</v>
      </c>
      <c r="X1234" s="1" t="s">
        <v>3261</v>
      </c>
      <c r="Y1234" s="1" t="s">
        <v>3262</v>
      </c>
      <c r="Z1234" s="4">
        <v>42622</v>
      </c>
      <c r="AA1234" s="1" t="s">
        <v>1472</v>
      </c>
      <c r="AB1234" s="1" t="s">
        <v>1489</v>
      </c>
      <c r="AC1234" s="1"/>
      <c r="AD1234" s="8"/>
    </row>
    <row r="1235" spans="2:30" outlineLevel="5" x14ac:dyDescent="0.25">
      <c r="B1235" s="3"/>
      <c r="C1235" s="1"/>
      <c r="D1235" s="1"/>
      <c r="E1235" s="1"/>
      <c r="F1235" s="1"/>
      <c r="G1235" s="1" t="s">
        <v>1842</v>
      </c>
      <c r="H1235" s="188">
        <v>42622</v>
      </c>
      <c r="I1235" s="1" t="s">
        <v>5173</v>
      </c>
      <c r="J1235" s="2" t="s">
        <v>59</v>
      </c>
      <c r="K1235" s="1" t="s">
        <v>36</v>
      </c>
      <c r="L1235" s="1" t="s">
        <v>20</v>
      </c>
      <c r="M1235" s="1" t="s">
        <v>20</v>
      </c>
      <c r="N1235" s="1" t="s">
        <v>1494</v>
      </c>
      <c r="O1235" s="7">
        <v>0</v>
      </c>
      <c r="P1235" s="7">
        <v>17520</v>
      </c>
      <c r="Q1235" s="7">
        <f t="shared" si="52"/>
        <v>-17520</v>
      </c>
      <c r="R1235" s="6" t="s">
        <v>47</v>
      </c>
      <c r="S1235" s="5" t="s">
        <v>25</v>
      </c>
      <c r="T1235" s="5" t="s">
        <v>1705</v>
      </c>
      <c r="U1235" s="5" t="s">
        <v>1883</v>
      </c>
      <c r="V1235" s="1" t="s">
        <v>56</v>
      </c>
      <c r="W1235" s="1" t="s">
        <v>5174</v>
      </c>
      <c r="X1235" s="1" t="s">
        <v>3261</v>
      </c>
      <c r="Y1235" s="1" t="s">
        <v>3262</v>
      </c>
      <c r="Z1235" s="4">
        <v>42622</v>
      </c>
      <c r="AA1235" s="1" t="s">
        <v>4960</v>
      </c>
      <c r="AB1235" s="1" t="s">
        <v>1489</v>
      </c>
      <c r="AC1235" s="1"/>
      <c r="AD1235" s="8"/>
    </row>
    <row r="1236" spans="2:30" outlineLevel="5" x14ac:dyDescent="0.25">
      <c r="B1236" s="3"/>
      <c r="C1236" s="1"/>
      <c r="D1236" s="1"/>
      <c r="E1236" s="1"/>
      <c r="F1236" s="1"/>
      <c r="G1236" s="1" t="s">
        <v>1842</v>
      </c>
      <c r="H1236" s="188">
        <v>42618</v>
      </c>
      <c r="I1236" s="1" t="s">
        <v>5175</v>
      </c>
      <c r="J1236" s="2" t="s">
        <v>59</v>
      </c>
      <c r="K1236" s="1" t="s">
        <v>36</v>
      </c>
      <c r="L1236" s="1" t="s">
        <v>20</v>
      </c>
      <c r="M1236" s="1" t="s">
        <v>21</v>
      </c>
      <c r="N1236" s="1" t="s">
        <v>11</v>
      </c>
      <c r="O1236" s="7">
        <v>10500</v>
      </c>
      <c r="P1236" s="7">
        <v>0</v>
      </c>
      <c r="Q1236" s="7">
        <f t="shared" si="52"/>
        <v>10500</v>
      </c>
      <c r="R1236" s="6" t="s">
        <v>47</v>
      </c>
      <c r="S1236" s="5" t="s">
        <v>32</v>
      </c>
      <c r="T1236" s="5" t="s">
        <v>1590</v>
      </c>
      <c r="U1236" s="5" t="s">
        <v>1928</v>
      </c>
      <c r="V1236" s="1" t="s">
        <v>56</v>
      </c>
      <c r="W1236" s="1" t="s">
        <v>5176</v>
      </c>
      <c r="X1236" s="1" t="s">
        <v>5177</v>
      </c>
      <c r="Y1236" s="1" t="s">
        <v>5178</v>
      </c>
      <c r="Z1236" s="4">
        <v>42618</v>
      </c>
      <c r="AA1236" s="1" t="s">
        <v>45</v>
      </c>
      <c r="AB1236" s="1" t="s">
        <v>5179</v>
      </c>
      <c r="AC1236" s="1" t="s">
        <v>5180</v>
      </c>
      <c r="AD1236" s="8"/>
    </row>
    <row r="1237" spans="2:30" ht="15" customHeight="1" outlineLevel="5" x14ac:dyDescent="0.25">
      <c r="B1237" s="3"/>
      <c r="C1237" s="1"/>
      <c r="D1237" s="1"/>
      <c r="E1237" s="1"/>
      <c r="F1237" s="1"/>
      <c r="G1237" s="1" t="s">
        <v>1842</v>
      </c>
      <c r="H1237" s="188">
        <v>42618</v>
      </c>
      <c r="I1237" s="1" t="s">
        <v>5181</v>
      </c>
      <c r="J1237" s="2" t="s">
        <v>59</v>
      </c>
      <c r="K1237" s="1" t="s">
        <v>36</v>
      </c>
      <c r="L1237" s="1" t="s">
        <v>20</v>
      </c>
      <c r="M1237" s="1" t="s">
        <v>21</v>
      </c>
      <c r="N1237" s="1" t="s">
        <v>11</v>
      </c>
      <c r="O1237" s="7">
        <v>792</v>
      </c>
      <c r="P1237" s="7">
        <v>0</v>
      </c>
      <c r="Q1237" s="7">
        <f t="shared" si="52"/>
        <v>792</v>
      </c>
      <c r="R1237" s="6" t="s">
        <v>47</v>
      </c>
      <c r="S1237" s="5" t="s">
        <v>2725</v>
      </c>
      <c r="T1237" s="5" t="s">
        <v>57</v>
      </c>
      <c r="U1237" s="5" t="s">
        <v>1864</v>
      </c>
      <c r="V1237" s="1" t="s">
        <v>56</v>
      </c>
      <c r="W1237" s="1" t="s">
        <v>5182</v>
      </c>
      <c r="X1237" s="1" t="s">
        <v>2116</v>
      </c>
      <c r="Y1237" s="1" t="s">
        <v>2117</v>
      </c>
      <c r="Z1237" s="4">
        <v>42618</v>
      </c>
      <c r="AA1237" s="1" t="s">
        <v>45</v>
      </c>
      <c r="AB1237" s="1" t="s">
        <v>5183</v>
      </c>
      <c r="AC1237" s="1"/>
      <c r="AD1237" s="8" t="s">
        <v>5184</v>
      </c>
    </row>
    <row r="1238" spans="2:30" ht="15" customHeight="1" outlineLevel="5" x14ac:dyDescent="0.25">
      <c r="B1238" s="3"/>
      <c r="C1238" s="1"/>
      <c r="D1238" s="1"/>
      <c r="E1238" s="1"/>
      <c r="F1238" s="1"/>
      <c r="G1238" s="1" t="s">
        <v>1842</v>
      </c>
      <c r="H1238" s="188">
        <v>42626</v>
      </c>
      <c r="I1238" s="1" t="s">
        <v>5185</v>
      </c>
      <c r="J1238" s="2" t="s">
        <v>59</v>
      </c>
      <c r="K1238" s="1" t="s">
        <v>36</v>
      </c>
      <c r="L1238" s="1" t="s">
        <v>20</v>
      </c>
      <c r="M1238" s="1" t="s">
        <v>21</v>
      </c>
      <c r="N1238" s="1" t="s">
        <v>11</v>
      </c>
      <c r="O1238" s="7">
        <v>6400</v>
      </c>
      <c r="P1238" s="7">
        <v>0</v>
      </c>
      <c r="Q1238" s="7">
        <f t="shared" si="52"/>
        <v>6400</v>
      </c>
      <c r="R1238" s="6" t="s">
        <v>47</v>
      </c>
      <c r="S1238" s="5" t="s">
        <v>2725</v>
      </c>
      <c r="T1238" s="5" t="s">
        <v>57</v>
      </c>
      <c r="U1238" s="5" t="s">
        <v>1864</v>
      </c>
      <c r="V1238" s="1" t="s">
        <v>56</v>
      </c>
      <c r="W1238" s="1" t="s">
        <v>5186</v>
      </c>
      <c r="X1238" s="1" t="s">
        <v>1467</v>
      </c>
      <c r="Y1238" s="1" t="s">
        <v>1468</v>
      </c>
      <c r="Z1238" s="4">
        <v>42626</v>
      </c>
      <c r="AA1238" s="1" t="s">
        <v>45</v>
      </c>
      <c r="AB1238" s="1" t="s">
        <v>5187</v>
      </c>
      <c r="AC1238" s="1" t="s">
        <v>5188</v>
      </c>
      <c r="AD1238" s="8"/>
    </row>
    <row r="1239" spans="2:30" ht="15" customHeight="1" outlineLevel="5" x14ac:dyDescent="0.25">
      <c r="B1239" s="3"/>
      <c r="C1239" s="1"/>
      <c r="D1239" s="1"/>
      <c r="E1239" s="1"/>
      <c r="F1239" s="1"/>
      <c r="G1239" s="1" t="s">
        <v>1842</v>
      </c>
      <c r="H1239" s="188">
        <v>42626</v>
      </c>
      <c r="I1239" s="1" t="s">
        <v>5189</v>
      </c>
      <c r="J1239" s="2" t="s">
        <v>59</v>
      </c>
      <c r="K1239" s="1" t="s">
        <v>36</v>
      </c>
      <c r="L1239" s="1" t="s">
        <v>20</v>
      </c>
      <c r="M1239" s="1" t="s">
        <v>21</v>
      </c>
      <c r="N1239" s="1" t="s">
        <v>11</v>
      </c>
      <c r="O1239" s="7">
        <v>2400</v>
      </c>
      <c r="P1239" s="7">
        <v>0</v>
      </c>
      <c r="Q1239" s="7">
        <f t="shared" si="52"/>
        <v>2400</v>
      </c>
      <c r="R1239" s="6" t="s">
        <v>47</v>
      </c>
      <c r="S1239" s="5" t="s">
        <v>32</v>
      </c>
      <c r="T1239" s="5" t="s">
        <v>1590</v>
      </c>
      <c r="U1239" s="5" t="s">
        <v>1928</v>
      </c>
      <c r="V1239" s="1" t="s">
        <v>56</v>
      </c>
      <c r="W1239" s="1" t="s">
        <v>5190</v>
      </c>
      <c r="X1239" s="1" t="s">
        <v>3374</v>
      </c>
      <c r="Y1239" s="1" t="s">
        <v>3375</v>
      </c>
      <c r="Z1239" s="4">
        <v>42626</v>
      </c>
      <c r="AA1239" s="1" t="s">
        <v>45</v>
      </c>
      <c r="AB1239" s="1" t="s">
        <v>5191</v>
      </c>
      <c r="AC1239" s="1"/>
      <c r="AD1239" s="8"/>
    </row>
    <row r="1240" spans="2:30" ht="15" customHeight="1" outlineLevel="5" x14ac:dyDescent="0.25">
      <c r="B1240" s="3"/>
      <c r="C1240" s="1"/>
      <c r="D1240" s="1"/>
      <c r="E1240" s="1"/>
      <c r="F1240" s="1"/>
      <c r="G1240" s="1" t="s">
        <v>1842</v>
      </c>
      <c r="H1240" s="188">
        <v>42622</v>
      </c>
      <c r="I1240" s="1" t="s">
        <v>5192</v>
      </c>
      <c r="J1240" s="2" t="s">
        <v>59</v>
      </c>
      <c r="K1240" s="1" t="s">
        <v>36</v>
      </c>
      <c r="L1240" s="1" t="s">
        <v>20</v>
      </c>
      <c r="M1240" s="1" t="s">
        <v>21</v>
      </c>
      <c r="N1240" s="1" t="s">
        <v>11</v>
      </c>
      <c r="O1240" s="7">
        <v>2970</v>
      </c>
      <c r="P1240" s="7">
        <v>0</v>
      </c>
      <c r="Q1240" s="7">
        <f t="shared" si="52"/>
        <v>2970</v>
      </c>
      <c r="R1240" s="6" t="s">
        <v>47</v>
      </c>
      <c r="S1240" s="5" t="s">
        <v>32</v>
      </c>
      <c r="T1240" s="5" t="s">
        <v>1592</v>
      </c>
      <c r="U1240" s="5" t="s">
        <v>1874</v>
      </c>
      <c r="V1240" s="1" t="s">
        <v>56</v>
      </c>
      <c r="W1240" s="1" t="s">
        <v>5193</v>
      </c>
      <c r="X1240" s="1" t="s">
        <v>1624</v>
      </c>
      <c r="Y1240" s="1" t="s">
        <v>1625</v>
      </c>
      <c r="Z1240" s="4">
        <v>42622</v>
      </c>
      <c r="AA1240" s="1" t="s">
        <v>45</v>
      </c>
      <c r="AB1240" s="1" t="s">
        <v>1580</v>
      </c>
      <c r="AC1240" s="1" t="s">
        <v>5194</v>
      </c>
      <c r="AD1240" s="8"/>
    </row>
    <row r="1241" spans="2:30" ht="15" customHeight="1" outlineLevel="5" x14ac:dyDescent="0.25">
      <c r="B1241" s="3"/>
      <c r="C1241" s="1"/>
      <c r="D1241" s="1"/>
      <c r="E1241" s="1"/>
      <c r="F1241" s="1"/>
      <c r="G1241" s="1" t="s">
        <v>1842</v>
      </c>
      <c r="H1241" s="188">
        <v>42618</v>
      </c>
      <c r="I1241" s="1" t="s">
        <v>5195</v>
      </c>
      <c r="J1241" s="2" t="s">
        <v>59</v>
      </c>
      <c r="K1241" s="1" t="s">
        <v>36</v>
      </c>
      <c r="L1241" s="1" t="s">
        <v>20</v>
      </c>
      <c r="M1241" s="1" t="s">
        <v>21</v>
      </c>
      <c r="N1241" s="1" t="s">
        <v>11</v>
      </c>
      <c r="O1241" s="7">
        <v>26982.5</v>
      </c>
      <c r="P1241" s="7">
        <v>0</v>
      </c>
      <c r="Q1241" s="7">
        <f t="shared" si="52"/>
        <v>26982.5</v>
      </c>
      <c r="R1241" s="6" t="s">
        <v>47</v>
      </c>
      <c r="S1241" s="5" t="s">
        <v>2725</v>
      </c>
      <c r="T1241" s="5" t="s">
        <v>1705</v>
      </c>
      <c r="U1241" s="5" t="s">
        <v>1883</v>
      </c>
      <c r="V1241" s="1" t="s">
        <v>56</v>
      </c>
      <c r="W1241" s="1" t="s">
        <v>5196</v>
      </c>
      <c r="X1241" s="1" t="s">
        <v>2116</v>
      </c>
      <c r="Y1241" s="1" t="s">
        <v>2117</v>
      </c>
      <c r="Z1241" s="4">
        <v>42618</v>
      </c>
      <c r="AA1241" s="1" t="s">
        <v>45</v>
      </c>
      <c r="AB1241" s="1" t="s">
        <v>5197</v>
      </c>
      <c r="AC1241" s="1" t="s">
        <v>5198</v>
      </c>
      <c r="AD1241" s="8"/>
    </row>
    <row r="1242" spans="2:30" ht="15" customHeight="1" outlineLevel="5" x14ac:dyDescent="0.25">
      <c r="B1242" s="3"/>
      <c r="C1242" s="1"/>
      <c r="D1242" s="1"/>
      <c r="E1242" s="1"/>
      <c r="F1242" s="1"/>
      <c r="G1242" s="1" t="s">
        <v>1842</v>
      </c>
      <c r="H1242" s="188">
        <v>42622</v>
      </c>
      <c r="I1242" s="1" t="s">
        <v>5199</v>
      </c>
      <c r="J1242" s="2" t="s">
        <v>59</v>
      </c>
      <c r="K1242" s="1" t="s">
        <v>36</v>
      </c>
      <c r="L1242" s="1" t="s">
        <v>20</v>
      </c>
      <c r="M1242" s="1" t="s">
        <v>21</v>
      </c>
      <c r="N1242" s="1" t="s">
        <v>11</v>
      </c>
      <c r="O1242" s="7">
        <v>4965</v>
      </c>
      <c r="P1242" s="7">
        <v>0</v>
      </c>
      <c r="Q1242" s="7">
        <f t="shared" si="52"/>
        <v>4965</v>
      </c>
      <c r="R1242" s="6" t="s">
        <v>47</v>
      </c>
      <c r="S1242" s="5" t="s">
        <v>32</v>
      </c>
      <c r="T1242" s="5" t="s">
        <v>2660</v>
      </c>
      <c r="U1242" s="5" t="s">
        <v>1871</v>
      </c>
      <c r="V1242" s="1" t="s">
        <v>56</v>
      </c>
      <c r="W1242" s="1" t="s">
        <v>5200</v>
      </c>
      <c r="X1242" s="1" t="s">
        <v>2116</v>
      </c>
      <c r="Y1242" s="1" t="s">
        <v>2117</v>
      </c>
      <c r="Z1242" s="4">
        <v>42622</v>
      </c>
      <c r="AA1242" s="1" t="s">
        <v>45</v>
      </c>
      <c r="AB1242" s="1" t="s">
        <v>5201</v>
      </c>
      <c r="AC1242" s="1" t="s">
        <v>5202</v>
      </c>
      <c r="AD1242" s="8"/>
    </row>
    <row r="1243" spans="2:30" ht="15" customHeight="1" outlineLevel="5" x14ac:dyDescent="0.25">
      <c r="B1243" s="3"/>
      <c r="C1243" s="1"/>
      <c r="D1243" s="1"/>
      <c r="E1243" s="1"/>
      <c r="F1243" s="1"/>
      <c r="G1243" s="1" t="s">
        <v>1842</v>
      </c>
      <c r="H1243" s="188">
        <v>42618</v>
      </c>
      <c r="I1243" s="1" t="s">
        <v>5203</v>
      </c>
      <c r="J1243" s="2" t="s">
        <v>59</v>
      </c>
      <c r="K1243" s="1" t="s">
        <v>36</v>
      </c>
      <c r="L1243" s="1" t="s">
        <v>20</v>
      </c>
      <c r="M1243" s="1" t="s">
        <v>21</v>
      </c>
      <c r="N1243" s="1" t="s">
        <v>11</v>
      </c>
      <c r="O1243" s="7">
        <v>8825.6</v>
      </c>
      <c r="P1243" s="7">
        <v>0</v>
      </c>
      <c r="Q1243" s="7">
        <f t="shared" si="52"/>
        <v>8825.6</v>
      </c>
      <c r="R1243" s="6" t="s">
        <v>47</v>
      </c>
      <c r="S1243" s="5" t="s">
        <v>32</v>
      </c>
      <c r="T1243" s="5" t="s">
        <v>1590</v>
      </c>
      <c r="U1243" s="5" t="s">
        <v>1928</v>
      </c>
      <c r="V1243" s="1" t="s">
        <v>56</v>
      </c>
      <c r="W1243" s="1" t="s">
        <v>5204</v>
      </c>
      <c r="X1243" s="1" t="s">
        <v>1498</v>
      </c>
      <c r="Y1243" s="1" t="s">
        <v>1499</v>
      </c>
      <c r="Z1243" s="4">
        <v>42618</v>
      </c>
      <c r="AA1243" s="1" t="s">
        <v>45</v>
      </c>
      <c r="AB1243" s="1" t="s">
        <v>5205</v>
      </c>
      <c r="AC1243" s="1" t="s">
        <v>5206</v>
      </c>
      <c r="AD1243" s="8" t="s">
        <v>5207</v>
      </c>
    </row>
    <row r="1244" spans="2:30" ht="15" customHeight="1" outlineLevel="5" x14ac:dyDescent="0.25">
      <c r="B1244" s="3"/>
      <c r="C1244" s="1"/>
      <c r="D1244" s="1"/>
      <c r="E1244" s="1"/>
      <c r="F1244" s="1"/>
      <c r="G1244" s="1" t="s">
        <v>1842</v>
      </c>
      <c r="H1244" s="188">
        <v>42622</v>
      </c>
      <c r="I1244" s="1" t="s">
        <v>5208</v>
      </c>
      <c r="J1244" s="2" t="s">
        <v>59</v>
      </c>
      <c r="K1244" s="1" t="s">
        <v>36</v>
      </c>
      <c r="L1244" s="1" t="s">
        <v>20</v>
      </c>
      <c r="M1244" s="1" t="s">
        <v>21</v>
      </c>
      <c r="N1244" s="1" t="s">
        <v>11</v>
      </c>
      <c r="O1244" s="7">
        <v>26600</v>
      </c>
      <c r="P1244" s="7">
        <v>0</v>
      </c>
      <c r="Q1244" s="7">
        <f t="shared" si="52"/>
        <v>26600</v>
      </c>
      <c r="R1244" s="6" t="s">
        <v>47</v>
      </c>
      <c r="S1244" s="5" t="s">
        <v>2725</v>
      </c>
      <c r="T1244" s="5" t="s">
        <v>1705</v>
      </c>
      <c r="U1244" s="5" t="s">
        <v>1883</v>
      </c>
      <c r="V1244" s="1" t="s">
        <v>56</v>
      </c>
      <c r="W1244" s="1" t="s">
        <v>5209</v>
      </c>
      <c r="X1244" s="1" t="s">
        <v>2116</v>
      </c>
      <c r="Y1244" s="1" t="s">
        <v>2117</v>
      </c>
      <c r="Z1244" s="4">
        <v>42622</v>
      </c>
      <c r="AA1244" s="1" t="s">
        <v>45</v>
      </c>
      <c r="AB1244" s="1" t="s">
        <v>5210</v>
      </c>
      <c r="AC1244" s="1" t="s">
        <v>5211</v>
      </c>
      <c r="AD1244" s="8"/>
    </row>
    <row r="1245" spans="2:30" ht="15" customHeight="1" outlineLevel="5" x14ac:dyDescent="0.25">
      <c r="B1245" s="3"/>
      <c r="C1245" s="1"/>
      <c r="D1245" s="1"/>
      <c r="E1245" s="1"/>
      <c r="F1245" s="1"/>
      <c r="G1245" s="1" t="s">
        <v>1842</v>
      </c>
      <c r="H1245" s="188">
        <v>42636</v>
      </c>
      <c r="I1245" s="1" t="s">
        <v>5212</v>
      </c>
      <c r="J1245" s="2" t="s">
        <v>59</v>
      </c>
      <c r="K1245" s="1" t="s">
        <v>36</v>
      </c>
      <c r="L1245" s="1" t="s">
        <v>20</v>
      </c>
      <c r="M1245" s="1" t="s">
        <v>21</v>
      </c>
      <c r="N1245" s="1" t="s">
        <v>11</v>
      </c>
      <c r="O1245" s="7">
        <v>17603.400000000001</v>
      </c>
      <c r="P1245" s="7">
        <v>0</v>
      </c>
      <c r="Q1245" s="7">
        <f t="shared" si="52"/>
        <v>17603.400000000001</v>
      </c>
      <c r="R1245" s="6" t="s">
        <v>47</v>
      </c>
      <c r="S1245" s="5" t="s">
        <v>2725</v>
      </c>
      <c r="T1245" s="5" t="s">
        <v>57</v>
      </c>
      <c r="U1245" s="5" t="s">
        <v>1864</v>
      </c>
      <c r="V1245" s="1" t="s">
        <v>56</v>
      </c>
      <c r="W1245" s="1" t="s">
        <v>5213</v>
      </c>
      <c r="X1245" s="1" t="s">
        <v>2116</v>
      </c>
      <c r="Y1245" s="1" t="s">
        <v>2117</v>
      </c>
      <c r="Z1245" s="4">
        <v>42636</v>
      </c>
      <c r="AA1245" s="1" t="s">
        <v>45</v>
      </c>
      <c r="AB1245" s="1" t="s">
        <v>5214</v>
      </c>
      <c r="AC1245" s="1" t="s">
        <v>5215</v>
      </c>
      <c r="AD1245" s="8" t="s">
        <v>5216</v>
      </c>
    </row>
    <row r="1246" spans="2:30" outlineLevel="5" x14ac:dyDescent="0.25">
      <c r="B1246" s="3"/>
      <c r="C1246" s="1"/>
      <c r="D1246" s="1"/>
      <c r="E1246" s="1"/>
      <c r="F1246" s="1"/>
      <c r="G1246" s="1" t="s">
        <v>1842</v>
      </c>
      <c r="H1246" s="188">
        <v>42626</v>
      </c>
      <c r="I1246" s="1" t="s">
        <v>5217</v>
      </c>
      <c r="J1246" s="2" t="s">
        <v>59</v>
      </c>
      <c r="K1246" s="1" t="s">
        <v>36</v>
      </c>
      <c r="L1246" s="1" t="s">
        <v>20</v>
      </c>
      <c r="M1246" s="1" t="s">
        <v>21</v>
      </c>
      <c r="N1246" s="1" t="s">
        <v>11</v>
      </c>
      <c r="O1246" s="7">
        <v>3826.1</v>
      </c>
      <c r="P1246" s="7">
        <v>0</v>
      </c>
      <c r="Q1246" s="7">
        <f t="shared" si="52"/>
        <v>3826.1</v>
      </c>
      <c r="R1246" s="6" t="s">
        <v>47</v>
      </c>
      <c r="S1246" s="5" t="s">
        <v>32</v>
      </c>
      <c r="T1246" s="5" t="s">
        <v>1590</v>
      </c>
      <c r="U1246" s="5" t="s">
        <v>1928</v>
      </c>
      <c r="V1246" s="1" t="s">
        <v>56</v>
      </c>
      <c r="W1246" s="1" t="s">
        <v>5218</v>
      </c>
      <c r="X1246" s="1" t="s">
        <v>1498</v>
      </c>
      <c r="Y1246" s="1" t="s">
        <v>1499</v>
      </c>
      <c r="Z1246" s="4">
        <v>42626</v>
      </c>
      <c r="AA1246" s="1" t="s">
        <v>45</v>
      </c>
      <c r="AB1246" s="1" t="s">
        <v>5219</v>
      </c>
      <c r="AC1246" s="1" t="s">
        <v>5220</v>
      </c>
      <c r="AD1246" s="8"/>
    </row>
    <row r="1247" spans="2:30" outlineLevel="5" x14ac:dyDescent="0.25">
      <c r="B1247" s="3"/>
      <c r="C1247" s="1"/>
      <c r="D1247" s="1"/>
      <c r="E1247" s="1"/>
      <c r="F1247" s="1"/>
      <c r="G1247" s="1" t="s">
        <v>1842</v>
      </c>
      <c r="H1247" s="188">
        <v>42614</v>
      </c>
      <c r="I1247" s="1" t="s">
        <v>5221</v>
      </c>
      <c r="J1247" s="2" t="s">
        <v>59</v>
      </c>
      <c r="K1247" s="1" t="s">
        <v>36</v>
      </c>
      <c r="L1247" s="1" t="s">
        <v>20</v>
      </c>
      <c r="M1247" s="1" t="s">
        <v>21</v>
      </c>
      <c r="N1247" s="1" t="s">
        <v>11</v>
      </c>
      <c r="O1247" s="7">
        <v>14960</v>
      </c>
      <c r="P1247" s="7">
        <v>0</v>
      </c>
      <c r="Q1247" s="7">
        <f t="shared" si="52"/>
        <v>14960</v>
      </c>
      <c r="R1247" s="6" t="s">
        <v>47</v>
      </c>
      <c r="S1247" s="5" t="s">
        <v>32</v>
      </c>
      <c r="T1247" s="5" t="s">
        <v>2660</v>
      </c>
      <c r="U1247" s="5" t="s">
        <v>1871</v>
      </c>
      <c r="V1247" s="1" t="s">
        <v>56</v>
      </c>
      <c r="W1247" s="1" t="s">
        <v>5222</v>
      </c>
      <c r="X1247" s="1" t="s">
        <v>1513</v>
      </c>
      <c r="Y1247" s="1" t="s">
        <v>1514</v>
      </c>
      <c r="Z1247" s="4">
        <v>42614</v>
      </c>
      <c r="AA1247" s="1" t="s">
        <v>45</v>
      </c>
      <c r="AB1247" s="1" t="s">
        <v>5223</v>
      </c>
      <c r="AC1247" s="1" t="s">
        <v>5224</v>
      </c>
      <c r="AD1247" s="8"/>
    </row>
    <row r="1248" spans="2:30" outlineLevel="5" x14ac:dyDescent="0.25">
      <c r="B1248" s="3"/>
      <c r="C1248" s="1"/>
      <c r="D1248" s="1"/>
      <c r="E1248" s="1"/>
      <c r="F1248" s="1"/>
      <c r="G1248" s="1" t="s">
        <v>1842</v>
      </c>
      <c r="H1248" s="188">
        <v>42627</v>
      </c>
      <c r="I1248" s="1" t="s">
        <v>5225</v>
      </c>
      <c r="J1248" s="2" t="s">
        <v>59</v>
      </c>
      <c r="K1248" s="1" t="s">
        <v>36</v>
      </c>
      <c r="L1248" s="1" t="s">
        <v>20</v>
      </c>
      <c r="M1248" s="1" t="s">
        <v>21</v>
      </c>
      <c r="N1248" s="1" t="s">
        <v>11</v>
      </c>
      <c r="O1248" s="7">
        <v>6058.6</v>
      </c>
      <c r="P1248" s="7">
        <v>0</v>
      </c>
      <c r="Q1248" s="7">
        <f t="shared" si="52"/>
        <v>6058.6</v>
      </c>
      <c r="R1248" s="6" t="s">
        <v>47</v>
      </c>
      <c r="S1248" s="5" t="s">
        <v>2725</v>
      </c>
      <c r="T1248" s="5" t="s">
        <v>1705</v>
      </c>
      <c r="U1248" s="5" t="s">
        <v>1883</v>
      </c>
      <c r="V1248" s="1" t="s">
        <v>56</v>
      </c>
      <c r="W1248" s="1" t="s">
        <v>5226</v>
      </c>
      <c r="X1248" s="1" t="s">
        <v>1473</v>
      </c>
      <c r="Y1248" s="1" t="s">
        <v>1474</v>
      </c>
      <c r="Z1248" s="4">
        <v>42627</v>
      </c>
      <c r="AA1248" s="1" t="s">
        <v>45</v>
      </c>
      <c r="AB1248" s="1" t="s">
        <v>5227</v>
      </c>
      <c r="AC1248" s="1" t="s">
        <v>5228</v>
      </c>
      <c r="AD1248" s="8"/>
    </row>
    <row r="1249" spans="2:30" outlineLevel="5" x14ac:dyDescent="0.25">
      <c r="B1249" s="3"/>
      <c r="C1249" s="1"/>
      <c r="D1249" s="1"/>
      <c r="E1249" s="1"/>
      <c r="F1249" s="1"/>
      <c r="G1249" s="1" t="s">
        <v>1842</v>
      </c>
      <c r="H1249" s="188">
        <v>42627</v>
      </c>
      <c r="I1249" s="1" t="s">
        <v>5229</v>
      </c>
      <c r="J1249" s="2" t="s">
        <v>59</v>
      </c>
      <c r="K1249" s="1" t="s">
        <v>36</v>
      </c>
      <c r="L1249" s="1" t="s">
        <v>20</v>
      </c>
      <c r="M1249" s="1" t="s">
        <v>21</v>
      </c>
      <c r="N1249" s="1" t="s">
        <v>11</v>
      </c>
      <c r="O1249" s="7">
        <v>8151.75</v>
      </c>
      <c r="P1249" s="7">
        <v>0</v>
      </c>
      <c r="Q1249" s="7">
        <f t="shared" si="52"/>
        <v>8151.75</v>
      </c>
      <c r="R1249" s="6" t="s">
        <v>47</v>
      </c>
      <c r="S1249" s="5" t="s">
        <v>2725</v>
      </c>
      <c r="T1249" s="5" t="s">
        <v>57</v>
      </c>
      <c r="U1249" s="5" t="s">
        <v>1864</v>
      </c>
      <c r="V1249" s="1" t="s">
        <v>56</v>
      </c>
      <c r="W1249" s="1" t="s">
        <v>5230</v>
      </c>
      <c r="X1249" s="1" t="s">
        <v>2116</v>
      </c>
      <c r="Y1249" s="1" t="s">
        <v>2117</v>
      </c>
      <c r="Z1249" s="4">
        <v>42627</v>
      </c>
      <c r="AA1249" s="1" t="s">
        <v>45</v>
      </c>
      <c r="AB1249" s="1" t="s">
        <v>5231</v>
      </c>
      <c r="AC1249" s="1" t="s">
        <v>5232</v>
      </c>
      <c r="AD1249" s="8"/>
    </row>
    <row r="1250" spans="2:30" outlineLevel="5" x14ac:dyDescent="0.25">
      <c r="B1250" s="3"/>
      <c r="C1250" s="1"/>
      <c r="D1250" s="1"/>
      <c r="E1250" s="1"/>
      <c r="F1250" s="1"/>
      <c r="G1250" s="1" t="s">
        <v>1842</v>
      </c>
      <c r="H1250" s="188">
        <v>42636</v>
      </c>
      <c r="I1250" s="1" t="s">
        <v>5233</v>
      </c>
      <c r="J1250" s="2" t="s">
        <v>59</v>
      </c>
      <c r="K1250" s="1" t="s">
        <v>36</v>
      </c>
      <c r="L1250" s="1" t="s">
        <v>20</v>
      </c>
      <c r="M1250" s="1" t="s">
        <v>21</v>
      </c>
      <c r="N1250" s="1" t="s">
        <v>11</v>
      </c>
      <c r="O1250" s="7">
        <v>26400</v>
      </c>
      <c r="P1250" s="7">
        <v>0</v>
      </c>
      <c r="Q1250" s="7">
        <f t="shared" si="52"/>
        <v>26400</v>
      </c>
      <c r="R1250" s="6" t="s">
        <v>47</v>
      </c>
      <c r="S1250" s="5" t="s">
        <v>32</v>
      </c>
      <c r="T1250" s="5" t="s">
        <v>2636</v>
      </c>
      <c r="U1250" s="5" t="s">
        <v>2611</v>
      </c>
      <c r="V1250" s="1" t="s">
        <v>56</v>
      </c>
      <c r="W1250" s="1" t="s">
        <v>5234</v>
      </c>
      <c r="X1250" s="1" t="s">
        <v>5235</v>
      </c>
      <c r="Y1250" s="1" t="s">
        <v>5236</v>
      </c>
      <c r="Z1250" s="4">
        <v>42636</v>
      </c>
      <c r="AA1250" s="1" t="s">
        <v>45</v>
      </c>
      <c r="AB1250" s="1" t="s">
        <v>5237</v>
      </c>
      <c r="AC1250" s="1" t="s">
        <v>5238</v>
      </c>
      <c r="AD1250" s="8"/>
    </row>
    <row r="1251" spans="2:30" ht="15" customHeight="1" outlineLevel="5" x14ac:dyDescent="0.25">
      <c r="B1251" s="3"/>
      <c r="C1251" s="1"/>
      <c r="D1251" s="1"/>
      <c r="E1251" s="1"/>
      <c r="F1251" s="1"/>
      <c r="G1251" s="1" t="s">
        <v>1842</v>
      </c>
      <c r="H1251" s="188">
        <v>42640</v>
      </c>
      <c r="I1251" s="1" t="s">
        <v>5239</v>
      </c>
      <c r="J1251" s="2" t="s">
        <v>59</v>
      </c>
      <c r="K1251" s="1" t="s">
        <v>36</v>
      </c>
      <c r="L1251" s="1" t="s">
        <v>20</v>
      </c>
      <c r="M1251" s="1" t="s">
        <v>21</v>
      </c>
      <c r="N1251" s="1" t="s">
        <v>11</v>
      </c>
      <c r="O1251" s="7">
        <v>30390</v>
      </c>
      <c r="P1251" s="7">
        <v>0</v>
      </c>
      <c r="Q1251" s="7">
        <f t="shared" si="52"/>
        <v>30390</v>
      </c>
      <c r="R1251" s="6" t="s">
        <v>47</v>
      </c>
      <c r="S1251" s="5" t="s">
        <v>32</v>
      </c>
      <c r="T1251" s="5" t="s">
        <v>2660</v>
      </c>
      <c r="U1251" s="5" t="s">
        <v>1871</v>
      </c>
      <c r="V1251" s="1" t="s">
        <v>56</v>
      </c>
      <c r="W1251" s="1" t="s">
        <v>5240</v>
      </c>
      <c r="X1251" s="1" t="s">
        <v>1513</v>
      </c>
      <c r="Y1251" s="1" t="s">
        <v>1514</v>
      </c>
      <c r="Z1251" s="4">
        <v>42640</v>
      </c>
      <c r="AA1251" s="1" t="s">
        <v>45</v>
      </c>
      <c r="AB1251" s="1" t="s">
        <v>5241</v>
      </c>
      <c r="AC1251" s="1" t="s">
        <v>5242</v>
      </c>
      <c r="AD1251" s="8" t="s">
        <v>5243</v>
      </c>
    </row>
    <row r="1252" spans="2:30" outlineLevel="5" x14ac:dyDescent="0.25">
      <c r="B1252" s="3"/>
      <c r="C1252" s="1"/>
      <c r="D1252" s="1"/>
      <c r="E1252" s="1"/>
      <c r="F1252" s="1"/>
      <c r="G1252" s="1" t="s">
        <v>1842</v>
      </c>
      <c r="H1252" s="188">
        <v>42629</v>
      </c>
      <c r="I1252" s="1" t="s">
        <v>5244</v>
      </c>
      <c r="J1252" s="2" t="s">
        <v>59</v>
      </c>
      <c r="K1252" s="1" t="s">
        <v>36</v>
      </c>
      <c r="L1252" s="1" t="s">
        <v>20</v>
      </c>
      <c r="M1252" s="1" t="s">
        <v>21</v>
      </c>
      <c r="N1252" s="1" t="s">
        <v>11</v>
      </c>
      <c r="O1252" s="7">
        <v>28225</v>
      </c>
      <c r="P1252" s="7">
        <v>0</v>
      </c>
      <c r="Q1252" s="7">
        <f t="shared" si="52"/>
        <v>28225</v>
      </c>
      <c r="R1252" s="6" t="s">
        <v>47</v>
      </c>
      <c r="S1252" s="5" t="s">
        <v>32</v>
      </c>
      <c r="T1252" s="5" t="s">
        <v>2660</v>
      </c>
      <c r="U1252" s="5" t="s">
        <v>1871</v>
      </c>
      <c r="V1252" s="1" t="s">
        <v>56</v>
      </c>
      <c r="W1252" s="1" t="s">
        <v>5245</v>
      </c>
      <c r="X1252" s="1" t="s">
        <v>1501</v>
      </c>
      <c r="Y1252" s="1" t="s">
        <v>1502</v>
      </c>
      <c r="Z1252" s="4">
        <v>42629</v>
      </c>
      <c r="AA1252" s="1" t="s">
        <v>45</v>
      </c>
      <c r="AB1252" s="1" t="s">
        <v>5246</v>
      </c>
      <c r="AC1252" s="1" t="s">
        <v>5247</v>
      </c>
      <c r="AD1252" s="8"/>
    </row>
    <row r="1253" spans="2:30" outlineLevel="5" x14ac:dyDescent="0.25">
      <c r="B1253" s="3"/>
      <c r="C1253" s="1"/>
      <c r="D1253" s="1"/>
      <c r="E1253" s="1"/>
      <c r="F1253" s="1"/>
      <c r="G1253" s="1" t="s">
        <v>1842</v>
      </c>
      <c r="H1253" s="188">
        <v>42642</v>
      </c>
      <c r="I1253" s="1" t="s">
        <v>5248</v>
      </c>
      <c r="J1253" s="2" t="s">
        <v>59</v>
      </c>
      <c r="K1253" s="1" t="s">
        <v>36</v>
      </c>
      <c r="L1253" s="1" t="s">
        <v>20</v>
      </c>
      <c r="M1253" s="1" t="s">
        <v>21</v>
      </c>
      <c r="N1253" s="1" t="s">
        <v>11</v>
      </c>
      <c r="O1253" s="7">
        <v>21040</v>
      </c>
      <c r="P1253" s="7">
        <v>0</v>
      </c>
      <c r="Q1253" s="7">
        <f t="shared" si="52"/>
        <v>21040</v>
      </c>
      <c r="R1253" s="6" t="s">
        <v>47</v>
      </c>
      <c r="S1253" s="5" t="s">
        <v>32</v>
      </c>
      <c r="T1253" s="5" t="s">
        <v>2660</v>
      </c>
      <c r="U1253" s="5" t="s">
        <v>1871</v>
      </c>
      <c r="V1253" s="1" t="s">
        <v>56</v>
      </c>
      <c r="W1253" s="1" t="s">
        <v>5249</v>
      </c>
      <c r="X1253" s="1" t="s">
        <v>2234</v>
      </c>
      <c r="Y1253" s="1" t="s">
        <v>2235</v>
      </c>
      <c r="Z1253" s="4">
        <v>42642</v>
      </c>
      <c r="AA1253" s="1" t="s">
        <v>45</v>
      </c>
      <c r="AB1253" s="1" t="s">
        <v>5250</v>
      </c>
      <c r="AC1253" s="1" t="s">
        <v>5251</v>
      </c>
      <c r="AD1253" s="8"/>
    </row>
    <row r="1254" spans="2:30" outlineLevel="5" x14ac:dyDescent="0.25">
      <c r="B1254" s="3"/>
      <c r="C1254" s="1"/>
      <c r="D1254" s="1"/>
      <c r="E1254" s="1"/>
      <c r="F1254" s="1"/>
      <c r="G1254" s="1" t="s">
        <v>1842</v>
      </c>
      <c r="H1254" s="188">
        <v>42622</v>
      </c>
      <c r="I1254" s="1" t="s">
        <v>5252</v>
      </c>
      <c r="J1254" s="2" t="s">
        <v>59</v>
      </c>
      <c r="K1254" s="1" t="s">
        <v>36</v>
      </c>
      <c r="L1254" s="1" t="s">
        <v>20</v>
      </c>
      <c r="M1254" s="1" t="s">
        <v>21</v>
      </c>
      <c r="N1254" s="1" t="s">
        <v>11</v>
      </c>
      <c r="O1254" s="7">
        <v>1784.5</v>
      </c>
      <c r="P1254" s="7">
        <v>0</v>
      </c>
      <c r="Q1254" s="7">
        <f t="shared" si="52"/>
        <v>1784.5</v>
      </c>
      <c r="R1254" s="6" t="s">
        <v>47</v>
      </c>
      <c r="S1254" s="5" t="s">
        <v>32</v>
      </c>
      <c r="T1254" s="5" t="s">
        <v>2636</v>
      </c>
      <c r="U1254" s="5" t="s">
        <v>2611</v>
      </c>
      <c r="V1254" s="1" t="s">
        <v>56</v>
      </c>
      <c r="W1254" s="1" t="s">
        <v>5253</v>
      </c>
      <c r="X1254" s="1" t="s">
        <v>1458</v>
      </c>
      <c r="Y1254" s="1" t="s">
        <v>1459</v>
      </c>
      <c r="Z1254" s="4">
        <v>42622</v>
      </c>
      <c r="AA1254" s="1" t="s">
        <v>45</v>
      </c>
      <c r="AB1254" s="1" t="s">
        <v>5254</v>
      </c>
      <c r="AC1254" s="1" t="s">
        <v>5255</v>
      </c>
      <c r="AD1254" s="8"/>
    </row>
    <row r="1255" spans="2:30" outlineLevel="5" x14ac:dyDescent="0.25">
      <c r="B1255" s="3"/>
      <c r="C1255" s="1"/>
      <c r="D1255" s="1"/>
      <c r="E1255" s="1"/>
      <c r="F1255" s="1"/>
      <c r="G1255" s="1" t="s">
        <v>1842</v>
      </c>
      <c r="H1255" s="188">
        <v>42629</v>
      </c>
      <c r="I1255" s="1" t="s">
        <v>5256</v>
      </c>
      <c r="J1255" s="2" t="s">
        <v>59</v>
      </c>
      <c r="K1255" s="1" t="s">
        <v>36</v>
      </c>
      <c r="L1255" s="1" t="s">
        <v>20</v>
      </c>
      <c r="M1255" s="1" t="s">
        <v>21</v>
      </c>
      <c r="N1255" s="1" t="s">
        <v>11</v>
      </c>
      <c r="O1255" s="7">
        <v>9790</v>
      </c>
      <c r="P1255" s="7">
        <v>0</v>
      </c>
      <c r="Q1255" s="7">
        <f t="shared" si="52"/>
        <v>9790</v>
      </c>
      <c r="R1255" s="6" t="s">
        <v>47</v>
      </c>
      <c r="S1255" s="5" t="s">
        <v>32</v>
      </c>
      <c r="T1255" s="5" t="s">
        <v>2660</v>
      </c>
      <c r="U1255" s="5" t="s">
        <v>1871</v>
      </c>
      <c r="V1255" s="1" t="s">
        <v>56</v>
      </c>
      <c r="W1255" s="1" t="s">
        <v>5257</v>
      </c>
      <c r="X1255" s="1" t="s">
        <v>1720</v>
      </c>
      <c r="Y1255" s="1" t="s">
        <v>1721</v>
      </c>
      <c r="Z1255" s="4">
        <v>42629</v>
      </c>
      <c r="AA1255" s="1" t="s">
        <v>45</v>
      </c>
      <c r="AB1255" s="1" t="s">
        <v>5258</v>
      </c>
      <c r="AC1255" s="1" t="s">
        <v>5259</v>
      </c>
      <c r="AD1255" s="8"/>
    </row>
    <row r="1256" spans="2:30" outlineLevel="5" x14ac:dyDescent="0.25">
      <c r="B1256" s="3"/>
      <c r="C1256" s="1"/>
      <c r="D1256" s="1"/>
      <c r="E1256" s="1"/>
      <c r="F1256" s="1"/>
      <c r="G1256" s="1" t="s">
        <v>1842</v>
      </c>
      <c r="H1256" s="188">
        <v>42618</v>
      </c>
      <c r="I1256" s="1" t="s">
        <v>5260</v>
      </c>
      <c r="J1256" s="2" t="s">
        <v>59</v>
      </c>
      <c r="K1256" s="1" t="s">
        <v>36</v>
      </c>
      <c r="L1256" s="1" t="s">
        <v>20</v>
      </c>
      <c r="M1256" s="1" t="s">
        <v>21</v>
      </c>
      <c r="N1256" s="1" t="s">
        <v>11</v>
      </c>
      <c r="O1256" s="7">
        <v>14337</v>
      </c>
      <c r="P1256" s="7">
        <v>0</v>
      </c>
      <c r="Q1256" s="7">
        <f t="shared" si="52"/>
        <v>14337</v>
      </c>
      <c r="R1256" s="6" t="s">
        <v>47</v>
      </c>
      <c r="S1256" s="5" t="s">
        <v>25</v>
      </c>
      <c r="T1256" s="5" t="s">
        <v>711</v>
      </c>
      <c r="U1256" s="5" t="s">
        <v>1845</v>
      </c>
      <c r="V1256" s="1" t="s">
        <v>56</v>
      </c>
      <c r="W1256" s="1" t="s">
        <v>5261</v>
      </c>
      <c r="X1256" s="1" t="s">
        <v>1473</v>
      </c>
      <c r="Y1256" s="1" t="s">
        <v>1474</v>
      </c>
      <c r="Z1256" s="4">
        <v>42618</v>
      </c>
      <c r="AA1256" s="1" t="s">
        <v>45</v>
      </c>
      <c r="AB1256" s="1" t="s">
        <v>5262</v>
      </c>
      <c r="AC1256" s="1" t="s">
        <v>5263</v>
      </c>
      <c r="AD1256" s="8"/>
    </row>
    <row r="1257" spans="2:30" outlineLevel="5" x14ac:dyDescent="0.25">
      <c r="B1257" s="3"/>
      <c r="C1257" s="1"/>
      <c r="D1257" s="1"/>
      <c r="E1257" s="1"/>
      <c r="F1257" s="1"/>
      <c r="G1257" s="1" t="s">
        <v>1842</v>
      </c>
      <c r="H1257" s="188">
        <v>42622</v>
      </c>
      <c r="I1257" s="1" t="s">
        <v>5264</v>
      </c>
      <c r="J1257" s="2" t="s">
        <v>59</v>
      </c>
      <c r="K1257" s="1" t="s">
        <v>36</v>
      </c>
      <c r="L1257" s="1" t="s">
        <v>20</v>
      </c>
      <c r="M1257" s="1" t="s">
        <v>21</v>
      </c>
      <c r="N1257" s="1" t="s">
        <v>11</v>
      </c>
      <c r="O1257" s="7">
        <v>49</v>
      </c>
      <c r="P1257" s="7">
        <v>0</v>
      </c>
      <c r="Q1257" s="7">
        <f t="shared" si="52"/>
        <v>49</v>
      </c>
      <c r="R1257" s="6" t="s">
        <v>47</v>
      </c>
      <c r="S1257" s="5" t="s">
        <v>25</v>
      </c>
      <c r="T1257" s="5" t="s">
        <v>711</v>
      </c>
      <c r="U1257" s="5" t="s">
        <v>1845</v>
      </c>
      <c r="V1257" s="1" t="s">
        <v>56</v>
      </c>
      <c r="W1257" s="1" t="s">
        <v>5265</v>
      </c>
      <c r="X1257" s="1" t="s">
        <v>1473</v>
      </c>
      <c r="Y1257" s="1" t="s">
        <v>1474</v>
      </c>
      <c r="Z1257" s="4">
        <v>42622</v>
      </c>
      <c r="AA1257" s="1" t="s">
        <v>45</v>
      </c>
      <c r="AB1257" s="1" t="s">
        <v>5266</v>
      </c>
      <c r="AC1257" s="1" t="s">
        <v>5267</v>
      </c>
      <c r="AD1257" s="8"/>
    </row>
    <row r="1258" spans="2:30" outlineLevel="5" x14ac:dyDescent="0.25">
      <c r="B1258" s="3"/>
      <c r="C1258" s="1"/>
      <c r="D1258" s="1"/>
      <c r="E1258" s="1"/>
      <c r="F1258" s="1"/>
      <c r="G1258" s="1" t="s">
        <v>1842</v>
      </c>
      <c r="H1258" s="188">
        <v>42618</v>
      </c>
      <c r="I1258" s="1" t="s">
        <v>5268</v>
      </c>
      <c r="J1258" s="2" t="s">
        <v>59</v>
      </c>
      <c r="K1258" s="1" t="s">
        <v>36</v>
      </c>
      <c r="L1258" s="1" t="s">
        <v>20</v>
      </c>
      <c r="M1258" s="1" t="s">
        <v>21</v>
      </c>
      <c r="N1258" s="1" t="s">
        <v>11</v>
      </c>
      <c r="O1258" s="7">
        <v>7950</v>
      </c>
      <c r="P1258" s="7">
        <v>0</v>
      </c>
      <c r="Q1258" s="7">
        <f t="shared" si="52"/>
        <v>7950</v>
      </c>
      <c r="R1258" s="6" t="s">
        <v>47</v>
      </c>
      <c r="S1258" s="5" t="s">
        <v>32</v>
      </c>
      <c r="T1258" s="5" t="s">
        <v>1590</v>
      </c>
      <c r="U1258" s="5" t="s">
        <v>1928</v>
      </c>
      <c r="V1258" s="1" t="s">
        <v>56</v>
      </c>
      <c r="W1258" s="1" t="s">
        <v>5269</v>
      </c>
      <c r="X1258" s="1" t="s">
        <v>5270</v>
      </c>
      <c r="Y1258" s="1" t="s">
        <v>5271</v>
      </c>
      <c r="Z1258" s="4">
        <v>42618</v>
      </c>
      <c r="AA1258" s="1" t="s">
        <v>1472</v>
      </c>
      <c r="AB1258" s="1" t="s">
        <v>5272</v>
      </c>
      <c r="AC1258" s="1" t="s">
        <v>5273</v>
      </c>
      <c r="AD1258" s="8"/>
    </row>
    <row r="1259" spans="2:30" outlineLevel="5" x14ac:dyDescent="0.25">
      <c r="B1259" s="3"/>
      <c r="C1259" s="1"/>
      <c r="D1259" s="1"/>
      <c r="E1259" s="1"/>
      <c r="F1259" s="1"/>
      <c r="G1259" s="1" t="s">
        <v>1842</v>
      </c>
      <c r="H1259" s="188">
        <v>42628</v>
      </c>
      <c r="I1259" s="1" t="s">
        <v>5274</v>
      </c>
      <c r="J1259" s="2" t="s">
        <v>59</v>
      </c>
      <c r="K1259" s="1" t="s">
        <v>36</v>
      </c>
      <c r="L1259" s="1" t="s">
        <v>20</v>
      </c>
      <c r="M1259" s="1" t="s">
        <v>21</v>
      </c>
      <c r="N1259" s="1" t="s">
        <v>11</v>
      </c>
      <c r="O1259" s="7">
        <v>13140</v>
      </c>
      <c r="P1259" s="7">
        <v>0</v>
      </c>
      <c r="Q1259" s="7">
        <f t="shared" si="52"/>
        <v>13140</v>
      </c>
      <c r="R1259" s="6" t="s">
        <v>47</v>
      </c>
      <c r="S1259" s="5" t="s">
        <v>32</v>
      </c>
      <c r="T1259" s="5" t="s">
        <v>1590</v>
      </c>
      <c r="U1259" s="5" t="s">
        <v>1928</v>
      </c>
      <c r="V1259" s="1" t="s">
        <v>56</v>
      </c>
      <c r="W1259" s="1" t="s">
        <v>5275</v>
      </c>
      <c r="X1259" s="1" t="s">
        <v>5276</v>
      </c>
      <c r="Y1259" s="1" t="s">
        <v>5277</v>
      </c>
      <c r="Z1259" s="4">
        <v>42628</v>
      </c>
      <c r="AA1259" s="1" t="s">
        <v>45</v>
      </c>
      <c r="AB1259" s="1" t="s">
        <v>5278</v>
      </c>
      <c r="AC1259" s="1" t="s">
        <v>5279</v>
      </c>
      <c r="AD1259" s="8"/>
    </row>
    <row r="1260" spans="2:30" outlineLevel="5" x14ac:dyDescent="0.25">
      <c r="B1260" s="3"/>
      <c r="C1260" s="1"/>
      <c r="D1260" s="1"/>
      <c r="E1260" s="1"/>
      <c r="F1260" s="1"/>
      <c r="G1260" s="1" t="s">
        <v>1842</v>
      </c>
      <c r="H1260" s="188">
        <v>42626</v>
      </c>
      <c r="I1260" s="1" t="s">
        <v>5280</v>
      </c>
      <c r="J1260" s="2" t="s">
        <v>59</v>
      </c>
      <c r="K1260" s="1" t="s">
        <v>36</v>
      </c>
      <c r="L1260" s="1" t="s">
        <v>20</v>
      </c>
      <c r="M1260" s="1" t="s">
        <v>21</v>
      </c>
      <c r="N1260" s="1" t="s">
        <v>11</v>
      </c>
      <c r="O1260" s="7">
        <v>39366.25</v>
      </c>
      <c r="P1260" s="7">
        <v>0</v>
      </c>
      <c r="Q1260" s="7">
        <f t="shared" si="52"/>
        <v>39366.25</v>
      </c>
      <c r="R1260" s="6" t="s">
        <v>47</v>
      </c>
      <c r="S1260" s="5" t="s">
        <v>32</v>
      </c>
      <c r="T1260" s="5" t="s">
        <v>2660</v>
      </c>
      <c r="U1260" s="5" t="s">
        <v>1871</v>
      </c>
      <c r="V1260" s="1" t="s">
        <v>56</v>
      </c>
      <c r="W1260" s="1" t="s">
        <v>5281</v>
      </c>
      <c r="X1260" s="1" t="s">
        <v>1731</v>
      </c>
      <c r="Y1260" s="1" t="s">
        <v>1732</v>
      </c>
      <c r="Z1260" s="4">
        <v>42626</v>
      </c>
      <c r="AA1260" s="1" t="s">
        <v>45</v>
      </c>
      <c r="AB1260" s="1" t="s">
        <v>5282</v>
      </c>
      <c r="AC1260" s="1" t="s">
        <v>5283</v>
      </c>
      <c r="AD1260" s="8"/>
    </row>
    <row r="1261" spans="2:30" outlineLevel="5" x14ac:dyDescent="0.25">
      <c r="B1261" s="3"/>
      <c r="C1261" s="1"/>
      <c r="D1261" s="1"/>
      <c r="E1261" s="1"/>
      <c r="F1261" s="1"/>
      <c r="G1261" s="1" t="s">
        <v>1842</v>
      </c>
      <c r="H1261" s="188">
        <v>42618</v>
      </c>
      <c r="I1261" s="1" t="s">
        <v>5284</v>
      </c>
      <c r="J1261" s="2" t="s">
        <v>59</v>
      </c>
      <c r="K1261" s="1" t="s">
        <v>36</v>
      </c>
      <c r="L1261" s="1" t="s">
        <v>20</v>
      </c>
      <c r="M1261" s="1" t="s">
        <v>21</v>
      </c>
      <c r="N1261" s="1" t="s">
        <v>11</v>
      </c>
      <c r="O1261" s="7">
        <v>22436</v>
      </c>
      <c r="P1261" s="7">
        <v>0</v>
      </c>
      <c r="Q1261" s="7">
        <f t="shared" si="52"/>
        <v>22436</v>
      </c>
      <c r="R1261" s="6" t="s">
        <v>47</v>
      </c>
      <c r="S1261" s="5" t="s">
        <v>32</v>
      </c>
      <c r="T1261" s="5" t="s">
        <v>1590</v>
      </c>
      <c r="U1261" s="5" t="s">
        <v>1928</v>
      </c>
      <c r="V1261" s="1" t="s">
        <v>56</v>
      </c>
      <c r="W1261" s="1" t="s">
        <v>5285</v>
      </c>
      <c r="X1261" s="1" t="s">
        <v>1631</v>
      </c>
      <c r="Y1261" s="1" t="s">
        <v>1632</v>
      </c>
      <c r="Z1261" s="4">
        <v>42618</v>
      </c>
      <c r="AA1261" s="1" t="s">
        <v>45</v>
      </c>
      <c r="AB1261" s="1" t="s">
        <v>4689</v>
      </c>
      <c r="AC1261" s="1" t="s">
        <v>5286</v>
      </c>
      <c r="AD1261" s="8"/>
    </row>
    <row r="1262" spans="2:30" outlineLevel="5" x14ac:dyDescent="0.25">
      <c r="B1262" s="3"/>
      <c r="C1262" s="1"/>
      <c r="D1262" s="1"/>
      <c r="E1262" s="1"/>
      <c r="F1262" s="1"/>
      <c r="G1262" s="1" t="s">
        <v>1842</v>
      </c>
      <c r="H1262" s="188">
        <v>42618</v>
      </c>
      <c r="I1262" s="1" t="s">
        <v>5287</v>
      </c>
      <c r="J1262" s="2" t="s">
        <v>59</v>
      </c>
      <c r="K1262" s="1" t="s">
        <v>36</v>
      </c>
      <c r="L1262" s="1" t="s">
        <v>20</v>
      </c>
      <c r="M1262" s="1" t="s">
        <v>21</v>
      </c>
      <c r="N1262" s="1" t="s">
        <v>11</v>
      </c>
      <c r="O1262" s="7">
        <v>11550</v>
      </c>
      <c r="P1262" s="7">
        <v>0</v>
      </c>
      <c r="Q1262" s="7">
        <f t="shared" si="52"/>
        <v>11550</v>
      </c>
      <c r="R1262" s="6" t="s">
        <v>47</v>
      </c>
      <c r="S1262" s="5" t="s">
        <v>32</v>
      </c>
      <c r="T1262" s="5" t="s">
        <v>1590</v>
      </c>
      <c r="U1262" s="5" t="s">
        <v>1928</v>
      </c>
      <c r="V1262" s="1" t="s">
        <v>56</v>
      </c>
      <c r="W1262" s="1" t="s">
        <v>5288</v>
      </c>
      <c r="X1262" s="1" t="s">
        <v>5289</v>
      </c>
      <c r="Y1262" s="1" t="s">
        <v>5290</v>
      </c>
      <c r="Z1262" s="4">
        <v>42618</v>
      </c>
      <c r="AA1262" s="1" t="s">
        <v>45</v>
      </c>
      <c r="AB1262" s="1" t="s">
        <v>5291</v>
      </c>
      <c r="AC1262" s="1" t="s">
        <v>5292</v>
      </c>
      <c r="AD1262" s="8"/>
    </row>
    <row r="1263" spans="2:30" outlineLevel="5" x14ac:dyDescent="0.25">
      <c r="B1263" s="3"/>
      <c r="C1263" s="1"/>
      <c r="D1263" s="1"/>
      <c r="E1263" s="1"/>
      <c r="F1263" s="1"/>
      <c r="G1263" s="1" t="s">
        <v>1842</v>
      </c>
      <c r="H1263" s="188">
        <v>42622</v>
      </c>
      <c r="I1263" s="1" t="s">
        <v>5293</v>
      </c>
      <c r="J1263" s="2" t="s">
        <v>59</v>
      </c>
      <c r="K1263" s="1" t="s">
        <v>36</v>
      </c>
      <c r="L1263" s="1" t="s">
        <v>20</v>
      </c>
      <c r="M1263" s="1" t="s">
        <v>21</v>
      </c>
      <c r="N1263" s="1" t="s">
        <v>11</v>
      </c>
      <c r="O1263" s="7">
        <v>755</v>
      </c>
      <c r="P1263" s="7">
        <v>0</v>
      </c>
      <c r="Q1263" s="7">
        <f t="shared" si="52"/>
        <v>755</v>
      </c>
      <c r="R1263" s="6" t="s">
        <v>47</v>
      </c>
      <c r="S1263" s="5" t="s">
        <v>32</v>
      </c>
      <c r="T1263" s="5" t="s">
        <v>2660</v>
      </c>
      <c r="U1263" s="5" t="s">
        <v>1871</v>
      </c>
      <c r="V1263" s="1" t="s">
        <v>56</v>
      </c>
      <c r="W1263" s="1" t="s">
        <v>5294</v>
      </c>
      <c r="X1263" s="1" t="s">
        <v>1615</v>
      </c>
      <c r="Y1263" s="1" t="s">
        <v>1616</v>
      </c>
      <c r="Z1263" s="4">
        <v>42622</v>
      </c>
      <c r="AA1263" s="1" t="s">
        <v>45</v>
      </c>
      <c r="AB1263" s="1" t="s">
        <v>5295</v>
      </c>
      <c r="AC1263" s="1" t="s">
        <v>5296</v>
      </c>
      <c r="AD1263" s="8"/>
    </row>
    <row r="1264" spans="2:30" outlineLevel="5" x14ac:dyDescent="0.25">
      <c r="B1264" s="3"/>
      <c r="C1264" s="1"/>
      <c r="D1264" s="1"/>
      <c r="E1264" s="1"/>
      <c r="F1264" s="1"/>
      <c r="G1264" s="1" t="s">
        <v>1842</v>
      </c>
      <c r="H1264" s="188">
        <v>42627</v>
      </c>
      <c r="I1264" s="1" t="s">
        <v>5297</v>
      </c>
      <c r="J1264" s="2" t="s">
        <v>59</v>
      </c>
      <c r="K1264" s="1" t="s">
        <v>36</v>
      </c>
      <c r="L1264" s="1" t="s">
        <v>20</v>
      </c>
      <c r="M1264" s="1" t="s">
        <v>21</v>
      </c>
      <c r="N1264" s="1" t="s">
        <v>11</v>
      </c>
      <c r="O1264" s="7">
        <v>4117.5</v>
      </c>
      <c r="P1264" s="7">
        <v>0</v>
      </c>
      <c r="Q1264" s="7">
        <f t="shared" si="52"/>
        <v>4117.5</v>
      </c>
      <c r="R1264" s="6" t="s">
        <v>47</v>
      </c>
      <c r="S1264" s="5" t="s">
        <v>32</v>
      </c>
      <c r="T1264" s="5" t="s">
        <v>1592</v>
      </c>
      <c r="U1264" s="5" t="s">
        <v>1874</v>
      </c>
      <c r="V1264" s="1" t="s">
        <v>56</v>
      </c>
      <c r="W1264" s="1" t="s">
        <v>5298</v>
      </c>
      <c r="X1264" s="1" t="s">
        <v>5299</v>
      </c>
      <c r="Y1264" s="1" t="s">
        <v>5300</v>
      </c>
      <c r="Z1264" s="4">
        <v>42627</v>
      </c>
      <c r="AA1264" s="1" t="s">
        <v>45</v>
      </c>
      <c r="AB1264" s="1" t="s">
        <v>5301</v>
      </c>
      <c r="AC1264" s="1" t="s">
        <v>5302</v>
      </c>
      <c r="AD1264" s="8"/>
    </row>
    <row r="1265" spans="2:30" outlineLevel="5" x14ac:dyDescent="0.25">
      <c r="B1265" s="3"/>
      <c r="C1265" s="1"/>
      <c r="D1265" s="1"/>
      <c r="E1265" s="1"/>
      <c r="F1265" s="1"/>
      <c r="G1265" s="1" t="s">
        <v>1842</v>
      </c>
      <c r="H1265" s="188">
        <v>42640</v>
      </c>
      <c r="I1265" s="1" t="s">
        <v>5303</v>
      </c>
      <c r="J1265" s="2" t="s">
        <v>59</v>
      </c>
      <c r="K1265" s="1" t="s">
        <v>36</v>
      </c>
      <c r="L1265" s="1" t="s">
        <v>20</v>
      </c>
      <c r="M1265" s="1" t="s">
        <v>21</v>
      </c>
      <c r="N1265" s="1" t="s">
        <v>11</v>
      </c>
      <c r="O1265" s="7">
        <v>21249.5</v>
      </c>
      <c r="P1265" s="7">
        <v>0</v>
      </c>
      <c r="Q1265" s="7">
        <f t="shared" si="52"/>
        <v>21249.5</v>
      </c>
      <c r="R1265" s="6" t="s">
        <v>47</v>
      </c>
      <c r="S1265" s="5" t="s">
        <v>32</v>
      </c>
      <c r="T1265" s="5" t="s">
        <v>1592</v>
      </c>
      <c r="U1265" s="5" t="s">
        <v>1874</v>
      </c>
      <c r="V1265" s="1" t="s">
        <v>56</v>
      </c>
      <c r="W1265" s="1" t="s">
        <v>5304</v>
      </c>
      <c r="X1265" s="1" t="s">
        <v>1462</v>
      </c>
      <c r="Y1265" s="1" t="s">
        <v>1463</v>
      </c>
      <c r="Z1265" s="4">
        <v>42640</v>
      </c>
      <c r="AA1265" s="1" t="s">
        <v>45</v>
      </c>
      <c r="AB1265" s="1" t="s">
        <v>5305</v>
      </c>
      <c r="AC1265" s="1" t="s">
        <v>5306</v>
      </c>
      <c r="AD1265" s="8"/>
    </row>
    <row r="1266" spans="2:30" outlineLevel="5" x14ac:dyDescent="0.25">
      <c r="B1266" s="3"/>
      <c r="C1266" s="1"/>
      <c r="D1266" s="1"/>
      <c r="E1266" s="1"/>
      <c r="F1266" s="1"/>
      <c r="G1266" s="1" t="s">
        <v>1842</v>
      </c>
      <c r="H1266" s="188">
        <v>42618</v>
      </c>
      <c r="I1266" s="1" t="s">
        <v>5307</v>
      </c>
      <c r="J1266" s="2" t="s">
        <v>59</v>
      </c>
      <c r="K1266" s="1" t="s">
        <v>36</v>
      </c>
      <c r="L1266" s="1" t="s">
        <v>20</v>
      </c>
      <c r="M1266" s="1" t="s">
        <v>21</v>
      </c>
      <c r="N1266" s="1" t="s">
        <v>11</v>
      </c>
      <c r="O1266" s="7">
        <v>1194</v>
      </c>
      <c r="P1266" s="7">
        <v>0</v>
      </c>
      <c r="Q1266" s="7">
        <f t="shared" si="52"/>
        <v>1194</v>
      </c>
      <c r="R1266" s="6" t="s">
        <v>47</v>
      </c>
      <c r="S1266" s="5" t="s">
        <v>25</v>
      </c>
      <c r="T1266" s="5" t="s">
        <v>711</v>
      </c>
      <c r="U1266" s="5" t="s">
        <v>1845</v>
      </c>
      <c r="V1266" s="1" t="s">
        <v>56</v>
      </c>
      <c r="W1266" s="1" t="s">
        <v>5308</v>
      </c>
      <c r="X1266" s="1" t="s">
        <v>1473</v>
      </c>
      <c r="Y1266" s="1" t="s">
        <v>1474</v>
      </c>
      <c r="Z1266" s="4">
        <v>42618</v>
      </c>
      <c r="AA1266" s="1" t="s">
        <v>45</v>
      </c>
      <c r="AB1266" s="1" t="s">
        <v>5309</v>
      </c>
      <c r="AC1266" s="1" t="s">
        <v>5310</v>
      </c>
      <c r="AD1266" s="8"/>
    </row>
    <row r="1267" spans="2:30" outlineLevel="5" x14ac:dyDescent="0.25">
      <c r="B1267" s="3"/>
      <c r="C1267" s="1"/>
      <c r="D1267" s="1"/>
      <c r="E1267" s="1"/>
      <c r="F1267" s="1"/>
      <c r="G1267" s="1" t="s">
        <v>1842</v>
      </c>
      <c r="H1267" s="188">
        <v>42618</v>
      </c>
      <c r="I1267" s="1" t="s">
        <v>5311</v>
      </c>
      <c r="J1267" s="2" t="s">
        <v>59</v>
      </c>
      <c r="K1267" s="1" t="s">
        <v>36</v>
      </c>
      <c r="L1267" s="1" t="s">
        <v>20</v>
      </c>
      <c r="M1267" s="1" t="s">
        <v>21</v>
      </c>
      <c r="N1267" s="1" t="s">
        <v>11</v>
      </c>
      <c r="O1267" s="7">
        <v>2059.39</v>
      </c>
      <c r="P1267" s="7">
        <v>0</v>
      </c>
      <c r="Q1267" s="7">
        <f t="shared" si="52"/>
        <v>2059.39</v>
      </c>
      <c r="R1267" s="6" t="s">
        <v>47</v>
      </c>
      <c r="S1267" s="5" t="s">
        <v>25</v>
      </c>
      <c r="T1267" s="5" t="s">
        <v>711</v>
      </c>
      <c r="U1267" s="5" t="s">
        <v>1845</v>
      </c>
      <c r="V1267" s="1" t="s">
        <v>56</v>
      </c>
      <c r="W1267" s="1" t="s">
        <v>5312</v>
      </c>
      <c r="X1267" s="1" t="s">
        <v>1473</v>
      </c>
      <c r="Y1267" s="1" t="s">
        <v>1474</v>
      </c>
      <c r="Z1267" s="4">
        <v>42618</v>
      </c>
      <c r="AA1267" s="1" t="s">
        <v>45</v>
      </c>
      <c r="AB1267" s="1" t="s">
        <v>5313</v>
      </c>
      <c r="AC1267" s="1" t="s">
        <v>5314</v>
      </c>
      <c r="AD1267" s="8"/>
    </row>
    <row r="1268" spans="2:30" outlineLevel="5" x14ac:dyDescent="0.25">
      <c r="B1268" s="3"/>
      <c r="C1268" s="1"/>
      <c r="D1268" s="1"/>
      <c r="E1268" s="1"/>
      <c r="F1268" s="1"/>
      <c r="G1268" s="1" t="s">
        <v>1842</v>
      </c>
      <c r="H1268" s="188">
        <v>42622</v>
      </c>
      <c r="I1268" s="1" t="s">
        <v>5315</v>
      </c>
      <c r="J1268" s="2" t="s">
        <v>59</v>
      </c>
      <c r="K1268" s="1" t="s">
        <v>36</v>
      </c>
      <c r="L1268" s="1" t="s">
        <v>20</v>
      </c>
      <c r="M1268" s="1" t="s">
        <v>21</v>
      </c>
      <c r="N1268" s="1" t="s">
        <v>11</v>
      </c>
      <c r="O1268" s="7">
        <v>796</v>
      </c>
      <c r="P1268" s="7">
        <v>0</v>
      </c>
      <c r="Q1268" s="7">
        <f t="shared" si="52"/>
        <v>796</v>
      </c>
      <c r="R1268" s="6" t="s">
        <v>47</v>
      </c>
      <c r="S1268" s="5" t="s">
        <v>25</v>
      </c>
      <c r="T1268" s="5" t="s">
        <v>711</v>
      </c>
      <c r="U1268" s="5" t="s">
        <v>1845</v>
      </c>
      <c r="V1268" s="1" t="s">
        <v>56</v>
      </c>
      <c r="W1268" s="1" t="s">
        <v>5316</v>
      </c>
      <c r="X1268" s="1" t="s">
        <v>1473</v>
      </c>
      <c r="Y1268" s="1" t="s">
        <v>1474</v>
      </c>
      <c r="Z1268" s="4">
        <v>42622</v>
      </c>
      <c r="AA1268" s="1" t="s">
        <v>45</v>
      </c>
      <c r="AB1268" s="1" t="s">
        <v>5317</v>
      </c>
      <c r="AC1268" s="1" t="s">
        <v>5318</v>
      </c>
      <c r="AD1268" s="8"/>
    </row>
    <row r="1269" spans="2:30" outlineLevel="5" x14ac:dyDescent="0.25">
      <c r="B1269" s="3"/>
      <c r="C1269" s="1"/>
      <c r="D1269" s="1"/>
      <c r="E1269" s="1"/>
      <c r="F1269" s="1"/>
      <c r="G1269" s="1" t="s">
        <v>1842</v>
      </c>
      <c r="H1269" s="188">
        <v>42622</v>
      </c>
      <c r="I1269" s="1" t="s">
        <v>5319</v>
      </c>
      <c r="J1269" s="2" t="s">
        <v>59</v>
      </c>
      <c r="K1269" s="1" t="s">
        <v>36</v>
      </c>
      <c r="L1269" s="1" t="s">
        <v>20</v>
      </c>
      <c r="M1269" s="1" t="s">
        <v>21</v>
      </c>
      <c r="N1269" s="1" t="s">
        <v>11</v>
      </c>
      <c r="O1269" s="7">
        <v>1471.94</v>
      </c>
      <c r="P1269" s="7">
        <v>0</v>
      </c>
      <c r="Q1269" s="7">
        <f t="shared" si="52"/>
        <v>1471.94</v>
      </c>
      <c r="R1269" s="6" t="s">
        <v>47</v>
      </c>
      <c r="S1269" s="5" t="s">
        <v>25</v>
      </c>
      <c r="T1269" s="5" t="s">
        <v>711</v>
      </c>
      <c r="U1269" s="5" t="s">
        <v>1845</v>
      </c>
      <c r="V1269" s="1" t="s">
        <v>56</v>
      </c>
      <c r="W1269" s="1" t="s">
        <v>5320</v>
      </c>
      <c r="X1269" s="1" t="s">
        <v>1473</v>
      </c>
      <c r="Y1269" s="1" t="s">
        <v>1474</v>
      </c>
      <c r="Z1269" s="4">
        <v>42622</v>
      </c>
      <c r="AA1269" s="1" t="s">
        <v>45</v>
      </c>
      <c r="AB1269" s="1" t="s">
        <v>5321</v>
      </c>
      <c r="AC1269" s="1" t="s">
        <v>5322</v>
      </c>
      <c r="AD1269" s="8"/>
    </row>
    <row r="1270" spans="2:30" ht="15" customHeight="1" outlineLevel="5" x14ac:dyDescent="0.25">
      <c r="B1270" s="3"/>
      <c r="C1270" s="1"/>
      <c r="D1270" s="1"/>
      <c r="E1270" s="1"/>
      <c r="F1270" s="1"/>
      <c r="G1270" s="1" t="s">
        <v>1842</v>
      </c>
      <c r="H1270" s="188">
        <v>42622</v>
      </c>
      <c r="I1270" s="1" t="s">
        <v>5323</v>
      </c>
      <c r="J1270" s="2" t="s">
        <v>59</v>
      </c>
      <c r="K1270" s="1" t="s">
        <v>36</v>
      </c>
      <c r="L1270" s="1" t="s">
        <v>20</v>
      </c>
      <c r="M1270" s="1" t="s">
        <v>21</v>
      </c>
      <c r="N1270" s="1" t="s">
        <v>11</v>
      </c>
      <c r="O1270" s="7">
        <v>4814</v>
      </c>
      <c r="P1270" s="7">
        <v>0</v>
      </c>
      <c r="Q1270" s="7">
        <f t="shared" si="52"/>
        <v>4814</v>
      </c>
      <c r="R1270" s="6" t="s">
        <v>47</v>
      </c>
      <c r="S1270" s="5" t="s">
        <v>32</v>
      </c>
      <c r="T1270" s="5" t="s">
        <v>1590</v>
      </c>
      <c r="U1270" s="5" t="s">
        <v>1928</v>
      </c>
      <c r="V1270" s="1" t="s">
        <v>56</v>
      </c>
      <c r="W1270" s="1" t="s">
        <v>5324</v>
      </c>
      <c r="X1270" s="1" t="s">
        <v>1498</v>
      </c>
      <c r="Y1270" s="1" t="s">
        <v>1499</v>
      </c>
      <c r="Z1270" s="4">
        <v>42622</v>
      </c>
      <c r="AA1270" s="1" t="s">
        <v>45</v>
      </c>
      <c r="AB1270" s="1" t="s">
        <v>5325</v>
      </c>
      <c r="AC1270" s="1" t="s">
        <v>5326</v>
      </c>
      <c r="AD1270" s="8" t="s">
        <v>5327</v>
      </c>
    </row>
    <row r="1271" spans="2:30" ht="15" customHeight="1" outlineLevel="5" x14ac:dyDescent="0.25">
      <c r="B1271" s="3"/>
      <c r="C1271" s="1"/>
      <c r="D1271" s="1"/>
      <c r="E1271" s="1"/>
      <c r="F1271" s="1"/>
      <c r="G1271" s="1" t="s">
        <v>1842</v>
      </c>
      <c r="H1271" s="188">
        <v>42626</v>
      </c>
      <c r="I1271" s="1" t="s">
        <v>5328</v>
      </c>
      <c r="J1271" s="2" t="s">
        <v>59</v>
      </c>
      <c r="K1271" s="1" t="s">
        <v>36</v>
      </c>
      <c r="L1271" s="1" t="s">
        <v>20</v>
      </c>
      <c r="M1271" s="1" t="s">
        <v>21</v>
      </c>
      <c r="N1271" s="1" t="s">
        <v>11</v>
      </c>
      <c r="O1271" s="7">
        <v>29161.599999999999</v>
      </c>
      <c r="P1271" s="7">
        <v>0</v>
      </c>
      <c r="Q1271" s="7">
        <f t="shared" si="52"/>
        <v>29161.599999999999</v>
      </c>
      <c r="R1271" s="6" t="s">
        <v>47</v>
      </c>
      <c r="S1271" s="5" t="s">
        <v>32</v>
      </c>
      <c r="T1271" s="5" t="s">
        <v>1590</v>
      </c>
      <c r="U1271" s="5" t="s">
        <v>1928</v>
      </c>
      <c r="V1271" s="1" t="s">
        <v>56</v>
      </c>
      <c r="W1271" s="1" t="s">
        <v>5329</v>
      </c>
      <c r="X1271" s="1" t="s">
        <v>5330</v>
      </c>
      <c r="Y1271" s="1" t="s">
        <v>5331</v>
      </c>
      <c r="Z1271" s="4">
        <v>42626</v>
      </c>
      <c r="AA1271" s="1" t="s">
        <v>45</v>
      </c>
      <c r="AB1271" s="1" t="s">
        <v>5332</v>
      </c>
      <c r="AC1271" s="1" t="s">
        <v>5333</v>
      </c>
      <c r="AD1271" s="8" t="s">
        <v>5334</v>
      </c>
    </row>
    <row r="1272" spans="2:30" ht="15" customHeight="1" outlineLevel="5" x14ac:dyDescent="0.25">
      <c r="B1272" s="3"/>
      <c r="C1272" s="1"/>
      <c r="D1272" s="1"/>
      <c r="E1272" s="1"/>
      <c r="F1272" s="1"/>
      <c r="G1272" s="1" t="s">
        <v>1842</v>
      </c>
      <c r="H1272" s="188">
        <v>42626</v>
      </c>
      <c r="I1272" s="1" t="s">
        <v>5335</v>
      </c>
      <c r="J1272" s="2" t="s">
        <v>59</v>
      </c>
      <c r="K1272" s="1" t="s">
        <v>36</v>
      </c>
      <c r="L1272" s="1" t="s">
        <v>20</v>
      </c>
      <c r="M1272" s="1" t="s">
        <v>21</v>
      </c>
      <c r="N1272" s="1" t="s">
        <v>11</v>
      </c>
      <c r="O1272" s="7">
        <v>4690</v>
      </c>
      <c r="P1272" s="7">
        <v>0</v>
      </c>
      <c r="Q1272" s="7">
        <f t="shared" si="52"/>
        <v>4690</v>
      </c>
      <c r="R1272" s="6" t="s">
        <v>47</v>
      </c>
      <c r="S1272" s="5" t="s">
        <v>32</v>
      </c>
      <c r="T1272" s="5" t="s">
        <v>2660</v>
      </c>
      <c r="U1272" s="5" t="s">
        <v>1871</v>
      </c>
      <c r="V1272" s="1" t="s">
        <v>56</v>
      </c>
      <c r="W1272" s="1" t="s">
        <v>5336</v>
      </c>
      <c r="X1272" s="1" t="s">
        <v>1464</v>
      </c>
      <c r="Y1272" s="1" t="s">
        <v>1465</v>
      </c>
      <c r="Z1272" s="4">
        <v>42626</v>
      </c>
      <c r="AA1272" s="1" t="s">
        <v>45</v>
      </c>
      <c r="AB1272" s="1" t="s">
        <v>5337</v>
      </c>
      <c r="AC1272" s="1" t="s">
        <v>5338</v>
      </c>
      <c r="AD1272" s="8"/>
    </row>
    <row r="1273" spans="2:30" ht="15" customHeight="1" outlineLevel="5" x14ac:dyDescent="0.25">
      <c r="B1273" s="3"/>
      <c r="C1273" s="1"/>
      <c r="D1273" s="1"/>
      <c r="E1273" s="1"/>
      <c r="F1273" s="1"/>
      <c r="G1273" s="1" t="s">
        <v>1842</v>
      </c>
      <c r="H1273" s="188">
        <v>42627</v>
      </c>
      <c r="I1273" s="1" t="s">
        <v>5339</v>
      </c>
      <c r="J1273" s="2" t="s">
        <v>59</v>
      </c>
      <c r="K1273" s="1" t="s">
        <v>36</v>
      </c>
      <c r="L1273" s="1" t="s">
        <v>20</v>
      </c>
      <c r="M1273" s="1" t="s">
        <v>21</v>
      </c>
      <c r="N1273" s="1" t="s">
        <v>11</v>
      </c>
      <c r="O1273" s="7">
        <v>3005</v>
      </c>
      <c r="P1273" s="7">
        <v>0</v>
      </c>
      <c r="Q1273" s="7">
        <f t="shared" si="52"/>
        <v>3005</v>
      </c>
      <c r="R1273" s="6" t="s">
        <v>47</v>
      </c>
      <c r="S1273" s="5" t="s">
        <v>2725</v>
      </c>
      <c r="T1273" s="5" t="s">
        <v>57</v>
      </c>
      <c r="U1273" s="5" t="s">
        <v>1864</v>
      </c>
      <c r="V1273" s="1" t="s">
        <v>56</v>
      </c>
      <c r="W1273" s="1" t="s">
        <v>5340</v>
      </c>
      <c r="X1273" s="1" t="s">
        <v>1615</v>
      </c>
      <c r="Y1273" s="1" t="s">
        <v>1616</v>
      </c>
      <c r="Z1273" s="4">
        <v>42627</v>
      </c>
      <c r="AA1273" s="1" t="s">
        <v>45</v>
      </c>
      <c r="AB1273" s="1" t="s">
        <v>5341</v>
      </c>
      <c r="AC1273" s="1" t="s">
        <v>5342</v>
      </c>
      <c r="AD1273" s="8"/>
    </row>
    <row r="1274" spans="2:30" ht="15" customHeight="1" outlineLevel="5" x14ac:dyDescent="0.25">
      <c r="B1274" s="3"/>
      <c r="C1274" s="1"/>
      <c r="D1274" s="1"/>
      <c r="E1274" s="1"/>
      <c r="F1274" s="1"/>
      <c r="G1274" s="1" t="s">
        <v>1842</v>
      </c>
      <c r="H1274" s="188">
        <v>42626</v>
      </c>
      <c r="I1274" s="1" t="s">
        <v>5343</v>
      </c>
      <c r="J1274" s="2" t="s">
        <v>59</v>
      </c>
      <c r="K1274" s="1" t="s">
        <v>36</v>
      </c>
      <c r="L1274" s="1" t="s">
        <v>20</v>
      </c>
      <c r="M1274" s="1" t="s">
        <v>21</v>
      </c>
      <c r="N1274" s="1" t="s">
        <v>11</v>
      </c>
      <c r="O1274" s="7">
        <v>282</v>
      </c>
      <c r="P1274" s="7">
        <v>0</v>
      </c>
      <c r="Q1274" s="7">
        <f t="shared" si="52"/>
        <v>282</v>
      </c>
      <c r="R1274" s="6" t="s">
        <v>47</v>
      </c>
      <c r="S1274" s="5" t="s">
        <v>32</v>
      </c>
      <c r="T1274" s="5" t="s">
        <v>1592</v>
      </c>
      <c r="U1274" s="5" t="s">
        <v>1874</v>
      </c>
      <c r="V1274" s="1" t="s">
        <v>56</v>
      </c>
      <c r="W1274" s="1" t="s">
        <v>5344</v>
      </c>
      <c r="X1274" s="1" t="s">
        <v>1542</v>
      </c>
      <c r="Y1274" s="1" t="s">
        <v>1543</v>
      </c>
      <c r="Z1274" s="4">
        <v>42626</v>
      </c>
      <c r="AA1274" s="1" t="s">
        <v>1472</v>
      </c>
      <c r="AB1274" s="1" t="s">
        <v>5345</v>
      </c>
      <c r="AC1274" s="1" t="s">
        <v>5346</v>
      </c>
      <c r="AD1274" s="8"/>
    </row>
    <row r="1275" spans="2:30" ht="15" customHeight="1" outlineLevel="5" x14ac:dyDescent="0.25">
      <c r="B1275" s="3"/>
      <c r="C1275" s="1"/>
      <c r="D1275" s="1"/>
      <c r="E1275" s="1"/>
      <c r="F1275" s="1"/>
      <c r="G1275" s="1" t="s">
        <v>1842</v>
      </c>
      <c r="H1275" s="188">
        <v>42635</v>
      </c>
      <c r="I1275" s="1" t="s">
        <v>5347</v>
      </c>
      <c r="J1275" s="2" t="s">
        <v>59</v>
      </c>
      <c r="K1275" s="1" t="s">
        <v>36</v>
      </c>
      <c r="L1275" s="1" t="s">
        <v>20</v>
      </c>
      <c r="M1275" s="1" t="s">
        <v>21</v>
      </c>
      <c r="N1275" s="1" t="s">
        <v>11</v>
      </c>
      <c r="O1275" s="7">
        <v>5648.7</v>
      </c>
      <c r="P1275" s="7">
        <v>0</v>
      </c>
      <c r="Q1275" s="7">
        <f t="shared" si="52"/>
        <v>5648.7</v>
      </c>
      <c r="R1275" s="6" t="s">
        <v>47</v>
      </c>
      <c r="S1275" s="5" t="s">
        <v>25</v>
      </c>
      <c r="T1275" s="5" t="s">
        <v>711</v>
      </c>
      <c r="U1275" s="5" t="s">
        <v>1845</v>
      </c>
      <c r="V1275" s="1" t="s">
        <v>56</v>
      </c>
      <c r="W1275" s="1" t="s">
        <v>5348</v>
      </c>
      <c r="X1275" s="1" t="s">
        <v>2116</v>
      </c>
      <c r="Y1275" s="1" t="s">
        <v>2117</v>
      </c>
      <c r="Z1275" s="4">
        <v>42635</v>
      </c>
      <c r="AA1275" s="1" t="s">
        <v>45</v>
      </c>
      <c r="AB1275" s="1" t="s">
        <v>5349</v>
      </c>
      <c r="AC1275" s="1" t="s">
        <v>5350</v>
      </c>
      <c r="AD1275" s="8"/>
    </row>
    <row r="1276" spans="2:30" ht="15" customHeight="1" outlineLevel="5" x14ac:dyDescent="0.25">
      <c r="B1276" s="3"/>
      <c r="C1276" s="1"/>
      <c r="D1276" s="1"/>
      <c r="E1276" s="1"/>
      <c r="F1276" s="1"/>
      <c r="G1276" s="1" t="s">
        <v>1842</v>
      </c>
      <c r="H1276" s="188">
        <v>42635</v>
      </c>
      <c r="I1276" s="1" t="s">
        <v>5351</v>
      </c>
      <c r="J1276" s="2" t="s">
        <v>59</v>
      </c>
      <c r="K1276" s="1" t="s">
        <v>36</v>
      </c>
      <c r="L1276" s="1" t="s">
        <v>20</v>
      </c>
      <c r="M1276" s="1" t="s">
        <v>21</v>
      </c>
      <c r="N1276" s="1" t="s">
        <v>11</v>
      </c>
      <c r="O1276" s="7">
        <v>4704</v>
      </c>
      <c r="P1276" s="7">
        <v>0</v>
      </c>
      <c r="Q1276" s="7">
        <f t="shared" si="52"/>
        <v>4704</v>
      </c>
      <c r="R1276" s="6" t="s">
        <v>47</v>
      </c>
      <c r="S1276" s="5" t="s">
        <v>32</v>
      </c>
      <c r="T1276" s="5" t="s">
        <v>2660</v>
      </c>
      <c r="U1276" s="5" t="s">
        <v>1871</v>
      </c>
      <c r="V1276" s="1" t="s">
        <v>56</v>
      </c>
      <c r="W1276" s="1" t="s">
        <v>5352</v>
      </c>
      <c r="X1276" s="1" t="s">
        <v>2985</v>
      </c>
      <c r="Y1276" s="1" t="s">
        <v>2986</v>
      </c>
      <c r="Z1276" s="4">
        <v>42635</v>
      </c>
      <c r="AA1276" s="1" t="s">
        <v>45</v>
      </c>
      <c r="AB1276" s="1" t="s">
        <v>5353</v>
      </c>
      <c r="AC1276" s="1" t="s">
        <v>5354</v>
      </c>
      <c r="AD1276" s="8"/>
    </row>
    <row r="1277" spans="2:30" ht="15" customHeight="1" outlineLevel="5" x14ac:dyDescent="0.25">
      <c r="B1277" s="3"/>
      <c r="C1277" s="1"/>
      <c r="D1277" s="1"/>
      <c r="E1277" s="1"/>
      <c r="F1277" s="1"/>
      <c r="G1277" s="1" t="s">
        <v>1842</v>
      </c>
      <c r="H1277" s="188">
        <v>42627</v>
      </c>
      <c r="I1277" s="1" t="s">
        <v>5355</v>
      </c>
      <c r="J1277" s="2" t="s">
        <v>59</v>
      </c>
      <c r="K1277" s="1" t="s">
        <v>36</v>
      </c>
      <c r="L1277" s="1" t="s">
        <v>20</v>
      </c>
      <c r="M1277" s="1" t="s">
        <v>21</v>
      </c>
      <c r="N1277" s="1" t="s">
        <v>11</v>
      </c>
      <c r="O1277" s="7">
        <v>11485</v>
      </c>
      <c r="P1277" s="7">
        <v>0</v>
      </c>
      <c r="Q1277" s="7">
        <f t="shared" si="52"/>
        <v>11485</v>
      </c>
      <c r="R1277" s="6" t="s">
        <v>47</v>
      </c>
      <c r="S1277" s="5" t="s">
        <v>2725</v>
      </c>
      <c r="T1277" s="5" t="s">
        <v>1705</v>
      </c>
      <c r="U1277" s="5" t="s">
        <v>1883</v>
      </c>
      <c r="V1277" s="1" t="s">
        <v>56</v>
      </c>
      <c r="W1277" s="1" t="s">
        <v>5356</v>
      </c>
      <c r="X1277" s="1" t="s">
        <v>1491</v>
      </c>
      <c r="Y1277" s="1" t="s">
        <v>1492</v>
      </c>
      <c r="Z1277" s="4">
        <v>42627</v>
      </c>
      <c r="AA1277" s="1" t="s">
        <v>1472</v>
      </c>
      <c r="AB1277" s="1" t="s">
        <v>4912</v>
      </c>
      <c r="AC1277" s="1" t="s">
        <v>5357</v>
      </c>
      <c r="AD1277" s="8"/>
    </row>
    <row r="1278" spans="2:30" ht="15" customHeight="1" outlineLevel="5" x14ac:dyDescent="0.25">
      <c r="B1278" s="3"/>
      <c r="C1278" s="1"/>
      <c r="D1278" s="1"/>
      <c r="E1278" s="1"/>
      <c r="F1278" s="1"/>
      <c r="G1278" s="1" t="s">
        <v>1842</v>
      </c>
      <c r="H1278" s="188">
        <v>42629</v>
      </c>
      <c r="I1278" s="1" t="s">
        <v>5358</v>
      </c>
      <c r="J1278" s="2" t="s">
        <v>59</v>
      </c>
      <c r="K1278" s="1" t="s">
        <v>36</v>
      </c>
      <c r="L1278" s="1" t="s">
        <v>20</v>
      </c>
      <c r="M1278" s="1" t="s">
        <v>21</v>
      </c>
      <c r="N1278" s="1" t="s">
        <v>11</v>
      </c>
      <c r="O1278" s="7">
        <v>1535</v>
      </c>
      <c r="P1278" s="7">
        <v>0</v>
      </c>
      <c r="Q1278" s="7">
        <f t="shared" si="52"/>
        <v>1535</v>
      </c>
      <c r="R1278" s="6" t="s">
        <v>47</v>
      </c>
      <c r="S1278" s="5" t="s">
        <v>32</v>
      </c>
      <c r="T1278" s="5" t="s">
        <v>2636</v>
      </c>
      <c r="U1278" s="5" t="s">
        <v>2611</v>
      </c>
      <c r="V1278" s="1" t="s">
        <v>56</v>
      </c>
      <c r="W1278" s="1" t="s">
        <v>5359</v>
      </c>
      <c r="X1278" s="1" t="s">
        <v>1513</v>
      </c>
      <c r="Y1278" s="1" t="s">
        <v>1514</v>
      </c>
      <c r="Z1278" s="4">
        <v>42629</v>
      </c>
      <c r="AA1278" s="1" t="s">
        <v>45</v>
      </c>
      <c r="AB1278" s="1" t="s">
        <v>5360</v>
      </c>
      <c r="AC1278" s="1" t="s">
        <v>5361</v>
      </c>
      <c r="AD1278" s="8"/>
    </row>
    <row r="1279" spans="2:30" ht="15" customHeight="1" outlineLevel="5" x14ac:dyDescent="0.25">
      <c r="B1279" s="3"/>
      <c r="C1279" s="1"/>
      <c r="D1279" s="1"/>
      <c r="E1279" s="1"/>
      <c r="F1279" s="1"/>
      <c r="G1279" s="1" t="s">
        <v>1842</v>
      </c>
      <c r="H1279" s="188">
        <v>42633</v>
      </c>
      <c r="I1279" s="1" t="s">
        <v>5362</v>
      </c>
      <c r="J1279" s="2" t="s">
        <v>59</v>
      </c>
      <c r="K1279" s="1" t="s">
        <v>36</v>
      </c>
      <c r="L1279" s="1" t="s">
        <v>20</v>
      </c>
      <c r="M1279" s="1" t="s">
        <v>21</v>
      </c>
      <c r="N1279" s="1" t="s">
        <v>11</v>
      </c>
      <c r="O1279" s="7">
        <v>30600</v>
      </c>
      <c r="P1279" s="7">
        <v>0</v>
      </c>
      <c r="Q1279" s="7">
        <f t="shared" si="52"/>
        <v>30600</v>
      </c>
      <c r="R1279" s="6" t="s">
        <v>47</v>
      </c>
      <c r="S1279" s="5" t="s">
        <v>32</v>
      </c>
      <c r="T1279" s="5" t="s">
        <v>2660</v>
      </c>
      <c r="U1279" s="5" t="s">
        <v>1871</v>
      </c>
      <c r="V1279" s="1" t="s">
        <v>56</v>
      </c>
      <c r="W1279" s="1" t="s">
        <v>5363</v>
      </c>
      <c r="X1279" s="1" t="s">
        <v>1467</v>
      </c>
      <c r="Y1279" s="1" t="s">
        <v>1468</v>
      </c>
      <c r="Z1279" s="4">
        <v>42633</v>
      </c>
      <c r="AA1279" s="1" t="s">
        <v>45</v>
      </c>
      <c r="AB1279" s="1" t="s">
        <v>5364</v>
      </c>
      <c r="AC1279" s="1" t="s">
        <v>5365</v>
      </c>
      <c r="AD1279" s="8"/>
    </row>
    <row r="1280" spans="2:30" ht="15" customHeight="1" outlineLevel="5" x14ac:dyDescent="0.25">
      <c r="B1280" s="3"/>
      <c r="C1280" s="1"/>
      <c r="D1280" s="1"/>
      <c r="E1280" s="1"/>
      <c r="F1280" s="1"/>
      <c r="G1280" s="1" t="s">
        <v>1842</v>
      </c>
      <c r="H1280" s="188">
        <v>42635</v>
      </c>
      <c r="I1280" s="1" t="s">
        <v>5366</v>
      </c>
      <c r="J1280" s="2" t="s">
        <v>59</v>
      </c>
      <c r="K1280" s="1" t="s">
        <v>36</v>
      </c>
      <c r="L1280" s="1" t="s">
        <v>20</v>
      </c>
      <c r="M1280" s="1" t="s">
        <v>21</v>
      </c>
      <c r="N1280" s="1" t="s">
        <v>11</v>
      </c>
      <c r="O1280" s="7">
        <v>5673</v>
      </c>
      <c r="P1280" s="7">
        <v>0</v>
      </c>
      <c r="Q1280" s="7">
        <f t="shared" si="52"/>
        <v>5673</v>
      </c>
      <c r="R1280" s="6" t="s">
        <v>47</v>
      </c>
      <c r="S1280" s="5" t="s">
        <v>32</v>
      </c>
      <c r="T1280" s="5" t="s">
        <v>2636</v>
      </c>
      <c r="U1280" s="5" t="s">
        <v>2611</v>
      </c>
      <c r="V1280" s="1" t="s">
        <v>56</v>
      </c>
      <c r="W1280" s="1" t="s">
        <v>5367</v>
      </c>
      <c r="X1280" s="1" t="s">
        <v>1720</v>
      </c>
      <c r="Y1280" s="1" t="s">
        <v>1721</v>
      </c>
      <c r="Z1280" s="4">
        <v>42635</v>
      </c>
      <c r="AA1280" s="1" t="s">
        <v>45</v>
      </c>
      <c r="AB1280" s="1" t="s">
        <v>5368</v>
      </c>
      <c r="AC1280" s="1" t="s">
        <v>5369</v>
      </c>
      <c r="AD1280" s="8"/>
    </row>
    <row r="1281" spans="2:30" ht="15" customHeight="1" outlineLevel="5" x14ac:dyDescent="0.25">
      <c r="B1281" s="3"/>
      <c r="C1281" s="1"/>
      <c r="D1281" s="1"/>
      <c r="E1281" s="1"/>
      <c r="F1281" s="1"/>
      <c r="G1281" s="1" t="s">
        <v>1842</v>
      </c>
      <c r="H1281" s="188">
        <v>42636</v>
      </c>
      <c r="I1281" s="1" t="s">
        <v>5370</v>
      </c>
      <c r="J1281" s="2" t="s">
        <v>59</v>
      </c>
      <c r="K1281" s="1" t="s">
        <v>36</v>
      </c>
      <c r="L1281" s="1" t="s">
        <v>20</v>
      </c>
      <c r="M1281" s="1" t="s">
        <v>21</v>
      </c>
      <c r="N1281" s="1" t="s">
        <v>11</v>
      </c>
      <c r="O1281" s="7">
        <v>880</v>
      </c>
      <c r="P1281" s="7">
        <v>0</v>
      </c>
      <c r="Q1281" s="7">
        <f t="shared" si="52"/>
        <v>880</v>
      </c>
      <c r="R1281" s="6" t="s">
        <v>47</v>
      </c>
      <c r="S1281" s="5" t="s">
        <v>2725</v>
      </c>
      <c r="T1281" s="5" t="s">
        <v>57</v>
      </c>
      <c r="U1281" s="5" t="s">
        <v>1864</v>
      </c>
      <c r="V1281" s="1" t="s">
        <v>56</v>
      </c>
      <c r="W1281" s="1" t="s">
        <v>5371</v>
      </c>
      <c r="X1281" s="1" t="s">
        <v>1618</v>
      </c>
      <c r="Y1281" s="1" t="s">
        <v>1619</v>
      </c>
      <c r="Z1281" s="4">
        <v>42636</v>
      </c>
      <c r="AA1281" s="1" t="s">
        <v>45</v>
      </c>
      <c r="AB1281" s="1" t="s">
        <v>5372</v>
      </c>
      <c r="AC1281" s="1" t="s">
        <v>5373</v>
      </c>
      <c r="AD1281" s="8" t="s">
        <v>5374</v>
      </c>
    </row>
    <row r="1282" spans="2:30" outlineLevel="5" x14ac:dyDescent="0.25">
      <c r="B1282" s="3"/>
      <c r="C1282" s="1"/>
      <c r="D1282" s="1"/>
      <c r="E1282" s="1"/>
      <c r="F1282" s="1"/>
      <c r="G1282" s="1" t="s">
        <v>1842</v>
      </c>
      <c r="H1282" s="188">
        <v>42640</v>
      </c>
      <c r="I1282" s="1" t="s">
        <v>5375</v>
      </c>
      <c r="J1282" s="2" t="s">
        <v>59</v>
      </c>
      <c r="K1282" s="1" t="s">
        <v>36</v>
      </c>
      <c r="L1282" s="1" t="s">
        <v>20</v>
      </c>
      <c r="M1282" s="1" t="s">
        <v>21</v>
      </c>
      <c r="N1282" s="1" t="s">
        <v>11</v>
      </c>
      <c r="O1282" s="7">
        <v>1174.5</v>
      </c>
      <c r="P1282" s="7">
        <v>0</v>
      </c>
      <c r="Q1282" s="7">
        <f t="shared" si="52"/>
        <v>1174.5</v>
      </c>
      <c r="R1282" s="6" t="s">
        <v>47</v>
      </c>
      <c r="S1282" s="5" t="s">
        <v>32</v>
      </c>
      <c r="T1282" s="5" t="s">
        <v>2660</v>
      </c>
      <c r="U1282" s="5" t="s">
        <v>1871</v>
      </c>
      <c r="V1282" s="1" t="s">
        <v>56</v>
      </c>
      <c r="W1282" s="1" t="s">
        <v>5376</v>
      </c>
      <c r="X1282" s="1" t="s">
        <v>1624</v>
      </c>
      <c r="Y1282" s="1" t="s">
        <v>1625</v>
      </c>
      <c r="Z1282" s="4">
        <v>42640</v>
      </c>
      <c r="AA1282" s="1" t="s">
        <v>45</v>
      </c>
      <c r="AB1282" s="1" t="s">
        <v>5377</v>
      </c>
      <c r="AC1282" s="1" t="s">
        <v>5378</v>
      </c>
      <c r="AD1282" s="8"/>
    </row>
    <row r="1283" spans="2:30" outlineLevel="5" x14ac:dyDescent="0.25">
      <c r="B1283" s="3"/>
      <c r="C1283" s="1"/>
      <c r="D1283" s="1"/>
      <c r="E1283" s="1"/>
      <c r="F1283" s="1"/>
      <c r="G1283" s="1" t="s">
        <v>1842</v>
      </c>
      <c r="H1283" s="188">
        <v>42636</v>
      </c>
      <c r="I1283" s="1" t="s">
        <v>5379</v>
      </c>
      <c r="J1283" s="2" t="s">
        <v>59</v>
      </c>
      <c r="K1283" s="1" t="s">
        <v>36</v>
      </c>
      <c r="L1283" s="1" t="s">
        <v>20</v>
      </c>
      <c r="M1283" s="1" t="s">
        <v>21</v>
      </c>
      <c r="N1283" s="1" t="s">
        <v>11</v>
      </c>
      <c r="O1283" s="7">
        <v>2940.84</v>
      </c>
      <c r="P1283" s="7">
        <v>0</v>
      </c>
      <c r="Q1283" s="7">
        <f t="shared" si="52"/>
        <v>2940.84</v>
      </c>
      <c r="R1283" s="6" t="s">
        <v>47</v>
      </c>
      <c r="S1283" s="5" t="s">
        <v>32</v>
      </c>
      <c r="T1283" s="5" t="s">
        <v>2660</v>
      </c>
      <c r="U1283" s="5" t="s">
        <v>1871</v>
      </c>
      <c r="V1283" s="1" t="s">
        <v>56</v>
      </c>
      <c r="W1283" s="1" t="s">
        <v>5380</v>
      </c>
      <c r="X1283" s="1" t="s">
        <v>1743</v>
      </c>
      <c r="Y1283" s="1" t="s">
        <v>1744</v>
      </c>
      <c r="Z1283" s="4">
        <v>42636</v>
      </c>
      <c r="AA1283" s="1" t="s">
        <v>45</v>
      </c>
      <c r="AB1283" s="1" t="s">
        <v>5381</v>
      </c>
      <c r="AC1283" s="1" t="s">
        <v>5382</v>
      </c>
      <c r="AD1283" s="8"/>
    </row>
    <row r="1284" spans="2:30" ht="15" customHeight="1" outlineLevel="5" x14ac:dyDescent="0.25">
      <c r="B1284" s="3"/>
      <c r="C1284" s="1"/>
      <c r="D1284" s="1"/>
      <c r="E1284" s="1"/>
      <c r="F1284" s="1"/>
      <c r="G1284" s="1" t="s">
        <v>1842</v>
      </c>
      <c r="H1284" s="188">
        <v>42639</v>
      </c>
      <c r="I1284" s="1" t="s">
        <v>5383</v>
      </c>
      <c r="J1284" s="2" t="s">
        <v>59</v>
      </c>
      <c r="K1284" s="1" t="s">
        <v>36</v>
      </c>
      <c r="L1284" s="1" t="s">
        <v>20</v>
      </c>
      <c r="M1284" s="1" t="s">
        <v>21</v>
      </c>
      <c r="N1284" s="1" t="s">
        <v>11</v>
      </c>
      <c r="O1284" s="7">
        <v>1338</v>
      </c>
      <c r="P1284" s="7">
        <v>0</v>
      </c>
      <c r="Q1284" s="7">
        <f t="shared" si="52"/>
        <v>1338</v>
      </c>
      <c r="R1284" s="6" t="s">
        <v>47</v>
      </c>
      <c r="S1284" s="5" t="s">
        <v>2725</v>
      </c>
      <c r="T1284" s="5" t="s">
        <v>57</v>
      </c>
      <c r="U1284" s="5" t="s">
        <v>1864</v>
      </c>
      <c r="V1284" s="1" t="s">
        <v>56</v>
      </c>
      <c r="W1284" s="1" t="s">
        <v>5384</v>
      </c>
      <c r="X1284" s="1" t="s">
        <v>1654</v>
      </c>
      <c r="Y1284" s="1" t="s">
        <v>1655</v>
      </c>
      <c r="Z1284" s="4">
        <v>42639</v>
      </c>
      <c r="AA1284" s="1" t="s">
        <v>45</v>
      </c>
      <c r="AB1284" s="1" t="s">
        <v>5094</v>
      </c>
      <c r="AC1284" s="1" t="s">
        <v>5385</v>
      </c>
      <c r="AD1284" s="8" t="s">
        <v>5386</v>
      </c>
    </row>
    <row r="1285" spans="2:30" ht="15" customHeight="1" outlineLevel="5" x14ac:dyDescent="0.25">
      <c r="B1285" s="3"/>
      <c r="C1285" s="1"/>
      <c r="D1285" s="1"/>
      <c r="E1285" s="1"/>
      <c r="F1285" s="1"/>
      <c r="G1285" s="1" t="s">
        <v>1842</v>
      </c>
      <c r="H1285" s="188">
        <v>42622</v>
      </c>
      <c r="I1285" s="1" t="s">
        <v>5387</v>
      </c>
      <c r="J1285" s="2" t="s">
        <v>59</v>
      </c>
      <c r="K1285" s="1" t="s">
        <v>36</v>
      </c>
      <c r="L1285" s="1" t="s">
        <v>20</v>
      </c>
      <c r="M1285" s="1" t="s">
        <v>21</v>
      </c>
      <c r="N1285" s="1" t="s">
        <v>11</v>
      </c>
      <c r="O1285" s="7">
        <v>6144.4</v>
      </c>
      <c r="P1285" s="7">
        <v>0</v>
      </c>
      <c r="Q1285" s="7">
        <f t="shared" si="52"/>
        <v>6144.4</v>
      </c>
      <c r="R1285" s="6" t="s">
        <v>1742</v>
      </c>
      <c r="S1285" s="5" t="s">
        <v>32</v>
      </c>
      <c r="T1285" s="5" t="s">
        <v>1590</v>
      </c>
      <c r="U1285" s="5" t="s">
        <v>1928</v>
      </c>
      <c r="V1285" s="1" t="s">
        <v>1638</v>
      </c>
      <c r="W1285" s="1" t="s">
        <v>5388</v>
      </c>
      <c r="X1285" s="1"/>
      <c r="Y1285" s="1"/>
      <c r="Z1285" s="4">
        <v>42622</v>
      </c>
      <c r="AA1285" s="1" t="s">
        <v>26</v>
      </c>
      <c r="AB1285" s="1" t="s">
        <v>5388</v>
      </c>
      <c r="AC1285" s="1" t="s">
        <v>5389</v>
      </c>
      <c r="AD1285" s="8"/>
    </row>
    <row r="1286" spans="2:30" ht="15" customHeight="1" outlineLevel="5" x14ac:dyDescent="0.25">
      <c r="B1286" s="3"/>
      <c r="C1286" s="1"/>
      <c r="D1286" s="1"/>
      <c r="E1286" s="1"/>
      <c r="F1286" s="1"/>
      <c r="G1286" s="1" t="s">
        <v>1842</v>
      </c>
      <c r="H1286" s="188">
        <v>42640</v>
      </c>
      <c r="I1286" s="1" t="s">
        <v>5390</v>
      </c>
      <c r="J1286" s="2" t="s">
        <v>59</v>
      </c>
      <c r="K1286" s="1" t="s">
        <v>36</v>
      </c>
      <c r="L1286" s="1" t="s">
        <v>20</v>
      </c>
      <c r="M1286" s="1" t="s">
        <v>21</v>
      </c>
      <c r="N1286" s="1" t="s">
        <v>11</v>
      </c>
      <c r="O1286" s="7">
        <v>9260</v>
      </c>
      <c r="P1286" s="7">
        <v>0</v>
      </c>
      <c r="Q1286" s="7">
        <f t="shared" si="52"/>
        <v>9260</v>
      </c>
      <c r="R1286" s="6" t="s">
        <v>47</v>
      </c>
      <c r="S1286" s="5" t="s">
        <v>25</v>
      </c>
      <c r="T1286" s="5" t="s">
        <v>711</v>
      </c>
      <c r="U1286" s="5" t="s">
        <v>1845</v>
      </c>
      <c r="V1286" s="1" t="s">
        <v>56</v>
      </c>
      <c r="W1286" s="1" t="s">
        <v>5391</v>
      </c>
      <c r="X1286" s="1" t="s">
        <v>5392</v>
      </c>
      <c r="Y1286" s="1" t="s">
        <v>5393</v>
      </c>
      <c r="Z1286" s="4">
        <v>42640</v>
      </c>
      <c r="AA1286" s="1" t="s">
        <v>45</v>
      </c>
      <c r="AB1286" s="1" t="s">
        <v>5394</v>
      </c>
      <c r="AC1286" s="1" t="s">
        <v>5395</v>
      </c>
      <c r="AD1286" s="8" t="s">
        <v>5396</v>
      </c>
    </row>
    <row r="1287" spans="2:30" ht="15" customHeight="1" outlineLevel="5" x14ac:dyDescent="0.25">
      <c r="B1287" s="3"/>
      <c r="C1287" s="1"/>
      <c r="D1287" s="1"/>
      <c r="E1287" s="1"/>
      <c r="F1287" s="1"/>
      <c r="G1287" s="1" t="s">
        <v>1842</v>
      </c>
      <c r="H1287" s="188">
        <v>42633</v>
      </c>
      <c r="I1287" s="1" t="s">
        <v>5397</v>
      </c>
      <c r="J1287" s="2" t="s">
        <v>59</v>
      </c>
      <c r="K1287" s="1" t="s">
        <v>36</v>
      </c>
      <c r="L1287" s="1" t="s">
        <v>20</v>
      </c>
      <c r="M1287" s="1" t="s">
        <v>21</v>
      </c>
      <c r="N1287" s="1" t="s">
        <v>11</v>
      </c>
      <c r="O1287" s="7">
        <v>3300</v>
      </c>
      <c r="P1287" s="7">
        <v>0</v>
      </c>
      <c r="Q1287" s="7">
        <f t="shared" si="52"/>
        <v>3300</v>
      </c>
      <c r="R1287" s="6" t="s">
        <v>47</v>
      </c>
      <c r="S1287" s="5" t="s">
        <v>2725</v>
      </c>
      <c r="T1287" s="5" t="s">
        <v>1705</v>
      </c>
      <c r="U1287" s="5" t="s">
        <v>1883</v>
      </c>
      <c r="V1287" s="1" t="s">
        <v>56</v>
      </c>
      <c r="W1287" s="1" t="s">
        <v>5398</v>
      </c>
      <c r="X1287" s="1" t="s">
        <v>1631</v>
      </c>
      <c r="Y1287" s="1" t="s">
        <v>1632</v>
      </c>
      <c r="Z1287" s="4">
        <v>42633</v>
      </c>
      <c r="AA1287" s="1" t="s">
        <v>45</v>
      </c>
      <c r="AB1287" s="1" t="s">
        <v>4959</v>
      </c>
      <c r="AC1287" s="1" t="s">
        <v>5399</v>
      </c>
      <c r="AD1287" s="8"/>
    </row>
    <row r="1288" spans="2:30" ht="15" customHeight="1" outlineLevel="5" x14ac:dyDescent="0.25">
      <c r="B1288" s="3"/>
      <c r="C1288" s="1"/>
      <c r="D1288" s="1"/>
      <c r="E1288" s="1"/>
      <c r="F1288" s="1"/>
      <c r="G1288" s="1" t="s">
        <v>1842</v>
      </c>
      <c r="H1288" s="188">
        <v>42629</v>
      </c>
      <c r="I1288" s="1" t="s">
        <v>5400</v>
      </c>
      <c r="J1288" s="2" t="s">
        <v>59</v>
      </c>
      <c r="K1288" s="1" t="s">
        <v>36</v>
      </c>
      <c r="L1288" s="1" t="s">
        <v>20</v>
      </c>
      <c r="M1288" s="1" t="s">
        <v>21</v>
      </c>
      <c r="N1288" s="1" t="s">
        <v>11</v>
      </c>
      <c r="O1288" s="7">
        <v>31580.3</v>
      </c>
      <c r="P1288" s="7">
        <v>0</v>
      </c>
      <c r="Q1288" s="7">
        <f t="shared" si="52"/>
        <v>31580.3</v>
      </c>
      <c r="R1288" s="6" t="s">
        <v>47</v>
      </c>
      <c r="S1288" s="5" t="s">
        <v>32</v>
      </c>
      <c r="T1288" s="5" t="s">
        <v>1704</v>
      </c>
      <c r="U1288" s="5" t="s">
        <v>1280</v>
      </c>
      <c r="V1288" s="1" t="s">
        <v>56</v>
      </c>
      <c r="W1288" s="1" t="s">
        <v>5401</v>
      </c>
      <c r="X1288" s="1" t="s">
        <v>1720</v>
      </c>
      <c r="Y1288" s="1" t="s">
        <v>1721</v>
      </c>
      <c r="Z1288" s="4">
        <v>42629</v>
      </c>
      <c r="AA1288" s="1" t="s">
        <v>45</v>
      </c>
      <c r="AB1288" s="1" t="s">
        <v>5402</v>
      </c>
      <c r="AC1288" s="1" t="s">
        <v>5403</v>
      </c>
      <c r="AD1288" s="8"/>
    </row>
    <row r="1289" spans="2:30" ht="15" customHeight="1" outlineLevel="5" x14ac:dyDescent="0.25">
      <c r="B1289" s="3"/>
      <c r="C1289" s="1"/>
      <c r="D1289" s="1"/>
      <c r="E1289" s="1"/>
      <c r="F1289" s="1"/>
      <c r="G1289" s="1" t="s">
        <v>1842</v>
      </c>
      <c r="H1289" s="188">
        <v>42633</v>
      </c>
      <c r="I1289" s="1" t="s">
        <v>5404</v>
      </c>
      <c r="J1289" s="2" t="s">
        <v>59</v>
      </c>
      <c r="K1289" s="1" t="s">
        <v>36</v>
      </c>
      <c r="L1289" s="1" t="s">
        <v>20</v>
      </c>
      <c r="M1289" s="1" t="s">
        <v>21</v>
      </c>
      <c r="N1289" s="1" t="s">
        <v>11</v>
      </c>
      <c r="O1289" s="7">
        <v>17520</v>
      </c>
      <c r="P1289" s="7">
        <v>0</v>
      </c>
      <c r="Q1289" s="7">
        <f t="shared" si="52"/>
        <v>17520</v>
      </c>
      <c r="R1289" s="6" t="s">
        <v>47</v>
      </c>
      <c r="S1289" s="5" t="s">
        <v>2725</v>
      </c>
      <c r="T1289" s="5" t="s">
        <v>1705</v>
      </c>
      <c r="U1289" s="5" t="s">
        <v>1883</v>
      </c>
      <c r="V1289" s="1" t="s">
        <v>56</v>
      </c>
      <c r="W1289" s="1" t="s">
        <v>5405</v>
      </c>
      <c r="X1289" s="1" t="s">
        <v>3261</v>
      </c>
      <c r="Y1289" s="1" t="s">
        <v>3262</v>
      </c>
      <c r="Z1289" s="4">
        <v>42633</v>
      </c>
      <c r="AA1289" s="1" t="s">
        <v>1472</v>
      </c>
      <c r="AB1289" s="1" t="s">
        <v>5406</v>
      </c>
      <c r="AC1289" s="1" t="s">
        <v>5407</v>
      </c>
      <c r="AD1289" s="8"/>
    </row>
    <row r="1290" spans="2:30" ht="15" customHeight="1" outlineLevel="5" x14ac:dyDescent="0.25">
      <c r="B1290" s="3"/>
      <c r="C1290" s="1"/>
      <c r="D1290" s="1"/>
      <c r="E1290" s="1"/>
      <c r="F1290" s="1"/>
      <c r="G1290" s="1" t="s">
        <v>1842</v>
      </c>
      <c r="H1290" s="188">
        <v>42642</v>
      </c>
      <c r="I1290" s="1" t="s">
        <v>5408</v>
      </c>
      <c r="J1290" s="2" t="s">
        <v>59</v>
      </c>
      <c r="K1290" s="1" t="s">
        <v>36</v>
      </c>
      <c r="L1290" s="1" t="s">
        <v>20</v>
      </c>
      <c r="M1290" s="1" t="s">
        <v>21</v>
      </c>
      <c r="N1290" s="1" t="s">
        <v>11</v>
      </c>
      <c r="O1290" s="7">
        <v>3574</v>
      </c>
      <c r="P1290" s="7">
        <v>0</v>
      </c>
      <c r="Q1290" s="7">
        <f t="shared" si="52"/>
        <v>3574</v>
      </c>
      <c r="R1290" s="6" t="s">
        <v>47</v>
      </c>
      <c r="S1290" s="5" t="s">
        <v>2725</v>
      </c>
      <c r="T1290" s="5" t="s">
        <v>1705</v>
      </c>
      <c r="U1290" s="5" t="s">
        <v>1883</v>
      </c>
      <c r="V1290" s="1" t="s">
        <v>56</v>
      </c>
      <c r="W1290" s="1" t="s">
        <v>5409</v>
      </c>
      <c r="X1290" s="1" t="s">
        <v>1458</v>
      </c>
      <c r="Y1290" s="1" t="s">
        <v>1459</v>
      </c>
      <c r="Z1290" s="4">
        <v>42642</v>
      </c>
      <c r="AA1290" s="1" t="s">
        <v>45</v>
      </c>
      <c r="AB1290" s="1" t="s">
        <v>5410</v>
      </c>
      <c r="AC1290" s="1" t="s">
        <v>5411</v>
      </c>
      <c r="AD1290" s="8"/>
    </row>
    <row r="1291" spans="2:30" ht="15" customHeight="1" outlineLevel="5" x14ac:dyDescent="0.25">
      <c r="B1291" s="3"/>
      <c r="C1291" s="1"/>
      <c r="D1291" s="1"/>
      <c r="E1291" s="1"/>
      <c r="F1291" s="1"/>
      <c r="G1291" s="1" t="s">
        <v>1842</v>
      </c>
      <c r="H1291" s="188">
        <v>42642</v>
      </c>
      <c r="I1291" s="1" t="s">
        <v>5412</v>
      </c>
      <c r="J1291" s="2" t="s">
        <v>59</v>
      </c>
      <c r="K1291" s="1" t="s">
        <v>36</v>
      </c>
      <c r="L1291" s="1" t="s">
        <v>20</v>
      </c>
      <c r="M1291" s="1" t="s">
        <v>21</v>
      </c>
      <c r="N1291" s="1" t="s">
        <v>11</v>
      </c>
      <c r="O1291" s="7">
        <v>7888</v>
      </c>
      <c r="P1291" s="7">
        <v>0</v>
      </c>
      <c r="Q1291" s="7">
        <f t="shared" si="52"/>
        <v>7888</v>
      </c>
      <c r="R1291" s="6" t="s">
        <v>47</v>
      </c>
      <c r="S1291" s="5" t="s">
        <v>2725</v>
      </c>
      <c r="T1291" s="5" t="s">
        <v>57</v>
      </c>
      <c r="U1291" s="5" t="s">
        <v>1864</v>
      </c>
      <c r="V1291" s="1" t="s">
        <v>56</v>
      </c>
      <c r="W1291" s="1" t="s">
        <v>5413</v>
      </c>
      <c r="X1291" s="1" t="s">
        <v>1633</v>
      </c>
      <c r="Y1291" s="1" t="s">
        <v>1634</v>
      </c>
      <c r="Z1291" s="4">
        <v>42642</v>
      </c>
      <c r="AA1291" s="1" t="s">
        <v>45</v>
      </c>
      <c r="AB1291" s="1" t="s">
        <v>5414</v>
      </c>
      <c r="AC1291" s="1" t="s">
        <v>5415</v>
      </c>
      <c r="AD1291" s="8"/>
    </row>
    <row r="1292" spans="2:30" ht="15" customHeight="1" outlineLevel="5" x14ac:dyDescent="0.25">
      <c r="B1292" s="3"/>
      <c r="C1292" s="1"/>
      <c r="D1292" s="1"/>
      <c r="E1292" s="1"/>
      <c r="F1292" s="1"/>
      <c r="G1292" s="1" t="s">
        <v>1842</v>
      </c>
      <c r="H1292" s="188">
        <v>42642</v>
      </c>
      <c r="I1292" s="1" t="s">
        <v>5416</v>
      </c>
      <c r="J1292" s="2" t="s">
        <v>59</v>
      </c>
      <c r="K1292" s="1" t="s">
        <v>36</v>
      </c>
      <c r="L1292" s="1" t="s">
        <v>20</v>
      </c>
      <c r="M1292" s="1" t="s">
        <v>21</v>
      </c>
      <c r="N1292" s="1" t="s">
        <v>11</v>
      </c>
      <c r="O1292" s="7">
        <v>4049.9</v>
      </c>
      <c r="P1292" s="7">
        <v>0</v>
      </c>
      <c r="Q1292" s="7">
        <f t="shared" si="52"/>
        <v>4049.9</v>
      </c>
      <c r="R1292" s="6" t="s">
        <v>47</v>
      </c>
      <c r="S1292" s="5" t="s">
        <v>2725</v>
      </c>
      <c r="T1292" s="5" t="s">
        <v>1705</v>
      </c>
      <c r="U1292" s="5" t="s">
        <v>1883</v>
      </c>
      <c r="V1292" s="1" t="s">
        <v>56</v>
      </c>
      <c r="W1292" s="1" t="s">
        <v>5417</v>
      </c>
      <c r="X1292" s="1" t="s">
        <v>1480</v>
      </c>
      <c r="Y1292" s="1" t="s">
        <v>1481</v>
      </c>
      <c r="Z1292" s="4">
        <v>42642</v>
      </c>
      <c r="AA1292" s="1" t="s">
        <v>45</v>
      </c>
      <c r="AB1292" s="1" t="s">
        <v>5418</v>
      </c>
      <c r="AC1292" s="1" t="s">
        <v>5419</v>
      </c>
      <c r="AD1292" s="8" t="s">
        <v>5420</v>
      </c>
    </row>
    <row r="1293" spans="2:30" outlineLevel="5" x14ac:dyDescent="0.25">
      <c r="B1293" s="3"/>
      <c r="C1293" s="1"/>
      <c r="D1293" s="1"/>
      <c r="E1293" s="1"/>
      <c r="F1293" s="1"/>
      <c r="G1293" s="1" t="s">
        <v>1842</v>
      </c>
      <c r="H1293" s="188">
        <v>42636</v>
      </c>
      <c r="I1293" s="1" t="s">
        <v>5421</v>
      </c>
      <c r="J1293" s="2" t="s">
        <v>59</v>
      </c>
      <c r="K1293" s="1" t="s">
        <v>36</v>
      </c>
      <c r="L1293" s="1" t="s">
        <v>20</v>
      </c>
      <c r="M1293" s="1" t="s">
        <v>21</v>
      </c>
      <c r="N1293" s="1" t="s">
        <v>11</v>
      </c>
      <c r="O1293" s="7">
        <v>6541.8</v>
      </c>
      <c r="P1293" s="7">
        <v>0</v>
      </c>
      <c r="Q1293" s="7">
        <f t="shared" si="52"/>
        <v>6541.8</v>
      </c>
      <c r="R1293" s="6" t="s">
        <v>47</v>
      </c>
      <c r="S1293" s="5" t="s">
        <v>2725</v>
      </c>
      <c r="T1293" s="5" t="s">
        <v>1705</v>
      </c>
      <c r="U1293" s="5" t="s">
        <v>1883</v>
      </c>
      <c r="V1293" s="1" t="s">
        <v>56</v>
      </c>
      <c r="W1293" s="1" t="s">
        <v>5422</v>
      </c>
      <c r="X1293" s="1" t="s">
        <v>1743</v>
      </c>
      <c r="Y1293" s="1" t="s">
        <v>1744</v>
      </c>
      <c r="Z1293" s="4">
        <v>42636</v>
      </c>
      <c r="AA1293" s="1" t="s">
        <v>45</v>
      </c>
      <c r="AB1293" s="1" t="s">
        <v>4943</v>
      </c>
      <c r="AC1293" s="1" t="s">
        <v>5423</v>
      </c>
      <c r="AD1293" s="8"/>
    </row>
    <row r="1294" spans="2:30" outlineLevel="5" x14ac:dyDescent="0.25">
      <c r="B1294" s="3"/>
      <c r="C1294" s="1"/>
      <c r="D1294" s="1"/>
      <c r="E1294" s="1"/>
      <c r="F1294" s="1"/>
      <c r="G1294" s="1" t="s">
        <v>1842</v>
      </c>
      <c r="H1294" s="188">
        <v>42633</v>
      </c>
      <c r="I1294" s="1" t="s">
        <v>5424</v>
      </c>
      <c r="J1294" s="2" t="s">
        <v>59</v>
      </c>
      <c r="K1294" s="1" t="s">
        <v>36</v>
      </c>
      <c r="L1294" s="1" t="s">
        <v>20</v>
      </c>
      <c r="M1294" s="1" t="s">
        <v>21</v>
      </c>
      <c r="N1294" s="1" t="s">
        <v>11</v>
      </c>
      <c r="O1294" s="7">
        <v>785.5</v>
      </c>
      <c r="P1294" s="7">
        <v>0</v>
      </c>
      <c r="Q1294" s="7">
        <f t="shared" si="52"/>
        <v>785.5</v>
      </c>
      <c r="R1294" s="6" t="s">
        <v>47</v>
      </c>
      <c r="S1294" s="5" t="s">
        <v>2725</v>
      </c>
      <c r="T1294" s="5" t="s">
        <v>1705</v>
      </c>
      <c r="U1294" s="5" t="s">
        <v>1883</v>
      </c>
      <c r="V1294" s="1" t="s">
        <v>56</v>
      </c>
      <c r="W1294" s="1" t="s">
        <v>5425</v>
      </c>
      <c r="X1294" s="1" t="s">
        <v>1542</v>
      </c>
      <c r="Y1294" s="1" t="s">
        <v>1543</v>
      </c>
      <c r="Z1294" s="4">
        <v>42633</v>
      </c>
      <c r="AA1294" s="1" t="s">
        <v>1472</v>
      </c>
      <c r="AB1294" s="1" t="s">
        <v>5426</v>
      </c>
      <c r="AC1294" s="1" t="s">
        <v>5427</v>
      </c>
      <c r="AD1294" s="8"/>
    </row>
    <row r="1295" spans="2:30" outlineLevel="5" x14ac:dyDescent="0.25">
      <c r="B1295" s="3"/>
      <c r="C1295" s="1"/>
      <c r="D1295" s="1"/>
      <c r="E1295" s="1"/>
      <c r="F1295" s="1"/>
      <c r="G1295" s="1" t="s">
        <v>1842</v>
      </c>
      <c r="H1295" s="188">
        <v>42629</v>
      </c>
      <c r="I1295" s="1" t="s">
        <v>5428</v>
      </c>
      <c r="J1295" s="2" t="s">
        <v>59</v>
      </c>
      <c r="K1295" s="1" t="s">
        <v>36</v>
      </c>
      <c r="L1295" s="1" t="s">
        <v>20</v>
      </c>
      <c r="M1295" s="1" t="s">
        <v>21</v>
      </c>
      <c r="N1295" s="1" t="s">
        <v>11</v>
      </c>
      <c r="O1295" s="7">
        <v>1749.3</v>
      </c>
      <c r="P1295" s="7">
        <v>0</v>
      </c>
      <c r="Q1295" s="7">
        <f t="shared" si="52"/>
        <v>1749.3</v>
      </c>
      <c r="R1295" s="6" t="s">
        <v>1742</v>
      </c>
      <c r="S1295" s="5" t="s">
        <v>32</v>
      </c>
      <c r="T1295" s="5" t="s">
        <v>2660</v>
      </c>
      <c r="U1295" s="5" t="s">
        <v>1871</v>
      </c>
      <c r="V1295" s="1" t="s">
        <v>1638</v>
      </c>
      <c r="W1295" s="1" t="s">
        <v>5429</v>
      </c>
      <c r="X1295" s="1"/>
      <c r="Y1295" s="1"/>
      <c r="Z1295" s="4">
        <v>42629</v>
      </c>
      <c r="AA1295" s="1" t="s">
        <v>26</v>
      </c>
      <c r="AB1295" s="1" t="s">
        <v>5429</v>
      </c>
      <c r="AC1295" s="1" t="s">
        <v>5430</v>
      </c>
      <c r="AD1295" s="8"/>
    </row>
    <row r="1296" spans="2:30" outlineLevel="5" x14ac:dyDescent="0.25">
      <c r="B1296" s="3"/>
      <c r="C1296" s="1"/>
      <c r="D1296" s="1"/>
      <c r="E1296" s="1"/>
      <c r="F1296" s="1"/>
      <c r="G1296" s="1" t="s">
        <v>1842</v>
      </c>
      <c r="H1296" s="188">
        <v>42642</v>
      </c>
      <c r="I1296" s="1" t="s">
        <v>5431</v>
      </c>
      <c r="J1296" s="2" t="s">
        <v>59</v>
      </c>
      <c r="K1296" s="1" t="s">
        <v>36</v>
      </c>
      <c r="L1296" s="1" t="s">
        <v>20</v>
      </c>
      <c r="M1296" s="1" t="s">
        <v>21</v>
      </c>
      <c r="N1296" s="1" t="s">
        <v>11</v>
      </c>
      <c r="O1296" s="7">
        <v>1225</v>
      </c>
      <c r="P1296" s="7">
        <v>0</v>
      </c>
      <c r="Q1296" s="7">
        <f t="shared" ref="Q1296:Q1307" si="53">O1296-P1296</f>
        <v>1225</v>
      </c>
      <c r="R1296" s="6" t="s">
        <v>47</v>
      </c>
      <c r="S1296" s="5" t="s">
        <v>2725</v>
      </c>
      <c r="T1296" s="5" t="s">
        <v>57</v>
      </c>
      <c r="U1296" s="5" t="s">
        <v>1864</v>
      </c>
      <c r="V1296" s="1" t="s">
        <v>56</v>
      </c>
      <c r="W1296" s="1" t="s">
        <v>5432</v>
      </c>
      <c r="X1296" s="1" t="s">
        <v>1460</v>
      </c>
      <c r="Y1296" s="1" t="s">
        <v>1461</v>
      </c>
      <c r="Z1296" s="4">
        <v>42642</v>
      </c>
      <c r="AA1296" s="1" t="s">
        <v>45</v>
      </c>
      <c r="AB1296" s="1" t="s">
        <v>5433</v>
      </c>
      <c r="AC1296" s="1" t="s">
        <v>5434</v>
      </c>
      <c r="AD1296" s="8"/>
    </row>
    <row r="1297" spans="2:30" ht="15" customHeight="1" outlineLevel="5" x14ac:dyDescent="0.25">
      <c r="B1297" s="3"/>
      <c r="C1297" s="1"/>
      <c r="D1297" s="1"/>
      <c r="E1297" s="1"/>
      <c r="F1297" s="1"/>
      <c r="G1297" s="1" t="s">
        <v>1842</v>
      </c>
      <c r="H1297" s="188">
        <v>42642</v>
      </c>
      <c r="I1297" s="1" t="s">
        <v>5435</v>
      </c>
      <c r="J1297" s="2" t="s">
        <v>59</v>
      </c>
      <c r="K1297" s="1" t="s">
        <v>36</v>
      </c>
      <c r="L1297" s="1" t="s">
        <v>20</v>
      </c>
      <c r="M1297" s="1" t="s">
        <v>21</v>
      </c>
      <c r="N1297" s="1" t="s">
        <v>11</v>
      </c>
      <c r="O1297" s="7">
        <v>4535</v>
      </c>
      <c r="P1297" s="7">
        <v>0</v>
      </c>
      <c r="Q1297" s="7">
        <f t="shared" si="53"/>
        <v>4535</v>
      </c>
      <c r="R1297" s="6" t="s">
        <v>47</v>
      </c>
      <c r="S1297" s="5" t="s">
        <v>32</v>
      </c>
      <c r="T1297" s="5" t="s">
        <v>2660</v>
      </c>
      <c r="U1297" s="5" t="s">
        <v>1871</v>
      </c>
      <c r="V1297" s="1" t="s">
        <v>56</v>
      </c>
      <c r="W1297" s="1" t="s">
        <v>5436</v>
      </c>
      <c r="X1297" s="1" t="s">
        <v>1510</v>
      </c>
      <c r="Y1297" s="1" t="s">
        <v>1511</v>
      </c>
      <c r="Z1297" s="4">
        <v>42642</v>
      </c>
      <c r="AA1297" s="1" t="s">
        <v>45</v>
      </c>
      <c r="AB1297" s="1" t="s">
        <v>5437</v>
      </c>
      <c r="AC1297" s="1" t="s">
        <v>5438</v>
      </c>
      <c r="AD1297" s="8" t="s">
        <v>5439</v>
      </c>
    </row>
    <row r="1298" spans="2:30" outlineLevel="5" x14ac:dyDescent="0.25">
      <c r="B1298" s="3"/>
      <c r="C1298" s="1"/>
      <c r="D1298" s="1"/>
      <c r="E1298" s="1"/>
      <c r="F1298" s="1"/>
      <c r="G1298" s="1" t="s">
        <v>1842</v>
      </c>
      <c r="H1298" s="188">
        <v>42642</v>
      </c>
      <c r="I1298" s="1" t="s">
        <v>5440</v>
      </c>
      <c r="J1298" s="2" t="s">
        <v>59</v>
      </c>
      <c r="K1298" s="1" t="s">
        <v>36</v>
      </c>
      <c r="L1298" s="1" t="s">
        <v>20</v>
      </c>
      <c r="M1298" s="1" t="s">
        <v>21</v>
      </c>
      <c r="N1298" s="1" t="s">
        <v>11</v>
      </c>
      <c r="O1298" s="7">
        <v>29640</v>
      </c>
      <c r="P1298" s="7">
        <v>0</v>
      </c>
      <c r="Q1298" s="7">
        <f t="shared" si="53"/>
        <v>29640</v>
      </c>
      <c r="R1298" s="6" t="s">
        <v>47</v>
      </c>
      <c r="S1298" s="5" t="s">
        <v>32</v>
      </c>
      <c r="T1298" s="5" t="s">
        <v>1704</v>
      </c>
      <c r="U1298" s="5" t="s">
        <v>1280</v>
      </c>
      <c r="V1298" s="1" t="s">
        <v>56</v>
      </c>
      <c r="W1298" s="1" t="s">
        <v>5441</v>
      </c>
      <c r="X1298" s="1" t="s">
        <v>3413</v>
      </c>
      <c r="Y1298" s="1" t="s">
        <v>3414</v>
      </c>
      <c r="Z1298" s="4">
        <v>42642</v>
      </c>
      <c r="AA1298" s="1" t="s">
        <v>45</v>
      </c>
      <c r="AB1298" s="1" t="s">
        <v>5442</v>
      </c>
      <c r="AC1298" s="1" t="s">
        <v>5443</v>
      </c>
      <c r="AD1298" s="8"/>
    </row>
    <row r="1299" spans="2:30" outlineLevel="5" x14ac:dyDescent="0.25">
      <c r="B1299" s="3"/>
      <c r="C1299" s="1"/>
      <c r="D1299" s="1"/>
      <c r="E1299" s="1"/>
      <c r="F1299" s="1"/>
      <c r="G1299" s="1" t="s">
        <v>1842</v>
      </c>
      <c r="H1299" s="188">
        <v>42640</v>
      </c>
      <c r="I1299" s="1" t="s">
        <v>5444</v>
      </c>
      <c r="J1299" s="2" t="s">
        <v>59</v>
      </c>
      <c r="K1299" s="1" t="s">
        <v>36</v>
      </c>
      <c r="L1299" s="1" t="s">
        <v>20</v>
      </c>
      <c r="M1299" s="1" t="s">
        <v>21</v>
      </c>
      <c r="N1299" s="1" t="s">
        <v>11</v>
      </c>
      <c r="O1299" s="7">
        <v>24300</v>
      </c>
      <c r="P1299" s="7">
        <v>0</v>
      </c>
      <c r="Q1299" s="7">
        <f t="shared" si="53"/>
        <v>24300</v>
      </c>
      <c r="R1299" s="6" t="s">
        <v>47</v>
      </c>
      <c r="S1299" s="5" t="s">
        <v>32</v>
      </c>
      <c r="T1299" s="5" t="s">
        <v>1704</v>
      </c>
      <c r="U1299" s="5" t="s">
        <v>1280</v>
      </c>
      <c r="V1299" s="1" t="s">
        <v>56</v>
      </c>
      <c r="W1299" s="1" t="s">
        <v>5445</v>
      </c>
      <c r="X1299" s="1" t="s">
        <v>1754</v>
      </c>
      <c r="Y1299" s="1" t="s">
        <v>1755</v>
      </c>
      <c r="Z1299" s="4">
        <v>42640</v>
      </c>
      <c r="AA1299" s="1" t="s">
        <v>1472</v>
      </c>
      <c r="AB1299" s="1" t="s">
        <v>5446</v>
      </c>
      <c r="AC1299" s="1" t="s">
        <v>5447</v>
      </c>
      <c r="AD1299" s="8"/>
    </row>
    <row r="1300" spans="2:30" outlineLevel="5" x14ac:dyDescent="0.25">
      <c r="B1300" s="3"/>
      <c r="C1300" s="1"/>
      <c r="D1300" s="1"/>
      <c r="E1300" s="1"/>
      <c r="F1300" s="1"/>
      <c r="G1300" s="1" t="s">
        <v>1842</v>
      </c>
      <c r="H1300" s="188">
        <v>42642</v>
      </c>
      <c r="I1300" s="1" t="s">
        <v>5448</v>
      </c>
      <c r="J1300" s="2" t="s">
        <v>59</v>
      </c>
      <c r="K1300" s="1" t="s">
        <v>36</v>
      </c>
      <c r="L1300" s="1" t="s">
        <v>20</v>
      </c>
      <c r="M1300" s="1" t="s">
        <v>21</v>
      </c>
      <c r="N1300" s="1" t="s">
        <v>11</v>
      </c>
      <c r="O1300" s="7">
        <v>10490</v>
      </c>
      <c r="P1300" s="7">
        <v>0</v>
      </c>
      <c r="Q1300" s="7">
        <f t="shared" si="53"/>
        <v>10490</v>
      </c>
      <c r="R1300" s="6" t="s">
        <v>47</v>
      </c>
      <c r="S1300" s="5" t="s">
        <v>32</v>
      </c>
      <c r="T1300" s="5" t="s">
        <v>1704</v>
      </c>
      <c r="U1300" s="5" t="s">
        <v>1280</v>
      </c>
      <c r="V1300" s="1" t="s">
        <v>56</v>
      </c>
      <c r="W1300" s="1" t="s">
        <v>5449</v>
      </c>
      <c r="X1300" s="1" t="s">
        <v>1513</v>
      </c>
      <c r="Y1300" s="1" t="s">
        <v>1514</v>
      </c>
      <c r="Z1300" s="4">
        <v>42642</v>
      </c>
      <c r="AA1300" s="1" t="s">
        <v>45</v>
      </c>
      <c r="AB1300" s="1" t="s">
        <v>5450</v>
      </c>
      <c r="AC1300" s="1" t="s">
        <v>5451</v>
      </c>
      <c r="AD1300" s="8"/>
    </row>
    <row r="1301" spans="2:30" outlineLevel="5" x14ac:dyDescent="0.25">
      <c r="B1301" s="3"/>
      <c r="C1301" s="1"/>
      <c r="D1301" s="1"/>
      <c r="E1301" s="1"/>
      <c r="F1301" s="1"/>
      <c r="G1301" s="1" t="s">
        <v>1842</v>
      </c>
      <c r="H1301" s="188">
        <v>42642</v>
      </c>
      <c r="I1301" s="1" t="s">
        <v>5452</v>
      </c>
      <c r="J1301" s="2" t="s">
        <v>59</v>
      </c>
      <c r="K1301" s="1" t="s">
        <v>36</v>
      </c>
      <c r="L1301" s="1" t="s">
        <v>20</v>
      </c>
      <c r="M1301" s="1" t="s">
        <v>21</v>
      </c>
      <c r="N1301" s="1" t="s">
        <v>11</v>
      </c>
      <c r="O1301" s="7">
        <v>16820</v>
      </c>
      <c r="P1301" s="7">
        <v>0</v>
      </c>
      <c r="Q1301" s="7">
        <f t="shared" si="53"/>
        <v>16820</v>
      </c>
      <c r="R1301" s="6" t="s">
        <v>47</v>
      </c>
      <c r="S1301" s="5" t="s">
        <v>2725</v>
      </c>
      <c r="T1301" s="5" t="s">
        <v>1705</v>
      </c>
      <c r="U1301" s="5" t="s">
        <v>1883</v>
      </c>
      <c r="V1301" s="1" t="s">
        <v>56</v>
      </c>
      <c r="W1301" s="1" t="s">
        <v>5453</v>
      </c>
      <c r="X1301" s="1" t="s">
        <v>5454</v>
      </c>
      <c r="Y1301" s="1" t="s">
        <v>5455</v>
      </c>
      <c r="Z1301" s="4">
        <v>42642</v>
      </c>
      <c r="AA1301" s="1" t="s">
        <v>45</v>
      </c>
      <c r="AB1301" s="1" t="s">
        <v>5456</v>
      </c>
      <c r="AC1301" s="1" t="s">
        <v>5457</v>
      </c>
      <c r="AD1301" s="8"/>
    </row>
    <row r="1302" spans="2:30" outlineLevel="5" x14ac:dyDescent="0.25">
      <c r="B1302" s="3"/>
      <c r="C1302" s="1"/>
      <c r="D1302" s="1"/>
      <c r="E1302" s="1"/>
      <c r="F1302" s="1"/>
      <c r="G1302" s="1" t="s">
        <v>1842</v>
      </c>
      <c r="H1302" s="188">
        <v>42642</v>
      </c>
      <c r="I1302" s="1" t="s">
        <v>5458</v>
      </c>
      <c r="J1302" s="2" t="s">
        <v>59</v>
      </c>
      <c r="K1302" s="1" t="s">
        <v>36</v>
      </c>
      <c r="L1302" s="1" t="s">
        <v>20</v>
      </c>
      <c r="M1302" s="1" t="s">
        <v>21</v>
      </c>
      <c r="N1302" s="1" t="s">
        <v>11</v>
      </c>
      <c r="O1302" s="7">
        <v>17581</v>
      </c>
      <c r="P1302" s="7">
        <v>0</v>
      </c>
      <c r="Q1302" s="7">
        <f t="shared" si="53"/>
        <v>17581</v>
      </c>
      <c r="R1302" s="6" t="s">
        <v>47</v>
      </c>
      <c r="S1302" s="5" t="s">
        <v>2725</v>
      </c>
      <c r="T1302" s="5" t="s">
        <v>1705</v>
      </c>
      <c r="U1302" s="5" t="s">
        <v>1883</v>
      </c>
      <c r="V1302" s="1" t="s">
        <v>56</v>
      </c>
      <c r="W1302" s="1" t="s">
        <v>5459</v>
      </c>
      <c r="X1302" s="1" t="s">
        <v>5454</v>
      </c>
      <c r="Y1302" s="1" t="s">
        <v>5455</v>
      </c>
      <c r="Z1302" s="4">
        <v>42642</v>
      </c>
      <c r="AA1302" s="1" t="s">
        <v>45</v>
      </c>
      <c r="AB1302" s="1" t="s">
        <v>5460</v>
      </c>
      <c r="AC1302" s="1" t="s">
        <v>5461</v>
      </c>
      <c r="AD1302" s="8"/>
    </row>
    <row r="1303" spans="2:30" outlineLevel="5" x14ac:dyDescent="0.25">
      <c r="B1303" s="3"/>
      <c r="C1303" s="1"/>
      <c r="D1303" s="1"/>
      <c r="E1303" s="1"/>
      <c r="F1303" s="1"/>
      <c r="G1303" s="1" t="s">
        <v>1842</v>
      </c>
      <c r="H1303" s="188">
        <v>42642</v>
      </c>
      <c r="I1303" s="1" t="s">
        <v>5462</v>
      </c>
      <c r="J1303" s="2" t="s">
        <v>59</v>
      </c>
      <c r="K1303" s="1" t="s">
        <v>36</v>
      </c>
      <c r="L1303" s="1" t="s">
        <v>20</v>
      </c>
      <c r="M1303" s="1" t="s">
        <v>21</v>
      </c>
      <c r="N1303" s="1" t="s">
        <v>11</v>
      </c>
      <c r="O1303" s="7">
        <v>24585</v>
      </c>
      <c r="P1303" s="7">
        <v>0</v>
      </c>
      <c r="Q1303" s="7">
        <f t="shared" si="53"/>
        <v>24585</v>
      </c>
      <c r="R1303" s="6" t="s">
        <v>47</v>
      </c>
      <c r="S1303" s="5" t="s">
        <v>2725</v>
      </c>
      <c r="T1303" s="5" t="s">
        <v>1705</v>
      </c>
      <c r="U1303" s="5" t="s">
        <v>1883</v>
      </c>
      <c r="V1303" s="1" t="s">
        <v>56</v>
      </c>
      <c r="W1303" s="1" t="s">
        <v>5463</v>
      </c>
      <c r="X1303" s="1" t="s">
        <v>1460</v>
      </c>
      <c r="Y1303" s="1" t="s">
        <v>1461</v>
      </c>
      <c r="Z1303" s="4">
        <v>42642</v>
      </c>
      <c r="AA1303" s="1" t="s">
        <v>45</v>
      </c>
      <c r="AB1303" s="1" t="s">
        <v>5464</v>
      </c>
      <c r="AC1303" s="1" t="s">
        <v>5465</v>
      </c>
      <c r="AD1303" s="8"/>
    </row>
    <row r="1304" spans="2:30" outlineLevel="5" x14ac:dyDescent="0.25">
      <c r="B1304" s="3"/>
      <c r="C1304" s="1"/>
      <c r="D1304" s="1"/>
      <c r="E1304" s="1"/>
      <c r="F1304" s="1"/>
      <c r="G1304" s="1" t="s">
        <v>1842</v>
      </c>
      <c r="H1304" s="188">
        <v>42642</v>
      </c>
      <c r="I1304" s="1" t="s">
        <v>5466</v>
      </c>
      <c r="J1304" s="2" t="s">
        <v>59</v>
      </c>
      <c r="K1304" s="1" t="s">
        <v>36</v>
      </c>
      <c r="L1304" s="1" t="s">
        <v>20</v>
      </c>
      <c r="M1304" s="1" t="s">
        <v>21</v>
      </c>
      <c r="N1304" s="1" t="s">
        <v>11</v>
      </c>
      <c r="O1304" s="7">
        <v>2146.6</v>
      </c>
      <c r="P1304" s="7">
        <v>0</v>
      </c>
      <c r="Q1304" s="7">
        <f t="shared" si="53"/>
        <v>2146.6</v>
      </c>
      <c r="R1304" s="6" t="s">
        <v>47</v>
      </c>
      <c r="S1304" s="5" t="s">
        <v>32</v>
      </c>
      <c r="T1304" s="5" t="s">
        <v>2660</v>
      </c>
      <c r="U1304" s="5" t="s">
        <v>1871</v>
      </c>
      <c r="V1304" s="1" t="s">
        <v>56</v>
      </c>
      <c r="W1304" s="1" t="s">
        <v>5467</v>
      </c>
      <c r="X1304" s="1" t="s">
        <v>5468</v>
      </c>
      <c r="Y1304" s="1" t="s">
        <v>5469</v>
      </c>
      <c r="Z1304" s="4">
        <v>42642</v>
      </c>
      <c r="AA1304" s="1" t="s">
        <v>45</v>
      </c>
      <c r="AB1304" s="1" t="s">
        <v>5470</v>
      </c>
      <c r="AC1304" s="1" t="s">
        <v>5471</v>
      </c>
      <c r="AD1304" s="8"/>
    </row>
    <row r="1305" spans="2:30" outlineLevel="5" x14ac:dyDescent="0.25">
      <c r="B1305" s="3"/>
      <c r="C1305" s="1"/>
      <c r="D1305" s="1"/>
      <c r="E1305" s="1"/>
      <c r="F1305" s="1"/>
      <c r="G1305" s="1" t="s">
        <v>1842</v>
      </c>
      <c r="H1305" s="188">
        <v>42642</v>
      </c>
      <c r="I1305" s="1" t="s">
        <v>5472</v>
      </c>
      <c r="J1305" s="2" t="s">
        <v>59</v>
      </c>
      <c r="K1305" s="1" t="s">
        <v>36</v>
      </c>
      <c r="L1305" s="1" t="s">
        <v>20</v>
      </c>
      <c r="M1305" s="1" t="s">
        <v>21</v>
      </c>
      <c r="N1305" s="1" t="s">
        <v>11</v>
      </c>
      <c r="O1305" s="7">
        <v>19275</v>
      </c>
      <c r="P1305" s="7">
        <v>0</v>
      </c>
      <c r="Q1305" s="7">
        <f t="shared" si="53"/>
        <v>19275</v>
      </c>
      <c r="R1305" s="6" t="s">
        <v>47</v>
      </c>
      <c r="S1305" s="5" t="s">
        <v>2725</v>
      </c>
      <c r="T1305" s="5" t="s">
        <v>1705</v>
      </c>
      <c r="U1305" s="5" t="s">
        <v>1883</v>
      </c>
      <c r="V1305" s="1" t="s">
        <v>56</v>
      </c>
      <c r="W1305" s="1" t="s">
        <v>5473</v>
      </c>
      <c r="X1305" s="1" t="s">
        <v>1460</v>
      </c>
      <c r="Y1305" s="1" t="s">
        <v>1461</v>
      </c>
      <c r="Z1305" s="4">
        <v>42642</v>
      </c>
      <c r="AA1305" s="1" t="s">
        <v>45</v>
      </c>
      <c r="AB1305" s="1" t="s">
        <v>5474</v>
      </c>
      <c r="AC1305" s="1" t="s">
        <v>5475</v>
      </c>
      <c r="AD1305" s="8"/>
    </row>
    <row r="1306" spans="2:30" outlineLevel="5" x14ac:dyDescent="0.25">
      <c r="B1306" s="3"/>
      <c r="C1306" s="1"/>
      <c r="D1306" s="1"/>
      <c r="E1306" s="1"/>
      <c r="F1306" s="1"/>
      <c r="G1306" s="1" t="s">
        <v>1842</v>
      </c>
      <c r="H1306" s="188">
        <v>42642</v>
      </c>
      <c r="I1306" s="1" t="s">
        <v>5476</v>
      </c>
      <c r="J1306" s="2" t="s">
        <v>59</v>
      </c>
      <c r="K1306" s="1" t="s">
        <v>36</v>
      </c>
      <c r="L1306" s="1" t="s">
        <v>20</v>
      </c>
      <c r="M1306" s="1" t="s">
        <v>21</v>
      </c>
      <c r="N1306" s="1" t="s">
        <v>11</v>
      </c>
      <c r="O1306" s="7">
        <v>5217.5</v>
      </c>
      <c r="P1306" s="7">
        <v>0</v>
      </c>
      <c r="Q1306" s="7">
        <f t="shared" si="53"/>
        <v>5217.5</v>
      </c>
      <c r="R1306" s="6" t="s">
        <v>47</v>
      </c>
      <c r="S1306" s="5" t="s">
        <v>32</v>
      </c>
      <c r="T1306" s="5" t="s">
        <v>1705</v>
      </c>
      <c r="U1306" s="5" t="s">
        <v>1883</v>
      </c>
      <c r="V1306" s="1" t="s">
        <v>56</v>
      </c>
      <c r="W1306" s="1" t="s">
        <v>5477</v>
      </c>
      <c r="X1306" s="1" t="s">
        <v>1460</v>
      </c>
      <c r="Y1306" s="1" t="s">
        <v>1461</v>
      </c>
      <c r="Z1306" s="4">
        <v>42642</v>
      </c>
      <c r="AA1306" s="1" t="s">
        <v>45</v>
      </c>
      <c r="AB1306" s="1" t="s">
        <v>5478</v>
      </c>
      <c r="AC1306" s="1" t="s">
        <v>5479</v>
      </c>
      <c r="AD1306" s="8"/>
    </row>
    <row r="1307" spans="2:30" outlineLevel="5" x14ac:dyDescent="0.25">
      <c r="B1307" s="3"/>
      <c r="C1307" s="1"/>
      <c r="D1307" s="1"/>
      <c r="E1307" s="1"/>
      <c r="F1307" s="1"/>
      <c r="G1307" s="1" t="s">
        <v>1842</v>
      </c>
      <c r="H1307" s="188">
        <v>42642</v>
      </c>
      <c r="I1307" s="1" t="s">
        <v>5480</v>
      </c>
      <c r="J1307" s="2" t="s">
        <v>59</v>
      </c>
      <c r="K1307" s="1" t="s">
        <v>36</v>
      </c>
      <c r="L1307" s="1" t="s">
        <v>20</v>
      </c>
      <c r="M1307" s="1" t="s">
        <v>21</v>
      </c>
      <c r="N1307" s="1" t="s">
        <v>11</v>
      </c>
      <c r="O1307" s="7">
        <v>29635</v>
      </c>
      <c r="P1307" s="7">
        <v>0</v>
      </c>
      <c r="Q1307" s="7">
        <f t="shared" si="53"/>
        <v>29635</v>
      </c>
      <c r="R1307" s="6" t="s">
        <v>47</v>
      </c>
      <c r="S1307" s="5" t="s">
        <v>32</v>
      </c>
      <c r="T1307" s="5" t="s">
        <v>1704</v>
      </c>
      <c r="U1307" s="5" t="s">
        <v>1280</v>
      </c>
      <c r="V1307" s="1" t="s">
        <v>56</v>
      </c>
      <c r="W1307" s="1" t="s">
        <v>5481</v>
      </c>
      <c r="X1307" s="1" t="s">
        <v>3413</v>
      </c>
      <c r="Y1307" s="1" t="s">
        <v>3414</v>
      </c>
      <c r="Z1307" s="4">
        <v>42642</v>
      </c>
      <c r="AA1307" s="1" t="s">
        <v>45</v>
      </c>
      <c r="AB1307" s="1" t="s">
        <v>5482</v>
      </c>
      <c r="AC1307" s="1" t="s">
        <v>5483</v>
      </c>
      <c r="AD1307" s="8"/>
    </row>
    <row r="1308" spans="2:30" outlineLevel="5" x14ac:dyDescent="0.25">
      <c r="B1308" s="220"/>
      <c r="C1308" s="2"/>
      <c r="D1308" s="2"/>
      <c r="E1308" s="2"/>
      <c r="F1308" s="2"/>
      <c r="G1308" s="2"/>
      <c r="H1308" s="228"/>
      <c r="I1308" s="2"/>
      <c r="J1308" s="2" t="s">
        <v>59</v>
      </c>
      <c r="K1308" s="2"/>
      <c r="L1308" s="2"/>
      <c r="M1308" s="2"/>
      <c r="N1308" s="2"/>
      <c r="O1308" s="221"/>
      <c r="P1308" s="221"/>
      <c r="Q1308" s="221"/>
      <c r="R1308" s="222"/>
      <c r="S1308" s="223"/>
      <c r="T1308" s="223"/>
      <c r="U1308" s="223"/>
      <c r="V1308" s="2"/>
      <c r="W1308" s="2"/>
      <c r="X1308" s="2"/>
      <c r="Y1308" s="2"/>
      <c r="Z1308" s="224"/>
      <c r="AA1308" s="2"/>
      <c r="AB1308" s="2"/>
      <c r="AC1308" s="2"/>
      <c r="AD1308" s="225"/>
    </row>
    <row r="1309" spans="2:30" outlineLevel="4" x14ac:dyDescent="0.25">
      <c r="B1309" s="220"/>
      <c r="C1309" s="2"/>
      <c r="D1309" s="2"/>
      <c r="E1309" s="2"/>
      <c r="F1309" s="2" t="s">
        <v>7126</v>
      </c>
      <c r="G1309" s="2" t="s">
        <v>7127</v>
      </c>
      <c r="H1309" s="224"/>
      <c r="I1309" s="2"/>
      <c r="J1309" s="2" t="s">
        <v>59</v>
      </c>
      <c r="K1309" s="2"/>
      <c r="L1309" s="2"/>
      <c r="M1309" s="2"/>
      <c r="N1309" s="2"/>
      <c r="O1309" s="221">
        <f>SUM(O1310:O1378)</f>
        <v>1028464.3299999998</v>
      </c>
      <c r="P1309" s="221">
        <f>SUM(P1310:P1378)</f>
        <v>2188.6</v>
      </c>
      <c r="Q1309" s="221">
        <f t="shared" ref="Q1309:Q1340" si="54">O1309-P1309</f>
        <v>1026275.7299999999</v>
      </c>
      <c r="R1309" s="222"/>
      <c r="S1309" s="223"/>
      <c r="T1309" s="223"/>
      <c r="U1309" s="223"/>
      <c r="V1309" s="2"/>
      <c r="W1309" s="2"/>
      <c r="X1309" s="2"/>
      <c r="Y1309" s="2"/>
      <c r="Z1309" s="224"/>
      <c r="AA1309" s="2"/>
      <c r="AB1309" s="2"/>
      <c r="AC1309" s="2"/>
      <c r="AD1309" s="225"/>
    </row>
    <row r="1310" spans="2:30" outlineLevel="5" x14ac:dyDescent="0.25">
      <c r="B1310" s="3"/>
      <c r="C1310" s="1"/>
      <c r="D1310" s="1"/>
      <c r="E1310" s="1"/>
      <c r="F1310" s="1"/>
      <c r="G1310" s="1" t="s">
        <v>4898</v>
      </c>
      <c r="H1310" s="4">
        <v>42669</v>
      </c>
      <c r="I1310" s="1" t="s">
        <v>7489</v>
      </c>
      <c r="J1310" s="2" t="s">
        <v>59</v>
      </c>
      <c r="K1310" s="1" t="s">
        <v>33</v>
      </c>
      <c r="L1310" s="1" t="s">
        <v>4220</v>
      </c>
      <c r="M1310" s="1" t="s">
        <v>21</v>
      </c>
      <c r="N1310" s="1" t="s">
        <v>11</v>
      </c>
      <c r="O1310" s="7">
        <v>103.2</v>
      </c>
      <c r="P1310" s="7">
        <v>0</v>
      </c>
      <c r="Q1310" s="7">
        <f t="shared" si="54"/>
        <v>103.2</v>
      </c>
      <c r="R1310" s="6" t="s">
        <v>61</v>
      </c>
      <c r="S1310" s="5" t="s">
        <v>32</v>
      </c>
      <c r="T1310" s="5"/>
      <c r="U1310" s="5" t="s">
        <v>8706</v>
      </c>
      <c r="V1310" s="1" t="s">
        <v>7184</v>
      </c>
      <c r="W1310" s="1"/>
      <c r="X1310" s="1"/>
      <c r="Y1310" s="1"/>
      <c r="Z1310" s="4">
        <v>42669</v>
      </c>
      <c r="AA1310" s="1" t="s">
        <v>26</v>
      </c>
      <c r="AB1310" s="1" t="s">
        <v>7490</v>
      </c>
      <c r="AC1310" s="1" t="s">
        <v>7491</v>
      </c>
      <c r="AD1310" s="8"/>
    </row>
    <row r="1311" spans="2:30" outlineLevel="5" x14ac:dyDescent="0.25">
      <c r="B1311" s="3"/>
      <c r="C1311" s="1"/>
      <c r="D1311" s="1"/>
      <c r="E1311" s="1"/>
      <c r="F1311" s="1"/>
      <c r="G1311" s="1" t="s">
        <v>4898</v>
      </c>
      <c r="H1311" s="4">
        <v>42669</v>
      </c>
      <c r="I1311" s="1" t="s">
        <v>7492</v>
      </c>
      <c r="J1311" s="2" t="s">
        <v>59</v>
      </c>
      <c r="K1311" s="1" t="s">
        <v>33</v>
      </c>
      <c r="L1311" s="1" t="s">
        <v>7493</v>
      </c>
      <c r="M1311" s="1" t="s">
        <v>21</v>
      </c>
      <c r="N1311" s="1" t="s">
        <v>11</v>
      </c>
      <c r="O1311" s="7">
        <v>1009.4</v>
      </c>
      <c r="P1311" s="7">
        <v>0</v>
      </c>
      <c r="Q1311" s="7">
        <f t="shared" si="54"/>
        <v>1009.4</v>
      </c>
      <c r="R1311" s="6" t="s">
        <v>61</v>
      </c>
      <c r="S1311" s="5" t="s">
        <v>32</v>
      </c>
      <c r="T1311" s="5"/>
      <c r="U1311" s="5" t="s">
        <v>8707</v>
      </c>
      <c r="V1311" s="1" t="s">
        <v>7163</v>
      </c>
      <c r="W1311" s="1"/>
      <c r="X1311" s="1"/>
      <c r="Y1311" s="1"/>
      <c r="Z1311" s="4">
        <v>42669</v>
      </c>
      <c r="AA1311" s="1" t="s">
        <v>26</v>
      </c>
      <c r="AB1311" s="1" t="s">
        <v>7494</v>
      </c>
      <c r="AC1311" s="1" t="s">
        <v>7495</v>
      </c>
      <c r="AD1311" s="8"/>
    </row>
    <row r="1312" spans="2:30" outlineLevel="5" x14ac:dyDescent="0.25">
      <c r="B1312" s="3"/>
      <c r="C1312" s="1"/>
      <c r="D1312" s="1"/>
      <c r="E1312" s="1"/>
      <c r="F1312" s="1"/>
      <c r="G1312" s="1" t="s">
        <v>4898</v>
      </c>
      <c r="H1312" s="4">
        <v>42669</v>
      </c>
      <c r="I1312" s="1" t="s">
        <v>7496</v>
      </c>
      <c r="J1312" s="2" t="s">
        <v>59</v>
      </c>
      <c r="K1312" s="1" t="s">
        <v>33</v>
      </c>
      <c r="L1312" s="1" t="s">
        <v>1432</v>
      </c>
      <c r="M1312" s="1" t="s">
        <v>21</v>
      </c>
      <c r="N1312" s="1" t="s">
        <v>11</v>
      </c>
      <c r="O1312" s="7">
        <v>2.5</v>
      </c>
      <c r="P1312" s="7">
        <v>0</v>
      </c>
      <c r="Q1312" s="7">
        <f t="shared" si="54"/>
        <v>2.5</v>
      </c>
      <c r="R1312" s="6" t="s">
        <v>61</v>
      </c>
      <c r="S1312" s="5" t="s">
        <v>32</v>
      </c>
      <c r="T1312" s="5"/>
      <c r="U1312" s="5" t="s">
        <v>8708</v>
      </c>
      <c r="V1312" s="1" t="s">
        <v>7163</v>
      </c>
      <c r="W1312" s="1"/>
      <c r="X1312" s="1"/>
      <c r="Y1312" s="1"/>
      <c r="Z1312" s="4">
        <v>42669</v>
      </c>
      <c r="AA1312" s="1" t="s">
        <v>26</v>
      </c>
      <c r="AB1312" s="1" t="s">
        <v>7497</v>
      </c>
      <c r="AC1312" s="1" t="s">
        <v>7498</v>
      </c>
      <c r="AD1312" s="8"/>
    </row>
    <row r="1313" spans="2:30" outlineLevel="5" x14ac:dyDescent="0.25">
      <c r="B1313" s="3"/>
      <c r="C1313" s="1"/>
      <c r="D1313" s="1"/>
      <c r="E1313" s="1"/>
      <c r="F1313" s="1"/>
      <c r="G1313" s="1" t="s">
        <v>4898</v>
      </c>
      <c r="H1313" s="4">
        <v>42669</v>
      </c>
      <c r="I1313" s="1" t="s">
        <v>7499</v>
      </c>
      <c r="J1313" s="2" t="s">
        <v>59</v>
      </c>
      <c r="K1313" s="1" t="s">
        <v>33</v>
      </c>
      <c r="L1313" s="1" t="s">
        <v>1432</v>
      </c>
      <c r="M1313" s="1" t="s">
        <v>21</v>
      </c>
      <c r="N1313" s="1" t="s">
        <v>11</v>
      </c>
      <c r="O1313" s="7">
        <v>393.7</v>
      </c>
      <c r="P1313" s="7">
        <v>0</v>
      </c>
      <c r="Q1313" s="7">
        <f t="shared" si="54"/>
        <v>393.7</v>
      </c>
      <c r="R1313" s="6" t="s">
        <v>61</v>
      </c>
      <c r="S1313" s="5" t="s">
        <v>32</v>
      </c>
      <c r="T1313" s="5"/>
      <c r="U1313" s="5" t="s">
        <v>8709</v>
      </c>
      <c r="V1313" s="1" t="s">
        <v>7163</v>
      </c>
      <c r="W1313" s="1"/>
      <c r="X1313" s="1"/>
      <c r="Y1313" s="1"/>
      <c r="Z1313" s="4">
        <v>42669</v>
      </c>
      <c r="AA1313" s="1" t="s">
        <v>26</v>
      </c>
      <c r="AB1313" s="1" t="s">
        <v>7500</v>
      </c>
      <c r="AC1313" s="1" t="s">
        <v>7501</v>
      </c>
      <c r="AD1313" s="8"/>
    </row>
    <row r="1314" spans="2:30" outlineLevel="5" x14ac:dyDescent="0.25">
      <c r="B1314" s="3"/>
      <c r="C1314" s="1"/>
      <c r="D1314" s="1"/>
      <c r="E1314" s="1"/>
      <c r="F1314" s="1"/>
      <c r="G1314" s="1" t="s">
        <v>4898</v>
      </c>
      <c r="H1314" s="4">
        <v>42669</v>
      </c>
      <c r="I1314" s="1" t="s">
        <v>7502</v>
      </c>
      <c r="J1314" s="2" t="s">
        <v>59</v>
      </c>
      <c r="K1314" s="1" t="s">
        <v>33</v>
      </c>
      <c r="L1314" s="1" t="s">
        <v>7503</v>
      </c>
      <c r="M1314" s="1" t="s">
        <v>21</v>
      </c>
      <c r="N1314" s="1" t="s">
        <v>11</v>
      </c>
      <c r="O1314" s="7">
        <v>140</v>
      </c>
      <c r="P1314" s="7">
        <v>0</v>
      </c>
      <c r="Q1314" s="7">
        <f t="shared" si="54"/>
        <v>140</v>
      </c>
      <c r="R1314" s="6" t="s">
        <v>61</v>
      </c>
      <c r="S1314" s="5" t="s">
        <v>1493</v>
      </c>
      <c r="T1314" s="5"/>
      <c r="U1314" s="5" t="s">
        <v>8710</v>
      </c>
      <c r="V1314" s="1" t="s">
        <v>7163</v>
      </c>
      <c r="W1314" s="1"/>
      <c r="X1314" s="1"/>
      <c r="Y1314" s="1"/>
      <c r="Z1314" s="4">
        <v>42669</v>
      </c>
      <c r="AA1314" s="1" t="s">
        <v>26</v>
      </c>
      <c r="AB1314" s="1" t="s">
        <v>7504</v>
      </c>
      <c r="AC1314" s="1" t="s">
        <v>7505</v>
      </c>
      <c r="AD1314" s="8"/>
    </row>
    <row r="1315" spans="2:30" outlineLevel="5" x14ac:dyDescent="0.25">
      <c r="B1315" s="3"/>
      <c r="C1315" s="1"/>
      <c r="D1315" s="1"/>
      <c r="E1315" s="1"/>
      <c r="F1315" s="1"/>
      <c r="G1315" s="1" t="s">
        <v>4898</v>
      </c>
      <c r="H1315" s="4">
        <v>42669</v>
      </c>
      <c r="I1315" s="1" t="s">
        <v>5192</v>
      </c>
      <c r="J1315" s="2" t="s">
        <v>59</v>
      </c>
      <c r="K1315" s="1" t="s">
        <v>33</v>
      </c>
      <c r="L1315" s="1" t="s">
        <v>1432</v>
      </c>
      <c r="M1315" s="1" t="s">
        <v>21</v>
      </c>
      <c r="N1315" s="1" t="s">
        <v>11</v>
      </c>
      <c r="O1315" s="7">
        <v>830</v>
      </c>
      <c r="P1315" s="7">
        <v>0</v>
      </c>
      <c r="Q1315" s="7">
        <f t="shared" si="54"/>
        <v>830</v>
      </c>
      <c r="R1315" s="6" t="s">
        <v>61</v>
      </c>
      <c r="S1315" s="5" t="s">
        <v>32</v>
      </c>
      <c r="T1315" s="5"/>
      <c r="U1315" s="5" t="s">
        <v>8711</v>
      </c>
      <c r="V1315" s="1" t="s">
        <v>7184</v>
      </c>
      <c r="W1315" s="1"/>
      <c r="X1315" s="1"/>
      <c r="Y1315" s="1"/>
      <c r="Z1315" s="4">
        <v>42669</v>
      </c>
      <c r="AA1315" s="1" t="s">
        <v>26</v>
      </c>
      <c r="AB1315" s="1" t="s">
        <v>7506</v>
      </c>
      <c r="AC1315" s="1" t="s">
        <v>7507</v>
      </c>
      <c r="AD1315" s="8"/>
    </row>
    <row r="1316" spans="2:30" outlineLevel="5" x14ac:dyDescent="0.25">
      <c r="B1316" s="3"/>
      <c r="C1316" s="1"/>
      <c r="D1316" s="1"/>
      <c r="E1316" s="1"/>
      <c r="F1316" s="1"/>
      <c r="G1316" s="1" t="s">
        <v>1344</v>
      </c>
      <c r="H1316" s="4">
        <v>42663</v>
      </c>
      <c r="I1316" s="1" t="s">
        <v>7508</v>
      </c>
      <c r="J1316" s="2" t="s">
        <v>59</v>
      </c>
      <c r="K1316" s="1" t="s">
        <v>33</v>
      </c>
      <c r="L1316" s="1" t="s">
        <v>7509</v>
      </c>
      <c r="M1316" s="1" t="s">
        <v>21</v>
      </c>
      <c r="N1316" s="1" t="s">
        <v>11</v>
      </c>
      <c r="O1316" s="7">
        <v>1000</v>
      </c>
      <c r="P1316" s="7">
        <v>0</v>
      </c>
      <c r="Q1316" s="7">
        <f t="shared" si="54"/>
        <v>1000</v>
      </c>
      <c r="R1316" s="6" t="s">
        <v>61</v>
      </c>
      <c r="S1316" s="5" t="s">
        <v>32</v>
      </c>
      <c r="T1316" s="5"/>
      <c r="U1316" s="5" t="s">
        <v>8712</v>
      </c>
      <c r="V1316" s="1" t="s">
        <v>7163</v>
      </c>
      <c r="W1316" s="1"/>
      <c r="X1316" s="1"/>
      <c r="Y1316" s="1"/>
      <c r="Z1316" s="4">
        <v>42663</v>
      </c>
      <c r="AA1316" s="1" t="s">
        <v>26</v>
      </c>
      <c r="AB1316" s="1" t="s">
        <v>7510</v>
      </c>
      <c r="AC1316" s="1" t="s">
        <v>7511</v>
      </c>
      <c r="AD1316" s="8"/>
    </row>
    <row r="1317" spans="2:30" outlineLevel="5" x14ac:dyDescent="0.25">
      <c r="B1317" s="3"/>
      <c r="C1317" s="1"/>
      <c r="D1317" s="1"/>
      <c r="E1317" s="1"/>
      <c r="F1317" s="1"/>
      <c r="G1317" s="1" t="s">
        <v>1344</v>
      </c>
      <c r="H1317" s="4">
        <v>42658</v>
      </c>
      <c r="I1317" s="1" t="s">
        <v>7512</v>
      </c>
      <c r="J1317" s="2" t="s">
        <v>59</v>
      </c>
      <c r="K1317" s="1" t="s">
        <v>33</v>
      </c>
      <c r="L1317" s="1" t="s">
        <v>60</v>
      </c>
      <c r="M1317" s="1" t="s">
        <v>21</v>
      </c>
      <c r="N1317" s="1" t="s">
        <v>11</v>
      </c>
      <c r="O1317" s="7">
        <v>46452</v>
      </c>
      <c r="P1317" s="7">
        <v>0</v>
      </c>
      <c r="Q1317" s="7">
        <f t="shared" si="54"/>
        <v>46452</v>
      </c>
      <c r="R1317" s="6" t="s">
        <v>7513</v>
      </c>
      <c r="S1317" s="5" t="s">
        <v>32</v>
      </c>
      <c r="T1317" s="5"/>
      <c r="U1317" s="5" t="s">
        <v>8713</v>
      </c>
      <c r="V1317" s="1" t="s">
        <v>7184</v>
      </c>
      <c r="W1317" s="1"/>
      <c r="X1317" s="1"/>
      <c r="Y1317" s="1"/>
      <c r="Z1317" s="4">
        <v>42658</v>
      </c>
      <c r="AA1317" s="1" t="s">
        <v>26</v>
      </c>
      <c r="AB1317" s="1" t="s">
        <v>7514</v>
      </c>
      <c r="AC1317" s="1" t="s">
        <v>7515</v>
      </c>
      <c r="AD1317" s="8"/>
    </row>
    <row r="1318" spans="2:30" outlineLevel="5" x14ac:dyDescent="0.25">
      <c r="B1318" s="3"/>
      <c r="C1318" s="1"/>
      <c r="D1318" s="1"/>
      <c r="E1318" s="1"/>
      <c r="F1318" s="1"/>
      <c r="G1318" s="1" t="s">
        <v>1344</v>
      </c>
      <c r="H1318" s="4">
        <v>42658</v>
      </c>
      <c r="I1318" s="1" t="s">
        <v>7516</v>
      </c>
      <c r="J1318" s="2" t="s">
        <v>59</v>
      </c>
      <c r="K1318" s="1" t="s">
        <v>33</v>
      </c>
      <c r="L1318" s="1" t="s">
        <v>34</v>
      </c>
      <c r="M1318" s="1" t="s">
        <v>21</v>
      </c>
      <c r="N1318" s="1" t="s">
        <v>11</v>
      </c>
      <c r="O1318" s="7">
        <v>205583.09</v>
      </c>
      <c r="P1318" s="7">
        <v>0</v>
      </c>
      <c r="Q1318" s="7">
        <f t="shared" si="54"/>
        <v>205583.09</v>
      </c>
      <c r="R1318" s="6" t="s">
        <v>7513</v>
      </c>
      <c r="S1318" s="5" t="s">
        <v>32</v>
      </c>
      <c r="T1318" s="5"/>
      <c r="U1318" s="5" t="s">
        <v>8713</v>
      </c>
      <c r="V1318" s="1"/>
      <c r="W1318" s="1"/>
      <c r="X1318" s="1"/>
      <c r="Y1318" s="1"/>
      <c r="Z1318" s="4">
        <v>42658</v>
      </c>
      <c r="AA1318" s="1" t="s">
        <v>26</v>
      </c>
      <c r="AB1318" s="1" t="s">
        <v>7517</v>
      </c>
      <c r="AC1318" s="1" t="s">
        <v>7518</v>
      </c>
      <c r="AD1318" s="8"/>
    </row>
    <row r="1319" spans="2:30" outlineLevel="5" x14ac:dyDescent="0.25">
      <c r="B1319" s="3"/>
      <c r="C1319" s="1"/>
      <c r="D1319" s="1"/>
      <c r="E1319" s="1"/>
      <c r="F1319" s="1"/>
      <c r="G1319" s="1" t="s">
        <v>1842</v>
      </c>
      <c r="H1319" s="4">
        <v>42529</v>
      </c>
      <c r="I1319" s="1" t="s">
        <v>3208</v>
      </c>
      <c r="J1319" s="2" t="s">
        <v>59</v>
      </c>
      <c r="K1319" s="1" t="s">
        <v>33</v>
      </c>
      <c r="L1319" s="1" t="s">
        <v>34</v>
      </c>
      <c r="M1319" s="1" t="s">
        <v>20</v>
      </c>
      <c r="N1319" s="1" t="s">
        <v>1494</v>
      </c>
      <c r="O1319" s="7">
        <v>0</v>
      </c>
      <c r="P1319" s="7">
        <v>2188.6</v>
      </c>
      <c r="Q1319" s="7">
        <f t="shared" si="54"/>
        <v>-2188.6</v>
      </c>
      <c r="R1319" s="6" t="s">
        <v>61</v>
      </c>
      <c r="S1319" s="5" t="s">
        <v>32</v>
      </c>
      <c r="T1319" s="5" t="s">
        <v>1592</v>
      </c>
      <c r="U1319" s="5" t="s">
        <v>1874</v>
      </c>
      <c r="V1319" s="1" t="s">
        <v>7163</v>
      </c>
      <c r="W1319" s="1" t="s">
        <v>3209</v>
      </c>
      <c r="X1319" s="1"/>
      <c r="Y1319" s="1"/>
      <c r="Z1319" s="4">
        <v>42529</v>
      </c>
      <c r="AA1319" s="1" t="s">
        <v>4960</v>
      </c>
      <c r="AB1319" s="1" t="s">
        <v>3210</v>
      </c>
      <c r="AC1319" s="1" t="s">
        <v>3211</v>
      </c>
      <c r="AD1319" s="8"/>
    </row>
    <row r="1320" spans="2:30" outlineLevel="5" x14ac:dyDescent="0.25">
      <c r="B1320" s="3"/>
      <c r="C1320" s="1"/>
      <c r="D1320" s="1"/>
      <c r="E1320" s="1"/>
      <c r="F1320" s="1"/>
      <c r="G1320" s="1" t="s">
        <v>1842</v>
      </c>
      <c r="H1320" s="4">
        <v>42669</v>
      </c>
      <c r="I1320" s="1" t="s">
        <v>7519</v>
      </c>
      <c r="J1320" s="2" t="s">
        <v>59</v>
      </c>
      <c r="K1320" s="1" t="s">
        <v>36</v>
      </c>
      <c r="L1320" s="1" t="s">
        <v>20</v>
      </c>
      <c r="M1320" s="1" t="s">
        <v>21</v>
      </c>
      <c r="N1320" s="1" t="s">
        <v>11</v>
      </c>
      <c r="O1320" s="7">
        <v>20500</v>
      </c>
      <c r="P1320" s="7">
        <v>0</v>
      </c>
      <c r="Q1320" s="7">
        <f t="shared" si="54"/>
        <v>20500</v>
      </c>
      <c r="R1320" s="6" t="s">
        <v>47</v>
      </c>
      <c r="S1320" s="5" t="s">
        <v>2725</v>
      </c>
      <c r="T1320" s="5" t="s">
        <v>1705</v>
      </c>
      <c r="U1320" s="5" t="s">
        <v>1883</v>
      </c>
      <c r="V1320" s="1" t="s">
        <v>7163</v>
      </c>
      <c r="W1320" s="1" t="s">
        <v>7520</v>
      </c>
      <c r="X1320" s="1" t="s">
        <v>1467</v>
      </c>
      <c r="Y1320" s="1" t="s">
        <v>1468</v>
      </c>
      <c r="Z1320" s="4">
        <v>42669</v>
      </c>
      <c r="AA1320" s="1" t="s">
        <v>45</v>
      </c>
      <c r="AB1320" s="1" t="s">
        <v>7521</v>
      </c>
      <c r="AC1320" s="1" t="s">
        <v>7522</v>
      </c>
      <c r="AD1320" s="8"/>
    </row>
    <row r="1321" spans="2:30" outlineLevel="5" x14ac:dyDescent="0.25">
      <c r="B1321" s="3"/>
      <c r="C1321" s="1"/>
      <c r="D1321" s="1"/>
      <c r="E1321" s="1"/>
      <c r="F1321" s="1"/>
      <c r="G1321" s="1" t="s">
        <v>1842</v>
      </c>
      <c r="H1321" s="4">
        <v>42669</v>
      </c>
      <c r="I1321" s="1" t="s">
        <v>7523</v>
      </c>
      <c r="J1321" s="2" t="s">
        <v>59</v>
      </c>
      <c r="K1321" s="1" t="s">
        <v>36</v>
      </c>
      <c r="L1321" s="1" t="s">
        <v>20</v>
      </c>
      <c r="M1321" s="1" t="s">
        <v>21</v>
      </c>
      <c r="N1321" s="1" t="s">
        <v>11</v>
      </c>
      <c r="O1321" s="7">
        <v>5875</v>
      </c>
      <c r="P1321" s="7">
        <v>0</v>
      </c>
      <c r="Q1321" s="7">
        <f t="shared" si="54"/>
        <v>5875</v>
      </c>
      <c r="R1321" s="6" t="s">
        <v>47</v>
      </c>
      <c r="S1321" s="5" t="s">
        <v>32</v>
      </c>
      <c r="T1321" s="5" t="s">
        <v>1592</v>
      </c>
      <c r="U1321" s="5" t="s">
        <v>1874</v>
      </c>
      <c r="V1321" s="1" t="s">
        <v>7163</v>
      </c>
      <c r="W1321" s="1" t="s">
        <v>7524</v>
      </c>
      <c r="X1321" s="1" t="s">
        <v>1467</v>
      </c>
      <c r="Y1321" s="1" t="s">
        <v>1468</v>
      </c>
      <c r="Z1321" s="4">
        <v>42669</v>
      </c>
      <c r="AA1321" s="1" t="s">
        <v>45</v>
      </c>
      <c r="AB1321" s="1" t="s">
        <v>7525</v>
      </c>
      <c r="AC1321" s="1" t="s">
        <v>7526</v>
      </c>
      <c r="AD1321" s="8"/>
    </row>
    <row r="1322" spans="2:30" outlineLevel="5" x14ac:dyDescent="0.25">
      <c r="B1322" s="3"/>
      <c r="C1322" s="1"/>
      <c r="D1322" s="1"/>
      <c r="E1322" s="1"/>
      <c r="F1322" s="1"/>
      <c r="G1322" s="1" t="s">
        <v>1842</v>
      </c>
      <c r="H1322" s="4">
        <v>42674</v>
      </c>
      <c r="I1322" s="1" t="s">
        <v>7527</v>
      </c>
      <c r="J1322" s="2" t="s">
        <v>59</v>
      </c>
      <c r="K1322" s="1" t="s">
        <v>36</v>
      </c>
      <c r="L1322" s="1" t="s">
        <v>20</v>
      </c>
      <c r="M1322" s="1" t="s">
        <v>21</v>
      </c>
      <c r="N1322" s="1" t="s">
        <v>11</v>
      </c>
      <c r="O1322" s="7">
        <v>2144</v>
      </c>
      <c r="P1322" s="7">
        <v>0</v>
      </c>
      <c r="Q1322" s="7">
        <f t="shared" si="54"/>
        <v>2144</v>
      </c>
      <c r="R1322" s="6" t="s">
        <v>47</v>
      </c>
      <c r="S1322" s="5" t="s">
        <v>32</v>
      </c>
      <c r="T1322" s="5" t="s">
        <v>1592</v>
      </c>
      <c r="U1322" s="5" t="s">
        <v>1874</v>
      </c>
      <c r="V1322" s="1" t="s">
        <v>56</v>
      </c>
      <c r="W1322" s="1" t="s">
        <v>7528</v>
      </c>
      <c r="X1322" s="1" t="s">
        <v>1596</v>
      </c>
      <c r="Y1322" s="1" t="s">
        <v>1597</v>
      </c>
      <c r="Z1322" s="4">
        <v>42674</v>
      </c>
      <c r="AA1322" s="1" t="s">
        <v>45</v>
      </c>
      <c r="AB1322" s="1" t="s">
        <v>7529</v>
      </c>
      <c r="AC1322" s="1" t="s">
        <v>7530</v>
      </c>
      <c r="AD1322" s="8"/>
    </row>
    <row r="1323" spans="2:30" outlineLevel="5" x14ac:dyDescent="0.25">
      <c r="B1323" s="3"/>
      <c r="C1323" s="1"/>
      <c r="D1323" s="1"/>
      <c r="E1323" s="1"/>
      <c r="F1323" s="1"/>
      <c r="G1323" s="1" t="s">
        <v>1842</v>
      </c>
      <c r="H1323" s="4">
        <v>42667</v>
      </c>
      <c r="I1323" s="1" t="s">
        <v>7531</v>
      </c>
      <c r="J1323" s="2" t="s">
        <v>59</v>
      </c>
      <c r="K1323" s="1" t="s">
        <v>36</v>
      </c>
      <c r="L1323" s="1" t="s">
        <v>20</v>
      </c>
      <c r="M1323" s="1" t="s">
        <v>21</v>
      </c>
      <c r="N1323" s="1" t="s">
        <v>11</v>
      </c>
      <c r="O1323" s="7">
        <v>10875</v>
      </c>
      <c r="P1323" s="7">
        <v>0</v>
      </c>
      <c r="Q1323" s="7">
        <f t="shared" si="54"/>
        <v>10875</v>
      </c>
      <c r="R1323" s="6" t="s">
        <v>47</v>
      </c>
      <c r="S1323" s="5" t="s">
        <v>2725</v>
      </c>
      <c r="T1323" s="5" t="s">
        <v>57</v>
      </c>
      <c r="U1323" s="5" t="s">
        <v>1864</v>
      </c>
      <c r="V1323" s="1" t="s">
        <v>7163</v>
      </c>
      <c r="W1323" s="1" t="s">
        <v>7532</v>
      </c>
      <c r="X1323" s="1" t="s">
        <v>7533</v>
      </c>
      <c r="Y1323" s="1" t="s">
        <v>7534</v>
      </c>
      <c r="Z1323" s="4">
        <v>42667</v>
      </c>
      <c r="AA1323" s="1" t="s">
        <v>45</v>
      </c>
      <c r="AB1323" s="1" t="s">
        <v>5120</v>
      </c>
      <c r="AC1323" s="1" t="s">
        <v>7535</v>
      </c>
      <c r="AD1323" s="8"/>
    </row>
    <row r="1324" spans="2:30" outlineLevel="5" x14ac:dyDescent="0.25">
      <c r="B1324" s="3"/>
      <c r="C1324" s="1"/>
      <c r="D1324" s="1"/>
      <c r="E1324" s="1"/>
      <c r="F1324" s="1"/>
      <c r="G1324" s="1" t="s">
        <v>1842</v>
      </c>
      <c r="H1324" s="4">
        <v>42657</v>
      </c>
      <c r="I1324" s="1" t="s">
        <v>7536</v>
      </c>
      <c r="J1324" s="2" t="s">
        <v>59</v>
      </c>
      <c r="K1324" s="1" t="s">
        <v>36</v>
      </c>
      <c r="L1324" s="1" t="s">
        <v>20</v>
      </c>
      <c r="M1324" s="1" t="s">
        <v>21</v>
      </c>
      <c r="N1324" s="1" t="s">
        <v>11</v>
      </c>
      <c r="O1324" s="7">
        <v>124000</v>
      </c>
      <c r="P1324" s="7">
        <v>0</v>
      </c>
      <c r="Q1324" s="7">
        <f t="shared" si="54"/>
        <v>124000</v>
      </c>
      <c r="R1324" s="6" t="s">
        <v>47</v>
      </c>
      <c r="S1324" s="5" t="s">
        <v>32</v>
      </c>
      <c r="T1324" s="5" t="s">
        <v>2660</v>
      </c>
      <c r="U1324" s="5" t="s">
        <v>1871</v>
      </c>
      <c r="V1324" s="1" t="s">
        <v>7163</v>
      </c>
      <c r="W1324" s="1" t="s">
        <v>7537</v>
      </c>
      <c r="X1324" s="1" t="s">
        <v>7538</v>
      </c>
      <c r="Y1324" s="1" t="s">
        <v>7539</v>
      </c>
      <c r="Z1324" s="4">
        <v>42657</v>
      </c>
      <c r="AA1324" s="1" t="s">
        <v>45</v>
      </c>
      <c r="AB1324" s="1" t="s">
        <v>7540</v>
      </c>
      <c r="AC1324" s="1" t="s">
        <v>7541</v>
      </c>
      <c r="AD1324" s="8"/>
    </row>
    <row r="1325" spans="2:30" outlineLevel="5" x14ac:dyDescent="0.25">
      <c r="B1325" s="3"/>
      <c r="C1325" s="1"/>
      <c r="D1325" s="1"/>
      <c r="E1325" s="1"/>
      <c r="F1325" s="1"/>
      <c r="G1325" s="1" t="s">
        <v>1842</v>
      </c>
      <c r="H1325" s="4">
        <v>42647</v>
      </c>
      <c r="I1325" s="1" t="s">
        <v>7542</v>
      </c>
      <c r="J1325" s="2" t="s">
        <v>59</v>
      </c>
      <c r="K1325" s="1" t="s">
        <v>36</v>
      </c>
      <c r="L1325" s="1" t="s">
        <v>20</v>
      </c>
      <c r="M1325" s="1" t="s">
        <v>21</v>
      </c>
      <c r="N1325" s="1" t="s">
        <v>11</v>
      </c>
      <c r="O1325" s="7">
        <v>13980</v>
      </c>
      <c r="P1325" s="7">
        <v>0</v>
      </c>
      <c r="Q1325" s="7">
        <f t="shared" si="54"/>
        <v>13980</v>
      </c>
      <c r="R1325" s="6" t="s">
        <v>47</v>
      </c>
      <c r="S1325" s="5" t="s">
        <v>32</v>
      </c>
      <c r="T1325" s="5" t="s">
        <v>1704</v>
      </c>
      <c r="U1325" s="5" t="s">
        <v>1280</v>
      </c>
      <c r="V1325" s="1" t="s">
        <v>7163</v>
      </c>
      <c r="W1325" s="1" t="s">
        <v>7543</v>
      </c>
      <c r="X1325" s="1" t="s">
        <v>1464</v>
      </c>
      <c r="Y1325" s="1" t="s">
        <v>1465</v>
      </c>
      <c r="Z1325" s="4">
        <v>42647</v>
      </c>
      <c r="AA1325" s="1" t="s">
        <v>45</v>
      </c>
      <c r="AB1325" s="1" t="s">
        <v>7544</v>
      </c>
      <c r="AC1325" s="1" t="s">
        <v>7545</v>
      </c>
      <c r="AD1325" s="8"/>
    </row>
    <row r="1326" spans="2:30" outlineLevel="5" x14ac:dyDescent="0.25">
      <c r="B1326" s="3"/>
      <c r="C1326" s="1"/>
      <c r="D1326" s="1"/>
      <c r="E1326" s="1"/>
      <c r="F1326" s="1"/>
      <c r="G1326" s="1" t="s">
        <v>1842</v>
      </c>
      <c r="H1326" s="4">
        <v>42655</v>
      </c>
      <c r="I1326" s="1" t="s">
        <v>6900</v>
      </c>
      <c r="J1326" s="2" t="s">
        <v>59</v>
      </c>
      <c r="K1326" s="1" t="s">
        <v>36</v>
      </c>
      <c r="L1326" s="1" t="s">
        <v>20</v>
      </c>
      <c r="M1326" s="1" t="s">
        <v>21</v>
      </c>
      <c r="N1326" s="1" t="s">
        <v>11</v>
      </c>
      <c r="O1326" s="7">
        <v>26400</v>
      </c>
      <c r="P1326" s="7">
        <v>0</v>
      </c>
      <c r="Q1326" s="7">
        <f t="shared" si="54"/>
        <v>26400</v>
      </c>
      <c r="R1326" s="6" t="s">
        <v>47</v>
      </c>
      <c r="S1326" s="5" t="s">
        <v>32</v>
      </c>
      <c r="T1326" s="5" t="s">
        <v>1704</v>
      </c>
      <c r="U1326" s="5" t="s">
        <v>1280</v>
      </c>
      <c r="V1326" s="1" t="s">
        <v>7184</v>
      </c>
      <c r="W1326" s="1" t="s">
        <v>7546</v>
      </c>
      <c r="X1326" s="1" t="s">
        <v>3156</v>
      </c>
      <c r="Y1326" s="1" t="s">
        <v>3157</v>
      </c>
      <c r="Z1326" s="4">
        <v>42655</v>
      </c>
      <c r="AA1326" s="1" t="s">
        <v>45</v>
      </c>
      <c r="AB1326" s="1" t="s">
        <v>7547</v>
      </c>
      <c r="AC1326" s="1" t="s">
        <v>7548</v>
      </c>
      <c r="AD1326" s="8"/>
    </row>
    <row r="1327" spans="2:30" outlineLevel="5" x14ac:dyDescent="0.25">
      <c r="B1327" s="3"/>
      <c r="C1327" s="1"/>
      <c r="D1327" s="1"/>
      <c r="E1327" s="1"/>
      <c r="F1327" s="1"/>
      <c r="G1327" s="1" t="s">
        <v>1842</v>
      </c>
      <c r="H1327" s="4">
        <v>42657</v>
      </c>
      <c r="I1327" s="1" t="s">
        <v>7549</v>
      </c>
      <c r="J1327" s="2" t="s">
        <v>59</v>
      </c>
      <c r="K1327" s="1" t="s">
        <v>36</v>
      </c>
      <c r="L1327" s="1" t="s">
        <v>20</v>
      </c>
      <c r="M1327" s="1" t="s">
        <v>21</v>
      </c>
      <c r="N1327" s="1" t="s">
        <v>11</v>
      </c>
      <c r="O1327" s="7">
        <v>1860</v>
      </c>
      <c r="P1327" s="7">
        <v>0</v>
      </c>
      <c r="Q1327" s="7">
        <f t="shared" si="54"/>
        <v>1860</v>
      </c>
      <c r="R1327" s="6" t="s">
        <v>47</v>
      </c>
      <c r="S1327" s="5" t="s">
        <v>2725</v>
      </c>
      <c r="T1327" s="5" t="s">
        <v>1705</v>
      </c>
      <c r="U1327" s="5" t="s">
        <v>1883</v>
      </c>
      <c r="V1327" s="1" t="s">
        <v>7184</v>
      </c>
      <c r="W1327" s="1" t="s">
        <v>7550</v>
      </c>
      <c r="X1327" s="1" t="s">
        <v>2116</v>
      </c>
      <c r="Y1327" s="1" t="s">
        <v>2117</v>
      </c>
      <c r="Z1327" s="4">
        <v>42657</v>
      </c>
      <c r="AA1327" s="1" t="s">
        <v>45</v>
      </c>
      <c r="AB1327" s="1" t="s">
        <v>7551</v>
      </c>
      <c r="AC1327" s="1" t="s">
        <v>7552</v>
      </c>
      <c r="AD1327" s="8"/>
    </row>
    <row r="1328" spans="2:30" outlineLevel="5" x14ac:dyDescent="0.25">
      <c r="B1328" s="3"/>
      <c r="C1328" s="1"/>
      <c r="D1328" s="1"/>
      <c r="E1328" s="1"/>
      <c r="F1328" s="1"/>
      <c r="G1328" s="1" t="s">
        <v>1842</v>
      </c>
      <c r="H1328" s="4">
        <v>42674</v>
      </c>
      <c r="I1328" s="1" t="s">
        <v>7553</v>
      </c>
      <c r="J1328" s="2" t="s">
        <v>59</v>
      </c>
      <c r="K1328" s="1" t="s">
        <v>36</v>
      </c>
      <c r="L1328" s="1" t="s">
        <v>20</v>
      </c>
      <c r="M1328" s="1" t="s">
        <v>21</v>
      </c>
      <c r="N1328" s="1" t="s">
        <v>11</v>
      </c>
      <c r="O1328" s="7">
        <v>3667.6</v>
      </c>
      <c r="P1328" s="7">
        <v>0</v>
      </c>
      <c r="Q1328" s="7">
        <f t="shared" si="54"/>
        <v>3667.6</v>
      </c>
      <c r="R1328" s="6" t="s">
        <v>47</v>
      </c>
      <c r="S1328" s="5" t="s">
        <v>2725</v>
      </c>
      <c r="T1328" s="5" t="s">
        <v>1705</v>
      </c>
      <c r="U1328" s="5" t="s">
        <v>1883</v>
      </c>
      <c r="V1328" s="1" t="s">
        <v>7184</v>
      </c>
      <c r="W1328" s="1" t="s">
        <v>7554</v>
      </c>
      <c r="X1328" s="1" t="s">
        <v>2116</v>
      </c>
      <c r="Y1328" s="1" t="s">
        <v>2117</v>
      </c>
      <c r="Z1328" s="4">
        <v>42674</v>
      </c>
      <c r="AA1328" s="1" t="s">
        <v>45</v>
      </c>
      <c r="AB1328" s="1" t="s">
        <v>7555</v>
      </c>
      <c r="AC1328" s="1" t="s">
        <v>7556</v>
      </c>
      <c r="AD1328" s="8"/>
    </row>
    <row r="1329" spans="2:30" outlineLevel="5" x14ac:dyDescent="0.25">
      <c r="B1329" s="3"/>
      <c r="C1329" s="1"/>
      <c r="D1329" s="1"/>
      <c r="E1329" s="1"/>
      <c r="F1329" s="1"/>
      <c r="G1329" s="1" t="s">
        <v>1842</v>
      </c>
      <c r="H1329" s="4">
        <v>42646</v>
      </c>
      <c r="I1329" s="1" t="s">
        <v>7557</v>
      </c>
      <c r="J1329" s="2" t="s">
        <v>59</v>
      </c>
      <c r="K1329" s="1" t="s">
        <v>36</v>
      </c>
      <c r="L1329" s="1" t="s">
        <v>20</v>
      </c>
      <c r="M1329" s="1" t="s">
        <v>21</v>
      </c>
      <c r="N1329" s="1" t="s">
        <v>11</v>
      </c>
      <c r="O1329" s="7">
        <v>17972</v>
      </c>
      <c r="P1329" s="7">
        <v>0</v>
      </c>
      <c r="Q1329" s="7">
        <f t="shared" si="54"/>
        <v>17972</v>
      </c>
      <c r="R1329" s="6" t="s">
        <v>47</v>
      </c>
      <c r="S1329" s="5" t="s">
        <v>2725</v>
      </c>
      <c r="T1329" s="5" t="s">
        <v>57</v>
      </c>
      <c r="U1329" s="5" t="s">
        <v>1864</v>
      </c>
      <c r="V1329" s="1" t="s">
        <v>7163</v>
      </c>
      <c r="W1329" s="1" t="s">
        <v>7558</v>
      </c>
      <c r="X1329" s="1" t="s">
        <v>1633</v>
      </c>
      <c r="Y1329" s="1" t="s">
        <v>1634</v>
      </c>
      <c r="Z1329" s="4">
        <v>42646</v>
      </c>
      <c r="AA1329" s="1" t="s">
        <v>45</v>
      </c>
      <c r="AB1329" s="1" t="s">
        <v>7559</v>
      </c>
      <c r="AC1329" s="1" t="s">
        <v>7560</v>
      </c>
      <c r="AD1329" s="8"/>
    </row>
    <row r="1330" spans="2:30" outlineLevel="5" x14ac:dyDescent="0.25">
      <c r="B1330" s="3"/>
      <c r="C1330" s="1"/>
      <c r="D1330" s="1"/>
      <c r="E1330" s="1"/>
      <c r="F1330" s="1"/>
      <c r="G1330" s="1" t="s">
        <v>1842</v>
      </c>
      <c r="H1330" s="4">
        <v>42655</v>
      </c>
      <c r="I1330" s="1" t="s">
        <v>7561</v>
      </c>
      <c r="J1330" s="2" t="s">
        <v>59</v>
      </c>
      <c r="K1330" s="1" t="s">
        <v>36</v>
      </c>
      <c r="L1330" s="1" t="s">
        <v>20</v>
      </c>
      <c r="M1330" s="1" t="s">
        <v>21</v>
      </c>
      <c r="N1330" s="1" t="s">
        <v>11</v>
      </c>
      <c r="O1330" s="7">
        <v>13698.93</v>
      </c>
      <c r="P1330" s="7">
        <v>0</v>
      </c>
      <c r="Q1330" s="7">
        <f t="shared" si="54"/>
        <v>13698.93</v>
      </c>
      <c r="R1330" s="6" t="s">
        <v>47</v>
      </c>
      <c r="S1330" s="5" t="s">
        <v>2725</v>
      </c>
      <c r="T1330" s="5" t="s">
        <v>57</v>
      </c>
      <c r="U1330" s="5" t="s">
        <v>1864</v>
      </c>
      <c r="V1330" s="1" t="s">
        <v>7163</v>
      </c>
      <c r="W1330" s="1" t="s">
        <v>7562</v>
      </c>
      <c r="X1330" s="1" t="s">
        <v>1498</v>
      </c>
      <c r="Y1330" s="1" t="s">
        <v>1499</v>
      </c>
      <c r="Z1330" s="4">
        <v>42655</v>
      </c>
      <c r="AA1330" s="1" t="s">
        <v>45</v>
      </c>
      <c r="AB1330" s="1" t="s">
        <v>7563</v>
      </c>
      <c r="AC1330" s="1" t="s">
        <v>7564</v>
      </c>
      <c r="AD1330" s="8"/>
    </row>
    <row r="1331" spans="2:30" outlineLevel="5" x14ac:dyDescent="0.25">
      <c r="B1331" s="3"/>
      <c r="C1331" s="1"/>
      <c r="D1331" s="1"/>
      <c r="E1331" s="1"/>
      <c r="F1331" s="1"/>
      <c r="G1331" s="1" t="s">
        <v>1842</v>
      </c>
      <c r="H1331" s="4">
        <v>42648</v>
      </c>
      <c r="I1331" s="1" t="s">
        <v>7565</v>
      </c>
      <c r="J1331" s="2" t="s">
        <v>59</v>
      </c>
      <c r="K1331" s="1" t="s">
        <v>36</v>
      </c>
      <c r="L1331" s="1" t="s">
        <v>20</v>
      </c>
      <c r="M1331" s="1" t="s">
        <v>21</v>
      </c>
      <c r="N1331" s="1" t="s">
        <v>11</v>
      </c>
      <c r="O1331" s="7">
        <v>5308</v>
      </c>
      <c r="P1331" s="7">
        <v>0</v>
      </c>
      <c r="Q1331" s="7">
        <f t="shared" si="54"/>
        <v>5308</v>
      </c>
      <c r="R1331" s="6" t="s">
        <v>47</v>
      </c>
      <c r="S1331" s="5" t="s">
        <v>2725</v>
      </c>
      <c r="T1331" s="5" t="s">
        <v>1705</v>
      </c>
      <c r="U1331" s="5" t="s">
        <v>1883</v>
      </c>
      <c r="V1331" s="1" t="s">
        <v>7163</v>
      </c>
      <c r="W1331" s="1" t="s">
        <v>7566</v>
      </c>
      <c r="X1331" s="1" t="s">
        <v>1498</v>
      </c>
      <c r="Y1331" s="1" t="s">
        <v>1499</v>
      </c>
      <c r="Z1331" s="4">
        <v>42648</v>
      </c>
      <c r="AA1331" s="1" t="s">
        <v>45</v>
      </c>
      <c r="AB1331" s="1" t="s">
        <v>7567</v>
      </c>
      <c r="AC1331" s="1" t="s">
        <v>7568</v>
      </c>
      <c r="AD1331" s="8"/>
    </row>
    <row r="1332" spans="2:30" outlineLevel="5" x14ac:dyDescent="0.25">
      <c r="B1332" s="3"/>
      <c r="C1332" s="1"/>
      <c r="D1332" s="1"/>
      <c r="E1332" s="1"/>
      <c r="F1332" s="1"/>
      <c r="G1332" s="1" t="s">
        <v>1842</v>
      </c>
      <c r="H1332" s="4">
        <v>42655</v>
      </c>
      <c r="I1332" s="1" t="s">
        <v>7569</v>
      </c>
      <c r="J1332" s="2" t="s">
        <v>59</v>
      </c>
      <c r="K1332" s="1" t="s">
        <v>36</v>
      </c>
      <c r="L1332" s="1" t="s">
        <v>20</v>
      </c>
      <c r="M1332" s="1" t="s">
        <v>21</v>
      </c>
      <c r="N1332" s="1" t="s">
        <v>11</v>
      </c>
      <c r="O1332" s="7">
        <v>2065</v>
      </c>
      <c r="P1332" s="7">
        <v>0</v>
      </c>
      <c r="Q1332" s="7">
        <f t="shared" si="54"/>
        <v>2065</v>
      </c>
      <c r="R1332" s="6" t="s">
        <v>47</v>
      </c>
      <c r="S1332" s="5" t="s">
        <v>2725</v>
      </c>
      <c r="T1332" s="5" t="s">
        <v>57</v>
      </c>
      <c r="U1332" s="5" t="s">
        <v>1864</v>
      </c>
      <c r="V1332" s="1" t="s">
        <v>7163</v>
      </c>
      <c r="W1332" s="1" t="s">
        <v>5484</v>
      </c>
      <c r="X1332" s="1" t="s">
        <v>2116</v>
      </c>
      <c r="Y1332" s="1" t="s">
        <v>2117</v>
      </c>
      <c r="Z1332" s="4">
        <v>42655</v>
      </c>
      <c r="AA1332" s="1" t="s">
        <v>45</v>
      </c>
      <c r="AB1332" s="1" t="s">
        <v>7570</v>
      </c>
      <c r="AC1332" s="1" t="s">
        <v>7571</v>
      </c>
      <c r="AD1332" s="8"/>
    </row>
    <row r="1333" spans="2:30" outlineLevel="5" x14ac:dyDescent="0.25">
      <c r="B1333" s="3"/>
      <c r="C1333" s="1"/>
      <c r="D1333" s="1"/>
      <c r="E1333" s="1"/>
      <c r="F1333" s="1"/>
      <c r="G1333" s="1" t="s">
        <v>1842</v>
      </c>
      <c r="H1333" s="4">
        <v>42647</v>
      </c>
      <c r="I1333" s="1" t="s">
        <v>7572</v>
      </c>
      <c r="J1333" s="2" t="s">
        <v>59</v>
      </c>
      <c r="K1333" s="1" t="s">
        <v>36</v>
      </c>
      <c r="L1333" s="1" t="s">
        <v>20</v>
      </c>
      <c r="M1333" s="1" t="s">
        <v>21</v>
      </c>
      <c r="N1333" s="1" t="s">
        <v>11</v>
      </c>
      <c r="O1333" s="7">
        <v>13685</v>
      </c>
      <c r="P1333" s="7">
        <v>0</v>
      </c>
      <c r="Q1333" s="7">
        <f t="shared" si="54"/>
        <v>13685</v>
      </c>
      <c r="R1333" s="6" t="s">
        <v>47</v>
      </c>
      <c r="S1333" s="5" t="s">
        <v>32</v>
      </c>
      <c r="T1333" s="5" t="s">
        <v>1592</v>
      </c>
      <c r="U1333" s="5" t="s">
        <v>1874</v>
      </c>
      <c r="V1333" s="1" t="s">
        <v>7163</v>
      </c>
      <c r="W1333" s="1" t="s">
        <v>7573</v>
      </c>
      <c r="X1333" s="1" t="s">
        <v>7574</v>
      </c>
      <c r="Y1333" s="1" t="s">
        <v>7575</v>
      </c>
      <c r="Z1333" s="4">
        <v>42647</v>
      </c>
      <c r="AA1333" s="1" t="s">
        <v>1472</v>
      </c>
      <c r="AB1333" s="1" t="s">
        <v>7576</v>
      </c>
      <c r="AC1333" s="1" t="s">
        <v>7577</v>
      </c>
      <c r="AD1333" s="8"/>
    </row>
    <row r="1334" spans="2:30" outlineLevel="5" x14ac:dyDescent="0.25">
      <c r="B1334" s="3"/>
      <c r="C1334" s="1"/>
      <c r="D1334" s="1"/>
      <c r="E1334" s="1"/>
      <c r="F1334" s="1"/>
      <c r="G1334" s="1" t="s">
        <v>1842</v>
      </c>
      <c r="H1334" s="4">
        <v>42648</v>
      </c>
      <c r="I1334" s="1" t="s">
        <v>7578</v>
      </c>
      <c r="J1334" s="2" t="s">
        <v>59</v>
      </c>
      <c r="K1334" s="1" t="s">
        <v>36</v>
      </c>
      <c r="L1334" s="1" t="s">
        <v>20</v>
      </c>
      <c r="M1334" s="1" t="s">
        <v>21</v>
      </c>
      <c r="N1334" s="1" t="s">
        <v>11</v>
      </c>
      <c r="O1334" s="7">
        <v>12805</v>
      </c>
      <c r="P1334" s="7">
        <v>0</v>
      </c>
      <c r="Q1334" s="7">
        <f t="shared" si="54"/>
        <v>12805</v>
      </c>
      <c r="R1334" s="6" t="s">
        <v>47</v>
      </c>
      <c r="S1334" s="5" t="s">
        <v>2725</v>
      </c>
      <c r="T1334" s="5" t="s">
        <v>1705</v>
      </c>
      <c r="U1334" s="5" t="s">
        <v>1883</v>
      </c>
      <c r="V1334" s="1" t="s">
        <v>7184</v>
      </c>
      <c r="W1334" s="1" t="s">
        <v>7579</v>
      </c>
      <c r="X1334" s="1" t="s">
        <v>1498</v>
      </c>
      <c r="Y1334" s="1" t="s">
        <v>1499</v>
      </c>
      <c r="Z1334" s="4">
        <v>42648</v>
      </c>
      <c r="AA1334" s="1" t="s">
        <v>45</v>
      </c>
      <c r="AB1334" s="1" t="s">
        <v>7580</v>
      </c>
      <c r="AC1334" s="1" t="s">
        <v>7581</v>
      </c>
      <c r="AD1334" s="8"/>
    </row>
    <row r="1335" spans="2:30" outlineLevel="5" x14ac:dyDescent="0.25">
      <c r="B1335" s="3"/>
      <c r="C1335" s="1"/>
      <c r="D1335" s="1"/>
      <c r="E1335" s="1"/>
      <c r="F1335" s="1"/>
      <c r="G1335" s="1" t="s">
        <v>1842</v>
      </c>
      <c r="H1335" s="4">
        <v>42647</v>
      </c>
      <c r="I1335" s="1" t="s">
        <v>7582</v>
      </c>
      <c r="J1335" s="2" t="s">
        <v>59</v>
      </c>
      <c r="K1335" s="1" t="s">
        <v>36</v>
      </c>
      <c r="L1335" s="1" t="s">
        <v>20</v>
      </c>
      <c r="M1335" s="1" t="s">
        <v>21</v>
      </c>
      <c r="N1335" s="1" t="s">
        <v>11</v>
      </c>
      <c r="O1335" s="7">
        <v>900</v>
      </c>
      <c r="P1335" s="7">
        <v>0</v>
      </c>
      <c r="Q1335" s="7">
        <f t="shared" si="54"/>
        <v>900</v>
      </c>
      <c r="R1335" s="6" t="s">
        <v>47</v>
      </c>
      <c r="S1335" s="5" t="s">
        <v>32</v>
      </c>
      <c r="T1335" s="5" t="s">
        <v>1590</v>
      </c>
      <c r="U1335" s="5" t="s">
        <v>1928</v>
      </c>
      <c r="V1335" s="1" t="s">
        <v>7163</v>
      </c>
      <c r="W1335" s="1" t="s">
        <v>7583</v>
      </c>
      <c r="X1335" s="1" t="s">
        <v>1473</v>
      </c>
      <c r="Y1335" s="1" t="s">
        <v>1474</v>
      </c>
      <c r="Z1335" s="4">
        <v>42647</v>
      </c>
      <c r="AA1335" s="1" t="s">
        <v>45</v>
      </c>
      <c r="AB1335" s="1" t="s">
        <v>7584</v>
      </c>
      <c r="AC1335" s="1" t="s">
        <v>7585</v>
      </c>
      <c r="AD1335" s="8"/>
    </row>
    <row r="1336" spans="2:30" outlineLevel="5" x14ac:dyDescent="0.25">
      <c r="B1336" s="3"/>
      <c r="C1336" s="1"/>
      <c r="D1336" s="1"/>
      <c r="E1336" s="1"/>
      <c r="F1336" s="1"/>
      <c r="G1336" s="1" t="s">
        <v>1842</v>
      </c>
      <c r="H1336" s="4">
        <v>42667</v>
      </c>
      <c r="I1336" s="1" t="s">
        <v>7586</v>
      </c>
      <c r="J1336" s="2" t="s">
        <v>59</v>
      </c>
      <c r="K1336" s="1" t="s">
        <v>36</v>
      </c>
      <c r="L1336" s="1" t="s">
        <v>20</v>
      </c>
      <c r="M1336" s="1" t="s">
        <v>21</v>
      </c>
      <c r="N1336" s="1" t="s">
        <v>11</v>
      </c>
      <c r="O1336" s="7">
        <v>22000.080000000002</v>
      </c>
      <c r="P1336" s="7">
        <v>0</v>
      </c>
      <c r="Q1336" s="7">
        <f t="shared" si="54"/>
        <v>22000.080000000002</v>
      </c>
      <c r="R1336" s="6" t="s">
        <v>47</v>
      </c>
      <c r="S1336" s="5" t="s">
        <v>2725</v>
      </c>
      <c r="T1336" s="5" t="s">
        <v>57</v>
      </c>
      <c r="U1336" s="5" t="s">
        <v>1864</v>
      </c>
      <c r="V1336" s="1" t="s">
        <v>7184</v>
      </c>
      <c r="W1336" s="1" t="s">
        <v>7587</v>
      </c>
      <c r="X1336" s="1" t="s">
        <v>4963</v>
      </c>
      <c r="Y1336" s="1" t="s">
        <v>4964</v>
      </c>
      <c r="Z1336" s="4">
        <v>42667</v>
      </c>
      <c r="AA1336" s="1" t="s">
        <v>45</v>
      </c>
      <c r="AB1336" s="1" t="s">
        <v>7588</v>
      </c>
      <c r="AC1336" s="1" t="s">
        <v>7589</v>
      </c>
      <c r="AD1336" s="8"/>
    </row>
    <row r="1337" spans="2:30" outlineLevel="5" x14ac:dyDescent="0.25">
      <c r="B1337" s="3"/>
      <c r="C1337" s="1"/>
      <c r="D1337" s="1"/>
      <c r="E1337" s="1"/>
      <c r="F1337" s="1"/>
      <c r="G1337" s="1" t="s">
        <v>1842</v>
      </c>
      <c r="H1337" s="4">
        <v>42655</v>
      </c>
      <c r="I1337" s="1" t="s">
        <v>7590</v>
      </c>
      <c r="J1337" s="2" t="s">
        <v>59</v>
      </c>
      <c r="K1337" s="1" t="s">
        <v>36</v>
      </c>
      <c r="L1337" s="1" t="s">
        <v>20</v>
      </c>
      <c r="M1337" s="1" t="s">
        <v>21</v>
      </c>
      <c r="N1337" s="1" t="s">
        <v>11</v>
      </c>
      <c r="O1337" s="7">
        <v>1559</v>
      </c>
      <c r="P1337" s="7">
        <v>0</v>
      </c>
      <c r="Q1337" s="7">
        <f t="shared" si="54"/>
        <v>1559</v>
      </c>
      <c r="R1337" s="6" t="s">
        <v>47</v>
      </c>
      <c r="S1337" s="5" t="s">
        <v>2725</v>
      </c>
      <c r="T1337" s="5" t="s">
        <v>1705</v>
      </c>
      <c r="U1337" s="5" t="s">
        <v>1883</v>
      </c>
      <c r="V1337" s="1" t="s">
        <v>7184</v>
      </c>
      <c r="W1337" s="1" t="s">
        <v>7591</v>
      </c>
      <c r="X1337" s="1" t="s">
        <v>1618</v>
      </c>
      <c r="Y1337" s="1" t="s">
        <v>1619</v>
      </c>
      <c r="Z1337" s="4">
        <v>42655</v>
      </c>
      <c r="AA1337" s="1" t="s">
        <v>45</v>
      </c>
      <c r="AB1337" s="1" t="s">
        <v>7592</v>
      </c>
      <c r="AC1337" s="1" t="s">
        <v>7593</v>
      </c>
      <c r="AD1337" s="8"/>
    </row>
    <row r="1338" spans="2:30" outlineLevel="5" x14ac:dyDescent="0.25">
      <c r="B1338" s="3"/>
      <c r="C1338" s="1"/>
      <c r="D1338" s="1"/>
      <c r="E1338" s="1"/>
      <c r="F1338" s="1"/>
      <c r="G1338" s="1" t="s">
        <v>1842</v>
      </c>
      <c r="H1338" s="4">
        <v>42667</v>
      </c>
      <c r="I1338" s="1" t="s">
        <v>7594</v>
      </c>
      <c r="J1338" s="2" t="s">
        <v>59</v>
      </c>
      <c r="K1338" s="1" t="s">
        <v>36</v>
      </c>
      <c r="L1338" s="1" t="s">
        <v>20</v>
      </c>
      <c r="M1338" s="1" t="s">
        <v>21</v>
      </c>
      <c r="N1338" s="1" t="s">
        <v>11</v>
      </c>
      <c r="O1338" s="7">
        <v>10720</v>
      </c>
      <c r="P1338" s="7">
        <v>0</v>
      </c>
      <c r="Q1338" s="7">
        <f t="shared" si="54"/>
        <v>10720</v>
      </c>
      <c r="R1338" s="6" t="s">
        <v>47</v>
      </c>
      <c r="S1338" s="5" t="s">
        <v>2725</v>
      </c>
      <c r="T1338" s="5" t="s">
        <v>57</v>
      </c>
      <c r="U1338" s="5" t="s">
        <v>1864</v>
      </c>
      <c r="V1338" s="1" t="s">
        <v>7163</v>
      </c>
      <c r="W1338" s="1" t="s">
        <v>7595</v>
      </c>
      <c r="X1338" s="1" t="s">
        <v>1510</v>
      </c>
      <c r="Y1338" s="1" t="s">
        <v>1511</v>
      </c>
      <c r="Z1338" s="4">
        <v>42667</v>
      </c>
      <c r="AA1338" s="1" t="s">
        <v>45</v>
      </c>
      <c r="AB1338" s="1" t="s">
        <v>7596</v>
      </c>
      <c r="AC1338" s="1" t="s">
        <v>7597</v>
      </c>
      <c r="AD1338" s="8"/>
    </row>
    <row r="1339" spans="2:30" ht="15" customHeight="1" outlineLevel="5" x14ac:dyDescent="0.25">
      <c r="B1339" s="3"/>
      <c r="C1339" s="1"/>
      <c r="D1339" s="1"/>
      <c r="E1339" s="1"/>
      <c r="F1339" s="1"/>
      <c r="G1339" s="1" t="s">
        <v>1842</v>
      </c>
      <c r="H1339" s="4">
        <v>42649</v>
      </c>
      <c r="I1339" s="1" t="s">
        <v>7598</v>
      </c>
      <c r="J1339" s="2" t="s">
        <v>59</v>
      </c>
      <c r="K1339" s="1" t="s">
        <v>36</v>
      </c>
      <c r="L1339" s="1" t="s">
        <v>20</v>
      </c>
      <c r="M1339" s="1" t="s">
        <v>21</v>
      </c>
      <c r="N1339" s="1" t="s">
        <v>11</v>
      </c>
      <c r="O1339" s="7">
        <v>3975.5</v>
      </c>
      <c r="P1339" s="7">
        <v>0</v>
      </c>
      <c r="Q1339" s="7">
        <f t="shared" si="54"/>
        <v>3975.5</v>
      </c>
      <c r="R1339" s="6" t="s">
        <v>47</v>
      </c>
      <c r="S1339" s="5" t="s">
        <v>32</v>
      </c>
      <c r="T1339" s="5" t="s">
        <v>58</v>
      </c>
      <c r="U1339" s="5" t="s">
        <v>710</v>
      </c>
      <c r="V1339" s="1" t="s">
        <v>7163</v>
      </c>
      <c r="W1339" s="1" t="s">
        <v>7599</v>
      </c>
      <c r="X1339" s="1" t="s">
        <v>1480</v>
      </c>
      <c r="Y1339" s="1" t="s">
        <v>1481</v>
      </c>
      <c r="Z1339" s="4">
        <v>42649</v>
      </c>
      <c r="AA1339" s="1" t="s">
        <v>45</v>
      </c>
      <c r="AB1339" s="1" t="s">
        <v>7600</v>
      </c>
      <c r="AC1339" s="1" t="s">
        <v>7601</v>
      </c>
      <c r="AD1339" s="8" t="s">
        <v>7602</v>
      </c>
    </row>
    <row r="1340" spans="2:30" outlineLevel="5" x14ac:dyDescent="0.25">
      <c r="B1340" s="3"/>
      <c r="C1340" s="1"/>
      <c r="D1340" s="1"/>
      <c r="E1340" s="1"/>
      <c r="F1340" s="1"/>
      <c r="G1340" s="1" t="s">
        <v>1842</v>
      </c>
      <c r="H1340" s="4">
        <v>42649</v>
      </c>
      <c r="I1340" s="1" t="s">
        <v>7603</v>
      </c>
      <c r="J1340" s="2" t="s">
        <v>59</v>
      </c>
      <c r="K1340" s="1" t="s">
        <v>36</v>
      </c>
      <c r="L1340" s="1" t="s">
        <v>20</v>
      </c>
      <c r="M1340" s="1" t="s">
        <v>21</v>
      </c>
      <c r="N1340" s="1" t="s">
        <v>11</v>
      </c>
      <c r="O1340" s="7">
        <v>10819.4</v>
      </c>
      <c r="P1340" s="7">
        <v>0</v>
      </c>
      <c r="Q1340" s="7">
        <f t="shared" si="54"/>
        <v>10819.4</v>
      </c>
      <c r="R1340" s="6" t="s">
        <v>47</v>
      </c>
      <c r="S1340" s="5" t="s">
        <v>32</v>
      </c>
      <c r="T1340" s="5" t="s">
        <v>1437</v>
      </c>
      <c r="U1340" s="5" t="s">
        <v>1904</v>
      </c>
      <c r="V1340" s="1" t="s">
        <v>7163</v>
      </c>
      <c r="W1340" s="1" t="s">
        <v>7604</v>
      </c>
      <c r="X1340" s="1" t="s">
        <v>1624</v>
      </c>
      <c r="Y1340" s="1" t="s">
        <v>1625</v>
      </c>
      <c r="Z1340" s="4">
        <v>42649</v>
      </c>
      <c r="AA1340" s="1" t="s">
        <v>45</v>
      </c>
      <c r="AB1340" s="1" t="s">
        <v>7605</v>
      </c>
      <c r="AC1340" s="1" t="s">
        <v>7606</v>
      </c>
      <c r="AD1340" s="8"/>
    </row>
    <row r="1341" spans="2:30" outlineLevel="5" x14ac:dyDescent="0.25">
      <c r="B1341" s="3"/>
      <c r="C1341" s="1"/>
      <c r="D1341" s="1"/>
      <c r="E1341" s="1"/>
      <c r="F1341" s="1"/>
      <c r="G1341" s="1" t="s">
        <v>1842</v>
      </c>
      <c r="H1341" s="4">
        <v>42655</v>
      </c>
      <c r="I1341" s="1" t="s">
        <v>7607</v>
      </c>
      <c r="J1341" s="2" t="s">
        <v>59</v>
      </c>
      <c r="K1341" s="1" t="s">
        <v>36</v>
      </c>
      <c r="L1341" s="1" t="s">
        <v>20</v>
      </c>
      <c r="M1341" s="1" t="s">
        <v>21</v>
      </c>
      <c r="N1341" s="1" t="s">
        <v>11</v>
      </c>
      <c r="O1341" s="7">
        <v>2060</v>
      </c>
      <c r="P1341" s="7">
        <v>0</v>
      </c>
      <c r="Q1341" s="7">
        <f t="shared" ref="Q1341:Q1373" si="55">O1341-P1341</f>
        <v>2060</v>
      </c>
      <c r="R1341" s="6" t="s">
        <v>47</v>
      </c>
      <c r="S1341" s="5" t="s">
        <v>32</v>
      </c>
      <c r="T1341" s="5" t="s">
        <v>1437</v>
      </c>
      <c r="U1341" s="5" t="s">
        <v>1904</v>
      </c>
      <c r="V1341" s="1" t="s">
        <v>7163</v>
      </c>
      <c r="W1341" s="1" t="s">
        <v>7608</v>
      </c>
      <c r="X1341" s="1" t="s">
        <v>1467</v>
      </c>
      <c r="Y1341" s="1" t="s">
        <v>1468</v>
      </c>
      <c r="Z1341" s="4">
        <v>42655</v>
      </c>
      <c r="AA1341" s="1" t="s">
        <v>45</v>
      </c>
      <c r="AB1341" s="1" t="s">
        <v>7609</v>
      </c>
      <c r="AC1341" s="1" t="s">
        <v>7610</v>
      </c>
      <c r="AD1341" s="8"/>
    </row>
    <row r="1342" spans="2:30" outlineLevel="5" x14ac:dyDescent="0.25">
      <c r="B1342" s="3"/>
      <c r="C1342" s="1"/>
      <c r="D1342" s="1"/>
      <c r="E1342" s="1"/>
      <c r="F1342" s="1"/>
      <c r="G1342" s="1" t="s">
        <v>1842</v>
      </c>
      <c r="H1342" s="4">
        <v>42649</v>
      </c>
      <c r="I1342" s="1" t="s">
        <v>7611</v>
      </c>
      <c r="J1342" s="2" t="s">
        <v>59</v>
      </c>
      <c r="K1342" s="1" t="s">
        <v>36</v>
      </c>
      <c r="L1342" s="1" t="s">
        <v>20</v>
      </c>
      <c r="M1342" s="1" t="s">
        <v>21</v>
      </c>
      <c r="N1342" s="1" t="s">
        <v>11</v>
      </c>
      <c r="O1342" s="7">
        <v>11249.6</v>
      </c>
      <c r="P1342" s="7">
        <v>0</v>
      </c>
      <c r="Q1342" s="7">
        <f t="shared" si="55"/>
        <v>11249.6</v>
      </c>
      <c r="R1342" s="6" t="s">
        <v>47</v>
      </c>
      <c r="S1342" s="5" t="s">
        <v>32</v>
      </c>
      <c r="T1342" s="5" t="s">
        <v>58</v>
      </c>
      <c r="U1342" s="5" t="s">
        <v>710</v>
      </c>
      <c r="V1342" s="1" t="s">
        <v>7163</v>
      </c>
      <c r="W1342" s="1" t="s">
        <v>5485</v>
      </c>
      <c r="X1342" s="1" t="s">
        <v>1633</v>
      </c>
      <c r="Y1342" s="1" t="s">
        <v>1634</v>
      </c>
      <c r="Z1342" s="4">
        <v>42649</v>
      </c>
      <c r="AA1342" s="1" t="s">
        <v>45</v>
      </c>
      <c r="AB1342" s="1" t="s">
        <v>7612</v>
      </c>
      <c r="AC1342" s="1" t="s">
        <v>7613</v>
      </c>
      <c r="AD1342" s="8"/>
    </row>
    <row r="1343" spans="2:30" outlineLevel="5" x14ac:dyDescent="0.25">
      <c r="B1343" s="3"/>
      <c r="C1343" s="1"/>
      <c r="D1343" s="1"/>
      <c r="E1343" s="1"/>
      <c r="F1343" s="1"/>
      <c r="G1343" s="1" t="s">
        <v>1842</v>
      </c>
      <c r="H1343" s="4">
        <v>42649</v>
      </c>
      <c r="I1343" s="1" t="s">
        <v>7614</v>
      </c>
      <c r="J1343" s="2" t="s">
        <v>59</v>
      </c>
      <c r="K1343" s="1" t="s">
        <v>36</v>
      </c>
      <c r="L1343" s="1" t="s">
        <v>20</v>
      </c>
      <c r="M1343" s="1" t="s">
        <v>21</v>
      </c>
      <c r="N1343" s="1" t="s">
        <v>11</v>
      </c>
      <c r="O1343" s="7">
        <v>28000</v>
      </c>
      <c r="P1343" s="7">
        <v>0</v>
      </c>
      <c r="Q1343" s="7">
        <f t="shared" si="55"/>
        <v>28000</v>
      </c>
      <c r="R1343" s="6" t="s">
        <v>47</v>
      </c>
      <c r="S1343" s="5" t="s">
        <v>32</v>
      </c>
      <c r="T1343" s="5" t="s">
        <v>1437</v>
      </c>
      <c r="U1343" s="5" t="s">
        <v>1904</v>
      </c>
      <c r="V1343" s="1" t="s">
        <v>7163</v>
      </c>
      <c r="W1343" s="1" t="s">
        <v>7615</v>
      </c>
      <c r="X1343" s="1" t="s">
        <v>1467</v>
      </c>
      <c r="Y1343" s="1" t="s">
        <v>1468</v>
      </c>
      <c r="Z1343" s="4">
        <v>42649</v>
      </c>
      <c r="AA1343" s="1" t="s">
        <v>45</v>
      </c>
      <c r="AB1343" s="1" t="s">
        <v>7616</v>
      </c>
      <c r="AC1343" s="1" t="s">
        <v>7617</v>
      </c>
      <c r="AD1343" s="8"/>
    </row>
    <row r="1344" spans="2:30" outlineLevel="5" x14ac:dyDescent="0.25">
      <c r="B1344" s="3"/>
      <c r="C1344" s="1"/>
      <c r="D1344" s="1"/>
      <c r="E1344" s="1"/>
      <c r="F1344" s="1"/>
      <c r="G1344" s="1" t="s">
        <v>1842</v>
      </c>
      <c r="H1344" s="4">
        <v>42655</v>
      </c>
      <c r="I1344" s="1" t="s">
        <v>7618</v>
      </c>
      <c r="J1344" s="2" t="s">
        <v>59</v>
      </c>
      <c r="K1344" s="1" t="s">
        <v>36</v>
      </c>
      <c r="L1344" s="1" t="s">
        <v>20</v>
      </c>
      <c r="M1344" s="1" t="s">
        <v>21</v>
      </c>
      <c r="N1344" s="1" t="s">
        <v>11</v>
      </c>
      <c r="O1344" s="7">
        <v>5700</v>
      </c>
      <c r="P1344" s="7">
        <v>0</v>
      </c>
      <c r="Q1344" s="7">
        <f t="shared" si="55"/>
        <v>5700</v>
      </c>
      <c r="R1344" s="6" t="s">
        <v>47</v>
      </c>
      <c r="S1344" s="5" t="s">
        <v>32</v>
      </c>
      <c r="T1344" s="5" t="s">
        <v>1437</v>
      </c>
      <c r="U1344" s="5" t="s">
        <v>1904</v>
      </c>
      <c r="V1344" s="1" t="s">
        <v>7163</v>
      </c>
      <c r="W1344" s="1" t="s">
        <v>7619</v>
      </c>
      <c r="X1344" s="1" t="s">
        <v>1467</v>
      </c>
      <c r="Y1344" s="1" t="s">
        <v>1468</v>
      </c>
      <c r="Z1344" s="4">
        <v>42655</v>
      </c>
      <c r="AA1344" s="1" t="s">
        <v>45</v>
      </c>
      <c r="AB1344" s="1" t="s">
        <v>7620</v>
      </c>
      <c r="AC1344" s="1" t="s">
        <v>7621</v>
      </c>
      <c r="AD1344" s="8"/>
    </row>
    <row r="1345" spans="2:30" ht="15" customHeight="1" outlineLevel="5" x14ac:dyDescent="0.25">
      <c r="B1345" s="3"/>
      <c r="C1345" s="1"/>
      <c r="D1345" s="1"/>
      <c r="E1345" s="1"/>
      <c r="F1345" s="1"/>
      <c r="G1345" s="1" t="s">
        <v>1842</v>
      </c>
      <c r="H1345" s="4">
        <v>42655</v>
      </c>
      <c r="I1345" s="1" t="s">
        <v>7622</v>
      </c>
      <c r="J1345" s="2" t="s">
        <v>59</v>
      </c>
      <c r="K1345" s="1" t="s">
        <v>36</v>
      </c>
      <c r="L1345" s="1" t="s">
        <v>20</v>
      </c>
      <c r="M1345" s="1" t="s">
        <v>21</v>
      </c>
      <c r="N1345" s="1" t="s">
        <v>11</v>
      </c>
      <c r="O1345" s="7">
        <v>21803.5</v>
      </c>
      <c r="P1345" s="7">
        <v>0</v>
      </c>
      <c r="Q1345" s="7">
        <f t="shared" si="55"/>
        <v>21803.5</v>
      </c>
      <c r="R1345" s="6" t="s">
        <v>47</v>
      </c>
      <c r="S1345" s="5" t="s">
        <v>32</v>
      </c>
      <c r="T1345" s="5" t="s">
        <v>1437</v>
      </c>
      <c r="U1345" s="5" t="s">
        <v>1904</v>
      </c>
      <c r="V1345" s="1" t="s">
        <v>7163</v>
      </c>
      <c r="W1345" s="1" t="s">
        <v>7623</v>
      </c>
      <c r="X1345" s="1" t="s">
        <v>1654</v>
      </c>
      <c r="Y1345" s="1" t="s">
        <v>1655</v>
      </c>
      <c r="Z1345" s="4">
        <v>42655</v>
      </c>
      <c r="AA1345" s="1" t="s">
        <v>45</v>
      </c>
      <c r="AB1345" s="1" t="s">
        <v>7624</v>
      </c>
      <c r="AC1345" s="1" t="s">
        <v>7625</v>
      </c>
      <c r="AD1345" s="8" t="s">
        <v>7626</v>
      </c>
    </row>
    <row r="1346" spans="2:30" outlineLevel="5" x14ac:dyDescent="0.25">
      <c r="B1346" s="3"/>
      <c r="C1346" s="1"/>
      <c r="D1346" s="1"/>
      <c r="E1346" s="1"/>
      <c r="F1346" s="1"/>
      <c r="G1346" s="1" t="s">
        <v>1842</v>
      </c>
      <c r="H1346" s="4">
        <v>42663</v>
      </c>
      <c r="I1346" s="1" t="s">
        <v>7627</v>
      </c>
      <c r="J1346" s="2" t="s">
        <v>59</v>
      </c>
      <c r="K1346" s="1" t="s">
        <v>36</v>
      </c>
      <c r="L1346" s="1" t="s">
        <v>20</v>
      </c>
      <c r="M1346" s="1" t="s">
        <v>21</v>
      </c>
      <c r="N1346" s="1" t="s">
        <v>11</v>
      </c>
      <c r="O1346" s="7">
        <v>4002.5</v>
      </c>
      <c r="P1346" s="7">
        <v>0</v>
      </c>
      <c r="Q1346" s="7">
        <f t="shared" si="55"/>
        <v>4002.5</v>
      </c>
      <c r="R1346" s="6" t="s">
        <v>47</v>
      </c>
      <c r="S1346" s="5" t="s">
        <v>32</v>
      </c>
      <c r="T1346" s="5" t="s">
        <v>2660</v>
      </c>
      <c r="U1346" s="5" t="s">
        <v>1871</v>
      </c>
      <c r="V1346" s="1" t="s">
        <v>7163</v>
      </c>
      <c r="W1346" s="1" t="s">
        <v>7628</v>
      </c>
      <c r="X1346" s="1" t="s">
        <v>2985</v>
      </c>
      <c r="Y1346" s="1" t="s">
        <v>2986</v>
      </c>
      <c r="Z1346" s="4">
        <v>42663</v>
      </c>
      <c r="AA1346" s="1" t="s">
        <v>45</v>
      </c>
      <c r="AB1346" s="1" t="s">
        <v>5237</v>
      </c>
      <c r="AC1346" s="1" t="s">
        <v>7629</v>
      </c>
      <c r="AD1346" s="8"/>
    </row>
    <row r="1347" spans="2:30" outlineLevel="5" x14ac:dyDescent="0.25">
      <c r="B1347" s="3"/>
      <c r="C1347" s="1"/>
      <c r="D1347" s="1"/>
      <c r="E1347" s="1"/>
      <c r="F1347" s="1"/>
      <c r="G1347" s="1" t="s">
        <v>1842</v>
      </c>
      <c r="H1347" s="4">
        <v>42649</v>
      </c>
      <c r="I1347" s="1" t="s">
        <v>7630</v>
      </c>
      <c r="J1347" s="2" t="s">
        <v>59</v>
      </c>
      <c r="K1347" s="1" t="s">
        <v>36</v>
      </c>
      <c r="L1347" s="1" t="s">
        <v>20</v>
      </c>
      <c r="M1347" s="1" t="s">
        <v>21</v>
      </c>
      <c r="N1347" s="1" t="s">
        <v>11</v>
      </c>
      <c r="O1347" s="7">
        <v>1760.04</v>
      </c>
      <c r="P1347" s="7">
        <v>0</v>
      </c>
      <c r="Q1347" s="7">
        <f t="shared" si="55"/>
        <v>1760.04</v>
      </c>
      <c r="R1347" s="6" t="s">
        <v>47</v>
      </c>
      <c r="S1347" s="5" t="s">
        <v>32</v>
      </c>
      <c r="T1347" s="5" t="s">
        <v>2660</v>
      </c>
      <c r="U1347" s="5" t="s">
        <v>1871</v>
      </c>
      <c r="V1347" s="1" t="s">
        <v>7163</v>
      </c>
      <c r="W1347" s="1" t="s">
        <v>5486</v>
      </c>
      <c r="X1347" s="1" t="s">
        <v>7631</v>
      </c>
      <c r="Y1347" s="1" t="s">
        <v>7632</v>
      </c>
      <c r="Z1347" s="4">
        <v>42649</v>
      </c>
      <c r="AA1347" s="1" t="s">
        <v>45</v>
      </c>
      <c r="AB1347" s="1" t="s">
        <v>7633</v>
      </c>
      <c r="AC1347" s="1" t="s">
        <v>7634</v>
      </c>
      <c r="AD1347" s="8"/>
    </row>
    <row r="1348" spans="2:30" outlineLevel="5" x14ac:dyDescent="0.25">
      <c r="B1348" s="3"/>
      <c r="C1348" s="1"/>
      <c r="D1348" s="1"/>
      <c r="E1348" s="1"/>
      <c r="F1348" s="1"/>
      <c r="G1348" s="1" t="s">
        <v>1842</v>
      </c>
      <c r="H1348" s="4">
        <v>42667</v>
      </c>
      <c r="I1348" s="1" t="s">
        <v>7635</v>
      </c>
      <c r="J1348" s="2" t="s">
        <v>59</v>
      </c>
      <c r="K1348" s="1" t="s">
        <v>36</v>
      </c>
      <c r="L1348" s="1" t="s">
        <v>20</v>
      </c>
      <c r="M1348" s="1" t="s">
        <v>21</v>
      </c>
      <c r="N1348" s="1" t="s">
        <v>11</v>
      </c>
      <c r="O1348" s="7">
        <v>5260</v>
      </c>
      <c r="P1348" s="7">
        <v>0</v>
      </c>
      <c r="Q1348" s="7">
        <f t="shared" si="55"/>
        <v>5260</v>
      </c>
      <c r="R1348" s="6" t="s">
        <v>47</v>
      </c>
      <c r="S1348" s="5" t="s">
        <v>2725</v>
      </c>
      <c r="T1348" s="5" t="s">
        <v>57</v>
      </c>
      <c r="U1348" s="5" t="s">
        <v>1864</v>
      </c>
      <c r="V1348" s="1" t="s">
        <v>7163</v>
      </c>
      <c r="W1348" s="1" t="s">
        <v>7636</v>
      </c>
      <c r="X1348" s="1" t="s">
        <v>1467</v>
      </c>
      <c r="Y1348" s="1" t="s">
        <v>1468</v>
      </c>
      <c r="Z1348" s="4">
        <v>42667</v>
      </c>
      <c r="AA1348" s="1" t="s">
        <v>45</v>
      </c>
      <c r="AB1348" s="1" t="s">
        <v>7637</v>
      </c>
      <c r="AC1348" s="1" t="s">
        <v>7638</v>
      </c>
      <c r="AD1348" s="8"/>
    </row>
    <row r="1349" spans="2:30" outlineLevel="5" x14ac:dyDescent="0.25">
      <c r="B1349" s="3"/>
      <c r="C1349" s="1"/>
      <c r="D1349" s="1"/>
      <c r="E1349" s="1"/>
      <c r="F1349" s="1"/>
      <c r="G1349" s="1" t="s">
        <v>1842</v>
      </c>
      <c r="H1349" s="4">
        <v>42669</v>
      </c>
      <c r="I1349" s="1" t="s">
        <v>7639</v>
      </c>
      <c r="J1349" s="2" t="s">
        <v>59</v>
      </c>
      <c r="K1349" s="1" t="s">
        <v>36</v>
      </c>
      <c r="L1349" s="1" t="s">
        <v>20</v>
      </c>
      <c r="M1349" s="1" t="s">
        <v>21</v>
      </c>
      <c r="N1349" s="1" t="s">
        <v>11</v>
      </c>
      <c r="O1349" s="7">
        <v>6760</v>
      </c>
      <c r="P1349" s="7">
        <v>0</v>
      </c>
      <c r="Q1349" s="7">
        <f t="shared" si="55"/>
        <v>6760</v>
      </c>
      <c r="R1349" s="6" t="s">
        <v>47</v>
      </c>
      <c r="S1349" s="5" t="s">
        <v>2725</v>
      </c>
      <c r="T1349" s="5" t="s">
        <v>1705</v>
      </c>
      <c r="U1349" s="5" t="s">
        <v>1883</v>
      </c>
      <c r="V1349" s="1" t="s">
        <v>7163</v>
      </c>
      <c r="W1349" s="1" t="s">
        <v>7640</v>
      </c>
      <c r="X1349" s="1" t="s">
        <v>7641</v>
      </c>
      <c r="Y1349" s="1" t="s">
        <v>7642</v>
      </c>
      <c r="Z1349" s="4">
        <v>42669</v>
      </c>
      <c r="AA1349" s="1" t="s">
        <v>45</v>
      </c>
      <c r="AB1349" s="1" t="s">
        <v>7643</v>
      </c>
      <c r="AC1349" s="1" t="s">
        <v>7644</v>
      </c>
      <c r="AD1349" s="8"/>
    </row>
    <row r="1350" spans="2:30" outlineLevel="5" x14ac:dyDescent="0.25">
      <c r="B1350" s="3"/>
      <c r="C1350" s="1"/>
      <c r="D1350" s="1"/>
      <c r="E1350" s="1"/>
      <c r="F1350" s="1"/>
      <c r="G1350" s="1" t="s">
        <v>1842</v>
      </c>
      <c r="H1350" s="4">
        <v>42655</v>
      </c>
      <c r="I1350" s="1" t="s">
        <v>7645</v>
      </c>
      <c r="J1350" s="2" t="s">
        <v>59</v>
      </c>
      <c r="K1350" s="1" t="s">
        <v>36</v>
      </c>
      <c r="L1350" s="1" t="s">
        <v>20</v>
      </c>
      <c r="M1350" s="1" t="s">
        <v>21</v>
      </c>
      <c r="N1350" s="1" t="s">
        <v>11</v>
      </c>
      <c r="O1350" s="7">
        <v>1700</v>
      </c>
      <c r="P1350" s="7">
        <v>0</v>
      </c>
      <c r="Q1350" s="7">
        <f t="shared" si="55"/>
        <v>1700</v>
      </c>
      <c r="R1350" s="6" t="s">
        <v>47</v>
      </c>
      <c r="S1350" s="5" t="s">
        <v>32</v>
      </c>
      <c r="T1350" s="5" t="s">
        <v>2636</v>
      </c>
      <c r="U1350" s="5" t="s">
        <v>2611</v>
      </c>
      <c r="V1350" s="1" t="s">
        <v>7163</v>
      </c>
      <c r="W1350" s="1" t="s">
        <v>7646</v>
      </c>
      <c r="X1350" s="1" t="s">
        <v>1513</v>
      </c>
      <c r="Y1350" s="1" t="s">
        <v>1514</v>
      </c>
      <c r="Z1350" s="4">
        <v>42655</v>
      </c>
      <c r="AA1350" s="1" t="s">
        <v>45</v>
      </c>
      <c r="AB1350" s="1" t="s">
        <v>7647</v>
      </c>
      <c r="AC1350" s="1" t="s">
        <v>7648</v>
      </c>
      <c r="AD1350" s="8"/>
    </row>
    <row r="1351" spans="2:30" outlineLevel="5" x14ac:dyDescent="0.25">
      <c r="B1351" s="3"/>
      <c r="C1351" s="1"/>
      <c r="D1351" s="1"/>
      <c r="E1351" s="1"/>
      <c r="F1351" s="1"/>
      <c r="G1351" s="1" t="s">
        <v>1842</v>
      </c>
      <c r="H1351" s="4">
        <v>42662</v>
      </c>
      <c r="I1351" s="1" t="s">
        <v>7649</v>
      </c>
      <c r="J1351" s="2" t="s">
        <v>59</v>
      </c>
      <c r="K1351" s="1" t="s">
        <v>36</v>
      </c>
      <c r="L1351" s="1" t="s">
        <v>20</v>
      </c>
      <c r="M1351" s="1" t="s">
        <v>21</v>
      </c>
      <c r="N1351" s="1" t="s">
        <v>11</v>
      </c>
      <c r="O1351" s="7">
        <v>5250</v>
      </c>
      <c r="P1351" s="7">
        <v>0</v>
      </c>
      <c r="Q1351" s="7">
        <f t="shared" si="55"/>
        <v>5250</v>
      </c>
      <c r="R1351" s="6" t="s">
        <v>47</v>
      </c>
      <c r="S1351" s="5" t="s">
        <v>32</v>
      </c>
      <c r="T1351" s="5" t="s">
        <v>2660</v>
      </c>
      <c r="U1351" s="5" t="s">
        <v>1871</v>
      </c>
      <c r="V1351" s="1" t="s">
        <v>7163</v>
      </c>
      <c r="W1351" s="1" t="s">
        <v>7650</v>
      </c>
      <c r="X1351" s="1" t="s">
        <v>1473</v>
      </c>
      <c r="Y1351" s="1" t="s">
        <v>1474</v>
      </c>
      <c r="Z1351" s="4">
        <v>42662</v>
      </c>
      <c r="AA1351" s="1" t="s">
        <v>45</v>
      </c>
      <c r="AB1351" s="1" t="s">
        <v>7651</v>
      </c>
      <c r="AC1351" s="1" t="s">
        <v>7652</v>
      </c>
      <c r="AD1351" s="8"/>
    </row>
    <row r="1352" spans="2:30" outlineLevel="5" x14ac:dyDescent="0.25">
      <c r="B1352" s="3"/>
      <c r="C1352" s="1"/>
      <c r="D1352" s="1"/>
      <c r="E1352" s="1"/>
      <c r="F1352" s="1"/>
      <c r="G1352" s="1" t="s">
        <v>1842</v>
      </c>
      <c r="H1352" s="4">
        <v>42667</v>
      </c>
      <c r="I1352" s="1" t="s">
        <v>7653</v>
      </c>
      <c r="J1352" s="2" t="s">
        <v>59</v>
      </c>
      <c r="K1352" s="1" t="s">
        <v>36</v>
      </c>
      <c r="L1352" s="1" t="s">
        <v>20</v>
      </c>
      <c r="M1352" s="1" t="s">
        <v>21</v>
      </c>
      <c r="N1352" s="1" t="s">
        <v>11</v>
      </c>
      <c r="O1352" s="7">
        <v>22495</v>
      </c>
      <c r="P1352" s="7">
        <v>0</v>
      </c>
      <c r="Q1352" s="7">
        <f t="shared" si="55"/>
        <v>22495</v>
      </c>
      <c r="R1352" s="6" t="s">
        <v>47</v>
      </c>
      <c r="S1352" s="5" t="s">
        <v>32</v>
      </c>
      <c r="T1352" s="5" t="s">
        <v>2660</v>
      </c>
      <c r="U1352" s="5" t="s">
        <v>1871</v>
      </c>
      <c r="V1352" s="1" t="s">
        <v>56</v>
      </c>
      <c r="W1352" s="1" t="s">
        <v>7654</v>
      </c>
      <c r="X1352" s="1" t="s">
        <v>1731</v>
      </c>
      <c r="Y1352" s="1" t="s">
        <v>1732</v>
      </c>
      <c r="Z1352" s="4">
        <v>42667</v>
      </c>
      <c r="AA1352" s="1" t="s">
        <v>45</v>
      </c>
      <c r="AB1352" s="1" t="s">
        <v>7655</v>
      </c>
      <c r="AC1352" s="1" t="s">
        <v>7656</v>
      </c>
      <c r="AD1352" s="8"/>
    </row>
    <row r="1353" spans="2:30" outlineLevel="5" x14ac:dyDescent="0.25">
      <c r="B1353" s="3"/>
      <c r="C1353" s="1"/>
      <c r="D1353" s="1"/>
      <c r="E1353" s="1"/>
      <c r="F1353" s="1"/>
      <c r="G1353" s="1" t="s">
        <v>1842</v>
      </c>
      <c r="H1353" s="4">
        <v>42649</v>
      </c>
      <c r="I1353" s="1" t="s">
        <v>7657</v>
      </c>
      <c r="J1353" s="2" t="s">
        <v>59</v>
      </c>
      <c r="K1353" s="1" t="s">
        <v>36</v>
      </c>
      <c r="L1353" s="1" t="s">
        <v>20</v>
      </c>
      <c r="M1353" s="1" t="s">
        <v>21</v>
      </c>
      <c r="N1353" s="1" t="s">
        <v>11</v>
      </c>
      <c r="O1353" s="7">
        <v>40500</v>
      </c>
      <c r="P1353" s="7">
        <v>0</v>
      </c>
      <c r="Q1353" s="7">
        <f t="shared" si="55"/>
        <v>40500</v>
      </c>
      <c r="R1353" s="6" t="s">
        <v>47</v>
      </c>
      <c r="S1353" s="5" t="s">
        <v>32</v>
      </c>
      <c r="T1353" s="5" t="s">
        <v>2636</v>
      </c>
      <c r="U1353" s="5" t="s">
        <v>2611</v>
      </c>
      <c r="V1353" s="1" t="s">
        <v>7184</v>
      </c>
      <c r="W1353" s="1" t="s">
        <v>7658</v>
      </c>
      <c r="X1353" s="1" t="s">
        <v>7659</v>
      </c>
      <c r="Y1353" s="1" t="s">
        <v>7660</v>
      </c>
      <c r="Z1353" s="4">
        <v>42649</v>
      </c>
      <c r="AA1353" s="1" t="s">
        <v>45</v>
      </c>
      <c r="AB1353" s="1" t="s">
        <v>2258</v>
      </c>
      <c r="AC1353" s="1" t="s">
        <v>7661</v>
      </c>
      <c r="AD1353" s="8"/>
    </row>
    <row r="1354" spans="2:30" outlineLevel="5" x14ac:dyDescent="0.25">
      <c r="B1354" s="3"/>
      <c r="C1354" s="1"/>
      <c r="D1354" s="1"/>
      <c r="E1354" s="1"/>
      <c r="F1354" s="1"/>
      <c r="G1354" s="1" t="s">
        <v>1842</v>
      </c>
      <c r="H1354" s="4">
        <v>42655</v>
      </c>
      <c r="I1354" s="1" t="s">
        <v>7662</v>
      </c>
      <c r="J1354" s="2" t="s">
        <v>59</v>
      </c>
      <c r="K1354" s="1" t="s">
        <v>36</v>
      </c>
      <c r="L1354" s="1" t="s">
        <v>20</v>
      </c>
      <c r="M1354" s="1" t="s">
        <v>21</v>
      </c>
      <c r="N1354" s="1" t="s">
        <v>11</v>
      </c>
      <c r="O1354" s="7">
        <v>1516.8</v>
      </c>
      <c r="P1354" s="7">
        <v>0</v>
      </c>
      <c r="Q1354" s="7">
        <f t="shared" si="55"/>
        <v>1516.8</v>
      </c>
      <c r="R1354" s="6" t="s">
        <v>47</v>
      </c>
      <c r="S1354" s="5" t="s">
        <v>2725</v>
      </c>
      <c r="T1354" s="5" t="s">
        <v>57</v>
      </c>
      <c r="U1354" s="5" t="s">
        <v>1864</v>
      </c>
      <c r="V1354" s="1" t="s">
        <v>7184</v>
      </c>
      <c r="W1354" s="1" t="s">
        <v>7663</v>
      </c>
      <c r="X1354" s="1" t="s">
        <v>1542</v>
      </c>
      <c r="Y1354" s="1" t="s">
        <v>1543</v>
      </c>
      <c r="Z1354" s="4">
        <v>42655</v>
      </c>
      <c r="AA1354" s="1" t="s">
        <v>1472</v>
      </c>
      <c r="AB1354" s="1" t="s">
        <v>7664</v>
      </c>
      <c r="AC1354" s="1" t="s">
        <v>7665</v>
      </c>
      <c r="AD1354" s="8"/>
    </row>
    <row r="1355" spans="2:30" outlineLevel="5" x14ac:dyDescent="0.25">
      <c r="B1355" s="3"/>
      <c r="C1355" s="1"/>
      <c r="D1355" s="1"/>
      <c r="E1355" s="1"/>
      <c r="F1355" s="1"/>
      <c r="G1355" s="1" t="s">
        <v>1842</v>
      </c>
      <c r="H1355" s="4">
        <v>42655</v>
      </c>
      <c r="I1355" s="1" t="s">
        <v>7666</v>
      </c>
      <c r="J1355" s="2" t="s">
        <v>59</v>
      </c>
      <c r="K1355" s="1" t="s">
        <v>36</v>
      </c>
      <c r="L1355" s="1" t="s">
        <v>20</v>
      </c>
      <c r="M1355" s="1" t="s">
        <v>21</v>
      </c>
      <c r="N1355" s="1" t="s">
        <v>11</v>
      </c>
      <c r="O1355" s="7">
        <v>5940</v>
      </c>
      <c r="P1355" s="7">
        <v>0</v>
      </c>
      <c r="Q1355" s="7">
        <f t="shared" si="55"/>
        <v>5940</v>
      </c>
      <c r="R1355" s="6" t="s">
        <v>47</v>
      </c>
      <c r="S1355" s="5" t="s">
        <v>32</v>
      </c>
      <c r="T1355" s="5" t="s">
        <v>1704</v>
      </c>
      <c r="U1355" s="5" t="s">
        <v>1280</v>
      </c>
      <c r="V1355" s="1" t="s">
        <v>7184</v>
      </c>
      <c r="W1355" s="1" t="s">
        <v>7667</v>
      </c>
      <c r="X1355" s="1" t="s">
        <v>1513</v>
      </c>
      <c r="Y1355" s="1" t="s">
        <v>1514</v>
      </c>
      <c r="Z1355" s="4">
        <v>42655</v>
      </c>
      <c r="AA1355" s="1" t="s">
        <v>45</v>
      </c>
      <c r="AB1355" s="1" t="s">
        <v>7668</v>
      </c>
      <c r="AC1355" s="1" t="s">
        <v>7669</v>
      </c>
      <c r="AD1355" s="8"/>
    </row>
    <row r="1356" spans="2:30" outlineLevel="5" x14ac:dyDescent="0.25">
      <c r="B1356" s="3"/>
      <c r="C1356" s="1"/>
      <c r="D1356" s="1"/>
      <c r="E1356" s="1"/>
      <c r="F1356" s="1"/>
      <c r="G1356" s="1" t="s">
        <v>1842</v>
      </c>
      <c r="H1356" s="4">
        <v>42669</v>
      </c>
      <c r="I1356" s="1" t="s">
        <v>7670</v>
      </c>
      <c r="J1356" s="2" t="s">
        <v>59</v>
      </c>
      <c r="K1356" s="1" t="s">
        <v>36</v>
      </c>
      <c r="L1356" s="1" t="s">
        <v>20</v>
      </c>
      <c r="M1356" s="1" t="s">
        <v>21</v>
      </c>
      <c r="N1356" s="1" t="s">
        <v>11</v>
      </c>
      <c r="O1356" s="7">
        <v>3050</v>
      </c>
      <c r="P1356" s="7">
        <v>0</v>
      </c>
      <c r="Q1356" s="7">
        <f t="shared" si="55"/>
        <v>3050</v>
      </c>
      <c r="R1356" s="6" t="s">
        <v>47</v>
      </c>
      <c r="S1356" s="5" t="s">
        <v>2725</v>
      </c>
      <c r="T1356" s="5" t="s">
        <v>57</v>
      </c>
      <c r="U1356" s="5" t="s">
        <v>1864</v>
      </c>
      <c r="V1356" s="1" t="s">
        <v>7163</v>
      </c>
      <c r="W1356" s="1" t="s">
        <v>7671</v>
      </c>
      <c r="X1356" s="1" t="s">
        <v>1513</v>
      </c>
      <c r="Y1356" s="1" t="s">
        <v>1514</v>
      </c>
      <c r="Z1356" s="4">
        <v>42669</v>
      </c>
      <c r="AA1356" s="1" t="s">
        <v>45</v>
      </c>
      <c r="AB1356" s="1" t="s">
        <v>7672</v>
      </c>
      <c r="AC1356" s="1" t="s">
        <v>7673</v>
      </c>
      <c r="AD1356" s="8"/>
    </row>
    <row r="1357" spans="2:30" outlineLevel="5" x14ac:dyDescent="0.25">
      <c r="B1357" s="3"/>
      <c r="C1357" s="1"/>
      <c r="D1357" s="1"/>
      <c r="E1357" s="1"/>
      <c r="F1357" s="1"/>
      <c r="G1357" s="1" t="s">
        <v>1842</v>
      </c>
      <c r="H1357" s="4">
        <v>42663</v>
      </c>
      <c r="I1357" s="1" t="s">
        <v>7674</v>
      </c>
      <c r="J1357" s="2" t="s">
        <v>59</v>
      </c>
      <c r="K1357" s="1" t="s">
        <v>36</v>
      </c>
      <c r="L1357" s="1" t="s">
        <v>20</v>
      </c>
      <c r="M1357" s="1" t="s">
        <v>21</v>
      </c>
      <c r="N1357" s="1" t="s">
        <v>11</v>
      </c>
      <c r="O1357" s="7">
        <v>966</v>
      </c>
      <c r="P1357" s="7">
        <v>0</v>
      </c>
      <c r="Q1357" s="7">
        <f t="shared" si="55"/>
        <v>966</v>
      </c>
      <c r="R1357" s="6" t="s">
        <v>47</v>
      </c>
      <c r="S1357" s="5" t="s">
        <v>2725</v>
      </c>
      <c r="T1357" s="5" t="s">
        <v>1705</v>
      </c>
      <c r="U1357" s="5" t="s">
        <v>1883</v>
      </c>
      <c r="V1357" s="1" t="s">
        <v>7163</v>
      </c>
      <c r="W1357" s="1" t="s">
        <v>7675</v>
      </c>
      <c r="X1357" s="1" t="s">
        <v>1460</v>
      </c>
      <c r="Y1357" s="1" t="s">
        <v>1461</v>
      </c>
      <c r="Z1357" s="4">
        <v>42663</v>
      </c>
      <c r="AA1357" s="1" t="s">
        <v>45</v>
      </c>
      <c r="AB1357" s="1" t="s">
        <v>7676</v>
      </c>
      <c r="AC1357" s="1" t="s">
        <v>7677</v>
      </c>
      <c r="AD1357" s="8"/>
    </row>
    <row r="1358" spans="2:30" outlineLevel="5" x14ac:dyDescent="0.25">
      <c r="B1358" s="3"/>
      <c r="C1358" s="1"/>
      <c r="D1358" s="1"/>
      <c r="E1358" s="1"/>
      <c r="F1358" s="1"/>
      <c r="G1358" s="1" t="s">
        <v>1842</v>
      </c>
      <c r="H1358" s="4">
        <v>42669</v>
      </c>
      <c r="I1358" s="1" t="s">
        <v>7678</v>
      </c>
      <c r="J1358" s="2" t="s">
        <v>59</v>
      </c>
      <c r="K1358" s="1" t="s">
        <v>36</v>
      </c>
      <c r="L1358" s="1" t="s">
        <v>20</v>
      </c>
      <c r="M1358" s="1" t="s">
        <v>21</v>
      </c>
      <c r="N1358" s="1" t="s">
        <v>11</v>
      </c>
      <c r="O1358" s="7">
        <v>54782</v>
      </c>
      <c r="P1358" s="7">
        <v>0</v>
      </c>
      <c r="Q1358" s="7">
        <f t="shared" si="55"/>
        <v>54782</v>
      </c>
      <c r="R1358" s="6" t="s">
        <v>47</v>
      </c>
      <c r="S1358" s="5" t="s">
        <v>2725</v>
      </c>
      <c r="T1358" s="5" t="s">
        <v>1705</v>
      </c>
      <c r="U1358" s="5" t="s">
        <v>1883</v>
      </c>
      <c r="V1358" s="1" t="s">
        <v>7163</v>
      </c>
      <c r="W1358" s="1" t="s">
        <v>7679</v>
      </c>
      <c r="X1358" s="1" t="s">
        <v>7680</v>
      </c>
      <c r="Y1358" s="1" t="s">
        <v>7681</v>
      </c>
      <c r="Z1358" s="4">
        <v>42669</v>
      </c>
      <c r="AA1358" s="1" t="s">
        <v>45</v>
      </c>
      <c r="AB1358" s="1" t="s">
        <v>7682</v>
      </c>
      <c r="AC1358" s="1" t="s">
        <v>7683</v>
      </c>
      <c r="AD1358" s="8"/>
    </row>
    <row r="1359" spans="2:30" outlineLevel="5" x14ac:dyDescent="0.25">
      <c r="B1359" s="3"/>
      <c r="C1359" s="1"/>
      <c r="D1359" s="1"/>
      <c r="E1359" s="1"/>
      <c r="F1359" s="1"/>
      <c r="G1359" s="1" t="s">
        <v>1842</v>
      </c>
      <c r="H1359" s="4">
        <v>42662</v>
      </c>
      <c r="I1359" s="1" t="s">
        <v>7684</v>
      </c>
      <c r="J1359" s="2" t="s">
        <v>59</v>
      </c>
      <c r="K1359" s="1" t="s">
        <v>36</v>
      </c>
      <c r="L1359" s="1" t="s">
        <v>20</v>
      </c>
      <c r="M1359" s="1" t="s">
        <v>21</v>
      </c>
      <c r="N1359" s="1" t="s">
        <v>11</v>
      </c>
      <c r="O1359" s="7">
        <v>13314</v>
      </c>
      <c r="P1359" s="7">
        <v>0</v>
      </c>
      <c r="Q1359" s="7">
        <f t="shared" si="55"/>
        <v>13314</v>
      </c>
      <c r="R1359" s="6" t="s">
        <v>47</v>
      </c>
      <c r="S1359" s="5" t="s">
        <v>32</v>
      </c>
      <c r="T1359" s="5" t="s">
        <v>1437</v>
      </c>
      <c r="U1359" s="5" t="s">
        <v>1904</v>
      </c>
      <c r="V1359" s="1" t="s">
        <v>7163</v>
      </c>
      <c r="W1359" s="1" t="s">
        <v>7685</v>
      </c>
      <c r="X1359" s="1" t="s">
        <v>2116</v>
      </c>
      <c r="Y1359" s="1" t="s">
        <v>2117</v>
      </c>
      <c r="Z1359" s="4">
        <v>42662</v>
      </c>
      <c r="AA1359" s="1" t="s">
        <v>45</v>
      </c>
      <c r="AB1359" s="1" t="s">
        <v>4981</v>
      </c>
      <c r="AC1359" s="1" t="s">
        <v>7686</v>
      </c>
      <c r="AD1359" s="8"/>
    </row>
    <row r="1360" spans="2:30" outlineLevel="5" x14ac:dyDescent="0.25">
      <c r="B1360" s="3"/>
      <c r="C1360" s="1"/>
      <c r="D1360" s="1"/>
      <c r="E1360" s="1"/>
      <c r="F1360" s="1"/>
      <c r="G1360" s="1" t="s">
        <v>1842</v>
      </c>
      <c r="H1360" s="4">
        <v>42667</v>
      </c>
      <c r="I1360" s="1" t="s">
        <v>7687</v>
      </c>
      <c r="J1360" s="2" t="s">
        <v>59</v>
      </c>
      <c r="K1360" s="1" t="s">
        <v>36</v>
      </c>
      <c r="L1360" s="1" t="s">
        <v>20</v>
      </c>
      <c r="M1360" s="1" t="s">
        <v>21</v>
      </c>
      <c r="N1360" s="1" t="s">
        <v>11</v>
      </c>
      <c r="O1360" s="7">
        <v>12650</v>
      </c>
      <c r="P1360" s="7">
        <v>0</v>
      </c>
      <c r="Q1360" s="7">
        <f t="shared" si="55"/>
        <v>12650</v>
      </c>
      <c r="R1360" s="6" t="s">
        <v>47</v>
      </c>
      <c r="S1360" s="5" t="s">
        <v>32</v>
      </c>
      <c r="T1360" s="5" t="s">
        <v>1437</v>
      </c>
      <c r="U1360" s="5" t="s">
        <v>1904</v>
      </c>
      <c r="V1360" s="1" t="s">
        <v>7163</v>
      </c>
      <c r="W1360" s="1" t="s">
        <v>7688</v>
      </c>
      <c r="X1360" s="1" t="s">
        <v>1624</v>
      </c>
      <c r="Y1360" s="1" t="s">
        <v>1625</v>
      </c>
      <c r="Z1360" s="4">
        <v>42667</v>
      </c>
      <c r="AA1360" s="1" t="s">
        <v>45</v>
      </c>
      <c r="AB1360" s="1" t="s">
        <v>6857</v>
      </c>
      <c r="AC1360" s="1" t="s">
        <v>7689</v>
      </c>
      <c r="AD1360" s="8"/>
    </row>
    <row r="1361" spans="2:30" outlineLevel="5" x14ac:dyDescent="0.25">
      <c r="B1361" s="3"/>
      <c r="C1361" s="1"/>
      <c r="D1361" s="1"/>
      <c r="E1361" s="1"/>
      <c r="F1361" s="1"/>
      <c r="G1361" s="1" t="s">
        <v>1842</v>
      </c>
      <c r="H1361" s="4">
        <v>42663</v>
      </c>
      <c r="I1361" s="1" t="s">
        <v>7690</v>
      </c>
      <c r="J1361" s="2" t="s">
        <v>59</v>
      </c>
      <c r="K1361" s="1" t="s">
        <v>36</v>
      </c>
      <c r="L1361" s="1" t="s">
        <v>20</v>
      </c>
      <c r="M1361" s="1" t="s">
        <v>21</v>
      </c>
      <c r="N1361" s="1" t="s">
        <v>11</v>
      </c>
      <c r="O1361" s="7">
        <v>2662</v>
      </c>
      <c r="P1361" s="7">
        <v>0</v>
      </c>
      <c r="Q1361" s="7">
        <f t="shared" si="55"/>
        <v>2662</v>
      </c>
      <c r="R1361" s="6" t="s">
        <v>47</v>
      </c>
      <c r="S1361" s="5" t="s">
        <v>32</v>
      </c>
      <c r="T1361" s="5" t="s">
        <v>2636</v>
      </c>
      <c r="U1361" s="5" t="s">
        <v>2611</v>
      </c>
      <c r="V1361" s="1" t="s">
        <v>7163</v>
      </c>
      <c r="W1361" s="1" t="s">
        <v>7691</v>
      </c>
      <c r="X1361" s="1" t="s">
        <v>1460</v>
      </c>
      <c r="Y1361" s="1" t="s">
        <v>1461</v>
      </c>
      <c r="Z1361" s="4">
        <v>42663</v>
      </c>
      <c r="AA1361" s="1" t="s">
        <v>45</v>
      </c>
      <c r="AB1361" s="1" t="s">
        <v>7692</v>
      </c>
      <c r="AC1361" s="1" t="s">
        <v>7693</v>
      </c>
      <c r="AD1361" s="8"/>
    </row>
    <row r="1362" spans="2:30" outlineLevel="5" x14ac:dyDescent="0.25">
      <c r="B1362" s="3"/>
      <c r="C1362" s="1"/>
      <c r="D1362" s="1"/>
      <c r="E1362" s="1"/>
      <c r="F1362" s="1"/>
      <c r="G1362" s="1" t="s">
        <v>1842</v>
      </c>
      <c r="H1362" s="4">
        <v>42660</v>
      </c>
      <c r="I1362" s="1" t="s">
        <v>7694</v>
      </c>
      <c r="J1362" s="2" t="s">
        <v>59</v>
      </c>
      <c r="K1362" s="1" t="s">
        <v>36</v>
      </c>
      <c r="L1362" s="1" t="s">
        <v>20</v>
      </c>
      <c r="M1362" s="1" t="s">
        <v>21</v>
      </c>
      <c r="N1362" s="1" t="s">
        <v>11</v>
      </c>
      <c r="O1362" s="7">
        <v>29600</v>
      </c>
      <c r="P1362" s="7">
        <v>0</v>
      </c>
      <c r="Q1362" s="7">
        <f t="shared" si="55"/>
        <v>29600</v>
      </c>
      <c r="R1362" s="6" t="s">
        <v>47</v>
      </c>
      <c r="S1362" s="5" t="s">
        <v>32</v>
      </c>
      <c r="T1362" s="5" t="s">
        <v>1590</v>
      </c>
      <c r="U1362" s="5" t="s">
        <v>1928</v>
      </c>
      <c r="V1362" s="1" t="s">
        <v>7163</v>
      </c>
      <c r="W1362" s="1" t="s">
        <v>7695</v>
      </c>
      <c r="X1362" s="1" t="s">
        <v>5289</v>
      </c>
      <c r="Y1362" s="1" t="s">
        <v>5290</v>
      </c>
      <c r="Z1362" s="4">
        <v>42660</v>
      </c>
      <c r="AA1362" s="1" t="s">
        <v>45</v>
      </c>
      <c r="AB1362" s="1" t="s">
        <v>7696</v>
      </c>
      <c r="AC1362" s="1" t="s">
        <v>7697</v>
      </c>
      <c r="AD1362" s="8"/>
    </row>
    <row r="1363" spans="2:30" outlineLevel="5" x14ac:dyDescent="0.25">
      <c r="B1363" s="3"/>
      <c r="C1363" s="1"/>
      <c r="D1363" s="1"/>
      <c r="E1363" s="1"/>
      <c r="F1363" s="1"/>
      <c r="G1363" s="1" t="s">
        <v>1842</v>
      </c>
      <c r="H1363" s="4">
        <v>42648</v>
      </c>
      <c r="I1363" s="1" t="s">
        <v>7698</v>
      </c>
      <c r="J1363" s="2" t="s">
        <v>59</v>
      </c>
      <c r="K1363" s="1" t="s">
        <v>36</v>
      </c>
      <c r="L1363" s="1" t="s">
        <v>20</v>
      </c>
      <c r="M1363" s="1" t="s">
        <v>21</v>
      </c>
      <c r="N1363" s="1" t="s">
        <v>11</v>
      </c>
      <c r="O1363" s="7">
        <v>508.7</v>
      </c>
      <c r="P1363" s="7">
        <v>0</v>
      </c>
      <c r="Q1363" s="7">
        <f t="shared" si="55"/>
        <v>508.7</v>
      </c>
      <c r="R1363" s="6" t="s">
        <v>1742</v>
      </c>
      <c r="S1363" s="5" t="s">
        <v>32</v>
      </c>
      <c r="T1363" s="5" t="s">
        <v>2636</v>
      </c>
      <c r="U1363" s="5" t="s">
        <v>2611</v>
      </c>
      <c r="V1363" s="1" t="s">
        <v>7184</v>
      </c>
      <c r="W1363" s="1" t="s">
        <v>7699</v>
      </c>
      <c r="X1363" s="1"/>
      <c r="Y1363" s="1"/>
      <c r="Z1363" s="4">
        <v>42648</v>
      </c>
      <c r="AA1363" s="1" t="s">
        <v>26</v>
      </c>
      <c r="AB1363" s="1" t="s">
        <v>7699</v>
      </c>
      <c r="AC1363" s="1" t="s">
        <v>7700</v>
      </c>
      <c r="AD1363" s="8"/>
    </row>
    <row r="1364" spans="2:30" outlineLevel="5" x14ac:dyDescent="0.25">
      <c r="B1364" s="3"/>
      <c r="C1364" s="1"/>
      <c r="D1364" s="1"/>
      <c r="E1364" s="1"/>
      <c r="F1364" s="1"/>
      <c r="G1364" s="1" t="s">
        <v>1842</v>
      </c>
      <c r="H1364" s="4">
        <v>42667</v>
      </c>
      <c r="I1364" s="1" t="s">
        <v>7701</v>
      </c>
      <c r="J1364" s="2" t="s">
        <v>59</v>
      </c>
      <c r="K1364" s="1" t="s">
        <v>36</v>
      </c>
      <c r="L1364" s="1" t="s">
        <v>20</v>
      </c>
      <c r="M1364" s="1" t="s">
        <v>21</v>
      </c>
      <c r="N1364" s="1" t="s">
        <v>11</v>
      </c>
      <c r="O1364" s="7">
        <v>12380</v>
      </c>
      <c r="P1364" s="7">
        <v>0</v>
      </c>
      <c r="Q1364" s="7">
        <f t="shared" si="55"/>
        <v>12380</v>
      </c>
      <c r="R1364" s="6" t="s">
        <v>47</v>
      </c>
      <c r="S1364" s="5" t="s">
        <v>32</v>
      </c>
      <c r="T1364" s="5" t="s">
        <v>2660</v>
      </c>
      <c r="U1364" s="5" t="s">
        <v>1871</v>
      </c>
      <c r="V1364" s="1" t="s">
        <v>7163</v>
      </c>
      <c r="W1364" s="1" t="s">
        <v>7702</v>
      </c>
      <c r="X1364" s="1" t="s">
        <v>1460</v>
      </c>
      <c r="Y1364" s="1" t="s">
        <v>1461</v>
      </c>
      <c r="Z1364" s="4">
        <v>42667</v>
      </c>
      <c r="AA1364" s="1" t="s">
        <v>45</v>
      </c>
      <c r="AB1364" s="1" t="s">
        <v>7703</v>
      </c>
      <c r="AC1364" s="1" t="s">
        <v>7704</v>
      </c>
      <c r="AD1364" s="8"/>
    </row>
    <row r="1365" spans="2:30" outlineLevel="5" x14ac:dyDescent="0.25">
      <c r="B1365" s="3"/>
      <c r="C1365" s="1"/>
      <c r="D1365" s="1"/>
      <c r="E1365" s="1"/>
      <c r="F1365" s="1"/>
      <c r="G1365" s="1" t="s">
        <v>1842</v>
      </c>
      <c r="H1365" s="4">
        <v>42655</v>
      </c>
      <c r="I1365" s="1" t="s">
        <v>7705</v>
      </c>
      <c r="J1365" s="2" t="s">
        <v>59</v>
      </c>
      <c r="K1365" s="1" t="s">
        <v>36</v>
      </c>
      <c r="L1365" s="1" t="s">
        <v>20</v>
      </c>
      <c r="M1365" s="1" t="s">
        <v>21</v>
      </c>
      <c r="N1365" s="1" t="s">
        <v>11</v>
      </c>
      <c r="O1365" s="7">
        <v>433.01</v>
      </c>
      <c r="P1365" s="7">
        <v>0</v>
      </c>
      <c r="Q1365" s="7">
        <f t="shared" si="55"/>
        <v>433.01</v>
      </c>
      <c r="R1365" s="6" t="s">
        <v>47</v>
      </c>
      <c r="S1365" s="5" t="s">
        <v>32</v>
      </c>
      <c r="T1365" s="5" t="s">
        <v>1437</v>
      </c>
      <c r="U1365" s="5" t="s">
        <v>1904</v>
      </c>
      <c r="V1365" s="1" t="s">
        <v>7163</v>
      </c>
      <c r="W1365" s="1" t="s">
        <v>7706</v>
      </c>
      <c r="X1365" s="1" t="s">
        <v>7707</v>
      </c>
      <c r="Y1365" s="1" t="s">
        <v>7708</v>
      </c>
      <c r="Z1365" s="4">
        <v>42655</v>
      </c>
      <c r="AA1365" s="1" t="s">
        <v>45</v>
      </c>
      <c r="AB1365" s="1" t="s">
        <v>7709</v>
      </c>
      <c r="AC1365" s="1" t="s">
        <v>7710</v>
      </c>
      <c r="AD1365" s="8"/>
    </row>
    <row r="1366" spans="2:30" outlineLevel="5" x14ac:dyDescent="0.25">
      <c r="B1366" s="3"/>
      <c r="C1366" s="1"/>
      <c r="D1366" s="1"/>
      <c r="E1366" s="1"/>
      <c r="F1366" s="1"/>
      <c r="G1366" s="1" t="s">
        <v>1842</v>
      </c>
      <c r="H1366" s="4">
        <v>42674</v>
      </c>
      <c r="I1366" s="1" t="s">
        <v>7711</v>
      </c>
      <c r="J1366" s="2" t="s">
        <v>59</v>
      </c>
      <c r="K1366" s="1" t="s">
        <v>36</v>
      </c>
      <c r="L1366" s="1" t="s">
        <v>20</v>
      </c>
      <c r="M1366" s="1" t="s">
        <v>21</v>
      </c>
      <c r="N1366" s="1" t="s">
        <v>11</v>
      </c>
      <c r="O1366" s="7">
        <v>241.58</v>
      </c>
      <c r="P1366" s="7">
        <v>0</v>
      </c>
      <c r="Q1366" s="7">
        <f t="shared" si="55"/>
        <v>241.58</v>
      </c>
      <c r="R1366" s="6" t="s">
        <v>47</v>
      </c>
      <c r="S1366" s="5" t="s">
        <v>32</v>
      </c>
      <c r="T1366" s="5" t="s">
        <v>1437</v>
      </c>
      <c r="U1366" s="5" t="s">
        <v>1904</v>
      </c>
      <c r="V1366" s="1" t="s">
        <v>7163</v>
      </c>
      <c r="W1366" s="1" t="s">
        <v>7712</v>
      </c>
      <c r="X1366" s="1" t="s">
        <v>1517</v>
      </c>
      <c r="Y1366" s="1" t="s">
        <v>1518</v>
      </c>
      <c r="Z1366" s="4">
        <v>42674</v>
      </c>
      <c r="AA1366" s="1" t="s">
        <v>45</v>
      </c>
      <c r="AB1366" s="1" t="s">
        <v>7713</v>
      </c>
      <c r="AC1366" s="1" t="s">
        <v>7714</v>
      </c>
      <c r="AD1366" s="8"/>
    </row>
    <row r="1367" spans="2:30" outlineLevel="5" x14ac:dyDescent="0.25">
      <c r="B1367" s="3"/>
      <c r="C1367" s="1"/>
      <c r="D1367" s="1"/>
      <c r="E1367" s="1"/>
      <c r="F1367" s="1"/>
      <c r="G1367" s="1" t="s">
        <v>1842</v>
      </c>
      <c r="H1367" s="4">
        <v>42663</v>
      </c>
      <c r="I1367" s="1" t="s">
        <v>2836</v>
      </c>
      <c r="J1367" s="2" t="s">
        <v>59</v>
      </c>
      <c r="K1367" s="1" t="s">
        <v>36</v>
      </c>
      <c r="L1367" s="1" t="s">
        <v>20</v>
      </c>
      <c r="M1367" s="1" t="s">
        <v>21</v>
      </c>
      <c r="N1367" s="1" t="s">
        <v>11</v>
      </c>
      <c r="O1367" s="7">
        <v>4130</v>
      </c>
      <c r="P1367" s="7">
        <v>0</v>
      </c>
      <c r="Q1367" s="7">
        <f t="shared" si="55"/>
        <v>4130</v>
      </c>
      <c r="R1367" s="6" t="s">
        <v>47</v>
      </c>
      <c r="S1367" s="5" t="s">
        <v>32</v>
      </c>
      <c r="T1367" s="5" t="s">
        <v>2660</v>
      </c>
      <c r="U1367" s="5" t="s">
        <v>1871</v>
      </c>
      <c r="V1367" s="1" t="s">
        <v>7163</v>
      </c>
      <c r="W1367" s="1" t="s">
        <v>7715</v>
      </c>
      <c r="X1367" s="1" t="s">
        <v>1477</v>
      </c>
      <c r="Y1367" s="1" t="s">
        <v>1478</v>
      </c>
      <c r="Z1367" s="4">
        <v>42663</v>
      </c>
      <c r="AA1367" s="1" t="s">
        <v>1472</v>
      </c>
      <c r="AB1367" s="1" t="s">
        <v>7716</v>
      </c>
      <c r="AC1367" s="1" t="s">
        <v>7717</v>
      </c>
      <c r="AD1367" s="8"/>
    </row>
    <row r="1368" spans="2:30" outlineLevel="5" x14ac:dyDescent="0.25">
      <c r="B1368" s="3"/>
      <c r="C1368" s="1"/>
      <c r="D1368" s="1"/>
      <c r="E1368" s="1"/>
      <c r="F1368" s="1"/>
      <c r="G1368" s="1" t="s">
        <v>1842</v>
      </c>
      <c r="H1368" s="4">
        <v>42669</v>
      </c>
      <c r="I1368" s="1" t="s">
        <v>7718</v>
      </c>
      <c r="J1368" s="2" t="s">
        <v>59</v>
      </c>
      <c r="K1368" s="1" t="s">
        <v>36</v>
      </c>
      <c r="L1368" s="1" t="s">
        <v>20</v>
      </c>
      <c r="M1368" s="1" t="s">
        <v>21</v>
      </c>
      <c r="N1368" s="1" t="s">
        <v>11</v>
      </c>
      <c r="O1368" s="7">
        <v>5097</v>
      </c>
      <c r="P1368" s="7">
        <v>0</v>
      </c>
      <c r="Q1368" s="7">
        <f t="shared" si="55"/>
        <v>5097</v>
      </c>
      <c r="R1368" s="6" t="s">
        <v>47</v>
      </c>
      <c r="S1368" s="5" t="s">
        <v>32</v>
      </c>
      <c r="T1368" s="5" t="s">
        <v>1590</v>
      </c>
      <c r="U1368" s="5" t="s">
        <v>1928</v>
      </c>
      <c r="V1368" s="1" t="s">
        <v>7163</v>
      </c>
      <c r="W1368" s="1" t="s">
        <v>7719</v>
      </c>
      <c r="X1368" s="1" t="s">
        <v>2116</v>
      </c>
      <c r="Y1368" s="1" t="s">
        <v>2117</v>
      </c>
      <c r="Z1368" s="4">
        <v>42669</v>
      </c>
      <c r="AA1368" s="1" t="s">
        <v>45</v>
      </c>
      <c r="AB1368" s="1" t="s">
        <v>7720</v>
      </c>
      <c r="AC1368" s="1" t="s">
        <v>7721</v>
      </c>
      <c r="AD1368" s="8"/>
    </row>
    <row r="1369" spans="2:30" outlineLevel="5" x14ac:dyDescent="0.25">
      <c r="B1369" s="3"/>
      <c r="C1369" s="1"/>
      <c r="D1369" s="1"/>
      <c r="E1369" s="1"/>
      <c r="F1369" s="1"/>
      <c r="G1369" s="1" t="s">
        <v>1842</v>
      </c>
      <c r="H1369" s="4">
        <v>42670</v>
      </c>
      <c r="I1369" s="1" t="s">
        <v>7722</v>
      </c>
      <c r="J1369" s="2" t="s">
        <v>59</v>
      </c>
      <c r="K1369" s="1" t="s">
        <v>36</v>
      </c>
      <c r="L1369" s="1" t="s">
        <v>20</v>
      </c>
      <c r="M1369" s="1" t="s">
        <v>21</v>
      </c>
      <c r="N1369" s="1" t="s">
        <v>11</v>
      </c>
      <c r="O1369" s="7">
        <v>4057</v>
      </c>
      <c r="P1369" s="7">
        <v>0</v>
      </c>
      <c r="Q1369" s="7">
        <f t="shared" si="55"/>
        <v>4057</v>
      </c>
      <c r="R1369" s="6" t="s">
        <v>47</v>
      </c>
      <c r="S1369" s="5" t="s">
        <v>2725</v>
      </c>
      <c r="T1369" s="5" t="s">
        <v>1705</v>
      </c>
      <c r="U1369" s="5" t="s">
        <v>1883</v>
      </c>
      <c r="V1369" s="1" t="s">
        <v>7163</v>
      </c>
      <c r="W1369" s="1" t="s">
        <v>7723</v>
      </c>
      <c r="X1369" s="1" t="s">
        <v>1460</v>
      </c>
      <c r="Y1369" s="1" t="s">
        <v>1461</v>
      </c>
      <c r="Z1369" s="4">
        <v>42670</v>
      </c>
      <c r="AA1369" s="1" t="s">
        <v>45</v>
      </c>
      <c r="AB1369" s="1" t="s">
        <v>7724</v>
      </c>
      <c r="AC1369" s="1" t="s">
        <v>7725</v>
      </c>
      <c r="AD1369" s="8"/>
    </row>
    <row r="1370" spans="2:30" outlineLevel="5" x14ac:dyDescent="0.25">
      <c r="B1370" s="3"/>
      <c r="C1370" s="1"/>
      <c r="D1370" s="1"/>
      <c r="E1370" s="1"/>
      <c r="F1370" s="1"/>
      <c r="G1370" s="1" t="s">
        <v>1842</v>
      </c>
      <c r="H1370" s="4">
        <v>42667</v>
      </c>
      <c r="I1370" s="1" t="s">
        <v>7726</v>
      </c>
      <c r="J1370" s="2" t="s">
        <v>59</v>
      </c>
      <c r="K1370" s="1" t="s">
        <v>36</v>
      </c>
      <c r="L1370" s="1" t="s">
        <v>20</v>
      </c>
      <c r="M1370" s="1" t="s">
        <v>21</v>
      </c>
      <c r="N1370" s="1" t="s">
        <v>11</v>
      </c>
      <c r="O1370" s="7">
        <v>3485.7</v>
      </c>
      <c r="P1370" s="7">
        <v>0</v>
      </c>
      <c r="Q1370" s="7">
        <f t="shared" si="55"/>
        <v>3485.7</v>
      </c>
      <c r="R1370" s="6" t="s">
        <v>47</v>
      </c>
      <c r="S1370" s="5" t="s">
        <v>32</v>
      </c>
      <c r="T1370" s="5" t="s">
        <v>1590</v>
      </c>
      <c r="U1370" s="5" t="s">
        <v>1928</v>
      </c>
      <c r="V1370" s="1" t="s">
        <v>7163</v>
      </c>
      <c r="W1370" s="1" t="s">
        <v>7727</v>
      </c>
      <c r="X1370" s="1" t="s">
        <v>1473</v>
      </c>
      <c r="Y1370" s="1" t="s">
        <v>1474</v>
      </c>
      <c r="Z1370" s="4">
        <v>42667</v>
      </c>
      <c r="AA1370" s="1" t="s">
        <v>45</v>
      </c>
      <c r="AB1370" s="1" t="s">
        <v>7728</v>
      </c>
      <c r="AC1370" s="1" t="s">
        <v>7729</v>
      </c>
      <c r="AD1370" s="8"/>
    </row>
    <row r="1371" spans="2:30" outlineLevel="5" x14ac:dyDescent="0.25">
      <c r="B1371" s="3"/>
      <c r="C1371" s="1"/>
      <c r="D1371" s="1"/>
      <c r="E1371" s="1"/>
      <c r="F1371" s="1"/>
      <c r="G1371" s="1" t="s">
        <v>1842</v>
      </c>
      <c r="H1371" s="4">
        <v>42674</v>
      </c>
      <c r="I1371" s="1" t="s">
        <v>7730</v>
      </c>
      <c r="J1371" s="2" t="s">
        <v>59</v>
      </c>
      <c r="K1371" s="1" t="s">
        <v>36</v>
      </c>
      <c r="L1371" s="1" t="s">
        <v>20</v>
      </c>
      <c r="M1371" s="1" t="s">
        <v>21</v>
      </c>
      <c r="N1371" s="1" t="s">
        <v>11</v>
      </c>
      <c r="O1371" s="7">
        <v>8731</v>
      </c>
      <c r="P1371" s="7">
        <v>0</v>
      </c>
      <c r="Q1371" s="7">
        <f t="shared" si="55"/>
        <v>8731</v>
      </c>
      <c r="R1371" s="6" t="s">
        <v>47</v>
      </c>
      <c r="S1371" s="5" t="s">
        <v>2725</v>
      </c>
      <c r="T1371" s="5" t="s">
        <v>1705</v>
      </c>
      <c r="U1371" s="5" t="s">
        <v>1883</v>
      </c>
      <c r="V1371" s="1" t="s">
        <v>56</v>
      </c>
      <c r="W1371" s="1" t="s">
        <v>7731</v>
      </c>
      <c r="X1371" s="1" t="s">
        <v>1618</v>
      </c>
      <c r="Y1371" s="1" t="s">
        <v>1619</v>
      </c>
      <c r="Z1371" s="4">
        <v>42674</v>
      </c>
      <c r="AA1371" s="1" t="s">
        <v>45</v>
      </c>
      <c r="AB1371" s="1" t="s">
        <v>7732</v>
      </c>
      <c r="AC1371" s="1" t="s">
        <v>7733</v>
      </c>
      <c r="AD1371" s="8"/>
    </row>
    <row r="1372" spans="2:30" outlineLevel="5" x14ac:dyDescent="0.25">
      <c r="B1372" s="3"/>
      <c r="C1372" s="1"/>
      <c r="D1372" s="1"/>
      <c r="E1372" s="1"/>
      <c r="F1372" s="1"/>
      <c r="G1372" s="1" t="s">
        <v>1842</v>
      </c>
      <c r="H1372" s="188">
        <v>42668</v>
      </c>
      <c r="I1372" s="1" t="s">
        <v>9456</v>
      </c>
      <c r="J1372" s="2" t="s">
        <v>59</v>
      </c>
      <c r="K1372" s="1" t="s">
        <v>36</v>
      </c>
      <c r="L1372" s="1" t="s">
        <v>20</v>
      </c>
      <c r="M1372" s="1" t="s">
        <v>21</v>
      </c>
      <c r="N1372" s="1" t="s">
        <v>11</v>
      </c>
      <c r="O1372" s="7">
        <v>23268.400000000001</v>
      </c>
      <c r="P1372" s="7">
        <v>0</v>
      </c>
      <c r="Q1372" s="7">
        <f t="shared" si="55"/>
        <v>23268.400000000001</v>
      </c>
      <c r="R1372" s="6" t="s">
        <v>47</v>
      </c>
      <c r="S1372" s="5" t="s">
        <v>32</v>
      </c>
      <c r="T1372" s="5" t="s">
        <v>1590</v>
      </c>
      <c r="U1372" s="106" t="s">
        <v>1928</v>
      </c>
      <c r="V1372" s="1" t="s">
        <v>7163</v>
      </c>
      <c r="W1372" s="1" t="s">
        <v>9457</v>
      </c>
      <c r="X1372" s="1" t="s">
        <v>5454</v>
      </c>
      <c r="Y1372" s="1" t="s">
        <v>5455</v>
      </c>
      <c r="Z1372" s="4">
        <v>42668</v>
      </c>
      <c r="AA1372" s="1" t="s">
        <v>45</v>
      </c>
      <c r="AB1372" s="1" t="s">
        <v>9458</v>
      </c>
      <c r="AC1372" s="1" t="s">
        <v>9459</v>
      </c>
      <c r="AD1372" s="8"/>
    </row>
    <row r="1373" spans="2:30" outlineLevel="5" x14ac:dyDescent="0.25">
      <c r="B1373" s="3"/>
      <c r="C1373" s="1"/>
      <c r="D1373" s="1"/>
      <c r="E1373" s="1"/>
      <c r="F1373" s="1"/>
      <c r="G1373" s="1" t="s">
        <v>1842</v>
      </c>
      <c r="H1373" s="4">
        <v>42667</v>
      </c>
      <c r="I1373" s="1" t="s">
        <v>7734</v>
      </c>
      <c r="J1373" s="2" t="s">
        <v>59</v>
      </c>
      <c r="K1373" s="1" t="s">
        <v>36</v>
      </c>
      <c r="L1373" s="1" t="s">
        <v>20</v>
      </c>
      <c r="M1373" s="1" t="s">
        <v>21</v>
      </c>
      <c r="N1373" s="1" t="s">
        <v>11</v>
      </c>
      <c r="O1373" s="7">
        <v>29680</v>
      </c>
      <c r="P1373" s="7">
        <v>0</v>
      </c>
      <c r="Q1373" s="7">
        <f t="shared" si="55"/>
        <v>29680</v>
      </c>
      <c r="R1373" s="6" t="s">
        <v>47</v>
      </c>
      <c r="S1373" s="5" t="s">
        <v>32</v>
      </c>
      <c r="T1373" s="5" t="s">
        <v>1590</v>
      </c>
      <c r="U1373" s="5" t="s">
        <v>1928</v>
      </c>
      <c r="V1373" s="1" t="s">
        <v>7163</v>
      </c>
      <c r="W1373" s="1" t="s">
        <v>7735</v>
      </c>
      <c r="X1373" s="1" t="s">
        <v>5454</v>
      </c>
      <c r="Y1373" s="1" t="s">
        <v>5455</v>
      </c>
      <c r="Z1373" s="4">
        <v>42667</v>
      </c>
      <c r="AA1373" s="1" t="s">
        <v>45</v>
      </c>
      <c r="AB1373" s="1" t="s">
        <v>1580</v>
      </c>
      <c r="AC1373" s="1" t="s">
        <v>7736</v>
      </c>
      <c r="AD1373" s="8"/>
    </row>
    <row r="1374" spans="2:30" outlineLevel="5" x14ac:dyDescent="0.25">
      <c r="B1374" s="3"/>
      <c r="C1374" s="1"/>
      <c r="D1374" s="1"/>
      <c r="E1374" s="1"/>
      <c r="F1374" s="1"/>
      <c r="G1374" s="1" t="s">
        <v>1842</v>
      </c>
      <c r="H1374" s="4">
        <v>42669</v>
      </c>
      <c r="I1374" s="1" t="s">
        <v>7737</v>
      </c>
      <c r="J1374" s="2" t="s">
        <v>59</v>
      </c>
      <c r="K1374" s="1" t="s">
        <v>36</v>
      </c>
      <c r="L1374" s="1" t="s">
        <v>20</v>
      </c>
      <c r="M1374" s="1" t="s">
        <v>21</v>
      </c>
      <c r="N1374" s="1" t="s">
        <v>11</v>
      </c>
      <c r="O1374" s="7">
        <v>2370</v>
      </c>
      <c r="P1374" s="7">
        <v>0</v>
      </c>
      <c r="Q1374" s="7">
        <f t="shared" ref="Q1374:Q1377" si="56">O1374-P1374</f>
        <v>2370</v>
      </c>
      <c r="R1374" s="6" t="s">
        <v>47</v>
      </c>
      <c r="S1374" s="5" t="s">
        <v>2725</v>
      </c>
      <c r="T1374" s="5" t="s">
        <v>57</v>
      </c>
      <c r="U1374" s="5" t="s">
        <v>1864</v>
      </c>
      <c r="V1374" s="1" t="s">
        <v>7163</v>
      </c>
      <c r="W1374" s="1" t="s">
        <v>7738</v>
      </c>
      <c r="X1374" s="1" t="s">
        <v>1513</v>
      </c>
      <c r="Y1374" s="1" t="s">
        <v>1514</v>
      </c>
      <c r="Z1374" s="4">
        <v>42669</v>
      </c>
      <c r="AA1374" s="1" t="s">
        <v>45</v>
      </c>
      <c r="AB1374" s="1" t="s">
        <v>7739</v>
      </c>
      <c r="AC1374" s="1" t="s">
        <v>7740</v>
      </c>
      <c r="AD1374" s="8"/>
    </row>
    <row r="1375" spans="2:30" outlineLevel="5" x14ac:dyDescent="0.25">
      <c r="B1375" s="3"/>
      <c r="C1375" s="1"/>
      <c r="D1375" s="1"/>
      <c r="E1375" s="1"/>
      <c r="F1375" s="1"/>
      <c r="G1375" s="1" t="s">
        <v>1842</v>
      </c>
      <c r="H1375" s="4">
        <v>42669</v>
      </c>
      <c r="I1375" s="1" t="s">
        <v>7741</v>
      </c>
      <c r="J1375" s="2" t="s">
        <v>59</v>
      </c>
      <c r="K1375" s="1" t="s">
        <v>36</v>
      </c>
      <c r="L1375" s="1" t="s">
        <v>20</v>
      </c>
      <c r="M1375" s="1" t="s">
        <v>21</v>
      </c>
      <c r="N1375" s="1" t="s">
        <v>11</v>
      </c>
      <c r="O1375" s="7">
        <v>67470</v>
      </c>
      <c r="P1375" s="7">
        <v>0</v>
      </c>
      <c r="Q1375" s="7">
        <f t="shared" si="56"/>
        <v>67470</v>
      </c>
      <c r="R1375" s="6" t="s">
        <v>47</v>
      </c>
      <c r="S1375" s="5" t="s">
        <v>2725</v>
      </c>
      <c r="T1375" s="5" t="s">
        <v>1705</v>
      </c>
      <c r="U1375" s="5" t="s">
        <v>1883</v>
      </c>
      <c r="V1375" s="1" t="s">
        <v>7163</v>
      </c>
      <c r="W1375" s="1" t="s">
        <v>7742</v>
      </c>
      <c r="X1375" s="1" t="s">
        <v>1731</v>
      </c>
      <c r="Y1375" s="1" t="s">
        <v>1732</v>
      </c>
      <c r="Z1375" s="4">
        <v>42669</v>
      </c>
      <c r="AA1375" s="1" t="s">
        <v>45</v>
      </c>
      <c r="AB1375" s="1" t="s">
        <v>7743</v>
      </c>
      <c r="AC1375" s="1" t="s">
        <v>7744</v>
      </c>
      <c r="AD1375" s="8"/>
    </row>
    <row r="1376" spans="2:30" outlineLevel="5" x14ac:dyDescent="0.25">
      <c r="B1376" s="3"/>
      <c r="C1376" s="1"/>
      <c r="D1376" s="1"/>
      <c r="E1376" s="1"/>
      <c r="F1376" s="1"/>
      <c r="G1376" s="1" t="s">
        <v>1842</v>
      </c>
      <c r="H1376" s="4">
        <v>42667</v>
      </c>
      <c r="I1376" s="1" t="s">
        <v>7745</v>
      </c>
      <c r="J1376" s="2" t="s">
        <v>59</v>
      </c>
      <c r="K1376" s="1" t="s">
        <v>36</v>
      </c>
      <c r="L1376" s="1" t="s">
        <v>20</v>
      </c>
      <c r="M1376" s="1" t="s">
        <v>21</v>
      </c>
      <c r="N1376" s="1" t="s">
        <v>11</v>
      </c>
      <c r="O1376" s="7">
        <v>3492.1</v>
      </c>
      <c r="P1376" s="7">
        <v>0</v>
      </c>
      <c r="Q1376" s="7">
        <f t="shared" si="56"/>
        <v>3492.1</v>
      </c>
      <c r="R1376" s="6" t="s">
        <v>1742</v>
      </c>
      <c r="S1376" s="5" t="s">
        <v>32</v>
      </c>
      <c r="T1376" s="5" t="s">
        <v>1592</v>
      </c>
      <c r="U1376" s="5" t="s">
        <v>1874</v>
      </c>
      <c r="V1376" s="1" t="s">
        <v>7163</v>
      </c>
      <c r="W1376" s="1" t="s">
        <v>7746</v>
      </c>
      <c r="X1376" s="1"/>
      <c r="Y1376" s="1"/>
      <c r="Z1376" s="4">
        <v>42667</v>
      </c>
      <c r="AA1376" s="1" t="s">
        <v>26</v>
      </c>
      <c r="AB1376" s="1" t="s">
        <v>7746</v>
      </c>
      <c r="AC1376" s="1" t="s">
        <v>7747</v>
      </c>
      <c r="AD1376" s="8"/>
    </row>
    <row r="1377" spans="2:30" outlineLevel="5" x14ac:dyDescent="0.25">
      <c r="B1377" s="3"/>
      <c r="C1377" s="1"/>
      <c r="D1377" s="1"/>
      <c r="E1377" s="1"/>
      <c r="F1377" s="1"/>
      <c r="G1377" s="1" t="s">
        <v>1842</v>
      </c>
      <c r="H1377" s="4">
        <v>42676</v>
      </c>
      <c r="I1377" s="1" t="s">
        <v>7748</v>
      </c>
      <c r="J1377" s="2" t="s">
        <v>59</v>
      </c>
      <c r="K1377" s="1" t="s">
        <v>36</v>
      </c>
      <c r="L1377" s="1" t="s">
        <v>20</v>
      </c>
      <c r="M1377" s="1" t="s">
        <v>21</v>
      </c>
      <c r="N1377" s="1" t="s">
        <v>11</v>
      </c>
      <c r="O1377" s="7">
        <v>1775</v>
      </c>
      <c r="P1377" s="7">
        <v>0</v>
      </c>
      <c r="Q1377" s="7">
        <f t="shared" si="56"/>
        <v>1775</v>
      </c>
      <c r="R1377" s="6" t="s">
        <v>47</v>
      </c>
      <c r="S1377" s="5" t="s">
        <v>32</v>
      </c>
      <c r="T1377" s="5" t="s">
        <v>1437</v>
      </c>
      <c r="U1377" s="5" t="s">
        <v>1904</v>
      </c>
      <c r="V1377" s="1" t="s">
        <v>7184</v>
      </c>
      <c r="W1377" s="1" t="s">
        <v>7749</v>
      </c>
      <c r="X1377" s="1" t="s">
        <v>1542</v>
      </c>
      <c r="Y1377" s="1" t="s">
        <v>1543</v>
      </c>
      <c r="Z1377" s="4">
        <v>42676</v>
      </c>
      <c r="AA1377" s="1" t="s">
        <v>1472</v>
      </c>
      <c r="AB1377" s="1" t="s">
        <v>7750</v>
      </c>
      <c r="AC1377" s="1" t="s">
        <v>7751</v>
      </c>
      <c r="AD1377" s="8"/>
    </row>
    <row r="1378" spans="2:30" outlineLevel="5" x14ac:dyDescent="0.25">
      <c r="B1378" s="220"/>
      <c r="C1378" s="2"/>
      <c r="D1378" s="2"/>
      <c r="E1378" s="2"/>
      <c r="F1378" s="2"/>
      <c r="G1378" s="2"/>
      <c r="H1378" s="224"/>
      <c r="I1378" s="2"/>
      <c r="J1378" s="2" t="s">
        <v>59</v>
      </c>
      <c r="K1378" s="2"/>
      <c r="L1378" s="2"/>
      <c r="M1378" s="2"/>
      <c r="N1378" s="2"/>
      <c r="O1378" s="221"/>
      <c r="P1378" s="221"/>
      <c r="Q1378" s="221"/>
      <c r="R1378" s="222"/>
      <c r="S1378" s="223"/>
      <c r="T1378" s="223"/>
      <c r="U1378" s="223"/>
      <c r="V1378" s="2"/>
      <c r="W1378" s="2"/>
      <c r="X1378" s="2"/>
      <c r="Y1378" s="2"/>
      <c r="Z1378" s="224"/>
      <c r="AA1378" s="2"/>
      <c r="AB1378" s="2"/>
      <c r="AC1378" s="2"/>
      <c r="AD1378" s="225"/>
    </row>
    <row r="1379" spans="2:30" outlineLevel="4" x14ac:dyDescent="0.25">
      <c r="B1379" s="220"/>
      <c r="C1379" s="2"/>
      <c r="D1379" s="2"/>
      <c r="E1379" s="2"/>
      <c r="F1379" s="2" t="s">
        <v>7250</v>
      </c>
      <c r="G1379" s="2" t="s">
        <v>7251</v>
      </c>
      <c r="H1379" s="224"/>
      <c r="I1379" s="2"/>
      <c r="J1379" s="2" t="s">
        <v>59</v>
      </c>
      <c r="K1379" s="2"/>
      <c r="L1379" s="2"/>
      <c r="M1379" s="2"/>
      <c r="N1379" s="2"/>
      <c r="O1379" s="221">
        <f>SUM(O1380:O1453)</f>
        <v>746340.76999999979</v>
      </c>
      <c r="P1379" s="221">
        <f>SUM(P1380:P1453)</f>
        <v>792</v>
      </c>
      <c r="Q1379" s="221">
        <f t="shared" ref="Q1379:Q1410" si="57">O1379-P1379</f>
        <v>745548.76999999979</v>
      </c>
      <c r="R1379" s="222"/>
      <c r="S1379" s="223"/>
      <c r="T1379" s="223"/>
      <c r="U1379" s="223"/>
      <c r="V1379" s="2"/>
      <c r="W1379" s="2"/>
      <c r="X1379" s="2"/>
      <c r="Y1379" s="2"/>
      <c r="Z1379" s="224"/>
      <c r="AA1379" s="2"/>
      <c r="AB1379" s="2"/>
      <c r="AC1379" s="2"/>
      <c r="AD1379" s="225"/>
    </row>
    <row r="1380" spans="2:30" outlineLevel="5" x14ac:dyDescent="0.25">
      <c r="B1380" s="3"/>
      <c r="C1380" s="1"/>
      <c r="D1380" s="1"/>
      <c r="E1380" s="1"/>
      <c r="F1380" s="1"/>
      <c r="G1380" s="1" t="s">
        <v>1842</v>
      </c>
      <c r="H1380" s="4">
        <v>42698</v>
      </c>
      <c r="I1380" s="1" t="s">
        <v>7752</v>
      </c>
      <c r="J1380" s="2" t="s">
        <v>59</v>
      </c>
      <c r="K1380" s="1" t="s">
        <v>36</v>
      </c>
      <c r="L1380" s="1" t="s">
        <v>20</v>
      </c>
      <c r="M1380" s="1" t="s">
        <v>21</v>
      </c>
      <c r="N1380" s="1" t="s">
        <v>11</v>
      </c>
      <c r="O1380" s="7">
        <v>13110</v>
      </c>
      <c r="P1380" s="7">
        <v>0</v>
      </c>
      <c r="Q1380" s="7">
        <f t="shared" si="57"/>
        <v>13110</v>
      </c>
      <c r="R1380" s="6" t="s">
        <v>47</v>
      </c>
      <c r="S1380" s="5" t="s">
        <v>2725</v>
      </c>
      <c r="T1380" s="5" t="s">
        <v>57</v>
      </c>
      <c r="U1380" s="5" t="s">
        <v>1864</v>
      </c>
      <c r="V1380" s="1" t="s">
        <v>7163</v>
      </c>
      <c r="W1380" s="1" t="s">
        <v>6580</v>
      </c>
      <c r="X1380" s="1" t="s">
        <v>3334</v>
      </c>
      <c r="Y1380" s="1" t="s">
        <v>3335</v>
      </c>
      <c r="Z1380" s="4">
        <v>42698</v>
      </c>
      <c r="AA1380" s="1" t="s">
        <v>45</v>
      </c>
      <c r="AB1380" s="1" t="s">
        <v>7753</v>
      </c>
      <c r="AC1380" s="1" t="s">
        <v>7754</v>
      </c>
      <c r="AD1380" s="8"/>
    </row>
    <row r="1381" spans="2:30" ht="15" customHeight="1" outlineLevel="5" x14ac:dyDescent="0.25">
      <c r="B1381" s="3"/>
      <c r="C1381" s="1"/>
      <c r="D1381" s="1"/>
      <c r="E1381" s="1"/>
      <c r="F1381" s="1"/>
      <c r="G1381" s="1" t="s">
        <v>1842</v>
      </c>
      <c r="H1381" s="4">
        <v>42618</v>
      </c>
      <c r="I1381" s="1" t="s">
        <v>5181</v>
      </c>
      <c r="J1381" s="2" t="s">
        <v>59</v>
      </c>
      <c r="K1381" s="1" t="s">
        <v>36</v>
      </c>
      <c r="L1381" s="1" t="s">
        <v>20</v>
      </c>
      <c r="M1381" s="1" t="s">
        <v>20</v>
      </c>
      <c r="N1381" s="1" t="s">
        <v>1494</v>
      </c>
      <c r="O1381" s="7">
        <v>0</v>
      </c>
      <c r="P1381" s="7">
        <v>792</v>
      </c>
      <c r="Q1381" s="7">
        <f t="shared" si="57"/>
        <v>-792</v>
      </c>
      <c r="R1381" s="6" t="s">
        <v>47</v>
      </c>
      <c r="S1381" s="5" t="s">
        <v>2725</v>
      </c>
      <c r="T1381" s="5" t="s">
        <v>57</v>
      </c>
      <c r="U1381" s="5" t="s">
        <v>1864</v>
      </c>
      <c r="V1381" s="1" t="s">
        <v>7163</v>
      </c>
      <c r="W1381" s="1" t="s">
        <v>5182</v>
      </c>
      <c r="X1381" s="1" t="s">
        <v>2116</v>
      </c>
      <c r="Y1381" s="1" t="s">
        <v>2117</v>
      </c>
      <c r="Z1381" s="4">
        <v>42618</v>
      </c>
      <c r="AA1381" s="1" t="s">
        <v>4960</v>
      </c>
      <c r="AB1381" s="1" t="s">
        <v>5183</v>
      </c>
      <c r="AC1381" s="1"/>
      <c r="AD1381" s="8" t="s">
        <v>5184</v>
      </c>
    </row>
    <row r="1382" spans="2:30" outlineLevel="5" x14ac:dyDescent="0.25">
      <c r="B1382" s="3"/>
      <c r="C1382" s="1"/>
      <c r="D1382" s="1"/>
      <c r="E1382" s="1"/>
      <c r="F1382" s="1"/>
      <c r="G1382" s="1" t="s">
        <v>1842</v>
      </c>
      <c r="H1382" s="4">
        <v>42688</v>
      </c>
      <c r="I1382" s="1" t="s">
        <v>5181</v>
      </c>
      <c r="J1382" s="2" t="s">
        <v>59</v>
      </c>
      <c r="K1382" s="1" t="s">
        <v>36</v>
      </c>
      <c r="L1382" s="1" t="s">
        <v>51</v>
      </c>
      <c r="M1382" s="1" t="s">
        <v>21</v>
      </c>
      <c r="N1382" s="1" t="s">
        <v>11</v>
      </c>
      <c r="O1382" s="7">
        <v>792</v>
      </c>
      <c r="P1382" s="7">
        <v>0</v>
      </c>
      <c r="Q1382" s="7">
        <f t="shared" si="57"/>
        <v>792</v>
      </c>
      <c r="R1382" s="6" t="s">
        <v>47</v>
      </c>
      <c r="S1382" s="5" t="s">
        <v>2725</v>
      </c>
      <c r="T1382" s="5" t="s">
        <v>57</v>
      </c>
      <c r="U1382" s="5" t="s">
        <v>1864</v>
      </c>
      <c r="V1382" s="1" t="s">
        <v>7163</v>
      </c>
      <c r="W1382" s="1" t="s">
        <v>5182</v>
      </c>
      <c r="X1382" s="1" t="s">
        <v>2116</v>
      </c>
      <c r="Y1382" s="1" t="s">
        <v>2117</v>
      </c>
      <c r="Z1382" s="4">
        <v>42688</v>
      </c>
      <c r="AA1382" s="1" t="s">
        <v>45</v>
      </c>
      <c r="AB1382" s="1" t="s">
        <v>7755</v>
      </c>
      <c r="AC1382" s="1" t="s">
        <v>7756</v>
      </c>
      <c r="AD1382" s="8"/>
    </row>
    <row r="1383" spans="2:30" outlineLevel="5" x14ac:dyDescent="0.25">
      <c r="B1383" s="3"/>
      <c r="C1383" s="1"/>
      <c r="D1383" s="1"/>
      <c r="E1383" s="1"/>
      <c r="F1383" s="1"/>
      <c r="G1383" s="1" t="s">
        <v>1842</v>
      </c>
      <c r="H1383" s="4">
        <v>42691</v>
      </c>
      <c r="I1383" s="1" t="s">
        <v>7757</v>
      </c>
      <c r="J1383" s="2" t="s">
        <v>59</v>
      </c>
      <c r="K1383" s="1" t="s">
        <v>36</v>
      </c>
      <c r="L1383" s="1" t="s">
        <v>20</v>
      </c>
      <c r="M1383" s="1" t="s">
        <v>21</v>
      </c>
      <c r="N1383" s="1" t="s">
        <v>11</v>
      </c>
      <c r="O1383" s="7">
        <v>5100</v>
      </c>
      <c r="P1383" s="7">
        <v>0</v>
      </c>
      <c r="Q1383" s="7">
        <f t="shared" si="57"/>
        <v>5100</v>
      </c>
      <c r="R1383" s="6" t="s">
        <v>47</v>
      </c>
      <c r="S1383" s="5" t="s">
        <v>2725</v>
      </c>
      <c r="T1383" s="5" t="s">
        <v>57</v>
      </c>
      <c r="U1383" s="5" t="s">
        <v>1864</v>
      </c>
      <c r="V1383" s="1" t="s">
        <v>7184</v>
      </c>
      <c r="W1383" s="1" t="s">
        <v>7758</v>
      </c>
      <c r="X1383" s="1" t="s">
        <v>7759</v>
      </c>
      <c r="Y1383" s="1" t="s">
        <v>7760</v>
      </c>
      <c r="Z1383" s="4">
        <v>42691</v>
      </c>
      <c r="AA1383" s="1" t="s">
        <v>45</v>
      </c>
      <c r="AB1383" s="1" t="s">
        <v>2258</v>
      </c>
      <c r="AC1383" s="1" t="s">
        <v>7761</v>
      </c>
      <c r="AD1383" s="8"/>
    </row>
    <row r="1384" spans="2:30" outlineLevel="5" x14ac:dyDescent="0.25">
      <c r="B1384" s="3"/>
      <c r="C1384" s="1"/>
      <c r="D1384" s="1"/>
      <c r="E1384" s="1"/>
      <c r="F1384" s="1"/>
      <c r="G1384" s="1" t="s">
        <v>1842</v>
      </c>
      <c r="H1384" s="4">
        <v>42688</v>
      </c>
      <c r="I1384" s="1" t="s">
        <v>7762</v>
      </c>
      <c r="J1384" s="2" t="s">
        <v>59</v>
      </c>
      <c r="K1384" s="1" t="s">
        <v>36</v>
      </c>
      <c r="L1384" s="1" t="s">
        <v>20</v>
      </c>
      <c r="M1384" s="1" t="s">
        <v>21</v>
      </c>
      <c r="N1384" s="1" t="s">
        <v>11</v>
      </c>
      <c r="O1384" s="7">
        <v>25920</v>
      </c>
      <c r="P1384" s="7">
        <v>0</v>
      </c>
      <c r="Q1384" s="7">
        <f t="shared" si="57"/>
        <v>25920</v>
      </c>
      <c r="R1384" s="6" t="s">
        <v>47</v>
      </c>
      <c r="S1384" s="5" t="s">
        <v>2725</v>
      </c>
      <c r="T1384" s="5" t="s">
        <v>57</v>
      </c>
      <c r="U1384" s="5" t="s">
        <v>1864</v>
      </c>
      <c r="V1384" s="1" t="s">
        <v>7184</v>
      </c>
      <c r="W1384" s="1" t="s">
        <v>7763</v>
      </c>
      <c r="X1384" s="1" t="s">
        <v>7759</v>
      </c>
      <c r="Y1384" s="1" t="s">
        <v>7760</v>
      </c>
      <c r="Z1384" s="4">
        <v>42688</v>
      </c>
      <c r="AA1384" s="1" t="s">
        <v>45</v>
      </c>
      <c r="AB1384" s="1" t="s">
        <v>5456</v>
      </c>
      <c r="AC1384" s="1" t="s">
        <v>7764</v>
      </c>
      <c r="AD1384" s="8"/>
    </row>
    <row r="1385" spans="2:30" ht="15" customHeight="1" outlineLevel="5" x14ac:dyDescent="0.25">
      <c r="B1385" s="3"/>
      <c r="C1385" s="1"/>
      <c r="D1385" s="1"/>
      <c r="E1385" s="1"/>
      <c r="F1385" s="1"/>
      <c r="G1385" s="1" t="s">
        <v>1842</v>
      </c>
      <c r="H1385" s="4">
        <v>42692</v>
      </c>
      <c r="I1385" s="1" t="s">
        <v>7765</v>
      </c>
      <c r="J1385" s="2" t="s">
        <v>59</v>
      </c>
      <c r="K1385" s="1" t="s">
        <v>36</v>
      </c>
      <c r="L1385" s="1" t="s">
        <v>20</v>
      </c>
      <c r="M1385" s="1" t="s">
        <v>21</v>
      </c>
      <c r="N1385" s="1" t="s">
        <v>11</v>
      </c>
      <c r="O1385" s="7">
        <v>9208.5</v>
      </c>
      <c r="P1385" s="7">
        <v>0</v>
      </c>
      <c r="Q1385" s="7">
        <f t="shared" si="57"/>
        <v>9208.5</v>
      </c>
      <c r="R1385" s="6" t="s">
        <v>47</v>
      </c>
      <c r="S1385" s="5" t="s">
        <v>32</v>
      </c>
      <c r="T1385" s="5" t="s">
        <v>2660</v>
      </c>
      <c r="U1385" s="5" t="s">
        <v>1871</v>
      </c>
      <c r="V1385" s="1" t="s">
        <v>7163</v>
      </c>
      <c r="W1385" s="1" t="s">
        <v>7766</v>
      </c>
      <c r="X1385" s="1" t="s">
        <v>1462</v>
      </c>
      <c r="Y1385" s="1" t="s">
        <v>1463</v>
      </c>
      <c r="Z1385" s="4">
        <v>42692</v>
      </c>
      <c r="AA1385" s="1" t="s">
        <v>45</v>
      </c>
      <c r="AB1385" s="1" t="s">
        <v>7767</v>
      </c>
      <c r="AC1385" s="1" t="s">
        <v>7768</v>
      </c>
      <c r="AD1385" s="8" t="s">
        <v>7769</v>
      </c>
    </row>
    <row r="1386" spans="2:30" outlineLevel="5" x14ac:dyDescent="0.25">
      <c r="B1386" s="3"/>
      <c r="C1386" s="1"/>
      <c r="D1386" s="1"/>
      <c r="E1386" s="1"/>
      <c r="F1386" s="1"/>
      <c r="G1386" s="1" t="s">
        <v>1842</v>
      </c>
      <c r="H1386" s="4">
        <v>42690</v>
      </c>
      <c r="I1386" s="1" t="s">
        <v>6967</v>
      </c>
      <c r="J1386" s="2" t="s">
        <v>59</v>
      </c>
      <c r="K1386" s="1" t="s">
        <v>36</v>
      </c>
      <c r="L1386" s="1" t="s">
        <v>20</v>
      </c>
      <c r="M1386" s="1" t="s">
        <v>21</v>
      </c>
      <c r="N1386" s="1" t="s">
        <v>11</v>
      </c>
      <c r="O1386" s="7">
        <v>955</v>
      </c>
      <c r="P1386" s="7">
        <v>0</v>
      </c>
      <c r="Q1386" s="7">
        <f t="shared" si="57"/>
        <v>955</v>
      </c>
      <c r="R1386" s="6" t="s">
        <v>47</v>
      </c>
      <c r="S1386" s="5" t="s">
        <v>32</v>
      </c>
      <c r="T1386" s="5" t="s">
        <v>2660</v>
      </c>
      <c r="U1386" s="5" t="s">
        <v>1871</v>
      </c>
      <c r="V1386" s="1" t="s">
        <v>7163</v>
      </c>
      <c r="W1386" s="1" t="s">
        <v>7770</v>
      </c>
      <c r="X1386" s="1" t="s">
        <v>1510</v>
      </c>
      <c r="Y1386" s="1" t="s">
        <v>1511</v>
      </c>
      <c r="Z1386" s="4">
        <v>42690</v>
      </c>
      <c r="AA1386" s="1" t="s">
        <v>45</v>
      </c>
      <c r="AB1386" s="1" t="s">
        <v>7771</v>
      </c>
      <c r="AC1386" s="1" t="s">
        <v>7772</v>
      </c>
      <c r="AD1386" s="8"/>
    </row>
    <row r="1387" spans="2:30" outlineLevel="5" x14ac:dyDescent="0.25">
      <c r="B1387" s="3"/>
      <c r="C1387" s="1"/>
      <c r="D1387" s="1"/>
      <c r="E1387" s="1"/>
      <c r="F1387" s="1"/>
      <c r="G1387" s="1" t="s">
        <v>1842</v>
      </c>
      <c r="H1387" s="4">
        <v>42691</v>
      </c>
      <c r="I1387" s="1" t="s">
        <v>7773</v>
      </c>
      <c r="J1387" s="2" t="s">
        <v>59</v>
      </c>
      <c r="K1387" s="1" t="s">
        <v>36</v>
      </c>
      <c r="L1387" s="1" t="s">
        <v>20</v>
      </c>
      <c r="M1387" s="1" t="s">
        <v>21</v>
      </c>
      <c r="N1387" s="1" t="s">
        <v>11</v>
      </c>
      <c r="O1387" s="7">
        <v>4547.2</v>
      </c>
      <c r="P1387" s="7">
        <v>0</v>
      </c>
      <c r="Q1387" s="7">
        <f t="shared" si="57"/>
        <v>4547.2</v>
      </c>
      <c r="R1387" s="6" t="s">
        <v>47</v>
      </c>
      <c r="S1387" s="5" t="s">
        <v>32</v>
      </c>
      <c r="T1387" s="5" t="s">
        <v>2660</v>
      </c>
      <c r="U1387" s="5" t="s">
        <v>1871</v>
      </c>
      <c r="V1387" s="1" t="s">
        <v>7163</v>
      </c>
      <c r="W1387" s="1" t="s">
        <v>7774</v>
      </c>
      <c r="X1387" s="1" t="s">
        <v>1743</v>
      </c>
      <c r="Y1387" s="1" t="s">
        <v>1744</v>
      </c>
      <c r="Z1387" s="4">
        <v>42691</v>
      </c>
      <c r="AA1387" s="1" t="s">
        <v>45</v>
      </c>
      <c r="AB1387" s="1" t="s">
        <v>7775</v>
      </c>
      <c r="AC1387" s="1" t="s">
        <v>7776</v>
      </c>
      <c r="AD1387" s="8"/>
    </row>
    <row r="1388" spans="2:30" outlineLevel="5" x14ac:dyDescent="0.25">
      <c r="B1388" s="3"/>
      <c r="C1388" s="1"/>
      <c r="D1388" s="1"/>
      <c r="E1388" s="1"/>
      <c r="F1388" s="1"/>
      <c r="G1388" s="1" t="s">
        <v>1842</v>
      </c>
      <c r="H1388" s="4">
        <v>42685</v>
      </c>
      <c r="I1388" s="1" t="s">
        <v>7777</v>
      </c>
      <c r="J1388" s="2" t="s">
        <v>59</v>
      </c>
      <c r="K1388" s="1" t="s">
        <v>36</v>
      </c>
      <c r="L1388" s="1" t="s">
        <v>20</v>
      </c>
      <c r="M1388" s="1" t="s">
        <v>21</v>
      </c>
      <c r="N1388" s="1" t="s">
        <v>11</v>
      </c>
      <c r="O1388" s="7">
        <v>1040</v>
      </c>
      <c r="P1388" s="7">
        <v>0</v>
      </c>
      <c r="Q1388" s="7">
        <f t="shared" si="57"/>
        <v>1040</v>
      </c>
      <c r="R1388" s="6" t="s">
        <v>47</v>
      </c>
      <c r="S1388" s="5" t="s">
        <v>2725</v>
      </c>
      <c r="T1388" s="5" t="s">
        <v>1705</v>
      </c>
      <c r="U1388" s="5" t="s">
        <v>1883</v>
      </c>
      <c r="V1388" s="1" t="s">
        <v>7163</v>
      </c>
      <c r="W1388" s="1" t="s">
        <v>7778</v>
      </c>
      <c r="X1388" s="1" t="s">
        <v>1462</v>
      </c>
      <c r="Y1388" s="1" t="s">
        <v>1463</v>
      </c>
      <c r="Z1388" s="4">
        <v>42685</v>
      </c>
      <c r="AA1388" s="1" t="s">
        <v>45</v>
      </c>
      <c r="AB1388" s="1" t="s">
        <v>7779</v>
      </c>
      <c r="AC1388" s="1" t="s">
        <v>7780</v>
      </c>
      <c r="AD1388" s="8"/>
    </row>
    <row r="1389" spans="2:30" outlineLevel="5" x14ac:dyDescent="0.25">
      <c r="B1389" s="3"/>
      <c r="C1389" s="1"/>
      <c r="D1389" s="1"/>
      <c r="E1389" s="1"/>
      <c r="F1389" s="1"/>
      <c r="G1389" s="1" t="s">
        <v>1842</v>
      </c>
      <c r="H1389" s="4">
        <v>42683</v>
      </c>
      <c r="I1389" s="1" t="s">
        <v>7781</v>
      </c>
      <c r="J1389" s="2" t="s">
        <v>59</v>
      </c>
      <c r="K1389" s="1" t="s">
        <v>36</v>
      </c>
      <c r="L1389" s="1" t="s">
        <v>20</v>
      </c>
      <c r="M1389" s="1" t="s">
        <v>21</v>
      </c>
      <c r="N1389" s="1" t="s">
        <v>11</v>
      </c>
      <c r="O1389" s="7">
        <v>755</v>
      </c>
      <c r="P1389" s="7">
        <v>0</v>
      </c>
      <c r="Q1389" s="7">
        <f t="shared" si="57"/>
        <v>755</v>
      </c>
      <c r="R1389" s="6" t="s">
        <v>47</v>
      </c>
      <c r="S1389" s="5" t="s">
        <v>32</v>
      </c>
      <c r="T1389" s="5" t="s">
        <v>2660</v>
      </c>
      <c r="U1389" s="5" t="s">
        <v>1871</v>
      </c>
      <c r="V1389" s="1" t="s">
        <v>56</v>
      </c>
      <c r="W1389" s="1" t="s">
        <v>7782</v>
      </c>
      <c r="X1389" s="1" t="s">
        <v>1460</v>
      </c>
      <c r="Y1389" s="1" t="s">
        <v>1461</v>
      </c>
      <c r="Z1389" s="4">
        <v>42683</v>
      </c>
      <c r="AA1389" s="1" t="s">
        <v>45</v>
      </c>
      <c r="AB1389" s="1" t="s">
        <v>7783</v>
      </c>
      <c r="AC1389" s="1" t="s">
        <v>7784</v>
      </c>
      <c r="AD1389" s="8"/>
    </row>
    <row r="1390" spans="2:30" outlineLevel="5" x14ac:dyDescent="0.25">
      <c r="B1390" s="3"/>
      <c r="C1390" s="1"/>
      <c r="D1390" s="1"/>
      <c r="E1390" s="1"/>
      <c r="F1390" s="1"/>
      <c r="G1390" s="1" t="s">
        <v>1842</v>
      </c>
      <c r="H1390" s="4">
        <v>42702</v>
      </c>
      <c r="I1390" s="1" t="s">
        <v>7785</v>
      </c>
      <c r="J1390" s="2" t="s">
        <v>59</v>
      </c>
      <c r="K1390" s="1" t="s">
        <v>36</v>
      </c>
      <c r="L1390" s="1" t="s">
        <v>20</v>
      </c>
      <c r="M1390" s="1" t="s">
        <v>21</v>
      </c>
      <c r="N1390" s="1" t="s">
        <v>11</v>
      </c>
      <c r="O1390" s="7">
        <v>5450</v>
      </c>
      <c r="P1390" s="7">
        <v>0</v>
      </c>
      <c r="Q1390" s="7">
        <f t="shared" si="57"/>
        <v>5450</v>
      </c>
      <c r="R1390" s="6" t="s">
        <v>47</v>
      </c>
      <c r="S1390" s="5" t="s">
        <v>32</v>
      </c>
      <c r="T1390" s="5" t="s">
        <v>2636</v>
      </c>
      <c r="U1390" s="5" t="s">
        <v>2611</v>
      </c>
      <c r="V1390" s="1" t="s">
        <v>7163</v>
      </c>
      <c r="W1390" s="1" t="s">
        <v>7786</v>
      </c>
      <c r="X1390" s="1" t="s">
        <v>1781</v>
      </c>
      <c r="Y1390" s="1" t="s">
        <v>1782</v>
      </c>
      <c r="Z1390" s="4">
        <v>42702</v>
      </c>
      <c r="AA1390" s="1" t="s">
        <v>1472</v>
      </c>
      <c r="AB1390" s="1" t="s">
        <v>3172</v>
      </c>
      <c r="AC1390" s="1" t="s">
        <v>7787</v>
      </c>
      <c r="AD1390" s="8"/>
    </row>
    <row r="1391" spans="2:30" ht="15" customHeight="1" outlineLevel="5" x14ac:dyDescent="0.25">
      <c r="B1391" s="3"/>
      <c r="C1391" s="1"/>
      <c r="D1391" s="1"/>
      <c r="E1391" s="1"/>
      <c r="F1391" s="1"/>
      <c r="G1391" s="1" t="s">
        <v>1842</v>
      </c>
      <c r="H1391" s="4">
        <v>42685</v>
      </c>
      <c r="I1391" s="1" t="s">
        <v>7788</v>
      </c>
      <c r="J1391" s="2" t="s">
        <v>59</v>
      </c>
      <c r="K1391" s="1" t="s">
        <v>36</v>
      </c>
      <c r="L1391" s="1" t="s">
        <v>20</v>
      </c>
      <c r="M1391" s="1" t="s">
        <v>21</v>
      </c>
      <c r="N1391" s="1" t="s">
        <v>11</v>
      </c>
      <c r="O1391" s="7">
        <v>4514.9799999999996</v>
      </c>
      <c r="P1391" s="7">
        <v>0</v>
      </c>
      <c r="Q1391" s="7">
        <f t="shared" si="57"/>
        <v>4514.9799999999996</v>
      </c>
      <c r="R1391" s="6" t="s">
        <v>47</v>
      </c>
      <c r="S1391" s="5" t="s">
        <v>32</v>
      </c>
      <c r="T1391" s="5" t="s">
        <v>7155</v>
      </c>
      <c r="U1391" s="5" t="s">
        <v>1909</v>
      </c>
      <c r="V1391" s="1" t="s">
        <v>7163</v>
      </c>
      <c r="W1391" s="1" t="s">
        <v>7789</v>
      </c>
      <c r="X1391" s="1" t="s">
        <v>1473</v>
      </c>
      <c r="Y1391" s="1" t="s">
        <v>1474</v>
      </c>
      <c r="Z1391" s="4">
        <v>42685</v>
      </c>
      <c r="AA1391" s="1" t="s">
        <v>45</v>
      </c>
      <c r="AB1391" s="1" t="s">
        <v>7790</v>
      </c>
      <c r="AC1391" s="1" t="s">
        <v>7791</v>
      </c>
      <c r="AD1391" s="8" t="s">
        <v>7792</v>
      </c>
    </row>
    <row r="1392" spans="2:30" outlineLevel="5" x14ac:dyDescent="0.25">
      <c r="B1392" s="3"/>
      <c r="C1392" s="1"/>
      <c r="D1392" s="1"/>
      <c r="E1392" s="1"/>
      <c r="F1392" s="1"/>
      <c r="G1392" s="1" t="s">
        <v>1842</v>
      </c>
      <c r="H1392" s="4">
        <v>42683</v>
      </c>
      <c r="I1392" s="1" t="s">
        <v>7793</v>
      </c>
      <c r="J1392" s="2" t="s">
        <v>59</v>
      </c>
      <c r="K1392" s="1" t="s">
        <v>36</v>
      </c>
      <c r="L1392" s="1" t="s">
        <v>20</v>
      </c>
      <c r="M1392" s="1" t="s">
        <v>21</v>
      </c>
      <c r="N1392" s="1" t="s">
        <v>11</v>
      </c>
      <c r="O1392" s="7">
        <v>7823</v>
      </c>
      <c r="P1392" s="7">
        <v>0</v>
      </c>
      <c r="Q1392" s="7">
        <f t="shared" si="57"/>
        <v>7823</v>
      </c>
      <c r="R1392" s="6" t="s">
        <v>47</v>
      </c>
      <c r="S1392" s="5" t="s">
        <v>2725</v>
      </c>
      <c r="T1392" s="5" t="s">
        <v>57</v>
      </c>
      <c r="U1392" s="5" t="s">
        <v>1864</v>
      </c>
      <c r="V1392" s="1" t="s">
        <v>7163</v>
      </c>
      <c r="W1392" s="1" t="s">
        <v>7794</v>
      </c>
      <c r="X1392" s="1" t="s">
        <v>1460</v>
      </c>
      <c r="Y1392" s="1" t="s">
        <v>1461</v>
      </c>
      <c r="Z1392" s="4">
        <v>42683</v>
      </c>
      <c r="AA1392" s="1" t="s">
        <v>45</v>
      </c>
      <c r="AB1392" s="1" t="s">
        <v>7795</v>
      </c>
      <c r="AC1392" s="1" t="s">
        <v>7796</v>
      </c>
      <c r="AD1392" s="8"/>
    </row>
    <row r="1393" spans="2:30" outlineLevel="5" x14ac:dyDescent="0.25">
      <c r="B1393" s="3"/>
      <c r="C1393" s="1"/>
      <c r="D1393" s="1"/>
      <c r="E1393" s="1"/>
      <c r="F1393" s="1"/>
      <c r="G1393" s="1" t="s">
        <v>1842</v>
      </c>
      <c r="H1393" s="4">
        <v>42699</v>
      </c>
      <c r="I1393" s="1" t="s">
        <v>7797</v>
      </c>
      <c r="J1393" s="2" t="s">
        <v>59</v>
      </c>
      <c r="K1393" s="1" t="s">
        <v>36</v>
      </c>
      <c r="L1393" s="1" t="s">
        <v>20</v>
      </c>
      <c r="M1393" s="1" t="s">
        <v>21</v>
      </c>
      <c r="N1393" s="1" t="s">
        <v>11</v>
      </c>
      <c r="O1393" s="7">
        <v>10500</v>
      </c>
      <c r="P1393" s="7">
        <v>0</v>
      </c>
      <c r="Q1393" s="7">
        <f t="shared" si="57"/>
        <v>10500</v>
      </c>
      <c r="R1393" s="6" t="s">
        <v>47</v>
      </c>
      <c r="S1393" s="5" t="s">
        <v>32</v>
      </c>
      <c r="T1393" s="5" t="s">
        <v>2660</v>
      </c>
      <c r="U1393" s="5" t="s">
        <v>1871</v>
      </c>
      <c r="V1393" s="1" t="s">
        <v>7163</v>
      </c>
      <c r="W1393" s="1" t="s">
        <v>7798</v>
      </c>
      <c r="X1393" s="1" t="s">
        <v>4963</v>
      </c>
      <c r="Y1393" s="1" t="s">
        <v>4964</v>
      </c>
      <c r="Z1393" s="4">
        <v>42699</v>
      </c>
      <c r="AA1393" s="1" t="s">
        <v>45</v>
      </c>
      <c r="AB1393" s="1" t="s">
        <v>7112</v>
      </c>
      <c r="AC1393" s="1" t="s">
        <v>7799</v>
      </c>
      <c r="AD1393" s="8"/>
    </row>
    <row r="1394" spans="2:30" outlineLevel="5" x14ac:dyDescent="0.25">
      <c r="B1394" s="3"/>
      <c r="C1394" s="1"/>
      <c r="D1394" s="1"/>
      <c r="E1394" s="1"/>
      <c r="F1394" s="1"/>
      <c r="G1394" s="1" t="s">
        <v>1842</v>
      </c>
      <c r="H1394" s="4">
        <v>42678</v>
      </c>
      <c r="I1394" s="1" t="s">
        <v>7800</v>
      </c>
      <c r="J1394" s="2" t="s">
        <v>59</v>
      </c>
      <c r="K1394" s="1" t="s">
        <v>36</v>
      </c>
      <c r="L1394" s="1" t="s">
        <v>20</v>
      </c>
      <c r="M1394" s="1" t="s">
        <v>21</v>
      </c>
      <c r="N1394" s="1" t="s">
        <v>11</v>
      </c>
      <c r="O1394" s="7">
        <v>7084</v>
      </c>
      <c r="P1394" s="7">
        <v>0</v>
      </c>
      <c r="Q1394" s="7">
        <f t="shared" si="57"/>
        <v>7084</v>
      </c>
      <c r="R1394" s="6" t="s">
        <v>47</v>
      </c>
      <c r="S1394" s="5" t="s">
        <v>2725</v>
      </c>
      <c r="T1394" s="5" t="s">
        <v>57</v>
      </c>
      <c r="U1394" s="5" t="s">
        <v>1864</v>
      </c>
      <c r="V1394" s="1" t="s">
        <v>7163</v>
      </c>
      <c r="W1394" s="1" t="s">
        <v>7801</v>
      </c>
      <c r="X1394" s="1" t="s">
        <v>5454</v>
      </c>
      <c r="Y1394" s="1" t="s">
        <v>5455</v>
      </c>
      <c r="Z1394" s="4">
        <v>42678</v>
      </c>
      <c r="AA1394" s="1" t="s">
        <v>45</v>
      </c>
      <c r="AB1394" s="1" t="s">
        <v>1628</v>
      </c>
      <c r="AC1394" s="1" t="s">
        <v>7802</v>
      </c>
      <c r="AD1394" s="8"/>
    </row>
    <row r="1395" spans="2:30" outlineLevel="5" x14ac:dyDescent="0.25">
      <c r="B1395" s="3"/>
      <c r="C1395" s="1"/>
      <c r="D1395" s="1"/>
      <c r="E1395" s="1"/>
      <c r="F1395" s="1"/>
      <c r="G1395" s="1" t="s">
        <v>1842</v>
      </c>
      <c r="H1395" s="4">
        <v>42685</v>
      </c>
      <c r="I1395" s="1" t="s">
        <v>7803</v>
      </c>
      <c r="J1395" s="2" t="s">
        <v>59</v>
      </c>
      <c r="K1395" s="1" t="s">
        <v>36</v>
      </c>
      <c r="L1395" s="1" t="s">
        <v>20</v>
      </c>
      <c r="M1395" s="1" t="s">
        <v>21</v>
      </c>
      <c r="N1395" s="1" t="s">
        <v>11</v>
      </c>
      <c r="O1395" s="7">
        <v>67470</v>
      </c>
      <c r="P1395" s="7">
        <v>0</v>
      </c>
      <c r="Q1395" s="7">
        <f t="shared" si="57"/>
        <v>67470</v>
      </c>
      <c r="R1395" s="6" t="s">
        <v>47</v>
      </c>
      <c r="S1395" s="5" t="s">
        <v>2725</v>
      </c>
      <c r="T1395" s="5" t="s">
        <v>57</v>
      </c>
      <c r="U1395" s="5" t="s">
        <v>1864</v>
      </c>
      <c r="V1395" s="1" t="s">
        <v>7163</v>
      </c>
      <c r="W1395" s="1" t="s">
        <v>7804</v>
      </c>
      <c r="X1395" s="1" t="s">
        <v>1731</v>
      </c>
      <c r="Y1395" s="1" t="s">
        <v>1732</v>
      </c>
      <c r="Z1395" s="4">
        <v>42685</v>
      </c>
      <c r="AA1395" s="1" t="s">
        <v>45</v>
      </c>
      <c r="AB1395" s="1" t="s">
        <v>7805</v>
      </c>
      <c r="AC1395" s="1" t="s">
        <v>7806</v>
      </c>
      <c r="AD1395" s="8"/>
    </row>
    <row r="1396" spans="2:30" outlineLevel="5" x14ac:dyDescent="0.25">
      <c r="B1396" s="3"/>
      <c r="C1396" s="1"/>
      <c r="D1396" s="1"/>
      <c r="E1396" s="1"/>
      <c r="F1396" s="1"/>
      <c r="G1396" s="1" t="s">
        <v>1842</v>
      </c>
      <c r="H1396" s="4">
        <v>42681</v>
      </c>
      <c r="I1396" s="1" t="s">
        <v>7807</v>
      </c>
      <c r="J1396" s="2" t="s">
        <v>59</v>
      </c>
      <c r="K1396" s="1" t="s">
        <v>36</v>
      </c>
      <c r="L1396" s="1" t="s">
        <v>20</v>
      </c>
      <c r="M1396" s="1" t="s">
        <v>21</v>
      </c>
      <c r="N1396" s="1" t="s">
        <v>11</v>
      </c>
      <c r="O1396" s="7">
        <v>11400</v>
      </c>
      <c r="P1396" s="7">
        <v>0</v>
      </c>
      <c r="Q1396" s="7">
        <f t="shared" si="57"/>
        <v>11400</v>
      </c>
      <c r="R1396" s="6" t="s">
        <v>47</v>
      </c>
      <c r="S1396" s="5" t="s">
        <v>32</v>
      </c>
      <c r="T1396" s="5" t="s">
        <v>2660</v>
      </c>
      <c r="U1396" s="5" t="s">
        <v>1871</v>
      </c>
      <c r="V1396" s="1" t="s">
        <v>7163</v>
      </c>
      <c r="W1396" s="1" t="s">
        <v>7808</v>
      </c>
      <c r="X1396" s="1" t="s">
        <v>1491</v>
      </c>
      <c r="Y1396" s="1" t="s">
        <v>1492</v>
      </c>
      <c r="Z1396" s="4">
        <v>42681</v>
      </c>
      <c r="AA1396" s="1" t="s">
        <v>1472</v>
      </c>
      <c r="AB1396" s="1" t="s">
        <v>7809</v>
      </c>
      <c r="AC1396" s="1" t="s">
        <v>7810</v>
      </c>
      <c r="AD1396" s="8"/>
    </row>
    <row r="1397" spans="2:30" outlineLevel="5" x14ac:dyDescent="0.25">
      <c r="B1397" s="3"/>
      <c r="C1397" s="1"/>
      <c r="D1397" s="1"/>
      <c r="E1397" s="1"/>
      <c r="F1397" s="1"/>
      <c r="G1397" s="1" t="s">
        <v>1842</v>
      </c>
      <c r="H1397" s="4">
        <v>42681</v>
      </c>
      <c r="I1397" s="1" t="s">
        <v>7811</v>
      </c>
      <c r="J1397" s="2" t="s">
        <v>59</v>
      </c>
      <c r="K1397" s="1" t="s">
        <v>36</v>
      </c>
      <c r="L1397" s="1" t="s">
        <v>20</v>
      </c>
      <c r="M1397" s="1" t="s">
        <v>21</v>
      </c>
      <c r="N1397" s="1" t="s">
        <v>11</v>
      </c>
      <c r="O1397" s="7">
        <v>2998</v>
      </c>
      <c r="P1397" s="7">
        <v>0</v>
      </c>
      <c r="Q1397" s="7">
        <f t="shared" si="57"/>
        <v>2998</v>
      </c>
      <c r="R1397" s="6" t="s">
        <v>47</v>
      </c>
      <c r="S1397" s="5" t="s">
        <v>2725</v>
      </c>
      <c r="T1397" s="5" t="s">
        <v>57</v>
      </c>
      <c r="U1397" s="5" t="s">
        <v>1864</v>
      </c>
      <c r="V1397" s="1" t="s">
        <v>7184</v>
      </c>
      <c r="W1397" s="1" t="s">
        <v>7812</v>
      </c>
      <c r="X1397" s="1" t="s">
        <v>1618</v>
      </c>
      <c r="Y1397" s="1" t="s">
        <v>1619</v>
      </c>
      <c r="Z1397" s="4">
        <v>42681</v>
      </c>
      <c r="AA1397" s="1" t="s">
        <v>45</v>
      </c>
      <c r="AB1397" s="1" t="s">
        <v>7813</v>
      </c>
      <c r="AC1397" s="1" t="s">
        <v>7814</v>
      </c>
      <c r="AD1397" s="8"/>
    </row>
    <row r="1398" spans="2:30" outlineLevel="5" x14ac:dyDescent="0.25">
      <c r="B1398" s="3"/>
      <c r="C1398" s="1"/>
      <c r="D1398" s="1"/>
      <c r="E1398" s="1"/>
      <c r="F1398" s="1"/>
      <c r="G1398" s="1" t="s">
        <v>1842</v>
      </c>
      <c r="H1398" s="4">
        <v>42691</v>
      </c>
      <c r="I1398" s="1" t="s">
        <v>7815</v>
      </c>
      <c r="J1398" s="2" t="s">
        <v>59</v>
      </c>
      <c r="K1398" s="1" t="s">
        <v>36</v>
      </c>
      <c r="L1398" s="1" t="s">
        <v>20</v>
      </c>
      <c r="M1398" s="1" t="s">
        <v>21</v>
      </c>
      <c r="N1398" s="1" t="s">
        <v>11</v>
      </c>
      <c r="O1398" s="7">
        <v>4146.5</v>
      </c>
      <c r="P1398" s="7">
        <v>0</v>
      </c>
      <c r="Q1398" s="7">
        <f t="shared" si="57"/>
        <v>4146.5</v>
      </c>
      <c r="R1398" s="6" t="s">
        <v>47</v>
      </c>
      <c r="S1398" s="5" t="s">
        <v>32</v>
      </c>
      <c r="T1398" s="5" t="s">
        <v>1437</v>
      </c>
      <c r="U1398" s="5" t="s">
        <v>1904</v>
      </c>
      <c r="V1398" s="1" t="s">
        <v>7184</v>
      </c>
      <c r="W1398" s="1" t="s">
        <v>7816</v>
      </c>
      <c r="X1398" s="1" t="s">
        <v>1462</v>
      </c>
      <c r="Y1398" s="1" t="s">
        <v>1463</v>
      </c>
      <c r="Z1398" s="4">
        <v>42691</v>
      </c>
      <c r="AA1398" s="1" t="s">
        <v>45</v>
      </c>
      <c r="AB1398" s="1" t="s">
        <v>7817</v>
      </c>
      <c r="AC1398" s="1" t="s">
        <v>7818</v>
      </c>
      <c r="AD1398" s="8"/>
    </row>
    <row r="1399" spans="2:30" ht="15" customHeight="1" outlineLevel="5" x14ac:dyDescent="0.25">
      <c r="B1399" s="3"/>
      <c r="C1399" s="1"/>
      <c r="D1399" s="1"/>
      <c r="E1399" s="1"/>
      <c r="F1399" s="1"/>
      <c r="G1399" s="1" t="s">
        <v>1842</v>
      </c>
      <c r="H1399" s="4">
        <v>42696</v>
      </c>
      <c r="I1399" s="1" t="s">
        <v>7819</v>
      </c>
      <c r="J1399" s="2" t="s">
        <v>59</v>
      </c>
      <c r="K1399" s="1" t="s">
        <v>36</v>
      </c>
      <c r="L1399" s="1" t="s">
        <v>20</v>
      </c>
      <c r="M1399" s="1" t="s">
        <v>21</v>
      </c>
      <c r="N1399" s="1" t="s">
        <v>11</v>
      </c>
      <c r="O1399" s="7">
        <v>3190</v>
      </c>
      <c r="P1399" s="7">
        <v>0</v>
      </c>
      <c r="Q1399" s="7">
        <f t="shared" si="57"/>
        <v>3190</v>
      </c>
      <c r="R1399" s="6" t="s">
        <v>47</v>
      </c>
      <c r="S1399" s="5" t="s">
        <v>32</v>
      </c>
      <c r="T1399" s="5" t="s">
        <v>1704</v>
      </c>
      <c r="U1399" s="5" t="s">
        <v>1280</v>
      </c>
      <c r="V1399" s="1" t="s">
        <v>7163</v>
      </c>
      <c r="W1399" s="1" t="s">
        <v>7820</v>
      </c>
      <c r="X1399" s="1" t="s">
        <v>1513</v>
      </c>
      <c r="Y1399" s="1" t="s">
        <v>1514</v>
      </c>
      <c r="Z1399" s="4">
        <v>42696</v>
      </c>
      <c r="AA1399" s="1" t="s">
        <v>45</v>
      </c>
      <c r="AB1399" s="1" t="s">
        <v>7821</v>
      </c>
      <c r="AC1399" s="1" t="s">
        <v>7822</v>
      </c>
      <c r="AD1399" s="8" t="s">
        <v>7823</v>
      </c>
    </row>
    <row r="1400" spans="2:30" outlineLevel="5" x14ac:dyDescent="0.25">
      <c r="B1400" s="3"/>
      <c r="C1400" s="1"/>
      <c r="D1400" s="1"/>
      <c r="E1400" s="1"/>
      <c r="F1400" s="1"/>
      <c r="G1400" s="1" t="s">
        <v>1842</v>
      </c>
      <c r="H1400" s="4">
        <v>42690</v>
      </c>
      <c r="I1400" s="1" t="s">
        <v>7824</v>
      </c>
      <c r="J1400" s="2" t="s">
        <v>59</v>
      </c>
      <c r="K1400" s="1" t="s">
        <v>36</v>
      </c>
      <c r="L1400" s="1" t="s">
        <v>20</v>
      </c>
      <c r="M1400" s="1" t="s">
        <v>21</v>
      </c>
      <c r="N1400" s="1" t="s">
        <v>11</v>
      </c>
      <c r="O1400" s="7">
        <v>9027</v>
      </c>
      <c r="P1400" s="7">
        <v>0</v>
      </c>
      <c r="Q1400" s="7">
        <f t="shared" si="57"/>
        <v>9027</v>
      </c>
      <c r="R1400" s="6" t="s">
        <v>47</v>
      </c>
      <c r="S1400" s="5" t="s">
        <v>2725</v>
      </c>
      <c r="T1400" s="5" t="s">
        <v>57</v>
      </c>
      <c r="U1400" s="5" t="s">
        <v>1864</v>
      </c>
      <c r="V1400" s="1" t="s">
        <v>7163</v>
      </c>
      <c r="W1400" s="1" t="s">
        <v>7825</v>
      </c>
      <c r="X1400" s="1" t="s">
        <v>1460</v>
      </c>
      <c r="Y1400" s="1" t="s">
        <v>1461</v>
      </c>
      <c r="Z1400" s="4">
        <v>42690</v>
      </c>
      <c r="AA1400" s="1" t="s">
        <v>45</v>
      </c>
      <c r="AB1400" s="1" t="s">
        <v>7826</v>
      </c>
      <c r="AC1400" s="1" t="s">
        <v>7827</v>
      </c>
      <c r="AD1400" s="8"/>
    </row>
    <row r="1401" spans="2:30" outlineLevel="5" x14ac:dyDescent="0.25">
      <c r="B1401" s="3"/>
      <c r="C1401" s="1"/>
      <c r="D1401" s="1"/>
      <c r="E1401" s="1"/>
      <c r="F1401" s="1"/>
      <c r="G1401" s="1" t="s">
        <v>1842</v>
      </c>
      <c r="H1401" s="4">
        <v>42702</v>
      </c>
      <c r="I1401" s="1" t="s">
        <v>7828</v>
      </c>
      <c r="J1401" s="2" t="s">
        <v>59</v>
      </c>
      <c r="K1401" s="1" t="s">
        <v>36</v>
      </c>
      <c r="L1401" s="1" t="s">
        <v>20</v>
      </c>
      <c r="M1401" s="1" t="s">
        <v>21</v>
      </c>
      <c r="N1401" s="1" t="s">
        <v>11</v>
      </c>
      <c r="O1401" s="7">
        <v>2500</v>
      </c>
      <c r="P1401" s="7">
        <v>0</v>
      </c>
      <c r="Q1401" s="7">
        <f t="shared" si="57"/>
        <v>2500</v>
      </c>
      <c r="R1401" s="6" t="s">
        <v>47</v>
      </c>
      <c r="S1401" s="5" t="s">
        <v>2725</v>
      </c>
      <c r="T1401" s="5" t="s">
        <v>1705</v>
      </c>
      <c r="U1401" s="5" t="s">
        <v>1883</v>
      </c>
      <c r="V1401" s="1" t="s">
        <v>7163</v>
      </c>
      <c r="W1401" s="1" t="s">
        <v>7829</v>
      </c>
      <c r="X1401" s="1" t="s">
        <v>3499</v>
      </c>
      <c r="Y1401" s="1" t="s">
        <v>3500</v>
      </c>
      <c r="Z1401" s="4">
        <v>42702</v>
      </c>
      <c r="AA1401" s="1" t="s">
        <v>1472</v>
      </c>
      <c r="AB1401" s="1" t="s">
        <v>7830</v>
      </c>
      <c r="AC1401" s="1" t="s">
        <v>7831</v>
      </c>
      <c r="AD1401" s="8"/>
    </row>
    <row r="1402" spans="2:30" outlineLevel="5" x14ac:dyDescent="0.25">
      <c r="B1402" s="3"/>
      <c r="C1402" s="1"/>
      <c r="D1402" s="1"/>
      <c r="E1402" s="1"/>
      <c r="F1402" s="1"/>
      <c r="G1402" s="1" t="s">
        <v>1842</v>
      </c>
      <c r="H1402" s="4">
        <v>42685</v>
      </c>
      <c r="I1402" s="1" t="s">
        <v>7832</v>
      </c>
      <c r="J1402" s="2" t="s">
        <v>59</v>
      </c>
      <c r="K1402" s="1" t="s">
        <v>36</v>
      </c>
      <c r="L1402" s="1" t="s">
        <v>20</v>
      </c>
      <c r="M1402" s="1" t="s">
        <v>21</v>
      </c>
      <c r="N1402" s="1" t="s">
        <v>11</v>
      </c>
      <c r="O1402" s="7">
        <v>7660</v>
      </c>
      <c r="P1402" s="7">
        <v>0</v>
      </c>
      <c r="Q1402" s="7">
        <f t="shared" si="57"/>
        <v>7660</v>
      </c>
      <c r="R1402" s="6" t="s">
        <v>47</v>
      </c>
      <c r="S1402" s="5" t="s">
        <v>2725</v>
      </c>
      <c r="T1402" s="5" t="s">
        <v>1705</v>
      </c>
      <c r="U1402" s="5" t="s">
        <v>1883</v>
      </c>
      <c r="V1402" s="1" t="s">
        <v>7163</v>
      </c>
      <c r="W1402" s="1" t="s">
        <v>7833</v>
      </c>
      <c r="X1402" s="1" t="s">
        <v>1720</v>
      </c>
      <c r="Y1402" s="1" t="s">
        <v>1721</v>
      </c>
      <c r="Z1402" s="4">
        <v>42685</v>
      </c>
      <c r="AA1402" s="1" t="s">
        <v>45</v>
      </c>
      <c r="AB1402" s="1" t="s">
        <v>1729</v>
      </c>
      <c r="AC1402" s="1" t="s">
        <v>7834</v>
      </c>
      <c r="AD1402" s="8"/>
    </row>
    <row r="1403" spans="2:30" outlineLevel="5" x14ac:dyDescent="0.25">
      <c r="B1403" s="3"/>
      <c r="C1403" s="1"/>
      <c r="D1403" s="1"/>
      <c r="E1403" s="1"/>
      <c r="F1403" s="1"/>
      <c r="G1403" s="1" t="s">
        <v>1842</v>
      </c>
      <c r="H1403" s="4">
        <v>42683</v>
      </c>
      <c r="I1403" s="1" t="s">
        <v>7835</v>
      </c>
      <c r="J1403" s="2" t="s">
        <v>59</v>
      </c>
      <c r="K1403" s="1" t="s">
        <v>36</v>
      </c>
      <c r="L1403" s="1" t="s">
        <v>20</v>
      </c>
      <c r="M1403" s="1" t="s">
        <v>21</v>
      </c>
      <c r="N1403" s="1" t="s">
        <v>11</v>
      </c>
      <c r="O1403" s="7">
        <v>990</v>
      </c>
      <c r="P1403" s="7">
        <v>0</v>
      </c>
      <c r="Q1403" s="7">
        <f t="shared" si="57"/>
        <v>990</v>
      </c>
      <c r="R1403" s="6" t="s">
        <v>47</v>
      </c>
      <c r="S1403" s="5" t="s">
        <v>2725</v>
      </c>
      <c r="T1403" s="5" t="s">
        <v>57</v>
      </c>
      <c r="U1403" s="5" t="s">
        <v>1864</v>
      </c>
      <c r="V1403" s="1" t="s">
        <v>7184</v>
      </c>
      <c r="W1403" s="1" t="s">
        <v>7836</v>
      </c>
      <c r="X1403" s="1" t="s">
        <v>1460</v>
      </c>
      <c r="Y1403" s="1" t="s">
        <v>1461</v>
      </c>
      <c r="Z1403" s="4">
        <v>42683</v>
      </c>
      <c r="AA1403" s="1" t="s">
        <v>45</v>
      </c>
      <c r="AB1403" s="1" t="s">
        <v>7837</v>
      </c>
      <c r="AC1403" s="1" t="s">
        <v>7838</v>
      </c>
      <c r="AD1403" s="8"/>
    </row>
    <row r="1404" spans="2:30" outlineLevel="5" x14ac:dyDescent="0.25">
      <c r="B1404" s="3"/>
      <c r="C1404" s="1"/>
      <c r="D1404" s="1"/>
      <c r="E1404" s="1"/>
      <c r="F1404" s="1"/>
      <c r="G1404" s="1" t="s">
        <v>1842</v>
      </c>
      <c r="H1404" s="4">
        <v>42689</v>
      </c>
      <c r="I1404" s="1" t="s">
        <v>7839</v>
      </c>
      <c r="J1404" s="2" t="s">
        <v>59</v>
      </c>
      <c r="K1404" s="1" t="s">
        <v>36</v>
      </c>
      <c r="L1404" s="1" t="s">
        <v>20</v>
      </c>
      <c r="M1404" s="1" t="s">
        <v>21</v>
      </c>
      <c r="N1404" s="1" t="s">
        <v>11</v>
      </c>
      <c r="O1404" s="7">
        <v>11667.5</v>
      </c>
      <c r="P1404" s="7">
        <v>0</v>
      </c>
      <c r="Q1404" s="7">
        <f t="shared" si="57"/>
        <v>11667.5</v>
      </c>
      <c r="R1404" s="6" t="s">
        <v>47</v>
      </c>
      <c r="S1404" s="5" t="s">
        <v>2725</v>
      </c>
      <c r="T1404" s="5" t="s">
        <v>1705</v>
      </c>
      <c r="U1404" s="5" t="s">
        <v>1883</v>
      </c>
      <c r="V1404" s="1" t="s">
        <v>7163</v>
      </c>
      <c r="W1404" s="1" t="s">
        <v>7840</v>
      </c>
      <c r="X1404" s="1" t="s">
        <v>1460</v>
      </c>
      <c r="Y1404" s="1" t="s">
        <v>1461</v>
      </c>
      <c r="Z1404" s="4">
        <v>42689</v>
      </c>
      <c r="AA1404" s="1" t="s">
        <v>45</v>
      </c>
      <c r="AB1404" s="1" t="s">
        <v>7841</v>
      </c>
      <c r="AC1404" s="1" t="s">
        <v>7842</v>
      </c>
      <c r="AD1404" s="8"/>
    </row>
    <row r="1405" spans="2:30" outlineLevel="5" x14ac:dyDescent="0.25">
      <c r="B1405" s="3"/>
      <c r="C1405" s="1"/>
      <c r="D1405" s="1"/>
      <c r="E1405" s="1"/>
      <c r="F1405" s="1"/>
      <c r="G1405" s="1" t="s">
        <v>1842</v>
      </c>
      <c r="H1405" s="4">
        <v>42683</v>
      </c>
      <c r="I1405" s="1" t="s">
        <v>7843</v>
      </c>
      <c r="J1405" s="2" t="s">
        <v>59</v>
      </c>
      <c r="K1405" s="1" t="s">
        <v>36</v>
      </c>
      <c r="L1405" s="1" t="s">
        <v>20</v>
      </c>
      <c r="M1405" s="1" t="s">
        <v>21</v>
      </c>
      <c r="N1405" s="1" t="s">
        <v>11</v>
      </c>
      <c r="O1405" s="7">
        <v>3880</v>
      </c>
      <c r="P1405" s="7">
        <v>0</v>
      </c>
      <c r="Q1405" s="7">
        <f t="shared" si="57"/>
        <v>3880</v>
      </c>
      <c r="R1405" s="6" t="s">
        <v>47</v>
      </c>
      <c r="S1405" s="5" t="s">
        <v>32</v>
      </c>
      <c r="T1405" s="5" t="s">
        <v>1437</v>
      </c>
      <c r="U1405" s="5" t="s">
        <v>1904</v>
      </c>
      <c r="V1405" s="1" t="s">
        <v>7184</v>
      </c>
      <c r="W1405" s="1" t="s">
        <v>7844</v>
      </c>
      <c r="X1405" s="1" t="s">
        <v>4735</v>
      </c>
      <c r="Y1405" s="1" t="s">
        <v>4736</v>
      </c>
      <c r="Z1405" s="4">
        <v>42683</v>
      </c>
      <c r="AA1405" s="1" t="s">
        <v>45</v>
      </c>
      <c r="AB1405" s="1" t="s">
        <v>7845</v>
      </c>
      <c r="AC1405" s="1" t="s">
        <v>7846</v>
      </c>
      <c r="AD1405" s="8"/>
    </row>
    <row r="1406" spans="2:30" outlineLevel="5" x14ac:dyDescent="0.25">
      <c r="B1406" s="3"/>
      <c r="C1406" s="1"/>
      <c r="D1406" s="1"/>
      <c r="E1406" s="1"/>
      <c r="F1406" s="1"/>
      <c r="G1406" s="1" t="s">
        <v>1842</v>
      </c>
      <c r="H1406" s="4">
        <v>42685</v>
      </c>
      <c r="I1406" s="1" t="s">
        <v>7847</v>
      </c>
      <c r="J1406" s="2" t="s">
        <v>59</v>
      </c>
      <c r="K1406" s="1" t="s">
        <v>36</v>
      </c>
      <c r="L1406" s="1" t="s">
        <v>20</v>
      </c>
      <c r="M1406" s="1" t="s">
        <v>21</v>
      </c>
      <c r="N1406" s="1" t="s">
        <v>11</v>
      </c>
      <c r="O1406" s="7">
        <v>4832.8999999999996</v>
      </c>
      <c r="P1406" s="7">
        <v>0</v>
      </c>
      <c r="Q1406" s="7">
        <f t="shared" si="57"/>
        <v>4832.8999999999996</v>
      </c>
      <c r="R1406" s="6" t="s">
        <v>47</v>
      </c>
      <c r="S1406" s="5" t="s">
        <v>2725</v>
      </c>
      <c r="T1406" s="5" t="s">
        <v>1705</v>
      </c>
      <c r="U1406" s="5" t="s">
        <v>1883</v>
      </c>
      <c r="V1406" s="1" t="s">
        <v>7163</v>
      </c>
      <c r="W1406" s="1" t="s">
        <v>6913</v>
      </c>
      <c r="X1406" s="1" t="s">
        <v>1618</v>
      </c>
      <c r="Y1406" s="1" t="s">
        <v>1619</v>
      </c>
      <c r="Z1406" s="4">
        <v>42685</v>
      </c>
      <c r="AA1406" s="1" t="s">
        <v>45</v>
      </c>
      <c r="AB1406" s="1" t="s">
        <v>7848</v>
      </c>
      <c r="AC1406" s="1" t="s">
        <v>7849</v>
      </c>
      <c r="AD1406" s="8"/>
    </row>
    <row r="1407" spans="2:30" outlineLevel="5" x14ac:dyDescent="0.25">
      <c r="B1407" s="3"/>
      <c r="C1407" s="1"/>
      <c r="D1407" s="1"/>
      <c r="E1407" s="1"/>
      <c r="F1407" s="1"/>
      <c r="G1407" s="1" t="s">
        <v>1842</v>
      </c>
      <c r="H1407" s="4">
        <v>42703</v>
      </c>
      <c r="I1407" s="1" t="s">
        <v>7850</v>
      </c>
      <c r="J1407" s="2" t="s">
        <v>59</v>
      </c>
      <c r="K1407" s="1" t="s">
        <v>36</v>
      </c>
      <c r="L1407" s="1" t="s">
        <v>20</v>
      </c>
      <c r="M1407" s="1" t="s">
        <v>21</v>
      </c>
      <c r="N1407" s="1" t="s">
        <v>11</v>
      </c>
      <c r="O1407" s="7">
        <v>540</v>
      </c>
      <c r="P1407" s="7">
        <v>0</v>
      </c>
      <c r="Q1407" s="7">
        <f t="shared" si="57"/>
        <v>540</v>
      </c>
      <c r="R1407" s="6" t="s">
        <v>47</v>
      </c>
      <c r="S1407" s="5" t="s">
        <v>32</v>
      </c>
      <c r="T1407" s="5" t="s">
        <v>1705</v>
      </c>
      <c r="U1407" s="5" t="s">
        <v>1883</v>
      </c>
      <c r="V1407" s="1" t="s">
        <v>7163</v>
      </c>
      <c r="W1407" s="1" t="s">
        <v>6930</v>
      </c>
      <c r="X1407" s="1" t="s">
        <v>1460</v>
      </c>
      <c r="Y1407" s="1" t="s">
        <v>1461</v>
      </c>
      <c r="Z1407" s="4">
        <v>42703</v>
      </c>
      <c r="AA1407" s="1" t="s">
        <v>45</v>
      </c>
      <c r="AB1407" s="1" t="s">
        <v>7851</v>
      </c>
      <c r="AC1407" s="1" t="s">
        <v>7852</v>
      </c>
      <c r="AD1407" s="8"/>
    </row>
    <row r="1408" spans="2:30" outlineLevel="5" x14ac:dyDescent="0.25">
      <c r="B1408" s="3"/>
      <c r="C1408" s="1"/>
      <c r="D1408" s="1"/>
      <c r="E1408" s="1"/>
      <c r="F1408" s="1"/>
      <c r="G1408" s="1" t="s">
        <v>1842</v>
      </c>
      <c r="H1408" s="4">
        <v>42688</v>
      </c>
      <c r="I1408" s="1" t="s">
        <v>7853</v>
      </c>
      <c r="J1408" s="2" t="s">
        <v>59</v>
      </c>
      <c r="K1408" s="1" t="s">
        <v>36</v>
      </c>
      <c r="L1408" s="1" t="s">
        <v>20</v>
      </c>
      <c r="M1408" s="1" t="s">
        <v>21</v>
      </c>
      <c r="N1408" s="1" t="s">
        <v>11</v>
      </c>
      <c r="O1408" s="7">
        <v>2800</v>
      </c>
      <c r="P1408" s="7">
        <v>0</v>
      </c>
      <c r="Q1408" s="7">
        <f t="shared" si="57"/>
        <v>2800</v>
      </c>
      <c r="R1408" s="6" t="s">
        <v>47</v>
      </c>
      <c r="S1408" s="5" t="s">
        <v>32</v>
      </c>
      <c r="T1408" s="5" t="s">
        <v>1705</v>
      </c>
      <c r="U1408" s="5" t="s">
        <v>1883</v>
      </c>
      <c r="V1408" s="1" t="s">
        <v>7163</v>
      </c>
      <c r="W1408" s="1" t="s">
        <v>6940</v>
      </c>
      <c r="X1408" s="1" t="s">
        <v>1618</v>
      </c>
      <c r="Y1408" s="1" t="s">
        <v>1619</v>
      </c>
      <c r="Z1408" s="4">
        <v>42688</v>
      </c>
      <c r="AA1408" s="1" t="s">
        <v>45</v>
      </c>
      <c r="AB1408" s="1" t="s">
        <v>7854</v>
      </c>
      <c r="AC1408" s="1" t="s">
        <v>7855</v>
      </c>
      <c r="AD1408" s="8"/>
    </row>
    <row r="1409" spans="2:30" outlineLevel="5" x14ac:dyDescent="0.25">
      <c r="B1409" s="3"/>
      <c r="C1409" s="1"/>
      <c r="D1409" s="1"/>
      <c r="E1409" s="1"/>
      <c r="F1409" s="1"/>
      <c r="G1409" s="1" t="s">
        <v>1842</v>
      </c>
      <c r="H1409" s="4">
        <v>42690</v>
      </c>
      <c r="I1409" s="1" t="s">
        <v>7856</v>
      </c>
      <c r="J1409" s="2" t="s">
        <v>59</v>
      </c>
      <c r="K1409" s="1" t="s">
        <v>36</v>
      </c>
      <c r="L1409" s="1" t="s">
        <v>20</v>
      </c>
      <c r="M1409" s="1" t="s">
        <v>21</v>
      </c>
      <c r="N1409" s="1" t="s">
        <v>11</v>
      </c>
      <c r="O1409" s="7">
        <v>3240</v>
      </c>
      <c r="P1409" s="7">
        <v>0</v>
      </c>
      <c r="Q1409" s="7">
        <f t="shared" si="57"/>
        <v>3240</v>
      </c>
      <c r="R1409" s="6" t="s">
        <v>47</v>
      </c>
      <c r="S1409" s="5" t="s">
        <v>2725</v>
      </c>
      <c r="T1409" s="5" t="s">
        <v>1705</v>
      </c>
      <c r="U1409" s="5" t="s">
        <v>1883</v>
      </c>
      <c r="V1409" s="1" t="s">
        <v>7163</v>
      </c>
      <c r="W1409" s="1" t="s">
        <v>7857</v>
      </c>
      <c r="X1409" s="1" t="s">
        <v>7631</v>
      </c>
      <c r="Y1409" s="1" t="s">
        <v>7632</v>
      </c>
      <c r="Z1409" s="4">
        <v>42690</v>
      </c>
      <c r="AA1409" s="1" t="s">
        <v>45</v>
      </c>
      <c r="AB1409" s="1" t="s">
        <v>4781</v>
      </c>
      <c r="AC1409" s="1" t="s">
        <v>7858</v>
      </c>
      <c r="AD1409" s="8"/>
    </row>
    <row r="1410" spans="2:30" outlineLevel="5" x14ac:dyDescent="0.25">
      <c r="B1410" s="3"/>
      <c r="C1410" s="1"/>
      <c r="D1410" s="1"/>
      <c r="E1410" s="1"/>
      <c r="F1410" s="1"/>
      <c r="G1410" s="1" t="s">
        <v>1842</v>
      </c>
      <c r="H1410" s="4">
        <v>42702</v>
      </c>
      <c r="I1410" s="1" t="s">
        <v>7859</v>
      </c>
      <c r="J1410" s="2" t="s">
        <v>59</v>
      </c>
      <c r="K1410" s="1" t="s">
        <v>36</v>
      </c>
      <c r="L1410" s="1" t="s">
        <v>20</v>
      </c>
      <c r="M1410" s="1" t="s">
        <v>21</v>
      </c>
      <c r="N1410" s="1" t="s">
        <v>11</v>
      </c>
      <c r="O1410" s="7">
        <v>460</v>
      </c>
      <c r="P1410" s="7">
        <v>0</v>
      </c>
      <c r="Q1410" s="7">
        <f t="shared" si="57"/>
        <v>460</v>
      </c>
      <c r="R1410" s="6" t="s">
        <v>47</v>
      </c>
      <c r="S1410" s="5" t="s">
        <v>2725</v>
      </c>
      <c r="T1410" s="5" t="s">
        <v>1705</v>
      </c>
      <c r="U1410" s="5" t="s">
        <v>1883</v>
      </c>
      <c r="V1410" s="1" t="s">
        <v>7163</v>
      </c>
      <c r="W1410" s="1" t="s">
        <v>7860</v>
      </c>
      <c r="X1410" s="1" t="s">
        <v>1462</v>
      </c>
      <c r="Y1410" s="1" t="s">
        <v>1463</v>
      </c>
      <c r="Z1410" s="4">
        <v>42702</v>
      </c>
      <c r="AA1410" s="1" t="s">
        <v>45</v>
      </c>
      <c r="AB1410" s="1" t="s">
        <v>7861</v>
      </c>
      <c r="AC1410" s="1" t="s">
        <v>7862</v>
      </c>
      <c r="AD1410" s="8"/>
    </row>
    <row r="1411" spans="2:30" outlineLevel="5" x14ac:dyDescent="0.25">
      <c r="B1411" s="3"/>
      <c r="C1411" s="1"/>
      <c r="D1411" s="1"/>
      <c r="E1411" s="1"/>
      <c r="F1411" s="1"/>
      <c r="G1411" s="1" t="s">
        <v>1842</v>
      </c>
      <c r="H1411" s="4">
        <v>42685</v>
      </c>
      <c r="I1411" s="1" t="s">
        <v>7863</v>
      </c>
      <c r="J1411" s="2" t="s">
        <v>59</v>
      </c>
      <c r="K1411" s="1" t="s">
        <v>36</v>
      </c>
      <c r="L1411" s="1" t="s">
        <v>20</v>
      </c>
      <c r="M1411" s="1" t="s">
        <v>21</v>
      </c>
      <c r="N1411" s="1" t="s">
        <v>11</v>
      </c>
      <c r="O1411" s="7">
        <v>12125</v>
      </c>
      <c r="P1411" s="7">
        <v>0</v>
      </c>
      <c r="Q1411" s="7">
        <f t="shared" ref="Q1411:Q1442" si="58">O1411-P1411</f>
        <v>12125</v>
      </c>
      <c r="R1411" s="6" t="s">
        <v>47</v>
      </c>
      <c r="S1411" s="5" t="s">
        <v>2725</v>
      </c>
      <c r="T1411" s="5" t="s">
        <v>1705</v>
      </c>
      <c r="U1411" s="5" t="s">
        <v>1883</v>
      </c>
      <c r="V1411" s="1" t="s">
        <v>7184</v>
      </c>
      <c r="W1411" s="1" t="s">
        <v>7864</v>
      </c>
      <c r="X1411" s="1" t="s">
        <v>1491</v>
      </c>
      <c r="Y1411" s="1" t="s">
        <v>1492</v>
      </c>
      <c r="Z1411" s="4">
        <v>42685</v>
      </c>
      <c r="AA1411" s="1" t="s">
        <v>1472</v>
      </c>
      <c r="AB1411" s="1" t="s">
        <v>7865</v>
      </c>
      <c r="AC1411" s="1" t="s">
        <v>7866</v>
      </c>
      <c r="AD1411" s="8"/>
    </row>
    <row r="1412" spans="2:30" outlineLevel="5" x14ac:dyDescent="0.25">
      <c r="B1412" s="3"/>
      <c r="C1412" s="1"/>
      <c r="D1412" s="1"/>
      <c r="E1412" s="1"/>
      <c r="F1412" s="1"/>
      <c r="G1412" s="1" t="s">
        <v>1842</v>
      </c>
      <c r="H1412" s="4">
        <v>42685</v>
      </c>
      <c r="I1412" s="1" t="s">
        <v>7867</v>
      </c>
      <c r="J1412" s="2" t="s">
        <v>59</v>
      </c>
      <c r="K1412" s="1" t="s">
        <v>36</v>
      </c>
      <c r="L1412" s="1" t="s">
        <v>20</v>
      </c>
      <c r="M1412" s="1" t="s">
        <v>21</v>
      </c>
      <c r="N1412" s="1" t="s">
        <v>11</v>
      </c>
      <c r="O1412" s="7">
        <v>386.12</v>
      </c>
      <c r="P1412" s="7">
        <v>0</v>
      </c>
      <c r="Q1412" s="7">
        <f t="shared" si="58"/>
        <v>386.12</v>
      </c>
      <c r="R1412" s="6" t="s">
        <v>47</v>
      </c>
      <c r="S1412" s="5" t="s">
        <v>32</v>
      </c>
      <c r="T1412" s="5" t="s">
        <v>1590</v>
      </c>
      <c r="U1412" s="5" t="s">
        <v>1928</v>
      </c>
      <c r="V1412" s="1" t="s">
        <v>7163</v>
      </c>
      <c r="W1412" s="1" t="s">
        <v>7868</v>
      </c>
      <c r="X1412" s="1" t="s">
        <v>1485</v>
      </c>
      <c r="Y1412" s="1" t="s">
        <v>1486</v>
      </c>
      <c r="Z1412" s="4">
        <v>42685</v>
      </c>
      <c r="AA1412" s="1" t="s">
        <v>45</v>
      </c>
      <c r="AB1412" s="1" t="s">
        <v>7869</v>
      </c>
      <c r="AC1412" s="1" t="s">
        <v>7870</v>
      </c>
      <c r="AD1412" s="8"/>
    </row>
    <row r="1413" spans="2:30" outlineLevel="5" x14ac:dyDescent="0.25">
      <c r="B1413" s="3"/>
      <c r="C1413" s="1"/>
      <c r="D1413" s="1"/>
      <c r="E1413" s="1"/>
      <c r="F1413" s="1"/>
      <c r="G1413" s="1" t="s">
        <v>1842</v>
      </c>
      <c r="H1413" s="4">
        <v>42698</v>
      </c>
      <c r="I1413" s="1" t="s">
        <v>7871</v>
      </c>
      <c r="J1413" s="2" t="s">
        <v>59</v>
      </c>
      <c r="K1413" s="1" t="s">
        <v>36</v>
      </c>
      <c r="L1413" s="1" t="s">
        <v>20</v>
      </c>
      <c r="M1413" s="1" t="s">
        <v>21</v>
      </c>
      <c r="N1413" s="1" t="s">
        <v>11</v>
      </c>
      <c r="O1413" s="7">
        <v>459</v>
      </c>
      <c r="P1413" s="7">
        <v>0</v>
      </c>
      <c r="Q1413" s="7">
        <f t="shared" si="58"/>
        <v>459</v>
      </c>
      <c r="R1413" s="6" t="s">
        <v>47</v>
      </c>
      <c r="S1413" s="5" t="s">
        <v>32</v>
      </c>
      <c r="T1413" s="5" t="s">
        <v>2636</v>
      </c>
      <c r="U1413" s="5" t="s">
        <v>2611</v>
      </c>
      <c r="V1413" s="1" t="s">
        <v>7163</v>
      </c>
      <c r="W1413" s="1" t="s">
        <v>7872</v>
      </c>
      <c r="X1413" s="1" t="s">
        <v>5102</v>
      </c>
      <c r="Y1413" s="1" t="s">
        <v>5103</v>
      </c>
      <c r="Z1413" s="4">
        <v>42698</v>
      </c>
      <c r="AA1413" s="1" t="s">
        <v>45</v>
      </c>
      <c r="AB1413" s="1" t="s">
        <v>3127</v>
      </c>
      <c r="AC1413" s="1" t="s">
        <v>7873</v>
      </c>
      <c r="AD1413" s="8"/>
    </row>
    <row r="1414" spans="2:30" outlineLevel="5" x14ac:dyDescent="0.25">
      <c r="B1414" s="3"/>
      <c r="C1414" s="1"/>
      <c r="D1414" s="1"/>
      <c r="E1414" s="1"/>
      <c r="F1414" s="1"/>
      <c r="G1414" s="1" t="s">
        <v>1842</v>
      </c>
      <c r="H1414" s="4">
        <v>42696</v>
      </c>
      <c r="I1414" s="1" t="s">
        <v>7874</v>
      </c>
      <c r="J1414" s="2" t="s">
        <v>59</v>
      </c>
      <c r="K1414" s="1" t="s">
        <v>36</v>
      </c>
      <c r="L1414" s="1" t="s">
        <v>20</v>
      </c>
      <c r="M1414" s="1" t="s">
        <v>21</v>
      </c>
      <c r="N1414" s="1" t="s">
        <v>11</v>
      </c>
      <c r="O1414" s="7">
        <v>722</v>
      </c>
      <c r="P1414" s="7">
        <v>0</v>
      </c>
      <c r="Q1414" s="7">
        <f t="shared" si="58"/>
        <v>722</v>
      </c>
      <c r="R1414" s="6" t="s">
        <v>47</v>
      </c>
      <c r="S1414" s="5" t="s">
        <v>2725</v>
      </c>
      <c r="T1414" s="5" t="s">
        <v>1705</v>
      </c>
      <c r="U1414" s="5" t="s">
        <v>1883</v>
      </c>
      <c r="V1414" s="1" t="s">
        <v>7184</v>
      </c>
      <c r="W1414" s="1" t="s">
        <v>7875</v>
      </c>
      <c r="X1414" s="1" t="s">
        <v>1683</v>
      </c>
      <c r="Y1414" s="1" t="s">
        <v>1684</v>
      </c>
      <c r="Z1414" s="4">
        <v>42696</v>
      </c>
      <c r="AA1414" s="1" t="s">
        <v>45</v>
      </c>
      <c r="AB1414" s="1" t="s">
        <v>7876</v>
      </c>
      <c r="AC1414" s="1" t="s">
        <v>7877</v>
      </c>
      <c r="AD1414" s="8"/>
    </row>
    <row r="1415" spans="2:30" outlineLevel="5" x14ac:dyDescent="0.25">
      <c r="B1415" s="3"/>
      <c r="C1415" s="1"/>
      <c r="D1415" s="1"/>
      <c r="E1415" s="1"/>
      <c r="F1415" s="1"/>
      <c r="G1415" s="1" t="s">
        <v>1842</v>
      </c>
      <c r="H1415" s="4">
        <v>42683</v>
      </c>
      <c r="I1415" s="1" t="s">
        <v>7878</v>
      </c>
      <c r="J1415" s="2" t="s">
        <v>59</v>
      </c>
      <c r="K1415" s="1" t="s">
        <v>36</v>
      </c>
      <c r="L1415" s="1" t="s">
        <v>20</v>
      </c>
      <c r="M1415" s="1" t="s">
        <v>21</v>
      </c>
      <c r="N1415" s="1" t="s">
        <v>11</v>
      </c>
      <c r="O1415" s="7">
        <v>6060</v>
      </c>
      <c r="P1415" s="7">
        <v>0</v>
      </c>
      <c r="Q1415" s="7">
        <f t="shared" si="58"/>
        <v>6060</v>
      </c>
      <c r="R1415" s="6" t="s">
        <v>47</v>
      </c>
      <c r="S1415" s="5" t="s">
        <v>32</v>
      </c>
      <c r="T1415" s="5" t="s">
        <v>2660</v>
      </c>
      <c r="U1415" s="5" t="s">
        <v>1871</v>
      </c>
      <c r="V1415" s="1" t="s">
        <v>7163</v>
      </c>
      <c r="W1415" s="1" t="s">
        <v>7879</v>
      </c>
      <c r="X1415" s="1" t="s">
        <v>1491</v>
      </c>
      <c r="Y1415" s="1" t="s">
        <v>1492</v>
      </c>
      <c r="Z1415" s="4">
        <v>42683</v>
      </c>
      <c r="AA1415" s="1" t="s">
        <v>1472</v>
      </c>
      <c r="AB1415" s="1" t="s">
        <v>7880</v>
      </c>
      <c r="AC1415" s="1" t="s">
        <v>7881</v>
      </c>
      <c r="AD1415" s="8"/>
    </row>
    <row r="1416" spans="2:30" outlineLevel="5" x14ac:dyDescent="0.25">
      <c r="B1416" s="3"/>
      <c r="C1416" s="1"/>
      <c r="D1416" s="1"/>
      <c r="E1416" s="1"/>
      <c r="F1416" s="1"/>
      <c r="G1416" s="1" t="s">
        <v>1842</v>
      </c>
      <c r="H1416" s="4">
        <v>42698</v>
      </c>
      <c r="I1416" s="1" t="s">
        <v>7882</v>
      </c>
      <c r="J1416" s="2" t="s">
        <v>59</v>
      </c>
      <c r="K1416" s="1" t="s">
        <v>36</v>
      </c>
      <c r="L1416" s="1" t="s">
        <v>20</v>
      </c>
      <c r="M1416" s="1" t="s">
        <v>21</v>
      </c>
      <c r="N1416" s="1" t="s">
        <v>11</v>
      </c>
      <c r="O1416" s="7">
        <v>3100</v>
      </c>
      <c r="P1416" s="7">
        <v>0</v>
      </c>
      <c r="Q1416" s="7">
        <f t="shared" si="58"/>
        <v>3100</v>
      </c>
      <c r="R1416" s="6" t="s">
        <v>47</v>
      </c>
      <c r="S1416" s="5" t="s">
        <v>32</v>
      </c>
      <c r="T1416" s="5" t="s">
        <v>2660</v>
      </c>
      <c r="U1416" s="5" t="s">
        <v>1871</v>
      </c>
      <c r="V1416" s="1" t="s">
        <v>7163</v>
      </c>
      <c r="W1416" s="1" t="s">
        <v>7883</v>
      </c>
      <c r="X1416" s="1" t="s">
        <v>1462</v>
      </c>
      <c r="Y1416" s="1" t="s">
        <v>1463</v>
      </c>
      <c r="Z1416" s="4">
        <v>42698</v>
      </c>
      <c r="AA1416" s="1" t="s">
        <v>45</v>
      </c>
      <c r="AB1416" s="1" t="s">
        <v>7884</v>
      </c>
      <c r="AC1416" s="1" t="s">
        <v>7885</v>
      </c>
      <c r="AD1416" s="8"/>
    </row>
    <row r="1417" spans="2:30" outlineLevel="5" x14ac:dyDescent="0.25">
      <c r="B1417" s="3"/>
      <c r="C1417" s="1"/>
      <c r="D1417" s="1"/>
      <c r="E1417" s="1"/>
      <c r="F1417" s="1"/>
      <c r="G1417" s="1" t="s">
        <v>1842</v>
      </c>
      <c r="H1417" s="4">
        <v>42690</v>
      </c>
      <c r="I1417" s="1" t="s">
        <v>7886</v>
      </c>
      <c r="J1417" s="2" t="s">
        <v>59</v>
      </c>
      <c r="K1417" s="1" t="s">
        <v>36</v>
      </c>
      <c r="L1417" s="1" t="s">
        <v>20</v>
      </c>
      <c r="M1417" s="1" t="s">
        <v>21</v>
      </c>
      <c r="N1417" s="1" t="s">
        <v>11</v>
      </c>
      <c r="O1417" s="7">
        <v>7747.5</v>
      </c>
      <c r="P1417" s="7">
        <v>0</v>
      </c>
      <c r="Q1417" s="7">
        <f t="shared" si="58"/>
        <v>7747.5</v>
      </c>
      <c r="R1417" s="6" t="s">
        <v>47</v>
      </c>
      <c r="S1417" s="5" t="s">
        <v>2725</v>
      </c>
      <c r="T1417" s="5" t="s">
        <v>1705</v>
      </c>
      <c r="U1417" s="5" t="s">
        <v>1883</v>
      </c>
      <c r="V1417" s="1" t="s">
        <v>56</v>
      </c>
      <c r="W1417" s="1" t="s">
        <v>7887</v>
      </c>
      <c r="X1417" s="1" t="s">
        <v>1633</v>
      </c>
      <c r="Y1417" s="1" t="s">
        <v>1634</v>
      </c>
      <c r="Z1417" s="4">
        <v>42690</v>
      </c>
      <c r="AA1417" s="1" t="s">
        <v>45</v>
      </c>
      <c r="AB1417" s="1" t="s">
        <v>7888</v>
      </c>
      <c r="AC1417" s="1" t="s">
        <v>7889</v>
      </c>
      <c r="AD1417" s="8"/>
    </row>
    <row r="1418" spans="2:30" outlineLevel="5" x14ac:dyDescent="0.25">
      <c r="B1418" s="3"/>
      <c r="C1418" s="1"/>
      <c r="D1418" s="1"/>
      <c r="E1418" s="1"/>
      <c r="F1418" s="1"/>
      <c r="G1418" s="1" t="s">
        <v>1842</v>
      </c>
      <c r="H1418" s="4">
        <v>42690</v>
      </c>
      <c r="I1418" s="1" t="s">
        <v>7890</v>
      </c>
      <c r="J1418" s="2" t="s">
        <v>59</v>
      </c>
      <c r="K1418" s="1" t="s">
        <v>36</v>
      </c>
      <c r="L1418" s="1" t="s">
        <v>20</v>
      </c>
      <c r="M1418" s="1" t="s">
        <v>21</v>
      </c>
      <c r="N1418" s="1" t="s">
        <v>11</v>
      </c>
      <c r="O1418" s="7">
        <v>12369</v>
      </c>
      <c r="P1418" s="7">
        <v>0</v>
      </c>
      <c r="Q1418" s="7">
        <f t="shared" si="58"/>
        <v>12369</v>
      </c>
      <c r="R1418" s="6" t="s">
        <v>47</v>
      </c>
      <c r="S1418" s="5" t="s">
        <v>32</v>
      </c>
      <c r="T1418" s="5" t="s">
        <v>2660</v>
      </c>
      <c r="U1418" s="5" t="s">
        <v>1871</v>
      </c>
      <c r="V1418" s="1" t="s">
        <v>56</v>
      </c>
      <c r="W1418" s="1" t="s">
        <v>7891</v>
      </c>
      <c r="X1418" s="1" t="s">
        <v>1460</v>
      </c>
      <c r="Y1418" s="1" t="s">
        <v>1461</v>
      </c>
      <c r="Z1418" s="4">
        <v>42690</v>
      </c>
      <c r="AA1418" s="1" t="s">
        <v>45</v>
      </c>
      <c r="AB1418" s="1" t="s">
        <v>7892</v>
      </c>
      <c r="AC1418" s="1" t="s">
        <v>7893</v>
      </c>
      <c r="AD1418" s="8"/>
    </row>
    <row r="1419" spans="2:30" outlineLevel="5" x14ac:dyDescent="0.25">
      <c r="B1419" s="3"/>
      <c r="C1419" s="1"/>
      <c r="D1419" s="1"/>
      <c r="E1419" s="1"/>
      <c r="F1419" s="1"/>
      <c r="G1419" s="1" t="s">
        <v>1842</v>
      </c>
      <c r="H1419" s="4">
        <v>42690</v>
      </c>
      <c r="I1419" s="1" t="s">
        <v>7894</v>
      </c>
      <c r="J1419" s="2" t="s">
        <v>59</v>
      </c>
      <c r="K1419" s="1" t="s">
        <v>36</v>
      </c>
      <c r="L1419" s="1" t="s">
        <v>20</v>
      </c>
      <c r="M1419" s="1" t="s">
        <v>21</v>
      </c>
      <c r="N1419" s="1" t="s">
        <v>11</v>
      </c>
      <c r="O1419" s="7">
        <v>3418</v>
      </c>
      <c r="P1419" s="7">
        <v>0</v>
      </c>
      <c r="Q1419" s="7">
        <f t="shared" si="58"/>
        <v>3418</v>
      </c>
      <c r="R1419" s="6" t="s">
        <v>47</v>
      </c>
      <c r="S1419" s="5" t="s">
        <v>2725</v>
      </c>
      <c r="T1419" s="5" t="s">
        <v>57</v>
      </c>
      <c r="U1419" s="5" t="s">
        <v>1864</v>
      </c>
      <c r="V1419" s="1" t="s">
        <v>56</v>
      </c>
      <c r="W1419" s="1" t="s">
        <v>7895</v>
      </c>
      <c r="X1419" s="1" t="s">
        <v>5454</v>
      </c>
      <c r="Y1419" s="1" t="s">
        <v>5455</v>
      </c>
      <c r="Z1419" s="4">
        <v>42690</v>
      </c>
      <c r="AA1419" s="1" t="s">
        <v>45</v>
      </c>
      <c r="AB1419" s="1" t="s">
        <v>7896</v>
      </c>
      <c r="AC1419" s="1" t="s">
        <v>7897</v>
      </c>
      <c r="AD1419" s="8"/>
    </row>
    <row r="1420" spans="2:30" outlineLevel="5" x14ac:dyDescent="0.25">
      <c r="B1420" s="3"/>
      <c r="C1420" s="1"/>
      <c r="D1420" s="1"/>
      <c r="E1420" s="1"/>
      <c r="F1420" s="1"/>
      <c r="G1420" s="1" t="s">
        <v>1842</v>
      </c>
      <c r="H1420" s="4">
        <v>42688</v>
      </c>
      <c r="I1420" s="1" t="s">
        <v>7898</v>
      </c>
      <c r="J1420" s="2" t="s">
        <v>59</v>
      </c>
      <c r="K1420" s="1" t="s">
        <v>36</v>
      </c>
      <c r="L1420" s="1" t="s">
        <v>20</v>
      </c>
      <c r="M1420" s="1" t="s">
        <v>21</v>
      </c>
      <c r="N1420" s="1" t="s">
        <v>11</v>
      </c>
      <c r="O1420" s="7">
        <v>59200.2</v>
      </c>
      <c r="P1420" s="7">
        <v>0</v>
      </c>
      <c r="Q1420" s="7">
        <f t="shared" si="58"/>
        <v>59200.2</v>
      </c>
      <c r="R1420" s="6" t="s">
        <v>47</v>
      </c>
      <c r="S1420" s="5" t="s">
        <v>2725</v>
      </c>
      <c r="T1420" s="5" t="s">
        <v>1705</v>
      </c>
      <c r="U1420" s="5" t="s">
        <v>1883</v>
      </c>
      <c r="V1420" s="1" t="s">
        <v>7163</v>
      </c>
      <c r="W1420" s="1" t="s">
        <v>7899</v>
      </c>
      <c r="X1420" s="1" t="s">
        <v>5487</v>
      </c>
      <c r="Y1420" s="1" t="s">
        <v>5488</v>
      </c>
      <c r="Z1420" s="4">
        <v>42688</v>
      </c>
      <c r="AA1420" s="1" t="s">
        <v>45</v>
      </c>
      <c r="AB1420" s="1" t="s">
        <v>7900</v>
      </c>
      <c r="AC1420" s="1" t="s">
        <v>7901</v>
      </c>
      <c r="AD1420" s="8"/>
    </row>
    <row r="1421" spans="2:30" outlineLevel="5" x14ac:dyDescent="0.25">
      <c r="B1421" s="3"/>
      <c r="C1421" s="1"/>
      <c r="D1421" s="1"/>
      <c r="E1421" s="1"/>
      <c r="F1421" s="1"/>
      <c r="G1421" s="1" t="s">
        <v>1842</v>
      </c>
      <c r="H1421" s="4">
        <v>42684</v>
      </c>
      <c r="I1421" s="1" t="s">
        <v>7902</v>
      </c>
      <c r="J1421" s="2" t="s">
        <v>59</v>
      </c>
      <c r="K1421" s="1" t="s">
        <v>36</v>
      </c>
      <c r="L1421" s="1" t="s">
        <v>20</v>
      </c>
      <c r="M1421" s="1" t="s">
        <v>21</v>
      </c>
      <c r="N1421" s="1" t="s">
        <v>11</v>
      </c>
      <c r="O1421" s="7">
        <v>2428</v>
      </c>
      <c r="P1421" s="7">
        <v>0</v>
      </c>
      <c r="Q1421" s="7">
        <f t="shared" si="58"/>
        <v>2428</v>
      </c>
      <c r="R1421" s="6" t="s">
        <v>1742</v>
      </c>
      <c r="S1421" s="5" t="s">
        <v>32</v>
      </c>
      <c r="T1421" s="5" t="s">
        <v>1590</v>
      </c>
      <c r="U1421" s="5" t="s">
        <v>1928</v>
      </c>
      <c r="V1421" s="1" t="s">
        <v>7163</v>
      </c>
      <c r="W1421" s="1" t="s">
        <v>7903</v>
      </c>
      <c r="X1421" s="1"/>
      <c r="Y1421" s="1"/>
      <c r="Z1421" s="4">
        <v>42684</v>
      </c>
      <c r="AA1421" s="1" t="s">
        <v>26</v>
      </c>
      <c r="AB1421" s="1" t="s">
        <v>7903</v>
      </c>
      <c r="AC1421" s="1" t="s">
        <v>7904</v>
      </c>
      <c r="AD1421" s="8"/>
    </row>
    <row r="1422" spans="2:30" outlineLevel="5" x14ac:dyDescent="0.25">
      <c r="B1422" s="3"/>
      <c r="C1422" s="1"/>
      <c r="D1422" s="1"/>
      <c r="E1422" s="1"/>
      <c r="F1422" s="1"/>
      <c r="G1422" s="1" t="s">
        <v>1842</v>
      </c>
      <c r="H1422" s="4">
        <v>42699</v>
      </c>
      <c r="I1422" s="1" t="s">
        <v>7905</v>
      </c>
      <c r="J1422" s="2" t="s">
        <v>59</v>
      </c>
      <c r="K1422" s="1" t="s">
        <v>36</v>
      </c>
      <c r="L1422" s="1" t="s">
        <v>20</v>
      </c>
      <c r="M1422" s="1" t="s">
        <v>21</v>
      </c>
      <c r="N1422" s="1" t="s">
        <v>11</v>
      </c>
      <c r="O1422" s="7">
        <v>7146</v>
      </c>
      <c r="P1422" s="7">
        <v>0</v>
      </c>
      <c r="Q1422" s="7">
        <f t="shared" si="58"/>
        <v>7146</v>
      </c>
      <c r="R1422" s="6" t="s">
        <v>47</v>
      </c>
      <c r="S1422" s="5" t="s">
        <v>32</v>
      </c>
      <c r="T1422" s="5" t="s">
        <v>1590</v>
      </c>
      <c r="U1422" s="5" t="s">
        <v>1928</v>
      </c>
      <c r="V1422" s="1" t="s">
        <v>7163</v>
      </c>
      <c r="W1422" s="1" t="s">
        <v>7906</v>
      </c>
      <c r="X1422" s="1" t="s">
        <v>1720</v>
      </c>
      <c r="Y1422" s="1" t="s">
        <v>1721</v>
      </c>
      <c r="Z1422" s="4">
        <v>42699</v>
      </c>
      <c r="AA1422" s="1" t="s">
        <v>45</v>
      </c>
      <c r="AB1422" s="1" t="s">
        <v>7907</v>
      </c>
      <c r="AC1422" s="1" t="s">
        <v>7908</v>
      </c>
      <c r="AD1422" s="8"/>
    </row>
    <row r="1423" spans="2:30" outlineLevel="5" x14ac:dyDescent="0.25">
      <c r="B1423" s="3"/>
      <c r="C1423" s="1"/>
      <c r="D1423" s="1"/>
      <c r="E1423" s="1"/>
      <c r="F1423" s="1"/>
      <c r="G1423" s="1" t="s">
        <v>1842</v>
      </c>
      <c r="H1423" s="4">
        <v>42702</v>
      </c>
      <c r="I1423" s="1" t="s">
        <v>7909</v>
      </c>
      <c r="J1423" s="2" t="s">
        <v>59</v>
      </c>
      <c r="K1423" s="1" t="s">
        <v>36</v>
      </c>
      <c r="L1423" s="1" t="s">
        <v>20</v>
      </c>
      <c r="M1423" s="1" t="s">
        <v>21</v>
      </c>
      <c r="N1423" s="1" t="s">
        <v>11</v>
      </c>
      <c r="O1423" s="7">
        <v>877</v>
      </c>
      <c r="P1423" s="7">
        <v>0</v>
      </c>
      <c r="Q1423" s="7">
        <f t="shared" si="58"/>
        <v>877</v>
      </c>
      <c r="R1423" s="6" t="s">
        <v>47</v>
      </c>
      <c r="S1423" s="5" t="s">
        <v>2725</v>
      </c>
      <c r="T1423" s="5" t="s">
        <v>57</v>
      </c>
      <c r="U1423" s="5" t="s">
        <v>1864</v>
      </c>
      <c r="V1423" s="1" t="s">
        <v>7163</v>
      </c>
      <c r="W1423" s="1" t="s">
        <v>7910</v>
      </c>
      <c r="X1423" s="1" t="s">
        <v>1510</v>
      </c>
      <c r="Y1423" s="1" t="s">
        <v>1511</v>
      </c>
      <c r="Z1423" s="4">
        <v>42702</v>
      </c>
      <c r="AA1423" s="1" t="s">
        <v>45</v>
      </c>
      <c r="AB1423" s="1" t="s">
        <v>7911</v>
      </c>
      <c r="AC1423" s="1" t="s">
        <v>7912</v>
      </c>
      <c r="AD1423" s="8"/>
    </row>
    <row r="1424" spans="2:30" outlineLevel="5" x14ac:dyDescent="0.25">
      <c r="B1424" s="3"/>
      <c r="C1424" s="1"/>
      <c r="D1424" s="1"/>
      <c r="E1424" s="1"/>
      <c r="F1424" s="1"/>
      <c r="G1424" s="1" t="s">
        <v>1842</v>
      </c>
      <c r="H1424" s="4">
        <v>42704</v>
      </c>
      <c r="I1424" s="1" t="s">
        <v>7913</v>
      </c>
      <c r="J1424" s="2" t="s">
        <v>59</v>
      </c>
      <c r="K1424" s="1" t="s">
        <v>36</v>
      </c>
      <c r="L1424" s="1" t="s">
        <v>20</v>
      </c>
      <c r="M1424" s="1" t="s">
        <v>21</v>
      </c>
      <c r="N1424" s="1" t="s">
        <v>11</v>
      </c>
      <c r="O1424" s="7">
        <v>10474</v>
      </c>
      <c r="P1424" s="7">
        <v>0</v>
      </c>
      <c r="Q1424" s="7">
        <f t="shared" si="58"/>
        <v>10474</v>
      </c>
      <c r="R1424" s="6" t="s">
        <v>47</v>
      </c>
      <c r="S1424" s="5" t="s">
        <v>32</v>
      </c>
      <c r="T1424" s="5" t="s">
        <v>2660</v>
      </c>
      <c r="U1424" s="5" t="s">
        <v>1871</v>
      </c>
      <c r="V1424" s="1" t="s">
        <v>7163</v>
      </c>
      <c r="W1424" s="1" t="s">
        <v>7914</v>
      </c>
      <c r="X1424" s="1" t="s">
        <v>1460</v>
      </c>
      <c r="Y1424" s="1" t="s">
        <v>1461</v>
      </c>
      <c r="Z1424" s="4">
        <v>42704</v>
      </c>
      <c r="AA1424" s="1" t="s">
        <v>45</v>
      </c>
      <c r="AB1424" s="1" t="s">
        <v>7915</v>
      </c>
      <c r="AC1424" s="1" t="s">
        <v>7916</v>
      </c>
      <c r="AD1424" s="8"/>
    </row>
    <row r="1425" spans="2:30" outlineLevel="5" x14ac:dyDescent="0.25">
      <c r="B1425" s="3"/>
      <c r="C1425" s="1"/>
      <c r="D1425" s="1"/>
      <c r="E1425" s="1"/>
      <c r="F1425" s="1"/>
      <c r="G1425" s="1" t="s">
        <v>1842</v>
      </c>
      <c r="H1425" s="4">
        <v>42703</v>
      </c>
      <c r="I1425" s="1" t="s">
        <v>7917</v>
      </c>
      <c r="J1425" s="2" t="s">
        <v>59</v>
      </c>
      <c r="K1425" s="1" t="s">
        <v>36</v>
      </c>
      <c r="L1425" s="1" t="s">
        <v>20</v>
      </c>
      <c r="M1425" s="1" t="s">
        <v>21</v>
      </c>
      <c r="N1425" s="1" t="s">
        <v>11</v>
      </c>
      <c r="O1425" s="7">
        <v>2784</v>
      </c>
      <c r="P1425" s="7">
        <v>0</v>
      </c>
      <c r="Q1425" s="7">
        <f t="shared" si="58"/>
        <v>2784</v>
      </c>
      <c r="R1425" s="6" t="s">
        <v>47</v>
      </c>
      <c r="S1425" s="5" t="s">
        <v>32</v>
      </c>
      <c r="T1425" s="5" t="s">
        <v>1590</v>
      </c>
      <c r="U1425" s="5" t="s">
        <v>1928</v>
      </c>
      <c r="V1425" s="1" t="s">
        <v>7184</v>
      </c>
      <c r="W1425" s="1" t="s">
        <v>7918</v>
      </c>
      <c r="X1425" s="1" t="s">
        <v>1464</v>
      </c>
      <c r="Y1425" s="1" t="s">
        <v>1465</v>
      </c>
      <c r="Z1425" s="4">
        <v>42703</v>
      </c>
      <c r="AA1425" s="1" t="s">
        <v>45</v>
      </c>
      <c r="AB1425" s="1" t="s">
        <v>7919</v>
      </c>
      <c r="AC1425" s="1" t="s">
        <v>7920</v>
      </c>
      <c r="AD1425" s="8"/>
    </row>
    <row r="1426" spans="2:30" outlineLevel="5" x14ac:dyDescent="0.25">
      <c r="B1426" s="3"/>
      <c r="C1426" s="1"/>
      <c r="D1426" s="1"/>
      <c r="E1426" s="1"/>
      <c r="F1426" s="1"/>
      <c r="G1426" s="1" t="s">
        <v>1842</v>
      </c>
      <c r="H1426" s="4">
        <v>42704</v>
      </c>
      <c r="I1426" s="1" t="s">
        <v>7921</v>
      </c>
      <c r="J1426" s="2" t="s">
        <v>59</v>
      </c>
      <c r="K1426" s="1" t="s">
        <v>36</v>
      </c>
      <c r="L1426" s="1" t="s">
        <v>20</v>
      </c>
      <c r="M1426" s="1" t="s">
        <v>21</v>
      </c>
      <c r="N1426" s="1" t="s">
        <v>11</v>
      </c>
      <c r="O1426" s="7">
        <v>850</v>
      </c>
      <c r="P1426" s="7">
        <v>0</v>
      </c>
      <c r="Q1426" s="7">
        <f t="shared" si="58"/>
        <v>850</v>
      </c>
      <c r="R1426" s="6" t="s">
        <v>47</v>
      </c>
      <c r="S1426" s="5" t="s">
        <v>32</v>
      </c>
      <c r="T1426" s="5" t="s">
        <v>2636</v>
      </c>
      <c r="U1426" s="5" t="s">
        <v>2611</v>
      </c>
      <c r="V1426" s="1" t="s">
        <v>7184</v>
      </c>
      <c r="W1426" s="1" t="s">
        <v>7922</v>
      </c>
      <c r="X1426" s="1" t="s">
        <v>4986</v>
      </c>
      <c r="Y1426" s="1" t="s">
        <v>4987</v>
      </c>
      <c r="Z1426" s="4">
        <v>42704</v>
      </c>
      <c r="AA1426" s="1" t="s">
        <v>1472</v>
      </c>
      <c r="AB1426" s="1" t="s">
        <v>7923</v>
      </c>
      <c r="AC1426" s="1" t="s">
        <v>7924</v>
      </c>
      <c r="AD1426" s="8"/>
    </row>
    <row r="1427" spans="2:30" outlineLevel="5" x14ac:dyDescent="0.25">
      <c r="B1427" s="3"/>
      <c r="C1427" s="1"/>
      <c r="D1427" s="1"/>
      <c r="E1427" s="1"/>
      <c r="F1427" s="1"/>
      <c r="G1427" s="1" t="s">
        <v>1842</v>
      </c>
      <c r="H1427" s="4">
        <v>42703</v>
      </c>
      <c r="I1427" s="1" t="s">
        <v>7925</v>
      </c>
      <c r="J1427" s="2" t="s">
        <v>59</v>
      </c>
      <c r="K1427" s="1" t="s">
        <v>36</v>
      </c>
      <c r="L1427" s="1" t="s">
        <v>20</v>
      </c>
      <c r="M1427" s="1" t="s">
        <v>21</v>
      </c>
      <c r="N1427" s="1" t="s">
        <v>11</v>
      </c>
      <c r="O1427" s="7">
        <v>4456.5</v>
      </c>
      <c r="P1427" s="7">
        <v>0</v>
      </c>
      <c r="Q1427" s="7">
        <f t="shared" si="58"/>
        <v>4456.5</v>
      </c>
      <c r="R1427" s="6" t="s">
        <v>47</v>
      </c>
      <c r="S1427" s="5" t="s">
        <v>2725</v>
      </c>
      <c r="T1427" s="5" t="s">
        <v>1705</v>
      </c>
      <c r="U1427" s="5" t="s">
        <v>1883</v>
      </c>
      <c r="V1427" s="1" t="s">
        <v>7163</v>
      </c>
      <c r="W1427" s="1" t="s">
        <v>7926</v>
      </c>
      <c r="X1427" s="1" t="s">
        <v>1460</v>
      </c>
      <c r="Y1427" s="1" t="s">
        <v>1461</v>
      </c>
      <c r="Z1427" s="4">
        <v>42703</v>
      </c>
      <c r="AA1427" s="1" t="s">
        <v>45</v>
      </c>
      <c r="AB1427" s="1" t="s">
        <v>7927</v>
      </c>
      <c r="AC1427" s="1" t="s">
        <v>7928</v>
      </c>
      <c r="AD1427" s="8"/>
    </row>
    <row r="1428" spans="2:30" outlineLevel="5" x14ac:dyDescent="0.25">
      <c r="B1428" s="3"/>
      <c r="C1428" s="1"/>
      <c r="D1428" s="1"/>
      <c r="E1428" s="1"/>
      <c r="F1428" s="1"/>
      <c r="G1428" s="1" t="s">
        <v>1842</v>
      </c>
      <c r="H1428" s="4">
        <v>42702</v>
      </c>
      <c r="I1428" s="1" t="s">
        <v>7929</v>
      </c>
      <c r="J1428" s="2" t="s">
        <v>59</v>
      </c>
      <c r="K1428" s="1" t="s">
        <v>36</v>
      </c>
      <c r="L1428" s="1" t="s">
        <v>20</v>
      </c>
      <c r="M1428" s="1" t="s">
        <v>21</v>
      </c>
      <c r="N1428" s="1" t="s">
        <v>11</v>
      </c>
      <c r="O1428" s="7">
        <v>4640</v>
      </c>
      <c r="P1428" s="7">
        <v>0</v>
      </c>
      <c r="Q1428" s="7">
        <f t="shared" si="58"/>
        <v>4640</v>
      </c>
      <c r="R1428" s="6" t="s">
        <v>47</v>
      </c>
      <c r="S1428" s="5" t="s">
        <v>32</v>
      </c>
      <c r="T1428" s="5" t="s">
        <v>2660</v>
      </c>
      <c r="U1428" s="5" t="s">
        <v>1871</v>
      </c>
      <c r="V1428" s="1" t="s">
        <v>7163</v>
      </c>
      <c r="W1428" s="1" t="s">
        <v>7930</v>
      </c>
      <c r="X1428" s="1" t="s">
        <v>1464</v>
      </c>
      <c r="Y1428" s="1" t="s">
        <v>1465</v>
      </c>
      <c r="Z1428" s="4">
        <v>42702</v>
      </c>
      <c r="AA1428" s="1" t="s">
        <v>45</v>
      </c>
      <c r="AB1428" s="1" t="s">
        <v>7931</v>
      </c>
      <c r="AC1428" s="1" t="s">
        <v>7932</v>
      </c>
      <c r="AD1428" s="8"/>
    </row>
    <row r="1429" spans="2:30" outlineLevel="5" x14ac:dyDescent="0.25">
      <c r="B1429" s="3"/>
      <c r="C1429" s="1"/>
      <c r="D1429" s="1"/>
      <c r="E1429" s="1"/>
      <c r="F1429" s="1"/>
      <c r="G1429" s="1" t="s">
        <v>1842</v>
      </c>
      <c r="H1429" s="4">
        <v>42702</v>
      </c>
      <c r="I1429" s="1" t="s">
        <v>7933</v>
      </c>
      <c r="J1429" s="2" t="s">
        <v>59</v>
      </c>
      <c r="K1429" s="1" t="s">
        <v>36</v>
      </c>
      <c r="L1429" s="1" t="s">
        <v>20</v>
      </c>
      <c r="M1429" s="1" t="s">
        <v>21</v>
      </c>
      <c r="N1429" s="1" t="s">
        <v>11</v>
      </c>
      <c r="O1429" s="7">
        <v>2220</v>
      </c>
      <c r="P1429" s="7">
        <v>0</v>
      </c>
      <c r="Q1429" s="7">
        <f t="shared" si="58"/>
        <v>2220</v>
      </c>
      <c r="R1429" s="6" t="s">
        <v>47</v>
      </c>
      <c r="S1429" s="5" t="s">
        <v>32</v>
      </c>
      <c r="T1429" s="5" t="s">
        <v>2660</v>
      </c>
      <c r="U1429" s="5" t="s">
        <v>1871</v>
      </c>
      <c r="V1429" s="1" t="s">
        <v>7163</v>
      </c>
      <c r="W1429" s="1" t="s">
        <v>7934</v>
      </c>
      <c r="X1429" s="1" t="s">
        <v>1467</v>
      </c>
      <c r="Y1429" s="1" t="s">
        <v>1468</v>
      </c>
      <c r="Z1429" s="4">
        <v>42702</v>
      </c>
      <c r="AA1429" s="1" t="s">
        <v>45</v>
      </c>
      <c r="AB1429" s="1" t="s">
        <v>7935</v>
      </c>
      <c r="AC1429" s="1" t="s">
        <v>7936</v>
      </c>
      <c r="AD1429" s="8"/>
    </row>
    <row r="1430" spans="2:30" outlineLevel="5" x14ac:dyDescent="0.25">
      <c r="B1430" s="3"/>
      <c r="C1430" s="1"/>
      <c r="D1430" s="1"/>
      <c r="E1430" s="1"/>
      <c r="F1430" s="1"/>
      <c r="G1430" s="1" t="s">
        <v>1842</v>
      </c>
      <c r="H1430" s="4">
        <v>42696</v>
      </c>
      <c r="I1430" s="1" t="s">
        <v>7937</v>
      </c>
      <c r="J1430" s="2" t="s">
        <v>59</v>
      </c>
      <c r="K1430" s="1" t="s">
        <v>36</v>
      </c>
      <c r="L1430" s="1" t="s">
        <v>20</v>
      </c>
      <c r="M1430" s="1" t="s">
        <v>21</v>
      </c>
      <c r="N1430" s="1" t="s">
        <v>11</v>
      </c>
      <c r="O1430" s="7">
        <v>8900</v>
      </c>
      <c r="P1430" s="7">
        <v>0</v>
      </c>
      <c r="Q1430" s="7">
        <f t="shared" si="58"/>
        <v>8900</v>
      </c>
      <c r="R1430" s="6" t="s">
        <v>47</v>
      </c>
      <c r="S1430" s="5" t="s">
        <v>32</v>
      </c>
      <c r="T1430" s="5" t="s">
        <v>1590</v>
      </c>
      <c r="U1430" s="5" t="s">
        <v>1928</v>
      </c>
      <c r="V1430" s="1" t="s">
        <v>7184</v>
      </c>
      <c r="W1430" s="1" t="s">
        <v>7938</v>
      </c>
      <c r="X1430" s="1" t="s">
        <v>5177</v>
      </c>
      <c r="Y1430" s="1" t="s">
        <v>5178</v>
      </c>
      <c r="Z1430" s="4">
        <v>42696</v>
      </c>
      <c r="AA1430" s="1" t="s">
        <v>45</v>
      </c>
      <c r="AB1430" s="1" t="s">
        <v>7939</v>
      </c>
      <c r="AC1430" s="1" t="s">
        <v>7940</v>
      </c>
      <c r="AD1430" s="8"/>
    </row>
    <row r="1431" spans="2:30" ht="15" customHeight="1" outlineLevel="5" x14ac:dyDescent="0.25">
      <c r="B1431" s="3"/>
      <c r="C1431" s="1"/>
      <c r="D1431" s="1"/>
      <c r="E1431" s="1"/>
      <c r="F1431" s="1"/>
      <c r="G1431" s="1" t="s">
        <v>1842</v>
      </c>
      <c r="H1431" s="4">
        <v>42704</v>
      </c>
      <c r="I1431" s="1" t="s">
        <v>7941</v>
      </c>
      <c r="J1431" s="2" t="s">
        <v>59</v>
      </c>
      <c r="K1431" s="1" t="s">
        <v>36</v>
      </c>
      <c r="L1431" s="1" t="s">
        <v>20</v>
      </c>
      <c r="M1431" s="1" t="s">
        <v>21</v>
      </c>
      <c r="N1431" s="1" t="s">
        <v>11</v>
      </c>
      <c r="O1431" s="7">
        <v>382.8</v>
      </c>
      <c r="P1431" s="7">
        <v>0</v>
      </c>
      <c r="Q1431" s="7">
        <f t="shared" si="58"/>
        <v>382.8</v>
      </c>
      <c r="R1431" s="6" t="s">
        <v>47</v>
      </c>
      <c r="S1431" s="5" t="s">
        <v>2725</v>
      </c>
      <c r="T1431" s="5" t="s">
        <v>1705</v>
      </c>
      <c r="U1431" s="5" t="s">
        <v>1883</v>
      </c>
      <c r="V1431" s="1" t="s">
        <v>7163</v>
      </c>
      <c r="W1431" s="1" t="s">
        <v>7942</v>
      </c>
      <c r="X1431" s="1" t="s">
        <v>1485</v>
      </c>
      <c r="Y1431" s="1" t="s">
        <v>1486</v>
      </c>
      <c r="Z1431" s="4">
        <v>42704</v>
      </c>
      <c r="AA1431" s="1" t="s">
        <v>45</v>
      </c>
      <c r="AB1431" s="1" t="s">
        <v>7943</v>
      </c>
      <c r="AC1431" s="1" t="s">
        <v>7944</v>
      </c>
      <c r="AD1431" s="8" t="s">
        <v>7945</v>
      </c>
    </row>
    <row r="1432" spans="2:30" outlineLevel="5" x14ac:dyDescent="0.25">
      <c r="B1432" s="3"/>
      <c r="C1432" s="1"/>
      <c r="D1432" s="1"/>
      <c r="E1432" s="1"/>
      <c r="F1432" s="1"/>
      <c r="G1432" s="1" t="s">
        <v>1842</v>
      </c>
      <c r="H1432" s="4">
        <v>42696</v>
      </c>
      <c r="I1432" s="1" t="s">
        <v>7946</v>
      </c>
      <c r="J1432" s="2" t="s">
        <v>59</v>
      </c>
      <c r="K1432" s="1" t="s">
        <v>36</v>
      </c>
      <c r="L1432" s="1" t="s">
        <v>20</v>
      </c>
      <c r="M1432" s="1" t="s">
        <v>21</v>
      </c>
      <c r="N1432" s="1" t="s">
        <v>11</v>
      </c>
      <c r="O1432" s="7">
        <v>6307.62</v>
      </c>
      <c r="P1432" s="7">
        <v>0</v>
      </c>
      <c r="Q1432" s="7">
        <f t="shared" si="58"/>
        <v>6307.62</v>
      </c>
      <c r="R1432" s="6" t="s">
        <v>47</v>
      </c>
      <c r="S1432" s="5" t="s">
        <v>2725</v>
      </c>
      <c r="T1432" s="5" t="s">
        <v>1705</v>
      </c>
      <c r="U1432" s="5" t="s">
        <v>1883</v>
      </c>
      <c r="V1432" s="1" t="s">
        <v>7163</v>
      </c>
      <c r="W1432" s="1" t="s">
        <v>7947</v>
      </c>
      <c r="X1432" s="1" t="s">
        <v>1743</v>
      </c>
      <c r="Y1432" s="1" t="s">
        <v>1744</v>
      </c>
      <c r="Z1432" s="4">
        <v>42696</v>
      </c>
      <c r="AA1432" s="1" t="s">
        <v>45</v>
      </c>
      <c r="AB1432" s="1" t="s">
        <v>7948</v>
      </c>
      <c r="AC1432" s="1" t="s">
        <v>7949</v>
      </c>
      <c r="AD1432" s="8"/>
    </row>
    <row r="1433" spans="2:30" outlineLevel="5" x14ac:dyDescent="0.25">
      <c r="B1433" s="3"/>
      <c r="C1433" s="1"/>
      <c r="D1433" s="1"/>
      <c r="E1433" s="1"/>
      <c r="F1433" s="1"/>
      <c r="G1433" s="1" t="s">
        <v>1842</v>
      </c>
      <c r="H1433" s="4">
        <v>42698</v>
      </c>
      <c r="I1433" s="1" t="s">
        <v>7950</v>
      </c>
      <c r="J1433" s="2" t="s">
        <v>59</v>
      </c>
      <c r="K1433" s="1" t="s">
        <v>36</v>
      </c>
      <c r="L1433" s="1" t="s">
        <v>20</v>
      </c>
      <c r="M1433" s="1" t="s">
        <v>21</v>
      </c>
      <c r="N1433" s="1" t="s">
        <v>11</v>
      </c>
      <c r="O1433" s="7">
        <v>2686</v>
      </c>
      <c r="P1433" s="7">
        <v>0</v>
      </c>
      <c r="Q1433" s="7">
        <f t="shared" si="58"/>
        <v>2686</v>
      </c>
      <c r="R1433" s="6" t="s">
        <v>47</v>
      </c>
      <c r="S1433" s="5" t="s">
        <v>2725</v>
      </c>
      <c r="T1433" s="5" t="s">
        <v>1705</v>
      </c>
      <c r="U1433" s="5" t="s">
        <v>1883</v>
      </c>
      <c r="V1433" s="1" t="s">
        <v>7184</v>
      </c>
      <c r="W1433" s="1" t="s">
        <v>7951</v>
      </c>
      <c r="X1433" s="1" t="s">
        <v>1618</v>
      </c>
      <c r="Y1433" s="1" t="s">
        <v>1619</v>
      </c>
      <c r="Z1433" s="4">
        <v>42698</v>
      </c>
      <c r="AA1433" s="1" t="s">
        <v>45</v>
      </c>
      <c r="AB1433" s="1" t="s">
        <v>7952</v>
      </c>
      <c r="AC1433" s="1" t="s">
        <v>7953</v>
      </c>
      <c r="AD1433" s="8"/>
    </row>
    <row r="1434" spans="2:30" outlineLevel="5" x14ac:dyDescent="0.25">
      <c r="B1434" s="3"/>
      <c r="C1434" s="1"/>
      <c r="D1434" s="1"/>
      <c r="E1434" s="1"/>
      <c r="F1434" s="1"/>
      <c r="G1434" s="1" t="s">
        <v>1842</v>
      </c>
      <c r="H1434" s="4">
        <v>42699</v>
      </c>
      <c r="I1434" s="1" t="s">
        <v>7954</v>
      </c>
      <c r="J1434" s="2" t="s">
        <v>59</v>
      </c>
      <c r="K1434" s="1" t="s">
        <v>36</v>
      </c>
      <c r="L1434" s="1" t="s">
        <v>20</v>
      </c>
      <c r="M1434" s="1" t="s">
        <v>21</v>
      </c>
      <c r="N1434" s="1" t="s">
        <v>11</v>
      </c>
      <c r="O1434" s="7">
        <v>31458</v>
      </c>
      <c r="P1434" s="7">
        <v>0</v>
      </c>
      <c r="Q1434" s="7">
        <f t="shared" si="58"/>
        <v>31458</v>
      </c>
      <c r="R1434" s="6" t="s">
        <v>47</v>
      </c>
      <c r="S1434" s="5" t="s">
        <v>32</v>
      </c>
      <c r="T1434" s="5" t="s">
        <v>1704</v>
      </c>
      <c r="U1434" s="5" t="s">
        <v>1280</v>
      </c>
      <c r="V1434" s="1" t="s">
        <v>7163</v>
      </c>
      <c r="W1434" s="1" t="s">
        <v>7955</v>
      </c>
      <c r="X1434" s="1" t="s">
        <v>3413</v>
      </c>
      <c r="Y1434" s="1" t="s">
        <v>3414</v>
      </c>
      <c r="Z1434" s="4">
        <v>42699</v>
      </c>
      <c r="AA1434" s="1" t="s">
        <v>45</v>
      </c>
      <c r="AB1434" s="1" t="s">
        <v>7956</v>
      </c>
      <c r="AC1434" s="1" t="s">
        <v>7957</v>
      </c>
      <c r="AD1434" s="8"/>
    </row>
    <row r="1435" spans="2:30" outlineLevel="5" x14ac:dyDescent="0.25">
      <c r="B1435" s="3"/>
      <c r="C1435" s="1"/>
      <c r="D1435" s="1"/>
      <c r="E1435" s="1"/>
      <c r="F1435" s="1"/>
      <c r="G1435" s="1" t="s">
        <v>1842</v>
      </c>
      <c r="H1435" s="4">
        <v>42698</v>
      </c>
      <c r="I1435" s="1" t="s">
        <v>7958</v>
      </c>
      <c r="J1435" s="2" t="s">
        <v>59</v>
      </c>
      <c r="K1435" s="1" t="s">
        <v>36</v>
      </c>
      <c r="L1435" s="1" t="s">
        <v>20</v>
      </c>
      <c r="M1435" s="1" t="s">
        <v>21</v>
      </c>
      <c r="N1435" s="1" t="s">
        <v>11</v>
      </c>
      <c r="O1435" s="7">
        <v>31150</v>
      </c>
      <c r="P1435" s="7">
        <v>0</v>
      </c>
      <c r="Q1435" s="7">
        <f t="shared" si="58"/>
        <v>31150</v>
      </c>
      <c r="R1435" s="6" t="s">
        <v>47</v>
      </c>
      <c r="S1435" s="5" t="s">
        <v>32</v>
      </c>
      <c r="T1435" s="5" t="s">
        <v>1704</v>
      </c>
      <c r="U1435" s="5" t="s">
        <v>1280</v>
      </c>
      <c r="V1435" s="1" t="s">
        <v>7163</v>
      </c>
      <c r="W1435" s="1" t="s">
        <v>7959</v>
      </c>
      <c r="X1435" s="1" t="s">
        <v>5454</v>
      </c>
      <c r="Y1435" s="1" t="s">
        <v>5455</v>
      </c>
      <c r="Z1435" s="4">
        <v>42698</v>
      </c>
      <c r="AA1435" s="1" t="s">
        <v>45</v>
      </c>
      <c r="AB1435" s="1" t="s">
        <v>3176</v>
      </c>
      <c r="AC1435" s="1" t="s">
        <v>7960</v>
      </c>
      <c r="AD1435" s="8"/>
    </row>
    <row r="1436" spans="2:30" outlineLevel="5" x14ac:dyDescent="0.25">
      <c r="B1436" s="3"/>
      <c r="C1436" s="1"/>
      <c r="D1436" s="1"/>
      <c r="E1436" s="1"/>
      <c r="F1436" s="1"/>
      <c r="G1436" s="1" t="s">
        <v>1842</v>
      </c>
      <c r="H1436" s="4">
        <v>42702</v>
      </c>
      <c r="I1436" s="1" t="s">
        <v>7961</v>
      </c>
      <c r="J1436" s="2" t="s">
        <v>59</v>
      </c>
      <c r="K1436" s="1" t="s">
        <v>36</v>
      </c>
      <c r="L1436" s="1" t="s">
        <v>20</v>
      </c>
      <c r="M1436" s="1" t="s">
        <v>21</v>
      </c>
      <c r="N1436" s="1" t="s">
        <v>11</v>
      </c>
      <c r="O1436" s="7">
        <v>1586</v>
      </c>
      <c r="P1436" s="7">
        <v>0</v>
      </c>
      <c r="Q1436" s="7">
        <f t="shared" si="58"/>
        <v>1586</v>
      </c>
      <c r="R1436" s="6" t="s">
        <v>47</v>
      </c>
      <c r="S1436" s="5" t="s">
        <v>32</v>
      </c>
      <c r="T1436" s="5" t="s">
        <v>2660</v>
      </c>
      <c r="U1436" s="5" t="s">
        <v>1871</v>
      </c>
      <c r="V1436" s="1" t="s">
        <v>7163</v>
      </c>
      <c r="W1436" s="1" t="s">
        <v>7962</v>
      </c>
      <c r="X1436" s="1" t="s">
        <v>2116</v>
      </c>
      <c r="Y1436" s="1" t="s">
        <v>2117</v>
      </c>
      <c r="Z1436" s="4">
        <v>42702</v>
      </c>
      <c r="AA1436" s="1" t="s">
        <v>45</v>
      </c>
      <c r="AB1436" s="1" t="s">
        <v>7963</v>
      </c>
      <c r="AC1436" s="1" t="s">
        <v>7964</v>
      </c>
      <c r="AD1436" s="8"/>
    </row>
    <row r="1437" spans="2:30" outlineLevel="5" x14ac:dyDescent="0.25">
      <c r="B1437" s="3"/>
      <c r="C1437" s="1"/>
      <c r="D1437" s="1"/>
      <c r="E1437" s="1"/>
      <c r="F1437" s="1"/>
      <c r="G1437" s="1" t="s">
        <v>1842</v>
      </c>
      <c r="H1437" s="4">
        <v>42704</v>
      </c>
      <c r="I1437" s="1" t="s">
        <v>7965</v>
      </c>
      <c r="J1437" s="2" t="s">
        <v>59</v>
      </c>
      <c r="K1437" s="1" t="s">
        <v>36</v>
      </c>
      <c r="L1437" s="1" t="s">
        <v>20</v>
      </c>
      <c r="M1437" s="1" t="s">
        <v>21</v>
      </c>
      <c r="N1437" s="1" t="s">
        <v>11</v>
      </c>
      <c r="O1437" s="7">
        <v>123700</v>
      </c>
      <c r="P1437" s="7">
        <v>0</v>
      </c>
      <c r="Q1437" s="7">
        <f t="shared" si="58"/>
        <v>123700</v>
      </c>
      <c r="R1437" s="6" t="s">
        <v>47</v>
      </c>
      <c r="S1437" s="5" t="s">
        <v>32</v>
      </c>
      <c r="T1437" s="5" t="s">
        <v>2660</v>
      </c>
      <c r="U1437" s="5" t="s">
        <v>1871</v>
      </c>
      <c r="V1437" s="1" t="s">
        <v>7184</v>
      </c>
      <c r="W1437" s="1" t="s">
        <v>7966</v>
      </c>
      <c r="X1437" s="1" t="s">
        <v>7680</v>
      </c>
      <c r="Y1437" s="1" t="s">
        <v>7681</v>
      </c>
      <c r="Z1437" s="4">
        <v>42704</v>
      </c>
      <c r="AA1437" s="1" t="s">
        <v>45</v>
      </c>
      <c r="AB1437" s="1" t="s">
        <v>7967</v>
      </c>
      <c r="AC1437" s="1" t="s">
        <v>7968</v>
      </c>
      <c r="AD1437" s="8"/>
    </row>
    <row r="1438" spans="2:30" outlineLevel="5" x14ac:dyDescent="0.25">
      <c r="B1438" s="3"/>
      <c r="C1438" s="1"/>
      <c r="D1438" s="1"/>
      <c r="E1438" s="1"/>
      <c r="F1438" s="1"/>
      <c r="G1438" s="1" t="s">
        <v>1842</v>
      </c>
      <c r="H1438" s="4">
        <v>42698</v>
      </c>
      <c r="I1438" s="1" t="s">
        <v>7969</v>
      </c>
      <c r="J1438" s="2" t="s">
        <v>59</v>
      </c>
      <c r="K1438" s="1" t="s">
        <v>36</v>
      </c>
      <c r="L1438" s="1" t="s">
        <v>20</v>
      </c>
      <c r="M1438" s="1" t="s">
        <v>21</v>
      </c>
      <c r="N1438" s="1" t="s">
        <v>11</v>
      </c>
      <c r="O1438" s="7">
        <v>7223.7</v>
      </c>
      <c r="P1438" s="7">
        <v>0</v>
      </c>
      <c r="Q1438" s="7">
        <f t="shared" si="58"/>
        <v>7223.7</v>
      </c>
      <c r="R1438" s="6" t="s">
        <v>47</v>
      </c>
      <c r="S1438" s="5" t="s">
        <v>32</v>
      </c>
      <c r="T1438" s="5" t="s">
        <v>1704</v>
      </c>
      <c r="U1438" s="5" t="s">
        <v>1280</v>
      </c>
      <c r="V1438" s="1" t="s">
        <v>7163</v>
      </c>
      <c r="W1438" s="1" t="s">
        <v>7970</v>
      </c>
      <c r="X1438" s="1" t="s">
        <v>1743</v>
      </c>
      <c r="Y1438" s="1" t="s">
        <v>1744</v>
      </c>
      <c r="Z1438" s="4">
        <v>42698</v>
      </c>
      <c r="AA1438" s="1" t="s">
        <v>45</v>
      </c>
      <c r="AB1438" s="1" t="s">
        <v>7971</v>
      </c>
      <c r="AC1438" s="1" t="s">
        <v>7972</v>
      </c>
      <c r="AD1438" s="8"/>
    </row>
    <row r="1439" spans="2:30" outlineLevel="5" x14ac:dyDescent="0.25">
      <c r="B1439" s="3"/>
      <c r="C1439" s="1"/>
      <c r="D1439" s="1"/>
      <c r="E1439" s="1"/>
      <c r="F1439" s="1"/>
      <c r="G1439" s="1" t="s">
        <v>1842</v>
      </c>
      <c r="H1439" s="4">
        <v>42704</v>
      </c>
      <c r="I1439" s="1" t="s">
        <v>7973</v>
      </c>
      <c r="J1439" s="2" t="s">
        <v>59</v>
      </c>
      <c r="K1439" s="1" t="s">
        <v>36</v>
      </c>
      <c r="L1439" s="1" t="s">
        <v>20</v>
      </c>
      <c r="M1439" s="1" t="s">
        <v>21</v>
      </c>
      <c r="N1439" s="1" t="s">
        <v>11</v>
      </c>
      <c r="O1439" s="7">
        <v>9910</v>
      </c>
      <c r="P1439" s="7">
        <v>0</v>
      </c>
      <c r="Q1439" s="7">
        <f t="shared" si="58"/>
        <v>9910</v>
      </c>
      <c r="R1439" s="6" t="s">
        <v>47</v>
      </c>
      <c r="S1439" s="5" t="s">
        <v>32</v>
      </c>
      <c r="T1439" s="5" t="s">
        <v>1704</v>
      </c>
      <c r="U1439" s="5" t="s">
        <v>1280</v>
      </c>
      <c r="V1439" s="1" t="s">
        <v>7163</v>
      </c>
      <c r="W1439" s="1" t="s">
        <v>7974</v>
      </c>
      <c r="X1439" s="1" t="s">
        <v>1513</v>
      </c>
      <c r="Y1439" s="1" t="s">
        <v>1514</v>
      </c>
      <c r="Z1439" s="4">
        <v>42704</v>
      </c>
      <c r="AA1439" s="1" t="s">
        <v>45</v>
      </c>
      <c r="AB1439" s="1" t="s">
        <v>7975</v>
      </c>
      <c r="AC1439" s="1" t="s">
        <v>7976</v>
      </c>
      <c r="AD1439" s="8"/>
    </row>
    <row r="1440" spans="2:30" outlineLevel="5" x14ac:dyDescent="0.25">
      <c r="B1440" s="3"/>
      <c r="C1440" s="1"/>
      <c r="D1440" s="1"/>
      <c r="E1440" s="1"/>
      <c r="F1440" s="1"/>
      <c r="G1440" s="1" t="s">
        <v>1842</v>
      </c>
      <c r="H1440" s="4">
        <v>42702</v>
      </c>
      <c r="I1440" s="1" t="s">
        <v>7977</v>
      </c>
      <c r="J1440" s="2" t="s">
        <v>59</v>
      </c>
      <c r="K1440" s="1" t="s">
        <v>36</v>
      </c>
      <c r="L1440" s="1" t="s">
        <v>20</v>
      </c>
      <c r="M1440" s="1" t="s">
        <v>21</v>
      </c>
      <c r="N1440" s="1" t="s">
        <v>11</v>
      </c>
      <c r="O1440" s="7">
        <v>20000</v>
      </c>
      <c r="P1440" s="7">
        <v>0</v>
      </c>
      <c r="Q1440" s="7">
        <f t="shared" si="58"/>
        <v>20000</v>
      </c>
      <c r="R1440" s="6" t="s">
        <v>47</v>
      </c>
      <c r="S1440" s="5" t="s">
        <v>32</v>
      </c>
      <c r="T1440" s="5" t="s">
        <v>1704</v>
      </c>
      <c r="U1440" s="5" t="s">
        <v>1280</v>
      </c>
      <c r="V1440" s="1" t="s">
        <v>7163</v>
      </c>
      <c r="W1440" s="1" t="s">
        <v>7978</v>
      </c>
      <c r="X1440" s="1" t="s">
        <v>1467</v>
      </c>
      <c r="Y1440" s="1" t="s">
        <v>1468</v>
      </c>
      <c r="Z1440" s="4">
        <v>42702</v>
      </c>
      <c r="AA1440" s="1" t="s">
        <v>45</v>
      </c>
      <c r="AB1440" s="1" t="s">
        <v>7979</v>
      </c>
      <c r="AC1440" s="1" t="s">
        <v>7980</v>
      </c>
      <c r="AD1440" s="8"/>
    </row>
    <row r="1441" spans="2:30" outlineLevel="5" x14ac:dyDescent="0.25">
      <c r="B1441" s="3"/>
      <c r="C1441" s="1"/>
      <c r="D1441" s="1"/>
      <c r="E1441" s="1"/>
      <c r="F1441" s="1"/>
      <c r="G1441" s="1" t="s">
        <v>1842</v>
      </c>
      <c r="H1441" s="4">
        <v>42704</v>
      </c>
      <c r="I1441" s="1" t="s">
        <v>7981</v>
      </c>
      <c r="J1441" s="2" t="s">
        <v>59</v>
      </c>
      <c r="K1441" s="1" t="s">
        <v>36</v>
      </c>
      <c r="L1441" s="1" t="s">
        <v>20</v>
      </c>
      <c r="M1441" s="1" t="s">
        <v>21</v>
      </c>
      <c r="N1441" s="1" t="s">
        <v>11</v>
      </c>
      <c r="O1441" s="7">
        <v>22490</v>
      </c>
      <c r="P1441" s="7">
        <v>0</v>
      </c>
      <c r="Q1441" s="7">
        <f t="shared" si="58"/>
        <v>22490</v>
      </c>
      <c r="R1441" s="6" t="s">
        <v>47</v>
      </c>
      <c r="S1441" s="5" t="s">
        <v>2725</v>
      </c>
      <c r="T1441" s="5" t="s">
        <v>57</v>
      </c>
      <c r="U1441" s="5" t="s">
        <v>1864</v>
      </c>
      <c r="V1441" s="1" t="s">
        <v>7163</v>
      </c>
      <c r="W1441" s="1" t="s">
        <v>7982</v>
      </c>
      <c r="X1441" s="1" t="s">
        <v>1731</v>
      </c>
      <c r="Y1441" s="1" t="s">
        <v>1732</v>
      </c>
      <c r="Z1441" s="4">
        <v>42704</v>
      </c>
      <c r="AA1441" s="1" t="s">
        <v>45</v>
      </c>
      <c r="AB1441" s="1" t="s">
        <v>7983</v>
      </c>
      <c r="AC1441" s="1" t="s">
        <v>7984</v>
      </c>
      <c r="AD1441" s="8"/>
    </row>
    <row r="1442" spans="2:30" outlineLevel="5" x14ac:dyDescent="0.25">
      <c r="B1442" s="3"/>
      <c r="C1442" s="1"/>
      <c r="D1442" s="1"/>
      <c r="E1442" s="1"/>
      <c r="F1442" s="1"/>
      <c r="G1442" s="1" t="s">
        <v>1842</v>
      </c>
      <c r="H1442" s="4">
        <v>42702</v>
      </c>
      <c r="I1442" s="1" t="s">
        <v>7985</v>
      </c>
      <c r="J1442" s="2" t="s">
        <v>59</v>
      </c>
      <c r="K1442" s="1" t="s">
        <v>36</v>
      </c>
      <c r="L1442" s="1" t="s">
        <v>20</v>
      </c>
      <c r="M1442" s="1" t="s">
        <v>21</v>
      </c>
      <c r="N1442" s="1" t="s">
        <v>11</v>
      </c>
      <c r="O1442" s="7">
        <v>28982.3</v>
      </c>
      <c r="P1442" s="7">
        <v>0</v>
      </c>
      <c r="Q1442" s="7">
        <f t="shared" si="58"/>
        <v>28982.3</v>
      </c>
      <c r="R1442" s="6" t="s">
        <v>47</v>
      </c>
      <c r="S1442" s="5" t="s">
        <v>32</v>
      </c>
      <c r="T1442" s="5" t="s">
        <v>1704</v>
      </c>
      <c r="U1442" s="5" t="s">
        <v>1280</v>
      </c>
      <c r="V1442" s="1" t="s">
        <v>7163</v>
      </c>
      <c r="W1442" s="1" t="s">
        <v>7986</v>
      </c>
      <c r="X1442" s="1" t="s">
        <v>1720</v>
      </c>
      <c r="Y1442" s="1" t="s">
        <v>1721</v>
      </c>
      <c r="Z1442" s="4">
        <v>42702</v>
      </c>
      <c r="AA1442" s="1" t="s">
        <v>45</v>
      </c>
      <c r="AB1442" s="1" t="s">
        <v>7987</v>
      </c>
      <c r="AC1442" s="1" t="s">
        <v>7988</v>
      </c>
      <c r="AD1442" s="8"/>
    </row>
    <row r="1443" spans="2:30" outlineLevel="5" x14ac:dyDescent="0.25">
      <c r="B1443" s="3"/>
      <c r="C1443" s="1"/>
      <c r="D1443" s="1"/>
      <c r="E1443" s="1"/>
      <c r="F1443" s="1"/>
      <c r="G1443" s="1" t="s">
        <v>1842</v>
      </c>
      <c r="H1443" s="4">
        <v>42696</v>
      </c>
      <c r="I1443" s="1" t="s">
        <v>7989</v>
      </c>
      <c r="J1443" s="2" t="s">
        <v>59</v>
      </c>
      <c r="K1443" s="1" t="s">
        <v>36</v>
      </c>
      <c r="L1443" s="1" t="s">
        <v>20</v>
      </c>
      <c r="M1443" s="1" t="s">
        <v>21</v>
      </c>
      <c r="N1443" s="1" t="s">
        <v>11</v>
      </c>
      <c r="O1443" s="7">
        <v>3907.1</v>
      </c>
      <c r="P1443" s="7">
        <v>0</v>
      </c>
      <c r="Q1443" s="7">
        <f t="shared" ref="Q1443:Q1452" si="59">O1443-P1443</f>
        <v>3907.1</v>
      </c>
      <c r="R1443" s="6" t="s">
        <v>1742</v>
      </c>
      <c r="S1443" s="5" t="s">
        <v>32</v>
      </c>
      <c r="T1443" s="5" t="s">
        <v>2636</v>
      </c>
      <c r="U1443" s="5" t="s">
        <v>2611</v>
      </c>
      <c r="V1443" s="1" t="s">
        <v>7184</v>
      </c>
      <c r="W1443" s="1" t="s">
        <v>7990</v>
      </c>
      <c r="X1443" s="1"/>
      <c r="Y1443" s="1"/>
      <c r="Z1443" s="4">
        <v>42696</v>
      </c>
      <c r="AA1443" s="1" t="s">
        <v>26</v>
      </c>
      <c r="AB1443" s="1" t="s">
        <v>7991</v>
      </c>
      <c r="AC1443" s="1" t="s">
        <v>7992</v>
      </c>
      <c r="AD1443" s="8"/>
    </row>
    <row r="1444" spans="2:30" outlineLevel="5" x14ac:dyDescent="0.25">
      <c r="B1444" s="3"/>
      <c r="C1444" s="1"/>
      <c r="D1444" s="1"/>
      <c r="E1444" s="1"/>
      <c r="F1444" s="1"/>
      <c r="G1444" s="1" t="s">
        <v>1842</v>
      </c>
      <c r="H1444" s="4">
        <v>42704</v>
      </c>
      <c r="I1444" s="1" t="s">
        <v>7993</v>
      </c>
      <c r="J1444" s="2" t="s">
        <v>59</v>
      </c>
      <c r="K1444" s="1" t="s">
        <v>36</v>
      </c>
      <c r="L1444" s="1" t="s">
        <v>20</v>
      </c>
      <c r="M1444" s="1" t="s">
        <v>21</v>
      </c>
      <c r="N1444" s="1" t="s">
        <v>11</v>
      </c>
      <c r="O1444" s="7">
        <v>28118.75</v>
      </c>
      <c r="P1444" s="7">
        <v>0</v>
      </c>
      <c r="Q1444" s="7">
        <f t="shared" si="59"/>
        <v>28118.75</v>
      </c>
      <c r="R1444" s="6" t="s">
        <v>47</v>
      </c>
      <c r="S1444" s="5" t="s">
        <v>32</v>
      </c>
      <c r="T1444" s="5" t="s">
        <v>2660</v>
      </c>
      <c r="U1444" s="5" t="s">
        <v>1871</v>
      </c>
      <c r="V1444" s="1" t="s">
        <v>7163</v>
      </c>
      <c r="W1444" s="1" t="s">
        <v>7994</v>
      </c>
      <c r="X1444" s="1" t="s">
        <v>1731</v>
      </c>
      <c r="Y1444" s="1" t="s">
        <v>1732</v>
      </c>
      <c r="Z1444" s="4">
        <v>42704</v>
      </c>
      <c r="AA1444" s="1" t="s">
        <v>45</v>
      </c>
      <c r="AB1444" s="1" t="s">
        <v>7995</v>
      </c>
      <c r="AC1444" s="1" t="s">
        <v>7996</v>
      </c>
      <c r="AD1444" s="8"/>
    </row>
    <row r="1445" spans="2:30" outlineLevel="5" x14ac:dyDescent="0.25">
      <c r="B1445" s="3"/>
      <c r="C1445" s="1"/>
      <c r="D1445" s="1"/>
      <c r="E1445" s="1"/>
      <c r="F1445" s="1"/>
      <c r="G1445" s="1" t="s">
        <v>1842</v>
      </c>
      <c r="H1445" s="4">
        <v>42704</v>
      </c>
      <c r="I1445" s="1" t="s">
        <v>7997</v>
      </c>
      <c r="J1445" s="2" t="s">
        <v>59</v>
      </c>
      <c r="K1445" s="1" t="s">
        <v>36</v>
      </c>
      <c r="L1445" s="1" t="s">
        <v>20</v>
      </c>
      <c r="M1445" s="1" t="s">
        <v>21</v>
      </c>
      <c r="N1445" s="1" t="s">
        <v>11</v>
      </c>
      <c r="O1445" s="7">
        <v>22495</v>
      </c>
      <c r="P1445" s="7">
        <v>0</v>
      </c>
      <c r="Q1445" s="7">
        <f t="shared" si="59"/>
        <v>22495</v>
      </c>
      <c r="R1445" s="6" t="s">
        <v>47</v>
      </c>
      <c r="S1445" s="5" t="s">
        <v>32</v>
      </c>
      <c r="T1445" s="5" t="s">
        <v>2660</v>
      </c>
      <c r="U1445" s="5" t="s">
        <v>1871</v>
      </c>
      <c r="V1445" s="1" t="s">
        <v>7163</v>
      </c>
      <c r="W1445" s="1" t="s">
        <v>7998</v>
      </c>
      <c r="X1445" s="1" t="s">
        <v>1731</v>
      </c>
      <c r="Y1445" s="1" t="s">
        <v>1732</v>
      </c>
      <c r="Z1445" s="4">
        <v>42704</v>
      </c>
      <c r="AA1445" s="1" t="s">
        <v>45</v>
      </c>
      <c r="AB1445" s="1" t="s">
        <v>7999</v>
      </c>
      <c r="AC1445" s="1" t="s">
        <v>8000</v>
      </c>
      <c r="AD1445" s="8"/>
    </row>
    <row r="1446" spans="2:30" outlineLevel="5" x14ac:dyDescent="0.25">
      <c r="B1446" s="3"/>
      <c r="C1446" s="1"/>
      <c r="D1446" s="1"/>
      <c r="E1446" s="1"/>
      <c r="F1446" s="1"/>
      <c r="G1446" s="1" t="s">
        <v>1842</v>
      </c>
      <c r="H1446" s="4">
        <v>42698</v>
      </c>
      <c r="I1446" s="1" t="s">
        <v>8001</v>
      </c>
      <c r="J1446" s="2" t="s">
        <v>59</v>
      </c>
      <c r="K1446" s="1" t="s">
        <v>36</v>
      </c>
      <c r="L1446" s="1" t="s">
        <v>20</v>
      </c>
      <c r="M1446" s="1" t="s">
        <v>21</v>
      </c>
      <c r="N1446" s="1" t="s">
        <v>11</v>
      </c>
      <c r="O1446" s="7">
        <v>4194.7</v>
      </c>
      <c r="P1446" s="7">
        <v>0</v>
      </c>
      <c r="Q1446" s="7">
        <f t="shared" si="59"/>
        <v>4194.7</v>
      </c>
      <c r="R1446" s="6" t="s">
        <v>1742</v>
      </c>
      <c r="S1446" s="5" t="s">
        <v>2725</v>
      </c>
      <c r="T1446" s="5" t="s">
        <v>1705</v>
      </c>
      <c r="U1446" s="5" t="s">
        <v>1883</v>
      </c>
      <c r="V1446" s="1" t="s">
        <v>7163</v>
      </c>
      <c r="W1446" s="1" t="s">
        <v>8002</v>
      </c>
      <c r="X1446" s="1"/>
      <c r="Y1446" s="1"/>
      <c r="Z1446" s="4">
        <v>42698</v>
      </c>
      <c r="AA1446" s="1" t="s">
        <v>26</v>
      </c>
      <c r="AB1446" s="1" t="s">
        <v>8003</v>
      </c>
      <c r="AC1446" s="1" t="s">
        <v>8004</v>
      </c>
      <c r="AD1446" s="8"/>
    </row>
    <row r="1447" spans="2:30" outlineLevel="5" x14ac:dyDescent="0.25">
      <c r="B1447" s="3"/>
      <c r="C1447" s="1"/>
      <c r="D1447" s="1"/>
      <c r="E1447" s="1"/>
      <c r="F1447" s="1"/>
      <c r="G1447" s="1" t="s">
        <v>1842</v>
      </c>
      <c r="H1447" s="4">
        <v>42699</v>
      </c>
      <c r="I1447" s="1" t="s">
        <v>8005</v>
      </c>
      <c r="J1447" s="2" t="s">
        <v>59</v>
      </c>
      <c r="K1447" s="1" t="s">
        <v>36</v>
      </c>
      <c r="L1447" s="1" t="s">
        <v>20</v>
      </c>
      <c r="M1447" s="1" t="s">
        <v>21</v>
      </c>
      <c r="N1447" s="1" t="s">
        <v>11</v>
      </c>
      <c r="O1447" s="7">
        <v>4605.6000000000004</v>
      </c>
      <c r="P1447" s="7">
        <v>0</v>
      </c>
      <c r="Q1447" s="7">
        <f t="shared" si="59"/>
        <v>4605.6000000000004</v>
      </c>
      <c r="R1447" s="6" t="s">
        <v>1742</v>
      </c>
      <c r="S1447" s="5" t="s">
        <v>32</v>
      </c>
      <c r="T1447" s="5" t="s">
        <v>1704</v>
      </c>
      <c r="U1447" s="5" t="s">
        <v>1280</v>
      </c>
      <c r="V1447" s="1" t="s">
        <v>7163</v>
      </c>
      <c r="W1447" s="1" t="s">
        <v>8006</v>
      </c>
      <c r="X1447" s="1"/>
      <c r="Y1447" s="1"/>
      <c r="Z1447" s="4">
        <v>42699</v>
      </c>
      <c r="AA1447" s="1" t="s">
        <v>26</v>
      </c>
      <c r="AB1447" s="1" t="s">
        <v>8006</v>
      </c>
      <c r="AC1447" s="1" t="s">
        <v>8007</v>
      </c>
      <c r="AD1447" s="8"/>
    </row>
    <row r="1448" spans="2:30" outlineLevel="5" x14ac:dyDescent="0.25">
      <c r="B1448" s="3"/>
      <c r="C1448" s="1"/>
      <c r="D1448" s="1"/>
      <c r="E1448" s="1"/>
      <c r="F1448" s="1"/>
      <c r="G1448" s="1" t="s">
        <v>1842</v>
      </c>
      <c r="H1448" s="4">
        <v>42702</v>
      </c>
      <c r="I1448" s="1" t="s">
        <v>8008</v>
      </c>
      <c r="J1448" s="2" t="s">
        <v>59</v>
      </c>
      <c r="K1448" s="1" t="s">
        <v>36</v>
      </c>
      <c r="L1448" s="1" t="s">
        <v>20</v>
      </c>
      <c r="M1448" s="1" t="s">
        <v>21</v>
      </c>
      <c r="N1448" s="1" t="s">
        <v>11</v>
      </c>
      <c r="O1448" s="7">
        <v>3216</v>
      </c>
      <c r="P1448" s="7">
        <v>0</v>
      </c>
      <c r="Q1448" s="7">
        <f t="shared" si="59"/>
        <v>3216</v>
      </c>
      <c r="R1448" s="6" t="s">
        <v>1742</v>
      </c>
      <c r="S1448" s="5" t="s">
        <v>2725</v>
      </c>
      <c r="T1448" s="5" t="s">
        <v>57</v>
      </c>
      <c r="U1448" s="5" t="s">
        <v>1864</v>
      </c>
      <c r="V1448" s="1" t="s">
        <v>7163</v>
      </c>
      <c r="W1448" s="1" t="s">
        <v>8009</v>
      </c>
      <c r="X1448" s="1"/>
      <c r="Y1448" s="1"/>
      <c r="Z1448" s="4">
        <v>42702</v>
      </c>
      <c r="AA1448" s="1" t="s">
        <v>26</v>
      </c>
      <c r="AB1448" s="1" t="s">
        <v>8010</v>
      </c>
      <c r="AC1448" s="1" t="s">
        <v>8011</v>
      </c>
      <c r="AD1448" s="8"/>
    </row>
    <row r="1449" spans="2:30" outlineLevel="5" x14ac:dyDescent="0.25">
      <c r="B1449" s="3"/>
      <c r="C1449" s="1"/>
      <c r="D1449" s="1"/>
      <c r="E1449" s="1"/>
      <c r="F1449" s="1"/>
      <c r="G1449" s="1" t="s">
        <v>1842</v>
      </c>
      <c r="H1449" s="4">
        <v>42702</v>
      </c>
      <c r="I1449" s="1" t="s">
        <v>8012</v>
      </c>
      <c r="J1449" s="2" t="s">
        <v>59</v>
      </c>
      <c r="K1449" s="1" t="s">
        <v>36</v>
      </c>
      <c r="L1449" s="1" t="s">
        <v>20</v>
      </c>
      <c r="M1449" s="1" t="s">
        <v>21</v>
      </c>
      <c r="N1449" s="1" t="s">
        <v>11</v>
      </c>
      <c r="O1449" s="7">
        <v>3726.7</v>
      </c>
      <c r="P1449" s="7">
        <v>0</v>
      </c>
      <c r="Q1449" s="7">
        <f t="shared" si="59"/>
        <v>3726.7</v>
      </c>
      <c r="R1449" s="6" t="s">
        <v>1742</v>
      </c>
      <c r="S1449" s="5" t="s">
        <v>32</v>
      </c>
      <c r="T1449" s="5" t="s">
        <v>2660</v>
      </c>
      <c r="U1449" s="5" t="s">
        <v>1871</v>
      </c>
      <c r="V1449" s="1" t="s">
        <v>7163</v>
      </c>
      <c r="W1449" s="1" t="s">
        <v>8013</v>
      </c>
      <c r="X1449" s="1"/>
      <c r="Y1449" s="1"/>
      <c r="Z1449" s="4">
        <v>42702</v>
      </c>
      <c r="AA1449" s="1" t="s">
        <v>26</v>
      </c>
      <c r="AB1449" s="1" t="s">
        <v>8014</v>
      </c>
      <c r="AC1449" s="1" t="s">
        <v>8015</v>
      </c>
      <c r="AD1449" s="8"/>
    </row>
    <row r="1450" spans="2:30" outlineLevel="5" x14ac:dyDescent="0.25">
      <c r="B1450" s="3"/>
      <c r="C1450" s="1"/>
      <c r="D1450" s="1"/>
      <c r="E1450" s="1"/>
      <c r="F1450" s="1"/>
      <c r="G1450" s="1" t="s">
        <v>1842</v>
      </c>
      <c r="H1450" s="4">
        <v>42702</v>
      </c>
      <c r="I1450" s="1" t="s">
        <v>8016</v>
      </c>
      <c r="J1450" s="2" t="s">
        <v>59</v>
      </c>
      <c r="K1450" s="1" t="s">
        <v>36</v>
      </c>
      <c r="L1450" s="1" t="s">
        <v>20</v>
      </c>
      <c r="M1450" s="1" t="s">
        <v>21</v>
      </c>
      <c r="N1450" s="1" t="s">
        <v>11</v>
      </c>
      <c r="O1450" s="7">
        <v>2908</v>
      </c>
      <c r="P1450" s="7">
        <v>0</v>
      </c>
      <c r="Q1450" s="7">
        <f t="shared" si="59"/>
        <v>2908</v>
      </c>
      <c r="R1450" s="6" t="s">
        <v>1742</v>
      </c>
      <c r="S1450" s="5" t="s">
        <v>32</v>
      </c>
      <c r="T1450" s="5" t="s">
        <v>58</v>
      </c>
      <c r="U1450" s="5" t="s">
        <v>710</v>
      </c>
      <c r="V1450" s="1" t="s">
        <v>7163</v>
      </c>
      <c r="W1450" s="1" t="s">
        <v>8017</v>
      </c>
      <c r="X1450" s="1"/>
      <c r="Y1450" s="1"/>
      <c r="Z1450" s="4">
        <v>42702</v>
      </c>
      <c r="AA1450" s="1" t="s">
        <v>26</v>
      </c>
      <c r="AB1450" s="1" t="s">
        <v>8018</v>
      </c>
      <c r="AC1450" s="1" t="s">
        <v>8019</v>
      </c>
      <c r="AD1450" s="8"/>
    </row>
    <row r="1451" spans="2:30" outlineLevel="5" x14ac:dyDescent="0.25">
      <c r="B1451" s="3"/>
      <c r="C1451" s="1"/>
      <c r="D1451" s="1"/>
      <c r="E1451" s="1"/>
      <c r="F1451" s="1"/>
      <c r="G1451" s="1" t="s">
        <v>1842</v>
      </c>
      <c r="H1451" s="4">
        <v>42702</v>
      </c>
      <c r="I1451" s="1" t="s">
        <v>8020</v>
      </c>
      <c r="J1451" s="2" t="s">
        <v>59</v>
      </c>
      <c r="K1451" s="1" t="s">
        <v>36</v>
      </c>
      <c r="L1451" s="1" t="s">
        <v>20</v>
      </c>
      <c r="M1451" s="1" t="s">
        <v>21</v>
      </c>
      <c r="N1451" s="1" t="s">
        <v>11</v>
      </c>
      <c r="O1451" s="7">
        <v>1140</v>
      </c>
      <c r="P1451" s="7">
        <v>0</v>
      </c>
      <c r="Q1451" s="7">
        <f t="shared" si="59"/>
        <v>1140</v>
      </c>
      <c r="R1451" s="6" t="s">
        <v>1742</v>
      </c>
      <c r="S1451" s="5" t="s">
        <v>32</v>
      </c>
      <c r="T1451" s="5" t="s">
        <v>1590</v>
      </c>
      <c r="U1451" s="5" t="s">
        <v>1928</v>
      </c>
      <c r="V1451" s="1" t="s">
        <v>7184</v>
      </c>
      <c r="W1451" s="1" t="s">
        <v>8021</v>
      </c>
      <c r="X1451" s="1"/>
      <c r="Y1451" s="1"/>
      <c r="Z1451" s="4">
        <v>42702</v>
      </c>
      <c r="AA1451" s="1" t="s">
        <v>26</v>
      </c>
      <c r="AB1451" s="1" t="s">
        <v>8022</v>
      </c>
      <c r="AC1451" s="1" t="s">
        <v>8023</v>
      </c>
      <c r="AD1451" s="8"/>
    </row>
    <row r="1452" spans="2:30" outlineLevel="5" x14ac:dyDescent="0.25">
      <c r="B1452" s="3"/>
      <c r="C1452" s="1"/>
      <c r="D1452" s="1"/>
      <c r="E1452" s="1"/>
      <c r="F1452" s="1"/>
      <c r="G1452" s="1" t="s">
        <v>1842</v>
      </c>
      <c r="H1452" s="4">
        <v>42702</v>
      </c>
      <c r="I1452" s="1" t="s">
        <v>8024</v>
      </c>
      <c r="J1452" s="2" t="s">
        <v>59</v>
      </c>
      <c r="K1452" s="1" t="s">
        <v>36</v>
      </c>
      <c r="L1452" s="1" t="s">
        <v>20</v>
      </c>
      <c r="M1452" s="1" t="s">
        <v>21</v>
      </c>
      <c r="N1452" s="1" t="s">
        <v>11</v>
      </c>
      <c r="O1452" s="7">
        <v>2188.6</v>
      </c>
      <c r="P1452" s="7">
        <v>0</v>
      </c>
      <c r="Q1452" s="7">
        <f t="shared" si="59"/>
        <v>2188.6</v>
      </c>
      <c r="R1452" s="6" t="s">
        <v>1742</v>
      </c>
      <c r="S1452" s="5" t="s">
        <v>32</v>
      </c>
      <c r="T1452" s="5" t="s">
        <v>1592</v>
      </c>
      <c r="U1452" s="5" t="s">
        <v>1874</v>
      </c>
      <c r="V1452" s="1" t="s">
        <v>7163</v>
      </c>
      <c r="W1452" s="1" t="s">
        <v>8025</v>
      </c>
      <c r="X1452" s="1"/>
      <c r="Y1452" s="1"/>
      <c r="Z1452" s="4">
        <v>42702</v>
      </c>
      <c r="AA1452" s="1" t="s">
        <v>26</v>
      </c>
      <c r="AB1452" s="1" t="s">
        <v>8026</v>
      </c>
      <c r="AC1452" s="1" t="s">
        <v>8027</v>
      </c>
      <c r="AD1452" s="8"/>
    </row>
    <row r="1453" spans="2:30" outlineLevel="5" x14ac:dyDescent="0.25">
      <c r="B1453" s="220"/>
      <c r="C1453" s="2"/>
      <c r="D1453" s="2"/>
      <c r="E1453" s="2"/>
      <c r="F1453" s="2"/>
      <c r="G1453" s="2"/>
      <c r="H1453" s="224"/>
      <c r="I1453" s="2"/>
      <c r="J1453" s="2" t="s">
        <v>59</v>
      </c>
      <c r="K1453" s="2"/>
      <c r="L1453" s="2"/>
      <c r="M1453" s="2"/>
      <c r="N1453" s="2"/>
      <c r="O1453" s="221"/>
      <c r="P1453" s="221"/>
      <c r="Q1453" s="221"/>
      <c r="R1453" s="222"/>
      <c r="S1453" s="223"/>
      <c r="T1453" s="223"/>
      <c r="U1453" s="223"/>
      <c r="V1453" s="2"/>
      <c r="W1453" s="2"/>
      <c r="X1453" s="2"/>
      <c r="Y1453" s="2"/>
      <c r="Z1453" s="224"/>
      <c r="AA1453" s="2"/>
      <c r="AB1453" s="2"/>
      <c r="AC1453" s="2"/>
      <c r="AD1453" s="225"/>
    </row>
    <row r="1454" spans="2:30" outlineLevel="4" x14ac:dyDescent="0.25">
      <c r="B1454" s="220"/>
      <c r="C1454" s="2"/>
      <c r="D1454" s="2"/>
      <c r="E1454" s="2"/>
      <c r="F1454" s="2" t="s">
        <v>7132</v>
      </c>
      <c r="G1454" s="2" t="s">
        <v>7133</v>
      </c>
      <c r="H1454" s="224"/>
      <c r="I1454" s="2"/>
      <c r="J1454" s="2" t="s">
        <v>59</v>
      </c>
      <c r="K1454" s="2"/>
      <c r="L1454" s="2"/>
      <c r="M1454" s="2"/>
      <c r="N1454" s="2"/>
      <c r="O1454" s="221">
        <f>SUM(O1455:O1565)</f>
        <v>1364013.28</v>
      </c>
      <c r="P1454" s="221">
        <f>SUM(P1455:P1565)</f>
        <v>1702.2</v>
      </c>
      <c r="Q1454" s="221">
        <f t="shared" ref="Q1454:Q1485" si="60">O1454-P1454</f>
        <v>1362311.08</v>
      </c>
      <c r="R1454" s="222"/>
      <c r="S1454" s="223"/>
      <c r="T1454" s="223"/>
      <c r="U1454" s="223"/>
      <c r="V1454" s="2"/>
      <c r="W1454" s="2"/>
      <c r="X1454" s="2"/>
      <c r="Y1454" s="2"/>
      <c r="Z1454" s="224"/>
      <c r="AA1454" s="2"/>
      <c r="AB1454" s="2"/>
      <c r="AC1454" s="2"/>
      <c r="AD1454" s="225"/>
    </row>
    <row r="1455" spans="2:30" outlineLevel="5" x14ac:dyDescent="0.25">
      <c r="B1455" s="3"/>
      <c r="C1455" s="1"/>
      <c r="D1455" s="1"/>
      <c r="E1455" s="1"/>
      <c r="F1455" s="1"/>
      <c r="G1455" s="1" t="s">
        <v>1842</v>
      </c>
      <c r="H1455" s="4">
        <v>42710</v>
      </c>
      <c r="I1455" s="1" t="s">
        <v>8028</v>
      </c>
      <c r="J1455" s="2" t="s">
        <v>59</v>
      </c>
      <c r="K1455" s="1" t="s">
        <v>33</v>
      </c>
      <c r="L1455" s="1" t="s">
        <v>34</v>
      </c>
      <c r="M1455" s="1" t="s">
        <v>21</v>
      </c>
      <c r="N1455" s="1" t="s">
        <v>11</v>
      </c>
      <c r="O1455" s="7">
        <v>7000</v>
      </c>
      <c r="P1455" s="7">
        <v>0</v>
      </c>
      <c r="Q1455" s="7">
        <f t="shared" si="60"/>
        <v>7000</v>
      </c>
      <c r="R1455" s="6" t="s">
        <v>61</v>
      </c>
      <c r="S1455" s="5" t="s">
        <v>32</v>
      </c>
      <c r="T1455" s="5" t="s">
        <v>57</v>
      </c>
      <c r="U1455" s="5" t="s">
        <v>1864</v>
      </c>
      <c r="V1455" s="1" t="s">
        <v>7163</v>
      </c>
      <c r="W1455" s="1" t="s">
        <v>8029</v>
      </c>
      <c r="X1455" s="1"/>
      <c r="Y1455" s="1"/>
      <c r="Z1455" s="4">
        <v>42710</v>
      </c>
      <c r="AA1455" s="1" t="s">
        <v>26</v>
      </c>
      <c r="AB1455" s="1" t="s">
        <v>8030</v>
      </c>
      <c r="AC1455" s="1" t="s">
        <v>8031</v>
      </c>
      <c r="AD1455" s="8"/>
    </row>
    <row r="1456" spans="2:30" outlineLevel="5" x14ac:dyDescent="0.25">
      <c r="B1456" s="3"/>
      <c r="C1456" s="1"/>
      <c r="D1456" s="1"/>
      <c r="E1456" s="1"/>
      <c r="F1456" s="1"/>
      <c r="G1456" s="1" t="s">
        <v>1842</v>
      </c>
      <c r="H1456" s="4">
        <v>42710</v>
      </c>
      <c r="I1456" s="1" t="s">
        <v>3204</v>
      </c>
      <c r="J1456" s="2" t="s">
        <v>59</v>
      </c>
      <c r="K1456" s="1" t="s">
        <v>33</v>
      </c>
      <c r="L1456" s="1" t="s">
        <v>60</v>
      </c>
      <c r="M1456" s="1" t="s">
        <v>21</v>
      </c>
      <c r="N1456" s="1" t="s">
        <v>11</v>
      </c>
      <c r="O1456" s="7">
        <v>1410.4</v>
      </c>
      <c r="P1456" s="7">
        <v>0</v>
      </c>
      <c r="Q1456" s="7">
        <f t="shared" si="60"/>
        <v>1410.4</v>
      </c>
      <c r="R1456" s="6" t="s">
        <v>61</v>
      </c>
      <c r="S1456" s="5" t="s">
        <v>32</v>
      </c>
      <c r="T1456" s="5" t="s">
        <v>1705</v>
      </c>
      <c r="U1456" s="5" t="s">
        <v>1883</v>
      </c>
      <c r="V1456" s="1" t="s">
        <v>7163</v>
      </c>
      <c r="W1456" s="1" t="s">
        <v>3205</v>
      </c>
      <c r="X1456" s="1"/>
      <c r="Y1456" s="1"/>
      <c r="Z1456" s="4">
        <v>42710</v>
      </c>
      <c r="AA1456" s="1" t="s">
        <v>26</v>
      </c>
      <c r="AB1456" s="1" t="s">
        <v>8032</v>
      </c>
      <c r="AC1456" s="1" t="s">
        <v>3207</v>
      </c>
      <c r="AD1456" s="8"/>
    </row>
    <row r="1457" spans="2:30" outlineLevel="5" x14ac:dyDescent="0.25">
      <c r="B1457" s="3"/>
      <c r="C1457" s="1"/>
      <c r="D1457" s="1"/>
      <c r="E1457" s="1"/>
      <c r="F1457" s="1"/>
      <c r="G1457" s="1" t="s">
        <v>1842</v>
      </c>
      <c r="H1457" s="4">
        <v>42731</v>
      </c>
      <c r="I1457" s="1" t="s">
        <v>8033</v>
      </c>
      <c r="J1457" s="2" t="s">
        <v>59</v>
      </c>
      <c r="K1457" s="1" t="s">
        <v>36</v>
      </c>
      <c r="L1457" s="1" t="s">
        <v>20</v>
      </c>
      <c r="M1457" s="1" t="s">
        <v>21</v>
      </c>
      <c r="N1457" s="1" t="s">
        <v>11</v>
      </c>
      <c r="O1457" s="7">
        <v>22000</v>
      </c>
      <c r="P1457" s="7">
        <v>0</v>
      </c>
      <c r="Q1457" s="7">
        <f t="shared" si="60"/>
        <v>22000</v>
      </c>
      <c r="R1457" s="6" t="s">
        <v>47</v>
      </c>
      <c r="S1457" s="5" t="s">
        <v>32</v>
      </c>
      <c r="T1457" s="5" t="s">
        <v>2660</v>
      </c>
      <c r="U1457" s="5" t="s">
        <v>1871</v>
      </c>
      <c r="V1457" s="1" t="s">
        <v>7163</v>
      </c>
      <c r="W1457" s="1" t="s">
        <v>8034</v>
      </c>
      <c r="X1457" s="1" t="s">
        <v>1467</v>
      </c>
      <c r="Y1457" s="1" t="s">
        <v>1468</v>
      </c>
      <c r="Z1457" s="4">
        <v>42731</v>
      </c>
      <c r="AA1457" s="1" t="s">
        <v>45</v>
      </c>
      <c r="AB1457" s="1" t="s">
        <v>8035</v>
      </c>
      <c r="AC1457" s="1" t="s">
        <v>8036</v>
      </c>
      <c r="AD1457" s="8"/>
    </row>
    <row r="1458" spans="2:30" outlineLevel="5" x14ac:dyDescent="0.25">
      <c r="B1458" s="3"/>
      <c r="C1458" s="1"/>
      <c r="D1458" s="1"/>
      <c r="E1458" s="1"/>
      <c r="F1458" s="1"/>
      <c r="G1458" s="1" t="s">
        <v>1842</v>
      </c>
      <c r="H1458" s="4">
        <v>42720</v>
      </c>
      <c r="I1458" s="1" t="s">
        <v>8037</v>
      </c>
      <c r="J1458" s="2" t="s">
        <v>59</v>
      </c>
      <c r="K1458" s="1" t="s">
        <v>36</v>
      </c>
      <c r="L1458" s="1" t="s">
        <v>20</v>
      </c>
      <c r="M1458" s="1" t="s">
        <v>21</v>
      </c>
      <c r="N1458" s="1" t="s">
        <v>11</v>
      </c>
      <c r="O1458" s="7">
        <v>22000</v>
      </c>
      <c r="P1458" s="7">
        <v>0</v>
      </c>
      <c r="Q1458" s="7">
        <f t="shared" si="60"/>
        <v>22000</v>
      </c>
      <c r="R1458" s="6" t="s">
        <v>47</v>
      </c>
      <c r="S1458" s="5" t="s">
        <v>32</v>
      </c>
      <c r="T1458" s="5" t="s">
        <v>2660</v>
      </c>
      <c r="U1458" s="5" t="s">
        <v>1871</v>
      </c>
      <c r="V1458" s="1" t="s">
        <v>7163</v>
      </c>
      <c r="W1458" s="1" t="s">
        <v>8038</v>
      </c>
      <c r="X1458" s="1" t="s">
        <v>1467</v>
      </c>
      <c r="Y1458" s="1" t="s">
        <v>1468</v>
      </c>
      <c r="Z1458" s="4">
        <v>42720</v>
      </c>
      <c r="AA1458" s="1" t="s">
        <v>45</v>
      </c>
      <c r="AB1458" s="1" t="s">
        <v>8039</v>
      </c>
      <c r="AC1458" s="1" t="s">
        <v>8040</v>
      </c>
      <c r="AD1458" s="8"/>
    </row>
    <row r="1459" spans="2:30" outlineLevel="5" x14ac:dyDescent="0.25">
      <c r="B1459" s="3"/>
      <c r="C1459" s="1"/>
      <c r="D1459" s="1"/>
      <c r="E1459" s="1"/>
      <c r="F1459" s="1"/>
      <c r="G1459" s="1" t="s">
        <v>1842</v>
      </c>
      <c r="H1459" s="4">
        <v>42706</v>
      </c>
      <c r="I1459" s="1" t="s">
        <v>8041</v>
      </c>
      <c r="J1459" s="2" t="s">
        <v>59</v>
      </c>
      <c r="K1459" s="1" t="s">
        <v>36</v>
      </c>
      <c r="L1459" s="1" t="s">
        <v>20</v>
      </c>
      <c r="M1459" s="1" t="s">
        <v>21</v>
      </c>
      <c r="N1459" s="1" t="s">
        <v>11</v>
      </c>
      <c r="O1459" s="7">
        <v>5166</v>
      </c>
      <c r="P1459" s="7">
        <v>0</v>
      </c>
      <c r="Q1459" s="7">
        <f t="shared" si="60"/>
        <v>5166</v>
      </c>
      <c r="R1459" s="6" t="s">
        <v>47</v>
      </c>
      <c r="S1459" s="5" t="s">
        <v>2725</v>
      </c>
      <c r="T1459" s="5" t="s">
        <v>57</v>
      </c>
      <c r="U1459" s="5" t="s">
        <v>1864</v>
      </c>
      <c r="V1459" s="1" t="s">
        <v>7184</v>
      </c>
      <c r="W1459" s="1" t="s">
        <v>8042</v>
      </c>
      <c r="X1459" s="1" t="s">
        <v>1596</v>
      </c>
      <c r="Y1459" s="1" t="s">
        <v>1597</v>
      </c>
      <c r="Z1459" s="4">
        <v>42706</v>
      </c>
      <c r="AA1459" s="1" t="s">
        <v>45</v>
      </c>
      <c r="AB1459" s="1" t="s">
        <v>8043</v>
      </c>
      <c r="AC1459" s="1" t="s">
        <v>8044</v>
      </c>
      <c r="AD1459" s="8"/>
    </row>
    <row r="1460" spans="2:30" outlineLevel="5" x14ac:dyDescent="0.25">
      <c r="B1460" s="3"/>
      <c r="C1460" s="1"/>
      <c r="D1460" s="1"/>
      <c r="E1460" s="1"/>
      <c r="F1460" s="1"/>
      <c r="G1460" s="1" t="s">
        <v>1842</v>
      </c>
      <c r="H1460" s="4">
        <v>42710</v>
      </c>
      <c r="I1460" s="1" t="s">
        <v>8045</v>
      </c>
      <c r="J1460" s="2" t="s">
        <v>59</v>
      </c>
      <c r="K1460" s="1" t="s">
        <v>33</v>
      </c>
      <c r="L1460" s="1" t="s">
        <v>34</v>
      </c>
      <c r="M1460" s="1" t="s">
        <v>21</v>
      </c>
      <c r="N1460" s="1" t="s">
        <v>11</v>
      </c>
      <c r="O1460" s="7">
        <v>664.2</v>
      </c>
      <c r="P1460" s="7">
        <v>0</v>
      </c>
      <c r="Q1460" s="7">
        <f t="shared" si="60"/>
        <v>664.2</v>
      </c>
      <c r="R1460" s="6" t="s">
        <v>61</v>
      </c>
      <c r="S1460" s="5" t="s">
        <v>2725</v>
      </c>
      <c r="T1460" s="5" t="s">
        <v>1705</v>
      </c>
      <c r="U1460" s="5" t="s">
        <v>1883</v>
      </c>
      <c r="V1460" s="1" t="s">
        <v>7163</v>
      </c>
      <c r="W1460" s="1" t="s">
        <v>8003</v>
      </c>
      <c r="X1460" s="1"/>
      <c r="Y1460" s="1"/>
      <c r="Z1460" s="4">
        <v>42710</v>
      </c>
      <c r="AA1460" s="1" t="s">
        <v>26</v>
      </c>
      <c r="AB1460" s="1" t="s">
        <v>8046</v>
      </c>
      <c r="AC1460" s="1" t="s">
        <v>8047</v>
      </c>
      <c r="AD1460" s="8"/>
    </row>
    <row r="1461" spans="2:30" outlineLevel="5" x14ac:dyDescent="0.25">
      <c r="B1461" s="3"/>
      <c r="C1461" s="1"/>
      <c r="D1461" s="1"/>
      <c r="E1461" s="1"/>
      <c r="F1461" s="1"/>
      <c r="G1461" s="1" t="s">
        <v>1842</v>
      </c>
      <c r="H1461" s="4">
        <v>42710</v>
      </c>
      <c r="I1461" s="1" t="s">
        <v>8045</v>
      </c>
      <c r="J1461" s="2" t="s">
        <v>59</v>
      </c>
      <c r="K1461" s="1" t="s">
        <v>33</v>
      </c>
      <c r="L1461" s="1" t="s">
        <v>34</v>
      </c>
      <c r="M1461" s="1" t="s">
        <v>20</v>
      </c>
      <c r="N1461" s="1" t="s">
        <v>1494</v>
      </c>
      <c r="O1461" s="7">
        <v>0</v>
      </c>
      <c r="P1461" s="7">
        <v>664.2</v>
      </c>
      <c r="Q1461" s="7">
        <f t="shared" si="60"/>
        <v>-664.2</v>
      </c>
      <c r="R1461" s="6" t="s">
        <v>61</v>
      </c>
      <c r="S1461" s="5" t="s">
        <v>2725</v>
      </c>
      <c r="T1461" s="5" t="s">
        <v>1705</v>
      </c>
      <c r="U1461" s="5" t="s">
        <v>1883</v>
      </c>
      <c r="V1461" s="1" t="s">
        <v>7163</v>
      </c>
      <c r="W1461" s="1" t="s">
        <v>8003</v>
      </c>
      <c r="X1461" s="1"/>
      <c r="Y1461" s="1"/>
      <c r="Z1461" s="4">
        <v>42710</v>
      </c>
      <c r="AA1461" s="1" t="s">
        <v>4960</v>
      </c>
      <c r="AB1461" s="1" t="s">
        <v>8046</v>
      </c>
      <c r="AC1461" s="1" t="s">
        <v>8047</v>
      </c>
      <c r="AD1461" s="8"/>
    </row>
    <row r="1462" spans="2:30" outlineLevel="5" x14ac:dyDescent="0.25">
      <c r="B1462" s="3"/>
      <c r="C1462" s="1"/>
      <c r="D1462" s="1"/>
      <c r="E1462" s="1"/>
      <c r="F1462" s="1"/>
      <c r="G1462" s="1" t="s">
        <v>1842</v>
      </c>
      <c r="H1462" s="4">
        <v>42713</v>
      </c>
      <c r="I1462" s="1" t="s">
        <v>8045</v>
      </c>
      <c r="J1462" s="2" t="s">
        <v>59</v>
      </c>
      <c r="K1462" s="1" t="s">
        <v>33</v>
      </c>
      <c r="L1462" s="1" t="s">
        <v>60</v>
      </c>
      <c r="M1462" s="1" t="s">
        <v>21</v>
      </c>
      <c r="N1462" s="1" t="s">
        <v>11</v>
      </c>
      <c r="O1462" s="7">
        <v>664.2</v>
      </c>
      <c r="P1462" s="7">
        <v>0</v>
      </c>
      <c r="Q1462" s="7">
        <f t="shared" si="60"/>
        <v>664.2</v>
      </c>
      <c r="R1462" s="6" t="s">
        <v>61</v>
      </c>
      <c r="S1462" s="5" t="s">
        <v>2725</v>
      </c>
      <c r="T1462" s="5" t="s">
        <v>1705</v>
      </c>
      <c r="U1462" s="5" t="s">
        <v>1883</v>
      </c>
      <c r="V1462" s="1" t="s">
        <v>7163</v>
      </c>
      <c r="W1462" s="1" t="s">
        <v>8003</v>
      </c>
      <c r="X1462" s="1"/>
      <c r="Y1462" s="1"/>
      <c r="Z1462" s="4">
        <v>42713</v>
      </c>
      <c r="AA1462" s="1" t="s">
        <v>26</v>
      </c>
      <c r="AB1462" s="1" t="s">
        <v>8048</v>
      </c>
      <c r="AC1462" s="1" t="s">
        <v>8047</v>
      </c>
      <c r="AD1462" s="8"/>
    </row>
    <row r="1463" spans="2:30" outlineLevel="5" x14ac:dyDescent="0.25">
      <c r="B1463" s="3"/>
      <c r="C1463" s="1"/>
      <c r="D1463" s="1"/>
      <c r="E1463" s="1"/>
      <c r="F1463" s="1"/>
      <c r="G1463" s="1" t="s">
        <v>1842</v>
      </c>
      <c r="H1463" s="4">
        <v>42734</v>
      </c>
      <c r="I1463" s="1" t="s">
        <v>6778</v>
      </c>
      <c r="J1463" s="2" t="s">
        <v>59</v>
      </c>
      <c r="K1463" s="1" t="s">
        <v>36</v>
      </c>
      <c r="L1463" s="1" t="s">
        <v>20</v>
      </c>
      <c r="M1463" s="1" t="s">
        <v>21</v>
      </c>
      <c r="N1463" s="1" t="s">
        <v>11</v>
      </c>
      <c r="O1463" s="7">
        <v>1225</v>
      </c>
      <c r="P1463" s="7">
        <v>0</v>
      </c>
      <c r="Q1463" s="7">
        <f t="shared" si="60"/>
        <v>1225</v>
      </c>
      <c r="R1463" s="6" t="s">
        <v>47</v>
      </c>
      <c r="S1463" s="5" t="s">
        <v>25</v>
      </c>
      <c r="T1463" s="5" t="s">
        <v>711</v>
      </c>
      <c r="U1463" s="5" t="s">
        <v>1845</v>
      </c>
      <c r="V1463" s="1" t="s">
        <v>7163</v>
      </c>
      <c r="W1463" s="1" t="s">
        <v>6999</v>
      </c>
      <c r="X1463" s="1" t="s">
        <v>1596</v>
      </c>
      <c r="Y1463" s="1" t="s">
        <v>1597</v>
      </c>
      <c r="Z1463" s="4">
        <v>42734</v>
      </c>
      <c r="AA1463" s="1" t="s">
        <v>45</v>
      </c>
      <c r="AB1463" s="1" t="s">
        <v>8049</v>
      </c>
      <c r="AC1463" s="1" t="s">
        <v>8050</v>
      </c>
      <c r="AD1463" s="8"/>
    </row>
    <row r="1464" spans="2:30" outlineLevel="5" x14ac:dyDescent="0.25">
      <c r="B1464" s="3"/>
      <c r="C1464" s="1"/>
      <c r="D1464" s="1"/>
      <c r="E1464" s="1"/>
      <c r="F1464" s="1"/>
      <c r="G1464" s="1" t="s">
        <v>1842</v>
      </c>
      <c r="H1464" s="4">
        <v>42734</v>
      </c>
      <c r="I1464" s="1" t="s">
        <v>8051</v>
      </c>
      <c r="J1464" s="2" t="s">
        <v>59</v>
      </c>
      <c r="K1464" s="1" t="s">
        <v>36</v>
      </c>
      <c r="L1464" s="1" t="s">
        <v>20</v>
      </c>
      <c r="M1464" s="1" t="s">
        <v>21</v>
      </c>
      <c r="N1464" s="1" t="s">
        <v>11</v>
      </c>
      <c r="O1464" s="7">
        <v>9555</v>
      </c>
      <c r="P1464" s="7">
        <v>0</v>
      </c>
      <c r="Q1464" s="7">
        <f t="shared" si="60"/>
        <v>9555</v>
      </c>
      <c r="R1464" s="6" t="s">
        <v>47</v>
      </c>
      <c r="S1464" s="5" t="s">
        <v>32</v>
      </c>
      <c r="T1464" s="5" t="s">
        <v>2660</v>
      </c>
      <c r="U1464" s="5" t="s">
        <v>1871</v>
      </c>
      <c r="V1464" s="1" t="s">
        <v>7163</v>
      </c>
      <c r="W1464" s="1" t="s">
        <v>8052</v>
      </c>
      <c r="X1464" s="1" t="s">
        <v>8053</v>
      </c>
      <c r="Y1464" s="1" t="s">
        <v>8054</v>
      </c>
      <c r="Z1464" s="4">
        <v>42734</v>
      </c>
      <c r="AA1464" s="1" t="s">
        <v>45</v>
      </c>
      <c r="AB1464" s="1" t="s">
        <v>8055</v>
      </c>
      <c r="AC1464" s="1"/>
      <c r="AD1464" s="8"/>
    </row>
    <row r="1465" spans="2:30" outlineLevel="5" x14ac:dyDescent="0.25">
      <c r="B1465" s="3"/>
      <c r="C1465" s="1"/>
      <c r="D1465" s="1"/>
      <c r="E1465" s="1"/>
      <c r="F1465" s="1"/>
      <c r="G1465" s="1" t="s">
        <v>1842</v>
      </c>
      <c r="H1465" s="4">
        <v>42734</v>
      </c>
      <c r="I1465" s="1" t="s">
        <v>8056</v>
      </c>
      <c r="J1465" s="2" t="s">
        <v>59</v>
      </c>
      <c r="K1465" s="1" t="s">
        <v>36</v>
      </c>
      <c r="L1465" s="1" t="s">
        <v>20</v>
      </c>
      <c r="M1465" s="1" t="s">
        <v>21</v>
      </c>
      <c r="N1465" s="1" t="s">
        <v>11</v>
      </c>
      <c r="O1465" s="7">
        <v>14700</v>
      </c>
      <c r="P1465" s="7">
        <v>0</v>
      </c>
      <c r="Q1465" s="7">
        <f t="shared" si="60"/>
        <v>14700</v>
      </c>
      <c r="R1465" s="6" t="s">
        <v>47</v>
      </c>
      <c r="S1465" s="5" t="s">
        <v>32</v>
      </c>
      <c r="T1465" s="5" t="s">
        <v>2660</v>
      </c>
      <c r="U1465" s="5" t="s">
        <v>1871</v>
      </c>
      <c r="V1465" s="1" t="s">
        <v>7184</v>
      </c>
      <c r="W1465" s="1" t="s">
        <v>8057</v>
      </c>
      <c r="X1465" s="1" t="s">
        <v>3747</v>
      </c>
      <c r="Y1465" s="1" t="s">
        <v>3748</v>
      </c>
      <c r="Z1465" s="4">
        <v>42734</v>
      </c>
      <c r="AA1465" s="1" t="s">
        <v>45</v>
      </c>
      <c r="AB1465" s="1" t="s">
        <v>8058</v>
      </c>
      <c r="AC1465" s="1"/>
      <c r="AD1465" s="8"/>
    </row>
    <row r="1466" spans="2:30" outlineLevel="5" x14ac:dyDescent="0.25">
      <c r="B1466" s="3"/>
      <c r="C1466" s="1"/>
      <c r="D1466" s="1"/>
      <c r="E1466" s="1"/>
      <c r="F1466" s="1"/>
      <c r="G1466" s="1" t="s">
        <v>1842</v>
      </c>
      <c r="H1466" s="4">
        <v>42727</v>
      </c>
      <c r="I1466" s="1" t="s">
        <v>8059</v>
      </c>
      <c r="J1466" s="2" t="s">
        <v>59</v>
      </c>
      <c r="K1466" s="1" t="s">
        <v>36</v>
      </c>
      <c r="L1466" s="1" t="s">
        <v>20</v>
      </c>
      <c r="M1466" s="1" t="s">
        <v>21</v>
      </c>
      <c r="N1466" s="1" t="s">
        <v>11</v>
      </c>
      <c r="O1466" s="7">
        <v>17320</v>
      </c>
      <c r="P1466" s="7">
        <v>0</v>
      </c>
      <c r="Q1466" s="7">
        <f t="shared" si="60"/>
        <v>17320</v>
      </c>
      <c r="R1466" s="6" t="s">
        <v>47</v>
      </c>
      <c r="S1466" s="5" t="s">
        <v>2725</v>
      </c>
      <c r="T1466" s="5" t="s">
        <v>1705</v>
      </c>
      <c r="U1466" s="5" t="s">
        <v>1883</v>
      </c>
      <c r="V1466" s="1" t="s">
        <v>7163</v>
      </c>
      <c r="W1466" s="1" t="s">
        <v>8060</v>
      </c>
      <c r="X1466" s="1" t="s">
        <v>3747</v>
      </c>
      <c r="Y1466" s="1" t="s">
        <v>3748</v>
      </c>
      <c r="Z1466" s="4">
        <v>42727</v>
      </c>
      <c r="AA1466" s="1" t="s">
        <v>45</v>
      </c>
      <c r="AB1466" s="1" t="s">
        <v>8061</v>
      </c>
      <c r="AC1466" s="1" t="s">
        <v>8062</v>
      </c>
      <c r="AD1466" s="8"/>
    </row>
    <row r="1467" spans="2:30" outlineLevel="5" x14ac:dyDescent="0.25">
      <c r="B1467" s="3"/>
      <c r="C1467" s="1"/>
      <c r="D1467" s="1"/>
      <c r="E1467" s="1"/>
      <c r="F1467" s="1"/>
      <c r="G1467" s="1" t="s">
        <v>1842</v>
      </c>
      <c r="H1467" s="4">
        <v>42717</v>
      </c>
      <c r="I1467" s="1" t="s">
        <v>8063</v>
      </c>
      <c r="J1467" s="2" t="s">
        <v>59</v>
      </c>
      <c r="K1467" s="1" t="s">
        <v>36</v>
      </c>
      <c r="L1467" s="1" t="s">
        <v>20</v>
      </c>
      <c r="M1467" s="1" t="s">
        <v>21</v>
      </c>
      <c r="N1467" s="1" t="s">
        <v>11</v>
      </c>
      <c r="O1467" s="7">
        <v>22200</v>
      </c>
      <c r="P1467" s="7">
        <v>0</v>
      </c>
      <c r="Q1467" s="7">
        <f t="shared" si="60"/>
        <v>22200</v>
      </c>
      <c r="R1467" s="6" t="s">
        <v>47</v>
      </c>
      <c r="S1467" s="5" t="s">
        <v>32</v>
      </c>
      <c r="T1467" s="5" t="s">
        <v>1590</v>
      </c>
      <c r="U1467" s="5" t="s">
        <v>1928</v>
      </c>
      <c r="V1467" s="1" t="s">
        <v>7163</v>
      </c>
      <c r="W1467" s="1" t="s">
        <v>8064</v>
      </c>
      <c r="X1467" s="1" t="s">
        <v>5289</v>
      </c>
      <c r="Y1467" s="1" t="s">
        <v>5290</v>
      </c>
      <c r="Z1467" s="4">
        <v>42717</v>
      </c>
      <c r="AA1467" s="1" t="s">
        <v>45</v>
      </c>
      <c r="AB1467" s="1" t="s">
        <v>2329</v>
      </c>
      <c r="AC1467" s="1" t="s">
        <v>8065</v>
      </c>
      <c r="AD1467" s="8"/>
    </row>
    <row r="1468" spans="2:30" outlineLevel="5" x14ac:dyDescent="0.25">
      <c r="B1468" s="3"/>
      <c r="C1468" s="1"/>
      <c r="D1468" s="1"/>
      <c r="E1468" s="1"/>
      <c r="F1468" s="1"/>
      <c r="G1468" s="1" t="s">
        <v>1842</v>
      </c>
      <c r="H1468" s="4">
        <v>42733</v>
      </c>
      <c r="I1468" s="1" t="s">
        <v>8066</v>
      </c>
      <c r="J1468" s="2" t="s">
        <v>59</v>
      </c>
      <c r="K1468" s="1" t="s">
        <v>36</v>
      </c>
      <c r="L1468" s="1" t="s">
        <v>20</v>
      </c>
      <c r="M1468" s="1" t="s">
        <v>21</v>
      </c>
      <c r="N1468" s="1" t="s">
        <v>11</v>
      </c>
      <c r="O1468" s="7">
        <v>980</v>
      </c>
      <c r="P1468" s="7">
        <v>0</v>
      </c>
      <c r="Q1468" s="7">
        <f t="shared" si="60"/>
        <v>980</v>
      </c>
      <c r="R1468" s="6" t="s">
        <v>47</v>
      </c>
      <c r="S1468" s="5" t="s">
        <v>2725</v>
      </c>
      <c r="T1468" s="5" t="s">
        <v>57</v>
      </c>
      <c r="U1468" s="5" t="s">
        <v>1864</v>
      </c>
      <c r="V1468" s="1" t="s">
        <v>7163</v>
      </c>
      <c r="W1468" s="1" t="s">
        <v>5674</v>
      </c>
      <c r="X1468" s="1" t="s">
        <v>1510</v>
      </c>
      <c r="Y1468" s="1" t="s">
        <v>1511</v>
      </c>
      <c r="Z1468" s="4">
        <v>42733</v>
      </c>
      <c r="AA1468" s="1" t="s">
        <v>45</v>
      </c>
      <c r="AB1468" s="1" t="s">
        <v>8067</v>
      </c>
      <c r="AC1468" s="1" t="s">
        <v>8068</v>
      </c>
      <c r="AD1468" s="8"/>
    </row>
    <row r="1469" spans="2:30" outlineLevel="5" x14ac:dyDescent="0.25">
      <c r="B1469" s="3"/>
      <c r="C1469" s="1"/>
      <c r="D1469" s="1"/>
      <c r="E1469" s="1"/>
      <c r="F1469" s="1"/>
      <c r="G1469" s="1" t="s">
        <v>1842</v>
      </c>
      <c r="H1469" s="4">
        <v>42706</v>
      </c>
      <c r="I1469" s="1" t="s">
        <v>8069</v>
      </c>
      <c r="J1469" s="2" t="s">
        <v>59</v>
      </c>
      <c r="K1469" s="1" t="s">
        <v>36</v>
      </c>
      <c r="L1469" s="1" t="s">
        <v>20</v>
      </c>
      <c r="M1469" s="1" t="s">
        <v>21</v>
      </c>
      <c r="N1469" s="1" t="s">
        <v>11</v>
      </c>
      <c r="O1469" s="7">
        <v>3320.8</v>
      </c>
      <c r="P1469" s="7">
        <v>0</v>
      </c>
      <c r="Q1469" s="7">
        <f t="shared" si="60"/>
        <v>3320.8</v>
      </c>
      <c r="R1469" s="6" t="s">
        <v>47</v>
      </c>
      <c r="S1469" s="5" t="s">
        <v>2725</v>
      </c>
      <c r="T1469" s="5" t="s">
        <v>1705</v>
      </c>
      <c r="U1469" s="5" t="s">
        <v>1883</v>
      </c>
      <c r="V1469" s="1" t="s">
        <v>7163</v>
      </c>
      <c r="W1469" s="1" t="s">
        <v>8070</v>
      </c>
      <c r="X1469" s="1" t="s">
        <v>1462</v>
      </c>
      <c r="Y1469" s="1" t="s">
        <v>1463</v>
      </c>
      <c r="Z1469" s="4">
        <v>42706</v>
      </c>
      <c r="AA1469" s="1" t="s">
        <v>45</v>
      </c>
      <c r="AB1469" s="1" t="s">
        <v>8071</v>
      </c>
      <c r="AC1469" s="1" t="s">
        <v>8072</v>
      </c>
      <c r="AD1469" s="8"/>
    </row>
    <row r="1470" spans="2:30" outlineLevel="5" x14ac:dyDescent="0.25">
      <c r="B1470" s="3"/>
      <c r="C1470" s="1"/>
      <c r="D1470" s="1"/>
      <c r="E1470" s="1"/>
      <c r="F1470" s="1"/>
      <c r="G1470" s="1" t="s">
        <v>1842</v>
      </c>
      <c r="H1470" s="4">
        <v>42724</v>
      </c>
      <c r="I1470" s="1" t="s">
        <v>8073</v>
      </c>
      <c r="J1470" s="2" t="s">
        <v>59</v>
      </c>
      <c r="K1470" s="1" t="s">
        <v>36</v>
      </c>
      <c r="L1470" s="1" t="s">
        <v>20</v>
      </c>
      <c r="M1470" s="1" t="s">
        <v>21</v>
      </c>
      <c r="N1470" s="1" t="s">
        <v>11</v>
      </c>
      <c r="O1470" s="7">
        <v>22960</v>
      </c>
      <c r="P1470" s="7">
        <v>0</v>
      </c>
      <c r="Q1470" s="7">
        <f t="shared" si="60"/>
        <v>22960</v>
      </c>
      <c r="R1470" s="6" t="s">
        <v>47</v>
      </c>
      <c r="S1470" s="5" t="s">
        <v>2725</v>
      </c>
      <c r="T1470" s="5" t="s">
        <v>1705</v>
      </c>
      <c r="U1470" s="5" t="s">
        <v>1883</v>
      </c>
      <c r="V1470" s="1" t="s">
        <v>7163</v>
      </c>
      <c r="W1470" s="1" t="s">
        <v>8074</v>
      </c>
      <c r="X1470" s="1" t="s">
        <v>1720</v>
      </c>
      <c r="Y1470" s="1" t="s">
        <v>1721</v>
      </c>
      <c r="Z1470" s="4">
        <v>42724</v>
      </c>
      <c r="AA1470" s="1" t="s">
        <v>45</v>
      </c>
      <c r="AB1470" s="1" t="s">
        <v>8075</v>
      </c>
      <c r="AC1470" s="1" t="s">
        <v>8076</v>
      </c>
      <c r="AD1470" s="8"/>
    </row>
    <row r="1471" spans="2:30" outlineLevel="5" x14ac:dyDescent="0.25">
      <c r="B1471" s="3"/>
      <c r="C1471" s="1"/>
      <c r="D1471" s="1"/>
      <c r="E1471" s="1"/>
      <c r="F1471" s="1"/>
      <c r="G1471" s="1" t="s">
        <v>1842</v>
      </c>
      <c r="H1471" s="4">
        <v>42735</v>
      </c>
      <c r="I1471" s="1" t="s">
        <v>8077</v>
      </c>
      <c r="J1471" s="2" t="s">
        <v>59</v>
      </c>
      <c r="K1471" s="1" t="s">
        <v>36</v>
      </c>
      <c r="L1471" s="1" t="s">
        <v>20</v>
      </c>
      <c r="M1471" s="1" t="s">
        <v>21</v>
      </c>
      <c r="N1471" s="1" t="s">
        <v>11</v>
      </c>
      <c r="O1471" s="7">
        <v>19205</v>
      </c>
      <c r="P1471" s="7">
        <v>0</v>
      </c>
      <c r="Q1471" s="7">
        <f t="shared" si="60"/>
        <v>19205</v>
      </c>
      <c r="R1471" s="6" t="s">
        <v>47</v>
      </c>
      <c r="S1471" s="5" t="s">
        <v>32</v>
      </c>
      <c r="T1471" s="5" t="s">
        <v>2660</v>
      </c>
      <c r="U1471" s="5" t="s">
        <v>1871</v>
      </c>
      <c r="V1471" s="1" t="s">
        <v>7163</v>
      </c>
      <c r="W1471" s="1" t="s">
        <v>8078</v>
      </c>
      <c r="X1471" s="1" t="s">
        <v>1510</v>
      </c>
      <c r="Y1471" s="1" t="s">
        <v>1511</v>
      </c>
      <c r="Z1471" s="4">
        <v>42735</v>
      </c>
      <c r="AA1471" s="1" t="s">
        <v>45</v>
      </c>
      <c r="AB1471" s="1" t="s">
        <v>8079</v>
      </c>
      <c r="AC1471" s="1" t="s">
        <v>8080</v>
      </c>
      <c r="AD1471" s="8"/>
    </row>
    <row r="1472" spans="2:30" outlineLevel="5" x14ac:dyDescent="0.25">
      <c r="B1472" s="3"/>
      <c r="C1472" s="1"/>
      <c r="D1472" s="1"/>
      <c r="E1472" s="1"/>
      <c r="F1472" s="1"/>
      <c r="G1472" s="1" t="s">
        <v>1842</v>
      </c>
      <c r="H1472" s="4">
        <v>42733</v>
      </c>
      <c r="I1472" s="1" t="s">
        <v>8081</v>
      </c>
      <c r="J1472" s="2" t="s">
        <v>59</v>
      </c>
      <c r="K1472" s="1" t="s">
        <v>36</v>
      </c>
      <c r="L1472" s="1" t="s">
        <v>20</v>
      </c>
      <c r="M1472" s="1" t="s">
        <v>21</v>
      </c>
      <c r="N1472" s="1" t="s">
        <v>11</v>
      </c>
      <c r="O1472" s="7">
        <v>4500</v>
      </c>
      <c r="P1472" s="7">
        <v>0</v>
      </c>
      <c r="Q1472" s="7">
        <f t="shared" si="60"/>
        <v>4500</v>
      </c>
      <c r="R1472" s="6" t="s">
        <v>47</v>
      </c>
      <c r="S1472" s="5" t="s">
        <v>2725</v>
      </c>
      <c r="T1472" s="5" t="s">
        <v>57</v>
      </c>
      <c r="U1472" s="5" t="s">
        <v>1864</v>
      </c>
      <c r="V1472" s="1" t="s">
        <v>7184</v>
      </c>
      <c r="W1472" s="1" t="s">
        <v>8082</v>
      </c>
      <c r="X1472" s="1" t="s">
        <v>7631</v>
      </c>
      <c r="Y1472" s="1" t="s">
        <v>7632</v>
      </c>
      <c r="Z1472" s="4">
        <v>42733</v>
      </c>
      <c r="AA1472" s="1" t="s">
        <v>45</v>
      </c>
      <c r="AB1472" s="1" t="s">
        <v>8083</v>
      </c>
      <c r="AC1472" s="1" t="s">
        <v>8084</v>
      </c>
      <c r="AD1472" s="8"/>
    </row>
    <row r="1473" spans="2:30" outlineLevel="5" x14ac:dyDescent="0.25">
      <c r="B1473" s="3"/>
      <c r="C1473" s="1"/>
      <c r="D1473" s="1"/>
      <c r="E1473" s="1"/>
      <c r="F1473" s="1"/>
      <c r="G1473" s="1" t="s">
        <v>1842</v>
      </c>
      <c r="H1473" s="4">
        <v>42720</v>
      </c>
      <c r="I1473" s="1" t="s">
        <v>8085</v>
      </c>
      <c r="J1473" s="2" t="s">
        <v>59</v>
      </c>
      <c r="K1473" s="1" t="s">
        <v>36</v>
      </c>
      <c r="L1473" s="1" t="s">
        <v>20</v>
      </c>
      <c r="M1473" s="1" t="s">
        <v>21</v>
      </c>
      <c r="N1473" s="1" t="s">
        <v>11</v>
      </c>
      <c r="O1473" s="7">
        <v>1632</v>
      </c>
      <c r="P1473" s="7">
        <v>0</v>
      </c>
      <c r="Q1473" s="7">
        <f t="shared" si="60"/>
        <v>1632</v>
      </c>
      <c r="R1473" s="6" t="s">
        <v>47</v>
      </c>
      <c r="S1473" s="5" t="s">
        <v>2725</v>
      </c>
      <c r="T1473" s="5" t="s">
        <v>57</v>
      </c>
      <c r="U1473" s="5" t="s">
        <v>1864</v>
      </c>
      <c r="V1473" s="1" t="s">
        <v>7163</v>
      </c>
      <c r="W1473" s="1" t="s">
        <v>8086</v>
      </c>
      <c r="X1473" s="1" t="s">
        <v>1460</v>
      </c>
      <c r="Y1473" s="1" t="s">
        <v>1461</v>
      </c>
      <c r="Z1473" s="4">
        <v>42720</v>
      </c>
      <c r="AA1473" s="1" t="s">
        <v>45</v>
      </c>
      <c r="AB1473" s="1" t="s">
        <v>8087</v>
      </c>
      <c r="AC1473" s="1" t="s">
        <v>8088</v>
      </c>
      <c r="AD1473" s="8"/>
    </row>
    <row r="1474" spans="2:30" outlineLevel="5" x14ac:dyDescent="0.25">
      <c r="B1474" s="3"/>
      <c r="C1474" s="1"/>
      <c r="D1474" s="1"/>
      <c r="E1474" s="1"/>
      <c r="F1474" s="1"/>
      <c r="G1474" s="1" t="s">
        <v>1842</v>
      </c>
      <c r="H1474" s="4">
        <v>42720</v>
      </c>
      <c r="I1474" s="1" t="s">
        <v>8089</v>
      </c>
      <c r="J1474" s="2" t="s">
        <v>59</v>
      </c>
      <c r="K1474" s="1" t="s">
        <v>36</v>
      </c>
      <c r="L1474" s="1" t="s">
        <v>20</v>
      </c>
      <c r="M1474" s="1" t="s">
        <v>21</v>
      </c>
      <c r="N1474" s="1" t="s">
        <v>11</v>
      </c>
      <c r="O1474" s="7">
        <v>1495</v>
      </c>
      <c r="P1474" s="7">
        <v>0</v>
      </c>
      <c r="Q1474" s="7">
        <f t="shared" si="60"/>
        <v>1495</v>
      </c>
      <c r="R1474" s="6" t="s">
        <v>47</v>
      </c>
      <c r="S1474" s="5" t="s">
        <v>2725</v>
      </c>
      <c r="T1474" s="5" t="s">
        <v>57</v>
      </c>
      <c r="U1474" s="5" t="s">
        <v>1864</v>
      </c>
      <c r="V1474" s="1" t="s">
        <v>7163</v>
      </c>
      <c r="W1474" s="1" t="s">
        <v>8090</v>
      </c>
      <c r="X1474" s="1" t="s">
        <v>1758</v>
      </c>
      <c r="Y1474" s="1" t="s">
        <v>1759</v>
      </c>
      <c r="Z1474" s="4">
        <v>42720</v>
      </c>
      <c r="AA1474" s="1" t="s">
        <v>1472</v>
      </c>
      <c r="AB1474" s="1" t="s">
        <v>8091</v>
      </c>
      <c r="AC1474" s="1" t="s">
        <v>8092</v>
      </c>
      <c r="AD1474" s="8"/>
    </row>
    <row r="1475" spans="2:30" outlineLevel="5" x14ac:dyDescent="0.25">
      <c r="B1475" s="3"/>
      <c r="C1475" s="1"/>
      <c r="D1475" s="1"/>
      <c r="E1475" s="1"/>
      <c r="F1475" s="1"/>
      <c r="G1475" s="1" t="s">
        <v>1842</v>
      </c>
      <c r="H1475" s="4">
        <v>42718</v>
      </c>
      <c r="I1475" s="1" t="s">
        <v>8093</v>
      </c>
      <c r="J1475" s="2" t="s">
        <v>59</v>
      </c>
      <c r="K1475" s="1" t="s">
        <v>36</v>
      </c>
      <c r="L1475" s="1" t="s">
        <v>20</v>
      </c>
      <c r="M1475" s="1" t="s">
        <v>21</v>
      </c>
      <c r="N1475" s="1" t="s">
        <v>11</v>
      </c>
      <c r="O1475" s="7">
        <v>13546.2</v>
      </c>
      <c r="P1475" s="7">
        <v>0</v>
      </c>
      <c r="Q1475" s="7">
        <f t="shared" si="60"/>
        <v>13546.2</v>
      </c>
      <c r="R1475" s="6" t="s">
        <v>47</v>
      </c>
      <c r="S1475" s="5" t="s">
        <v>2725</v>
      </c>
      <c r="T1475" s="5" t="s">
        <v>1705</v>
      </c>
      <c r="U1475" s="5" t="s">
        <v>1883</v>
      </c>
      <c r="V1475" s="1" t="s">
        <v>7163</v>
      </c>
      <c r="W1475" s="1" t="s">
        <v>8094</v>
      </c>
      <c r="X1475" s="1" t="s">
        <v>7631</v>
      </c>
      <c r="Y1475" s="1" t="s">
        <v>7632</v>
      </c>
      <c r="Z1475" s="4">
        <v>42718</v>
      </c>
      <c r="AA1475" s="1" t="s">
        <v>45</v>
      </c>
      <c r="AB1475" s="1" t="s">
        <v>4765</v>
      </c>
      <c r="AC1475" s="1" t="s">
        <v>8095</v>
      </c>
      <c r="AD1475" s="8"/>
    </row>
    <row r="1476" spans="2:30" outlineLevel="5" x14ac:dyDescent="0.25">
      <c r="B1476" s="3"/>
      <c r="C1476" s="1"/>
      <c r="D1476" s="1"/>
      <c r="E1476" s="1"/>
      <c r="F1476" s="1"/>
      <c r="G1476" s="1" t="s">
        <v>1842</v>
      </c>
      <c r="H1476" s="4">
        <v>42726</v>
      </c>
      <c r="I1476" s="1" t="s">
        <v>8096</v>
      </c>
      <c r="J1476" s="2" t="s">
        <v>59</v>
      </c>
      <c r="K1476" s="1" t="s">
        <v>36</v>
      </c>
      <c r="L1476" s="1" t="s">
        <v>20</v>
      </c>
      <c r="M1476" s="1" t="s">
        <v>21</v>
      </c>
      <c r="N1476" s="1" t="s">
        <v>11</v>
      </c>
      <c r="O1476" s="7">
        <v>537</v>
      </c>
      <c r="P1476" s="7">
        <v>0</v>
      </c>
      <c r="Q1476" s="7">
        <f t="shared" si="60"/>
        <v>537</v>
      </c>
      <c r="R1476" s="6" t="s">
        <v>47</v>
      </c>
      <c r="S1476" s="5" t="s">
        <v>32</v>
      </c>
      <c r="T1476" s="5" t="s">
        <v>2660</v>
      </c>
      <c r="U1476" s="5" t="s">
        <v>1871</v>
      </c>
      <c r="V1476" s="1" t="s">
        <v>7163</v>
      </c>
      <c r="W1476" s="1" t="s">
        <v>8097</v>
      </c>
      <c r="X1476" s="1" t="s">
        <v>1462</v>
      </c>
      <c r="Y1476" s="1" t="s">
        <v>1463</v>
      </c>
      <c r="Z1476" s="4">
        <v>42726</v>
      </c>
      <c r="AA1476" s="1" t="s">
        <v>45</v>
      </c>
      <c r="AB1476" s="1" t="s">
        <v>8098</v>
      </c>
      <c r="AC1476" s="1" t="s">
        <v>8099</v>
      </c>
      <c r="AD1476" s="8"/>
    </row>
    <row r="1477" spans="2:30" outlineLevel="5" x14ac:dyDescent="0.25">
      <c r="B1477" s="3"/>
      <c r="C1477" s="1"/>
      <c r="D1477" s="1"/>
      <c r="E1477" s="1"/>
      <c r="F1477" s="1"/>
      <c r="G1477" s="1" t="s">
        <v>1842</v>
      </c>
      <c r="H1477" s="4">
        <v>42710</v>
      </c>
      <c r="I1477" s="1" t="s">
        <v>8100</v>
      </c>
      <c r="J1477" s="2" t="s">
        <v>59</v>
      </c>
      <c r="K1477" s="1" t="s">
        <v>36</v>
      </c>
      <c r="L1477" s="1" t="s">
        <v>20</v>
      </c>
      <c r="M1477" s="1" t="s">
        <v>21</v>
      </c>
      <c r="N1477" s="1" t="s">
        <v>11</v>
      </c>
      <c r="O1477" s="7">
        <v>25500</v>
      </c>
      <c r="P1477" s="7">
        <v>0</v>
      </c>
      <c r="Q1477" s="7">
        <f t="shared" si="60"/>
        <v>25500</v>
      </c>
      <c r="R1477" s="6" t="s">
        <v>47</v>
      </c>
      <c r="S1477" s="5" t="s">
        <v>32</v>
      </c>
      <c r="T1477" s="5" t="s">
        <v>1704</v>
      </c>
      <c r="U1477" s="5" t="s">
        <v>1280</v>
      </c>
      <c r="V1477" s="1" t="s">
        <v>7163</v>
      </c>
      <c r="W1477" s="1" t="s">
        <v>8101</v>
      </c>
      <c r="X1477" s="1" t="s">
        <v>8102</v>
      </c>
      <c r="Y1477" s="1" t="s">
        <v>8103</v>
      </c>
      <c r="Z1477" s="4">
        <v>42710</v>
      </c>
      <c r="AA1477" s="1" t="s">
        <v>45</v>
      </c>
      <c r="AB1477" s="1" t="s">
        <v>8104</v>
      </c>
      <c r="AC1477" s="1" t="s">
        <v>8105</v>
      </c>
      <c r="AD1477" s="8"/>
    </row>
    <row r="1478" spans="2:30" outlineLevel="5" x14ac:dyDescent="0.25">
      <c r="B1478" s="3"/>
      <c r="C1478" s="1"/>
      <c r="D1478" s="1"/>
      <c r="E1478" s="1"/>
      <c r="F1478" s="1"/>
      <c r="G1478" s="1" t="s">
        <v>1842</v>
      </c>
      <c r="H1478" s="4">
        <v>42706</v>
      </c>
      <c r="I1478" s="1" t="s">
        <v>8106</v>
      </c>
      <c r="J1478" s="2" t="s">
        <v>59</v>
      </c>
      <c r="K1478" s="1" t="s">
        <v>36</v>
      </c>
      <c r="L1478" s="1" t="s">
        <v>20</v>
      </c>
      <c r="M1478" s="1" t="s">
        <v>21</v>
      </c>
      <c r="N1478" s="1" t="s">
        <v>11</v>
      </c>
      <c r="O1478" s="7">
        <v>2721.5</v>
      </c>
      <c r="P1478" s="7">
        <v>0</v>
      </c>
      <c r="Q1478" s="7">
        <f t="shared" si="60"/>
        <v>2721.5</v>
      </c>
      <c r="R1478" s="6" t="s">
        <v>47</v>
      </c>
      <c r="S1478" s="5" t="s">
        <v>32</v>
      </c>
      <c r="T1478" s="5" t="s">
        <v>2660</v>
      </c>
      <c r="U1478" s="5" t="s">
        <v>1871</v>
      </c>
      <c r="V1478" s="1" t="s">
        <v>7163</v>
      </c>
      <c r="W1478" s="1" t="s">
        <v>8107</v>
      </c>
      <c r="X1478" s="1" t="s">
        <v>1462</v>
      </c>
      <c r="Y1478" s="1" t="s">
        <v>1463</v>
      </c>
      <c r="Z1478" s="4">
        <v>42706</v>
      </c>
      <c r="AA1478" s="1" t="s">
        <v>45</v>
      </c>
      <c r="AB1478" s="1" t="s">
        <v>8108</v>
      </c>
      <c r="AC1478" s="1" t="s">
        <v>8109</v>
      </c>
      <c r="AD1478" s="8"/>
    </row>
    <row r="1479" spans="2:30" outlineLevel="5" x14ac:dyDescent="0.25">
      <c r="B1479" s="3"/>
      <c r="C1479" s="1"/>
      <c r="D1479" s="1"/>
      <c r="E1479" s="1"/>
      <c r="F1479" s="1"/>
      <c r="G1479" s="1" t="s">
        <v>1842</v>
      </c>
      <c r="H1479" s="4">
        <v>42717</v>
      </c>
      <c r="I1479" s="1" t="s">
        <v>8110</v>
      </c>
      <c r="J1479" s="2" t="s">
        <v>59</v>
      </c>
      <c r="K1479" s="1" t="s">
        <v>36</v>
      </c>
      <c r="L1479" s="1" t="s">
        <v>20</v>
      </c>
      <c r="M1479" s="1" t="s">
        <v>21</v>
      </c>
      <c r="N1479" s="1" t="s">
        <v>11</v>
      </c>
      <c r="O1479" s="7">
        <v>2197.92</v>
      </c>
      <c r="P1479" s="7">
        <v>0</v>
      </c>
      <c r="Q1479" s="7">
        <f t="shared" si="60"/>
        <v>2197.92</v>
      </c>
      <c r="R1479" s="6" t="s">
        <v>47</v>
      </c>
      <c r="S1479" s="5" t="s">
        <v>32</v>
      </c>
      <c r="T1479" s="5" t="s">
        <v>2660</v>
      </c>
      <c r="U1479" s="5" t="s">
        <v>1871</v>
      </c>
      <c r="V1479" s="1" t="s">
        <v>7163</v>
      </c>
      <c r="W1479" s="1" t="s">
        <v>8111</v>
      </c>
      <c r="X1479" s="1" t="s">
        <v>1618</v>
      </c>
      <c r="Y1479" s="1" t="s">
        <v>1619</v>
      </c>
      <c r="Z1479" s="4">
        <v>42717</v>
      </c>
      <c r="AA1479" s="1" t="s">
        <v>45</v>
      </c>
      <c r="AB1479" s="1" t="s">
        <v>8112</v>
      </c>
      <c r="AC1479" s="1" t="s">
        <v>8113</v>
      </c>
      <c r="AD1479" s="8"/>
    </row>
    <row r="1480" spans="2:30" outlineLevel="5" x14ac:dyDescent="0.25">
      <c r="B1480" s="3"/>
      <c r="C1480" s="1"/>
      <c r="D1480" s="1"/>
      <c r="E1480" s="1"/>
      <c r="F1480" s="1"/>
      <c r="G1480" s="1" t="s">
        <v>1842</v>
      </c>
      <c r="H1480" s="4">
        <v>42713</v>
      </c>
      <c r="I1480" s="1" t="s">
        <v>6943</v>
      </c>
      <c r="J1480" s="2" t="s">
        <v>59</v>
      </c>
      <c r="K1480" s="1" t="s">
        <v>36</v>
      </c>
      <c r="L1480" s="1" t="s">
        <v>20</v>
      </c>
      <c r="M1480" s="1" t="s">
        <v>21</v>
      </c>
      <c r="N1480" s="1" t="s">
        <v>11</v>
      </c>
      <c r="O1480" s="7">
        <v>67470</v>
      </c>
      <c r="P1480" s="7">
        <v>0</v>
      </c>
      <c r="Q1480" s="7">
        <f t="shared" si="60"/>
        <v>67470</v>
      </c>
      <c r="R1480" s="6" t="s">
        <v>47</v>
      </c>
      <c r="S1480" s="5" t="s">
        <v>2725</v>
      </c>
      <c r="T1480" s="5" t="s">
        <v>1705</v>
      </c>
      <c r="U1480" s="5" t="s">
        <v>1883</v>
      </c>
      <c r="V1480" s="1" t="s">
        <v>7163</v>
      </c>
      <c r="W1480" s="1" t="s">
        <v>8114</v>
      </c>
      <c r="X1480" s="1" t="s">
        <v>1731</v>
      </c>
      <c r="Y1480" s="1" t="s">
        <v>1732</v>
      </c>
      <c r="Z1480" s="4">
        <v>42713</v>
      </c>
      <c r="AA1480" s="1" t="s">
        <v>45</v>
      </c>
      <c r="AB1480" s="1" t="s">
        <v>8115</v>
      </c>
      <c r="AC1480" s="1" t="s">
        <v>8116</v>
      </c>
      <c r="AD1480" s="8"/>
    </row>
    <row r="1481" spans="2:30" outlineLevel="5" x14ac:dyDescent="0.25">
      <c r="B1481" s="3"/>
      <c r="C1481" s="1"/>
      <c r="D1481" s="1"/>
      <c r="E1481" s="1"/>
      <c r="F1481" s="1"/>
      <c r="G1481" s="1" t="s">
        <v>1842</v>
      </c>
      <c r="H1481" s="4">
        <v>42725</v>
      </c>
      <c r="I1481" s="1" t="s">
        <v>8117</v>
      </c>
      <c r="J1481" s="2" t="s">
        <v>59</v>
      </c>
      <c r="K1481" s="1" t="s">
        <v>36</v>
      </c>
      <c r="L1481" s="1" t="s">
        <v>20</v>
      </c>
      <c r="M1481" s="1" t="s">
        <v>21</v>
      </c>
      <c r="N1481" s="1" t="s">
        <v>11</v>
      </c>
      <c r="O1481" s="7">
        <v>3004.8</v>
      </c>
      <c r="P1481" s="7">
        <v>0</v>
      </c>
      <c r="Q1481" s="7">
        <f t="shared" si="60"/>
        <v>3004.8</v>
      </c>
      <c r="R1481" s="6" t="s">
        <v>47</v>
      </c>
      <c r="S1481" s="5" t="s">
        <v>32</v>
      </c>
      <c r="T1481" s="5" t="s">
        <v>57</v>
      </c>
      <c r="U1481" s="5" t="s">
        <v>1864</v>
      </c>
      <c r="V1481" s="1" t="s">
        <v>7163</v>
      </c>
      <c r="W1481" s="1" t="s">
        <v>8118</v>
      </c>
      <c r="X1481" s="1" t="s">
        <v>1498</v>
      </c>
      <c r="Y1481" s="1" t="s">
        <v>1499</v>
      </c>
      <c r="Z1481" s="4">
        <v>42725</v>
      </c>
      <c r="AA1481" s="1" t="s">
        <v>45</v>
      </c>
      <c r="AB1481" s="1" t="s">
        <v>8119</v>
      </c>
      <c r="AC1481" s="1" t="s">
        <v>8120</v>
      </c>
      <c r="AD1481" s="8"/>
    </row>
    <row r="1482" spans="2:30" outlineLevel="5" x14ac:dyDescent="0.25">
      <c r="B1482" s="3"/>
      <c r="C1482" s="1"/>
      <c r="D1482" s="1"/>
      <c r="E1482" s="1"/>
      <c r="F1482" s="1"/>
      <c r="G1482" s="1" t="s">
        <v>1842</v>
      </c>
      <c r="H1482" s="4">
        <v>42713</v>
      </c>
      <c r="I1482" s="1" t="s">
        <v>8121</v>
      </c>
      <c r="J1482" s="2" t="s">
        <v>59</v>
      </c>
      <c r="K1482" s="1" t="s">
        <v>36</v>
      </c>
      <c r="L1482" s="1" t="s">
        <v>20</v>
      </c>
      <c r="M1482" s="1" t="s">
        <v>21</v>
      </c>
      <c r="N1482" s="1" t="s">
        <v>11</v>
      </c>
      <c r="O1482" s="7">
        <v>5368</v>
      </c>
      <c r="P1482" s="7">
        <v>0</v>
      </c>
      <c r="Q1482" s="7">
        <f t="shared" si="60"/>
        <v>5368</v>
      </c>
      <c r="R1482" s="6" t="s">
        <v>47</v>
      </c>
      <c r="S1482" s="5" t="s">
        <v>2725</v>
      </c>
      <c r="T1482" s="5" t="s">
        <v>1705</v>
      </c>
      <c r="U1482" s="5" t="s">
        <v>1883</v>
      </c>
      <c r="V1482" s="1" t="s">
        <v>7163</v>
      </c>
      <c r="W1482" s="1" t="s">
        <v>8122</v>
      </c>
      <c r="X1482" s="1" t="s">
        <v>2116</v>
      </c>
      <c r="Y1482" s="1" t="s">
        <v>2117</v>
      </c>
      <c r="Z1482" s="4">
        <v>42713</v>
      </c>
      <c r="AA1482" s="1" t="s">
        <v>45</v>
      </c>
      <c r="AB1482" s="1" t="s">
        <v>8123</v>
      </c>
      <c r="AC1482" s="1" t="s">
        <v>8124</v>
      </c>
      <c r="AD1482" s="8"/>
    </row>
    <row r="1483" spans="2:30" outlineLevel="5" x14ac:dyDescent="0.25">
      <c r="B1483" s="3"/>
      <c r="C1483" s="1"/>
      <c r="D1483" s="1"/>
      <c r="E1483" s="1"/>
      <c r="F1483" s="1"/>
      <c r="G1483" s="1" t="s">
        <v>1842</v>
      </c>
      <c r="H1483" s="4">
        <v>42706</v>
      </c>
      <c r="I1483" s="1" t="s">
        <v>8125</v>
      </c>
      <c r="J1483" s="2" t="s">
        <v>59</v>
      </c>
      <c r="K1483" s="1" t="s">
        <v>36</v>
      </c>
      <c r="L1483" s="1" t="s">
        <v>20</v>
      </c>
      <c r="M1483" s="1" t="s">
        <v>21</v>
      </c>
      <c r="N1483" s="1" t="s">
        <v>11</v>
      </c>
      <c r="O1483" s="7">
        <v>507</v>
      </c>
      <c r="P1483" s="7">
        <v>0</v>
      </c>
      <c r="Q1483" s="7">
        <f t="shared" si="60"/>
        <v>507</v>
      </c>
      <c r="R1483" s="6" t="s">
        <v>47</v>
      </c>
      <c r="S1483" s="5" t="s">
        <v>2725</v>
      </c>
      <c r="T1483" s="5" t="s">
        <v>1705</v>
      </c>
      <c r="U1483" s="5" t="s">
        <v>1883</v>
      </c>
      <c r="V1483" s="1" t="s">
        <v>7163</v>
      </c>
      <c r="W1483" s="1" t="s">
        <v>8126</v>
      </c>
      <c r="X1483" s="1" t="s">
        <v>1460</v>
      </c>
      <c r="Y1483" s="1" t="s">
        <v>1461</v>
      </c>
      <c r="Z1483" s="4">
        <v>42706</v>
      </c>
      <c r="AA1483" s="1" t="s">
        <v>45</v>
      </c>
      <c r="AB1483" s="1" t="s">
        <v>8127</v>
      </c>
      <c r="AC1483" s="1" t="s">
        <v>8128</v>
      </c>
      <c r="AD1483" s="8"/>
    </row>
    <row r="1484" spans="2:30" outlineLevel="5" x14ac:dyDescent="0.25">
      <c r="B1484" s="3"/>
      <c r="C1484" s="1"/>
      <c r="D1484" s="1"/>
      <c r="E1484" s="1"/>
      <c r="F1484" s="1"/>
      <c r="G1484" s="1" t="s">
        <v>1842</v>
      </c>
      <c r="H1484" s="4">
        <v>42719</v>
      </c>
      <c r="I1484" s="1" t="s">
        <v>8129</v>
      </c>
      <c r="J1484" s="2" t="s">
        <v>59</v>
      </c>
      <c r="K1484" s="1" t="s">
        <v>36</v>
      </c>
      <c r="L1484" s="1" t="s">
        <v>20</v>
      </c>
      <c r="M1484" s="1" t="s">
        <v>21</v>
      </c>
      <c r="N1484" s="1" t="s">
        <v>11</v>
      </c>
      <c r="O1484" s="7">
        <v>846</v>
      </c>
      <c r="P1484" s="7">
        <v>0</v>
      </c>
      <c r="Q1484" s="7">
        <f t="shared" si="60"/>
        <v>846</v>
      </c>
      <c r="R1484" s="6" t="s">
        <v>47</v>
      </c>
      <c r="S1484" s="5" t="s">
        <v>32</v>
      </c>
      <c r="T1484" s="5" t="s">
        <v>1437</v>
      </c>
      <c r="U1484" s="5" t="s">
        <v>1904</v>
      </c>
      <c r="V1484" s="1" t="s">
        <v>7163</v>
      </c>
      <c r="W1484" s="1" t="s">
        <v>7106</v>
      </c>
      <c r="X1484" s="1" t="s">
        <v>1462</v>
      </c>
      <c r="Y1484" s="1" t="s">
        <v>1463</v>
      </c>
      <c r="Z1484" s="4">
        <v>42719</v>
      </c>
      <c r="AA1484" s="1" t="s">
        <v>45</v>
      </c>
      <c r="AB1484" s="1" t="s">
        <v>8130</v>
      </c>
      <c r="AC1484" s="1" t="s">
        <v>8131</v>
      </c>
      <c r="AD1484" s="8"/>
    </row>
    <row r="1485" spans="2:30" outlineLevel="5" x14ac:dyDescent="0.25">
      <c r="B1485" s="3"/>
      <c r="C1485" s="1"/>
      <c r="D1485" s="1"/>
      <c r="E1485" s="1"/>
      <c r="F1485" s="1"/>
      <c r="G1485" s="1" t="s">
        <v>1842</v>
      </c>
      <c r="H1485" s="4">
        <v>42720</v>
      </c>
      <c r="I1485" s="1" t="s">
        <v>8132</v>
      </c>
      <c r="J1485" s="2" t="s">
        <v>59</v>
      </c>
      <c r="K1485" s="1" t="s">
        <v>36</v>
      </c>
      <c r="L1485" s="1" t="s">
        <v>20</v>
      </c>
      <c r="M1485" s="1" t="s">
        <v>21</v>
      </c>
      <c r="N1485" s="1" t="s">
        <v>11</v>
      </c>
      <c r="O1485" s="7">
        <v>778.88</v>
      </c>
      <c r="P1485" s="7">
        <v>0</v>
      </c>
      <c r="Q1485" s="7">
        <f t="shared" si="60"/>
        <v>778.88</v>
      </c>
      <c r="R1485" s="6" t="s">
        <v>47</v>
      </c>
      <c r="S1485" s="5" t="s">
        <v>32</v>
      </c>
      <c r="T1485" s="5" t="s">
        <v>2660</v>
      </c>
      <c r="U1485" s="5" t="s">
        <v>1871</v>
      </c>
      <c r="V1485" s="1" t="s">
        <v>7184</v>
      </c>
      <c r="W1485" s="1" t="s">
        <v>8133</v>
      </c>
      <c r="X1485" s="1" t="s">
        <v>7631</v>
      </c>
      <c r="Y1485" s="1" t="s">
        <v>7632</v>
      </c>
      <c r="Z1485" s="4">
        <v>42720</v>
      </c>
      <c r="AA1485" s="1" t="s">
        <v>45</v>
      </c>
      <c r="AB1485" s="1" t="s">
        <v>8134</v>
      </c>
      <c r="AC1485" s="1" t="s">
        <v>8135</v>
      </c>
      <c r="AD1485" s="8"/>
    </row>
    <row r="1486" spans="2:30" outlineLevel="5" x14ac:dyDescent="0.25">
      <c r="B1486" s="3"/>
      <c r="C1486" s="1"/>
      <c r="D1486" s="1"/>
      <c r="E1486" s="1"/>
      <c r="F1486" s="1"/>
      <c r="G1486" s="1" t="s">
        <v>1842</v>
      </c>
      <c r="H1486" s="4">
        <v>42734</v>
      </c>
      <c r="I1486" s="1" t="s">
        <v>8136</v>
      </c>
      <c r="J1486" s="2" t="s">
        <v>59</v>
      </c>
      <c r="K1486" s="1" t="s">
        <v>36</v>
      </c>
      <c r="L1486" s="1" t="s">
        <v>20</v>
      </c>
      <c r="M1486" s="1" t="s">
        <v>21</v>
      </c>
      <c r="N1486" s="1" t="s">
        <v>11</v>
      </c>
      <c r="O1486" s="7">
        <v>340</v>
      </c>
      <c r="P1486" s="7">
        <v>0</v>
      </c>
      <c r="Q1486" s="7">
        <f t="shared" ref="Q1486:Q1517" si="61">O1486-P1486</f>
        <v>340</v>
      </c>
      <c r="R1486" s="6" t="s">
        <v>47</v>
      </c>
      <c r="S1486" s="5" t="s">
        <v>2725</v>
      </c>
      <c r="T1486" s="5" t="s">
        <v>57</v>
      </c>
      <c r="U1486" s="5" t="s">
        <v>1864</v>
      </c>
      <c r="V1486" s="1" t="s">
        <v>7184</v>
      </c>
      <c r="W1486" s="1" t="s">
        <v>8137</v>
      </c>
      <c r="X1486" s="1" t="s">
        <v>8138</v>
      </c>
      <c r="Y1486" s="1" t="s">
        <v>8139</v>
      </c>
      <c r="Z1486" s="4">
        <v>42734</v>
      </c>
      <c r="AA1486" s="1" t="s">
        <v>45</v>
      </c>
      <c r="AB1486" s="1" t="s">
        <v>8140</v>
      </c>
      <c r="AC1486" s="1" t="s">
        <v>8141</v>
      </c>
      <c r="AD1486" s="8"/>
    </row>
    <row r="1487" spans="2:30" outlineLevel="5" x14ac:dyDescent="0.25">
      <c r="B1487" s="3"/>
      <c r="C1487" s="1"/>
      <c r="D1487" s="1"/>
      <c r="E1487" s="1"/>
      <c r="F1487" s="1"/>
      <c r="G1487" s="1" t="s">
        <v>1842</v>
      </c>
      <c r="H1487" s="4">
        <v>42720</v>
      </c>
      <c r="I1487" s="1" t="s">
        <v>8142</v>
      </c>
      <c r="J1487" s="2" t="s">
        <v>59</v>
      </c>
      <c r="K1487" s="1" t="s">
        <v>36</v>
      </c>
      <c r="L1487" s="1" t="s">
        <v>20</v>
      </c>
      <c r="M1487" s="1" t="s">
        <v>21</v>
      </c>
      <c r="N1487" s="1" t="s">
        <v>11</v>
      </c>
      <c r="O1487" s="7">
        <v>1760</v>
      </c>
      <c r="P1487" s="7">
        <v>0</v>
      </c>
      <c r="Q1487" s="7">
        <f t="shared" si="61"/>
        <v>1760</v>
      </c>
      <c r="R1487" s="6" t="s">
        <v>47</v>
      </c>
      <c r="S1487" s="5" t="s">
        <v>2725</v>
      </c>
      <c r="T1487" s="5" t="s">
        <v>1705</v>
      </c>
      <c r="U1487" s="5" t="s">
        <v>1883</v>
      </c>
      <c r="V1487" s="1" t="s">
        <v>7163</v>
      </c>
      <c r="W1487" s="1" t="s">
        <v>8143</v>
      </c>
      <c r="X1487" s="1" t="s">
        <v>1510</v>
      </c>
      <c r="Y1487" s="1" t="s">
        <v>1511</v>
      </c>
      <c r="Z1487" s="4">
        <v>42720</v>
      </c>
      <c r="AA1487" s="1" t="s">
        <v>45</v>
      </c>
      <c r="AB1487" s="1" t="s">
        <v>8144</v>
      </c>
      <c r="AC1487" s="1" t="s">
        <v>8145</v>
      </c>
      <c r="AD1487" s="8"/>
    </row>
    <row r="1488" spans="2:30" outlineLevel="5" x14ac:dyDescent="0.25">
      <c r="B1488" s="3"/>
      <c r="C1488" s="1"/>
      <c r="D1488" s="1"/>
      <c r="E1488" s="1"/>
      <c r="F1488" s="1"/>
      <c r="G1488" s="1" t="s">
        <v>1842</v>
      </c>
      <c r="H1488" s="4">
        <v>42720</v>
      </c>
      <c r="I1488" s="1" t="s">
        <v>8146</v>
      </c>
      <c r="J1488" s="2" t="s">
        <v>59</v>
      </c>
      <c r="K1488" s="1" t="s">
        <v>36</v>
      </c>
      <c r="L1488" s="1" t="s">
        <v>20</v>
      </c>
      <c r="M1488" s="1" t="s">
        <v>21</v>
      </c>
      <c r="N1488" s="1" t="s">
        <v>11</v>
      </c>
      <c r="O1488" s="7">
        <v>1700.5</v>
      </c>
      <c r="P1488" s="7">
        <v>0</v>
      </c>
      <c r="Q1488" s="7">
        <f t="shared" si="61"/>
        <v>1700.5</v>
      </c>
      <c r="R1488" s="6" t="s">
        <v>47</v>
      </c>
      <c r="S1488" s="5" t="s">
        <v>2725</v>
      </c>
      <c r="T1488" s="5" t="s">
        <v>1705</v>
      </c>
      <c r="U1488" s="5" t="s">
        <v>1883</v>
      </c>
      <c r="V1488" s="1" t="s">
        <v>7163</v>
      </c>
      <c r="W1488" s="1" t="s">
        <v>8147</v>
      </c>
      <c r="X1488" s="1" t="s">
        <v>1480</v>
      </c>
      <c r="Y1488" s="1" t="s">
        <v>1481</v>
      </c>
      <c r="Z1488" s="4">
        <v>42720</v>
      </c>
      <c r="AA1488" s="1" t="s">
        <v>45</v>
      </c>
      <c r="AB1488" s="1" t="s">
        <v>8148</v>
      </c>
      <c r="AC1488" s="1" t="s">
        <v>8149</v>
      </c>
      <c r="AD1488" s="8"/>
    </row>
    <row r="1489" spans="2:30" outlineLevel="5" x14ac:dyDescent="0.25">
      <c r="B1489" s="3"/>
      <c r="C1489" s="1"/>
      <c r="D1489" s="1"/>
      <c r="E1489" s="1"/>
      <c r="F1489" s="1"/>
      <c r="G1489" s="1" t="s">
        <v>1842</v>
      </c>
      <c r="H1489" s="4">
        <v>42713</v>
      </c>
      <c r="I1489" s="1" t="s">
        <v>8150</v>
      </c>
      <c r="J1489" s="2" t="s">
        <v>59</v>
      </c>
      <c r="K1489" s="1" t="s">
        <v>36</v>
      </c>
      <c r="L1489" s="1" t="s">
        <v>20</v>
      </c>
      <c r="M1489" s="1" t="s">
        <v>21</v>
      </c>
      <c r="N1489" s="1" t="s">
        <v>11</v>
      </c>
      <c r="O1489" s="7">
        <v>1338.5</v>
      </c>
      <c r="P1489" s="7">
        <v>0</v>
      </c>
      <c r="Q1489" s="7">
        <f t="shared" si="61"/>
        <v>1338.5</v>
      </c>
      <c r="R1489" s="6" t="s">
        <v>47</v>
      </c>
      <c r="S1489" s="5" t="s">
        <v>2725</v>
      </c>
      <c r="T1489" s="5" t="s">
        <v>1705</v>
      </c>
      <c r="U1489" s="5" t="s">
        <v>1883</v>
      </c>
      <c r="V1489" s="1" t="s">
        <v>7163</v>
      </c>
      <c r="W1489" s="1" t="s">
        <v>8151</v>
      </c>
      <c r="X1489" s="1" t="s">
        <v>1460</v>
      </c>
      <c r="Y1489" s="1" t="s">
        <v>1461</v>
      </c>
      <c r="Z1489" s="4">
        <v>42713</v>
      </c>
      <c r="AA1489" s="1" t="s">
        <v>45</v>
      </c>
      <c r="AB1489" s="1" t="s">
        <v>8152</v>
      </c>
      <c r="AC1489" s="1" t="s">
        <v>8153</v>
      </c>
      <c r="AD1489" s="8"/>
    </row>
    <row r="1490" spans="2:30" outlineLevel="5" x14ac:dyDescent="0.25">
      <c r="B1490" s="3"/>
      <c r="C1490" s="1"/>
      <c r="D1490" s="1"/>
      <c r="E1490" s="1"/>
      <c r="F1490" s="1"/>
      <c r="G1490" s="1" t="s">
        <v>1842</v>
      </c>
      <c r="H1490" s="4">
        <v>42716</v>
      </c>
      <c r="I1490" s="1" t="s">
        <v>8154</v>
      </c>
      <c r="J1490" s="2" t="s">
        <v>59</v>
      </c>
      <c r="K1490" s="1" t="s">
        <v>36</v>
      </c>
      <c r="L1490" s="1" t="s">
        <v>20</v>
      </c>
      <c r="M1490" s="1" t="s">
        <v>21</v>
      </c>
      <c r="N1490" s="1" t="s">
        <v>11</v>
      </c>
      <c r="O1490" s="7">
        <v>5112.5</v>
      </c>
      <c r="P1490" s="7">
        <v>0</v>
      </c>
      <c r="Q1490" s="7">
        <f t="shared" si="61"/>
        <v>5112.5</v>
      </c>
      <c r="R1490" s="6" t="s">
        <v>47</v>
      </c>
      <c r="S1490" s="5" t="s">
        <v>32</v>
      </c>
      <c r="T1490" s="5" t="s">
        <v>1437</v>
      </c>
      <c r="U1490" s="5" t="s">
        <v>1904</v>
      </c>
      <c r="V1490" s="1" t="s">
        <v>7163</v>
      </c>
      <c r="W1490" s="1" t="s">
        <v>8155</v>
      </c>
      <c r="X1490" s="1" t="s">
        <v>7631</v>
      </c>
      <c r="Y1490" s="1" t="s">
        <v>7632</v>
      </c>
      <c r="Z1490" s="4">
        <v>42716</v>
      </c>
      <c r="AA1490" s="1" t="s">
        <v>45</v>
      </c>
      <c r="AB1490" s="1" t="s">
        <v>8156</v>
      </c>
      <c r="AC1490" s="1" t="s">
        <v>8157</v>
      </c>
      <c r="AD1490" s="8"/>
    </row>
    <row r="1491" spans="2:30" outlineLevel="5" x14ac:dyDescent="0.25">
      <c r="B1491" s="3"/>
      <c r="C1491" s="1"/>
      <c r="D1491" s="1"/>
      <c r="E1491" s="1"/>
      <c r="F1491" s="1"/>
      <c r="G1491" s="1" t="s">
        <v>1842</v>
      </c>
      <c r="H1491" s="4">
        <v>42724</v>
      </c>
      <c r="I1491" s="1" t="s">
        <v>8158</v>
      </c>
      <c r="J1491" s="2" t="s">
        <v>59</v>
      </c>
      <c r="K1491" s="1" t="s">
        <v>36</v>
      </c>
      <c r="L1491" s="1" t="s">
        <v>20</v>
      </c>
      <c r="M1491" s="1" t="s">
        <v>21</v>
      </c>
      <c r="N1491" s="1" t="s">
        <v>11</v>
      </c>
      <c r="O1491" s="7">
        <v>6635.2</v>
      </c>
      <c r="P1491" s="7">
        <v>0</v>
      </c>
      <c r="Q1491" s="7">
        <f t="shared" si="61"/>
        <v>6635.2</v>
      </c>
      <c r="R1491" s="6" t="s">
        <v>47</v>
      </c>
      <c r="S1491" s="5" t="s">
        <v>2725</v>
      </c>
      <c r="T1491" s="5" t="s">
        <v>1705</v>
      </c>
      <c r="U1491" s="5" t="s">
        <v>1883</v>
      </c>
      <c r="V1491" s="1" t="s">
        <v>7163</v>
      </c>
      <c r="W1491" s="1" t="s">
        <v>8159</v>
      </c>
      <c r="X1491" s="1" t="s">
        <v>1460</v>
      </c>
      <c r="Y1491" s="1" t="s">
        <v>1461</v>
      </c>
      <c r="Z1491" s="4">
        <v>42724</v>
      </c>
      <c r="AA1491" s="1" t="s">
        <v>45</v>
      </c>
      <c r="AB1491" s="1" t="s">
        <v>8160</v>
      </c>
      <c r="AC1491" s="1" t="s">
        <v>8161</v>
      </c>
      <c r="AD1491" s="8"/>
    </row>
    <row r="1492" spans="2:30" outlineLevel="5" x14ac:dyDescent="0.25">
      <c r="B1492" s="3"/>
      <c r="C1492" s="1"/>
      <c r="D1492" s="1"/>
      <c r="E1492" s="1"/>
      <c r="F1492" s="1"/>
      <c r="G1492" s="1" t="s">
        <v>1842</v>
      </c>
      <c r="H1492" s="4">
        <v>42726</v>
      </c>
      <c r="I1492" s="1" t="s">
        <v>8162</v>
      </c>
      <c r="J1492" s="2" t="s">
        <v>59</v>
      </c>
      <c r="K1492" s="1" t="s">
        <v>36</v>
      </c>
      <c r="L1492" s="1" t="s">
        <v>20</v>
      </c>
      <c r="M1492" s="1" t="s">
        <v>21</v>
      </c>
      <c r="N1492" s="1" t="s">
        <v>11</v>
      </c>
      <c r="O1492" s="7">
        <v>5532</v>
      </c>
      <c r="P1492" s="7">
        <v>0</v>
      </c>
      <c r="Q1492" s="7">
        <f t="shared" si="61"/>
        <v>5532</v>
      </c>
      <c r="R1492" s="6" t="s">
        <v>47</v>
      </c>
      <c r="S1492" s="5" t="s">
        <v>2725</v>
      </c>
      <c r="T1492" s="5" t="s">
        <v>57</v>
      </c>
      <c r="U1492" s="5" t="s">
        <v>1864</v>
      </c>
      <c r="V1492" s="1" t="s">
        <v>7163</v>
      </c>
      <c r="W1492" s="1" t="s">
        <v>8163</v>
      </c>
      <c r="X1492" s="1" t="s">
        <v>3261</v>
      </c>
      <c r="Y1492" s="1" t="s">
        <v>3262</v>
      </c>
      <c r="Z1492" s="4">
        <v>42726</v>
      </c>
      <c r="AA1492" s="1" t="s">
        <v>1472</v>
      </c>
      <c r="AB1492" s="1" t="s">
        <v>8164</v>
      </c>
      <c r="AC1492" s="1" t="s">
        <v>8165</v>
      </c>
      <c r="AD1492" s="8"/>
    </row>
    <row r="1493" spans="2:30" outlineLevel="5" x14ac:dyDescent="0.25">
      <c r="B1493" s="3"/>
      <c r="C1493" s="1"/>
      <c r="D1493" s="1"/>
      <c r="E1493" s="1"/>
      <c r="F1493" s="1"/>
      <c r="G1493" s="1" t="s">
        <v>1842</v>
      </c>
      <c r="H1493" s="4">
        <v>42720</v>
      </c>
      <c r="I1493" s="1" t="s">
        <v>8166</v>
      </c>
      <c r="J1493" s="2" t="s">
        <v>59</v>
      </c>
      <c r="K1493" s="1" t="s">
        <v>36</v>
      </c>
      <c r="L1493" s="1" t="s">
        <v>20</v>
      </c>
      <c r="M1493" s="1" t="s">
        <v>21</v>
      </c>
      <c r="N1493" s="1" t="s">
        <v>11</v>
      </c>
      <c r="O1493" s="7">
        <v>1062.5</v>
      </c>
      <c r="P1493" s="7">
        <v>0</v>
      </c>
      <c r="Q1493" s="7">
        <f t="shared" si="61"/>
        <v>1062.5</v>
      </c>
      <c r="R1493" s="6" t="s">
        <v>47</v>
      </c>
      <c r="S1493" s="5" t="s">
        <v>2725</v>
      </c>
      <c r="T1493" s="5" t="s">
        <v>57</v>
      </c>
      <c r="U1493" s="5" t="s">
        <v>1864</v>
      </c>
      <c r="V1493" s="1" t="s">
        <v>7163</v>
      </c>
      <c r="W1493" s="1" t="s">
        <v>8167</v>
      </c>
      <c r="X1493" s="1" t="s">
        <v>1480</v>
      </c>
      <c r="Y1493" s="1" t="s">
        <v>1481</v>
      </c>
      <c r="Z1493" s="4">
        <v>42720</v>
      </c>
      <c r="AA1493" s="1" t="s">
        <v>45</v>
      </c>
      <c r="AB1493" s="1" t="s">
        <v>8168</v>
      </c>
      <c r="AC1493" s="1" t="s">
        <v>8169</v>
      </c>
      <c r="AD1493" s="8"/>
    </row>
    <row r="1494" spans="2:30" outlineLevel="5" x14ac:dyDescent="0.25">
      <c r="B1494" s="3"/>
      <c r="C1494" s="1"/>
      <c r="D1494" s="1"/>
      <c r="E1494" s="1"/>
      <c r="F1494" s="1"/>
      <c r="G1494" s="1" t="s">
        <v>1842</v>
      </c>
      <c r="H1494" s="4">
        <v>42726</v>
      </c>
      <c r="I1494" s="1" t="s">
        <v>8170</v>
      </c>
      <c r="J1494" s="2" t="s">
        <v>59</v>
      </c>
      <c r="K1494" s="1" t="s">
        <v>36</v>
      </c>
      <c r="L1494" s="1" t="s">
        <v>20</v>
      </c>
      <c r="M1494" s="1" t="s">
        <v>21</v>
      </c>
      <c r="N1494" s="1" t="s">
        <v>11</v>
      </c>
      <c r="O1494" s="7">
        <v>4542</v>
      </c>
      <c r="P1494" s="7">
        <v>0</v>
      </c>
      <c r="Q1494" s="7">
        <f t="shared" si="61"/>
        <v>4542</v>
      </c>
      <c r="R1494" s="6" t="s">
        <v>47</v>
      </c>
      <c r="S1494" s="5" t="s">
        <v>2725</v>
      </c>
      <c r="T1494" s="5" t="s">
        <v>57</v>
      </c>
      <c r="U1494" s="5" t="s">
        <v>1864</v>
      </c>
      <c r="V1494" s="1" t="s">
        <v>7163</v>
      </c>
      <c r="W1494" s="1" t="s">
        <v>8171</v>
      </c>
      <c r="X1494" s="1" t="s">
        <v>1460</v>
      </c>
      <c r="Y1494" s="1" t="s">
        <v>1461</v>
      </c>
      <c r="Z1494" s="4">
        <v>42726</v>
      </c>
      <c r="AA1494" s="1" t="s">
        <v>45</v>
      </c>
      <c r="AB1494" s="1" t="s">
        <v>8172</v>
      </c>
      <c r="AC1494" s="1" t="s">
        <v>8173</v>
      </c>
      <c r="AD1494" s="8"/>
    </row>
    <row r="1495" spans="2:30" outlineLevel="5" x14ac:dyDescent="0.25">
      <c r="B1495" s="3"/>
      <c r="C1495" s="1"/>
      <c r="D1495" s="1"/>
      <c r="E1495" s="1"/>
      <c r="F1495" s="1"/>
      <c r="G1495" s="1" t="s">
        <v>1842</v>
      </c>
      <c r="H1495" s="4">
        <v>42734</v>
      </c>
      <c r="I1495" s="1" t="s">
        <v>8174</v>
      </c>
      <c r="J1495" s="2" t="s">
        <v>59</v>
      </c>
      <c r="K1495" s="1" t="s">
        <v>36</v>
      </c>
      <c r="L1495" s="1" t="s">
        <v>20</v>
      </c>
      <c r="M1495" s="1" t="s">
        <v>21</v>
      </c>
      <c r="N1495" s="1" t="s">
        <v>11</v>
      </c>
      <c r="O1495" s="7">
        <v>2612.5</v>
      </c>
      <c r="P1495" s="7">
        <v>0</v>
      </c>
      <c r="Q1495" s="7">
        <f t="shared" si="61"/>
        <v>2612.5</v>
      </c>
      <c r="R1495" s="6" t="s">
        <v>47</v>
      </c>
      <c r="S1495" s="5" t="s">
        <v>2725</v>
      </c>
      <c r="T1495" s="5" t="s">
        <v>57</v>
      </c>
      <c r="U1495" s="5" t="s">
        <v>1864</v>
      </c>
      <c r="V1495" s="1" t="s">
        <v>7163</v>
      </c>
      <c r="W1495" s="1" t="s">
        <v>8175</v>
      </c>
      <c r="X1495" s="1" t="s">
        <v>1467</v>
      </c>
      <c r="Y1495" s="1" t="s">
        <v>1468</v>
      </c>
      <c r="Z1495" s="4">
        <v>42734</v>
      </c>
      <c r="AA1495" s="1" t="s">
        <v>45</v>
      </c>
      <c r="AB1495" s="1" t="s">
        <v>8176</v>
      </c>
      <c r="AC1495" s="1"/>
      <c r="AD1495" s="8"/>
    </row>
    <row r="1496" spans="2:30" outlineLevel="5" x14ac:dyDescent="0.25">
      <c r="B1496" s="3"/>
      <c r="C1496" s="1"/>
      <c r="D1496" s="1"/>
      <c r="E1496" s="1"/>
      <c r="F1496" s="1"/>
      <c r="G1496" s="1" t="s">
        <v>1842</v>
      </c>
      <c r="H1496" s="4">
        <v>42733</v>
      </c>
      <c r="I1496" s="1" t="s">
        <v>8177</v>
      </c>
      <c r="J1496" s="2" t="s">
        <v>59</v>
      </c>
      <c r="K1496" s="1" t="s">
        <v>36</v>
      </c>
      <c r="L1496" s="1" t="s">
        <v>20</v>
      </c>
      <c r="M1496" s="1" t="s">
        <v>21</v>
      </c>
      <c r="N1496" s="1" t="s">
        <v>11</v>
      </c>
      <c r="O1496" s="7">
        <v>9400</v>
      </c>
      <c r="P1496" s="7">
        <v>0</v>
      </c>
      <c r="Q1496" s="7">
        <f t="shared" si="61"/>
        <v>9400</v>
      </c>
      <c r="R1496" s="6" t="s">
        <v>47</v>
      </c>
      <c r="S1496" s="5" t="s">
        <v>2725</v>
      </c>
      <c r="T1496" s="5" t="s">
        <v>57</v>
      </c>
      <c r="U1496" s="5" t="s">
        <v>1864</v>
      </c>
      <c r="V1496" s="1" t="s">
        <v>7163</v>
      </c>
      <c r="W1496" s="1" t="s">
        <v>8178</v>
      </c>
      <c r="X1496" s="1" t="s">
        <v>1775</v>
      </c>
      <c r="Y1496" s="1" t="s">
        <v>1776</v>
      </c>
      <c r="Z1496" s="4">
        <v>42733</v>
      </c>
      <c r="AA1496" s="1" t="s">
        <v>45</v>
      </c>
      <c r="AB1496" s="1" t="s">
        <v>8179</v>
      </c>
      <c r="AC1496" s="1" t="s">
        <v>8180</v>
      </c>
      <c r="AD1496" s="8"/>
    </row>
    <row r="1497" spans="2:30" outlineLevel="5" x14ac:dyDescent="0.25">
      <c r="B1497" s="3"/>
      <c r="C1497" s="1"/>
      <c r="D1497" s="1"/>
      <c r="E1497" s="1"/>
      <c r="F1497" s="1"/>
      <c r="G1497" s="1" t="s">
        <v>1842</v>
      </c>
      <c r="H1497" s="4">
        <v>42716</v>
      </c>
      <c r="I1497" s="1" t="s">
        <v>8181</v>
      </c>
      <c r="J1497" s="2" t="s">
        <v>59</v>
      </c>
      <c r="K1497" s="1" t="s">
        <v>36</v>
      </c>
      <c r="L1497" s="1" t="s">
        <v>20</v>
      </c>
      <c r="M1497" s="1" t="s">
        <v>21</v>
      </c>
      <c r="N1497" s="1" t="s">
        <v>11</v>
      </c>
      <c r="O1497" s="7">
        <v>2058.5</v>
      </c>
      <c r="P1497" s="7">
        <v>0</v>
      </c>
      <c r="Q1497" s="7">
        <f t="shared" si="61"/>
        <v>2058.5</v>
      </c>
      <c r="R1497" s="6" t="s">
        <v>47</v>
      </c>
      <c r="S1497" s="5" t="s">
        <v>32</v>
      </c>
      <c r="T1497" s="5" t="s">
        <v>2660</v>
      </c>
      <c r="U1497" s="5" t="s">
        <v>1871</v>
      </c>
      <c r="V1497" s="1" t="s">
        <v>7163</v>
      </c>
      <c r="W1497" s="1" t="s">
        <v>8182</v>
      </c>
      <c r="X1497" s="1" t="s">
        <v>2116</v>
      </c>
      <c r="Y1497" s="1" t="s">
        <v>2117</v>
      </c>
      <c r="Z1497" s="4">
        <v>42716</v>
      </c>
      <c r="AA1497" s="1" t="s">
        <v>45</v>
      </c>
      <c r="AB1497" s="1" t="s">
        <v>8183</v>
      </c>
      <c r="AC1497" s="1" t="s">
        <v>8184</v>
      </c>
      <c r="AD1497" s="8"/>
    </row>
    <row r="1498" spans="2:30" outlineLevel="5" x14ac:dyDescent="0.25">
      <c r="B1498" s="3"/>
      <c r="C1498" s="1"/>
      <c r="D1498" s="1"/>
      <c r="E1498" s="1"/>
      <c r="F1498" s="1"/>
      <c r="G1498" s="1" t="s">
        <v>1842</v>
      </c>
      <c r="H1498" s="4">
        <v>42713</v>
      </c>
      <c r="I1498" s="1" t="s">
        <v>8185</v>
      </c>
      <c r="J1498" s="2" t="s">
        <v>59</v>
      </c>
      <c r="K1498" s="1" t="s">
        <v>36</v>
      </c>
      <c r="L1498" s="1" t="s">
        <v>20</v>
      </c>
      <c r="M1498" s="1" t="s">
        <v>21</v>
      </c>
      <c r="N1498" s="1" t="s">
        <v>11</v>
      </c>
      <c r="O1498" s="7">
        <v>2856</v>
      </c>
      <c r="P1498" s="7">
        <v>0</v>
      </c>
      <c r="Q1498" s="7">
        <f t="shared" si="61"/>
        <v>2856</v>
      </c>
      <c r="R1498" s="6" t="s">
        <v>47</v>
      </c>
      <c r="S1498" s="5" t="s">
        <v>2725</v>
      </c>
      <c r="T1498" s="5" t="s">
        <v>1705</v>
      </c>
      <c r="U1498" s="5" t="s">
        <v>1883</v>
      </c>
      <c r="V1498" s="1" t="s">
        <v>7163</v>
      </c>
      <c r="W1498" s="1" t="s">
        <v>8186</v>
      </c>
      <c r="X1498" s="1" t="s">
        <v>1615</v>
      </c>
      <c r="Y1498" s="1" t="s">
        <v>1616</v>
      </c>
      <c r="Z1498" s="4">
        <v>42713</v>
      </c>
      <c r="AA1498" s="1" t="s">
        <v>45</v>
      </c>
      <c r="AB1498" s="1" t="s">
        <v>8187</v>
      </c>
      <c r="AC1498" s="1" t="s">
        <v>8188</v>
      </c>
      <c r="AD1498" s="8"/>
    </row>
    <row r="1499" spans="2:30" ht="15" customHeight="1" outlineLevel="5" x14ac:dyDescent="0.25">
      <c r="B1499" s="3"/>
      <c r="C1499" s="1"/>
      <c r="D1499" s="1"/>
      <c r="E1499" s="1"/>
      <c r="F1499" s="1"/>
      <c r="G1499" s="1" t="s">
        <v>1842</v>
      </c>
      <c r="H1499" s="4">
        <v>42719</v>
      </c>
      <c r="I1499" s="1" t="s">
        <v>8189</v>
      </c>
      <c r="J1499" s="2" t="s">
        <v>59</v>
      </c>
      <c r="K1499" s="1" t="s">
        <v>36</v>
      </c>
      <c r="L1499" s="1" t="s">
        <v>20</v>
      </c>
      <c r="M1499" s="1" t="s">
        <v>21</v>
      </c>
      <c r="N1499" s="1" t="s">
        <v>11</v>
      </c>
      <c r="O1499" s="7">
        <v>4037.7</v>
      </c>
      <c r="P1499" s="7">
        <v>0</v>
      </c>
      <c r="Q1499" s="7">
        <f t="shared" si="61"/>
        <v>4037.7</v>
      </c>
      <c r="R1499" s="6" t="s">
        <v>47</v>
      </c>
      <c r="S1499" s="5" t="s">
        <v>32</v>
      </c>
      <c r="T1499" s="5" t="s">
        <v>2660</v>
      </c>
      <c r="U1499" s="5" t="s">
        <v>1871</v>
      </c>
      <c r="V1499" s="1" t="s">
        <v>7163</v>
      </c>
      <c r="W1499" s="1" t="s">
        <v>8190</v>
      </c>
      <c r="X1499" s="1" t="s">
        <v>1460</v>
      </c>
      <c r="Y1499" s="1" t="s">
        <v>1461</v>
      </c>
      <c r="Z1499" s="4">
        <v>42719</v>
      </c>
      <c r="AA1499" s="1" t="s">
        <v>45</v>
      </c>
      <c r="AB1499" s="1" t="s">
        <v>8191</v>
      </c>
      <c r="AC1499" s="1" t="s">
        <v>8192</v>
      </c>
      <c r="AD1499" s="8" t="s">
        <v>8193</v>
      </c>
    </row>
    <row r="1500" spans="2:30" ht="15" customHeight="1" outlineLevel="5" x14ac:dyDescent="0.25">
      <c r="B1500" s="3"/>
      <c r="C1500" s="1"/>
      <c r="D1500" s="1"/>
      <c r="E1500" s="1"/>
      <c r="F1500" s="1"/>
      <c r="G1500" s="1" t="s">
        <v>1842</v>
      </c>
      <c r="H1500" s="4">
        <v>42733</v>
      </c>
      <c r="I1500" s="1" t="s">
        <v>8194</v>
      </c>
      <c r="J1500" s="2" t="s">
        <v>59</v>
      </c>
      <c r="K1500" s="1" t="s">
        <v>36</v>
      </c>
      <c r="L1500" s="1" t="s">
        <v>20</v>
      </c>
      <c r="M1500" s="1" t="s">
        <v>21</v>
      </c>
      <c r="N1500" s="1" t="s">
        <v>11</v>
      </c>
      <c r="O1500" s="7">
        <v>2187.5</v>
      </c>
      <c r="P1500" s="7">
        <v>0</v>
      </c>
      <c r="Q1500" s="7">
        <f t="shared" si="61"/>
        <v>2187.5</v>
      </c>
      <c r="R1500" s="6" t="s">
        <v>47</v>
      </c>
      <c r="S1500" s="5" t="s">
        <v>32</v>
      </c>
      <c r="T1500" s="5" t="s">
        <v>2660</v>
      </c>
      <c r="U1500" s="5" t="s">
        <v>1871</v>
      </c>
      <c r="V1500" s="1" t="s">
        <v>7163</v>
      </c>
      <c r="W1500" s="1" t="s">
        <v>8195</v>
      </c>
      <c r="X1500" s="1" t="s">
        <v>1618</v>
      </c>
      <c r="Y1500" s="1" t="s">
        <v>1619</v>
      </c>
      <c r="Z1500" s="4">
        <v>42733</v>
      </c>
      <c r="AA1500" s="1" t="s">
        <v>45</v>
      </c>
      <c r="AB1500" s="1" t="s">
        <v>8196</v>
      </c>
      <c r="AC1500" s="1" t="s">
        <v>8197</v>
      </c>
      <c r="AD1500" s="8" t="s">
        <v>8198</v>
      </c>
    </row>
    <row r="1501" spans="2:30" outlineLevel="5" x14ac:dyDescent="0.25">
      <c r="B1501" s="3"/>
      <c r="C1501" s="1"/>
      <c r="D1501" s="1"/>
      <c r="E1501" s="1"/>
      <c r="F1501" s="1"/>
      <c r="G1501" s="1" t="s">
        <v>1842</v>
      </c>
      <c r="H1501" s="4">
        <v>42713</v>
      </c>
      <c r="I1501" s="1" t="s">
        <v>8199</v>
      </c>
      <c r="J1501" s="2" t="s">
        <v>59</v>
      </c>
      <c r="K1501" s="1" t="s">
        <v>36</v>
      </c>
      <c r="L1501" s="1" t="s">
        <v>20</v>
      </c>
      <c r="M1501" s="1" t="s">
        <v>21</v>
      </c>
      <c r="N1501" s="1" t="s">
        <v>11</v>
      </c>
      <c r="O1501" s="7">
        <v>2250</v>
      </c>
      <c r="P1501" s="7">
        <v>0</v>
      </c>
      <c r="Q1501" s="7">
        <f t="shared" si="61"/>
        <v>2250</v>
      </c>
      <c r="R1501" s="6" t="s">
        <v>47</v>
      </c>
      <c r="S1501" s="5" t="s">
        <v>2725</v>
      </c>
      <c r="T1501" s="5" t="s">
        <v>1705</v>
      </c>
      <c r="U1501" s="5" t="s">
        <v>1883</v>
      </c>
      <c r="V1501" s="1" t="s">
        <v>7163</v>
      </c>
      <c r="W1501" s="1" t="s">
        <v>8200</v>
      </c>
      <c r="X1501" s="1" t="s">
        <v>8201</v>
      </c>
      <c r="Y1501" s="1" t="s">
        <v>8202</v>
      </c>
      <c r="Z1501" s="4">
        <v>42713</v>
      </c>
      <c r="AA1501" s="1" t="s">
        <v>45</v>
      </c>
      <c r="AB1501" s="1" t="s">
        <v>7079</v>
      </c>
      <c r="AC1501" s="1" t="s">
        <v>8203</v>
      </c>
      <c r="AD1501" s="8"/>
    </row>
    <row r="1502" spans="2:30" outlineLevel="5" x14ac:dyDescent="0.25">
      <c r="B1502" s="3"/>
      <c r="C1502" s="1"/>
      <c r="D1502" s="1"/>
      <c r="E1502" s="1"/>
      <c r="F1502" s="1"/>
      <c r="G1502" s="1" t="s">
        <v>1842</v>
      </c>
      <c r="H1502" s="4">
        <v>42719</v>
      </c>
      <c r="I1502" s="1" t="s">
        <v>8204</v>
      </c>
      <c r="J1502" s="2" t="s">
        <v>59</v>
      </c>
      <c r="K1502" s="1" t="s">
        <v>36</v>
      </c>
      <c r="L1502" s="1" t="s">
        <v>20</v>
      </c>
      <c r="M1502" s="1" t="s">
        <v>21</v>
      </c>
      <c r="N1502" s="1" t="s">
        <v>11</v>
      </c>
      <c r="O1502" s="7">
        <v>23350</v>
      </c>
      <c r="P1502" s="7">
        <v>0</v>
      </c>
      <c r="Q1502" s="7">
        <f t="shared" si="61"/>
        <v>23350</v>
      </c>
      <c r="R1502" s="6" t="s">
        <v>47</v>
      </c>
      <c r="S1502" s="5" t="s">
        <v>32</v>
      </c>
      <c r="T1502" s="5" t="s">
        <v>2660</v>
      </c>
      <c r="U1502" s="5" t="s">
        <v>1871</v>
      </c>
      <c r="V1502" s="1" t="s">
        <v>7163</v>
      </c>
      <c r="W1502" s="1" t="s">
        <v>8205</v>
      </c>
      <c r="X1502" s="1" t="s">
        <v>8201</v>
      </c>
      <c r="Y1502" s="1" t="s">
        <v>8202</v>
      </c>
      <c r="Z1502" s="4">
        <v>42719</v>
      </c>
      <c r="AA1502" s="1" t="s">
        <v>45</v>
      </c>
      <c r="AB1502" s="1" t="s">
        <v>3184</v>
      </c>
      <c r="AC1502" s="1" t="s">
        <v>8206</v>
      </c>
      <c r="AD1502" s="8"/>
    </row>
    <row r="1503" spans="2:30" outlineLevel="5" x14ac:dyDescent="0.25">
      <c r="B1503" s="3"/>
      <c r="C1503" s="1"/>
      <c r="D1503" s="1"/>
      <c r="E1503" s="1"/>
      <c r="F1503" s="1"/>
      <c r="G1503" s="1" t="s">
        <v>1842</v>
      </c>
      <c r="H1503" s="4">
        <v>42734</v>
      </c>
      <c r="I1503" s="1" t="s">
        <v>8207</v>
      </c>
      <c r="J1503" s="2" t="s">
        <v>59</v>
      </c>
      <c r="K1503" s="1" t="s">
        <v>36</v>
      </c>
      <c r="L1503" s="1" t="s">
        <v>20</v>
      </c>
      <c r="M1503" s="1" t="s">
        <v>21</v>
      </c>
      <c r="N1503" s="1" t="s">
        <v>11</v>
      </c>
      <c r="O1503" s="7">
        <v>19575</v>
      </c>
      <c r="P1503" s="7">
        <v>0</v>
      </c>
      <c r="Q1503" s="7">
        <f t="shared" si="61"/>
        <v>19575</v>
      </c>
      <c r="R1503" s="6" t="s">
        <v>47</v>
      </c>
      <c r="S1503" s="5" t="s">
        <v>2725</v>
      </c>
      <c r="T1503" s="5" t="s">
        <v>1705</v>
      </c>
      <c r="U1503" s="5" t="s">
        <v>1883</v>
      </c>
      <c r="V1503" s="1" t="s">
        <v>7163</v>
      </c>
      <c r="W1503" s="1" t="s">
        <v>8208</v>
      </c>
      <c r="X1503" s="1" t="s">
        <v>1467</v>
      </c>
      <c r="Y1503" s="1" t="s">
        <v>1468</v>
      </c>
      <c r="Z1503" s="4">
        <v>42734</v>
      </c>
      <c r="AA1503" s="1" t="s">
        <v>45</v>
      </c>
      <c r="AB1503" s="1" t="s">
        <v>8209</v>
      </c>
      <c r="AC1503" s="1" t="s">
        <v>8210</v>
      </c>
      <c r="AD1503" s="8"/>
    </row>
    <row r="1504" spans="2:30" outlineLevel="5" x14ac:dyDescent="0.25">
      <c r="B1504" s="3"/>
      <c r="C1504" s="1"/>
      <c r="D1504" s="1"/>
      <c r="E1504" s="1"/>
      <c r="F1504" s="1"/>
      <c r="G1504" s="1" t="s">
        <v>1842</v>
      </c>
      <c r="H1504" s="4">
        <v>42713</v>
      </c>
      <c r="I1504" s="1" t="s">
        <v>8211</v>
      </c>
      <c r="J1504" s="2" t="s">
        <v>59</v>
      </c>
      <c r="K1504" s="1" t="s">
        <v>36</v>
      </c>
      <c r="L1504" s="1" t="s">
        <v>20</v>
      </c>
      <c r="M1504" s="1" t="s">
        <v>21</v>
      </c>
      <c r="N1504" s="1" t="s">
        <v>11</v>
      </c>
      <c r="O1504" s="7">
        <v>14205</v>
      </c>
      <c r="P1504" s="7">
        <v>0</v>
      </c>
      <c r="Q1504" s="7">
        <f t="shared" si="61"/>
        <v>14205</v>
      </c>
      <c r="R1504" s="6" t="s">
        <v>47</v>
      </c>
      <c r="S1504" s="5" t="s">
        <v>2725</v>
      </c>
      <c r="T1504" s="5" t="s">
        <v>1705</v>
      </c>
      <c r="U1504" s="5" t="s">
        <v>1883</v>
      </c>
      <c r="V1504" s="1" t="s">
        <v>7163</v>
      </c>
      <c r="W1504" s="1" t="s">
        <v>8212</v>
      </c>
      <c r="X1504" s="1" t="s">
        <v>5454</v>
      </c>
      <c r="Y1504" s="1" t="s">
        <v>5455</v>
      </c>
      <c r="Z1504" s="4">
        <v>42713</v>
      </c>
      <c r="AA1504" s="1" t="s">
        <v>45</v>
      </c>
      <c r="AB1504" s="1" t="s">
        <v>1804</v>
      </c>
      <c r="AC1504" s="1" t="s">
        <v>8213</v>
      </c>
      <c r="AD1504" s="8"/>
    </row>
    <row r="1505" spans="2:30" outlineLevel="5" x14ac:dyDescent="0.25">
      <c r="B1505" s="3"/>
      <c r="C1505" s="1"/>
      <c r="D1505" s="1"/>
      <c r="E1505" s="1"/>
      <c r="F1505" s="1"/>
      <c r="G1505" s="1" t="s">
        <v>1842</v>
      </c>
      <c r="H1505" s="4">
        <v>42731</v>
      </c>
      <c r="I1505" s="1" t="s">
        <v>8214</v>
      </c>
      <c r="J1505" s="2" t="s">
        <v>59</v>
      </c>
      <c r="K1505" s="1" t="s">
        <v>36</v>
      </c>
      <c r="L1505" s="1" t="s">
        <v>20</v>
      </c>
      <c r="M1505" s="1" t="s">
        <v>21</v>
      </c>
      <c r="N1505" s="1" t="s">
        <v>11</v>
      </c>
      <c r="O1505" s="7">
        <v>30290</v>
      </c>
      <c r="P1505" s="7">
        <v>0</v>
      </c>
      <c r="Q1505" s="7">
        <f t="shared" si="61"/>
        <v>30290</v>
      </c>
      <c r="R1505" s="6" t="s">
        <v>47</v>
      </c>
      <c r="S1505" s="5" t="s">
        <v>2725</v>
      </c>
      <c r="T1505" s="5" t="s">
        <v>1705</v>
      </c>
      <c r="U1505" s="5" t="s">
        <v>1883</v>
      </c>
      <c r="V1505" s="1" t="s">
        <v>7184</v>
      </c>
      <c r="W1505" s="1" t="s">
        <v>8215</v>
      </c>
      <c r="X1505" s="1" t="s">
        <v>2116</v>
      </c>
      <c r="Y1505" s="1" t="s">
        <v>2117</v>
      </c>
      <c r="Z1505" s="4">
        <v>42731</v>
      </c>
      <c r="AA1505" s="1" t="s">
        <v>45</v>
      </c>
      <c r="AB1505" s="1" t="s">
        <v>8108</v>
      </c>
      <c r="AC1505" s="1" t="s">
        <v>8216</v>
      </c>
      <c r="AD1505" s="8"/>
    </row>
    <row r="1506" spans="2:30" outlineLevel="5" x14ac:dyDescent="0.25">
      <c r="B1506" s="3"/>
      <c r="C1506" s="1"/>
      <c r="D1506" s="1"/>
      <c r="E1506" s="1"/>
      <c r="F1506" s="1"/>
      <c r="G1506" s="1" t="s">
        <v>1842</v>
      </c>
      <c r="H1506" s="4">
        <v>42734</v>
      </c>
      <c r="I1506" s="1" t="s">
        <v>8217</v>
      </c>
      <c r="J1506" s="2" t="s">
        <v>59</v>
      </c>
      <c r="K1506" s="1" t="s">
        <v>36</v>
      </c>
      <c r="L1506" s="1" t="s">
        <v>20</v>
      </c>
      <c r="M1506" s="1" t="s">
        <v>21</v>
      </c>
      <c r="N1506" s="1" t="s">
        <v>11</v>
      </c>
      <c r="O1506" s="7">
        <v>1654</v>
      </c>
      <c r="P1506" s="7">
        <v>0</v>
      </c>
      <c r="Q1506" s="7">
        <f t="shared" si="61"/>
        <v>1654</v>
      </c>
      <c r="R1506" s="6" t="s">
        <v>47</v>
      </c>
      <c r="S1506" s="5" t="s">
        <v>2725</v>
      </c>
      <c r="T1506" s="5" t="s">
        <v>1705</v>
      </c>
      <c r="U1506" s="5" t="s">
        <v>1883</v>
      </c>
      <c r="V1506" s="1" t="s">
        <v>56</v>
      </c>
      <c r="W1506" s="1" t="s">
        <v>8218</v>
      </c>
      <c r="X1506" s="1" t="s">
        <v>1467</v>
      </c>
      <c r="Y1506" s="1" t="s">
        <v>1468</v>
      </c>
      <c r="Z1506" s="4">
        <v>42734</v>
      </c>
      <c r="AA1506" s="1" t="s">
        <v>45</v>
      </c>
      <c r="AB1506" s="1" t="s">
        <v>8219</v>
      </c>
      <c r="AC1506" s="1"/>
      <c r="AD1506" s="8"/>
    </row>
    <row r="1507" spans="2:30" outlineLevel="5" x14ac:dyDescent="0.25">
      <c r="B1507" s="3"/>
      <c r="C1507" s="1"/>
      <c r="D1507" s="1"/>
      <c r="E1507" s="1"/>
      <c r="F1507" s="1"/>
      <c r="G1507" s="1" t="s">
        <v>1842</v>
      </c>
      <c r="H1507" s="4">
        <v>42734</v>
      </c>
      <c r="I1507" s="1" t="s">
        <v>8220</v>
      </c>
      <c r="J1507" s="2" t="s">
        <v>59</v>
      </c>
      <c r="K1507" s="1" t="s">
        <v>36</v>
      </c>
      <c r="L1507" s="1" t="s">
        <v>20</v>
      </c>
      <c r="M1507" s="1" t="s">
        <v>21</v>
      </c>
      <c r="N1507" s="1" t="s">
        <v>11</v>
      </c>
      <c r="O1507" s="7">
        <v>23500</v>
      </c>
      <c r="P1507" s="7">
        <v>0</v>
      </c>
      <c r="Q1507" s="7">
        <f t="shared" si="61"/>
        <v>23500</v>
      </c>
      <c r="R1507" s="6" t="s">
        <v>47</v>
      </c>
      <c r="S1507" s="5" t="s">
        <v>32</v>
      </c>
      <c r="T1507" s="5" t="s">
        <v>2660</v>
      </c>
      <c r="U1507" s="5" t="s">
        <v>1871</v>
      </c>
      <c r="V1507" s="1" t="s">
        <v>56</v>
      </c>
      <c r="W1507" s="1" t="s">
        <v>8221</v>
      </c>
      <c r="X1507" s="1" t="s">
        <v>1467</v>
      </c>
      <c r="Y1507" s="1" t="s">
        <v>1468</v>
      </c>
      <c r="Z1507" s="4">
        <v>42734</v>
      </c>
      <c r="AA1507" s="1" t="s">
        <v>45</v>
      </c>
      <c r="AB1507" s="1" t="s">
        <v>8222</v>
      </c>
      <c r="AC1507" s="1"/>
      <c r="AD1507" s="8"/>
    </row>
    <row r="1508" spans="2:30" outlineLevel="5" x14ac:dyDescent="0.25">
      <c r="B1508" s="3"/>
      <c r="C1508" s="1"/>
      <c r="D1508" s="1"/>
      <c r="E1508" s="1"/>
      <c r="F1508" s="1"/>
      <c r="G1508" s="1" t="s">
        <v>1842</v>
      </c>
      <c r="H1508" s="4">
        <v>42705</v>
      </c>
      <c r="I1508" s="1" t="s">
        <v>8223</v>
      </c>
      <c r="J1508" s="2" t="s">
        <v>59</v>
      </c>
      <c r="K1508" s="1" t="s">
        <v>36</v>
      </c>
      <c r="L1508" s="1" t="s">
        <v>20</v>
      </c>
      <c r="M1508" s="1" t="s">
        <v>21</v>
      </c>
      <c r="N1508" s="1" t="s">
        <v>11</v>
      </c>
      <c r="O1508" s="7">
        <v>4545</v>
      </c>
      <c r="P1508" s="7">
        <v>0</v>
      </c>
      <c r="Q1508" s="7">
        <f t="shared" si="61"/>
        <v>4545</v>
      </c>
      <c r="R1508" s="6" t="s">
        <v>1742</v>
      </c>
      <c r="S1508" s="5" t="s">
        <v>32</v>
      </c>
      <c r="T1508" s="5" t="s">
        <v>1704</v>
      </c>
      <c r="U1508" s="5" t="s">
        <v>1280</v>
      </c>
      <c r="V1508" s="1" t="s">
        <v>1638</v>
      </c>
      <c r="W1508" s="1" t="s">
        <v>8224</v>
      </c>
      <c r="X1508" s="1"/>
      <c r="Y1508" s="1"/>
      <c r="Z1508" s="4">
        <v>42705</v>
      </c>
      <c r="AA1508" s="1" t="s">
        <v>26</v>
      </c>
      <c r="AB1508" s="1" t="s">
        <v>8225</v>
      </c>
      <c r="AC1508" s="1" t="s">
        <v>8226</v>
      </c>
      <c r="AD1508" s="8"/>
    </row>
    <row r="1509" spans="2:30" outlineLevel="5" x14ac:dyDescent="0.25">
      <c r="B1509" s="3"/>
      <c r="C1509" s="1"/>
      <c r="D1509" s="1"/>
      <c r="E1509" s="1"/>
      <c r="F1509" s="1"/>
      <c r="G1509" s="1" t="s">
        <v>1842</v>
      </c>
      <c r="H1509" s="4">
        <v>42733</v>
      </c>
      <c r="I1509" s="1" t="s">
        <v>6955</v>
      </c>
      <c r="J1509" s="2" t="s">
        <v>59</v>
      </c>
      <c r="K1509" s="1" t="s">
        <v>36</v>
      </c>
      <c r="L1509" s="1" t="s">
        <v>20</v>
      </c>
      <c r="M1509" s="1" t="s">
        <v>21</v>
      </c>
      <c r="N1509" s="1" t="s">
        <v>11</v>
      </c>
      <c r="O1509" s="7">
        <v>51300</v>
      </c>
      <c r="P1509" s="7">
        <v>0</v>
      </c>
      <c r="Q1509" s="7">
        <f t="shared" si="61"/>
        <v>51300</v>
      </c>
      <c r="R1509" s="6" t="s">
        <v>47</v>
      </c>
      <c r="S1509" s="5" t="s">
        <v>32</v>
      </c>
      <c r="T1509" s="5" t="s">
        <v>2660</v>
      </c>
      <c r="U1509" s="5" t="s">
        <v>1871</v>
      </c>
      <c r="V1509" s="1" t="s">
        <v>56</v>
      </c>
      <c r="W1509" s="1" t="s">
        <v>8227</v>
      </c>
      <c r="X1509" s="1" t="s">
        <v>7641</v>
      </c>
      <c r="Y1509" s="1" t="s">
        <v>7642</v>
      </c>
      <c r="Z1509" s="4">
        <v>42733</v>
      </c>
      <c r="AA1509" s="1" t="s">
        <v>45</v>
      </c>
      <c r="AB1509" s="1" t="s">
        <v>8228</v>
      </c>
      <c r="AC1509" s="1" t="s">
        <v>8229</v>
      </c>
      <c r="AD1509" s="8"/>
    </row>
    <row r="1510" spans="2:30" outlineLevel="5" x14ac:dyDescent="0.25">
      <c r="B1510" s="3"/>
      <c r="C1510" s="1"/>
      <c r="D1510" s="1"/>
      <c r="E1510" s="1"/>
      <c r="F1510" s="1"/>
      <c r="G1510" s="1" t="s">
        <v>1842</v>
      </c>
      <c r="H1510" s="4">
        <v>42720</v>
      </c>
      <c r="I1510" s="1" t="s">
        <v>8230</v>
      </c>
      <c r="J1510" s="2" t="s">
        <v>59</v>
      </c>
      <c r="K1510" s="1" t="s">
        <v>36</v>
      </c>
      <c r="L1510" s="1" t="s">
        <v>20</v>
      </c>
      <c r="M1510" s="1" t="s">
        <v>21</v>
      </c>
      <c r="N1510" s="1" t="s">
        <v>11</v>
      </c>
      <c r="O1510" s="7">
        <v>54060</v>
      </c>
      <c r="P1510" s="7">
        <v>0</v>
      </c>
      <c r="Q1510" s="7">
        <f t="shared" si="61"/>
        <v>54060</v>
      </c>
      <c r="R1510" s="6" t="s">
        <v>47</v>
      </c>
      <c r="S1510" s="5" t="s">
        <v>2725</v>
      </c>
      <c r="T1510" s="5" t="s">
        <v>1705</v>
      </c>
      <c r="U1510" s="5" t="s">
        <v>1883</v>
      </c>
      <c r="V1510" s="1" t="s">
        <v>56</v>
      </c>
      <c r="W1510" s="1" t="s">
        <v>8231</v>
      </c>
      <c r="X1510" s="1" t="s">
        <v>1716</v>
      </c>
      <c r="Y1510" s="1" t="s">
        <v>1717</v>
      </c>
      <c r="Z1510" s="4">
        <v>42720</v>
      </c>
      <c r="AA1510" s="1" t="s">
        <v>45</v>
      </c>
      <c r="AB1510" s="1" t="s">
        <v>8232</v>
      </c>
      <c r="AC1510" s="1" t="s">
        <v>8233</v>
      </c>
      <c r="AD1510" s="8"/>
    </row>
    <row r="1511" spans="2:30" outlineLevel="5" x14ac:dyDescent="0.25">
      <c r="B1511" s="3"/>
      <c r="C1511" s="1"/>
      <c r="D1511" s="1"/>
      <c r="E1511" s="1"/>
      <c r="F1511" s="1"/>
      <c r="G1511" s="1" t="s">
        <v>1842</v>
      </c>
      <c r="H1511" s="4">
        <v>42734</v>
      </c>
      <c r="I1511" s="1" t="s">
        <v>8234</v>
      </c>
      <c r="J1511" s="2" t="s">
        <v>59</v>
      </c>
      <c r="K1511" s="1" t="s">
        <v>36</v>
      </c>
      <c r="L1511" s="1" t="s">
        <v>20</v>
      </c>
      <c r="M1511" s="1" t="s">
        <v>21</v>
      </c>
      <c r="N1511" s="1" t="s">
        <v>11</v>
      </c>
      <c r="O1511" s="7">
        <v>2550</v>
      </c>
      <c r="P1511" s="7">
        <v>0</v>
      </c>
      <c r="Q1511" s="7">
        <f t="shared" si="61"/>
        <v>2550</v>
      </c>
      <c r="R1511" s="6" t="s">
        <v>47</v>
      </c>
      <c r="S1511" s="5" t="s">
        <v>32</v>
      </c>
      <c r="T1511" s="5" t="s">
        <v>1437</v>
      </c>
      <c r="U1511" s="5" t="s">
        <v>1904</v>
      </c>
      <c r="V1511" s="1" t="s">
        <v>56</v>
      </c>
      <c r="W1511" s="1" t="s">
        <v>8235</v>
      </c>
      <c r="X1511" s="1" t="s">
        <v>1467</v>
      </c>
      <c r="Y1511" s="1" t="s">
        <v>1468</v>
      </c>
      <c r="Z1511" s="4">
        <v>42734</v>
      </c>
      <c r="AA1511" s="1" t="s">
        <v>45</v>
      </c>
      <c r="AB1511" s="1" t="s">
        <v>8236</v>
      </c>
      <c r="AC1511" s="1"/>
      <c r="AD1511" s="8"/>
    </row>
    <row r="1512" spans="2:30" outlineLevel="5" x14ac:dyDescent="0.25">
      <c r="B1512" s="3"/>
      <c r="C1512" s="1"/>
      <c r="D1512" s="1"/>
      <c r="E1512" s="1"/>
      <c r="F1512" s="1"/>
      <c r="G1512" s="1" t="s">
        <v>1842</v>
      </c>
      <c r="H1512" s="4">
        <v>42732</v>
      </c>
      <c r="I1512" s="1" t="s">
        <v>8237</v>
      </c>
      <c r="J1512" s="2" t="s">
        <v>59</v>
      </c>
      <c r="K1512" s="1" t="s">
        <v>36</v>
      </c>
      <c r="L1512" s="1" t="s">
        <v>20</v>
      </c>
      <c r="M1512" s="1" t="s">
        <v>21</v>
      </c>
      <c r="N1512" s="1" t="s">
        <v>11</v>
      </c>
      <c r="O1512" s="7">
        <v>8990</v>
      </c>
      <c r="P1512" s="7">
        <v>0</v>
      </c>
      <c r="Q1512" s="7">
        <f t="shared" si="61"/>
        <v>8990</v>
      </c>
      <c r="R1512" s="6" t="s">
        <v>47</v>
      </c>
      <c r="S1512" s="5" t="s">
        <v>32</v>
      </c>
      <c r="T1512" s="5" t="s">
        <v>1590</v>
      </c>
      <c r="U1512" s="5" t="s">
        <v>1928</v>
      </c>
      <c r="V1512" s="1" t="s">
        <v>56</v>
      </c>
      <c r="W1512" s="1" t="s">
        <v>8238</v>
      </c>
      <c r="X1512" s="1" t="s">
        <v>5177</v>
      </c>
      <c r="Y1512" s="1" t="s">
        <v>5178</v>
      </c>
      <c r="Z1512" s="4">
        <v>42732</v>
      </c>
      <c r="AA1512" s="1" t="s">
        <v>45</v>
      </c>
      <c r="AB1512" s="1" t="s">
        <v>8239</v>
      </c>
      <c r="AC1512" s="1" t="s">
        <v>8240</v>
      </c>
      <c r="AD1512" s="8"/>
    </row>
    <row r="1513" spans="2:30" outlineLevel="5" x14ac:dyDescent="0.25">
      <c r="B1513" s="3"/>
      <c r="C1513" s="1"/>
      <c r="D1513" s="1"/>
      <c r="E1513" s="1"/>
      <c r="F1513" s="1"/>
      <c r="G1513" s="1" t="s">
        <v>1842</v>
      </c>
      <c r="H1513" s="4">
        <v>42709</v>
      </c>
      <c r="I1513" s="1" t="s">
        <v>8241</v>
      </c>
      <c r="J1513" s="2" t="s">
        <v>59</v>
      </c>
      <c r="K1513" s="1" t="s">
        <v>36</v>
      </c>
      <c r="L1513" s="1" t="s">
        <v>20</v>
      </c>
      <c r="M1513" s="1" t="s">
        <v>21</v>
      </c>
      <c r="N1513" s="1" t="s">
        <v>11</v>
      </c>
      <c r="O1513" s="7">
        <v>2693.1</v>
      </c>
      <c r="P1513" s="7">
        <v>0</v>
      </c>
      <c r="Q1513" s="7">
        <f t="shared" si="61"/>
        <v>2693.1</v>
      </c>
      <c r="R1513" s="6" t="s">
        <v>1742</v>
      </c>
      <c r="S1513" s="5" t="s">
        <v>32</v>
      </c>
      <c r="T1513" s="5" t="s">
        <v>58</v>
      </c>
      <c r="U1513" s="5" t="s">
        <v>710</v>
      </c>
      <c r="V1513" s="1" t="s">
        <v>1638</v>
      </c>
      <c r="W1513" s="1" t="s">
        <v>8242</v>
      </c>
      <c r="X1513" s="1"/>
      <c r="Y1513" s="1"/>
      <c r="Z1513" s="4">
        <v>42709</v>
      </c>
      <c r="AA1513" s="1" t="s">
        <v>26</v>
      </c>
      <c r="AB1513" s="1" t="s">
        <v>8018</v>
      </c>
      <c r="AC1513" s="1" t="s">
        <v>8243</v>
      </c>
      <c r="AD1513" s="8"/>
    </row>
    <row r="1514" spans="2:30" outlineLevel="5" x14ac:dyDescent="0.25">
      <c r="B1514" s="3"/>
      <c r="C1514" s="1"/>
      <c r="D1514" s="1"/>
      <c r="E1514" s="1"/>
      <c r="F1514" s="1"/>
      <c r="G1514" s="1" t="s">
        <v>1842</v>
      </c>
      <c r="H1514" s="4">
        <v>42709</v>
      </c>
      <c r="I1514" s="1" t="s">
        <v>8244</v>
      </c>
      <c r="J1514" s="2" t="s">
        <v>59</v>
      </c>
      <c r="K1514" s="1" t="s">
        <v>36</v>
      </c>
      <c r="L1514" s="1" t="s">
        <v>20</v>
      </c>
      <c r="M1514" s="1" t="s">
        <v>21</v>
      </c>
      <c r="N1514" s="1" t="s">
        <v>11</v>
      </c>
      <c r="O1514" s="7">
        <v>1143.5</v>
      </c>
      <c r="P1514" s="7">
        <v>0</v>
      </c>
      <c r="Q1514" s="7">
        <f t="shared" si="61"/>
        <v>1143.5</v>
      </c>
      <c r="R1514" s="6" t="s">
        <v>1742</v>
      </c>
      <c r="S1514" s="5" t="s">
        <v>32</v>
      </c>
      <c r="T1514" s="5" t="s">
        <v>58</v>
      </c>
      <c r="U1514" s="5" t="s">
        <v>710</v>
      </c>
      <c r="V1514" s="1" t="s">
        <v>1638</v>
      </c>
      <c r="W1514" s="1" t="s">
        <v>8245</v>
      </c>
      <c r="X1514" s="1"/>
      <c r="Y1514" s="1"/>
      <c r="Z1514" s="4">
        <v>42709</v>
      </c>
      <c r="AA1514" s="1" t="s">
        <v>26</v>
      </c>
      <c r="AB1514" s="1" t="s">
        <v>8018</v>
      </c>
      <c r="AC1514" s="1" t="s">
        <v>8246</v>
      </c>
      <c r="AD1514" s="8"/>
    </row>
    <row r="1515" spans="2:30" outlineLevel="5" x14ac:dyDescent="0.25">
      <c r="B1515" s="3"/>
      <c r="C1515" s="1"/>
      <c r="D1515" s="1"/>
      <c r="E1515" s="1"/>
      <c r="F1515" s="1"/>
      <c r="G1515" s="1" t="s">
        <v>1842</v>
      </c>
      <c r="H1515" s="4">
        <v>42731</v>
      </c>
      <c r="I1515" s="1" t="s">
        <v>8247</v>
      </c>
      <c r="J1515" s="2" t="s">
        <v>59</v>
      </c>
      <c r="K1515" s="1" t="s">
        <v>36</v>
      </c>
      <c r="L1515" s="1" t="s">
        <v>20</v>
      </c>
      <c r="M1515" s="1" t="s">
        <v>21</v>
      </c>
      <c r="N1515" s="1" t="s">
        <v>11</v>
      </c>
      <c r="O1515" s="7">
        <v>2135</v>
      </c>
      <c r="P1515" s="7">
        <v>0</v>
      </c>
      <c r="Q1515" s="7">
        <f t="shared" si="61"/>
        <v>2135</v>
      </c>
      <c r="R1515" s="6" t="s">
        <v>47</v>
      </c>
      <c r="S1515" s="5" t="s">
        <v>32</v>
      </c>
      <c r="T1515" s="5" t="s">
        <v>1590</v>
      </c>
      <c r="U1515" s="5" t="s">
        <v>1928</v>
      </c>
      <c r="V1515" s="1" t="s">
        <v>56</v>
      </c>
      <c r="W1515" s="1" t="s">
        <v>8248</v>
      </c>
      <c r="X1515" s="1" t="s">
        <v>1460</v>
      </c>
      <c r="Y1515" s="1" t="s">
        <v>1461</v>
      </c>
      <c r="Z1515" s="4">
        <v>42731</v>
      </c>
      <c r="AA1515" s="1" t="s">
        <v>45</v>
      </c>
      <c r="AB1515" s="1" t="s">
        <v>8249</v>
      </c>
      <c r="AC1515" s="1" t="s">
        <v>8250</v>
      </c>
      <c r="AD1515" s="8"/>
    </row>
    <row r="1516" spans="2:30" outlineLevel="5" x14ac:dyDescent="0.25">
      <c r="B1516" s="3"/>
      <c r="C1516" s="1"/>
      <c r="D1516" s="1"/>
      <c r="E1516" s="1"/>
      <c r="F1516" s="1"/>
      <c r="G1516" s="1" t="s">
        <v>1842</v>
      </c>
      <c r="H1516" s="4">
        <v>42732</v>
      </c>
      <c r="I1516" s="1" t="s">
        <v>8251</v>
      </c>
      <c r="J1516" s="2" t="s">
        <v>59</v>
      </c>
      <c r="K1516" s="1" t="s">
        <v>36</v>
      </c>
      <c r="L1516" s="1" t="s">
        <v>20</v>
      </c>
      <c r="M1516" s="1" t="s">
        <v>21</v>
      </c>
      <c r="N1516" s="1" t="s">
        <v>11</v>
      </c>
      <c r="O1516" s="7">
        <v>45949.5</v>
      </c>
      <c r="P1516" s="7">
        <v>0</v>
      </c>
      <c r="Q1516" s="7">
        <f t="shared" si="61"/>
        <v>45949.5</v>
      </c>
      <c r="R1516" s="6" t="s">
        <v>47</v>
      </c>
      <c r="S1516" s="5" t="s">
        <v>32</v>
      </c>
      <c r="T1516" s="5" t="s">
        <v>2660</v>
      </c>
      <c r="U1516" s="5" t="s">
        <v>1871</v>
      </c>
      <c r="V1516" s="1" t="s">
        <v>56</v>
      </c>
      <c r="W1516" s="1" t="s">
        <v>8252</v>
      </c>
      <c r="X1516" s="1" t="s">
        <v>1467</v>
      </c>
      <c r="Y1516" s="1" t="s">
        <v>1468</v>
      </c>
      <c r="Z1516" s="4">
        <v>42732</v>
      </c>
      <c r="AA1516" s="1" t="s">
        <v>45</v>
      </c>
      <c r="AB1516" s="1" t="s">
        <v>8253</v>
      </c>
      <c r="AC1516" s="1" t="s">
        <v>8254</v>
      </c>
      <c r="AD1516" s="8"/>
    </row>
    <row r="1517" spans="2:30" outlineLevel="5" x14ac:dyDescent="0.25">
      <c r="B1517" s="3"/>
      <c r="C1517" s="1"/>
      <c r="D1517" s="1"/>
      <c r="E1517" s="1"/>
      <c r="F1517" s="1"/>
      <c r="G1517" s="1" t="s">
        <v>1842</v>
      </c>
      <c r="H1517" s="4">
        <v>42735</v>
      </c>
      <c r="I1517" s="1" t="s">
        <v>8255</v>
      </c>
      <c r="J1517" s="2" t="s">
        <v>59</v>
      </c>
      <c r="K1517" s="1" t="s">
        <v>36</v>
      </c>
      <c r="L1517" s="1" t="s">
        <v>20</v>
      </c>
      <c r="M1517" s="1" t="s">
        <v>21</v>
      </c>
      <c r="N1517" s="1" t="s">
        <v>11</v>
      </c>
      <c r="O1517" s="7">
        <v>5162.5</v>
      </c>
      <c r="P1517" s="7">
        <v>0</v>
      </c>
      <c r="Q1517" s="7">
        <f t="shared" si="61"/>
        <v>5162.5</v>
      </c>
      <c r="R1517" s="6" t="s">
        <v>47</v>
      </c>
      <c r="S1517" s="5" t="s">
        <v>32</v>
      </c>
      <c r="T1517" s="5" t="s">
        <v>2660</v>
      </c>
      <c r="U1517" s="5" t="s">
        <v>1871</v>
      </c>
      <c r="V1517" s="1" t="s">
        <v>56</v>
      </c>
      <c r="W1517" s="1" t="s">
        <v>8256</v>
      </c>
      <c r="X1517" s="1" t="s">
        <v>7631</v>
      </c>
      <c r="Y1517" s="1" t="s">
        <v>7632</v>
      </c>
      <c r="Z1517" s="4">
        <v>42735</v>
      </c>
      <c r="AA1517" s="1" t="s">
        <v>45</v>
      </c>
      <c r="AB1517" s="1" t="s">
        <v>8257</v>
      </c>
      <c r="AC1517" s="1" t="s">
        <v>8258</v>
      </c>
      <c r="AD1517" s="8"/>
    </row>
    <row r="1518" spans="2:30" outlineLevel="5" x14ac:dyDescent="0.25">
      <c r="B1518" s="3"/>
      <c r="C1518" s="1"/>
      <c r="D1518" s="1"/>
      <c r="E1518" s="1"/>
      <c r="F1518" s="1"/>
      <c r="G1518" s="1" t="s">
        <v>1842</v>
      </c>
      <c r="H1518" s="4">
        <v>42724</v>
      </c>
      <c r="I1518" s="1" t="s">
        <v>8259</v>
      </c>
      <c r="J1518" s="2" t="s">
        <v>59</v>
      </c>
      <c r="K1518" s="1" t="s">
        <v>36</v>
      </c>
      <c r="L1518" s="1" t="s">
        <v>20</v>
      </c>
      <c r="M1518" s="1" t="s">
        <v>21</v>
      </c>
      <c r="N1518" s="1" t="s">
        <v>11</v>
      </c>
      <c r="O1518" s="7">
        <v>1682</v>
      </c>
      <c r="P1518" s="7">
        <v>0</v>
      </c>
      <c r="Q1518" s="7">
        <f t="shared" ref="Q1518:Q1549" si="62">O1518-P1518</f>
        <v>1682</v>
      </c>
      <c r="R1518" s="6" t="s">
        <v>47</v>
      </c>
      <c r="S1518" s="5" t="s">
        <v>2725</v>
      </c>
      <c r="T1518" s="5" t="s">
        <v>57</v>
      </c>
      <c r="U1518" s="5" t="s">
        <v>1864</v>
      </c>
      <c r="V1518" s="1" t="s">
        <v>56</v>
      </c>
      <c r="W1518" s="1" t="s">
        <v>8260</v>
      </c>
      <c r="X1518" s="1" t="s">
        <v>1460</v>
      </c>
      <c r="Y1518" s="1" t="s">
        <v>1461</v>
      </c>
      <c r="Z1518" s="4">
        <v>42724</v>
      </c>
      <c r="AA1518" s="1" t="s">
        <v>45</v>
      </c>
      <c r="AB1518" s="1" t="s">
        <v>8261</v>
      </c>
      <c r="AC1518" s="1" t="s">
        <v>8262</v>
      </c>
      <c r="AD1518" s="8"/>
    </row>
    <row r="1519" spans="2:30" outlineLevel="5" x14ac:dyDescent="0.25">
      <c r="B1519" s="3"/>
      <c r="C1519" s="1"/>
      <c r="D1519" s="1"/>
      <c r="E1519" s="1"/>
      <c r="F1519" s="1"/>
      <c r="G1519" s="1" t="s">
        <v>1842</v>
      </c>
      <c r="H1519" s="4">
        <v>42725</v>
      </c>
      <c r="I1519" s="1" t="s">
        <v>8263</v>
      </c>
      <c r="J1519" s="2" t="s">
        <v>59</v>
      </c>
      <c r="K1519" s="1" t="s">
        <v>36</v>
      </c>
      <c r="L1519" s="1" t="s">
        <v>20</v>
      </c>
      <c r="M1519" s="1" t="s">
        <v>21</v>
      </c>
      <c r="N1519" s="1" t="s">
        <v>11</v>
      </c>
      <c r="O1519" s="7">
        <v>79360</v>
      </c>
      <c r="P1519" s="7">
        <v>0</v>
      </c>
      <c r="Q1519" s="7">
        <f t="shared" si="62"/>
        <v>79360</v>
      </c>
      <c r="R1519" s="6" t="s">
        <v>47</v>
      </c>
      <c r="S1519" s="5" t="s">
        <v>32</v>
      </c>
      <c r="T1519" s="5" t="s">
        <v>1590</v>
      </c>
      <c r="U1519" s="5" t="s">
        <v>1928</v>
      </c>
      <c r="V1519" s="1" t="s">
        <v>56</v>
      </c>
      <c r="W1519" s="1"/>
      <c r="X1519" s="1" t="s">
        <v>8264</v>
      </c>
      <c r="Y1519" s="1" t="s">
        <v>8265</v>
      </c>
      <c r="Z1519" s="4">
        <v>42725</v>
      </c>
      <c r="AA1519" s="1" t="s">
        <v>45</v>
      </c>
      <c r="AB1519" s="1" t="s">
        <v>8266</v>
      </c>
      <c r="AC1519" s="1" t="s">
        <v>8267</v>
      </c>
      <c r="AD1519" s="8"/>
    </row>
    <row r="1520" spans="2:30" outlineLevel="5" x14ac:dyDescent="0.25">
      <c r="B1520" s="3"/>
      <c r="C1520" s="1"/>
      <c r="D1520" s="1"/>
      <c r="E1520" s="1"/>
      <c r="F1520" s="1"/>
      <c r="G1520" s="1" t="s">
        <v>1842</v>
      </c>
      <c r="H1520" s="4">
        <v>42734</v>
      </c>
      <c r="I1520" s="1" t="s">
        <v>8268</v>
      </c>
      <c r="J1520" s="2" t="s">
        <v>59</v>
      </c>
      <c r="K1520" s="1" t="s">
        <v>36</v>
      </c>
      <c r="L1520" s="1" t="s">
        <v>51</v>
      </c>
      <c r="M1520" s="1" t="s">
        <v>21</v>
      </c>
      <c r="N1520" s="1" t="s">
        <v>11</v>
      </c>
      <c r="O1520" s="7">
        <v>83000</v>
      </c>
      <c r="P1520" s="7">
        <v>0</v>
      </c>
      <c r="Q1520" s="7">
        <f t="shared" si="62"/>
        <v>83000</v>
      </c>
      <c r="R1520" s="6" t="s">
        <v>47</v>
      </c>
      <c r="S1520" s="5" t="s">
        <v>2725</v>
      </c>
      <c r="T1520" s="5" t="s">
        <v>57</v>
      </c>
      <c r="U1520" s="5" t="s">
        <v>1864</v>
      </c>
      <c r="V1520" s="1" t="s">
        <v>56</v>
      </c>
      <c r="W1520" s="1" t="s">
        <v>8269</v>
      </c>
      <c r="X1520" s="1" t="s">
        <v>8264</v>
      </c>
      <c r="Y1520" s="1" t="s">
        <v>8265</v>
      </c>
      <c r="Z1520" s="4">
        <v>42734</v>
      </c>
      <c r="AA1520" s="1" t="s">
        <v>45</v>
      </c>
      <c r="AB1520" s="1" t="s">
        <v>8270</v>
      </c>
      <c r="AC1520" s="1" t="s">
        <v>8271</v>
      </c>
      <c r="AD1520" s="8"/>
    </row>
    <row r="1521" spans="2:30" outlineLevel="5" x14ac:dyDescent="0.25">
      <c r="B1521" s="3"/>
      <c r="C1521" s="1"/>
      <c r="D1521" s="1"/>
      <c r="E1521" s="1"/>
      <c r="F1521" s="1"/>
      <c r="G1521" s="1" t="s">
        <v>1842</v>
      </c>
      <c r="H1521" s="4">
        <v>42713</v>
      </c>
      <c r="I1521" s="1" t="s">
        <v>8272</v>
      </c>
      <c r="J1521" s="2" t="s">
        <v>59</v>
      </c>
      <c r="K1521" s="1" t="s">
        <v>36</v>
      </c>
      <c r="L1521" s="1" t="s">
        <v>20</v>
      </c>
      <c r="M1521" s="1" t="s">
        <v>21</v>
      </c>
      <c r="N1521" s="1" t="s">
        <v>11</v>
      </c>
      <c r="O1521" s="7">
        <v>1038</v>
      </c>
      <c r="P1521" s="7">
        <v>0</v>
      </c>
      <c r="Q1521" s="7">
        <f t="shared" si="62"/>
        <v>1038</v>
      </c>
      <c r="R1521" s="6" t="s">
        <v>1742</v>
      </c>
      <c r="S1521" s="5" t="s">
        <v>25</v>
      </c>
      <c r="T1521" s="5" t="s">
        <v>57</v>
      </c>
      <c r="U1521" s="5" t="s">
        <v>1864</v>
      </c>
      <c r="V1521" s="1" t="s">
        <v>1638</v>
      </c>
      <c r="W1521" s="1" t="s">
        <v>8273</v>
      </c>
      <c r="X1521" s="1"/>
      <c r="Y1521" s="1"/>
      <c r="Z1521" s="4">
        <v>42713</v>
      </c>
      <c r="AA1521" s="1" t="s">
        <v>26</v>
      </c>
      <c r="AB1521" s="1" t="s">
        <v>8010</v>
      </c>
      <c r="AC1521" s="1" t="s">
        <v>8274</v>
      </c>
      <c r="AD1521" s="8"/>
    </row>
    <row r="1522" spans="2:30" outlineLevel="5" x14ac:dyDescent="0.25">
      <c r="B1522" s="3"/>
      <c r="C1522" s="1"/>
      <c r="D1522" s="1"/>
      <c r="E1522" s="1"/>
      <c r="F1522" s="1"/>
      <c r="G1522" s="1" t="s">
        <v>1842</v>
      </c>
      <c r="H1522" s="4">
        <v>42713</v>
      </c>
      <c r="I1522" s="1" t="s">
        <v>8272</v>
      </c>
      <c r="J1522" s="2" t="s">
        <v>59</v>
      </c>
      <c r="K1522" s="1" t="s">
        <v>36</v>
      </c>
      <c r="L1522" s="1" t="s">
        <v>20</v>
      </c>
      <c r="M1522" s="1" t="s">
        <v>20</v>
      </c>
      <c r="N1522" s="1" t="s">
        <v>1494</v>
      </c>
      <c r="O1522" s="7">
        <v>0</v>
      </c>
      <c r="P1522" s="7">
        <v>1038</v>
      </c>
      <c r="Q1522" s="7">
        <f t="shared" si="62"/>
        <v>-1038</v>
      </c>
      <c r="R1522" s="6" t="s">
        <v>1742</v>
      </c>
      <c r="S1522" s="5" t="s">
        <v>25</v>
      </c>
      <c r="T1522" s="5" t="s">
        <v>57</v>
      </c>
      <c r="U1522" s="5" t="s">
        <v>1864</v>
      </c>
      <c r="V1522" s="1" t="s">
        <v>1638</v>
      </c>
      <c r="W1522" s="1" t="s">
        <v>8273</v>
      </c>
      <c r="X1522" s="1"/>
      <c r="Y1522" s="1"/>
      <c r="Z1522" s="4">
        <v>42713</v>
      </c>
      <c r="AA1522" s="1" t="s">
        <v>4960</v>
      </c>
      <c r="AB1522" s="1" t="s">
        <v>8010</v>
      </c>
      <c r="AC1522" s="1" t="s">
        <v>8274</v>
      </c>
      <c r="AD1522" s="8"/>
    </row>
    <row r="1523" spans="2:30" outlineLevel="5" x14ac:dyDescent="0.25">
      <c r="B1523" s="3"/>
      <c r="C1523" s="1"/>
      <c r="D1523" s="1"/>
      <c r="E1523" s="1"/>
      <c r="F1523" s="1"/>
      <c r="G1523" s="1" t="s">
        <v>1842</v>
      </c>
      <c r="H1523" s="4">
        <v>42718</v>
      </c>
      <c r="I1523" s="1" t="s">
        <v>8272</v>
      </c>
      <c r="J1523" s="2" t="s">
        <v>59</v>
      </c>
      <c r="K1523" s="1" t="s">
        <v>36</v>
      </c>
      <c r="L1523" s="1" t="s">
        <v>60</v>
      </c>
      <c r="M1523" s="1" t="s">
        <v>21</v>
      </c>
      <c r="N1523" s="1" t="s">
        <v>11</v>
      </c>
      <c r="O1523" s="7">
        <v>1038</v>
      </c>
      <c r="P1523" s="7">
        <v>0</v>
      </c>
      <c r="Q1523" s="7">
        <f t="shared" si="62"/>
        <v>1038</v>
      </c>
      <c r="R1523" s="6" t="s">
        <v>1742</v>
      </c>
      <c r="S1523" s="5" t="s">
        <v>2725</v>
      </c>
      <c r="T1523" s="5" t="s">
        <v>57</v>
      </c>
      <c r="U1523" s="5" t="s">
        <v>1864</v>
      </c>
      <c r="V1523" s="1" t="s">
        <v>1638</v>
      </c>
      <c r="W1523" s="1" t="s">
        <v>8273</v>
      </c>
      <c r="X1523" s="1"/>
      <c r="Y1523" s="1"/>
      <c r="Z1523" s="4">
        <v>42718</v>
      </c>
      <c r="AA1523" s="1" t="s">
        <v>26</v>
      </c>
      <c r="AB1523" s="1" t="s">
        <v>8273</v>
      </c>
      <c r="AC1523" s="1" t="s">
        <v>8275</v>
      </c>
      <c r="AD1523" s="8"/>
    </row>
    <row r="1524" spans="2:30" outlineLevel="5" x14ac:dyDescent="0.25">
      <c r="B1524" s="3"/>
      <c r="C1524" s="1"/>
      <c r="D1524" s="1"/>
      <c r="E1524" s="1"/>
      <c r="F1524" s="1"/>
      <c r="G1524" s="1" t="s">
        <v>1842</v>
      </c>
      <c r="H1524" s="4">
        <v>42735</v>
      </c>
      <c r="I1524" s="1" t="s">
        <v>8276</v>
      </c>
      <c r="J1524" s="2" t="s">
        <v>59</v>
      </c>
      <c r="K1524" s="1" t="s">
        <v>36</v>
      </c>
      <c r="L1524" s="1" t="s">
        <v>20</v>
      </c>
      <c r="M1524" s="1" t="s">
        <v>21</v>
      </c>
      <c r="N1524" s="1" t="s">
        <v>11</v>
      </c>
      <c r="O1524" s="7">
        <v>56800.15</v>
      </c>
      <c r="P1524" s="7">
        <v>0</v>
      </c>
      <c r="Q1524" s="7">
        <f t="shared" si="62"/>
        <v>56800.15</v>
      </c>
      <c r="R1524" s="6" t="s">
        <v>47</v>
      </c>
      <c r="S1524" s="5" t="s">
        <v>32</v>
      </c>
      <c r="T1524" s="5" t="s">
        <v>1437</v>
      </c>
      <c r="U1524" s="5" t="s">
        <v>1904</v>
      </c>
      <c r="V1524" s="1" t="s">
        <v>56</v>
      </c>
      <c r="W1524" s="1" t="s">
        <v>8277</v>
      </c>
      <c r="X1524" s="1" t="s">
        <v>8278</v>
      </c>
      <c r="Y1524" s="1" t="s">
        <v>8279</v>
      </c>
      <c r="Z1524" s="4">
        <v>42735</v>
      </c>
      <c r="AA1524" s="1" t="s">
        <v>45</v>
      </c>
      <c r="AB1524" s="1" t="s">
        <v>8280</v>
      </c>
      <c r="AC1524" s="1"/>
      <c r="AD1524" s="8"/>
    </row>
    <row r="1525" spans="2:30" outlineLevel="5" x14ac:dyDescent="0.25">
      <c r="B1525" s="3"/>
      <c r="C1525" s="1"/>
      <c r="D1525" s="1"/>
      <c r="E1525" s="1"/>
      <c r="F1525" s="1"/>
      <c r="G1525" s="1" t="s">
        <v>1842</v>
      </c>
      <c r="H1525" s="4">
        <v>42734</v>
      </c>
      <c r="I1525" s="1" t="s">
        <v>8281</v>
      </c>
      <c r="J1525" s="2" t="s">
        <v>59</v>
      </c>
      <c r="K1525" s="1" t="s">
        <v>36</v>
      </c>
      <c r="L1525" s="1" t="s">
        <v>20</v>
      </c>
      <c r="M1525" s="1" t="s">
        <v>21</v>
      </c>
      <c r="N1525" s="1" t="s">
        <v>11</v>
      </c>
      <c r="O1525" s="7">
        <v>3718</v>
      </c>
      <c r="P1525" s="7">
        <v>0</v>
      </c>
      <c r="Q1525" s="7">
        <f t="shared" si="62"/>
        <v>3718</v>
      </c>
      <c r="R1525" s="6" t="s">
        <v>47</v>
      </c>
      <c r="S1525" s="5" t="s">
        <v>2725</v>
      </c>
      <c r="T1525" s="5" t="s">
        <v>1705</v>
      </c>
      <c r="U1525" s="5" t="s">
        <v>1883</v>
      </c>
      <c r="V1525" s="1" t="s">
        <v>56</v>
      </c>
      <c r="W1525" s="1" t="s">
        <v>8282</v>
      </c>
      <c r="X1525" s="1" t="s">
        <v>1462</v>
      </c>
      <c r="Y1525" s="1" t="s">
        <v>1463</v>
      </c>
      <c r="Z1525" s="4">
        <v>42734</v>
      </c>
      <c r="AA1525" s="1" t="s">
        <v>45</v>
      </c>
      <c r="AB1525" s="1" t="s">
        <v>8283</v>
      </c>
      <c r="AC1525" s="1"/>
      <c r="AD1525" s="8"/>
    </row>
    <row r="1526" spans="2:30" outlineLevel="5" x14ac:dyDescent="0.25">
      <c r="B1526" s="3"/>
      <c r="C1526" s="1"/>
      <c r="D1526" s="1"/>
      <c r="E1526" s="1"/>
      <c r="F1526" s="1"/>
      <c r="G1526" s="1" t="s">
        <v>1842</v>
      </c>
      <c r="H1526" s="4">
        <v>42733</v>
      </c>
      <c r="I1526" s="1" t="s">
        <v>8284</v>
      </c>
      <c r="J1526" s="2" t="s">
        <v>59</v>
      </c>
      <c r="K1526" s="1" t="s">
        <v>36</v>
      </c>
      <c r="L1526" s="1" t="s">
        <v>20</v>
      </c>
      <c r="M1526" s="1" t="s">
        <v>21</v>
      </c>
      <c r="N1526" s="1" t="s">
        <v>11</v>
      </c>
      <c r="O1526" s="7">
        <v>15987.8</v>
      </c>
      <c r="P1526" s="7">
        <v>0</v>
      </c>
      <c r="Q1526" s="7">
        <f t="shared" si="62"/>
        <v>15987.8</v>
      </c>
      <c r="R1526" s="6" t="s">
        <v>47</v>
      </c>
      <c r="S1526" s="5" t="s">
        <v>32</v>
      </c>
      <c r="T1526" s="5" t="s">
        <v>2660</v>
      </c>
      <c r="U1526" s="5" t="s">
        <v>1871</v>
      </c>
      <c r="V1526" s="1" t="s">
        <v>56</v>
      </c>
      <c r="W1526" s="1" t="s">
        <v>8285</v>
      </c>
      <c r="X1526" s="1" t="s">
        <v>1460</v>
      </c>
      <c r="Y1526" s="1" t="s">
        <v>1461</v>
      </c>
      <c r="Z1526" s="4">
        <v>42733</v>
      </c>
      <c r="AA1526" s="1" t="s">
        <v>45</v>
      </c>
      <c r="AB1526" s="1" t="s">
        <v>8286</v>
      </c>
      <c r="AC1526" s="1" t="s">
        <v>8287</v>
      </c>
      <c r="AD1526" s="8"/>
    </row>
    <row r="1527" spans="2:30" ht="15" customHeight="1" outlineLevel="5" x14ac:dyDescent="0.25">
      <c r="B1527" s="3"/>
      <c r="C1527" s="1"/>
      <c r="D1527" s="1"/>
      <c r="E1527" s="1"/>
      <c r="F1527" s="1"/>
      <c r="G1527" s="1" t="s">
        <v>1842</v>
      </c>
      <c r="H1527" s="4">
        <v>42732</v>
      </c>
      <c r="I1527" s="1" t="s">
        <v>8288</v>
      </c>
      <c r="J1527" s="2" t="s">
        <v>59</v>
      </c>
      <c r="K1527" s="1" t="s">
        <v>36</v>
      </c>
      <c r="L1527" s="1" t="s">
        <v>20</v>
      </c>
      <c r="M1527" s="1" t="s">
        <v>21</v>
      </c>
      <c r="N1527" s="1" t="s">
        <v>11</v>
      </c>
      <c r="O1527" s="7">
        <v>5258</v>
      </c>
      <c r="P1527" s="7">
        <v>0</v>
      </c>
      <c r="Q1527" s="7">
        <f t="shared" si="62"/>
        <v>5258</v>
      </c>
      <c r="R1527" s="6" t="s">
        <v>47</v>
      </c>
      <c r="S1527" s="5" t="s">
        <v>32</v>
      </c>
      <c r="T1527" s="5" t="s">
        <v>1590</v>
      </c>
      <c r="U1527" s="5" t="s">
        <v>1928</v>
      </c>
      <c r="V1527" s="1" t="s">
        <v>56</v>
      </c>
      <c r="W1527" s="1" t="s">
        <v>8289</v>
      </c>
      <c r="X1527" s="1" t="s">
        <v>2116</v>
      </c>
      <c r="Y1527" s="1" t="s">
        <v>2117</v>
      </c>
      <c r="Z1527" s="4">
        <v>42732</v>
      </c>
      <c r="AA1527" s="1" t="s">
        <v>45</v>
      </c>
      <c r="AB1527" s="1" t="s">
        <v>8290</v>
      </c>
      <c r="AC1527" s="1" t="s">
        <v>8291</v>
      </c>
      <c r="AD1527" s="8" t="s">
        <v>8292</v>
      </c>
    </row>
    <row r="1528" spans="2:30" outlineLevel="5" x14ac:dyDescent="0.25">
      <c r="B1528" s="3"/>
      <c r="C1528" s="1"/>
      <c r="D1528" s="1"/>
      <c r="E1528" s="1"/>
      <c r="F1528" s="1"/>
      <c r="G1528" s="1" t="s">
        <v>1842</v>
      </c>
      <c r="H1528" s="4">
        <v>42733</v>
      </c>
      <c r="I1528" s="1" t="s">
        <v>8293</v>
      </c>
      <c r="J1528" s="2" t="s">
        <v>59</v>
      </c>
      <c r="K1528" s="1" t="s">
        <v>36</v>
      </c>
      <c r="L1528" s="1" t="s">
        <v>20</v>
      </c>
      <c r="M1528" s="1" t="s">
        <v>21</v>
      </c>
      <c r="N1528" s="1" t="s">
        <v>11</v>
      </c>
      <c r="O1528" s="7">
        <v>289</v>
      </c>
      <c r="P1528" s="7">
        <v>0</v>
      </c>
      <c r="Q1528" s="7">
        <f t="shared" si="62"/>
        <v>289</v>
      </c>
      <c r="R1528" s="6" t="s">
        <v>47</v>
      </c>
      <c r="S1528" s="5" t="s">
        <v>32</v>
      </c>
      <c r="T1528" s="5" t="s">
        <v>1705</v>
      </c>
      <c r="U1528" s="5" t="s">
        <v>1883</v>
      </c>
      <c r="V1528" s="1" t="s">
        <v>56</v>
      </c>
      <c r="W1528" s="1" t="s">
        <v>8294</v>
      </c>
      <c r="X1528" s="1" t="s">
        <v>1460</v>
      </c>
      <c r="Y1528" s="1" t="s">
        <v>1461</v>
      </c>
      <c r="Z1528" s="4">
        <v>42733</v>
      </c>
      <c r="AA1528" s="1" t="s">
        <v>45</v>
      </c>
      <c r="AB1528" s="1" t="s">
        <v>8295</v>
      </c>
      <c r="AC1528" s="1" t="s">
        <v>8296</v>
      </c>
      <c r="AD1528" s="8"/>
    </row>
    <row r="1529" spans="2:30" outlineLevel="5" x14ac:dyDescent="0.25">
      <c r="B1529" s="3"/>
      <c r="C1529" s="1"/>
      <c r="D1529" s="1"/>
      <c r="E1529" s="1"/>
      <c r="F1529" s="1"/>
      <c r="G1529" s="1" t="s">
        <v>1842</v>
      </c>
      <c r="H1529" s="4">
        <v>42731</v>
      </c>
      <c r="I1529" s="1" t="s">
        <v>8297</v>
      </c>
      <c r="J1529" s="2" t="s">
        <v>59</v>
      </c>
      <c r="K1529" s="1" t="s">
        <v>36</v>
      </c>
      <c r="L1529" s="1" t="s">
        <v>20</v>
      </c>
      <c r="M1529" s="1" t="s">
        <v>21</v>
      </c>
      <c r="N1529" s="1" t="s">
        <v>11</v>
      </c>
      <c r="O1529" s="7">
        <v>23245</v>
      </c>
      <c r="P1529" s="7">
        <v>0</v>
      </c>
      <c r="Q1529" s="7">
        <f t="shared" si="62"/>
        <v>23245</v>
      </c>
      <c r="R1529" s="6" t="s">
        <v>47</v>
      </c>
      <c r="S1529" s="5" t="s">
        <v>32</v>
      </c>
      <c r="T1529" s="5" t="s">
        <v>1704</v>
      </c>
      <c r="U1529" s="5" t="s">
        <v>1280</v>
      </c>
      <c r="V1529" s="1" t="s">
        <v>56</v>
      </c>
      <c r="W1529" s="1" t="s">
        <v>8298</v>
      </c>
      <c r="X1529" s="1" t="s">
        <v>1754</v>
      </c>
      <c r="Y1529" s="1" t="s">
        <v>1755</v>
      </c>
      <c r="Z1529" s="4">
        <v>42731</v>
      </c>
      <c r="AA1529" s="1" t="s">
        <v>1472</v>
      </c>
      <c r="AB1529" s="1" t="s">
        <v>8299</v>
      </c>
      <c r="AC1529" s="1" t="s">
        <v>8300</v>
      </c>
      <c r="AD1529" s="8"/>
    </row>
    <row r="1530" spans="2:30" outlineLevel="5" x14ac:dyDescent="0.25">
      <c r="B1530" s="3"/>
      <c r="C1530" s="1"/>
      <c r="D1530" s="1"/>
      <c r="E1530" s="1"/>
      <c r="F1530" s="1"/>
      <c r="G1530" s="1" t="s">
        <v>1842</v>
      </c>
      <c r="H1530" s="4">
        <v>42723</v>
      </c>
      <c r="I1530" s="1" t="s">
        <v>8301</v>
      </c>
      <c r="J1530" s="2" t="s">
        <v>59</v>
      </c>
      <c r="K1530" s="1" t="s">
        <v>36</v>
      </c>
      <c r="L1530" s="1" t="s">
        <v>20</v>
      </c>
      <c r="M1530" s="1" t="s">
        <v>21</v>
      </c>
      <c r="N1530" s="1" t="s">
        <v>11</v>
      </c>
      <c r="O1530" s="7">
        <v>1415.5</v>
      </c>
      <c r="P1530" s="7">
        <v>0</v>
      </c>
      <c r="Q1530" s="7">
        <f t="shared" si="62"/>
        <v>1415.5</v>
      </c>
      <c r="R1530" s="6" t="s">
        <v>1742</v>
      </c>
      <c r="S1530" s="5" t="s">
        <v>32</v>
      </c>
      <c r="T1530" s="5" t="s">
        <v>1590</v>
      </c>
      <c r="U1530" s="5" t="s">
        <v>1928</v>
      </c>
      <c r="V1530" s="1" t="s">
        <v>1638</v>
      </c>
      <c r="W1530" s="1" t="s">
        <v>8302</v>
      </c>
      <c r="X1530" s="1"/>
      <c r="Y1530" s="1"/>
      <c r="Z1530" s="4">
        <v>42723</v>
      </c>
      <c r="AA1530" s="1" t="s">
        <v>26</v>
      </c>
      <c r="AB1530" s="1" t="s">
        <v>8302</v>
      </c>
      <c r="AC1530" s="1" t="s">
        <v>8303</v>
      </c>
      <c r="AD1530" s="8"/>
    </row>
    <row r="1531" spans="2:30" outlineLevel="5" x14ac:dyDescent="0.25">
      <c r="B1531" s="3"/>
      <c r="C1531" s="1"/>
      <c r="D1531" s="1"/>
      <c r="E1531" s="1"/>
      <c r="F1531" s="1"/>
      <c r="G1531" s="1" t="s">
        <v>1842</v>
      </c>
      <c r="H1531" s="4">
        <v>42732</v>
      </c>
      <c r="I1531" s="1" t="s">
        <v>8304</v>
      </c>
      <c r="J1531" s="2" t="s">
        <v>59</v>
      </c>
      <c r="K1531" s="1" t="s">
        <v>36</v>
      </c>
      <c r="L1531" s="1" t="s">
        <v>20</v>
      </c>
      <c r="M1531" s="1" t="s">
        <v>21</v>
      </c>
      <c r="N1531" s="1" t="s">
        <v>11</v>
      </c>
      <c r="O1531" s="7">
        <v>40500</v>
      </c>
      <c r="P1531" s="7">
        <v>0</v>
      </c>
      <c r="Q1531" s="7">
        <f t="shared" si="62"/>
        <v>40500</v>
      </c>
      <c r="R1531" s="6" t="s">
        <v>47</v>
      </c>
      <c r="S1531" s="5" t="s">
        <v>32</v>
      </c>
      <c r="T1531" s="5" t="s">
        <v>2636</v>
      </c>
      <c r="U1531" s="5" t="s">
        <v>2611</v>
      </c>
      <c r="V1531" s="1" t="s">
        <v>56</v>
      </c>
      <c r="W1531" s="1" t="s">
        <v>8305</v>
      </c>
      <c r="X1531" s="1" t="s">
        <v>7659</v>
      </c>
      <c r="Y1531" s="1" t="s">
        <v>7660</v>
      </c>
      <c r="Z1531" s="4">
        <v>42732</v>
      </c>
      <c r="AA1531" s="1" t="s">
        <v>45</v>
      </c>
      <c r="AB1531" s="1" t="s">
        <v>8306</v>
      </c>
      <c r="AC1531" s="1" t="s">
        <v>8307</v>
      </c>
      <c r="AD1531" s="8"/>
    </row>
    <row r="1532" spans="2:30" outlineLevel="5" x14ac:dyDescent="0.25">
      <c r="B1532" s="3"/>
      <c r="C1532" s="1"/>
      <c r="D1532" s="1"/>
      <c r="E1532" s="1"/>
      <c r="F1532" s="1"/>
      <c r="G1532" s="1" t="s">
        <v>1842</v>
      </c>
      <c r="H1532" s="4">
        <v>42735</v>
      </c>
      <c r="I1532" s="1" t="s">
        <v>8308</v>
      </c>
      <c r="J1532" s="2" t="s">
        <v>59</v>
      </c>
      <c r="K1532" s="1" t="s">
        <v>36</v>
      </c>
      <c r="L1532" s="1" t="s">
        <v>20</v>
      </c>
      <c r="M1532" s="1" t="s">
        <v>21</v>
      </c>
      <c r="N1532" s="1" t="s">
        <v>11</v>
      </c>
      <c r="O1532" s="7">
        <v>6034</v>
      </c>
      <c r="P1532" s="7">
        <v>0</v>
      </c>
      <c r="Q1532" s="7">
        <f t="shared" si="62"/>
        <v>6034</v>
      </c>
      <c r="R1532" s="6" t="s">
        <v>47</v>
      </c>
      <c r="S1532" s="5" t="s">
        <v>2725</v>
      </c>
      <c r="T1532" s="5" t="s">
        <v>1705</v>
      </c>
      <c r="U1532" s="5" t="s">
        <v>1883</v>
      </c>
      <c r="V1532" s="1" t="s">
        <v>56</v>
      </c>
      <c r="W1532" s="1" t="s">
        <v>8309</v>
      </c>
      <c r="X1532" s="1" t="s">
        <v>1683</v>
      </c>
      <c r="Y1532" s="1" t="s">
        <v>1684</v>
      </c>
      <c r="Z1532" s="4">
        <v>42735</v>
      </c>
      <c r="AA1532" s="1" t="s">
        <v>45</v>
      </c>
      <c r="AB1532" s="1" t="s">
        <v>8310</v>
      </c>
      <c r="AC1532" s="1" t="s">
        <v>8311</v>
      </c>
      <c r="AD1532" s="8"/>
    </row>
    <row r="1533" spans="2:30" outlineLevel="5" x14ac:dyDescent="0.25">
      <c r="B1533" s="3"/>
      <c r="C1533" s="1"/>
      <c r="D1533" s="1"/>
      <c r="E1533" s="1"/>
      <c r="F1533" s="1"/>
      <c r="G1533" s="1" t="s">
        <v>1842</v>
      </c>
      <c r="H1533" s="4">
        <v>42734</v>
      </c>
      <c r="I1533" s="1" t="s">
        <v>8312</v>
      </c>
      <c r="J1533" s="2" t="s">
        <v>59</v>
      </c>
      <c r="K1533" s="1" t="s">
        <v>36</v>
      </c>
      <c r="L1533" s="1" t="s">
        <v>20</v>
      </c>
      <c r="M1533" s="1" t="s">
        <v>21</v>
      </c>
      <c r="N1533" s="1" t="s">
        <v>11</v>
      </c>
      <c r="O1533" s="7">
        <v>958.75</v>
      </c>
      <c r="P1533" s="7">
        <v>0</v>
      </c>
      <c r="Q1533" s="7">
        <f t="shared" si="62"/>
        <v>958.75</v>
      </c>
      <c r="R1533" s="6" t="s">
        <v>47</v>
      </c>
      <c r="S1533" s="5" t="s">
        <v>2725</v>
      </c>
      <c r="T1533" s="5" t="s">
        <v>1705</v>
      </c>
      <c r="U1533" s="5" t="s">
        <v>1883</v>
      </c>
      <c r="V1533" s="1" t="s">
        <v>56</v>
      </c>
      <c r="W1533" s="1" t="s">
        <v>8313</v>
      </c>
      <c r="X1533" s="1" t="s">
        <v>7631</v>
      </c>
      <c r="Y1533" s="1" t="s">
        <v>7632</v>
      </c>
      <c r="Z1533" s="4">
        <v>42734</v>
      </c>
      <c r="AA1533" s="1" t="s">
        <v>45</v>
      </c>
      <c r="AB1533" s="1" t="s">
        <v>8314</v>
      </c>
      <c r="AC1533" s="1" t="s">
        <v>8315</v>
      </c>
      <c r="AD1533" s="8"/>
    </row>
    <row r="1534" spans="2:30" outlineLevel="5" x14ac:dyDescent="0.25">
      <c r="B1534" s="3"/>
      <c r="C1534" s="1"/>
      <c r="D1534" s="1"/>
      <c r="E1534" s="1"/>
      <c r="F1534" s="1"/>
      <c r="G1534" s="1" t="s">
        <v>1842</v>
      </c>
      <c r="H1534" s="4">
        <v>42735</v>
      </c>
      <c r="I1534" s="1" t="s">
        <v>8316</v>
      </c>
      <c r="J1534" s="2" t="s">
        <v>59</v>
      </c>
      <c r="K1534" s="1" t="s">
        <v>36</v>
      </c>
      <c r="L1534" s="1" t="s">
        <v>20</v>
      </c>
      <c r="M1534" s="1" t="s">
        <v>21</v>
      </c>
      <c r="N1534" s="1" t="s">
        <v>11</v>
      </c>
      <c r="O1534" s="7">
        <v>593.79999999999995</v>
      </c>
      <c r="P1534" s="7">
        <v>0</v>
      </c>
      <c r="Q1534" s="7">
        <f t="shared" si="62"/>
        <v>593.79999999999995</v>
      </c>
      <c r="R1534" s="6" t="s">
        <v>47</v>
      </c>
      <c r="S1534" s="5" t="s">
        <v>32</v>
      </c>
      <c r="T1534" s="5" t="s">
        <v>1437</v>
      </c>
      <c r="U1534" s="5" t="s">
        <v>1904</v>
      </c>
      <c r="V1534" s="1" t="s">
        <v>56</v>
      </c>
      <c r="W1534" s="1" t="s">
        <v>8317</v>
      </c>
      <c r="X1534" s="1" t="s">
        <v>2116</v>
      </c>
      <c r="Y1534" s="1" t="s">
        <v>2117</v>
      </c>
      <c r="Z1534" s="4">
        <v>42735</v>
      </c>
      <c r="AA1534" s="1" t="s">
        <v>45</v>
      </c>
      <c r="AB1534" s="1" t="s">
        <v>8318</v>
      </c>
      <c r="AC1534" s="1"/>
      <c r="AD1534" s="8"/>
    </row>
    <row r="1535" spans="2:30" outlineLevel="5" x14ac:dyDescent="0.25">
      <c r="B1535" s="3"/>
      <c r="C1535" s="1"/>
      <c r="D1535" s="1"/>
      <c r="E1535" s="1"/>
      <c r="F1535" s="1"/>
      <c r="G1535" s="1" t="s">
        <v>1842</v>
      </c>
      <c r="H1535" s="4">
        <v>42734</v>
      </c>
      <c r="I1535" s="1" t="s">
        <v>8319</v>
      </c>
      <c r="J1535" s="2" t="s">
        <v>59</v>
      </c>
      <c r="K1535" s="1" t="s">
        <v>36</v>
      </c>
      <c r="L1535" s="1" t="s">
        <v>20</v>
      </c>
      <c r="M1535" s="1" t="s">
        <v>21</v>
      </c>
      <c r="N1535" s="1" t="s">
        <v>11</v>
      </c>
      <c r="O1535" s="7">
        <v>2907.5</v>
      </c>
      <c r="P1535" s="7">
        <v>0</v>
      </c>
      <c r="Q1535" s="7">
        <f t="shared" si="62"/>
        <v>2907.5</v>
      </c>
      <c r="R1535" s="6" t="s">
        <v>47</v>
      </c>
      <c r="S1535" s="5" t="s">
        <v>2725</v>
      </c>
      <c r="T1535" s="5" t="s">
        <v>1705</v>
      </c>
      <c r="U1535" s="5" t="s">
        <v>1883</v>
      </c>
      <c r="V1535" s="1" t="s">
        <v>56</v>
      </c>
      <c r="W1535" s="1" t="s">
        <v>8320</v>
      </c>
      <c r="X1535" s="1" t="s">
        <v>2116</v>
      </c>
      <c r="Y1535" s="1" t="s">
        <v>2117</v>
      </c>
      <c r="Z1535" s="4">
        <v>42734</v>
      </c>
      <c r="AA1535" s="1" t="s">
        <v>45</v>
      </c>
      <c r="AB1535" s="1" t="s">
        <v>8321</v>
      </c>
      <c r="AC1535" s="1" t="s">
        <v>8322</v>
      </c>
      <c r="AD1535" s="8"/>
    </row>
    <row r="1536" spans="2:30" outlineLevel="5" x14ac:dyDescent="0.25">
      <c r="B1536" s="3"/>
      <c r="C1536" s="1"/>
      <c r="D1536" s="1"/>
      <c r="E1536" s="1"/>
      <c r="F1536" s="1"/>
      <c r="G1536" s="1" t="s">
        <v>1842</v>
      </c>
      <c r="H1536" s="4">
        <v>42733</v>
      </c>
      <c r="I1536" s="1" t="s">
        <v>8323</v>
      </c>
      <c r="J1536" s="2" t="s">
        <v>59</v>
      </c>
      <c r="K1536" s="1" t="s">
        <v>36</v>
      </c>
      <c r="L1536" s="1" t="s">
        <v>20</v>
      </c>
      <c r="M1536" s="1" t="s">
        <v>21</v>
      </c>
      <c r="N1536" s="1" t="s">
        <v>11</v>
      </c>
      <c r="O1536" s="7">
        <v>517.24</v>
      </c>
      <c r="P1536" s="7">
        <v>0</v>
      </c>
      <c r="Q1536" s="7">
        <f t="shared" si="62"/>
        <v>517.24</v>
      </c>
      <c r="R1536" s="6" t="s">
        <v>47</v>
      </c>
      <c r="S1536" s="5" t="s">
        <v>32</v>
      </c>
      <c r="T1536" s="5" t="s">
        <v>58</v>
      </c>
      <c r="U1536" s="5" t="s">
        <v>710</v>
      </c>
      <c r="V1536" s="1" t="s">
        <v>1710</v>
      </c>
      <c r="W1536" s="1" t="s">
        <v>8324</v>
      </c>
      <c r="X1536" s="1" t="s">
        <v>4115</v>
      </c>
      <c r="Y1536" s="1" t="s">
        <v>4116</v>
      </c>
      <c r="Z1536" s="4">
        <v>42733</v>
      </c>
      <c r="AA1536" s="1" t="s">
        <v>45</v>
      </c>
      <c r="AB1536" s="1" t="s">
        <v>8325</v>
      </c>
      <c r="AC1536" s="1" t="s">
        <v>8326</v>
      </c>
      <c r="AD1536" s="8"/>
    </row>
    <row r="1537" spans="2:30" outlineLevel="5" x14ac:dyDescent="0.25">
      <c r="B1537" s="3"/>
      <c r="C1537" s="1"/>
      <c r="D1537" s="1"/>
      <c r="E1537" s="1"/>
      <c r="F1537" s="1"/>
      <c r="G1537" s="1" t="s">
        <v>1842</v>
      </c>
      <c r="H1537" s="4">
        <v>42734</v>
      </c>
      <c r="I1537" s="1" t="s">
        <v>8327</v>
      </c>
      <c r="J1537" s="2" t="s">
        <v>59</v>
      </c>
      <c r="K1537" s="1" t="s">
        <v>36</v>
      </c>
      <c r="L1537" s="1" t="s">
        <v>20</v>
      </c>
      <c r="M1537" s="1" t="s">
        <v>21</v>
      </c>
      <c r="N1537" s="1" t="s">
        <v>11</v>
      </c>
      <c r="O1537" s="7">
        <v>483.82</v>
      </c>
      <c r="P1537" s="7">
        <v>0</v>
      </c>
      <c r="Q1537" s="7">
        <f t="shared" si="62"/>
        <v>483.82</v>
      </c>
      <c r="R1537" s="6" t="s">
        <v>47</v>
      </c>
      <c r="S1537" s="5" t="s">
        <v>32</v>
      </c>
      <c r="T1537" s="5" t="s">
        <v>58</v>
      </c>
      <c r="U1537" s="5" t="s">
        <v>710</v>
      </c>
      <c r="V1537" s="1" t="s">
        <v>56</v>
      </c>
      <c r="W1537" s="1" t="s">
        <v>8328</v>
      </c>
      <c r="X1537" s="1" t="s">
        <v>1485</v>
      </c>
      <c r="Y1537" s="1" t="s">
        <v>1486</v>
      </c>
      <c r="Z1537" s="4">
        <v>42734</v>
      </c>
      <c r="AA1537" s="1" t="s">
        <v>45</v>
      </c>
      <c r="AB1537" s="1" t="s">
        <v>8329</v>
      </c>
      <c r="AC1537" s="1" t="s">
        <v>8330</v>
      </c>
      <c r="AD1537" s="8"/>
    </row>
    <row r="1538" spans="2:30" outlineLevel="5" x14ac:dyDescent="0.25">
      <c r="B1538" s="3"/>
      <c r="C1538" s="1"/>
      <c r="D1538" s="1"/>
      <c r="E1538" s="1"/>
      <c r="F1538" s="1"/>
      <c r="G1538" s="1" t="s">
        <v>1842</v>
      </c>
      <c r="H1538" s="4">
        <v>42735</v>
      </c>
      <c r="I1538" s="1" t="s">
        <v>8331</v>
      </c>
      <c r="J1538" s="2" t="s">
        <v>59</v>
      </c>
      <c r="K1538" s="1" t="s">
        <v>36</v>
      </c>
      <c r="L1538" s="1" t="s">
        <v>20</v>
      </c>
      <c r="M1538" s="1" t="s">
        <v>21</v>
      </c>
      <c r="N1538" s="1" t="s">
        <v>11</v>
      </c>
      <c r="O1538" s="7">
        <v>1434.6</v>
      </c>
      <c r="P1538" s="7">
        <v>0</v>
      </c>
      <c r="Q1538" s="7">
        <f t="shared" si="62"/>
        <v>1434.6</v>
      </c>
      <c r="R1538" s="6" t="s">
        <v>47</v>
      </c>
      <c r="S1538" s="5" t="s">
        <v>32</v>
      </c>
      <c r="T1538" s="5" t="s">
        <v>1437</v>
      </c>
      <c r="U1538" s="5" t="s">
        <v>1904</v>
      </c>
      <c r="V1538" s="1" t="s">
        <v>56</v>
      </c>
      <c r="W1538" s="1" t="s">
        <v>8332</v>
      </c>
      <c r="X1538" s="1" t="s">
        <v>2116</v>
      </c>
      <c r="Y1538" s="1" t="s">
        <v>2117</v>
      </c>
      <c r="Z1538" s="4">
        <v>42735</v>
      </c>
      <c r="AA1538" s="1" t="s">
        <v>45</v>
      </c>
      <c r="AB1538" s="1" t="s">
        <v>8098</v>
      </c>
      <c r="AC1538" s="1"/>
      <c r="AD1538" s="8"/>
    </row>
    <row r="1539" spans="2:30" outlineLevel="5" x14ac:dyDescent="0.25">
      <c r="B1539" s="3"/>
      <c r="C1539" s="1"/>
      <c r="D1539" s="1"/>
      <c r="E1539" s="1"/>
      <c r="F1539" s="1"/>
      <c r="G1539" s="1" t="s">
        <v>1842</v>
      </c>
      <c r="H1539" s="4">
        <v>42735</v>
      </c>
      <c r="I1539" s="1" t="s">
        <v>8333</v>
      </c>
      <c r="J1539" s="2" t="s">
        <v>59</v>
      </c>
      <c r="K1539" s="1" t="s">
        <v>36</v>
      </c>
      <c r="L1539" s="1" t="s">
        <v>20</v>
      </c>
      <c r="M1539" s="1" t="s">
        <v>21</v>
      </c>
      <c r="N1539" s="1" t="s">
        <v>11</v>
      </c>
      <c r="O1539" s="7">
        <v>3770.1</v>
      </c>
      <c r="P1539" s="7">
        <v>0</v>
      </c>
      <c r="Q1539" s="7">
        <f t="shared" si="62"/>
        <v>3770.1</v>
      </c>
      <c r="R1539" s="6" t="s">
        <v>47</v>
      </c>
      <c r="S1539" s="5" t="s">
        <v>32</v>
      </c>
      <c r="T1539" s="5" t="s">
        <v>1437</v>
      </c>
      <c r="U1539" s="5" t="s">
        <v>1904</v>
      </c>
      <c r="V1539" s="1" t="s">
        <v>56</v>
      </c>
      <c r="W1539" s="1" t="s">
        <v>8334</v>
      </c>
      <c r="X1539" s="1" t="s">
        <v>1510</v>
      </c>
      <c r="Y1539" s="1" t="s">
        <v>1511</v>
      </c>
      <c r="Z1539" s="4">
        <v>42735</v>
      </c>
      <c r="AA1539" s="1" t="s">
        <v>45</v>
      </c>
      <c r="AB1539" s="1" t="s">
        <v>8335</v>
      </c>
      <c r="AC1539" s="1"/>
      <c r="AD1539" s="8"/>
    </row>
    <row r="1540" spans="2:30" outlineLevel="5" x14ac:dyDescent="0.25">
      <c r="B1540" s="3"/>
      <c r="C1540" s="1"/>
      <c r="D1540" s="1"/>
      <c r="E1540" s="1"/>
      <c r="F1540" s="1"/>
      <c r="G1540" s="1" t="s">
        <v>1842</v>
      </c>
      <c r="H1540" s="4">
        <v>42734</v>
      </c>
      <c r="I1540" s="1" t="s">
        <v>8336</v>
      </c>
      <c r="J1540" s="2" t="s">
        <v>59</v>
      </c>
      <c r="K1540" s="1" t="s">
        <v>36</v>
      </c>
      <c r="L1540" s="1" t="s">
        <v>20</v>
      </c>
      <c r="M1540" s="1" t="s">
        <v>21</v>
      </c>
      <c r="N1540" s="1" t="s">
        <v>11</v>
      </c>
      <c r="O1540" s="7">
        <v>4596.5</v>
      </c>
      <c r="P1540" s="7">
        <v>0</v>
      </c>
      <c r="Q1540" s="7">
        <f t="shared" si="62"/>
        <v>4596.5</v>
      </c>
      <c r="R1540" s="6" t="s">
        <v>47</v>
      </c>
      <c r="S1540" s="5" t="s">
        <v>32</v>
      </c>
      <c r="T1540" s="5" t="s">
        <v>1590</v>
      </c>
      <c r="U1540" s="5" t="s">
        <v>1928</v>
      </c>
      <c r="V1540" s="1" t="s">
        <v>56</v>
      </c>
      <c r="W1540" s="1" t="s">
        <v>8337</v>
      </c>
      <c r="X1540" s="1" t="s">
        <v>1470</v>
      </c>
      <c r="Y1540" s="1" t="s">
        <v>1471</v>
      </c>
      <c r="Z1540" s="4">
        <v>42734</v>
      </c>
      <c r="AA1540" s="1" t="s">
        <v>45</v>
      </c>
      <c r="AB1540" s="1" t="s">
        <v>8338</v>
      </c>
      <c r="AC1540" s="1"/>
      <c r="AD1540" s="8"/>
    </row>
    <row r="1541" spans="2:30" outlineLevel="5" x14ac:dyDescent="0.25">
      <c r="B1541" s="3"/>
      <c r="C1541" s="1"/>
      <c r="D1541" s="1"/>
      <c r="E1541" s="1"/>
      <c r="F1541" s="1"/>
      <c r="G1541" s="1" t="s">
        <v>1842</v>
      </c>
      <c r="H1541" s="4">
        <v>42734</v>
      </c>
      <c r="I1541" s="1" t="s">
        <v>8339</v>
      </c>
      <c r="J1541" s="2" t="s">
        <v>59</v>
      </c>
      <c r="K1541" s="1" t="s">
        <v>36</v>
      </c>
      <c r="L1541" s="1" t="s">
        <v>20</v>
      </c>
      <c r="M1541" s="1" t="s">
        <v>21</v>
      </c>
      <c r="N1541" s="1" t="s">
        <v>11</v>
      </c>
      <c r="O1541" s="7">
        <v>6547.3</v>
      </c>
      <c r="P1541" s="7">
        <v>0</v>
      </c>
      <c r="Q1541" s="7">
        <f t="shared" si="62"/>
        <v>6547.3</v>
      </c>
      <c r="R1541" s="6" t="s">
        <v>47</v>
      </c>
      <c r="S1541" s="5" t="s">
        <v>32</v>
      </c>
      <c r="T1541" s="5" t="s">
        <v>1590</v>
      </c>
      <c r="U1541" s="5" t="s">
        <v>1928</v>
      </c>
      <c r="V1541" s="1" t="s">
        <v>56</v>
      </c>
      <c r="W1541" s="1" t="s">
        <v>6725</v>
      </c>
      <c r="X1541" s="1" t="s">
        <v>2116</v>
      </c>
      <c r="Y1541" s="1" t="s">
        <v>2117</v>
      </c>
      <c r="Z1541" s="4">
        <v>42734</v>
      </c>
      <c r="AA1541" s="1" t="s">
        <v>45</v>
      </c>
      <c r="AB1541" s="1" t="s">
        <v>8340</v>
      </c>
      <c r="AC1541" s="1"/>
      <c r="AD1541" s="8"/>
    </row>
    <row r="1542" spans="2:30" outlineLevel="5" x14ac:dyDescent="0.25">
      <c r="B1542" s="3"/>
      <c r="C1542" s="1"/>
      <c r="D1542" s="1"/>
      <c r="E1542" s="1"/>
      <c r="F1542" s="1"/>
      <c r="G1542" s="1" t="s">
        <v>1842</v>
      </c>
      <c r="H1542" s="4">
        <v>42734</v>
      </c>
      <c r="I1542" s="1" t="s">
        <v>8341</v>
      </c>
      <c r="J1542" s="2" t="s">
        <v>59</v>
      </c>
      <c r="K1542" s="1" t="s">
        <v>36</v>
      </c>
      <c r="L1542" s="1" t="s">
        <v>20</v>
      </c>
      <c r="M1542" s="1" t="s">
        <v>21</v>
      </c>
      <c r="N1542" s="1" t="s">
        <v>11</v>
      </c>
      <c r="O1542" s="7">
        <v>31031.5</v>
      </c>
      <c r="P1542" s="7">
        <v>0</v>
      </c>
      <c r="Q1542" s="7">
        <f t="shared" si="62"/>
        <v>31031.5</v>
      </c>
      <c r="R1542" s="6" t="s">
        <v>47</v>
      </c>
      <c r="S1542" s="5" t="s">
        <v>7147</v>
      </c>
      <c r="T1542" s="5" t="s">
        <v>1704</v>
      </c>
      <c r="U1542" s="5" t="s">
        <v>1280</v>
      </c>
      <c r="V1542" s="1" t="s">
        <v>56</v>
      </c>
      <c r="W1542" s="1" t="s">
        <v>8342</v>
      </c>
      <c r="X1542" s="1" t="s">
        <v>1720</v>
      </c>
      <c r="Y1542" s="1" t="s">
        <v>1721</v>
      </c>
      <c r="Z1542" s="4">
        <v>42734</v>
      </c>
      <c r="AA1542" s="1" t="s">
        <v>45</v>
      </c>
      <c r="AB1542" s="1" t="s">
        <v>6680</v>
      </c>
      <c r="AC1542" s="1" t="s">
        <v>8343</v>
      </c>
      <c r="AD1542" s="8"/>
    </row>
    <row r="1543" spans="2:30" outlineLevel="5" x14ac:dyDescent="0.25">
      <c r="B1543" s="3"/>
      <c r="C1543" s="1"/>
      <c r="D1543" s="1"/>
      <c r="E1543" s="1"/>
      <c r="F1543" s="1"/>
      <c r="G1543" s="1" t="s">
        <v>1842</v>
      </c>
      <c r="H1543" s="4">
        <v>42735</v>
      </c>
      <c r="I1543" s="1" t="s">
        <v>8344</v>
      </c>
      <c r="J1543" s="2" t="s">
        <v>59</v>
      </c>
      <c r="K1543" s="1" t="s">
        <v>36</v>
      </c>
      <c r="L1543" s="1" t="s">
        <v>20</v>
      </c>
      <c r="M1543" s="1" t="s">
        <v>21</v>
      </c>
      <c r="N1543" s="1" t="s">
        <v>11</v>
      </c>
      <c r="O1543" s="7">
        <v>31385</v>
      </c>
      <c r="P1543" s="7">
        <v>0</v>
      </c>
      <c r="Q1543" s="7">
        <f t="shared" si="62"/>
        <v>31385</v>
      </c>
      <c r="R1543" s="6" t="s">
        <v>47</v>
      </c>
      <c r="S1543" s="5" t="s">
        <v>7147</v>
      </c>
      <c r="T1543" s="5" t="s">
        <v>1704</v>
      </c>
      <c r="U1543" s="5" t="s">
        <v>1280</v>
      </c>
      <c r="V1543" s="1" t="s">
        <v>56</v>
      </c>
      <c r="W1543" s="1" t="s">
        <v>8345</v>
      </c>
      <c r="X1543" s="1" t="s">
        <v>8346</v>
      </c>
      <c r="Y1543" s="1" t="s">
        <v>8347</v>
      </c>
      <c r="Z1543" s="4">
        <v>42735</v>
      </c>
      <c r="AA1543" s="1" t="s">
        <v>45</v>
      </c>
      <c r="AB1543" s="1" t="s">
        <v>8348</v>
      </c>
      <c r="AC1543" s="1" t="s">
        <v>8349</v>
      </c>
      <c r="AD1543" s="8"/>
    </row>
    <row r="1544" spans="2:30" outlineLevel="5" x14ac:dyDescent="0.25">
      <c r="B1544" s="3"/>
      <c r="C1544" s="1"/>
      <c r="D1544" s="1"/>
      <c r="E1544" s="1"/>
      <c r="F1544" s="1"/>
      <c r="G1544" s="1" t="s">
        <v>1842</v>
      </c>
      <c r="H1544" s="4">
        <v>42735</v>
      </c>
      <c r="I1544" s="1" t="s">
        <v>8350</v>
      </c>
      <c r="J1544" s="2" t="s">
        <v>59</v>
      </c>
      <c r="K1544" s="1" t="s">
        <v>36</v>
      </c>
      <c r="L1544" s="1" t="s">
        <v>20</v>
      </c>
      <c r="M1544" s="1" t="s">
        <v>21</v>
      </c>
      <c r="N1544" s="1" t="s">
        <v>11</v>
      </c>
      <c r="O1544" s="7">
        <v>3960</v>
      </c>
      <c r="P1544" s="7">
        <v>0</v>
      </c>
      <c r="Q1544" s="7">
        <f t="shared" si="62"/>
        <v>3960</v>
      </c>
      <c r="R1544" s="6" t="s">
        <v>47</v>
      </c>
      <c r="S1544" s="5" t="s">
        <v>32</v>
      </c>
      <c r="T1544" s="5" t="s">
        <v>1437</v>
      </c>
      <c r="U1544" s="5" t="s">
        <v>1904</v>
      </c>
      <c r="V1544" s="1" t="s">
        <v>56</v>
      </c>
      <c r="W1544" s="1" t="s">
        <v>8351</v>
      </c>
      <c r="X1544" s="1" t="s">
        <v>1513</v>
      </c>
      <c r="Y1544" s="1" t="s">
        <v>1514</v>
      </c>
      <c r="Z1544" s="4">
        <v>42735</v>
      </c>
      <c r="AA1544" s="1" t="s">
        <v>45</v>
      </c>
      <c r="AB1544" s="1" t="s">
        <v>8352</v>
      </c>
      <c r="AC1544" s="1" t="s">
        <v>8353</v>
      </c>
      <c r="AD1544" s="8"/>
    </row>
    <row r="1545" spans="2:30" outlineLevel="5" x14ac:dyDescent="0.25">
      <c r="B1545" s="3"/>
      <c r="C1545" s="1"/>
      <c r="D1545" s="1"/>
      <c r="E1545" s="1"/>
      <c r="F1545" s="1"/>
      <c r="G1545" s="1" t="s">
        <v>1842</v>
      </c>
      <c r="H1545" s="4">
        <v>42734</v>
      </c>
      <c r="I1545" s="1" t="s">
        <v>8354</v>
      </c>
      <c r="J1545" s="2" t="s">
        <v>59</v>
      </c>
      <c r="K1545" s="1" t="s">
        <v>36</v>
      </c>
      <c r="L1545" s="1" t="s">
        <v>20</v>
      </c>
      <c r="M1545" s="1" t="s">
        <v>21</v>
      </c>
      <c r="N1545" s="1" t="s">
        <v>11</v>
      </c>
      <c r="O1545" s="7">
        <v>7725</v>
      </c>
      <c r="P1545" s="7">
        <v>0</v>
      </c>
      <c r="Q1545" s="7">
        <f t="shared" si="62"/>
        <v>7725</v>
      </c>
      <c r="R1545" s="6" t="s">
        <v>47</v>
      </c>
      <c r="S1545" s="5" t="s">
        <v>2725</v>
      </c>
      <c r="T1545" s="5" t="s">
        <v>57</v>
      </c>
      <c r="U1545" s="5" t="s">
        <v>1864</v>
      </c>
      <c r="V1545" s="1" t="s">
        <v>56</v>
      </c>
      <c r="W1545" s="1" t="s">
        <v>8355</v>
      </c>
      <c r="X1545" s="1" t="s">
        <v>1596</v>
      </c>
      <c r="Y1545" s="1" t="s">
        <v>1597</v>
      </c>
      <c r="Z1545" s="4">
        <v>42734</v>
      </c>
      <c r="AA1545" s="1" t="s">
        <v>45</v>
      </c>
      <c r="AB1545" s="1" t="s">
        <v>8356</v>
      </c>
      <c r="AC1545" s="1"/>
      <c r="AD1545" s="8"/>
    </row>
    <row r="1546" spans="2:30" outlineLevel="5" x14ac:dyDescent="0.25">
      <c r="B1546" s="3"/>
      <c r="C1546" s="1"/>
      <c r="D1546" s="1"/>
      <c r="E1546" s="1"/>
      <c r="F1546" s="1"/>
      <c r="G1546" s="1" t="s">
        <v>1842</v>
      </c>
      <c r="H1546" s="4">
        <v>42735</v>
      </c>
      <c r="I1546" s="1" t="s">
        <v>8357</v>
      </c>
      <c r="J1546" s="2" t="s">
        <v>59</v>
      </c>
      <c r="K1546" s="1" t="s">
        <v>36</v>
      </c>
      <c r="L1546" s="1" t="s">
        <v>20</v>
      </c>
      <c r="M1546" s="1" t="s">
        <v>21</v>
      </c>
      <c r="N1546" s="1" t="s">
        <v>11</v>
      </c>
      <c r="O1546" s="7">
        <v>31176.2</v>
      </c>
      <c r="P1546" s="7">
        <v>0</v>
      </c>
      <c r="Q1546" s="7">
        <f t="shared" si="62"/>
        <v>31176.2</v>
      </c>
      <c r="R1546" s="6" t="s">
        <v>47</v>
      </c>
      <c r="S1546" s="5" t="s">
        <v>7147</v>
      </c>
      <c r="T1546" s="5" t="s">
        <v>1704</v>
      </c>
      <c r="U1546" s="5" t="s">
        <v>1280</v>
      </c>
      <c r="V1546" s="1" t="s">
        <v>56</v>
      </c>
      <c r="W1546" s="1" t="s">
        <v>8358</v>
      </c>
      <c r="X1546" s="1" t="s">
        <v>3413</v>
      </c>
      <c r="Y1546" s="1" t="s">
        <v>3414</v>
      </c>
      <c r="Z1546" s="4">
        <v>42735</v>
      </c>
      <c r="AA1546" s="1" t="s">
        <v>45</v>
      </c>
      <c r="AB1546" s="1" t="s">
        <v>8359</v>
      </c>
      <c r="AC1546" s="1"/>
      <c r="AD1546" s="8"/>
    </row>
    <row r="1547" spans="2:30" outlineLevel="5" x14ac:dyDescent="0.25">
      <c r="B1547" s="3"/>
      <c r="C1547" s="1"/>
      <c r="D1547" s="1"/>
      <c r="E1547" s="1"/>
      <c r="F1547" s="1"/>
      <c r="G1547" s="1" t="s">
        <v>1842</v>
      </c>
      <c r="H1547" s="4">
        <v>42734</v>
      </c>
      <c r="I1547" s="1" t="s">
        <v>8360</v>
      </c>
      <c r="J1547" s="2" t="s">
        <v>59</v>
      </c>
      <c r="K1547" s="1" t="s">
        <v>36</v>
      </c>
      <c r="L1547" s="1" t="s">
        <v>20</v>
      </c>
      <c r="M1547" s="1" t="s">
        <v>21</v>
      </c>
      <c r="N1547" s="1" t="s">
        <v>11</v>
      </c>
      <c r="O1547" s="7">
        <v>9650</v>
      </c>
      <c r="P1547" s="7">
        <v>0</v>
      </c>
      <c r="Q1547" s="7">
        <f t="shared" si="62"/>
        <v>9650</v>
      </c>
      <c r="R1547" s="6" t="s">
        <v>47</v>
      </c>
      <c r="S1547" s="5" t="s">
        <v>32</v>
      </c>
      <c r="T1547" s="5" t="s">
        <v>1590</v>
      </c>
      <c r="U1547" s="5" t="s">
        <v>1928</v>
      </c>
      <c r="V1547" s="1" t="s">
        <v>56</v>
      </c>
      <c r="W1547" s="1" t="s">
        <v>8361</v>
      </c>
      <c r="X1547" s="1" t="s">
        <v>1460</v>
      </c>
      <c r="Y1547" s="1" t="s">
        <v>1461</v>
      </c>
      <c r="Z1547" s="4">
        <v>42734</v>
      </c>
      <c r="AA1547" s="1" t="s">
        <v>45</v>
      </c>
      <c r="AB1547" s="1" t="s">
        <v>8362</v>
      </c>
      <c r="AC1547" s="1"/>
      <c r="AD1547" s="8"/>
    </row>
    <row r="1548" spans="2:30" outlineLevel="5" x14ac:dyDescent="0.25">
      <c r="B1548" s="3"/>
      <c r="C1548" s="1"/>
      <c r="D1548" s="1"/>
      <c r="E1548" s="1"/>
      <c r="F1548" s="1"/>
      <c r="G1548" s="1" t="s">
        <v>1842</v>
      </c>
      <c r="H1548" s="4">
        <v>42734</v>
      </c>
      <c r="I1548" s="1" t="s">
        <v>8363</v>
      </c>
      <c r="J1548" s="2" t="s">
        <v>59</v>
      </c>
      <c r="K1548" s="1" t="s">
        <v>36</v>
      </c>
      <c r="L1548" s="1" t="s">
        <v>20</v>
      </c>
      <c r="M1548" s="1" t="s">
        <v>21</v>
      </c>
      <c r="N1548" s="1" t="s">
        <v>11</v>
      </c>
      <c r="O1548" s="7">
        <v>45949.5</v>
      </c>
      <c r="P1548" s="7">
        <v>0</v>
      </c>
      <c r="Q1548" s="7">
        <f t="shared" si="62"/>
        <v>45949.5</v>
      </c>
      <c r="R1548" s="6" t="s">
        <v>47</v>
      </c>
      <c r="S1548" s="5" t="s">
        <v>32</v>
      </c>
      <c r="T1548" s="5" t="s">
        <v>2660</v>
      </c>
      <c r="U1548" s="5" t="s">
        <v>1871</v>
      </c>
      <c r="V1548" s="1" t="s">
        <v>56</v>
      </c>
      <c r="W1548" s="1" t="s">
        <v>8364</v>
      </c>
      <c r="X1548" s="1" t="s">
        <v>1467</v>
      </c>
      <c r="Y1548" s="1" t="s">
        <v>1468</v>
      </c>
      <c r="Z1548" s="4">
        <v>42734</v>
      </c>
      <c r="AA1548" s="1" t="s">
        <v>45</v>
      </c>
      <c r="AB1548" s="1" t="s">
        <v>8365</v>
      </c>
      <c r="AC1548" s="1"/>
      <c r="AD1548" s="8"/>
    </row>
    <row r="1549" spans="2:30" outlineLevel="5" x14ac:dyDescent="0.25">
      <c r="B1549" s="3"/>
      <c r="C1549" s="1"/>
      <c r="D1549" s="1"/>
      <c r="E1549" s="1"/>
      <c r="F1549" s="1"/>
      <c r="G1549" s="1" t="s">
        <v>1842</v>
      </c>
      <c r="H1549" s="4">
        <v>42735</v>
      </c>
      <c r="I1549" s="1" t="s">
        <v>8366</v>
      </c>
      <c r="J1549" s="2" t="s">
        <v>59</v>
      </c>
      <c r="K1549" s="1" t="s">
        <v>36</v>
      </c>
      <c r="L1549" s="1" t="s">
        <v>20</v>
      </c>
      <c r="M1549" s="1" t="s">
        <v>21</v>
      </c>
      <c r="N1549" s="1" t="s">
        <v>11</v>
      </c>
      <c r="O1549" s="7">
        <v>1207.2</v>
      </c>
      <c r="P1549" s="7">
        <v>0</v>
      </c>
      <c r="Q1549" s="7">
        <f t="shared" si="62"/>
        <v>1207.2</v>
      </c>
      <c r="R1549" s="6" t="s">
        <v>47</v>
      </c>
      <c r="S1549" s="5" t="s">
        <v>32</v>
      </c>
      <c r="T1549" s="5" t="s">
        <v>58</v>
      </c>
      <c r="U1549" s="5" t="s">
        <v>710</v>
      </c>
      <c r="V1549" s="1" t="s">
        <v>56</v>
      </c>
      <c r="W1549" s="1" t="s">
        <v>8367</v>
      </c>
      <c r="X1549" s="1" t="s">
        <v>1473</v>
      </c>
      <c r="Y1549" s="1" t="s">
        <v>1474</v>
      </c>
      <c r="Z1549" s="4">
        <v>42735</v>
      </c>
      <c r="AA1549" s="1" t="s">
        <v>45</v>
      </c>
      <c r="AB1549" s="1" t="s">
        <v>3064</v>
      </c>
      <c r="AC1549" s="1" t="s">
        <v>8368</v>
      </c>
      <c r="AD1549" s="8"/>
    </row>
    <row r="1550" spans="2:30" outlineLevel="5" x14ac:dyDescent="0.25">
      <c r="B1550" s="3"/>
      <c r="C1550" s="1"/>
      <c r="D1550" s="1"/>
      <c r="E1550" s="1"/>
      <c r="F1550" s="1"/>
      <c r="G1550" s="1" t="s">
        <v>1842</v>
      </c>
      <c r="H1550" s="4">
        <v>42735</v>
      </c>
      <c r="I1550" s="1" t="s">
        <v>8369</v>
      </c>
      <c r="J1550" s="2" t="s">
        <v>59</v>
      </c>
      <c r="K1550" s="1" t="s">
        <v>36</v>
      </c>
      <c r="L1550" s="1" t="s">
        <v>20</v>
      </c>
      <c r="M1550" s="1" t="s">
        <v>21</v>
      </c>
      <c r="N1550" s="1" t="s">
        <v>11</v>
      </c>
      <c r="O1550" s="7">
        <v>468</v>
      </c>
      <c r="P1550" s="7">
        <v>0</v>
      </c>
      <c r="Q1550" s="7">
        <f t="shared" ref="Q1550:Q1564" si="63">O1550-P1550</f>
        <v>468</v>
      </c>
      <c r="R1550" s="6" t="s">
        <v>47</v>
      </c>
      <c r="S1550" s="5" t="s">
        <v>32</v>
      </c>
      <c r="T1550" s="5" t="s">
        <v>7155</v>
      </c>
      <c r="U1550" s="5" t="s">
        <v>1909</v>
      </c>
      <c r="V1550" s="1" t="s">
        <v>56</v>
      </c>
      <c r="W1550" s="1" t="s">
        <v>8370</v>
      </c>
      <c r="X1550" s="1" t="s">
        <v>5392</v>
      </c>
      <c r="Y1550" s="1" t="s">
        <v>5393</v>
      </c>
      <c r="Z1550" s="4">
        <v>42735</v>
      </c>
      <c r="AA1550" s="1" t="s">
        <v>45</v>
      </c>
      <c r="AB1550" s="1" t="s">
        <v>8371</v>
      </c>
      <c r="AC1550" s="1"/>
      <c r="AD1550" s="8"/>
    </row>
    <row r="1551" spans="2:30" outlineLevel="5" x14ac:dyDescent="0.25">
      <c r="B1551" s="3"/>
      <c r="C1551" s="1"/>
      <c r="D1551" s="1"/>
      <c r="E1551" s="1"/>
      <c r="F1551" s="1"/>
      <c r="G1551" s="1" t="s">
        <v>1842</v>
      </c>
      <c r="H1551" s="4">
        <v>42734</v>
      </c>
      <c r="I1551" s="1" t="s">
        <v>8372</v>
      </c>
      <c r="J1551" s="2" t="s">
        <v>59</v>
      </c>
      <c r="K1551" s="1" t="s">
        <v>36</v>
      </c>
      <c r="L1551" s="1" t="s">
        <v>20</v>
      </c>
      <c r="M1551" s="1" t="s">
        <v>21</v>
      </c>
      <c r="N1551" s="1" t="s">
        <v>11</v>
      </c>
      <c r="O1551" s="7">
        <v>2540</v>
      </c>
      <c r="P1551" s="7">
        <v>0</v>
      </c>
      <c r="Q1551" s="7">
        <f t="shared" si="63"/>
        <v>2540</v>
      </c>
      <c r="R1551" s="6" t="s">
        <v>1742</v>
      </c>
      <c r="S1551" s="5" t="s">
        <v>2725</v>
      </c>
      <c r="T1551" s="5" t="s">
        <v>57</v>
      </c>
      <c r="U1551" s="5" t="s">
        <v>1864</v>
      </c>
      <c r="V1551" s="1" t="s">
        <v>1638</v>
      </c>
      <c r="W1551" s="1" t="s">
        <v>8373</v>
      </c>
      <c r="X1551" s="1"/>
      <c r="Y1551" s="1"/>
      <c r="Z1551" s="4">
        <v>42734</v>
      </c>
      <c r="AA1551" s="1" t="s">
        <v>26</v>
      </c>
      <c r="AB1551" s="1" t="s">
        <v>8374</v>
      </c>
      <c r="AC1551" s="1" t="s">
        <v>8375</v>
      </c>
      <c r="AD1551" s="8"/>
    </row>
    <row r="1552" spans="2:30" outlineLevel="5" x14ac:dyDescent="0.25">
      <c r="B1552" s="3"/>
      <c r="C1552" s="1"/>
      <c r="D1552" s="1"/>
      <c r="E1552" s="1"/>
      <c r="F1552" s="1"/>
      <c r="G1552" s="1" t="s">
        <v>1842</v>
      </c>
      <c r="H1552" s="4">
        <v>42735</v>
      </c>
      <c r="I1552" s="1" t="s">
        <v>8376</v>
      </c>
      <c r="J1552" s="2" t="s">
        <v>59</v>
      </c>
      <c r="K1552" s="1" t="s">
        <v>36</v>
      </c>
      <c r="L1552" s="1" t="s">
        <v>20</v>
      </c>
      <c r="M1552" s="1" t="s">
        <v>21</v>
      </c>
      <c r="N1552" s="1" t="s">
        <v>11</v>
      </c>
      <c r="O1552" s="7">
        <v>340</v>
      </c>
      <c r="P1552" s="7">
        <v>0</v>
      </c>
      <c r="Q1552" s="7">
        <f t="shared" si="63"/>
        <v>340</v>
      </c>
      <c r="R1552" s="6" t="s">
        <v>47</v>
      </c>
      <c r="S1552" s="5" t="s">
        <v>32</v>
      </c>
      <c r="T1552" s="5" t="s">
        <v>58</v>
      </c>
      <c r="U1552" s="5" t="s">
        <v>710</v>
      </c>
      <c r="V1552" s="1" t="s">
        <v>56</v>
      </c>
      <c r="W1552" s="1" t="s">
        <v>8377</v>
      </c>
      <c r="X1552" s="1" t="s">
        <v>5392</v>
      </c>
      <c r="Y1552" s="1" t="s">
        <v>5393</v>
      </c>
      <c r="Z1552" s="4">
        <v>42735</v>
      </c>
      <c r="AA1552" s="1" t="s">
        <v>45</v>
      </c>
      <c r="AB1552" s="1" t="s">
        <v>8378</v>
      </c>
      <c r="AC1552" s="1"/>
      <c r="AD1552" s="8"/>
    </row>
    <row r="1553" spans="2:30" outlineLevel="5" x14ac:dyDescent="0.25">
      <c r="B1553" s="3"/>
      <c r="C1553" s="1"/>
      <c r="D1553" s="1"/>
      <c r="E1553" s="1"/>
      <c r="F1553" s="1"/>
      <c r="G1553" s="1" t="s">
        <v>1842</v>
      </c>
      <c r="H1553" s="4">
        <v>42735</v>
      </c>
      <c r="I1553" s="1" t="s">
        <v>8379</v>
      </c>
      <c r="J1553" s="2" t="s">
        <v>59</v>
      </c>
      <c r="K1553" s="1" t="s">
        <v>36</v>
      </c>
      <c r="L1553" s="1" t="s">
        <v>20</v>
      </c>
      <c r="M1553" s="1" t="s">
        <v>21</v>
      </c>
      <c r="N1553" s="1" t="s">
        <v>11</v>
      </c>
      <c r="O1553" s="7">
        <v>30784</v>
      </c>
      <c r="P1553" s="7">
        <v>0</v>
      </c>
      <c r="Q1553" s="7">
        <f t="shared" si="63"/>
        <v>30784</v>
      </c>
      <c r="R1553" s="6" t="s">
        <v>47</v>
      </c>
      <c r="S1553" s="5" t="s">
        <v>7147</v>
      </c>
      <c r="T1553" s="5" t="s">
        <v>1590</v>
      </c>
      <c r="U1553" s="5" t="s">
        <v>1928</v>
      </c>
      <c r="V1553" s="1" t="s">
        <v>56</v>
      </c>
      <c r="W1553" s="1" t="s">
        <v>8380</v>
      </c>
      <c r="X1553" s="1" t="s">
        <v>3413</v>
      </c>
      <c r="Y1553" s="1" t="s">
        <v>3414</v>
      </c>
      <c r="Z1553" s="4">
        <v>42735</v>
      </c>
      <c r="AA1553" s="1" t="s">
        <v>45</v>
      </c>
      <c r="AB1553" s="1" t="s">
        <v>8381</v>
      </c>
      <c r="AC1553" s="1"/>
      <c r="AD1553" s="8"/>
    </row>
    <row r="1554" spans="2:30" outlineLevel="5" x14ac:dyDescent="0.25">
      <c r="B1554" s="3"/>
      <c r="C1554" s="1"/>
      <c r="D1554" s="1"/>
      <c r="E1554" s="1"/>
      <c r="F1554" s="1"/>
      <c r="G1554" s="1" t="s">
        <v>1842</v>
      </c>
      <c r="H1554" s="4">
        <v>42735</v>
      </c>
      <c r="I1554" s="1" t="s">
        <v>8382</v>
      </c>
      <c r="J1554" s="2" t="s">
        <v>59</v>
      </c>
      <c r="K1554" s="1" t="s">
        <v>36</v>
      </c>
      <c r="L1554" s="1" t="s">
        <v>20</v>
      </c>
      <c r="M1554" s="1" t="s">
        <v>21</v>
      </c>
      <c r="N1554" s="1" t="s">
        <v>11</v>
      </c>
      <c r="O1554" s="7">
        <v>6633.7</v>
      </c>
      <c r="P1554" s="7">
        <v>0</v>
      </c>
      <c r="Q1554" s="7">
        <f t="shared" si="63"/>
        <v>6633.7</v>
      </c>
      <c r="R1554" s="6" t="s">
        <v>47</v>
      </c>
      <c r="S1554" s="5" t="s">
        <v>7147</v>
      </c>
      <c r="T1554" s="5" t="s">
        <v>1590</v>
      </c>
      <c r="U1554" s="5" t="s">
        <v>1928</v>
      </c>
      <c r="V1554" s="1" t="s">
        <v>56</v>
      </c>
      <c r="W1554" s="1" t="s">
        <v>8383</v>
      </c>
      <c r="X1554" s="1" t="s">
        <v>1473</v>
      </c>
      <c r="Y1554" s="1" t="s">
        <v>1474</v>
      </c>
      <c r="Z1554" s="4">
        <v>42735</v>
      </c>
      <c r="AA1554" s="1" t="s">
        <v>45</v>
      </c>
      <c r="AB1554" s="1" t="s">
        <v>8384</v>
      </c>
      <c r="AC1554" s="1"/>
      <c r="AD1554" s="8"/>
    </row>
    <row r="1555" spans="2:30" outlineLevel="5" x14ac:dyDescent="0.25">
      <c r="B1555" s="3"/>
      <c r="C1555" s="1"/>
      <c r="D1555" s="1"/>
      <c r="E1555" s="1"/>
      <c r="F1555" s="1"/>
      <c r="G1555" s="1" t="s">
        <v>1842</v>
      </c>
      <c r="H1555" s="4">
        <v>42735</v>
      </c>
      <c r="I1555" s="1" t="s">
        <v>8385</v>
      </c>
      <c r="J1555" s="2" t="s">
        <v>59</v>
      </c>
      <c r="K1555" s="1" t="s">
        <v>36</v>
      </c>
      <c r="L1555" s="1" t="s">
        <v>20</v>
      </c>
      <c r="M1555" s="1" t="s">
        <v>21</v>
      </c>
      <c r="N1555" s="1" t="s">
        <v>11</v>
      </c>
      <c r="O1555" s="7">
        <v>1302</v>
      </c>
      <c r="P1555" s="7">
        <v>0</v>
      </c>
      <c r="Q1555" s="7">
        <f t="shared" si="63"/>
        <v>1302</v>
      </c>
      <c r="R1555" s="6" t="s">
        <v>47</v>
      </c>
      <c r="S1555" s="5" t="s">
        <v>7147</v>
      </c>
      <c r="T1555" s="5" t="s">
        <v>1590</v>
      </c>
      <c r="U1555" s="5" t="s">
        <v>1928</v>
      </c>
      <c r="V1555" s="1" t="s">
        <v>56</v>
      </c>
      <c r="W1555" s="1" t="s">
        <v>8386</v>
      </c>
      <c r="X1555" s="1" t="s">
        <v>8387</v>
      </c>
      <c r="Y1555" s="1" t="s">
        <v>8388</v>
      </c>
      <c r="Z1555" s="4">
        <v>42735</v>
      </c>
      <c r="AA1555" s="1" t="s">
        <v>1472</v>
      </c>
      <c r="AB1555" s="1" t="s">
        <v>8389</v>
      </c>
      <c r="AC1555" s="1"/>
      <c r="AD1555" s="8"/>
    </row>
    <row r="1556" spans="2:30" outlineLevel="5" x14ac:dyDescent="0.25">
      <c r="B1556" s="3"/>
      <c r="C1556" s="1"/>
      <c r="D1556" s="1"/>
      <c r="E1556" s="1"/>
      <c r="F1556" s="1"/>
      <c r="G1556" s="1" t="s">
        <v>1842</v>
      </c>
      <c r="H1556" s="4">
        <v>42735</v>
      </c>
      <c r="I1556" s="1" t="s">
        <v>8390</v>
      </c>
      <c r="J1556" s="2" t="s">
        <v>59</v>
      </c>
      <c r="K1556" s="1" t="s">
        <v>36</v>
      </c>
      <c r="L1556" s="1" t="s">
        <v>20</v>
      </c>
      <c r="M1556" s="1" t="s">
        <v>21</v>
      </c>
      <c r="N1556" s="1" t="s">
        <v>11</v>
      </c>
      <c r="O1556" s="7">
        <v>16989.599999999999</v>
      </c>
      <c r="P1556" s="7">
        <v>0</v>
      </c>
      <c r="Q1556" s="7">
        <f t="shared" si="63"/>
        <v>16989.599999999999</v>
      </c>
      <c r="R1556" s="6" t="s">
        <v>47</v>
      </c>
      <c r="S1556" s="5" t="s">
        <v>7147</v>
      </c>
      <c r="T1556" s="5" t="s">
        <v>1590</v>
      </c>
      <c r="U1556" s="5" t="s">
        <v>1928</v>
      </c>
      <c r="V1556" s="1" t="s">
        <v>56</v>
      </c>
      <c r="W1556" s="1" t="s">
        <v>8391</v>
      </c>
      <c r="X1556" s="1" t="s">
        <v>1498</v>
      </c>
      <c r="Y1556" s="1" t="s">
        <v>1499</v>
      </c>
      <c r="Z1556" s="4">
        <v>42735</v>
      </c>
      <c r="AA1556" s="1" t="s">
        <v>45</v>
      </c>
      <c r="AB1556" s="1" t="s">
        <v>8392</v>
      </c>
      <c r="AC1556" s="1"/>
      <c r="AD1556" s="8"/>
    </row>
    <row r="1557" spans="2:30" outlineLevel="5" x14ac:dyDescent="0.25">
      <c r="B1557" s="3"/>
      <c r="C1557" s="1"/>
      <c r="D1557" s="1"/>
      <c r="E1557" s="1"/>
      <c r="F1557" s="1"/>
      <c r="G1557" s="1" t="s">
        <v>1842</v>
      </c>
      <c r="H1557" s="4">
        <v>42735</v>
      </c>
      <c r="I1557" s="1" t="s">
        <v>8393</v>
      </c>
      <c r="J1557" s="2" t="s">
        <v>59</v>
      </c>
      <c r="K1557" s="1" t="s">
        <v>36</v>
      </c>
      <c r="L1557" s="1" t="s">
        <v>20</v>
      </c>
      <c r="M1557" s="1" t="s">
        <v>21</v>
      </c>
      <c r="N1557" s="1" t="s">
        <v>11</v>
      </c>
      <c r="O1557" s="7">
        <v>27110.799999999999</v>
      </c>
      <c r="P1557" s="7">
        <v>0</v>
      </c>
      <c r="Q1557" s="7">
        <f t="shared" si="63"/>
        <v>27110.799999999999</v>
      </c>
      <c r="R1557" s="6" t="s">
        <v>47</v>
      </c>
      <c r="S1557" s="5" t="s">
        <v>32</v>
      </c>
      <c r="T1557" s="5" t="s">
        <v>1590</v>
      </c>
      <c r="U1557" s="5" t="s">
        <v>1928</v>
      </c>
      <c r="V1557" s="1" t="s">
        <v>56</v>
      </c>
      <c r="W1557" s="1" t="s">
        <v>8394</v>
      </c>
      <c r="X1557" s="1" t="s">
        <v>1460</v>
      </c>
      <c r="Y1557" s="1" t="s">
        <v>1461</v>
      </c>
      <c r="Z1557" s="4">
        <v>42735</v>
      </c>
      <c r="AA1557" s="1" t="s">
        <v>45</v>
      </c>
      <c r="AB1557" s="1" t="s">
        <v>8395</v>
      </c>
      <c r="AC1557" s="1"/>
      <c r="AD1557" s="8"/>
    </row>
    <row r="1558" spans="2:30" outlineLevel="5" x14ac:dyDescent="0.25">
      <c r="B1558" s="3"/>
      <c r="C1558" s="1"/>
      <c r="D1558" s="1"/>
      <c r="E1558" s="1"/>
      <c r="F1558" s="1"/>
      <c r="G1558" s="1" t="s">
        <v>1842</v>
      </c>
      <c r="H1558" s="4">
        <v>42735</v>
      </c>
      <c r="I1558" s="1" t="s">
        <v>8396</v>
      </c>
      <c r="J1558" s="2" t="s">
        <v>59</v>
      </c>
      <c r="K1558" s="1" t="s">
        <v>36</v>
      </c>
      <c r="L1558" s="1" t="s">
        <v>51</v>
      </c>
      <c r="M1558" s="1" t="s">
        <v>21</v>
      </c>
      <c r="N1558" s="1" t="s">
        <v>11</v>
      </c>
      <c r="O1558" s="7">
        <v>49100</v>
      </c>
      <c r="P1558" s="7">
        <v>0</v>
      </c>
      <c r="Q1558" s="7">
        <f t="shared" si="63"/>
        <v>49100</v>
      </c>
      <c r="R1558" s="6" t="s">
        <v>47</v>
      </c>
      <c r="S1558" s="5" t="s">
        <v>7147</v>
      </c>
      <c r="T1558" s="5" t="s">
        <v>1437</v>
      </c>
      <c r="U1558" s="5" t="s">
        <v>1904</v>
      </c>
      <c r="V1558" s="1" t="s">
        <v>56</v>
      </c>
      <c r="W1558" s="1" t="s">
        <v>8397</v>
      </c>
      <c r="X1558" s="1" t="s">
        <v>4910</v>
      </c>
      <c r="Y1558" s="1" t="s">
        <v>4911</v>
      </c>
      <c r="Z1558" s="4">
        <v>42735</v>
      </c>
      <c r="AA1558" s="1" t="s">
        <v>45</v>
      </c>
      <c r="AB1558" s="1" t="s">
        <v>8398</v>
      </c>
      <c r="AC1558" s="1"/>
      <c r="AD1558" s="8"/>
    </row>
    <row r="1559" spans="2:30" outlineLevel="5" x14ac:dyDescent="0.25">
      <c r="B1559" s="3"/>
      <c r="C1559" s="1"/>
      <c r="D1559" s="1"/>
      <c r="E1559" s="1"/>
      <c r="F1559" s="1"/>
      <c r="G1559" s="1" t="s">
        <v>1842</v>
      </c>
      <c r="H1559" s="4">
        <v>42735</v>
      </c>
      <c r="I1559" s="1" t="s">
        <v>8399</v>
      </c>
      <c r="J1559" s="2" t="s">
        <v>59</v>
      </c>
      <c r="K1559" s="1" t="s">
        <v>36</v>
      </c>
      <c r="L1559" s="1" t="s">
        <v>20</v>
      </c>
      <c r="M1559" s="1" t="s">
        <v>21</v>
      </c>
      <c r="N1559" s="1" t="s">
        <v>11</v>
      </c>
      <c r="O1559" s="7">
        <v>24922</v>
      </c>
      <c r="P1559" s="7">
        <v>0</v>
      </c>
      <c r="Q1559" s="7">
        <f t="shared" si="63"/>
        <v>24922</v>
      </c>
      <c r="R1559" s="6" t="s">
        <v>47</v>
      </c>
      <c r="S1559" s="5" t="s">
        <v>2725</v>
      </c>
      <c r="T1559" s="5" t="s">
        <v>57</v>
      </c>
      <c r="U1559" s="5" t="s">
        <v>1864</v>
      </c>
      <c r="V1559" s="1" t="s">
        <v>56</v>
      </c>
      <c r="W1559" s="1" t="s">
        <v>8400</v>
      </c>
      <c r="X1559" s="1" t="s">
        <v>8401</v>
      </c>
      <c r="Y1559" s="1" t="s">
        <v>8402</v>
      </c>
      <c r="Z1559" s="4">
        <v>42735</v>
      </c>
      <c r="AA1559" s="1" t="s">
        <v>1472</v>
      </c>
      <c r="AB1559" s="1" t="s">
        <v>8403</v>
      </c>
      <c r="AC1559" s="1"/>
      <c r="AD1559" s="8"/>
    </row>
    <row r="1560" spans="2:30" outlineLevel="5" x14ac:dyDescent="0.25">
      <c r="B1560" s="3"/>
      <c r="C1560" s="1"/>
      <c r="D1560" s="1"/>
      <c r="E1560" s="1"/>
      <c r="F1560" s="1"/>
      <c r="G1560" s="1" t="s">
        <v>1842</v>
      </c>
      <c r="H1560" s="4">
        <v>42735</v>
      </c>
      <c r="I1560" s="1" t="s">
        <v>8404</v>
      </c>
      <c r="J1560" s="2" t="s">
        <v>59</v>
      </c>
      <c r="K1560" s="1" t="s">
        <v>36</v>
      </c>
      <c r="L1560" s="1" t="s">
        <v>20</v>
      </c>
      <c r="M1560" s="1" t="s">
        <v>21</v>
      </c>
      <c r="N1560" s="1" t="s">
        <v>11</v>
      </c>
      <c r="O1560" s="7">
        <v>11215</v>
      </c>
      <c r="P1560" s="7">
        <v>0</v>
      </c>
      <c r="Q1560" s="7">
        <f t="shared" si="63"/>
        <v>11215</v>
      </c>
      <c r="R1560" s="6" t="s">
        <v>47</v>
      </c>
      <c r="S1560" s="5" t="s">
        <v>25</v>
      </c>
      <c r="T1560" s="5" t="s">
        <v>7140</v>
      </c>
      <c r="U1560" s="5" t="s">
        <v>2388</v>
      </c>
      <c r="V1560" s="1" t="s">
        <v>56</v>
      </c>
      <c r="W1560" s="1" t="s">
        <v>8405</v>
      </c>
      <c r="X1560" s="1" t="s">
        <v>5392</v>
      </c>
      <c r="Y1560" s="1" t="s">
        <v>5393</v>
      </c>
      <c r="Z1560" s="4">
        <v>42735</v>
      </c>
      <c r="AA1560" s="1" t="s">
        <v>45</v>
      </c>
      <c r="AB1560" s="1" t="s">
        <v>5368</v>
      </c>
      <c r="AC1560" s="1"/>
      <c r="AD1560" s="8"/>
    </row>
    <row r="1561" spans="2:30" outlineLevel="5" x14ac:dyDescent="0.25">
      <c r="B1561" s="3"/>
      <c r="C1561" s="1"/>
      <c r="D1561" s="1"/>
      <c r="E1561" s="1"/>
      <c r="F1561" s="1"/>
      <c r="G1561" s="1" t="s">
        <v>1842</v>
      </c>
      <c r="H1561" s="4">
        <v>42735</v>
      </c>
      <c r="I1561" s="1" t="s">
        <v>8406</v>
      </c>
      <c r="J1561" s="2" t="s">
        <v>59</v>
      </c>
      <c r="K1561" s="1" t="s">
        <v>36</v>
      </c>
      <c r="L1561" s="1" t="s">
        <v>20</v>
      </c>
      <c r="M1561" s="1" t="s">
        <v>21</v>
      </c>
      <c r="N1561" s="1" t="s">
        <v>11</v>
      </c>
      <c r="O1561" s="7">
        <v>13980</v>
      </c>
      <c r="P1561" s="7">
        <v>0</v>
      </c>
      <c r="Q1561" s="7">
        <f t="shared" si="63"/>
        <v>13980</v>
      </c>
      <c r="R1561" s="6" t="s">
        <v>47</v>
      </c>
      <c r="S1561" s="5" t="s">
        <v>32</v>
      </c>
      <c r="T1561" s="5" t="s">
        <v>1437</v>
      </c>
      <c r="U1561" s="5" t="s">
        <v>1904</v>
      </c>
      <c r="V1561" s="1" t="s">
        <v>56</v>
      </c>
      <c r="W1561" s="1" t="s">
        <v>8407</v>
      </c>
      <c r="X1561" s="1" t="s">
        <v>1775</v>
      </c>
      <c r="Y1561" s="1" t="s">
        <v>1776</v>
      </c>
      <c r="Z1561" s="4">
        <v>42735</v>
      </c>
      <c r="AA1561" s="1" t="s">
        <v>45</v>
      </c>
      <c r="AB1561" s="1" t="s">
        <v>8408</v>
      </c>
      <c r="AC1561" s="1"/>
      <c r="AD1561" s="8"/>
    </row>
    <row r="1562" spans="2:30" outlineLevel="5" x14ac:dyDescent="0.25">
      <c r="B1562" s="3"/>
      <c r="C1562" s="1"/>
      <c r="D1562" s="1"/>
      <c r="E1562" s="1"/>
      <c r="F1562" s="1"/>
      <c r="G1562" s="1" t="s">
        <v>1842</v>
      </c>
      <c r="H1562" s="4">
        <v>42735</v>
      </c>
      <c r="I1562" s="1" t="s">
        <v>8409</v>
      </c>
      <c r="J1562" s="2" t="s">
        <v>59</v>
      </c>
      <c r="K1562" s="1" t="s">
        <v>36</v>
      </c>
      <c r="L1562" s="1" t="s">
        <v>20</v>
      </c>
      <c r="M1562" s="1" t="s">
        <v>21</v>
      </c>
      <c r="N1562" s="1" t="s">
        <v>11</v>
      </c>
      <c r="O1562" s="7">
        <v>3000</v>
      </c>
      <c r="P1562" s="7">
        <v>0</v>
      </c>
      <c r="Q1562" s="7">
        <f t="shared" si="63"/>
        <v>3000</v>
      </c>
      <c r="R1562" s="6" t="s">
        <v>47</v>
      </c>
      <c r="S1562" s="5" t="s">
        <v>32</v>
      </c>
      <c r="T1562" s="5" t="s">
        <v>7482</v>
      </c>
      <c r="U1562" s="5" t="s">
        <v>7483</v>
      </c>
      <c r="V1562" s="1" t="s">
        <v>56</v>
      </c>
      <c r="W1562" s="1" t="s">
        <v>8410</v>
      </c>
      <c r="X1562" s="1" t="s">
        <v>8411</v>
      </c>
      <c r="Y1562" s="1" t="s">
        <v>8412</v>
      </c>
      <c r="Z1562" s="4">
        <v>42735</v>
      </c>
      <c r="AA1562" s="1" t="s">
        <v>45</v>
      </c>
      <c r="AB1562" s="1" t="s">
        <v>8413</v>
      </c>
      <c r="AC1562" s="1" t="s">
        <v>8414</v>
      </c>
      <c r="AD1562" s="8"/>
    </row>
    <row r="1563" spans="2:30" outlineLevel="5" x14ac:dyDescent="0.25">
      <c r="B1563" s="3"/>
      <c r="C1563" s="1"/>
      <c r="D1563" s="1"/>
      <c r="E1563" s="1"/>
      <c r="F1563" s="1"/>
      <c r="G1563" s="1" t="s">
        <v>1842</v>
      </c>
      <c r="H1563" s="4">
        <v>42735</v>
      </c>
      <c r="I1563" s="1" t="s">
        <v>8415</v>
      </c>
      <c r="J1563" s="2" t="s">
        <v>59</v>
      </c>
      <c r="K1563" s="1" t="s">
        <v>36</v>
      </c>
      <c r="L1563" s="1" t="s">
        <v>20</v>
      </c>
      <c r="M1563" s="1" t="s">
        <v>21</v>
      </c>
      <c r="N1563" s="1" t="s">
        <v>11</v>
      </c>
      <c r="O1563" s="7">
        <v>23140</v>
      </c>
      <c r="P1563" s="7">
        <v>0</v>
      </c>
      <c r="Q1563" s="7">
        <f t="shared" si="63"/>
        <v>23140</v>
      </c>
      <c r="R1563" s="6" t="s">
        <v>47</v>
      </c>
      <c r="S1563" s="5" t="s">
        <v>7147</v>
      </c>
      <c r="T1563" s="5" t="s">
        <v>1590</v>
      </c>
      <c r="U1563" s="5" t="s">
        <v>1928</v>
      </c>
      <c r="V1563" s="1" t="s">
        <v>56</v>
      </c>
      <c r="W1563" s="1" t="s">
        <v>8416</v>
      </c>
      <c r="X1563" s="1" t="s">
        <v>1743</v>
      </c>
      <c r="Y1563" s="1" t="s">
        <v>1744</v>
      </c>
      <c r="Z1563" s="4">
        <v>42735</v>
      </c>
      <c r="AA1563" s="1" t="s">
        <v>45</v>
      </c>
      <c r="AB1563" s="1" t="s">
        <v>8417</v>
      </c>
      <c r="AC1563" s="1"/>
      <c r="AD1563" s="8"/>
    </row>
    <row r="1564" spans="2:30" outlineLevel="5" x14ac:dyDescent="0.25">
      <c r="B1564" s="3"/>
      <c r="C1564" s="1"/>
      <c r="D1564" s="1"/>
      <c r="E1564" s="1"/>
      <c r="F1564" s="1"/>
      <c r="G1564" s="1" t="s">
        <v>1842</v>
      </c>
      <c r="H1564" s="4">
        <v>42735</v>
      </c>
      <c r="I1564" s="1" t="s">
        <v>8418</v>
      </c>
      <c r="J1564" s="2" t="s">
        <v>59</v>
      </c>
      <c r="K1564" s="1" t="s">
        <v>36</v>
      </c>
      <c r="L1564" s="1" t="s">
        <v>20</v>
      </c>
      <c r="M1564" s="1" t="s">
        <v>21</v>
      </c>
      <c r="N1564" s="1" t="s">
        <v>11</v>
      </c>
      <c r="O1564" s="7">
        <v>4225.82</v>
      </c>
      <c r="P1564" s="7">
        <v>0</v>
      </c>
      <c r="Q1564" s="7">
        <f t="shared" si="63"/>
        <v>4225.82</v>
      </c>
      <c r="R1564" s="6" t="s">
        <v>47</v>
      </c>
      <c r="S1564" s="5" t="s">
        <v>32</v>
      </c>
      <c r="T1564" s="5" t="s">
        <v>2636</v>
      </c>
      <c r="U1564" s="5" t="s">
        <v>2611</v>
      </c>
      <c r="V1564" s="1" t="s">
        <v>1710</v>
      </c>
      <c r="W1564" s="1" t="s">
        <v>8419</v>
      </c>
      <c r="X1564" s="1" t="s">
        <v>8420</v>
      </c>
      <c r="Y1564" s="1" t="s">
        <v>8421</v>
      </c>
      <c r="Z1564" s="4">
        <v>42735</v>
      </c>
      <c r="AA1564" s="1" t="s">
        <v>45</v>
      </c>
      <c r="AB1564" s="1" t="s">
        <v>8422</v>
      </c>
      <c r="AC1564" s="1"/>
      <c r="AD1564" s="8"/>
    </row>
    <row r="1565" spans="2:30" outlineLevel="4" x14ac:dyDescent="0.25">
      <c r="B1565" s="220"/>
      <c r="C1565" s="2"/>
      <c r="D1565" s="2"/>
      <c r="E1565" s="2"/>
      <c r="F1565" s="2"/>
      <c r="G1565" s="2"/>
      <c r="H1565" s="224"/>
      <c r="I1565" s="2"/>
      <c r="J1565" s="2" t="s">
        <v>59</v>
      </c>
      <c r="K1565" s="2"/>
      <c r="L1565" s="2"/>
      <c r="M1565" s="2"/>
      <c r="N1565" s="2"/>
      <c r="O1565" s="221"/>
      <c r="P1565" s="221"/>
      <c r="Q1565" s="221"/>
      <c r="R1565" s="222"/>
      <c r="S1565" s="223"/>
      <c r="T1565" s="223"/>
      <c r="U1565" s="223"/>
      <c r="V1565" s="2"/>
      <c r="W1565" s="2"/>
      <c r="X1565" s="2"/>
      <c r="Y1565" s="2"/>
      <c r="Z1565" s="224"/>
      <c r="AA1565" s="2"/>
      <c r="AB1565" s="2"/>
      <c r="AC1565" s="2"/>
      <c r="AD1565" s="225"/>
    </row>
    <row r="1566" spans="2:30" outlineLevel="3" x14ac:dyDescent="0.25">
      <c r="B1566" s="220"/>
      <c r="C1566" s="2"/>
      <c r="D1566" s="2"/>
      <c r="E1566" s="2" t="s">
        <v>63</v>
      </c>
      <c r="F1566" s="2" t="s">
        <v>40</v>
      </c>
      <c r="G1566" s="2"/>
      <c r="H1566" s="228"/>
      <c r="I1566" s="2"/>
      <c r="J1566" s="2" t="s">
        <v>63</v>
      </c>
      <c r="K1566" s="2"/>
      <c r="L1566" s="2"/>
      <c r="M1566" s="2"/>
      <c r="N1566" s="2"/>
      <c r="O1566" s="221">
        <f>SUM(O1567:O1973)/2</f>
        <v>11358268.84999999</v>
      </c>
      <c r="P1566" s="221">
        <f t="shared" ref="P1566:Q1566" si="64">SUM(P1567:P1973)/2</f>
        <v>34949.69</v>
      </c>
      <c r="Q1566" s="221">
        <f t="shared" si="64"/>
        <v>11323319.159999989</v>
      </c>
      <c r="R1566" s="222"/>
      <c r="S1566" s="223"/>
      <c r="T1566" s="223"/>
      <c r="U1566" s="223"/>
      <c r="V1566" s="2"/>
      <c r="W1566" s="2"/>
      <c r="X1566" s="2"/>
      <c r="Y1566" s="2"/>
      <c r="Z1566" s="224"/>
      <c r="AA1566" s="2"/>
      <c r="AB1566" s="2"/>
      <c r="AC1566" s="2"/>
      <c r="AD1566" s="225"/>
    </row>
    <row r="1567" spans="2:30" outlineLevel="4" x14ac:dyDescent="0.25">
      <c r="B1567" s="220"/>
      <c r="C1567" s="2"/>
      <c r="D1567" s="2"/>
      <c r="E1567" s="2"/>
      <c r="F1567" s="2" t="s">
        <v>12</v>
      </c>
      <c r="G1567" s="2" t="s">
        <v>13</v>
      </c>
      <c r="H1567" s="228"/>
      <c r="I1567" s="2"/>
      <c r="J1567" s="2" t="s">
        <v>63</v>
      </c>
      <c r="K1567" s="2"/>
      <c r="L1567" s="2"/>
      <c r="M1567" s="2"/>
      <c r="N1567" s="2"/>
      <c r="O1567" s="221">
        <f>SUM(O1568:O1724)</f>
        <v>10417896.359999998</v>
      </c>
      <c r="P1567" s="221">
        <f>SUM(P1568:P1724)</f>
        <v>0</v>
      </c>
      <c r="Q1567" s="221">
        <f t="shared" ref="Q1567:Q1629" si="65">O1567-P1567</f>
        <v>10417896.359999998</v>
      </c>
      <c r="R1567" s="222"/>
      <c r="S1567" s="223"/>
      <c r="T1567" s="223"/>
      <c r="U1567" s="223"/>
      <c r="V1567" s="2"/>
      <c r="W1567" s="2"/>
      <c r="X1567" s="2"/>
      <c r="Y1567" s="2"/>
      <c r="Z1567" s="224"/>
      <c r="AA1567" s="2"/>
      <c r="AB1567" s="2"/>
      <c r="AC1567" s="2"/>
      <c r="AD1567" s="225"/>
    </row>
    <row r="1568" spans="2:30" ht="15" customHeight="1" outlineLevel="5" x14ac:dyDescent="0.25">
      <c r="B1568" s="3"/>
      <c r="C1568" s="1"/>
      <c r="D1568" s="1"/>
      <c r="E1568" s="1"/>
      <c r="F1568" s="1"/>
      <c r="G1568" s="183" t="s">
        <v>1842</v>
      </c>
      <c r="H1568" s="188">
        <v>42370</v>
      </c>
      <c r="I1568" s="1" t="s">
        <v>14</v>
      </c>
      <c r="J1568" s="2" t="s">
        <v>63</v>
      </c>
      <c r="K1568" s="1" t="s">
        <v>9</v>
      </c>
      <c r="L1568" s="1" t="s">
        <v>10</v>
      </c>
      <c r="M1568" s="1" t="s">
        <v>10</v>
      </c>
      <c r="N1568" s="1" t="s">
        <v>11</v>
      </c>
      <c r="O1568" s="249">
        <v>-116813.82</v>
      </c>
      <c r="P1568" s="7">
        <v>0</v>
      </c>
      <c r="Q1568" s="7">
        <f t="shared" si="65"/>
        <v>-116813.82</v>
      </c>
      <c r="R1568" s="6" t="s">
        <v>1</v>
      </c>
      <c r="S1568" s="5" t="s">
        <v>4</v>
      </c>
      <c r="T1568" s="5"/>
      <c r="U1568" s="5" t="s">
        <v>1381</v>
      </c>
      <c r="V1568" s="1"/>
      <c r="W1568" s="1"/>
      <c r="X1568" s="1"/>
      <c r="Y1568" s="1"/>
      <c r="Z1568" s="4">
        <v>42370</v>
      </c>
      <c r="AA1568" s="1"/>
      <c r="AB1568" s="1"/>
      <c r="AC1568" s="1"/>
      <c r="AD1568" s="8" t="s">
        <v>1843</v>
      </c>
    </row>
    <row r="1569" spans="2:30" ht="15" customHeight="1" outlineLevel="5" x14ac:dyDescent="0.25">
      <c r="B1569" s="3"/>
      <c r="C1569" s="1"/>
      <c r="D1569" s="1"/>
      <c r="E1569" s="1"/>
      <c r="F1569" s="1"/>
      <c r="G1569" s="183" t="s">
        <v>1842</v>
      </c>
      <c r="H1569" s="188">
        <v>42370</v>
      </c>
      <c r="I1569" s="1" t="s">
        <v>14</v>
      </c>
      <c r="J1569" s="2" t="s">
        <v>63</v>
      </c>
      <c r="K1569" s="1" t="s">
        <v>9</v>
      </c>
      <c r="L1569" s="1" t="s">
        <v>10</v>
      </c>
      <c r="M1569" s="1" t="s">
        <v>10</v>
      </c>
      <c r="N1569" s="1" t="s">
        <v>11</v>
      </c>
      <c r="O1569" s="249">
        <v>6118.7</v>
      </c>
      <c r="P1569" s="7">
        <v>0</v>
      </c>
      <c r="Q1569" s="7">
        <f t="shared" si="65"/>
        <v>6118.7</v>
      </c>
      <c r="R1569" s="6" t="s">
        <v>1</v>
      </c>
      <c r="S1569" s="5" t="s">
        <v>4</v>
      </c>
      <c r="T1569" s="5"/>
      <c r="U1569" s="5" t="s">
        <v>168</v>
      </c>
      <c r="V1569" s="1"/>
      <c r="W1569" s="1"/>
      <c r="X1569" s="1"/>
      <c r="Y1569" s="1"/>
      <c r="Z1569" s="4">
        <v>42370</v>
      </c>
      <c r="AA1569" s="1"/>
      <c r="AB1569" s="1"/>
      <c r="AC1569" s="1"/>
      <c r="AD1569" s="8" t="s">
        <v>1843</v>
      </c>
    </row>
    <row r="1570" spans="2:30" ht="15" customHeight="1" outlineLevel="5" x14ac:dyDescent="0.25">
      <c r="B1570" s="3"/>
      <c r="C1570" s="1"/>
      <c r="D1570" s="1"/>
      <c r="E1570" s="1"/>
      <c r="F1570" s="1"/>
      <c r="G1570" s="183" t="s">
        <v>1842</v>
      </c>
      <c r="H1570" s="188">
        <v>42370</v>
      </c>
      <c r="I1570" s="1" t="s">
        <v>14</v>
      </c>
      <c r="J1570" s="2" t="s">
        <v>63</v>
      </c>
      <c r="K1570" s="1" t="s">
        <v>9</v>
      </c>
      <c r="L1570" s="1" t="s">
        <v>10</v>
      </c>
      <c r="M1570" s="1" t="s">
        <v>10</v>
      </c>
      <c r="N1570" s="1" t="s">
        <v>11</v>
      </c>
      <c r="O1570" s="249">
        <v>13340</v>
      </c>
      <c r="P1570" s="7">
        <v>0</v>
      </c>
      <c r="Q1570" s="7">
        <f t="shared" si="65"/>
        <v>13340</v>
      </c>
      <c r="R1570" s="6" t="s">
        <v>1</v>
      </c>
      <c r="S1570" s="5" t="s">
        <v>4</v>
      </c>
      <c r="T1570" s="5"/>
      <c r="U1570" s="5" t="s">
        <v>170</v>
      </c>
      <c r="V1570" s="1"/>
      <c r="W1570" s="1"/>
      <c r="X1570" s="1"/>
      <c r="Y1570" s="1"/>
      <c r="Z1570" s="4">
        <v>42370</v>
      </c>
      <c r="AA1570" s="1"/>
      <c r="AB1570" s="1"/>
      <c r="AC1570" s="1"/>
      <c r="AD1570" s="8" t="s">
        <v>1843</v>
      </c>
    </row>
    <row r="1571" spans="2:30" ht="15" customHeight="1" outlineLevel="5" x14ac:dyDescent="0.25">
      <c r="B1571" s="3"/>
      <c r="C1571" s="1"/>
      <c r="D1571" s="1"/>
      <c r="E1571" s="1"/>
      <c r="F1571" s="1"/>
      <c r="G1571" s="183" t="s">
        <v>1842</v>
      </c>
      <c r="H1571" s="188">
        <v>42370</v>
      </c>
      <c r="I1571" s="1" t="s">
        <v>14</v>
      </c>
      <c r="J1571" s="2" t="s">
        <v>63</v>
      </c>
      <c r="K1571" s="1" t="s">
        <v>9</v>
      </c>
      <c r="L1571" s="1" t="s">
        <v>10</v>
      </c>
      <c r="M1571" s="1" t="s">
        <v>10</v>
      </c>
      <c r="N1571" s="1" t="s">
        <v>11</v>
      </c>
      <c r="O1571" s="249">
        <v>776</v>
      </c>
      <c r="P1571" s="7">
        <v>0</v>
      </c>
      <c r="Q1571" s="7">
        <f t="shared" si="65"/>
        <v>776</v>
      </c>
      <c r="R1571" s="6" t="s">
        <v>1</v>
      </c>
      <c r="S1571" s="5" t="s">
        <v>4</v>
      </c>
      <c r="T1571" s="5"/>
      <c r="U1571" s="5" t="s">
        <v>287</v>
      </c>
      <c r="V1571" s="1"/>
      <c r="W1571" s="1"/>
      <c r="X1571" s="1"/>
      <c r="Y1571" s="1"/>
      <c r="Z1571" s="4">
        <v>42370</v>
      </c>
      <c r="AA1571" s="1"/>
      <c r="AB1571" s="1"/>
      <c r="AC1571" s="1"/>
      <c r="AD1571" s="8" t="s">
        <v>1843</v>
      </c>
    </row>
    <row r="1572" spans="2:30" ht="15" customHeight="1" outlineLevel="5" x14ac:dyDescent="0.25">
      <c r="B1572" s="3"/>
      <c r="C1572" s="1"/>
      <c r="D1572" s="1"/>
      <c r="E1572" s="1"/>
      <c r="F1572" s="1"/>
      <c r="G1572" s="183" t="s">
        <v>1842</v>
      </c>
      <c r="H1572" s="188">
        <v>42370</v>
      </c>
      <c r="I1572" s="1" t="s">
        <v>14</v>
      </c>
      <c r="J1572" s="2" t="s">
        <v>63</v>
      </c>
      <c r="K1572" s="1" t="s">
        <v>9</v>
      </c>
      <c r="L1572" s="1" t="s">
        <v>10</v>
      </c>
      <c r="M1572" s="1" t="s">
        <v>10</v>
      </c>
      <c r="N1572" s="1" t="s">
        <v>11</v>
      </c>
      <c r="O1572" s="249">
        <v>36242.75</v>
      </c>
      <c r="P1572" s="7">
        <v>0</v>
      </c>
      <c r="Q1572" s="7">
        <f t="shared" si="65"/>
        <v>36242.75</v>
      </c>
      <c r="R1572" s="6" t="s">
        <v>1</v>
      </c>
      <c r="S1572" s="5" t="s">
        <v>4</v>
      </c>
      <c r="T1572" s="5"/>
      <c r="U1572" s="5" t="s">
        <v>171</v>
      </c>
      <c r="V1572" s="1"/>
      <c r="W1572" s="1"/>
      <c r="X1572" s="1"/>
      <c r="Y1572" s="1"/>
      <c r="Z1572" s="4">
        <v>42370</v>
      </c>
      <c r="AA1572" s="1"/>
      <c r="AB1572" s="1"/>
      <c r="AC1572" s="1"/>
      <c r="AD1572" s="8" t="s">
        <v>1843</v>
      </c>
    </row>
    <row r="1573" spans="2:30" ht="15" customHeight="1" outlineLevel="5" x14ac:dyDescent="0.25">
      <c r="B1573" s="3"/>
      <c r="C1573" s="1"/>
      <c r="D1573" s="1"/>
      <c r="E1573" s="1"/>
      <c r="F1573" s="1"/>
      <c r="G1573" s="183" t="s">
        <v>1842</v>
      </c>
      <c r="H1573" s="188">
        <v>42370</v>
      </c>
      <c r="I1573" s="1" t="s">
        <v>14</v>
      </c>
      <c r="J1573" s="2" t="s">
        <v>63</v>
      </c>
      <c r="K1573" s="1" t="s">
        <v>9</v>
      </c>
      <c r="L1573" s="1" t="s">
        <v>10</v>
      </c>
      <c r="M1573" s="1" t="s">
        <v>10</v>
      </c>
      <c r="N1573" s="1" t="s">
        <v>11</v>
      </c>
      <c r="O1573" s="249">
        <v>24186.69</v>
      </c>
      <c r="P1573" s="7">
        <v>0</v>
      </c>
      <c r="Q1573" s="7">
        <f t="shared" si="65"/>
        <v>24186.69</v>
      </c>
      <c r="R1573" s="6" t="s">
        <v>1</v>
      </c>
      <c r="S1573" s="5" t="s">
        <v>4</v>
      </c>
      <c r="T1573" s="5"/>
      <c r="U1573" s="5" t="s">
        <v>255</v>
      </c>
      <c r="V1573" s="1"/>
      <c r="W1573" s="1"/>
      <c r="X1573" s="1"/>
      <c r="Y1573" s="1"/>
      <c r="Z1573" s="4">
        <v>42370</v>
      </c>
      <c r="AA1573" s="1"/>
      <c r="AB1573" s="1"/>
      <c r="AC1573" s="1"/>
      <c r="AD1573" s="8" t="s">
        <v>1843</v>
      </c>
    </row>
    <row r="1574" spans="2:30" ht="15" customHeight="1" outlineLevel="5" x14ac:dyDescent="0.25">
      <c r="B1574" s="3"/>
      <c r="C1574" s="1"/>
      <c r="D1574" s="1"/>
      <c r="E1574" s="1"/>
      <c r="F1574" s="1"/>
      <c r="G1574" s="183" t="s">
        <v>1842</v>
      </c>
      <c r="H1574" s="188">
        <v>42370</v>
      </c>
      <c r="I1574" s="1" t="s">
        <v>14</v>
      </c>
      <c r="J1574" s="2" t="s">
        <v>63</v>
      </c>
      <c r="K1574" s="1" t="s">
        <v>9</v>
      </c>
      <c r="L1574" s="1" t="s">
        <v>10</v>
      </c>
      <c r="M1574" s="1" t="s">
        <v>10</v>
      </c>
      <c r="N1574" s="1" t="s">
        <v>11</v>
      </c>
      <c r="O1574" s="249">
        <v>580</v>
      </c>
      <c r="P1574" s="7">
        <v>0</v>
      </c>
      <c r="Q1574" s="7">
        <f t="shared" si="65"/>
        <v>580</v>
      </c>
      <c r="R1574" s="6" t="s">
        <v>1</v>
      </c>
      <c r="S1574" s="5" t="s">
        <v>4</v>
      </c>
      <c r="T1574" s="5"/>
      <c r="U1574" s="5" t="s">
        <v>256</v>
      </c>
      <c r="V1574" s="1"/>
      <c r="W1574" s="1"/>
      <c r="X1574" s="1"/>
      <c r="Y1574" s="1"/>
      <c r="Z1574" s="4">
        <v>42370</v>
      </c>
      <c r="AA1574" s="1"/>
      <c r="AB1574" s="1"/>
      <c r="AC1574" s="1"/>
      <c r="AD1574" s="8" t="s">
        <v>1843</v>
      </c>
    </row>
    <row r="1575" spans="2:30" ht="15" customHeight="1" outlineLevel="5" x14ac:dyDescent="0.25">
      <c r="B1575" s="3"/>
      <c r="C1575" s="1"/>
      <c r="D1575" s="1"/>
      <c r="E1575" s="1"/>
      <c r="F1575" s="1"/>
      <c r="G1575" s="183" t="s">
        <v>1842</v>
      </c>
      <c r="H1575" s="188">
        <v>42370</v>
      </c>
      <c r="I1575" s="1" t="s">
        <v>14</v>
      </c>
      <c r="J1575" s="2" t="s">
        <v>63</v>
      </c>
      <c r="K1575" s="1" t="s">
        <v>9</v>
      </c>
      <c r="L1575" s="1" t="s">
        <v>10</v>
      </c>
      <c r="M1575" s="1" t="s">
        <v>10</v>
      </c>
      <c r="N1575" s="1" t="s">
        <v>11</v>
      </c>
      <c r="O1575" s="249">
        <v>38924.61</v>
      </c>
      <c r="P1575" s="7">
        <v>0</v>
      </c>
      <c r="Q1575" s="7">
        <f t="shared" si="65"/>
        <v>38924.61</v>
      </c>
      <c r="R1575" s="6" t="s">
        <v>1</v>
      </c>
      <c r="S1575" s="5" t="s">
        <v>4</v>
      </c>
      <c r="T1575" s="5"/>
      <c r="U1575" s="5" t="s">
        <v>85</v>
      </c>
      <c r="V1575" s="1"/>
      <c r="W1575" s="1"/>
      <c r="X1575" s="1"/>
      <c r="Y1575" s="1"/>
      <c r="Z1575" s="4">
        <v>42370</v>
      </c>
      <c r="AA1575" s="1"/>
      <c r="AB1575" s="1"/>
      <c r="AC1575" s="1"/>
      <c r="AD1575" s="8" t="s">
        <v>1843</v>
      </c>
    </row>
    <row r="1576" spans="2:30" ht="15" customHeight="1" outlineLevel="5" x14ac:dyDescent="0.25">
      <c r="B1576" s="3"/>
      <c r="C1576" s="1"/>
      <c r="D1576" s="1"/>
      <c r="E1576" s="1"/>
      <c r="F1576" s="1"/>
      <c r="G1576" s="183" t="s">
        <v>1842</v>
      </c>
      <c r="H1576" s="188">
        <v>42370</v>
      </c>
      <c r="I1576" s="1" t="s">
        <v>14</v>
      </c>
      <c r="J1576" s="2" t="s">
        <v>63</v>
      </c>
      <c r="K1576" s="1" t="s">
        <v>9</v>
      </c>
      <c r="L1576" s="1" t="s">
        <v>10</v>
      </c>
      <c r="M1576" s="1" t="s">
        <v>10</v>
      </c>
      <c r="N1576" s="1" t="s">
        <v>11</v>
      </c>
      <c r="O1576" s="249">
        <v>2956</v>
      </c>
      <c r="P1576" s="7">
        <v>0</v>
      </c>
      <c r="Q1576" s="7">
        <f t="shared" si="65"/>
        <v>2956</v>
      </c>
      <c r="R1576" s="6" t="s">
        <v>1</v>
      </c>
      <c r="S1576" s="5" t="s">
        <v>4</v>
      </c>
      <c r="T1576" s="5"/>
      <c r="U1576" s="5" t="s">
        <v>258</v>
      </c>
      <c r="V1576" s="1"/>
      <c r="W1576" s="1"/>
      <c r="X1576" s="1"/>
      <c r="Y1576" s="1"/>
      <c r="Z1576" s="4">
        <v>42370</v>
      </c>
      <c r="AA1576" s="1"/>
      <c r="AB1576" s="1"/>
      <c r="AC1576" s="1"/>
      <c r="AD1576" s="8" t="s">
        <v>1843</v>
      </c>
    </row>
    <row r="1577" spans="2:30" ht="15" customHeight="1" outlineLevel="5" x14ac:dyDescent="0.25">
      <c r="B1577" s="3"/>
      <c r="C1577" s="1"/>
      <c r="D1577" s="1"/>
      <c r="E1577" s="1"/>
      <c r="F1577" s="1"/>
      <c r="G1577" s="183" t="s">
        <v>1842</v>
      </c>
      <c r="H1577" s="188">
        <v>42370</v>
      </c>
      <c r="I1577" s="1" t="s">
        <v>14</v>
      </c>
      <c r="J1577" s="2" t="s">
        <v>63</v>
      </c>
      <c r="K1577" s="1" t="s">
        <v>9</v>
      </c>
      <c r="L1577" s="1" t="s">
        <v>10</v>
      </c>
      <c r="M1577" s="1" t="s">
        <v>10</v>
      </c>
      <c r="N1577" s="1" t="s">
        <v>11</v>
      </c>
      <c r="O1577" s="249">
        <v>6608</v>
      </c>
      <c r="P1577" s="7">
        <v>0</v>
      </c>
      <c r="Q1577" s="7">
        <f t="shared" si="65"/>
        <v>6608</v>
      </c>
      <c r="R1577" s="6" t="s">
        <v>1</v>
      </c>
      <c r="S1577" s="5" t="s">
        <v>4</v>
      </c>
      <c r="T1577" s="5"/>
      <c r="U1577" s="5" t="s">
        <v>6386</v>
      </c>
      <c r="V1577" s="1"/>
      <c r="W1577" s="1"/>
      <c r="X1577" s="1"/>
      <c r="Y1577" s="1"/>
      <c r="Z1577" s="4">
        <v>42370</v>
      </c>
      <c r="AA1577" s="1"/>
      <c r="AB1577" s="1"/>
      <c r="AC1577" s="1"/>
      <c r="AD1577" s="8" t="s">
        <v>1843</v>
      </c>
    </row>
    <row r="1578" spans="2:30" ht="15" customHeight="1" outlineLevel="5" x14ac:dyDescent="0.25">
      <c r="B1578" s="3"/>
      <c r="C1578" s="1"/>
      <c r="D1578" s="1"/>
      <c r="E1578" s="1"/>
      <c r="F1578" s="1"/>
      <c r="G1578" s="183" t="s">
        <v>1842</v>
      </c>
      <c r="H1578" s="188">
        <v>42370</v>
      </c>
      <c r="I1578" s="1" t="s">
        <v>14</v>
      </c>
      <c r="J1578" s="2" t="s">
        <v>63</v>
      </c>
      <c r="K1578" s="1" t="s">
        <v>9</v>
      </c>
      <c r="L1578" s="1" t="s">
        <v>10</v>
      </c>
      <c r="M1578" s="1" t="s">
        <v>10</v>
      </c>
      <c r="N1578" s="1" t="s">
        <v>11</v>
      </c>
      <c r="O1578" s="249">
        <v>1955.8</v>
      </c>
      <c r="P1578" s="7">
        <v>0</v>
      </c>
      <c r="Q1578" s="7">
        <f t="shared" si="65"/>
        <v>1955.8</v>
      </c>
      <c r="R1578" s="6" t="s">
        <v>1</v>
      </c>
      <c r="S1578" s="5" t="s">
        <v>4</v>
      </c>
      <c r="T1578" s="5"/>
      <c r="U1578" s="5" t="s">
        <v>259</v>
      </c>
      <c r="V1578" s="1"/>
      <c r="W1578" s="1"/>
      <c r="X1578" s="1"/>
      <c r="Y1578" s="1"/>
      <c r="Z1578" s="4">
        <v>42370</v>
      </c>
      <c r="AA1578" s="1"/>
      <c r="AB1578" s="1"/>
      <c r="AC1578" s="1"/>
      <c r="AD1578" s="8" t="s">
        <v>1843</v>
      </c>
    </row>
    <row r="1579" spans="2:30" ht="15" customHeight="1" outlineLevel="5" x14ac:dyDescent="0.25">
      <c r="B1579" s="3"/>
      <c r="C1579" s="1"/>
      <c r="D1579" s="1"/>
      <c r="E1579" s="1"/>
      <c r="F1579" s="1"/>
      <c r="G1579" s="183" t="s">
        <v>1842</v>
      </c>
      <c r="H1579" s="188">
        <v>42370</v>
      </c>
      <c r="I1579" s="1" t="s">
        <v>14</v>
      </c>
      <c r="J1579" s="2" t="s">
        <v>63</v>
      </c>
      <c r="K1579" s="1" t="s">
        <v>9</v>
      </c>
      <c r="L1579" s="1" t="s">
        <v>10</v>
      </c>
      <c r="M1579" s="1" t="s">
        <v>10</v>
      </c>
      <c r="N1579" s="1" t="s">
        <v>11</v>
      </c>
      <c r="O1579" s="249">
        <v>4500</v>
      </c>
      <c r="P1579" s="7">
        <v>0</v>
      </c>
      <c r="Q1579" s="7">
        <f t="shared" si="65"/>
        <v>4500</v>
      </c>
      <c r="R1579" s="6" t="s">
        <v>1</v>
      </c>
      <c r="S1579" s="5" t="s">
        <v>4</v>
      </c>
      <c r="T1579" s="5"/>
      <c r="U1579" s="5" t="s">
        <v>263</v>
      </c>
      <c r="V1579" s="1"/>
      <c r="W1579" s="1"/>
      <c r="X1579" s="1"/>
      <c r="Y1579" s="1"/>
      <c r="Z1579" s="4">
        <v>42370</v>
      </c>
      <c r="AA1579" s="1"/>
      <c r="AB1579" s="1"/>
      <c r="AC1579" s="1"/>
      <c r="AD1579" s="8" t="s">
        <v>1843</v>
      </c>
    </row>
    <row r="1580" spans="2:30" ht="15" customHeight="1" outlineLevel="5" x14ac:dyDescent="0.25">
      <c r="B1580" s="3"/>
      <c r="C1580" s="1"/>
      <c r="D1580" s="1"/>
      <c r="E1580" s="1"/>
      <c r="F1580" s="1"/>
      <c r="G1580" s="183" t="s">
        <v>1842</v>
      </c>
      <c r="H1580" s="188">
        <v>42370</v>
      </c>
      <c r="I1580" s="1" t="s">
        <v>14</v>
      </c>
      <c r="J1580" s="2" t="s">
        <v>63</v>
      </c>
      <c r="K1580" s="1" t="s">
        <v>9</v>
      </c>
      <c r="L1580" s="1" t="s">
        <v>10</v>
      </c>
      <c r="M1580" s="1" t="s">
        <v>10</v>
      </c>
      <c r="N1580" s="1" t="s">
        <v>11</v>
      </c>
      <c r="O1580" s="249">
        <v>433414.99</v>
      </c>
      <c r="P1580" s="7">
        <v>0</v>
      </c>
      <c r="Q1580" s="7">
        <f t="shared" si="65"/>
        <v>433414.99</v>
      </c>
      <c r="R1580" s="6" t="s">
        <v>1</v>
      </c>
      <c r="S1580" s="5" t="s">
        <v>4</v>
      </c>
      <c r="T1580" s="5"/>
      <c r="U1580" s="106" t="s">
        <v>9455</v>
      </c>
      <c r="V1580" s="1"/>
      <c r="W1580" s="1"/>
      <c r="X1580" s="1"/>
      <c r="Y1580" s="1"/>
      <c r="Z1580" s="4">
        <v>42370</v>
      </c>
      <c r="AA1580" s="1"/>
      <c r="AB1580" s="1"/>
      <c r="AC1580" s="1"/>
      <c r="AD1580" s="8" t="s">
        <v>1843</v>
      </c>
    </row>
    <row r="1581" spans="2:30" ht="15" customHeight="1" outlineLevel="5" x14ac:dyDescent="0.25">
      <c r="B1581" s="3"/>
      <c r="C1581" s="1"/>
      <c r="D1581" s="1"/>
      <c r="E1581" s="1"/>
      <c r="F1581" s="1"/>
      <c r="G1581" s="183" t="s">
        <v>1842</v>
      </c>
      <c r="H1581" s="188">
        <v>42370</v>
      </c>
      <c r="I1581" s="1" t="s">
        <v>14</v>
      </c>
      <c r="J1581" s="2" t="s">
        <v>63</v>
      </c>
      <c r="K1581" s="1" t="s">
        <v>9</v>
      </c>
      <c r="L1581" s="1" t="s">
        <v>10</v>
      </c>
      <c r="M1581" s="1" t="s">
        <v>10</v>
      </c>
      <c r="N1581" s="1" t="s">
        <v>11</v>
      </c>
      <c r="O1581" s="249">
        <v>61100.56</v>
      </c>
      <c r="P1581" s="7">
        <v>0</v>
      </c>
      <c r="Q1581" s="7">
        <f t="shared" si="65"/>
        <v>61100.56</v>
      </c>
      <c r="R1581" s="6" t="s">
        <v>1</v>
      </c>
      <c r="S1581" s="5" t="s">
        <v>4</v>
      </c>
      <c r="T1581" s="5"/>
      <c r="U1581" s="5" t="s">
        <v>174</v>
      </c>
      <c r="V1581" s="1"/>
      <c r="W1581" s="1"/>
      <c r="X1581" s="1"/>
      <c r="Y1581" s="1"/>
      <c r="Z1581" s="4">
        <v>42370</v>
      </c>
      <c r="AA1581" s="1"/>
      <c r="AB1581" s="1"/>
      <c r="AC1581" s="1"/>
      <c r="AD1581" s="8" t="s">
        <v>1843</v>
      </c>
    </row>
    <row r="1582" spans="2:30" ht="15" customHeight="1" outlineLevel="5" x14ac:dyDescent="0.25">
      <c r="B1582" s="3"/>
      <c r="C1582" s="1"/>
      <c r="D1582" s="1"/>
      <c r="E1582" s="1"/>
      <c r="F1582" s="1"/>
      <c r="G1582" s="183" t="s">
        <v>1842</v>
      </c>
      <c r="H1582" s="188">
        <v>42370</v>
      </c>
      <c r="I1582" s="1" t="s">
        <v>14</v>
      </c>
      <c r="J1582" s="2" t="s">
        <v>63</v>
      </c>
      <c r="K1582" s="1" t="s">
        <v>9</v>
      </c>
      <c r="L1582" s="1" t="s">
        <v>10</v>
      </c>
      <c r="M1582" s="1" t="s">
        <v>10</v>
      </c>
      <c r="N1582" s="1" t="s">
        <v>11</v>
      </c>
      <c r="O1582" s="249">
        <v>35205.699999999997</v>
      </c>
      <c r="P1582" s="7">
        <v>0</v>
      </c>
      <c r="Q1582" s="7">
        <f t="shared" si="65"/>
        <v>35205.699999999997</v>
      </c>
      <c r="R1582" s="6" t="s">
        <v>1</v>
      </c>
      <c r="S1582" s="5" t="s">
        <v>4</v>
      </c>
      <c r="T1582" s="5"/>
      <c r="U1582" s="5" t="s">
        <v>175</v>
      </c>
      <c r="V1582" s="1"/>
      <c r="W1582" s="1"/>
      <c r="X1582" s="1"/>
      <c r="Y1582" s="1"/>
      <c r="Z1582" s="4">
        <v>42370</v>
      </c>
      <c r="AA1582" s="1"/>
      <c r="AB1582" s="1"/>
      <c r="AC1582" s="1"/>
      <c r="AD1582" s="8" t="s">
        <v>1843</v>
      </c>
    </row>
    <row r="1583" spans="2:30" ht="15" customHeight="1" outlineLevel="5" x14ac:dyDescent="0.25">
      <c r="B1583" s="3"/>
      <c r="C1583" s="1"/>
      <c r="D1583" s="1"/>
      <c r="E1583" s="1"/>
      <c r="F1583" s="1"/>
      <c r="G1583" s="183" t="s">
        <v>1842</v>
      </c>
      <c r="H1583" s="188">
        <v>42370</v>
      </c>
      <c r="I1583" s="1" t="s">
        <v>14</v>
      </c>
      <c r="J1583" s="2" t="s">
        <v>63</v>
      </c>
      <c r="K1583" s="1" t="s">
        <v>9</v>
      </c>
      <c r="L1583" s="1" t="s">
        <v>10</v>
      </c>
      <c r="M1583" s="1" t="s">
        <v>10</v>
      </c>
      <c r="N1583" s="1" t="s">
        <v>11</v>
      </c>
      <c r="O1583" s="249">
        <v>89002.46</v>
      </c>
      <c r="P1583" s="7">
        <v>0</v>
      </c>
      <c r="Q1583" s="7">
        <f t="shared" si="65"/>
        <v>89002.46</v>
      </c>
      <c r="R1583" s="6" t="s">
        <v>1</v>
      </c>
      <c r="S1583" s="5" t="s">
        <v>4</v>
      </c>
      <c r="T1583" s="5"/>
      <c r="U1583" s="106" t="s">
        <v>9447</v>
      </c>
      <c r="V1583" s="1"/>
      <c r="W1583" s="1"/>
      <c r="X1583" s="1"/>
      <c r="Y1583" s="1"/>
      <c r="Z1583" s="4">
        <v>42370</v>
      </c>
      <c r="AA1583" s="1"/>
      <c r="AB1583" s="1"/>
      <c r="AC1583" s="1"/>
      <c r="AD1583" s="8" t="s">
        <v>1843</v>
      </c>
    </row>
    <row r="1584" spans="2:30" ht="15" customHeight="1" outlineLevel="5" x14ac:dyDescent="0.25">
      <c r="B1584" s="3"/>
      <c r="C1584" s="1"/>
      <c r="D1584" s="1"/>
      <c r="E1584" s="1"/>
      <c r="F1584" s="1"/>
      <c r="G1584" s="183" t="s">
        <v>1842</v>
      </c>
      <c r="H1584" s="188">
        <v>42370</v>
      </c>
      <c r="I1584" s="1" t="s">
        <v>14</v>
      </c>
      <c r="J1584" s="2" t="s">
        <v>63</v>
      </c>
      <c r="K1584" s="1" t="s">
        <v>9</v>
      </c>
      <c r="L1584" s="1" t="s">
        <v>10</v>
      </c>
      <c r="M1584" s="1" t="s">
        <v>10</v>
      </c>
      <c r="N1584" s="1" t="s">
        <v>11</v>
      </c>
      <c r="O1584" s="249">
        <v>212479.02</v>
      </c>
      <c r="P1584" s="7">
        <v>0</v>
      </c>
      <c r="Q1584" s="7">
        <f t="shared" si="65"/>
        <v>212479.02</v>
      </c>
      <c r="R1584" s="6" t="s">
        <v>1</v>
      </c>
      <c r="S1584" s="5" t="s">
        <v>4</v>
      </c>
      <c r="T1584" s="5"/>
      <c r="U1584" s="5" t="s">
        <v>177</v>
      </c>
      <c r="V1584" s="1"/>
      <c r="W1584" s="1"/>
      <c r="X1584" s="1"/>
      <c r="Y1584" s="1"/>
      <c r="Z1584" s="4">
        <v>42370</v>
      </c>
      <c r="AA1584" s="1"/>
      <c r="AB1584" s="1"/>
      <c r="AC1584" s="1"/>
      <c r="AD1584" s="8" t="s">
        <v>1843</v>
      </c>
    </row>
    <row r="1585" spans="2:30" ht="15" customHeight="1" outlineLevel="5" x14ac:dyDescent="0.25">
      <c r="B1585" s="3"/>
      <c r="C1585" s="1"/>
      <c r="D1585" s="1"/>
      <c r="E1585" s="1"/>
      <c r="F1585" s="1"/>
      <c r="G1585" s="183" t="s">
        <v>1842</v>
      </c>
      <c r="H1585" s="188">
        <v>42370</v>
      </c>
      <c r="I1585" s="1" t="s">
        <v>14</v>
      </c>
      <c r="J1585" s="2" t="s">
        <v>63</v>
      </c>
      <c r="K1585" s="1" t="s">
        <v>9</v>
      </c>
      <c r="L1585" s="1" t="s">
        <v>10</v>
      </c>
      <c r="M1585" s="1" t="s">
        <v>10</v>
      </c>
      <c r="N1585" s="1" t="s">
        <v>11</v>
      </c>
      <c r="O1585" s="249">
        <v>22351.42</v>
      </c>
      <c r="P1585" s="7">
        <v>0</v>
      </c>
      <c r="Q1585" s="7">
        <f t="shared" si="65"/>
        <v>22351.42</v>
      </c>
      <c r="R1585" s="6" t="s">
        <v>1</v>
      </c>
      <c r="S1585" s="5" t="s">
        <v>4</v>
      </c>
      <c r="T1585" s="5"/>
      <c r="U1585" s="5" t="s">
        <v>178</v>
      </c>
      <c r="V1585" s="1"/>
      <c r="W1585" s="1"/>
      <c r="X1585" s="1"/>
      <c r="Y1585" s="1"/>
      <c r="Z1585" s="4">
        <v>42370</v>
      </c>
      <c r="AA1585" s="1"/>
      <c r="AB1585" s="1"/>
      <c r="AC1585" s="1"/>
      <c r="AD1585" s="8" t="s">
        <v>1843</v>
      </c>
    </row>
    <row r="1586" spans="2:30" ht="15" customHeight="1" outlineLevel="5" x14ac:dyDescent="0.25">
      <c r="B1586" s="3"/>
      <c r="C1586" s="1"/>
      <c r="D1586" s="1"/>
      <c r="E1586" s="1"/>
      <c r="F1586" s="1"/>
      <c r="G1586" s="183" t="s">
        <v>1842</v>
      </c>
      <c r="H1586" s="188">
        <v>42370</v>
      </c>
      <c r="I1586" s="1" t="s">
        <v>14</v>
      </c>
      <c r="J1586" s="2" t="s">
        <v>63</v>
      </c>
      <c r="K1586" s="1" t="s">
        <v>9</v>
      </c>
      <c r="L1586" s="1" t="s">
        <v>10</v>
      </c>
      <c r="M1586" s="1" t="s">
        <v>10</v>
      </c>
      <c r="N1586" s="1" t="s">
        <v>11</v>
      </c>
      <c r="O1586" s="249">
        <v>119284.19</v>
      </c>
      <c r="P1586" s="7">
        <v>0</v>
      </c>
      <c r="Q1586" s="7">
        <f t="shared" si="65"/>
        <v>119284.19</v>
      </c>
      <c r="R1586" s="6" t="s">
        <v>1</v>
      </c>
      <c r="S1586" s="5" t="s">
        <v>4</v>
      </c>
      <c r="T1586" s="5"/>
      <c r="U1586" s="5" t="s">
        <v>179</v>
      </c>
      <c r="V1586" s="1"/>
      <c r="W1586" s="1"/>
      <c r="X1586" s="1"/>
      <c r="Y1586" s="1"/>
      <c r="Z1586" s="4">
        <v>42370</v>
      </c>
      <c r="AA1586" s="1"/>
      <c r="AB1586" s="1"/>
      <c r="AC1586" s="1"/>
      <c r="AD1586" s="8" t="s">
        <v>1843</v>
      </c>
    </row>
    <row r="1587" spans="2:30" ht="15" customHeight="1" outlineLevel="5" x14ac:dyDescent="0.25">
      <c r="B1587" s="3"/>
      <c r="C1587" s="1"/>
      <c r="D1587" s="1"/>
      <c r="E1587" s="1"/>
      <c r="F1587" s="1"/>
      <c r="G1587" s="183" t="s">
        <v>1842</v>
      </c>
      <c r="H1587" s="188">
        <v>42370</v>
      </c>
      <c r="I1587" s="1" t="s">
        <v>14</v>
      </c>
      <c r="J1587" s="2" t="s">
        <v>63</v>
      </c>
      <c r="K1587" s="1" t="s">
        <v>9</v>
      </c>
      <c r="L1587" s="1" t="s">
        <v>10</v>
      </c>
      <c r="M1587" s="1" t="s">
        <v>10</v>
      </c>
      <c r="N1587" s="1" t="s">
        <v>11</v>
      </c>
      <c r="O1587" s="249">
        <v>85227.79</v>
      </c>
      <c r="P1587" s="7">
        <v>0</v>
      </c>
      <c r="Q1587" s="7">
        <f t="shared" si="65"/>
        <v>85227.79</v>
      </c>
      <c r="R1587" s="6" t="s">
        <v>1</v>
      </c>
      <c r="S1587" s="5" t="s">
        <v>4</v>
      </c>
      <c r="T1587" s="5"/>
      <c r="U1587" s="5" t="s">
        <v>180</v>
      </c>
      <c r="V1587" s="1"/>
      <c r="W1587" s="1"/>
      <c r="X1587" s="1"/>
      <c r="Y1587" s="1"/>
      <c r="Z1587" s="4">
        <v>42370</v>
      </c>
      <c r="AA1587" s="1"/>
      <c r="AB1587" s="1"/>
      <c r="AC1587" s="1"/>
      <c r="AD1587" s="8" t="s">
        <v>1843</v>
      </c>
    </row>
    <row r="1588" spans="2:30" ht="15" customHeight="1" outlineLevel="5" x14ac:dyDescent="0.25">
      <c r="B1588" s="3"/>
      <c r="C1588" s="1"/>
      <c r="D1588" s="1"/>
      <c r="E1588" s="1"/>
      <c r="F1588" s="1"/>
      <c r="G1588" s="183" t="s">
        <v>1842</v>
      </c>
      <c r="H1588" s="188">
        <v>42370</v>
      </c>
      <c r="I1588" s="1" t="s">
        <v>14</v>
      </c>
      <c r="J1588" s="2" t="s">
        <v>63</v>
      </c>
      <c r="K1588" s="1" t="s">
        <v>9</v>
      </c>
      <c r="L1588" s="1" t="s">
        <v>10</v>
      </c>
      <c r="M1588" s="1" t="s">
        <v>10</v>
      </c>
      <c r="N1588" s="1" t="s">
        <v>11</v>
      </c>
      <c r="O1588" s="249">
        <v>55508.53</v>
      </c>
      <c r="P1588" s="7">
        <v>0</v>
      </c>
      <c r="Q1588" s="7">
        <f t="shared" si="65"/>
        <v>55508.53</v>
      </c>
      <c r="R1588" s="6" t="s">
        <v>1</v>
      </c>
      <c r="S1588" s="5" t="s">
        <v>4</v>
      </c>
      <c r="T1588" s="5"/>
      <c r="U1588" s="5" t="s">
        <v>181</v>
      </c>
      <c r="V1588" s="1"/>
      <c r="W1588" s="1"/>
      <c r="X1588" s="1"/>
      <c r="Y1588" s="1"/>
      <c r="Z1588" s="4">
        <v>42370</v>
      </c>
      <c r="AA1588" s="1"/>
      <c r="AB1588" s="1"/>
      <c r="AC1588" s="1"/>
      <c r="AD1588" s="8" t="s">
        <v>1843</v>
      </c>
    </row>
    <row r="1589" spans="2:30" ht="15" customHeight="1" outlineLevel="5" x14ac:dyDescent="0.25">
      <c r="B1589" s="3"/>
      <c r="C1589" s="1"/>
      <c r="D1589" s="1"/>
      <c r="E1589" s="1"/>
      <c r="F1589" s="1"/>
      <c r="G1589" s="183" t="s">
        <v>1842</v>
      </c>
      <c r="H1589" s="188">
        <v>42370</v>
      </c>
      <c r="I1589" s="1" t="s">
        <v>14</v>
      </c>
      <c r="J1589" s="2" t="s">
        <v>63</v>
      </c>
      <c r="K1589" s="1" t="s">
        <v>9</v>
      </c>
      <c r="L1589" s="1" t="s">
        <v>10</v>
      </c>
      <c r="M1589" s="1" t="s">
        <v>10</v>
      </c>
      <c r="N1589" s="1" t="s">
        <v>11</v>
      </c>
      <c r="O1589" s="249">
        <v>53894.68</v>
      </c>
      <c r="P1589" s="7">
        <v>0</v>
      </c>
      <c r="Q1589" s="7">
        <f t="shared" si="65"/>
        <v>53894.68</v>
      </c>
      <c r="R1589" s="6" t="s">
        <v>1</v>
      </c>
      <c r="S1589" s="5" t="s">
        <v>4</v>
      </c>
      <c r="T1589" s="5"/>
      <c r="U1589" s="5" t="s">
        <v>182</v>
      </c>
      <c r="V1589" s="1"/>
      <c r="W1589" s="1"/>
      <c r="X1589" s="1"/>
      <c r="Y1589" s="1"/>
      <c r="Z1589" s="4">
        <v>42370</v>
      </c>
      <c r="AA1589" s="1"/>
      <c r="AB1589" s="1"/>
      <c r="AC1589" s="1"/>
      <c r="AD1589" s="8" t="s">
        <v>1843</v>
      </c>
    </row>
    <row r="1590" spans="2:30" ht="15" customHeight="1" outlineLevel="5" x14ac:dyDescent="0.25">
      <c r="B1590" s="3"/>
      <c r="C1590" s="1"/>
      <c r="D1590" s="1"/>
      <c r="E1590" s="1"/>
      <c r="F1590" s="1"/>
      <c r="G1590" s="183" t="s">
        <v>1842</v>
      </c>
      <c r="H1590" s="188">
        <v>42370</v>
      </c>
      <c r="I1590" s="1" t="s">
        <v>14</v>
      </c>
      <c r="J1590" s="2" t="s">
        <v>63</v>
      </c>
      <c r="K1590" s="1" t="s">
        <v>9</v>
      </c>
      <c r="L1590" s="1" t="s">
        <v>10</v>
      </c>
      <c r="M1590" s="1" t="s">
        <v>10</v>
      </c>
      <c r="N1590" s="1" t="s">
        <v>11</v>
      </c>
      <c r="O1590" s="249">
        <v>113274.21</v>
      </c>
      <c r="P1590" s="7">
        <v>0</v>
      </c>
      <c r="Q1590" s="7">
        <f t="shared" si="65"/>
        <v>113274.21</v>
      </c>
      <c r="R1590" s="6" t="s">
        <v>1</v>
      </c>
      <c r="S1590" s="5" t="s">
        <v>4</v>
      </c>
      <c r="T1590" s="5"/>
      <c r="U1590" s="5" t="s">
        <v>183</v>
      </c>
      <c r="V1590" s="1"/>
      <c r="W1590" s="1"/>
      <c r="X1590" s="1"/>
      <c r="Y1590" s="1"/>
      <c r="Z1590" s="4">
        <v>42370</v>
      </c>
      <c r="AA1590" s="1"/>
      <c r="AB1590" s="1"/>
      <c r="AC1590" s="1"/>
      <c r="AD1590" s="8" t="s">
        <v>1843</v>
      </c>
    </row>
    <row r="1591" spans="2:30" ht="15" customHeight="1" outlineLevel="5" x14ac:dyDescent="0.25">
      <c r="B1591" s="3"/>
      <c r="C1591" s="1"/>
      <c r="D1591" s="1"/>
      <c r="E1591" s="1"/>
      <c r="F1591" s="1"/>
      <c r="G1591" s="183" t="s">
        <v>1842</v>
      </c>
      <c r="H1591" s="188">
        <v>42370</v>
      </c>
      <c r="I1591" s="1" t="s">
        <v>14</v>
      </c>
      <c r="J1591" s="2" t="s">
        <v>63</v>
      </c>
      <c r="K1591" s="1" t="s">
        <v>9</v>
      </c>
      <c r="L1591" s="1" t="s">
        <v>10</v>
      </c>
      <c r="M1591" s="1" t="s">
        <v>10</v>
      </c>
      <c r="N1591" s="1" t="s">
        <v>11</v>
      </c>
      <c r="O1591" s="249">
        <v>254966.68</v>
      </c>
      <c r="P1591" s="7">
        <v>0</v>
      </c>
      <c r="Q1591" s="7">
        <f t="shared" si="65"/>
        <v>254966.68</v>
      </c>
      <c r="R1591" s="6" t="s">
        <v>1</v>
      </c>
      <c r="S1591" s="5" t="s">
        <v>4</v>
      </c>
      <c r="T1591" s="5"/>
      <c r="U1591" s="5" t="s">
        <v>184</v>
      </c>
      <c r="V1591" s="1"/>
      <c r="W1591" s="1"/>
      <c r="X1591" s="1"/>
      <c r="Y1591" s="1"/>
      <c r="Z1591" s="4">
        <v>42370</v>
      </c>
      <c r="AA1591" s="1"/>
      <c r="AB1591" s="1"/>
      <c r="AC1591" s="1"/>
      <c r="AD1591" s="8" t="s">
        <v>1843</v>
      </c>
    </row>
    <row r="1592" spans="2:30" ht="15" customHeight="1" outlineLevel="5" x14ac:dyDescent="0.25">
      <c r="B1592" s="3"/>
      <c r="C1592" s="1"/>
      <c r="D1592" s="1"/>
      <c r="E1592" s="1"/>
      <c r="F1592" s="1"/>
      <c r="G1592" s="183" t="s">
        <v>1842</v>
      </c>
      <c r="H1592" s="188">
        <v>42370</v>
      </c>
      <c r="I1592" s="1" t="s">
        <v>14</v>
      </c>
      <c r="J1592" s="2" t="s">
        <v>63</v>
      </c>
      <c r="K1592" s="1" t="s">
        <v>9</v>
      </c>
      <c r="L1592" s="1" t="s">
        <v>10</v>
      </c>
      <c r="M1592" s="1" t="s">
        <v>10</v>
      </c>
      <c r="N1592" s="1" t="s">
        <v>11</v>
      </c>
      <c r="O1592" s="249">
        <v>2220</v>
      </c>
      <c r="P1592" s="7">
        <v>0</v>
      </c>
      <c r="Q1592" s="7">
        <f t="shared" si="65"/>
        <v>2220</v>
      </c>
      <c r="R1592" s="6" t="s">
        <v>1</v>
      </c>
      <c r="S1592" s="5" t="s">
        <v>4</v>
      </c>
      <c r="T1592" s="5"/>
      <c r="U1592" s="5" t="s">
        <v>264</v>
      </c>
      <c r="V1592" s="1"/>
      <c r="W1592" s="1"/>
      <c r="X1592" s="1"/>
      <c r="Y1592" s="1"/>
      <c r="Z1592" s="4">
        <v>42370</v>
      </c>
      <c r="AA1592" s="1"/>
      <c r="AB1592" s="1"/>
      <c r="AC1592" s="1"/>
      <c r="AD1592" s="8" t="s">
        <v>1843</v>
      </c>
    </row>
    <row r="1593" spans="2:30" ht="15" customHeight="1" outlineLevel="5" x14ac:dyDescent="0.25">
      <c r="B1593" s="3"/>
      <c r="C1593" s="1"/>
      <c r="D1593" s="1"/>
      <c r="E1593" s="1"/>
      <c r="F1593" s="1"/>
      <c r="G1593" s="183" t="s">
        <v>1842</v>
      </c>
      <c r="H1593" s="188">
        <v>42370</v>
      </c>
      <c r="I1593" s="1" t="s">
        <v>14</v>
      </c>
      <c r="J1593" s="2" t="s">
        <v>63</v>
      </c>
      <c r="K1593" s="1" t="s">
        <v>9</v>
      </c>
      <c r="L1593" s="1" t="s">
        <v>10</v>
      </c>
      <c r="M1593" s="1" t="s">
        <v>10</v>
      </c>
      <c r="N1593" s="1" t="s">
        <v>11</v>
      </c>
      <c r="O1593" s="249">
        <v>33450</v>
      </c>
      <c r="P1593" s="7">
        <v>0</v>
      </c>
      <c r="Q1593" s="7">
        <f t="shared" si="65"/>
        <v>33450</v>
      </c>
      <c r="R1593" s="6" t="s">
        <v>1</v>
      </c>
      <c r="S1593" s="5" t="s">
        <v>4</v>
      </c>
      <c r="T1593" s="5"/>
      <c r="U1593" s="5" t="s">
        <v>265</v>
      </c>
      <c r="V1593" s="1"/>
      <c r="W1593" s="1"/>
      <c r="X1593" s="1"/>
      <c r="Y1593" s="1"/>
      <c r="Z1593" s="4">
        <v>42370</v>
      </c>
      <c r="AA1593" s="1"/>
      <c r="AB1593" s="1"/>
      <c r="AC1593" s="1"/>
      <c r="AD1593" s="8" t="s">
        <v>1843</v>
      </c>
    </row>
    <row r="1594" spans="2:30" ht="15" customHeight="1" outlineLevel="5" x14ac:dyDescent="0.25">
      <c r="B1594" s="3"/>
      <c r="C1594" s="1"/>
      <c r="D1594" s="1"/>
      <c r="E1594" s="1"/>
      <c r="F1594" s="1"/>
      <c r="G1594" s="183" t="s">
        <v>1842</v>
      </c>
      <c r="H1594" s="188">
        <v>42370</v>
      </c>
      <c r="I1594" s="1" t="s">
        <v>14</v>
      </c>
      <c r="J1594" s="2" t="s">
        <v>63</v>
      </c>
      <c r="K1594" s="1" t="s">
        <v>9</v>
      </c>
      <c r="L1594" s="1" t="s">
        <v>10</v>
      </c>
      <c r="M1594" s="1" t="s">
        <v>10</v>
      </c>
      <c r="N1594" s="1" t="s">
        <v>11</v>
      </c>
      <c r="O1594" s="249">
        <v>98241.61</v>
      </c>
      <c r="P1594" s="7">
        <v>0</v>
      </c>
      <c r="Q1594" s="7">
        <f t="shared" si="65"/>
        <v>98241.61</v>
      </c>
      <c r="R1594" s="6" t="s">
        <v>1</v>
      </c>
      <c r="S1594" s="5" t="s">
        <v>4</v>
      </c>
      <c r="T1594" s="5"/>
      <c r="U1594" s="5" t="s">
        <v>185</v>
      </c>
      <c r="V1594" s="1"/>
      <c r="W1594" s="1"/>
      <c r="X1594" s="1"/>
      <c r="Y1594" s="1"/>
      <c r="Z1594" s="4">
        <v>42370</v>
      </c>
      <c r="AA1594" s="1"/>
      <c r="AB1594" s="1"/>
      <c r="AC1594" s="1"/>
      <c r="AD1594" s="8" t="s">
        <v>1843</v>
      </c>
    </row>
    <row r="1595" spans="2:30" ht="15" customHeight="1" outlineLevel="5" x14ac:dyDescent="0.25">
      <c r="B1595" s="3"/>
      <c r="C1595" s="1"/>
      <c r="D1595" s="1"/>
      <c r="E1595" s="1"/>
      <c r="F1595" s="1"/>
      <c r="G1595" s="183" t="s">
        <v>1842</v>
      </c>
      <c r="H1595" s="188">
        <v>42370</v>
      </c>
      <c r="I1595" s="1" t="s">
        <v>14</v>
      </c>
      <c r="J1595" s="2" t="s">
        <v>63</v>
      </c>
      <c r="K1595" s="1" t="s">
        <v>9</v>
      </c>
      <c r="L1595" s="1" t="s">
        <v>10</v>
      </c>
      <c r="M1595" s="1" t="s">
        <v>10</v>
      </c>
      <c r="N1595" s="1" t="s">
        <v>11</v>
      </c>
      <c r="O1595" s="249">
        <v>11220.75</v>
      </c>
      <c r="P1595" s="7">
        <v>0</v>
      </c>
      <c r="Q1595" s="7">
        <f t="shared" si="65"/>
        <v>11220.75</v>
      </c>
      <c r="R1595" s="6" t="s">
        <v>1</v>
      </c>
      <c r="S1595" s="5" t="s">
        <v>4</v>
      </c>
      <c r="T1595" s="5"/>
      <c r="U1595" s="5" t="s">
        <v>6387</v>
      </c>
      <c r="V1595" s="1"/>
      <c r="W1595" s="1"/>
      <c r="X1595" s="1"/>
      <c r="Y1595" s="1"/>
      <c r="Z1595" s="4">
        <v>42370</v>
      </c>
      <c r="AA1595" s="1"/>
      <c r="AB1595" s="1"/>
      <c r="AC1595" s="1"/>
      <c r="AD1595" s="8" t="s">
        <v>1843</v>
      </c>
    </row>
    <row r="1596" spans="2:30" ht="15" customHeight="1" outlineLevel="5" x14ac:dyDescent="0.25">
      <c r="B1596" s="3"/>
      <c r="C1596" s="1"/>
      <c r="D1596" s="1"/>
      <c r="E1596" s="1"/>
      <c r="F1596" s="1"/>
      <c r="G1596" s="183" t="s">
        <v>1842</v>
      </c>
      <c r="H1596" s="188">
        <v>42370</v>
      </c>
      <c r="I1596" s="1" t="s">
        <v>14</v>
      </c>
      <c r="J1596" s="2" t="s">
        <v>63</v>
      </c>
      <c r="K1596" s="1" t="s">
        <v>9</v>
      </c>
      <c r="L1596" s="1" t="s">
        <v>10</v>
      </c>
      <c r="M1596" s="1" t="s">
        <v>10</v>
      </c>
      <c r="N1596" s="1" t="s">
        <v>11</v>
      </c>
      <c r="O1596" s="249">
        <v>31892.9</v>
      </c>
      <c r="P1596" s="7">
        <v>0</v>
      </c>
      <c r="Q1596" s="7">
        <f t="shared" si="65"/>
        <v>31892.9</v>
      </c>
      <c r="R1596" s="6" t="s">
        <v>1</v>
      </c>
      <c r="S1596" s="5" t="s">
        <v>4</v>
      </c>
      <c r="T1596" s="5"/>
      <c r="U1596" s="5" t="s">
        <v>268</v>
      </c>
      <c r="V1596" s="1"/>
      <c r="W1596" s="1"/>
      <c r="X1596" s="1"/>
      <c r="Y1596" s="1"/>
      <c r="Z1596" s="4">
        <v>42370</v>
      </c>
      <c r="AA1596" s="1"/>
      <c r="AB1596" s="1"/>
      <c r="AC1596" s="1"/>
      <c r="AD1596" s="8" t="s">
        <v>1843</v>
      </c>
    </row>
    <row r="1597" spans="2:30" ht="15" customHeight="1" outlineLevel="5" x14ac:dyDescent="0.25">
      <c r="B1597" s="3"/>
      <c r="C1597" s="1"/>
      <c r="D1597" s="1"/>
      <c r="E1597" s="1"/>
      <c r="F1597" s="1"/>
      <c r="G1597" s="183" t="s">
        <v>1842</v>
      </c>
      <c r="H1597" s="188">
        <v>42370</v>
      </c>
      <c r="I1597" s="1" t="s">
        <v>14</v>
      </c>
      <c r="J1597" s="2" t="s">
        <v>63</v>
      </c>
      <c r="K1597" s="1" t="s">
        <v>9</v>
      </c>
      <c r="L1597" s="1" t="s">
        <v>10</v>
      </c>
      <c r="M1597" s="1" t="s">
        <v>10</v>
      </c>
      <c r="N1597" s="1" t="s">
        <v>11</v>
      </c>
      <c r="O1597" s="249">
        <v>132234.66</v>
      </c>
      <c r="P1597" s="7">
        <v>0</v>
      </c>
      <c r="Q1597" s="7">
        <f t="shared" si="65"/>
        <v>132234.66</v>
      </c>
      <c r="R1597" s="6" t="s">
        <v>1</v>
      </c>
      <c r="S1597" s="5" t="s">
        <v>4</v>
      </c>
      <c r="T1597" s="5"/>
      <c r="U1597" s="106" t="s">
        <v>9449</v>
      </c>
      <c r="V1597" s="1"/>
      <c r="W1597" s="1"/>
      <c r="X1597" s="1"/>
      <c r="Y1597" s="1"/>
      <c r="Z1597" s="4">
        <v>42370</v>
      </c>
      <c r="AA1597" s="1"/>
      <c r="AB1597" s="1"/>
      <c r="AC1597" s="1"/>
      <c r="AD1597" s="8" t="s">
        <v>1843</v>
      </c>
    </row>
    <row r="1598" spans="2:30" ht="15" customHeight="1" outlineLevel="5" x14ac:dyDescent="0.25">
      <c r="B1598" s="3"/>
      <c r="C1598" s="1"/>
      <c r="D1598" s="1"/>
      <c r="E1598" s="1"/>
      <c r="F1598" s="1"/>
      <c r="G1598" s="183" t="s">
        <v>1842</v>
      </c>
      <c r="H1598" s="188">
        <v>42370</v>
      </c>
      <c r="I1598" s="1" t="s">
        <v>14</v>
      </c>
      <c r="J1598" s="2" t="s">
        <v>63</v>
      </c>
      <c r="K1598" s="1" t="s">
        <v>9</v>
      </c>
      <c r="L1598" s="1" t="s">
        <v>10</v>
      </c>
      <c r="M1598" s="1" t="s">
        <v>10</v>
      </c>
      <c r="N1598" s="1" t="s">
        <v>11</v>
      </c>
      <c r="O1598" s="249">
        <v>222616.47</v>
      </c>
      <c r="P1598" s="7">
        <v>0</v>
      </c>
      <c r="Q1598" s="7">
        <f t="shared" si="65"/>
        <v>222616.47</v>
      </c>
      <c r="R1598" s="6" t="s">
        <v>1</v>
      </c>
      <c r="S1598" s="5" t="s">
        <v>4</v>
      </c>
      <c r="T1598" s="5"/>
      <c r="U1598" s="5" t="s">
        <v>187</v>
      </c>
      <c r="V1598" s="1"/>
      <c r="W1598" s="1"/>
      <c r="X1598" s="1"/>
      <c r="Y1598" s="1"/>
      <c r="Z1598" s="4">
        <v>42370</v>
      </c>
      <c r="AA1598" s="1"/>
      <c r="AB1598" s="1"/>
      <c r="AC1598" s="1"/>
      <c r="AD1598" s="8" t="s">
        <v>1843</v>
      </c>
    </row>
    <row r="1599" spans="2:30" ht="15" customHeight="1" outlineLevel="5" x14ac:dyDescent="0.25">
      <c r="B1599" s="3"/>
      <c r="C1599" s="1"/>
      <c r="D1599" s="1"/>
      <c r="E1599" s="1"/>
      <c r="F1599" s="1"/>
      <c r="G1599" s="183" t="s">
        <v>1842</v>
      </c>
      <c r="H1599" s="188">
        <v>42370</v>
      </c>
      <c r="I1599" s="1" t="s">
        <v>14</v>
      </c>
      <c r="J1599" s="2" t="s">
        <v>63</v>
      </c>
      <c r="K1599" s="1" t="s">
        <v>9</v>
      </c>
      <c r="L1599" s="1" t="s">
        <v>10</v>
      </c>
      <c r="M1599" s="1" t="s">
        <v>10</v>
      </c>
      <c r="N1599" s="1" t="s">
        <v>11</v>
      </c>
      <c r="O1599" s="249">
        <v>900</v>
      </c>
      <c r="P1599" s="7">
        <v>0</v>
      </c>
      <c r="Q1599" s="7">
        <f t="shared" si="65"/>
        <v>900</v>
      </c>
      <c r="R1599" s="6" t="s">
        <v>1</v>
      </c>
      <c r="S1599" s="5" t="s">
        <v>4</v>
      </c>
      <c r="T1599" s="5"/>
      <c r="U1599" s="5" t="s">
        <v>288</v>
      </c>
      <c r="V1599" s="1"/>
      <c r="W1599" s="1"/>
      <c r="X1599" s="1"/>
      <c r="Y1599" s="1"/>
      <c r="Z1599" s="4">
        <v>42370</v>
      </c>
      <c r="AA1599" s="1"/>
      <c r="AB1599" s="1"/>
      <c r="AC1599" s="1"/>
      <c r="AD1599" s="8" t="s">
        <v>1843</v>
      </c>
    </row>
    <row r="1600" spans="2:30" ht="15" customHeight="1" outlineLevel="5" x14ac:dyDescent="0.25">
      <c r="B1600" s="3"/>
      <c r="C1600" s="1"/>
      <c r="D1600" s="1"/>
      <c r="E1600" s="1"/>
      <c r="F1600" s="1"/>
      <c r="G1600" s="183" t="s">
        <v>1842</v>
      </c>
      <c r="H1600" s="188">
        <v>42370</v>
      </c>
      <c r="I1600" s="1" t="s">
        <v>14</v>
      </c>
      <c r="J1600" s="2" t="s">
        <v>63</v>
      </c>
      <c r="K1600" s="1" t="s">
        <v>9</v>
      </c>
      <c r="L1600" s="1" t="s">
        <v>10</v>
      </c>
      <c r="M1600" s="1" t="s">
        <v>10</v>
      </c>
      <c r="N1600" s="1" t="s">
        <v>11</v>
      </c>
      <c r="O1600" s="249">
        <v>53214</v>
      </c>
      <c r="P1600" s="7">
        <v>0</v>
      </c>
      <c r="Q1600" s="7">
        <f t="shared" si="65"/>
        <v>53214</v>
      </c>
      <c r="R1600" s="6" t="s">
        <v>1</v>
      </c>
      <c r="S1600" s="5" t="s">
        <v>4</v>
      </c>
      <c r="T1600" s="5"/>
      <c r="U1600" s="5" t="s">
        <v>188</v>
      </c>
      <c r="V1600" s="1"/>
      <c r="W1600" s="1"/>
      <c r="X1600" s="1"/>
      <c r="Y1600" s="1"/>
      <c r="Z1600" s="4">
        <v>42370</v>
      </c>
      <c r="AA1600" s="1"/>
      <c r="AB1600" s="1"/>
      <c r="AC1600" s="1"/>
      <c r="AD1600" s="8" t="s">
        <v>1843</v>
      </c>
    </row>
    <row r="1601" spans="2:30" ht="15" customHeight="1" outlineLevel="5" x14ac:dyDescent="0.25">
      <c r="B1601" s="3"/>
      <c r="C1601" s="1"/>
      <c r="D1601" s="1"/>
      <c r="E1601" s="1"/>
      <c r="F1601" s="1"/>
      <c r="G1601" s="183" t="s">
        <v>1842</v>
      </c>
      <c r="H1601" s="188">
        <v>42370</v>
      </c>
      <c r="I1601" s="1" t="s">
        <v>14</v>
      </c>
      <c r="J1601" s="2" t="s">
        <v>63</v>
      </c>
      <c r="K1601" s="1" t="s">
        <v>9</v>
      </c>
      <c r="L1601" s="1" t="s">
        <v>10</v>
      </c>
      <c r="M1601" s="1" t="s">
        <v>10</v>
      </c>
      <c r="N1601" s="1" t="s">
        <v>11</v>
      </c>
      <c r="O1601" s="249">
        <v>115627.01</v>
      </c>
      <c r="P1601" s="7">
        <v>0</v>
      </c>
      <c r="Q1601" s="7">
        <f t="shared" si="65"/>
        <v>115627.01</v>
      </c>
      <c r="R1601" s="6" t="s">
        <v>1</v>
      </c>
      <c r="S1601" s="5" t="s">
        <v>4</v>
      </c>
      <c r="T1601" s="5"/>
      <c r="U1601" s="5" t="s">
        <v>6391</v>
      </c>
      <c r="V1601" s="1"/>
      <c r="W1601" s="1"/>
      <c r="X1601" s="1"/>
      <c r="Y1601" s="1"/>
      <c r="Z1601" s="4">
        <v>42370</v>
      </c>
      <c r="AA1601" s="1"/>
      <c r="AB1601" s="1"/>
      <c r="AC1601" s="1"/>
      <c r="AD1601" s="8" t="s">
        <v>1843</v>
      </c>
    </row>
    <row r="1602" spans="2:30" ht="15" customHeight="1" outlineLevel="5" x14ac:dyDescent="0.25">
      <c r="B1602" s="3"/>
      <c r="C1602" s="1"/>
      <c r="D1602" s="1"/>
      <c r="E1602" s="1"/>
      <c r="F1602" s="1"/>
      <c r="G1602" s="183" t="s">
        <v>1842</v>
      </c>
      <c r="H1602" s="188">
        <v>42370</v>
      </c>
      <c r="I1602" s="1" t="s">
        <v>14</v>
      </c>
      <c r="J1602" s="2" t="s">
        <v>63</v>
      </c>
      <c r="K1602" s="1" t="s">
        <v>9</v>
      </c>
      <c r="L1602" s="1" t="s">
        <v>10</v>
      </c>
      <c r="M1602" s="1" t="s">
        <v>10</v>
      </c>
      <c r="N1602" s="1" t="s">
        <v>11</v>
      </c>
      <c r="O1602" s="249">
        <v>738785.68</v>
      </c>
      <c r="P1602" s="7">
        <v>0</v>
      </c>
      <c r="Q1602" s="7">
        <f t="shared" si="65"/>
        <v>738785.68</v>
      </c>
      <c r="R1602" s="6" t="s">
        <v>1</v>
      </c>
      <c r="S1602" s="5" t="s">
        <v>4</v>
      </c>
      <c r="T1602" s="5"/>
      <c r="U1602" s="5" t="s">
        <v>4227</v>
      </c>
      <c r="V1602" s="1"/>
      <c r="W1602" s="1"/>
      <c r="X1602" s="1"/>
      <c r="Y1602" s="1"/>
      <c r="Z1602" s="4">
        <v>42370</v>
      </c>
      <c r="AA1602" s="1"/>
      <c r="AB1602" s="1"/>
      <c r="AC1602" s="1"/>
      <c r="AD1602" s="8" t="s">
        <v>1843</v>
      </c>
    </row>
    <row r="1603" spans="2:30" ht="15" customHeight="1" outlineLevel="5" x14ac:dyDescent="0.25">
      <c r="B1603" s="3"/>
      <c r="C1603" s="1"/>
      <c r="D1603" s="1"/>
      <c r="E1603" s="1"/>
      <c r="F1603" s="1"/>
      <c r="G1603" s="183" t="s">
        <v>1842</v>
      </c>
      <c r="H1603" s="188">
        <v>42370</v>
      </c>
      <c r="I1603" s="1" t="s">
        <v>14</v>
      </c>
      <c r="J1603" s="2" t="s">
        <v>63</v>
      </c>
      <c r="K1603" s="1" t="s">
        <v>9</v>
      </c>
      <c r="L1603" s="1" t="s">
        <v>10</v>
      </c>
      <c r="M1603" s="1" t="s">
        <v>10</v>
      </c>
      <c r="N1603" s="1" t="s">
        <v>11</v>
      </c>
      <c r="O1603" s="249">
        <v>178549.19</v>
      </c>
      <c r="P1603" s="7">
        <v>0</v>
      </c>
      <c r="Q1603" s="7">
        <f t="shared" si="65"/>
        <v>178549.19</v>
      </c>
      <c r="R1603" s="6" t="s">
        <v>1</v>
      </c>
      <c r="S1603" s="5" t="s">
        <v>4</v>
      </c>
      <c r="T1603" s="5"/>
      <c r="U1603" s="106" t="s">
        <v>9451</v>
      </c>
      <c r="V1603" s="1"/>
      <c r="W1603" s="1"/>
      <c r="X1603" s="1"/>
      <c r="Y1603" s="1"/>
      <c r="Z1603" s="4">
        <v>42370</v>
      </c>
      <c r="AA1603" s="1"/>
      <c r="AB1603" s="1"/>
      <c r="AC1603" s="1"/>
      <c r="AD1603" s="8" t="s">
        <v>1843</v>
      </c>
    </row>
    <row r="1604" spans="2:30" ht="15" customHeight="1" outlineLevel="5" x14ac:dyDescent="0.25">
      <c r="B1604" s="3"/>
      <c r="C1604" s="1"/>
      <c r="D1604" s="1"/>
      <c r="E1604" s="1"/>
      <c r="F1604" s="1"/>
      <c r="G1604" s="183" t="s">
        <v>1842</v>
      </c>
      <c r="H1604" s="188">
        <v>42370</v>
      </c>
      <c r="I1604" s="1" t="s">
        <v>14</v>
      </c>
      <c r="J1604" s="2" t="s">
        <v>63</v>
      </c>
      <c r="K1604" s="1" t="s">
        <v>9</v>
      </c>
      <c r="L1604" s="1" t="s">
        <v>10</v>
      </c>
      <c r="M1604" s="1" t="s">
        <v>10</v>
      </c>
      <c r="N1604" s="1" t="s">
        <v>11</v>
      </c>
      <c r="O1604" s="249">
        <v>122645.47</v>
      </c>
      <c r="P1604" s="7">
        <v>0</v>
      </c>
      <c r="Q1604" s="7">
        <f t="shared" si="65"/>
        <v>122645.47</v>
      </c>
      <c r="R1604" s="6" t="s">
        <v>1</v>
      </c>
      <c r="S1604" s="5" t="s">
        <v>4</v>
      </c>
      <c r="T1604" s="5"/>
      <c r="U1604" s="5" t="s">
        <v>190</v>
      </c>
      <c r="V1604" s="1"/>
      <c r="W1604" s="1"/>
      <c r="X1604" s="1"/>
      <c r="Y1604" s="1"/>
      <c r="Z1604" s="4">
        <v>42370</v>
      </c>
      <c r="AA1604" s="1"/>
      <c r="AB1604" s="1"/>
      <c r="AC1604" s="1"/>
      <c r="AD1604" s="8" t="s">
        <v>1843</v>
      </c>
    </row>
    <row r="1605" spans="2:30" ht="15" customHeight="1" outlineLevel="5" x14ac:dyDescent="0.25">
      <c r="B1605" s="3"/>
      <c r="C1605" s="1"/>
      <c r="D1605" s="1"/>
      <c r="E1605" s="1"/>
      <c r="F1605" s="1"/>
      <c r="G1605" s="183" t="s">
        <v>1842</v>
      </c>
      <c r="H1605" s="188">
        <v>42370</v>
      </c>
      <c r="I1605" s="1" t="s">
        <v>14</v>
      </c>
      <c r="J1605" s="2" t="s">
        <v>63</v>
      </c>
      <c r="K1605" s="1" t="s">
        <v>9</v>
      </c>
      <c r="L1605" s="1" t="s">
        <v>10</v>
      </c>
      <c r="M1605" s="1" t="s">
        <v>10</v>
      </c>
      <c r="N1605" s="1" t="s">
        <v>11</v>
      </c>
      <c r="O1605" s="249">
        <v>141777.14000000001</v>
      </c>
      <c r="P1605" s="7">
        <v>0</v>
      </c>
      <c r="Q1605" s="7">
        <f t="shared" si="65"/>
        <v>141777.14000000001</v>
      </c>
      <c r="R1605" s="6" t="s">
        <v>1</v>
      </c>
      <c r="S1605" s="5" t="s">
        <v>4</v>
      </c>
      <c r="T1605" s="5"/>
      <c r="U1605" s="106" t="s">
        <v>9452</v>
      </c>
      <c r="V1605" s="1"/>
      <c r="W1605" s="1"/>
      <c r="X1605" s="1"/>
      <c r="Y1605" s="1"/>
      <c r="Z1605" s="4">
        <v>42370</v>
      </c>
      <c r="AA1605" s="1"/>
      <c r="AB1605" s="1"/>
      <c r="AC1605" s="1"/>
      <c r="AD1605" s="8" t="s">
        <v>1843</v>
      </c>
    </row>
    <row r="1606" spans="2:30" ht="15" customHeight="1" outlineLevel="5" x14ac:dyDescent="0.25">
      <c r="B1606" s="3"/>
      <c r="C1606" s="1"/>
      <c r="D1606" s="1"/>
      <c r="E1606" s="1"/>
      <c r="F1606" s="1"/>
      <c r="G1606" s="183" t="s">
        <v>1842</v>
      </c>
      <c r="H1606" s="188">
        <v>42370</v>
      </c>
      <c r="I1606" s="1" t="s">
        <v>14</v>
      </c>
      <c r="J1606" s="2" t="s">
        <v>63</v>
      </c>
      <c r="K1606" s="1" t="s">
        <v>9</v>
      </c>
      <c r="L1606" s="1" t="s">
        <v>10</v>
      </c>
      <c r="M1606" s="1" t="s">
        <v>10</v>
      </c>
      <c r="N1606" s="1" t="s">
        <v>11</v>
      </c>
      <c r="O1606" s="249">
        <v>233859.3</v>
      </c>
      <c r="P1606" s="7">
        <v>0</v>
      </c>
      <c r="Q1606" s="7">
        <f t="shared" si="65"/>
        <v>233859.3</v>
      </c>
      <c r="R1606" s="6" t="s">
        <v>1</v>
      </c>
      <c r="S1606" s="5" t="s">
        <v>4</v>
      </c>
      <c r="T1606" s="5"/>
      <c r="U1606" s="106" t="s">
        <v>9453</v>
      </c>
      <c r="V1606" s="1"/>
      <c r="W1606" s="1"/>
      <c r="X1606" s="1"/>
      <c r="Y1606" s="1"/>
      <c r="Z1606" s="4">
        <v>42370</v>
      </c>
      <c r="AA1606" s="1"/>
      <c r="AB1606" s="1"/>
      <c r="AC1606" s="1"/>
      <c r="AD1606" s="8" t="s">
        <v>1843</v>
      </c>
    </row>
    <row r="1607" spans="2:30" ht="15" customHeight="1" outlineLevel="5" x14ac:dyDescent="0.25">
      <c r="B1607" s="3"/>
      <c r="C1607" s="1"/>
      <c r="D1607" s="1"/>
      <c r="E1607" s="1"/>
      <c r="F1607" s="1"/>
      <c r="G1607" s="183" t="s">
        <v>1842</v>
      </c>
      <c r="H1607" s="188">
        <v>42370</v>
      </c>
      <c r="I1607" s="1" t="s">
        <v>14</v>
      </c>
      <c r="J1607" s="2" t="s">
        <v>63</v>
      </c>
      <c r="K1607" s="1" t="s">
        <v>9</v>
      </c>
      <c r="L1607" s="1" t="s">
        <v>10</v>
      </c>
      <c r="M1607" s="1" t="s">
        <v>10</v>
      </c>
      <c r="N1607" s="1" t="s">
        <v>11</v>
      </c>
      <c r="O1607" s="249">
        <v>148455.43</v>
      </c>
      <c r="P1607" s="7">
        <v>0</v>
      </c>
      <c r="Q1607" s="7">
        <f t="shared" si="65"/>
        <v>148455.43</v>
      </c>
      <c r="R1607" s="6" t="s">
        <v>1</v>
      </c>
      <c r="S1607" s="5" t="s">
        <v>4</v>
      </c>
      <c r="T1607" s="5"/>
      <c r="U1607" s="5" t="s">
        <v>88</v>
      </c>
      <c r="V1607" s="1"/>
      <c r="W1607" s="1"/>
      <c r="X1607" s="1"/>
      <c r="Y1607" s="1"/>
      <c r="Z1607" s="4">
        <v>42370</v>
      </c>
      <c r="AA1607" s="1"/>
      <c r="AB1607" s="1"/>
      <c r="AC1607" s="1"/>
      <c r="AD1607" s="8" t="s">
        <v>1843</v>
      </c>
    </row>
    <row r="1608" spans="2:30" ht="15" customHeight="1" outlineLevel="5" x14ac:dyDescent="0.25">
      <c r="B1608" s="3"/>
      <c r="C1608" s="1"/>
      <c r="D1608" s="1"/>
      <c r="E1608" s="1"/>
      <c r="F1608" s="1"/>
      <c r="G1608" s="183" t="s">
        <v>1842</v>
      </c>
      <c r="H1608" s="188">
        <v>42370</v>
      </c>
      <c r="I1608" s="1" t="s">
        <v>14</v>
      </c>
      <c r="J1608" s="2" t="s">
        <v>63</v>
      </c>
      <c r="K1608" s="1" t="s">
        <v>9</v>
      </c>
      <c r="L1608" s="1" t="s">
        <v>10</v>
      </c>
      <c r="M1608" s="1" t="s">
        <v>10</v>
      </c>
      <c r="N1608" s="1" t="s">
        <v>11</v>
      </c>
      <c r="O1608" s="249">
        <v>11578.68</v>
      </c>
      <c r="P1608" s="7">
        <v>0</v>
      </c>
      <c r="Q1608" s="7">
        <f t="shared" si="65"/>
        <v>11578.68</v>
      </c>
      <c r="R1608" s="6" t="s">
        <v>1</v>
      </c>
      <c r="S1608" s="5" t="s">
        <v>4</v>
      </c>
      <c r="T1608" s="5"/>
      <c r="U1608" s="5" t="s">
        <v>193</v>
      </c>
      <c r="V1608" s="1"/>
      <c r="W1608" s="1"/>
      <c r="X1608" s="1"/>
      <c r="Y1608" s="1"/>
      <c r="Z1608" s="4">
        <v>42370</v>
      </c>
      <c r="AA1608" s="1"/>
      <c r="AB1608" s="1"/>
      <c r="AC1608" s="1"/>
      <c r="AD1608" s="8" t="s">
        <v>1843</v>
      </c>
    </row>
    <row r="1609" spans="2:30" ht="15" customHeight="1" outlineLevel="5" x14ac:dyDescent="0.25">
      <c r="B1609" s="3"/>
      <c r="C1609" s="1"/>
      <c r="D1609" s="1"/>
      <c r="E1609" s="1"/>
      <c r="F1609" s="1"/>
      <c r="G1609" s="183" t="s">
        <v>1842</v>
      </c>
      <c r="H1609" s="188">
        <v>42370</v>
      </c>
      <c r="I1609" s="1" t="s">
        <v>14</v>
      </c>
      <c r="J1609" s="2" t="s">
        <v>63</v>
      </c>
      <c r="K1609" s="1" t="s">
        <v>9</v>
      </c>
      <c r="L1609" s="1" t="s">
        <v>10</v>
      </c>
      <c r="M1609" s="1" t="s">
        <v>10</v>
      </c>
      <c r="N1609" s="1" t="s">
        <v>11</v>
      </c>
      <c r="O1609" s="249">
        <v>76862.539999999994</v>
      </c>
      <c r="P1609" s="7">
        <v>0</v>
      </c>
      <c r="Q1609" s="7">
        <f t="shared" si="65"/>
        <v>76862.539999999994</v>
      </c>
      <c r="R1609" s="6" t="s">
        <v>1</v>
      </c>
      <c r="S1609" s="5" t="s">
        <v>4</v>
      </c>
      <c r="T1609" s="5"/>
      <c r="U1609" s="5" t="s">
        <v>194</v>
      </c>
      <c r="V1609" s="1"/>
      <c r="W1609" s="1"/>
      <c r="X1609" s="1"/>
      <c r="Y1609" s="1"/>
      <c r="Z1609" s="4">
        <v>42370</v>
      </c>
      <c r="AA1609" s="1"/>
      <c r="AB1609" s="1"/>
      <c r="AC1609" s="1"/>
      <c r="AD1609" s="8" t="s">
        <v>1843</v>
      </c>
    </row>
    <row r="1610" spans="2:30" ht="15" customHeight="1" outlineLevel="5" x14ac:dyDescent="0.25">
      <c r="B1610" s="3"/>
      <c r="C1610" s="1"/>
      <c r="D1610" s="1"/>
      <c r="E1610" s="1"/>
      <c r="F1610" s="1"/>
      <c r="G1610" s="183" t="s">
        <v>1842</v>
      </c>
      <c r="H1610" s="188">
        <v>42370</v>
      </c>
      <c r="I1610" s="1" t="s">
        <v>14</v>
      </c>
      <c r="J1610" s="2" t="s">
        <v>63</v>
      </c>
      <c r="K1610" s="1" t="s">
        <v>9</v>
      </c>
      <c r="L1610" s="1" t="s">
        <v>10</v>
      </c>
      <c r="M1610" s="1" t="s">
        <v>10</v>
      </c>
      <c r="N1610" s="1" t="s">
        <v>11</v>
      </c>
      <c r="O1610" s="249">
        <v>62843.68</v>
      </c>
      <c r="P1610" s="7">
        <v>0</v>
      </c>
      <c r="Q1610" s="7">
        <f t="shared" si="65"/>
        <v>62843.68</v>
      </c>
      <c r="R1610" s="6" t="s">
        <v>1</v>
      </c>
      <c r="S1610" s="5" t="s">
        <v>4</v>
      </c>
      <c r="T1610" s="5"/>
      <c r="U1610" s="5" t="s">
        <v>195</v>
      </c>
      <c r="V1610" s="1"/>
      <c r="W1610" s="1"/>
      <c r="X1610" s="1"/>
      <c r="Y1610" s="1"/>
      <c r="Z1610" s="4">
        <v>42370</v>
      </c>
      <c r="AA1610" s="1"/>
      <c r="AB1610" s="1"/>
      <c r="AC1610" s="1"/>
      <c r="AD1610" s="8" t="s">
        <v>1843</v>
      </c>
    </row>
    <row r="1611" spans="2:30" ht="15" customHeight="1" outlineLevel="5" x14ac:dyDescent="0.25">
      <c r="B1611" s="3"/>
      <c r="C1611" s="1"/>
      <c r="D1611" s="1"/>
      <c r="E1611" s="1"/>
      <c r="F1611" s="1"/>
      <c r="G1611" s="183" t="s">
        <v>1842</v>
      </c>
      <c r="H1611" s="188">
        <v>42370</v>
      </c>
      <c r="I1611" s="1" t="s">
        <v>14</v>
      </c>
      <c r="J1611" s="2" t="s">
        <v>63</v>
      </c>
      <c r="K1611" s="1" t="s">
        <v>9</v>
      </c>
      <c r="L1611" s="1" t="s">
        <v>10</v>
      </c>
      <c r="M1611" s="1" t="s">
        <v>10</v>
      </c>
      <c r="N1611" s="1" t="s">
        <v>11</v>
      </c>
      <c r="O1611" s="249">
        <v>5658.54</v>
      </c>
      <c r="P1611" s="7">
        <v>0</v>
      </c>
      <c r="Q1611" s="7">
        <f t="shared" si="65"/>
        <v>5658.54</v>
      </c>
      <c r="R1611" s="6" t="s">
        <v>1</v>
      </c>
      <c r="S1611" s="5" t="s">
        <v>4</v>
      </c>
      <c r="T1611" s="5"/>
      <c r="U1611" s="5" t="s">
        <v>271</v>
      </c>
      <c r="V1611" s="1"/>
      <c r="W1611" s="1"/>
      <c r="X1611" s="1"/>
      <c r="Y1611" s="1"/>
      <c r="Z1611" s="4">
        <v>42370</v>
      </c>
      <c r="AA1611" s="1"/>
      <c r="AB1611" s="1"/>
      <c r="AC1611" s="1"/>
      <c r="AD1611" s="8" t="s">
        <v>1843</v>
      </c>
    </row>
    <row r="1612" spans="2:30" ht="15" customHeight="1" outlineLevel="5" x14ac:dyDescent="0.25">
      <c r="B1612" s="3"/>
      <c r="C1612" s="1"/>
      <c r="D1612" s="1"/>
      <c r="E1612" s="1"/>
      <c r="F1612" s="1"/>
      <c r="G1612" s="183" t="s">
        <v>1842</v>
      </c>
      <c r="H1612" s="188">
        <v>42370</v>
      </c>
      <c r="I1612" s="1" t="s">
        <v>14</v>
      </c>
      <c r="J1612" s="2" t="s">
        <v>63</v>
      </c>
      <c r="K1612" s="1" t="s">
        <v>9</v>
      </c>
      <c r="L1612" s="1" t="s">
        <v>10</v>
      </c>
      <c r="M1612" s="1" t="s">
        <v>10</v>
      </c>
      <c r="N1612" s="1" t="s">
        <v>11</v>
      </c>
      <c r="O1612" s="249">
        <v>77439.509999999995</v>
      </c>
      <c r="P1612" s="7">
        <v>0</v>
      </c>
      <c r="Q1612" s="7">
        <f t="shared" si="65"/>
        <v>77439.509999999995</v>
      </c>
      <c r="R1612" s="6" t="s">
        <v>1</v>
      </c>
      <c r="S1612" s="5" t="s">
        <v>4</v>
      </c>
      <c r="T1612" s="5"/>
      <c r="U1612" s="5" t="s">
        <v>196</v>
      </c>
      <c r="V1612" s="1"/>
      <c r="W1612" s="1"/>
      <c r="X1612" s="1"/>
      <c r="Y1612" s="1"/>
      <c r="Z1612" s="4">
        <v>42370</v>
      </c>
      <c r="AA1612" s="1"/>
      <c r="AB1612" s="1"/>
      <c r="AC1612" s="1"/>
      <c r="AD1612" s="8" t="s">
        <v>1843</v>
      </c>
    </row>
    <row r="1613" spans="2:30" ht="15" customHeight="1" outlineLevel="5" x14ac:dyDescent="0.25">
      <c r="B1613" s="3"/>
      <c r="C1613" s="1"/>
      <c r="D1613" s="1"/>
      <c r="E1613" s="1"/>
      <c r="F1613" s="1"/>
      <c r="G1613" s="183" t="s">
        <v>1842</v>
      </c>
      <c r="H1613" s="188">
        <v>42370</v>
      </c>
      <c r="I1613" s="1" t="s">
        <v>14</v>
      </c>
      <c r="J1613" s="2" t="s">
        <v>63</v>
      </c>
      <c r="K1613" s="1" t="s">
        <v>9</v>
      </c>
      <c r="L1613" s="1" t="s">
        <v>10</v>
      </c>
      <c r="M1613" s="1" t="s">
        <v>10</v>
      </c>
      <c r="N1613" s="1" t="s">
        <v>11</v>
      </c>
      <c r="O1613" s="249">
        <v>13421.2</v>
      </c>
      <c r="P1613" s="7">
        <v>0</v>
      </c>
      <c r="Q1613" s="7">
        <f t="shared" si="65"/>
        <v>13421.2</v>
      </c>
      <c r="R1613" s="6" t="s">
        <v>1</v>
      </c>
      <c r="S1613" s="5" t="s">
        <v>4</v>
      </c>
      <c r="T1613" s="5"/>
      <c r="U1613" s="5" t="s">
        <v>197</v>
      </c>
      <c r="V1613" s="1"/>
      <c r="W1613" s="1"/>
      <c r="X1613" s="1"/>
      <c r="Y1613" s="1"/>
      <c r="Z1613" s="4">
        <v>42370</v>
      </c>
      <c r="AA1613" s="1"/>
      <c r="AB1613" s="1"/>
      <c r="AC1613" s="1"/>
      <c r="AD1613" s="8" t="s">
        <v>1843</v>
      </c>
    </row>
    <row r="1614" spans="2:30" ht="15" customHeight="1" outlineLevel="5" x14ac:dyDescent="0.25">
      <c r="B1614" s="3"/>
      <c r="C1614" s="1"/>
      <c r="D1614" s="1"/>
      <c r="E1614" s="1"/>
      <c r="F1614" s="1"/>
      <c r="G1614" s="183" t="s">
        <v>1842</v>
      </c>
      <c r="H1614" s="188">
        <v>42370</v>
      </c>
      <c r="I1614" s="1" t="s">
        <v>14</v>
      </c>
      <c r="J1614" s="2" t="s">
        <v>63</v>
      </c>
      <c r="K1614" s="1" t="s">
        <v>9</v>
      </c>
      <c r="L1614" s="1" t="s">
        <v>10</v>
      </c>
      <c r="M1614" s="1" t="s">
        <v>10</v>
      </c>
      <c r="N1614" s="1" t="s">
        <v>11</v>
      </c>
      <c r="O1614" s="249">
        <v>96442.61</v>
      </c>
      <c r="P1614" s="7">
        <v>0</v>
      </c>
      <c r="Q1614" s="7">
        <f t="shared" si="65"/>
        <v>96442.61</v>
      </c>
      <c r="R1614" s="6" t="s">
        <v>1</v>
      </c>
      <c r="S1614" s="5" t="s">
        <v>4</v>
      </c>
      <c r="T1614" s="5"/>
      <c r="U1614" s="5" t="s">
        <v>198</v>
      </c>
      <c r="V1614" s="1"/>
      <c r="W1614" s="1"/>
      <c r="X1614" s="1"/>
      <c r="Y1614" s="1"/>
      <c r="Z1614" s="4">
        <v>42370</v>
      </c>
      <c r="AA1614" s="1"/>
      <c r="AB1614" s="1"/>
      <c r="AC1614" s="1"/>
      <c r="AD1614" s="8" t="s">
        <v>1843</v>
      </c>
    </row>
    <row r="1615" spans="2:30" ht="15" customHeight="1" outlineLevel="5" x14ac:dyDescent="0.25">
      <c r="B1615" s="3"/>
      <c r="C1615" s="1"/>
      <c r="D1615" s="1"/>
      <c r="E1615" s="1"/>
      <c r="F1615" s="1"/>
      <c r="G1615" s="183" t="s">
        <v>1842</v>
      </c>
      <c r="H1615" s="188">
        <v>42370</v>
      </c>
      <c r="I1615" s="1" t="s">
        <v>14</v>
      </c>
      <c r="J1615" s="2" t="s">
        <v>63</v>
      </c>
      <c r="K1615" s="1" t="s">
        <v>9</v>
      </c>
      <c r="L1615" s="1" t="s">
        <v>10</v>
      </c>
      <c r="M1615" s="1" t="s">
        <v>10</v>
      </c>
      <c r="N1615" s="1" t="s">
        <v>11</v>
      </c>
      <c r="O1615" s="249">
        <v>122095.25</v>
      </c>
      <c r="P1615" s="7">
        <v>0</v>
      </c>
      <c r="Q1615" s="7">
        <f t="shared" si="65"/>
        <v>122095.25</v>
      </c>
      <c r="R1615" s="6" t="s">
        <v>1</v>
      </c>
      <c r="S1615" s="5" t="s">
        <v>4</v>
      </c>
      <c r="T1615" s="5"/>
      <c r="U1615" s="5" t="s">
        <v>199</v>
      </c>
      <c r="V1615" s="1"/>
      <c r="W1615" s="1"/>
      <c r="X1615" s="1"/>
      <c r="Y1615" s="1"/>
      <c r="Z1615" s="4">
        <v>42370</v>
      </c>
      <c r="AA1615" s="1"/>
      <c r="AB1615" s="1"/>
      <c r="AC1615" s="1"/>
      <c r="AD1615" s="8" t="s">
        <v>1843</v>
      </c>
    </row>
    <row r="1616" spans="2:30" ht="15" customHeight="1" outlineLevel="5" x14ac:dyDescent="0.25">
      <c r="B1616" s="3"/>
      <c r="C1616" s="1"/>
      <c r="D1616" s="1"/>
      <c r="E1616" s="1"/>
      <c r="F1616" s="1"/>
      <c r="G1616" s="183" t="s">
        <v>1842</v>
      </c>
      <c r="H1616" s="188">
        <v>42370</v>
      </c>
      <c r="I1616" s="1" t="s">
        <v>14</v>
      </c>
      <c r="J1616" s="2" t="s">
        <v>63</v>
      </c>
      <c r="K1616" s="1" t="s">
        <v>9</v>
      </c>
      <c r="L1616" s="1" t="s">
        <v>10</v>
      </c>
      <c r="M1616" s="1" t="s">
        <v>10</v>
      </c>
      <c r="N1616" s="1" t="s">
        <v>11</v>
      </c>
      <c r="O1616" s="249">
        <v>26123.759999999998</v>
      </c>
      <c r="P1616" s="7">
        <v>0</v>
      </c>
      <c r="Q1616" s="7">
        <f t="shared" si="65"/>
        <v>26123.759999999998</v>
      </c>
      <c r="R1616" s="6" t="s">
        <v>1</v>
      </c>
      <c r="S1616" s="5" t="s">
        <v>4</v>
      </c>
      <c r="T1616" s="5"/>
      <c r="U1616" s="5" t="s">
        <v>89</v>
      </c>
      <c r="V1616" s="1"/>
      <c r="W1616" s="1"/>
      <c r="X1616" s="1"/>
      <c r="Y1616" s="1"/>
      <c r="Z1616" s="4">
        <v>42370</v>
      </c>
      <c r="AA1616" s="1"/>
      <c r="AB1616" s="1"/>
      <c r="AC1616" s="1"/>
      <c r="AD1616" s="8" t="s">
        <v>1843</v>
      </c>
    </row>
    <row r="1617" spans="2:30" ht="15" customHeight="1" outlineLevel="5" x14ac:dyDescent="0.25">
      <c r="B1617" s="3"/>
      <c r="C1617" s="1"/>
      <c r="D1617" s="1"/>
      <c r="E1617" s="1"/>
      <c r="F1617" s="1"/>
      <c r="G1617" s="183" t="s">
        <v>1842</v>
      </c>
      <c r="H1617" s="188">
        <v>42370</v>
      </c>
      <c r="I1617" s="1" t="s">
        <v>14</v>
      </c>
      <c r="J1617" s="2" t="s">
        <v>63</v>
      </c>
      <c r="K1617" s="1" t="s">
        <v>9</v>
      </c>
      <c r="L1617" s="1" t="s">
        <v>10</v>
      </c>
      <c r="M1617" s="1" t="s">
        <v>10</v>
      </c>
      <c r="N1617" s="1" t="s">
        <v>11</v>
      </c>
      <c r="O1617" s="249">
        <v>122955.34</v>
      </c>
      <c r="P1617" s="7">
        <v>0</v>
      </c>
      <c r="Q1617" s="7">
        <f t="shared" si="65"/>
        <v>122955.34</v>
      </c>
      <c r="R1617" s="6" t="s">
        <v>1</v>
      </c>
      <c r="S1617" s="5" t="s">
        <v>4</v>
      </c>
      <c r="T1617" s="5"/>
      <c r="U1617" s="5" t="s">
        <v>90</v>
      </c>
      <c r="V1617" s="1"/>
      <c r="W1617" s="1"/>
      <c r="X1617" s="1"/>
      <c r="Y1617" s="1"/>
      <c r="Z1617" s="4">
        <v>42370</v>
      </c>
      <c r="AA1617" s="1"/>
      <c r="AB1617" s="1"/>
      <c r="AC1617" s="1"/>
      <c r="AD1617" s="8" t="s">
        <v>1843</v>
      </c>
    </row>
    <row r="1618" spans="2:30" ht="15" customHeight="1" outlineLevel="5" x14ac:dyDescent="0.25">
      <c r="B1618" s="3"/>
      <c r="C1618" s="1"/>
      <c r="D1618" s="1"/>
      <c r="E1618" s="1"/>
      <c r="F1618" s="1"/>
      <c r="G1618" s="183" t="s">
        <v>1842</v>
      </c>
      <c r="H1618" s="188">
        <v>42370</v>
      </c>
      <c r="I1618" s="1" t="s">
        <v>14</v>
      </c>
      <c r="J1618" s="2" t="s">
        <v>63</v>
      </c>
      <c r="K1618" s="1" t="s">
        <v>9</v>
      </c>
      <c r="L1618" s="1" t="s">
        <v>10</v>
      </c>
      <c r="M1618" s="1" t="s">
        <v>10</v>
      </c>
      <c r="N1618" s="1" t="s">
        <v>11</v>
      </c>
      <c r="O1618" s="249">
        <v>101724.41</v>
      </c>
      <c r="P1618" s="7">
        <v>0</v>
      </c>
      <c r="Q1618" s="7">
        <f t="shared" si="65"/>
        <v>101724.41</v>
      </c>
      <c r="R1618" s="6" t="s">
        <v>1</v>
      </c>
      <c r="S1618" s="5" t="s">
        <v>4</v>
      </c>
      <c r="T1618" s="5"/>
      <c r="U1618" s="106" t="s">
        <v>9454</v>
      </c>
      <c r="V1618" s="1"/>
      <c r="W1618" s="1"/>
      <c r="X1618" s="1"/>
      <c r="Y1618" s="1"/>
      <c r="Z1618" s="4">
        <v>42370</v>
      </c>
      <c r="AA1618" s="1"/>
      <c r="AB1618" s="1"/>
      <c r="AC1618" s="1"/>
      <c r="AD1618" s="8" t="s">
        <v>1843</v>
      </c>
    </row>
    <row r="1619" spans="2:30" ht="15" customHeight="1" outlineLevel="5" x14ac:dyDescent="0.25">
      <c r="B1619" s="3"/>
      <c r="C1619" s="1"/>
      <c r="D1619" s="1"/>
      <c r="E1619" s="1"/>
      <c r="F1619" s="1"/>
      <c r="G1619" s="183" t="s">
        <v>1842</v>
      </c>
      <c r="H1619" s="188">
        <v>42370</v>
      </c>
      <c r="I1619" s="1" t="s">
        <v>14</v>
      </c>
      <c r="J1619" s="2" t="s">
        <v>63</v>
      </c>
      <c r="K1619" s="1" t="s">
        <v>9</v>
      </c>
      <c r="L1619" s="1" t="s">
        <v>10</v>
      </c>
      <c r="M1619" s="1" t="s">
        <v>10</v>
      </c>
      <c r="N1619" s="1" t="s">
        <v>11</v>
      </c>
      <c r="O1619" s="249">
        <v>800</v>
      </c>
      <c r="P1619" s="7">
        <v>0</v>
      </c>
      <c r="Q1619" s="7">
        <f t="shared" si="65"/>
        <v>800</v>
      </c>
      <c r="R1619" s="6" t="s">
        <v>1</v>
      </c>
      <c r="S1619" s="5" t="s">
        <v>4</v>
      </c>
      <c r="T1619" s="5"/>
      <c r="U1619" s="5" t="s">
        <v>290</v>
      </c>
      <c r="V1619" s="1"/>
      <c r="W1619" s="1"/>
      <c r="X1619" s="1"/>
      <c r="Y1619" s="1"/>
      <c r="Z1619" s="4">
        <v>42370</v>
      </c>
      <c r="AA1619" s="1"/>
      <c r="AB1619" s="1"/>
      <c r="AC1619" s="1"/>
      <c r="AD1619" s="8" t="s">
        <v>1843</v>
      </c>
    </row>
    <row r="1620" spans="2:30" ht="15" customHeight="1" outlineLevel="5" x14ac:dyDescent="0.25">
      <c r="B1620" s="3"/>
      <c r="C1620" s="1"/>
      <c r="D1620" s="1"/>
      <c r="E1620" s="1"/>
      <c r="F1620" s="1"/>
      <c r="G1620" s="183" t="s">
        <v>1842</v>
      </c>
      <c r="H1620" s="188">
        <v>42370</v>
      </c>
      <c r="I1620" s="1" t="s">
        <v>14</v>
      </c>
      <c r="J1620" s="2" t="s">
        <v>63</v>
      </c>
      <c r="K1620" s="1" t="s">
        <v>9</v>
      </c>
      <c r="L1620" s="1" t="s">
        <v>10</v>
      </c>
      <c r="M1620" s="1" t="s">
        <v>10</v>
      </c>
      <c r="N1620" s="1" t="s">
        <v>11</v>
      </c>
      <c r="O1620" s="249">
        <v>27595.7</v>
      </c>
      <c r="P1620" s="7">
        <v>0</v>
      </c>
      <c r="Q1620" s="7">
        <f t="shared" si="65"/>
        <v>27595.7</v>
      </c>
      <c r="R1620" s="6" t="s">
        <v>1</v>
      </c>
      <c r="S1620" s="5" t="s">
        <v>4</v>
      </c>
      <c r="T1620" s="5"/>
      <c r="U1620" s="5" t="s">
        <v>201</v>
      </c>
      <c r="V1620" s="1"/>
      <c r="W1620" s="1"/>
      <c r="X1620" s="1"/>
      <c r="Y1620" s="1"/>
      <c r="Z1620" s="4">
        <v>42370</v>
      </c>
      <c r="AA1620" s="1"/>
      <c r="AB1620" s="1"/>
      <c r="AC1620" s="1"/>
      <c r="AD1620" s="8" t="s">
        <v>1843</v>
      </c>
    </row>
    <row r="1621" spans="2:30" ht="15" customHeight="1" outlineLevel="5" x14ac:dyDescent="0.25">
      <c r="B1621" s="3"/>
      <c r="C1621" s="1"/>
      <c r="D1621" s="1"/>
      <c r="E1621" s="1"/>
      <c r="F1621" s="1"/>
      <c r="G1621" s="183" t="s">
        <v>1842</v>
      </c>
      <c r="H1621" s="188">
        <v>42370</v>
      </c>
      <c r="I1621" s="1" t="s">
        <v>14</v>
      </c>
      <c r="J1621" s="2" t="s">
        <v>63</v>
      </c>
      <c r="K1621" s="1" t="s">
        <v>9</v>
      </c>
      <c r="L1621" s="1" t="s">
        <v>10</v>
      </c>
      <c r="M1621" s="1" t="s">
        <v>10</v>
      </c>
      <c r="N1621" s="1" t="s">
        <v>11</v>
      </c>
      <c r="O1621" s="249">
        <v>69205</v>
      </c>
      <c r="P1621" s="7">
        <v>0</v>
      </c>
      <c r="Q1621" s="7">
        <f t="shared" si="65"/>
        <v>69205</v>
      </c>
      <c r="R1621" s="6" t="s">
        <v>1</v>
      </c>
      <c r="S1621" s="5" t="s">
        <v>4</v>
      </c>
      <c r="T1621" s="5"/>
      <c r="U1621" s="5" t="s">
        <v>272</v>
      </c>
      <c r="V1621" s="1"/>
      <c r="W1621" s="1"/>
      <c r="X1621" s="1"/>
      <c r="Y1621" s="1"/>
      <c r="Z1621" s="4">
        <v>42370</v>
      </c>
      <c r="AA1621" s="1"/>
      <c r="AB1621" s="1"/>
      <c r="AC1621" s="1"/>
      <c r="AD1621" s="8" t="s">
        <v>1843</v>
      </c>
    </row>
    <row r="1622" spans="2:30" ht="15" customHeight="1" outlineLevel="5" x14ac:dyDescent="0.25">
      <c r="B1622" s="3"/>
      <c r="C1622" s="1"/>
      <c r="D1622" s="1"/>
      <c r="E1622" s="1"/>
      <c r="F1622" s="1"/>
      <c r="G1622" s="183" t="s">
        <v>1842</v>
      </c>
      <c r="H1622" s="188">
        <v>42370</v>
      </c>
      <c r="I1622" s="1" t="s">
        <v>14</v>
      </c>
      <c r="J1622" s="2" t="s">
        <v>63</v>
      </c>
      <c r="K1622" s="1" t="s">
        <v>9</v>
      </c>
      <c r="L1622" s="1" t="s">
        <v>10</v>
      </c>
      <c r="M1622" s="1" t="s">
        <v>10</v>
      </c>
      <c r="N1622" s="1" t="s">
        <v>11</v>
      </c>
      <c r="O1622" s="249">
        <v>2611.5</v>
      </c>
      <c r="P1622" s="7">
        <v>0</v>
      </c>
      <c r="Q1622" s="7">
        <f t="shared" si="65"/>
        <v>2611.5</v>
      </c>
      <c r="R1622" s="6" t="s">
        <v>1</v>
      </c>
      <c r="S1622" s="5" t="s">
        <v>4</v>
      </c>
      <c r="T1622" s="5"/>
      <c r="U1622" s="5" t="s">
        <v>291</v>
      </c>
      <c r="V1622" s="1"/>
      <c r="W1622" s="1"/>
      <c r="X1622" s="1"/>
      <c r="Y1622" s="1"/>
      <c r="Z1622" s="4">
        <v>42370</v>
      </c>
      <c r="AA1622" s="1"/>
      <c r="AB1622" s="1"/>
      <c r="AC1622" s="1"/>
      <c r="AD1622" s="8" t="s">
        <v>1843</v>
      </c>
    </row>
    <row r="1623" spans="2:30" ht="15" customHeight="1" outlineLevel="5" x14ac:dyDescent="0.25">
      <c r="B1623" s="3"/>
      <c r="C1623" s="1"/>
      <c r="D1623" s="1"/>
      <c r="E1623" s="1"/>
      <c r="F1623" s="1"/>
      <c r="G1623" s="183" t="s">
        <v>1842</v>
      </c>
      <c r="H1623" s="188">
        <v>42370</v>
      </c>
      <c r="I1623" s="1" t="s">
        <v>14</v>
      </c>
      <c r="J1623" s="2" t="s">
        <v>63</v>
      </c>
      <c r="K1623" s="1" t="s">
        <v>9</v>
      </c>
      <c r="L1623" s="1" t="s">
        <v>10</v>
      </c>
      <c r="M1623" s="1" t="s">
        <v>10</v>
      </c>
      <c r="N1623" s="1" t="s">
        <v>11</v>
      </c>
      <c r="O1623" s="249">
        <v>151358.87</v>
      </c>
      <c r="P1623" s="7">
        <v>0</v>
      </c>
      <c r="Q1623" s="7">
        <f t="shared" si="65"/>
        <v>151358.87</v>
      </c>
      <c r="R1623" s="6" t="s">
        <v>1</v>
      </c>
      <c r="S1623" s="5" t="s">
        <v>4</v>
      </c>
      <c r="T1623" s="5"/>
      <c r="U1623" s="5" t="s">
        <v>273</v>
      </c>
      <c r="V1623" s="1"/>
      <c r="W1623" s="1"/>
      <c r="X1623" s="1"/>
      <c r="Y1623" s="1"/>
      <c r="Z1623" s="4">
        <v>42370</v>
      </c>
      <c r="AA1623" s="1"/>
      <c r="AB1623" s="1"/>
      <c r="AC1623" s="1"/>
      <c r="AD1623" s="8" t="s">
        <v>1843</v>
      </c>
    </row>
    <row r="1624" spans="2:30" ht="15" customHeight="1" outlineLevel="5" x14ac:dyDescent="0.25">
      <c r="B1624" s="3"/>
      <c r="C1624" s="1"/>
      <c r="D1624" s="1"/>
      <c r="E1624" s="1"/>
      <c r="F1624" s="1"/>
      <c r="G1624" s="183" t="s">
        <v>1842</v>
      </c>
      <c r="H1624" s="188">
        <v>42370</v>
      </c>
      <c r="I1624" s="1" t="s">
        <v>14</v>
      </c>
      <c r="J1624" s="2" t="s">
        <v>63</v>
      </c>
      <c r="K1624" s="1" t="s">
        <v>9</v>
      </c>
      <c r="L1624" s="1" t="s">
        <v>10</v>
      </c>
      <c r="M1624" s="1" t="s">
        <v>10</v>
      </c>
      <c r="N1624" s="1" t="s">
        <v>11</v>
      </c>
      <c r="O1624" s="249">
        <v>74890.2</v>
      </c>
      <c r="P1624" s="7">
        <v>0</v>
      </c>
      <c r="Q1624" s="7">
        <f t="shared" si="65"/>
        <v>74890.2</v>
      </c>
      <c r="R1624" s="6" t="s">
        <v>1</v>
      </c>
      <c r="S1624" s="5" t="s">
        <v>4</v>
      </c>
      <c r="T1624" s="5"/>
      <c r="U1624" s="5" t="s">
        <v>202</v>
      </c>
      <c r="V1624" s="1"/>
      <c r="W1624" s="1"/>
      <c r="X1624" s="1"/>
      <c r="Y1624" s="1"/>
      <c r="Z1624" s="4">
        <v>42370</v>
      </c>
      <c r="AA1624" s="1"/>
      <c r="AB1624" s="1"/>
      <c r="AC1624" s="1"/>
      <c r="AD1624" s="8" t="s">
        <v>1843</v>
      </c>
    </row>
    <row r="1625" spans="2:30" ht="15" customHeight="1" outlineLevel="5" x14ac:dyDescent="0.25">
      <c r="B1625" s="3"/>
      <c r="C1625" s="1"/>
      <c r="D1625" s="1"/>
      <c r="E1625" s="1"/>
      <c r="F1625" s="1"/>
      <c r="G1625" s="183" t="s">
        <v>1842</v>
      </c>
      <c r="H1625" s="188">
        <v>42370</v>
      </c>
      <c r="I1625" s="1" t="s">
        <v>14</v>
      </c>
      <c r="J1625" s="2" t="s">
        <v>63</v>
      </c>
      <c r="K1625" s="1" t="s">
        <v>9</v>
      </c>
      <c r="L1625" s="1" t="s">
        <v>10</v>
      </c>
      <c r="M1625" s="1" t="s">
        <v>10</v>
      </c>
      <c r="N1625" s="1" t="s">
        <v>11</v>
      </c>
      <c r="O1625" s="249">
        <v>11300</v>
      </c>
      <c r="P1625" s="7">
        <v>0</v>
      </c>
      <c r="Q1625" s="7">
        <f t="shared" si="65"/>
        <v>11300</v>
      </c>
      <c r="R1625" s="6" t="s">
        <v>1</v>
      </c>
      <c r="S1625" s="5" t="s">
        <v>4</v>
      </c>
      <c r="T1625" s="5"/>
      <c r="U1625" s="5" t="s">
        <v>203</v>
      </c>
      <c r="V1625" s="1"/>
      <c r="W1625" s="1"/>
      <c r="X1625" s="1"/>
      <c r="Y1625" s="1"/>
      <c r="Z1625" s="4">
        <v>42370</v>
      </c>
      <c r="AA1625" s="1"/>
      <c r="AB1625" s="1"/>
      <c r="AC1625" s="1"/>
      <c r="AD1625" s="8" t="s">
        <v>1843</v>
      </c>
    </row>
    <row r="1626" spans="2:30" ht="15" customHeight="1" outlineLevel="5" x14ac:dyDescent="0.25">
      <c r="B1626" s="3"/>
      <c r="C1626" s="1"/>
      <c r="D1626" s="1"/>
      <c r="E1626" s="1"/>
      <c r="F1626" s="1"/>
      <c r="G1626" s="183" t="s">
        <v>1842</v>
      </c>
      <c r="H1626" s="188">
        <v>42370</v>
      </c>
      <c r="I1626" s="1" t="s">
        <v>14</v>
      </c>
      <c r="J1626" s="2" t="s">
        <v>63</v>
      </c>
      <c r="K1626" s="1" t="s">
        <v>9</v>
      </c>
      <c r="L1626" s="1" t="s">
        <v>10</v>
      </c>
      <c r="M1626" s="1" t="s">
        <v>10</v>
      </c>
      <c r="N1626" s="1" t="s">
        <v>11</v>
      </c>
      <c r="O1626" s="249">
        <v>-7091.66</v>
      </c>
      <c r="P1626" s="7">
        <v>0</v>
      </c>
      <c r="Q1626" s="7">
        <f t="shared" si="65"/>
        <v>-7091.66</v>
      </c>
      <c r="R1626" s="6" t="s">
        <v>1</v>
      </c>
      <c r="S1626" s="5" t="s">
        <v>4</v>
      </c>
      <c r="T1626" s="5"/>
      <c r="U1626" s="5" t="s">
        <v>293</v>
      </c>
      <c r="V1626" s="1"/>
      <c r="W1626" s="1"/>
      <c r="X1626" s="1"/>
      <c r="Y1626" s="1"/>
      <c r="Z1626" s="4">
        <v>42370</v>
      </c>
      <c r="AA1626" s="1"/>
      <c r="AB1626" s="1"/>
      <c r="AC1626" s="1"/>
      <c r="AD1626" s="8" t="s">
        <v>1843</v>
      </c>
    </row>
    <row r="1627" spans="2:30" ht="15" customHeight="1" outlineLevel="5" x14ac:dyDescent="0.25">
      <c r="B1627" s="3"/>
      <c r="C1627" s="1"/>
      <c r="D1627" s="1"/>
      <c r="E1627" s="1"/>
      <c r="F1627" s="1"/>
      <c r="G1627" s="183" t="s">
        <v>1842</v>
      </c>
      <c r="H1627" s="188">
        <v>42370</v>
      </c>
      <c r="I1627" s="1" t="s">
        <v>14</v>
      </c>
      <c r="J1627" s="2" t="s">
        <v>63</v>
      </c>
      <c r="K1627" s="1" t="s">
        <v>9</v>
      </c>
      <c r="L1627" s="1" t="s">
        <v>10</v>
      </c>
      <c r="M1627" s="1" t="s">
        <v>10</v>
      </c>
      <c r="N1627" s="1" t="s">
        <v>11</v>
      </c>
      <c r="O1627" s="249">
        <v>1000</v>
      </c>
      <c r="P1627" s="7">
        <v>0</v>
      </c>
      <c r="Q1627" s="7">
        <f t="shared" si="65"/>
        <v>1000</v>
      </c>
      <c r="R1627" s="6" t="s">
        <v>1</v>
      </c>
      <c r="S1627" s="5" t="s">
        <v>4</v>
      </c>
      <c r="T1627" s="5"/>
      <c r="U1627" s="5" t="s">
        <v>276</v>
      </c>
      <c r="V1627" s="1"/>
      <c r="W1627" s="1"/>
      <c r="X1627" s="1"/>
      <c r="Y1627" s="1"/>
      <c r="Z1627" s="4">
        <v>42370</v>
      </c>
      <c r="AA1627" s="1"/>
      <c r="AB1627" s="1"/>
      <c r="AC1627" s="1"/>
      <c r="AD1627" s="8" t="s">
        <v>1843</v>
      </c>
    </row>
    <row r="1628" spans="2:30" ht="15" customHeight="1" outlineLevel="5" x14ac:dyDescent="0.25">
      <c r="B1628" s="3"/>
      <c r="C1628" s="1"/>
      <c r="D1628" s="1"/>
      <c r="E1628" s="1"/>
      <c r="F1628" s="1"/>
      <c r="G1628" s="183" t="s">
        <v>1842</v>
      </c>
      <c r="H1628" s="188">
        <v>42370</v>
      </c>
      <c r="I1628" s="1" t="s">
        <v>14</v>
      </c>
      <c r="J1628" s="2" t="s">
        <v>63</v>
      </c>
      <c r="K1628" s="1" t="s">
        <v>9</v>
      </c>
      <c r="L1628" s="1" t="s">
        <v>10</v>
      </c>
      <c r="M1628" s="1" t="s">
        <v>10</v>
      </c>
      <c r="N1628" s="1" t="s">
        <v>11</v>
      </c>
      <c r="O1628" s="249">
        <v>132565.85</v>
      </c>
      <c r="P1628" s="7">
        <v>0</v>
      </c>
      <c r="Q1628" s="7">
        <f t="shared" si="65"/>
        <v>132565.85</v>
      </c>
      <c r="R1628" s="6" t="s">
        <v>1</v>
      </c>
      <c r="S1628" s="5" t="s">
        <v>4</v>
      </c>
      <c r="T1628" s="5"/>
      <c r="U1628" s="5" t="s">
        <v>8706</v>
      </c>
      <c r="V1628" s="1"/>
      <c r="W1628" s="1"/>
      <c r="X1628" s="1"/>
      <c r="Y1628" s="1"/>
      <c r="Z1628" s="4">
        <v>42370</v>
      </c>
      <c r="AA1628" s="1"/>
      <c r="AB1628" s="1"/>
      <c r="AC1628" s="1"/>
      <c r="AD1628" s="8" t="s">
        <v>1843</v>
      </c>
    </row>
    <row r="1629" spans="2:30" ht="15" customHeight="1" outlineLevel="5" x14ac:dyDescent="0.25">
      <c r="B1629" s="3"/>
      <c r="C1629" s="1"/>
      <c r="D1629" s="1"/>
      <c r="E1629" s="1"/>
      <c r="F1629" s="1"/>
      <c r="G1629" s="183" t="s">
        <v>1842</v>
      </c>
      <c r="H1629" s="188">
        <v>42370</v>
      </c>
      <c r="I1629" s="1" t="s">
        <v>14</v>
      </c>
      <c r="J1629" s="2" t="s">
        <v>63</v>
      </c>
      <c r="K1629" s="1" t="s">
        <v>9</v>
      </c>
      <c r="L1629" s="1" t="s">
        <v>10</v>
      </c>
      <c r="M1629" s="1" t="s">
        <v>10</v>
      </c>
      <c r="N1629" s="1" t="s">
        <v>11</v>
      </c>
      <c r="O1629" s="249">
        <v>48820.14</v>
      </c>
      <c r="P1629" s="7">
        <v>0</v>
      </c>
      <c r="Q1629" s="7">
        <f t="shared" si="65"/>
        <v>48820.14</v>
      </c>
      <c r="R1629" s="6" t="s">
        <v>1</v>
      </c>
      <c r="S1629" s="5" t="s">
        <v>4</v>
      </c>
      <c r="T1629" s="5"/>
      <c r="U1629" s="5" t="s">
        <v>205</v>
      </c>
      <c r="V1629" s="1"/>
      <c r="W1629" s="1"/>
      <c r="X1629" s="1"/>
      <c r="Y1629" s="1"/>
      <c r="Z1629" s="4">
        <v>42370</v>
      </c>
      <c r="AA1629" s="1"/>
      <c r="AB1629" s="1"/>
      <c r="AC1629" s="1"/>
      <c r="AD1629" s="8" t="s">
        <v>1843</v>
      </c>
    </row>
    <row r="1630" spans="2:30" ht="15" customHeight="1" outlineLevel="5" x14ac:dyDescent="0.25">
      <c r="B1630" s="3"/>
      <c r="C1630" s="1"/>
      <c r="D1630" s="1"/>
      <c r="E1630" s="1"/>
      <c r="F1630" s="1"/>
      <c r="G1630" s="183" t="s">
        <v>1842</v>
      </c>
      <c r="H1630" s="188">
        <v>42370</v>
      </c>
      <c r="I1630" s="1" t="s">
        <v>14</v>
      </c>
      <c r="J1630" s="2" t="s">
        <v>63</v>
      </c>
      <c r="K1630" s="1" t="s">
        <v>9</v>
      </c>
      <c r="L1630" s="1" t="s">
        <v>10</v>
      </c>
      <c r="M1630" s="1" t="s">
        <v>10</v>
      </c>
      <c r="N1630" s="1" t="s">
        <v>11</v>
      </c>
      <c r="O1630" s="249">
        <v>295726.07</v>
      </c>
      <c r="P1630" s="7">
        <v>0</v>
      </c>
      <c r="Q1630" s="7">
        <f t="shared" ref="Q1630:Q1693" si="66">O1630-P1630</f>
        <v>295726.07</v>
      </c>
      <c r="R1630" s="6" t="s">
        <v>1</v>
      </c>
      <c r="S1630" s="5" t="s">
        <v>4</v>
      </c>
      <c r="T1630" s="5"/>
      <c r="U1630" s="5" t="s">
        <v>206</v>
      </c>
      <c r="V1630" s="1"/>
      <c r="W1630" s="1"/>
      <c r="X1630" s="1"/>
      <c r="Y1630" s="1"/>
      <c r="Z1630" s="4">
        <v>42370</v>
      </c>
      <c r="AA1630" s="1"/>
      <c r="AB1630" s="1"/>
      <c r="AC1630" s="1"/>
      <c r="AD1630" s="8" t="s">
        <v>1843</v>
      </c>
    </row>
    <row r="1631" spans="2:30" ht="15" customHeight="1" outlineLevel="5" x14ac:dyDescent="0.25">
      <c r="B1631" s="3"/>
      <c r="C1631" s="1"/>
      <c r="D1631" s="1"/>
      <c r="E1631" s="1"/>
      <c r="F1631" s="1"/>
      <c r="G1631" s="183" t="s">
        <v>1842</v>
      </c>
      <c r="H1631" s="188">
        <v>42370</v>
      </c>
      <c r="I1631" s="1" t="s">
        <v>14</v>
      </c>
      <c r="J1631" s="2" t="s">
        <v>63</v>
      </c>
      <c r="K1631" s="1" t="s">
        <v>9</v>
      </c>
      <c r="L1631" s="1" t="s">
        <v>10</v>
      </c>
      <c r="M1631" s="1" t="s">
        <v>10</v>
      </c>
      <c r="N1631" s="1" t="s">
        <v>11</v>
      </c>
      <c r="O1631" s="249">
        <v>21203.79</v>
      </c>
      <c r="P1631" s="7">
        <v>0</v>
      </c>
      <c r="Q1631" s="7">
        <f t="shared" si="66"/>
        <v>21203.79</v>
      </c>
      <c r="R1631" s="6" t="s">
        <v>1</v>
      </c>
      <c r="S1631" s="5" t="s">
        <v>4</v>
      </c>
      <c r="T1631" s="5"/>
      <c r="U1631" s="5" t="s">
        <v>207</v>
      </c>
      <c r="V1631" s="1"/>
      <c r="W1631" s="1"/>
      <c r="X1631" s="1"/>
      <c r="Y1631" s="1"/>
      <c r="Z1631" s="4">
        <v>42370</v>
      </c>
      <c r="AA1631" s="1"/>
      <c r="AB1631" s="1"/>
      <c r="AC1631" s="1"/>
      <c r="AD1631" s="8" t="s">
        <v>1843</v>
      </c>
    </row>
    <row r="1632" spans="2:30" ht="15" customHeight="1" outlineLevel="5" x14ac:dyDescent="0.25">
      <c r="B1632" s="3"/>
      <c r="C1632" s="1"/>
      <c r="D1632" s="1"/>
      <c r="E1632" s="1"/>
      <c r="F1632" s="1"/>
      <c r="G1632" s="183" t="s">
        <v>1842</v>
      </c>
      <c r="H1632" s="188">
        <v>42370</v>
      </c>
      <c r="I1632" s="1" t="s">
        <v>14</v>
      </c>
      <c r="J1632" s="2" t="s">
        <v>63</v>
      </c>
      <c r="K1632" s="1" t="s">
        <v>9</v>
      </c>
      <c r="L1632" s="1" t="s">
        <v>10</v>
      </c>
      <c r="M1632" s="1" t="s">
        <v>10</v>
      </c>
      <c r="N1632" s="1" t="s">
        <v>11</v>
      </c>
      <c r="O1632" s="249">
        <v>24814</v>
      </c>
      <c r="P1632" s="7">
        <v>0</v>
      </c>
      <c r="Q1632" s="7">
        <f t="shared" si="66"/>
        <v>24814</v>
      </c>
      <c r="R1632" s="6" t="s">
        <v>1</v>
      </c>
      <c r="S1632" s="5" t="s">
        <v>4</v>
      </c>
      <c r="T1632" s="5"/>
      <c r="U1632" s="5" t="s">
        <v>208</v>
      </c>
      <c r="V1632" s="1"/>
      <c r="W1632" s="1"/>
      <c r="X1632" s="1"/>
      <c r="Y1632" s="1"/>
      <c r="Z1632" s="4">
        <v>42370</v>
      </c>
      <c r="AA1632" s="1"/>
      <c r="AB1632" s="1"/>
      <c r="AC1632" s="1"/>
      <c r="AD1632" s="8" t="s">
        <v>1843</v>
      </c>
    </row>
    <row r="1633" spans="2:30" ht="15" customHeight="1" outlineLevel="5" x14ac:dyDescent="0.25">
      <c r="B1633" s="3"/>
      <c r="C1633" s="1"/>
      <c r="D1633" s="1"/>
      <c r="E1633" s="1"/>
      <c r="F1633" s="1"/>
      <c r="G1633" s="183" t="s">
        <v>1842</v>
      </c>
      <c r="H1633" s="188">
        <v>42370</v>
      </c>
      <c r="I1633" s="1" t="s">
        <v>14</v>
      </c>
      <c r="J1633" s="2" t="s">
        <v>63</v>
      </c>
      <c r="K1633" s="1" t="s">
        <v>9</v>
      </c>
      <c r="L1633" s="1" t="s">
        <v>10</v>
      </c>
      <c r="M1633" s="1" t="s">
        <v>10</v>
      </c>
      <c r="N1633" s="1" t="s">
        <v>11</v>
      </c>
      <c r="O1633" s="249">
        <v>221033.89</v>
      </c>
      <c r="P1633" s="7">
        <v>0</v>
      </c>
      <c r="Q1633" s="7">
        <f t="shared" si="66"/>
        <v>221033.89</v>
      </c>
      <c r="R1633" s="6" t="s">
        <v>1</v>
      </c>
      <c r="S1633" s="5" t="s">
        <v>4</v>
      </c>
      <c r="T1633" s="5"/>
      <c r="U1633" s="5" t="s">
        <v>209</v>
      </c>
      <c r="V1633" s="1"/>
      <c r="W1633" s="1"/>
      <c r="X1633" s="1"/>
      <c r="Y1633" s="1"/>
      <c r="Z1633" s="4">
        <v>42370</v>
      </c>
      <c r="AA1633" s="1"/>
      <c r="AB1633" s="1"/>
      <c r="AC1633" s="1"/>
      <c r="AD1633" s="8" t="s">
        <v>1843</v>
      </c>
    </row>
    <row r="1634" spans="2:30" ht="15" customHeight="1" outlineLevel="5" x14ac:dyDescent="0.25">
      <c r="B1634" s="3"/>
      <c r="C1634" s="1"/>
      <c r="D1634" s="1"/>
      <c r="E1634" s="1"/>
      <c r="F1634" s="1"/>
      <c r="G1634" s="183" t="s">
        <v>1842</v>
      </c>
      <c r="H1634" s="188">
        <v>42370</v>
      </c>
      <c r="I1634" s="1" t="s">
        <v>14</v>
      </c>
      <c r="J1634" s="2" t="s">
        <v>63</v>
      </c>
      <c r="K1634" s="1" t="s">
        <v>9</v>
      </c>
      <c r="L1634" s="1" t="s">
        <v>10</v>
      </c>
      <c r="M1634" s="1" t="s">
        <v>10</v>
      </c>
      <c r="N1634" s="1" t="s">
        <v>11</v>
      </c>
      <c r="O1634" s="249">
        <v>4000</v>
      </c>
      <c r="P1634" s="7">
        <v>0</v>
      </c>
      <c r="Q1634" s="7">
        <f t="shared" si="66"/>
        <v>4000</v>
      </c>
      <c r="R1634" s="6" t="s">
        <v>1</v>
      </c>
      <c r="S1634" s="5" t="s">
        <v>4</v>
      </c>
      <c r="T1634" s="5"/>
      <c r="U1634" s="5" t="s">
        <v>278</v>
      </c>
      <c r="V1634" s="1"/>
      <c r="W1634" s="1"/>
      <c r="X1634" s="1"/>
      <c r="Y1634" s="1"/>
      <c r="Z1634" s="4">
        <v>42370</v>
      </c>
      <c r="AA1634" s="1"/>
      <c r="AB1634" s="1"/>
      <c r="AC1634" s="1"/>
      <c r="AD1634" s="8" t="s">
        <v>1843</v>
      </c>
    </row>
    <row r="1635" spans="2:30" ht="15" customHeight="1" outlineLevel="5" x14ac:dyDescent="0.25">
      <c r="B1635" s="3"/>
      <c r="C1635" s="1"/>
      <c r="D1635" s="1"/>
      <c r="E1635" s="1"/>
      <c r="F1635" s="1"/>
      <c r="G1635" s="183" t="s">
        <v>1842</v>
      </c>
      <c r="H1635" s="188">
        <v>42370</v>
      </c>
      <c r="I1635" s="1" t="s">
        <v>14</v>
      </c>
      <c r="J1635" s="2" t="s">
        <v>63</v>
      </c>
      <c r="K1635" s="1" t="s">
        <v>9</v>
      </c>
      <c r="L1635" s="1" t="s">
        <v>10</v>
      </c>
      <c r="M1635" s="1" t="s">
        <v>10</v>
      </c>
      <c r="N1635" s="1" t="s">
        <v>11</v>
      </c>
      <c r="O1635" s="249">
        <v>120899.99</v>
      </c>
      <c r="P1635" s="7">
        <v>0</v>
      </c>
      <c r="Q1635" s="7">
        <f t="shared" si="66"/>
        <v>120899.99</v>
      </c>
      <c r="R1635" s="6" t="s">
        <v>1</v>
      </c>
      <c r="S1635" s="5" t="s">
        <v>4</v>
      </c>
      <c r="T1635" s="5"/>
      <c r="U1635" s="5" t="s">
        <v>92</v>
      </c>
      <c r="V1635" s="1"/>
      <c r="W1635" s="1"/>
      <c r="X1635" s="1"/>
      <c r="Y1635" s="1"/>
      <c r="Z1635" s="4">
        <v>42370</v>
      </c>
      <c r="AA1635" s="1"/>
      <c r="AB1635" s="1"/>
      <c r="AC1635" s="1"/>
      <c r="AD1635" s="8" t="s">
        <v>1843</v>
      </c>
    </row>
    <row r="1636" spans="2:30" ht="15" customHeight="1" outlineLevel="5" x14ac:dyDescent="0.25">
      <c r="B1636" s="3"/>
      <c r="C1636" s="1"/>
      <c r="D1636" s="1"/>
      <c r="E1636" s="1"/>
      <c r="F1636" s="1"/>
      <c r="G1636" s="183" t="s">
        <v>1842</v>
      </c>
      <c r="H1636" s="188">
        <v>42370</v>
      </c>
      <c r="I1636" s="1" t="s">
        <v>14</v>
      </c>
      <c r="J1636" s="2" t="s">
        <v>63</v>
      </c>
      <c r="K1636" s="1" t="s">
        <v>9</v>
      </c>
      <c r="L1636" s="1" t="s">
        <v>10</v>
      </c>
      <c r="M1636" s="1" t="s">
        <v>10</v>
      </c>
      <c r="N1636" s="1" t="s">
        <v>11</v>
      </c>
      <c r="O1636" s="249">
        <v>57811.6</v>
      </c>
      <c r="P1636" s="7">
        <v>0</v>
      </c>
      <c r="Q1636" s="7">
        <f t="shared" si="66"/>
        <v>57811.6</v>
      </c>
      <c r="R1636" s="6" t="s">
        <v>1</v>
      </c>
      <c r="S1636" s="5" t="s">
        <v>4</v>
      </c>
      <c r="T1636" s="5"/>
      <c r="U1636" s="5" t="s">
        <v>8709</v>
      </c>
      <c r="V1636" s="1"/>
      <c r="W1636" s="1"/>
      <c r="X1636" s="1"/>
      <c r="Y1636" s="1"/>
      <c r="Z1636" s="4">
        <v>42370</v>
      </c>
      <c r="AA1636" s="1"/>
      <c r="AB1636" s="1"/>
      <c r="AC1636" s="1"/>
      <c r="AD1636" s="8" t="s">
        <v>1843</v>
      </c>
    </row>
    <row r="1637" spans="2:30" ht="15" customHeight="1" outlineLevel="5" x14ac:dyDescent="0.25">
      <c r="B1637" s="3"/>
      <c r="C1637" s="1"/>
      <c r="D1637" s="1"/>
      <c r="E1637" s="1"/>
      <c r="F1637" s="1"/>
      <c r="G1637" s="183" t="s">
        <v>1842</v>
      </c>
      <c r="H1637" s="188">
        <v>42370</v>
      </c>
      <c r="I1637" s="1" t="s">
        <v>14</v>
      </c>
      <c r="J1637" s="2" t="s">
        <v>63</v>
      </c>
      <c r="K1637" s="1" t="s">
        <v>9</v>
      </c>
      <c r="L1637" s="1" t="s">
        <v>10</v>
      </c>
      <c r="M1637" s="1" t="s">
        <v>10</v>
      </c>
      <c r="N1637" s="1" t="s">
        <v>11</v>
      </c>
      <c r="O1637" s="249">
        <v>395213.16</v>
      </c>
      <c r="P1637" s="7">
        <v>0</v>
      </c>
      <c r="Q1637" s="7">
        <f t="shared" si="66"/>
        <v>395213.16</v>
      </c>
      <c r="R1637" s="6" t="s">
        <v>1</v>
      </c>
      <c r="S1637" s="5" t="s">
        <v>4</v>
      </c>
      <c r="T1637" s="5"/>
      <c r="U1637" s="5" t="s">
        <v>8707</v>
      </c>
      <c r="V1637" s="1"/>
      <c r="W1637" s="1"/>
      <c r="X1637" s="1"/>
      <c r="Y1637" s="1"/>
      <c r="Z1637" s="4">
        <v>42370</v>
      </c>
      <c r="AA1637" s="1"/>
      <c r="AB1637" s="1"/>
      <c r="AC1637" s="1"/>
      <c r="AD1637" s="8" t="s">
        <v>1843</v>
      </c>
    </row>
    <row r="1638" spans="2:30" ht="15" customHeight="1" outlineLevel="5" x14ac:dyDescent="0.25">
      <c r="B1638" s="3"/>
      <c r="C1638" s="1"/>
      <c r="D1638" s="1"/>
      <c r="E1638" s="1"/>
      <c r="F1638" s="1"/>
      <c r="G1638" s="183" t="s">
        <v>1842</v>
      </c>
      <c r="H1638" s="188">
        <v>42370</v>
      </c>
      <c r="I1638" s="1" t="s">
        <v>14</v>
      </c>
      <c r="J1638" s="2" t="s">
        <v>63</v>
      </c>
      <c r="K1638" s="1" t="s">
        <v>9</v>
      </c>
      <c r="L1638" s="1" t="s">
        <v>10</v>
      </c>
      <c r="M1638" s="1" t="s">
        <v>10</v>
      </c>
      <c r="N1638" s="1" t="s">
        <v>11</v>
      </c>
      <c r="O1638" s="249">
        <v>159780.92000000001</v>
      </c>
      <c r="P1638" s="7">
        <v>0</v>
      </c>
      <c r="Q1638" s="7">
        <f t="shared" si="66"/>
        <v>159780.92000000001</v>
      </c>
      <c r="R1638" s="6" t="s">
        <v>1</v>
      </c>
      <c r="S1638" s="5" t="s">
        <v>4</v>
      </c>
      <c r="T1638" s="5"/>
      <c r="U1638" s="5" t="s">
        <v>6385</v>
      </c>
      <c r="V1638" s="1"/>
      <c r="W1638" s="1"/>
      <c r="X1638" s="1"/>
      <c r="Y1638" s="1"/>
      <c r="Z1638" s="4">
        <v>42370</v>
      </c>
      <c r="AA1638" s="1"/>
      <c r="AB1638" s="1"/>
      <c r="AC1638" s="1"/>
      <c r="AD1638" s="8" t="s">
        <v>1843</v>
      </c>
    </row>
    <row r="1639" spans="2:30" ht="15" customHeight="1" outlineLevel="5" x14ac:dyDescent="0.25">
      <c r="B1639" s="3"/>
      <c r="C1639" s="1"/>
      <c r="D1639" s="1"/>
      <c r="E1639" s="1"/>
      <c r="F1639" s="1"/>
      <c r="G1639" s="183" t="s">
        <v>1842</v>
      </c>
      <c r="H1639" s="188">
        <v>42370</v>
      </c>
      <c r="I1639" s="1" t="s">
        <v>14</v>
      </c>
      <c r="J1639" s="2" t="s">
        <v>63</v>
      </c>
      <c r="K1639" s="1" t="s">
        <v>9</v>
      </c>
      <c r="L1639" s="1" t="s">
        <v>10</v>
      </c>
      <c r="M1639" s="1" t="s">
        <v>10</v>
      </c>
      <c r="N1639" s="1" t="s">
        <v>11</v>
      </c>
      <c r="O1639" s="249">
        <v>144612.85</v>
      </c>
      <c r="P1639" s="7">
        <v>0</v>
      </c>
      <c r="Q1639" s="7">
        <f t="shared" si="66"/>
        <v>144612.85</v>
      </c>
      <c r="R1639" s="6" t="s">
        <v>1</v>
      </c>
      <c r="S1639" s="5" t="s">
        <v>4</v>
      </c>
      <c r="T1639" s="5"/>
      <c r="U1639" s="5" t="s">
        <v>8708</v>
      </c>
      <c r="V1639" s="1"/>
      <c r="W1639" s="1"/>
      <c r="X1639" s="1"/>
      <c r="Y1639" s="1"/>
      <c r="Z1639" s="4">
        <v>42370</v>
      </c>
      <c r="AA1639" s="1"/>
      <c r="AB1639" s="1"/>
      <c r="AC1639" s="1"/>
      <c r="AD1639" s="8" t="s">
        <v>1843</v>
      </c>
    </row>
    <row r="1640" spans="2:30" ht="15" customHeight="1" outlineLevel="5" x14ac:dyDescent="0.25">
      <c r="B1640" s="3"/>
      <c r="C1640" s="1"/>
      <c r="D1640" s="1"/>
      <c r="E1640" s="1"/>
      <c r="F1640" s="1"/>
      <c r="G1640" s="183" t="s">
        <v>1842</v>
      </c>
      <c r="H1640" s="188">
        <v>42370</v>
      </c>
      <c r="I1640" s="1" t="s">
        <v>14</v>
      </c>
      <c r="J1640" s="2" t="s">
        <v>63</v>
      </c>
      <c r="K1640" s="1" t="s">
        <v>9</v>
      </c>
      <c r="L1640" s="1" t="s">
        <v>10</v>
      </c>
      <c r="M1640" s="1" t="s">
        <v>10</v>
      </c>
      <c r="N1640" s="1" t="s">
        <v>11</v>
      </c>
      <c r="O1640" s="249">
        <v>57043.5</v>
      </c>
      <c r="P1640" s="7">
        <v>0</v>
      </c>
      <c r="Q1640" s="7">
        <f t="shared" si="66"/>
        <v>57043.5</v>
      </c>
      <c r="R1640" s="6" t="s">
        <v>1</v>
      </c>
      <c r="S1640" s="5" t="s">
        <v>4</v>
      </c>
      <c r="T1640" s="5"/>
      <c r="U1640" s="5" t="s">
        <v>8710</v>
      </c>
      <c r="V1640" s="1"/>
      <c r="W1640" s="1"/>
      <c r="X1640" s="1"/>
      <c r="Y1640" s="1"/>
      <c r="Z1640" s="4">
        <v>42370</v>
      </c>
      <c r="AA1640" s="1"/>
      <c r="AB1640" s="1"/>
      <c r="AC1640" s="1"/>
      <c r="AD1640" s="8" t="s">
        <v>1843</v>
      </c>
    </row>
    <row r="1641" spans="2:30" ht="15" customHeight="1" outlineLevel="5" x14ac:dyDescent="0.25">
      <c r="B1641" s="3"/>
      <c r="C1641" s="1"/>
      <c r="D1641" s="1"/>
      <c r="E1641" s="1"/>
      <c r="F1641" s="1"/>
      <c r="G1641" s="183" t="s">
        <v>1842</v>
      </c>
      <c r="H1641" s="188">
        <v>42370</v>
      </c>
      <c r="I1641" s="1" t="s">
        <v>14</v>
      </c>
      <c r="J1641" s="2" t="s">
        <v>63</v>
      </c>
      <c r="K1641" s="1" t="s">
        <v>9</v>
      </c>
      <c r="L1641" s="1" t="s">
        <v>10</v>
      </c>
      <c r="M1641" s="1" t="s">
        <v>10</v>
      </c>
      <c r="N1641" s="1" t="s">
        <v>11</v>
      </c>
      <c r="O1641" s="249">
        <v>9597</v>
      </c>
      <c r="P1641" s="7">
        <v>0</v>
      </c>
      <c r="Q1641" s="7">
        <f t="shared" si="66"/>
        <v>9597</v>
      </c>
      <c r="R1641" s="6" t="s">
        <v>1</v>
      </c>
      <c r="S1641" s="5" t="s">
        <v>4</v>
      </c>
      <c r="T1641" s="5"/>
      <c r="U1641" s="5" t="s">
        <v>8715</v>
      </c>
      <c r="V1641" s="1"/>
      <c r="W1641" s="1"/>
      <c r="X1641" s="1"/>
      <c r="Y1641" s="1"/>
      <c r="Z1641" s="4">
        <v>42370</v>
      </c>
      <c r="AA1641" s="1"/>
      <c r="AB1641" s="1"/>
      <c r="AC1641" s="1"/>
      <c r="AD1641" s="8" t="s">
        <v>1843</v>
      </c>
    </row>
    <row r="1642" spans="2:30" ht="15" customHeight="1" outlineLevel="5" x14ac:dyDescent="0.25">
      <c r="B1642" s="3"/>
      <c r="C1642" s="1"/>
      <c r="D1642" s="1"/>
      <c r="E1642" s="1"/>
      <c r="F1642" s="1"/>
      <c r="G1642" s="183" t="s">
        <v>1842</v>
      </c>
      <c r="H1642" s="188">
        <v>42370</v>
      </c>
      <c r="I1642" s="1" t="s">
        <v>14</v>
      </c>
      <c r="J1642" s="2" t="s">
        <v>63</v>
      </c>
      <c r="K1642" s="1" t="s">
        <v>9</v>
      </c>
      <c r="L1642" s="1" t="s">
        <v>10</v>
      </c>
      <c r="M1642" s="1" t="s">
        <v>10</v>
      </c>
      <c r="N1642" s="1" t="s">
        <v>11</v>
      </c>
      <c r="O1642" s="249">
        <v>9587</v>
      </c>
      <c r="P1642" s="7">
        <v>0</v>
      </c>
      <c r="Q1642" s="7">
        <f t="shared" si="66"/>
        <v>9587</v>
      </c>
      <c r="R1642" s="6" t="s">
        <v>1</v>
      </c>
      <c r="S1642" s="5" t="s">
        <v>4</v>
      </c>
      <c r="T1642" s="5"/>
      <c r="U1642" s="5" t="s">
        <v>94</v>
      </c>
      <c r="V1642" s="1"/>
      <c r="W1642" s="1"/>
      <c r="X1642" s="1"/>
      <c r="Y1642" s="1"/>
      <c r="Z1642" s="4">
        <v>42370</v>
      </c>
      <c r="AA1642" s="1"/>
      <c r="AB1642" s="1"/>
      <c r="AC1642" s="1"/>
      <c r="AD1642" s="8" t="s">
        <v>1843</v>
      </c>
    </row>
    <row r="1643" spans="2:30" ht="15" customHeight="1" outlineLevel="5" x14ac:dyDescent="0.25">
      <c r="B1643" s="3"/>
      <c r="C1643" s="1"/>
      <c r="D1643" s="1"/>
      <c r="E1643" s="1"/>
      <c r="F1643" s="1"/>
      <c r="G1643" s="183" t="s">
        <v>1842</v>
      </c>
      <c r="H1643" s="188">
        <v>42370</v>
      </c>
      <c r="I1643" s="1" t="s">
        <v>14</v>
      </c>
      <c r="J1643" s="2" t="s">
        <v>63</v>
      </c>
      <c r="K1643" s="1" t="s">
        <v>9</v>
      </c>
      <c r="L1643" s="1" t="s">
        <v>10</v>
      </c>
      <c r="M1643" s="1" t="s">
        <v>10</v>
      </c>
      <c r="N1643" s="1" t="s">
        <v>11</v>
      </c>
      <c r="O1643" s="249">
        <v>157204.31</v>
      </c>
      <c r="P1643" s="7">
        <v>0</v>
      </c>
      <c r="Q1643" s="7">
        <f t="shared" si="66"/>
        <v>157204.31</v>
      </c>
      <c r="R1643" s="6" t="s">
        <v>1</v>
      </c>
      <c r="S1643" s="5" t="s">
        <v>4</v>
      </c>
      <c r="T1643" s="5"/>
      <c r="U1643" s="5" t="s">
        <v>95</v>
      </c>
      <c r="V1643" s="1"/>
      <c r="W1643" s="1"/>
      <c r="X1643" s="1"/>
      <c r="Y1643" s="1"/>
      <c r="Z1643" s="4">
        <v>42370</v>
      </c>
      <c r="AA1643" s="1"/>
      <c r="AB1643" s="1"/>
      <c r="AC1643" s="1"/>
      <c r="AD1643" s="8" t="s">
        <v>1843</v>
      </c>
    </row>
    <row r="1644" spans="2:30" ht="15" customHeight="1" outlineLevel="5" x14ac:dyDescent="0.25">
      <c r="B1644" s="3"/>
      <c r="C1644" s="1"/>
      <c r="D1644" s="1"/>
      <c r="E1644" s="1"/>
      <c r="F1644" s="1"/>
      <c r="G1644" s="183" t="s">
        <v>1842</v>
      </c>
      <c r="H1644" s="188">
        <v>42370</v>
      </c>
      <c r="I1644" s="1" t="s">
        <v>14</v>
      </c>
      <c r="J1644" s="2" t="s">
        <v>63</v>
      </c>
      <c r="K1644" s="1" t="s">
        <v>9</v>
      </c>
      <c r="L1644" s="1" t="s">
        <v>10</v>
      </c>
      <c r="M1644" s="1" t="s">
        <v>10</v>
      </c>
      <c r="N1644" s="1" t="s">
        <v>11</v>
      </c>
      <c r="O1644" s="249">
        <v>113522.93</v>
      </c>
      <c r="P1644" s="7">
        <v>0</v>
      </c>
      <c r="Q1644" s="7">
        <f t="shared" si="66"/>
        <v>113522.93</v>
      </c>
      <c r="R1644" s="6" t="s">
        <v>1</v>
      </c>
      <c r="S1644" s="5" t="s">
        <v>4</v>
      </c>
      <c r="T1644" s="5"/>
      <c r="U1644" s="5" t="s">
        <v>215</v>
      </c>
      <c r="V1644" s="1"/>
      <c r="W1644" s="1"/>
      <c r="X1644" s="1"/>
      <c r="Y1644" s="1"/>
      <c r="Z1644" s="4">
        <v>42370</v>
      </c>
      <c r="AA1644" s="1"/>
      <c r="AB1644" s="1"/>
      <c r="AC1644" s="1"/>
      <c r="AD1644" s="8" t="s">
        <v>1843</v>
      </c>
    </row>
    <row r="1645" spans="2:30" ht="15" customHeight="1" outlineLevel="5" x14ac:dyDescent="0.25">
      <c r="B1645" s="3"/>
      <c r="C1645" s="1"/>
      <c r="D1645" s="1"/>
      <c r="E1645" s="1"/>
      <c r="F1645" s="1"/>
      <c r="G1645" s="183" t="s">
        <v>1842</v>
      </c>
      <c r="H1645" s="188">
        <v>42370</v>
      </c>
      <c r="I1645" s="1" t="s">
        <v>14</v>
      </c>
      <c r="J1645" s="2" t="s">
        <v>63</v>
      </c>
      <c r="K1645" s="1" t="s">
        <v>9</v>
      </c>
      <c r="L1645" s="1" t="s">
        <v>10</v>
      </c>
      <c r="M1645" s="1" t="s">
        <v>10</v>
      </c>
      <c r="N1645" s="1" t="s">
        <v>11</v>
      </c>
      <c r="O1645" s="249">
        <v>80158.17</v>
      </c>
      <c r="P1645" s="7">
        <v>0</v>
      </c>
      <c r="Q1645" s="7">
        <f t="shared" si="66"/>
        <v>80158.17</v>
      </c>
      <c r="R1645" s="6" t="s">
        <v>1</v>
      </c>
      <c r="S1645" s="5" t="s">
        <v>4</v>
      </c>
      <c r="T1645" s="5"/>
      <c r="U1645" s="5" t="s">
        <v>216</v>
      </c>
      <c r="V1645" s="1"/>
      <c r="W1645" s="1"/>
      <c r="X1645" s="1"/>
      <c r="Y1645" s="1"/>
      <c r="Z1645" s="4">
        <v>42370</v>
      </c>
      <c r="AA1645" s="1"/>
      <c r="AB1645" s="1"/>
      <c r="AC1645" s="1"/>
      <c r="AD1645" s="8" t="s">
        <v>1843</v>
      </c>
    </row>
    <row r="1646" spans="2:30" ht="15" customHeight="1" outlineLevel="5" x14ac:dyDescent="0.25">
      <c r="B1646" s="3"/>
      <c r="C1646" s="1"/>
      <c r="D1646" s="1"/>
      <c r="E1646" s="1"/>
      <c r="F1646" s="1"/>
      <c r="G1646" s="183" t="s">
        <v>1842</v>
      </c>
      <c r="H1646" s="188">
        <v>42370</v>
      </c>
      <c r="I1646" s="1" t="s">
        <v>14</v>
      </c>
      <c r="J1646" s="2" t="s">
        <v>63</v>
      </c>
      <c r="K1646" s="1" t="s">
        <v>9</v>
      </c>
      <c r="L1646" s="1" t="s">
        <v>10</v>
      </c>
      <c r="M1646" s="1" t="s">
        <v>10</v>
      </c>
      <c r="N1646" s="1" t="s">
        <v>11</v>
      </c>
      <c r="O1646" s="249">
        <v>1465</v>
      </c>
      <c r="P1646" s="7">
        <v>0</v>
      </c>
      <c r="Q1646" s="7">
        <f t="shared" si="66"/>
        <v>1465</v>
      </c>
      <c r="R1646" s="6" t="s">
        <v>1</v>
      </c>
      <c r="S1646" s="5" t="s">
        <v>4</v>
      </c>
      <c r="T1646" s="5"/>
      <c r="U1646" s="5" t="s">
        <v>280</v>
      </c>
      <c r="V1646" s="1"/>
      <c r="W1646" s="1"/>
      <c r="X1646" s="1"/>
      <c r="Y1646" s="1"/>
      <c r="Z1646" s="4">
        <v>42370</v>
      </c>
      <c r="AA1646" s="1"/>
      <c r="AB1646" s="1"/>
      <c r="AC1646" s="1"/>
      <c r="AD1646" s="8" t="s">
        <v>1843</v>
      </c>
    </row>
    <row r="1647" spans="2:30" ht="15" customHeight="1" outlineLevel="5" x14ac:dyDescent="0.25">
      <c r="B1647" s="3"/>
      <c r="C1647" s="1"/>
      <c r="D1647" s="1"/>
      <c r="E1647" s="1"/>
      <c r="F1647" s="1"/>
      <c r="G1647" s="183" t="s">
        <v>1842</v>
      </c>
      <c r="H1647" s="188">
        <v>42370</v>
      </c>
      <c r="I1647" s="1" t="s">
        <v>14</v>
      </c>
      <c r="J1647" s="2" t="s">
        <v>63</v>
      </c>
      <c r="K1647" s="1" t="s">
        <v>9</v>
      </c>
      <c r="L1647" s="1" t="s">
        <v>10</v>
      </c>
      <c r="M1647" s="1" t="s">
        <v>10</v>
      </c>
      <c r="N1647" s="1" t="s">
        <v>11</v>
      </c>
      <c r="O1647" s="249">
        <v>584</v>
      </c>
      <c r="P1647" s="7">
        <v>0</v>
      </c>
      <c r="Q1647" s="7">
        <f t="shared" si="66"/>
        <v>584</v>
      </c>
      <c r="R1647" s="6" t="s">
        <v>1</v>
      </c>
      <c r="S1647" s="5" t="s">
        <v>4</v>
      </c>
      <c r="T1647" s="5"/>
      <c r="U1647" s="5" t="s">
        <v>6388</v>
      </c>
      <c r="V1647" s="1"/>
      <c r="W1647" s="1"/>
      <c r="X1647" s="1"/>
      <c r="Y1647" s="1"/>
      <c r="Z1647" s="4">
        <v>42370</v>
      </c>
      <c r="AA1647" s="1"/>
      <c r="AB1647" s="1"/>
      <c r="AC1647" s="1"/>
      <c r="AD1647" s="8" t="s">
        <v>1843</v>
      </c>
    </row>
    <row r="1648" spans="2:30" ht="15" customHeight="1" outlineLevel="5" x14ac:dyDescent="0.25">
      <c r="B1648" s="3"/>
      <c r="C1648" s="1"/>
      <c r="D1648" s="1"/>
      <c r="E1648" s="1"/>
      <c r="F1648" s="1"/>
      <c r="G1648" s="183" t="s">
        <v>1842</v>
      </c>
      <c r="H1648" s="188">
        <v>42370</v>
      </c>
      <c r="I1648" s="1" t="s">
        <v>14</v>
      </c>
      <c r="J1648" s="2" t="s">
        <v>63</v>
      </c>
      <c r="K1648" s="1" t="s">
        <v>9</v>
      </c>
      <c r="L1648" s="1" t="s">
        <v>10</v>
      </c>
      <c r="M1648" s="1" t="s">
        <v>10</v>
      </c>
      <c r="N1648" s="1" t="s">
        <v>11</v>
      </c>
      <c r="O1648" s="249">
        <v>3442.7</v>
      </c>
      <c r="P1648" s="7">
        <v>0</v>
      </c>
      <c r="Q1648" s="7">
        <f t="shared" si="66"/>
        <v>3442.7</v>
      </c>
      <c r="R1648" s="6" t="s">
        <v>1</v>
      </c>
      <c r="S1648" s="5" t="s">
        <v>4</v>
      </c>
      <c r="T1648" s="5"/>
      <c r="U1648" s="5" t="s">
        <v>97</v>
      </c>
      <c r="V1648" s="1"/>
      <c r="W1648" s="1"/>
      <c r="X1648" s="1"/>
      <c r="Y1648" s="1"/>
      <c r="Z1648" s="4">
        <v>42370</v>
      </c>
      <c r="AA1648" s="1"/>
      <c r="AB1648" s="1"/>
      <c r="AC1648" s="1"/>
      <c r="AD1648" s="8" t="s">
        <v>1843</v>
      </c>
    </row>
    <row r="1649" spans="2:30" ht="15" customHeight="1" outlineLevel="5" x14ac:dyDescent="0.25">
      <c r="B1649" s="3"/>
      <c r="C1649" s="1"/>
      <c r="D1649" s="1"/>
      <c r="E1649" s="1"/>
      <c r="F1649" s="1"/>
      <c r="G1649" s="183" t="s">
        <v>1842</v>
      </c>
      <c r="H1649" s="188">
        <v>42370</v>
      </c>
      <c r="I1649" s="1" t="s">
        <v>14</v>
      </c>
      <c r="J1649" s="2" t="s">
        <v>63</v>
      </c>
      <c r="K1649" s="1" t="s">
        <v>9</v>
      </c>
      <c r="L1649" s="1" t="s">
        <v>10</v>
      </c>
      <c r="M1649" s="1" t="s">
        <v>10</v>
      </c>
      <c r="N1649" s="1" t="s">
        <v>11</v>
      </c>
      <c r="O1649" s="249">
        <v>34571.56</v>
      </c>
      <c r="P1649" s="7">
        <v>0</v>
      </c>
      <c r="Q1649" s="7">
        <f t="shared" si="66"/>
        <v>34571.56</v>
      </c>
      <c r="R1649" s="6" t="s">
        <v>1</v>
      </c>
      <c r="S1649" s="5" t="s">
        <v>4</v>
      </c>
      <c r="T1649" s="5"/>
      <c r="U1649" s="5" t="s">
        <v>98</v>
      </c>
      <c r="V1649" s="1"/>
      <c r="W1649" s="1"/>
      <c r="X1649" s="1"/>
      <c r="Y1649" s="1"/>
      <c r="Z1649" s="4">
        <v>42370</v>
      </c>
      <c r="AA1649" s="1"/>
      <c r="AB1649" s="1"/>
      <c r="AC1649" s="1"/>
      <c r="AD1649" s="8" t="s">
        <v>1843</v>
      </c>
    </row>
    <row r="1650" spans="2:30" ht="15" customHeight="1" outlineLevel="5" x14ac:dyDescent="0.25">
      <c r="B1650" s="3"/>
      <c r="C1650" s="1"/>
      <c r="D1650" s="1"/>
      <c r="E1650" s="1"/>
      <c r="F1650" s="1"/>
      <c r="G1650" s="183" t="s">
        <v>1842</v>
      </c>
      <c r="H1650" s="188">
        <v>42370</v>
      </c>
      <c r="I1650" s="1" t="s">
        <v>14</v>
      </c>
      <c r="J1650" s="2" t="s">
        <v>63</v>
      </c>
      <c r="K1650" s="1" t="s">
        <v>9</v>
      </c>
      <c r="L1650" s="1" t="s">
        <v>10</v>
      </c>
      <c r="M1650" s="1" t="s">
        <v>10</v>
      </c>
      <c r="N1650" s="1" t="s">
        <v>11</v>
      </c>
      <c r="O1650" s="249">
        <v>99239.58</v>
      </c>
      <c r="P1650" s="7">
        <v>0</v>
      </c>
      <c r="Q1650" s="7">
        <f t="shared" si="66"/>
        <v>99239.58</v>
      </c>
      <c r="R1650" s="6" t="s">
        <v>1</v>
      </c>
      <c r="S1650" s="5" t="s">
        <v>4</v>
      </c>
      <c r="T1650" s="5"/>
      <c r="U1650" s="5" t="s">
        <v>217</v>
      </c>
      <c r="V1650" s="1"/>
      <c r="W1650" s="1"/>
      <c r="X1650" s="1"/>
      <c r="Y1650" s="1"/>
      <c r="Z1650" s="4">
        <v>42370</v>
      </c>
      <c r="AA1650" s="1"/>
      <c r="AB1650" s="1"/>
      <c r="AC1650" s="1"/>
      <c r="AD1650" s="8" t="s">
        <v>1843</v>
      </c>
    </row>
    <row r="1651" spans="2:30" ht="15" customHeight="1" outlineLevel="5" x14ac:dyDescent="0.25">
      <c r="B1651" s="3"/>
      <c r="C1651" s="1"/>
      <c r="D1651" s="1"/>
      <c r="E1651" s="1"/>
      <c r="F1651" s="1"/>
      <c r="G1651" s="183" t="s">
        <v>1842</v>
      </c>
      <c r="H1651" s="188">
        <v>42370</v>
      </c>
      <c r="I1651" s="1" t="s">
        <v>14</v>
      </c>
      <c r="J1651" s="2" t="s">
        <v>63</v>
      </c>
      <c r="K1651" s="1" t="s">
        <v>9</v>
      </c>
      <c r="L1651" s="1" t="s">
        <v>10</v>
      </c>
      <c r="M1651" s="1" t="s">
        <v>10</v>
      </c>
      <c r="N1651" s="1" t="s">
        <v>11</v>
      </c>
      <c r="O1651" s="249">
        <v>54106.58</v>
      </c>
      <c r="P1651" s="7">
        <v>0</v>
      </c>
      <c r="Q1651" s="7">
        <f t="shared" si="66"/>
        <v>54106.58</v>
      </c>
      <c r="R1651" s="6" t="s">
        <v>1</v>
      </c>
      <c r="S1651" s="5" t="s">
        <v>4</v>
      </c>
      <c r="T1651" s="5"/>
      <c r="U1651" s="5" t="s">
        <v>99</v>
      </c>
      <c r="V1651" s="1"/>
      <c r="W1651" s="1"/>
      <c r="X1651" s="1"/>
      <c r="Y1651" s="1"/>
      <c r="Z1651" s="4">
        <v>42370</v>
      </c>
      <c r="AA1651" s="1"/>
      <c r="AB1651" s="1"/>
      <c r="AC1651" s="1"/>
      <c r="AD1651" s="8" t="s">
        <v>1843</v>
      </c>
    </row>
    <row r="1652" spans="2:30" ht="15" customHeight="1" outlineLevel="5" x14ac:dyDescent="0.25">
      <c r="B1652" s="3"/>
      <c r="C1652" s="1"/>
      <c r="D1652" s="1"/>
      <c r="E1652" s="1"/>
      <c r="F1652" s="1"/>
      <c r="G1652" s="183" t="s">
        <v>1842</v>
      </c>
      <c r="H1652" s="188">
        <v>42370</v>
      </c>
      <c r="I1652" s="1" t="s">
        <v>14</v>
      </c>
      <c r="J1652" s="2" t="s">
        <v>63</v>
      </c>
      <c r="K1652" s="1" t="s">
        <v>9</v>
      </c>
      <c r="L1652" s="1" t="s">
        <v>10</v>
      </c>
      <c r="M1652" s="1" t="s">
        <v>10</v>
      </c>
      <c r="N1652" s="1" t="s">
        <v>11</v>
      </c>
      <c r="O1652" s="249">
        <v>37016.5</v>
      </c>
      <c r="P1652" s="7">
        <v>0</v>
      </c>
      <c r="Q1652" s="7">
        <f t="shared" si="66"/>
        <v>37016.5</v>
      </c>
      <c r="R1652" s="6" t="s">
        <v>1</v>
      </c>
      <c r="S1652" s="5" t="s">
        <v>4</v>
      </c>
      <c r="T1652" s="5"/>
      <c r="U1652" s="5" t="s">
        <v>218</v>
      </c>
      <c r="V1652" s="1"/>
      <c r="W1652" s="1"/>
      <c r="X1652" s="1"/>
      <c r="Y1652" s="1"/>
      <c r="Z1652" s="4">
        <v>42370</v>
      </c>
      <c r="AA1652" s="1"/>
      <c r="AB1652" s="1"/>
      <c r="AC1652" s="1"/>
      <c r="AD1652" s="8" t="s">
        <v>1843</v>
      </c>
    </row>
    <row r="1653" spans="2:30" ht="15" customHeight="1" outlineLevel="5" x14ac:dyDescent="0.25">
      <c r="B1653" s="3"/>
      <c r="C1653" s="1"/>
      <c r="D1653" s="1"/>
      <c r="E1653" s="1"/>
      <c r="F1653" s="1"/>
      <c r="G1653" s="183" t="s">
        <v>1842</v>
      </c>
      <c r="H1653" s="188">
        <v>42370</v>
      </c>
      <c r="I1653" s="1" t="s">
        <v>14</v>
      </c>
      <c r="J1653" s="2" t="s">
        <v>63</v>
      </c>
      <c r="K1653" s="1" t="s">
        <v>9</v>
      </c>
      <c r="L1653" s="1" t="s">
        <v>10</v>
      </c>
      <c r="M1653" s="1" t="s">
        <v>10</v>
      </c>
      <c r="N1653" s="1" t="s">
        <v>11</v>
      </c>
      <c r="O1653" s="249">
        <v>1200</v>
      </c>
      <c r="P1653" s="7">
        <v>0</v>
      </c>
      <c r="Q1653" s="7">
        <f t="shared" si="66"/>
        <v>1200</v>
      </c>
      <c r="R1653" s="6" t="s">
        <v>1</v>
      </c>
      <c r="S1653" s="5" t="s">
        <v>4</v>
      </c>
      <c r="T1653" s="5"/>
      <c r="U1653" s="5" t="s">
        <v>6389</v>
      </c>
      <c r="V1653" s="1"/>
      <c r="W1653" s="1"/>
      <c r="X1653" s="1"/>
      <c r="Y1653" s="1"/>
      <c r="Z1653" s="4">
        <v>42370</v>
      </c>
      <c r="AA1653" s="1"/>
      <c r="AB1653" s="1"/>
      <c r="AC1653" s="1"/>
      <c r="AD1653" s="8" t="s">
        <v>1843</v>
      </c>
    </row>
    <row r="1654" spans="2:30" ht="15" customHeight="1" outlineLevel="5" x14ac:dyDescent="0.25">
      <c r="B1654" s="3"/>
      <c r="C1654" s="1"/>
      <c r="D1654" s="1"/>
      <c r="E1654" s="1"/>
      <c r="F1654" s="1"/>
      <c r="G1654" s="183" t="s">
        <v>1842</v>
      </c>
      <c r="H1654" s="188">
        <v>42370</v>
      </c>
      <c r="I1654" s="1" t="s">
        <v>14</v>
      </c>
      <c r="J1654" s="2" t="s">
        <v>63</v>
      </c>
      <c r="K1654" s="1" t="s">
        <v>9</v>
      </c>
      <c r="L1654" s="1" t="s">
        <v>10</v>
      </c>
      <c r="M1654" s="1" t="s">
        <v>10</v>
      </c>
      <c r="N1654" s="1" t="s">
        <v>11</v>
      </c>
      <c r="O1654" s="249">
        <v>5824.26</v>
      </c>
      <c r="P1654" s="7">
        <v>0</v>
      </c>
      <c r="Q1654" s="7">
        <f t="shared" si="66"/>
        <v>5824.26</v>
      </c>
      <c r="R1654" s="6" t="s">
        <v>1</v>
      </c>
      <c r="S1654" s="5" t="s">
        <v>4</v>
      </c>
      <c r="T1654" s="5"/>
      <c r="U1654" s="5" t="s">
        <v>296</v>
      </c>
      <c r="V1654" s="1"/>
      <c r="W1654" s="1"/>
      <c r="X1654" s="1"/>
      <c r="Y1654" s="1"/>
      <c r="Z1654" s="4">
        <v>42370</v>
      </c>
      <c r="AA1654" s="1"/>
      <c r="AB1654" s="1"/>
      <c r="AC1654" s="1"/>
      <c r="AD1654" s="8" t="s">
        <v>1843</v>
      </c>
    </row>
    <row r="1655" spans="2:30" ht="15" customHeight="1" outlineLevel="5" x14ac:dyDescent="0.25">
      <c r="B1655" s="3"/>
      <c r="C1655" s="1"/>
      <c r="D1655" s="1"/>
      <c r="E1655" s="1"/>
      <c r="F1655" s="1"/>
      <c r="G1655" s="183" t="s">
        <v>1842</v>
      </c>
      <c r="H1655" s="188">
        <v>42370</v>
      </c>
      <c r="I1655" s="1" t="s">
        <v>14</v>
      </c>
      <c r="J1655" s="2" t="s">
        <v>63</v>
      </c>
      <c r="K1655" s="1" t="s">
        <v>9</v>
      </c>
      <c r="L1655" s="1" t="s">
        <v>10</v>
      </c>
      <c r="M1655" s="1" t="s">
        <v>10</v>
      </c>
      <c r="N1655" s="1" t="s">
        <v>11</v>
      </c>
      <c r="O1655" s="249">
        <v>76229.59</v>
      </c>
      <c r="P1655" s="7">
        <v>0</v>
      </c>
      <c r="Q1655" s="7">
        <f t="shared" si="66"/>
        <v>76229.59</v>
      </c>
      <c r="R1655" s="6" t="s">
        <v>1</v>
      </c>
      <c r="S1655" s="5" t="s">
        <v>4</v>
      </c>
      <c r="T1655" s="5"/>
      <c r="U1655" s="5" t="s">
        <v>8711</v>
      </c>
      <c r="V1655" s="1"/>
      <c r="W1655" s="1"/>
      <c r="X1655" s="1"/>
      <c r="Y1655" s="1"/>
      <c r="Z1655" s="4">
        <v>42370</v>
      </c>
      <c r="AA1655" s="1"/>
      <c r="AB1655" s="1"/>
      <c r="AC1655" s="1"/>
      <c r="AD1655" s="8" t="s">
        <v>1843</v>
      </c>
    </row>
    <row r="1656" spans="2:30" ht="15" customHeight="1" outlineLevel="5" x14ac:dyDescent="0.25">
      <c r="B1656" s="3"/>
      <c r="C1656" s="1"/>
      <c r="D1656" s="1"/>
      <c r="E1656" s="1"/>
      <c r="F1656" s="1"/>
      <c r="G1656" s="183" t="s">
        <v>1842</v>
      </c>
      <c r="H1656" s="188">
        <v>42370</v>
      </c>
      <c r="I1656" s="1" t="s">
        <v>14</v>
      </c>
      <c r="J1656" s="2" t="s">
        <v>63</v>
      </c>
      <c r="K1656" s="1" t="s">
        <v>9</v>
      </c>
      <c r="L1656" s="1" t="s">
        <v>10</v>
      </c>
      <c r="M1656" s="1" t="s">
        <v>10</v>
      </c>
      <c r="N1656" s="1" t="s">
        <v>11</v>
      </c>
      <c r="O1656" s="249">
        <v>95968.6</v>
      </c>
      <c r="P1656" s="7">
        <v>0</v>
      </c>
      <c r="Q1656" s="7">
        <f t="shared" si="66"/>
        <v>95968.6</v>
      </c>
      <c r="R1656" s="6" t="s">
        <v>1</v>
      </c>
      <c r="S1656" s="5" t="s">
        <v>4</v>
      </c>
      <c r="T1656" s="5"/>
      <c r="U1656" s="5" t="s">
        <v>6393</v>
      </c>
      <c r="V1656" s="1"/>
      <c r="W1656" s="1"/>
      <c r="X1656" s="1"/>
      <c r="Y1656" s="1"/>
      <c r="Z1656" s="4">
        <v>42370</v>
      </c>
      <c r="AA1656" s="1"/>
      <c r="AB1656" s="1"/>
      <c r="AC1656" s="1"/>
      <c r="AD1656" s="8" t="s">
        <v>1843</v>
      </c>
    </row>
    <row r="1657" spans="2:30" ht="15" customHeight="1" outlineLevel="5" x14ac:dyDescent="0.25">
      <c r="B1657" s="3"/>
      <c r="C1657" s="1"/>
      <c r="D1657" s="1"/>
      <c r="E1657" s="1"/>
      <c r="F1657" s="1"/>
      <c r="G1657" s="183" t="s">
        <v>1842</v>
      </c>
      <c r="H1657" s="188">
        <v>42370</v>
      </c>
      <c r="I1657" s="1" t="s">
        <v>14</v>
      </c>
      <c r="J1657" s="2" t="s">
        <v>63</v>
      </c>
      <c r="K1657" s="1" t="s">
        <v>9</v>
      </c>
      <c r="L1657" s="1" t="s">
        <v>10</v>
      </c>
      <c r="M1657" s="1" t="s">
        <v>10</v>
      </c>
      <c r="N1657" s="1" t="s">
        <v>11</v>
      </c>
      <c r="O1657" s="295">
        <v>62823.05</v>
      </c>
      <c r="P1657" s="7">
        <v>0</v>
      </c>
      <c r="Q1657" s="7">
        <f t="shared" si="66"/>
        <v>62823.05</v>
      </c>
      <c r="R1657" s="6" t="s">
        <v>1</v>
      </c>
      <c r="S1657" s="5" t="s">
        <v>4</v>
      </c>
      <c r="T1657" s="5"/>
      <c r="U1657" s="5" t="s">
        <v>6394</v>
      </c>
      <c r="V1657" s="1"/>
      <c r="W1657" s="1"/>
      <c r="X1657" s="1"/>
      <c r="Y1657" s="1"/>
      <c r="Z1657" s="4">
        <v>42370</v>
      </c>
      <c r="AA1657" s="1"/>
      <c r="AB1657" s="1"/>
      <c r="AC1657" s="1"/>
      <c r="AD1657" s="8" t="s">
        <v>1843</v>
      </c>
    </row>
    <row r="1658" spans="2:30" ht="15" customHeight="1" outlineLevel="5" x14ac:dyDescent="0.25">
      <c r="B1658" s="3"/>
      <c r="C1658" s="1"/>
      <c r="D1658" s="1"/>
      <c r="E1658" s="1"/>
      <c r="F1658" s="1"/>
      <c r="G1658" s="183" t="s">
        <v>1842</v>
      </c>
      <c r="H1658" s="188">
        <v>42370</v>
      </c>
      <c r="I1658" s="1" t="s">
        <v>14</v>
      </c>
      <c r="J1658" s="2" t="s">
        <v>63</v>
      </c>
      <c r="K1658" s="1" t="s">
        <v>9</v>
      </c>
      <c r="L1658" s="1" t="s">
        <v>10</v>
      </c>
      <c r="M1658" s="1" t="s">
        <v>10</v>
      </c>
      <c r="N1658" s="1" t="s">
        <v>11</v>
      </c>
      <c r="O1658" s="249">
        <v>6000</v>
      </c>
      <c r="P1658" s="7">
        <v>0</v>
      </c>
      <c r="Q1658" s="7">
        <f t="shared" si="66"/>
        <v>6000</v>
      </c>
      <c r="R1658" s="6" t="s">
        <v>1</v>
      </c>
      <c r="S1658" s="5" t="s">
        <v>4</v>
      </c>
      <c r="T1658" s="5"/>
      <c r="U1658" s="5" t="s">
        <v>6395</v>
      </c>
      <c r="V1658" s="1"/>
      <c r="W1658" s="1"/>
      <c r="X1658" s="1"/>
      <c r="Y1658" s="1"/>
      <c r="Z1658" s="4">
        <v>42370</v>
      </c>
      <c r="AA1658" s="1"/>
      <c r="AB1658" s="1"/>
      <c r="AC1658" s="1"/>
      <c r="AD1658" s="8" t="s">
        <v>1843</v>
      </c>
    </row>
    <row r="1659" spans="2:30" ht="15" customHeight="1" outlineLevel="5" x14ac:dyDescent="0.25">
      <c r="B1659" s="3"/>
      <c r="C1659" s="1"/>
      <c r="D1659" s="1"/>
      <c r="E1659" s="1"/>
      <c r="F1659" s="1"/>
      <c r="G1659" s="183" t="s">
        <v>1842</v>
      </c>
      <c r="H1659" s="188">
        <v>42370</v>
      </c>
      <c r="I1659" s="1" t="s">
        <v>14</v>
      </c>
      <c r="J1659" s="2" t="s">
        <v>63</v>
      </c>
      <c r="K1659" s="1" t="s">
        <v>9</v>
      </c>
      <c r="L1659" s="1" t="s">
        <v>10</v>
      </c>
      <c r="M1659" s="1" t="s">
        <v>10</v>
      </c>
      <c r="N1659" s="1" t="s">
        <v>11</v>
      </c>
      <c r="O1659" s="249">
        <v>101602.5</v>
      </c>
      <c r="P1659" s="7">
        <v>0</v>
      </c>
      <c r="Q1659" s="7">
        <f t="shared" si="66"/>
        <v>101602.5</v>
      </c>
      <c r="R1659" s="6" t="s">
        <v>1</v>
      </c>
      <c r="S1659" s="5" t="s">
        <v>4</v>
      </c>
      <c r="T1659" s="5"/>
      <c r="U1659" s="5" t="s">
        <v>222</v>
      </c>
      <c r="V1659" s="1"/>
      <c r="W1659" s="1"/>
      <c r="X1659" s="1"/>
      <c r="Y1659" s="1"/>
      <c r="Z1659" s="4">
        <v>42370</v>
      </c>
      <c r="AA1659" s="1"/>
      <c r="AB1659" s="1"/>
      <c r="AC1659" s="1"/>
      <c r="AD1659" s="8" t="s">
        <v>1843</v>
      </c>
    </row>
    <row r="1660" spans="2:30" ht="15" customHeight="1" outlineLevel="5" x14ac:dyDescent="0.25">
      <c r="B1660" s="3"/>
      <c r="C1660" s="1"/>
      <c r="D1660" s="1"/>
      <c r="E1660" s="1"/>
      <c r="F1660" s="1"/>
      <c r="G1660" s="183" t="s">
        <v>1842</v>
      </c>
      <c r="H1660" s="188">
        <v>42370</v>
      </c>
      <c r="I1660" s="1" t="s">
        <v>14</v>
      </c>
      <c r="J1660" s="2" t="s">
        <v>63</v>
      </c>
      <c r="K1660" s="1" t="s">
        <v>9</v>
      </c>
      <c r="L1660" s="1" t="s">
        <v>10</v>
      </c>
      <c r="M1660" s="1" t="s">
        <v>10</v>
      </c>
      <c r="N1660" s="1" t="s">
        <v>11</v>
      </c>
      <c r="O1660" s="249">
        <v>40125.79</v>
      </c>
      <c r="P1660" s="7">
        <v>0</v>
      </c>
      <c r="Q1660" s="7">
        <f t="shared" si="66"/>
        <v>40125.79</v>
      </c>
      <c r="R1660" s="6" t="s">
        <v>1</v>
      </c>
      <c r="S1660" s="5" t="s">
        <v>4</v>
      </c>
      <c r="T1660" s="5"/>
      <c r="U1660" s="5" t="s">
        <v>223</v>
      </c>
      <c r="V1660" s="1"/>
      <c r="W1660" s="1"/>
      <c r="X1660" s="1"/>
      <c r="Y1660" s="1"/>
      <c r="Z1660" s="4">
        <v>42370</v>
      </c>
      <c r="AA1660" s="1"/>
      <c r="AB1660" s="1"/>
      <c r="AC1660" s="1"/>
      <c r="AD1660" s="8" t="s">
        <v>1843</v>
      </c>
    </row>
    <row r="1661" spans="2:30" ht="15" customHeight="1" outlineLevel="5" x14ac:dyDescent="0.25">
      <c r="B1661" s="3"/>
      <c r="C1661" s="1"/>
      <c r="D1661" s="1"/>
      <c r="E1661" s="1"/>
      <c r="F1661" s="1"/>
      <c r="G1661" s="183" t="s">
        <v>1842</v>
      </c>
      <c r="H1661" s="188">
        <v>42370</v>
      </c>
      <c r="I1661" s="1" t="s">
        <v>14</v>
      </c>
      <c r="J1661" s="2" t="s">
        <v>63</v>
      </c>
      <c r="K1661" s="1" t="s">
        <v>9</v>
      </c>
      <c r="L1661" s="1" t="s">
        <v>10</v>
      </c>
      <c r="M1661" s="1" t="s">
        <v>10</v>
      </c>
      <c r="N1661" s="1" t="s">
        <v>11</v>
      </c>
      <c r="O1661" s="249">
        <v>64533.9</v>
      </c>
      <c r="P1661" s="7">
        <v>0</v>
      </c>
      <c r="Q1661" s="7">
        <f t="shared" si="66"/>
        <v>64533.9</v>
      </c>
      <c r="R1661" s="6" t="s">
        <v>1</v>
      </c>
      <c r="S1661" s="5" t="s">
        <v>4</v>
      </c>
      <c r="T1661" s="5"/>
      <c r="U1661" s="5" t="s">
        <v>224</v>
      </c>
      <c r="V1661" s="1"/>
      <c r="W1661" s="1"/>
      <c r="X1661" s="1"/>
      <c r="Y1661" s="1"/>
      <c r="Z1661" s="4">
        <v>42370</v>
      </c>
      <c r="AA1661" s="1"/>
      <c r="AB1661" s="1"/>
      <c r="AC1661" s="1"/>
      <c r="AD1661" s="8" t="s">
        <v>1843</v>
      </c>
    </row>
    <row r="1662" spans="2:30" ht="15" customHeight="1" outlineLevel="5" x14ac:dyDescent="0.25">
      <c r="B1662" s="3"/>
      <c r="C1662" s="1"/>
      <c r="D1662" s="1"/>
      <c r="E1662" s="1"/>
      <c r="F1662" s="1"/>
      <c r="G1662" s="183" t="s">
        <v>1842</v>
      </c>
      <c r="H1662" s="188">
        <v>42370</v>
      </c>
      <c r="I1662" s="1" t="s">
        <v>14</v>
      </c>
      <c r="J1662" s="2" t="s">
        <v>63</v>
      </c>
      <c r="K1662" s="1" t="s">
        <v>9</v>
      </c>
      <c r="L1662" s="1" t="s">
        <v>10</v>
      </c>
      <c r="M1662" s="1" t="s">
        <v>10</v>
      </c>
      <c r="N1662" s="1" t="s">
        <v>11</v>
      </c>
      <c r="O1662" s="249">
        <v>145580.69</v>
      </c>
      <c r="P1662" s="7">
        <v>0</v>
      </c>
      <c r="Q1662" s="7">
        <f t="shared" si="66"/>
        <v>145580.69</v>
      </c>
      <c r="R1662" s="6" t="s">
        <v>1</v>
      </c>
      <c r="S1662" s="5" t="s">
        <v>4</v>
      </c>
      <c r="T1662" s="5"/>
      <c r="U1662" s="5" t="s">
        <v>702</v>
      </c>
      <c r="V1662" s="1"/>
      <c r="W1662" s="1"/>
      <c r="X1662" s="1"/>
      <c r="Y1662" s="1"/>
      <c r="Z1662" s="4">
        <v>42370</v>
      </c>
      <c r="AA1662" s="1"/>
      <c r="AB1662" s="1"/>
      <c r="AC1662" s="1"/>
      <c r="AD1662" s="8" t="s">
        <v>1843</v>
      </c>
    </row>
    <row r="1663" spans="2:30" ht="15" customHeight="1" outlineLevel="5" x14ac:dyDescent="0.25">
      <c r="B1663" s="3"/>
      <c r="C1663" s="1"/>
      <c r="D1663" s="1"/>
      <c r="E1663" s="1"/>
      <c r="F1663" s="1"/>
      <c r="G1663" s="183" t="s">
        <v>1842</v>
      </c>
      <c r="H1663" s="188">
        <v>42370</v>
      </c>
      <c r="I1663" s="1" t="s">
        <v>14</v>
      </c>
      <c r="J1663" s="2" t="s">
        <v>63</v>
      </c>
      <c r="K1663" s="1" t="s">
        <v>9</v>
      </c>
      <c r="L1663" s="1" t="s">
        <v>10</v>
      </c>
      <c r="M1663" s="1" t="s">
        <v>10</v>
      </c>
      <c r="N1663" s="1" t="s">
        <v>11</v>
      </c>
      <c r="O1663" s="249">
        <v>112180.1</v>
      </c>
      <c r="P1663" s="7">
        <v>0</v>
      </c>
      <c r="Q1663" s="7">
        <f t="shared" si="66"/>
        <v>112180.1</v>
      </c>
      <c r="R1663" s="6" t="s">
        <v>1</v>
      </c>
      <c r="S1663" s="5" t="s">
        <v>4</v>
      </c>
      <c r="T1663" s="5"/>
      <c r="U1663" s="5" t="s">
        <v>225</v>
      </c>
      <c r="V1663" s="1"/>
      <c r="W1663" s="1"/>
      <c r="X1663" s="1"/>
      <c r="Y1663" s="1"/>
      <c r="Z1663" s="4">
        <v>42370</v>
      </c>
      <c r="AA1663" s="1"/>
      <c r="AB1663" s="1"/>
      <c r="AC1663" s="1"/>
      <c r="AD1663" s="8" t="s">
        <v>1843</v>
      </c>
    </row>
    <row r="1664" spans="2:30" ht="15" customHeight="1" outlineLevel="5" x14ac:dyDescent="0.25">
      <c r="B1664" s="3"/>
      <c r="C1664" s="1"/>
      <c r="D1664" s="1"/>
      <c r="E1664" s="1"/>
      <c r="F1664" s="1"/>
      <c r="G1664" s="183" t="s">
        <v>1842</v>
      </c>
      <c r="H1664" s="188">
        <v>42370</v>
      </c>
      <c r="I1664" s="1" t="s">
        <v>14</v>
      </c>
      <c r="J1664" s="2" t="s">
        <v>63</v>
      </c>
      <c r="K1664" s="1" t="s">
        <v>9</v>
      </c>
      <c r="L1664" s="1" t="s">
        <v>10</v>
      </c>
      <c r="M1664" s="1" t="s">
        <v>10</v>
      </c>
      <c r="N1664" s="1" t="s">
        <v>11</v>
      </c>
      <c r="O1664" s="249">
        <v>27406.5</v>
      </c>
      <c r="P1664" s="7">
        <v>0</v>
      </c>
      <c r="Q1664" s="7">
        <f t="shared" si="66"/>
        <v>27406.5</v>
      </c>
      <c r="R1664" s="6" t="s">
        <v>1</v>
      </c>
      <c r="S1664" s="5" t="s">
        <v>4</v>
      </c>
      <c r="T1664" s="5"/>
      <c r="U1664" s="5" t="s">
        <v>226</v>
      </c>
      <c r="V1664" s="1"/>
      <c r="W1664" s="1"/>
      <c r="X1664" s="1"/>
      <c r="Y1664" s="1"/>
      <c r="Z1664" s="4">
        <v>42370</v>
      </c>
      <c r="AA1664" s="1"/>
      <c r="AB1664" s="1"/>
      <c r="AC1664" s="1"/>
      <c r="AD1664" s="8" t="s">
        <v>1843</v>
      </c>
    </row>
    <row r="1665" spans="2:30" ht="15" customHeight="1" outlineLevel="5" x14ac:dyDescent="0.25">
      <c r="B1665" s="3"/>
      <c r="C1665" s="1"/>
      <c r="D1665" s="1"/>
      <c r="E1665" s="1"/>
      <c r="F1665" s="1"/>
      <c r="G1665" s="183" t="s">
        <v>1842</v>
      </c>
      <c r="H1665" s="188">
        <v>42370</v>
      </c>
      <c r="I1665" s="1" t="s">
        <v>14</v>
      </c>
      <c r="J1665" s="2" t="s">
        <v>63</v>
      </c>
      <c r="K1665" s="1" t="s">
        <v>9</v>
      </c>
      <c r="L1665" s="1" t="s">
        <v>10</v>
      </c>
      <c r="M1665" s="1" t="s">
        <v>10</v>
      </c>
      <c r="N1665" s="1" t="s">
        <v>11</v>
      </c>
      <c r="O1665" s="249">
        <v>34944.080000000002</v>
      </c>
      <c r="P1665" s="7">
        <v>0</v>
      </c>
      <c r="Q1665" s="7">
        <f t="shared" si="66"/>
        <v>34944.080000000002</v>
      </c>
      <c r="R1665" s="6" t="s">
        <v>1</v>
      </c>
      <c r="S1665" s="5" t="s">
        <v>4</v>
      </c>
      <c r="T1665" s="5"/>
      <c r="U1665" s="5" t="s">
        <v>227</v>
      </c>
      <c r="V1665" s="1"/>
      <c r="W1665" s="1"/>
      <c r="X1665" s="1"/>
      <c r="Y1665" s="1"/>
      <c r="Z1665" s="4">
        <v>42370</v>
      </c>
      <c r="AA1665" s="1"/>
      <c r="AB1665" s="1"/>
      <c r="AC1665" s="1"/>
      <c r="AD1665" s="8" t="s">
        <v>1843</v>
      </c>
    </row>
    <row r="1666" spans="2:30" ht="15" customHeight="1" outlineLevel="5" x14ac:dyDescent="0.25">
      <c r="B1666" s="3"/>
      <c r="C1666" s="1"/>
      <c r="D1666" s="1"/>
      <c r="E1666" s="1"/>
      <c r="F1666" s="1"/>
      <c r="G1666" s="183" t="s">
        <v>1842</v>
      </c>
      <c r="H1666" s="188">
        <v>42370</v>
      </c>
      <c r="I1666" s="1" t="s">
        <v>14</v>
      </c>
      <c r="J1666" s="2" t="s">
        <v>63</v>
      </c>
      <c r="K1666" s="1" t="s">
        <v>9</v>
      </c>
      <c r="L1666" s="1" t="s">
        <v>10</v>
      </c>
      <c r="M1666" s="1" t="s">
        <v>10</v>
      </c>
      <c r="N1666" s="1" t="s">
        <v>11</v>
      </c>
      <c r="O1666" s="249">
        <v>36096.769999999997</v>
      </c>
      <c r="P1666" s="7">
        <v>0</v>
      </c>
      <c r="Q1666" s="7">
        <f t="shared" si="66"/>
        <v>36096.769999999997</v>
      </c>
      <c r="R1666" s="6" t="s">
        <v>1</v>
      </c>
      <c r="S1666" s="5" t="s">
        <v>4</v>
      </c>
      <c r="T1666" s="5"/>
      <c r="U1666" s="5" t="s">
        <v>228</v>
      </c>
      <c r="V1666" s="1"/>
      <c r="W1666" s="1"/>
      <c r="X1666" s="1"/>
      <c r="Y1666" s="1"/>
      <c r="Z1666" s="4">
        <v>42370</v>
      </c>
      <c r="AA1666" s="1"/>
      <c r="AB1666" s="1"/>
      <c r="AC1666" s="1"/>
      <c r="AD1666" s="8" t="s">
        <v>1843</v>
      </c>
    </row>
    <row r="1667" spans="2:30" ht="15" customHeight="1" outlineLevel="5" x14ac:dyDescent="0.25">
      <c r="B1667" s="3"/>
      <c r="C1667" s="1"/>
      <c r="D1667" s="1"/>
      <c r="E1667" s="1"/>
      <c r="F1667" s="1"/>
      <c r="G1667" s="183" t="s">
        <v>1842</v>
      </c>
      <c r="H1667" s="188">
        <v>42370</v>
      </c>
      <c r="I1667" s="1" t="s">
        <v>14</v>
      </c>
      <c r="J1667" s="2" t="s">
        <v>63</v>
      </c>
      <c r="K1667" s="1" t="s">
        <v>9</v>
      </c>
      <c r="L1667" s="1" t="s">
        <v>10</v>
      </c>
      <c r="M1667" s="1" t="s">
        <v>10</v>
      </c>
      <c r="N1667" s="1" t="s">
        <v>11</v>
      </c>
      <c r="O1667" s="249">
        <v>105053.03</v>
      </c>
      <c r="P1667" s="7">
        <v>0</v>
      </c>
      <c r="Q1667" s="7">
        <f t="shared" si="66"/>
        <v>105053.03</v>
      </c>
      <c r="R1667" s="6" t="s">
        <v>1</v>
      </c>
      <c r="S1667" s="5" t="s">
        <v>4</v>
      </c>
      <c r="T1667" s="5"/>
      <c r="U1667" s="5" t="s">
        <v>229</v>
      </c>
      <c r="V1667" s="1"/>
      <c r="W1667" s="1"/>
      <c r="X1667" s="1"/>
      <c r="Y1667" s="1"/>
      <c r="Z1667" s="4">
        <v>42370</v>
      </c>
      <c r="AA1667" s="1"/>
      <c r="AB1667" s="1"/>
      <c r="AC1667" s="1"/>
      <c r="AD1667" s="8" t="s">
        <v>1843</v>
      </c>
    </row>
    <row r="1668" spans="2:30" ht="15" customHeight="1" outlineLevel="5" x14ac:dyDescent="0.25">
      <c r="B1668" s="3"/>
      <c r="C1668" s="1"/>
      <c r="D1668" s="1"/>
      <c r="E1668" s="1"/>
      <c r="F1668" s="1"/>
      <c r="G1668" s="183" t="s">
        <v>1842</v>
      </c>
      <c r="H1668" s="188">
        <v>42370</v>
      </c>
      <c r="I1668" s="1" t="s">
        <v>14</v>
      </c>
      <c r="J1668" s="2" t="s">
        <v>63</v>
      </c>
      <c r="K1668" s="1" t="s">
        <v>9</v>
      </c>
      <c r="L1668" s="1" t="s">
        <v>10</v>
      </c>
      <c r="M1668" s="1" t="s">
        <v>10</v>
      </c>
      <c r="N1668" s="1" t="s">
        <v>11</v>
      </c>
      <c r="O1668" s="249">
        <v>84.5</v>
      </c>
      <c r="P1668" s="7">
        <v>0</v>
      </c>
      <c r="Q1668" s="7">
        <f t="shared" si="66"/>
        <v>84.5</v>
      </c>
      <c r="R1668" s="6" t="s">
        <v>1</v>
      </c>
      <c r="S1668" s="5" t="s">
        <v>4</v>
      </c>
      <c r="T1668" s="5"/>
      <c r="U1668" s="5" t="s">
        <v>1252</v>
      </c>
      <c r="V1668" s="1"/>
      <c r="W1668" s="1"/>
      <c r="X1668" s="1"/>
      <c r="Y1668" s="1"/>
      <c r="Z1668" s="4">
        <v>42370</v>
      </c>
      <c r="AA1668" s="1"/>
      <c r="AB1668" s="1"/>
      <c r="AC1668" s="1"/>
      <c r="AD1668" s="8" t="s">
        <v>1843</v>
      </c>
    </row>
    <row r="1669" spans="2:30" ht="15" customHeight="1" outlineLevel="5" x14ac:dyDescent="0.25">
      <c r="B1669" s="3"/>
      <c r="C1669" s="1"/>
      <c r="D1669" s="1"/>
      <c r="E1669" s="1"/>
      <c r="F1669" s="1"/>
      <c r="G1669" s="183" t="s">
        <v>1842</v>
      </c>
      <c r="H1669" s="188">
        <v>42370</v>
      </c>
      <c r="I1669" s="1" t="s">
        <v>14</v>
      </c>
      <c r="J1669" s="2" t="s">
        <v>63</v>
      </c>
      <c r="K1669" s="1" t="s">
        <v>9</v>
      </c>
      <c r="L1669" s="1" t="s">
        <v>10</v>
      </c>
      <c r="M1669" s="1" t="s">
        <v>10</v>
      </c>
      <c r="N1669" s="1" t="s">
        <v>11</v>
      </c>
      <c r="O1669" s="249">
        <v>46211.5</v>
      </c>
      <c r="P1669" s="7">
        <v>0</v>
      </c>
      <c r="Q1669" s="7">
        <f t="shared" si="66"/>
        <v>46211.5</v>
      </c>
      <c r="R1669" s="6" t="s">
        <v>1</v>
      </c>
      <c r="S1669" s="5" t="s">
        <v>4</v>
      </c>
      <c r="T1669" s="5"/>
      <c r="U1669" s="5" t="s">
        <v>230</v>
      </c>
      <c r="V1669" s="1"/>
      <c r="W1669" s="1"/>
      <c r="X1669" s="1"/>
      <c r="Y1669" s="1"/>
      <c r="Z1669" s="4">
        <v>42370</v>
      </c>
      <c r="AA1669" s="1"/>
      <c r="AB1669" s="1"/>
      <c r="AC1669" s="1"/>
      <c r="AD1669" s="8" t="s">
        <v>1843</v>
      </c>
    </row>
    <row r="1670" spans="2:30" ht="15" customHeight="1" outlineLevel="5" x14ac:dyDescent="0.25">
      <c r="B1670" s="3"/>
      <c r="C1670" s="1"/>
      <c r="D1670" s="1"/>
      <c r="E1670" s="1"/>
      <c r="F1670" s="1"/>
      <c r="G1670" s="183" t="s">
        <v>1842</v>
      </c>
      <c r="H1670" s="188">
        <v>42370</v>
      </c>
      <c r="I1670" s="1" t="s">
        <v>14</v>
      </c>
      <c r="J1670" s="2" t="s">
        <v>63</v>
      </c>
      <c r="K1670" s="1" t="s">
        <v>9</v>
      </c>
      <c r="L1670" s="1" t="s">
        <v>10</v>
      </c>
      <c r="M1670" s="1" t="s">
        <v>10</v>
      </c>
      <c r="N1670" s="1" t="s">
        <v>11</v>
      </c>
      <c r="O1670" s="249">
        <v>12157.8</v>
      </c>
      <c r="P1670" s="7">
        <v>0</v>
      </c>
      <c r="Q1670" s="7">
        <f t="shared" si="66"/>
        <v>12157.8</v>
      </c>
      <c r="R1670" s="6" t="s">
        <v>1</v>
      </c>
      <c r="S1670" s="5" t="s">
        <v>4</v>
      </c>
      <c r="T1670" s="5"/>
      <c r="U1670" s="5" t="s">
        <v>231</v>
      </c>
      <c r="V1670" s="1"/>
      <c r="W1670" s="1"/>
      <c r="X1670" s="1"/>
      <c r="Y1670" s="1"/>
      <c r="Z1670" s="4">
        <v>42370</v>
      </c>
      <c r="AA1670" s="1"/>
      <c r="AB1670" s="1"/>
      <c r="AC1670" s="1"/>
      <c r="AD1670" s="8" t="s">
        <v>1843</v>
      </c>
    </row>
    <row r="1671" spans="2:30" ht="15" customHeight="1" outlineLevel="5" x14ac:dyDescent="0.25">
      <c r="B1671" s="3"/>
      <c r="C1671" s="1"/>
      <c r="D1671" s="1"/>
      <c r="E1671" s="1"/>
      <c r="F1671" s="1"/>
      <c r="G1671" s="183" t="s">
        <v>1842</v>
      </c>
      <c r="H1671" s="188">
        <v>42370</v>
      </c>
      <c r="I1671" s="1" t="s">
        <v>14</v>
      </c>
      <c r="J1671" s="2" t="s">
        <v>63</v>
      </c>
      <c r="K1671" s="1" t="s">
        <v>9</v>
      </c>
      <c r="L1671" s="1" t="s">
        <v>10</v>
      </c>
      <c r="M1671" s="1" t="s">
        <v>10</v>
      </c>
      <c r="N1671" s="1" t="s">
        <v>11</v>
      </c>
      <c r="O1671" s="249">
        <v>365575.74</v>
      </c>
      <c r="P1671" s="7">
        <v>0</v>
      </c>
      <c r="Q1671" s="7">
        <f t="shared" si="66"/>
        <v>365575.74</v>
      </c>
      <c r="R1671" s="6" t="s">
        <v>1</v>
      </c>
      <c r="S1671" s="5" t="s">
        <v>4</v>
      </c>
      <c r="T1671" s="5"/>
      <c r="U1671" s="5" t="s">
        <v>232</v>
      </c>
      <c r="V1671" s="1"/>
      <c r="W1671" s="1"/>
      <c r="X1671" s="1"/>
      <c r="Y1671" s="1"/>
      <c r="Z1671" s="4">
        <v>42370</v>
      </c>
      <c r="AA1671" s="1"/>
      <c r="AB1671" s="1"/>
      <c r="AC1671" s="1"/>
      <c r="AD1671" s="8" t="s">
        <v>1843</v>
      </c>
    </row>
    <row r="1672" spans="2:30" ht="15" customHeight="1" outlineLevel="5" x14ac:dyDescent="0.25">
      <c r="B1672" s="3"/>
      <c r="C1672" s="1"/>
      <c r="D1672" s="1"/>
      <c r="E1672" s="1"/>
      <c r="F1672" s="1"/>
      <c r="G1672" s="183" t="s">
        <v>1842</v>
      </c>
      <c r="H1672" s="188">
        <v>42370</v>
      </c>
      <c r="I1672" s="1" t="s">
        <v>14</v>
      </c>
      <c r="J1672" s="2" t="s">
        <v>63</v>
      </c>
      <c r="K1672" s="1" t="s">
        <v>9</v>
      </c>
      <c r="L1672" s="1" t="s">
        <v>10</v>
      </c>
      <c r="M1672" s="1" t="s">
        <v>10</v>
      </c>
      <c r="N1672" s="1" t="s">
        <v>11</v>
      </c>
      <c r="O1672" s="249">
        <v>33026.6</v>
      </c>
      <c r="P1672" s="7">
        <v>0</v>
      </c>
      <c r="Q1672" s="7">
        <f t="shared" si="66"/>
        <v>33026.6</v>
      </c>
      <c r="R1672" s="6" t="s">
        <v>1</v>
      </c>
      <c r="S1672" s="5" t="s">
        <v>4</v>
      </c>
      <c r="T1672" s="5"/>
      <c r="U1672" s="5" t="s">
        <v>6392</v>
      </c>
      <c r="V1672" s="1"/>
      <c r="W1672" s="1"/>
      <c r="X1672" s="1"/>
      <c r="Y1672" s="1"/>
      <c r="Z1672" s="4">
        <v>42370</v>
      </c>
      <c r="AA1672" s="1"/>
      <c r="AB1672" s="1"/>
      <c r="AC1672" s="1"/>
      <c r="AD1672" s="8" t="s">
        <v>1843</v>
      </c>
    </row>
    <row r="1673" spans="2:30" ht="15" customHeight="1" outlineLevel="5" x14ac:dyDescent="0.25">
      <c r="B1673" s="3"/>
      <c r="C1673" s="1"/>
      <c r="D1673" s="1"/>
      <c r="E1673" s="1"/>
      <c r="F1673" s="1"/>
      <c r="G1673" s="183" t="s">
        <v>1842</v>
      </c>
      <c r="H1673" s="188">
        <v>42370</v>
      </c>
      <c r="I1673" s="1" t="s">
        <v>14</v>
      </c>
      <c r="J1673" s="2" t="s">
        <v>63</v>
      </c>
      <c r="K1673" s="1" t="s">
        <v>9</v>
      </c>
      <c r="L1673" s="1" t="s">
        <v>10</v>
      </c>
      <c r="M1673" s="1" t="s">
        <v>10</v>
      </c>
      <c r="N1673" s="1" t="s">
        <v>11</v>
      </c>
      <c r="O1673" s="249">
        <v>800</v>
      </c>
      <c r="P1673" s="7">
        <v>0</v>
      </c>
      <c r="Q1673" s="7">
        <f t="shared" si="66"/>
        <v>800</v>
      </c>
      <c r="R1673" s="6" t="s">
        <v>1</v>
      </c>
      <c r="S1673" s="5" t="s">
        <v>4</v>
      </c>
      <c r="T1673" s="5"/>
      <c r="U1673" s="5" t="s">
        <v>284</v>
      </c>
      <c r="V1673" s="1"/>
      <c r="W1673" s="1"/>
      <c r="X1673" s="1"/>
      <c r="Y1673" s="1"/>
      <c r="Z1673" s="4">
        <v>42370</v>
      </c>
      <c r="AA1673" s="1"/>
      <c r="AB1673" s="1"/>
      <c r="AC1673" s="1"/>
      <c r="AD1673" s="8" t="s">
        <v>1843</v>
      </c>
    </row>
    <row r="1674" spans="2:30" ht="15" customHeight="1" outlineLevel="5" x14ac:dyDescent="0.25">
      <c r="B1674" s="3"/>
      <c r="C1674" s="1"/>
      <c r="D1674" s="1"/>
      <c r="E1674" s="1"/>
      <c r="F1674" s="1"/>
      <c r="G1674" s="183" t="s">
        <v>1842</v>
      </c>
      <c r="H1674" s="188">
        <v>42370</v>
      </c>
      <c r="I1674" s="1" t="s">
        <v>14</v>
      </c>
      <c r="J1674" s="2" t="s">
        <v>63</v>
      </c>
      <c r="K1674" s="1" t="s">
        <v>9</v>
      </c>
      <c r="L1674" s="1" t="s">
        <v>10</v>
      </c>
      <c r="M1674" s="1" t="s">
        <v>10</v>
      </c>
      <c r="N1674" s="1" t="s">
        <v>11</v>
      </c>
      <c r="O1674" s="249">
        <v>6000</v>
      </c>
      <c r="P1674" s="7">
        <v>0</v>
      </c>
      <c r="Q1674" s="7">
        <f t="shared" si="66"/>
        <v>6000</v>
      </c>
      <c r="R1674" s="6" t="s">
        <v>1</v>
      </c>
      <c r="S1674" s="5" t="s">
        <v>4</v>
      </c>
      <c r="T1674" s="5"/>
      <c r="U1674" s="5" t="s">
        <v>298</v>
      </c>
      <c r="V1674" s="1"/>
      <c r="W1674" s="1"/>
      <c r="X1674" s="1"/>
      <c r="Y1674" s="1"/>
      <c r="Z1674" s="4">
        <v>42370</v>
      </c>
      <c r="AA1674" s="1"/>
      <c r="AB1674" s="1"/>
      <c r="AC1674" s="1"/>
      <c r="AD1674" s="8" t="s">
        <v>1843</v>
      </c>
    </row>
    <row r="1675" spans="2:30" ht="15" customHeight="1" outlineLevel="5" x14ac:dyDescent="0.25">
      <c r="B1675" s="3"/>
      <c r="C1675" s="1"/>
      <c r="D1675" s="1"/>
      <c r="E1675" s="1"/>
      <c r="F1675" s="1"/>
      <c r="G1675" s="183" t="s">
        <v>1842</v>
      </c>
      <c r="H1675" s="188">
        <v>42370</v>
      </c>
      <c r="I1675" s="1" t="s">
        <v>14</v>
      </c>
      <c r="J1675" s="2" t="s">
        <v>63</v>
      </c>
      <c r="K1675" s="1" t="s">
        <v>9</v>
      </c>
      <c r="L1675" s="1" t="s">
        <v>10</v>
      </c>
      <c r="M1675" s="1" t="s">
        <v>10</v>
      </c>
      <c r="N1675" s="1" t="s">
        <v>11</v>
      </c>
      <c r="O1675" s="249">
        <v>25793.98</v>
      </c>
      <c r="P1675" s="7">
        <v>0</v>
      </c>
      <c r="Q1675" s="7">
        <f t="shared" si="66"/>
        <v>25793.98</v>
      </c>
      <c r="R1675" s="6" t="s">
        <v>1</v>
      </c>
      <c r="S1675" s="5" t="s">
        <v>4</v>
      </c>
      <c r="T1675" s="5"/>
      <c r="U1675" s="5" t="s">
        <v>234</v>
      </c>
      <c r="V1675" s="1"/>
      <c r="W1675" s="1"/>
      <c r="X1675" s="1"/>
      <c r="Y1675" s="1"/>
      <c r="Z1675" s="4">
        <v>42370</v>
      </c>
      <c r="AA1675" s="1"/>
      <c r="AB1675" s="1"/>
      <c r="AC1675" s="1"/>
      <c r="AD1675" s="8" t="s">
        <v>1843</v>
      </c>
    </row>
    <row r="1676" spans="2:30" ht="15" customHeight="1" outlineLevel="5" x14ac:dyDescent="0.25">
      <c r="B1676" s="3"/>
      <c r="C1676" s="1"/>
      <c r="D1676" s="1"/>
      <c r="E1676" s="1"/>
      <c r="F1676" s="1"/>
      <c r="G1676" s="183" t="s">
        <v>1842</v>
      </c>
      <c r="H1676" s="188">
        <v>42370</v>
      </c>
      <c r="I1676" s="1" t="s">
        <v>14</v>
      </c>
      <c r="J1676" s="2" t="s">
        <v>63</v>
      </c>
      <c r="K1676" s="1" t="s">
        <v>9</v>
      </c>
      <c r="L1676" s="1" t="s">
        <v>10</v>
      </c>
      <c r="M1676" s="1" t="s">
        <v>10</v>
      </c>
      <c r="N1676" s="1" t="s">
        <v>11</v>
      </c>
      <c r="O1676" s="249">
        <v>2574</v>
      </c>
      <c r="P1676" s="7">
        <v>0</v>
      </c>
      <c r="Q1676" s="7">
        <f t="shared" si="66"/>
        <v>2574</v>
      </c>
      <c r="R1676" s="6" t="s">
        <v>1</v>
      </c>
      <c r="S1676" s="5" t="s">
        <v>4</v>
      </c>
      <c r="T1676" s="5"/>
      <c r="U1676" s="5" t="s">
        <v>717</v>
      </c>
      <c r="V1676" s="1"/>
      <c r="W1676" s="1"/>
      <c r="X1676" s="1"/>
      <c r="Y1676" s="1"/>
      <c r="Z1676" s="4">
        <v>42370</v>
      </c>
      <c r="AA1676" s="1"/>
      <c r="AB1676" s="1"/>
      <c r="AC1676" s="1"/>
      <c r="AD1676" s="8" t="s">
        <v>1843</v>
      </c>
    </row>
    <row r="1677" spans="2:30" ht="15" customHeight="1" outlineLevel="5" x14ac:dyDescent="0.25">
      <c r="B1677" s="3"/>
      <c r="C1677" s="1"/>
      <c r="D1677" s="1"/>
      <c r="E1677" s="1"/>
      <c r="F1677" s="1"/>
      <c r="G1677" s="183" t="s">
        <v>1842</v>
      </c>
      <c r="H1677" s="188">
        <v>42370</v>
      </c>
      <c r="I1677" s="1" t="s">
        <v>14</v>
      </c>
      <c r="J1677" s="2" t="s">
        <v>63</v>
      </c>
      <c r="K1677" s="1" t="s">
        <v>9</v>
      </c>
      <c r="L1677" s="1" t="s">
        <v>10</v>
      </c>
      <c r="M1677" s="1" t="s">
        <v>10</v>
      </c>
      <c r="N1677" s="1" t="s">
        <v>11</v>
      </c>
      <c r="O1677" s="249">
        <v>12367</v>
      </c>
      <c r="P1677" s="7">
        <v>0</v>
      </c>
      <c r="Q1677" s="7">
        <f t="shared" si="66"/>
        <v>12367</v>
      </c>
      <c r="R1677" s="6" t="s">
        <v>1</v>
      </c>
      <c r="S1677" s="5" t="s">
        <v>4</v>
      </c>
      <c r="T1677" s="5"/>
      <c r="U1677" s="5" t="s">
        <v>235</v>
      </c>
      <c r="V1677" s="1"/>
      <c r="W1677" s="1"/>
      <c r="X1677" s="1"/>
      <c r="Y1677" s="1"/>
      <c r="Z1677" s="4">
        <v>42370</v>
      </c>
      <c r="AA1677" s="1"/>
      <c r="AB1677" s="1"/>
      <c r="AC1677" s="1"/>
      <c r="AD1677" s="8" t="s">
        <v>1843</v>
      </c>
    </row>
    <row r="1678" spans="2:30" ht="15" customHeight="1" outlineLevel="5" x14ac:dyDescent="0.25">
      <c r="B1678" s="3"/>
      <c r="C1678" s="1"/>
      <c r="D1678" s="1"/>
      <c r="E1678" s="1"/>
      <c r="F1678" s="1"/>
      <c r="G1678" s="183" t="s">
        <v>1842</v>
      </c>
      <c r="H1678" s="188">
        <v>42370</v>
      </c>
      <c r="I1678" s="1" t="s">
        <v>14</v>
      </c>
      <c r="J1678" s="2" t="s">
        <v>63</v>
      </c>
      <c r="K1678" s="1" t="s">
        <v>9</v>
      </c>
      <c r="L1678" s="1" t="s">
        <v>10</v>
      </c>
      <c r="M1678" s="1" t="s">
        <v>10</v>
      </c>
      <c r="N1678" s="1" t="s">
        <v>11</v>
      </c>
      <c r="O1678" s="249">
        <v>74998.649999999994</v>
      </c>
      <c r="P1678" s="7">
        <v>0</v>
      </c>
      <c r="Q1678" s="7">
        <f t="shared" si="66"/>
        <v>74998.649999999994</v>
      </c>
      <c r="R1678" s="6" t="s">
        <v>1</v>
      </c>
      <c r="S1678" s="5" t="s">
        <v>4</v>
      </c>
      <c r="T1678" s="5"/>
      <c r="U1678" s="5" t="s">
        <v>703</v>
      </c>
      <c r="V1678" s="1"/>
      <c r="W1678" s="1"/>
      <c r="X1678" s="1"/>
      <c r="Y1678" s="1"/>
      <c r="Z1678" s="4">
        <v>42370</v>
      </c>
      <c r="AA1678" s="1"/>
      <c r="AB1678" s="1"/>
      <c r="AC1678" s="1"/>
      <c r="AD1678" s="8" t="s">
        <v>1843</v>
      </c>
    </row>
    <row r="1679" spans="2:30" ht="15" customHeight="1" outlineLevel="5" x14ac:dyDescent="0.25">
      <c r="B1679" s="3"/>
      <c r="C1679" s="1"/>
      <c r="D1679" s="1"/>
      <c r="E1679" s="1"/>
      <c r="F1679" s="1"/>
      <c r="G1679" s="183" t="s">
        <v>1842</v>
      </c>
      <c r="H1679" s="188">
        <v>42370</v>
      </c>
      <c r="I1679" s="1" t="s">
        <v>14</v>
      </c>
      <c r="J1679" s="2" t="s">
        <v>63</v>
      </c>
      <c r="K1679" s="1" t="s">
        <v>9</v>
      </c>
      <c r="L1679" s="1" t="s">
        <v>10</v>
      </c>
      <c r="M1679" s="1" t="s">
        <v>10</v>
      </c>
      <c r="N1679" s="1" t="s">
        <v>11</v>
      </c>
      <c r="O1679" s="249">
        <v>21792.6</v>
      </c>
      <c r="P1679" s="7">
        <v>0</v>
      </c>
      <c r="Q1679" s="7">
        <f t="shared" si="66"/>
        <v>21792.6</v>
      </c>
      <c r="R1679" s="6" t="s">
        <v>1</v>
      </c>
      <c r="S1679" s="5" t="s">
        <v>4</v>
      </c>
      <c r="T1679" s="5"/>
      <c r="U1679" s="5" t="s">
        <v>237</v>
      </c>
      <c r="V1679" s="1"/>
      <c r="W1679" s="1"/>
      <c r="X1679" s="1"/>
      <c r="Y1679" s="1"/>
      <c r="Z1679" s="4">
        <v>42370</v>
      </c>
      <c r="AA1679" s="1"/>
      <c r="AB1679" s="1"/>
      <c r="AC1679" s="1"/>
      <c r="AD1679" s="8" t="s">
        <v>1843</v>
      </c>
    </row>
    <row r="1680" spans="2:30" ht="15" customHeight="1" outlineLevel="5" x14ac:dyDescent="0.25">
      <c r="B1680" s="3"/>
      <c r="C1680" s="1"/>
      <c r="D1680" s="1"/>
      <c r="E1680" s="1"/>
      <c r="F1680" s="1"/>
      <c r="G1680" s="183" t="s">
        <v>1842</v>
      </c>
      <c r="H1680" s="188">
        <v>42370</v>
      </c>
      <c r="I1680" s="1" t="s">
        <v>14</v>
      </c>
      <c r="J1680" s="2" t="s">
        <v>63</v>
      </c>
      <c r="K1680" s="1" t="s">
        <v>9</v>
      </c>
      <c r="L1680" s="1" t="s">
        <v>10</v>
      </c>
      <c r="M1680" s="1" t="s">
        <v>10</v>
      </c>
      <c r="N1680" s="1" t="s">
        <v>11</v>
      </c>
      <c r="O1680" s="249">
        <v>7600</v>
      </c>
      <c r="P1680" s="7">
        <v>0</v>
      </c>
      <c r="Q1680" s="7">
        <f t="shared" si="66"/>
        <v>7600</v>
      </c>
      <c r="R1680" s="6" t="s">
        <v>1</v>
      </c>
      <c r="S1680" s="5" t="s">
        <v>4</v>
      </c>
      <c r="T1680" s="5"/>
      <c r="U1680" s="5" t="s">
        <v>238</v>
      </c>
      <c r="V1680" s="1"/>
      <c r="W1680" s="1"/>
      <c r="X1680" s="1"/>
      <c r="Y1680" s="1"/>
      <c r="Z1680" s="4">
        <v>42370</v>
      </c>
      <c r="AA1680" s="1"/>
      <c r="AB1680" s="1"/>
      <c r="AC1680" s="1"/>
      <c r="AD1680" s="8" t="s">
        <v>1843</v>
      </c>
    </row>
    <row r="1681" spans="2:30" ht="15" customHeight="1" outlineLevel="5" x14ac:dyDescent="0.25">
      <c r="B1681" s="3"/>
      <c r="C1681" s="1"/>
      <c r="D1681" s="1"/>
      <c r="E1681" s="1"/>
      <c r="F1681" s="1"/>
      <c r="G1681" s="183" t="s">
        <v>1842</v>
      </c>
      <c r="H1681" s="188">
        <v>42370</v>
      </c>
      <c r="I1681" s="1" t="s">
        <v>14</v>
      </c>
      <c r="J1681" s="2" t="s">
        <v>63</v>
      </c>
      <c r="K1681" s="1" t="s">
        <v>9</v>
      </c>
      <c r="L1681" s="1" t="s">
        <v>10</v>
      </c>
      <c r="M1681" s="1" t="s">
        <v>10</v>
      </c>
      <c r="N1681" s="1" t="s">
        <v>11</v>
      </c>
      <c r="O1681" s="249">
        <v>11160</v>
      </c>
      <c r="P1681" s="7">
        <v>0</v>
      </c>
      <c r="Q1681" s="7">
        <f t="shared" si="66"/>
        <v>11160</v>
      </c>
      <c r="R1681" s="6" t="s">
        <v>1</v>
      </c>
      <c r="S1681" s="5" t="s">
        <v>4</v>
      </c>
      <c r="T1681" s="5"/>
      <c r="U1681" s="5" t="s">
        <v>239</v>
      </c>
      <c r="V1681" s="1"/>
      <c r="W1681" s="1"/>
      <c r="X1681" s="1"/>
      <c r="Y1681" s="1"/>
      <c r="Z1681" s="4">
        <v>42370</v>
      </c>
      <c r="AA1681" s="1"/>
      <c r="AB1681" s="1"/>
      <c r="AC1681" s="1"/>
      <c r="AD1681" s="8" t="s">
        <v>1843</v>
      </c>
    </row>
    <row r="1682" spans="2:30" ht="15" customHeight="1" outlineLevel="5" x14ac:dyDescent="0.25">
      <c r="B1682" s="3"/>
      <c r="C1682" s="1"/>
      <c r="D1682" s="1"/>
      <c r="E1682" s="1"/>
      <c r="F1682" s="1"/>
      <c r="G1682" s="183" t="s">
        <v>1842</v>
      </c>
      <c r="H1682" s="188">
        <v>42370</v>
      </c>
      <c r="I1682" s="1" t="s">
        <v>14</v>
      </c>
      <c r="J1682" s="2" t="s">
        <v>63</v>
      </c>
      <c r="K1682" s="1" t="s">
        <v>9</v>
      </c>
      <c r="L1682" s="1" t="s">
        <v>10</v>
      </c>
      <c r="M1682" s="1" t="s">
        <v>10</v>
      </c>
      <c r="N1682" s="1" t="s">
        <v>11</v>
      </c>
      <c r="O1682" s="249">
        <v>15810</v>
      </c>
      <c r="P1682" s="7">
        <v>0</v>
      </c>
      <c r="Q1682" s="7">
        <f t="shared" si="66"/>
        <v>15810</v>
      </c>
      <c r="R1682" s="6" t="s">
        <v>1</v>
      </c>
      <c r="S1682" s="5" t="s">
        <v>4</v>
      </c>
      <c r="T1682" s="5"/>
      <c r="U1682" s="5" t="s">
        <v>240</v>
      </c>
      <c r="V1682" s="1"/>
      <c r="W1682" s="1"/>
      <c r="X1682" s="1"/>
      <c r="Y1682" s="1"/>
      <c r="Z1682" s="4">
        <v>42370</v>
      </c>
      <c r="AA1682" s="1"/>
      <c r="AB1682" s="1"/>
      <c r="AC1682" s="1"/>
      <c r="AD1682" s="8" t="s">
        <v>1843</v>
      </c>
    </row>
    <row r="1683" spans="2:30" ht="15" customHeight="1" outlineLevel="5" x14ac:dyDescent="0.25">
      <c r="B1683" s="3"/>
      <c r="C1683" s="1"/>
      <c r="D1683" s="1"/>
      <c r="E1683" s="1"/>
      <c r="F1683" s="1"/>
      <c r="G1683" s="183" t="s">
        <v>1842</v>
      </c>
      <c r="H1683" s="188">
        <v>42370</v>
      </c>
      <c r="I1683" s="1" t="s">
        <v>14</v>
      </c>
      <c r="J1683" s="2" t="s">
        <v>63</v>
      </c>
      <c r="K1683" s="1" t="s">
        <v>9</v>
      </c>
      <c r="L1683" s="1" t="s">
        <v>10</v>
      </c>
      <c r="M1683" s="1" t="s">
        <v>10</v>
      </c>
      <c r="N1683" s="1" t="s">
        <v>11</v>
      </c>
      <c r="O1683" s="249">
        <v>22723.7</v>
      </c>
      <c r="P1683" s="7">
        <v>0</v>
      </c>
      <c r="Q1683" s="7">
        <f t="shared" si="66"/>
        <v>22723.7</v>
      </c>
      <c r="R1683" s="6" t="s">
        <v>1</v>
      </c>
      <c r="S1683" s="5" t="s">
        <v>4</v>
      </c>
      <c r="T1683" s="5"/>
      <c r="U1683" s="5" t="s">
        <v>241</v>
      </c>
      <c r="V1683" s="1"/>
      <c r="W1683" s="1"/>
      <c r="X1683" s="1"/>
      <c r="Y1683" s="1"/>
      <c r="Z1683" s="4">
        <v>42370</v>
      </c>
      <c r="AA1683" s="1"/>
      <c r="AB1683" s="1"/>
      <c r="AC1683" s="1"/>
      <c r="AD1683" s="8" t="s">
        <v>1843</v>
      </c>
    </row>
    <row r="1684" spans="2:30" ht="15" customHeight="1" outlineLevel="5" x14ac:dyDescent="0.25">
      <c r="B1684" s="3"/>
      <c r="C1684" s="1"/>
      <c r="D1684" s="1"/>
      <c r="E1684" s="1"/>
      <c r="F1684" s="1"/>
      <c r="G1684" s="183" t="s">
        <v>1842</v>
      </c>
      <c r="H1684" s="188">
        <v>42370</v>
      </c>
      <c r="I1684" s="1" t="s">
        <v>14</v>
      </c>
      <c r="J1684" s="2" t="s">
        <v>63</v>
      </c>
      <c r="K1684" s="1" t="s">
        <v>9</v>
      </c>
      <c r="L1684" s="1" t="s">
        <v>10</v>
      </c>
      <c r="M1684" s="1" t="s">
        <v>10</v>
      </c>
      <c r="N1684" s="1" t="s">
        <v>11</v>
      </c>
      <c r="O1684" s="249">
        <v>16232.66</v>
      </c>
      <c r="P1684" s="7">
        <v>0</v>
      </c>
      <c r="Q1684" s="7">
        <f t="shared" si="66"/>
        <v>16232.66</v>
      </c>
      <c r="R1684" s="6" t="s">
        <v>1</v>
      </c>
      <c r="S1684" s="5" t="s">
        <v>4</v>
      </c>
      <c r="T1684" s="5"/>
      <c r="U1684" s="5" t="s">
        <v>242</v>
      </c>
      <c r="V1684" s="1"/>
      <c r="W1684" s="1"/>
      <c r="X1684" s="1"/>
      <c r="Y1684" s="1"/>
      <c r="Z1684" s="4">
        <v>42370</v>
      </c>
      <c r="AA1684" s="1"/>
      <c r="AB1684" s="1"/>
      <c r="AC1684" s="1"/>
      <c r="AD1684" s="8" t="s">
        <v>1843</v>
      </c>
    </row>
    <row r="1685" spans="2:30" ht="15" customHeight="1" outlineLevel="5" x14ac:dyDescent="0.25">
      <c r="B1685" s="3"/>
      <c r="C1685" s="1"/>
      <c r="D1685" s="1"/>
      <c r="E1685" s="1"/>
      <c r="F1685" s="1"/>
      <c r="G1685" s="183" t="s">
        <v>1842</v>
      </c>
      <c r="H1685" s="188">
        <v>42370</v>
      </c>
      <c r="I1685" s="1" t="s">
        <v>14</v>
      </c>
      <c r="J1685" s="2" t="s">
        <v>63</v>
      </c>
      <c r="K1685" s="1" t="s">
        <v>9</v>
      </c>
      <c r="L1685" s="1" t="s">
        <v>10</v>
      </c>
      <c r="M1685" s="1" t="s">
        <v>10</v>
      </c>
      <c r="N1685" s="1" t="s">
        <v>11</v>
      </c>
      <c r="O1685" s="249">
        <v>23472</v>
      </c>
      <c r="P1685" s="7">
        <v>0</v>
      </c>
      <c r="Q1685" s="7">
        <f t="shared" si="66"/>
        <v>23472</v>
      </c>
      <c r="R1685" s="6" t="s">
        <v>1</v>
      </c>
      <c r="S1685" s="5" t="s">
        <v>4</v>
      </c>
      <c r="T1685" s="5"/>
      <c r="U1685" s="5" t="s">
        <v>243</v>
      </c>
      <c r="V1685" s="1"/>
      <c r="W1685" s="1"/>
      <c r="X1685" s="1"/>
      <c r="Y1685" s="1"/>
      <c r="Z1685" s="4">
        <v>42370</v>
      </c>
      <c r="AA1685" s="1"/>
      <c r="AB1685" s="1"/>
      <c r="AC1685" s="1"/>
      <c r="AD1685" s="8" t="s">
        <v>1843</v>
      </c>
    </row>
    <row r="1686" spans="2:30" ht="15" customHeight="1" outlineLevel="5" x14ac:dyDescent="0.25">
      <c r="B1686" s="3"/>
      <c r="C1686" s="1"/>
      <c r="D1686" s="1"/>
      <c r="E1686" s="1"/>
      <c r="F1686" s="1"/>
      <c r="G1686" s="183" t="s">
        <v>1842</v>
      </c>
      <c r="H1686" s="188">
        <v>42370</v>
      </c>
      <c r="I1686" s="1" t="s">
        <v>14</v>
      </c>
      <c r="J1686" s="2" t="s">
        <v>63</v>
      </c>
      <c r="K1686" s="1" t="s">
        <v>9</v>
      </c>
      <c r="L1686" s="1" t="s">
        <v>10</v>
      </c>
      <c r="M1686" s="1" t="s">
        <v>10</v>
      </c>
      <c r="N1686" s="1" t="s">
        <v>11</v>
      </c>
      <c r="O1686" s="249">
        <v>12676</v>
      </c>
      <c r="P1686" s="7">
        <v>0</v>
      </c>
      <c r="Q1686" s="7">
        <f t="shared" si="66"/>
        <v>12676</v>
      </c>
      <c r="R1686" s="6" t="s">
        <v>1</v>
      </c>
      <c r="S1686" s="5" t="s">
        <v>4</v>
      </c>
      <c r="T1686" s="5"/>
      <c r="U1686" s="5" t="s">
        <v>244</v>
      </c>
      <c r="V1686" s="1"/>
      <c r="W1686" s="1"/>
      <c r="X1686" s="1"/>
      <c r="Y1686" s="1"/>
      <c r="Z1686" s="4">
        <v>42370</v>
      </c>
      <c r="AA1686" s="1"/>
      <c r="AB1686" s="1"/>
      <c r="AC1686" s="1"/>
      <c r="AD1686" s="8" t="s">
        <v>1843</v>
      </c>
    </row>
    <row r="1687" spans="2:30" ht="15" customHeight="1" outlineLevel="5" x14ac:dyDescent="0.25">
      <c r="B1687" s="3"/>
      <c r="C1687" s="1"/>
      <c r="D1687" s="1"/>
      <c r="E1687" s="1"/>
      <c r="F1687" s="1"/>
      <c r="G1687" s="183" t="s">
        <v>1842</v>
      </c>
      <c r="H1687" s="188">
        <v>42370</v>
      </c>
      <c r="I1687" s="1" t="s">
        <v>14</v>
      </c>
      <c r="J1687" s="2" t="s">
        <v>63</v>
      </c>
      <c r="K1687" s="1" t="s">
        <v>9</v>
      </c>
      <c r="L1687" s="1" t="s">
        <v>10</v>
      </c>
      <c r="M1687" s="1" t="s">
        <v>10</v>
      </c>
      <c r="N1687" s="1" t="s">
        <v>11</v>
      </c>
      <c r="O1687" s="249">
        <v>7985.4</v>
      </c>
      <c r="P1687" s="7">
        <v>0</v>
      </c>
      <c r="Q1687" s="7">
        <f t="shared" si="66"/>
        <v>7985.4</v>
      </c>
      <c r="R1687" s="6" t="s">
        <v>1</v>
      </c>
      <c r="S1687" s="5" t="s">
        <v>4</v>
      </c>
      <c r="T1687" s="5"/>
      <c r="U1687" s="5" t="s">
        <v>245</v>
      </c>
      <c r="V1687" s="1"/>
      <c r="W1687" s="1"/>
      <c r="X1687" s="1"/>
      <c r="Y1687" s="1"/>
      <c r="Z1687" s="4">
        <v>42370</v>
      </c>
      <c r="AA1687" s="1"/>
      <c r="AB1687" s="1"/>
      <c r="AC1687" s="1"/>
      <c r="AD1687" s="8" t="s">
        <v>1843</v>
      </c>
    </row>
    <row r="1688" spans="2:30" ht="15" customHeight="1" outlineLevel="5" x14ac:dyDescent="0.25">
      <c r="B1688" s="3"/>
      <c r="C1688" s="1"/>
      <c r="D1688" s="1"/>
      <c r="E1688" s="1"/>
      <c r="F1688" s="1"/>
      <c r="G1688" s="183" t="s">
        <v>1842</v>
      </c>
      <c r="H1688" s="188">
        <v>42370</v>
      </c>
      <c r="I1688" s="1" t="s">
        <v>14</v>
      </c>
      <c r="J1688" s="2" t="s">
        <v>63</v>
      </c>
      <c r="K1688" s="1" t="s">
        <v>9</v>
      </c>
      <c r="L1688" s="1" t="s">
        <v>10</v>
      </c>
      <c r="M1688" s="1" t="s">
        <v>10</v>
      </c>
      <c r="N1688" s="1" t="s">
        <v>11</v>
      </c>
      <c r="O1688" s="249">
        <v>2885</v>
      </c>
      <c r="P1688" s="7">
        <v>0</v>
      </c>
      <c r="Q1688" s="7">
        <f t="shared" si="66"/>
        <v>2885</v>
      </c>
      <c r="R1688" s="6" t="s">
        <v>1</v>
      </c>
      <c r="S1688" s="5" t="s">
        <v>4</v>
      </c>
      <c r="T1688" s="5"/>
      <c r="U1688" s="5" t="s">
        <v>299</v>
      </c>
      <c r="V1688" s="1"/>
      <c r="W1688" s="1"/>
      <c r="X1688" s="1"/>
      <c r="Y1688" s="1"/>
      <c r="Z1688" s="4">
        <v>42370</v>
      </c>
      <c r="AA1688" s="1"/>
      <c r="AB1688" s="1"/>
      <c r="AC1688" s="1"/>
      <c r="AD1688" s="8" t="s">
        <v>1843</v>
      </c>
    </row>
    <row r="1689" spans="2:30" ht="15" customHeight="1" outlineLevel="5" x14ac:dyDescent="0.25">
      <c r="B1689" s="3"/>
      <c r="C1689" s="1"/>
      <c r="D1689" s="1"/>
      <c r="E1689" s="1"/>
      <c r="F1689" s="1"/>
      <c r="G1689" s="183" t="s">
        <v>1842</v>
      </c>
      <c r="H1689" s="188">
        <v>42370</v>
      </c>
      <c r="I1689" s="1" t="s">
        <v>14</v>
      </c>
      <c r="J1689" s="2" t="s">
        <v>63</v>
      </c>
      <c r="K1689" s="1" t="s">
        <v>9</v>
      </c>
      <c r="L1689" s="1" t="s">
        <v>10</v>
      </c>
      <c r="M1689" s="1" t="s">
        <v>10</v>
      </c>
      <c r="N1689" s="1" t="s">
        <v>11</v>
      </c>
      <c r="O1689" s="249">
        <v>9000</v>
      </c>
      <c r="P1689" s="7">
        <v>0</v>
      </c>
      <c r="Q1689" s="7">
        <f t="shared" si="66"/>
        <v>9000</v>
      </c>
      <c r="R1689" s="6" t="s">
        <v>1</v>
      </c>
      <c r="S1689" s="5" t="s">
        <v>4</v>
      </c>
      <c r="T1689" s="5"/>
      <c r="U1689" s="5" t="s">
        <v>246</v>
      </c>
      <c r="V1689" s="1"/>
      <c r="W1689" s="1"/>
      <c r="X1689" s="1"/>
      <c r="Y1689" s="1"/>
      <c r="Z1689" s="4">
        <v>42370</v>
      </c>
      <c r="AA1689" s="1"/>
      <c r="AB1689" s="1"/>
      <c r="AC1689" s="1"/>
      <c r="AD1689" s="8" t="s">
        <v>1843</v>
      </c>
    </row>
    <row r="1690" spans="2:30" ht="15" customHeight="1" outlineLevel="5" x14ac:dyDescent="0.25">
      <c r="B1690" s="3"/>
      <c r="C1690" s="1"/>
      <c r="D1690" s="1"/>
      <c r="E1690" s="1"/>
      <c r="F1690" s="1"/>
      <c r="G1690" s="183" t="s">
        <v>1842</v>
      </c>
      <c r="H1690" s="188">
        <v>42370</v>
      </c>
      <c r="I1690" s="1" t="s">
        <v>14</v>
      </c>
      <c r="J1690" s="2" t="s">
        <v>63</v>
      </c>
      <c r="K1690" s="1" t="s">
        <v>9</v>
      </c>
      <c r="L1690" s="1" t="s">
        <v>10</v>
      </c>
      <c r="M1690" s="1" t="s">
        <v>10</v>
      </c>
      <c r="N1690" s="1" t="s">
        <v>11</v>
      </c>
      <c r="O1690" s="249">
        <v>2000</v>
      </c>
      <c r="P1690" s="7">
        <v>0</v>
      </c>
      <c r="Q1690" s="7">
        <f t="shared" si="66"/>
        <v>2000</v>
      </c>
      <c r="R1690" s="6" t="s">
        <v>1</v>
      </c>
      <c r="S1690" s="5" t="s">
        <v>4</v>
      </c>
      <c r="T1690" s="5"/>
      <c r="U1690" s="5" t="s">
        <v>247</v>
      </c>
      <c r="V1690" s="1"/>
      <c r="W1690" s="1"/>
      <c r="X1690" s="1"/>
      <c r="Y1690" s="1"/>
      <c r="Z1690" s="4">
        <v>42370</v>
      </c>
      <c r="AA1690" s="1"/>
      <c r="AB1690" s="1"/>
      <c r="AC1690" s="1"/>
      <c r="AD1690" s="8" t="s">
        <v>1843</v>
      </c>
    </row>
    <row r="1691" spans="2:30" ht="15" customHeight="1" outlineLevel="5" x14ac:dyDescent="0.25">
      <c r="B1691" s="3"/>
      <c r="C1691" s="1"/>
      <c r="D1691" s="1"/>
      <c r="E1691" s="1"/>
      <c r="F1691" s="1"/>
      <c r="G1691" s="183" t="s">
        <v>1842</v>
      </c>
      <c r="H1691" s="188">
        <v>42370</v>
      </c>
      <c r="I1691" s="1" t="s">
        <v>14</v>
      </c>
      <c r="J1691" s="2" t="s">
        <v>63</v>
      </c>
      <c r="K1691" s="1" t="s">
        <v>9</v>
      </c>
      <c r="L1691" s="1" t="s">
        <v>10</v>
      </c>
      <c r="M1691" s="1" t="s">
        <v>10</v>
      </c>
      <c r="N1691" s="1" t="s">
        <v>11</v>
      </c>
      <c r="O1691" s="249">
        <v>141456.91</v>
      </c>
      <c r="P1691" s="7">
        <v>0</v>
      </c>
      <c r="Q1691" s="7">
        <f t="shared" si="66"/>
        <v>141456.91</v>
      </c>
      <c r="R1691" s="6" t="s">
        <v>1</v>
      </c>
      <c r="S1691" s="5" t="s">
        <v>4</v>
      </c>
      <c r="T1691" s="5"/>
      <c r="U1691" s="5" t="s">
        <v>248</v>
      </c>
      <c r="V1691" s="1"/>
      <c r="W1691" s="1"/>
      <c r="X1691" s="1"/>
      <c r="Y1691" s="1"/>
      <c r="Z1691" s="4">
        <v>42370</v>
      </c>
      <c r="AA1691" s="1"/>
      <c r="AB1691" s="1"/>
      <c r="AC1691" s="1"/>
      <c r="AD1691" s="8" t="s">
        <v>1843</v>
      </c>
    </row>
    <row r="1692" spans="2:30" ht="15" customHeight="1" outlineLevel="5" x14ac:dyDescent="0.25">
      <c r="B1692" s="3"/>
      <c r="C1692" s="1"/>
      <c r="D1692" s="1"/>
      <c r="E1692" s="1"/>
      <c r="F1692" s="1"/>
      <c r="G1692" s="183" t="s">
        <v>1842</v>
      </c>
      <c r="H1692" s="188">
        <v>42370</v>
      </c>
      <c r="I1692" s="1" t="s">
        <v>14</v>
      </c>
      <c r="J1692" s="2" t="s">
        <v>63</v>
      </c>
      <c r="K1692" s="1" t="s">
        <v>9</v>
      </c>
      <c r="L1692" s="1" t="s">
        <v>10</v>
      </c>
      <c r="M1692" s="1" t="s">
        <v>10</v>
      </c>
      <c r="N1692" s="1" t="s">
        <v>11</v>
      </c>
      <c r="O1692" s="249">
        <v>25860</v>
      </c>
      <c r="P1692" s="7">
        <v>0</v>
      </c>
      <c r="Q1692" s="7">
        <f t="shared" si="66"/>
        <v>25860</v>
      </c>
      <c r="R1692" s="6" t="s">
        <v>1</v>
      </c>
      <c r="S1692" s="5" t="s">
        <v>4</v>
      </c>
      <c r="T1692" s="5"/>
      <c r="U1692" s="5" t="s">
        <v>249</v>
      </c>
      <c r="V1692" s="1"/>
      <c r="W1692" s="1"/>
      <c r="X1692" s="1"/>
      <c r="Y1692" s="1"/>
      <c r="Z1692" s="4">
        <v>42370</v>
      </c>
      <c r="AA1692" s="1"/>
      <c r="AB1692" s="1"/>
      <c r="AC1692" s="1"/>
      <c r="AD1692" s="8" t="s">
        <v>1843</v>
      </c>
    </row>
    <row r="1693" spans="2:30" ht="15" customHeight="1" outlineLevel="5" x14ac:dyDescent="0.25">
      <c r="B1693" s="3"/>
      <c r="C1693" s="1"/>
      <c r="D1693" s="1"/>
      <c r="E1693" s="1"/>
      <c r="F1693" s="1"/>
      <c r="G1693" s="183" t="s">
        <v>1842</v>
      </c>
      <c r="H1693" s="188">
        <v>42370</v>
      </c>
      <c r="I1693" s="1" t="s">
        <v>14</v>
      </c>
      <c r="J1693" s="2" t="s">
        <v>63</v>
      </c>
      <c r="K1693" s="1" t="s">
        <v>9</v>
      </c>
      <c r="L1693" s="1" t="s">
        <v>10</v>
      </c>
      <c r="M1693" s="1" t="s">
        <v>10</v>
      </c>
      <c r="N1693" s="1" t="s">
        <v>11</v>
      </c>
      <c r="O1693" s="249">
        <v>34400</v>
      </c>
      <c r="P1693" s="7">
        <v>0</v>
      </c>
      <c r="Q1693" s="7">
        <f t="shared" si="66"/>
        <v>34400</v>
      </c>
      <c r="R1693" s="6" t="s">
        <v>1</v>
      </c>
      <c r="S1693" s="5" t="s">
        <v>4</v>
      </c>
      <c r="T1693" s="5"/>
      <c r="U1693" s="106" t="s">
        <v>1390</v>
      </c>
      <c r="V1693" s="1"/>
      <c r="W1693" s="1"/>
      <c r="X1693" s="1"/>
      <c r="Y1693" s="1"/>
      <c r="Z1693" s="4">
        <v>42370</v>
      </c>
      <c r="AA1693" s="1"/>
      <c r="AB1693" s="1"/>
      <c r="AC1693" s="1"/>
      <c r="AD1693" s="8" t="s">
        <v>1843</v>
      </c>
    </row>
    <row r="1694" spans="2:30" ht="15" customHeight="1" outlineLevel="5" x14ac:dyDescent="0.25">
      <c r="B1694" s="3"/>
      <c r="C1694" s="1"/>
      <c r="D1694" s="1"/>
      <c r="E1694" s="1"/>
      <c r="F1694" s="1"/>
      <c r="G1694" s="183" t="s">
        <v>1842</v>
      </c>
      <c r="H1694" s="188">
        <v>42370</v>
      </c>
      <c r="I1694" s="1" t="s">
        <v>14</v>
      </c>
      <c r="J1694" s="2" t="s">
        <v>63</v>
      </c>
      <c r="K1694" s="1" t="s">
        <v>9</v>
      </c>
      <c r="L1694" s="1" t="s">
        <v>10</v>
      </c>
      <c r="M1694" s="1" t="s">
        <v>10</v>
      </c>
      <c r="N1694" s="1" t="s">
        <v>11</v>
      </c>
      <c r="O1694" s="249">
        <v>120035.1</v>
      </c>
      <c r="P1694" s="7">
        <v>0</v>
      </c>
      <c r="Q1694" s="7">
        <f t="shared" ref="Q1694:Q1723" si="67">O1694-P1694</f>
        <v>120035.1</v>
      </c>
      <c r="R1694" s="6" t="s">
        <v>1</v>
      </c>
      <c r="S1694" s="5" t="s">
        <v>4</v>
      </c>
      <c r="T1694" s="5"/>
      <c r="U1694" s="5" t="s">
        <v>1384</v>
      </c>
      <c r="V1694" s="1"/>
      <c r="W1694" s="1"/>
      <c r="X1694" s="1"/>
      <c r="Y1694" s="1"/>
      <c r="Z1694" s="4">
        <v>42370</v>
      </c>
      <c r="AA1694" s="1"/>
      <c r="AB1694" s="1"/>
      <c r="AC1694" s="1"/>
      <c r="AD1694" s="8" t="s">
        <v>1843</v>
      </c>
    </row>
    <row r="1695" spans="2:30" ht="15" customHeight="1" outlineLevel="5" x14ac:dyDescent="0.25">
      <c r="B1695" s="3"/>
      <c r="C1695" s="1"/>
      <c r="D1695" s="1"/>
      <c r="E1695" s="1"/>
      <c r="F1695" s="1"/>
      <c r="G1695" s="183" t="s">
        <v>1842</v>
      </c>
      <c r="H1695" s="188">
        <v>42370</v>
      </c>
      <c r="I1695" s="1" t="s">
        <v>14</v>
      </c>
      <c r="J1695" s="2" t="s">
        <v>63</v>
      </c>
      <c r="K1695" s="1" t="s">
        <v>9</v>
      </c>
      <c r="L1695" s="1" t="s">
        <v>10</v>
      </c>
      <c r="M1695" s="1" t="s">
        <v>10</v>
      </c>
      <c r="N1695" s="1" t="s">
        <v>11</v>
      </c>
      <c r="O1695" s="249">
        <v>114638.74</v>
      </c>
      <c r="P1695" s="7">
        <v>0</v>
      </c>
      <c r="Q1695" s="7">
        <f t="shared" si="67"/>
        <v>114638.74</v>
      </c>
      <c r="R1695" s="6" t="s">
        <v>1</v>
      </c>
      <c r="S1695" s="5" t="s">
        <v>4</v>
      </c>
      <c r="T1695" s="5"/>
      <c r="U1695" s="5" t="s">
        <v>1552</v>
      </c>
      <c r="V1695" s="1"/>
      <c r="W1695" s="1"/>
      <c r="X1695" s="1"/>
      <c r="Y1695" s="1"/>
      <c r="Z1695" s="4">
        <v>42370</v>
      </c>
      <c r="AA1695" s="1"/>
      <c r="AB1695" s="1"/>
      <c r="AC1695" s="1"/>
      <c r="AD1695" s="8" t="s">
        <v>1843</v>
      </c>
    </row>
    <row r="1696" spans="2:30" ht="15" customHeight="1" outlineLevel="5" x14ac:dyDescent="0.25">
      <c r="B1696" s="3"/>
      <c r="C1696" s="1"/>
      <c r="D1696" s="1"/>
      <c r="E1696" s="1"/>
      <c r="F1696" s="1"/>
      <c r="G1696" s="183" t="s">
        <v>1842</v>
      </c>
      <c r="H1696" s="188">
        <v>42370</v>
      </c>
      <c r="I1696" s="1" t="s">
        <v>14</v>
      </c>
      <c r="J1696" s="2" t="s">
        <v>63</v>
      </c>
      <c r="K1696" s="1" t="s">
        <v>9</v>
      </c>
      <c r="L1696" s="1" t="s">
        <v>10</v>
      </c>
      <c r="M1696" s="1" t="s">
        <v>10</v>
      </c>
      <c r="N1696" s="1" t="s">
        <v>11</v>
      </c>
      <c r="O1696" s="249">
        <v>102286.7</v>
      </c>
      <c r="P1696" s="7">
        <v>0</v>
      </c>
      <c r="Q1696" s="7">
        <f t="shared" si="67"/>
        <v>102286.7</v>
      </c>
      <c r="R1696" s="6" t="s">
        <v>1</v>
      </c>
      <c r="S1696" s="5" t="s">
        <v>4</v>
      </c>
      <c r="T1696" s="5"/>
      <c r="U1696" s="5" t="s">
        <v>1549</v>
      </c>
      <c r="V1696" s="1"/>
      <c r="W1696" s="1"/>
      <c r="X1696" s="1"/>
      <c r="Y1696" s="1"/>
      <c r="Z1696" s="4">
        <v>42370</v>
      </c>
      <c r="AA1696" s="1"/>
      <c r="AB1696" s="1"/>
      <c r="AC1696" s="1"/>
      <c r="AD1696" s="8" t="s">
        <v>1843</v>
      </c>
    </row>
    <row r="1697" spans="2:30" ht="15" customHeight="1" outlineLevel="5" x14ac:dyDescent="0.25">
      <c r="B1697" s="3"/>
      <c r="C1697" s="1"/>
      <c r="D1697" s="1"/>
      <c r="E1697" s="1"/>
      <c r="F1697" s="1"/>
      <c r="G1697" s="183" t="s">
        <v>1842</v>
      </c>
      <c r="H1697" s="188">
        <v>42370</v>
      </c>
      <c r="I1697" s="1" t="s">
        <v>14</v>
      </c>
      <c r="J1697" s="2" t="s">
        <v>63</v>
      </c>
      <c r="K1697" s="1" t="s">
        <v>9</v>
      </c>
      <c r="L1697" s="1" t="s">
        <v>10</v>
      </c>
      <c r="M1697" s="1" t="s">
        <v>10</v>
      </c>
      <c r="N1697" s="1" t="s">
        <v>11</v>
      </c>
      <c r="O1697" s="249">
        <v>37153.35</v>
      </c>
      <c r="P1697" s="7">
        <v>0</v>
      </c>
      <c r="Q1697" s="7">
        <f t="shared" si="67"/>
        <v>37153.35</v>
      </c>
      <c r="R1697" s="6" t="s">
        <v>1</v>
      </c>
      <c r="S1697" s="5" t="s">
        <v>4</v>
      </c>
      <c r="T1697" s="5"/>
      <c r="U1697" s="5" t="s">
        <v>1357</v>
      </c>
      <c r="V1697" s="1"/>
      <c r="W1697" s="1"/>
      <c r="X1697" s="1"/>
      <c r="Y1697" s="1"/>
      <c r="Z1697" s="4">
        <v>42370</v>
      </c>
      <c r="AA1697" s="1"/>
      <c r="AB1697" s="1"/>
      <c r="AC1697" s="1"/>
      <c r="AD1697" s="8" t="s">
        <v>1843</v>
      </c>
    </row>
    <row r="1698" spans="2:30" ht="15" customHeight="1" outlineLevel="5" x14ac:dyDescent="0.25">
      <c r="B1698" s="3"/>
      <c r="C1698" s="1"/>
      <c r="D1698" s="1"/>
      <c r="E1698" s="1"/>
      <c r="F1698" s="1"/>
      <c r="G1698" s="183" t="s">
        <v>1842</v>
      </c>
      <c r="H1698" s="188">
        <v>42370</v>
      </c>
      <c r="I1698" s="1" t="s">
        <v>14</v>
      </c>
      <c r="J1698" s="2" t="s">
        <v>63</v>
      </c>
      <c r="K1698" s="1" t="s">
        <v>9</v>
      </c>
      <c r="L1698" s="1" t="s">
        <v>10</v>
      </c>
      <c r="M1698" s="1" t="s">
        <v>10</v>
      </c>
      <c r="N1698" s="1" t="s">
        <v>11</v>
      </c>
      <c r="O1698" s="249">
        <v>56753.4</v>
      </c>
      <c r="P1698" s="7">
        <v>0</v>
      </c>
      <c r="Q1698" s="7">
        <f t="shared" si="67"/>
        <v>56753.4</v>
      </c>
      <c r="R1698" s="6" t="s">
        <v>1</v>
      </c>
      <c r="S1698" s="5" t="s">
        <v>4</v>
      </c>
      <c r="T1698" s="5"/>
      <c r="U1698" s="5" t="s">
        <v>1358</v>
      </c>
      <c r="V1698" s="1"/>
      <c r="W1698" s="1"/>
      <c r="X1698" s="1"/>
      <c r="Y1698" s="1"/>
      <c r="Z1698" s="4">
        <v>42370</v>
      </c>
      <c r="AA1698" s="1"/>
      <c r="AB1698" s="1"/>
      <c r="AC1698" s="1"/>
      <c r="AD1698" s="8" t="s">
        <v>1843</v>
      </c>
    </row>
    <row r="1699" spans="2:30" ht="15" customHeight="1" outlineLevel="5" x14ac:dyDescent="0.25">
      <c r="B1699" s="3"/>
      <c r="C1699" s="1"/>
      <c r="D1699" s="1"/>
      <c r="E1699" s="1"/>
      <c r="F1699" s="1"/>
      <c r="G1699" s="183" t="s">
        <v>1842</v>
      </c>
      <c r="H1699" s="188">
        <v>42370</v>
      </c>
      <c r="I1699" s="1" t="s">
        <v>14</v>
      </c>
      <c r="J1699" s="2" t="s">
        <v>63</v>
      </c>
      <c r="K1699" s="1" t="s">
        <v>9</v>
      </c>
      <c r="L1699" s="1" t="s">
        <v>10</v>
      </c>
      <c r="M1699" s="1" t="s">
        <v>10</v>
      </c>
      <c r="N1699" s="1" t="s">
        <v>11</v>
      </c>
      <c r="O1699" s="249">
        <v>27032.5</v>
      </c>
      <c r="P1699" s="7">
        <v>0</v>
      </c>
      <c r="Q1699" s="7">
        <f t="shared" si="67"/>
        <v>27032.5</v>
      </c>
      <c r="R1699" s="6" t="s">
        <v>1</v>
      </c>
      <c r="S1699" s="5" t="s">
        <v>4</v>
      </c>
      <c r="T1699" s="5"/>
      <c r="U1699" s="5" t="s">
        <v>1359</v>
      </c>
      <c r="V1699" s="1"/>
      <c r="W1699" s="1"/>
      <c r="X1699" s="1"/>
      <c r="Y1699" s="1"/>
      <c r="Z1699" s="4">
        <v>42370</v>
      </c>
      <c r="AA1699" s="1"/>
      <c r="AB1699" s="1"/>
      <c r="AC1699" s="1"/>
      <c r="AD1699" s="8" t="s">
        <v>1843</v>
      </c>
    </row>
    <row r="1700" spans="2:30" ht="15" customHeight="1" outlineLevel="5" x14ac:dyDescent="0.25">
      <c r="B1700" s="3"/>
      <c r="C1700" s="1"/>
      <c r="D1700" s="1"/>
      <c r="E1700" s="1"/>
      <c r="F1700" s="1"/>
      <c r="G1700" s="183" t="s">
        <v>1842</v>
      </c>
      <c r="H1700" s="188">
        <v>42370</v>
      </c>
      <c r="I1700" s="1" t="s">
        <v>14</v>
      </c>
      <c r="J1700" s="2" t="s">
        <v>63</v>
      </c>
      <c r="K1700" s="1" t="s">
        <v>9</v>
      </c>
      <c r="L1700" s="1" t="s">
        <v>10</v>
      </c>
      <c r="M1700" s="1" t="s">
        <v>10</v>
      </c>
      <c r="N1700" s="1" t="s">
        <v>11</v>
      </c>
      <c r="O1700" s="249">
        <v>18944.599999999999</v>
      </c>
      <c r="P1700" s="7">
        <v>0</v>
      </c>
      <c r="Q1700" s="7">
        <f t="shared" si="67"/>
        <v>18944.599999999999</v>
      </c>
      <c r="R1700" s="6" t="s">
        <v>1</v>
      </c>
      <c r="S1700" s="5" t="s">
        <v>4</v>
      </c>
      <c r="T1700" s="5"/>
      <c r="U1700" s="5" t="s">
        <v>1397</v>
      </c>
      <c r="V1700" s="1"/>
      <c r="W1700" s="1"/>
      <c r="X1700" s="1"/>
      <c r="Y1700" s="1"/>
      <c r="Z1700" s="4">
        <v>42370</v>
      </c>
      <c r="AA1700" s="1"/>
      <c r="AB1700" s="1"/>
      <c r="AC1700" s="1"/>
      <c r="AD1700" s="8" t="s">
        <v>1843</v>
      </c>
    </row>
    <row r="1701" spans="2:30" ht="15" customHeight="1" outlineLevel="5" x14ac:dyDescent="0.25">
      <c r="B1701" s="3"/>
      <c r="C1701" s="1"/>
      <c r="D1701" s="1"/>
      <c r="E1701" s="1"/>
      <c r="F1701" s="1"/>
      <c r="G1701" s="183" t="s">
        <v>1842</v>
      </c>
      <c r="H1701" s="188">
        <v>42370</v>
      </c>
      <c r="I1701" s="1" t="s">
        <v>14</v>
      </c>
      <c r="J1701" s="2" t="s">
        <v>63</v>
      </c>
      <c r="K1701" s="1" t="s">
        <v>9</v>
      </c>
      <c r="L1701" s="1" t="s">
        <v>10</v>
      </c>
      <c r="M1701" s="1" t="s">
        <v>10</v>
      </c>
      <c r="N1701" s="1" t="s">
        <v>11</v>
      </c>
      <c r="O1701" s="249">
        <v>3599</v>
      </c>
      <c r="P1701" s="7">
        <v>0</v>
      </c>
      <c r="Q1701" s="7">
        <f t="shared" si="67"/>
        <v>3599</v>
      </c>
      <c r="R1701" s="6" t="s">
        <v>1</v>
      </c>
      <c r="S1701" s="5" t="s">
        <v>4</v>
      </c>
      <c r="T1701" s="5"/>
      <c r="U1701" s="5" t="s">
        <v>1361</v>
      </c>
      <c r="V1701" s="1"/>
      <c r="W1701" s="1"/>
      <c r="X1701" s="1"/>
      <c r="Y1701" s="1"/>
      <c r="Z1701" s="4">
        <v>42370</v>
      </c>
      <c r="AA1701" s="1"/>
      <c r="AB1701" s="1"/>
      <c r="AC1701" s="1"/>
      <c r="AD1701" s="8" t="s">
        <v>1843</v>
      </c>
    </row>
    <row r="1702" spans="2:30" ht="15" customHeight="1" outlineLevel="5" x14ac:dyDescent="0.25">
      <c r="B1702" s="3"/>
      <c r="C1702" s="1"/>
      <c r="D1702" s="1"/>
      <c r="E1702" s="1"/>
      <c r="F1702" s="1"/>
      <c r="G1702" s="183" t="s">
        <v>1842</v>
      </c>
      <c r="H1702" s="188">
        <v>42370</v>
      </c>
      <c r="I1702" s="1" t="s">
        <v>14</v>
      </c>
      <c r="J1702" s="2" t="s">
        <v>63</v>
      </c>
      <c r="K1702" s="1" t="s">
        <v>9</v>
      </c>
      <c r="L1702" s="1" t="s">
        <v>10</v>
      </c>
      <c r="M1702" s="1" t="s">
        <v>10</v>
      </c>
      <c r="N1702" s="1" t="s">
        <v>11</v>
      </c>
      <c r="O1702" s="249">
        <v>33817.08</v>
      </c>
      <c r="P1702" s="7">
        <v>0</v>
      </c>
      <c r="Q1702" s="7">
        <f t="shared" si="67"/>
        <v>33817.08</v>
      </c>
      <c r="R1702" s="6" t="s">
        <v>1</v>
      </c>
      <c r="S1702" s="5" t="s">
        <v>4</v>
      </c>
      <c r="T1702" s="5"/>
      <c r="U1702" s="5" t="s">
        <v>1362</v>
      </c>
      <c r="V1702" s="1"/>
      <c r="W1702" s="1"/>
      <c r="X1702" s="1"/>
      <c r="Y1702" s="1"/>
      <c r="Z1702" s="4">
        <v>42370</v>
      </c>
      <c r="AA1702" s="1"/>
      <c r="AB1702" s="1"/>
      <c r="AC1702" s="1"/>
      <c r="AD1702" s="8" t="s">
        <v>1843</v>
      </c>
    </row>
    <row r="1703" spans="2:30" ht="15" customHeight="1" outlineLevel="5" x14ac:dyDescent="0.25">
      <c r="B1703" s="3"/>
      <c r="C1703" s="1"/>
      <c r="D1703" s="1"/>
      <c r="E1703" s="1"/>
      <c r="F1703" s="1"/>
      <c r="G1703" s="183" t="s">
        <v>1842</v>
      </c>
      <c r="H1703" s="188">
        <v>42370</v>
      </c>
      <c r="I1703" s="1" t="s">
        <v>14</v>
      </c>
      <c r="J1703" s="2" t="s">
        <v>63</v>
      </c>
      <c r="K1703" s="1" t="s">
        <v>9</v>
      </c>
      <c r="L1703" s="1" t="s">
        <v>10</v>
      </c>
      <c r="M1703" s="1" t="s">
        <v>10</v>
      </c>
      <c r="N1703" s="1" t="s">
        <v>11</v>
      </c>
      <c r="O1703" s="249">
        <v>27499.7</v>
      </c>
      <c r="P1703" s="7">
        <v>0</v>
      </c>
      <c r="Q1703" s="7">
        <f t="shared" si="67"/>
        <v>27499.7</v>
      </c>
      <c r="R1703" s="6" t="s">
        <v>1</v>
      </c>
      <c r="S1703" s="5" t="s">
        <v>4</v>
      </c>
      <c r="T1703" s="5"/>
      <c r="U1703" s="5" t="s">
        <v>1400</v>
      </c>
      <c r="V1703" s="1"/>
      <c r="W1703" s="1"/>
      <c r="X1703" s="1"/>
      <c r="Y1703" s="1"/>
      <c r="Z1703" s="4">
        <v>42370</v>
      </c>
      <c r="AA1703" s="1"/>
      <c r="AB1703" s="1"/>
      <c r="AC1703" s="1"/>
      <c r="AD1703" s="8" t="s">
        <v>1843</v>
      </c>
    </row>
    <row r="1704" spans="2:30" ht="15" customHeight="1" outlineLevel="5" x14ac:dyDescent="0.25">
      <c r="B1704" s="3"/>
      <c r="C1704" s="1"/>
      <c r="D1704" s="1"/>
      <c r="E1704" s="1"/>
      <c r="F1704" s="1"/>
      <c r="G1704" s="183" t="s">
        <v>1842</v>
      </c>
      <c r="H1704" s="188">
        <v>42370</v>
      </c>
      <c r="I1704" s="1" t="s">
        <v>14</v>
      </c>
      <c r="J1704" s="2" t="s">
        <v>63</v>
      </c>
      <c r="K1704" s="1" t="s">
        <v>9</v>
      </c>
      <c r="L1704" s="1" t="s">
        <v>10</v>
      </c>
      <c r="M1704" s="1" t="s">
        <v>10</v>
      </c>
      <c r="N1704" s="1" t="s">
        <v>11</v>
      </c>
      <c r="O1704" s="249">
        <v>20918.5</v>
      </c>
      <c r="P1704" s="7">
        <v>0</v>
      </c>
      <c r="Q1704" s="7">
        <f t="shared" si="67"/>
        <v>20918.5</v>
      </c>
      <c r="R1704" s="6" t="s">
        <v>1</v>
      </c>
      <c r="S1704" s="5" t="s">
        <v>4</v>
      </c>
      <c r="T1704" s="5"/>
      <c r="U1704" s="5" t="s">
        <v>1364</v>
      </c>
      <c r="V1704" s="1"/>
      <c r="W1704" s="1"/>
      <c r="X1704" s="1"/>
      <c r="Y1704" s="1"/>
      <c r="Z1704" s="4">
        <v>42370</v>
      </c>
      <c r="AA1704" s="1"/>
      <c r="AB1704" s="1"/>
      <c r="AC1704" s="1"/>
      <c r="AD1704" s="8" t="s">
        <v>1843</v>
      </c>
    </row>
    <row r="1705" spans="2:30" ht="15" customHeight="1" outlineLevel="5" x14ac:dyDescent="0.25">
      <c r="B1705" s="3"/>
      <c r="C1705" s="1"/>
      <c r="D1705" s="1"/>
      <c r="E1705" s="1"/>
      <c r="F1705" s="1"/>
      <c r="G1705" s="183" t="s">
        <v>1842</v>
      </c>
      <c r="H1705" s="188">
        <v>42370</v>
      </c>
      <c r="I1705" s="1" t="s">
        <v>14</v>
      </c>
      <c r="J1705" s="2" t="s">
        <v>63</v>
      </c>
      <c r="K1705" s="1" t="s">
        <v>9</v>
      </c>
      <c r="L1705" s="1" t="s">
        <v>10</v>
      </c>
      <c r="M1705" s="1" t="s">
        <v>10</v>
      </c>
      <c r="N1705" s="1" t="s">
        <v>11</v>
      </c>
      <c r="O1705" s="249">
        <v>59939.6</v>
      </c>
      <c r="P1705" s="7">
        <v>0</v>
      </c>
      <c r="Q1705" s="7">
        <f t="shared" si="67"/>
        <v>59939.6</v>
      </c>
      <c r="R1705" s="6" t="s">
        <v>1</v>
      </c>
      <c r="S1705" s="5" t="s">
        <v>4</v>
      </c>
      <c r="T1705" s="5"/>
      <c r="U1705" s="5" t="s">
        <v>1365</v>
      </c>
      <c r="V1705" s="1"/>
      <c r="W1705" s="1"/>
      <c r="X1705" s="1"/>
      <c r="Y1705" s="1"/>
      <c r="Z1705" s="4">
        <v>42370</v>
      </c>
      <c r="AA1705" s="1"/>
      <c r="AB1705" s="1"/>
      <c r="AC1705" s="1"/>
      <c r="AD1705" s="8" t="s">
        <v>1843</v>
      </c>
    </row>
    <row r="1706" spans="2:30" ht="15" customHeight="1" outlineLevel="5" x14ac:dyDescent="0.25">
      <c r="B1706" s="3"/>
      <c r="C1706" s="1"/>
      <c r="D1706" s="1"/>
      <c r="E1706" s="1"/>
      <c r="F1706" s="1"/>
      <c r="G1706" s="183" t="s">
        <v>1842</v>
      </c>
      <c r="H1706" s="188">
        <v>42370</v>
      </c>
      <c r="I1706" s="1" t="s">
        <v>14</v>
      </c>
      <c r="J1706" s="2" t="s">
        <v>63</v>
      </c>
      <c r="K1706" s="1" t="s">
        <v>9</v>
      </c>
      <c r="L1706" s="1" t="s">
        <v>10</v>
      </c>
      <c r="M1706" s="1" t="s">
        <v>10</v>
      </c>
      <c r="N1706" s="1" t="s">
        <v>11</v>
      </c>
      <c r="O1706" s="249">
        <v>3000</v>
      </c>
      <c r="P1706" s="7">
        <v>0</v>
      </c>
      <c r="Q1706" s="7">
        <f t="shared" si="67"/>
        <v>3000</v>
      </c>
      <c r="R1706" s="6" t="s">
        <v>1</v>
      </c>
      <c r="S1706" s="5" t="s">
        <v>4</v>
      </c>
      <c r="T1706" s="5"/>
      <c r="U1706" s="5" t="s">
        <v>1348</v>
      </c>
      <c r="V1706" s="1"/>
      <c r="W1706" s="1"/>
      <c r="X1706" s="1"/>
      <c r="Y1706" s="1"/>
      <c r="Z1706" s="4">
        <v>42370</v>
      </c>
      <c r="AA1706" s="1"/>
      <c r="AB1706" s="1"/>
      <c r="AC1706" s="1"/>
      <c r="AD1706" s="8" t="s">
        <v>1843</v>
      </c>
    </row>
    <row r="1707" spans="2:30" ht="15" customHeight="1" outlineLevel="5" x14ac:dyDescent="0.25">
      <c r="B1707" s="3"/>
      <c r="C1707" s="1"/>
      <c r="D1707" s="1"/>
      <c r="E1707" s="1"/>
      <c r="F1707" s="1"/>
      <c r="G1707" s="183" t="s">
        <v>1842</v>
      </c>
      <c r="H1707" s="188">
        <v>42370</v>
      </c>
      <c r="I1707" s="1" t="s">
        <v>14</v>
      </c>
      <c r="J1707" s="2" t="s">
        <v>63</v>
      </c>
      <c r="K1707" s="1" t="s">
        <v>9</v>
      </c>
      <c r="L1707" s="1" t="s">
        <v>10</v>
      </c>
      <c r="M1707" s="1" t="s">
        <v>10</v>
      </c>
      <c r="N1707" s="1" t="s">
        <v>11</v>
      </c>
      <c r="O1707" s="249">
        <v>100952.79</v>
      </c>
      <c r="P1707" s="7">
        <v>0</v>
      </c>
      <c r="Q1707" s="7">
        <f t="shared" si="67"/>
        <v>100952.79</v>
      </c>
      <c r="R1707" s="6" t="s">
        <v>1</v>
      </c>
      <c r="S1707" s="5" t="s">
        <v>4</v>
      </c>
      <c r="T1707" s="5"/>
      <c r="U1707" s="5" t="s">
        <v>1404</v>
      </c>
      <c r="V1707" s="1"/>
      <c r="W1707" s="1"/>
      <c r="X1707" s="1"/>
      <c r="Y1707" s="1"/>
      <c r="Z1707" s="4">
        <v>42370</v>
      </c>
      <c r="AA1707" s="1"/>
      <c r="AB1707" s="1"/>
      <c r="AC1707" s="1"/>
      <c r="AD1707" s="8" t="s">
        <v>1843</v>
      </c>
    </row>
    <row r="1708" spans="2:30" ht="15" customHeight="1" outlineLevel="5" x14ac:dyDescent="0.25">
      <c r="B1708" s="3"/>
      <c r="C1708" s="1"/>
      <c r="D1708" s="1"/>
      <c r="E1708" s="1"/>
      <c r="F1708" s="1"/>
      <c r="G1708" s="183" t="s">
        <v>1842</v>
      </c>
      <c r="H1708" s="188">
        <v>42370</v>
      </c>
      <c r="I1708" s="1" t="s">
        <v>14</v>
      </c>
      <c r="J1708" s="2" t="s">
        <v>63</v>
      </c>
      <c r="K1708" s="1" t="s">
        <v>9</v>
      </c>
      <c r="L1708" s="1" t="s">
        <v>10</v>
      </c>
      <c r="M1708" s="1" t="s">
        <v>10</v>
      </c>
      <c r="N1708" s="1" t="s">
        <v>11</v>
      </c>
      <c r="O1708" s="249">
        <v>10723.13</v>
      </c>
      <c r="P1708" s="7">
        <v>0</v>
      </c>
      <c r="Q1708" s="7">
        <f t="shared" si="67"/>
        <v>10723.13</v>
      </c>
      <c r="R1708" s="6" t="s">
        <v>1</v>
      </c>
      <c r="S1708" s="5" t="s">
        <v>4</v>
      </c>
      <c r="T1708" s="5"/>
      <c r="U1708" s="5" t="s">
        <v>1405</v>
      </c>
      <c r="V1708" s="1"/>
      <c r="W1708" s="1"/>
      <c r="X1708" s="1"/>
      <c r="Y1708" s="1"/>
      <c r="Z1708" s="4">
        <v>42370</v>
      </c>
      <c r="AA1708" s="1"/>
      <c r="AB1708" s="1"/>
      <c r="AC1708" s="1"/>
      <c r="AD1708" s="8" t="s">
        <v>1843</v>
      </c>
    </row>
    <row r="1709" spans="2:30" ht="15" customHeight="1" outlineLevel="5" x14ac:dyDescent="0.25">
      <c r="B1709" s="3"/>
      <c r="C1709" s="1"/>
      <c r="D1709" s="1"/>
      <c r="E1709" s="1"/>
      <c r="F1709" s="1"/>
      <c r="G1709" s="183" t="s">
        <v>1842</v>
      </c>
      <c r="H1709" s="188">
        <v>42370</v>
      </c>
      <c r="I1709" s="1" t="s">
        <v>14</v>
      </c>
      <c r="J1709" s="2" t="s">
        <v>63</v>
      </c>
      <c r="K1709" s="1" t="s">
        <v>9</v>
      </c>
      <c r="L1709" s="1" t="s">
        <v>10</v>
      </c>
      <c r="M1709" s="1" t="s">
        <v>10</v>
      </c>
      <c r="N1709" s="1" t="s">
        <v>11</v>
      </c>
      <c r="O1709" s="249">
        <v>3400</v>
      </c>
      <c r="P1709" s="7">
        <v>0</v>
      </c>
      <c r="Q1709" s="7">
        <f t="shared" si="67"/>
        <v>3400</v>
      </c>
      <c r="R1709" s="6" t="s">
        <v>1</v>
      </c>
      <c r="S1709" s="5" t="s">
        <v>4</v>
      </c>
      <c r="T1709" s="5"/>
      <c r="U1709" s="5" t="s">
        <v>1368</v>
      </c>
      <c r="V1709" s="1"/>
      <c r="W1709" s="1"/>
      <c r="X1709" s="1"/>
      <c r="Y1709" s="1"/>
      <c r="Z1709" s="4">
        <v>42370</v>
      </c>
      <c r="AA1709" s="1"/>
      <c r="AB1709" s="1"/>
      <c r="AC1709" s="1"/>
      <c r="AD1709" s="8" t="s">
        <v>1843</v>
      </c>
    </row>
    <row r="1710" spans="2:30" ht="15" customHeight="1" outlineLevel="5" x14ac:dyDescent="0.25">
      <c r="B1710" s="3"/>
      <c r="C1710" s="1"/>
      <c r="D1710" s="1"/>
      <c r="E1710" s="1"/>
      <c r="F1710" s="1"/>
      <c r="G1710" s="183" t="s">
        <v>1842</v>
      </c>
      <c r="H1710" s="188">
        <v>42370</v>
      </c>
      <c r="I1710" s="1" t="s">
        <v>14</v>
      </c>
      <c r="J1710" s="2" t="s">
        <v>63</v>
      </c>
      <c r="K1710" s="1" t="s">
        <v>9</v>
      </c>
      <c r="L1710" s="1" t="s">
        <v>10</v>
      </c>
      <c r="M1710" s="1" t="s">
        <v>10</v>
      </c>
      <c r="N1710" s="1" t="s">
        <v>11</v>
      </c>
      <c r="O1710" s="249">
        <v>33131.050000000003</v>
      </c>
      <c r="P1710" s="7">
        <v>0</v>
      </c>
      <c r="Q1710" s="7">
        <f t="shared" si="67"/>
        <v>33131.050000000003</v>
      </c>
      <c r="R1710" s="6" t="s">
        <v>1</v>
      </c>
      <c r="S1710" s="5" t="s">
        <v>4</v>
      </c>
      <c r="T1710" s="5"/>
      <c r="U1710" s="5" t="s">
        <v>1369</v>
      </c>
      <c r="V1710" s="1"/>
      <c r="W1710" s="1"/>
      <c r="X1710" s="1"/>
      <c r="Y1710" s="1"/>
      <c r="Z1710" s="4">
        <v>42370</v>
      </c>
      <c r="AA1710" s="1"/>
      <c r="AB1710" s="1"/>
      <c r="AC1710" s="1"/>
      <c r="AD1710" s="8" t="s">
        <v>1843</v>
      </c>
    </row>
    <row r="1711" spans="2:30" ht="15" customHeight="1" outlineLevel="5" x14ac:dyDescent="0.25">
      <c r="B1711" s="3"/>
      <c r="C1711" s="1"/>
      <c r="D1711" s="1"/>
      <c r="E1711" s="1"/>
      <c r="F1711" s="1"/>
      <c r="G1711" s="183" t="s">
        <v>1842</v>
      </c>
      <c r="H1711" s="188">
        <v>42370</v>
      </c>
      <c r="I1711" s="1" t="s">
        <v>14</v>
      </c>
      <c r="J1711" s="2" t="s">
        <v>63</v>
      </c>
      <c r="K1711" s="1" t="s">
        <v>9</v>
      </c>
      <c r="L1711" s="1" t="s">
        <v>10</v>
      </c>
      <c r="M1711" s="1" t="s">
        <v>10</v>
      </c>
      <c r="N1711" s="1" t="s">
        <v>11</v>
      </c>
      <c r="O1711" s="249">
        <v>35856.6</v>
      </c>
      <c r="P1711" s="7">
        <v>0</v>
      </c>
      <c r="Q1711" s="7">
        <f t="shared" si="67"/>
        <v>35856.6</v>
      </c>
      <c r="R1711" s="6" t="s">
        <v>1</v>
      </c>
      <c r="S1711" s="5" t="s">
        <v>4</v>
      </c>
      <c r="T1711" s="5"/>
      <c r="U1711" s="5" t="s">
        <v>1408</v>
      </c>
      <c r="V1711" s="1"/>
      <c r="W1711" s="1"/>
      <c r="X1711" s="1"/>
      <c r="Y1711" s="1"/>
      <c r="Z1711" s="4">
        <v>42370</v>
      </c>
      <c r="AA1711" s="1"/>
      <c r="AB1711" s="1"/>
      <c r="AC1711" s="1"/>
      <c r="AD1711" s="8" t="s">
        <v>1843</v>
      </c>
    </row>
    <row r="1712" spans="2:30" ht="15" customHeight="1" outlineLevel="5" x14ac:dyDescent="0.25">
      <c r="B1712" s="3"/>
      <c r="C1712" s="1"/>
      <c r="D1712" s="1"/>
      <c r="E1712" s="1"/>
      <c r="F1712" s="1"/>
      <c r="G1712" s="183" t="s">
        <v>1842</v>
      </c>
      <c r="H1712" s="188">
        <v>42370</v>
      </c>
      <c r="I1712" s="1" t="s">
        <v>14</v>
      </c>
      <c r="J1712" s="2" t="s">
        <v>63</v>
      </c>
      <c r="K1712" s="1" t="s">
        <v>9</v>
      </c>
      <c r="L1712" s="1" t="s">
        <v>10</v>
      </c>
      <c r="M1712" s="1" t="s">
        <v>10</v>
      </c>
      <c r="N1712" s="1" t="s">
        <v>11</v>
      </c>
      <c r="O1712" s="249">
        <v>253</v>
      </c>
      <c r="P1712" s="7">
        <v>0</v>
      </c>
      <c r="Q1712" s="7">
        <f t="shared" si="67"/>
        <v>253</v>
      </c>
      <c r="R1712" s="6" t="s">
        <v>1</v>
      </c>
      <c r="S1712" s="5" t="s">
        <v>4</v>
      </c>
      <c r="T1712" s="5"/>
      <c r="U1712" s="5" t="s">
        <v>1822</v>
      </c>
      <c r="V1712" s="1"/>
      <c r="W1712" s="1"/>
      <c r="X1712" s="1"/>
      <c r="Y1712" s="1"/>
      <c r="Z1712" s="4">
        <v>42370</v>
      </c>
      <c r="AA1712" s="1"/>
      <c r="AB1712" s="1"/>
      <c r="AC1712" s="1"/>
      <c r="AD1712" s="8" t="s">
        <v>1843</v>
      </c>
    </row>
    <row r="1713" spans="2:30" ht="15" customHeight="1" outlineLevel="5" x14ac:dyDescent="0.25">
      <c r="B1713" s="3"/>
      <c r="C1713" s="1"/>
      <c r="D1713" s="1"/>
      <c r="E1713" s="1"/>
      <c r="F1713" s="1"/>
      <c r="G1713" s="183" t="s">
        <v>1842</v>
      </c>
      <c r="H1713" s="188">
        <v>42370</v>
      </c>
      <c r="I1713" s="1" t="s">
        <v>14</v>
      </c>
      <c r="J1713" s="2" t="s">
        <v>63</v>
      </c>
      <c r="K1713" s="1" t="s">
        <v>9</v>
      </c>
      <c r="L1713" s="1" t="s">
        <v>10</v>
      </c>
      <c r="M1713" s="1" t="s">
        <v>10</v>
      </c>
      <c r="N1713" s="1" t="s">
        <v>11</v>
      </c>
      <c r="O1713" s="249">
        <v>19150</v>
      </c>
      <c r="P1713" s="7">
        <v>0</v>
      </c>
      <c r="Q1713" s="7">
        <f t="shared" si="67"/>
        <v>19150</v>
      </c>
      <c r="R1713" s="6" t="s">
        <v>1</v>
      </c>
      <c r="S1713" s="5" t="s">
        <v>4</v>
      </c>
      <c r="T1713" s="5"/>
      <c r="U1713" s="5" t="s">
        <v>2493</v>
      </c>
      <c r="V1713" s="1"/>
      <c r="W1713" s="1"/>
      <c r="X1713" s="1"/>
      <c r="Y1713" s="1"/>
      <c r="Z1713" s="4">
        <v>42370</v>
      </c>
      <c r="AA1713" s="1"/>
      <c r="AB1713" s="1"/>
      <c r="AC1713" s="1"/>
      <c r="AD1713" s="8" t="s">
        <v>1843</v>
      </c>
    </row>
    <row r="1714" spans="2:30" ht="15" customHeight="1" outlineLevel="5" x14ac:dyDescent="0.25">
      <c r="B1714" s="3"/>
      <c r="C1714" s="1"/>
      <c r="D1714" s="1"/>
      <c r="E1714" s="1"/>
      <c r="F1714" s="1"/>
      <c r="G1714" s="183" t="s">
        <v>1842</v>
      </c>
      <c r="H1714" s="188">
        <v>42370</v>
      </c>
      <c r="I1714" s="1" t="s">
        <v>14</v>
      </c>
      <c r="J1714" s="2" t="s">
        <v>63</v>
      </c>
      <c r="K1714" s="1" t="s">
        <v>9</v>
      </c>
      <c r="L1714" s="1" t="s">
        <v>10</v>
      </c>
      <c r="M1714" s="1" t="s">
        <v>10</v>
      </c>
      <c r="N1714" s="1" t="s">
        <v>11</v>
      </c>
      <c r="O1714" s="249">
        <v>2000</v>
      </c>
      <c r="P1714" s="7">
        <v>0</v>
      </c>
      <c r="Q1714" s="7">
        <f t="shared" si="67"/>
        <v>2000</v>
      </c>
      <c r="R1714" s="6" t="s">
        <v>1</v>
      </c>
      <c r="S1714" s="5" t="s">
        <v>4</v>
      </c>
      <c r="T1714" s="5"/>
      <c r="U1714" s="106" t="s">
        <v>2496</v>
      </c>
      <c r="V1714" s="1"/>
      <c r="W1714" s="1"/>
      <c r="X1714" s="1"/>
      <c r="Y1714" s="1"/>
      <c r="Z1714" s="4">
        <v>42370</v>
      </c>
      <c r="AA1714" s="1"/>
      <c r="AB1714" s="1"/>
      <c r="AC1714" s="1"/>
      <c r="AD1714" s="8" t="s">
        <v>1843</v>
      </c>
    </row>
    <row r="1715" spans="2:30" ht="15" customHeight="1" outlineLevel="5" x14ac:dyDescent="0.25">
      <c r="B1715" s="3"/>
      <c r="C1715" s="1"/>
      <c r="D1715" s="1"/>
      <c r="E1715" s="1"/>
      <c r="F1715" s="1"/>
      <c r="G1715" s="183" t="s">
        <v>1842</v>
      </c>
      <c r="H1715" s="188">
        <v>42370</v>
      </c>
      <c r="I1715" s="1" t="s">
        <v>14</v>
      </c>
      <c r="J1715" s="2" t="s">
        <v>63</v>
      </c>
      <c r="K1715" s="1" t="s">
        <v>9</v>
      </c>
      <c r="L1715" s="1" t="s">
        <v>10</v>
      </c>
      <c r="M1715" s="1" t="s">
        <v>10</v>
      </c>
      <c r="N1715" s="1" t="s">
        <v>11</v>
      </c>
      <c r="O1715" s="249">
        <v>149470.07</v>
      </c>
      <c r="P1715" s="7">
        <v>0</v>
      </c>
      <c r="Q1715" s="7">
        <f t="shared" si="67"/>
        <v>149470.07</v>
      </c>
      <c r="R1715" s="6" t="s">
        <v>1</v>
      </c>
      <c r="S1715" s="5" t="s">
        <v>4</v>
      </c>
      <c r="T1715" s="5"/>
      <c r="U1715" s="5" t="s">
        <v>2499</v>
      </c>
      <c r="V1715" s="1"/>
      <c r="W1715" s="1"/>
      <c r="X1715" s="1"/>
      <c r="Y1715" s="1"/>
      <c r="Z1715" s="4">
        <v>42370</v>
      </c>
      <c r="AA1715" s="1"/>
      <c r="AB1715" s="1"/>
      <c r="AC1715" s="1"/>
      <c r="AD1715" s="8" t="s">
        <v>1843</v>
      </c>
    </row>
    <row r="1716" spans="2:30" ht="15" customHeight="1" outlineLevel="5" x14ac:dyDescent="0.25">
      <c r="B1716" s="3"/>
      <c r="C1716" s="1"/>
      <c r="D1716" s="1"/>
      <c r="E1716" s="1"/>
      <c r="F1716" s="1"/>
      <c r="G1716" s="183" t="s">
        <v>1842</v>
      </c>
      <c r="H1716" s="188">
        <v>42370</v>
      </c>
      <c r="I1716" s="1" t="s">
        <v>14</v>
      </c>
      <c r="J1716" s="2" t="s">
        <v>63</v>
      </c>
      <c r="K1716" s="1" t="s">
        <v>9</v>
      </c>
      <c r="L1716" s="1" t="s">
        <v>10</v>
      </c>
      <c r="M1716" s="1" t="s">
        <v>10</v>
      </c>
      <c r="N1716" s="1" t="s">
        <v>11</v>
      </c>
      <c r="O1716" s="249">
        <v>75170</v>
      </c>
      <c r="P1716" s="7">
        <v>0</v>
      </c>
      <c r="Q1716" s="7">
        <f t="shared" si="67"/>
        <v>75170</v>
      </c>
      <c r="R1716" s="6" t="s">
        <v>1</v>
      </c>
      <c r="S1716" s="5" t="s">
        <v>4</v>
      </c>
      <c r="T1716" s="5"/>
      <c r="U1716" s="5" t="s">
        <v>2477</v>
      </c>
      <c r="V1716" s="1"/>
      <c r="W1716" s="1"/>
      <c r="X1716" s="1"/>
      <c r="Y1716" s="1"/>
      <c r="Z1716" s="4">
        <v>42370</v>
      </c>
      <c r="AA1716" s="1"/>
      <c r="AB1716" s="1"/>
      <c r="AC1716" s="1"/>
      <c r="AD1716" s="8" t="s">
        <v>1843</v>
      </c>
    </row>
    <row r="1717" spans="2:30" ht="15" customHeight="1" outlineLevel="5" x14ac:dyDescent="0.25">
      <c r="B1717" s="3"/>
      <c r="C1717" s="1"/>
      <c r="D1717" s="1"/>
      <c r="E1717" s="1"/>
      <c r="F1717" s="1"/>
      <c r="G1717" s="183" t="s">
        <v>1842</v>
      </c>
      <c r="H1717" s="188">
        <v>42370</v>
      </c>
      <c r="I1717" s="1" t="s">
        <v>14</v>
      </c>
      <c r="J1717" s="2" t="s">
        <v>63</v>
      </c>
      <c r="K1717" s="1" t="s">
        <v>9</v>
      </c>
      <c r="L1717" s="1" t="s">
        <v>10</v>
      </c>
      <c r="M1717" s="1" t="s">
        <v>10</v>
      </c>
      <c r="N1717" s="1" t="s">
        <v>11</v>
      </c>
      <c r="O1717" s="249">
        <v>100549.8</v>
      </c>
      <c r="P1717" s="7">
        <v>0</v>
      </c>
      <c r="Q1717" s="7">
        <f t="shared" si="67"/>
        <v>100549.8</v>
      </c>
      <c r="R1717" s="6" t="s">
        <v>1</v>
      </c>
      <c r="S1717" s="5" t="s">
        <v>4</v>
      </c>
      <c r="T1717" s="5"/>
      <c r="U1717" s="5" t="s">
        <v>2501</v>
      </c>
      <c r="V1717" s="1"/>
      <c r="W1717" s="1"/>
      <c r="X1717" s="1"/>
      <c r="Y1717" s="1"/>
      <c r="Z1717" s="4">
        <v>42370</v>
      </c>
      <c r="AA1717" s="1"/>
      <c r="AB1717" s="1"/>
      <c r="AC1717" s="1"/>
      <c r="AD1717" s="8" t="s">
        <v>1843</v>
      </c>
    </row>
    <row r="1718" spans="2:30" ht="15" customHeight="1" outlineLevel="5" x14ac:dyDescent="0.25">
      <c r="B1718" s="3"/>
      <c r="C1718" s="1"/>
      <c r="D1718" s="1"/>
      <c r="E1718" s="1"/>
      <c r="F1718" s="1"/>
      <c r="G1718" s="183" t="s">
        <v>1842</v>
      </c>
      <c r="H1718" s="188">
        <v>42370</v>
      </c>
      <c r="I1718" s="1" t="s">
        <v>14</v>
      </c>
      <c r="J1718" s="2" t="s">
        <v>63</v>
      </c>
      <c r="K1718" s="1" t="s">
        <v>9</v>
      </c>
      <c r="L1718" s="1" t="s">
        <v>10</v>
      </c>
      <c r="M1718" s="1" t="s">
        <v>10</v>
      </c>
      <c r="N1718" s="1" t="s">
        <v>11</v>
      </c>
      <c r="O1718" s="249">
        <v>95848.92</v>
      </c>
      <c r="P1718" s="7">
        <v>0</v>
      </c>
      <c r="Q1718" s="7">
        <f t="shared" si="67"/>
        <v>95848.92</v>
      </c>
      <c r="R1718" s="6" t="s">
        <v>1</v>
      </c>
      <c r="S1718" s="5" t="s">
        <v>4</v>
      </c>
      <c r="T1718" s="5"/>
      <c r="U1718" s="5" t="s">
        <v>2502</v>
      </c>
      <c r="V1718" s="1"/>
      <c r="W1718" s="1"/>
      <c r="X1718" s="1"/>
      <c r="Y1718" s="1"/>
      <c r="Z1718" s="4">
        <v>42370</v>
      </c>
      <c r="AA1718" s="1"/>
      <c r="AB1718" s="1"/>
      <c r="AC1718" s="1"/>
      <c r="AD1718" s="8" t="s">
        <v>1843</v>
      </c>
    </row>
    <row r="1719" spans="2:30" ht="15" customHeight="1" outlineLevel="5" x14ac:dyDescent="0.25">
      <c r="B1719" s="3"/>
      <c r="C1719" s="1"/>
      <c r="D1719" s="1"/>
      <c r="E1719" s="1"/>
      <c r="F1719" s="1"/>
      <c r="G1719" s="183" t="s">
        <v>1842</v>
      </c>
      <c r="H1719" s="188">
        <v>42370</v>
      </c>
      <c r="I1719" s="1" t="s">
        <v>14</v>
      </c>
      <c r="J1719" s="2" t="s">
        <v>63</v>
      </c>
      <c r="K1719" s="1" t="s">
        <v>9</v>
      </c>
      <c r="L1719" s="1" t="s">
        <v>10</v>
      </c>
      <c r="M1719" s="1" t="s">
        <v>10</v>
      </c>
      <c r="N1719" s="1" t="s">
        <v>11</v>
      </c>
      <c r="O1719" s="249">
        <v>20244.900000000001</v>
      </c>
      <c r="P1719" s="7">
        <v>0</v>
      </c>
      <c r="Q1719" s="7">
        <f t="shared" si="67"/>
        <v>20244.900000000001</v>
      </c>
      <c r="R1719" s="6" t="s">
        <v>1</v>
      </c>
      <c r="S1719" s="5" t="s">
        <v>4</v>
      </c>
      <c r="T1719" s="5"/>
      <c r="U1719" s="5" t="s">
        <v>2479</v>
      </c>
      <c r="V1719" s="1"/>
      <c r="W1719" s="1"/>
      <c r="X1719" s="1"/>
      <c r="Y1719" s="1"/>
      <c r="Z1719" s="4">
        <v>42370</v>
      </c>
      <c r="AA1719" s="1"/>
      <c r="AB1719" s="1"/>
      <c r="AC1719" s="1"/>
      <c r="AD1719" s="8" t="s">
        <v>1843</v>
      </c>
    </row>
    <row r="1720" spans="2:30" ht="15" customHeight="1" outlineLevel="5" x14ac:dyDescent="0.25">
      <c r="B1720" s="3"/>
      <c r="C1720" s="1"/>
      <c r="D1720" s="1"/>
      <c r="E1720" s="1"/>
      <c r="F1720" s="1"/>
      <c r="G1720" s="183" t="s">
        <v>1842</v>
      </c>
      <c r="H1720" s="188">
        <v>42370</v>
      </c>
      <c r="I1720" s="1" t="s">
        <v>14</v>
      </c>
      <c r="J1720" s="2" t="s">
        <v>63</v>
      </c>
      <c r="K1720" s="1" t="s">
        <v>9</v>
      </c>
      <c r="L1720" s="1" t="s">
        <v>10</v>
      </c>
      <c r="M1720" s="1" t="s">
        <v>10</v>
      </c>
      <c r="N1720" s="1" t="s">
        <v>11</v>
      </c>
      <c r="O1720" s="249">
        <v>10065</v>
      </c>
      <c r="P1720" s="7">
        <v>0</v>
      </c>
      <c r="Q1720" s="7">
        <f t="shared" si="67"/>
        <v>10065</v>
      </c>
      <c r="R1720" s="6" t="s">
        <v>1</v>
      </c>
      <c r="S1720" s="5" t="s">
        <v>4</v>
      </c>
      <c r="T1720" s="5"/>
      <c r="U1720" s="5" t="s">
        <v>2504</v>
      </c>
      <c r="V1720" s="1"/>
      <c r="W1720" s="1"/>
      <c r="X1720" s="1"/>
      <c r="Y1720" s="1"/>
      <c r="Z1720" s="4">
        <v>42370</v>
      </c>
      <c r="AA1720" s="1"/>
      <c r="AB1720" s="1"/>
      <c r="AC1720" s="1"/>
      <c r="AD1720" s="8" t="s">
        <v>1843</v>
      </c>
    </row>
    <row r="1721" spans="2:30" ht="15" customHeight="1" outlineLevel="5" x14ac:dyDescent="0.25">
      <c r="B1721" s="3"/>
      <c r="C1721" s="1"/>
      <c r="D1721" s="1"/>
      <c r="E1721" s="1"/>
      <c r="F1721" s="1"/>
      <c r="G1721" s="183" t="s">
        <v>1842</v>
      </c>
      <c r="H1721" s="188">
        <v>42370</v>
      </c>
      <c r="I1721" s="1" t="s">
        <v>14</v>
      </c>
      <c r="J1721" s="2" t="s">
        <v>63</v>
      </c>
      <c r="K1721" s="1" t="s">
        <v>9</v>
      </c>
      <c r="L1721" s="1" t="s">
        <v>10</v>
      </c>
      <c r="M1721" s="1" t="s">
        <v>10</v>
      </c>
      <c r="N1721" s="1" t="s">
        <v>11</v>
      </c>
      <c r="O1721" s="249">
        <v>22546.1</v>
      </c>
      <c r="P1721" s="7">
        <v>0</v>
      </c>
      <c r="Q1721" s="7">
        <f t="shared" si="67"/>
        <v>22546.1</v>
      </c>
      <c r="R1721" s="6" t="s">
        <v>1</v>
      </c>
      <c r="S1721" s="5" t="s">
        <v>4</v>
      </c>
      <c r="T1721" s="5"/>
      <c r="U1721" s="5" t="s">
        <v>2505</v>
      </c>
      <c r="V1721" s="1"/>
      <c r="W1721" s="1"/>
      <c r="X1721" s="1"/>
      <c r="Y1721" s="1"/>
      <c r="Z1721" s="4">
        <v>42370</v>
      </c>
      <c r="AA1721" s="1"/>
      <c r="AB1721" s="1"/>
      <c r="AC1721" s="1"/>
      <c r="AD1721" s="8" t="s">
        <v>1843</v>
      </c>
    </row>
    <row r="1722" spans="2:30" ht="15" customHeight="1" outlineLevel="5" x14ac:dyDescent="0.25">
      <c r="B1722" s="3"/>
      <c r="C1722" s="1"/>
      <c r="D1722" s="1"/>
      <c r="E1722" s="1"/>
      <c r="F1722" s="1"/>
      <c r="G1722" s="183" t="s">
        <v>1842</v>
      </c>
      <c r="H1722" s="188">
        <v>42370</v>
      </c>
      <c r="I1722" s="1" t="s">
        <v>14</v>
      </c>
      <c r="J1722" s="2" t="s">
        <v>63</v>
      </c>
      <c r="K1722" s="1" t="s">
        <v>9</v>
      </c>
      <c r="L1722" s="1" t="s">
        <v>10</v>
      </c>
      <c r="M1722" s="1" t="s">
        <v>10</v>
      </c>
      <c r="N1722" s="1" t="s">
        <v>11</v>
      </c>
      <c r="O1722" s="249">
        <v>32984.239999999998</v>
      </c>
      <c r="P1722" s="7">
        <v>0</v>
      </c>
      <c r="Q1722" s="7">
        <f t="shared" si="67"/>
        <v>32984.239999999998</v>
      </c>
      <c r="R1722" s="6" t="s">
        <v>1</v>
      </c>
      <c r="S1722" s="5" t="s">
        <v>4</v>
      </c>
      <c r="T1722" s="5"/>
      <c r="U1722" s="5" t="s">
        <v>4208</v>
      </c>
      <c r="V1722" s="1"/>
      <c r="W1722" s="1"/>
      <c r="X1722" s="1"/>
      <c r="Y1722" s="1"/>
      <c r="Z1722" s="4">
        <v>42370</v>
      </c>
      <c r="AA1722" s="1"/>
      <c r="AB1722" s="1"/>
      <c r="AC1722" s="1"/>
      <c r="AD1722" s="8" t="s">
        <v>1843</v>
      </c>
    </row>
    <row r="1723" spans="2:30" ht="15" customHeight="1" outlineLevel="5" x14ac:dyDescent="0.25">
      <c r="B1723" s="3"/>
      <c r="C1723" s="1"/>
      <c r="D1723" s="1"/>
      <c r="E1723" s="1"/>
      <c r="F1723" s="1"/>
      <c r="G1723" s="183" t="s">
        <v>1842</v>
      </c>
      <c r="H1723" s="188">
        <v>42370</v>
      </c>
      <c r="I1723" s="1" t="s">
        <v>14</v>
      </c>
      <c r="J1723" s="2" t="s">
        <v>63</v>
      </c>
      <c r="K1723" s="1" t="s">
        <v>9</v>
      </c>
      <c r="L1723" s="1" t="s">
        <v>10</v>
      </c>
      <c r="M1723" s="1" t="s">
        <v>10</v>
      </c>
      <c r="N1723" s="1" t="s">
        <v>11</v>
      </c>
      <c r="O1723" s="249">
        <v>76108.800000000003</v>
      </c>
      <c r="P1723" s="7">
        <v>0</v>
      </c>
      <c r="Q1723" s="7">
        <f t="shared" si="67"/>
        <v>76108.800000000003</v>
      </c>
      <c r="R1723" s="6" t="s">
        <v>1</v>
      </c>
      <c r="S1723" s="5" t="s">
        <v>4</v>
      </c>
      <c r="T1723" s="5"/>
      <c r="U1723" s="5" t="s">
        <v>4207</v>
      </c>
      <c r="V1723" s="1"/>
      <c r="W1723" s="1"/>
      <c r="X1723" s="1"/>
      <c r="Y1723" s="1"/>
      <c r="Z1723" s="4">
        <v>42370</v>
      </c>
      <c r="AA1723" s="1"/>
      <c r="AB1723" s="1"/>
      <c r="AC1723" s="1"/>
      <c r="AD1723" s="8" t="s">
        <v>1843</v>
      </c>
    </row>
    <row r="1724" spans="2:30" outlineLevel="5" x14ac:dyDescent="0.25">
      <c r="B1724" s="220"/>
      <c r="C1724" s="2"/>
      <c r="D1724" s="2"/>
      <c r="E1724" s="2"/>
      <c r="F1724" s="2"/>
      <c r="G1724" s="2"/>
      <c r="H1724" s="228"/>
      <c r="I1724" s="2"/>
      <c r="J1724" s="2" t="s">
        <v>63</v>
      </c>
      <c r="K1724" s="2"/>
      <c r="L1724" s="2"/>
      <c r="M1724" s="2"/>
      <c r="N1724" s="2"/>
      <c r="O1724" s="221"/>
      <c r="P1724" s="221"/>
      <c r="Q1724" s="221"/>
      <c r="R1724" s="222"/>
      <c r="S1724" s="223"/>
      <c r="T1724" s="223"/>
      <c r="U1724" s="223"/>
      <c r="V1724" s="2"/>
      <c r="W1724" s="2"/>
      <c r="X1724" s="2"/>
      <c r="Y1724" s="2"/>
      <c r="Z1724" s="224"/>
      <c r="AA1724" s="2"/>
      <c r="AB1724" s="2"/>
      <c r="AC1724" s="2"/>
      <c r="AD1724" s="225"/>
    </row>
    <row r="1725" spans="2:30" outlineLevel="4" x14ac:dyDescent="0.25">
      <c r="B1725" s="220"/>
      <c r="C1725" s="2"/>
      <c r="D1725" s="2"/>
      <c r="E1725" s="2"/>
      <c r="F1725" s="2" t="s">
        <v>0</v>
      </c>
      <c r="G1725" s="2" t="s">
        <v>7</v>
      </c>
      <c r="H1725" s="228"/>
      <c r="I1725" s="2"/>
      <c r="J1725" s="2" t="s">
        <v>63</v>
      </c>
      <c r="K1725" s="2"/>
      <c r="L1725" s="2"/>
      <c r="M1725" s="2"/>
      <c r="N1725" s="2"/>
      <c r="O1725" s="221">
        <f>SUM(O1726:O1731)</f>
        <v>10963.1</v>
      </c>
      <c r="P1725" s="221">
        <f>SUM(P1726:P1731)</f>
        <v>0</v>
      </c>
      <c r="Q1725" s="221">
        <f t="shared" ref="Q1725:Q1730" si="68">O1725-P1725</f>
        <v>10963.1</v>
      </c>
      <c r="R1725" s="222"/>
      <c r="S1725" s="223"/>
      <c r="T1725" s="223"/>
      <c r="U1725" s="223"/>
      <c r="V1725" s="2"/>
      <c r="W1725" s="2"/>
      <c r="X1725" s="2"/>
      <c r="Y1725" s="2"/>
      <c r="Z1725" s="224"/>
      <c r="AA1725" s="2"/>
      <c r="AB1725" s="2"/>
      <c r="AC1725" s="2"/>
      <c r="AD1725" s="225"/>
    </row>
    <row r="1726" spans="2:30" outlineLevel="5" x14ac:dyDescent="0.25">
      <c r="B1726" s="3"/>
      <c r="C1726" s="1"/>
      <c r="D1726" s="1"/>
      <c r="E1726" s="1"/>
      <c r="F1726" s="1"/>
      <c r="G1726" s="1" t="s">
        <v>1344</v>
      </c>
      <c r="H1726" s="188">
        <v>42384</v>
      </c>
      <c r="I1726" s="1" t="s">
        <v>1711</v>
      </c>
      <c r="J1726" s="2" t="s">
        <v>63</v>
      </c>
      <c r="K1726" s="1" t="s">
        <v>33</v>
      </c>
      <c r="L1726" s="1" t="s">
        <v>60</v>
      </c>
      <c r="M1726" s="1" t="s">
        <v>21</v>
      </c>
      <c r="N1726" s="1" t="s">
        <v>11</v>
      </c>
      <c r="O1726" s="7">
        <v>1458.1</v>
      </c>
      <c r="P1726" s="7">
        <v>0</v>
      </c>
      <c r="Q1726" s="7">
        <f t="shared" si="68"/>
        <v>1458.1</v>
      </c>
      <c r="R1726" s="6" t="s">
        <v>61</v>
      </c>
      <c r="S1726" s="5" t="s">
        <v>25</v>
      </c>
      <c r="T1726" s="5"/>
      <c r="U1726" s="5" t="s">
        <v>2499</v>
      </c>
      <c r="V1726" s="1" t="s">
        <v>35</v>
      </c>
      <c r="W1726" s="1"/>
      <c r="X1726" s="1"/>
      <c r="Y1726" s="1"/>
      <c r="Z1726" s="4">
        <v>42384</v>
      </c>
      <c r="AA1726" s="1" t="s">
        <v>26</v>
      </c>
      <c r="AB1726" s="1" t="s">
        <v>2016</v>
      </c>
      <c r="AC1726" s="1" t="s">
        <v>1712</v>
      </c>
      <c r="AD1726" s="8"/>
    </row>
    <row r="1727" spans="2:30" outlineLevel="5" x14ac:dyDescent="0.25">
      <c r="B1727" s="3"/>
      <c r="C1727" s="1"/>
      <c r="D1727" s="1"/>
      <c r="E1727" s="1"/>
      <c r="F1727" s="1"/>
      <c r="G1727" s="1" t="s">
        <v>1344</v>
      </c>
      <c r="H1727" s="188">
        <v>42384</v>
      </c>
      <c r="I1727" s="1" t="s">
        <v>1637</v>
      </c>
      <c r="J1727" s="2" t="s">
        <v>63</v>
      </c>
      <c r="K1727" s="1" t="s">
        <v>33</v>
      </c>
      <c r="L1727" s="1" t="s">
        <v>1432</v>
      </c>
      <c r="M1727" s="1" t="s">
        <v>21</v>
      </c>
      <c r="N1727" s="1" t="s">
        <v>11</v>
      </c>
      <c r="O1727" s="7">
        <v>4170</v>
      </c>
      <c r="P1727" s="7">
        <v>0</v>
      </c>
      <c r="Q1727" s="7">
        <f t="shared" si="68"/>
        <v>4170</v>
      </c>
      <c r="R1727" s="6" t="s">
        <v>61</v>
      </c>
      <c r="S1727" s="5" t="s">
        <v>32</v>
      </c>
      <c r="T1727" s="5"/>
      <c r="U1727" s="5" t="s">
        <v>2502</v>
      </c>
      <c r="V1727" s="1" t="s">
        <v>52</v>
      </c>
      <c r="W1727" s="1"/>
      <c r="X1727" s="1"/>
      <c r="Y1727" s="1"/>
      <c r="Z1727" s="4">
        <v>42384</v>
      </c>
      <c r="AA1727" s="1" t="s">
        <v>26</v>
      </c>
      <c r="AB1727" s="1" t="s">
        <v>2017</v>
      </c>
      <c r="AC1727" s="1" t="s">
        <v>1639</v>
      </c>
      <c r="AD1727" s="8"/>
    </row>
    <row r="1728" spans="2:30" outlineLevel="5" x14ac:dyDescent="0.25">
      <c r="B1728" s="3"/>
      <c r="C1728" s="1"/>
      <c r="D1728" s="1"/>
      <c r="E1728" s="1"/>
      <c r="F1728" s="1"/>
      <c r="G1728" s="1" t="s">
        <v>1344</v>
      </c>
      <c r="H1728" s="188">
        <v>42384</v>
      </c>
      <c r="I1728" s="1" t="s">
        <v>1713</v>
      </c>
      <c r="J1728" s="2" t="s">
        <v>63</v>
      </c>
      <c r="K1728" s="1" t="s">
        <v>33</v>
      </c>
      <c r="L1728" s="1" t="s">
        <v>60</v>
      </c>
      <c r="M1728" s="1" t="s">
        <v>21</v>
      </c>
      <c r="N1728" s="1" t="s">
        <v>11</v>
      </c>
      <c r="O1728" s="7">
        <v>4635</v>
      </c>
      <c r="P1728" s="7">
        <v>0</v>
      </c>
      <c r="Q1728" s="7">
        <f t="shared" si="68"/>
        <v>4635</v>
      </c>
      <c r="R1728" s="6" t="s">
        <v>61</v>
      </c>
      <c r="S1728" s="5" t="s">
        <v>32</v>
      </c>
      <c r="T1728" s="5"/>
      <c r="U1728" s="5" t="s">
        <v>2501</v>
      </c>
      <c r="V1728" s="1" t="s">
        <v>52</v>
      </c>
      <c r="W1728" s="1"/>
      <c r="X1728" s="1"/>
      <c r="Y1728" s="1"/>
      <c r="Z1728" s="4">
        <v>42384</v>
      </c>
      <c r="AA1728" s="1" t="s">
        <v>26</v>
      </c>
      <c r="AB1728" s="1" t="s">
        <v>2018</v>
      </c>
      <c r="AC1728" s="1" t="s">
        <v>1714</v>
      </c>
      <c r="AD1728" s="8"/>
    </row>
    <row r="1729" spans="2:30" outlineLevel="5" x14ac:dyDescent="0.25">
      <c r="B1729" s="3"/>
      <c r="C1729" s="1"/>
      <c r="D1729" s="1"/>
      <c r="E1729" s="1"/>
      <c r="F1729" s="1"/>
      <c r="G1729" s="1" t="s">
        <v>1344</v>
      </c>
      <c r="H1729" s="188">
        <v>42384</v>
      </c>
      <c r="I1729" s="1" t="s">
        <v>2357</v>
      </c>
      <c r="J1729" s="2" t="s">
        <v>63</v>
      </c>
      <c r="K1729" s="1" t="s">
        <v>33</v>
      </c>
      <c r="L1729" s="1" t="s">
        <v>34</v>
      </c>
      <c r="M1729" s="1" t="s">
        <v>21</v>
      </c>
      <c r="N1729" s="1" t="s">
        <v>11</v>
      </c>
      <c r="O1729" s="7">
        <v>280</v>
      </c>
      <c r="P1729" s="7">
        <v>0</v>
      </c>
      <c r="Q1729" s="7">
        <f t="shared" si="68"/>
        <v>280</v>
      </c>
      <c r="R1729" s="6" t="s">
        <v>714</v>
      </c>
      <c r="S1729" s="5" t="s">
        <v>25</v>
      </c>
      <c r="T1729" s="5"/>
      <c r="U1729" s="5" t="s">
        <v>2477</v>
      </c>
      <c r="V1729" s="1" t="s">
        <v>56</v>
      </c>
      <c r="W1729" s="1"/>
      <c r="X1729" s="1"/>
      <c r="Y1729" s="1"/>
      <c r="Z1729" s="4">
        <v>42384</v>
      </c>
      <c r="AA1729" s="1" t="s">
        <v>26</v>
      </c>
      <c r="AB1729" s="1" t="s">
        <v>2358</v>
      </c>
      <c r="AC1729" s="1" t="s">
        <v>2359</v>
      </c>
      <c r="AD1729" s="8"/>
    </row>
    <row r="1730" spans="2:30" outlineLevel="5" x14ac:dyDescent="0.25">
      <c r="B1730" s="3"/>
      <c r="C1730" s="1"/>
      <c r="D1730" s="1"/>
      <c r="E1730" s="1"/>
      <c r="F1730" s="1"/>
      <c r="G1730" s="1" t="s">
        <v>1344</v>
      </c>
      <c r="H1730" s="188">
        <v>42384</v>
      </c>
      <c r="I1730" s="1" t="s">
        <v>2360</v>
      </c>
      <c r="J1730" s="2" t="s">
        <v>63</v>
      </c>
      <c r="K1730" s="1" t="s">
        <v>33</v>
      </c>
      <c r="L1730" s="1" t="s">
        <v>34</v>
      </c>
      <c r="M1730" s="1" t="s">
        <v>21</v>
      </c>
      <c r="N1730" s="1" t="s">
        <v>11</v>
      </c>
      <c r="O1730" s="7">
        <v>420</v>
      </c>
      <c r="P1730" s="7">
        <v>0</v>
      </c>
      <c r="Q1730" s="7">
        <f t="shared" si="68"/>
        <v>420</v>
      </c>
      <c r="R1730" s="6" t="s">
        <v>714</v>
      </c>
      <c r="S1730" s="5" t="s">
        <v>25</v>
      </c>
      <c r="T1730" s="5"/>
      <c r="U1730" s="5" t="s">
        <v>2499</v>
      </c>
      <c r="V1730" s="1"/>
      <c r="W1730" s="1"/>
      <c r="X1730" s="1"/>
      <c r="Y1730" s="1"/>
      <c r="Z1730" s="4">
        <v>42384</v>
      </c>
      <c r="AA1730" s="1" t="s">
        <v>26</v>
      </c>
      <c r="AB1730" s="1" t="s">
        <v>2361</v>
      </c>
      <c r="AC1730" s="1" t="s">
        <v>2362</v>
      </c>
      <c r="AD1730" s="8"/>
    </row>
    <row r="1731" spans="2:30" outlineLevel="5" x14ac:dyDescent="0.25">
      <c r="B1731" s="220"/>
      <c r="C1731" s="2"/>
      <c r="D1731" s="2"/>
      <c r="E1731" s="2"/>
      <c r="F1731" s="2"/>
      <c r="G1731" s="2"/>
      <c r="H1731" s="228"/>
      <c r="I1731" s="2"/>
      <c r="J1731" s="2" t="s">
        <v>63</v>
      </c>
      <c r="K1731" s="2"/>
      <c r="L1731" s="2"/>
      <c r="M1731" s="2"/>
      <c r="N1731" s="2"/>
      <c r="O1731" s="221"/>
      <c r="P1731" s="221"/>
      <c r="Q1731" s="221"/>
      <c r="R1731" s="222"/>
      <c r="S1731" s="223"/>
      <c r="T1731" s="223"/>
      <c r="U1731" s="223"/>
      <c r="V1731" s="2"/>
      <c r="W1731" s="2"/>
      <c r="X1731" s="2"/>
      <c r="Y1731" s="2"/>
      <c r="Z1731" s="224"/>
      <c r="AA1731" s="2"/>
      <c r="AB1731" s="2"/>
      <c r="AC1731" s="2"/>
      <c r="AD1731" s="225"/>
    </row>
    <row r="1732" spans="2:30" outlineLevel="4" x14ac:dyDescent="0.25">
      <c r="B1732" s="220"/>
      <c r="C1732" s="2"/>
      <c r="D1732" s="2"/>
      <c r="E1732" s="2"/>
      <c r="F1732" s="2" t="s">
        <v>3</v>
      </c>
      <c r="G1732" s="2" t="s">
        <v>46</v>
      </c>
      <c r="H1732" s="228"/>
      <c r="I1732" s="2"/>
      <c r="J1732" s="2" t="s">
        <v>63</v>
      </c>
      <c r="K1732" s="2"/>
      <c r="L1732" s="2"/>
      <c r="M1732" s="2"/>
      <c r="N1732" s="2"/>
      <c r="O1732" s="221">
        <f>SUM(O1733:O1738)</f>
        <v>22990.73</v>
      </c>
      <c r="P1732" s="221">
        <f>SUM(P1733:P1738)</f>
        <v>0</v>
      </c>
      <c r="Q1732" s="221">
        <f t="shared" ref="Q1732:Q1737" si="69">O1732-P1732</f>
        <v>22990.73</v>
      </c>
      <c r="R1732" s="222"/>
      <c r="S1732" s="223"/>
      <c r="T1732" s="223"/>
      <c r="U1732" s="223"/>
      <c r="V1732" s="2"/>
      <c r="W1732" s="2"/>
      <c r="X1732" s="2"/>
      <c r="Y1732" s="2"/>
      <c r="Z1732" s="224"/>
      <c r="AA1732" s="2"/>
      <c r="AB1732" s="2"/>
      <c r="AC1732" s="2"/>
      <c r="AD1732" s="225"/>
    </row>
    <row r="1733" spans="2:30" outlineLevel="5" x14ac:dyDescent="0.25">
      <c r="B1733" s="3"/>
      <c r="C1733" s="1"/>
      <c r="D1733" s="1"/>
      <c r="E1733" s="1"/>
      <c r="F1733" s="1"/>
      <c r="G1733" s="1" t="s">
        <v>1344</v>
      </c>
      <c r="H1733" s="188">
        <v>42415</v>
      </c>
      <c r="I1733" s="1" t="s">
        <v>2363</v>
      </c>
      <c r="J1733" s="2" t="s">
        <v>63</v>
      </c>
      <c r="K1733" s="1" t="s">
        <v>33</v>
      </c>
      <c r="L1733" s="1" t="s">
        <v>34</v>
      </c>
      <c r="M1733" s="1" t="s">
        <v>21</v>
      </c>
      <c r="N1733" s="1" t="s">
        <v>11</v>
      </c>
      <c r="O1733" s="7">
        <v>140</v>
      </c>
      <c r="P1733" s="7">
        <v>0</v>
      </c>
      <c r="Q1733" s="7">
        <f t="shared" si="69"/>
        <v>140</v>
      </c>
      <c r="R1733" s="6" t="s">
        <v>714</v>
      </c>
      <c r="S1733" s="5" t="s">
        <v>32</v>
      </c>
      <c r="T1733" s="5"/>
      <c r="U1733" s="5" t="s">
        <v>2504</v>
      </c>
      <c r="V1733" s="1"/>
      <c r="W1733" s="1"/>
      <c r="X1733" s="1"/>
      <c r="Y1733" s="1"/>
      <c r="Z1733" s="4">
        <v>42415</v>
      </c>
      <c r="AA1733" s="1" t="s">
        <v>26</v>
      </c>
      <c r="AB1733" s="1" t="s">
        <v>2364</v>
      </c>
      <c r="AC1733" s="1" t="s">
        <v>2365</v>
      </c>
      <c r="AD1733" s="8"/>
    </row>
    <row r="1734" spans="2:30" outlineLevel="5" x14ac:dyDescent="0.25">
      <c r="B1734" s="3"/>
      <c r="C1734" s="1"/>
      <c r="D1734" s="1"/>
      <c r="E1734" s="1"/>
      <c r="F1734" s="1"/>
      <c r="G1734" s="1" t="s">
        <v>1842</v>
      </c>
      <c r="H1734" s="188">
        <v>42411</v>
      </c>
      <c r="I1734" s="1" t="s">
        <v>2366</v>
      </c>
      <c r="J1734" s="2" t="s">
        <v>63</v>
      </c>
      <c r="K1734" s="1" t="s">
        <v>36</v>
      </c>
      <c r="L1734" s="1" t="s">
        <v>20</v>
      </c>
      <c r="M1734" s="1" t="s">
        <v>21</v>
      </c>
      <c r="N1734" s="1" t="s">
        <v>11</v>
      </c>
      <c r="O1734" s="7">
        <v>10920</v>
      </c>
      <c r="P1734" s="7">
        <v>0</v>
      </c>
      <c r="Q1734" s="7">
        <f t="shared" si="69"/>
        <v>10920</v>
      </c>
      <c r="R1734" s="6" t="s">
        <v>47</v>
      </c>
      <c r="S1734" s="5" t="s">
        <v>32</v>
      </c>
      <c r="T1734" s="5" t="s">
        <v>1592</v>
      </c>
      <c r="U1734" s="5" t="s">
        <v>1874</v>
      </c>
      <c r="V1734" s="1" t="s">
        <v>35</v>
      </c>
      <c r="W1734" s="1" t="s">
        <v>2092</v>
      </c>
      <c r="X1734" s="1" t="s">
        <v>1739</v>
      </c>
      <c r="Y1734" s="1" t="s">
        <v>1740</v>
      </c>
      <c r="Z1734" s="4">
        <v>42411</v>
      </c>
      <c r="AA1734" s="1" t="s">
        <v>45</v>
      </c>
      <c r="AB1734" s="1" t="s">
        <v>2367</v>
      </c>
      <c r="AC1734" s="1" t="s">
        <v>2368</v>
      </c>
      <c r="AD1734" s="8"/>
    </row>
    <row r="1735" spans="2:30" outlineLevel="5" x14ac:dyDescent="0.25">
      <c r="B1735" s="3"/>
      <c r="C1735" s="1"/>
      <c r="D1735" s="1"/>
      <c r="E1735" s="1"/>
      <c r="F1735" s="1"/>
      <c r="G1735" s="1" t="s">
        <v>1842</v>
      </c>
      <c r="H1735" s="188">
        <v>42410</v>
      </c>
      <c r="I1735" s="1" t="s">
        <v>2369</v>
      </c>
      <c r="J1735" s="2" t="s">
        <v>63</v>
      </c>
      <c r="K1735" s="1" t="s">
        <v>36</v>
      </c>
      <c r="L1735" s="1" t="s">
        <v>20</v>
      </c>
      <c r="M1735" s="1" t="s">
        <v>21</v>
      </c>
      <c r="N1735" s="1" t="s">
        <v>11</v>
      </c>
      <c r="O1735" s="7">
        <v>7015.73</v>
      </c>
      <c r="P1735" s="7">
        <v>0</v>
      </c>
      <c r="Q1735" s="7">
        <f t="shared" si="69"/>
        <v>7015.73</v>
      </c>
      <c r="R1735" s="6" t="s">
        <v>47</v>
      </c>
      <c r="S1735" s="5" t="s">
        <v>32</v>
      </c>
      <c r="T1735" s="5" t="s">
        <v>1705</v>
      </c>
      <c r="U1735" s="5" t="s">
        <v>1883</v>
      </c>
      <c r="V1735" s="1" t="s">
        <v>35</v>
      </c>
      <c r="W1735" s="1" t="s">
        <v>2370</v>
      </c>
      <c r="X1735" s="1" t="s">
        <v>1658</v>
      </c>
      <c r="Y1735" s="1" t="s">
        <v>1659</v>
      </c>
      <c r="Z1735" s="4">
        <v>42410</v>
      </c>
      <c r="AA1735" s="1" t="s">
        <v>35</v>
      </c>
      <c r="AB1735" s="1" t="s">
        <v>2371</v>
      </c>
      <c r="AC1735" s="1" t="s">
        <v>2372</v>
      </c>
      <c r="AD1735" s="8"/>
    </row>
    <row r="1736" spans="2:30" outlineLevel="5" x14ac:dyDescent="0.25">
      <c r="B1736" s="3"/>
      <c r="C1736" s="1"/>
      <c r="D1736" s="1"/>
      <c r="E1736" s="1"/>
      <c r="F1736" s="1"/>
      <c r="G1736" s="1" t="s">
        <v>1842</v>
      </c>
      <c r="H1736" s="188">
        <v>42426</v>
      </c>
      <c r="I1736" s="1" t="s">
        <v>1286</v>
      </c>
      <c r="J1736" s="2" t="s">
        <v>63</v>
      </c>
      <c r="K1736" s="1" t="s">
        <v>36</v>
      </c>
      <c r="L1736" s="1" t="s">
        <v>20</v>
      </c>
      <c r="M1736" s="1" t="s">
        <v>21</v>
      </c>
      <c r="N1736" s="1" t="s">
        <v>11</v>
      </c>
      <c r="O1736" s="7">
        <v>1380</v>
      </c>
      <c r="P1736" s="7">
        <v>0</v>
      </c>
      <c r="Q1736" s="7">
        <f t="shared" si="69"/>
        <v>1380</v>
      </c>
      <c r="R1736" s="6" t="s">
        <v>47</v>
      </c>
      <c r="S1736" s="5" t="s">
        <v>32</v>
      </c>
      <c r="T1736" s="5" t="s">
        <v>57</v>
      </c>
      <c r="U1736" s="5" t="s">
        <v>1864</v>
      </c>
      <c r="V1736" s="1" t="s">
        <v>35</v>
      </c>
      <c r="W1736" s="1" t="s">
        <v>2373</v>
      </c>
      <c r="X1736" s="1" t="s">
        <v>1817</v>
      </c>
      <c r="Y1736" s="1" t="s">
        <v>1818</v>
      </c>
      <c r="Z1736" s="4">
        <v>42426</v>
      </c>
      <c r="AA1736" s="1" t="s">
        <v>1472</v>
      </c>
      <c r="AB1736" s="1" t="s">
        <v>2070</v>
      </c>
      <c r="AC1736" s="1" t="s">
        <v>2374</v>
      </c>
      <c r="AD1736" s="8"/>
    </row>
    <row r="1737" spans="2:30" outlineLevel="5" x14ac:dyDescent="0.25">
      <c r="B1737" s="3"/>
      <c r="C1737" s="1"/>
      <c r="D1737" s="1"/>
      <c r="E1737" s="1"/>
      <c r="F1737" s="1"/>
      <c r="G1737" s="1" t="s">
        <v>1842</v>
      </c>
      <c r="H1737" s="188">
        <v>42426</v>
      </c>
      <c r="I1737" s="1" t="s">
        <v>70</v>
      </c>
      <c r="J1737" s="2" t="s">
        <v>63</v>
      </c>
      <c r="K1737" s="1" t="s">
        <v>36</v>
      </c>
      <c r="L1737" s="1" t="s">
        <v>20</v>
      </c>
      <c r="M1737" s="1" t="s">
        <v>21</v>
      </c>
      <c r="N1737" s="1" t="s">
        <v>11</v>
      </c>
      <c r="O1737" s="7">
        <v>3535</v>
      </c>
      <c r="P1737" s="7">
        <v>0</v>
      </c>
      <c r="Q1737" s="7">
        <f t="shared" si="69"/>
        <v>3535</v>
      </c>
      <c r="R1737" s="6" t="s">
        <v>47</v>
      </c>
      <c r="S1737" s="5" t="s">
        <v>32</v>
      </c>
      <c r="T1737" s="5" t="s">
        <v>1705</v>
      </c>
      <c r="U1737" s="5" t="s">
        <v>1883</v>
      </c>
      <c r="V1737" s="1" t="s">
        <v>35</v>
      </c>
      <c r="W1737" s="1" t="s">
        <v>2375</v>
      </c>
      <c r="X1737" s="1" t="s">
        <v>1769</v>
      </c>
      <c r="Y1737" s="1" t="s">
        <v>1770</v>
      </c>
      <c r="Z1737" s="4">
        <v>42426</v>
      </c>
      <c r="AA1737" s="1" t="s">
        <v>45</v>
      </c>
      <c r="AB1737" s="1" t="s">
        <v>2376</v>
      </c>
      <c r="AC1737" s="1" t="s">
        <v>2377</v>
      </c>
      <c r="AD1737" s="8"/>
    </row>
    <row r="1738" spans="2:30" outlineLevel="5" x14ac:dyDescent="0.25">
      <c r="B1738" s="220"/>
      <c r="C1738" s="2"/>
      <c r="D1738" s="2"/>
      <c r="E1738" s="2"/>
      <c r="F1738" s="2"/>
      <c r="G1738" s="2"/>
      <c r="H1738" s="228"/>
      <c r="I1738" s="2"/>
      <c r="J1738" s="2" t="s">
        <v>63</v>
      </c>
      <c r="K1738" s="2"/>
      <c r="L1738" s="2"/>
      <c r="M1738" s="2"/>
      <c r="N1738" s="2"/>
      <c r="O1738" s="221"/>
      <c r="P1738" s="221"/>
      <c r="Q1738" s="221"/>
      <c r="R1738" s="222"/>
      <c r="S1738" s="223"/>
      <c r="T1738" s="223"/>
      <c r="U1738" s="223"/>
      <c r="V1738" s="2"/>
      <c r="W1738" s="2"/>
      <c r="X1738" s="2"/>
      <c r="Y1738" s="2"/>
      <c r="Z1738" s="224"/>
      <c r="AA1738" s="2"/>
      <c r="AB1738" s="2"/>
      <c r="AC1738" s="2"/>
      <c r="AD1738" s="225"/>
    </row>
    <row r="1739" spans="2:30" outlineLevel="4" x14ac:dyDescent="0.25">
      <c r="B1739" s="220"/>
      <c r="C1739" s="2"/>
      <c r="D1739" s="2"/>
      <c r="E1739" s="2"/>
      <c r="F1739" s="2" t="s">
        <v>5</v>
      </c>
      <c r="G1739" s="2" t="s">
        <v>30</v>
      </c>
      <c r="H1739" s="228"/>
      <c r="I1739" s="2"/>
      <c r="J1739" s="2" t="s">
        <v>63</v>
      </c>
      <c r="K1739" s="2"/>
      <c r="L1739" s="2"/>
      <c r="M1739" s="2"/>
      <c r="N1739" s="2"/>
      <c r="O1739" s="221">
        <f>SUM(O1740:O1742)</f>
        <v>935</v>
      </c>
      <c r="P1739" s="221">
        <f>SUM(P1740:P1742)</f>
        <v>0</v>
      </c>
      <c r="Q1739" s="221">
        <f>O1739-P1739</f>
        <v>935</v>
      </c>
      <c r="R1739" s="222"/>
      <c r="S1739" s="223"/>
      <c r="T1739" s="223"/>
      <c r="U1739" s="223"/>
      <c r="V1739" s="2"/>
      <c r="W1739" s="2"/>
      <c r="X1739" s="2"/>
      <c r="Y1739" s="2"/>
      <c r="Z1739" s="224"/>
      <c r="AA1739" s="2"/>
      <c r="AB1739" s="2"/>
      <c r="AC1739" s="2"/>
      <c r="AD1739" s="225"/>
    </row>
    <row r="1740" spans="2:30" outlineLevel="5" x14ac:dyDescent="0.25">
      <c r="B1740" s="3"/>
      <c r="C1740" s="1"/>
      <c r="D1740" s="1"/>
      <c r="E1740" s="1"/>
      <c r="F1740" s="1"/>
      <c r="G1740" s="1" t="s">
        <v>8</v>
      </c>
      <c r="H1740" s="188">
        <v>42451</v>
      </c>
      <c r="I1740" s="1" t="s">
        <v>2378</v>
      </c>
      <c r="J1740" s="2" t="s">
        <v>63</v>
      </c>
      <c r="K1740" s="1" t="s">
        <v>33</v>
      </c>
      <c r="L1740" s="1" t="s">
        <v>34</v>
      </c>
      <c r="M1740" s="1" t="s">
        <v>21</v>
      </c>
      <c r="N1740" s="1" t="s">
        <v>11</v>
      </c>
      <c r="O1740" s="7">
        <v>335</v>
      </c>
      <c r="P1740" s="7">
        <v>0</v>
      </c>
      <c r="Q1740" s="7">
        <f>O1740-P1740</f>
        <v>335</v>
      </c>
      <c r="R1740" s="6" t="s">
        <v>714</v>
      </c>
      <c r="S1740" s="5" t="s">
        <v>32</v>
      </c>
      <c r="T1740" s="5"/>
      <c r="U1740" s="5" t="s">
        <v>1384</v>
      </c>
      <c r="V1740" s="1"/>
      <c r="W1740" s="1"/>
      <c r="X1740" s="1"/>
      <c r="Y1740" s="1"/>
      <c r="Z1740" s="4">
        <v>42451</v>
      </c>
      <c r="AA1740" s="1" t="s">
        <v>26</v>
      </c>
      <c r="AB1740" s="1" t="s">
        <v>2379</v>
      </c>
      <c r="AC1740" s="1" t="s">
        <v>2380</v>
      </c>
      <c r="AD1740" s="8"/>
    </row>
    <row r="1741" spans="2:30" outlineLevel="5" x14ac:dyDescent="0.25">
      <c r="B1741" s="3"/>
      <c r="C1741" s="1"/>
      <c r="D1741" s="1"/>
      <c r="E1741" s="1"/>
      <c r="F1741" s="1"/>
      <c r="G1741" s="1" t="s">
        <v>1842</v>
      </c>
      <c r="H1741" s="188">
        <v>42437</v>
      </c>
      <c r="I1741" s="1" t="s">
        <v>2381</v>
      </c>
      <c r="J1741" s="2" t="s">
        <v>63</v>
      </c>
      <c r="K1741" s="1" t="s">
        <v>36</v>
      </c>
      <c r="L1741" s="1" t="s">
        <v>20</v>
      </c>
      <c r="M1741" s="1" t="s">
        <v>21</v>
      </c>
      <c r="N1741" s="1" t="s">
        <v>11</v>
      </c>
      <c r="O1741" s="7">
        <v>600</v>
      </c>
      <c r="P1741" s="7">
        <v>0</v>
      </c>
      <c r="Q1741" s="7">
        <f>O1741-P1741</f>
        <v>600</v>
      </c>
      <c r="R1741" s="6" t="s">
        <v>47</v>
      </c>
      <c r="S1741" s="5" t="s">
        <v>32</v>
      </c>
      <c r="T1741" s="5" t="s">
        <v>1592</v>
      </c>
      <c r="U1741" s="5" t="s">
        <v>1874</v>
      </c>
      <c r="V1741" s="1" t="s">
        <v>35</v>
      </c>
      <c r="W1741" s="1" t="s">
        <v>2382</v>
      </c>
      <c r="X1741" s="1" t="s">
        <v>1777</v>
      </c>
      <c r="Y1741" s="1" t="s">
        <v>1778</v>
      </c>
      <c r="Z1741" s="4">
        <v>42437</v>
      </c>
      <c r="AA1741" s="1" t="s">
        <v>45</v>
      </c>
      <c r="AB1741" s="1" t="s">
        <v>2383</v>
      </c>
      <c r="AC1741" s="1" t="s">
        <v>2384</v>
      </c>
      <c r="AD1741" s="8"/>
    </row>
    <row r="1742" spans="2:30" outlineLevel="5" x14ac:dyDescent="0.25">
      <c r="B1742" s="220"/>
      <c r="C1742" s="2"/>
      <c r="D1742" s="2"/>
      <c r="E1742" s="2"/>
      <c r="F1742" s="2"/>
      <c r="G1742" s="2"/>
      <c r="H1742" s="228"/>
      <c r="I1742" s="2"/>
      <c r="J1742" s="2" t="s">
        <v>63</v>
      </c>
      <c r="K1742" s="2"/>
      <c r="L1742" s="2"/>
      <c r="M1742" s="2"/>
      <c r="N1742" s="2"/>
      <c r="O1742" s="221"/>
      <c r="P1742" s="221"/>
      <c r="Q1742" s="221"/>
      <c r="R1742" s="222"/>
      <c r="S1742" s="223"/>
      <c r="T1742" s="223"/>
      <c r="U1742" s="223"/>
      <c r="V1742" s="2"/>
      <c r="W1742" s="2"/>
      <c r="X1742" s="2"/>
      <c r="Y1742" s="2"/>
      <c r="Z1742" s="224"/>
      <c r="AA1742" s="2"/>
      <c r="AB1742" s="2"/>
      <c r="AC1742" s="2"/>
      <c r="AD1742" s="225"/>
    </row>
    <row r="1743" spans="2:30" outlineLevel="4" x14ac:dyDescent="0.25">
      <c r="B1743" s="220"/>
      <c r="C1743" s="2"/>
      <c r="D1743" s="2"/>
      <c r="E1743" s="2"/>
      <c r="F1743" s="2" t="s">
        <v>1429</v>
      </c>
      <c r="G1743" s="2" t="s">
        <v>1430</v>
      </c>
      <c r="H1743" s="228"/>
      <c r="I1743" s="2"/>
      <c r="J1743" s="2" t="s">
        <v>63</v>
      </c>
      <c r="K1743" s="2"/>
      <c r="L1743" s="2"/>
      <c r="M1743" s="2"/>
      <c r="N1743" s="2"/>
      <c r="O1743" s="221">
        <f>SUM(O1744:O1760)</f>
        <v>69324.7</v>
      </c>
      <c r="P1743" s="221">
        <f>SUM(P1744:P1760)</f>
        <v>0</v>
      </c>
      <c r="Q1743" s="221">
        <f t="shared" ref="Q1743:Q1759" si="70">O1743-P1743</f>
        <v>69324.7</v>
      </c>
      <c r="R1743" s="222"/>
      <c r="S1743" s="223"/>
      <c r="T1743" s="223"/>
      <c r="U1743" s="223"/>
      <c r="V1743" s="2"/>
      <c r="W1743" s="2"/>
      <c r="X1743" s="2"/>
      <c r="Y1743" s="2"/>
      <c r="Z1743" s="224"/>
      <c r="AA1743" s="2"/>
      <c r="AB1743" s="2"/>
      <c r="AC1743" s="2"/>
      <c r="AD1743" s="225"/>
    </row>
    <row r="1744" spans="2:30" outlineLevel="5" x14ac:dyDescent="0.25">
      <c r="B1744" s="3"/>
      <c r="C1744" s="1"/>
      <c r="D1744" s="1"/>
      <c r="E1744" s="1"/>
      <c r="F1744" s="1"/>
      <c r="G1744" s="1" t="s">
        <v>1344</v>
      </c>
      <c r="H1744" s="188">
        <v>42466</v>
      </c>
      <c r="I1744" s="1" t="s">
        <v>2820</v>
      </c>
      <c r="J1744" s="2" t="s">
        <v>63</v>
      </c>
      <c r="K1744" s="1" t="s">
        <v>33</v>
      </c>
      <c r="L1744" s="1" t="s">
        <v>34</v>
      </c>
      <c r="M1744" s="1" t="s">
        <v>21</v>
      </c>
      <c r="N1744" s="1" t="s">
        <v>11</v>
      </c>
      <c r="O1744" s="7">
        <v>4999.8999999999996</v>
      </c>
      <c r="P1744" s="7">
        <v>0</v>
      </c>
      <c r="Q1744" s="7">
        <f t="shared" si="70"/>
        <v>4999.8999999999996</v>
      </c>
      <c r="R1744" s="6" t="s">
        <v>61</v>
      </c>
      <c r="S1744" s="5" t="s">
        <v>32</v>
      </c>
      <c r="T1744" s="5"/>
      <c r="U1744" s="5" t="s">
        <v>2502</v>
      </c>
      <c r="V1744" s="1"/>
      <c r="W1744" s="1"/>
      <c r="X1744" s="1"/>
      <c r="Y1744" s="1"/>
      <c r="Z1744" s="4">
        <v>42466</v>
      </c>
      <c r="AA1744" s="1" t="s">
        <v>26</v>
      </c>
      <c r="AB1744" s="1" t="s">
        <v>2821</v>
      </c>
      <c r="AC1744" s="1" t="s">
        <v>2822</v>
      </c>
      <c r="AD1744" s="8"/>
    </row>
    <row r="1745" spans="2:30" outlineLevel="5" x14ac:dyDescent="0.25">
      <c r="B1745" s="3"/>
      <c r="C1745" s="1"/>
      <c r="D1745" s="1"/>
      <c r="E1745" s="1"/>
      <c r="F1745" s="1"/>
      <c r="G1745" s="1" t="s">
        <v>1344</v>
      </c>
      <c r="H1745" s="188">
        <v>42487</v>
      </c>
      <c r="I1745" s="1" t="s">
        <v>2823</v>
      </c>
      <c r="J1745" s="2" t="s">
        <v>63</v>
      </c>
      <c r="K1745" s="1" t="s">
        <v>33</v>
      </c>
      <c r="L1745" s="1" t="s">
        <v>34</v>
      </c>
      <c r="M1745" s="1" t="s">
        <v>21</v>
      </c>
      <c r="N1745" s="1" t="s">
        <v>11</v>
      </c>
      <c r="O1745" s="7">
        <v>5000</v>
      </c>
      <c r="P1745" s="7">
        <v>0</v>
      </c>
      <c r="Q1745" s="7">
        <f t="shared" si="70"/>
        <v>5000</v>
      </c>
      <c r="R1745" s="6" t="s">
        <v>61</v>
      </c>
      <c r="S1745" s="5" t="s">
        <v>32</v>
      </c>
      <c r="T1745" s="5"/>
      <c r="U1745" s="5" t="s">
        <v>2501</v>
      </c>
      <c r="V1745" s="1" t="s">
        <v>2824</v>
      </c>
      <c r="W1745" s="1"/>
      <c r="X1745" s="1"/>
      <c r="Y1745" s="1"/>
      <c r="Z1745" s="4">
        <v>42487</v>
      </c>
      <c r="AA1745" s="1" t="s">
        <v>26</v>
      </c>
      <c r="AB1745" s="1" t="s">
        <v>2825</v>
      </c>
      <c r="AC1745" s="1" t="s">
        <v>2826</v>
      </c>
      <c r="AD1745" s="8"/>
    </row>
    <row r="1746" spans="2:30" outlineLevel="5" x14ac:dyDescent="0.25">
      <c r="B1746" s="3"/>
      <c r="C1746" s="1"/>
      <c r="D1746" s="1"/>
      <c r="E1746" s="1"/>
      <c r="F1746" s="1"/>
      <c r="G1746" s="1" t="s">
        <v>1344</v>
      </c>
      <c r="H1746" s="188">
        <v>42466</v>
      </c>
      <c r="I1746" s="1" t="s">
        <v>2827</v>
      </c>
      <c r="J1746" s="2" t="s">
        <v>63</v>
      </c>
      <c r="K1746" s="1" t="s">
        <v>33</v>
      </c>
      <c r="L1746" s="1" t="s">
        <v>34</v>
      </c>
      <c r="M1746" s="1" t="s">
        <v>21</v>
      </c>
      <c r="N1746" s="1" t="s">
        <v>11</v>
      </c>
      <c r="O1746" s="7">
        <v>3600</v>
      </c>
      <c r="P1746" s="7">
        <v>0</v>
      </c>
      <c r="Q1746" s="7">
        <f t="shared" si="70"/>
        <v>3600</v>
      </c>
      <c r="R1746" s="6" t="s">
        <v>61</v>
      </c>
      <c r="S1746" s="5" t="s">
        <v>32</v>
      </c>
      <c r="T1746" s="5"/>
      <c r="U1746" s="5" t="s">
        <v>2504</v>
      </c>
      <c r="V1746" s="1" t="s">
        <v>35</v>
      </c>
      <c r="W1746" s="1"/>
      <c r="X1746" s="1"/>
      <c r="Y1746" s="1"/>
      <c r="Z1746" s="4">
        <v>42466</v>
      </c>
      <c r="AA1746" s="1" t="s">
        <v>26</v>
      </c>
      <c r="AB1746" s="1" t="s">
        <v>2828</v>
      </c>
      <c r="AC1746" s="1" t="s">
        <v>2829</v>
      </c>
      <c r="AD1746" s="8"/>
    </row>
    <row r="1747" spans="2:30" outlineLevel="5" x14ac:dyDescent="0.25">
      <c r="B1747" s="3"/>
      <c r="C1747" s="1"/>
      <c r="D1747" s="1"/>
      <c r="E1747" s="1"/>
      <c r="F1747" s="1"/>
      <c r="G1747" s="1" t="s">
        <v>1344</v>
      </c>
      <c r="H1747" s="188">
        <v>42466</v>
      </c>
      <c r="I1747" s="1" t="s">
        <v>2830</v>
      </c>
      <c r="J1747" s="2" t="s">
        <v>63</v>
      </c>
      <c r="K1747" s="1" t="s">
        <v>33</v>
      </c>
      <c r="L1747" s="1" t="s">
        <v>34</v>
      </c>
      <c r="M1747" s="1" t="s">
        <v>21</v>
      </c>
      <c r="N1747" s="1" t="s">
        <v>11</v>
      </c>
      <c r="O1747" s="7">
        <v>1876.7</v>
      </c>
      <c r="P1747" s="7">
        <v>0</v>
      </c>
      <c r="Q1747" s="7">
        <f t="shared" si="70"/>
        <v>1876.7</v>
      </c>
      <c r="R1747" s="6" t="s">
        <v>61</v>
      </c>
      <c r="S1747" s="5" t="s">
        <v>32</v>
      </c>
      <c r="T1747" s="5"/>
      <c r="U1747" s="5" t="s">
        <v>4207</v>
      </c>
      <c r="V1747" s="1" t="s">
        <v>35</v>
      </c>
      <c r="W1747" s="1"/>
      <c r="X1747" s="1"/>
      <c r="Y1747" s="1"/>
      <c r="Z1747" s="4">
        <v>42466</v>
      </c>
      <c r="AA1747" s="1" t="s">
        <v>26</v>
      </c>
      <c r="AB1747" s="1" t="s">
        <v>2831</v>
      </c>
      <c r="AC1747" s="1" t="s">
        <v>2832</v>
      </c>
      <c r="AD1747" s="8"/>
    </row>
    <row r="1748" spans="2:30" outlineLevel="5" x14ac:dyDescent="0.25">
      <c r="B1748" s="3"/>
      <c r="C1748" s="1"/>
      <c r="D1748" s="1"/>
      <c r="E1748" s="1"/>
      <c r="F1748" s="1"/>
      <c r="G1748" s="1" t="s">
        <v>1344</v>
      </c>
      <c r="H1748" s="188">
        <v>42487</v>
      </c>
      <c r="I1748" s="1" t="s">
        <v>2833</v>
      </c>
      <c r="J1748" s="2" t="s">
        <v>63</v>
      </c>
      <c r="K1748" s="1" t="s">
        <v>33</v>
      </c>
      <c r="L1748" s="1" t="s">
        <v>34</v>
      </c>
      <c r="M1748" s="1" t="s">
        <v>21</v>
      </c>
      <c r="N1748" s="1" t="s">
        <v>11</v>
      </c>
      <c r="O1748" s="7">
        <v>1695</v>
      </c>
      <c r="P1748" s="7">
        <v>0</v>
      </c>
      <c r="Q1748" s="7">
        <f t="shared" si="70"/>
        <v>1695</v>
      </c>
      <c r="R1748" s="6" t="s">
        <v>61</v>
      </c>
      <c r="S1748" s="5" t="s">
        <v>32</v>
      </c>
      <c r="T1748" s="5"/>
      <c r="U1748" s="5" t="s">
        <v>4208</v>
      </c>
      <c r="V1748" s="1" t="s">
        <v>35</v>
      </c>
      <c r="W1748" s="1"/>
      <c r="X1748" s="1"/>
      <c r="Y1748" s="1"/>
      <c r="Z1748" s="4">
        <v>42487</v>
      </c>
      <c r="AA1748" s="1" t="s">
        <v>26</v>
      </c>
      <c r="AB1748" s="1" t="s">
        <v>2834</v>
      </c>
      <c r="AC1748" s="1" t="s">
        <v>2835</v>
      </c>
      <c r="AD1748" s="8"/>
    </row>
    <row r="1749" spans="2:30" outlineLevel="5" x14ac:dyDescent="0.25">
      <c r="B1749" s="3"/>
      <c r="C1749" s="1"/>
      <c r="D1749" s="1"/>
      <c r="E1749" s="1"/>
      <c r="F1749" s="1"/>
      <c r="G1749" s="1" t="s">
        <v>1344</v>
      </c>
      <c r="H1749" s="188">
        <v>42466</v>
      </c>
      <c r="I1749" s="1" t="s">
        <v>2836</v>
      </c>
      <c r="J1749" s="2" t="s">
        <v>63</v>
      </c>
      <c r="K1749" s="1" t="s">
        <v>33</v>
      </c>
      <c r="L1749" s="1" t="s">
        <v>34</v>
      </c>
      <c r="M1749" s="1" t="s">
        <v>21</v>
      </c>
      <c r="N1749" s="1" t="s">
        <v>11</v>
      </c>
      <c r="O1749" s="7">
        <v>2500</v>
      </c>
      <c r="P1749" s="7">
        <v>0</v>
      </c>
      <c r="Q1749" s="7">
        <f t="shared" si="70"/>
        <v>2500</v>
      </c>
      <c r="R1749" s="6" t="s">
        <v>61</v>
      </c>
      <c r="S1749" s="5" t="s">
        <v>25</v>
      </c>
      <c r="T1749" s="5"/>
      <c r="U1749" s="5" t="s">
        <v>2499</v>
      </c>
      <c r="V1749" s="1" t="s">
        <v>56</v>
      </c>
      <c r="W1749" s="1"/>
      <c r="X1749" s="1"/>
      <c r="Y1749" s="1"/>
      <c r="Z1749" s="4">
        <v>42466</v>
      </c>
      <c r="AA1749" s="1" t="s">
        <v>26</v>
      </c>
      <c r="AB1749" s="1" t="s">
        <v>2837</v>
      </c>
      <c r="AC1749" s="1" t="s">
        <v>2838</v>
      </c>
      <c r="AD1749" s="8"/>
    </row>
    <row r="1750" spans="2:30" outlineLevel="5" x14ac:dyDescent="0.25">
      <c r="B1750" s="3"/>
      <c r="C1750" s="1"/>
      <c r="D1750" s="1"/>
      <c r="E1750" s="1"/>
      <c r="F1750" s="1"/>
      <c r="G1750" s="1" t="s">
        <v>1842</v>
      </c>
      <c r="H1750" s="188">
        <v>42473</v>
      </c>
      <c r="I1750" s="1" t="s">
        <v>3415</v>
      </c>
      <c r="J1750" s="2" t="s">
        <v>63</v>
      </c>
      <c r="K1750" s="1" t="s">
        <v>36</v>
      </c>
      <c r="L1750" s="1" t="s">
        <v>20</v>
      </c>
      <c r="M1750" s="1" t="s">
        <v>21</v>
      </c>
      <c r="N1750" s="1" t="s">
        <v>11</v>
      </c>
      <c r="O1750" s="7">
        <v>22770</v>
      </c>
      <c r="P1750" s="7">
        <v>0</v>
      </c>
      <c r="Q1750" s="7">
        <f t="shared" si="70"/>
        <v>22770</v>
      </c>
      <c r="R1750" s="6" t="s">
        <v>47</v>
      </c>
      <c r="S1750" s="5" t="s">
        <v>32</v>
      </c>
      <c r="T1750" s="5" t="s">
        <v>1705</v>
      </c>
      <c r="U1750" s="5" t="s">
        <v>1883</v>
      </c>
      <c r="V1750" s="1" t="s">
        <v>35</v>
      </c>
      <c r="W1750" s="1" t="s">
        <v>2085</v>
      </c>
      <c r="X1750" s="1" t="s">
        <v>1808</v>
      </c>
      <c r="Y1750" s="1" t="s">
        <v>1809</v>
      </c>
      <c r="Z1750" s="4">
        <v>42473</v>
      </c>
      <c r="AA1750" s="1" t="s">
        <v>45</v>
      </c>
      <c r="AB1750" s="1" t="s">
        <v>1765</v>
      </c>
      <c r="AC1750" s="1" t="s">
        <v>3416</v>
      </c>
      <c r="AD1750" s="8"/>
    </row>
    <row r="1751" spans="2:30" outlineLevel="5" x14ac:dyDescent="0.25">
      <c r="B1751" s="3"/>
      <c r="C1751" s="1"/>
      <c r="D1751" s="1"/>
      <c r="E1751" s="1"/>
      <c r="F1751" s="1"/>
      <c r="G1751" s="1" t="s">
        <v>1842</v>
      </c>
      <c r="H1751" s="188">
        <v>42466</v>
      </c>
      <c r="I1751" s="1" t="s">
        <v>3417</v>
      </c>
      <c r="J1751" s="2" t="s">
        <v>63</v>
      </c>
      <c r="K1751" s="1" t="s">
        <v>33</v>
      </c>
      <c r="L1751" s="1" t="s">
        <v>34</v>
      </c>
      <c r="M1751" s="1" t="s">
        <v>21</v>
      </c>
      <c r="N1751" s="1" t="s">
        <v>11</v>
      </c>
      <c r="O1751" s="7">
        <v>766</v>
      </c>
      <c r="P1751" s="7">
        <v>0</v>
      </c>
      <c r="Q1751" s="7">
        <f t="shared" si="70"/>
        <v>766</v>
      </c>
      <c r="R1751" s="6" t="s">
        <v>714</v>
      </c>
      <c r="S1751" s="5" t="s">
        <v>32</v>
      </c>
      <c r="T1751" s="5" t="s">
        <v>1592</v>
      </c>
      <c r="U1751" s="5" t="s">
        <v>1874</v>
      </c>
      <c r="V1751" s="1" t="s">
        <v>52</v>
      </c>
      <c r="W1751" s="1" t="s">
        <v>3418</v>
      </c>
      <c r="X1751" s="1"/>
      <c r="Y1751" s="1"/>
      <c r="Z1751" s="4">
        <v>42466</v>
      </c>
      <c r="AA1751" s="1" t="s">
        <v>26</v>
      </c>
      <c r="AB1751" s="1" t="s">
        <v>3419</v>
      </c>
      <c r="AC1751" s="1" t="s">
        <v>3420</v>
      </c>
      <c r="AD1751" s="8"/>
    </row>
    <row r="1752" spans="2:30" outlineLevel="5" x14ac:dyDescent="0.25">
      <c r="B1752" s="3"/>
      <c r="C1752" s="1"/>
      <c r="D1752" s="1"/>
      <c r="E1752" s="1"/>
      <c r="F1752" s="1"/>
      <c r="G1752" s="1" t="s">
        <v>1842</v>
      </c>
      <c r="H1752" s="188">
        <v>42474</v>
      </c>
      <c r="I1752" s="1" t="s">
        <v>3421</v>
      </c>
      <c r="J1752" s="2" t="s">
        <v>63</v>
      </c>
      <c r="K1752" s="1" t="s">
        <v>33</v>
      </c>
      <c r="L1752" s="1" t="s">
        <v>34</v>
      </c>
      <c r="M1752" s="1" t="s">
        <v>21</v>
      </c>
      <c r="N1752" s="1" t="s">
        <v>11</v>
      </c>
      <c r="O1752" s="7">
        <v>1380</v>
      </c>
      <c r="P1752" s="7">
        <v>0</v>
      </c>
      <c r="Q1752" s="7">
        <f t="shared" si="70"/>
        <v>1380</v>
      </c>
      <c r="R1752" s="6" t="s">
        <v>714</v>
      </c>
      <c r="S1752" s="5" t="s">
        <v>32</v>
      </c>
      <c r="T1752" s="5" t="s">
        <v>1592</v>
      </c>
      <c r="U1752" s="5" t="s">
        <v>1874</v>
      </c>
      <c r="V1752" s="1" t="s">
        <v>52</v>
      </c>
      <c r="W1752" s="1" t="s">
        <v>3422</v>
      </c>
      <c r="X1752" s="1"/>
      <c r="Y1752" s="1"/>
      <c r="Z1752" s="4">
        <v>42474</v>
      </c>
      <c r="AA1752" s="1" t="s">
        <v>26</v>
      </c>
      <c r="AB1752" s="1" t="s">
        <v>3423</v>
      </c>
      <c r="AC1752" s="1" t="s">
        <v>3424</v>
      </c>
      <c r="AD1752" s="8"/>
    </row>
    <row r="1753" spans="2:30" outlineLevel="5" x14ac:dyDescent="0.25">
      <c r="B1753" s="3"/>
      <c r="C1753" s="1"/>
      <c r="D1753" s="1"/>
      <c r="E1753" s="1"/>
      <c r="F1753" s="1"/>
      <c r="G1753" s="1" t="s">
        <v>1842</v>
      </c>
      <c r="H1753" s="188">
        <v>42466</v>
      </c>
      <c r="I1753" s="1" t="s">
        <v>3425</v>
      </c>
      <c r="J1753" s="2" t="s">
        <v>63</v>
      </c>
      <c r="K1753" s="1" t="s">
        <v>33</v>
      </c>
      <c r="L1753" s="1" t="s">
        <v>34</v>
      </c>
      <c r="M1753" s="1" t="s">
        <v>21</v>
      </c>
      <c r="N1753" s="1" t="s">
        <v>11</v>
      </c>
      <c r="O1753" s="7">
        <v>1380</v>
      </c>
      <c r="P1753" s="7">
        <v>0</v>
      </c>
      <c r="Q1753" s="7">
        <f t="shared" si="70"/>
        <v>1380</v>
      </c>
      <c r="R1753" s="6" t="s">
        <v>714</v>
      </c>
      <c r="S1753" s="5" t="s">
        <v>32</v>
      </c>
      <c r="T1753" s="5" t="s">
        <v>1592</v>
      </c>
      <c r="U1753" s="5" t="s">
        <v>1874</v>
      </c>
      <c r="V1753" s="1" t="s">
        <v>52</v>
      </c>
      <c r="W1753" s="1" t="s">
        <v>3426</v>
      </c>
      <c r="X1753" s="1"/>
      <c r="Y1753" s="1"/>
      <c r="Z1753" s="4">
        <v>42466</v>
      </c>
      <c r="AA1753" s="1" t="s">
        <v>26</v>
      </c>
      <c r="AB1753" s="1" t="s">
        <v>3427</v>
      </c>
      <c r="AC1753" s="1" t="s">
        <v>3428</v>
      </c>
      <c r="AD1753" s="8"/>
    </row>
    <row r="1754" spans="2:30" outlineLevel="5" x14ac:dyDescent="0.25">
      <c r="B1754" s="3"/>
      <c r="C1754" s="1"/>
      <c r="D1754" s="1"/>
      <c r="E1754" s="1"/>
      <c r="F1754" s="1"/>
      <c r="G1754" s="1" t="s">
        <v>1842</v>
      </c>
      <c r="H1754" s="188">
        <v>42486</v>
      </c>
      <c r="I1754" s="1" t="s">
        <v>3429</v>
      </c>
      <c r="J1754" s="2" t="s">
        <v>63</v>
      </c>
      <c r="K1754" s="1" t="s">
        <v>36</v>
      </c>
      <c r="L1754" s="1" t="s">
        <v>20</v>
      </c>
      <c r="M1754" s="1" t="s">
        <v>21</v>
      </c>
      <c r="N1754" s="1" t="s">
        <v>11</v>
      </c>
      <c r="O1754" s="7">
        <v>1450</v>
      </c>
      <c r="P1754" s="7">
        <v>0</v>
      </c>
      <c r="Q1754" s="7">
        <f t="shared" si="70"/>
        <v>1450</v>
      </c>
      <c r="R1754" s="6" t="s">
        <v>47</v>
      </c>
      <c r="S1754" s="5" t="s">
        <v>32</v>
      </c>
      <c r="T1754" s="5" t="s">
        <v>1592</v>
      </c>
      <c r="U1754" s="5" t="s">
        <v>1874</v>
      </c>
      <c r="V1754" s="1" t="s">
        <v>35</v>
      </c>
      <c r="W1754" s="1" t="s">
        <v>3430</v>
      </c>
      <c r="X1754" s="1" t="s">
        <v>3431</v>
      </c>
      <c r="Y1754" s="1" t="s">
        <v>3432</v>
      </c>
      <c r="Z1754" s="4">
        <v>42486</v>
      </c>
      <c r="AA1754" s="1" t="s">
        <v>1472</v>
      </c>
      <c r="AB1754" s="1" t="s">
        <v>1786</v>
      </c>
      <c r="AC1754" s="1" t="s">
        <v>3433</v>
      </c>
      <c r="AD1754" s="8"/>
    </row>
    <row r="1755" spans="2:30" outlineLevel="5" x14ac:dyDescent="0.25">
      <c r="B1755" s="3"/>
      <c r="C1755" s="1"/>
      <c r="D1755" s="1"/>
      <c r="E1755" s="1"/>
      <c r="F1755" s="1"/>
      <c r="G1755" s="1" t="s">
        <v>1842</v>
      </c>
      <c r="H1755" s="188">
        <v>42465</v>
      </c>
      <c r="I1755" s="1" t="s">
        <v>3434</v>
      </c>
      <c r="J1755" s="2" t="s">
        <v>63</v>
      </c>
      <c r="K1755" s="1" t="s">
        <v>36</v>
      </c>
      <c r="L1755" s="1" t="s">
        <v>20</v>
      </c>
      <c r="M1755" s="1" t="s">
        <v>21</v>
      </c>
      <c r="N1755" s="1" t="s">
        <v>11</v>
      </c>
      <c r="O1755" s="7">
        <v>1152</v>
      </c>
      <c r="P1755" s="7">
        <v>0</v>
      </c>
      <c r="Q1755" s="7">
        <f t="shared" si="70"/>
        <v>1152</v>
      </c>
      <c r="R1755" s="6" t="s">
        <v>47</v>
      </c>
      <c r="S1755" s="5" t="s">
        <v>32</v>
      </c>
      <c r="T1755" s="5" t="s">
        <v>58</v>
      </c>
      <c r="U1755" s="5" t="s">
        <v>710</v>
      </c>
      <c r="V1755" s="1" t="s">
        <v>35</v>
      </c>
      <c r="W1755" s="1" t="s">
        <v>3435</v>
      </c>
      <c r="X1755" s="1" t="s">
        <v>1771</v>
      </c>
      <c r="Y1755" s="1" t="s">
        <v>1772</v>
      </c>
      <c r="Z1755" s="4">
        <v>42465</v>
      </c>
      <c r="AA1755" s="1" t="s">
        <v>1472</v>
      </c>
      <c r="AB1755" s="1" t="s">
        <v>3436</v>
      </c>
      <c r="AC1755" s="1" t="s">
        <v>3437</v>
      </c>
      <c r="AD1755" s="8"/>
    </row>
    <row r="1756" spans="2:30" outlineLevel="5" x14ac:dyDescent="0.25">
      <c r="B1756" s="3"/>
      <c r="C1756" s="1"/>
      <c r="D1756" s="1"/>
      <c r="E1756" s="1"/>
      <c r="F1756" s="1"/>
      <c r="G1756" s="1" t="s">
        <v>1842</v>
      </c>
      <c r="H1756" s="188">
        <v>42465</v>
      </c>
      <c r="I1756" s="1" t="s">
        <v>1535</v>
      </c>
      <c r="J1756" s="2" t="s">
        <v>63</v>
      </c>
      <c r="K1756" s="1" t="s">
        <v>36</v>
      </c>
      <c r="L1756" s="1" t="s">
        <v>20</v>
      </c>
      <c r="M1756" s="1" t="s">
        <v>21</v>
      </c>
      <c r="N1756" s="1" t="s">
        <v>11</v>
      </c>
      <c r="O1756" s="7">
        <v>6870.6</v>
      </c>
      <c r="P1756" s="7">
        <v>0</v>
      </c>
      <c r="Q1756" s="7">
        <f t="shared" si="70"/>
        <v>6870.6</v>
      </c>
      <c r="R1756" s="6" t="s">
        <v>47</v>
      </c>
      <c r="S1756" s="5" t="s">
        <v>32</v>
      </c>
      <c r="T1756" s="5" t="s">
        <v>58</v>
      </c>
      <c r="U1756" s="5" t="s">
        <v>710</v>
      </c>
      <c r="V1756" s="1" t="s">
        <v>35</v>
      </c>
      <c r="W1756" s="1" t="s">
        <v>3438</v>
      </c>
      <c r="X1756" s="1" t="s">
        <v>1658</v>
      </c>
      <c r="Y1756" s="1" t="s">
        <v>1659</v>
      </c>
      <c r="Z1756" s="4">
        <v>42465</v>
      </c>
      <c r="AA1756" s="1" t="s">
        <v>1657</v>
      </c>
      <c r="AB1756" s="1" t="s">
        <v>3439</v>
      </c>
      <c r="AC1756" s="1" t="s">
        <v>3440</v>
      </c>
      <c r="AD1756" s="8"/>
    </row>
    <row r="1757" spans="2:30" outlineLevel="5" x14ac:dyDescent="0.25">
      <c r="B1757" s="3"/>
      <c r="C1757" s="1"/>
      <c r="D1757" s="1"/>
      <c r="E1757" s="1"/>
      <c r="F1757" s="1"/>
      <c r="G1757" s="1" t="s">
        <v>1842</v>
      </c>
      <c r="H1757" s="188">
        <v>42478</v>
      </c>
      <c r="I1757" s="1" t="s">
        <v>3441</v>
      </c>
      <c r="J1757" s="2" t="s">
        <v>63</v>
      </c>
      <c r="K1757" s="1" t="s">
        <v>36</v>
      </c>
      <c r="L1757" s="1" t="s">
        <v>20</v>
      </c>
      <c r="M1757" s="1" t="s">
        <v>21</v>
      </c>
      <c r="N1757" s="1" t="s">
        <v>11</v>
      </c>
      <c r="O1757" s="7">
        <v>5901.35</v>
      </c>
      <c r="P1757" s="7">
        <v>0</v>
      </c>
      <c r="Q1757" s="7">
        <f t="shared" si="70"/>
        <v>5901.35</v>
      </c>
      <c r="R1757" s="6" t="s">
        <v>47</v>
      </c>
      <c r="S1757" s="5" t="s">
        <v>25</v>
      </c>
      <c r="T1757" s="5" t="s">
        <v>1437</v>
      </c>
      <c r="U1757" s="5" t="s">
        <v>1904</v>
      </c>
      <c r="V1757" s="1" t="s">
        <v>35</v>
      </c>
      <c r="W1757" s="1" t="s">
        <v>3442</v>
      </c>
      <c r="X1757" s="1" t="s">
        <v>1658</v>
      </c>
      <c r="Y1757" s="1" t="s">
        <v>1659</v>
      </c>
      <c r="Z1757" s="4">
        <v>42478</v>
      </c>
      <c r="AA1757" s="1" t="s">
        <v>1657</v>
      </c>
      <c r="AB1757" s="1" t="s">
        <v>3443</v>
      </c>
      <c r="AC1757" s="1" t="s">
        <v>3444</v>
      </c>
      <c r="AD1757" s="8"/>
    </row>
    <row r="1758" spans="2:30" outlineLevel="5" x14ac:dyDescent="0.25">
      <c r="B1758" s="3"/>
      <c r="C1758" s="1"/>
      <c r="D1758" s="1"/>
      <c r="E1758" s="1"/>
      <c r="F1758" s="1"/>
      <c r="G1758" s="1" t="s">
        <v>1842</v>
      </c>
      <c r="H1758" s="188">
        <v>42489</v>
      </c>
      <c r="I1758" s="1" t="s">
        <v>3445</v>
      </c>
      <c r="J1758" s="2" t="s">
        <v>63</v>
      </c>
      <c r="K1758" s="1" t="s">
        <v>36</v>
      </c>
      <c r="L1758" s="1" t="s">
        <v>20</v>
      </c>
      <c r="M1758" s="1" t="s">
        <v>21</v>
      </c>
      <c r="N1758" s="1" t="s">
        <v>11</v>
      </c>
      <c r="O1758" s="7">
        <v>2275</v>
      </c>
      <c r="P1758" s="7">
        <v>0</v>
      </c>
      <c r="Q1758" s="7">
        <f t="shared" si="70"/>
        <v>2275</v>
      </c>
      <c r="R1758" s="6" t="s">
        <v>47</v>
      </c>
      <c r="S1758" s="5" t="s">
        <v>32</v>
      </c>
      <c r="T1758" s="5" t="s">
        <v>1705</v>
      </c>
      <c r="U1758" s="5" t="s">
        <v>1883</v>
      </c>
      <c r="V1758" s="1" t="s">
        <v>35</v>
      </c>
      <c r="W1758" s="1" t="s">
        <v>3446</v>
      </c>
      <c r="X1758" s="1" t="s">
        <v>1520</v>
      </c>
      <c r="Y1758" s="1" t="s">
        <v>1521</v>
      </c>
      <c r="Z1758" s="4">
        <v>42489</v>
      </c>
      <c r="AA1758" s="1" t="s">
        <v>1472</v>
      </c>
      <c r="AB1758" s="1" t="s">
        <v>3447</v>
      </c>
      <c r="AC1758" s="1" t="s">
        <v>3448</v>
      </c>
      <c r="AD1758" s="8"/>
    </row>
    <row r="1759" spans="2:30" outlineLevel="5" x14ac:dyDescent="0.25">
      <c r="B1759" s="3"/>
      <c r="C1759" s="1"/>
      <c r="D1759" s="1"/>
      <c r="E1759" s="1"/>
      <c r="F1759" s="1"/>
      <c r="G1759" s="1" t="s">
        <v>1842</v>
      </c>
      <c r="H1759" s="188">
        <v>42482</v>
      </c>
      <c r="I1759" s="1" t="s">
        <v>3449</v>
      </c>
      <c r="J1759" s="2" t="s">
        <v>63</v>
      </c>
      <c r="K1759" s="1" t="s">
        <v>36</v>
      </c>
      <c r="L1759" s="1" t="s">
        <v>20</v>
      </c>
      <c r="M1759" s="1" t="s">
        <v>21</v>
      </c>
      <c r="N1759" s="1" t="s">
        <v>11</v>
      </c>
      <c r="O1759" s="7">
        <v>5708.15</v>
      </c>
      <c r="P1759" s="7">
        <v>0</v>
      </c>
      <c r="Q1759" s="7">
        <f t="shared" si="70"/>
        <v>5708.15</v>
      </c>
      <c r="R1759" s="6" t="s">
        <v>47</v>
      </c>
      <c r="S1759" s="5" t="s">
        <v>32</v>
      </c>
      <c r="T1759" s="5" t="s">
        <v>2636</v>
      </c>
      <c r="U1759" s="5" t="s">
        <v>2611</v>
      </c>
      <c r="V1759" s="1" t="s">
        <v>35</v>
      </c>
      <c r="W1759" s="1" t="s">
        <v>3450</v>
      </c>
      <c r="X1759" s="1" t="s">
        <v>3451</v>
      </c>
      <c r="Y1759" s="1" t="s">
        <v>3452</v>
      </c>
      <c r="Z1759" s="4">
        <v>42482</v>
      </c>
      <c r="AA1759" s="1" t="s">
        <v>1657</v>
      </c>
      <c r="AB1759" s="1" t="s">
        <v>3453</v>
      </c>
      <c r="AC1759" s="1" t="s">
        <v>3454</v>
      </c>
      <c r="AD1759" s="8"/>
    </row>
    <row r="1760" spans="2:30" outlineLevel="5" x14ac:dyDescent="0.25">
      <c r="B1760" s="220"/>
      <c r="C1760" s="2"/>
      <c r="D1760" s="2"/>
      <c r="E1760" s="2"/>
      <c r="F1760" s="2"/>
      <c r="G1760" s="2"/>
      <c r="H1760" s="228"/>
      <c r="I1760" s="2"/>
      <c r="J1760" s="2" t="s">
        <v>63</v>
      </c>
      <c r="K1760" s="2"/>
      <c r="L1760" s="2"/>
      <c r="M1760" s="2"/>
      <c r="N1760" s="2"/>
      <c r="O1760" s="221"/>
      <c r="P1760" s="221"/>
      <c r="Q1760" s="221"/>
      <c r="R1760" s="222"/>
      <c r="S1760" s="223"/>
      <c r="T1760" s="223"/>
      <c r="U1760" s="223"/>
      <c r="V1760" s="2"/>
      <c r="W1760" s="2"/>
      <c r="X1760" s="2"/>
      <c r="Y1760" s="2"/>
      <c r="Z1760" s="224"/>
      <c r="AA1760" s="2"/>
      <c r="AB1760" s="2"/>
      <c r="AC1760" s="2"/>
      <c r="AD1760" s="225"/>
    </row>
    <row r="1761" spans="2:30" outlineLevel="4" x14ac:dyDescent="0.25">
      <c r="B1761" s="220"/>
      <c r="C1761" s="2"/>
      <c r="D1761" s="2"/>
      <c r="E1761" s="2"/>
      <c r="F1761" s="2" t="s">
        <v>1424</v>
      </c>
      <c r="G1761" s="2" t="s">
        <v>1425</v>
      </c>
      <c r="H1761" s="228"/>
      <c r="I1761" s="2"/>
      <c r="J1761" s="2" t="s">
        <v>63</v>
      </c>
      <c r="K1761" s="2"/>
      <c r="L1761" s="2"/>
      <c r="M1761" s="2"/>
      <c r="N1761" s="2"/>
      <c r="O1761" s="221">
        <f>SUM(O1762:O1770)</f>
        <v>27770.100000000002</v>
      </c>
      <c r="P1761" s="221">
        <f>SUM(P1762:P1770)</f>
        <v>0</v>
      </c>
      <c r="Q1761" s="221">
        <f t="shared" ref="Q1761:Q1769" si="71">O1761-P1761</f>
        <v>27770.100000000002</v>
      </c>
      <c r="R1761" s="222"/>
      <c r="S1761" s="223"/>
      <c r="T1761" s="223"/>
      <c r="U1761" s="223"/>
      <c r="V1761" s="2"/>
      <c r="W1761" s="2"/>
      <c r="X1761" s="2"/>
      <c r="Y1761" s="2"/>
      <c r="Z1761" s="224"/>
      <c r="AA1761" s="2"/>
      <c r="AB1761" s="2"/>
      <c r="AC1761" s="2"/>
      <c r="AD1761" s="225"/>
    </row>
    <row r="1762" spans="2:30" outlineLevel="5" x14ac:dyDescent="0.25">
      <c r="B1762" s="3"/>
      <c r="C1762" s="1"/>
      <c r="D1762" s="1"/>
      <c r="E1762" s="1"/>
      <c r="F1762" s="1"/>
      <c r="G1762" s="1" t="s">
        <v>1344</v>
      </c>
      <c r="H1762" s="188">
        <v>42500</v>
      </c>
      <c r="I1762" s="1" t="s">
        <v>3047</v>
      </c>
      <c r="J1762" s="2" t="s">
        <v>63</v>
      </c>
      <c r="K1762" s="1" t="s">
        <v>33</v>
      </c>
      <c r="L1762" s="1" t="s">
        <v>34</v>
      </c>
      <c r="M1762" s="1" t="s">
        <v>21</v>
      </c>
      <c r="N1762" s="1" t="s">
        <v>11</v>
      </c>
      <c r="O1762" s="7">
        <v>1997.4</v>
      </c>
      <c r="P1762" s="7">
        <v>0</v>
      </c>
      <c r="Q1762" s="7">
        <f t="shared" si="71"/>
        <v>1997.4</v>
      </c>
      <c r="R1762" s="6" t="s">
        <v>61</v>
      </c>
      <c r="S1762" s="5" t="s">
        <v>25</v>
      </c>
      <c r="T1762" s="5"/>
      <c r="U1762" s="5" t="s">
        <v>4209</v>
      </c>
      <c r="V1762" s="1" t="s">
        <v>52</v>
      </c>
      <c r="W1762" s="1"/>
      <c r="X1762" s="1"/>
      <c r="Y1762" s="1"/>
      <c r="Z1762" s="4">
        <v>42500</v>
      </c>
      <c r="AA1762" s="1" t="s">
        <v>26</v>
      </c>
      <c r="AB1762" s="1" t="s">
        <v>3048</v>
      </c>
      <c r="AC1762" s="1" t="s">
        <v>3049</v>
      </c>
      <c r="AD1762" s="8"/>
    </row>
    <row r="1763" spans="2:30" outlineLevel="5" x14ac:dyDescent="0.25">
      <c r="B1763" s="3"/>
      <c r="C1763" s="1"/>
      <c r="D1763" s="1"/>
      <c r="E1763" s="1"/>
      <c r="F1763" s="1"/>
      <c r="G1763" s="1" t="s">
        <v>1842</v>
      </c>
      <c r="H1763" s="188">
        <v>42499</v>
      </c>
      <c r="I1763" s="1" t="s">
        <v>3455</v>
      </c>
      <c r="J1763" s="2" t="s">
        <v>63</v>
      </c>
      <c r="K1763" s="1" t="s">
        <v>36</v>
      </c>
      <c r="L1763" s="1" t="s">
        <v>20</v>
      </c>
      <c r="M1763" s="1" t="s">
        <v>21</v>
      </c>
      <c r="N1763" s="1" t="s">
        <v>11</v>
      </c>
      <c r="O1763" s="7">
        <v>10284</v>
      </c>
      <c r="P1763" s="7">
        <v>0</v>
      </c>
      <c r="Q1763" s="7">
        <f t="shared" si="71"/>
        <v>10284</v>
      </c>
      <c r="R1763" s="6" t="s">
        <v>47</v>
      </c>
      <c r="S1763" s="5" t="s">
        <v>32</v>
      </c>
      <c r="T1763" s="5" t="s">
        <v>1592</v>
      </c>
      <c r="U1763" s="5" t="s">
        <v>1874</v>
      </c>
      <c r="V1763" s="1" t="s">
        <v>35</v>
      </c>
      <c r="W1763" s="1" t="s">
        <v>3456</v>
      </c>
      <c r="X1763" s="1" t="s">
        <v>3457</v>
      </c>
      <c r="Y1763" s="1" t="s">
        <v>3458</v>
      </c>
      <c r="Z1763" s="4">
        <v>42499</v>
      </c>
      <c r="AA1763" s="1" t="s">
        <v>45</v>
      </c>
      <c r="AB1763" s="1" t="s">
        <v>3459</v>
      </c>
      <c r="AC1763" s="1" t="s">
        <v>3460</v>
      </c>
      <c r="AD1763" s="8"/>
    </row>
    <row r="1764" spans="2:30" outlineLevel="5" x14ac:dyDescent="0.25">
      <c r="B1764" s="3"/>
      <c r="C1764" s="1"/>
      <c r="D1764" s="1"/>
      <c r="E1764" s="1"/>
      <c r="F1764" s="1"/>
      <c r="G1764" s="1" t="s">
        <v>1842</v>
      </c>
      <c r="H1764" s="188">
        <v>42510</v>
      </c>
      <c r="I1764" s="1" t="s">
        <v>3461</v>
      </c>
      <c r="J1764" s="2" t="s">
        <v>63</v>
      </c>
      <c r="K1764" s="1" t="s">
        <v>36</v>
      </c>
      <c r="L1764" s="1" t="s">
        <v>20</v>
      </c>
      <c r="M1764" s="1" t="s">
        <v>21</v>
      </c>
      <c r="N1764" s="1" t="s">
        <v>11</v>
      </c>
      <c r="O1764" s="7">
        <v>3423</v>
      </c>
      <c r="P1764" s="7">
        <v>0</v>
      </c>
      <c r="Q1764" s="7">
        <f t="shared" si="71"/>
        <v>3423</v>
      </c>
      <c r="R1764" s="6" t="s">
        <v>47</v>
      </c>
      <c r="S1764" s="5" t="s">
        <v>32</v>
      </c>
      <c r="T1764" s="5" t="s">
        <v>58</v>
      </c>
      <c r="U1764" s="5" t="s">
        <v>710</v>
      </c>
      <c r="V1764" s="1" t="s">
        <v>35</v>
      </c>
      <c r="W1764" s="1" t="s">
        <v>3462</v>
      </c>
      <c r="X1764" s="1" t="s">
        <v>3463</v>
      </c>
      <c r="Y1764" s="1" t="s">
        <v>3464</v>
      </c>
      <c r="Z1764" s="4">
        <v>42510</v>
      </c>
      <c r="AA1764" s="1" t="s">
        <v>45</v>
      </c>
      <c r="AB1764" s="1" t="s">
        <v>3465</v>
      </c>
      <c r="AC1764" s="1" t="s">
        <v>3466</v>
      </c>
      <c r="AD1764" s="8"/>
    </row>
    <row r="1765" spans="2:30" outlineLevel="5" x14ac:dyDescent="0.25">
      <c r="B1765" s="3"/>
      <c r="C1765" s="1"/>
      <c r="D1765" s="1"/>
      <c r="E1765" s="1"/>
      <c r="F1765" s="1"/>
      <c r="G1765" s="1" t="s">
        <v>1842</v>
      </c>
      <c r="H1765" s="188">
        <v>42521</v>
      </c>
      <c r="I1765" s="1" t="s">
        <v>3467</v>
      </c>
      <c r="J1765" s="2" t="s">
        <v>63</v>
      </c>
      <c r="K1765" s="1" t="s">
        <v>36</v>
      </c>
      <c r="L1765" s="1" t="s">
        <v>20</v>
      </c>
      <c r="M1765" s="1" t="s">
        <v>21</v>
      </c>
      <c r="N1765" s="1" t="s">
        <v>11</v>
      </c>
      <c r="O1765" s="7">
        <v>1332</v>
      </c>
      <c r="P1765" s="7">
        <v>0</v>
      </c>
      <c r="Q1765" s="7">
        <f t="shared" si="71"/>
        <v>1332</v>
      </c>
      <c r="R1765" s="6" t="s">
        <v>47</v>
      </c>
      <c r="S1765" s="5" t="s">
        <v>32</v>
      </c>
      <c r="T1765" s="5" t="s">
        <v>58</v>
      </c>
      <c r="U1765" s="5" t="s">
        <v>710</v>
      </c>
      <c r="V1765" s="1" t="s">
        <v>35</v>
      </c>
      <c r="W1765" s="1" t="s">
        <v>3468</v>
      </c>
      <c r="X1765" s="1" t="s">
        <v>1775</v>
      </c>
      <c r="Y1765" s="1" t="s">
        <v>1776</v>
      </c>
      <c r="Z1765" s="4">
        <v>42521</v>
      </c>
      <c r="AA1765" s="1" t="s">
        <v>45</v>
      </c>
      <c r="AB1765" s="1" t="s">
        <v>3469</v>
      </c>
      <c r="AC1765" s="1" t="s">
        <v>3470</v>
      </c>
      <c r="AD1765" s="8"/>
    </row>
    <row r="1766" spans="2:30" outlineLevel="5" x14ac:dyDescent="0.25">
      <c r="B1766" s="3"/>
      <c r="C1766" s="1"/>
      <c r="D1766" s="1"/>
      <c r="E1766" s="1"/>
      <c r="F1766" s="1"/>
      <c r="G1766" s="1" t="s">
        <v>1842</v>
      </c>
      <c r="H1766" s="188">
        <v>42507</v>
      </c>
      <c r="I1766" s="1" t="s">
        <v>3471</v>
      </c>
      <c r="J1766" s="2" t="s">
        <v>63</v>
      </c>
      <c r="K1766" s="1" t="s">
        <v>36</v>
      </c>
      <c r="L1766" s="1" t="s">
        <v>20</v>
      </c>
      <c r="M1766" s="1" t="s">
        <v>21</v>
      </c>
      <c r="N1766" s="1" t="s">
        <v>11</v>
      </c>
      <c r="O1766" s="7">
        <v>675</v>
      </c>
      <c r="P1766" s="7">
        <v>0</v>
      </c>
      <c r="Q1766" s="7">
        <f t="shared" si="71"/>
        <v>675</v>
      </c>
      <c r="R1766" s="6" t="s">
        <v>47</v>
      </c>
      <c r="S1766" s="5" t="s">
        <v>32</v>
      </c>
      <c r="T1766" s="5" t="s">
        <v>1592</v>
      </c>
      <c r="U1766" s="5" t="s">
        <v>1874</v>
      </c>
      <c r="V1766" s="1" t="s">
        <v>35</v>
      </c>
      <c r="W1766" s="1" t="s">
        <v>3472</v>
      </c>
      <c r="X1766" s="1" t="s">
        <v>3431</v>
      </c>
      <c r="Y1766" s="1" t="s">
        <v>3432</v>
      </c>
      <c r="Z1766" s="4">
        <v>42507</v>
      </c>
      <c r="AA1766" s="1" t="s">
        <v>45</v>
      </c>
      <c r="AB1766" s="1" t="s">
        <v>3473</v>
      </c>
      <c r="AC1766" s="1" t="s">
        <v>3474</v>
      </c>
      <c r="AD1766" s="8"/>
    </row>
    <row r="1767" spans="2:30" outlineLevel="5" x14ac:dyDescent="0.25">
      <c r="B1767" s="3"/>
      <c r="C1767" s="1"/>
      <c r="D1767" s="1"/>
      <c r="E1767" s="1"/>
      <c r="F1767" s="1"/>
      <c r="G1767" s="1" t="s">
        <v>1842</v>
      </c>
      <c r="H1767" s="188">
        <v>42502</v>
      </c>
      <c r="I1767" s="1" t="s">
        <v>3194</v>
      </c>
      <c r="J1767" s="2" t="s">
        <v>63</v>
      </c>
      <c r="K1767" s="1" t="s">
        <v>36</v>
      </c>
      <c r="L1767" s="1" t="s">
        <v>20</v>
      </c>
      <c r="M1767" s="1" t="s">
        <v>21</v>
      </c>
      <c r="N1767" s="1" t="s">
        <v>11</v>
      </c>
      <c r="O1767" s="7">
        <v>458.7</v>
      </c>
      <c r="P1767" s="7">
        <v>0</v>
      </c>
      <c r="Q1767" s="7">
        <f t="shared" si="71"/>
        <v>458.7</v>
      </c>
      <c r="R1767" s="6" t="s">
        <v>1742</v>
      </c>
      <c r="S1767" s="5" t="s">
        <v>32</v>
      </c>
      <c r="T1767" s="5" t="s">
        <v>58</v>
      </c>
      <c r="U1767" s="5" t="s">
        <v>710</v>
      </c>
      <c r="V1767" s="1" t="s">
        <v>1638</v>
      </c>
      <c r="W1767" s="1" t="s">
        <v>3195</v>
      </c>
      <c r="X1767" s="1"/>
      <c r="Y1767" s="1"/>
      <c r="Z1767" s="4">
        <v>42502</v>
      </c>
      <c r="AA1767" s="1" t="s">
        <v>26</v>
      </c>
      <c r="AB1767" s="1" t="s">
        <v>3195</v>
      </c>
      <c r="AC1767" s="1" t="s">
        <v>3196</v>
      </c>
      <c r="AD1767" s="8"/>
    </row>
    <row r="1768" spans="2:30" outlineLevel="5" x14ac:dyDescent="0.25">
      <c r="B1768" s="3"/>
      <c r="C1768" s="1"/>
      <c r="D1768" s="1"/>
      <c r="E1768" s="1"/>
      <c r="F1768" s="1"/>
      <c r="G1768" s="1" t="s">
        <v>1842</v>
      </c>
      <c r="H1768" s="188">
        <v>42521</v>
      </c>
      <c r="I1768" s="1" t="s">
        <v>3475</v>
      </c>
      <c r="J1768" s="2" t="s">
        <v>63</v>
      </c>
      <c r="K1768" s="1" t="s">
        <v>36</v>
      </c>
      <c r="L1768" s="1" t="s">
        <v>20</v>
      </c>
      <c r="M1768" s="1" t="s">
        <v>21</v>
      </c>
      <c r="N1768" s="1" t="s">
        <v>11</v>
      </c>
      <c r="O1768" s="7">
        <v>4500</v>
      </c>
      <c r="P1768" s="7">
        <v>0</v>
      </c>
      <c r="Q1768" s="7">
        <f t="shared" si="71"/>
        <v>4500</v>
      </c>
      <c r="R1768" s="6" t="s">
        <v>47</v>
      </c>
      <c r="S1768" s="5" t="s">
        <v>25</v>
      </c>
      <c r="T1768" s="5" t="s">
        <v>1437</v>
      </c>
      <c r="U1768" s="5" t="s">
        <v>1904</v>
      </c>
      <c r="V1768" s="1" t="s">
        <v>35</v>
      </c>
      <c r="W1768" s="1" t="s">
        <v>3476</v>
      </c>
      <c r="X1768" s="1" t="s">
        <v>3477</v>
      </c>
      <c r="Y1768" s="1" t="s">
        <v>3478</v>
      </c>
      <c r="Z1768" s="4">
        <v>42521</v>
      </c>
      <c r="AA1768" s="1" t="s">
        <v>45</v>
      </c>
      <c r="AB1768" s="1" t="s">
        <v>2987</v>
      </c>
      <c r="AC1768" s="1" t="s">
        <v>3479</v>
      </c>
      <c r="AD1768" s="8"/>
    </row>
    <row r="1769" spans="2:30" outlineLevel="5" x14ac:dyDescent="0.25">
      <c r="B1769" s="3"/>
      <c r="C1769" s="1"/>
      <c r="D1769" s="1"/>
      <c r="E1769" s="1"/>
      <c r="F1769" s="1"/>
      <c r="G1769" s="1" t="s">
        <v>1842</v>
      </c>
      <c r="H1769" s="188">
        <v>42521</v>
      </c>
      <c r="I1769" s="1" t="s">
        <v>3480</v>
      </c>
      <c r="J1769" s="2" t="s">
        <v>63</v>
      </c>
      <c r="K1769" s="1" t="s">
        <v>36</v>
      </c>
      <c r="L1769" s="1" t="s">
        <v>20</v>
      </c>
      <c r="M1769" s="1" t="s">
        <v>21</v>
      </c>
      <c r="N1769" s="1" t="s">
        <v>11</v>
      </c>
      <c r="O1769" s="7">
        <v>5100</v>
      </c>
      <c r="P1769" s="7">
        <v>0</v>
      </c>
      <c r="Q1769" s="7">
        <f t="shared" si="71"/>
        <v>5100</v>
      </c>
      <c r="R1769" s="6" t="s">
        <v>47</v>
      </c>
      <c r="S1769" s="5" t="s">
        <v>25</v>
      </c>
      <c r="T1769" s="5" t="s">
        <v>1437</v>
      </c>
      <c r="U1769" s="5" t="s">
        <v>1904</v>
      </c>
      <c r="V1769" s="1" t="s">
        <v>35</v>
      </c>
      <c r="W1769" s="1" t="s">
        <v>3481</v>
      </c>
      <c r="X1769" s="1" t="s">
        <v>3477</v>
      </c>
      <c r="Y1769" s="1" t="s">
        <v>3478</v>
      </c>
      <c r="Z1769" s="4">
        <v>42521</v>
      </c>
      <c r="AA1769" s="1" t="s">
        <v>45</v>
      </c>
      <c r="AB1769" s="1" t="s">
        <v>1738</v>
      </c>
      <c r="AC1769" s="1" t="s">
        <v>3482</v>
      </c>
      <c r="AD1769" s="8"/>
    </row>
    <row r="1770" spans="2:30" outlineLevel="5" x14ac:dyDescent="0.25">
      <c r="B1770" s="220"/>
      <c r="C1770" s="2"/>
      <c r="D1770" s="2"/>
      <c r="E1770" s="2"/>
      <c r="F1770" s="2"/>
      <c r="G1770" s="2"/>
      <c r="H1770" s="228"/>
      <c r="I1770" s="2"/>
      <c r="J1770" s="2" t="s">
        <v>63</v>
      </c>
      <c r="K1770" s="2"/>
      <c r="L1770" s="2"/>
      <c r="M1770" s="2"/>
      <c r="N1770" s="2"/>
      <c r="O1770" s="221"/>
      <c r="P1770" s="221"/>
      <c r="Q1770" s="221"/>
      <c r="R1770" s="222"/>
      <c r="S1770" s="223"/>
      <c r="T1770" s="223"/>
      <c r="U1770" s="223"/>
      <c r="V1770" s="2"/>
      <c r="W1770" s="2"/>
      <c r="X1770" s="2"/>
      <c r="Y1770" s="2"/>
      <c r="Z1770" s="224"/>
      <c r="AA1770" s="2"/>
      <c r="AB1770" s="2"/>
      <c r="AC1770" s="2"/>
      <c r="AD1770" s="225"/>
    </row>
    <row r="1771" spans="2:30" outlineLevel="4" x14ac:dyDescent="0.25">
      <c r="B1771" s="220"/>
      <c r="C1771" s="2"/>
      <c r="D1771" s="2"/>
      <c r="E1771" s="2"/>
      <c r="F1771" s="2" t="s">
        <v>1426</v>
      </c>
      <c r="G1771" s="2" t="s">
        <v>1427</v>
      </c>
      <c r="H1771" s="228"/>
      <c r="I1771" s="2"/>
      <c r="J1771" s="2" t="s">
        <v>63</v>
      </c>
      <c r="K1771" s="2"/>
      <c r="L1771" s="2"/>
      <c r="M1771" s="2"/>
      <c r="N1771" s="2"/>
      <c r="O1771" s="221">
        <f>SUM(O1772:O1792)</f>
        <v>95776.72</v>
      </c>
      <c r="P1771" s="221">
        <f>SUM(P1772:P1792)</f>
        <v>0</v>
      </c>
      <c r="Q1771" s="221">
        <f t="shared" ref="Q1771:Q1791" si="72">O1771-P1771</f>
        <v>95776.72</v>
      </c>
      <c r="R1771" s="222"/>
      <c r="S1771" s="223"/>
      <c r="T1771" s="223"/>
      <c r="U1771" s="223"/>
      <c r="V1771" s="2"/>
      <c r="W1771" s="2"/>
      <c r="X1771" s="2"/>
      <c r="Y1771" s="2"/>
      <c r="Z1771" s="224"/>
      <c r="AA1771" s="2"/>
      <c r="AB1771" s="2"/>
      <c r="AC1771" s="2"/>
      <c r="AD1771" s="225"/>
    </row>
    <row r="1772" spans="2:30" outlineLevel="5" x14ac:dyDescent="0.25">
      <c r="B1772" s="3"/>
      <c r="C1772" s="1"/>
      <c r="D1772" s="1"/>
      <c r="E1772" s="1"/>
      <c r="F1772" s="1"/>
      <c r="G1772" s="1" t="s">
        <v>4218</v>
      </c>
      <c r="H1772" s="188">
        <v>42537</v>
      </c>
      <c r="I1772" s="1" t="s">
        <v>4219</v>
      </c>
      <c r="J1772" s="2" t="s">
        <v>63</v>
      </c>
      <c r="K1772" s="1" t="s">
        <v>33</v>
      </c>
      <c r="L1772" s="1" t="s">
        <v>4220</v>
      </c>
      <c r="M1772" s="1" t="s">
        <v>21</v>
      </c>
      <c r="N1772" s="1" t="s">
        <v>11</v>
      </c>
      <c r="O1772" s="7">
        <v>3705.52</v>
      </c>
      <c r="P1772" s="7">
        <v>0</v>
      </c>
      <c r="Q1772" s="7">
        <f t="shared" si="72"/>
        <v>3705.52</v>
      </c>
      <c r="R1772" s="6" t="s">
        <v>61</v>
      </c>
      <c r="S1772" s="5" t="s">
        <v>4221</v>
      </c>
      <c r="T1772" s="5"/>
      <c r="U1772" s="5" t="s">
        <v>4227</v>
      </c>
      <c r="V1772" s="1"/>
      <c r="W1772" s="1"/>
      <c r="X1772" s="1"/>
      <c r="Y1772" s="1"/>
      <c r="Z1772" s="4">
        <v>42537</v>
      </c>
      <c r="AA1772" s="1" t="s">
        <v>26</v>
      </c>
      <c r="AB1772" s="1" t="s">
        <v>4222</v>
      </c>
      <c r="AC1772" s="1" t="s">
        <v>4223</v>
      </c>
      <c r="AD1772" s="8"/>
    </row>
    <row r="1773" spans="2:30" outlineLevel="5" x14ac:dyDescent="0.25">
      <c r="B1773" s="3"/>
      <c r="C1773" s="1"/>
      <c r="D1773" s="1"/>
      <c r="E1773" s="1"/>
      <c r="F1773" s="1"/>
      <c r="G1773" s="1" t="s">
        <v>1842</v>
      </c>
      <c r="H1773" s="188">
        <v>42529</v>
      </c>
      <c r="I1773" s="1" t="s">
        <v>3204</v>
      </c>
      <c r="J1773" s="2" t="s">
        <v>63</v>
      </c>
      <c r="K1773" s="1" t="s">
        <v>33</v>
      </c>
      <c r="L1773" s="1" t="s">
        <v>34</v>
      </c>
      <c r="M1773" s="1" t="s">
        <v>21</v>
      </c>
      <c r="N1773" s="1" t="s">
        <v>11</v>
      </c>
      <c r="O1773" s="7">
        <v>1897.5</v>
      </c>
      <c r="P1773" s="7">
        <v>0</v>
      </c>
      <c r="Q1773" s="7">
        <f t="shared" si="72"/>
        <v>1897.5</v>
      </c>
      <c r="R1773" s="6" t="s">
        <v>61</v>
      </c>
      <c r="S1773" s="5" t="s">
        <v>32</v>
      </c>
      <c r="T1773" s="5" t="s">
        <v>1705</v>
      </c>
      <c r="U1773" s="5" t="s">
        <v>1883</v>
      </c>
      <c r="V1773" s="1" t="s">
        <v>1638</v>
      </c>
      <c r="W1773" s="1" t="s">
        <v>3205</v>
      </c>
      <c r="X1773" s="1"/>
      <c r="Y1773" s="1"/>
      <c r="Z1773" s="4">
        <v>42529</v>
      </c>
      <c r="AA1773" s="1" t="s">
        <v>26</v>
      </c>
      <c r="AB1773" s="1" t="s">
        <v>3206</v>
      </c>
      <c r="AC1773" s="1" t="s">
        <v>3207</v>
      </c>
      <c r="AD1773" s="8"/>
    </row>
    <row r="1774" spans="2:30" outlineLevel="5" x14ac:dyDescent="0.25">
      <c r="B1774" s="3"/>
      <c r="C1774" s="1"/>
      <c r="D1774" s="1"/>
      <c r="E1774" s="1"/>
      <c r="F1774" s="1"/>
      <c r="G1774" s="1" t="s">
        <v>1842</v>
      </c>
      <c r="H1774" s="188">
        <v>42529</v>
      </c>
      <c r="I1774" s="1" t="s">
        <v>3208</v>
      </c>
      <c r="J1774" s="2" t="s">
        <v>63</v>
      </c>
      <c r="K1774" s="1" t="s">
        <v>33</v>
      </c>
      <c r="L1774" s="1" t="s">
        <v>34</v>
      </c>
      <c r="M1774" s="1" t="s">
        <v>21</v>
      </c>
      <c r="N1774" s="1" t="s">
        <v>11</v>
      </c>
      <c r="O1774" s="7">
        <v>811.4</v>
      </c>
      <c r="P1774" s="7">
        <v>0</v>
      </c>
      <c r="Q1774" s="7">
        <f t="shared" si="72"/>
        <v>811.4</v>
      </c>
      <c r="R1774" s="6" t="s">
        <v>61</v>
      </c>
      <c r="S1774" s="5" t="s">
        <v>32</v>
      </c>
      <c r="T1774" s="5" t="s">
        <v>1592</v>
      </c>
      <c r="U1774" s="5" t="s">
        <v>1874</v>
      </c>
      <c r="V1774" s="1" t="s">
        <v>1638</v>
      </c>
      <c r="W1774" s="1" t="s">
        <v>3209</v>
      </c>
      <c r="X1774" s="1"/>
      <c r="Y1774" s="1"/>
      <c r="Z1774" s="4">
        <v>42529</v>
      </c>
      <c r="AA1774" s="1" t="s">
        <v>26</v>
      </c>
      <c r="AB1774" s="1" t="s">
        <v>3210</v>
      </c>
      <c r="AC1774" s="1" t="s">
        <v>3211</v>
      </c>
      <c r="AD1774" s="8"/>
    </row>
    <row r="1775" spans="2:30" outlineLevel="5" x14ac:dyDescent="0.25">
      <c r="B1775" s="3"/>
      <c r="C1775" s="1"/>
      <c r="D1775" s="1"/>
      <c r="E1775" s="1"/>
      <c r="F1775" s="1"/>
      <c r="G1775" s="1" t="s">
        <v>1842</v>
      </c>
      <c r="H1775" s="188">
        <v>42536</v>
      </c>
      <c r="I1775" s="1" t="s">
        <v>1525</v>
      </c>
      <c r="J1775" s="2" t="s">
        <v>63</v>
      </c>
      <c r="K1775" s="1" t="s">
        <v>36</v>
      </c>
      <c r="L1775" s="1" t="s">
        <v>20</v>
      </c>
      <c r="M1775" s="1" t="s">
        <v>21</v>
      </c>
      <c r="N1775" s="1" t="s">
        <v>11</v>
      </c>
      <c r="O1775" s="7">
        <v>1450</v>
      </c>
      <c r="P1775" s="7">
        <v>0</v>
      </c>
      <c r="Q1775" s="7">
        <f t="shared" si="72"/>
        <v>1450</v>
      </c>
      <c r="R1775" s="6" t="s">
        <v>47</v>
      </c>
      <c r="S1775" s="5" t="s">
        <v>32</v>
      </c>
      <c r="T1775" s="5" t="s">
        <v>1592</v>
      </c>
      <c r="U1775" s="5" t="s">
        <v>1874</v>
      </c>
      <c r="V1775" s="1" t="s">
        <v>35</v>
      </c>
      <c r="W1775" s="1" t="s">
        <v>3483</v>
      </c>
      <c r="X1775" s="1" t="s">
        <v>3484</v>
      </c>
      <c r="Y1775" s="1" t="s">
        <v>3485</v>
      </c>
      <c r="Z1775" s="4">
        <v>42536</v>
      </c>
      <c r="AA1775" s="1" t="s">
        <v>62</v>
      </c>
      <c r="AB1775" s="1" t="s">
        <v>1548</v>
      </c>
      <c r="AC1775" s="1" t="s">
        <v>3486</v>
      </c>
      <c r="AD1775" s="8"/>
    </row>
    <row r="1776" spans="2:30" outlineLevel="5" x14ac:dyDescent="0.25">
      <c r="B1776" s="3"/>
      <c r="C1776" s="1"/>
      <c r="D1776" s="1"/>
      <c r="E1776" s="1"/>
      <c r="F1776" s="1"/>
      <c r="G1776" s="1" t="s">
        <v>1842</v>
      </c>
      <c r="H1776" s="188">
        <v>42536</v>
      </c>
      <c r="I1776" s="1" t="s">
        <v>1526</v>
      </c>
      <c r="J1776" s="2" t="s">
        <v>63</v>
      </c>
      <c r="K1776" s="1" t="s">
        <v>36</v>
      </c>
      <c r="L1776" s="1" t="s">
        <v>20</v>
      </c>
      <c r="M1776" s="1" t="s">
        <v>21</v>
      </c>
      <c r="N1776" s="1" t="s">
        <v>11</v>
      </c>
      <c r="O1776" s="7">
        <v>3824</v>
      </c>
      <c r="P1776" s="7">
        <v>0</v>
      </c>
      <c r="Q1776" s="7">
        <f t="shared" si="72"/>
        <v>3824</v>
      </c>
      <c r="R1776" s="6" t="s">
        <v>47</v>
      </c>
      <c r="S1776" s="5" t="s">
        <v>32</v>
      </c>
      <c r="T1776" s="5" t="s">
        <v>1592</v>
      </c>
      <c r="U1776" s="5" t="s">
        <v>1874</v>
      </c>
      <c r="V1776" s="1" t="s">
        <v>35</v>
      </c>
      <c r="W1776" s="1" t="s">
        <v>3487</v>
      </c>
      <c r="X1776" s="1" t="s">
        <v>3484</v>
      </c>
      <c r="Y1776" s="1" t="s">
        <v>3485</v>
      </c>
      <c r="Z1776" s="4">
        <v>42536</v>
      </c>
      <c r="AA1776" s="1" t="s">
        <v>62</v>
      </c>
      <c r="AB1776" s="1" t="s">
        <v>1768</v>
      </c>
      <c r="AC1776" s="1" t="s">
        <v>3488</v>
      </c>
      <c r="AD1776" s="8"/>
    </row>
    <row r="1777" spans="2:30" outlineLevel="5" x14ac:dyDescent="0.25">
      <c r="B1777" s="3"/>
      <c r="C1777" s="1"/>
      <c r="D1777" s="1"/>
      <c r="E1777" s="1"/>
      <c r="F1777" s="1"/>
      <c r="G1777" s="1" t="s">
        <v>1842</v>
      </c>
      <c r="H1777" s="188">
        <v>42531</v>
      </c>
      <c r="I1777" s="1" t="s">
        <v>3489</v>
      </c>
      <c r="J1777" s="2" t="s">
        <v>63</v>
      </c>
      <c r="K1777" s="1" t="s">
        <v>36</v>
      </c>
      <c r="L1777" s="1" t="s">
        <v>20</v>
      </c>
      <c r="M1777" s="1" t="s">
        <v>21</v>
      </c>
      <c r="N1777" s="1" t="s">
        <v>11</v>
      </c>
      <c r="O1777" s="7">
        <v>3950</v>
      </c>
      <c r="P1777" s="7">
        <v>0</v>
      </c>
      <c r="Q1777" s="7">
        <f t="shared" si="72"/>
        <v>3950</v>
      </c>
      <c r="R1777" s="6" t="s">
        <v>47</v>
      </c>
      <c r="S1777" s="5" t="s">
        <v>32</v>
      </c>
      <c r="T1777" s="5" t="s">
        <v>58</v>
      </c>
      <c r="U1777" s="5" t="s">
        <v>710</v>
      </c>
      <c r="V1777" s="1" t="s">
        <v>35</v>
      </c>
      <c r="W1777" s="1" t="s">
        <v>3055</v>
      </c>
      <c r="X1777" s="1" t="s">
        <v>1808</v>
      </c>
      <c r="Y1777" s="1" t="s">
        <v>1809</v>
      </c>
      <c r="Z1777" s="4">
        <v>42531</v>
      </c>
      <c r="AA1777" s="1" t="s">
        <v>45</v>
      </c>
      <c r="AB1777" s="1" t="s">
        <v>3490</v>
      </c>
      <c r="AC1777" s="1" t="s">
        <v>3491</v>
      </c>
      <c r="AD1777" s="8"/>
    </row>
    <row r="1778" spans="2:30" outlineLevel="5" x14ac:dyDescent="0.25">
      <c r="B1778" s="3"/>
      <c r="C1778" s="1"/>
      <c r="D1778" s="1"/>
      <c r="E1778" s="1"/>
      <c r="F1778" s="1"/>
      <c r="G1778" s="1" t="s">
        <v>1842</v>
      </c>
      <c r="H1778" s="188">
        <v>42536</v>
      </c>
      <c r="I1778" s="1" t="s">
        <v>3492</v>
      </c>
      <c r="J1778" s="2" t="s">
        <v>63</v>
      </c>
      <c r="K1778" s="1" t="s">
        <v>36</v>
      </c>
      <c r="L1778" s="1" t="s">
        <v>20</v>
      </c>
      <c r="M1778" s="1" t="s">
        <v>21</v>
      </c>
      <c r="N1778" s="1" t="s">
        <v>11</v>
      </c>
      <c r="O1778" s="7">
        <v>2900</v>
      </c>
      <c r="P1778" s="7">
        <v>0</v>
      </c>
      <c r="Q1778" s="7">
        <f t="shared" si="72"/>
        <v>2900</v>
      </c>
      <c r="R1778" s="6" t="s">
        <v>47</v>
      </c>
      <c r="S1778" s="5" t="s">
        <v>32</v>
      </c>
      <c r="T1778" s="5" t="s">
        <v>1592</v>
      </c>
      <c r="U1778" s="5" t="s">
        <v>1874</v>
      </c>
      <c r="V1778" s="1" t="s">
        <v>35</v>
      </c>
      <c r="W1778" s="1" t="s">
        <v>3493</v>
      </c>
      <c r="X1778" s="1" t="s">
        <v>3484</v>
      </c>
      <c r="Y1778" s="1" t="s">
        <v>3485</v>
      </c>
      <c r="Z1778" s="4">
        <v>42536</v>
      </c>
      <c r="AA1778" s="1" t="s">
        <v>62</v>
      </c>
      <c r="AB1778" s="1" t="s">
        <v>1767</v>
      </c>
      <c r="AC1778" s="1" t="s">
        <v>3494</v>
      </c>
      <c r="AD1778" s="8"/>
    </row>
    <row r="1779" spans="2:30" outlineLevel="5" x14ac:dyDescent="0.25">
      <c r="B1779" s="3"/>
      <c r="C1779" s="1"/>
      <c r="D1779" s="1"/>
      <c r="E1779" s="1"/>
      <c r="F1779" s="1"/>
      <c r="G1779" s="1" t="s">
        <v>1842</v>
      </c>
      <c r="H1779" s="188">
        <v>42531</v>
      </c>
      <c r="I1779" s="1" t="s">
        <v>3495</v>
      </c>
      <c r="J1779" s="2" t="s">
        <v>63</v>
      </c>
      <c r="K1779" s="1" t="s">
        <v>36</v>
      </c>
      <c r="L1779" s="1" t="s">
        <v>20</v>
      </c>
      <c r="M1779" s="1" t="s">
        <v>21</v>
      </c>
      <c r="N1779" s="1" t="s">
        <v>11</v>
      </c>
      <c r="O1779" s="7">
        <v>5750</v>
      </c>
      <c r="P1779" s="7">
        <v>0</v>
      </c>
      <c r="Q1779" s="7">
        <f t="shared" si="72"/>
        <v>5750</v>
      </c>
      <c r="R1779" s="6" t="s">
        <v>47</v>
      </c>
      <c r="S1779" s="5" t="s">
        <v>32</v>
      </c>
      <c r="T1779" s="5" t="s">
        <v>58</v>
      </c>
      <c r="U1779" s="5" t="s">
        <v>710</v>
      </c>
      <c r="V1779" s="1" t="s">
        <v>35</v>
      </c>
      <c r="W1779" s="1" t="s">
        <v>3496</v>
      </c>
      <c r="X1779" s="1" t="s">
        <v>1808</v>
      </c>
      <c r="Y1779" s="1" t="s">
        <v>1809</v>
      </c>
      <c r="Z1779" s="4">
        <v>42531</v>
      </c>
      <c r="AA1779" s="1" t="s">
        <v>45</v>
      </c>
      <c r="AB1779" s="1" t="s">
        <v>3497</v>
      </c>
      <c r="AC1779" s="1" t="s">
        <v>1635</v>
      </c>
      <c r="AD1779" s="8"/>
    </row>
    <row r="1780" spans="2:30" outlineLevel="5" x14ac:dyDescent="0.25">
      <c r="B1780" s="3"/>
      <c r="C1780" s="1"/>
      <c r="D1780" s="1"/>
      <c r="E1780" s="1"/>
      <c r="F1780" s="1"/>
      <c r="G1780" s="1" t="s">
        <v>1842</v>
      </c>
      <c r="H1780" s="188">
        <v>42544</v>
      </c>
      <c r="I1780" s="1" t="s">
        <v>3498</v>
      </c>
      <c r="J1780" s="2" t="s">
        <v>63</v>
      </c>
      <c r="K1780" s="1" t="s">
        <v>36</v>
      </c>
      <c r="L1780" s="1" t="s">
        <v>20</v>
      </c>
      <c r="M1780" s="1" t="s">
        <v>21</v>
      </c>
      <c r="N1780" s="1" t="s">
        <v>11</v>
      </c>
      <c r="O1780" s="7">
        <v>4400</v>
      </c>
      <c r="P1780" s="7">
        <v>0</v>
      </c>
      <c r="Q1780" s="7">
        <f t="shared" si="72"/>
        <v>4400</v>
      </c>
      <c r="R1780" s="6" t="s">
        <v>47</v>
      </c>
      <c r="S1780" s="5" t="s">
        <v>32</v>
      </c>
      <c r="T1780" s="5" t="s">
        <v>1592</v>
      </c>
      <c r="U1780" s="5" t="s">
        <v>1874</v>
      </c>
      <c r="V1780" s="1" t="s">
        <v>35</v>
      </c>
      <c r="W1780" s="1" t="s">
        <v>1516</v>
      </c>
      <c r="X1780" s="1" t="s">
        <v>3499</v>
      </c>
      <c r="Y1780" s="1" t="s">
        <v>3500</v>
      </c>
      <c r="Z1780" s="4">
        <v>42544</v>
      </c>
      <c r="AA1780" s="1" t="s">
        <v>1472</v>
      </c>
      <c r="AB1780" s="1" t="s">
        <v>3501</v>
      </c>
      <c r="AC1780" s="1" t="s">
        <v>3502</v>
      </c>
      <c r="AD1780" s="8"/>
    </row>
    <row r="1781" spans="2:30" outlineLevel="5" x14ac:dyDescent="0.25">
      <c r="B1781" s="3"/>
      <c r="C1781" s="1"/>
      <c r="D1781" s="1"/>
      <c r="E1781" s="1"/>
      <c r="F1781" s="1"/>
      <c r="G1781" s="1" t="s">
        <v>1842</v>
      </c>
      <c r="H1781" s="188">
        <v>42544</v>
      </c>
      <c r="I1781" s="1" t="s">
        <v>1578</v>
      </c>
      <c r="J1781" s="2" t="s">
        <v>63</v>
      </c>
      <c r="K1781" s="1" t="s">
        <v>36</v>
      </c>
      <c r="L1781" s="1" t="s">
        <v>20</v>
      </c>
      <c r="M1781" s="1" t="s">
        <v>21</v>
      </c>
      <c r="N1781" s="1" t="s">
        <v>11</v>
      </c>
      <c r="O1781" s="7">
        <v>2240</v>
      </c>
      <c r="P1781" s="7">
        <v>0</v>
      </c>
      <c r="Q1781" s="7">
        <f t="shared" si="72"/>
        <v>2240</v>
      </c>
      <c r="R1781" s="6" t="s">
        <v>47</v>
      </c>
      <c r="S1781" s="5" t="s">
        <v>32</v>
      </c>
      <c r="T1781" s="5" t="s">
        <v>1705</v>
      </c>
      <c r="U1781" s="5" t="s">
        <v>1883</v>
      </c>
      <c r="V1781" s="1" t="s">
        <v>35</v>
      </c>
      <c r="W1781" s="1" t="s">
        <v>3503</v>
      </c>
      <c r="X1781" s="1" t="s">
        <v>1769</v>
      </c>
      <c r="Y1781" s="1" t="s">
        <v>1770</v>
      </c>
      <c r="Z1781" s="4">
        <v>42544</v>
      </c>
      <c r="AA1781" s="1" t="s">
        <v>45</v>
      </c>
      <c r="AB1781" s="1" t="s">
        <v>1783</v>
      </c>
      <c r="AC1781" s="1" t="s">
        <v>3504</v>
      </c>
      <c r="AD1781" s="8"/>
    </row>
    <row r="1782" spans="2:30" outlineLevel="5" x14ac:dyDescent="0.25">
      <c r="B1782" s="3"/>
      <c r="C1782" s="1"/>
      <c r="D1782" s="1"/>
      <c r="E1782" s="1"/>
      <c r="F1782" s="1"/>
      <c r="G1782" s="1" t="s">
        <v>1842</v>
      </c>
      <c r="H1782" s="188">
        <v>42535</v>
      </c>
      <c r="I1782" s="1" t="s">
        <v>3505</v>
      </c>
      <c r="J1782" s="2" t="s">
        <v>63</v>
      </c>
      <c r="K1782" s="1" t="s">
        <v>36</v>
      </c>
      <c r="L1782" s="1" t="s">
        <v>20</v>
      </c>
      <c r="M1782" s="1" t="s">
        <v>21</v>
      </c>
      <c r="N1782" s="1" t="s">
        <v>11</v>
      </c>
      <c r="O1782" s="7">
        <v>16300</v>
      </c>
      <c r="P1782" s="7">
        <v>0</v>
      </c>
      <c r="Q1782" s="7">
        <f t="shared" si="72"/>
        <v>16300</v>
      </c>
      <c r="R1782" s="6" t="s">
        <v>47</v>
      </c>
      <c r="S1782" s="5" t="s">
        <v>32</v>
      </c>
      <c r="T1782" s="5" t="s">
        <v>1592</v>
      </c>
      <c r="U1782" s="5" t="s">
        <v>1874</v>
      </c>
      <c r="V1782" s="1" t="s">
        <v>35</v>
      </c>
      <c r="W1782" s="1" t="s">
        <v>3506</v>
      </c>
      <c r="X1782" s="1" t="s">
        <v>3457</v>
      </c>
      <c r="Y1782" s="1" t="s">
        <v>3458</v>
      </c>
      <c r="Z1782" s="4">
        <v>42535</v>
      </c>
      <c r="AA1782" s="1" t="s">
        <v>45</v>
      </c>
      <c r="AB1782" s="1" t="s">
        <v>3507</v>
      </c>
      <c r="AC1782" s="1" t="s">
        <v>3508</v>
      </c>
      <c r="AD1782" s="8"/>
    </row>
    <row r="1783" spans="2:30" outlineLevel="5" x14ac:dyDescent="0.25">
      <c r="B1783" s="3"/>
      <c r="C1783" s="1"/>
      <c r="D1783" s="1"/>
      <c r="E1783" s="1"/>
      <c r="F1783" s="1"/>
      <c r="G1783" s="1" t="s">
        <v>1842</v>
      </c>
      <c r="H1783" s="188">
        <v>42545</v>
      </c>
      <c r="I1783" s="1" t="s">
        <v>1531</v>
      </c>
      <c r="J1783" s="2" t="s">
        <v>63</v>
      </c>
      <c r="K1783" s="1" t="s">
        <v>36</v>
      </c>
      <c r="L1783" s="1" t="s">
        <v>20</v>
      </c>
      <c r="M1783" s="1" t="s">
        <v>21</v>
      </c>
      <c r="N1783" s="1" t="s">
        <v>11</v>
      </c>
      <c r="O1783" s="7">
        <v>4719</v>
      </c>
      <c r="P1783" s="7">
        <v>0</v>
      </c>
      <c r="Q1783" s="7">
        <f t="shared" si="72"/>
        <v>4719</v>
      </c>
      <c r="R1783" s="6" t="s">
        <v>47</v>
      </c>
      <c r="S1783" s="5" t="s">
        <v>32</v>
      </c>
      <c r="T1783" s="5" t="s">
        <v>1592</v>
      </c>
      <c r="U1783" s="5" t="s">
        <v>1874</v>
      </c>
      <c r="V1783" s="1" t="s">
        <v>35</v>
      </c>
      <c r="W1783" s="1" t="s">
        <v>1601</v>
      </c>
      <c r="X1783" s="1" t="s">
        <v>1725</v>
      </c>
      <c r="Y1783" s="1" t="s">
        <v>1726</v>
      </c>
      <c r="Z1783" s="4">
        <v>42545</v>
      </c>
      <c r="AA1783" s="1" t="s">
        <v>1472</v>
      </c>
      <c r="AB1783" s="1" t="s">
        <v>3509</v>
      </c>
      <c r="AC1783" s="1" t="s">
        <v>3510</v>
      </c>
      <c r="AD1783" s="8"/>
    </row>
    <row r="1784" spans="2:30" outlineLevel="5" x14ac:dyDescent="0.25">
      <c r="B1784" s="3"/>
      <c r="C1784" s="1"/>
      <c r="D1784" s="1"/>
      <c r="E1784" s="1"/>
      <c r="F1784" s="1"/>
      <c r="G1784" s="1" t="s">
        <v>1842</v>
      </c>
      <c r="H1784" s="188">
        <v>42528</v>
      </c>
      <c r="I1784" s="1" t="s">
        <v>3511</v>
      </c>
      <c r="J1784" s="2" t="s">
        <v>63</v>
      </c>
      <c r="K1784" s="1" t="s">
        <v>36</v>
      </c>
      <c r="L1784" s="1" t="s">
        <v>20</v>
      </c>
      <c r="M1784" s="1" t="s">
        <v>21</v>
      </c>
      <c r="N1784" s="1" t="s">
        <v>11</v>
      </c>
      <c r="O1784" s="7">
        <v>22500</v>
      </c>
      <c r="P1784" s="7">
        <v>0</v>
      </c>
      <c r="Q1784" s="7">
        <f t="shared" si="72"/>
        <v>22500</v>
      </c>
      <c r="R1784" s="6" t="s">
        <v>47</v>
      </c>
      <c r="S1784" s="5" t="s">
        <v>25</v>
      </c>
      <c r="T1784" s="5" t="s">
        <v>1437</v>
      </c>
      <c r="U1784" s="5" t="s">
        <v>1904</v>
      </c>
      <c r="V1784" s="1" t="s">
        <v>35</v>
      </c>
      <c r="W1784" s="1" t="s">
        <v>3512</v>
      </c>
      <c r="X1784" s="1" t="s">
        <v>1495</v>
      </c>
      <c r="Y1784" s="1" t="s">
        <v>1496</v>
      </c>
      <c r="Z1784" s="4">
        <v>42528</v>
      </c>
      <c r="AA1784" s="1" t="s">
        <v>45</v>
      </c>
      <c r="AB1784" s="1" t="s">
        <v>1804</v>
      </c>
      <c r="AC1784" s="1" t="s">
        <v>3513</v>
      </c>
      <c r="AD1784" s="8"/>
    </row>
    <row r="1785" spans="2:30" outlineLevel="5" x14ac:dyDescent="0.25">
      <c r="B1785" s="3"/>
      <c r="C1785" s="1"/>
      <c r="D1785" s="1"/>
      <c r="E1785" s="1"/>
      <c r="F1785" s="1"/>
      <c r="G1785" s="1" t="s">
        <v>1842</v>
      </c>
      <c r="H1785" s="188">
        <v>42545</v>
      </c>
      <c r="I1785" s="1" t="s">
        <v>3514</v>
      </c>
      <c r="J1785" s="2" t="s">
        <v>63</v>
      </c>
      <c r="K1785" s="1" t="s">
        <v>33</v>
      </c>
      <c r="L1785" s="1" t="s">
        <v>34</v>
      </c>
      <c r="M1785" s="1" t="s">
        <v>21</v>
      </c>
      <c r="N1785" s="1" t="s">
        <v>11</v>
      </c>
      <c r="O1785" s="7">
        <v>340</v>
      </c>
      <c r="P1785" s="7">
        <v>0</v>
      </c>
      <c r="Q1785" s="7">
        <f t="shared" si="72"/>
        <v>340</v>
      </c>
      <c r="R1785" s="6" t="s">
        <v>714</v>
      </c>
      <c r="S1785" s="5" t="s">
        <v>32</v>
      </c>
      <c r="T1785" s="5" t="s">
        <v>1592</v>
      </c>
      <c r="U1785" s="5" t="s">
        <v>1874</v>
      </c>
      <c r="V1785" s="1" t="s">
        <v>52</v>
      </c>
      <c r="W1785" s="1" t="s">
        <v>3515</v>
      </c>
      <c r="X1785" s="1"/>
      <c r="Y1785" s="1"/>
      <c r="Z1785" s="4">
        <v>42545</v>
      </c>
      <c r="AA1785" s="1" t="s">
        <v>26</v>
      </c>
      <c r="AB1785" s="1" t="s">
        <v>3516</v>
      </c>
      <c r="AC1785" s="1" t="s">
        <v>3517</v>
      </c>
      <c r="AD1785" s="8"/>
    </row>
    <row r="1786" spans="2:30" outlineLevel="5" x14ac:dyDescent="0.25">
      <c r="B1786" s="3"/>
      <c r="C1786" s="1"/>
      <c r="D1786" s="1"/>
      <c r="E1786" s="1"/>
      <c r="F1786" s="1"/>
      <c r="G1786" s="1" t="s">
        <v>1842</v>
      </c>
      <c r="H1786" s="188">
        <v>42527</v>
      </c>
      <c r="I1786" s="1" t="s">
        <v>3518</v>
      </c>
      <c r="J1786" s="2" t="s">
        <v>63</v>
      </c>
      <c r="K1786" s="1" t="s">
        <v>36</v>
      </c>
      <c r="L1786" s="1" t="s">
        <v>20</v>
      </c>
      <c r="M1786" s="1" t="s">
        <v>21</v>
      </c>
      <c r="N1786" s="1" t="s">
        <v>11</v>
      </c>
      <c r="O1786" s="7">
        <v>500</v>
      </c>
      <c r="P1786" s="7">
        <v>0</v>
      </c>
      <c r="Q1786" s="7">
        <f t="shared" si="72"/>
        <v>500</v>
      </c>
      <c r="R1786" s="6" t="s">
        <v>47</v>
      </c>
      <c r="S1786" s="5" t="s">
        <v>32</v>
      </c>
      <c r="T1786" s="5" t="s">
        <v>1705</v>
      </c>
      <c r="U1786" s="5" t="s">
        <v>1883</v>
      </c>
      <c r="V1786" s="1" t="s">
        <v>35</v>
      </c>
      <c r="W1786" s="1" t="s">
        <v>3519</v>
      </c>
      <c r="X1786" s="1" t="s">
        <v>1815</v>
      </c>
      <c r="Y1786" s="1" t="s">
        <v>1816</v>
      </c>
      <c r="Z1786" s="4">
        <v>42527</v>
      </c>
      <c r="AA1786" s="1" t="s">
        <v>1472</v>
      </c>
      <c r="AB1786" s="1" t="s">
        <v>3520</v>
      </c>
      <c r="AC1786" s="1" t="s">
        <v>3521</v>
      </c>
      <c r="AD1786" s="8"/>
    </row>
    <row r="1787" spans="2:30" outlineLevel="5" x14ac:dyDescent="0.25">
      <c r="B1787" s="3"/>
      <c r="C1787" s="1"/>
      <c r="D1787" s="1"/>
      <c r="E1787" s="1"/>
      <c r="F1787" s="1"/>
      <c r="G1787" s="1" t="s">
        <v>1842</v>
      </c>
      <c r="H1787" s="188">
        <v>42535</v>
      </c>
      <c r="I1787" s="1" t="s">
        <v>1612</v>
      </c>
      <c r="J1787" s="2" t="s">
        <v>63</v>
      </c>
      <c r="K1787" s="1" t="s">
        <v>36</v>
      </c>
      <c r="L1787" s="1" t="s">
        <v>20</v>
      </c>
      <c r="M1787" s="1" t="s">
        <v>21</v>
      </c>
      <c r="N1787" s="1" t="s">
        <v>11</v>
      </c>
      <c r="O1787" s="7">
        <v>11717.5</v>
      </c>
      <c r="P1787" s="7">
        <v>0</v>
      </c>
      <c r="Q1787" s="7">
        <f t="shared" si="72"/>
        <v>11717.5</v>
      </c>
      <c r="R1787" s="6" t="s">
        <v>47</v>
      </c>
      <c r="S1787" s="5" t="s">
        <v>32</v>
      </c>
      <c r="T1787" s="5" t="s">
        <v>58</v>
      </c>
      <c r="U1787" s="5" t="s">
        <v>710</v>
      </c>
      <c r="V1787" s="1" t="s">
        <v>35</v>
      </c>
      <c r="W1787" s="1" t="s">
        <v>3522</v>
      </c>
      <c r="X1787" s="1" t="s">
        <v>1781</v>
      </c>
      <c r="Y1787" s="1" t="s">
        <v>1782</v>
      </c>
      <c r="Z1787" s="4">
        <v>42535</v>
      </c>
      <c r="AA1787" s="1" t="s">
        <v>1472</v>
      </c>
      <c r="AB1787" s="1" t="s">
        <v>1649</v>
      </c>
      <c r="AC1787" s="1" t="s">
        <v>3523</v>
      </c>
      <c r="AD1787" s="8"/>
    </row>
    <row r="1788" spans="2:30" outlineLevel="5" x14ac:dyDescent="0.25">
      <c r="B1788" s="3"/>
      <c r="C1788" s="1"/>
      <c r="D1788" s="1"/>
      <c r="E1788" s="1"/>
      <c r="F1788" s="1"/>
      <c r="G1788" s="1" t="s">
        <v>1842</v>
      </c>
      <c r="H1788" s="188">
        <v>42542</v>
      </c>
      <c r="I1788" s="1" t="s">
        <v>3524</v>
      </c>
      <c r="J1788" s="2" t="s">
        <v>63</v>
      </c>
      <c r="K1788" s="1" t="s">
        <v>36</v>
      </c>
      <c r="L1788" s="1" t="s">
        <v>20</v>
      </c>
      <c r="M1788" s="1" t="s">
        <v>21</v>
      </c>
      <c r="N1788" s="1" t="s">
        <v>11</v>
      </c>
      <c r="O1788" s="7">
        <v>3600</v>
      </c>
      <c r="P1788" s="7">
        <v>0</v>
      </c>
      <c r="Q1788" s="7">
        <f t="shared" si="72"/>
        <v>3600</v>
      </c>
      <c r="R1788" s="6" t="s">
        <v>47</v>
      </c>
      <c r="S1788" s="5" t="s">
        <v>32</v>
      </c>
      <c r="T1788" s="5" t="s">
        <v>58</v>
      </c>
      <c r="U1788" s="5" t="s">
        <v>710</v>
      </c>
      <c r="V1788" s="1" t="s">
        <v>35</v>
      </c>
      <c r="W1788" s="1" t="s">
        <v>1627</v>
      </c>
      <c r="X1788" s="1" t="s">
        <v>1784</v>
      </c>
      <c r="Y1788" s="1" t="s">
        <v>1785</v>
      </c>
      <c r="Z1788" s="4">
        <v>42542</v>
      </c>
      <c r="AA1788" s="1" t="s">
        <v>1472</v>
      </c>
      <c r="AB1788" s="1" t="s">
        <v>3525</v>
      </c>
      <c r="AC1788" s="1" t="s">
        <v>3526</v>
      </c>
      <c r="AD1788" s="8"/>
    </row>
    <row r="1789" spans="2:30" outlineLevel="5" x14ac:dyDescent="0.25">
      <c r="B1789" s="3"/>
      <c r="C1789" s="1"/>
      <c r="D1789" s="1"/>
      <c r="E1789" s="1"/>
      <c r="F1789" s="1"/>
      <c r="G1789" s="1" t="s">
        <v>1842</v>
      </c>
      <c r="H1789" s="188">
        <v>42541</v>
      </c>
      <c r="I1789" s="1" t="s">
        <v>3527</v>
      </c>
      <c r="J1789" s="2" t="s">
        <v>63</v>
      </c>
      <c r="K1789" s="1" t="s">
        <v>36</v>
      </c>
      <c r="L1789" s="1" t="s">
        <v>20</v>
      </c>
      <c r="M1789" s="1" t="s">
        <v>21</v>
      </c>
      <c r="N1789" s="1" t="s">
        <v>11</v>
      </c>
      <c r="O1789" s="7">
        <v>2520</v>
      </c>
      <c r="P1789" s="7">
        <v>0</v>
      </c>
      <c r="Q1789" s="7">
        <f t="shared" si="72"/>
        <v>2520</v>
      </c>
      <c r="R1789" s="6" t="s">
        <v>47</v>
      </c>
      <c r="S1789" s="5" t="s">
        <v>32</v>
      </c>
      <c r="T1789" s="5" t="s">
        <v>58</v>
      </c>
      <c r="U1789" s="5" t="s">
        <v>710</v>
      </c>
      <c r="V1789" s="1" t="s">
        <v>35</v>
      </c>
      <c r="W1789" s="1" t="s">
        <v>3404</v>
      </c>
      <c r="X1789" s="1" t="s">
        <v>1771</v>
      </c>
      <c r="Y1789" s="1" t="s">
        <v>1772</v>
      </c>
      <c r="Z1789" s="4">
        <v>42541</v>
      </c>
      <c r="AA1789" s="1" t="s">
        <v>1472</v>
      </c>
      <c r="AB1789" s="1" t="s">
        <v>3528</v>
      </c>
      <c r="AC1789" s="1" t="s">
        <v>3529</v>
      </c>
      <c r="AD1789" s="8"/>
    </row>
    <row r="1790" spans="2:30" outlineLevel="5" x14ac:dyDescent="0.25">
      <c r="B1790" s="3"/>
      <c r="C1790" s="1"/>
      <c r="D1790" s="1"/>
      <c r="E1790" s="1"/>
      <c r="F1790" s="1"/>
      <c r="G1790" s="1" t="s">
        <v>1842</v>
      </c>
      <c r="H1790" s="188">
        <v>42548</v>
      </c>
      <c r="I1790" s="1" t="s">
        <v>3407</v>
      </c>
      <c r="J1790" s="2" t="s">
        <v>63</v>
      </c>
      <c r="K1790" s="1" t="s">
        <v>36</v>
      </c>
      <c r="L1790" s="1" t="s">
        <v>20</v>
      </c>
      <c r="M1790" s="1" t="s">
        <v>21</v>
      </c>
      <c r="N1790" s="1" t="s">
        <v>11</v>
      </c>
      <c r="O1790" s="7">
        <v>1436</v>
      </c>
      <c r="P1790" s="7">
        <v>0</v>
      </c>
      <c r="Q1790" s="7">
        <f t="shared" si="72"/>
        <v>1436</v>
      </c>
      <c r="R1790" s="6" t="s">
        <v>1742</v>
      </c>
      <c r="S1790" s="5" t="s">
        <v>32</v>
      </c>
      <c r="T1790" s="5" t="s">
        <v>1705</v>
      </c>
      <c r="U1790" s="5" t="s">
        <v>1883</v>
      </c>
      <c r="V1790" s="1" t="s">
        <v>1638</v>
      </c>
      <c r="W1790" s="1" t="s">
        <v>3408</v>
      </c>
      <c r="X1790" s="1"/>
      <c r="Y1790" s="1"/>
      <c r="Z1790" s="4">
        <v>42548</v>
      </c>
      <c r="AA1790" s="1" t="s">
        <v>26</v>
      </c>
      <c r="AB1790" s="1" t="s">
        <v>3408</v>
      </c>
      <c r="AC1790" s="1" t="s">
        <v>3409</v>
      </c>
      <c r="AD1790" s="8"/>
    </row>
    <row r="1791" spans="2:30" outlineLevel="5" x14ac:dyDescent="0.25">
      <c r="B1791" s="3"/>
      <c r="C1791" s="1"/>
      <c r="D1791" s="1"/>
      <c r="E1791" s="1"/>
      <c r="F1791" s="1"/>
      <c r="G1791" s="1" t="s">
        <v>1842</v>
      </c>
      <c r="H1791" s="188">
        <v>42548</v>
      </c>
      <c r="I1791" s="1" t="s">
        <v>3410</v>
      </c>
      <c r="J1791" s="2" t="s">
        <v>63</v>
      </c>
      <c r="K1791" s="1" t="s">
        <v>36</v>
      </c>
      <c r="L1791" s="1" t="s">
        <v>20</v>
      </c>
      <c r="M1791" s="1" t="s">
        <v>21</v>
      </c>
      <c r="N1791" s="1" t="s">
        <v>11</v>
      </c>
      <c r="O1791" s="7">
        <v>1215.8</v>
      </c>
      <c r="P1791" s="7">
        <v>0</v>
      </c>
      <c r="Q1791" s="7">
        <f t="shared" si="72"/>
        <v>1215.8</v>
      </c>
      <c r="R1791" s="6" t="s">
        <v>1742</v>
      </c>
      <c r="S1791" s="5" t="s">
        <v>32</v>
      </c>
      <c r="T1791" s="5" t="s">
        <v>58</v>
      </c>
      <c r="U1791" s="5" t="s">
        <v>710</v>
      </c>
      <c r="V1791" s="1" t="s">
        <v>1638</v>
      </c>
      <c r="W1791" s="1" t="s">
        <v>3411</v>
      </c>
      <c r="X1791" s="1"/>
      <c r="Y1791" s="1"/>
      <c r="Z1791" s="4">
        <v>42548</v>
      </c>
      <c r="AA1791" s="1" t="s">
        <v>26</v>
      </c>
      <c r="AB1791" s="1" t="s">
        <v>3411</v>
      </c>
      <c r="AC1791" s="1" t="s">
        <v>3412</v>
      </c>
      <c r="AD1791" s="8"/>
    </row>
    <row r="1792" spans="2:30" outlineLevel="5" x14ac:dyDescent="0.25">
      <c r="B1792" s="220"/>
      <c r="C1792" s="2"/>
      <c r="D1792" s="2"/>
      <c r="E1792" s="2"/>
      <c r="F1792" s="2"/>
      <c r="G1792" s="2"/>
      <c r="H1792" s="228"/>
      <c r="I1792" s="2"/>
      <c r="J1792" s="2" t="s">
        <v>63</v>
      </c>
      <c r="K1792" s="2"/>
      <c r="L1792" s="2"/>
      <c r="M1792" s="2"/>
      <c r="N1792" s="2"/>
      <c r="O1792" s="221"/>
      <c r="P1792" s="221"/>
      <c r="Q1792" s="221"/>
      <c r="R1792" s="222"/>
      <c r="S1792" s="223"/>
      <c r="T1792" s="223"/>
      <c r="U1792" s="223"/>
      <c r="V1792" s="2"/>
      <c r="W1792" s="2"/>
      <c r="X1792" s="2"/>
      <c r="Y1792" s="2"/>
      <c r="Z1792" s="224"/>
      <c r="AA1792" s="2"/>
      <c r="AB1792" s="2"/>
      <c r="AC1792" s="2"/>
      <c r="AD1792" s="225"/>
    </row>
    <row r="1793" spans="2:30" outlineLevel="4" x14ac:dyDescent="0.25">
      <c r="B1793" s="220"/>
      <c r="C1793" s="2"/>
      <c r="D1793" s="2"/>
      <c r="E1793" s="2"/>
      <c r="F1793" s="2" t="s">
        <v>4254</v>
      </c>
      <c r="G1793" s="2" t="s">
        <v>4255</v>
      </c>
      <c r="H1793" s="228"/>
      <c r="I1793" s="2"/>
      <c r="J1793" s="2" t="s">
        <v>63</v>
      </c>
      <c r="K1793" s="2"/>
      <c r="L1793" s="2"/>
      <c r="M1793" s="2"/>
      <c r="N1793" s="2"/>
      <c r="O1793" s="221">
        <f>SUM(O1794:O1813)</f>
        <v>66675.459999999992</v>
      </c>
      <c r="P1793" s="221">
        <f>SUM(P1794:P1813)</f>
        <v>0</v>
      </c>
      <c r="Q1793" s="221">
        <f t="shared" ref="Q1793:Q1812" si="73">O1793-P1793</f>
        <v>66675.459999999992</v>
      </c>
      <c r="R1793" s="222"/>
      <c r="S1793" s="223"/>
      <c r="T1793" s="223"/>
      <c r="U1793" s="223"/>
      <c r="V1793" s="2"/>
      <c r="W1793" s="2"/>
      <c r="X1793" s="2"/>
      <c r="Y1793" s="2"/>
      <c r="Z1793" s="224"/>
      <c r="AA1793" s="2"/>
      <c r="AB1793" s="2"/>
      <c r="AC1793" s="2"/>
      <c r="AD1793" s="225"/>
    </row>
    <row r="1794" spans="2:30" outlineLevel="5" x14ac:dyDescent="0.25">
      <c r="B1794" s="3"/>
      <c r="C1794" s="1"/>
      <c r="D1794" s="1"/>
      <c r="E1794" s="1"/>
      <c r="F1794" s="1"/>
      <c r="G1794" s="1" t="s">
        <v>8</v>
      </c>
      <c r="H1794" s="188">
        <v>42576</v>
      </c>
      <c r="I1794" s="1" t="s">
        <v>5489</v>
      </c>
      <c r="J1794" s="2" t="s">
        <v>63</v>
      </c>
      <c r="K1794" s="1" t="s">
        <v>33</v>
      </c>
      <c r="L1794" s="1" t="s">
        <v>60</v>
      </c>
      <c r="M1794" s="1" t="s">
        <v>21</v>
      </c>
      <c r="N1794" s="1" t="s">
        <v>11</v>
      </c>
      <c r="O1794" s="7">
        <v>436.9</v>
      </c>
      <c r="P1794" s="7">
        <v>0</v>
      </c>
      <c r="Q1794" s="7">
        <f t="shared" si="73"/>
        <v>436.9</v>
      </c>
      <c r="R1794" s="6" t="s">
        <v>61</v>
      </c>
      <c r="S1794" s="5" t="s">
        <v>32</v>
      </c>
      <c r="T1794" s="5"/>
      <c r="U1794" s="5" t="s">
        <v>1400</v>
      </c>
      <c r="V1794" s="1" t="s">
        <v>35</v>
      </c>
      <c r="W1794" s="1"/>
      <c r="X1794" s="1"/>
      <c r="Y1794" s="1"/>
      <c r="Z1794" s="4">
        <v>42576</v>
      </c>
      <c r="AA1794" s="1" t="s">
        <v>26</v>
      </c>
      <c r="AB1794" s="1" t="s">
        <v>5490</v>
      </c>
      <c r="AC1794" s="1" t="s">
        <v>5491</v>
      </c>
      <c r="AD1794" s="8"/>
    </row>
    <row r="1795" spans="2:30" outlineLevel="5" x14ac:dyDescent="0.25">
      <c r="B1795" s="3"/>
      <c r="C1795" s="1"/>
      <c r="D1795" s="1"/>
      <c r="E1795" s="1"/>
      <c r="F1795" s="1"/>
      <c r="G1795" s="1" t="s">
        <v>8</v>
      </c>
      <c r="H1795" s="188">
        <v>42570</v>
      </c>
      <c r="I1795" s="1" t="s">
        <v>5492</v>
      </c>
      <c r="J1795" s="2" t="s">
        <v>63</v>
      </c>
      <c r="K1795" s="1" t="s">
        <v>33</v>
      </c>
      <c r="L1795" s="1" t="s">
        <v>60</v>
      </c>
      <c r="M1795" s="1" t="s">
        <v>21</v>
      </c>
      <c r="N1795" s="1" t="s">
        <v>11</v>
      </c>
      <c r="O1795" s="7">
        <v>200.3</v>
      </c>
      <c r="P1795" s="7">
        <v>0</v>
      </c>
      <c r="Q1795" s="7">
        <f t="shared" si="73"/>
        <v>200.3</v>
      </c>
      <c r="R1795" s="6" t="s">
        <v>61</v>
      </c>
      <c r="S1795" s="5" t="s">
        <v>32</v>
      </c>
      <c r="T1795" s="5"/>
      <c r="U1795" s="5" t="s">
        <v>1404</v>
      </c>
      <c r="V1795" s="1" t="s">
        <v>35</v>
      </c>
      <c r="W1795" s="1"/>
      <c r="X1795" s="1"/>
      <c r="Y1795" s="1"/>
      <c r="Z1795" s="4">
        <v>42570</v>
      </c>
      <c r="AA1795" s="1" t="s">
        <v>26</v>
      </c>
      <c r="AB1795" s="1" t="s">
        <v>5493</v>
      </c>
      <c r="AC1795" s="1" t="s">
        <v>5494</v>
      </c>
      <c r="AD1795" s="8"/>
    </row>
    <row r="1796" spans="2:30" outlineLevel="5" x14ac:dyDescent="0.25">
      <c r="B1796" s="3"/>
      <c r="C1796" s="1"/>
      <c r="D1796" s="1"/>
      <c r="E1796" s="1"/>
      <c r="F1796" s="1"/>
      <c r="G1796" s="1" t="s">
        <v>1344</v>
      </c>
      <c r="H1796" s="188">
        <v>42565</v>
      </c>
      <c r="I1796" s="1" t="s">
        <v>5495</v>
      </c>
      <c r="J1796" s="2" t="s">
        <v>63</v>
      </c>
      <c r="K1796" s="1" t="s">
        <v>33</v>
      </c>
      <c r="L1796" s="1" t="s">
        <v>60</v>
      </c>
      <c r="M1796" s="1" t="s">
        <v>21</v>
      </c>
      <c r="N1796" s="1" t="s">
        <v>11</v>
      </c>
      <c r="O1796" s="7">
        <v>380</v>
      </c>
      <c r="P1796" s="7">
        <v>0</v>
      </c>
      <c r="Q1796" s="7">
        <f t="shared" si="73"/>
        <v>380</v>
      </c>
      <c r="R1796" s="6" t="s">
        <v>714</v>
      </c>
      <c r="S1796" s="5" t="s">
        <v>32</v>
      </c>
      <c r="T1796" s="5"/>
      <c r="U1796" s="5" t="s">
        <v>2501</v>
      </c>
      <c r="V1796" s="1"/>
      <c r="W1796" s="1"/>
      <c r="X1796" s="1"/>
      <c r="Y1796" s="1"/>
      <c r="Z1796" s="4">
        <v>42565</v>
      </c>
      <c r="AA1796" s="1" t="s">
        <v>26</v>
      </c>
      <c r="AB1796" s="1" t="s">
        <v>5496</v>
      </c>
      <c r="AC1796" s="1" t="s">
        <v>5497</v>
      </c>
      <c r="AD1796" s="8"/>
    </row>
    <row r="1797" spans="2:30" outlineLevel="5" x14ac:dyDescent="0.25">
      <c r="B1797" s="3"/>
      <c r="C1797" s="1"/>
      <c r="D1797" s="1"/>
      <c r="E1797" s="1"/>
      <c r="F1797" s="1"/>
      <c r="G1797" s="1" t="s">
        <v>1842</v>
      </c>
      <c r="H1797" s="188">
        <v>42570</v>
      </c>
      <c r="I1797" s="1" t="s">
        <v>5498</v>
      </c>
      <c r="J1797" s="2" t="s">
        <v>63</v>
      </c>
      <c r="K1797" s="1" t="s">
        <v>33</v>
      </c>
      <c r="L1797" s="1" t="s">
        <v>34</v>
      </c>
      <c r="M1797" s="1" t="s">
        <v>21</v>
      </c>
      <c r="N1797" s="1" t="s">
        <v>11</v>
      </c>
      <c r="O1797" s="7">
        <v>420</v>
      </c>
      <c r="P1797" s="7">
        <v>0</v>
      </c>
      <c r="Q1797" s="7">
        <f t="shared" si="73"/>
        <v>420</v>
      </c>
      <c r="R1797" s="6" t="s">
        <v>714</v>
      </c>
      <c r="S1797" s="5" t="s">
        <v>25</v>
      </c>
      <c r="T1797" s="5" t="s">
        <v>1437</v>
      </c>
      <c r="U1797" s="5" t="s">
        <v>1904</v>
      </c>
      <c r="V1797" s="1" t="s">
        <v>52</v>
      </c>
      <c r="W1797" s="1" t="s">
        <v>5499</v>
      </c>
      <c r="X1797" s="1"/>
      <c r="Y1797" s="1"/>
      <c r="Z1797" s="4">
        <v>42570</v>
      </c>
      <c r="AA1797" s="1" t="s">
        <v>26</v>
      </c>
      <c r="AB1797" s="1" t="s">
        <v>5500</v>
      </c>
      <c r="AC1797" s="1" t="s">
        <v>5501</v>
      </c>
      <c r="AD1797" s="8"/>
    </row>
    <row r="1798" spans="2:30" outlineLevel="5" x14ac:dyDescent="0.25">
      <c r="B1798" s="3"/>
      <c r="C1798" s="1"/>
      <c r="D1798" s="1"/>
      <c r="E1798" s="1"/>
      <c r="F1798" s="1"/>
      <c r="G1798" s="1" t="s">
        <v>1842</v>
      </c>
      <c r="H1798" s="188">
        <v>42577</v>
      </c>
      <c r="I1798" s="1" t="s">
        <v>5502</v>
      </c>
      <c r="J1798" s="2" t="s">
        <v>63</v>
      </c>
      <c r="K1798" s="1" t="s">
        <v>33</v>
      </c>
      <c r="L1798" s="1" t="s">
        <v>34</v>
      </c>
      <c r="M1798" s="1" t="s">
        <v>21</v>
      </c>
      <c r="N1798" s="1" t="s">
        <v>11</v>
      </c>
      <c r="O1798" s="7">
        <v>600</v>
      </c>
      <c r="P1798" s="7">
        <v>0</v>
      </c>
      <c r="Q1798" s="7">
        <f t="shared" si="73"/>
        <v>600</v>
      </c>
      <c r="R1798" s="6" t="s">
        <v>714</v>
      </c>
      <c r="S1798" s="5" t="s">
        <v>32</v>
      </c>
      <c r="T1798" s="5" t="s">
        <v>1592</v>
      </c>
      <c r="U1798" s="5" t="s">
        <v>1874</v>
      </c>
      <c r="V1798" s="1" t="s">
        <v>52</v>
      </c>
      <c r="W1798" s="1" t="s">
        <v>5503</v>
      </c>
      <c r="X1798" s="1"/>
      <c r="Y1798" s="1"/>
      <c r="Z1798" s="4">
        <v>42577</v>
      </c>
      <c r="AA1798" s="1" t="s">
        <v>26</v>
      </c>
      <c r="AB1798" s="1" t="s">
        <v>5504</v>
      </c>
      <c r="AC1798" s="1" t="s">
        <v>5505</v>
      </c>
      <c r="AD1798" s="8"/>
    </row>
    <row r="1799" spans="2:30" outlineLevel="5" x14ac:dyDescent="0.25">
      <c r="B1799" s="3"/>
      <c r="C1799" s="1"/>
      <c r="D1799" s="1"/>
      <c r="E1799" s="1"/>
      <c r="F1799" s="1"/>
      <c r="G1799" s="1" t="s">
        <v>1842</v>
      </c>
      <c r="H1799" s="188">
        <v>42559</v>
      </c>
      <c r="I1799" s="1" t="s">
        <v>5506</v>
      </c>
      <c r="J1799" s="2" t="s">
        <v>63</v>
      </c>
      <c r="K1799" s="1" t="s">
        <v>36</v>
      </c>
      <c r="L1799" s="1" t="s">
        <v>20</v>
      </c>
      <c r="M1799" s="1" t="s">
        <v>21</v>
      </c>
      <c r="N1799" s="1" t="s">
        <v>11</v>
      </c>
      <c r="O1799" s="7">
        <v>1000</v>
      </c>
      <c r="P1799" s="7">
        <v>0</v>
      </c>
      <c r="Q1799" s="7">
        <f t="shared" si="73"/>
        <v>1000</v>
      </c>
      <c r="R1799" s="6" t="s">
        <v>47</v>
      </c>
      <c r="S1799" s="5" t="s">
        <v>32</v>
      </c>
      <c r="T1799" s="5" t="s">
        <v>1705</v>
      </c>
      <c r="U1799" s="5" t="s">
        <v>1883</v>
      </c>
      <c r="V1799" s="1" t="s">
        <v>35</v>
      </c>
      <c r="W1799" s="1" t="s">
        <v>5507</v>
      </c>
      <c r="X1799" s="1" t="s">
        <v>5508</v>
      </c>
      <c r="Y1799" s="1" t="s">
        <v>5509</v>
      </c>
      <c r="Z1799" s="4">
        <v>42559</v>
      </c>
      <c r="AA1799" s="1" t="s">
        <v>45</v>
      </c>
      <c r="AB1799" s="1" t="s">
        <v>5510</v>
      </c>
      <c r="AC1799" s="1" t="s">
        <v>5511</v>
      </c>
      <c r="AD1799" s="8"/>
    </row>
    <row r="1800" spans="2:30" outlineLevel="5" x14ac:dyDescent="0.25">
      <c r="B1800" s="3"/>
      <c r="C1800" s="1"/>
      <c r="D1800" s="1"/>
      <c r="E1800" s="1"/>
      <c r="F1800" s="1"/>
      <c r="G1800" s="1" t="s">
        <v>1842</v>
      </c>
      <c r="H1800" s="188">
        <v>42555</v>
      </c>
      <c r="I1800" s="1" t="s">
        <v>5512</v>
      </c>
      <c r="J1800" s="2" t="s">
        <v>63</v>
      </c>
      <c r="K1800" s="1" t="s">
        <v>36</v>
      </c>
      <c r="L1800" s="1" t="s">
        <v>20</v>
      </c>
      <c r="M1800" s="1" t="s">
        <v>21</v>
      </c>
      <c r="N1800" s="1" t="s">
        <v>11</v>
      </c>
      <c r="O1800" s="7">
        <v>11186</v>
      </c>
      <c r="P1800" s="7">
        <v>0</v>
      </c>
      <c r="Q1800" s="7">
        <f t="shared" si="73"/>
        <v>11186</v>
      </c>
      <c r="R1800" s="6" t="s">
        <v>47</v>
      </c>
      <c r="S1800" s="5" t="s">
        <v>25</v>
      </c>
      <c r="T1800" s="5" t="s">
        <v>5513</v>
      </c>
      <c r="U1800" s="5" t="s">
        <v>2394</v>
      </c>
      <c r="V1800" s="1" t="s">
        <v>35</v>
      </c>
      <c r="W1800" s="1" t="s">
        <v>4816</v>
      </c>
      <c r="X1800" s="1" t="s">
        <v>5514</v>
      </c>
      <c r="Y1800" s="1" t="s">
        <v>5515</v>
      </c>
      <c r="Z1800" s="4">
        <v>42555</v>
      </c>
      <c r="AA1800" s="1" t="s">
        <v>45</v>
      </c>
      <c r="AB1800" s="1" t="s">
        <v>5516</v>
      </c>
      <c r="AC1800" s="1" t="s">
        <v>5517</v>
      </c>
      <c r="AD1800" s="8"/>
    </row>
    <row r="1801" spans="2:30" outlineLevel="5" x14ac:dyDescent="0.25">
      <c r="B1801" s="3"/>
      <c r="C1801" s="1"/>
      <c r="D1801" s="1"/>
      <c r="E1801" s="1"/>
      <c r="F1801" s="1"/>
      <c r="G1801" s="1" t="s">
        <v>1842</v>
      </c>
      <c r="H1801" s="188">
        <v>42566</v>
      </c>
      <c r="I1801" s="1" t="s">
        <v>5518</v>
      </c>
      <c r="J1801" s="2" t="s">
        <v>63</v>
      </c>
      <c r="K1801" s="1" t="s">
        <v>36</v>
      </c>
      <c r="L1801" s="1" t="s">
        <v>20</v>
      </c>
      <c r="M1801" s="1" t="s">
        <v>21</v>
      </c>
      <c r="N1801" s="1" t="s">
        <v>11</v>
      </c>
      <c r="O1801" s="7">
        <v>2700</v>
      </c>
      <c r="P1801" s="7">
        <v>0</v>
      </c>
      <c r="Q1801" s="7">
        <f t="shared" si="73"/>
        <v>2700</v>
      </c>
      <c r="R1801" s="6" t="s">
        <v>47</v>
      </c>
      <c r="S1801" s="5" t="s">
        <v>2725</v>
      </c>
      <c r="T1801" s="5" t="s">
        <v>57</v>
      </c>
      <c r="U1801" s="5" t="s">
        <v>1864</v>
      </c>
      <c r="V1801" s="1" t="s">
        <v>35</v>
      </c>
      <c r="W1801" s="1" t="s">
        <v>5519</v>
      </c>
      <c r="X1801" s="1" t="s">
        <v>5520</v>
      </c>
      <c r="Y1801" s="1" t="s">
        <v>5521</v>
      </c>
      <c r="Z1801" s="4">
        <v>42566</v>
      </c>
      <c r="AA1801" s="1" t="s">
        <v>1472</v>
      </c>
      <c r="AB1801" s="1" t="s">
        <v>5522</v>
      </c>
      <c r="AC1801" s="1" t="s">
        <v>5523</v>
      </c>
      <c r="AD1801" s="8"/>
    </row>
    <row r="1802" spans="2:30" outlineLevel="5" x14ac:dyDescent="0.25">
      <c r="B1802" s="3"/>
      <c r="C1802" s="1"/>
      <c r="D1802" s="1"/>
      <c r="E1802" s="1"/>
      <c r="F1802" s="1"/>
      <c r="G1802" s="1" t="s">
        <v>1842</v>
      </c>
      <c r="H1802" s="188">
        <v>42566</v>
      </c>
      <c r="I1802" s="1" t="s">
        <v>5524</v>
      </c>
      <c r="J1802" s="2" t="s">
        <v>63</v>
      </c>
      <c r="K1802" s="1" t="s">
        <v>36</v>
      </c>
      <c r="L1802" s="1" t="s">
        <v>20</v>
      </c>
      <c r="M1802" s="1" t="s">
        <v>21</v>
      </c>
      <c r="N1802" s="1" t="s">
        <v>11</v>
      </c>
      <c r="O1802" s="7">
        <v>3600</v>
      </c>
      <c r="P1802" s="7">
        <v>0</v>
      </c>
      <c r="Q1802" s="7">
        <f t="shared" si="73"/>
        <v>3600</v>
      </c>
      <c r="R1802" s="6" t="s">
        <v>47</v>
      </c>
      <c r="S1802" s="5" t="s">
        <v>2725</v>
      </c>
      <c r="T1802" s="5" t="s">
        <v>57</v>
      </c>
      <c r="U1802" s="5" t="s">
        <v>1864</v>
      </c>
      <c r="V1802" s="1" t="s">
        <v>35</v>
      </c>
      <c r="W1802" s="1" t="s">
        <v>5525</v>
      </c>
      <c r="X1802" s="1" t="s">
        <v>5520</v>
      </c>
      <c r="Y1802" s="1" t="s">
        <v>5521</v>
      </c>
      <c r="Z1802" s="4">
        <v>42566</v>
      </c>
      <c r="AA1802" s="1" t="s">
        <v>1472</v>
      </c>
      <c r="AB1802" s="1" t="s">
        <v>5526</v>
      </c>
      <c r="AC1802" s="1" t="s">
        <v>5527</v>
      </c>
      <c r="AD1802" s="8"/>
    </row>
    <row r="1803" spans="2:30" outlineLevel="5" x14ac:dyDescent="0.25">
      <c r="B1803" s="3"/>
      <c r="C1803" s="1"/>
      <c r="D1803" s="1"/>
      <c r="E1803" s="1"/>
      <c r="F1803" s="1"/>
      <c r="G1803" s="1" t="s">
        <v>1842</v>
      </c>
      <c r="H1803" s="188">
        <v>42556</v>
      </c>
      <c r="I1803" s="1" t="s">
        <v>5528</v>
      </c>
      <c r="J1803" s="2" t="s">
        <v>63</v>
      </c>
      <c r="K1803" s="1" t="s">
        <v>36</v>
      </c>
      <c r="L1803" s="1" t="s">
        <v>20</v>
      </c>
      <c r="M1803" s="1" t="s">
        <v>21</v>
      </c>
      <c r="N1803" s="1" t="s">
        <v>11</v>
      </c>
      <c r="O1803" s="7">
        <v>7951.3</v>
      </c>
      <c r="P1803" s="7">
        <v>0</v>
      </c>
      <c r="Q1803" s="7">
        <f t="shared" si="73"/>
        <v>7951.3</v>
      </c>
      <c r="R1803" s="6" t="s">
        <v>47</v>
      </c>
      <c r="S1803" s="5" t="s">
        <v>32</v>
      </c>
      <c r="T1803" s="5" t="s">
        <v>57</v>
      </c>
      <c r="U1803" s="5" t="s">
        <v>1864</v>
      </c>
      <c r="V1803" s="1" t="s">
        <v>35</v>
      </c>
      <c r="W1803" s="1" t="s">
        <v>5529</v>
      </c>
      <c r="X1803" s="1" t="s">
        <v>1812</v>
      </c>
      <c r="Y1803" s="1" t="s">
        <v>1813</v>
      </c>
      <c r="Z1803" s="4">
        <v>42556</v>
      </c>
      <c r="AA1803" s="1" t="s">
        <v>1657</v>
      </c>
      <c r="AB1803" s="1" t="s">
        <v>5530</v>
      </c>
      <c r="AC1803" s="1" t="s">
        <v>5531</v>
      </c>
      <c r="AD1803" s="8"/>
    </row>
    <row r="1804" spans="2:30" outlineLevel="5" x14ac:dyDescent="0.25">
      <c r="B1804" s="3"/>
      <c r="C1804" s="1"/>
      <c r="D1804" s="1"/>
      <c r="E1804" s="1"/>
      <c r="F1804" s="1"/>
      <c r="G1804" s="1" t="s">
        <v>1842</v>
      </c>
      <c r="H1804" s="188">
        <v>42557</v>
      </c>
      <c r="I1804" s="1" t="s">
        <v>5532</v>
      </c>
      <c r="J1804" s="2" t="s">
        <v>63</v>
      </c>
      <c r="K1804" s="1" t="s">
        <v>36</v>
      </c>
      <c r="L1804" s="1" t="s">
        <v>20</v>
      </c>
      <c r="M1804" s="1" t="s">
        <v>21</v>
      </c>
      <c r="N1804" s="1" t="s">
        <v>11</v>
      </c>
      <c r="O1804" s="7">
        <v>3473.2</v>
      </c>
      <c r="P1804" s="7">
        <v>0</v>
      </c>
      <c r="Q1804" s="7">
        <f t="shared" si="73"/>
        <v>3473.2</v>
      </c>
      <c r="R1804" s="6" t="s">
        <v>47</v>
      </c>
      <c r="S1804" s="5" t="s">
        <v>32</v>
      </c>
      <c r="T1804" s="5" t="s">
        <v>2660</v>
      </c>
      <c r="U1804" s="5" t="s">
        <v>1871</v>
      </c>
      <c r="V1804" s="1" t="s">
        <v>35</v>
      </c>
      <c r="W1804" s="1" t="s">
        <v>5533</v>
      </c>
      <c r="X1804" s="1" t="s">
        <v>1658</v>
      </c>
      <c r="Y1804" s="1" t="s">
        <v>1659</v>
      </c>
      <c r="Z1804" s="4">
        <v>42557</v>
      </c>
      <c r="AA1804" s="1" t="s">
        <v>1657</v>
      </c>
      <c r="AB1804" s="1" t="s">
        <v>5534</v>
      </c>
      <c r="AC1804" s="1" t="s">
        <v>5535</v>
      </c>
      <c r="AD1804" s="8"/>
    </row>
    <row r="1805" spans="2:30" outlineLevel="5" x14ac:dyDescent="0.25">
      <c r="B1805" s="3"/>
      <c r="C1805" s="1"/>
      <c r="D1805" s="1"/>
      <c r="E1805" s="1"/>
      <c r="F1805" s="1"/>
      <c r="G1805" s="1" t="s">
        <v>1842</v>
      </c>
      <c r="H1805" s="188">
        <v>42557</v>
      </c>
      <c r="I1805" s="1" t="s">
        <v>4851</v>
      </c>
      <c r="J1805" s="2" t="s">
        <v>63</v>
      </c>
      <c r="K1805" s="1" t="s">
        <v>36</v>
      </c>
      <c r="L1805" s="1" t="s">
        <v>20</v>
      </c>
      <c r="M1805" s="1" t="s">
        <v>21</v>
      </c>
      <c r="N1805" s="1" t="s">
        <v>11</v>
      </c>
      <c r="O1805" s="7">
        <v>512.5</v>
      </c>
      <c r="P1805" s="7">
        <v>0</v>
      </c>
      <c r="Q1805" s="7">
        <f t="shared" si="73"/>
        <v>512.5</v>
      </c>
      <c r="R1805" s="6" t="s">
        <v>1742</v>
      </c>
      <c r="S1805" s="5" t="s">
        <v>32</v>
      </c>
      <c r="T1805" s="5" t="s">
        <v>1592</v>
      </c>
      <c r="U1805" s="5" t="s">
        <v>1874</v>
      </c>
      <c r="V1805" s="1" t="s">
        <v>1638</v>
      </c>
      <c r="W1805" s="1" t="s">
        <v>4852</v>
      </c>
      <c r="X1805" s="1"/>
      <c r="Y1805" s="1"/>
      <c r="Z1805" s="4">
        <v>42557</v>
      </c>
      <c r="AA1805" s="1" t="s">
        <v>26</v>
      </c>
      <c r="AB1805" s="1" t="s">
        <v>4853</v>
      </c>
      <c r="AC1805" s="1" t="s">
        <v>4854</v>
      </c>
      <c r="AD1805" s="8"/>
    </row>
    <row r="1806" spans="2:30" outlineLevel="5" x14ac:dyDescent="0.25">
      <c r="B1806" s="3"/>
      <c r="C1806" s="1"/>
      <c r="D1806" s="1"/>
      <c r="E1806" s="1"/>
      <c r="F1806" s="1"/>
      <c r="G1806" s="1" t="s">
        <v>1842</v>
      </c>
      <c r="H1806" s="188">
        <v>42566</v>
      </c>
      <c r="I1806" s="1" t="s">
        <v>5536</v>
      </c>
      <c r="J1806" s="2" t="s">
        <v>63</v>
      </c>
      <c r="K1806" s="1" t="s">
        <v>36</v>
      </c>
      <c r="L1806" s="1" t="s">
        <v>20</v>
      </c>
      <c r="M1806" s="1" t="s">
        <v>21</v>
      </c>
      <c r="N1806" s="1" t="s">
        <v>11</v>
      </c>
      <c r="O1806" s="7">
        <v>2500</v>
      </c>
      <c r="P1806" s="7">
        <v>0</v>
      </c>
      <c r="Q1806" s="7">
        <f t="shared" si="73"/>
        <v>2500</v>
      </c>
      <c r="R1806" s="6" t="s">
        <v>47</v>
      </c>
      <c r="S1806" s="5" t="s">
        <v>32</v>
      </c>
      <c r="T1806" s="5" t="s">
        <v>1590</v>
      </c>
      <c r="U1806" s="5" t="s">
        <v>1928</v>
      </c>
      <c r="V1806" s="1" t="s">
        <v>35</v>
      </c>
      <c r="W1806" s="1" t="s">
        <v>5537</v>
      </c>
      <c r="X1806" s="1" t="s">
        <v>3530</v>
      </c>
      <c r="Y1806" s="1" t="s">
        <v>3531</v>
      </c>
      <c r="Z1806" s="4">
        <v>42566</v>
      </c>
      <c r="AA1806" s="1" t="s">
        <v>62</v>
      </c>
      <c r="AB1806" s="1" t="s">
        <v>5538</v>
      </c>
      <c r="AC1806" s="1" t="s">
        <v>5539</v>
      </c>
      <c r="AD1806" s="8"/>
    </row>
    <row r="1807" spans="2:30" outlineLevel="5" x14ac:dyDescent="0.25">
      <c r="B1807" s="3"/>
      <c r="C1807" s="1"/>
      <c r="D1807" s="1"/>
      <c r="E1807" s="1"/>
      <c r="F1807" s="1"/>
      <c r="G1807" s="1" t="s">
        <v>1842</v>
      </c>
      <c r="H1807" s="188">
        <v>42571</v>
      </c>
      <c r="I1807" s="1" t="s">
        <v>5540</v>
      </c>
      <c r="J1807" s="2" t="s">
        <v>63</v>
      </c>
      <c r="K1807" s="1" t="s">
        <v>36</v>
      </c>
      <c r="L1807" s="1" t="s">
        <v>20</v>
      </c>
      <c r="M1807" s="1" t="s">
        <v>21</v>
      </c>
      <c r="N1807" s="1" t="s">
        <v>11</v>
      </c>
      <c r="O1807" s="7">
        <v>2700</v>
      </c>
      <c r="P1807" s="7">
        <v>0</v>
      </c>
      <c r="Q1807" s="7">
        <f t="shared" si="73"/>
        <v>2700</v>
      </c>
      <c r="R1807" s="6" t="s">
        <v>47</v>
      </c>
      <c r="S1807" s="5" t="s">
        <v>2725</v>
      </c>
      <c r="T1807" s="5" t="s">
        <v>57</v>
      </c>
      <c r="U1807" s="5" t="s">
        <v>1864</v>
      </c>
      <c r="V1807" s="1" t="s">
        <v>35</v>
      </c>
      <c r="W1807" s="1" t="s">
        <v>5541</v>
      </c>
      <c r="X1807" s="1" t="s">
        <v>5542</v>
      </c>
      <c r="Y1807" s="1" t="s">
        <v>5543</v>
      </c>
      <c r="Z1807" s="4">
        <v>42571</v>
      </c>
      <c r="AA1807" s="1" t="s">
        <v>1472</v>
      </c>
      <c r="AB1807" s="1" t="s">
        <v>1629</v>
      </c>
      <c r="AC1807" s="1" t="s">
        <v>5544</v>
      </c>
      <c r="AD1807" s="8"/>
    </row>
    <row r="1808" spans="2:30" outlineLevel="5" x14ac:dyDescent="0.25">
      <c r="B1808" s="3"/>
      <c r="C1808" s="1"/>
      <c r="D1808" s="1"/>
      <c r="E1808" s="1"/>
      <c r="F1808" s="1"/>
      <c r="G1808" s="1" t="s">
        <v>1842</v>
      </c>
      <c r="H1808" s="188">
        <v>42563</v>
      </c>
      <c r="I1808" s="1" t="s">
        <v>5545</v>
      </c>
      <c r="J1808" s="2" t="s">
        <v>63</v>
      </c>
      <c r="K1808" s="1" t="s">
        <v>36</v>
      </c>
      <c r="L1808" s="1" t="s">
        <v>20</v>
      </c>
      <c r="M1808" s="1" t="s">
        <v>21</v>
      </c>
      <c r="N1808" s="1" t="s">
        <v>11</v>
      </c>
      <c r="O1808" s="7">
        <v>1105.5</v>
      </c>
      <c r="P1808" s="7">
        <v>0</v>
      </c>
      <c r="Q1808" s="7">
        <f t="shared" si="73"/>
        <v>1105.5</v>
      </c>
      <c r="R1808" s="6" t="s">
        <v>47</v>
      </c>
      <c r="S1808" s="5" t="s">
        <v>2725</v>
      </c>
      <c r="T1808" s="5" t="s">
        <v>1705</v>
      </c>
      <c r="U1808" s="5" t="s">
        <v>1883</v>
      </c>
      <c r="V1808" s="1" t="s">
        <v>35</v>
      </c>
      <c r="W1808" s="1" t="s">
        <v>5546</v>
      </c>
      <c r="X1808" s="1" t="s">
        <v>1658</v>
      </c>
      <c r="Y1808" s="1" t="s">
        <v>1659</v>
      </c>
      <c r="Z1808" s="4">
        <v>42563</v>
      </c>
      <c r="AA1808" s="1" t="s">
        <v>1657</v>
      </c>
      <c r="AB1808" s="1" t="s">
        <v>5547</v>
      </c>
      <c r="AC1808" s="1" t="s">
        <v>5548</v>
      </c>
      <c r="AD1808" s="8"/>
    </row>
    <row r="1809" spans="2:30" outlineLevel="5" x14ac:dyDescent="0.25">
      <c r="B1809" s="3"/>
      <c r="C1809" s="1"/>
      <c r="D1809" s="1"/>
      <c r="E1809" s="1"/>
      <c r="F1809" s="1"/>
      <c r="G1809" s="1" t="s">
        <v>1842</v>
      </c>
      <c r="H1809" s="188">
        <v>42576</v>
      </c>
      <c r="I1809" s="1" t="s">
        <v>5549</v>
      </c>
      <c r="J1809" s="2" t="s">
        <v>63</v>
      </c>
      <c r="K1809" s="1" t="s">
        <v>36</v>
      </c>
      <c r="L1809" s="1" t="s">
        <v>20</v>
      </c>
      <c r="M1809" s="1" t="s">
        <v>21</v>
      </c>
      <c r="N1809" s="1" t="s">
        <v>11</v>
      </c>
      <c r="O1809" s="7">
        <v>6221.06</v>
      </c>
      <c r="P1809" s="7">
        <v>0</v>
      </c>
      <c r="Q1809" s="7">
        <f t="shared" si="73"/>
        <v>6221.06</v>
      </c>
      <c r="R1809" s="6" t="s">
        <v>47</v>
      </c>
      <c r="S1809" s="5" t="s">
        <v>32</v>
      </c>
      <c r="T1809" s="5" t="s">
        <v>58</v>
      </c>
      <c r="U1809" s="5" t="s">
        <v>710</v>
      </c>
      <c r="V1809" s="1" t="s">
        <v>35</v>
      </c>
      <c r="W1809" s="1" t="s">
        <v>5550</v>
      </c>
      <c r="X1809" s="1" t="s">
        <v>1775</v>
      </c>
      <c r="Y1809" s="1" t="s">
        <v>1776</v>
      </c>
      <c r="Z1809" s="4">
        <v>42576</v>
      </c>
      <c r="AA1809" s="1" t="s">
        <v>45</v>
      </c>
      <c r="AB1809" s="1" t="s">
        <v>5551</v>
      </c>
      <c r="AC1809" s="1" t="s">
        <v>5552</v>
      </c>
      <c r="AD1809" s="8"/>
    </row>
    <row r="1810" spans="2:30" outlineLevel="5" x14ac:dyDescent="0.25">
      <c r="B1810" s="3"/>
      <c r="C1810" s="1"/>
      <c r="D1810" s="1"/>
      <c r="E1810" s="1"/>
      <c r="F1810" s="1"/>
      <c r="G1810" s="1" t="s">
        <v>1842</v>
      </c>
      <c r="H1810" s="188">
        <v>42566</v>
      </c>
      <c r="I1810" s="1" t="s">
        <v>4895</v>
      </c>
      <c r="J1810" s="2" t="s">
        <v>63</v>
      </c>
      <c r="K1810" s="1" t="s">
        <v>36</v>
      </c>
      <c r="L1810" s="1" t="s">
        <v>20</v>
      </c>
      <c r="M1810" s="1" t="s">
        <v>21</v>
      </c>
      <c r="N1810" s="1" t="s">
        <v>11</v>
      </c>
      <c r="O1810" s="7">
        <v>1798.7</v>
      </c>
      <c r="P1810" s="7">
        <v>0</v>
      </c>
      <c r="Q1810" s="7">
        <f t="shared" si="73"/>
        <v>1798.7</v>
      </c>
      <c r="R1810" s="6" t="s">
        <v>1742</v>
      </c>
      <c r="S1810" s="5" t="s">
        <v>32</v>
      </c>
      <c r="T1810" s="5" t="s">
        <v>57</v>
      </c>
      <c r="U1810" s="5" t="s">
        <v>1864</v>
      </c>
      <c r="V1810" s="1" t="s">
        <v>1638</v>
      </c>
      <c r="W1810" s="1" t="s">
        <v>4896</v>
      </c>
      <c r="X1810" s="1"/>
      <c r="Y1810" s="1"/>
      <c r="Z1810" s="4">
        <v>42566</v>
      </c>
      <c r="AA1810" s="1" t="s">
        <v>26</v>
      </c>
      <c r="AB1810" s="1" t="s">
        <v>4896</v>
      </c>
      <c r="AC1810" s="1" t="s">
        <v>4897</v>
      </c>
      <c r="AD1810" s="8"/>
    </row>
    <row r="1811" spans="2:30" outlineLevel="5" x14ac:dyDescent="0.25">
      <c r="B1811" s="3"/>
      <c r="C1811" s="1"/>
      <c r="D1811" s="1"/>
      <c r="E1811" s="1"/>
      <c r="F1811" s="1"/>
      <c r="G1811" s="1" t="s">
        <v>1842</v>
      </c>
      <c r="H1811" s="188">
        <v>42578</v>
      </c>
      <c r="I1811" s="1" t="s">
        <v>5553</v>
      </c>
      <c r="J1811" s="2" t="s">
        <v>63</v>
      </c>
      <c r="K1811" s="1" t="s">
        <v>36</v>
      </c>
      <c r="L1811" s="1" t="s">
        <v>20</v>
      </c>
      <c r="M1811" s="1" t="s">
        <v>21</v>
      </c>
      <c r="N1811" s="1" t="s">
        <v>11</v>
      </c>
      <c r="O1811" s="7">
        <v>9360</v>
      </c>
      <c r="P1811" s="7">
        <v>0</v>
      </c>
      <c r="Q1811" s="7">
        <f t="shared" si="73"/>
        <v>9360</v>
      </c>
      <c r="R1811" s="6" t="s">
        <v>47</v>
      </c>
      <c r="S1811" s="5" t="s">
        <v>32</v>
      </c>
      <c r="T1811" s="5" t="s">
        <v>1592</v>
      </c>
      <c r="U1811" s="5" t="s">
        <v>1874</v>
      </c>
      <c r="V1811" s="1" t="s">
        <v>35</v>
      </c>
      <c r="W1811" s="1" t="s">
        <v>5554</v>
      </c>
      <c r="X1811" s="1" t="s">
        <v>1739</v>
      </c>
      <c r="Y1811" s="1" t="s">
        <v>1740</v>
      </c>
      <c r="Z1811" s="4">
        <v>42578</v>
      </c>
      <c r="AA1811" s="1" t="s">
        <v>45</v>
      </c>
      <c r="AB1811" s="1" t="s">
        <v>5555</v>
      </c>
      <c r="AC1811" s="1" t="s">
        <v>5556</v>
      </c>
      <c r="AD1811" s="8"/>
    </row>
    <row r="1812" spans="2:30" outlineLevel="5" x14ac:dyDescent="0.25">
      <c r="B1812" s="3"/>
      <c r="C1812" s="1"/>
      <c r="D1812" s="1"/>
      <c r="E1812" s="1"/>
      <c r="F1812" s="1"/>
      <c r="G1812" s="1" t="s">
        <v>1842</v>
      </c>
      <c r="H1812" s="188">
        <v>42576</v>
      </c>
      <c r="I1812" s="1" t="s">
        <v>5557</v>
      </c>
      <c r="J1812" s="2" t="s">
        <v>63</v>
      </c>
      <c r="K1812" s="1" t="s">
        <v>36</v>
      </c>
      <c r="L1812" s="1" t="s">
        <v>20</v>
      </c>
      <c r="M1812" s="1" t="s">
        <v>21</v>
      </c>
      <c r="N1812" s="1" t="s">
        <v>11</v>
      </c>
      <c r="O1812" s="7">
        <v>10530</v>
      </c>
      <c r="P1812" s="7">
        <v>0</v>
      </c>
      <c r="Q1812" s="7">
        <f t="shared" si="73"/>
        <v>10530</v>
      </c>
      <c r="R1812" s="6" t="s">
        <v>47</v>
      </c>
      <c r="S1812" s="5" t="s">
        <v>32</v>
      </c>
      <c r="T1812" s="5" t="s">
        <v>1592</v>
      </c>
      <c r="U1812" s="5" t="s">
        <v>1874</v>
      </c>
      <c r="V1812" s="1" t="s">
        <v>35</v>
      </c>
      <c r="W1812" s="1" t="s">
        <v>5213</v>
      </c>
      <c r="X1812" s="1" t="s">
        <v>1739</v>
      </c>
      <c r="Y1812" s="1" t="s">
        <v>1740</v>
      </c>
      <c r="Z1812" s="4">
        <v>42576</v>
      </c>
      <c r="AA1812" s="1" t="s">
        <v>45</v>
      </c>
      <c r="AB1812" s="1" t="s">
        <v>5558</v>
      </c>
      <c r="AC1812" s="1" t="s">
        <v>5559</v>
      </c>
      <c r="AD1812" s="8"/>
    </row>
    <row r="1813" spans="2:30" outlineLevel="5" x14ac:dyDescent="0.25">
      <c r="B1813" s="220"/>
      <c r="C1813" s="2"/>
      <c r="D1813" s="2"/>
      <c r="E1813" s="2"/>
      <c r="F1813" s="2"/>
      <c r="G1813" s="2"/>
      <c r="H1813" s="228"/>
      <c r="I1813" s="2"/>
      <c r="J1813" s="2" t="s">
        <v>63</v>
      </c>
      <c r="K1813" s="2"/>
      <c r="L1813" s="2"/>
      <c r="M1813" s="2"/>
      <c r="N1813" s="2"/>
      <c r="O1813" s="221"/>
      <c r="P1813" s="221"/>
      <c r="Q1813" s="221"/>
      <c r="R1813" s="222"/>
      <c r="S1813" s="223"/>
      <c r="T1813" s="223"/>
      <c r="U1813" s="223"/>
      <c r="V1813" s="2"/>
      <c r="W1813" s="2"/>
      <c r="X1813" s="2"/>
      <c r="Y1813" s="2"/>
      <c r="Z1813" s="224"/>
      <c r="AA1813" s="2"/>
      <c r="AB1813" s="2"/>
      <c r="AC1813" s="2"/>
      <c r="AD1813" s="225"/>
    </row>
    <row r="1814" spans="2:30" outlineLevel="4" x14ac:dyDescent="0.25">
      <c r="B1814" s="220"/>
      <c r="C1814" s="2"/>
      <c r="D1814" s="2"/>
      <c r="E1814" s="2"/>
      <c r="F1814" s="2" t="s">
        <v>4262</v>
      </c>
      <c r="G1814" s="2" t="s">
        <v>4263</v>
      </c>
      <c r="H1814" s="228"/>
      <c r="I1814" s="2"/>
      <c r="J1814" s="2" t="s">
        <v>63</v>
      </c>
      <c r="K1814" s="2"/>
      <c r="L1814" s="2"/>
      <c r="M1814" s="2"/>
      <c r="N1814" s="2"/>
      <c r="O1814" s="221">
        <f>SUM(O1815:O1838)</f>
        <v>71222.66</v>
      </c>
      <c r="P1814" s="221">
        <f>SUM(P1815:P1838)</f>
        <v>26763.870000000003</v>
      </c>
      <c r="Q1814" s="221">
        <f t="shared" ref="Q1814:Q1837" si="74">O1814-P1814</f>
        <v>44458.79</v>
      </c>
      <c r="R1814" s="222"/>
      <c r="S1814" s="223"/>
      <c r="T1814" s="223"/>
      <c r="U1814" s="223"/>
      <c r="V1814" s="2"/>
      <c r="W1814" s="2"/>
      <c r="X1814" s="2"/>
      <c r="Y1814" s="2"/>
      <c r="Z1814" s="224"/>
      <c r="AA1814" s="2"/>
      <c r="AB1814" s="2"/>
      <c r="AC1814" s="2"/>
      <c r="AD1814" s="225"/>
    </row>
    <row r="1815" spans="2:30" outlineLevel="5" x14ac:dyDescent="0.25">
      <c r="B1815" s="3"/>
      <c r="C1815" s="1"/>
      <c r="D1815" s="1"/>
      <c r="E1815" s="1"/>
      <c r="F1815" s="1"/>
      <c r="G1815" s="1" t="s">
        <v>4898</v>
      </c>
      <c r="H1815" s="188">
        <v>42598</v>
      </c>
      <c r="I1815" s="1" t="s">
        <v>4899</v>
      </c>
      <c r="J1815" s="2" t="s">
        <v>63</v>
      </c>
      <c r="K1815" s="1" t="s">
        <v>33</v>
      </c>
      <c r="L1815" s="1" t="s">
        <v>34</v>
      </c>
      <c r="M1815" s="1" t="s">
        <v>21</v>
      </c>
      <c r="N1815" s="1" t="s">
        <v>11</v>
      </c>
      <c r="O1815" s="7">
        <v>224</v>
      </c>
      <c r="P1815" s="7">
        <v>0</v>
      </c>
      <c r="Q1815" s="7">
        <f t="shared" si="74"/>
        <v>224</v>
      </c>
      <c r="R1815" s="6" t="s">
        <v>61</v>
      </c>
      <c r="S1815" s="5" t="s">
        <v>32</v>
      </c>
      <c r="T1815" s="5"/>
      <c r="U1815" s="5" t="s">
        <v>6385</v>
      </c>
      <c r="V1815" s="1" t="s">
        <v>1638</v>
      </c>
      <c r="W1815" s="1"/>
      <c r="X1815" s="1"/>
      <c r="Y1815" s="1"/>
      <c r="Z1815" s="4">
        <v>42598</v>
      </c>
      <c r="AA1815" s="1" t="s">
        <v>26</v>
      </c>
      <c r="AB1815" s="1" t="s">
        <v>4900</v>
      </c>
      <c r="AC1815" s="1" t="s">
        <v>4901</v>
      </c>
      <c r="AD1815" s="8"/>
    </row>
    <row r="1816" spans="2:30" outlineLevel="5" x14ac:dyDescent="0.25">
      <c r="B1816" s="3"/>
      <c r="C1816" s="1"/>
      <c r="D1816" s="1"/>
      <c r="E1816" s="1"/>
      <c r="F1816" s="1"/>
      <c r="G1816" s="1" t="s">
        <v>8</v>
      </c>
      <c r="H1816" s="188">
        <v>42594</v>
      </c>
      <c r="I1816" s="1" t="s">
        <v>4905</v>
      </c>
      <c r="J1816" s="2" t="s">
        <v>63</v>
      </c>
      <c r="K1816" s="1" t="s">
        <v>33</v>
      </c>
      <c r="L1816" s="1" t="s">
        <v>60</v>
      </c>
      <c r="M1816" s="1" t="s">
        <v>21</v>
      </c>
      <c r="N1816" s="1" t="s">
        <v>11</v>
      </c>
      <c r="O1816" s="7">
        <v>459.02</v>
      </c>
      <c r="P1816" s="7">
        <v>0</v>
      </c>
      <c r="Q1816" s="7">
        <f t="shared" si="74"/>
        <v>459.02</v>
      </c>
      <c r="R1816" s="6" t="s">
        <v>61</v>
      </c>
      <c r="S1816" s="5" t="s">
        <v>32</v>
      </c>
      <c r="T1816" s="5"/>
      <c r="U1816" s="5" t="s">
        <v>1405</v>
      </c>
      <c r="V1816" s="1" t="s">
        <v>35</v>
      </c>
      <c r="W1816" s="1"/>
      <c r="X1816" s="1"/>
      <c r="Y1816" s="1"/>
      <c r="Z1816" s="4">
        <v>42594</v>
      </c>
      <c r="AA1816" s="1" t="s">
        <v>26</v>
      </c>
      <c r="AB1816" s="1" t="s">
        <v>4906</v>
      </c>
      <c r="AC1816" s="1" t="s">
        <v>4907</v>
      </c>
      <c r="AD1816" s="8"/>
    </row>
    <row r="1817" spans="2:30" outlineLevel="5" x14ac:dyDescent="0.25">
      <c r="B1817" s="3"/>
      <c r="C1817" s="1"/>
      <c r="D1817" s="1"/>
      <c r="E1817" s="1"/>
      <c r="F1817" s="1"/>
      <c r="G1817" s="1" t="s">
        <v>8</v>
      </c>
      <c r="H1817" s="188">
        <v>42591</v>
      </c>
      <c r="I1817" s="1" t="s">
        <v>5560</v>
      </c>
      <c r="J1817" s="2" t="s">
        <v>63</v>
      </c>
      <c r="K1817" s="1" t="s">
        <v>33</v>
      </c>
      <c r="L1817" s="1" t="s">
        <v>4220</v>
      </c>
      <c r="M1817" s="1" t="s">
        <v>21</v>
      </c>
      <c r="N1817" s="1" t="s">
        <v>11</v>
      </c>
      <c r="O1817" s="7">
        <v>338</v>
      </c>
      <c r="P1817" s="7">
        <v>0</v>
      </c>
      <c r="Q1817" s="7">
        <f t="shared" si="74"/>
        <v>338</v>
      </c>
      <c r="R1817" s="6" t="s">
        <v>61</v>
      </c>
      <c r="S1817" s="5" t="s">
        <v>32</v>
      </c>
      <c r="T1817" s="5"/>
      <c r="U1817" s="5" t="s">
        <v>1408</v>
      </c>
      <c r="V1817" s="1" t="s">
        <v>52</v>
      </c>
      <c r="W1817" s="1"/>
      <c r="X1817" s="1"/>
      <c r="Y1817" s="1"/>
      <c r="Z1817" s="4">
        <v>42591</v>
      </c>
      <c r="AA1817" s="1" t="s">
        <v>26</v>
      </c>
      <c r="AB1817" s="1" t="s">
        <v>5561</v>
      </c>
      <c r="AC1817" s="1" t="s">
        <v>5562</v>
      </c>
      <c r="AD1817" s="8"/>
    </row>
    <row r="1818" spans="2:30" outlineLevel="5" x14ac:dyDescent="0.25">
      <c r="B1818" s="3"/>
      <c r="C1818" s="1"/>
      <c r="D1818" s="1"/>
      <c r="E1818" s="1"/>
      <c r="F1818" s="1"/>
      <c r="G1818" s="1" t="s">
        <v>1842</v>
      </c>
      <c r="H1818" s="188">
        <v>42594</v>
      </c>
      <c r="I1818" s="1" t="s">
        <v>5563</v>
      </c>
      <c r="J1818" s="2" t="s">
        <v>63</v>
      </c>
      <c r="K1818" s="1" t="s">
        <v>36</v>
      </c>
      <c r="L1818" s="1" t="s">
        <v>20</v>
      </c>
      <c r="M1818" s="1" t="s">
        <v>21</v>
      </c>
      <c r="N1818" s="1" t="s">
        <v>11</v>
      </c>
      <c r="O1818" s="7">
        <v>6950</v>
      </c>
      <c r="P1818" s="7">
        <v>0</v>
      </c>
      <c r="Q1818" s="7">
        <f t="shared" si="74"/>
        <v>6950</v>
      </c>
      <c r="R1818" s="6" t="s">
        <v>47</v>
      </c>
      <c r="S1818" s="5" t="s">
        <v>32</v>
      </c>
      <c r="T1818" s="5" t="s">
        <v>1592</v>
      </c>
      <c r="U1818" s="5" t="s">
        <v>1874</v>
      </c>
      <c r="V1818" s="1" t="s">
        <v>35</v>
      </c>
      <c r="W1818" s="1" t="s">
        <v>5564</v>
      </c>
      <c r="X1818" s="1" t="s">
        <v>3499</v>
      </c>
      <c r="Y1818" s="1" t="s">
        <v>3500</v>
      </c>
      <c r="Z1818" s="4">
        <v>42594</v>
      </c>
      <c r="AA1818" s="1" t="s">
        <v>1472</v>
      </c>
      <c r="AB1818" s="1" t="s">
        <v>5565</v>
      </c>
      <c r="AC1818" s="1" t="s">
        <v>5566</v>
      </c>
      <c r="AD1818" s="8"/>
    </row>
    <row r="1819" spans="2:30" outlineLevel="5" x14ac:dyDescent="0.25">
      <c r="B1819" s="3"/>
      <c r="C1819" s="1"/>
      <c r="D1819" s="1"/>
      <c r="E1819" s="1"/>
      <c r="F1819" s="1"/>
      <c r="G1819" s="1" t="s">
        <v>1842</v>
      </c>
      <c r="H1819" s="188">
        <v>42606</v>
      </c>
      <c r="I1819" s="1" t="s">
        <v>5567</v>
      </c>
      <c r="J1819" s="2" t="s">
        <v>63</v>
      </c>
      <c r="K1819" s="1" t="s">
        <v>36</v>
      </c>
      <c r="L1819" s="1" t="s">
        <v>20</v>
      </c>
      <c r="M1819" s="1" t="s">
        <v>21</v>
      </c>
      <c r="N1819" s="1" t="s">
        <v>11</v>
      </c>
      <c r="O1819" s="7">
        <v>1350</v>
      </c>
      <c r="P1819" s="7">
        <v>0</v>
      </c>
      <c r="Q1819" s="7">
        <f t="shared" si="74"/>
        <v>1350</v>
      </c>
      <c r="R1819" s="6" t="s">
        <v>47</v>
      </c>
      <c r="S1819" s="5" t="s">
        <v>32</v>
      </c>
      <c r="T1819" s="5" t="s">
        <v>1592</v>
      </c>
      <c r="U1819" s="5" t="s">
        <v>1874</v>
      </c>
      <c r="V1819" s="1" t="s">
        <v>35</v>
      </c>
      <c r="W1819" s="1" t="s">
        <v>5568</v>
      </c>
      <c r="X1819" s="1" t="s">
        <v>5487</v>
      </c>
      <c r="Y1819" s="1" t="s">
        <v>5488</v>
      </c>
      <c r="Z1819" s="4">
        <v>42606</v>
      </c>
      <c r="AA1819" s="1" t="s">
        <v>1472</v>
      </c>
      <c r="AB1819" s="1" t="s">
        <v>5569</v>
      </c>
      <c r="AC1819" s="1" t="s">
        <v>5570</v>
      </c>
      <c r="AD1819" s="8"/>
    </row>
    <row r="1820" spans="2:30" outlineLevel="5" x14ac:dyDescent="0.25">
      <c r="B1820" s="3"/>
      <c r="C1820" s="1"/>
      <c r="D1820" s="1"/>
      <c r="E1820" s="1"/>
      <c r="F1820" s="1"/>
      <c r="G1820" s="1" t="s">
        <v>1842</v>
      </c>
      <c r="H1820" s="188">
        <v>42583</v>
      </c>
      <c r="I1820" s="1" t="s">
        <v>5571</v>
      </c>
      <c r="J1820" s="2" t="s">
        <v>63</v>
      </c>
      <c r="K1820" s="1" t="s">
        <v>36</v>
      </c>
      <c r="L1820" s="1" t="s">
        <v>20</v>
      </c>
      <c r="M1820" s="1" t="s">
        <v>21</v>
      </c>
      <c r="N1820" s="1" t="s">
        <v>11</v>
      </c>
      <c r="O1820" s="7">
        <v>1125</v>
      </c>
      <c r="P1820" s="7">
        <v>0</v>
      </c>
      <c r="Q1820" s="7">
        <f t="shared" si="74"/>
        <v>1125</v>
      </c>
      <c r="R1820" s="6" t="s">
        <v>47</v>
      </c>
      <c r="S1820" s="5" t="s">
        <v>2725</v>
      </c>
      <c r="T1820" s="5" t="s">
        <v>57</v>
      </c>
      <c r="U1820" s="5" t="s">
        <v>1864</v>
      </c>
      <c r="V1820" s="1" t="s">
        <v>35</v>
      </c>
      <c r="W1820" s="1" t="s">
        <v>5572</v>
      </c>
      <c r="X1820" s="1" t="s">
        <v>1520</v>
      </c>
      <c r="Y1820" s="1" t="s">
        <v>1521</v>
      </c>
      <c r="Z1820" s="4">
        <v>42583</v>
      </c>
      <c r="AA1820" s="1" t="s">
        <v>45</v>
      </c>
      <c r="AB1820" s="1" t="s">
        <v>5573</v>
      </c>
      <c r="AC1820" s="1" t="s">
        <v>5574</v>
      </c>
      <c r="AD1820" s="8"/>
    </row>
    <row r="1821" spans="2:30" outlineLevel="5" x14ac:dyDescent="0.25">
      <c r="B1821" s="3"/>
      <c r="C1821" s="1"/>
      <c r="D1821" s="1"/>
      <c r="E1821" s="1"/>
      <c r="F1821" s="1"/>
      <c r="G1821" s="1" t="s">
        <v>1842</v>
      </c>
      <c r="H1821" s="188">
        <v>42590</v>
      </c>
      <c r="I1821" s="1" t="s">
        <v>5575</v>
      </c>
      <c r="J1821" s="2" t="s">
        <v>63</v>
      </c>
      <c r="K1821" s="1" t="s">
        <v>36</v>
      </c>
      <c r="L1821" s="1" t="s">
        <v>20</v>
      </c>
      <c r="M1821" s="1" t="s">
        <v>21</v>
      </c>
      <c r="N1821" s="1" t="s">
        <v>11</v>
      </c>
      <c r="O1821" s="7">
        <v>2901</v>
      </c>
      <c r="P1821" s="7">
        <v>0</v>
      </c>
      <c r="Q1821" s="7">
        <f t="shared" si="74"/>
        <v>2901</v>
      </c>
      <c r="R1821" s="6" t="s">
        <v>47</v>
      </c>
      <c r="S1821" s="5" t="s">
        <v>32</v>
      </c>
      <c r="T1821" s="5" t="s">
        <v>1592</v>
      </c>
      <c r="U1821" s="5" t="s">
        <v>1874</v>
      </c>
      <c r="V1821" s="1" t="s">
        <v>35</v>
      </c>
      <c r="W1821" s="1" t="s">
        <v>5576</v>
      </c>
      <c r="X1821" s="1" t="s">
        <v>1775</v>
      </c>
      <c r="Y1821" s="1" t="s">
        <v>1776</v>
      </c>
      <c r="Z1821" s="4">
        <v>42590</v>
      </c>
      <c r="AA1821" s="1" t="s">
        <v>45</v>
      </c>
      <c r="AB1821" s="1" t="s">
        <v>5577</v>
      </c>
      <c r="AC1821" s="1" t="s">
        <v>5578</v>
      </c>
      <c r="AD1821" s="8"/>
    </row>
    <row r="1822" spans="2:30" ht="15" customHeight="1" outlineLevel="5" x14ac:dyDescent="0.25">
      <c r="B1822" s="3"/>
      <c r="C1822" s="1"/>
      <c r="D1822" s="1"/>
      <c r="E1822" s="1"/>
      <c r="F1822" s="1"/>
      <c r="G1822" s="1" t="s">
        <v>1842</v>
      </c>
      <c r="H1822" s="188">
        <v>42564</v>
      </c>
      <c r="I1822" s="1" t="s">
        <v>5545</v>
      </c>
      <c r="J1822" s="2" t="s">
        <v>63</v>
      </c>
      <c r="K1822" s="1" t="s">
        <v>53</v>
      </c>
      <c r="L1822" s="1" t="s">
        <v>60</v>
      </c>
      <c r="M1822" s="1" t="s">
        <v>20</v>
      </c>
      <c r="N1822" s="1" t="s">
        <v>54</v>
      </c>
      <c r="O1822" s="7">
        <v>0</v>
      </c>
      <c r="P1822" s="7">
        <v>1105.5</v>
      </c>
      <c r="Q1822" s="7">
        <f t="shared" si="74"/>
        <v>-1105.5</v>
      </c>
      <c r="R1822" s="6" t="s">
        <v>47</v>
      </c>
      <c r="S1822" s="5" t="s">
        <v>2725</v>
      </c>
      <c r="T1822" s="5" t="s">
        <v>1705</v>
      </c>
      <c r="U1822" s="5" t="s">
        <v>1883</v>
      </c>
      <c r="V1822" s="1" t="s">
        <v>35</v>
      </c>
      <c r="W1822" s="1" t="s">
        <v>5546</v>
      </c>
      <c r="X1822" s="1" t="s">
        <v>1658</v>
      </c>
      <c r="Y1822" s="1" t="s">
        <v>1659</v>
      </c>
      <c r="Z1822" s="4">
        <v>42564</v>
      </c>
      <c r="AA1822" s="1" t="s">
        <v>55</v>
      </c>
      <c r="AB1822" s="1" t="s">
        <v>5579</v>
      </c>
      <c r="AC1822" s="1" t="s">
        <v>5548</v>
      </c>
      <c r="AD1822" s="8" t="s">
        <v>5580</v>
      </c>
    </row>
    <row r="1823" spans="2:30" outlineLevel="5" x14ac:dyDescent="0.25">
      <c r="B1823" s="3"/>
      <c r="C1823" s="1"/>
      <c r="D1823" s="1"/>
      <c r="E1823" s="1"/>
      <c r="F1823" s="1"/>
      <c r="G1823" s="1" t="s">
        <v>1842</v>
      </c>
      <c r="H1823" s="188">
        <v>42598</v>
      </c>
      <c r="I1823" s="1" t="s">
        <v>5581</v>
      </c>
      <c r="J1823" s="2" t="s">
        <v>63</v>
      </c>
      <c r="K1823" s="1" t="s">
        <v>36</v>
      </c>
      <c r="L1823" s="1" t="s">
        <v>20</v>
      </c>
      <c r="M1823" s="1" t="s">
        <v>21</v>
      </c>
      <c r="N1823" s="1" t="s">
        <v>11</v>
      </c>
      <c r="O1823" s="7">
        <v>5400</v>
      </c>
      <c r="P1823" s="7">
        <v>0</v>
      </c>
      <c r="Q1823" s="7">
        <f t="shared" si="74"/>
        <v>5400</v>
      </c>
      <c r="R1823" s="6" t="s">
        <v>47</v>
      </c>
      <c r="S1823" s="5" t="s">
        <v>32</v>
      </c>
      <c r="T1823" s="5" t="s">
        <v>1592</v>
      </c>
      <c r="U1823" s="5" t="s">
        <v>1874</v>
      </c>
      <c r="V1823" s="1" t="s">
        <v>35</v>
      </c>
      <c r="W1823" s="1" t="s">
        <v>5022</v>
      </c>
      <c r="X1823" s="1" t="s">
        <v>3499</v>
      </c>
      <c r="Y1823" s="1" t="s">
        <v>3500</v>
      </c>
      <c r="Z1823" s="4">
        <v>42598</v>
      </c>
      <c r="AA1823" s="1" t="s">
        <v>1472</v>
      </c>
      <c r="AB1823" s="1" t="s">
        <v>5582</v>
      </c>
      <c r="AC1823" s="1" t="s">
        <v>5583</v>
      </c>
      <c r="AD1823" s="8"/>
    </row>
    <row r="1824" spans="2:30" outlineLevel="5" x14ac:dyDescent="0.25">
      <c r="B1824" s="3"/>
      <c r="C1824" s="1"/>
      <c r="D1824" s="1"/>
      <c r="E1824" s="1"/>
      <c r="F1824" s="1"/>
      <c r="G1824" s="1" t="s">
        <v>1842</v>
      </c>
      <c r="H1824" s="188">
        <v>42605</v>
      </c>
      <c r="I1824" s="1" t="s">
        <v>5584</v>
      </c>
      <c r="J1824" s="2" t="s">
        <v>63</v>
      </c>
      <c r="K1824" s="1" t="s">
        <v>36</v>
      </c>
      <c r="L1824" s="1" t="s">
        <v>20</v>
      </c>
      <c r="M1824" s="1" t="s">
        <v>21</v>
      </c>
      <c r="N1824" s="1" t="s">
        <v>11</v>
      </c>
      <c r="O1824" s="7">
        <v>9599.5</v>
      </c>
      <c r="P1824" s="7">
        <v>0</v>
      </c>
      <c r="Q1824" s="7">
        <f t="shared" si="74"/>
        <v>9599.5</v>
      </c>
      <c r="R1824" s="6" t="s">
        <v>47</v>
      </c>
      <c r="S1824" s="5" t="s">
        <v>32</v>
      </c>
      <c r="T1824" s="5" t="s">
        <v>1592</v>
      </c>
      <c r="U1824" s="5" t="s">
        <v>1874</v>
      </c>
      <c r="V1824" s="1" t="s">
        <v>35</v>
      </c>
      <c r="W1824" s="1" t="s">
        <v>5585</v>
      </c>
      <c r="X1824" s="1" t="s">
        <v>4916</v>
      </c>
      <c r="Y1824" s="1" t="s">
        <v>4917</v>
      </c>
      <c r="Z1824" s="4">
        <v>42605</v>
      </c>
      <c r="AA1824" s="1" t="s">
        <v>45</v>
      </c>
      <c r="AB1824" s="1" t="s">
        <v>5586</v>
      </c>
      <c r="AC1824" s="1" t="s">
        <v>5587</v>
      </c>
      <c r="AD1824" s="8"/>
    </row>
    <row r="1825" spans="2:30" outlineLevel="5" x14ac:dyDescent="0.25">
      <c r="B1825" s="3"/>
      <c r="C1825" s="1"/>
      <c r="D1825" s="1"/>
      <c r="E1825" s="1"/>
      <c r="F1825" s="1"/>
      <c r="G1825" s="1" t="s">
        <v>1842</v>
      </c>
      <c r="H1825" s="188">
        <v>42593</v>
      </c>
      <c r="I1825" s="1" t="s">
        <v>5588</v>
      </c>
      <c r="J1825" s="2" t="s">
        <v>63</v>
      </c>
      <c r="K1825" s="1" t="s">
        <v>36</v>
      </c>
      <c r="L1825" s="1" t="s">
        <v>20</v>
      </c>
      <c r="M1825" s="1" t="s">
        <v>21</v>
      </c>
      <c r="N1825" s="1" t="s">
        <v>11</v>
      </c>
      <c r="O1825" s="7">
        <v>3732</v>
      </c>
      <c r="P1825" s="7">
        <v>0</v>
      </c>
      <c r="Q1825" s="7">
        <f t="shared" si="74"/>
        <v>3732</v>
      </c>
      <c r="R1825" s="6" t="s">
        <v>47</v>
      </c>
      <c r="S1825" s="5" t="s">
        <v>2725</v>
      </c>
      <c r="T1825" s="5" t="s">
        <v>1705</v>
      </c>
      <c r="U1825" s="5" t="s">
        <v>1883</v>
      </c>
      <c r="V1825" s="1" t="s">
        <v>35</v>
      </c>
      <c r="W1825" s="1" t="s">
        <v>5032</v>
      </c>
      <c r="X1825" s="1" t="s">
        <v>1808</v>
      </c>
      <c r="Y1825" s="1" t="s">
        <v>1809</v>
      </c>
      <c r="Z1825" s="4">
        <v>42593</v>
      </c>
      <c r="AA1825" s="1" t="s">
        <v>45</v>
      </c>
      <c r="AB1825" s="1" t="s">
        <v>5589</v>
      </c>
      <c r="AC1825" s="1" t="s">
        <v>5590</v>
      </c>
      <c r="AD1825" s="8"/>
    </row>
    <row r="1826" spans="2:30" outlineLevel="5" x14ac:dyDescent="0.25">
      <c r="B1826" s="3"/>
      <c r="C1826" s="1"/>
      <c r="D1826" s="1"/>
      <c r="E1826" s="1"/>
      <c r="F1826" s="1"/>
      <c r="G1826" s="1" t="s">
        <v>1842</v>
      </c>
      <c r="H1826" s="188">
        <v>42594</v>
      </c>
      <c r="I1826" s="1" t="s">
        <v>5591</v>
      </c>
      <c r="J1826" s="2" t="s">
        <v>63</v>
      </c>
      <c r="K1826" s="1" t="s">
        <v>36</v>
      </c>
      <c r="L1826" s="1" t="s">
        <v>20</v>
      </c>
      <c r="M1826" s="1" t="s">
        <v>21</v>
      </c>
      <c r="N1826" s="1" t="s">
        <v>11</v>
      </c>
      <c r="O1826" s="7">
        <v>13500</v>
      </c>
      <c r="P1826" s="7">
        <v>0</v>
      </c>
      <c r="Q1826" s="7">
        <f t="shared" si="74"/>
        <v>13500</v>
      </c>
      <c r="R1826" s="6" t="s">
        <v>47</v>
      </c>
      <c r="S1826" s="5" t="s">
        <v>32</v>
      </c>
      <c r="T1826" s="5" t="s">
        <v>1592</v>
      </c>
      <c r="U1826" s="5" t="s">
        <v>1874</v>
      </c>
      <c r="V1826" s="1" t="s">
        <v>35</v>
      </c>
      <c r="W1826" s="1" t="s">
        <v>5064</v>
      </c>
      <c r="X1826" s="1" t="s">
        <v>4963</v>
      </c>
      <c r="Y1826" s="1" t="s">
        <v>4964</v>
      </c>
      <c r="Z1826" s="4">
        <v>42594</v>
      </c>
      <c r="AA1826" s="1" t="s">
        <v>45</v>
      </c>
      <c r="AB1826" s="1" t="s">
        <v>5592</v>
      </c>
      <c r="AC1826" s="1" t="s">
        <v>5593</v>
      </c>
      <c r="AD1826" s="8"/>
    </row>
    <row r="1827" spans="2:30" outlineLevel="5" x14ac:dyDescent="0.25">
      <c r="B1827" s="3"/>
      <c r="C1827" s="1"/>
      <c r="D1827" s="1"/>
      <c r="E1827" s="1"/>
      <c r="F1827" s="1"/>
      <c r="G1827" s="1" t="s">
        <v>1842</v>
      </c>
      <c r="H1827" s="188">
        <v>42605</v>
      </c>
      <c r="I1827" s="1" t="s">
        <v>5594</v>
      </c>
      <c r="J1827" s="2" t="s">
        <v>63</v>
      </c>
      <c r="K1827" s="1" t="s">
        <v>36</v>
      </c>
      <c r="L1827" s="1" t="s">
        <v>20</v>
      </c>
      <c r="M1827" s="1" t="s">
        <v>21</v>
      </c>
      <c r="N1827" s="1" t="s">
        <v>11</v>
      </c>
      <c r="O1827" s="7">
        <v>6210</v>
      </c>
      <c r="P1827" s="7">
        <v>0</v>
      </c>
      <c r="Q1827" s="7">
        <f t="shared" si="74"/>
        <v>6210</v>
      </c>
      <c r="R1827" s="6" t="s">
        <v>47</v>
      </c>
      <c r="S1827" s="5" t="s">
        <v>32</v>
      </c>
      <c r="T1827" s="5" t="s">
        <v>2636</v>
      </c>
      <c r="U1827" s="5" t="s">
        <v>2611</v>
      </c>
      <c r="V1827" s="1" t="s">
        <v>35</v>
      </c>
      <c r="W1827" s="1" t="s">
        <v>5222</v>
      </c>
      <c r="X1827" s="1" t="s">
        <v>5595</v>
      </c>
      <c r="Y1827" s="1" t="s">
        <v>5596</v>
      </c>
      <c r="Z1827" s="4">
        <v>42605</v>
      </c>
      <c r="AA1827" s="1" t="s">
        <v>1472</v>
      </c>
      <c r="AB1827" s="1" t="s">
        <v>5597</v>
      </c>
      <c r="AC1827" s="1" t="s">
        <v>5598</v>
      </c>
      <c r="AD1827" s="8"/>
    </row>
    <row r="1828" spans="2:30" outlineLevel="5" x14ac:dyDescent="0.25">
      <c r="B1828" s="3"/>
      <c r="C1828" s="1"/>
      <c r="D1828" s="1"/>
      <c r="E1828" s="1"/>
      <c r="F1828" s="1"/>
      <c r="G1828" s="1" t="s">
        <v>1842</v>
      </c>
      <c r="H1828" s="188">
        <v>42606</v>
      </c>
      <c r="I1828" s="1" t="s">
        <v>5599</v>
      </c>
      <c r="J1828" s="2" t="s">
        <v>63</v>
      </c>
      <c r="K1828" s="1" t="s">
        <v>36</v>
      </c>
      <c r="L1828" s="1" t="s">
        <v>20</v>
      </c>
      <c r="M1828" s="1" t="s">
        <v>21</v>
      </c>
      <c r="N1828" s="1" t="s">
        <v>11</v>
      </c>
      <c r="O1828" s="7">
        <v>3726.52</v>
      </c>
      <c r="P1828" s="7">
        <v>0</v>
      </c>
      <c r="Q1828" s="7">
        <f t="shared" si="74"/>
        <v>3726.52</v>
      </c>
      <c r="R1828" s="6" t="s">
        <v>47</v>
      </c>
      <c r="S1828" s="5" t="s">
        <v>32</v>
      </c>
      <c r="T1828" s="5" t="s">
        <v>1592</v>
      </c>
      <c r="U1828" s="5" t="s">
        <v>1874</v>
      </c>
      <c r="V1828" s="1" t="s">
        <v>35</v>
      </c>
      <c r="W1828" s="1" t="s">
        <v>5265</v>
      </c>
      <c r="X1828" s="1" t="s">
        <v>1812</v>
      </c>
      <c r="Y1828" s="1" t="s">
        <v>1813</v>
      </c>
      <c r="Z1828" s="4">
        <v>42606</v>
      </c>
      <c r="AA1828" s="1" t="s">
        <v>1657</v>
      </c>
      <c r="AB1828" s="1" t="s">
        <v>5600</v>
      </c>
      <c r="AC1828" s="1" t="s">
        <v>5601</v>
      </c>
      <c r="AD1828" s="8"/>
    </row>
    <row r="1829" spans="2:30" outlineLevel="5" x14ac:dyDescent="0.25">
      <c r="B1829" s="3"/>
      <c r="C1829" s="1"/>
      <c r="D1829" s="1"/>
      <c r="E1829" s="1"/>
      <c r="F1829" s="1"/>
      <c r="G1829" s="1" t="s">
        <v>1842</v>
      </c>
      <c r="H1829" s="188">
        <v>42590</v>
      </c>
      <c r="I1829" s="1" t="s">
        <v>5602</v>
      </c>
      <c r="J1829" s="2" t="s">
        <v>63</v>
      </c>
      <c r="K1829" s="1" t="s">
        <v>36</v>
      </c>
      <c r="L1829" s="1" t="s">
        <v>20</v>
      </c>
      <c r="M1829" s="1" t="s">
        <v>21</v>
      </c>
      <c r="N1829" s="1" t="s">
        <v>11</v>
      </c>
      <c r="O1829" s="7">
        <v>2991.8</v>
      </c>
      <c r="P1829" s="7">
        <v>0</v>
      </c>
      <c r="Q1829" s="7">
        <f t="shared" si="74"/>
        <v>2991.8</v>
      </c>
      <c r="R1829" s="6" t="s">
        <v>47</v>
      </c>
      <c r="S1829" s="5" t="s">
        <v>32</v>
      </c>
      <c r="T1829" s="5" t="s">
        <v>2660</v>
      </c>
      <c r="U1829" s="5" t="s">
        <v>1871</v>
      </c>
      <c r="V1829" s="1" t="s">
        <v>35</v>
      </c>
      <c r="W1829" s="1" t="s">
        <v>5603</v>
      </c>
      <c r="X1829" s="1" t="s">
        <v>1812</v>
      </c>
      <c r="Y1829" s="1" t="s">
        <v>1813</v>
      </c>
      <c r="Z1829" s="4">
        <v>42590</v>
      </c>
      <c r="AA1829" s="1" t="s">
        <v>1657</v>
      </c>
      <c r="AB1829" s="1" t="s">
        <v>5604</v>
      </c>
      <c r="AC1829" s="1" t="s">
        <v>5605</v>
      </c>
      <c r="AD1829" s="8"/>
    </row>
    <row r="1830" spans="2:30" outlineLevel="5" x14ac:dyDescent="0.25">
      <c r="B1830" s="3"/>
      <c r="C1830" s="1"/>
      <c r="D1830" s="1"/>
      <c r="E1830" s="1"/>
      <c r="F1830" s="1"/>
      <c r="G1830" s="1" t="s">
        <v>1842</v>
      </c>
      <c r="H1830" s="188">
        <v>42592</v>
      </c>
      <c r="I1830" s="1" t="s">
        <v>5606</v>
      </c>
      <c r="J1830" s="2" t="s">
        <v>63</v>
      </c>
      <c r="K1830" s="1" t="s">
        <v>36</v>
      </c>
      <c r="L1830" s="1" t="s">
        <v>20</v>
      </c>
      <c r="M1830" s="1" t="s">
        <v>21</v>
      </c>
      <c r="N1830" s="1" t="s">
        <v>11</v>
      </c>
      <c r="O1830" s="7">
        <v>4886.2</v>
      </c>
      <c r="P1830" s="7">
        <v>0</v>
      </c>
      <c r="Q1830" s="7">
        <f t="shared" si="74"/>
        <v>4886.2</v>
      </c>
      <c r="R1830" s="6" t="s">
        <v>47</v>
      </c>
      <c r="S1830" s="5" t="s">
        <v>32</v>
      </c>
      <c r="T1830" s="5" t="s">
        <v>1705</v>
      </c>
      <c r="U1830" s="5" t="s">
        <v>1883</v>
      </c>
      <c r="V1830" s="1" t="s">
        <v>35</v>
      </c>
      <c r="W1830" s="1" t="s">
        <v>5363</v>
      </c>
      <c r="X1830" s="1" t="s">
        <v>1658</v>
      </c>
      <c r="Y1830" s="1" t="s">
        <v>1659</v>
      </c>
      <c r="Z1830" s="4">
        <v>42592</v>
      </c>
      <c r="AA1830" s="1" t="s">
        <v>1657</v>
      </c>
      <c r="AB1830" s="1" t="s">
        <v>5607</v>
      </c>
      <c r="AC1830" s="1" t="s">
        <v>5608</v>
      </c>
      <c r="AD1830" s="8"/>
    </row>
    <row r="1831" spans="2:30" ht="15" customHeight="1" outlineLevel="5" x14ac:dyDescent="0.25">
      <c r="B1831" s="3"/>
      <c r="C1831" s="1"/>
      <c r="D1831" s="1"/>
      <c r="E1831" s="1"/>
      <c r="F1831" s="1"/>
      <c r="G1831" s="1" t="s">
        <v>1842</v>
      </c>
      <c r="H1831" s="188">
        <v>42613</v>
      </c>
      <c r="I1831" s="1" t="s">
        <v>5609</v>
      </c>
      <c r="J1831" s="2" t="s">
        <v>63</v>
      </c>
      <c r="K1831" s="1" t="s">
        <v>9</v>
      </c>
      <c r="L1831" s="1" t="s">
        <v>10</v>
      </c>
      <c r="M1831" s="1" t="s">
        <v>10</v>
      </c>
      <c r="N1831" s="1" t="s">
        <v>11</v>
      </c>
      <c r="O1831" s="7">
        <v>3000</v>
      </c>
      <c r="P1831" s="7">
        <v>0</v>
      </c>
      <c r="Q1831" s="7">
        <f t="shared" si="74"/>
        <v>3000</v>
      </c>
      <c r="R1831" s="6" t="s">
        <v>1</v>
      </c>
      <c r="S1831" s="5" t="s">
        <v>4</v>
      </c>
      <c r="T1831" s="5"/>
      <c r="U1831" s="5" t="s">
        <v>6386</v>
      </c>
      <c r="V1831" s="1"/>
      <c r="W1831" s="1"/>
      <c r="X1831" s="1"/>
      <c r="Y1831" s="1"/>
      <c r="Z1831" s="4">
        <v>42613</v>
      </c>
      <c r="AA1831" s="1"/>
      <c r="AB1831" s="1"/>
      <c r="AC1831" s="1"/>
      <c r="AD1831" s="8" t="s">
        <v>5610</v>
      </c>
    </row>
    <row r="1832" spans="2:30" ht="15" customHeight="1" outlineLevel="5" x14ac:dyDescent="0.25">
      <c r="B1832" s="3"/>
      <c r="C1832" s="1"/>
      <c r="D1832" s="1"/>
      <c r="E1832" s="1"/>
      <c r="F1832" s="1"/>
      <c r="G1832" s="1" t="s">
        <v>1842</v>
      </c>
      <c r="H1832" s="188">
        <v>42613</v>
      </c>
      <c r="I1832" s="1" t="s">
        <v>5611</v>
      </c>
      <c r="J1832" s="2" t="s">
        <v>63</v>
      </c>
      <c r="K1832" s="1" t="s">
        <v>9</v>
      </c>
      <c r="L1832" s="1" t="s">
        <v>10</v>
      </c>
      <c r="M1832" s="1" t="s">
        <v>10</v>
      </c>
      <c r="N1832" s="1" t="s">
        <v>11</v>
      </c>
      <c r="O1832" s="7">
        <v>577.54</v>
      </c>
      <c r="P1832" s="7">
        <v>0</v>
      </c>
      <c r="Q1832" s="7">
        <f t="shared" si="74"/>
        <v>577.54</v>
      </c>
      <c r="R1832" s="6" t="s">
        <v>1</v>
      </c>
      <c r="S1832" s="5" t="s">
        <v>4</v>
      </c>
      <c r="T1832" s="5"/>
      <c r="U1832" s="5" t="s">
        <v>6386</v>
      </c>
      <c r="V1832" s="1"/>
      <c r="W1832" s="1"/>
      <c r="X1832" s="1"/>
      <c r="Y1832" s="1"/>
      <c r="Z1832" s="4">
        <v>42613</v>
      </c>
      <c r="AA1832" s="1"/>
      <c r="AB1832" s="1"/>
      <c r="AC1832" s="1"/>
      <c r="AD1832" s="8" t="s">
        <v>5612</v>
      </c>
    </row>
    <row r="1833" spans="2:30" ht="15" customHeight="1" outlineLevel="5" x14ac:dyDescent="0.25">
      <c r="B1833" s="3"/>
      <c r="C1833" s="1"/>
      <c r="D1833" s="1"/>
      <c r="E1833" s="1"/>
      <c r="F1833" s="1"/>
      <c r="G1833" s="1" t="s">
        <v>1842</v>
      </c>
      <c r="H1833" s="188">
        <v>42613</v>
      </c>
      <c r="I1833" s="1" t="s">
        <v>5613</v>
      </c>
      <c r="J1833" s="2" t="s">
        <v>63</v>
      </c>
      <c r="K1833" s="1" t="s">
        <v>9</v>
      </c>
      <c r="L1833" s="1" t="s">
        <v>10</v>
      </c>
      <c r="M1833" s="1" t="s">
        <v>10</v>
      </c>
      <c r="N1833" s="1" t="s">
        <v>11</v>
      </c>
      <c r="O1833" s="7">
        <v>4005.61</v>
      </c>
      <c r="P1833" s="7">
        <v>0</v>
      </c>
      <c r="Q1833" s="7">
        <f t="shared" si="74"/>
        <v>4005.61</v>
      </c>
      <c r="R1833" s="6" t="s">
        <v>1</v>
      </c>
      <c r="S1833" s="5" t="s">
        <v>4</v>
      </c>
      <c r="T1833" s="5"/>
      <c r="U1833" s="5" t="s">
        <v>6386</v>
      </c>
      <c r="V1833" s="1"/>
      <c r="W1833" s="1"/>
      <c r="X1833" s="1"/>
      <c r="Y1833" s="1"/>
      <c r="Z1833" s="4">
        <v>42613</v>
      </c>
      <c r="AA1833" s="1"/>
      <c r="AB1833" s="1"/>
      <c r="AC1833" s="1"/>
      <c r="AD1833" s="8" t="s">
        <v>5614</v>
      </c>
    </row>
    <row r="1834" spans="2:30" ht="15" customHeight="1" outlineLevel="5" x14ac:dyDescent="0.25">
      <c r="B1834" s="3"/>
      <c r="C1834" s="1"/>
      <c r="D1834" s="1"/>
      <c r="E1834" s="1"/>
      <c r="F1834" s="1"/>
      <c r="G1834" s="1" t="s">
        <v>1842</v>
      </c>
      <c r="H1834" s="188">
        <v>42613</v>
      </c>
      <c r="I1834" s="1" t="s">
        <v>5615</v>
      </c>
      <c r="J1834" s="2" t="s">
        <v>63</v>
      </c>
      <c r="K1834" s="1" t="s">
        <v>9</v>
      </c>
      <c r="L1834" s="1" t="s">
        <v>10</v>
      </c>
      <c r="M1834" s="1" t="s">
        <v>10</v>
      </c>
      <c r="N1834" s="1" t="s">
        <v>11</v>
      </c>
      <c r="O1834" s="7">
        <v>96.47</v>
      </c>
      <c r="P1834" s="7">
        <v>0</v>
      </c>
      <c r="Q1834" s="7">
        <f t="shared" si="74"/>
        <v>96.47</v>
      </c>
      <c r="R1834" s="6" t="s">
        <v>1</v>
      </c>
      <c r="S1834" s="5" t="s">
        <v>4</v>
      </c>
      <c r="T1834" s="5"/>
      <c r="U1834" s="5" t="s">
        <v>6386</v>
      </c>
      <c r="V1834" s="1"/>
      <c r="W1834" s="1"/>
      <c r="X1834" s="1"/>
      <c r="Y1834" s="1"/>
      <c r="Z1834" s="4">
        <v>42613</v>
      </c>
      <c r="AA1834" s="1"/>
      <c r="AB1834" s="1"/>
      <c r="AC1834" s="1"/>
      <c r="AD1834" s="8" t="s">
        <v>5616</v>
      </c>
    </row>
    <row r="1835" spans="2:30" ht="15" customHeight="1" outlineLevel="5" x14ac:dyDescent="0.25">
      <c r="B1835" s="3"/>
      <c r="C1835" s="1"/>
      <c r="D1835" s="1"/>
      <c r="E1835" s="1"/>
      <c r="F1835" s="1"/>
      <c r="G1835" s="1" t="s">
        <v>1842</v>
      </c>
      <c r="H1835" s="188">
        <v>42613</v>
      </c>
      <c r="I1835" s="1" t="s">
        <v>5617</v>
      </c>
      <c r="J1835" s="2" t="s">
        <v>63</v>
      </c>
      <c r="K1835" s="1" t="s">
        <v>9</v>
      </c>
      <c r="L1835" s="1" t="s">
        <v>10</v>
      </c>
      <c r="M1835" s="1" t="s">
        <v>10</v>
      </c>
      <c r="N1835" s="1" t="s">
        <v>11</v>
      </c>
      <c r="O1835" s="7">
        <v>150</v>
      </c>
      <c r="P1835" s="7">
        <v>0</v>
      </c>
      <c r="Q1835" s="7">
        <f t="shared" si="74"/>
        <v>150</v>
      </c>
      <c r="R1835" s="6" t="s">
        <v>1</v>
      </c>
      <c r="S1835" s="5" t="s">
        <v>4</v>
      </c>
      <c r="T1835" s="5"/>
      <c r="U1835" s="5" t="s">
        <v>6386</v>
      </c>
      <c r="V1835" s="1"/>
      <c r="W1835" s="1"/>
      <c r="X1835" s="1"/>
      <c r="Y1835" s="1"/>
      <c r="Z1835" s="4">
        <v>42613</v>
      </c>
      <c r="AA1835" s="1"/>
      <c r="AB1835" s="1"/>
      <c r="AC1835" s="1"/>
      <c r="AD1835" s="8" t="s">
        <v>5618</v>
      </c>
    </row>
    <row r="1836" spans="2:30" ht="15" customHeight="1" outlineLevel="5" x14ac:dyDescent="0.25">
      <c r="B1836" s="3"/>
      <c r="C1836" s="1"/>
      <c r="D1836" s="1"/>
      <c r="E1836" s="1"/>
      <c r="F1836" s="1"/>
      <c r="G1836" s="1" t="s">
        <v>1842</v>
      </c>
      <c r="H1836" s="188">
        <v>42613</v>
      </c>
      <c r="I1836" s="1" t="s">
        <v>4268</v>
      </c>
      <c r="J1836" s="2" t="s">
        <v>63</v>
      </c>
      <c r="K1836" s="1" t="s">
        <v>9</v>
      </c>
      <c r="L1836" s="1" t="s">
        <v>10</v>
      </c>
      <c r="M1836" s="1" t="s">
        <v>10</v>
      </c>
      <c r="N1836" s="1" t="s">
        <v>11</v>
      </c>
      <c r="O1836" s="7">
        <v>0</v>
      </c>
      <c r="P1836" s="7">
        <v>11220.75</v>
      </c>
      <c r="Q1836" s="7">
        <f t="shared" si="74"/>
        <v>-11220.75</v>
      </c>
      <c r="R1836" s="6" t="s">
        <v>1</v>
      </c>
      <c r="S1836" s="5" t="s">
        <v>4</v>
      </c>
      <c r="T1836" s="5"/>
      <c r="U1836" s="5" t="s">
        <v>6387</v>
      </c>
      <c r="V1836" s="1"/>
      <c r="W1836" s="1"/>
      <c r="X1836" s="1"/>
      <c r="Y1836" s="1"/>
      <c r="Z1836" s="4">
        <v>42613</v>
      </c>
      <c r="AA1836" s="1"/>
      <c r="AB1836" s="1"/>
      <c r="AC1836" s="1"/>
      <c r="AD1836" s="8" t="s">
        <v>4269</v>
      </c>
    </row>
    <row r="1837" spans="2:30" ht="15" customHeight="1" outlineLevel="5" x14ac:dyDescent="0.25">
      <c r="B1837" s="3"/>
      <c r="C1837" s="1"/>
      <c r="D1837" s="1"/>
      <c r="E1837" s="1"/>
      <c r="F1837" s="1"/>
      <c r="G1837" s="1" t="s">
        <v>1842</v>
      </c>
      <c r="H1837" s="188">
        <v>42613</v>
      </c>
      <c r="I1837" s="1" t="s">
        <v>4268</v>
      </c>
      <c r="J1837" s="2" t="s">
        <v>63</v>
      </c>
      <c r="K1837" s="1" t="s">
        <v>9</v>
      </c>
      <c r="L1837" s="1" t="s">
        <v>10</v>
      </c>
      <c r="M1837" s="1" t="s">
        <v>10</v>
      </c>
      <c r="N1837" s="1" t="s">
        <v>11</v>
      </c>
      <c r="O1837" s="7">
        <v>0</v>
      </c>
      <c r="P1837" s="7">
        <v>14437.62</v>
      </c>
      <c r="Q1837" s="7">
        <f t="shared" si="74"/>
        <v>-14437.62</v>
      </c>
      <c r="R1837" s="6" t="s">
        <v>1</v>
      </c>
      <c r="S1837" s="5" t="s">
        <v>4</v>
      </c>
      <c r="T1837" s="5"/>
      <c r="U1837" s="5" t="s">
        <v>6386</v>
      </c>
      <c r="V1837" s="1"/>
      <c r="W1837" s="1"/>
      <c r="X1837" s="1"/>
      <c r="Y1837" s="1"/>
      <c r="Z1837" s="4">
        <v>42613</v>
      </c>
      <c r="AA1837" s="1"/>
      <c r="AB1837" s="1"/>
      <c r="AC1837" s="1"/>
      <c r="AD1837" s="8" t="s">
        <v>4269</v>
      </c>
    </row>
    <row r="1838" spans="2:30" outlineLevel="5" x14ac:dyDescent="0.25">
      <c r="B1838" s="220"/>
      <c r="C1838" s="2"/>
      <c r="D1838" s="2"/>
      <c r="E1838" s="2"/>
      <c r="F1838" s="2"/>
      <c r="G1838" s="2"/>
      <c r="H1838" s="228"/>
      <c r="I1838" s="2"/>
      <c r="J1838" s="2" t="s">
        <v>63</v>
      </c>
      <c r="K1838" s="2"/>
      <c r="L1838" s="2"/>
      <c r="M1838" s="2"/>
      <c r="N1838" s="2"/>
      <c r="O1838" s="221"/>
      <c r="P1838" s="221"/>
      <c r="Q1838" s="221"/>
      <c r="R1838" s="222"/>
      <c r="S1838" s="223"/>
      <c r="T1838" s="223"/>
      <c r="U1838" s="223"/>
      <c r="V1838" s="2"/>
      <c r="W1838" s="2"/>
      <c r="X1838" s="2"/>
      <c r="Y1838" s="2"/>
      <c r="Z1838" s="224"/>
      <c r="AA1838" s="2"/>
      <c r="AB1838" s="2"/>
      <c r="AC1838" s="2"/>
      <c r="AD1838" s="225"/>
    </row>
    <row r="1839" spans="2:30" outlineLevel="4" x14ac:dyDescent="0.25">
      <c r="B1839" s="220"/>
      <c r="C1839" s="2"/>
      <c r="D1839" s="2"/>
      <c r="E1839" s="2"/>
      <c r="F1839" s="2" t="s">
        <v>4270</v>
      </c>
      <c r="G1839" s="2" t="s">
        <v>4271</v>
      </c>
      <c r="H1839" s="228"/>
      <c r="I1839" s="2"/>
      <c r="J1839" s="2" t="s">
        <v>63</v>
      </c>
      <c r="K1839" s="2"/>
      <c r="L1839" s="2"/>
      <c r="M1839" s="2"/>
      <c r="N1839" s="2"/>
      <c r="O1839" s="221">
        <f>SUM(O1840:O1860)</f>
        <v>49964.54</v>
      </c>
      <c r="P1839" s="221">
        <f>SUM(P1840:P1860)</f>
        <v>1868.5</v>
      </c>
      <c r="Q1839" s="221">
        <f t="shared" ref="Q1839:Q1859" si="75">O1839-P1839</f>
        <v>48096.04</v>
      </c>
      <c r="R1839" s="222"/>
      <c r="S1839" s="223"/>
      <c r="T1839" s="223"/>
      <c r="U1839" s="223"/>
      <c r="V1839" s="2"/>
      <c r="W1839" s="2"/>
      <c r="X1839" s="2"/>
      <c r="Y1839" s="2"/>
      <c r="Z1839" s="224"/>
      <c r="AA1839" s="2"/>
      <c r="AB1839" s="2"/>
      <c r="AC1839" s="2"/>
      <c r="AD1839" s="225"/>
    </row>
    <row r="1840" spans="2:30" outlineLevel="5" x14ac:dyDescent="0.25">
      <c r="B1840" s="3"/>
      <c r="C1840" s="1"/>
      <c r="D1840" s="1"/>
      <c r="E1840" s="1"/>
      <c r="F1840" s="1"/>
      <c r="G1840" s="1" t="s">
        <v>4230</v>
      </c>
      <c r="H1840" s="188">
        <v>42639</v>
      </c>
      <c r="I1840" s="1" t="s">
        <v>5619</v>
      </c>
      <c r="J1840" s="2" t="s">
        <v>63</v>
      </c>
      <c r="K1840" s="1" t="s">
        <v>33</v>
      </c>
      <c r="L1840" s="1" t="s">
        <v>60</v>
      </c>
      <c r="M1840" s="1" t="s">
        <v>21</v>
      </c>
      <c r="N1840" s="1" t="s">
        <v>11</v>
      </c>
      <c r="O1840" s="7">
        <v>161.5</v>
      </c>
      <c r="P1840" s="7">
        <v>0</v>
      </c>
      <c r="Q1840" s="7">
        <f t="shared" si="75"/>
        <v>161.5</v>
      </c>
      <c r="R1840" s="6" t="s">
        <v>61</v>
      </c>
      <c r="S1840" s="5" t="s">
        <v>32</v>
      </c>
      <c r="T1840" s="5"/>
      <c r="U1840" s="5" t="s">
        <v>1252</v>
      </c>
      <c r="V1840" s="1" t="s">
        <v>56</v>
      </c>
      <c r="W1840" s="1"/>
      <c r="X1840" s="1"/>
      <c r="Y1840" s="1"/>
      <c r="Z1840" s="4">
        <v>42639</v>
      </c>
      <c r="AA1840" s="1" t="s">
        <v>26</v>
      </c>
      <c r="AB1840" s="1" t="s">
        <v>5620</v>
      </c>
      <c r="AC1840" s="1" t="s">
        <v>5621</v>
      </c>
      <c r="AD1840" s="8"/>
    </row>
    <row r="1841" spans="2:30" outlineLevel="5" x14ac:dyDescent="0.25">
      <c r="B1841" s="3"/>
      <c r="C1841" s="1"/>
      <c r="D1841" s="1"/>
      <c r="E1841" s="1"/>
      <c r="F1841" s="1"/>
      <c r="G1841" s="1" t="s">
        <v>1842</v>
      </c>
      <c r="H1841" s="188">
        <v>42620</v>
      </c>
      <c r="I1841" s="1" t="s">
        <v>5622</v>
      </c>
      <c r="J1841" s="2" t="s">
        <v>63</v>
      </c>
      <c r="K1841" s="1" t="s">
        <v>36</v>
      </c>
      <c r="L1841" s="1" t="s">
        <v>20</v>
      </c>
      <c r="M1841" s="1" t="s">
        <v>21</v>
      </c>
      <c r="N1841" s="1" t="s">
        <v>11</v>
      </c>
      <c r="O1841" s="7">
        <v>2120</v>
      </c>
      <c r="P1841" s="7">
        <v>0</v>
      </c>
      <c r="Q1841" s="7">
        <f t="shared" si="75"/>
        <v>2120</v>
      </c>
      <c r="R1841" s="6" t="s">
        <v>47</v>
      </c>
      <c r="S1841" s="5" t="s">
        <v>2725</v>
      </c>
      <c r="T1841" s="5" t="s">
        <v>57</v>
      </c>
      <c r="U1841" s="5" t="s">
        <v>1864</v>
      </c>
      <c r="V1841" s="1" t="s">
        <v>35</v>
      </c>
      <c r="W1841" s="1" t="s">
        <v>5623</v>
      </c>
      <c r="X1841" s="1" t="s">
        <v>5508</v>
      </c>
      <c r="Y1841" s="1" t="s">
        <v>5509</v>
      </c>
      <c r="Z1841" s="4">
        <v>42620</v>
      </c>
      <c r="AA1841" s="1" t="s">
        <v>45</v>
      </c>
      <c r="AB1841" s="1" t="s">
        <v>5624</v>
      </c>
      <c r="AC1841" s="1" t="s">
        <v>5625</v>
      </c>
      <c r="AD1841" s="8"/>
    </row>
    <row r="1842" spans="2:30" outlineLevel="5" x14ac:dyDescent="0.25">
      <c r="B1842" s="3"/>
      <c r="C1842" s="1"/>
      <c r="D1842" s="1"/>
      <c r="E1842" s="1"/>
      <c r="F1842" s="1"/>
      <c r="G1842" s="1" t="s">
        <v>1842</v>
      </c>
      <c r="H1842" s="188">
        <v>42618</v>
      </c>
      <c r="I1842" s="1" t="s">
        <v>5626</v>
      </c>
      <c r="J1842" s="2" t="s">
        <v>63</v>
      </c>
      <c r="K1842" s="1" t="s">
        <v>36</v>
      </c>
      <c r="L1842" s="1" t="s">
        <v>20</v>
      </c>
      <c r="M1842" s="1" t="s">
        <v>21</v>
      </c>
      <c r="N1842" s="1" t="s">
        <v>11</v>
      </c>
      <c r="O1842" s="7">
        <v>2720</v>
      </c>
      <c r="P1842" s="7">
        <v>0</v>
      </c>
      <c r="Q1842" s="7">
        <f t="shared" si="75"/>
        <v>2720</v>
      </c>
      <c r="R1842" s="6" t="s">
        <v>47</v>
      </c>
      <c r="S1842" s="5" t="s">
        <v>25</v>
      </c>
      <c r="T1842" s="5" t="s">
        <v>1705</v>
      </c>
      <c r="U1842" s="5" t="s">
        <v>1883</v>
      </c>
      <c r="V1842" s="1" t="s">
        <v>35</v>
      </c>
      <c r="W1842" s="1" t="s">
        <v>5014</v>
      </c>
      <c r="X1842" s="1" t="s">
        <v>1815</v>
      </c>
      <c r="Y1842" s="1" t="s">
        <v>1816</v>
      </c>
      <c r="Z1842" s="4">
        <v>42618</v>
      </c>
      <c r="AA1842" s="1" t="s">
        <v>1472</v>
      </c>
      <c r="AB1842" s="1" t="s">
        <v>5627</v>
      </c>
      <c r="AC1842" s="1" t="s">
        <v>5628</v>
      </c>
      <c r="AD1842" s="8"/>
    </row>
    <row r="1843" spans="2:30" outlineLevel="5" x14ac:dyDescent="0.25">
      <c r="B1843" s="3"/>
      <c r="C1843" s="1"/>
      <c r="D1843" s="1"/>
      <c r="E1843" s="1"/>
      <c r="F1843" s="1"/>
      <c r="G1843" s="1" t="s">
        <v>1842</v>
      </c>
      <c r="H1843" s="188">
        <v>42629</v>
      </c>
      <c r="I1843" s="1" t="s">
        <v>5629</v>
      </c>
      <c r="J1843" s="2" t="s">
        <v>63</v>
      </c>
      <c r="K1843" s="1" t="s">
        <v>36</v>
      </c>
      <c r="L1843" s="1" t="s">
        <v>20</v>
      </c>
      <c r="M1843" s="1" t="s">
        <v>21</v>
      </c>
      <c r="N1843" s="1" t="s">
        <v>11</v>
      </c>
      <c r="O1843" s="7">
        <v>3436.56</v>
      </c>
      <c r="P1843" s="7">
        <v>0</v>
      </c>
      <c r="Q1843" s="7">
        <f t="shared" si="75"/>
        <v>3436.56</v>
      </c>
      <c r="R1843" s="6" t="s">
        <v>47</v>
      </c>
      <c r="S1843" s="5" t="s">
        <v>2725</v>
      </c>
      <c r="T1843" s="5" t="s">
        <v>1705</v>
      </c>
      <c r="U1843" s="5" t="s">
        <v>1883</v>
      </c>
      <c r="V1843" s="1" t="s">
        <v>35</v>
      </c>
      <c r="W1843" s="1" t="s">
        <v>5630</v>
      </c>
      <c r="X1843" s="1" t="s">
        <v>5631</v>
      </c>
      <c r="Y1843" s="1" t="s">
        <v>5632</v>
      </c>
      <c r="Z1843" s="4">
        <v>42629</v>
      </c>
      <c r="AA1843" s="1" t="s">
        <v>1472</v>
      </c>
      <c r="AB1843" s="1" t="s">
        <v>1649</v>
      </c>
      <c r="AC1843" s="1" t="s">
        <v>5633</v>
      </c>
      <c r="AD1843" s="8"/>
    </row>
    <row r="1844" spans="2:30" outlineLevel="5" x14ac:dyDescent="0.25">
      <c r="B1844" s="3"/>
      <c r="C1844" s="1"/>
      <c r="D1844" s="1"/>
      <c r="E1844" s="1"/>
      <c r="F1844" s="1"/>
      <c r="G1844" s="1" t="s">
        <v>1842</v>
      </c>
      <c r="H1844" s="188">
        <v>42620</v>
      </c>
      <c r="I1844" s="1" t="s">
        <v>5634</v>
      </c>
      <c r="J1844" s="2" t="s">
        <v>63</v>
      </c>
      <c r="K1844" s="1" t="s">
        <v>36</v>
      </c>
      <c r="L1844" s="1" t="s">
        <v>20</v>
      </c>
      <c r="M1844" s="1" t="s">
        <v>21</v>
      </c>
      <c r="N1844" s="1" t="s">
        <v>11</v>
      </c>
      <c r="O1844" s="7">
        <v>1600</v>
      </c>
      <c r="P1844" s="7">
        <v>0</v>
      </c>
      <c r="Q1844" s="7">
        <f t="shared" si="75"/>
        <v>1600</v>
      </c>
      <c r="R1844" s="6" t="s">
        <v>47</v>
      </c>
      <c r="S1844" s="5" t="s">
        <v>32</v>
      </c>
      <c r="T1844" s="5" t="s">
        <v>1590</v>
      </c>
      <c r="U1844" s="5" t="s">
        <v>1928</v>
      </c>
      <c r="V1844" s="1" t="s">
        <v>35</v>
      </c>
      <c r="W1844" s="1" t="s">
        <v>5635</v>
      </c>
      <c r="X1844" s="1" t="s">
        <v>5636</v>
      </c>
      <c r="Y1844" s="1" t="s">
        <v>5637</v>
      </c>
      <c r="Z1844" s="4">
        <v>42620</v>
      </c>
      <c r="AA1844" s="1" t="s">
        <v>1472</v>
      </c>
      <c r="AB1844" s="1" t="s">
        <v>5638</v>
      </c>
      <c r="AC1844" s="1" t="s">
        <v>5639</v>
      </c>
      <c r="AD1844" s="8"/>
    </row>
    <row r="1845" spans="2:30" outlineLevel="5" x14ac:dyDescent="0.25">
      <c r="B1845" s="3"/>
      <c r="C1845" s="1"/>
      <c r="D1845" s="1"/>
      <c r="E1845" s="1"/>
      <c r="F1845" s="1"/>
      <c r="G1845" s="1" t="s">
        <v>1842</v>
      </c>
      <c r="H1845" s="188">
        <v>42622</v>
      </c>
      <c r="I1845" s="1" t="s">
        <v>5640</v>
      </c>
      <c r="J1845" s="2" t="s">
        <v>63</v>
      </c>
      <c r="K1845" s="1" t="s">
        <v>36</v>
      </c>
      <c r="L1845" s="1" t="s">
        <v>20</v>
      </c>
      <c r="M1845" s="1" t="s">
        <v>21</v>
      </c>
      <c r="N1845" s="1" t="s">
        <v>11</v>
      </c>
      <c r="O1845" s="7">
        <v>4800</v>
      </c>
      <c r="P1845" s="7">
        <v>0</v>
      </c>
      <c r="Q1845" s="7">
        <f t="shared" si="75"/>
        <v>4800</v>
      </c>
      <c r="R1845" s="6" t="s">
        <v>47</v>
      </c>
      <c r="S1845" s="5" t="s">
        <v>32</v>
      </c>
      <c r="T1845" s="5" t="s">
        <v>2636</v>
      </c>
      <c r="U1845" s="5" t="s">
        <v>2611</v>
      </c>
      <c r="V1845" s="1" t="s">
        <v>35</v>
      </c>
      <c r="W1845" s="1" t="s">
        <v>5641</v>
      </c>
      <c r="X1845" s="1" t="s">
        <v>5642</v>
      </c>
      <c r="Y1845" s="1" t="s">
        <v>5643</v>
      </c>
      <c r="Z1845" s="4">
        <v>42622</v>
      </c>
      <c r="AA1845" s="1" t="s">
        <v>1472</v>
      </c>
      <c r="AB1845" s="1" t="s">
        <v>5644</v>
      </c>
      <c r="AC1845" s="1" t="s">
        <v>5645</v>
      </c>
      <c r="AD1845" s="8"/>
    </row>
    <row r="1846" spans="2:30" outlineLevel="5" x14ac:dyDescent="0.25">
      <c r="B1846" s="3"/>
      <c r="C1846" s="1"/>
      <c r="D1846" s="1"/>
      <c r="E1846" s="1"/>
      <c r="F1846" s="1"/>
      <c r="G1846" s="1" t="s">
        <v>1842</v>
      </c>
      <c r="H1846" s="188">
        <v>42614</v>
      </c>
      <c r="I1846" s="1" t="s">
        <v>5646</v>
      </c>
      <c r="J1846" s="2" t="s">
        <v>63</v>
      </c>
      <c r="K1846" s="1" t="s">
        <v>36</v>
      </c>
      <c r="L1846" s="1" t="s">
        <v>20</v>
      </c>
      <c r="M1846" s="1" t="s">
        <v>21</v>
      </c>
      <c r="N1846" s="1" t="s">
        <v>11</v>
      </c>
      <c r="O1846" s="7">
        <v>3960</v>
      </c>
      <c r="P1846" s="7">
        <v>0</v>
      </c>
      <c r="Q1846" s="7">
        <f t="shared" si="75"/>
        <v>3960</v>
      </c>
      <c r="R1846" s="6" t="s">
        <v>47</v>
      </c>
      <c r="S1846" s="5" t="s">
        <v>32</v>
      </c>
      <c r="T1846" s="5" t="s">
        <v>1592</v>
      </c>
      <c r="U1846" s="5" t="s">
        <v>1874</v>
      </c>
      <c r="V1846" s="1" t="s">
        <v>35</v>
      </c>
      <c r="W1846" s="1" t="s">
        <v>5647</v>
      </c>
      <c r="X1846" s="1" t="s">
        <v>5648</v>
      </c>
      <c r="Y1846" s="1" t="s">
        <v>5649</v>
      </c>
      <c r="Z1846" s="4">
        <v>42614</v>
      </c>
      <c r="AA1846" s="1" t="s">
        <v>45</v>
      </c>
      <c r="AB1846" s="1" t="s">
        <v>5650</v>
      </c>
      <c r="AC1846" s="1" t="s">
        <v>5651</v>
      </c>
      <c r="AD1846" s="8"/>
    </row>
    <row r="1847" spans="2:30" outlineLevel="5" x14ac:dyDescent="0.25">
      <c r="B1847" s="3"/>
      <c r="C1847" s="1"/>
      <c r="D1847" s="1"/>
      <c r="E1847" s="1"/>
      <c r="F1847" s="1"/>
      <c r="G1847" s="1" t="s">
        <v>1842</v>
      </c>
      <c r="H1847" s="188">
        <v>42633</v>
      </c>
      <c r="I1847" s="1" t="s">
        <v>5652</v>
      </c>
      <c r="J1847" s="2" t="s">
        <v>63</v>
      </c>
      <c r="K1847" s="1" t="s">
        <v>36</v>
      </c>
      <c r="L1847" s="1" t="s">
        <v>20</v>
      </c>
      <c r="M1847" s="1" t="s">
        <v>21</v>
      </c>
      <c r="N1847" s="1" t="s">
        <v>11</v>
      </c>
      <c r="O1847" s="7">
        <v>3400</v>
      </c>
      <c r="P1847" s="7">
        <v>0</v>
      </c>
      <c r="Q1847" s="7">
        <f t="shared" si="75"/>
        <v>3400</v>
      </c>
      <c r="R1847" s="6" t="s">
        <v>47</v>
      </c>
      <c r="S1847" s="5" t="s">
        <v>32</v>
      </c>
      <c r="T1847" s="5" t="s">
        <v>1592</v>
      </c>
      <c r="U1847" s="5" t="s">
        <v>1874</v>
      </c>
      <c r="V1847" s="1" t="s">
        <v>35</v>
      </c>
      <c r="W1847" s="1" t="s">
        <v>4234</v>
      </c>
      <c r="X1847" s="1" t="s">
        <v>4963</v>
      </c>
      <c r="Y1847" s="1" t="s">
        <v>4964</v>
      </c>
      <c r="Z1847" s="4">
        <v>42633</v>
      </c>
      <c r="AA1847" s="1" t="s">
        <v>45</v>
      </c>
      <c r="AB1847" s="1" t="s">
        <v>5653</v>
      </c>
      <c r="AC1847" s="1" t="s">
        <v>5654</v>
      </c>
      <c r="AD1847" s="8"/>
    </row>
    <row r="1848" spans="2:30" outlineLevel="5" x14ac:dyDescent="0.25">
      <c r="B1848" s="3"/>
      <c r="C1848" s="1"/>
      <c r="D1848" s="1"/>
      <c r="E1848" s="1"/>
      <c r="F1848" s="1"/>
      <c r="G1848" s="1" t="s">
        <v>1842</v>
      </c>
      <c r="H1848" s="188">
        <v>42614</v>
      </c>
      <c r="I1848" s="1" t="s">
        <v>5655</v>
      </c>
      <c r="J1848" s="2" t="s">
        <v>63</v>
      </c>
      <c r="K1848" s="1" t="s">
        <v>36</v>
      </c>
      <c r="L1848" s="1" t="s">
        <v>20</v>
      </c>
      <c r="M1848" s="1" t="s">
        <v>21</v>
      </c>
      <c r="N1848" s="1" t="s">
        <v>11</v>
      </c>
      <c r="O1848" s="7">
        <v>6000</v>
      </c>
      <c r="P1848" s="7">
        <v>0</v>
      </c>
      <c r="Q1848" s="7">
        <f t="shared" si="75"/>
        <v>6000</v>
      </c>
      <c r="R1848" s="6" t="s">
        <v>47</v>
      </c>
      <c r="S1848" s="5" t="s">
        <v>32</v>
      </c>
      <c r="T1848" s="5" t="s">
        <v>1590</v>
      </c>
      <c r="U1848" s="5" t="s">
        <v>1928</v>
      </c>
      <c r="V1848" s="1" t="s">
        <v>35</v>
      </c>
      <c r="W1848" s="1" t="s">
        <v>5486</v>
      </c>
      <c r="X1848" s="1" t="s">
        <v>1736</v>
      </c>
      <c r="Y1848" s="1" t="s">
        <v>1737</v>
      </c>
      <c r="Z1848" s="4">
        <v>42614</v>
      </c>
      <c r="AA1848" s="1" t="s">
        <v>62</v>
      </c>
      <c r="AB1848" s="1" t="s">
        <v>5656</v>
      </c>
      <c r="AC1848" s="1" t="s">
        <v>5657</v>
      </c>
      <c r="AD1848" s="8"/>
    </row>
    <row r="1849" spans="2:30" outlineLevel="5" x14ac:dyDescent="0.25">
      <c r="B1849" s="3"/>
      <c r="C1849" s="1"/>
      <c r="D1849" s="1"/>
      <c r="E1849" s="1"/>
      <c r="F1849" s="1"/>
      <c r="G1849" s="1" t="s">
        <v>1842</v>
      </c>
      <c r="H1849" s="188">
        <v>42614</v>
      </c>
      <c r="I1849" s="1" t="s">
        <v>5658</v>
      </c>
      <c r="J1849" s="2" t="s">
        <v>63</v>
      </c>
      <c r="K1849" s="1" t="s">
        <v>36</v>
      </c>
      <c r="L1849" s="1" t="s">
        <v>20</v>
      </c>
      <c r="M1849" s="1" t="s">
        <v>21</v>
      </c>
      <c r="N1849" s="1" t="s">
        <v>11</v>
      </c>
      <c r="O1849" s="7">
        <v>3416.5</v>
      </c>
      <c r="P1849" s="7">
        <v>0</v>
      </c>
      <c r="Q1849" s="7">
        <f t="shared" si="75"/>
        <v>3416.5</v>
      </c>
      <c r="R1849" s="6" t="s">
        <v>47</v>
      </c>
      <c r="S1849" s="5" t="s">
        <v>32</v>
      </c>
      <c r="T1849" s="5" t="s">
        <v>1590</v>
      </c>
      <c r="U1849" s="5" t="s">
        <v>1928</v>
      </c>
      <c r="V1849" s="1" t="s">
        <v>35</v>
      </c>
      <c r="W1849" s="1" t="s">
        <v>5659</v>
      </c>
      <c r="X1849" s="1" t="s">
        <v>4187</v>
      </c>
      <c r="Y1849" s="1" t="s">
        <v>4188</v>
      </c>
      <c r="Z1849" s="4">
        <v>42614</v>
      </c>
      <c r="AA1849" s="1" t="s">
        <v>1472</v>
      </c>
      <c r="AB1849" s="1" t="s">
        <v>5660</v>
      </c>
      <c r="AC1849" s="1" t="s">
        <v>5661</v>
      </c>
      <c r="AD1849" s="8"/>
    </row>
    <row r="1850" spans="2:30" outlineLevel="5" x14ac:dyDescent="0.25">
      <c r="B1850" s="3"/>
      <c r="C1850" s="1"/>
      <c r="D1850" s="1"/>
      <c r="E1850" s="1"/>
      <c r="F1850" s="1"/>
      <c r="G1850" s="1" t="s">
        <v>1842</v>
      </c>
      <c r="H1850" s="188">
        <v>42633</v>
      </c>
      <c r="I1850" s="1" t="s">
        <v>5662</v>
      </c>
      <c r="J1850" s="2" t="s">
        <v>63</v>
      </c>
      <c r="K1850" s="1" t="s">
        <v>36</v>
      </c>
      <c r="L1850" s="1" t="s">
        <v>20</v>
      </c>
      <c r="M1850" s="1" t="s">
        <v>21</v>
      </c>
      <c r="N1850" s="1" t="s">
        <v>11</v>
      </c>
      <c r="O1850" s="7">
        <v>851.68</v>
      </c>
      <c r="P1850" s="7">
        <v>0</v>
      </c>
      <c r="Q1850" s="7">
        <f t="shared" si="75"/>
        <v>851.68</v>
      </c>
      <c r="R1850" s="6" t="s">
        <v>47</v>
      </c>
      <c r="S1850" s="5" t="s">
        <v>32</v>
      </c>
      <c r="T1850" s="5" t="s">
        <v>1705</v>
      </c>
      <c r="U1850" s="5" t="s">
        <v>1883</v>
      </c>
      <c r="V1850" s="1" t="s">
        <v>35</v>
      </c>
      <c r="W1850" s="1" t="s">
        <v>5663</v>
      </c>
      <c r="X1850" s="1" t="s">
        <v>5664</v>
      </c>
      <c r="Y1850" s="1" t="s">
        <v>5665</v>
      </c>
      <c r="Z1850" s="4">
        <v>42633</v>
      </c>
      <c r="AA1850" s="1" t="s">
        <v>62</v>
      </c>
      <c r="AB1850" s="1" t="s">
        <v>4203</v>
      </c>
      <c r="AC1850" s="1" t="s">
        <v>5666</v>
      </c>
      <c r="AD1850" s="8"/>
    </row>
    <row r="1851" spans="2:30" outlineLevel="5" x14ac:dyDescent="0.25">
      <c r="B1851" s="3"/>
      <c r="C1851" s="1"/>
      <c r="D1851" s="1"/>
      <c r="E1851" s="1"/>
      <c r="F1851" s="1"/>
      <c r="G1851" s="1" t="s">
        <v>1842</v>
      </c>
      <c r="H1851" s="188">
        <v>42619</v>
      </c>
      <c r="I1851" s="1" t="s">
        <v>5667</v>
      </c>
      <c r="J1851" s="2" t="s">
        <v>63</v>
      </c>
      <c r="K1851" s="1" t="s">
        <v>36</v>
      </c>
      <c r="L1851" s="1" t="s">
        <v>20</v>
      </c>
      <c r="M1851" s="1" t="s">
        <v>21</v>
      </c>
      <c r="N1851" s="1" t="s">
        <v>11</v>
      </c>
      <c r="O1851" s="7">
        <v>3500</v>
      </c>
      <c r="P1851" s="7">
        <v>0</v>
      </c>
      <c r="Q1851" s="7">
        <f t="shared" si="75"/>
        <v>3500</v>
      </c>
      <c r="R1851" s="6" t="s">
        <v>47</v>
      </c>
      <c r="S1851" s="5" t="s">
        <v>32</v>
      </c>
      <c r="T1851" s="5" t="s">
        <v>1590</v>
      </c>
      <c r="U1851" s="5" t="s">
        <v>1928</v>
      </c>
      <c r="V1851" s="1" t="s">
        <v>35</v>
      </c>
      <c r="W1851" s="1" t="s">
        <v>5668</v>
      </c>
      <c r="X1851" s="1" t="s">
        <v>5669</v>
      </c>
      <c r="Y1851" s="1" t="s">
        <v>5670</v>
      </c>
      <c r="Z1851" s="4">
        <v>42619</v>
      </c>
      <c r="AA1851" s="1" t="s">
        <v>62</v>
      </c>
      <c r="AB1851" s="1" t="s">
        <v>5671</v>
      </c>
      <c r="AC1851" s="1" t="s">
        <v>5672</v>
      </c>
      <c r="AD1851" s="8"/>
    </row>
    <row r="1852" spans="2:30" outlineLevel="5" x14ac:dyDescent="0.25">
      <c r="B1852" s="3"/>
      <c r="C1852" s="1"/>
      <c r="D1852" s="1"/>
      <c r="E1852" s="1"/>
      <c r="F1852" s="1"/>
      <c r="G1852" s="1" t="s">
        <v>1842</v>
      </c>
      <c r="H1852" s="188">
        <v>42622</v>
      </c>
      <c r="I1852" s="1" t="s">
        <v>5387</v>
      </c>
      <c r="J1852" s="2" t="s">
        <v>63</v>
      </c>
      <c r="K1852" s="1" t="s">
        <v>36</v>
      </c>
      <c r="L1852" s="1" t="s">
        <v>20</v>
      </c>
      <c r="M1852" s="1" t="s">
        <v>21</v>
      </c>
      <c r="N1852" s="1" t="s">
        <v>11</v>
      </c>
      <c r="O1852" s="7">
        <v>355</v>
      </c>
      <c r="P1852" s="7">
        <v>0</v>
      </c>
      <c r="Q1852" s="7">
        <f t="shared" si="75"/>
        <v>355</v>
      </c>
      <c r="R1852" s="6" t="s">
        <v>1742</v>
      </c>
      <c r="S1852" s="5" t="s">
        <v>32</v>
      </c>
      <c r="T1852" s="5" t="s">
        <v>1590</v>
      </c>
      <c r="U1852" s="5" t="s">
        <v>1928</v>
      </c>
      <c r="V1852" s="1" t="s">
        <v>1638</v>
      </c>
      <c r="W1852" s="1" t="s">
        <v>5388</v>
      </c>
      <c r="X1852" s="1"/>
      <c r="Y1852" s="1"/>
      <c r="Z1852" s="4">
        <v>42622</v>
      </c>
      <c r="AA1852" s="1" t="s">
        <v>26</v>
      </c>
      <c r="AB1852" s="1" t="s">
        <v>5388</v>
      </c>
      <c r="AC1852" s="1" t="s">
        <v>5389</v>
      </c>
      <c r="AD1852" s="8"/>
    </row>
    <row r="1853" spans="2:30" outlineLevel="5" x14ac:dyDescent="0.25">
      <c r="B1853" s="3"/>
      <c r="C1853" s="1"/>
      <c r="D1853" s="1"/>
      <c r="E1853" s="1"/>
      <c r="F1853" s="1"/>
      <c r="G1853" s="1" t="s">
        <v>1842</v>
      </c>
      <c r="H1853" s="188">
        <v>42629</v>
      </c>
      <c r="I1853" s="1" t="s">
        <v>5673</v>
      </c>
      <c r="J1853" s="2" t="s">
        <v>63</v>
      </c>
      <c r="K1853" s="1" t="s">
        <v>36</v>
      </c>
      <c r="L1853" s="1" t="s">
        <v>20</v>
      </c>
      <c r="M1853" s="1" t="s">
        <v>21</v>
      </c>
      <c r="N1853" s="1" t="s">
        <v>11</v>
      </c>
      <c r="O1853" s="7">
        <v>792</v>
      </c>
      <c r="P1853" s="7">
        <v>0</v>
      </c>
      <c r="Q1853" s="7">
        <f t="shared" si="75"/>
        <v>792</v>
      </c>
      <c r="R1853" s="6" t="s">
        <v>47</v>
      </c>
      <c r="S1853" s="5" t="s">
        <v>32</v>
      </c>
      <c r="T1853" s="5" t="s">
        <v>1592</v>
      </c>
      <c r="U1853" s="5" t="s">
        <v>1874</v>
      </c>
      <c r="V1853" s="1" t="s">
        <v>35</v>
      </c>
      <c r="W1853" s="1" t="s">
        <v>5674</v>
      </c>
      <c r="X1853" s="1" t="s">
        <v>1599</v>
      </c>
      <c r="Y1853" s="1" t="s">
        <v>1600</v>
      </c>
      <c r="Z1853" s="4">
        <v>42629</v>
      </c>
      <c r="AA1853" s="1" t="s">
        <v>1472</v>
      </c>
      <c r="AB1853" s="1" t="s">
        <v>5675</v>
      </c>
      <c r="AC1853" s="1" t="s">
        <v>5676</v>
      </c>
      <c r="AD1853" s="8"/>
    </row>
    <row r="1854" spans="2:30" outlineLevel="5" x14ac:dyDescent="0.25">
      <c r="B1854" s="3"/>
      <c r="C1854" s="1"/>
      <c r="D1854" s="1"/>
      <c r="E1854" s="1"/>
      <c r="F1854" s="1"/>
      <c r="G1854" s="1" t="s">
        <v>1842</v>
      </c>
      <c r="H1854" s="188">
        <v>42629</v>
      </c>
      <c r="I1854" s="1" t="s">
        <v>5677</v>
      </c>
      <c r="J1854" s="2" t="s">
        <v>63</v>
      </c>
      <c r="K1854" s="1" t="s">
        <v>36</v>
      </c>
      <c r="L1854" s="1" t="s">
        <v>20</v>
      </c>
      <c r="M1854" s="1" t="s">
        <v>21</v>
      </c>
      <c r="N1854" s="1" t="s">
        <v>11</v>
      </c>
      <c r="O1854" s="7">
        <v>8100</v>
      </c>
      <c r="P1854" s="7">
        <v>0</v>
      </c>
      <c r="Q1854" s="7">
        <f t="shared" si="75"/>
        <v>8100</v>
      </c>
      <c r="R1854" s="6" t="s">
        <v>47</v>
      </c>
      <c r="S1854" s="5" t="s">
        <v>25</v>
      </c>
      <c r="T1854" s="5" t="s">
        <v>711</v>
      </c>
      <c r="U1854" s="5" t="s">
        <v>1845</v>
      </c>
      <c r="V1854" s="1" t="s">
        <v>35</v>
      </c>
      <c r="W1854" s="1" t="s">
        <v>5678</v>
      </c>
      <c r="X1854" s="1" t="s">
        <v>5679</v>
      </c>
      <c r="Y1854" s="1" t="s">
        <v>5680</v>
      </c>
      <c r="Z1854" s="4">
        <v>42629</v>
      </c>
      <c r="AA1854" s="1" t="s">
        <v>62</v>
      </c>
      <c r="AB1854" s="1" t="s">
        <v>5681</v>
      </c>
      <c r="AC1854" s="1" t="s">
        <v>5682</v>
      </c>
      <c r="AD1854" s="8"/>
    </row>
    <row r="1855" spans="2:30" outlineLevel="5" x14ac:dyDescent="0.25">
      <c r="B1855" s="3"/>
      <c r="C1855" s="1"/>
      <c r="D1855" s="1"/>
      <c r="E1855" s="1"/>
      <c r="F1855" s="1"/>
      <c r="G1855" s="1" t="s">
        <v>1842</v>
      </c>
      <c r="H1855" s="188">
        <v>42629</v>
      </c>
      <c r="I1855" s="1" t="s">
        <v>5683</v>
      </c>
      <c r="J1855" s="2" t="s">
        <v>63</v>
      </c>
      <c r="K1855" s="1" t="s">
        <v>36</v>
      </c>
      <c r="L1855" s="1" t="s">
        <v>20</v>
      </c>
      <c r="M1855" s="1" t="s">
        <v>21</v>
      </c>
      <c r="N1855" s="1" t="s">
        <v>11</v>
      </c>
      <c r="O1855" s="7">
        <v>3500</v>
      </c>
      <c r="P1855" s="7">
        <v>0</v>
      </c>
      <c r="Q1855" s="7">
        <f t="shared" si="75"/>
        <v>3500</v>
      </c>
      <c r="R1855" s="6" t="s">
        <v>47</v>
      </c>
      <c r="S1855" s="5" t="s">
        <v>32</v>
      </c>
      <c r="T1855" s="5" t="s">
        <v>1704</v>
      </c>
      <c r="U1855" s="5" t="s">
        <v>1280</v>
      </c>
      <c r="V1855" s="1" t="s">
        <v>35</v>
      </c>
      <c r="W1855" s="1" t="s">
        <v>5684</v>
      </c>
      <c r="X1855" s="1" t="s">
        <v>5685</v>
      </c>
      <c r="Y1855" s="1" t="s">
        <v>5686</v>
      </c>
      <c r="Z1855" s="4">
        <v>42629</v>
      </c>
      <c r="AA1855" s="1" t="s">
        <v>62</v>
      </c>
      <c r="AB1855" s="1" t="s">
        <v>1548</v>
      </c>
      <c r="AC1855" s="1" t="s">
        <v>5687</v>
      </c>
      <c r="AD1855" s="8"/>
    </row>
    <row r="1856" spans="2:30" outlineLevel="5" x14ac:dyDescent="0.25">
      <c r="B1856" s="3"/>
      <c r="C1856" s="1"/>
      <c r="D1856" s="1"/>
      <c r="E1856" s="1"/>
      <c r="F1856" s="1"/>
      <c r="G1856" s="1" t="s">
        <v>1842</v>
      </c>
      <c r="H1856" s="188">
        <v>42629</v>
      </c>
      <c r="I1856" s="1" t="s">
        <v>5428</v>
      </c>
      <c r="J1856" s="2" t="s">
        <v>63</v>
      </c>
      <c r="K1856" s="1" t="s">
        <v>36</v>
      </c>
      <c r="L1856" s="1" t="s">
        <v>20</v>
      </c>
      <c r="M1856" s="1" t="s">
        <v>21</v>
      </c>
      <c r="N1856" s="1" t="s">
        <v>11</v>
      </c>
      <c r="O1856" s="7">
        <v>1251.3</v>
      </c>
      <c r="P1856" s="7">
        <v>0</v>
      </c>
      <c r="Q1856" s="7">
        <f t="shared" si="75"/>
        <v>1251.3</v>
      </c>
      <c r="R1856" s="6" t="s">
        <v>1742</v>
      </c>
      <c r="S1856" s="5" t="s">
        <v>32</v>
      </c>
      <c r="T1856" s="5" t="s">
        <v>2660</v>
      </c>
      <c r="U1856" s="5" t="s">
        <v>1871</v>
      </c>
      <c r="V1856" s="1" t="s">
        <v>1638</v>
      </c>
      <c r="W1856" s="1" t="s">
        <v>5429</v>
      </c>
      <c r="X1856" s="1"/>
      <c r="Y1856" s="1"/>
      <c r="Z1856" s="4">
        <v>42629</v>
      </c>
      <c r="AA1856" s="1" t="s">
        <v>26</v>
      </c>
      <c r="AB1856" s="1" t="s">
        <v>5429</v>
      </c>
      <c r="AC1856" s="1" t="s">
        <v>5430</v>
      </c>
      <c r="AD1856" s="8"/>
    </row>
    <row r="1857" spans="2:30" ht="15" customHeight="1" outlineLevel="5" x14ac:dyDescent="0.25">
      <c r="B1857" s="3"/>
      <c r="C1857" s="1"/>
      <c r="D1857" s="1"/>
      <c r="E1857" s="1"/>
      <c r="F1857" s="1"/>
      <c r="G1857" s="1" t="s">
        <v>1842</v>
      </c>
      <c r="H1857" s="188">
        <v>42643</v>
      </c>
      <c r="I1857" s="1" t="s">
        <v>5688</v>
      </c>
      <c r="J1857" s="2" t="s">
        <v>63</v>
      </c>
      <c r="K1857" s="1" t="s">
        <v>9</v>
      </c>
      <c r="L1857" s="1" t="s">
        <v>10</v>
      </c>
      <c r="M1857" s="1" t="s">
        <v>10</v>
      </c>
      <c r="N1857" s="1" t="s">
        <v>11</v>
      </c>
      <c r="O1857" s="7">
        <v>0</v>
      </c>
      <c r="P1857" s="7">
        <v>84.5</v>
      </c>
      <c r="Q1857" s="7">
        <f t="shared" si="75"/>
        <v>-84.5</v>
      </c>
      <c r="R1857" s="6" t="s">
        <v>1</v>
      </c>
      <c r="S1857" s="5" t="s">
        <v>4</v>
      </c>
      <c r="T1857" s="5"/>
      <c r="U1857" s="5" t="s">
        <v>1252</v>
      </c>
      <c r="V1857" s="1"/>
      <c r="W1857" s="1"/>
      <c r="X1857" s="1"/>
      <c r="Y1857" s="1"/>
      <c r="Z1857" s="4">
        <v>42643</v>
      </c>
      <c r="AA1857" s="1"/>
      <c r="AB1857" s="1"/>
      <c r="AC1857" s="1"/>
      <c r="AD1857" s="8" t="s">
        <v>5689</v>
      </c>
    </row>
    <row r="1858" spans="2:30" ht="15" customHeight="1" outlineLevel="5" x14ac:dyDescent="0.25">
      <c r="B1858" s="3"/>
      <c r="C1858" s="1"/>
      <c r="D1858" s="1"/>
      <c r="E1858" s="1"/>
      <c r="F1858" s="1"/>
      <c r="G1858" s="1" t="s">
        <v>1842</v>
      </c>
      <c r="H1858" s="188">
        <v>42643</v>
      </c>
      <c r="I1858" s="1" t="s">
        <v>5688</v>
      </c>
      <c r="J1858" s="2" t="s">
        <v>63</v>
      </c>
      <c r="K1858" s="1" t="s">
        <v>9</v>
      </c>
      <c r="L1858" s="1" t="s">
        <v>10</v>
      </c>
      <c r="M1858" s="1" t="s">
        <v>10</v>
      </c>
      <c r="N1858" s="1" t="s">
        <v>11</v>
      </c>
      <c r="O1858" s="7">
        <v>0</v>
      </c>
      <c r="P1858" s="7">
        <v>584</v>
      </c>
      <c r="Q1858" s="7">
        <f t="shared" si="75"/>
        <v>-584</v>
      </c>
      <c r="R1858" s="6" t="s">
        <v>1</v>
      </c>
      <c r="S1858" s="5" t="s">
        <v>4</v>
      </c>
      <c r="T1858" s="5"/>
      <c r="U1858" s="5" t="s">
        <v>6388</v>
      </c>
      <c r="V1858" s="1"/>
      <c r="W1858" s="1"/>
      <c r="X1858" s="1"/>
      <c r="Y1858" s="1"/>
      <c r="Z1858" s="4">
        <v>42643</v>
      </c>
      <c r="AA1858" s="1"/>
      <c r="AB1858" s="1"/>
      <c r="AC1858" s="1"/>
      <c r="AD1858" s="8" t="s">
        <v>5689</v>
      </c>
    </row>
    <row r="1859" spans="2:30" ht="15" customHeight="1" outlineLevel="5" x14ac:dyDescent="0.25">
      <c r="B1859" s="3"/>
      <c r="C1859" s="1"/>
      <c r="D1859" s="1"/>
      <c r="E1859" s="1"/>
      <c r="F1859" s="1"/>
      <c r="G1859" s="1" t="s">
        <v>1842</v>
      </c>
      <c r="H1859" s="188">
        <v>42643</v>
      </c>
      <c r="I1859" s="1" t="s">
        <v>4274</v>
      </c>
      <c r="J1859" s="2" t="s">
        <v>63</v>
      </c>
      <c r="K1859" s="1" t="s">
        <v>9</v>
      </c>
      <c r="L1859" s="1" t="s">
        <v>10</v>
      </c>
      <c r="M1859" s="1" t="s">
        <v>10</v>
      </c>
      <c r="N1859" s="1" t="s">
        <v>11</v>
      </c>
      <c r="O1859" s="7">
        <v>0</v>
      </c>
      <c r="P1859" s="7">
        <v>1200</v>
      </c>
      <c r="Q1859" s="7">
        <f t="shared" si="75"/>
        <v>-1200</v>
      </c>
      <c r="R1859" s="6" t="s">
        <v>1</v>
      </c>
      <c r="S1859" s="5" t="s">
        <v>4</v>
      </c>
      <c r="T1859" s="5"/>
      <c r="U1859" s="5" t="s">
        <v>6389</v>
      </c>
      <c r="V1859" s="1"/>
      <c r="W1859" s="1"/>
      <c r="X1859" s="1"/>
      <c r="Y1859" s="1"/>
      <c r="Z1859" s="4">
        <v>42643</v>
      </c>
      <c r="AA1859" s="1"/>
      <c r="AB1859" s="1"/>
      <c r="AC1859" s="1"/>
      <c r="AD1859" s="8" t="s">
        <v>4275</v>
      </c>
    </row>
    <row r="1860" spans="2:30" outlineLevel="5" x14ac:dyDescent="0.25">
      <c r="B1860" s="220"/>
      <c r="C1860" s="2"/>
      <c r="D1860" s="2"/>
      <c r="E1860" s="2"/>
      <c r="F1860" s="2"/>
      <c r="G1860" s="2"/>
      <c r="H1860" s="228"/>
      <c r="I1860" s="2"/>
      <c r="J1860" s="2" t="s">
        <v>63</v>
      </c>
      <c r="K1860" s="2"/>
      <c r="L1860" s="2"/>
      <c r="M1860" s="2"/>
      <c r="N1860" s="2"/>
      <c r="O1860" s="221"/>
      <c r="P1860" s="221"/>
      <c r="Q1860" s="221"/>
      <c r="R1860" s="222"/>
      <c r="S1860" s="223"/>
      <c r="T1860" s="223"/>
      <c r="U1860" s="223"/>
      <c r="V1860" s="2"/>
      <c r="W1860" s="2"/>
      <c r="X1860" s="2"/>
      <c r="Y1860" s="2"/>
      <c r="Z1860" s="224"/>
      <c r="AA1860" s="2"/>
      <c r="AB1860" s="2"/>
      <c r="AC1860" s="2"/>
      <c r="AD1860" s="225"/>
    </row>
    <row r="1861" spans="2:30" outlineLevel="4" x14ac:dyDescent="0.25">
      <c r="B1861" s="220"/>
      <c r="C1861" s="2"/>
      <c r="D1861" s="2"/>
      <c r="E1861" s="2"/>
      <c r="F1861" s="2" t="s">
        <v>7126</v>
      </c>
      <c r="G1861" s="2" t="s">
        <v>7127</v>
      </c>
      <c r="H1861" s="224"/>
      <c r="I1861" s="2"/>
      <c r="J1861" s="2" t="s">
        <v>63</v>
      </c>
      <c r="K1861" s="2"/>
      <c r="L1861" s="2"/>
      <c r="M1861" s="2"/>
      <c r="N1861" s="2"/>
      <c r="O1861" s="221">
        <f>SUM(O1862:O1888)</f>
        <v>99525.000000000015</v>
      </c>
      <c r="P1861" s="221">
        <f>SUM(P1862:P1888)</f>
        <v>811.4</v>
      </c>
      <c r="Q1861" s="221">
        <f t="shared" ref="Q1861:Q1887" si="76">O1861-P1861</f>
        <v>98713.60000000002</v>
      </c>
      <c r="R1861" s="222"/>
      <c r="S1861" s="223"/>
      <c r="T1861" s="223"/>
      <c r="U1861" s="223"/>
      <c r="V1861" s="2"/>
      <c r="W1861" s="2"/>
      <c r="X1861" s="2"/>
      <c r="Y1861" s="2"/>
      <c r="Z1861" s="224"/>
      <c r="AA1861" s="2"/>
      <c r="AB1861" s="2"/>
      <c r="AC1861" s="2"/>
      <c r="AD1861" s="225"/>
    </row>
    <row r="1862" spans="2:30" outlineLevel="5" x14ac:dyDescent="0.25">
      <c r="B1862" s="3"/>
      <c r="C1862" s="1"/>
      <c r="D1862" s="1"/>
      <c r="E1862" s="1"/>
      <c r="F1862" s="1"/>
      <c r="G1862" s="183" t="s">
        <v>4898</v>
      </c>
      <c r="H1862" s="4">
        <v>42669</v>
      </c>
      <c r="I1862" s="1" t="s">
        <v>8423</v>
      </c>
      <c r="J1862" s="2" t="s">
        <v>63</v>
      </c>
      <c r="K1862" s="1" t="s">
        <v>33</v>
      </c>
      <c r="L1862" s="1" t="s">
        <v>8424</v>
      </c>
      <c r="M1862" s="1" t="s">
        <v>21</v>
      </c>
      <c r="N1862" s="1" t="s">
        <v>11</v>
      </c>
      <c r="O1862" s="7">
        <v>169.5</v>
      </c>
      <c r="P1862" s="7">
        <v>0</v>
      </c>
      <c r="Q1862" s="7">
        <f t="shared" si="76"/>
        <v>169.5</v>
      </c>
      <c r="R1862" s="6" t="s">
        <v>61</v>
      </c>
      <c r="S1862" s="5" t="s">
        <v>32</v>
      </c>
      <c r="T1862" s="5"/>
      <c r="U1862" s="5" t="s">
        <v>8714</v>
      </c>
      <c r="V1862" s="1" t="s">
        <v>7184</v>
      </c>
      <c r="W1862" s="1"/>
      <c r="X1862" s="1"/>
      <c r="Y1862" s="1"/>
      <c r="Z1862" s="4">
        <v>42669</v>
      </c>
      <c r="AA1862" s="1" t="s">
        <v>26</v>
      </c>
      <c r="AB1862" s="1" t="s">
        <v>8425</v>
      </c>
      <c r="AC1862" s="1" t="s">
        <v>8426</v>
      </c>
      <c r="AD1862" s="8"/>
    </row>
    <row r="1863" spans="2:30" outlineLevel="5" x14ac:dyDescent="0.25">
      <c r="B1863" s="3"/>
      <c r="C1863" s="1"/>
      <c r="D1863" s="1"/>
      <c r="E1863" s="1"/>
      <c r="F1863" s="1"/>
      <c r="G1863" s="1" t="s">
        <v>4898</v>
      </c>
      <c r="H1863" s="4">
        <v>42669</v>
      </c>
      <c r="I1863" s="1" t="s">
        <v>1636</v>
      </c>
      <c r="J1863" s="2" t="s">
        <v>63</v>
      </c>
      <c r="K1863" s="1" t="s">
        <v>33</v>
      </c>
      <c r="L1863" s="1" t="s">
        <v>7503</v>
      </c>
      <c r="M1863" s="1" t="s">
        <v>21</v>
      </c>
      <c r="N1863" s="1" t="s">
        <v>11</v>
      </c>
      <c r="O1863" s="7">
        <v>54</v>
      </c>
      <c r="P1863" s="7">
        <v>0</v>
      </c>
      <c r="Q1863" s="7">
        <f t="shared" si="76"/>
        <v>54</v>
      </c>
      <c r="R1863" s="6" t="s">
        <v>61</v>
      </c>
      <c r="S1863" s="5" t="s">
        <v>1493</v>
      </c>
      <c r="T1863" s="5"/>
      <c r="U1863" s="5" t="s">
        <v>8715</v>
      </c>
      <c r="V1863" s="1" t="s">
        <v>7163</v>
      </c>
      <c r="W1863" s="1"/>
      <c r="X1863" s="1"/>
      <c r="Y1863" s="1"/>
      <c r="Z1863" s="4">
        <v>42669</v>
      </c>
      <c r="AA1863" s="1" t="s">
        <v>26</v>
      </c>
      <c r="AB1863" s="1" t="s">
        <v>8427</v>
      </c>
      <c r="AC1863" s="1" t="s">
        <v>8428</v>
      </c>
      <c r="AD1863" s="8"/>
    </row>
    <row r="1864" spans="2:30" outlineLevel="5" x14ac:dyDescent="0.25">
      <c r="B1864" s="3"/>
      <c r="C1864" s="1"/>
      <c r="D1864" s="1"/>
      <c r="E1864" s="1"/>
      <c r="F1864" s="1"/>
      <c r="G1864" s="1" t="s">
        <v>4898</v>
      </c>
      <c r="H1864" s="4">
        <v>42669</v>
      </c>
      <c r="I1864" s="1" t="s">
        <v>7492</v>
      </c>
      <c r="J1864" s="2" t="s">
        <v>63</v>
      </c>
      <c r="K1864" s="1" t="s">
        <v>33</v>
      </c>
      <c r="L1864" s="1" t="s">
        <v>7493</v>
      </c>
      <c r="M1864" s="1" t="s">
        <v>21</v>
      </c>
      <c r="N1864" s="1" t="s">
        <v>11</v>
      </c>
      <c r="O1864" s="7">
        <v>34.68</v>
      </c>
      <c r="P1864" s="7">
        <v>0</v>
      </c>
      <c r="Q1864" s="7">
        <f t="shared" si="76"/>
        <v>34.68</v>
      </c>
      <c r="R1864" s="6" t="s">
        <v>61</v>
      </c>
      <c r="S1864" s="5" t="s">
        <v>32</v>
      </c>
      <c r="T1864" s="5"/>
      <c r="U1864" s="5" t="s">
        <v>8707</v>
      </c>
      <c r="V1864" s="1" t="s">
        <v>7163</v>
      </c>
      <c r="W1864" s="1"/>
      <c r="X1864" s="1"/>
      <c r="Y1864" s="1"/>
      <c r="Z1864" s="4">
        <v>42669</v>
      </c>
      <c r="AA1864" s="1" t="s">
        <v>26</v>
      </c>
      <c r="AB1864" s="1" t="s">
        <v>7494</v>
      </c>
      <c r="AC1864" s="1" t="s">
        <v>7495</v>
      </c>
      <c r="AD1864" s="8"/>
    </row>
    <row r="1865" spans="2:30" outlineLevel="5" x14ac:dyDescent="0.25">
      <c r="B1865" s="3"/>
      <c r="C1865" s="1"/>
      <c r="D1865" s="1"/>
      <c r="E1865" s="1"/>
      <c r="F1865" s="1"/>
      <c r="G1865" s="1" t="s">
        <v>4898</v>
      </c>
      <c r="H1865" s="4">
        <v>42669</v>
      </c>
      <c r="I1865" s="1" t="s">
        <v>7496</v>
      </c>
      <c r="J1865" s="2" t="s">
        <v>63</v>
      </c>
      <c r="K1865" s="1" t="s">
        <v>33</v>
      </c>
      <c r="L1865" s="1" t="s">
        <v>1432</v>
      </c>
      <c r="M1865" s="1" t="s">
        <v>21</v>
      </c>
      <c r="N1865" s="1" t="s">
        <v>11</v>
      </c>
      <c r="O1865" s="7">
        <v>28.8</v>
      </c>
      <c r="P1865" s="7">
        <v>0</v>
      </c>
      <c r="Q1865" s="7">
        <f t="shared" si="76"/>
        <v>28.8</v>
      </c>
      <c r="R1865" s="6" t="s">
        <v>61</v>
      </c>
      <c r="S1865" s="5" t="s">
        <v>32</v>
      </c>
      <c r="T1865" s="5"/>
      <c r="U1865" s="5" t="s">
        <v>8708</v>
      </c>
      <c r="V1865" s="1" t="s">
        <v>7163</v>
      </c>
      <c r="W1865" s="1"/>
      <c r="X1865" s="1"/>
      <c r="Y1865" s="1"/>
      <c r="Z1865" s="4">
        <v>42669</v>
      </c>
      <c r="AA1865" s="1" t="s">
        <v>26</v>
      </c>
      <c r="AB1865" s="1" t="s">
        <v>7497</v>
      </c>
      <c r="AC1865" s="1" t="s">
        <v>7498</v>
      </c>
      <c r="AD1865" s="8"/>
    </row>
    <row r="1866" spans="2:30" outlineLevel="5" x14ac:dyDescent="0.25">
      <c r="B1866" s="3"/>
      <c r="C1866" s="1"/>
      <c r="D1866" s="1"/>
      <c r="E1866" s="1"/>
      <c r="F1866" s="1"/>
      <c r="G1866" s="1" t="s">
        <v>4898</v>
      </c>
      <c r="H1866" s="4">
        <v>42669</v>
      </c>
      <c r="I1866" s="1" t="s">
        <v>7499</v>
      </c>
      <c r="J1866" s="2" t="s">
        <v>63</v>
      </c>
      <c r="K1866" s="1" t="s">
        <v>33</v>
      </c>
      <c r="L1866" s="1" t="s">
        <v>1432</v>
      </c>
      <c r="M1866" s="1" t="s">
        <v>21</v>
      </c>
      <c r="N1866" s="1" t="s">
        <v>11</v>
      </c>
      <c r="O1866" s="7">
        <v>56.3</v>
      </c>
      <c r="P1866" s="7">
        <v>0</v>
      </c>
      <c r="Q1866" s="7">
        <f t="shared" si="76"/>
        <v>56.3</v>
      </c>
      <c r="R1866" s="6" t="s">
        <v>61</v>
      </c>
      <c r="S1866" s="5" t="s">
        <v>32</v>
      </c>
      <c r="T1866" s="5"/>
      <c r="U1866" s="5" t="s">
        <v>8709</v>
      </c>
      <c r="V1866" s="1" t="s">
        <v>7163</v>
      </c>
      <c r="W1866" s="1"/>
      <c r="X1866" s="1"/>
      <c r="Y1866" s="1"/>
      <c r="Z1866" s="4">
        <v>42669</v>
      </c>
      <c r="AA1866" s="1" t="s">
        <v>26</v>
      </c>
      <c r="AB1866" s="1" t="s">
        <v>7500</v>
      </c>
      <c r="AC1866" s="1" t="s">
        <v>7501</v>
      </c>
      <c r="AD1866" s="8"/>
    </row>
    <row r="1867" spans="2:30" outlineLevel="5" x14ac:dyDescent="0.25">
      <c r="B1867" s="3"/>
      <c r="C1867" s="1"/>
      <c r="D1867" s="1"/>
      <c r="E1867" s="1"/>
      <c r="F1867" s="1"/>
      <c r="G1867" s="1" t="s">
        <v>1344</v>
      </c>
      <c r="H1867" s="4">
        <v>42670</v>
      </c>
      <c r="I1867" s="1" t="s">
        <v>8429</v>
      </c>
      <c r="J1867" s="2" t="s">
        <v>63</v>
      </c>
      <c r="K1867" s="1" t="s">
        <v>33</v>
      </c>
      <c r="L1867" s="1" t="s">
        <v>34</v>
      </c>
      <c r="M1867" s="1" t="s">
        <v>21</v>
      </c>
      <c r="N1867" s="1" t="s">
        <v>11</v>
      </c>
      <c r="O1867" s="7">
        <v>350</v>
      </c>
      <c r="P1867" s="7">
        <v>0</v>
      </c>
      <c r="Q1867" s="7">
        <f t="shared" si="76"/>
        <v>350</v>
      </c>
      <c r="R1867" s="6" t="s">
        <v>61</v>
      </c>
      <c r="S1867" s="5" t="s">
        <v>32</v>
      </c>
      <c r="T1867" s="5"/>
      <c r="U1867" s="5" t="s">
        <v>2493</v>
      </c>
      <c r="V1867" s="1" t="s">
        <v>7184</v>
      </c>
      <c r="W1867" s="1"/>
      <c r="X1867" s="1"/>
      <c r="Y1867" s="1"/>
      <c r="Z1867" s="4">
        <v>42670</v>
      </c>
      <c r="AA1867" s="1" t="s">
        <v>26</v>
      </c>
      <c r="AB1867" s="1" t="s">
        <v>8430</v>
      </c>
      <c r="AC1867" s="1" t="s">
        <v>8431</v>
      </c>
      <c r="AD1867" s="8"/>
    </row>
    <row r="1868" spans="2:30" outlineLevel="5" x14ac:dyDescent="0.25">
      <c r="B1868" s="3"/>
      <c r="C1868" s="1"/>
      <c r="D1868" s="1"/>
      <c r="E1868" s="1"/>
      <c r="F1868" s="1"/>
      <c r="G1868" s="1" t="s">
        <v>1344</v>
      </c>
      <c r="H1868" s="4">
        <v>42658</v>
      </c>
      <c r="I1868" s="1" t="s">
        <v>7516</v>
      </c>
      <c r="J1868" s="2" t="s">
        <v>63</v>
      </c>
      <c r="K1868" s="1" t="s">
        <v>33</v>
      </c>
      <c r="L1868" s="1" t="s">
        <v>34</v>
      </c>
      <c r="M1868" s="1" t="s">
        <v>21</v>
      </c>
      <c r="N1868" s="1" t="s">
        <v>11</v>
      </c>
      <c r="O1868" s="7">
        <v>10200</v>
      </c>
      <c r="P1868" s="7">
        <v>0</v>
      </c>
      <c r="Q1868" s="7">
        <f t="shared" si="76"/>
        <v>10200</v>
      </c>
      <c r="R1868" s="6" t="s">
        <v>7513</v>
      </c>
      <c r="S1868" s="5" t="s">
        <v>32</v>
      </c>
      <c r="T1868" s="5"/>
      <c r="U1868" s="5" t="s">
        <v>8713</v>
      </c>
      <c r="V1868" s="1"/>
      <c r="W1868" s="1"/>
      <c r="X1868" s="1"/>
      <c r="Y1868" s="1"/>
      <c r="Z1868" s="4">
        <v>42658</v>
      </c>
      <c r="AA1868" s="1" t="s">
        <v>26</v>
      </c>
      <c r="AB1868" s="1" t="s">
        <v>7517</v>
      </c>
      <c r="AC1868" s="1" t="s">
        <v>7518</v>
      </c>
      <c r="AD1868" s="8"/>
    </row>
    <row r="1869" spans="2:30" outlineLevel="5" x14ac:dyDescent="0.25">
      <c r="B1869" s="3"/>
      <c r="C1869" s="1"/>
      <c r="D1869" s="1"/>
      <c r="E1869" s="1"/>
      <c r="F1869" s="1"/>
      <c r="G1869" s="1" t="s">
        <v>1842</v>
      </c>
      <c r="H1869" s="4">
        <v>42529</v>
      </c>
      <c r="I1869" s="1" t="s">
        <v>3208</v>
      </c>
      <c r="J1869" s="2" t="s">
        <v>63</v>
      </c>
      <c r="K1869" s="1" t="s">
        <v>33</v>
      </c>
      <c r="L1869" s="1" t="s">
        <v>34</v>
      </c>
      <c r="M1869" s="1" t="s">
        <v>20</v>
      </c>
      <c r="N1869" s="1" t="s">
        <v>1494</v>
      </c>
      <c r="O1869" s="7">
        <v>0</v>
      </c>
      <c r="P1869" s="7">
        <v>811.4</v>
      </c>
      <c r="Q1869" s="7">
        <f t="shared" si="76"/>
        <v>-811.4</v>
      </c>
      <c r="R1869" s="6" t="s">
        <v>61</v>
      </c>
      <c r="S1869" s="5" t="s">
        <v>32</v>
      </c>
      <c r="T1869" s="5" t="s">
        <v>1592</v>
      </c>
      <c r="U1869" s="5" t="s">
        <v>1874</v>
      </c>
      <c r="V1869" s="1" t="s">
        <v>7163</v>
      </c>
      <c r="W1869" s="1" t="s">
        <v>3209</v>
      </c>
      <c r="X1869" s="1"/>
      <c r="Y1869" s="1"/>
      <c r="Z1869" s="4">
        <v>42529</v>
      </c>
      <c r="AA1869" s="1" t="s">
        <v>4960</v>
      </c>
      <c r="AB1869" s="1" t="s">
        <v>3210</v>
      </c>
      <c r="AC1869" s="1" t="s">
        <v>3211</v>
      </c>
      <c r="AD1869" s="8"/>
    </row>
    <row r="1870" spans="2:30" outlineLevel="5" x14ac:dyDescent="0.25">
      <c r="B1870" s="3"/>
      <c r="C1870" s="1"/>
      <c r="D1870" s="1"/>
      <c r="E1870" s="1"/>
      <c r="F1870" s="1"/>
      <c r="G1870" s="1" t="s">
        <v>1842</v>
      </c>
      <c r="H1870" s="4">
        <v>42648</v>
      </c>
      <c r="I1870" s="1" t="s">
        <v>8432</v>
      </c>
      <c r="J1870" s="2" t="s">
        <v>63</v>
      </c>
      <c r="K1870" s="1" t="s">
        <v>33</v>
      </c>
      <c r="L1870" s="1" t="s">
        <v>4220</v>
      </c>
      <c r="M1870" s="1" t="s">
        <v>21</v>
      </c>
      <c r="N1870" s="1" t="s">
        <v>11</v>
      </c>
      <c r="O1870" s="7">
        <v>280</v>
      </c>
      <c r="P1870" s="7">
        <v>0</v>
      </c>
      <c r="Q1870" s="7">
        <f t="shared" si="76"/>
        <v>280</v>
      </c>
      <c r="R1870" s="6" t="s">
        <v>714</v>
      </c>
      <c r="S1870" s="5" t="s">
        <v>32</v>
      </c>
      <c r="T1870" s="5" t="s">
        <v>1590</v>
      </c>
      <c r="U1870" s="5" t="s">
        <v>1928</v>
      </c>
      <c r="V1870" s="1"/>
      <c r="W1870" s="1" t="s">
        <v>8433</v>
      </c>
      <c r="X1870" s="1"/>
      <c r="Y1870" s="1"/>
      <c r="Z1870" s="4">
        <v>42648</v>
      </c>
      <c r="AA1870" s="1" t="s">
        <v>26</v>
      </c>
      <c r="AB1870" s="1" t="s">
        <v>8434</v>
      </c>
      <c r="AC1870" s="1" t="s">
        <v>8435</v>
      </c>
      <c r="AD1870" s="8"/>
    </row>
    <row r="1871" spans="2:30" outlineLevel="5" x14ac:dyDescent="0.25">
      <c r="B1871" s="3"/>
      <c r="C1871" s="1"/>
      <c r="D1871" s="1"/>
      <c r="E1871" s="1"/>
      <c r="F1871" s="1"/>
      <c r="G1871" s="1" t="s">
        <v>1842</v>
      </c>
      <c r="H1871" s="4">
        <v>42663</v>
      </c>
      <c r="I1871" s="1" t="s">
        <v>8436</v>
      </c>
      <c r="J1871" s="2" t="s">
        <v>63</v>
      </c>
      <c r="K1871" s="1" t="s">
        <v>36</v>
      </c>
      <c r="L1871" s="1" t="s">
        <v>20</v>
      </c>
      <c r="M1871" s="1" t="s">
        <v>21</v>
      </c>
      <c r="N1871" s="1" t="s">
        <v>11</v>
      </c>
      <c r="O1871" s="7">
        <v>2700</v>
      </c>
      <c r="P1871" s="7">
        <v>0</v>
      </c>
      <c r="Q1871" s="7">
        <f t="shared" si="76"/>
        <v>2700</v>
      </c>
      <c r="R1871" s="6" t="s">
        <v>47</v>
      </c>
      <c r="S1871" s="5" t="s">
        <v>2725</v>
      </c>
      <c r="T1871" s="5" t="s">
        <v>1705</v>
      </c>
      <c r="U1871" s="5" t="s">
        <v>1883</v>
      </c>
      <c r="V1871" s="1" t="s">
        <v>7163</v>
      </c>
      <c r="W1871" s="1" t="s">
        <v>5076</v>
      </c>
      <c r="X1871" s="1" t="s">
        <v>1815</v>
      </c>
      <c r="Y1871" s="1" t="s">
        <v>1816</v>
      </c>
      <c r="Z1871" s="4">
        <v>42663</v>
      </c>
      <c r="AA1871" s="1" t="s">
        <v>1472</v>
      </c>
      <c r="AB1871" s="1" t="s">
        <v>8437</v>
      </c>
      <c r="AC1871" s="1" t="s">
        <v>8438</v>
      </c>
      <c r="AD1871" s="8"/>
    </row>
    <row r="1872" spans="2:30" outlineLevel="5" x14ac:dyDescent="0.25">
      <c r="B1872" s="3"/>
      <c r="C1872" s="1"/>
      <c r="D1872" s="1"/>
      <c r="E1872" s="1"/>
      <c r="F1872" s="1"/>
      <c r="G1872" s="1" t="s">
        <v>1842</v>
      </c>
      <c r="H1872" s="4">
        <v>42669</v>
      </c>
      <c r="I1872" s="1" t="s">
        <v>8439</v>
      </c>
      <c r="J1872" s="2" t="s">
        <v>63</v>
      </c>
      <c r="K1872" s="1" t="s">
        <v>36</v>
      </c>
      <c r="L1872" s="1" t="s">
        <v>20</v>
      </c>
      <c r="M1872" s="1" t="s">
        <v>21</v>
      </c>
      <c r="N1872" s="1" t="s">
        <v>11</v>
      </c>
      <c r="O1872" s="7">
        <v>2100</v>
      </c>
      <c r="P1872" s="7">
        <v>0</v>
      </c>
      <c r="Q1872" s="7">
        <f t="shared" si="76"/>
        <v>2100</v>
      </c>
      <c r="R1872" s="6" t="s">
        <v>47</v>
      </c>
      <c r="S1872" s="5" t="s">
        <v>2725</v>
      </c>
      <c r="T1872" s="5" t="s">
        <v>57</v>
      </c>
      <c r="U1872" s="5" t="s">
        <v>1864</v>
      </c>
      <c r="V1872" s="1" t="s">
        <v>7163</v>
      </c>
      <c r="W1872" s="1" t="s">
        <v>8440</v>
      </c>
      <c r="X1872" s="1" t="s">
        <v>1777</v>
      </c>
      <c r="Y1872" s="1" t="s">
        <v>1778</v>
      </c>
      <c r="Z1872" s="4">
        <v>42669</v>
      </c>
      <c r="AA1872" s="1" t="s">
        <v>45</v>
      </c>
      <c r="AB1872" s="1" t="s">
        <v>8441</v>
      </c>
      <c r="AC1872" s="1" t="s">
        <v>8442</v>
      </c>
      <c r="AD1872" s="8"/>
    </row>
    <row r="1873" spans="2:30" outlineLevel="5" x14ac:dyDescent="0.25">
      <c r="B1873" s="3"/>
      <c r="C1873" s="1"/>
      <c r="D1873" s="1"/>
      <c r="E1873" s="1"/>
      <c r="F1873" s="1"/>
      <c r="G1873" s="1" t="s">
        <v>1842</v>
      </c>
      <c r="H1873" s="4">
        <v>42668</v>
      </c>
      <c r="I1873" s="1" t="s">
        <v>8443</v>
      </c>
      <c r="J1873" s="2" t="s">
        <v>63</v>
      </c>
      <c r="K1873" s="1" t="s">
        <v>36</v>
      </c>
      <c r="L1873" s="1" t="s">
        <v>20</v>
      </c>
      <c r="M1873" s="1" t="s">
        <v>21</v>
      </c>
      <c r="N1873" s="1" t="s">
        <v>11</v>
      </c>
      <c r="O1873" s="7">
        <v>7840</v>
      </c>
      <c r="P1873" s="7">
        <v>0</v>
      </c>
      <c r="Q1873" s="7">
        <f t="shared" si="76"/>
        <v>7840</v>
      </c>
      <c r="R1873" s="6" t="s">
        <v>47</v>
      </c>
      <c r="S1873" s="5" t="s">
        <v>2725</v>
      </c>
      <c r="T1873" s="5" t="s">
        <v>57</v>
      </c>
      <c r="U1873" s="5" t="s">
        <v>1864</v>
      </c>
      <c r="V1873" s="1" t="s">
        <v>7163</v>
      </c>
      <c r="W1873" s="1" t="s">
        <v>8444</v>
      </c>
      <c r="X1873" s="1" t="s">
        <v>1596</v>
      </c>
      <c r="Y1873" s="1" t="s">
        <v>1597</v>
      </c>
      <c r="Z1873" s="4">
        <v>42668</v>
      </c>
      <c r="AA1873" s="1" t="s">
        <v>45</v>
      </c>
      <c r="AB1873" s="1" t="s">
        <v>8445</v>
      </c>
      <c r="AC1873" s="1" t="s">
        <v>8446</v>
      </c>
      <c r="AD1873" s="8"/>
    </row>
    <row r="1874" spans="2:30" outlineLevel="5" x14ac:dyDescent="0.25">
      <c r="B1874" s="3"/>
      <c r="C1874" s="1"/>
      <c r="D1874" s="1"/>
      <c r="E1874" s="1"/>
      <c r="F1874" s="1"/>
      <c r="G1874" s="1" t="s">
        <v>1842</v>
      </c>
      <c r="H1874" s="4">
        <v>42664</v>
      </c>
      <c r="I1874" s="1" t="s">
        <v>8447</v>
      </c>
      <c r="J1874" s="2" t="s">
        <v>63</v>
      </c>
      <c r="K1874" s="1" t="s">
        <v>36</v>
      </c>
      <c r="L1874" s="1" t="s">
        <v>20</v>
      </c>
      <c r="M1874" s="1" t="s">
        <v>21</v>
      </c>
      <c r="N1874" s="1" t="s">
        <v>11</v>
      </c>
      <c r="O1874" s="7">
        <v>2370</v>
      </c>
      <c r="P1874" s="7">
        <v>0</v>
      </c>
      <c r="Q1874" s="7">
        <f t="shared" si="76"/>
        <v>2370</v>
      </c>
      <c r="R1874" s="6" t="s">
        <v>47</v>
      </c>
      <c r="S1874" s="5" t="s">
        <v>32</v>
      </c>
      <c r="T1874" s="5" t="s">
        <v>1592</v>
      </c>
      <c r="U1874" s="5" t="s">
        <v>1874</v>
      </c>
      <c r="V1874" s="1" t="s">
        <v>7163</v>
      </c>
      <c r="W1874" s="1" t="s">
        <v>5481</v>
      </c>
      <c r="X1874" s="1" t="s">
        <v>5487</v>
      </c>
      <c r="Y1874" s="1" t="s">
        <v>5488</v>
      </c>
      <c r="Z1874" s="4">
        <v>42664</v>
      </c>
      <c r="AA1874" s="1" t="s">
        <v>45</v>
      </c>
      <c r="AB1874" s="1" t="s">
        <v>8448</v>
      </c>
      <c r="AC1874" s="1" t="s">
        <v>8449</v>
      </c>
      <c r="AD1874" s="8"/>
    </row>
    <row r="1875" spans="2:30" outlineLevel="5" x14ac:dyDescent="0.25">
      <c r="B1875" s="3"/>
      <c r="C1875" s="1"/>
      <c r="D1875" s="1"/>
      <c r="E1875" s="1"/>
      <c r="F1875" s="1"/>
      <c r="G1875" s="1" t="s">
        <v>1842</v>
      </c>
      <c r="H1875" s="4">
        <v>42671</v>
      </c>
      <c r="I1875" s="1" t="s">
        <v>8450</v>
      </c>
      <c r="J1875" s="2" t="s">
        <v>63</v>
      </c>
      <c r="K1875" s="1" t="s">
        <v>36</v>
      </c>
      <c r="L1875" s="1" t="s">
        <v>20</v>
      </c>
      <c r="M1875" s="1" t="s">
        <v>21</v>
      </c>
      <c r="N1875" s="1" t="s">
        <v>11</v>
      </c>
      <c r="O1875" s="7">
        <v>16349</v>
      </c>
      <c r="P1875" s="7">
        <v>0</v>
      </c>
      <c r="Q1875" s="7">
        <f t="shared" si="76"/>
        <v>16349</v>
      </c>
      <c r="R1875" s="6" t="s">
        <v>47</v>
      </c>
      <c r="S1875" s="5" t="s">
        <v>32</v>
      </c>
      <c r="T1875" s="5" t="s">
        <v>1592</v>
      </c>
      <c r="U1875" s="5" t="s">
        <v>1874</v>
      </c>
      <c r="V1875" s="1" t="s">
        <v>7163</v>
      </c>
      <c r="W1875" s="1" t="s">
        <v>8451</v>
      </c>
      <c r="X1875" s="1" t="s">
        <v>1781</v>
      </c>
      <c r="Y1875" s="1" t="s">
        <v>1782</v>
      </c>
      <c r="Z1875" s="4">
        <v>42671</v>
      </c>
      <c r="AA1875" s="1" t="s">
        <v>1472</v>
      </c>
      <c r="AB1875" s="1" t="s">
        <v>8452</v>
      </c>
      <c r="AC1875" s="1" t="s">
        <v>8453</v>
      </c>
      <c r="AD1875" s="8"/>
    </row>
    <row r="1876" spans="2:30" outlineLevel="5" x14ac:dyDescent="0.25">
      <c r="B1876" s="3"/>
      <c r="C1876" s="1"/>
      <c r="D1876" s="1"/>
      <c r="E1876" s="1"/>
      <c r="F1876" s="1"/>
      <c r="G1876" s="1" t="s">
        <v>1842</v>
      </c>
      <c r="H1876" s="4">
        <v>42655</v>
      </c>
      <c r="I1876" s="1" t="s">
        <v>8454</v>
      </c>
      <c r="J1876" s="2" t="s">
        <v>63</v>
      </c>
      <c r="K1876" s="1" t="s">
        <v>36</v>
      </c>
      <c r="L1876" s="1" t="s">
        <v>20</v>
      </c>
      <c r="M1876" s="1" t="s">
        <v>21</v>
      </c>
      <c r="N1876" s="1" t="s">
        <v>11</v>
      </c>
      <c r="O1876" s="7">
        <v>2940</v>
      </c>
      <c r="P1876" s="7">
        <v>0</v>
      </c>
      <c r="Q1876" s="7">
        <f t="shared" si="76"/>
        <v>2940</v>
      </c>
      <c r="R1876" s="6" t="s">
        <v>47</v>
      </c>
      <c r="S1876" s="5" t="s">
        <v>32</v>
      </c>
      <c r="T1876" s="5" t="s">
        <v>2636</v>
      </c>
      <c r="U1876" s="5" t="s">
        <v>2611</v>
      </c>
      <c r="V1876" s="1" t="s">
        <v>7163</v>
      </c>
      <c r="W1876" s="1" t="s">
        <v>8455</v>
      </c>
      <c r="X1876" s="1" t="s">
        <v>8456</v>
      </c>
      <c r="Y1876" s="1" t="s">
        <v>8457</v>
      </c>
      <c r="Z1876" s="4">
        <v>42655</v>
      </c>
      <c r="AA1876" s="1" t="s">
        <v>1472</v>
      </c>
      <c r="AB1876" s="1" t="s">
        <v>3149</v>
      </c>
      <c r="AC1876" s="1" t="s">
        <v>8458</v>
      </c>
      <c r="AD1876" s="8"/>
    </row>
    <row r="1877" spans="2:30" outlineLevel="5" x14ac:dyDescent="0.25">
      <c r="B1877" s="3"/>
      <c r="C1877" s="1"/>
      <c r="D1877" s="1"/>
      <c r="E1877" s="1"/>
      <c r="F1877" s="1"/>
      <c r="G1877" s="1" t="s">
        <v>1842</v>
      </c>
      <c r="H1877" s="4">
        <v>42648</v>
      </c>
      <c r="I1877" s="1" t="s">
        <v>8459</v>
      </c>
      <c r="J1877" s="2" t="s">
        <v>63</v>
      </c>
      <c r="K1877" s="1" t="s">
        <v>36</v>
      </c>
      <c r="L1877" s="1" t="s">
        <v>20</v>
      </c>
      <c r="M1877" s="1" t="s">
        <v>21</v>
      </c>
      <c r="N1877" s="1" t="s">
        <v>11</v>
      </c>
      <c r="O1877" s="7">
        <v>704.46</v>
      </c>
      <c r="P1877" s="7">
        <v>0</v>
      </c>
      <c r="Q1877" s="7">
        <f t="shared" si="76"/>
        <v>704.46</v>
      </c>
      <c r="R1877" s="6" t="s">
        <v>47</v>
      </c>
      <c r="S1877" s="5" t="s">
        <v>32</v>
      </c>
      <c r="T1877" s="5" t="s">
        <v>1592</v>
      </c>
      <c r="U1877" s="5" t="s">
        <v>1874</v>
      </c>
      <c r="V1877" s="1" t="s">
        <v>7163</v>
      </c>
      <c r="W1877" s="1" t="s">
        <v>7951</v>
      </c>
      <c r="X1877" s="1" t="s">
        <v>1658</v>
      </c>
      <c r="Y1877" s="1" t="s">
        <v>1659</v>
      </c>
      <c r="Z1877" s="4">
        <v>42648</v>
      </c>
      <c r="AA1877" s="1" t="s">
        <v>45</v>
      </c>
      <c r="AB1877" s="1" t="s">
        <v>8460</v>
      </c>
      <c r="AC1877" s="1" t="s">
        <v>8461</v>
      </c>
      <c r="AD1877" s="8"/>
    </row>
    <row r="1878" spans="2:30" outlineLevel="5" x14ac:dyDescent="0.25">
      <c r="B1878" s="3"/>
      <c r="C1878" s="1"/>
      <c r="D1878" s="1"/>
      <c r="E1878" s="1"/>
      <c r="F1878" s="1"/>
      <c r="G1878" s="1" t="s">
        <v>1842</v>
      </c>
      <c r="H1878" s="4">
        <v>42674</v>
      </c>
      <c r="I1878" s="1" t="s">
        <v>8462</v>
      </c>
      <c r="J1878" s="2" t="s">
        <v>63</v>
      </c>
      <c r="K1878" s="1" t="s">
        <v>36</v>
      </c>
      <c r="L1878" s="1" t="s">
        <v>20</v>
      </c>
      <c r="M1878" s="1" t="s">
        <v>21</v>
      </c>
      <c r="N1878" s="1" t="s">
        <v>11</v>
      </c>
      <c r="O1878" s="7">
        <v>9450</v>
      </c>
      <c r="P1878" s="7">
        <v>0</v>
      </c>
      <c r="Q1878" s="7">
        <f t="shared" si="76"/>
        <v>9450</v>
      </c>
      <c r="R1878" s="6" t="s">
        <v>47</v>
      </c>
      <c r="S1878" s="5" t="s">
        <v>32</v>
      </c>
      <c r="T1878" s="5" t="s">
        <v>1704</v>
      </c>
      <c r="U1878" s="5" t="s">
        <v>1280</v>
      </c>
      <c r="V1878" s="1" t="s">
        <v>7163</v>
      </c>
      <c r="W1878" s="1" t="s">
        <v>8463</v>
      </c>
      <c r="X1878" s="1" t="s">
        <v>3156</v>
      </c>
      <c r="Y1878" s="1" t="s">
        <v>3157</v>
      </c>
      <c r="Z1878" s="4">
        <v>42674</v>
      </c>
      <c r="AA1878" s="1" t="s">
        <v>45</v>
      </c>
      <c r="AB1878" s="1" t="s">
        <v>8464</v>
      </c>
      <c r="AC1878" s="1" t="s">
        <v>8465</v>
      </c>
      <c r="AD1878" s="8"/>
    </row>
    <row r="1879" spans="2:30" outlineLevel="5" x14ac:dyDescent="0.25">
      <c r="B1879" s="3"/>
      <c r="C1879" s="1"/>
      <c r="D1879" s="1"/>
      <c r="E1879" s="1"/>
      <c r="F1879" s="1"/>
      <c r="G1879" s="1" t="s">
        <v>1842</v>
      </c>
      <c r="H1879" s="4">
        <v>42648</v>
      </c>
      <c r="I1879" s="1" t="s">
        <v>7698</v>
      </c>
      <c r="J1879" s="2" t="s">
        <v>63</v>
      </c>
      <c r="K1879" s="1" t="s">
        <v>36</v>
      </c>
      <c r="L1879" s="1" t="s">
        <v>20</v>
      </c>
      <c r="M1879" s="1" t="s">
        <v>21</v>
      </c>
      <c r="N1879" s="1" t="s">
        <v>11</v>
      </c>
      <c r="O1879" s="7">
        <v>3241.3</v>
      </c>
      <c r="P1879" s="7">
        <v>0</v>
      </c>
      <c r="Q1879" s="7">
        <f t="shared" si="76"/>
        <v>3241.3</v>
      </c>
      <c r="R1879" s="6" t="s">
        <v>1742</v>
      </c>
      <c r="S1879" s="5" t="s">
        <v>32</v>
      </c>
      <c r="T1879" s="5" t="s">
        <v>2636</v>
      </c>
      <c r="U1879" s="5" t="s">
        <v>2611</v>
      </c>
      <c r="V1879" s="1" t="s">
        <v>7184</v>
      </c>
      <c r="W1879" s="1" t="s">
        <v>7699</v>
      </c>
      <c r="X1879" s="1"/>
      <c r="Y1879" s="1"/>
      <c r="Z1879" s="4">
        <v>42648</v>
      </c>
      <c r="AA1879" s="1" t="s">
        <v>26</v>
      </c>
      <c r="AB1879" s="1" t="s">
        <v>7699</v>
      </c>
      <c r="AC1879" s="1" t="s">
        <v>7700</v>
      </c>
      <c r="AD1879" s="8"/>
    </row>
    <row r="1880" spans="2:30" outlineLevel="5" x14ac:dyDescent="0.25">
      <c r="B1880" s="3"/>
      <c r="C1880" s="1"/>
      <c r="D1880" s="1"/>
      <c r="E1880" s="1"/>
      <c r="F1880" s="1"/>
      <c r="G1880" s="1" t="s">
        <v>1842</v>
      </c>
      <c r="H1880" s="4">
        <v>42674</v>
      </c>
      <c r="I1880" s="1" t="s">
        <v>8466</v>
      </c>
      <c r="J1880" s="2" t="s">
        <v>63</v>
      </c>
      <c r="K1880" s="1" t="s">
        <v>36</v>
      </c>
      <c r="L1880" s="1" t="s">
        <v>20</v>
      </c>
      <c r="M1880" s="1" t="s">
        <v>21</v>
      </c>
      <c r="N1880" s="1" t="s">
        <v>11</v>
      </c>
      <c r="O1880" s="7">
        <v>7800</v>
      </c>
      <c r="P1880" s="7">
        <v>0</v>
      </c>
      <c r="Q1880" s="7">
        <f t="shared" si="76"/>
        <v>7800</v>
      </c>
      <c r="R1880" s="6" t="s">
        <v>47</v>
      </c>
      <c r="S1880" s="5" t="s">
        <v>2725</v>
      </c>
      <c r="T1880" s="5" t="s">
        <v>57</v>
      </c>
      <c r="U1880" s="5" t="s">
        <v>1864</v>
      </c>
      <c r="V1880" s="1" t="s">
        <v>7184</v>
      </c>
      <c r="W1880" s="1" t="s">
        <v>8467</v>
      </c>
      <c r="X1880" s="1" t="s">
        <v>4963</v>
      </c>
      <c r="Y1880" s="1" t="s">
        <v>4964</v>
      </c>
      <c r="Z1880" s="4">
        <v>42674</v>
      </c>
      <c r="AA1880" s="1" t="s">
        <v>45</v>
      </c>
      <c r="AB1880" s="1" t="s">
        <v>8468</v>
      </c>
      <c r="AC1880" s="1" t="s">
        <v>8469</v>
      </c>
      <c r="AD1880" s="8"/>
    </row>
    <row r="1881" spans="2:30" outlineLevel="5" x14ac:dyDescent="0.25">
      <c r="B1881" s="3"/>
      <c r="C1881" s="1"/>
      <c r="D1881" s="1"/>
      <c r="E1881" s="1"/>
      <c r="F1881" s="1"/>
      <c r="G1881" s="1" t="s">
        <v>1842</v>
      </c>
      <c r="H1881" s="4">
        <v>42671</v>
      </c>
      <c r="I1881" s="1" t="s">
        <v>8470</v>
      </c>
      <c r="J1881" s="2" t="s">
        <v>63</v>
      </c>
      <c r="K1881" s="1" t="s">
        <v>36</v>
      </c>
      <c r="L1881" s="1" t="s">
        <v>20</v>
      </c>
      <c r="M1881" s="1" t="s">
        <v>21</v>
      </c>
      <c r="N1881" s="1" t="s">
        <v>11</v>
      </c>
      <c r="O1881" s="7">
        <v>2000</v>
      </c>
      <c r="P1881" s="7">
        <v>0</v>
      </c>
      <c r="Q1881" s="7">
        <f t="shared" si="76"/>
        <v>2000</v>
      </c>
      <c r="R1881" s="6" t="s">
        <v>47</v>
      </c>
      <c r="S1881" s="5" t="s">
        <v>32</v>
      </c>
      <c r="T1881" s="5" t="s">
        <v>50</v>
      </c>
      <c r="U1881" s="5" t="s">
        <v>2680</v>
      </c>
      <c r="V1881" s="1" t="s">
        <v>7184</v>
      </c>
      <c r="W1881" s="1" t="s">
        <v>8471</v>
      </c>
      <c r="X1881" s="1" t="s">
        <v>7077</v>
      </c>
      <c r="Y1881" s="1" t="s">
        <v>7078</v>
      </c>
      <c r="Z1881" s="4">
        <v>42671</v>
      </c>
      <c r="AA1881" s="1" t="s">
        <v>45</v>
      </c>
      <c r="AB1881" s="1" t="s">
        <v>8472</v>
      </c>
      <c r="AC1881" s="1" t="s">
        <v>8473</v>
      </c>
      <c r="AD1881" s="8"/>
    </row>
    <row r="1882" spans="2:30" outlineLevel="5" x14ac:dyDescent="0.25">
      <c r="B1882" s="3"/>
      <c r="C1882" s="1"/>
      <c r="D1882" s="1"/>
      <c r="E1882" s="1"/>
      <c r="F1882" s="1"/>
      <c r="G1882" s="1" t="s">
        <v>1842</v>
      </c>
      <c r="H1882" s="4">
        <v>42674</v>
      </c>
      <c r="I1882" s="1" t="s">
        <v>8474</v>
      </c>
      <c r="J1882" s="2" t="s">
        <v>63</v>
      </c>
      <c r="K1882" s="1" t="s">
        <v>36</v>
      </c>
      <c r="L1882" s="1" t="s">
        <v>20</v>
      </c>
      <c r="M1882" s="1" t="s">
        <v>21</v>
      </c>
      <c r="N1882" s="1" t="s">
        <v>11</v>
      </c>
      <c r="O1882" s="7">
        <v>13271.42</v>
      </c>
      <c r="P1882" s="7">
        <v>0</v>
      </c>
      <c r="Q1882" s="7">
        <f t="shared" si="76"/>
        <v>13271.42</v>
      </c>
      <c r="R1882" s="6" t="s">
        <v>47</v>
      </c>
      <c r="S1882" s="5" t="s">
        <v>2725</v>
      </c>
      <c r="T1882" s="5" t="s">
        <v>57</v>
      </c>
      <c r="U1882" s="5" t="s">
        <v>1864</v>
      </c>
      <c r="V1882" s="1" t="s">
        <v>7184</v>
      </c>
      <c r="W1882" s="1" t="s">
        <v>8227</v>
      </c>
      <c r="X1882" s="1" t="s">
        <v>1773</v>
      </c>
      <c r="Y1882" s="1" t="s">
        <v>1774</v>
      </c>
      <c r="Z1882" s="4">
        <v>42674</v>
      </c>
      <c r="AA1882" s="1" t="s">
        <v>1472</v>
      </c>
      <c r="AB1882" s="1" t="s">
        <v>8475</v>
      </c>
      <c r="AC1882" s="1" t="s">
        <v>8476</v>
      </c>
      <c r="AD1882" s="8"/>
    </row>
    <row r="1883" spans="2:30" outlineLevel="5" x14ac:dyDescent="0.25">
      <c r="B1883" s="3"/>
      <c r="C1883" s="1"/>
      <c r="D1883" s="1"/>
      <c r="E1883" s="1"/>
      <c r="F1883" s="1"/>
      <c r="G1883" s="1" t="s">
        <v>1842</v>
      </c>
      <c r="H1883" s="4">
        <v>42667</v>
      </c>
      <c r="I1883" s="1" t="s">
        <v>7745</v>
      </c>
      <c r="J1883" s="2" t="s">
        <v>63</v>
      </c>
      <c r="K1883" s="1" t="s">
        <v>36</v>
      </c>
      <c r="L1883" s="1" t="s">
        <v>20</v>
      </c>
      <c r="M1883" s="1" t="s">
        <v>21</v>
      </c>
      <c r="N1883" s="1" t="s">
        <v>11</v>
      </c>
      <c r="O1883" s="7">
        <v>403.9</v>
      </c>
      <c r="P1883" s="7">
        <v>0</v>
      </c>
      <c r="Q1883" s="7">
        <f t="shared" si="76"/>
        <v>403.9</v>
      </c>
      <c r="R1883" s="6" t="s">
        <v>1742</v>
      </c>
      <c r="S1883" s="5" t="s">
        <v>32</v>
      </c>
      <c r="T1883" s="5" t="s">
        <v>1592</v>
      </c>
      <c r="U1883" s="5" t="s">
        <v>1874</v>
      </c>
      <c r="V1883" s="1" t="s">
        <v>7163</v>
      </c>
      <c r="W1883" s="1" t="s">
        <v>7746</v>
      </c>
      <c r="X1883" s="1"/>
      <c r="Y1883" s="1"/>
      <c r="Z1883" s="4">
        <v>42667</v>
      </c>
      <c r="AA1883" s="1" t="s">
        <v>26</v>
      </c>
      <c r="AB1883" s="1" t="s">
        <v>7746</v>
      </c>
      <c r="AC1883" s="1" t="s">
        <v>7747</v>
      </c>
      <c r="AD1883" s="8"/>
    </row>
    <row r="1884" spans="2:30" outlineLevel="5" x14ac:dyDescent="0.25">
      <c r="B1884" s="3"/>
      <c r="C1884" s="1"/>
      <c r="D1884" s="1"/>
      <c r="E1884" s="1"/>
      <c r="F1884" s="1"/>
      <c r="G1884" s="1" t="s">
        <v>1842</v>
      </c>
      <c r="H1884" s="4">
        <v>42671</v>
      </c>
      <c r="I1884" s="1" t="s">
        <v>8477</v>
      </c>
      <c r="J1884" s="2" t="s">
        <v>63</v>
      </c>
      <c r="K1884" s="1" t="s">
        <v>36</v>
      </c>
      <c r="L1884" s="1" t="s">
        <v>20</v>
      </c>
      <c r="M1884" s="1" t="s">
        <v>21</v>
      </c>
      <c r="N1884" s="1" t="s">
        <v>11</v>
      </c>
      <c r="O1884" s="7">
        <v>7000</v>
      </c>
      <c r="P1884" s="7">
        <v>0</v>
      </c>
      <c r="Q1884" s="7">
        <f t="shared" si="76"/>
        <v>7000</v>
      </c>
      <c r="R1884" s="6" t="s">
        <v>47</v>
      </c>
      <c r="S1884" s="5" t="s">
        <v>32</v>
      </c>
      <c r="T1884" s="5" t="s">
        <v>2636</v>
      </c>
      <c r="U1884" s="5" t="s">
        <v>2611</v>
      </c>
      <c r="V1884" s="1" t="s">
        <v>7163</v>
      </c>
      <c r="W1884" s="1" t="s">
        <v>8478</v>
      </c>
      <c r="X1884" s="1" t="s">
        <v>5685</v>
      </c>
      <c r="Y1884" s="1" t="s">
        <v>5686</v>
      </c>
      <c r="Z1884" s="4">
        <v>42671</v>
      </c>
      <c r="AA1884" s="1" t="s">
        <v>62</v>
      </c>
      <c r="AB1884" s="1" t="s">
        <v>8479</v>
      </c>
      <c r="AC1884" s="1" t="s">
        <v>8480</v>
      </c>
      <c r="AD1884" s="8"/>
    </row>
    <row r="1885" spans="2:30" outlineLevel="5" x14ac:dyDescent="0.25">
      <c r="B1885" s="3"/>
      <c r="C1885" s="1"/>
      <c r="D1885" s="1"/>
      <c r="E1885" s="1"/>
      <c r="F1885" s="1"/>
      <c r="G1885" s="1" t="s">
        <v>1842</v>
      </c>
      <c r="H1885" s="4">
        <v>42671</v>
      </c>
      <c r="I1885" s="1" t="s">
        <v>8481</v>
      </c>
      <c r="J1885" s="2" t="s">
        <v>63</v>
      </c>
      <c r="K1885" s="1" t="s">
        <v>36</v>
      </c>
      <c r="L1885" s="1" t="s">
        <v>51</v>
      </c>
      <c r="M1885" s="1" t="s">
        <v>21</v>
      </c>
      <c r="N1885" s="1" t="s">
        <v>11</v>
      </c>
      <c r="O1885" s="7">
        <v>3393.88</v>
      </c>
      <c r="P1885" s="7">
        <v>0</v>
      </c>
      <c r="Q1885" s="7">
        <f t="shared" si="76"/>
        <v>3393.88</v>
      </c>
      <c r="R1885" s="6" t="s">
        <v>47</v>
      </c>
      <c r="S1885" s="5" t="s">
        <v>32</v>
      </c>
      <c r="T1885" s="5" t="s">
        <v>1437</v>
      </c>
      <c r="U1885" s="5" t="s">
        <v>1904</v>
      </c>
      <c r="V1885" s="1" t="s">
        <v>7163</v>
      </c>
      <c r="W1885" s="1" t="s">
        <v>8482</v>
      </c>
      <c r="X1885" s="1" t="s">
        <v>1658</v>
      </c>
      <c r="Y1885" s="1" t="s">
        <v>1659</v>
      </c>
      <c r="Z1885" s="4">
        <v>42671</v>
      </c>
      <c r="AA1885" s="1" t="s">
        <v>1657</v>
      </c>
      <c r="AB1885" s="1" t="s">
        <v>8483</v>
      </c>
      <c r="AC1885" s="1" t="s">
        <v>8484</v>
      </c>
      <c r="AD1885" s="8"/>
    </row>
    <row r="1886" spans="2:30" outlineLevel="5" x14ac:dyDescent="0.25">
      <c r="B1886" s="3"/>
      <c r="C1886" s="1"/>
      <c r="D1886" s="1"/>
      <c r="E1886" s="1"/>
      <c r="F1886" s="1"/>
      <c r="G1886" s="1" t="s">
        <v>1842</v>
      </c>
      <c r="H1886" s="4">
        <v>42671</v>
      </c>
      <c r="I1886" s="1" t="s">
        <v>8481</v>
      </c>
      <c r="J1886" s="2" t="s">
        <v>63</v>
      </c>
      <c r="K1886" s="1" t="s">
        <v>36</v>
      </c>
      <c r="L1886" s="1" t="s">
        <v>34</v>
      </c>
      <c r="M1886" s="1" t="s">
        <v>21</v>
      </c>
      <c r="N1886" s="1" t="s">
        <v>11</v>
      </c>
      <c r="O1886" s="7">
        <v>3393.88</v>
      </c>
      <c r="P1886" s="7">
        <v>0</v>
      </c>
      <c r="Q1886" s="7">
        <f t="shared" si="76"/>
        <v>3393.88</v>
      </c>
      <c r="R1886" s="6" t="s">
        <v>47</v>
      </c>
      <c r="S1886" s="5" t="s">
        <v>2725</v>
      </c>
      <c r="T1886" s="5"/>
      <c r="U1886" s="446">
        <v>36</v>
      </c>
      <c r="V1886" s="1" t="s">
        <v>35</v>
      </c>
      <c r="W1886" s="1" t="s">
        <v>8482</v>
      </c>
      <c r="X1886" s="1" t="s">
        <v>1658</v>
      </c>
      <c r="Y1886" s="1" t="s">
        <v>1659</v>
      </c>
      <c r="Z1886" s="4">
        <v>42671</v>
      </c>
      <c r="AA1886" s="1" t="s">
        <v>1657</v>
      </c>
      <c r="AB1886" s="1" t="s">
        <v>8485</v>
      </c>
      <c r="AC1886" s="1" t="s">
        <v>8486</v>
      </c>
      <c r="AD1886" s="8"/>
    </row>
    <row r="1887" spans="2:30" outlineLevel="5" x14ac:dyDescent="0.25">
      <c r="B1887" s="3"/>
      <c r="C1887" s="1"/>
      <c r="D1887" s="1"/>
      <c r="E1887" s="1"/>
      <c r="F1887" s="1"/>
      <c r="G1887" s="1" t="s">
        <v>1842</v>
      </c>
      <c r="H1887" s="4">
        <v>42671</v>
      </c>
      <c r="I1887" s="1" t="s">
        <v>8481</v>
      </c>
      <c r="J1887" s="2" t="s">
        <v>63</v>
      </c>
      <c r="K1887" s="1" t="s">
        <v>36</v>
      </c>
      <c r="L1887" s="1" t="s">
        <v>34</v>
      </c>
      <c r="M1887" s="1" t="s">
        <v>21</v>
      </c>
      <c r="N1887" s="1" t="s">
        <v>11</v>
      </c>
      <c r="O1887" s="7">
        <v>3393.88</v>
      </c>
      <c r="P1887" s="7">
        <v>0</v>
      </c>
      <c r="Q1887" s="7">
        <f t="shared" si="76"/>
        <v>3393.88</v>
      </c>
      <c r="R1887" s="6" t="s">
        <v>47</v>
      </c>
      <c r="S1887" s="5" t="s">
        <v>2725</v>
      </c>
      <c r="T1887" s="5"/>
      <c r="U1887" s="446">
        <v>38</v>
      </c>
      <c r="V1887" s="1" t="s">
        <v>35</v>
      </c>
      <c r="W1887" s="1" t="s">
        <v>8482</v>
      </c>
      <c r="X1887" s="1" t="s">
        <v>1658</v>
      </c>
      <c r="Y1887" s="1" t="s">
        <v>1659</v>
      </c>
      <c r="Z1887" s="4">
        <v>42671</v>
      </c>
      <c r="AA1887" s="1" t="s">
        <v>1657</v>
      </c>
      <c r="AB1887" s="1" t="s">
        <v>8485</v>
      </c>
      <c r="AC1887" s="1" t="s">
        <v>8486</v>
      </c>
      <c r="AD1887" s="8"/>
    </row>
    <row r="1888" spans="2:30" outlineLevel="5" x14ac:dyDescent="0.25">
      <c r="B1888" s="220"/>
      <c r="C1888" s="2"/>
      <c r="D1888" s="2"/>
      <c r="E1888" s="2"/>
      <c r="F1888" s="2"/>
      <c r="G1888" s="2"/>
      <c r="H1888" s="224"/>
      <c r="I1888" s="2"/>
      <c r="J1888" s="2" t="s">
        <v>63</v>
      </c>
      <c r="K1888" s="2"/>
      <c r="L1888" s="2"/>
      <c r="M1888" s="2"/>
      <c r="N1888" s="2"/>
      <c r="O1888" s="221"/>
      <c r="P1888" s="221"/>
      <c r="Q1888" s="221"/>
      <c r="R1888" s="222"/>
      <c r="S1888" s="223"/>
      <c r="T1888" s="223"/>
      <c r="U1888" s="223"/>
      <c r="V1888" s="2"/>
      <c r="W1888" s="2"/>
      <c r="X1888" s="2"/>
      <c r="Y1888" s="2"/>
      <c r="Z1888" s="224"/>
      <c r="AA1888" s="2"/>
      <c r="AB1888" s="2"/>
      <c r="AC1888" s="2"/>
      <c r="AD1888" s="225"/>
    </row>
    <row r="1889" spans="2:30" outlineLevel="4" x14ac:dyDescent="0.25">
      <c r="B1889" s="220"/>
      <c r="C1889" s="2"/>
      <c r="D1889" s="2"/>
      <c r="E1889" s="2"/>
      <c r="F1889" s="2" t="s">
        <v>7250</v>
      </c>
      <c r="G1889" s="2" t="s">
        <v>7251</v>
      </c>
      <c r="H1889" s="224"/>
      <c r="I1889" s="2"/>
      <c r="J1889" s="2" t="s">
        <v>63</v>
      </c>
      <c r="K1889" s="2"/>
      <c r="L1889" s="2"/>
      <c r="M1889" s="2"/>
      <c r="N1889" s="2"/>
      <c r="O1889" s="221">
        <f>SUM(O1890:O1913)</f>
        <v>121644.96999999999</v>
      </c>
      <c r="P1889" s="221">
        <f>SUM(P1890:P1913)</f>
        <v>3705.52</v>
      </c>
      <c r="Q1889" s="221">
        <f t="shared" ref="Q1889:Q1912" si="77">O1889-P1889</f>
        <v>117939.44999999998</v>
      </c>
      <c r="R1889" s="222"/>
      <c r="S1889" s="223"/>
      <c r="T1889" s="223"/>
      <c r="U1889" s="223"/>
      <c r="V1889" s="2"/>
      <c r="W1889" s="2"/>
      <c r="X1889" s="2"/>
      <c r="Y1889" s="2"/>
      <c r="Z1889" s="224"/>
      <c r="AA1889" s="2"/>
      <c r="AB1889" s="2"/>
      <c r="AC1889" s="2"/>
      <c r="AD1889" s="225"/>
    </row>
    <row r="1890" spans="2:30" outlineLevel="5" x14ac:dyDescent="0.25">
      <c r="B1890" s="3"/>
      <c r="C1890" s="1"/>
      <c r="D1890" s="1"/>
      <c r="E1890" s="1"/>
      <c r="F1890" s="1"/>
      <c r="G1890" s="1" t="s">
        <v>4218</v>
      </c>
      <c r="H1890" s="4">
        <v>42537</v>
      </c>
      <c r="I1890" s="1" t="s">
        <v>4219</v>
      </c>
      <c r="J1890" s="2" t="s">
        <v>63</v>
      </c>
      <c r="K1890" s="1" t="s">
        <v>33</v>
      </c>
      <c r="L1890" s="1" t="s">
        <v>4220</v>
      </c>
      <c r="M1890" s="1" t="s">
        <v>20</v>
      </c>
      <c r="N1890" s="1" t="s">
        <v>1494</v>
      </c>
      <c r="O1890" s="7">
        <v>0</v>
      </c>
      <c r="P1890" s="7">
        <v>3705.52</v>
      </c>
      <c r="Q1890" s="7">
        <f t="shared" si="77"/>
        <v>-3705.52</v>
      </c>
      <c r="R1890" s="6" t="s">
        <v>61</v>
      </c>
      <c r="S1890" s="5" t="s">
        <v>4221</v>
      </c>
      <c r="T1890" s="5"/>
      <c r="U1890" s="5" t="s">
        <v>4227</v>
      </c>
      <c r="V1890" s="1"/>
      <c r="W1890" s="1"/>
      <c r="X1890" s="1"/>
      <c r="Y1890" s="1"/>
      <c r="Z1890" s="4">
        <v>42537</v>
      </c>
      <c r="AA1890" s="1" t="s">
        <v>4960</v>
      </c>
      <c r="AB1890" s="1" t="s">
        <v>4222</v>
      </c>
      <c r="AC1890" s="1" t="s">
        <v>4223</v>
      </c>
      <c r="AD1890" s="8"/>
    </row>
    <row r="1891" spans="2:30" outlineLevel="5" x14ac:dyDescent="0.25">
      <c r="B1891" s="3"/>
      <c r="C1891" s="1"/>
      <c r="D1891" s="1"/>
      <c r="E1891" s="1"/>
      <c r="F1891" s="1"/>
      <c r="G1891" s="1" t="s">
        <v>4218</v>
      </c>
      <c r="H1891" s="4">
        <v>42678</v>
      </c>
      <c r="I1891" s="1" t="s">
        <v>4219</v>
      </c>
      <c r="J1891" s="2" t="s">
        <v>63</v>
      </c>
      <c r="K1891" s="1" t="s">
        <v>33</v>
      </c>
      <c r="L1891" s="1" t="s">
        <v>8487</v>
      </c>
      <c r="M1891" s="1" t="s">
        <v>21</v>
      </c>
      <c r="N1891" s="1" t="s">
        <v>11</v>
      </c>
      <c r="O1891" s="7">
        <v>3705.52</v>
      </c>
      <c r="P1891" s="7">
        <v>0</v>
      </c>
      <c r="Q1891" s="7">
        <f t="shared" si="77"/>
        <v>3705.52</v>
      </c>
      <c r="R1891" s="6" t="s">
        <v>61</v>
      </c>
      <c r="S1891" s="5" t="s">
        <v>4221</v>
      </c>
      <c r="T1891" s="5"/>
      <c r="U1891" s="5" t="s">
        <v>4227</v>
      </c>
      <c r="V1891" s="1"/>
      <c r="W1891" s="1"/>
      <c r="X1891" s="1"/>
      <c r="Y1891" s="1"/>
      <c r="Z1891" s="4">
        <v>42678</v>
      </c>
      <c r="AA1891" s="1" t="s">
        <v>26</v>
      </c>
      <c r="AB1891" s="1" t="s">
        <v>8488</v>
      </c>
      <c r="AC1891" s="1" t="s">
        <v>4223</v>
      </c>
      <c r="AD1891" s="8"/>
    </row>
    <row r="1892" spans="2:30" outlineLevel="5" x14ac:dyDescent="0.25">
      <c r="B1892" s="3"/>
      <c r="C1892" s="1"/>
      <c r="D1892" s="1"/>
      <c r="E1892" s="1"/>
      <c r="F1892" s="1"/>
      <c r="G1892" s="1" t="s">
        <v>1842</v>
      </c>
      <c r="H1892" s="4">
        <v>42703</v>
      </c>
      <c r="I1892" s="1" t="s">
        <v>8489</v>
      </c>
      <c r="J1892" s="2" t="s">
        <v>63</v>
      </c>
      <c r="K1892" s="1" t="s">
        <v>36</v>
      </c>
      <c r="L1892" s="1" t="s">
        <v>20</v>
      </c>
      <c r="M1892" s="1" t="s">
        <v>21</v>
      </c>
      <c r="N1892" s="1" t="s">
        <v>11</v>
      </c>
      <c r="O1892" s="7">
        <v>1500</v>
      </c>
      <c r="P1892" s="7">
        <v>0</v>
      </c>
      <c r="Q1892" s="7">
        <f t="shared" si="77"/>
        <v>1500</v>
      </c>
      <c r="R1892" s="6" t="s">
        <v>47</v>
      </c>
      <c r="S1892" s="5" t="s">
        <v>2725</v>
      </c>
      <c r="T1892" s="5" t="s">
        <v>1705</v>
      </c>
      <c r="U1892" s="5" t="s">
        <v>1883</v>
      </c>
      <c r="V1892" s="1" t="s">
        <v>7163</v>
      </c>
      <c r="W1892" s="1" t="s">
        <v>8490</v>
      </c>
      <c r="X1892" s="1" t="s">
        <v>1769</v>
      </c>
      <c r="Y1892" s="1" t="s">
        <v>1770</v>
      </c>
      <c r="Z1892" s="4">
        <v>42703</v>
      </c>
      <c r="AA1892" s="1" t="s">
        <v>45</v>
      </c>
      <c r="AB1892" s="1" t="s">
        <v>8491</v>
      </c>
      <c r="AC1892" s="1" t="s">
        <v>8492</v>
      </c>
      <c r="AD1892" s="8"/>
    </row>
    <row r="1893" spans="2:30" outlineLevel="5" x14ac:dyDescent="0.25">
      <c r="B1893" s="3"/>
      <c r="C1893" s="1"/>
      <c r="D1893" s="1"/>
      <c r="E1893" s="1"/>
      <c r="F1893" s="1"/>
      <c r="G1893" s="1" t="s">
        <v>1842</v>
      </c>
      <c r="H1893" s="4">
        <v>42684</v>
      </c>
      <c r="I1893" s="1" t="s">
        <v>8493</v>
      </c>
      <c r="J1893" s="2" t="s">
        <v>63</v>
      </c>
      <c r="K1893" s="1" t="s">
        <v>36</v>
      </c>
      <c r="L1893" s="1" t="s">
        <v>20</v>
      </c>
      <c r="M1893" s="1" t="s">
        <v>21</v>
      </c>
      <c r="N1893" s="1" t="s">
        <v>11</v>
      </c>
      <c r="O1893" s="7">
        <v>16785.599999999999</v>
      </c>
      <c r="P1893" s="7">
        <v>0</v>
      </c>
      <c r="Q1893" s="7">
        <f t="shared" si="77"/>
        <v>16785.599999999999</v>
      </c>
      <c r="R1893" s="6" t="s">
        <v>47</v>
      </c>
      <c r="S1893" s="5" t="s">
        <v>2725</v>
      </c>
      <c r="T1893" s="5" t="s">
        <v>57</v>
      </c>
      <c r="U1893" s="5" t="s">
        <v>1864</v>
      </c>
      <c r="V1893" s="1" t="s">
        <v>7163</v>
      </c>
      <c r="W1893" s="1" t="s">
        <v>8494</v>
      </c>
      <c r="X1893" s="1" t="s">
        <v>3499</v>
      </c>
      <c r="Y1893" s="1" t="s">
        <v>3500</v>
      </c>
      <c r="Z1893" s="4">
        <v>42684</v>
      </c>
      <c r="AA1893" s="1" t="s">
        <v>1472</v>
      </c>
      <c r="AB1893" s="1" t="s">
        <v>8495</v>
      </c>
      <c r="AC1893" s="1" t="s">
        <v>8496</v>
      </c>
      <c r="AD1893" s="8"/>
    </row>
    <row r="1894" spans="2:30" outlineLevel="5" x14ac:dyDescent="0.25">
      <c r="B1894" s="3"/>
      <c r="C1894" s="1"/>
      <c r="D1894" s="1"/>
      <c r="E1894" s="1"/>
      <c r="F1894" s="1"/>
      <c r="G1894" s="1" t="s">
        <v>1842</v>
      </c>
      <c r="H1894" s="4">
        <v>42683</v>
      </c>
      <c r="I1894" s="1" t="s">
        <v>8497</v>
      </c>
      <c r="J1894" s="2" t="s">
        <v>63</v>
      </c>
      <c r="K1894" s="1" t="s">
        <v>36</v>
      </c>
      <c r="L1894" s="1" t="s">
        <v>20</v>
      </c>
      <c r="M1894" s="1" t="s">
        <v>21</v>
      </c>
      <c r="N1894" s="1" t="s">
        <v>11</v>
      </c>
      <c r="O1894" s="7">
        <v>7680</v>
      </c>
      <c r="P1894" s="7">
        <v>0</v>
      </c>
      <c r="Q1894" s="7">
        <f t="shared" si="77"/>
        <v>7680</v>
      </c>
      <c r="R1894" s="6" t="s">
        <v>47</v>
      </c>
      <c r="S1894" s="5" t="s">
        <v>2725</v>
      </c>
      <c r="T1894" s="5" t="s">
        <v>57</v>
      </c>
      <c r="U1894" s="5" t="s">
        <v>1864</v>
      </c>
      <c r="V1894" s="1" t="s">
        <v>7163</v>
      </c>
      <c r="W1894" s="1" t="s">
        <v>8498</v>
      </c>
      <c r="X1894" s="1" t="s">
        <v>8499</v>
      </c>
      <c r="Y1894" s="1" t="s">
        <v>8500</v>
      </c>
      <c r="Z1894" s="4">
        <v>42683</v>
      </c>
      <c r="AA1894" s="1" t="s">
        <v>45</v>
      </c>
      <c r="AB1894" s="1" t="s">
        <v>8501</v>
      </c>
      <c r="AC1894" s="1" t="s">
        <v>8502</v>
      </c>
      <c r="AD1894" s="8"/>
    </row>
    <row r="1895" spans="2:30" outlineLevel="5" x14ac:dyDescent="0.25">
      <c r="B1895" s="3"/>
      <c r="C1895" s="1"/>
      <c r="D1895" s="1"/>
      <c r="E1895" s="1"/>
      <c r="F1895" s="1"/>
      <c r="G1895" s="1" t="s">
        <v>1842</v>
      </c>
      <c r="H1895" s="4">
        <v>42688</v>
      </c>
      <c r="I1895" s="1" t="s">
        <v>8503</v>
      </c>
      <c r="J1895" s="2" t="s">
        <v>63</v>
      </c>
      <c r="K1895" s="1" t="s">
        <v>36</v>
      </c>
      <c r="L1895" s="1" t="s">
        <v>20</v>
      </c>
      <c r="M1895" s="1" t="s">
        <v>21</v>
      </c>
      <c r="N1895" s="1" t="s">
        <v>11</v>
      </c>
      <c r="O1895" s="7">
        <v>1400</v>
      </c>
      <c r="P1895" s="7">
        <v>0</v>
      </c>
      <c r="Q1895" s="7">
        <f t="shared" si="77"/>
        <v>1400</v>
      </c>
      <c r="R1895" s="6" t="s">
        <v>47</v>
      </c>
      <c r="S1895" s="5" t="s">
        <v>2725</v>
      </c>
      <c r="T1895" s="5" t="s">
        <v>57</v>
      </c>
      <c r="U1895" s="5" t="s">
        <v>1864</v>
      </c>
      <c r="V1895" s="1" t="s">
        <v>7163</v>
      </c>
      <c r="W1895" s="1" t="s">
        <v>8504</v>
      </c>
      <c r="X1895" s="1" t="s">
        <v>3499</v>
      </c>
      <c r="Y1895" s="1" t="s">
        <v>3500</v>
      </c>
      <c r="Z1895" s="4">
        <v>42688</v>
      </c>
      <c r="AA1895" s="1" t="s">
        <v>45</v>
      </c>
      <c r="AB1895" s="1" t="s">
        <v>8505</v>
      </c>
      <c r="AC1895" s="1" t="s">
        <v>8506</v>
      </c>
      <c r="AD1895" s="8"/>
    </row>
    <row r="1896" spans="2:30" outlineLevel="5" x14ac:dyDescent="0.25">
      <c r="B1896" s="3"/>
      <c r="C1896" s="1"/>
      <c r="D1896" s="1"/>
      <c r="E1896" s="1"/>
      <c r="F1896" s="1"/>
      <c r="G1896" s="1" t="s">
        <v>1842</v>
      </c>
      <c r="H1896" s="4">
        <v>42681</v>
      </c>
      <c r="I1896" s="1" t="s">
        <v>8507</v>
      </c>
      <c r="J1896" s="2" t="s">
        <v>63</v>
      </c>
      <c r="K1896" s="1" t="s">
        <v>36</v>
      </c>
      <c r="L1896" s="1" t="s">
        <v>20</v>
      </c>
      <c r="M1896" s="1" t="s">
        <v>21</v>
      </c>
      <c r="N1896" s="1" t="s">
        <v>11</v>
      </c>
      <c r="O1896" s="7">
        <v>7310</v>
      </c>
      <c r="P1896" s="7">
        <v>0</v>
      </c>
      <c r="Q1896" s="7">
        <f t="shared" si="77"/>
        <v>7310</v>
      </c>
      <c r="R1896" s="6" t="s">
        <v>47</v>
      </c>
      <c r="S1896" s="5" t="s">
        <v>32</v>
      </c>
      <c r="T1896" s="5" t="s">
        <v>1704</v>
      </c>
      <c r="U1896" s="5" t="s">
        <v>1280</v>
      </c>
      <c r="V1896" s="1" t="s">
        <v>7163</v>
      </c>
      <c r="W1896" s="1" t="s">
        <v>7974</v>
      </c>
      <c r="X1896" s="1" t="s">
        <v>8102</v>
      </c>
      <c r="Y1896" s="1" t="s">
        <v>8103</v>
      </c>
      <c r="Z1896" s="4">
        <v>42681</v>
      </c>
      <c r="AA1896" s="1" t="s">
        <v>45</v>
      </c>
      <c r="AB1896" s="1" t="s">
        <v>4825</v>
      </c>
      <c r="AC1896" s="1" t="s">
        <v>8508</v>
      </c>
      <c r="AD1896" s="8"/>
    </row>
    <row r="1897" spans="2:30" outlineLevel="5" x14ac:dyDescent="0.25">
      <c r="B1897" s="3"/>
      <c r="C1897" s="1"/>
      <c r="D1897" s="1"/>
      <c r="E1897" s="1"/>
      <c r="F1897" s="1"/>
      <c r="G1897" s="1" t="s">
        <v>1842</v>
      </c>
      <c r="H1897" s="4">
        <v>42689</v>
      </c>
      <c r="I1897" s="1" t="s">
        <v>8509</v>
      </c>
      <c r="J1897" s="2" t="s">
        <v>63</v>
      </c>
      <c r="K1897" s="1" t="s">
        <v>36</v>
      </c>
      <c r="L1897" s="1" t="s">
        <v>20</v>
      </c>
      <c r="M1897" s="1" t="s">
        <v>21</v>
      </c>
      <c r="N1897" s="1" t="s">
        <v>11</v>
      </c>
      <c r="O1897" s="7">
        <v>1800</v>
      </c>
      <c r="P1897" s="7">
        <v>0</v>
      </c>
      <c r="Q1897" s="7">
        <f t="shared" si="77"/>
        <v>1800</v>
      </c>
      <c r="R1897" s="6" t="s">
        <v>47</v>
      </c>
      <c r="S1897" s="5" t="s">
        <v>2725</v>
      </c>
      <c r="T1897" s="5" t="s">
        <v>57</v>
      </c>
      <c r="U1897" s="5" t="s">
        <v>1864</v>
      </c>
      <c r="V1897" s="1" t="s">
        <v>7163</v>
      </c>
      <c r="W1897" s="1" t="s">
        <v>8510</v>
      </c>
      <c r="X1897" s="1" t="s">
        <v>5520</v>
      </c>
      <c r="Y1897" s="1" t="s">
        <v>5521</v>
      </c>
      <c r="Z1897" s="4">
        <v>42689</v>
      </c>
      <c r="AA1897" s="1" t="s">
        <v>1472</v>
      </c>
      <c r="AB1897" s="1" t="s">
        <v>8511</v>
      </c>
      <c r="AC1897" s="1" t="s">
        <v>8512</v>
      </c>
      <c r="AD1897" s="8"/>
    </row>
    <row r="1898" spans="2:30" outlineLevel="5" x14ac:dyDescent="0.25">
      <c r="B1898" s="3"/>
      <c r="C1898" s="1"/>
      <c r="D1898" s="1"/>
      <c r="E1898" s="1"/>
      <c r="F1898" s="1"/>
      <c r="G1898" s="1" t="s">
        <v>1842</v>
      </c>
      <c r="H1898" s="4">
        <v>42698</v>
      </c>
      <c r="I1898" s="1" t="s">
        <v>8513</v>
      </c>
      <c r="J1898" s="2" t="s">
        <v>63</v>
      </c>
      <c r="K1898" s="1" t="s">
        <v>36</v>
      </c>
      <c r="L1898" s="1" t="s">
        <v>20</v>
      </c>
      <c r="M1898" s="1" t="s">
        <v>21</v>
      </c>
      <c r="N1898" s="1" t="s">
        <v>11</v>
      </c>
      <c r="O1898" s="7">
        <v>9666</v>
      </c>
      <c r="P1898" s="7">
        <v>0</v>
      </c>
      <c r="Q1898" s="7">
        <f t="shared" si="77"/>
        <v>9666</v>
      </c>
      <c r="R1898" s="6" t="s">
        <v>47</v>
      </c>
      <c r="S1898" s="5" t="s">
        <v>32</v>
      </c>
      <c r="T1898" s="5" t="s">
        <v>1592</v>
      </c>
      <c r="U1898" s="5" t="s">
        <v>1874</v>
      </c>
      <c r="V1898" s="1" t="s">
        <v>7163</v>
      </c>
      <c r="W1898" s="1" t="s">
        <v>8514</v>
      </c>
      <c r="X1898" s="1" t="s">
        <v>8515</v>
      </c>
      <c r="Y1898" s="1" t="s">
        <v>8516</v>
      </c>
      <c r="Z1898" s="4">
        <v>42698</v>
      </c>
      <c r="AA1898" s="1" t="s">
        <v>45</v>
      </c>
      <c r="AB1898" s="1" t="s">
        <v>8517</v>
      </c>
      <c r="AC1898" s="1" t="s">
        <v>8518</v>
      </c>
      <c r="AD1898" s="8"/>
    </row>
    <row r="1899" spans="2:30" outlineLevel="5" x14ac:dyDescent="0.25">
      <c r="B1899" s="3"/>
      <c r="C1899" s="1"/>
      <c r="D1899" s="1"/>
      <c r="E1899" s="1"/>
      <c r="F1899" s="1"/>
      <c r="G1899" s="1" t="s">
        <v>1842</v>
      </c>
      <c r="H1899" s="4">
        <v>42702</v>
      </c>
      <c r="I1899" s="1" t="s">
        <v>8519</v>
      </c>
      <c r="J1899" s="2" t="s">
        <v>63</v>
      </c>
      <c r="K1899" s="1" t="s">
        <v>36</v>
      </c>
      <c r="L1899" s="1" t="s">
        <v>20</v>
      </c>
      <c r="M1899" s="1" t="s">
        <v>21</v>
      </c>
      <c r="N1899" s="1" t="s">
        <v>11</v>
      </c>
      <c r="O1899" s="7">
        <v>18313.75</v>
      </c>
      <c r="P1899" s="7">
        <v>0</v>
      </c>
      <c r="Q1899" s="7">
        <f t="shared" si="77"/>
        <v>18313.75</v>
      </c>
      <c r="R1899" s="6" t="s">
        <v>47</v>
      </c>
      <c r="S1899" s="5" t="s">
        <v>2725</v>
      </c>
      <c r="T1899" s="5" t="s">
        <v>57</v>
      </c>
      <c r="U1899" s="5" t="s">
        <v>1864</v>
      </c>
      <c r="V1899" s="1" t="s">
        <v>35</v>
      </c>
      <c r="W1899" s="1" t="s">
        <v>8520</v>
      </c>
      <c r="X1899" s="1" t="s">
        <v>8138</v>
      </c>
      <c r="Y1899" s="1" t="s">
        <v>8139</v>
      </c>
      <c r="Z1899" s="4">
        <v>42702</v>
      </c>
      <c r="AA1899" s="1" t="s">
        <v>45</v>
      </c>
      <c r="AB1899" s="1" t="s">
        <v>8521</v>
      </c>
      <c r="AC1899" s="1" t="s">
        <v>8522</v>
      </c>
      <c r="AD1899" s="8"/>
    </row>
    <row r="1900" spans="2:30" outlineLevel="5" x14ac:dyDescent="0.25">
      <c r="B1900" s="3"/>
      <c r="C1900" s="1"/>
      <c r="D1900" s="1"/>
      <c r="E1900" s="1"/>
      <c r="F1900" s="1"/>
      <c r="G1900" s="1" t="s">
        <v>1842</v>
      </c>
      <c r="H1900" s="4">
        <v>42703</v>
      </c>
      <c r="I1900" s="1" t="s">
        <v>8523</v>
      </c>
      <c r="J1900" s="2" t="s">
        <v>63</v>
      </c>
      <c r="K1900" s="1" t="s">
        <v>36</v>
      </c>
      <c r="L1900" s="1" t="s">
        <v>20</v>
      </c>
      <c r="M1900" s="1" t="s">
        <v>21</v>
      </c>
      <c r="N1900" s="1" t="s">
        <v>11</v>
      </c>
      <c r="O1900" s="7">
        <v>1380</v>
      </c>
      <c r="P1900" s="7">
        <v>0</v>
      </c>
      <c r="Q1900" s="7">
        <f t="shared" si="77"/>
        <v>1380</v>
      </c>
      <c r="R1900" s="6" t="s">
        <v>47</v>
      </c>
      <c r="S1900" s="5" t="s">
        <v>2725</v>
      </c>
      <c r="T1900" s="5" t="s">
        <v>1705</v>
      </c>
      <c r="U1900" s="5" t="s">
        <v>1883</v>
      </c>
      <c r="V1900" s="1" t="s">
        <v>7163</v>
      </c>
      <c r="W1900" s="1" t="s">
        <v>8524</v>
      </c>
      <c r="X1900" s="1" t="s">
        <v>1815</v>
      </c>
      <c r="Y1900" s="1" t="s">
        <v>1816</v>
      </c>
      <c r="Z1900" s="4">
        <v>42703</v>
      </c>
      <c r="AA1900" s="1" t="s">
        <v>1472</v>
      </c>
      <c r="AB1900" s="1" t="s">
        <v>5522</v>
      </c>
      <c r="AC1900" s="1" t="s">
        <v>8525</v>
      </c>
      <c r="AD1900" s="8"/>
    </row>
    <row r="1901" spans="2:30" outlineLevel="5" x14ac:dyDescent="0.25">
      <c r="B1901" s="3"/>
      <c r="C1901" s="1"/>
      <c r="D1901" s="1"/>
      <c r="E1901" s="1"/>
      <c r="F1901" s="1"/>
      <c r="G1901" s="1" t="s">
        <v>1842</v>
      </c>
      <c r="H1901" s="4">
        <v>42696</v>
      </c>
      <c r="I1901" s="1" t="s">
        <v>8526</v>
      </c>
      <c r="J1901" s="2" t="s">
        <v>63</v>
      </c>
      <c r="K1901" s="1" t="s">
        <v>33</v>
      </c>
      <c r="L1901" s="1" t="s">
        <v>34</v>
      </c>
      <c r="M1901" s="1" t="s">
        <v>21</v>
      </c>
      <c r="N1901" s="1" t="s">
        <v>11</v>
      </c>
      <c r="O1901" s="7">
        <v>280</v>
      </c>
      <c r="P1901" s="7">
        <v>0</v>
      </c>
      <c r="Q1901" s="7">
        <f t="shared" si="77"/>
        <v>280</v>
      </c>
      <c r="R1901" s="6" t="s">
        <v>714</v>
      </c>
      <c r="S1901" s="5" t="s">
        <v>32</v>
      </c>
      <c r="T1901" s="5" t="s">
        <v>1437</v>
      </c>
      <c r="U1901" s="5" t="s">
        <v>1904</v>
      </c>
      <c r="V1901" s="1" t="s">
        <v>7163</v>
      </c>
      <c r="W1901" s="1" t="s">
        <v>8527</v>
      </c>
      <c r="X1901" s="1"/>
      <c r="Y1901" s="1"/>
      <c r="Z1901" s="4">
        <v>42696</v>
      </c>
      <c r="AA1901" s="1" t="s">
        <v>26</v>
      </c>
      <c r="AB1901" s="1" t="s">
        <v>8528</v>
      </c>
      <c r="AC1901" s="1" t="s">
        <v>8529</v>
      </c>
      <c r="AD1901" s="8"/>
    </row>
    <row r="1902" spans="2:30" outlineLevel="5" x14ac:dyDescent="0.25">
      <c r="B1902" s="3"/>
      <c r="C1902" s="1"/>
      <c r="D1902" s="1"/>
      <c r="E1902" s="1"/>
      <c r="F1902" s="1"/>
      <c r="G1902" s="1" t="s">
        <v>1842</v>
      </c>
      <c r="H1902" s="4">
        <v>42698</v>
      </c>
      <c r="I1902" s="1" t="s">
        <v>8530</v>
      </c>
      <c r="J1902" s="2" t="s">
        <v>63</v>
      </c>
      <c r="K1902" s="1" t="s">
        <v>36</v>
      </c>
      <c r="L1902" s="1" t="s">
        <v>20</v>
      </c>
      <c r="M1902" s="1" t="s">
        <v>21</v>
      </c>
      <c r="N1902" s="1" t="s">
        <v>11</v>
      </c>
      <c r="O1902" s="7">
        <v>2000</v>
      </c>
      <c r="P1902" s="7">
        <v>0</v>
      </c>
      <c r="Q1902" s="7">
        <f t="shared" si="77"/>
        <v>2000</v>
      </c>
      <c r="R1902" s="6" t="s">
        <v>47</v>
      </c>
      <c r="S1902" s="5" t="s">
        <v>25</v>
      </c>
      <c r="T1902" s="5" t="s">
        <v>50</v>
      </c>
      <c r="U1902" s="5" t="s">
        <v>2680</v>
      </c>
      <c r="V1902" s="1" t="s">
        <v>7163</v>
      </c>
      <c r="W1902" s="1" t="s">
        <v>8531</v>
      </c>
      <c r="X1902" s="1" t="s">
        <v>8532</v>
      </c>
      <c r="Y1902" s="1" t="s">
        <v>8533</v>
      </c>
      <c r="Z1902" s="4">
        <v>42698</v>
      </c>
      <c r="AA1902" s="1" t="s">
        <v>45</v>
      </c>
      <c r="AB1902" s="1" t="s">
        <v>8534</v>
      </c>
      <c r="AC1902" s="1" t="s">
        <v>8535</v>
      </c>
      <c r="AD1902" s="8"/>
    </row>
    <row r="1903" spans="2:30" outlineLevel="5" x14ac:dyDescent="0.25">
      <c r="B1903" s="3"/>
      <c r="C1903" s="1"/>
      <c r="D1903" s="1"/>
      <c r="E1903" s="1"/>
      <c r="F1903" s="1"/>
      <c r="G1903" s="1" t="s">
        <v>1842</v>
      </c>
      <c r="H1903" s="4">
        <v>42698</v>
      </c>
      <c r="I1903" s="1" t="s">
        <v>8536</v>
      </c>
      <c r="J1903" s="2" t="s">
        <v>63</v>
      </c>
      <c r="K1903" s="1" t="s">
        <v>36</v>
      </c>
      <c r="L1903" s="1" t="s">
        <v>20</v>
      </c>
      <c r="M1903" s="1" t="s">
        <v>21</v>
      </c>
      <c r="N1903" s="1" t="s">
        <v>11</v>
      </c>
      <c r="O1903" s="7">
        <v>8697</v>
      </c>
      <c r="P1903" s="7">
        <v>0</v>
      </c>
      <c r="Q1903" s="7">
        <f t="shared" si="77"/>
        <v>8697</v>
      </c>
      <c r="R1903" s="6" t="s">
        <v>47</v>
      </c>
      <c r="S1903" s="5" t="s">
        <v>2725</v>
      </c>
      <c r="T1903" s="5" t="s">
        <v>1705</v>
      </c>
      <c r="U1903" s="5" t="s">
        <v>1883</v>
      </c>
      <c r="V1903" s="1" t="s">
        <v>7163</v>
      </c>
      <c r="W1903" s="1" t="s">
        <v>8537</v>
      </c>
      <c r="X1903" s="1" t="s">
        <v>5102</v>
      </c>
      <c r="Y1903" s="1" t="s">
        <v>5103</v>
      </c>
      <c r="Z1903" s="4">
        <v>42698</v>
      </c>
      <c r="AA1903" s="1" t="s">
        <v>45</v>
      </c>
      <c r="AB1903" s="1" t="s">
        <v>8538</v>
      </c>
      <c r="AC1903" s="1" t="s">
        <v>8539</v>
      </c>
      <c r="AD1903" s="8"/>
    </row>
    <row r="1904" spans="2:30" outlineLevel="5" x14ac:dyDescent="0.25">
      <c r="B1904" s="3"/>
      <c r="C1904" s="1"/>
      <c r="D1904" s="1"/>
      <c r="E1904" s="1"/>
      <c r="F1904" s="1"/>
      <c r="G1904" s="1" t="s">
        <v>1842</v>
      </c>
      <c r="H1904" s="4">
        <v>42698</v>
      </c>
      <c r="I1904" s="1" t="s">
        <v>8540</v>
      </c>
      <c r="J1904" s="2" t="s">
        <v>63</v>
      </c>
      <c r="K1904" s="1" t="s">
        <v>36</v>
      </c>
      <c r="L1904" s="1" t="s">
        <v>20</v>
      </c>
      <c r="M1904" s="1" t="s">
        <v>21</v>
      </c>
      <c r="N1904" s="1" t="s">
        <v>11</v>
      </c>
      <c r="O1904" s="7">
        <v>900</v>
      </c>
      <c r="P1904" s="7">
        <v>0</v>
      </c>
      <c r="Q1904" s="7">
        <f t="shared" si="77"/>
        <v>900</v>
      </c>
      <c r="R1904" s="6" t="s">
        <v>47</v>
      </c>
      <c r="S1904" s="5" t="s">
        <v>32</v>
      </c>
      <c r="T1904" s="5" t="s">
        <v>2660</v>
      </c>
      <c r="U1904" s="5" t="s">
        <v>1871</v>
      </c>
      <c r="V1904" s="1" t="s">
        <v>7163</v>
      </c>
      <c r="W1904" s="1" t="s">
        <v>8541</v>
      </c>
      <c r="X1904" s="1" t="s">
        <v>8542</v>
      </c>
      <c r="Y1904" s="1" t="s">
        <v>8543</v>
      </c>
      <c r="Z1904" s="4">
        <v>42698</v>
      </c>
      <c r="AA1904" s="1" t="s">
        <v>62</v>
      </c>
      <c r="AB1904" s="1" t="s">
        <v>8544</v>
      </c>
      <c r="AC1904" s="1" t="s">
        <v>8545</v>
      </c>
      <c r="AD1904" s="8"/>
    </row>
    <row r="1905" spans="2:30" outlineLevel="5" x14ac:dyDescent="0.25">
      <c r="B1905" s="3"/>
      <c r="C1905" s="1"/>
      <c r="D1905" s="1"/>
      <c r="E1905" s="1"/>
      <c r="F1905" s="1"/>
      <c r="G1905" s="1" t="s">
        <v>1842</v>
      </c>
      <c r="H1905" s="4">
        <v>42684</v>
      </c>
      <c r="I1905" s="1" t="s">
        <v>7902</v>
      </c>
      <c r="J1905" s="2" t="s">
        <v>63</v>
      </c>
      <c r="K1905" s="1" t="s">
        <v>36</v>
      </c>
      <c r="L1905" s="1" t="s">
        <v>20</v>
      </c>
      <c r="M1905" s="1" t="s">
        <v>21</v>
      </c>
      <c r="N1905" s="1" t="s">
        <v>11</v>
      </c>
      <c r="O1905" s="7">
        <v>1540.5</v>
      </c>
      <c r="P1905" s="7">
        <v>0</v>
      </c>
      <c r="Q1905" s="7">
        <f t="shared" si="77"/>
        <v>1540.5</v>
      </c>
      <c r="R1905" s="6" t="s">
        <v>1742</v>
      </c>
      <c r="S1905" s="5" t="s">
        <v>32</v>
      </c>
      <c r="T1905" s="5" t="s">
        <v>1590</v>
      </c>
      <c r="U1905" s="5" t="s">
        <v>1928</v>
      </c>
      <c r="V1905" s="1" t="s">
        <v>7163</v>
      </c>
      <c r="W1905" s="1" t="s">
        <v>7903</v>
      </c>
      <c r="X1905" s="1"/>
      <c r="Y1905" s="1"/>
      <c r="Z1905" s="4">
        <v>42684</v>
      </c>
      <c r="AA1905" s="1" t="s">
        <v>26</v>
      </c>
      <c r="AB1905" s="1" t="s">
        <v>7903</v>
      </c>
      <c r="AC1905" s="1" t="s">
        <v>7904</v>
      </c>
      <c r="AD1905" s="8"/>
    </row>
    <row r="1906" spans="2:30" ht="15" customHeight="1" outlineLevel="5" x14ac:dyDescent="0.25">
      <c r="B1906" s="3"/>
      <c r="C1906" s="1"/>
      <c r="D1906" s="1"/>
      <c r="E1906" s="1"/>
      <c r="F1906" s="1"/>
      <c r="G1906" s="1" t="s">
        <v>1842</v>
      </c>
      <c r="H1906" s="4">
        <v>42695</v>
      </c>
      <c r="I1906" s="1" t="s">
        <v>8546</v>
      </c>
      <c r="J1906" s="2" t="s">
        <v>63</v>
      </c>
      <c r="K1906" s="1" t="s">
        <v>36</v>
      </c>
      <c r="L1906" s="1" t="s">
        <v>20</v>
      </c>
      <c r="M1906" s="1" t="s">
        <v>21</v>
      </c>
      <c r="N1906" s="1" t="s">
        <v>11</v>
      </c>
      <c r="O1906" s="7">
        <v>31500</v>
      </c>
      <c r="P1906" s="7">
        <v>0</v>
      </c>
      <c r="Q1906" s="7">
        <f t="shared" si="77"/>
        <v>31500</v>
      </c>
      <c r="R1906" s="6" t="s">
        <v>47</v>
      </c>
      <c r="S1906" s="5" t="s">
        <v>32</v>
      </c>
      <c r="T1906" s="5" t="s">
        <v>2660</v>
      </c>
      <c r="U1906" s="5" t="s">
        <v>1871</v>
      </c>
      <c r="V1906" s="1" t="s">
        <v>7163</v>
      </c>
      <c r="W1906" s="1" t="s">
        <v>8547</v>
      </c>
      <c r="X1906" s="1" t="s">
        <v>8548</v>
      </c>
      <c r="Y1906" s="1" t="s">
        <v>8549</v>
      </c>
      <c r="Z1906" s="4">
        <v>42695</v>
      </c>
      <c r="AA1906" s="1" t="s">
        <v>1657</v>
      </c>
      <c r="AB1906" s="1" t="s">
        <v>8550</v>
      </c>
      <c r="AC1906" s="1" t="s">
        <v>8551</v>
      </c>
      <c r="AD1906" s="8" t="s">
        <v>8552</v>
      </c>
    </row>
    <row r="1907" spans="2:30" outlineLevel="5" x14ac:dyDescent="0.25">
      <c r="B1907" s="3"/>
      <c r="C1907" s="1"/>
      <c r="D1907" s="1"/>
      <c r="E1907" s="1"/>
      <c r="F1907" s="1"/>
      <c r="G1907" s="1" t="s">
        <v>1842</v>
      </c>
      <c r="H1907" s="4">
        <v>42698</v>
      </c>
      <c r="I1907" s="1" t="s">
        <v>8001</v>
      </c>
      <c r="J1907" s="2" t="s">
        <v>63</v>
      </c>
      <c r="K1907" s="1" t="s">
        <v>36</v>
      </c>
      <c r="L1907" s="1" t="s">
        <v>20</v>
      </c>
      <c r="M1907" s="1" t="s">
        <v>21</v>
      </c>
      <c r="N1907" s="1" t="s">
        <v>11</v>
      </c>
      <c r="O1907" s="7">
        <v>3751.2</v>
      </c>
      <c r="P1907" s="7">
        <v>0</v>
      </c>
      <c r="Q1907" s="7">
        <f t="shared" si="77"/>
        <v>3751.2</v>
      </c>
      <c r="R1907" s="6" t="s">
        <v>1742</v>
      </c>
      <c r="S1907" s="5" t="s">
        <v>2725</v>
      </c>
      <c r="T1907" s="5" t="s">
        <v>1705</v>
      </c>
      <c r="U1907" s="5" t="s">
        <v>1883</v>
      </c>
      <c r="V1907" s="1" t="s">
        <v>7163</v>
      </c>
      <c r="W1907" s="1" t="s">
        <v>8002</v>
      </c>
      <c r="X1907" s="1"/>
      <c r="Y1907" s="1"/>
      <c r="Z1907" s="4">
        <v>42698</v>
      </c>
      <c r="AA1907" s="1" t="s">
        <v>26</v>
      </c>
      <c r="AB1907" s="1" t="s">
        <v>8003</v>
      </c>
      <c r="AC1907" s="1" t="s">
        <v>8004</v>
      </c>
      <c r="AD1907" s="8"/>
    </row>
    <row r="1908" spans="2:30" outlineLevel="5" x14ac:dyDescent="0.25">
      <c r="B1908" s="3"/>
      <c r="C1908" s="1"/>
      <c r="D1908" s="1"/>
      <c r="E1908" s="1"/>
      <c r="F1908" s="1"/>
      <c r="G1908" s="1" t="s">
        <v>1842</v>
      </c>
      <c r="H1908" s="4">
        <v>42699</v>
      </c>
      <c r="I1908" s="1" t="s">
        <v>8005</v>
      </c>
      <c r="J1908" s="2" t="s">
        <v>63</v>
      </c>
      <c r="K1908" s="1" t="s">
        <v>36</v>
      </c>
      <c r="L1908" s="1" t="s">
        <v>20</v>
      </c>
      <c r="M1908" s="1" t="s">
        <v>21</v>
      </c>
      <c r="N1908" s="1" t="s">
        <v>11</v>
      </c>
      <c r="O1908" s="7">
        <v>1695</v>
      </c>
      <c r="P1908" s="7">
        <v>0</v>
      </c>
      <c r="Q1908" s="7">
        <f t="shared" si="77"/>
        <v>1695</v>
      </c>
      <c r="R1908" s="6" t="s">
        <v>1742</v>
      </c>
      <c r="S1908" s="5" t="s">
        <v>32</v>
      </c>
      <c r="T1908" s="5" t="s">
        <v>1704</v>
      </c>
      <c r="U1908" s="5" t="s">
        <v>1280</v>
      </c>
      <c r="V1908" s="1" t="s">
        <v>7163</v>
      </c>
      <c r="W1908" s="1" t="s">
        <v>8006</v>
      </c>
      <c r="X1908" s="1"/>
      <c r="Y1908" s="1"/>
      <c r="Z1908" s="4">
        <v>42699</v>
      </c>
      <c r="AA1908" s="1" t="s">
        <v>26</v>
      </c>
      <c r="AB1908" s="1" t="s">
        <v>8006</v>
      </c>
      <c r="AC1908" s="1" t="s">
        <v>8007</v>
      </c>
      <c r="AD1908" s="8"/>
    </row>
    <row r="1909" spans="2:30" outlineLevel="5" x14ac:dyDescent="0.25">
      <c r="B1909" s="3"/>
      <c r="C1909" s="1"/>
      <c r="D1909" s="1"/>
      <c r="E1909" s="1"/>
      <c r="F1909" s="1"/>
      <c r="G1909" s="1" t="s">
        <v>1842</v>
      </c>
      <c r="H1909" s="4">
        <v>42702</v>
      </c>
      <c r="I1909" s="1" t="s">
        <v>8008</v>
      </c>
      <c r="J1909" s="2" t="s">
        <v>63</v>
      </c>
      <c r="K1909" s="1" t="s">
        <v>36</v>
      </c>
      <c r="L1909" s="1" t="s">
        <v>20</v>
      </c>
      <c r="M1909" s="1" t="s">
        <v>21</v>
      </c>
      <c r="N1909" s="1" t="s">
        <v>11</v>
      </c>
      <c r="O1909" s="7">
        <v>427</v>
      </c>
      <c r="P1909" s="7">
        <v>0</v>
      </c>
      <c r="Q1909" s="7">
        <f t="shared" si="77"/>
        <v>427</v>
      </c>
      <c r="R1909" s="6" t="s">
        <v>1742</v>
      </c>
      <c r="S1909" s="5" t="s">
        <v>2725</v>
      </c>
      <c r="T1909" s="5" t="s">
        <v>57</v>
      </c>
      <c r="U1909" s="5" t="s">
        <v>1864</v>
      </c>
      <c r="V1909" s="1" t="s">
        <v>7163</v>
      </c>
      <c r="W1909" s="1" t="s">
        <v>8009</v>
      </c>
      <c r="X1909" s="1"/>
      <c r="Y1909" s="1"/>
      <c r="Z1909" s="4">
        <v>42702</v>
      </c>
      <c r="AA1909" s="1" t="s">
        <v>26</v>
      </c>
      <c r="AB1909" s="1" t="s">
        <v>8010</v>
      </c>
      <c r="AC1909" s="1" t="s">
        <v>8011</v>
      </c>
      <c r="AD1909" s="8"/>
    </row>
    <row r="1910" spans="2:30" outlineLevel="5" x14ac:dyDescent="0.25">
      <c r="B1910" s="3"/>
      <c r="C1910" s="1"/>
      <c r="D1910" s="1"/>
      <c r="E1910" s="1"/>
      <c r="F1910" s="1"/>
      <c r="G1910" s="1" t="s">
        <v>1842</v>
      </c>
      <c r="H1910" s="4">
        <v>42702</v>
      </c>
      <c r="I1910" s="1" t="s">
        <v>8016</v>
      </c>
      <c r="J1910" s="2" t="s">
        <v>63</v>
      </c>
      <c r="K1910" s="1" t="s">
        <v>36</v>
      </c>
      <c r="L1910" s="1" t="s">
        <v>20</v>
      </c>
      <c r="M1910" s="1" t="s">
        <v>21</v>
      </c>
      <c r="N1910" s="1" t="s">
        <v>11</v>
      </c>
      <c r="O1910" s="7">
        <v>92</v>
      </c>
      <c r="P1910" s="7">
        <v>0</v>
      </c>
      <c r="Q1910" s="7">
        <f t="shared" si="77"/>
        <v>92</v>
      </c>
      <c r="R1910" s="6" t="s">
        <v>1742</v>
      </c>
      <c r="S1910" s="5" t="s">
        <v>32</v>
      </c>
      <c r="T1910" s="5" t="s">
        <v>58</v>
      </c>
      <c r="U1910" s="5" t="s">
        <v>710</v>
      </c>
      <c r="V1910" s="1" t="s">
        <v>7163</v>
      </c>
      <c r="W1910" s="1" t="s">
        <v>8017</v>
      </c>
      <c r="X1910" s="1"/>
      <c r="Y1910" s="1"/>
      <c r="Z1910" s="4">
        <v>42702</v>
      </c>
      <c r="AA1910" s="1" t="s">
        <v>26</v>
      </c>
      <c r="AB1910" s="1" t="s">
        <v>8018</v>
      </c>
      <c r="AC1910" s="1" t="s">
        <v>8019</v>
      </c>
      <c r="AD1910" s="8"/>
    </row>
    <row r="1911" spans="2:30" outlineLevel="5" x14ac:dyDescent="0.25">
      <c r="B1911" s="3"/>
      <c r="C1911" s="1"/>
      <c r="D1911" s="1"/>
      <c r="E1911" s="1"/>
      <c r="F1911" s="1"/>
      <c r="G1911" s="1" t="s">
        <v>1842</v>
      </c>
      <c r="H1911" s="4">
        <v>42702</v>
      </c>
      <c r="I1911" s="1" t="s">
        <v>8020</v>
      </c>
      <c r="J1911" s="2" t="s">
        <v>63</v>
      </c>
      <c r="K1911" s="1" t="s">
        <v>36</v>
      </c>
      <c r="L1911" s="1" t="s">
        <v>20</v>
      </c>
      <c r="M1911" s="1" t="s">
        <v>21</v>
      </c>
      <c r="N1911" s="1" t="s">
        <v>11</v>
      </c>
      <c r="O1911" s="7">
        <v>410</v>
      </c>
      <c r="P1911" s="7">
        <v>0</v>
      </c>
      <c r="Q1911" s="7">
        <f t="shared" si="77"/>
        <v>410</v>
      </c>
      <c r="R1911" s="6" t="s">
        <v>1742</v>
      </c>
      <c r="S1911" s="5" t="s">
        <v>32</v>
      </c>
      <c r="T1911" s="5" t="s">
        <v>1590</v>
      </c>
      <c r="U1911" s="5" t="s">
        <v>1928</v>
      </c>
      <c r="V1911" s="1" t="s">
        <v>7184</v>
      </c>
      <c r="W1911" s="1" t="s">
        <v>8021</v>
      </c>
      <c r="X1911" s="1"/>
      <c r="Y1911" s="1"/>
      <c r="Z1911" s="4">
        <v>42702</v>
      </c>
      <c r="AA1911" s="1" t="s">
        <v>26</v>
      </c>
      <c r="AB1911" s="1" t="s">
        <v>8022</v>
      </c>
      <c r="AC1911" s="1" t="s">
        <v>8023</v>
      </c>
      <c r="AD1911" s="8"/>
    </row>
    <row r="1912" spans="2:30" outlineLevel="5" x14ac:dyDescent="0.25">
      <c r="B1912" s="3"/>
      <c r="C1912" s="1"/>
      <c r="D1912" s="1"/>
      <c r="E1912" s="1"/>
      <c r="F1912" s="1"/>
      <c r="G1912" s="1" t="s">
        <v>1842</v>
      </c>
      <c r="H1912" s="4">
        <v>42702</v>
      </c>
      <c r="I1912" s="1" t="s">
        <v>8024</v>
      </c>
      <c r="J1912" s="2" t="s">
        <v>63</v>
      </c>
      <c r="K1912" s="1" t="s">
        <v>36</v>
      </c>
      <c r="L1912" s="1" t="s">
        <v>20</v>
      </c>
      <c r="M1912" s="1" t="s">
        <v>21</v>
      </c>
      <c r="N1912" s="1" t="s">
        <v>11</v>
      </c>
      <c r="O1912" s="7">
        <v>811.4</v>
      </c>
      <c r="P1912" s="7">
        <v>0</v>
      </c>
      <c r="Q1912" s="7">
        <f t="shared" si="77"/>
        <v>811.4</v>
      </c>
      <c r="R1912" s="6" t="s">
        <v>1742</v>
      </c>
      <c r="S1912" s="5" t="s">
        <v>32</v>
      </c>
      <c r="T1912" s="5" t="s">
        <v>1592</v>
      </c>
      <c r="U1912" s="5" t="s">
        <v>1874</v>
      </c>
      <c r="V1912" s="1" t="s">
        <v>7163</v>
      </c>
      <c r="W1912" s="1" t="s">
        <v>8025</v>
      </c>
      <c r="X1912" s="1"/>
      <c r="Y1912" s="1"/>
      <c r="Z1912" s="4">
        <v>42702</v>
      </c>
      <c r="AA1912" s="1" t="s">
        <v>26</v>
      </c>
      <c r="AB1912" s="1" t="s">
        <v>8026</v>
      </c>
      <c r="AC1912" s="1" t="s">
        <v>8027</v>
      </c>
      <c r="AD1912" s="8"/>
    </row>
    <row r="1913" spans="2:30" outlineLevel="5" x14ac:dyDescent="0.25">
      <c r="B1913" s="220"/>
      <c r="C1913" s="2"/>
      <c r="D1913" s="2"/>
      <c r="E1913" s="2"/>
      <c r="F1913" s="2"/>
      <c r="G1913" s="2"/>
      <c r="H1913" s="224"/>
      <c r="I1913" s="2"/>
      <c r="J1913" s="2" t="s">
        <v>63</v>
      </c>
      <c r="K1913" s="2"/>
      <c r="L1913" s="2"/>
      <c r="M1913" s="2"/>
      <c r="N1913" s="2"/>
      <c r="O1913" s="221"/>
      <c r="P1913" s="221"/>
      <c r="Q1913" s="221"/>
      <c r="R1913" s="222"/>
      <c r="S1913" s="223"/>
      <c r="T1913" s="223"/>
      <c r="U1913" s="223"/>
      <c r="V1913" s="2"/>
      <c r="W1913" s="2"/>
      <c r="X1913" s="2"/>
      <c r="Y1913" s="2"/>
      <c r="Z1913" s="224"/>
      <c r="AA1913" s="2"/>
      <c r="AB1913" s="2"/>
      <c r="AC1913" s="2"/>
      <c r="AD1913" s="225"/>
    </row>
    <row r="1914" spans="2:30" outlineLevel="4" x14ac:dyDescent="0.25">
      <c r="B1914" s="220"/>
      <c r="C1914" s="2"/>
      <c r="D1914" s="2"/>
      <c r="E1914" s="2"/>
      <c r="F1914" s="2" t="s">
        <v>7132</v>
      </c>
      <c r="G1914" s="2" t="s">
        <v>7133</v>
      </c>
      <c r="H1914" s="224"/>
      <c r="I1914" s="2"/>
      <c r="J1914" s="2" t="s">
        <v>63</v>
      </c>
      <c r="K1914" s="2"/>
      <c r="L1914" s="2"/>
      <c r="M1914" s="2"/>
      <c r="N1914" s="2"/>
      <c r="O1914" s="221">
        <f>SUM(O1915:O1973)</f>
        <v>303579.51</v>
      </c>
      <c r="P1914" s="221">
        <f>SUM(P1915:P1973)</f>
        <v>1800.3999999999999</v>
      </c>
      <c r="Q1914" s="221">
        <f t="shared" ref="Q1914:Q1945" si="78">O1914-P1914</f>
        <v>301779.11</v>
      </c>
      <c r="R1914" s="222"/>
      <c r="S1914" s="223"/>
      <c r="T1914" s="223"/>
      <c r="U1914" s="223"/>
      <c r="V1914" s="2"/>
      <c r="W1914" s="2"/>
      <c r="X1914" s="2"/>
      <c r="Y1914" s="2"/>
      <c r="Z1914" s="224"/>
      <c r="AA1914" s="2"/>
      <c r="AB1914" s="2"/>
      <c r="AC1914" s="2"/>
      <c r="AD1914" s="225"/>
    </row>
    <row r="1915" spans="2:30" outlineLevel="5" x14ac:dyDescent="0.25">
      <c r="B1915" s="3"/>
      <c r="C1915" s="1"/>
      <c r="D1915" s="1"/>
      <c r="E1915" s="1"/>
      <c r="F1915" s="1"/>
      <c r="G1915" s="1" t="s">
        <v>1344</v>
      </c>
      <c r="H1915" s="4">
        <v>42735</v>
      </c>
      <c r="I1915" s="1" t="s">
        <v>5118</v>
      </c>
      <c r="J1915" s="2" t="s">
        <v>63</v>
      </c>
      <c r="K1915" s="1" t="s">
        <v>33</v>
      </c>
      <c r="L1915" s="1" t="s">
        <v>34</v>
      </c>
      <c r="M1915" s="1" t="s">
        <v>21</v>
      </c>
      <c r="N1915" s="1" t="s">
        <v>11</v>
      </c>
      <c r="O1915" s="7">
        <v>2771.95</v>
      </c>
      <c r="P1915" s="7">
        <v>0</v>
      </c>
      <c r="Q1915" s="7">
        <f t="shared" si="78"/>
        <v>2771.95</v>
      </c>
      <c r="R1915" s="6" t="s">
        <v>61</v>
      </c>
      <c r="S1915" s="5" t="s">
        <v>32</v>
      </c>
      <c r="T1915" s="5"/>
      <c r="U1915" s="5" t="s">
        <v>2505</v>
      </c>
      <c r="V1915" s="1" t="s">
        <v>7163</v>
      </c>
      <c r="W1915" s="1"/>
      <c r="X1915" s="1"/>
      <c r="Y1915" s="1"/>
      <c r="Z1915" s="4">
        <v>42735</v>
      </c>
      <c r="AA1915" s="1" t="s">
        <v>26</v>
      </c>
      <c r="AB1915" s="1" t="s">
        <v>8553</v>
      </c>
      <c r="AC1915" s="1" t="s">
        <v>8554</v>
      </c>
      <c r="AD1915" s="8"/>
    </row>
    <row r="1916" spans="2:30" outlineLevel="5" x14ac:dyDescent="0.25">
      <c r="B1916" s="3"/>
      <c r="C1916" s="1"/>
      <c r="D1916" s="1"/>
      <c r="E1916" s="1"/>
      <c r="F1916" s="1"/>
      <c r="G1916" s="1" t="s">
        <v>1344</v>
      </c>
      <c r="H1916" s="4">
        <v>42735</v>
      </c>
      <c r="I1916" s="1" t="s">
        <v>8429</v>
      </c>
      <c r="J1916" s="2" t="s">
        <v>63</v>
      </c>
      <c r="K1916" s="1" t="s">
        <v>33</v>
      </c>
      <c r="L1916" s="1" t="s">
        <v>60</v>
      </c>
      <c r="M1916" s="1" t="s">
        <v>21</v>
      </c>
      <c r="N1916" s="1" t="s">
        <v>11</v>
      </c>
      <c r="O1916" s="7">
        <v>1647.15</v>
      </c>
      <c r="P1916" s="7">
        <v>0</v>
      </c>
      <c r="Q1916" s="7">
        <f t="shared" si="78"/>
        <v>1647.15</v>
      </c>
      <c r="R1916" s="6" t="s">
        <v>61</v>
      </c>
      <c r="S1916" s="5" t="s">
        <v>32</v>
      </c>
      <c r="T1916" s="5"/>
      <c r="U1916" s="5" t="s">
        <v>2493</v>
      </c>
      <c r="V1916" s="1" t="s">
        <v>7184</v>
      </c>
      <c r="W1916" s="1"/>
      <c r="X1916" s="1"/>
      <c r="Y1916" s="1"/>
      <c r="Z1916" s="4">
        <v>42735</v>
      </c>
      <c r="AA1916" s="1" t="s">
        <v>26</v>
      </c>
      <c r="AB1916" s="1" t="s">
        <v>8553</v>
      </c>
      <c r="AC1916" s="1" t="s">
        <v>8431</v>
      </c>
      <c r="AD1916" s="8"/>
    </row>
    <row r="1917" spans="2:30" outlineLevel="5" x14ac:dyDescent="0.25">
      <c r="B1917" s="3"/>
      <c r="C1917" s="1"/>
      <c r="D1917" s="1"/>
      <c r="E1917" s="1"/>
      <c r="F1917" s="1"/>
      <c r="G1917" s="1" t="s">
        <v>1344</v>
      </c>
      <c r="H1917" s="4">
        <v>42735</v>
      </c>
      <c r="I1917" s="1" t="s">
        <v>2827</v>
      </c>
      <c r="J1917" s="2" t="s">
        <v>63</v>
      </c>
      <c r="K1917" s="1" t="s">
        <v>33</v>
      </c>
      <c r="L1917" s="1" t="s">
        <v>60</v>
      </c>
      <c r="M1917" s="1" t="s">
        <v>21</v>
      </c>
      <c r="N1917" s="1" t="s">
        <v>11</v>
      </c>
      <c r="O1917" s="7">
        <v>1299.5999999999999</v>
      </c>
      <c r="P1917" s="7">
        <v>0</v>
      </c>
      <c r="Q1917" s="7">
        <f t="shared" si="78"/>
        <v>1299.5999999999999</v>
      </c>
      <c r="R1917" s="6" t="s">
        <v>61</v>
      </c>
      <c r="S1917" s="5" t="s">
        <v>32</v>
      </c>
      <c r="T1917" s="5"/>
      <c r="U1917" s="5" t="s">
        <v>2504</v>
      </c>
      <c r="V1917" s="1" t="s">
        <v>7163</v>
      </c>
      <c r="W1917" s="1"/>
      <c r="X1917" s="1"/>
      <c r="Y1917" s="1"/>
      <c r="Z1917" s="4">
        <v>42735</v>
      </c>
      <c r="AA1917" s="1" t="s">
        <v>26</v>
      </c>
      <c r="AB1917" s="1" t="s">
        <v>8553</v>
      </c>
      <c r="AC1917" s="1" t="s">
        <v>2829</v>
      </c>
      <c r="AD1917" s="8"/>
    </row>
    <row r="1918" spans="2:30" outlineLevel="5" x14ac:dyDescent="0.25">
      <c r="B1918" s="3"/>
      <c r="C1918" s="1"/>
      <c r="D1918" s="1"/>
      <c r="E1918" s="1"/>
      <c r="F1918" s="1"/>
      <c r="G1918" s="1" t="s">
        <v>1344</v>
      </c>
      <c r="H1918" s="4">
        <v>42734</v>
      </c>
      <c r="I1918" s="1" t="s">
        <v>2830</v>
      </c>
      <c r="J1918" s="2" t="s">
        <v>63</v>
      </c>
      <c r="K1918" s="1" t="s">
        <v>33</v>
      </c>
      <c r="L1918" s="1" t="s">
        <v>60</v>
      </c>
      <c r="M1918" s="1" t="s">
        <v>21</v>
      </c>
      <c r="N1918" s="1" t="s">
        <v>11</v>
      </c>
      <c r="O1918" s="7">
        <v>623.29999999999995</v>
      </c>
      <c r="P1918" s="7">
        <v>0</v>
      </c>
      <c r="Q1918" s="7">
        <f t="shared" si="78"/>
        <v>623.29999999999995</v>
      </c>
      <c r="R1918" s="6" t="s">
        <v>61</v>
      </c>
      <c r="S1918" s="5" t="s">
        <v>32</v>
      </c>
      <c r="T1918" s="5"/>
      <c r="U1918" s="5" t="s">
        <v>4207</v>
      </c>
      <c r="V1918" s="1" t="s">
        <v>7184</v>
      </c>
      <c r="W1918" s="1"/>
      <c r="X1918" s="1"/>
      <c r="Y1918" s="1"/>
      <c r="Z1918" s="4">
        <v>42734</v>
      </c>
      <c r="AA1918" s="1" t="s">
        <v>26</v>
      </c>
      <c r="AB1918" s="1" t="s">
        <v>8555</v>
      </c>
      <c r="AC1918" s="1" t="s">
        <v>2832</v>
      </c>
      <c r="AD1918" s="8"/>
    </row>
    <row r="1919" spans="2:30" outlineLevel="5" x14ac:dyDescent="0.25">
      <c r="B1919" s="3"/>
      <c r="C1919" s="1"/>
      <c r="D1919" s="1"/>
      <c r="E1919" s="1"/>
      <c r="F1919" s="1"/>
      <c r="G1919" s="1" t="s">
        <v>1344</v>
      </c>
      <c r="H1919" s="4">
        <v>42735</v>
      </c>
      <c r="I1919" s="1" t="s">
        <v>2833</v>
      </c>
      <c r="J1919" s="2" t="s">
        <v>63</v>
      </c>
      <c r="K1919" s="1" t="s">
        <v>33</v>
      </c>
      <c r="L1919" s="1" t="s">
        <v>60</v>
      </c>
      <c r="M1919" s="1" t="s">
        <v>21</v>
      </c>
      <c r="N1919" s="1" t="s">
        <v>11</v>
      </c>
      <c r="O1919" s="7">
        <v>3297.65</v>
      </c>
      <c r="P1919" s="7">
        <v>0</v>
      </c>
      <c r="Q1919" s="7">
        <f t="shared" si="78"/>
        <v>3297.65</v>
      </c>
      <c r="R1919" s="6" t="s">
        <v>61</v>
      </c>
      <c r="S1919" s="5" t="s">
        <v>32</v>
      </c>
      <c r="T1919" s="5"/>
      <c r="U1919" s="5" t="s">
        <v>4208</v>
      </c>
      <c r="V1919" s="1" t="s">
        <v>7163</v>
      </c>
      <c r="W1919" s="1"/>
      <c r="X1919" s="1"/>
      <c r="Y1919" s="1"/>
      <c r="Z1919" s="4">
        <v>42735</v>
      </c>
      <c r="AA1919" s="1" t="s">
        <v>26</v>
      </c>
      <c r="AB1919" s="1" t="s">
        <v>8553</v>
      </c>
      <c r="AC1919" s="1" t="s">
        <v>2835</v>
      </c>
      <c r="AD1919" s="8"/>
    </row>
    <row r="1920" spans="2:30" outlineLevel="5" x14ac:dyDescent="0.25">
      <c r="B1920" s="3"/>
      <c r="C1920" s="1"/>
      <c r="D1920" s="1"/>
      <c r="E1920" s="1"/>
      <c r="F1920" s="1"/>
      <c r="G1920" s="1" t="s">
        <v>1344</v>
      </c>
      <c r="H1920" s="4">
        <v>42717</v>
      </c>
      <c r="I1920" s="1" t="s">
        <v>8556</v>
      </c>
      <c r="J1920" s="2" t="s">
        <v>63</v>
      </c>
      <c r="K1920" s="1" t="s">
        <v>33</v>
      </c>
      <c r="L1920" s="1" t="s">
        <v>34</v>
      </c>
      <c r="M1920" s="1" t="s">
        <v>21</v>
      </c>
      <c r="N1920" s="1" t="s">
        <v>11</v>
      </c>
      <c r="O1920" s="7">
        <v>420</v>
      </c>
      <c r="P1920" s="7">
        <v>0</v>
      </c>
      <c r="Q1920" s="7">
        <f t="shared" si="78"/>
        <v>420</v>
      </c>
      <c r="R1920" s="6" t="s">
        <v>714</v>
      </c>
      <c r="S1920" s="5" t="s">
        <v>25</v>
      </c>
      <c r="T1920" s="5"/>
      <c r="U1920" s="5" t="s">
        <v>2499</v>
      </c>
      <c r="V1920" s="1"/>
      <c r="W1920" s="1"/>
      <c r="X1920" s="1"/>
      <c r="Y1920" s="1"/>
      <c r="Z1920" s="4">
        <v>42717</v>
      </c>
      <c r="AA1920" s="1" t="s">
        <v>26</v>
      </c>
      <c r="AB1920" s="1" t="s">
        <v>8557</v>
      </c>
      <c r="AC1920" s="1" t="s">
        <v>8558</v>
      </c>
      <c r="AD1920" s="8"/>
    </row>
    <row r="1921" spans="2:30" outlineLevel="5" x14ac:dyDescent="0.25">
      <c r="B1921" s="3"/>
      <c r="C1921" s="1"/>
      <c r="D1921" s="1"/>
      <c r="E1921" s="1"/>
      <c r="F1921" s="1"/>
      <c r="G1921" s="1" t="s">
        <v>1842</v>
      </c>
      <c r="H1921" s="4">
        <v>42710</v>
      </c>
      <c r="I1921" s="1" t="s">
        <v>8028</v>
      </c>
      <c r="J1921" s="2" t="s">
        <v>63</v>
      </c>
      <c r="K1921" s="1" t="s">
        <v>33</v>
      </c>
      <c r="L1921" s="1" t="s">
        <v>34</v>
      </c>
      <c r="M1921" s="1" t="s">
        <v>21</v>
      </c>
      <c r="N1921" s="1" t="s">
        <v>11</v>
      </c>
      <c r="O1921" s="7">
        <v>2924.9</v>
      </c>
      <c r="P1921" s="7">
        <v>0</v>
      </c>
      <c r="Q1921" s="7">
        <f t="shared" si="78"/>
        <v>2924.9</v>
      </c>
      <c r="R1921" s="6" t="s">
        <v>61</v>
      </c>
      <c r="S1921" s="5" t="s">
        <v>32</v>
      </c>
      <c r="T1921" s="5" t="s">
        <v>57</v>
      </c>
      <c r="U1921" s="5" t="s">
        <v>1864</v>
      </c>
      <c r="V1921" s="1" t="s">
        <v>7163</v>
      </c>
      <c r="W1921" s="1" t="s">
        <v>8029</v>
      </c>
      <c r="X1921" s="1"/>
      <c r="Y1921" s="1"/>
      <c r="Z1921" s="4">
        <v>42710</v>
      </c>
      <c r="AA1921" s="1" t="s">
        <v>26</v>
      </c>
      <c r="AB1921" s="1" t="s">
        <v>8030</v>
      </c>
      <c r="AC1921" s="1" t="s">
        <v>8031</v>
      </c>
      <c r="AD1921" s="8"/>
    </row>
    <row r="1922" spans="2:30" outlineLevel="5" x14ac:dyDescent="0.25">
      <c r="B1922" s="3"/>
      <c r="C1922" s="1"/>
      <c r="D1922" s="1"/>
      <c r="E1922" s="1"/>
      <c r="F1922" s="1"/>
      <c r="G1922" s="1" t="s">
        <v>1842</v>
      </c>
      <c r="H1922" s="4">
        <v>42710</v>
      </c>
      <c r="I1922" s="1" t="s">
        <v>3204</v>
      </c>
      <c r="J1922" s="2" t="s">
        <v>63</v>
      </c>
      <c r="K1922" s="1" t="s">
        <v>33</v>
      </c>
      <c r="L1922" s="1" t="s">
        <v>60</v>
      </c>
      <c r="M1922" s="1" t="s">
        <v>21</v>
      </c>
      <c r="N1922" s="1" t="s">
        <v>11</v>
      </c>
      <c r="O1922" s="7">
        <v>1500</v>
      </c>
      <c r="P1922" s="7">
        <v>0</v>
      </c>
      <c r="Q1922" s="7">
        <f t="shared" si="78"/>
        <v>1500</v>
      </c>
      <c r="R1922" s="6" t="s">
        <v>61</v>
      </c>
      <c r="S1922" s="5" t="s">
        <v>32</v>
      </c>
      <c r="T1922" s="5" t="s">
        <v>1705</v>
      </c>
      <c r="U1922" s="5" t="s">
        <v>1883</v>
      </c>
      <c r="V1922" s="1" t="s">
        <v>7163</v>
      </c>
      <c r="W1922" s="1" t="s">
        <v>3205</v>
      </c>
      <c r="X1922" s="1"/>
      <c r="Y1922" s="1"/>
      <c r="Z1922" s="4">
        <v>42710</v>
      </c>
      <c r="AA1922" s="1" t="s">
        <v>26</v>
      </c>
      <c r="AB1922" s="1" t="s">
        <v>8032</v>
      </c>
      <c r="AC1922" s="1" t="s">
        <v>3207</v>
      </c>
      <c r="AD1922" s="8"/>
    </row>
    <row r="1923" spans="2:30" outlineLevel="5" x14ac:dyDescent="0.25">
      <c r="B1923" s="3"/>
      <c r="C1923" s="1"/>
      <c r="D1923" s="1"/>
      <c r="E1923" s="1"/>
      <c r="F1923" s="1"/>
      <c r="G1923" s="1" t="s">
        <v>1842</v>
      </c>
      <c r="H1923" s="4">
        <v>42711</v>
      </c>
      <c r="I1923" s="1" t="s">
        <v>8559</v>
      </c>
      <c r="J1923" s="2" t="s">
        <v>63</v>
      </c>
      <c r="K1923" s="1" t="s">
        <v>36</v>
      </c>
      <c r="L1923" s="1" t="s">
        <v>20</v>
      </c>
      <c r="M1923" s="1" t="s">
        <v>21</v>
      </c>
      <c r="N1923" s="1" t="s">
        <v>11</v>
      </c>
      <c r="O1923" s="7">
        <v>2150</v>
      </c>
      <c r="P1923" s="7">
        <v>0</v>
      </c>
      <c r="Q1923" s="7">
        <f t="shared" si="78"/>
        <v>2150</v>
      </c>
      <c r="R1923" s="6" t="s">
        <v>47</v>
      </c>
      <c r="S1923" s="5" t="s">
        <v>2725</v>
      </c>
      <c r="T1923" s="5" t="s">
        <v>1705</v>
      </c>
      <c r="U1923" s="5" t="s">
        <v>1883</v>
      </c>
      <c r="V1923" s="1" t="s">
        <v>7163</v>
      </c>
      <c r="W1923" s="1" t="s">
        <v>5036</v>
      </c>
      <c r="X1923" s="1" t="s">
        <v>1777</v>
      </c>
      <c r="Y1923" s="1" t="s">
        <v>1778</v>
      </c>
      <c r="Z1923" s="4">
        <v>42711</v>
      </c>
      <c r="AA1923" s="1" t="s">
        <v>45</v>
      </c>
      <c r="AB1923" s="1" t="s">
        <v>8560</v>
      </c>
      <c r="AC1923" s="1" t="s">
        <v>8561</v>
      </c>
      <c r="AD1923" s="8"/>
    </row>
    <row r="1924" spans="2:30" outlineLevel="5" x14ac:dyDescent="0.25">
      <c r="B1924" s="3"/>
      <c r="C1924" s="1"/>
      <c r="D1924" s="1"/>
      <c r="E1924" s="1"/>
      <c r="F1924" s="1"/>
      <c r="G1924" s="1" t="s">
        <v>1842</v>
      </c>
      <c r="H1924" s="4">
        <v>42710</v>
      </c>
      <c r="I1924" s="1" t="s">
        <v>8045</v>
      </c>
      <c r="J1924" s="2" t="s">
        <v>63</v>
      </c>
      <c r="K1924" s="1" t="s">
        <v>33</v>
      </c>
      <c r="L1924" s="1" t="s">
        <v>34</v>
      </c>
      <c r="M1924" s="1" t="s">
        <v>21</v>
      </c>
      <c r="N1924" s="1" t="s">
        <v>11</v>
      </c>
      <c r="O1924" s="7">
        <v>835.8</v>
      </c>
      <c r="P1924" s="7">
        <v>0</v>
      </c>
      <c r="Q1924" s="7">
        <f t="shared" si="78"/>
        <v>835.8</v>
      </c>
      <c r="R1924" s="6" t="s">
        <v>61</v>
      </c>
      <c r="S1924" s="5" t="s">
        <v>2725</v>
      </c>
      <c r="T1924" s="5" t="s">
        <v>1705</v>
      </c>
      <c r="U1924" s="5" t="s">
        <v>1883</v>
      </c>
      <c r="V1924" s="1" t="s">
        <v>7163</v>
      </c>
      <c r="W1924" s="1" t="s">
        <v>8003</v>
      </c>
      <c r="X1924" s="1"/>
      <c r="Y1924" s="1"/>
      <c r="Z1924" s="4">
        <v>42710</v>
      </c>
      <c r="AA1924" s="1" t="s">
        <v>26</v>
      </c>
      <c r="AB1924" s="1" t="s">
        <v>8046</v>
      </c>
      <c r="AC1924" s="1" t="s">
        <v>8047</v>
      </c>
      <c r="AD1924" s="8"/>
    </row>
    <row r="1925" spans="2:30" outlineLevel="5" x14ac:dyDescent="0.25">
      <c r="B1925" s="3"/>
      <c r="C1925" s="1"/>
      <c r="D1925" s="1"/>
      <c r="E1925" s="1"/>
      <c r="F1925" s="1"/>
      <c r="G1925" s="1" t="s">
        <v>1842</v>
      </c>
      <c r="H1925" s="4">
        <v>42710</v>
      </c>
      <c r="I1925" s="1" t="s">
        <v>8045</v>
      </c>
      <c r="J1925" s="2" t="s">
        <v>63</v>
      </c>
      <c r="K1925" s="1" t="s">
        <v>33</v>
      </c>
      <c r="L1925" s="1" t="s">
        <v>34</v>
      </c>
      <c r="M1925" s="1" t="s">
        <v>20</v>
      </c>
      <c r="N1925" s="1" t="s">
        <v>1494</v>
      </c>
      <c r="O1925" s="7">
        <v>0</v>
      </c>
      <c r="P1925" s="7">
        <v>835.8</v>
      </c>
      <c r="Q1925" s="7">
        <f t="shared" si="78"/>
        <v>-835.8</v>
      </c>
      <c r="R1925" s="6" t="s">
        <v>61</v>
      </c>
      <c r="S1925" s="5" t="s">
        <v>2725</v>
      </c>
      <c r="T1925" s="5" t="s">
        <v>1705</v>
      </c>
      <c r="U1925" s="5" t="s">
        <v>1883</v>
      </c>
      <c r="V1925" s="1" t="s">
        <v>7163</v>
      </c>
      <c r="W1925" s="1" t="s">
        <v>8003</v>
      </c>
      <c r="X1925" s="1"/>
      <c r="Y1925" s="1"/>
      <c r="Z1925" s="4">
        <v>42710</v>
      </c>
      <c r="AA1925" s="1" t="s">
        <v>4960</v>
      </c>
      <c r="AB1925" s="1" t="s">
        <v>8046</v>
      </c>
      <c r="AC1925" s="1" t="s">
        <v>8047</v>
      </c>
      <c r="AD1925" s="8"/>
    </row>
    <row r="1926" spans="2:30" outlineLevel="5" x14ac:dyDescent="0.25">
      <c r="B1926" s="3"/>
      <c r="C1926" s="1"/>
      <c r="D1926" s="1"/>
      <c r="E1926" s="1"/>
      <c r="F1926" s="1"/>
      <c r="G1926" s="1" t="s">
        <v>1842</v>
      </c>
      <c r="H1926" s="4">
        <v>42713</v>
      </c>
      <c r="I1926" s="1" t="s">
        <v>8045</v>
      </c>
      <c r="J1926" s="2" t="s">
        <v>63</v>
      </c>
      <c r="K1926" s="1" t="s">
        <v>33</v>
      </c>
      <c r="L1926" s="1" t="s">
        <v>60</v>
      </c>
      <c r="M1926" s="1" t="s">
        <v>21</v>
      </c>
      <c r="N1926" s="1" t="s">
        <v>11</v>
      </c>
      <c r="O1926" s="7">
        <v>835.8</v>
      </c>
      <c r="P1926" s="7">
        <v>0</v>
      </c>
      <c r="Q1926" s="7">
        <f t="shared" si="78"/>
        <v>835.8</v>
      </c>
      <c r="R1926" s="6" t="s">
        <v>61</v>
      </c>
      <c r="S1926" s="5" t="s">
        <v>2725</v>
      </c>
      <c r="T1926" s="5" t="s">
        <v>1705</v>
      </c>
      <c r="U1926" s="5" t="s">
        <v>1883</v>
      </c>
      <c r="V1926" s="1" t="s">
        <v>7163</v>
      </c>
      <c r="W1926" s="1" t="s">
        <v>8003</v>
      </c>
      <c r="X1926" s="1"/>
      <c r="Y1926" s="1"/>
      <c r="Z1926" s="4">
        <v>42713</v>
      </c>
      <c r="AA1926" s="1" t="s">
        <v>26</v>
      </c>
      <c r="AB1926" s="1" t="s">
        <v>8048</v>
      </c>
      <c r="AC1926" s="1" t="s">
        <v>8047</v>
      </c>
      <c r="AD1926" s="8"/>
    </row>
    <row r="1927" spans="2:30" outlineLevel="5" x14ac:dyDescent="0.25">
      <c r="B1927" s="3"/>
      <c r="C1927" s="1"/>
      <c r="D1927" s="1"/>
      <c r="E1927" s="1"/>
      <c r="F1927" s="1"/>
      <c r="G1927" s="1" t="s">
        <v>1842</v>
      </c>
      <c r="H1927" s="4">
        <v>42720</v>
      </c>
      <c r="I1927" s="1" t="s">
        <v>8562</v>
      </c>
      <c r="J1927" s="2" t="s">
        <v>63</v>
      </c>
      <c r="K1927" s="1" t="s">
        <v>36</v>
      </c>
      <c r="L1927" s="1" t="s">
        <v>20</v>
      </c>
      <c r="M1927" s="1" t="s">
        <v>21</v>
      </c>
      <c r="N1927" s="1" t="s">
        <v>11</v>
      </c>
      <c r="O1927" s="7">
        <v>2500</v>
      </c>
      <c r="P1927" s="7">
        <v>0</v>
      </c>
      <c r="Q1927" s="7">
        <f t="shared" si="78"/>
        <v>2500</v>
      </c>
      <c r="R1927" s="6" t="s">
        <v>47</v>
      </c>
      <c r="S1927" s="5" t="s">
        <v>2725</v>
      </c>
      <c r="T1927" s="5" t="s">
        <v>57</v>
      </c>
      <c r="U1927" s="5" t="s">
        <v>1864</v>
      </c>
      <c r="V1927" s="1" t="s">
        <v>7163</v>
      </c>
      <c r="W1927" s="1" t="s">
        <v>5417</v>
      </c>
      <c r="X1927" s="1" t="s">
        <v>8563</v>
      </c>
      <c r="Y1927" s="1" t="s">
        <v>8564</v>
      </c>
      <c r="Z1927" s="4">
        <v>42720</v>
      </c>
      <c r="AA1927" s="1" t="s">
        <v>45</v>
      </c>
      <c r="AB1927" s="1" t="s">
        <v>8565</v>
      </c>
      <c r="AC1927" s="1" t="s">
        <v>8566</v>
      </c>
      <c r="AD1927" s="8"/>
    </row>
    <row r="1928" spans="2:30" outlineLevel="5" x14ac:dyDescent="0.25">
      <c r="B1928" s="3"/>
      <c r="C1928" s="1"/>
      <c r="D1928" s="1"/>
      <c r="E1928" s="1"/>
      <c r="F1928" s="1"/>
      <c r="G1928" s="1" t="s">
        <v>1842</v>
      </c>
      <c r="H1928" s="4">
        <v>42731</v>
      </c>
      <c r="I1928" s="1" t="s">
        <v>8567</v>
      </c>
      <c r="J1928" s="2" t="s">
        <v>63</v>
      </c>
      <c r="K1928" s="1" t="s">
        <v>36</v>
      </c>
      <c r="L1928" s="1" t="s">
        <v>20</v>
      </c>
      <c r="M1928" s="1" t="s">
        <v>21</v>
      </c>
      <c r="N1928" s="1" t="s">
        <v>11</v>
      </c>
      <c r="O1928" s="7">
        <v>2938</v>
      </c>
      <c r="P1928" s="7">
        <v>0</v>
      </c>
      <c r="Q1928" s="7">
        <f t="shared" si="78"/>
        <v>2938</v>
      </c>
      <c r="R1928" s="6" t="s">
        <v>47</v>
      </c>
      <c r="S1928" s="5" t="s">
        <v>32</v>
      </c>
      <c r="T1928" s="5" t="s">
        <v>2636</v>
      </c>
      <c r="U1928" s="5" t="s">
        <v>2611</v>
      </c>
      <c r="V1928" s="1" t="s">
        <v>7163</v>
      </c>
      <c r="W1928" s="1" t="s">
        <v>7820</v>
      </c>
      <c r="X1928" s="1" t="s">
        <v>3457</v>
      </c>
      <c r="Y1928" s="1" t="s">
        <v>3458</v>
      </c>
      <c r="Z1928" s="4">
        <v>42731</v>
      </c>
      <c r="AA1928" s="1" t="s">
        <v>45</v>
      </c>
      <c r="AB1928" s="1" t="s">
        <v>8568</v>
      </c>
      <c r="AC1928" s="1" t="s">
        <v>8569</v>
      </c>
      <c r="AD1928" s="8"/>
    </row>
    <row r="1929" spans="2:30" outlineLevel="5" x14ac:dyDescent="0.25">
      <c r="B1929" s="3"/>
      <c r="C1929" s="1"/>
      <c r="D1929" s="1"/>
      <c r="E1929" s="1"/>
      <c r="F1929" s="1"/>
      <c r="G1929" s="1" t="s">
        <v>1842</v>
      </c>
      <c r="H1929" s="4">
        <v>42726</v>
      </c>
      <c r="I1929" s="1" t="s">
        <v>8570</v>
      </c>
      <c r="J1929" s="2" t="s">
        <v>63</v>
      </c>
      <c r="K1929" s="1" t="s">
        <v>36</v>
      </c>
      <c r="L1929" s="1" t="s">
        <v>20</v>
      </c>
      <c r="M1929" s="1" t="s">
        <v>21</v>
      </c>
      <c r="N1929" s="1" t="s">
        <v>11</v>
      </c>
      <c r="O1929" s="7">
        <v>30375</v>
      </c>
      <c r="P1929" s="7">
        <v>0</v>
      </c>
      <c r="Q1929" s="7">
        <f t="shared" si="78"/>
        <v>30375</v>
      </c>
      <c r="R1929" s="6" t="s">
        <v>47</v>
      </c>
      <c r="S1929" s="5" t="s">
        <v>2725</v>
      </c>
      <c r="T1929" s="5" t="s">
        <v>57</v>
      </c>
      <c r="U1929" s="5" t="s">
        <v>1864</v>
      </c>
      <c r="V1929" s="1" t="s">
        <v>7163</v>
      </c>
      <c r="W1929" s="1" t="s">
        <v>8086</v>
      </c>
      <c r="X1929" s="1" t="s">
        <v>1773</v>
      </c>
      <c r="Y1929" s="1" t="s">
        <v>1774</v>
      </c>
      <c r="Z1929" s="4">
        <v>42726</v>
      </c>
      <c r="AA1929" s="1" t="s">
        <v>1472</v>
      </c>
      <c r="AB1929" s="1" t="s">
        <v>3149</v>
      </c>
      <c r="AC1929" s="1" t="s">
        <v>8571</v>
      </c>
      <c r="AD1929" s="8"/>
    </row>
    <row r="1930" spans="2:30" outlineLevel="5" x14ac:dyDescent="0.25">
      <c r="B1930" s="3"/>
      <c r="C1930" s="1"/>
      <c r="D1930" s="1"/>
      <c r="E1930" s="1"/>
      <c r="F1930" s="1"/>
      <c r="G1930" s="1" t="s">
        <v>1842</v>
      </c>
      <c r="H1930" s="4">
        <v>42706</v>
      </c>
      <c r="I1930" s="1" t="s">
        <v>8572</v>
      </c>
      <c r="J1930" s="2" t="s">
        <v>63</v>
      </c>
      <c r="K1930" s="1" t="s">
        <v>36</v>
      </c>
      <c r="L1930" s="1" t="s">
        <v>20</v>
      </c>
      <c r="M1930" s="1" t="s">
        <v>21</v>
      </c>
      <c r="N1930" s="1" t="s">
        <v>11</v>
      </c>
      <c r="O1930" s="7">
        <v>1770</v>
      </c>
      <c r="P1930" s="7">
        <v>0</v>
      </c>
      <c r="Q1930" s="7">
        <f t="shared" si="78"/>
        <v>1770</v>
      </c>
      <c r="R1930" s="6" t="s">
        <v>47</v>
      </c>
      <c r="S1930" s="5" t="s">
        <v>32</v>
      </c>
      <c r="T1930" s="5" t="s">
        <v>58</v>
      </c>
      <c r="U1930" s="5" t="s">
        <v>710</v>
      </c>
      <c r="V1930" s="1" t="s">
        <v>7163</v>
      </c>
      <c r="W1930" s="1" t="s">
        <v>8573</v>
      </c>
      <c r="X1930" s="1" t="s">
        <v>7533</v>
      </c>
      <c r="Y1930" s="1" t="s">
        <v>7534</v>
      </c>
      <c r="Z1930" s="4">
        <v>42706</v>
      </c>
      <c r="AA1930" s="1" t="s">
        <v>45</v>
      </c>
      <c r="AB1930" s="1" t="s">
        <v>8574</v>
      </c>
      <c r="AC1930" s="1" t="s">
        <v>8575</v>
      </c>
      <c r="AD1930" s="8"/>
    </row>
    <row r="1931" spans="2:30" outlineLevel="5" x14ac:dyDescent="0.25">
      <c r="B1931" s="3"/>
      <c r="C1931" s="1"/>
      <c r="D1931" s="1"/>
      <c r="E1931" s="1"/>
      <c r="F1931" s="1"/>
      <c r="G1931" s="1" t="s">
        <v>1842</v>
      </c>
      <c r="H1931" s="4">
        <v>42734</v>
      </c>
      <c r="I1931" s="1" t="s">
        <v>8576</v>
      </c>
      <c r="J1931" s="2" t="s">
        <v>63</v>
      </c>
      <c r="K1931" s="1" t="s">
        <v>36</v>
      </c>
      <c r="L1931" s="1" t="s">
        <v>20</v>
      </c>
      <c r="M1931" s="1" t="s">
        <v>21</v>
      </c>
      <c r="N1931" s="1" t="s">
        <v>11</v>
      </c>
      <c r="O1931" s="7">
        <v>6900</v>
      </c>
      <c r="P1931" s="7">
        <v>0</v>
      </c>
      <c r="Q1931" s="7">
        <f t="shared" si="78"/>
        <v>6900</v>
      </c>
      <c r="R1931" s="6" t="s">
        <v>47</v>
      </c>
      <c r="S1931" s="5" t="s">
        <v>2725</v>
      </c>
      <c r="T1931" s="5" t="s">
        <v>57</v>
      </c>
      <c r="U1931" s="5" t="s">
        <v>1864</v>
      </c>
      <c r="V1931" s="1" t="s">
        <v>7163</v>
      </c>
      <c r="W1931" s="1" t="s">
        <v>8577</v>
      </c>
      <c r="X1931" s="1" t="s">
        <v>1781</v>
      </c>
      <c r="Y1931" s="1" t="s">
        <v>1782</v>
      </c>
      <c r="Z1931" s="4">
        <v>42734</v>
      </c>
      <c r="AA1931" s="1" t="s">
        <v>1472</v>
      </c>
      <c r="AB1931" s="1" t="s">
        <v>8578</v>
      </c>
      <c r="AC1931" s="1"/>
      <c r="AD1931" s="8"/>
    </row>
    <row r="1932" spans="2:30" outlineLevel="5" x14ac:dyDescent="0.25">
      <c r="B1932" s="3"/>
      <c r="C1932" s="1"/>
      <c r="D1932" s="1"/>
      <c r="E1932" s="1"/>
      <c r="F1932" s="1"/>
      <c r="G1932" s="1" t="s">
        <v>1842</v>
      </c>
      <c r="H1932" s="4">
        <v>42735</v>
      </c>
      <c r="I1932" s="1" t="s">
        <v>8579</v>
      </c>
      <c r="J1932" s="2" t="s">
        <v>63</v>
      </c>
      <c r="K1932" s="1" t="s">
        <v>36</v>
      </c>
      <c r="L1932" s="1" t="s">
        <v>20</v>
      </c>
      <c r="M1932" s="1" t="s">
        <v>21</v>
      </c>
      <c r="N1932" s="1" t="s">
        <v>11</v>
      </c>
      <c r="O1932" s="7">
        <v>5000</v>
      </c>
      <c r="P1932" s="7">
        <v>0</v>
      </c>
      <c r="Q1932" s="7">
        <f t="shared" si="78"/>
        <v>5000</v>
      </c>
      <c r="R1932" s="6" t="s">
        <v>47</v>
      </c>
      <c r="S1932" s="5" t="s">
        <v>32</v>
      </c>
      <c r="T1932" s="5" t="s">
        <v>2660</v>
      </c>
      <c r="U1932" s="5" t="s">
        <v>1871</v>
      </c>
      <c r="V1932" s="1" t="s">
        <v>7163</v>
      </c>
      <c r="W1932" s="1" t="s">
        <v>8580</v>
      </c>
      <c r="X1932" s="1" t="s">
        <v>1784</v>
      </c>
      <c r="Y1932" s="1" t="s">
        <v>1785</v>
      </c>
      <c r="Z1932" s="4">
        <v>42735</v>
      </c>
      <c r="AA1932" s="1" t="s">
        <v>45</v>
      </c>
      <c r="AB1932" s="1" t="s">
        <v>2987</v>
      </c>
      <c r="AC1932" s="1" t="s">
        <v>8581</v>
      </c>
      <c r="AD1932" s="8"/>
    </row>
    <row r="1933" spans="2:30" outlineLevel="5" x14ac:dyDescent="0.25">
      <c r="B1933" s="3"/>
      <c r="C1933" s="1"/>
      <c r="D1933" s="1"/>
      <c r="E1933" s="1"/>
      <c r="F1933" s="1"/>
      <c r="G1933" s="1" t="s">
        <v>1842</v>
      </c>
      <c r="H1933" s="4">
        <v>42719</v>
      </c>
      <c r="I1933" s="1" t="s">
        <v>8582</v>
      </c>
      <c r="J1933" s="2" t="s">
        <v>63</v>
      </c>
      <c r="K1933" s="1" t="s">
        <v>36</v>
      </c>
      <c r="L1933" s="1" t="s">
        <v>20</v>
      </c>
      <c r="M1933" s="1" t="s">
        <v>21</v>
      </c>
      <c r="N1933" s="1" t="s">
        <v>11</v>
      </c>
      <c r="O1933" s="7">
        <v>17100</v>
      </c>
      <c r="P1933" s="7">
        <v>0</v>
      </c>
      <c r="Q1933" s="7">
        <f t="shared" si="78"/>
        <v>17100</v>
      </c>
      <c r="R1933" s="6" t="s">
        <v>47</v>
      </c>
      <c r="S1933" s="5" t="s">
        <v>2725</v>
      </c>
      <c r="T1933" s="5" t="s">
        <v>57</v>
      </c>
      <c r="U1933" s="5" t="s">
        <v>1864</v>
      </c>
      <c r="V1933" s="1" t="s">
        <v>7163</v>
      </c>
      <c r="W1933" s="1" t="s">
        <v>8583</v>
      </c>
      <c r="X1933" s="1" t="s">
        <v>3499</v>
      </c>
      <c r="Y1933" s="1" t="s">
        <v>3500</v>
      </c>
      <c r="Z1933" s="4">
        <v>42719</v>
      </c>
      <c r="AA1933" s="1" t="s">
        <v>1472</v>
      </c>
      <c r="AB1933" s="1" t="s">
        <v>8584</v>
      </c>
      <c r="AC1933" s="1" t="s">
        <v>8585</v>
      </c>
      <c r="AD1933" s="8"/>
    </row>
    <row r="1934" spans="2:30" outlineLevel="5" x14ac:dyDescent="0.25">
      <c r="B1934" s="3"/>
      <c r="C1934" s="1"/>
      <c r="D1934" s="1"/>
      <c r="E1934" s="1"/>
      <c r="F1934" s="1"/>
      <c r="G1934" s="1" t="s">
        <v>1842</v>
      </c>
      <c r="H1934" s="4">
        <v>42718</v>
      </c>
      <c r="I1934" s="1" t="s">
        <v>8586</v>
      </c>
      <c r="J1934" s="2" t="s">
        <v>63</v>
      </c>
      <c r="K1934" s="1" t="s">
        <v>36</v>
      </c>
      <c r="L1934" s="1" t="s">
        <v>20</v>
      </c>
      <c r="M1934" s="1" t="s">
        <v>21</v>
      </c>
      <c r="N1934" s="1" t="s">
        <v>11</v>
      </c>
      <c r="O1934" s="7">
        <v>2700</v>
      </c>
      <c r="P1934" s="7">
        <v>0</v>
      </c>
      <c r="Q1934" s="7">
        <f t="shared" si="78"/>
        <v>2700</v>
      </c>
      <c r="R1934" s="6" t="s">
        <v>47</v>
      </c>
      <c r="S1934" s="5" t="s">
        <v>2725</v>
      </c>
      <c r="T1934" s="5" t="s">
        <v>1705</v>
      </c>
      <c r="U1934" s="5" t="s">
        <v>1883</v>
      </c>
      <c r="V1934" s="1" t="s">
        <v>7163</v>
      </c>
      <c r="W1934" s="1" t="s">
        <v>8587</v>
      </c>
      <c r="X1934" s="1" t="s">
        <v>1815</v>
      </c>
      <c r="Y1934" s="1" t="s">
        <v>1816</v>
      </c>
      <c r="Z1934" s="4">
        <v>42718</v>
      </c>
      <c r="AA1934" s="1" t="s">
        <v>1472</v>
      </c>
      <c r="AB1934" s="1" t="s">
        <v>8588</v>
      </c>
      <c r="AC1934" s="1" t="s">
        <v>8589</v>
      </c>
      <c r="AD1934" s="8"/>
    </row>
    <row r="1935" spans="2:30" outlineLevel="5" x14ac:dyDescent="0.25">
      <c r="B1935" s="3"/>
      <c r="C1935" s="1"/>
      <c r="D1935" s="1"/>
      <c r="E1935" s="1"/>
      <c r="F1935" s="1"/>
      <c r="G1935" s="1" t="s">
        <v>1842</v>
      </c>
      <c r="H1935" s="4">
        <v>42706</v>
      </c>
      <c r="I1935" s="1" t="s">
        <v>8590</v>
      </c>
      <c r="J1935" s="2" t="s">
        <v>63</v>
      </c>
      <c r="K1935" s="1" t="s">
        <v>36</v>
      </c>
      <c r="L1935" s="1" t="s">
        <v>20</v>
      </c>
      <c r="M1935" s="1" t="s">
        <v>21</v>
      </c>
      <c r="N1935" s="1" t="s">
        <v>11</v>
      </c>
      <c r="O1935" s="7">
        <v>1298</v>
      </c>
      <c r="P1935" s="7">
        <v>0</v>
      </c>
      <c r="Q1935" s="7">
        <f t="shared" si="78"/>
        <v>1298</v>
      </c>
      <c r="R1935" s="6" t="s">
        <v>47</v>
      </c>
      <c r="S1935" s="5" t="s">
        <v>2725</v>
      </c>
      <c r="T1935" s="5" t="s">
        <v>1705</v>
      </c>
      <c r="U1935" s="5" t="s">
        <v>1883</v>
      </c>
      <c r="V1935" s="1" t="s">
        <v>7163</v>
      </c>
      <c r="W1935" s="1" t="s">
        <v>8260</v>
      </c>
      <c r="X1935" s="1" t="s">
        <v>6187</v>
      </c>
      <c r="Y1935" s="1" t="s">
        <v>6188</v>
      </c>
      <c r="Z1935" s="4">
        <v>42706</v>
      </c>
      <c r="AA1935" s="1" t="s">
        <v>45</v>
      </c>
      <c r="AB1935" s="1" t="s">
        <v>8591</v>
      </c>
      <c r="AC1935" s="1" t="s">
        <v>8592</v>
      </c>
      <c r="AD1935" s="8"/>
    </row>
    <row r="1936" spans="2:30" outlineLevel="5" x14ac:dyDescent="0.25">
      <c r="B1936" s="3"/>
      <c r="C1936" s="1"/>
      <c r="D1936" s="1"/>
      <c r="E1936" s="1"/>
      <c r="F1936" s="1"/>
      <c r="G1936" s="1" t="s">
        <v>1842</v>
      </c>
      <c r="H1936" s="4">
        <v>42718</v>
      </c>
      <c r="I1936" s="1" t="s">
        <v>8593</v>
      </c>
      <c r="J1936" s="2" t="s">
        <v>63</v>
      </c>
      <c r="K1936" s="1" t="s">
        <v>36</v>
      </c>
      <c r="L1936" s="1" t="s">
        <v>20</v>
      </c>
      <c r="M1936" s="1" t="s">
        <v>21</v>
      </c>
      <c r="N1936" s="1" t="s">
        <v>11</v>
      </c>
      <c r="O1936" s="7">
        <v>6350</v>
      </c>
      <c r="P1936" s="7">
        <v>0</v>
      </c>
      <c r="Q1936" s="7">
        <f t="shared" si="78"/>
        <v>6350</v>
      </c>
      <c r="R1936" s="6" t="s">
        <v>47</v>
      </c>
      <c r="S1936" s="5" t="s">
        <v>32</v>
      </c>
      <c r="T1936" s="5" t="s">
        <v>1590</v>
      </c>
      <c r="U1936" s="5" t="s">
        <v>1928</v>
      </c>
      <c r="V1936" s="1" t="s">
        <v>7163</v>
      </c>
      <c r="W1936" s="1" t="s">
        <v>8594</v>
      </c>
      <c r="X1936" s="1" t="s">
        <v>5102</v>
      </c>
      <c r="Y1936" s="1" t="s">
        <v>5103</v>
      </c>
      <c r="Z1936" s="4">
        <v>42718</v>
      </c>
      <c r="AA1936" s="1" t="s">
        <v>45</v>
      </c>
      <c r="AB1936" s="1" t="s">
        <v>8595</v>
      </c>
      <c r="AC1936" s="1" t="s">
        <v>8596</v>
      </c>
      <c r="AD1936" s="8"/>
    </row>
    <row r="1937" spans="2:30" outlineLevel="5" x14ac:dyDescent="0.25">
      <c r="B1937" s="3"/>
      <c r="C1937" s="1"/>
      <c r="D1937" s="1"/>
      <c r="E1937" s="1"/>
      <c r="F1937" s="1"/>
      <c r="G1937" s="1" t="s">
        <v>1842</v>
      </c>
      <c r="H1937" s="4">
        <v>42718</v>
      </c>
      <c r="I1937" s="1" t="s">
        <v>8597</v>
      </c>
      <c r="J1937" s="2" t="s">
        <v>63</v>
      </c>
      <c r="K1937" s="1" t="s">
        <v>36</v>
      </c>
      <c r="L1937" s="1" t="s">
        <v>20</v>
      </c>
      <c r="M1937" s="1" t="s">
        <v>21</v>
      </c>
      <c r="N1937" s="1" t="s">
        <v>11</v>
      </c>
      <c r="O1937" s="7">
        <v>19500</v>
      </c>
      <c r="P1937" s="7">
        <v>0</v>
      </c>
      <c r="Q1937" s="7">
        <f t="shared" si="78"/>
        <v>19500</v>
      </c>
      <c r="R1937" s="6" t="s">
        <v>47</v>
      </c>
      <c r="S1937" s="5" t="s">
        <v>2725</v>
      </c>
      <c r="T1937" s="5" t="s">
        <v>1705</v>
      </c>
      <c r="U1937" s="5" t="s">
        <v>1883</v>
      </c>
      <c r="V1937" s="1" t="s">
        <v>7184</v>
      </c>
      <c r="W1937" s="1" t="s">
        <v>8598</v>
      </c>
      <c r="X1937" s="1" t="s">
        <v>5454</v>
      </c>
      <c r="Y1937" s="1" t="s">
        <v>5455</v>
      </c>
      <c r="Z1937" s="4">
        <v>42718</v>
      </c>
      <c r="AA1937" s="1" t="s">
        <v>45</v>
      </c>
      <c r="AB1937" s="1" t="s">
        <v>5381</v>
      </c>
      <c r="AC1937" s="1" t="s">
        <v>8599</v>
      </c>
      <c r="AD1937" s="8"/>
    </row>
    <row r="1938" spans="2:30" outlineLevel="5" x14ac:dyDescent="0.25">
      <c r="B1938" s="3"/>
      <c r="C1938" s="1"/>
      <c r="D1938" s="1"/>
      <c r="E1938" s="1"/>
      <c r="F1938" s="1"/>
      <c r="G1938" s="1" t="s">
        <v>1842</v>
      </c>
      <c r="H1938" s="4">
        <v>42720</v>
      </c>
      <c r="I1938" s="1" t="s">
        <v>8600</v>
      </c>
      <c r="J1938" s="2" t="s">
        <v>63</v>
      </c>
      <c r="K1938" s="1" t="s">
        <v>36</v>
      </c>
      <c r="L1938" s="1" t="s">
        <v>20</v>
      </c>
      <c r="M1938" s="1" t="s">
        <v>21</v>
      </c>
      <c r="N1938" s="1" t="s">
        <v>11</v>
      </c>
      <c r="O1938" s="7">
        <v>18000</v>
      </c>
      <c r="P1938" s="7">
        <v>0</v>
      </c>
      <c r="Q1938" s="7">
        <f t="shared" si="78"/>
        <v>18000</v>
      </c>
      <c r="R1938" s="6" t="s">
        <v>47</v>
      </c>
      <c r="S1938" s="5" t="s">
        <v>32</v>
      </c>
      <c r="T1938" s="5" t="s">
        <v>1704</v>
      </c>
      <c r="U1938" s="5" t="s">
        <v>1280</v>
      </c>
      <c r="V1938" s="1" t="s">
        <v>7163</v>
      </c>
      <c r="W1938" s="1" t="s">
        <v>8601</v>
      </c>
      <c r="X1938" s="1" t="s">
        <v>8602</v>
      </c>
      <c r="Y1938" s="1" t="s">
        <v>8603</v>
      </c>
      <c r="Z1938" s="4">
        <v>42720</v>
      </c>
      <c r="AA1938" s="1" t="s">
        <v>45</v>
      </c>
      <c r="AB1938" s="1" t="s">
        <v>8604</v>
      </c>
      <c r="AC1938" s="1" t="s">
        <v>8605</v>
      </c>
      <c r="AD1938" s="8"/>
    </row>
    <row r="1939" spans="2:30" outlineLevel="5" x14ac:dyDescent="0.25">
      <c r="B1939" s="3"/>
      <c r="C1939" s="1"/>
      <c r="D1939" s="1"/>
      <c r="E1939" s="1"/>
      <c r="F1939" s="1"/>
      <c r="G1939" s="1" t="s">
        <v>1842</v>
      </c>
      <c r="H1939" s="4">
        <v>42727</v>
      </c>
      <c r="I1939" s="1" t="s">
        <v>8606</v>
      </c>
      <c r="J1939" s="2" t="s">
        <v>63</v>
      </c>
      <c r="K1939" s="1" t="s">
        <v>36</v>
      </c>
      <c r="L1939" s="1" t="s">
        <v>20</v>
      </c>
      <c r="M1939" s="1" t="s">
        <v>21</v>
      </c>
      <c r="N1939" s="1" t="s">
        <v>11</v>
      </c>
      <c r="O1939" s="7">
        <v>12128.6</v>
      </c>
      <c r="P1939" s="7">
        <v>0</v>
      </c>
      <c r="Q1939" s="7">
        <f t="shared" si="78"/>
        <v>12128.6</v>
      </c>
      <c r="R1939" s="6" t="s">
        <v>47</v>
      </c>
      <c r="S1939" s="5" t="s">
        <v>32</v>
      </c>
      <c r="T1939" s="5" t="s">
        <v>1437</v>
      </c>
      <c r="U1939" s="5" t="s">
        <v>1904</v>
      </c>
      <c r="V1939" s="1" t="s">
        <v>7163</v>
      </c>
      <c r="W1939" s="1" t="s">
        <v>8607</v>
      </c>
      <c r="X1939" s="1" t="s">
        <v>1775</v>
      </c>
      <c r="Y1939" s="1" t="s">
        <v>1776</v>
      </c>
      <c r="Z1939" s="4">
        <v>42727</v>
      </c>
      <c r="AA1939" s="1" t="s">
        <v>45</v>
      </c>
      <c r="AB1939" s="1" t="s">
        <v>8091</v>
      </c>
      <c r="AC1939" s="1" t="s">
        <v>8608</v>
      </c>
      <c r="AD1939" s="8"/>
    </row>
    <row r="1940" spans="2:30" outlineLevel="5" x14ac:dyDescent="0.25">
      <c r="B1940" s="3"/>
      <c r="C1940" s="1"/>
      <c r="D1940" s="1"/>
      <c r="E1940" s="1"/>
      <c r="F1940" s="1"/>
      <c r="G1940" s="1" t="s">
        <v>1842</v>
      </c>
      <c r="H1940" s="4">
        <v>42718</v>
      </c>
      <c r="I1940" s="1" t="s">
        <v>8609</v>
      </c>
      <c r="J1940" s="2" t="s">
        <v>63</v>
      </c>
      <c r="K1940" s="1" t="s">
        <v>36</v>
      </c>
      <c r="L1940" s="1" t="s">
        <v>20</v>
      </c>
      <c r="M1940" s="1" t="s">
        <v>21</v>
      </c>
      <c r="N1940" s="1" t="s">
        <v>11</v>
      </c>
      <c r="O1940" s="7">
        <v>5800</v>
      </c>
      <c r="P1940" s="7">
        <v>0</v>
      </c>
      <c r="Q1940" s="7">
        <f t="shared" si="78"/>
        <v>5800</v>
      </c>
      <c r="R1940" s="6" t="s">
        <v>47</v>
      </c>
      <c r="S1940" s="5" t="s">
        <v>32</v>
      </c>
      <c r="T1940" s="5" t="s">
        <v>1590</v>
      </c>
      <c r="U1940" s="5" t="s">
        <v>1928</v>
      </c>
      <c r="V1940" s="1" t="s">
        <v>7163</v>
      </c>
      <c r="W1940" s="1" t="s">
        <v>8610</v>
      </c>
      <c r="X1940" s="1" t="s">
        <v>5102</v>
      </c>
      <c r="Y1940" s="1" t="s">
        <v>5103</v>
      </c>
      <c r="Z1940" s="4">
        <v>42718</v>
      </c>
      <c r="AA1940" s="1" t="s">
        <v>45</v>
      </c>
      <c r="AB1940" s="1" t="s">
        <v>8611</v>
      </c>
      <c r="AC1940" s="1" t="s">
        <v>8612</v>
      </c>
      <c r="AD1940" s="8"/>
    </row>
    <row r="1941" spans="2:30" outlineLevel="5" x14ac:dyDescent="0.25">
      <c r="B1941" s="3"/>
      <c r="C1941" s="1"/>
      <c r="D1941" s="1"/>
      <c r="E1941" s="1"/>
      <c r="F1941" s="1"/>
      <c r="G1941" s="1" t="s">
        <v>1842</v>
      </c>
      <c r="H1941" s="4">
        <v>42705</v>
      </c>
      <c r="I1941" s="1" t="s">
        <v>8223</v>
      </c>
      <c r="J1941" s="2" t="s">
        <v>63</v>
      </c>
      <c r="K1941" s="1" t="s">
        <v>36</v>
      </c>
      <c r="L1941" s="1" t="s">
        <v>20</v>
      </c>
      <c r="M1941" s="1" t="s">
        <v>21</v>
      </c>
      <c r="N1941" s="1" t="s">
        <v>11</v>
      </c>
      <c r="O1941" s="7">
        <v>1355</v>
      </c>
      <c r="P1941" s="7">
        <v>0</v>
      </c>
      <c r="Q1941" s="7">
        <f t="shared" si="78"/>
        <v>1355</v>
      </c>
      <c r="R1941" s="6" t="s">
        <v>1742</v>
      </c>
      <c r="S1941" s="5" t="s">
        <v>32</v>
      </c>
      <c r="T1941" s="5" t="s">
        <v>1704</v>
      </c>
      <c r="U1941" s="5" t="s">
        <v>1280</v>
      </c>
      <c r="V1941" s="1" t="s">
        <v>1638</v>
      </c>
      <c r="W1941" s="1" t="s">
        <v>8224</v>
      </c>
      <c r="X1941" s="1"/>
      <c r="Y1941" s="1"/>
      <c r="Z1941" s="4">
        <v>42705</v>
      </c>
      <c r="AA1941" s="1" t="s">
        <v>26</v>
      </c>
      <c r="AB1941" s="1" t="s">
        <v>8225</v>
      </c>
      <c r="AC1941" s="1" t="s">
        <v>8226</v>
      </c>
      <c r="AD1941" s="8"/>
    </row>
    <row r="1942" spans="2:30" outlineLevel="5" x14ac:dyDescent="0.25">
      <c r="B1942" s="3"/>
      <c r="C1942" s="1"/>
      <c r="D1942" s="1"/>
      <c r="E1942" s="1"/>
      <c r="F1942" s="1"/>
      <c r="G1942" s="1" t="s">
        <v>1842</v>
      </c>
      <c r="H1942" s="4">
        <v>42716</v>
      </c>
      <c r="I1942" s="1" t="s">
        <v>8613</v>
      </c>
      <c r="J1942" s="2" t="s">
        <v>63</v>
      </c>
      <c r="K1942" s="1" t="s">
        <v>36</v>
      </c>
      <c r="L1942" s="1" t="s">
        <v>20</v>
      </c>
      <c r="M1942" s="1" t="s">
        <v>21</v>
      </c>
      <c r="N1942" s="1" t="s">
        <v>11</v>
      </c>
      <c r="O1942" s="7">
        <v>8700</v>
      </c>
      <c r="P1942" s="7">
        <v>0</v>
      </c>
      <c r="Q1942" s="7">
        <f t="shared" si="78"/>
        <v>8700</v>
      </c>
      <c r="R1942" s="6" t="s">
        <v>47</v>
      </c>
      <c r="S1942" s="5" t="s">
        <v>32</v>
      </c>
      <c r="T1942" s="5" t="s">
        <v>1592</v>
      </c>
      <c r="U1942" s="5" t="s">
        <v>1874</v>
      </c>
      <c r="V1942" s="1" t="s">
        <v>35</v>
      </c>
      <c r="W1942" s="1" t="s">
        <v>8614</v>
      </c>
      <c r="X1942" s="1" t="s">
        <v>5023</v>
      </c>
      <c r="Y1942" s="1" t="s">
        <v>5024</v>
      </c>
      <c r="Z1942" s="4">
        <v>42716</v>
      </c>
      <c r="AA1942" s="1" t="s">
        <v>45</v>
      </c>
      <c r="AB1942" s="1" t="s">
        <v>8615</v>
      </c>
      <c r="AC1942" s="1" t="s">
        <v>8616</v>
      </c>
      <c r="AD1942" s="8"/>
    </row>
    <row r="1943" spans="2:30" outlineLevel="5" x14ac:dyDescent="0.25">
      <c r="B1943" s="3"/>
      <c r="C1943" s="1"/>
      <c r="D1943" s="1"/>
      <c r="E1943" s="1"/>
      <c r="F1943" s="1"/>
      <c r="G1943" s="1" t="s">
        <v>1842</v>
      </c>
      <c r="H1943" s="4">
        <v>42709</v>
      </c>
      <c r="I1943" s="1" t="s">
        <v>8241</v>
      </c>
      <c r="J1943" s="2" t="s">
        <v>63</v>
      </c>
      <c r="K1943" s="1" t="s">
        <v>36</v>
      </c>
      <c r="L1943" s="1" t="s">
        <v>20</v>
      </c>
      <c r="M1943" s="1" t="s">
        <v>21</v>
      </c>
      <c r="N1943" s="1" t="s">
        <v>11</v>
      </c>
      <c r="O1943" s="7">
        <v>919.6</v>
      </c>
      <c r="P1943" s="7">
        <v>0</v>
      </c>
      <c r="Q1943" s="7">
        <f t="shared" si="78"/>
        <v>919.6</v>
      </c>
      <c r="R1943" s="6" t="s">
        <v>1742</v>
      </c>
      <c r="S1943" s="5" t="s">
        <v>32</v>
      </c>
      <c r="T1943" s="5" t="s">
        <v>58</v>
      </c>
      <c r="U1943" s="5" t="s">
        <v>710</v>
      </c>
      <c r="V1943" s="1" t="s">
        <v>1638</v>
      </c>
      <c r="W1943" s="1" t="s">
        <v>8242</v>
      </c>
      <c r="X1943" s="1"/>
      <c r="Y1943" s="1"/>
      <c r="Z1943" s="4">
        <v>42709</v>
      </c>
      <c r="AA1943" s="1" t="s">
        <v>26</v>
      </c>
      <c r="AB1943" s="1" t="s">
        <v>8018</v>
      </c>
      <c r="AC1943" s="1" t="s">
        <v>8243</v>
      </c>
      <c r="AD1943" s="8"/>
    </row>
    <row r="1944" spans="2:30" outlineLevel="5" x14ac:dyDescent="0.25">
      <c r="B1944" s="3"/>
      <c r="C1944" s="1"/>
      <c r="D1944" s="1"/>
      <c r="E1944" s="1"/>
      <c r="F1944" s="1"/>
      <c r="G1944" s="1" t="s">
        <v>1842</v>
      </c>
      <c r="H1944" s="4">
        <v>42709</v>
      </c>
      <c r="I1944" s="1" t="s">
        <v>8244</v>
      </c>
      <c r="J1944" s="2" t="s">
        <v>63</v>
      </c>
      <c r="K1944" s="1" t="s">
        <v>36</v>
      </c>
      <c r="L1944" s="1" t="s">
        <v>20</v>
      </c>
      <c r="M1944" s="1" t="s">
        <v>21</v>
      </c>
      <c r="N1944" s="1" t="s">
        <v>11</v>
      </c>
      <c r="O1944" s="7">
        <v>632.79999999999995</v>
      </c>
      <c r="P1944" s="7">
        <v>0</v>
      </c>
      <c r="Q1944" s="7">
        <f t="shared" si="78"/>
        <v>632.79999999999995</v>
      </c>
      <c r="R1944" s="6" t="s">
        <v>1742</v>
      </c>
      <c r="S1944" s="5" t="s">
        <v>32</v>
      </c>
      <c r="T1944" s="5" t="s">
        <v>58</v>
      </c>
      <c r="U1944" s="5" t="s">
        <v>710</v>
      </c>
      <c r="V1944" s="1" t="s">
        <v>1638</v>
      </c>
      <c r="W1944" s="1" t="s">
        <v>8245</v>
      </c>
      <c r="X1944" s="1"/>
      <c r="Y1944" s="1"/>
      <c r="Z1944" s="4">
        <v>42709</v>
      </c>
      <c r="AA1944" s="1" t="s">
        <v>26</v>
      </c>
      <c r="AB1944" s="1" t="s">
        <v>8018</v>
      </c>
      <c r="AC1944" s="1" t="s">
        <v>8246</v>
      </c>
      <c r="AD1944" s="8"/>
    </row>
    <row r="1945" spans="2:30" outlineLevel="5" x14ac:dyDescent="0.25">
      <c r="B1945" s="3"/>
      <c r="C1945" s="1"/>
      <c r="D1945" s="1"/>
      <c r="E1945" s="1"/>
      <c r="F1945" s="1"/>
      <c r="G1945" s="1" t="s">
        <v>1842</v>
      </c>
      <c r="H1945" s="4">
        <v>42723</v>
      </c>
      <c r="I1945" s="1" t="s">
        <v>8617</v>
      </c>
      <c r="J1945" s="2" t="s">
        <v>63</v>
      </c>
      <c r="K1945" s="1" t="s">
        <v>36</v>
      </c>
      <c r="L1945" s="1" t="s">
        <v>20</v>
      </c>
      <c r="M1945" s="1" t="s">
        <v>21</v>
      </c>
      <c r="N1945" s="1" t="s">
        <v>11</v>
      </c>
      <c r="O1945" s="7">
        <v>7350</v>
      </c>
      <c r="P1945" s="7">
        <v>0</v>
      </c>
      <c r="Q1945" s="7">
        <f t="shared" si="78"/>
        <v>7350</v>
      </c>
      <c r="R1945" s="6" t="s">
        <v>47</v>
      </c>
      <c r="S1945" s="5" t="s">
        <v>32</v>
      </c>
      <c r="T1945" s="5" t="s">
        <v>2660</v>
      </c>
      <c r="U1945" s="5" t="s">
        <v>1871</v>
      </c>
      <c r="V1945" s="1" t="s">
        <v>35</v>
      </c>
      <c r="W1945" s="1" t="s">
        <v>8618</v>
      </c>
      <c r="X1945" s="1" t="s">
        <v>8548</v>
      </c>
      <c r="Y1945" s="1" t="s">
        <v>8549</v>
      </c>
      <c r="Z1945" s="4">
        <v>42723</v>
      </c>
      <c r="AA1945" s="1" t="s">
        <v>1657</v>
      </c>
      <c r="AB1945" s="1" t="s">
        <v>8619</v>
      </c>
      <c r="AC1945" s="1" t="s">
        <v>8620</v>
      </c>
      <c r="AD1945" s="8"/>
    </row>
    <row r="1946" spans="2:30" outlineLevel="5" x14ac:dyDescent="0.25">
      <c r="B1946" s="3"/>
      <c r="C1946" s="1"/>
      <c r="D1946" s="1"/>
      <c r="E1946" s="1"/>
      <c r="F1946" s="1"/>
      <c r="G1946" s="1" t="s">
        <v>1842</v>
      </c>
      <c r="H1946" s="4">
        <v>42735</v>
      </c>
      <c r="I1946" s="1" t="s">
        <v>8621</v>
      </c>
      <c r="J1946" s="2" t="s">
        <v>63</v>
      </c>
      <c r="K1946" s="1" t="s">
        <v>36</v>
      </c>
      <c r="L1946" s="1" t="s">
        <v>20</v>
      </c>
      <c r="M1946" s="1" t="s">
        <v>21</v>
      </c>
      <c r="N1946" s="1" t="s">
        <v>11</v>
      </c>
      <c r="O1946" s="7">
        <v>2100</v>
      </c>
      <c r="P1946" s="7">
        <v>0</v>
      </c>
      <c r="Q1946" s="7">
        <f t="shared" ref="Q1946:Q1972" si="79">O1946-P1946</f>
        <v>2100</v>
      </c>
      <c r="R1946" s="6" t="s">
        <v>47</v>
      </c>
      <c r="S1946" s="5" t="s">
        <v>2725</v>
      </c>
      <c r="T1946" s="5" t="s">
        <v>57</v>
      </c>
      <c r="U1946" s="5" t="s">
        <v>1864</v>
      </c>
      <c r="V1946" s="1" t="s">
        <v>35</v>
      </c>
      <c r="W1946" s="1" t="s">
        <v>8622</v>
      </c>
      <c r="X1946" s="1" t="s">
        <v>3261</v>
      </c>
      <c r="Y1946" s="1" t="s">
        <v>3262</v>
      </c>
      <c r="Z1946" s="4">
        <v>42735</v>
      </c>
      <c r="AA1946" s="1" t="s">
        <v>1472</v>
      </c>
      <c r="AB1946" s="1" t="s">
        <v>8623</v>
      </c>
      <c r="AC1946" s="1"/>
      <c r="AD1946" s="8"/>
    </row>
    <row r="1947" spans="2:30" outlineLevel="5" x14ac:dyDescent="0.25">
      <c r="B1947" s="3"/>
      <c r="C1947" s="1"/>
      <c r="D1947" s="1"/>
      <c r="E1947" s="1"/>
      <c r="F1947" s="1"/>
      <c r="G1947" s="1" t="s">
        <v>1842</v>
      </c>
      <c r="H1947" s="4">
        <v>42713</v>
      </c>
      <c r="I1947" s="1" t="s">
        <v>8272</v>
      </c>
      <c r="J1947" s="2" t="s">
        <v>63</v>
      </c>
      <c r="K1947" s="1" t="s">
        <v>36</v>
      </c>
      <c r="L1947" s="1" t="s">
        <v>20</v>
      </c>
      <c r="M1947" s="1" t="s">
        <v>21</v>
      </c>
      <c r="N1947" s="1" t="s">
        <v>11</v>
      </c>
      <c r="O1947" s="7">
        <v>962</v>
      </c>
      <c r="P1947" s="7">
        <v>0</v>
      </c>
      <c r="Q1947" s="7">
        <f t="shared" si="79"/>
        <v>962</v>
      </c>
      <c r="R1947" s="6" t="s">
        <v>1742</v>
      </c>
      <c r="S1947" s="5" t="s">
        <v>25</v>
      </c>
      <c r="T1947" s="5" t="s">
        <v>57</v>
      </c>
      <c r="U1947" s="5" t="s">
        <v>1864</v>
      </c>
      <c r="V1947" s="1" t="s">
        <v>1638</v>
      </c>
      <c r="W1947" s="1" t="s">
        <v>8273</v>
      </c>
      <c r="X1947" s="1"/>
      <c r="Y1947" s="1"/>
      <c r="Z1947" s="4">
        <v>42713</v>
      </c>
      <c r="AA1947" s="1" t="s">
        <v>26</v>
      </c>
      <c r="AB1947" s="1" t="s">
        <v>8010</v>
      </c>
      <c r="AC1947" s="1" t="s">
        <v>8274</v>
      </c>
      <c r="AD1947" s="8"/>
    </row>
    <row r="1948" spans="2:30" outlineLevel="5" x14ac:dyDescent="0.25">
      <c r="B1948" s="3"/>
      <c r="C1948" s="1"/>
      <c r="D1948" s="1"/>
      <c r="E1948" s="1"/>
      <c r="F1948" s="1"/>
      <c r="G1948" s="1" t="s">
        <v>1842</v>
      </c>
      <c r="H1948" s="4">
        <v>42713</v>
      </c>
      <c r="I1948" s="1" t="s">
        <v>8272</v>
      </c>
      <c r="J1948" s="2" t="s">
        <v>63</v>
      </c>
      <c r="K1948" s="1" t="s">
        <v>36</v>
      </c>
      <c r="L1948" s="1" t="s">
        <v>20</v>
      </c>
      <c r="M1948" s="1" t="s">
        <v>20</v>
      </c>
      <c r="N1948" s="1" t="s">
        <v>1494</v>
      </c>
      <c r="O1948" s="7">
        <v>0</v>
      </c>
      <c r="P1948" s="7">
        <v>962</v>
      </c>
      <c r="Q1948" s="7">
        <f t="shared" si="79"/>
        <v>-962</v>
      </c>
      <c r="R1948" s="6" t="s">
        <v>1742</v>
      </c>
      <c r="S1948" s="5" t="s">
        <v>25</v>
      </c>
      <c r="T1948" s="5" t="s">
        <v>57</v>
      </c>
      <c r="U1948" s="5" t="s">
        <v>1864</v>
      </c>
      <c r="V1948" s="1" t="s">
        <v>1638</v>
      </c>
      <c r="W1948" s="1" t="s">
        <v>8273</v>
      </c>
      <c r="X1948" s="1"/>
      <c r="Y1948" s="1"/>
      <c r="Z1948" s="4">
        <v>42713</v>
      </c>
      <c r="AA1948" s="1" t="s">
        <v>4960</v>
      </c>
      <c r="AB1948" s="1" t="s">
        <v>8010</v>
      </c>
      <c r="AC1948" s="1" t="s">
        <v>8274</v>
      </c>
      <c r="AD1948" s="8"/>
    </row>
    <row r="1949" spans="2:30" outlineLevel="5" x14ac:dyDescent="0.25">
      <c r="B1949" s="3"/>
      <c r="C1949" s="1"/>
      <c r="D1949" s="1"/>
      <c r="E1949" s="1"/>
      <c r="F1949" s="1"/>
      <c r="G1949" s="1" t="s">
        <v>1842</v>
      </c>
      <c r="H1949" s="4">
        <v>42718</v>
      </c>
      <c r="I1949" s="1" t="s">
        <v>8272</v>
      </c>
      <c r="J1949" s="2" t="s">
        <v>63</v>
      </c>
      <c r="K1949" s="1" t="s">
        <v>36</v>
      </c>
      <c r="L1949" s="1" t="s">
        <v>60</v>
      </c>
      <c r="M1949" s="1" t="s">
        <v>21</v>
      </c>
      <c r="N1949" s="1" t="s">
        <v>11</v>
      </c>
      <c r="O1949" s="7">
        <v>962</v>
      </c>
      <c r="P1949" s="7">
        <v>0</v>
      </c>
      <c r="Q1949" s="7">
        <f t="shared" si="79"/>
        <v>962</v>
      </c>
      <c r="R1949" s="6" t="s">
        <v>1742</v>
      </c>
      <c r="S1949" s="5" t="s">
        <v>2725</v>
      </c>
      <c r="T1949" s="5" t="s">
        <v>57</v>
      </c>
      <c r="U1949" s="5" t="s">
        <v>1864</v>
      </c>
      <c r="V1949" s="1" t="s">
        <v>1638</v>
      </c>
      <c r="W1949" s="1" t="s">
        <v>8273</v>
      </c>
      <c r="X1949" s="1"/>
      <c r="Y1949" s="1"/>
      <c r="Z1949" s="4">
        <v>42718</v>
      </c>
      <c r="AA1949" s="1" t="s">
        <v>26</v>
      </c>
      <c r="AB1949" s="1" t="s">
        <v>8273</v>
      </c>
      <c r="AC1949" s="1" t="s">
        <v>8275</v>
      </c>
      <c r="AD1949" s="8"/>
    </row>
    <row r="1950" spans="2:30" outlineLevel="5" x14ac:dyDescent="0.25">
      <c r="B1950" s="3"/>
      <c r="C1950" s="1"/>
      <c r="D1950" s="1"/>
      <c r="E1950" s="1"/>
      <c r="F1950" s="1"/>
      <c r="G1950" s="1" t="s">
        <v>1842</v>
      </c>
      <c r="H1950" s="4">
        <v>42733</v>
      </c>
      <c r="I1950" s="1" t="s">
        <v>8624</v>
      </c>
      <c r="J1950" s="2" t="s">
        <v>63</v>
      </c>
      <c r="K1950" s="1" t="s">
        <v>36</v>
      </c>
      <c r="L1950" s="1" t="s">
        <v>20</v>
      </c>
      <c r="M1950" s="1" t="s">
        <v>21</v>
      </c>
      <c r="N1950" s="1" t="s">
        <v>11</v>
      </c>
      <c r="O1950" s="7">
        <v>2584</v>
      </c>
      <c r="P1950" s="7">
        <v>0</v>
      </c>
      <c r="Q1950" s="7">
        <f t="shared" si="79"/>
        <v>2584</v>
      </c>
      <c r="R1950" s="6" t="s">
        <v>47</v>
      </c>
      <c r="S1950" s="5" t="s">
        <v>32</v>
      </c>
      <c r="T1950" s="5" t="s">
        <v>58</v>
      </c>
      <c r="U1950" s="5" t="s">
        <v>710</v>
      </c>
      <c r="V1950" s="1" t="s">
        <v>35</v>
      </c>
      <c r="W1950" s="1" t="s">
        <v>8625</v>
      </c>
      <c r="X1950" s="1" t="s">
        <v>1775</v>
      </c>
      <c r="Y1950" s="1" t="s">
        <v>1776</v>
      </c>
      <c r="Z1950" s="4">
        <v>42733</v>
      </c>
      <c r="AA1950" s="1" t="s">
        <v>45</v>
      </c>
      <c r="AB1950" s="1" t="s">
        <v>8626</v>
      </c>
      <c r="AC1950" s="1" t="s">
        <v>8627</v>
      </c>
      <c r="AD1950" s="8"/>
    </row>
    <row r="1951" spans="2:30" outlineLevel="5" x14ac:dyDescent="0.25">
      <c r="B1951" s="3"/>
      <c r="C1951" s="1"/>
      <c r="D1951" s="1"/>
      <c r="E1951" s="1"/>
      <c r="F1951" s="1"/>
      <c r="G1951" s="1" t="s">
        <v>1842</v>
      </c>
      <c r="H1951" s="4">
        <v>42727</v>
      </c>
      <c r="I1951" s="1" t="s">
        <v>8628</v>
      </c>
      <c r="J1951" s="2" t="s">
        <v>63</v>
      </c>
      <c r="K1951" s="1" t="s">
        <v>36</v>
      </c>
      <c r="L1951" s="1" t="s">
        <v>20</v>
      </c>
      <c r="M1951" s="1" t="s">
        <v>21</v>
      </c>
      <c r="N1951" s="1" t="s">
        <v>11</v>
      </c>
      <c r="O1951" s="7">
        <v>1700</v>
      </c>
      <c r="P1951" s="7">
        <v>0</v>
      </c>
      <c r="Q1951" s="7">
        <f t="shared" si="79"/>
        <v>1700</v>
      </c>
      <c r="R1951" s="6" t="s">
        <v>47</v>
      </c>
      <c r="S1951" s="5" t="s">
        <v>32</v>
      </c>
      <c r="T1951" s="5" t="s">
        <v>1590</v>
      </c>
      <c r="U1951" s="5" t="s">
        <v>1928</v>
      </c>
      <c r="V1951" s="1" t="s">
        <v>35</v>
      </c>
      <c r="W1951" s="1" t="s">
        <v>8629</v>
      </c>
      <c r="X1951" s="1" t="s">
        <v>8630</v>
      </c>
      <c r="Y1951" s="1" t="s">
        <v>8631</v>
      </c>
      <c r="Z1951" s="4">
        <v>42727</v>
      </c>
      <c r="AA1951" s="1" t="s">
        <v>45</v>
      </c>
      <c r="AB1951" s="1" t="s">
        <v>8632</v>
      </c>
      <c r="AC1951" s="1" t="s">
        <v>8633</v>
      </c>
      <c r="AD1951" s="8"/>
    </row>
    <row r="1952" spans="2:30" outlineLevel="5" x14ac:dyDescent="0.25">
      <c r="B1952" s="3"/>
      <c r="C1952" s="1"/>
      <c r="D1952" s="1"/>
      <c r="E1952" s="1"/>
      <c r="F1952" s="1"/>
      <c r="G1952" s="1" t="s">
        <v>1842</v>
      </c>
      <c r="H1952" s="4">
        <v>42725</v>
      </c>
      <c r="I1952" s="1" t="s">
        <v>8634</v>
      </c>
      <c r="J1952" s="2" t="s">
        <v>63</v>
      </c>
      <c r="K1952" s="1" t="s">
        <v>36</v>
      </c>
      <c r="L1952" s="1" t="s">
        <v>20</v>
      </c>
      <c r="M1952" s="1" t="s">
        <v>21</v>
      </c>
      <c r="N1952" s="1" t="s">
        <v>11</v>
      </c>
      <c r="O1952" s="7">
        <v>3750</v>
      </c>
      <c r="P1952" s="7">
        <v>0</v>
      </c>
      <c r="Q1952" s="7">
        <f t="shared" si="79"/>
        <v>3750</v>
      </c>
      <c r="R1952" s="6" t="s">
        <v>47</v>
      </c>
      <c r="S1952" s="5" t="s">
        <v>2725</v>
      </c>
      <c r="T1952" s="5" t="s">
        <v>57</v>
      </c>
      <c r="U1952" s="5" t="s">
        <v>1864</v>
      </c>
      <c r="V1952" s="1" t="s">
        <v>35</v>
      </c>
      <c r="W1952" s="1" t="s">
        <v>8635</v>
      </c>
      <c r="X1952" s="1" t="s">
        <v>6305</v>
      </c>
      <c r="Y1952" s="1" t="s">
        <v>6306</v>
      </c>
      <c r="Z1952" s="4">
        <v>42725</v>
      </c>
      <c r="AA1952" s="1" t="s">
        <v>62</v>
      </c>
      <c r="AB1952" s="1" t="s">
        <v>5538</v>
      </c>
      <c r="AC1952" s="1" t="s">
        <v>8636</v>
      </c>
      <c r="AD1952" s="8"/>
    </row>
    <row r="1953" spans="2:30" outlineLevel="5" x14ac:dyDescent="0.25">
      <c r="B1953" s="3"/>
      <c r="C1953" s="1"/>
      <c r="D1953" s="1"/>
      <c r="E1953" s="1"/>
      <c r="F1953" s="1"/>
      <c r="G1953" s="1" t="s">
        <v>1842</v>
      </c>
      <c r="H1953" s="4">
        <v>42733</v>
      </c>
      <c r="I1953" s="1" t="s">
        <v>8637</v>
      </c>
      <c r="J1953" s="2" t="s">
        <v>63</v>
      </c>
      <c r="K1953" s="1" t="s">
        <v>36</v>
      </c>
      <c r="L1953" s="1" t="s">
        <v>20</v>
      </c>
      <c r="M1953" s="1" t="s">
        <v>21</v>
      </c>
      <c r="N1953" s="1" t="s">
        <v>11</v>
      </c>
      <c r="O1953" s="7">
        <v>11038.96</v>
      </c>
      <c r="P1953" s="7">
        <v>0</v>
      </c>
      <c r="Q1953" s="7">
        <f t="shared" si="79"/>
        <v>11038.96</v>
      </c>
      <c r="R1953" s="6" t="s">
        <v>47</v>
      </c>
      <c r="S1953" s="5" t="s">
        <v>32</v>
      </c>
      <c r="T1953" s="5" t="s">
        <v>58</v>
      </c>
      <c r="U1953" s="5" t="s">
        <v>710</v>
      </c>
      <c r="V1953" s="1" t="s">
        <v>35</v>
      </c>
      <c r="W1953" s="1" t="s">
        <v>8638</v>
      </c>
      <c r="X1953" s="1" t="s">
        <v>1775</v>
      </c>
      <c r="Y1953" s="1" t="s">
        <v>1776</v>
      </c>
      <c r="Z1953" s="4">
        <v>42733</v>
      </c>
      <c r="AA1953" s="1" t="s">
        <v>45</v>
      </c>
      <c r="AB1953" s="1" t="s">
        <v>8639</v>
      </c>
      <c r="AC1953" s="1" t="s">
        <v>8640</v>
      </c>
      <c r="AD1953" s="8"/>
    </row>
    <row r="1954" spans="2:30" outlineLevel="5" x14ac:dyDescent="0.25">
      <c r="B1954" s="3"/>
      <c r="C1954" s="1"/>
      <c r="D1954" s="1"/>
      <c r="E1954" s="1"/>
      <c r="F1954" s="1"/>
      <c r="G1954" s="1" t="s">
        <v>1842</v>
      </c>
      <c r="H1954" s="4">
        <v>42734</v>
      </c>
      <c r="I1954" s="1" t="s">
        <v>8641</v>
      </c>
      <c r="J1954" s="2" t="s">
        <v>63</v>
      </c>
      <c r="K1954" s="1" t="s">
        <v>36</v>
      </c>
      <c r="L1954" s="1" t="s">
        <v>20</v>
      </c>
      <c r="M1954" s="1" t="s">
        <v>21</v>
      </c>
      <c r="N1954" s="1" t="s">
        <v>11</v>
      </c>
      <c r="O1954" s="7">
        <v>10500</v>
      </c>
      <c r="P1954" s="7">
        <v>0</v>
      </c>
      <c r="Q1954" s="7">
        <f t="shared" si="79"/>
        <v>10500</v>
      </c>
      <c r="R1954" s="6" t="s">
        <v>47</v>
      </c>
      <c r="S1954" s="5" t="s">
        <v>32</v>
      </c>
      <c r="T1954" s="5" t="s">
        <v>2660</v>
      </c>
      <c r="U1954" s="5" t="s">
        <v>1871</v>
      </c>
      <c r="V1954" s="1" t="s">
        <v>35</v>
      </c>
      <c r="W1954" s="1" t="s">
        <v>8642</v>
      </c>
      <c r="X1954" s="1" t="s">
        <v>8548</v>
      </c>
      <c r="Y1954" s="1" t="s">
        <v>8549</v>
      </c>
      <c r="Z1954" s="4">
        <v>42734</v>
      </c>
      <c r="AA1954" s="1" t="s">
        <v>4257</v>
      </c>
      <c r="AB1954" s="1" t="s">
        <v>8643</v>
      </c>
      <c r="AC1954" s="1" t="s">
        <v>8644</v>
      </c>
      <c r="AD1954" s="8"/>
    </row>
    <row r="1955" spans="2:30" outlineLevel="5" x14ac:dyDescent="0.25">
      <c r="B1955" s="3"/>
      <c r="C1955" s="1"/>
      <c r="D1955" s="1"/>
      <c r="E1955" s="1"/>
      <c r="F1955" s="1"/>
      <c r="G1955" s="1" t="s">
        <v>1842</v>
      </c>
      <c r="H1955" s="4">
        <v>42723</v>
      </c>
      <c r="I1955" s="1" t="s">
        <v>8301</v>
      </c>
      <c r="J1955" s="2" t="s">
        <v>63</v>
      </c>
      <c r="K1955" s="1" t="s">
        <v>36</v>
      </c>
      <c r="L1955" s="1" t="s">
        <v>20</v>
      </c>
      <c r="M1955" s="1" t="s">
        <v>21</v>
      </c>
      <c r="N1955" s="1" t="s">
        <v>11</v>
      </c>
      <c r="O1955" s="7">
        <v>1584.5</v>
      </c>
      <c r="P1955" s="7">
        <v>0</v>
      </c>
      <c r="Q1955" s="7">
        <f t="shared" si="79"/>
        <v>1584.5</v>
      </c>
      <c r="R1955" s="6" t="s">
        <v>1742</v>
      </c>
      <c r="S1955" s="5" t="s">
        <v>32</v>
      </c>
      <c r="T1955" s="5" t="s">
        <v>1590</v>
      </c>
      <c r="U1955" s="5" t="s">
        <v>1928</v>
      </c>
      <c r="V1955" s="1" t="s">
        <v>1638</v>
      </c>
      <c r="W1955" s="1" t="s">
        <v>8302</v>
      </c>
      <c r="X1955" s="1"/>
      <c r="Y1955" s="1"/>
      <c r="Z1955" s="4">
        <v>42723</v>
      </c>
      <c r="AA1955" s="1" t="s">
        <v>26</v>
      </c>
      <c r="AB1955" s="1" t="s">
        <v>8302</v>
      </c>
      <c r="AC1955" s="1" t="s">
        <v>8303</v>
      </c>
      <c r="AD1955" s="8"/>
    </row>
    <row r="1956" spans="2:30" outlineLevel="5" x14ac:dyDescent="0.25">
      <c r="B1956" s="3"/>
      <c r="C1956" s="1"/>
      <c r="D1956" s="1"/>
      <c r="E1956" s="1"/>
      <c r="F1956" s="1"/>
      <c r="G1956" s="1" t="s">
        <v>1842</v>
      </c>
      <c r="H1956" s="4">
        <v>42733</v>
      </c>
      <c r="I1956" s="1" t="s">
        <v>8645</v>
      </c>
      <c r="J1956" s="2" t="s">
        <v>63</v>
      </c>
      <c r="K1956" s="1" t="s">
        <v>36</v>
      </c>
      <c r="L1956" s="1" t="s">
        <v>20</v>
      </c>
      <c r="M1956" s="1" t="s">
        <v>21</v>
      </c>
      <c r="N1956" s="1" t="s">
        <v>11</v>
      </c>
      <c r="O1956" s="7">
        <v>900</v>
      </c>
      <c r="P1956" s="7">
        <v>0</v>
      </c>
      <c r="Q1956" s="7">
        <f t="shared" si="79"/>
        <v>900</v>
      </c>
      <c r="R1956" s="6" t="s">
        <v>47</v>
      </c>
      <c r="S1956" s="5" t="s">
        <v>32</v>
      </c>
      <c r="T1956" s="5" t="s">
        <v>1705</v>
      </c>
      <c r="U1956" s="5" t="s">
        <v>1883</v>
      </c>
      <c r="V1956" s="1" t="s">
        <v>35</v>
      </c>
      <c r="W1956" s="1" t="s">
        <v>8646</v>
      </c>
      <c r="X1956" s="1" t="s">
        <v>1769</v>
      </c>
      <c r="Y1956" s="1" t="s">
        <v>1770</v>
      </c>
      <c r="Z1956" s="4">
        <v>42733</v>
      </c>
      <c r="AA1956" s="1" t="s">
        <v>45</v>
      </c>
      <c r="AB1956" s="1" t="s">
        <v>8647</v>
      </c>
      <c r="AC1956" s="1" t="s">
        <v>8648</v>
      </c>
      <c r="AD1956" s="8"/>
    </row>
    <row r="1957" spans="2:30" outlineLevel="5" x14ac:dyDescent="0.25">
      <c r="B1957" s="3"/>
      <c r="C1957" s="1"/>
      <c r="D1957" s="1"/>
      <c r="E1957" s="1"/>
      <c r="F1957" s="1"/>
      <c r="G1957" s="1" t="s">
        <v>1842</v>
      </c>
      <c r="H1957" s="4">
        <v>42727</v>
      </c>
      <c r="I1957" s="1" t="s">
        <v>8649</v>
      </c>
      <c r="J1957" s="2" t="s">
        <v>63</v>
      </c>
      <c r="K1957" s="1" t="s">
        <v>36</v>
      </c>
      <c r="L1957" s="1" t="s">
        <v>20</v>
      </c>
      <c r="M1957" s="1" t="s">
        <v>21</v>
      </c>
      <c r="N1957" s="1" t="s">
        <v>11</v>
      </c>
      <c r="O1957" s="7">
        <v>2958</v>
      </c>
      <c r="P1957" s="7">
        <v>0</v>
      </c>
      <c r="Q1957" s="7">
        <f t="shared" si="79"/>
        <v>2958</v>
      </c>
      <c r="R1957" s="6" t="s">
        <v>47</v>
      </c>
      <c r="S1957" s="5" t="s">
        <v>32</v>
      </c>
      <c r="T1957" s="5" t="s">
        <v>1590</v>
      </c>
      <c r="U1957" s="5" t="s">
        <v>1928</v>
      </c>
      <c r="V1957" s="1" t="s">
        <v>35</v>
      </c>
      <c r="W1957" s="1" t="s">
        <v>8650</v>
      </c>
      <c r="X1957" s="1" t="s">
        <v>2851</v>
      </c>
      <c r="Y1957" s="1" t="s">
        <v>2852</v>
      </c>
      <c r="Z1957" s="4">
        <v>42727</v>
      </c>
      <c r="AA1957" s="1" t="s">
        <v>45</v>
      </c>
      <c r="AB1957" s="1" t="s">
        <v>8651</v>
      </c>
      <c r="AC1957" s="1" t="s">
        <v>8652</v>
      </c>
      <c r="AD1957" s="8"/>
    </row>
    <row r="1958" spans="2:30" outlineLevel="5" x14ac:dyDescent="0.25">
      <c r="B1958" s="3"/>
      <c r="C1958" s="1"/>
      <c r="D1958" s="1"/>
      <c r="E1958" s="1"/>
      <c r="F1958" s="1"/>
      <c r="G1958" s="1" t="s">
        <v>1842</v>
      </c>
      <c r="H1958" s="4">
        <v>42731</v>
      </c>
      <c r="I1958" s="1" t="s">
        <v>8653</v>
      </c>
      <c r="J1958" s="2" t="s">
        <v>63</v>
      </c>
      <c r="K1958" s="1" t="s">
        <v>36</v>
      </c>
      <c r="L1958" s="1" t="s">
        <v>20</v>
      </c>
      <c r="M1958" s="1" t="s">
        <v>21</v>
      </c>
      <c r="N1958" s="1" t="s">
        <v>11</v>
      </c>
      <c r="O1958" s="7">
        <v>3155.9</v>
      </c>
      <c r="P1958" s="7">
        <v>0</v>
      </c>
      <c r="Q1958" s="7">
        <f t="shared" si="79"/>
        <v>3155.9</v>
      </c>
      <c r="R1958" s="6" t="s">
        <v>47</v>
      </c>
      <c r="S1958" s="5" t="s">
        <v>2725</v>
      </c>
      <c r="T1958" s="5" t="s">
        <v>57</v>
      </c>
      <c r="U1958" s="5" t="s">
        <v>1864</v>
      </c>
      <c r="V1958" s="1" t="s">
        <v>35</v>
      </c>
      <c r="W1958" s="1" t="s">
        <v>8654</v>
      </c>
      <c r="X1958" s="1" t="s">
        <v>1812</v>
      </c>
      <c r="Y1958" s="1" t="s">
        <v>1813</v>
      </c>
      <c r="Z1958" s="4">
        <v>42731</v>
      </c>
      <c r="AA1958" s="1" t="s">
        <v>1657</v>
      </c>
      <c r="AB1958" s="1" t="s">
        <v>8655</v>
      </c>
      <c r="AC1958" s="1" t="s">
        <v>8656</v>
      </c>
      <c r="AD1958" s="8"/>
    </row>
    <row r="1959" spans="2:30" outlineLevel="5" x14ac:dyDescent="0.25">
      <c r="B1959" s="3"/>
      <c r="C1959" s="1"/>
      <c r="D1959" s="1"/>
      <c r="E1959" s="1"/>
      <c r="F1959" s="1"/>
      <c r="G1959" s="1" t="s">
        <v>1842</v>
      </c>
      <c r="H1959" s="4">
        <v>42733</v>
      </c>
      <c r="I1959" s="1" t="s">
        <v>8657</v>
      </c>
      <c r="J1959" s="2" t="s">
        <v>63</v>
      </c>
      <c r="K1959" s="1" t="s">
        <v>36</v>
      </c>
      <c r="L1959" s="1" t="s">
        <v>20</v>
      </c>
      <c r="M1959" s="1" t="s">
        <v>21</v>
      </c>
      <c r="N1959" s="1" t="s">
        <v>11</v>
      </c>
      <c r="O1959" s="7">
        <v>20124</v>
      </c>
      <c r="P1959" s="7">
        <v>0</v>
      </c>
      <c r="Q1959" s="7">
        <f t="shared" si="79"/>
        <v>20124</v>
      </c>
      <c r="R1959" s="6" t="s">
        <v>47</v>
      </c>
      <c r="S1959" s="5" t="s">
        <v>32</v>
      </c>
      <c r="T1959" s="5" t="s">
        <v>58</v>
      </c>
      <c r="U1959" s="5" t="s">
        <v>710</v>
      </c>
      <c r="V1959" s="1" t="s">
        <v>35</v>
      </c>
      <c r="W1959" s="1" t="s">
        <v>8658</v>
      </c>
      <c r="X1959" s="1" t="s">
        <v>4910</v>
      </c>
      <c r="Y1959" s="1" t="s">
        <v>4911</v>
      </c>
      <c r="Z1959" s="4">
        <v>42733</v>
      </c>
      <c r="AA1959" s="1" t="s">
        <v>45</v>
      </c>
      <c r="AB1959" s="1" t="s">
        <v>8384</v>
      </c>
      <c r="AC1959" s="1" t="s">
        <v>8659</v>
      </c>
      <c r="AD1959" s="8"/>
    </row>
    <row r="1960" spans="2:30" outlineLevel="5" x14ac:dyDescent="0.25">
      <c r="B1960" s="3"/>
      <c r="C1960" s="1"/>
      <c r="D1960" s="1"/>
      <c r="E1960" s="1"/>
      <c r="F1960" s="1"/>
      <c r="G1960" s="1" t="s">
        <v>1842</v>
      </c>
      <c r="H1960" s="4">
        <v>42732</v>
      </c>
      <c r="I1960" s="1" t="s">
        <v>8660</v>
      </c>
      <c r="J1960" s="2" t="s">
        <v>63</v>
      </c>
      <c r="K1960" s="1" t="s">
        <v>36</v>
      </c>
      <c r="L1960" s="1" t="s">
        <v>20</v>
      </c>
      <c r="M1960" s="1" t="s">
        <v>21</v>
      </c>
      <c r="N1960" s="1" t="s">
        <v>11</v>
      </c>
      <c r="O1960" s="7">
        <v>18744</v>
      </c>
      <c r="P1960" s="7">
        <v>0</v>
      </c>
      <c r="Q1960" s="7">
        <f t="shared" si="79"/>
        <v>18744</v>
      </c>
      <c r="R1960" s="6" t="s">
        <v>47</v>
      </c>
      <c r="S1960" s="5" t="s">
        <v>32</v>
      </c>
      <c r="T1960" s="5" t="s">
        <v>58</v>
      </c>
      <c r="U1960" s="5" t="s">
        <v>710</v>
      </c>
      <c r="V1960" s="1" t="s">
        <v>35</v>
      </c>
      <c r="W1960" s="1" t="s">
        <v>8661</v>
      </c>
      <c r="X1960" s="1" t="s">
        <v>1775</v>
      </c>
      <c r="Y1960" s="1" t="s">
        <v>1776</v>
      </c>
      <c r="Z1960" s="4">
        <v>42732</v>
      </c>
      <c r="AA1960" s="1" t="s">
        <v>45</v>
      </c>
      <c r="AB1960" s="1" t="s">
        <v>8662</v>
      </c>
      <c r="AC1960" s="1" t="s">
        <v>8663</v>
      </c>
      <c r="AD1960" s="8"/>
    </row>
    <row r="1961" spans="2:30" outlineLevel="5" x14ac:dyDescent="0.25">
      <c r="B1961" s="3"/>
      <c r="C1961" s="1"/>
      <c r="D1961" s="1"/>
      <c r="E1961" s="1"/>
      <c r="F1961" s="1"/>
      <c r="G1961" s="1" t="s">
        <v>1842</v>
      </c>
      <c r="H1961" s="4">
        <v>42733</v>
      </c>
      <c r="I1961" s="1" t="s">
        <v>8664</v>
      </c>
      <c r="J1961" s="2" t="s">
        <v>63</v>
      </c>
      <c r="K1961" s="1" t="s">
        <v>36</v>
      </c>
      <c r="L1961" s="1" t="s">
        <v>20</v>
      </c>
      <c r="M1961" s="1" t="s">
        <v>21</v>
      </c>
      <c r="N1961" s="1" t="s">
        <v>11</v>
      </c>
      <c r="O1961" s="7">
        <v>6990</v>
      </c>
      <c r="P1961" s="7">
        <v>0</v>
      </c>
      <c r="Q1961" s="7">
        <f t="shared" si="79"/>
        <v>6990</v>
      </c>
      <c r="R1961" s="6" t="s">
        <v>47</v>
      </c>
      <c r="S1961" s="5" t="s">
        <v>32</v>
      </c>
      <c r="T1961" s="5" t="s">
        <v>58</v>
      </c>
      <c r="U1961" s="5" t="s">
        <v>710</v>
      </c>
      <c r="V1961" s="1" t="s">
        <v>35</v>
      </c>
      <c r="W1961" s="1" t="s">
        <v>8665</v>
      </c>
      <c r="X1961" s="1" t="s">
        <v>1781</v>
      </c>
      <c r="Y1961" s="1" t="s">
        <v>1782</v>
      </c>
      <c r="Z1961" s="4">
        <v>42733</v>
      </c>
      <c r="AA1961" s="1" t="s">
        <v>1472</v>
      </c>
      <c r="AB1961" s="1" t="s">
        <v>8666</v>
      </c>
      <c r="AC1961" s="1" t="s">
        <v>8667</v>
      </c>
      <c r="AD1961" s="8"/>
    </row>
    <row r="1962" spans="2:30" outlineLevel="5" x14ac:dyDescent="0.25">
      <c r="B1962" s="3"/>
      <c r="C1962" s="1"/>
      <c r="D1962" s="1"/>
      <c r="E1962" s="1"/>
      <c r="F1962" s="1"/>
      <c r="G1962" s="1" t="s">
        <v>1842</v>
      </c>
      <c r="H1962" s="4">
        <v>42733</v>
      </c>
      <c r="I1962" s="1" t="s">
        <v>8668</v>
      </c>
      <c r="J1962" s="2" t="s">
        <v>63</v>
      </c>
      <c r="K1962" s="1" t="s">
        <v>36</v>
      </c>
      <c r="L1962" s="1" t="s">
        <v>20</v>
      </c>
      <c r="M1962" s="1" t="s">
        <v>21</v>
      </c>
      <c r="N1962" s="1" t="s">
        <v>11</v>
      </c>
      <c r="O1962" s="7">
        <v>27720</v>
      </c>
      <c r="P1962" s="7">
        <v>0</v>
      </c>
      <c r="Q1962" s="7">
        <f t="shared" si="79"/>
        <v>27720</v>
      </c>
      <c r="R1962" s="6" t="s">
        <v>47</v>
      </c>
      <c r="S1962" s="5" t="s">
        <v>2725</v>
      </c>
      <c r="T1962" s="5" t="s">
        <v>57</v>
      </c>
      <c r="U1962" s="5" t="s">
        <v>1864</v>
      </c>
      <c r="V1962" s="1" t="s">
        <v>35</v>
      </c>
      <c r="W1962" s="1" t="s">
        <v>8669</v>
      </c>
      <c r="X1962" s="1" t="s">
        <v>1775</v>
      </c>
      <c r="Y1962" s="1" t="s">
        <v>1776</v>
      </c>
      <c r="Z1962" s="4">
        <v>42733</v>
      </c>
      <c r="AA1962" s="1" t="s">
        <v>45</v>
      </c>
      <c r="AB1962" s="1" t="s">
        <v>8670</v>
      </c>
      <c r="AC1962" s="1" t="s">
        <v>8671</v>
      </c>
      <c r="AD1962" s="8"/>
    </row>
    <row r="1963" spans="2:30" outlineLevel="5" x14ac:dyDescent="0.25">
      <c r="B1963" s="3"/>
      <c r="C1963" s="1"/>
      <c r="D1963" s="1"/>
      <c r="E1963" s="1"/>
      <c r="F1963" s="1"/>
      <c r="G1963" s="1" t="s">
        <v>1842</v>
      </c>
      <c r="H1963" s="4">
        <v>42734</v>
      </c>
      <c r="I1963" s="1" t="s">
        <v>8672</v>
      </c>
      <c r="J1963" s="2" t="s">
        <v>63</v>
      </c>
      <c r="K1963" s="1" t="s">
        <v>36</v>
      </c>
      <c r="L1963" s="1" t="s">
        <v>20</v>
      </c>
      <c r="M1963" s="1" t="s">
        <v>21</v>
      </c>
      <c r="N1963" s="1" t="s">
        <v>11</v>
      </c>
      <c r="O1963" s="7">
        <v>1000</v>
      </c>
      <c r="P1963" s="7">
        <v>0</v>
      </c>
      <c r="Q1963" s="7">
        <f t="shared" si="79"/>
        <v>1000</v>
      </c>
      <c r="R1963" s="6" t="s">
        <v>47</v>
      </c>
      <c r="S1963" s="5" t="s">
        <v>32</v>
      </c>
      <c r="T1963" s="5" t="s">
        <v>50</v>
      </c>
      <c r="U1963" s="5" t="s">
        <v>2680</v>
      </c>
      <c r="V1963" s="1" t="s">
        <v>35</v>
      </c>
      <c r="W1963" s="1" t="s">
        <v>8673</v>
      </c>
      <c r="X1963" s="1" t="s">
        <v>8674</v>
      </c>
      <c r="Y1963" s="1" t="s">
        <v>8675</v>
      </c>
      <c r="Z1963" s="4">
        <v>42734</v>
      </c>
      <c r="AA1963" s="1" t="s">
        <v>45</v>
      </c>
      <c r="AB1963" s="1" t="s">
        <v>8676</v>
      </c>
      <c r="AC1963" s="1" t="s">
        <v>8677</v>
      </c>
      <c r="AD1963" s="8"/>
    </row>
    <row r="1964" spans="2:30" outlineLevel="5" x14ac:dyDescent="0.25">
      <c r="B1964" s="3"/>
      <c r="C1964" s="1"/>
      <c r="D1964" s="1"/>
      <c r="E1964" s="1"/>
      <c r="F1964" s="1"/>
      <c r="G1964" s="1" t="s">
        <v>1842</v>
      </c>
      <c r="H1964" s="4">
        <v>42734</v>
      </c>
      <c r="I1964" s="1" t="s">
        <v>8678</v>
      </c>
      <c r="J1964" s="2" t="s">
        <v>63</v>
      </c>
      <c r="K1964" s="1" t="s">
        <v>36</v>
      </c>
      <c r="L1964" s="1" t="s">
        <v>20</v>
      </c>
      <c r="M1964" s="1" t="s">
        <v>21</v>
      </c>
      <c r="N1964" s="1" t="s">
        <v>11</v>
      </c>
      <c r="O1964" s="7">
        <v>3000</v>
      </c>
      <c r="P1964" s="7">
        <v>0</v>
      </c>
      <c r="Q1964" s="7">
        <f t="shared" si="79"/>
        <v>3000</v>
      </c>
      <c r="R1964" s="6" t="s">
        <v>47</v>
      </c>
      <c r="S1964" s="5" t="s">
        <v>32</v>
      </c>
      <c r="T1964" s="5" t="s">
        <v>1590</v>
      </c>
      <c r="U1964" s="5" t="s">
        <v>1928</v>
      </c>
      <c r="V1964" s="1" t="s">
        <v>35</v>
      </c>
      <c r="W1964" s="1" t="s">
        <v>8679</v>
      </c>
      <c r="X1964" s="1" t="s">
        <v>5595</v>
      </c>
      <c r="Y1964" s="1" t="s">
        <v>5596</v>
      </c>
      <c r="Z1964" s="4">
        <v>42734</v>
      </c>
      <c r="AA1964" s="1" t="s">
        <v>1472</v>
      </c>
      <c r="AB1964" s="1" t="s">
        <v>2258</v>
      </c>
      <c r="AC1964" s="1" t="s">
        <v>8680</v>
      </c>
      <c r="AD1964" s="8"/>
    </row>
    <row r="1965" spans="2:30" outlineLevel="5" x14ac:dyDescent="0.25">
      <c r="B1965" s="3"/>
      <c r="C1965" s="1"/>
      <c r="D1965" s="1"/>
      <c r="E1965" s="1"/>
      <c r="F1965" s="1"/>
      <c r="G1965" s="1" t="s">
        <v>1842</v>
      </c>
      <c r="H1965" s="4">
        <v>42735</v>
      </c>
      <c r="I1965" s="1" t="s">
        <v>8681</v>
      </c>
      <c r="J1965" s="2" t="s">
        <v>63</v>
      </c>
      <c r="K1965" s="1" t="s">
        <v>36</v>
      </c>
      <c r="L1965" s="1" t="s">
        <v>20</v>
      </c>
      <c r="M1965" s="1" t="s">
        <v>21</v>
      </c>
      <c r="N1965" s="1" t="s">
        <v>11</v>
      </c>
      <c r="O1965" s="7">
        <v>1000</v>
      </c>
      <c r="P1965" s="7">
        <v>0</v>
      </c>
      <c r="Q1965" s="7">
        <f t="shared" si="79"/>
        <v>1000</v>
      </c>
      <c r="R1965" s="6" t="s">
        <v>47</v>
      </c>
      <c r="S1965" s="5" t="s">
        <v>25</v>
      </c>
      <c r="T1965" s="5" t="s">
        <v>50</v>
      </c>
      <c r="U1965" s="5" t="s">
        <v>2680</v>
      </c>
      <c r="V1965" s="1" t="s">
        <v>35</v>
      </c>
      <c r="W1965" s="1" t="s">
        <v>8682</v>
      </c>
      <c r="X1965" s="1" t="s">
        <v>8674</v>
      </c>
      <c r="Y1965" s="1" t="s">
        <v>8675</v>
      </c>
      <c r="Z1965" s="4">
        <v>42735</v>
      </c>
      <c r="AA1965" s="1" t="s">
        <v>45</v>
      </c>
      <c r="AB1965" s="1" t="s">
        <v>8683</v>
      </c>
      <c r="AC1965" s="1"/>
      <c r="AD1965" s="8"/>
    </row>
    <row r="1966" spans="2:30" outlineLevel="5" x14ac:dyDescent="0.25">
      <c r="B1966" s="3"/>
      <c r="C1966" s="1"/>
      <c r="D1966" s="1"/>
      <c r="E1966" s="1"/>
      <c r="F1966" s="1"/>
      <c r="G1966" s="1" t="s">
        <v>1842</v>
      </c>
      <c r="H1966" s="4">
        <v>42735</v>
      </c>
      <c r="I1966" s="1" t="s">
        <v>8684</v>
      </c>
      <c r="J1966" s="2" t="s">
        <v>63</v>
      </c>
      <c r="K1966" s="1" t="s">
        <v>36</v>
      </c>
      <c r="L1966" s="1" t="s">
        <v>20</v>
      </c>
      <c r="M1966" s="1" t="s">
        <v>21</v>
      </c>
      <c r="N1966" s="1" t="s">
        <v>11</v>
      </c>
      <c r="O1966" s="7">
        <v>720</v>
      </c>
      <c r="P1966" s="7">
        <v>0</v>
      </c>
      <c r="Q1966" s="7">
        <f t="shared" si="79"/>
        <v>720</v>
      </c>
      <c r="R1966" s="6" t="s">
        <v>47</v>
      </c>
      <c r="S1966" s="5" t="s">
        <v>2725</v>
      </c>
      <c r="T1966" s="5" t="s">
        <v>57</v>
      </c>
      <c r="U1966" s="5" t="s">
        <v>1864</v>
      </c>
      <c r="V1966" s="1" t="s">
        <v>35</v>
      </c>
      <c r="W1966" s="1" t="s">
        <v>8685</v>
      </c>
      <c r="X1966" s="1" t="s">
        <v>3499</v>
      </c>
      <c r="Y1966" s="1" t="s">
        <v>3500</v>
      </c>
      <c r="Z1966" s="4">
        <v>42735</v>
      </c>
      <c r="AA1966" s="1" t="s">
        <v>35</v>
      </c>
      <c r="AB1966" s="1" t="s">
        <v>8686</v>
      </c>
      <c r="AC1966" s="1"/>
      <c r="AD1966" s="8"/>
    </row>
    <row r="1967" spans="2:30" outlineLevel="5" x14ac:dyDescent="0.25">
      <c r="B1967" s="3"/>
      <c r="C1967" s="1"/>
      <c r="D1967" s="1"/>
      <c r="E1967" s="1"/>
      <c r="F1967" s="1"/>
      <c r="G1967" s="1" t="s">
        <v>1842</v>
      </c>
      <c r="H1967" s="4">
        <v>42734</v>
      </c>
      <c r="I1967" s="1" t="s">
        <v>8372</v>
      </c>
      <c r="J1967" s="2" t="s">
        <v>63</v>
      </c>
      <c r="K1967" s="1" t="s">
        <v>36</v>
      </c>
      <c r="L1967" s="1" t="s">
        <v>20</v>
      </c>
      <c r="M1967" s="1" t="s">
        <v>21</v>
      </c>
      <c r="N1967" s="1" t="s">
        <v>11</v>
      </c>
      <c r="O1967" s="7">
        <v>460</v>
      </c>
      <c r="P1967" s="7">
        <v>0</v>
      </c>
      <c r="Q1967" s="7">
        <f t="shared" si="79"/>
        <v>460</v>
      </c>
      <c r="R1967" s="6" t="s">
        <v>1742</v>
      </c>
      <c r="S1967" s="5" t="s">
        <v>2725</v>
      </c>
      <c r="T1967" s="5" t="s">
        <v>57</v>
      </c>
      <c r="U1967" s="5" t="s">
        <v>1864</v>
      </c>
      <c r="V1967" s="1" t="s">
        <v>1638</v>
      </c>
      <c r="W1967" s="1" t="s">
        <v>8373</v>
      </c>
      <c r="X1967" s="1"/>
      <c r="Y1967" s="1"/>
      <c r="Z1967" s="4">
        <v>42734</v>
      </c>
      <c r="AA1967" s="1" t="s">
        <v>26</v>
      </c>
      <c r="AB1967" s="1" t="s">
        <v>8374</v>
      </c>
      <c r="AC1967" s="1" t="s">
        <v>8375</v>
      </c>
      <c r="AD1967" s="8"/>
    </row>
    <row r="1968" spans="2:30" outlineLevel="5" x14ac:dyDescent="0.25">
      <c r="B1968" s="3"/>
      <c r="C1968" s="1"/>
      <c r="D1968" s="1"/>
      <c r="E1968" s="1"/>
      <c r="F1968" s="1"/>
      <c r="G1968" s="1" t="s">
        <v>1842</v>
      </c>
      <c r="H1968" s="4">
        <v>42735</v>
      </c>
      <c r="I1968" s="1" t="s">
        <v>8687</v>
      </c>
      <c r="J1968" s="2" t="s">
        <v>63</v>
      </c>
      <c r="K1968" s="1" t="s">
        <v>36</v>
      </c>
      <c r="L1968" s="1" t="s">
        <v>20</v>
      </c>
      <c r="M1968" s="1" t="s">
        <v>21</v>
      </c>
      <c r="N1968" s="1" t="s">
        <v>11</v>
      </c>
      <c r="O1968" s="7">
        <v>7995</v>
      </c>
      <c r="P1968" s="7">
        <v>0</v>
      </c>
      <c r="Q1968" s="7">
        <f t="shared" si="79"/>
        <v>7995</v>
      </c>
      <c r="R1968" s="6" t="s">
        <v>47</v>
      </c>
      <c r="S1968" s="5" t="s">
        <v>32</v>
      </c>
      <c r="T1968" s="5" t="s">
        <v>1704</v>
      </c>
      <c r="U1968" s="5" t="s">
        <v>1280</v>
      </c>
      <c r="V1968" s="1" t="s">
        <v>35</v>
      </c>
      <c r="W1968" s="1" t="s">
        <v>8688</v>
      </c>
      <c r="X1968" s="1" t="s">
        <v>8689</v>
      </c>
      <c r="Y1968" s="1" t="s">
        <v>8690</v>
      </c>
      <c r="Z1968" s="4">
        <v>42735</v>
      </c>
      <c r="AA1968" s="1" t="s">
        <v>45</v>
      </c>
      <c r="AB1968" s="1" t="s">
        <v>8691</v>
      </c>
      <c r="AC1968" s="1"/>
      <c r="AD1968" s="8"/>
    </row>
    <row r="1969" spans="2:30" outlineLevel="5" x14ac:dyDescent="0.25">
      <c r="B1969" s="3"/>
      <c r="C1969" s="1"/>
      <c r="D1969" s="1"/>
      <c r="E1969" s="1"/>
      <c r="F1969" s="1"/>
      <c r="G1969" s="1" t="s">
        <v>1842</v>
      </c>
      <c r="H1969" s="4">
        <v>42735</v>
      </c>
      <c r="I1969" s="1" t="s">
        <v>8692</v>
      </c>
      <c r="J1969" s="2" t="s">
        <v>63</v>
      </c>
      <c r="K1969" s="1" t="s">
        <v>36</v>
      </c>
      <c r="L1969" s="1" t="s">
        <v>20</v>
      </c>
      <c r="M1969" s="1" t="s">
        <v>21</v>
      </c>
      <c r="N1969" s="1" t="s">
        <v>11</v>
      </c>
      <c r="O1969" s="7">
        <v>428</v>
      </c>
      <c r="P1969" s="7">
        <v>0</v>
      </c>
      <c r="Q1969" s="7">
        <f t="shared" si="79"/>
        <v>428</v>
      </c>
      <c r="R1969" s="6" t="s">
        <v>47</v>
      </c>
      <c r="S1969" s="5" t="s">
        <v>32</v>
      </c>
      <c r="T1969" s="5" t="s">
        <v>7482</v>
      </c>
      <c r="U1969" s="5" t="s">
        <v>7483</v>
      </c>
      <c r="V1969" s="1" t="s">
        <v>35</v>
      </c>
      <c r="W1969" s="1" t="s">
        <v>8693</v>
      </c>
      <c r="X1969" s="1" t="s">
        <v>8694</v>
      </c>
      <c r="Y1969" s="1" t="s">
        <v>8695</v>
      </c>
      <c r="Z1969" s="4">
        <v>42735</v>
      </c>
      <c r="AA1969" s="1" t="s">
        <v>62</v>
      </c>
      <c r="AB1969" s="1" t="s">
        <v>6886</v>
      </c>
      <c r="AC1969" s="1" t="s">
        <v>8696</v>
      </c>
      <c r="AD1969" s="8"/>
    </row>
    <row r="1970" spans="2:30" outlineLevel="5" x14ac:dyDescent="0.25">
      <c r="B1970" s="3"/>
      <c r="C1970" s="1"/>
      <c r="D1970" s="1"/>
      <c r="E1970" s="1"/>
      <c r="F1970" s="1"/>
      <c r="G1970" s="1" t="s">
        <v>1842</v>
      </c>
      <c r="H1970" s="4">
        <v>42735</v>
      </c>
      <c r="I1970" s="1" t="s">
        <v>8697</v>
      </c>
      <c r="J1970" s="2" t="s">
        <v>63</v>
      </c>
      <c r="K1970" s="1" t="s">
        <v>36</v>
      </c>
      <c r="L1970" s="1" t="s">
        <v>20</v>
      </c>
      <c r="M1970" s="1" t="s">
        <v>21</v>
      </c>
      <c r="N1970" s="1" t="s">
        <v>11</v>
      </c>
      <c r="O1970" s="7">
        <v>1600</v>
      </c>
      <c r="P1970" s="7">
        <v>0</v>
      </c>
      <c r="Q1970" s="7">
        <f t="shared" si="79"/>
        <v>1600</v>
      </c>
      <c r="R1970" s="6" t="s">
        <v>47</v>
      </c>
      <c r="S1970" s="5" t="s">
        <v>32</v>
      </c>
      <c r="T1970" s="5" t="s">
        <v>7482</v>
      </c>
      <c r="U1970" s="5" t="s">
        <v>7483</v>
      </c>
      <c r="V1970" s="1" t="s">
        <v>35</v>
      </c>
      <c r="W1970" s="1" t="s">
        <v>8698</v>
      </c>
      <c r="X1970" s="1" t="s">
        <v>8699</v>
      </c>
      <c r="Y1970" s="1" t="s">
        <v>8700</v>
      </c>
      <c r="Z1970" s="4">
        <v>42735</v>
      </c>
      <c r="AA1970" s="1" t="s">
        <v>45</v>
      </c>
      <c r="AB1970" s="1" t="s">
        <v>8701</v>
      </c>
      <c r="AC1970" s="1" t="s">
        <v>8702</v>
      </c>
      <c r="AD1970" s="8"/>
    </row>
    <row r="1971" spans="2:30" outlineLevel="5" x14ac:dyDescent="0.25">
      <c r="B1971" s="3"/>
      <c r="C1971" s="1"/>
      <c r="D1971" s="1"/>
      <c r="E1971" s="1"/>
      <c r="F1971" s="1"/>
      <c r="G1971" s="1" t="s">
        <v>1842</v>
      </c>
      <c r="H1971" s="4">
        <v>42735</v>
      </c>
      <c r="I1971" s="1" t="s">
        <v>8703</v>
      </c>
      <c r="J1971" s="2" t="s">
        <v>63</v>
      </c>
      <c r="K1971" s="1" t="s">
        <v>36</v>
      </c>
      <c r="L1971" s="1" t="s">
        <v>20</v>
      </c>
      <c r="M1971" s="1" t="s">
        <v>21</v>
      </c>
      <c r="N1971" s="1" t="s">
        <v>11</v>
      </c>
      <c r="O1971" s="7">
        <v>1980</v>
      </c>
      <c r="P1971" s="7">
        <v>0</v>
      </c>
      <c r="Q1971" s="7">
        <f t="shared" si="79"/>
        <v>1980</v>
      </c>
      <c r="R1971" s="6" t="s">
        <v>47</v>
      </c>
      <c r="S1971" s="5" t="s">
        <v>32</v>
      </c>
      <c r="T1971" s="5" t="s">
        <v>2636</v>
      </c>
      <c r="U1971" s="5" t="s">
        <v>2611</v>
      </c>
      <c r="V1971" s="1" t="s">
        <v>35</v>
      </c>
      <c r="W1971" s="1" t="s">
        <v>8704</v>
      </c>
      <c r="X1971" s="1" t="s">
        <v>1775</v>
      </c>
      <c r="Y1971" s="1" t="s">
        <v>1776</v>
      </c>
      <c r="Z1971" s="4">
        <v>42735</v>
      </c>
      <c r="AA1971" s="1" t="s">
        <v>35</v>
      </c>
      <c r="AB1971" s="1" t="s">
        <v>8705</v>
      </c>
      <c r="AC1971" s="1"/>
      <c r="AD1971" s="8"/>
    </row>
    <row r="1972" spans="2:30" ht="15" customHeight="1" outlineLevel="5" x14ac:dyDescent="0.25">
      <c r="B1972" s="3"/>
      <c r="C1972" s="1"/>
      <c r="D1972" s="1"/>
      <c r="E1972" s="1"/>
      <c r="F1972" s="1"/>
      <c r="G1972" s="1" t="s">
        <v>1842</v>
      </c>
      <c r="H1972" s="188">
        <v>42735</v>
      </c>
      <c r="I1972" s="1" t="s">
        <v>9460</v>
      </c>
      <c r="J1972" s="2" t="s">
        <v>63</v>
      </c>
      <c r="K1972" s="1" t="s">
        <v>9</v>
      </c>
      <c r="L1972" s="1" t="s">
        <v>10</v>
      </c>
      <c r="M1972" s="1" t="s">
        <v>10</v>
      </c>
      <c r="N1972" s="1" t="s">
        <v>11</v>
      </c>
      <c r="O1972" s="7">
        <v>0</v>
      </c>
      <c r="P1972" s="7">
        <v>2.6</v>
      </c>
      <c r="Q1972" s="7">
        <f t="shared" si="79"/>
        <v>-2.6</v>
      </c>
      <c r="R1972" s="6" t="s">
        <v>1</v>
      </c>
      <c r="S1972" s="5" t="s">
        <v>4</v>
      </c>
      <c r="T1972" s="5"/>
      <c r="U1972" s="106" t="s">
        <v>4209</v>
      </c>
      <c r="V1972" s="1"/>
      <c r="W1972" s="1"/>
      <c r="X1972" s="1"/>
      <c r="Y1972" s="1"/>
      <c r="Z1972" s="4">
        <v>42735</v>
      </c>
      <c r="AA1972" s="1"/>
      <c r="AB1972" s="1"/>
      <c r="AC1972" s="1"/>
      <c r="AD1972" s="8" t="s">
        <v>9461</v>
      </c>
    </row>
    <row r="1973" spans="2:30" outlineLevel="4" x14ac:dyDescent="0.25">
      <c r="B1973" s="220"/>
      <c r="C1973" s="2"/>
      <c r="D1973" s="2"/>
      <c r="E1973" s="2"/>
      <c r="F1973" s="2"/>
      <c r="G1973" s="2"/>
      <c r="H1973" s="224"/>
      <c r="I1973" s="2"/>
      <c r="J1973" s="2" t="s">
        <v>63</v>
      </c>
      <c r="K1973" s="2"/>
      <c r="L1973" s="2"/>
      <c r="M1973" s="2"/>
      <c r="N1973" s="2"/>
      <c r="O1973" s="221"/>
      <c r="P1973" s="221"/>
      <c r="Q1973" s="221"/>
      <c r="R1973" s="222"/>
      <c r="S1973" s="223"/>
      <c r="T1973" s="223"/>
      <c r="U1973" s="223"/>
      <c r="V1973" s="2"/>
      <c r="W1973" s="2"/>
      <c r="X1973" s="2"/>
      <c r="Y1973" s="2"/>
      <c r="Z1973" s="224"/>
      <c r="AA1973" s="2"/>
      <c r="AB1973" s="2"/>
      <c r="AC1973" s="2"/>
      <c r="AD1973" s="225"/>
    </row>
    <row r="1974" spans="2:30" outlineLevel="3" x14ac:dyDescent="0.25">
      <c r="B1974" s="220"/>
      <c r="C1974" s="2"/>
      <c r="D1974" s="2"/>
      <c r="E1974" s="2" t="s">
        <v>64</v>
      </c>
      <c r="F1974" s="2" t="s">
        <v>22</v>
      </c>
      <c r="G1974" s="2"/>
      <c r="H1974" s="228"/>
      <c r="I1974" s="2"/>
      <c r="J1974" s="2" t="s">
        <v>64</v>
      </c>
      <c r="K1974" s="2"/>
      <c r="L1974" s="2"/>
      <c r="M1974" s="2"/>
      <c r="N1974" s="2"/>
      <c r="O1974" s="221">
        <f>SUM(O1975:O2288)/2</f>
        <v>17471565.719999999</v>
      </c>
      <c r="P1974" s="221">
        <f t="shared" ref="P1974:Q1974" si="80">SUM(P1975:P2288)/2</f>
        <v>109203.06000000001</v>
      </c>
      <c r="Q1974" s="221">
        <f t="shared" si="80"/>
        <v>17362362.660000004</v>
      </c>
      <c r="R1974" s="222"/>
      <c r="S1974" s="223"/>
      <c r="T1974" s="223"/>
      <c r="U1974" s="223"/>
      <c r="V1974" s="2"/>
      <c r="W1974" s="2"/>
      <c r="X1974" s="2"/>
      <c r="Y1974" s="2"/>
      <c r="Z1974" s="224"/>
      <c r="AA1974" s="2"/>
      <c r="AB1974" s="2"/>
      <c r="AC1974" s="2"/>
      <c r="AD1974" s="225"/>
    </row>
    <row r="1975" spans="2:30" outlineLevel="4" x14ac:dyDescent="0.25">
      <c r="B1975" s="220"/>
      <c r="C1975" s="2"/>
      <c r="D1975" s="2"/>
      <c r="E1975" s="2"/>
      <c r="F1975" s="2" t="s">
        <v>12</v>
      </c>
      <c r="G1975" s="2" t="s">
        <v>13</v>
      </c>
      <c r="H1975" s="228"/>
      <c r="I1975" s="2"/>
      <c r="J1975" s="2" t="s">
        <v>64</v>
      </c>
      <c r="K1975" s="2"/>
      <c r="L1975" s="2"/>
      <c r="M1975" s="2"/>
      <c r="N1975" s="2"/>
      <c r="O1975" s="221">
        <f>SUM(O1976:O2274)</f>
        <v>17415871.490000006</v>
      </c>
      <c r="P1975" s="221">
        <f>SUM(P1976:P2274)</f>
        <v>0</v>
      </c>
      <c r="Q1975" s="221">
        <f>O1975-P1975</f>
        <v>17415871.490000006</v>
      </c>
      <c r="R1975" s="222"/>
      <c r="S1975" s="223"/>
      <c r="T1975" s="223"/>
      <c r="U1975" s="223"/>
      <c r="V1975" s="2"/>
      <c r="W1975" s="2"/>
      <c r="X1975" s="2"/>
      <c r="Y1975" s="2"/>
      <c r="Z1975" s="224"/>
      <c r="AA1975" s="2"/>
      <c r="AB1975" s="2"/>
      <c r="AC1975" s="2"/>
      <c r="AD1975" s="225"/>
    </row>
    <row r="1976" spans="2:30" ht="15" customHeight="1" outlineLevel="5" x14ac:dyDescent="0.25">
      <c r="B1976" s="3"/>
      <c r="C1976" s="1"/>
      <c r="D1976" s="1"/>
      <c r="E1976" s="1"/>
      <c r="F1976" s="1"/>
      <c r="G1976" s="183" t="s">
        <v>1842</v>
      </c>
      <c r="H1976" s="188">
        <v>42370</v>
      </c>
      <c r="I1976" s="1" t="s">
        <v>14</v>
      </c>
      <c r="J1976" s="2" t="s">
        <v>64</v>
      </c>
      <c r="K1976" s="1" t="s">
        <v>9</v>
      </c>
      <c r="L1976" s="1" t="s">
        <v>10</v>
      </c>
      <c r="M1976" s="1" t="s">
        <v>10</v>
      </c>
      <c r="N1976" s="1" t="s">
        <v>11</v>
      </c>
      <c r="O1976" s="249">
        <v>-0.9</v>
      </c>
      <c r="P1976" s="7">
        <v>0</v>
      </c>
      <c r="Q1976" s="7">
        <f t="shared" ref="Q1976:Q2039" si="81">O1976-P1976</f>
        <v>-0.9</v>
      </c>
      <c r="R1976" s="6" t="s">
        <v>1</v>
      </c>
      <c r="S1976" s="5" t="s">
        <v>4</v>
      </c>
      <c r="T1976" s="5"/>
      <c r="U1976" s="233" t="s">
        <v>2487</v>
      </c>
      <c r="V1976" s="1"/>
      <c r="W1976" s="1"/>
      <c r="X1976" s="1"/>
      <c r="Y1976" s="1"/>
      <c r="Z1976" s="4">
        <v>42370</v>
      </c>
      <c r="AA1976" s="1"/>
      <c r="AB1976" s="1"/>
      <c r="AC1976" s="1"/>
      <c r="AD1976" s="8" t="s">
        <v>1843</v>
      </c>
    </row>
    <row r="1977" spans="2:30" ht="15" customHeight="1" outlineLevel="5" x14ac:dyDescent="0.25">
      <c r="B1977" s="3"/>
      <c r="C1977" s="1"/>
      <c r="D1977" s="1"/>
      <c r="E1977" s="1"/>
      <c r="F1977" s="1"/>
      <c r="G1977" s="183" t="s">
        <v>1842</v>
      </c>
      <c r="H1977" s="188">
        <v>42370</v>
      </c>
      <c r="I1977" s="1" t="s">
        <v>14</v>
      </c>
      <c r="J1977" s="2" t="s">
        <v>64</v>
      </c>
      <c r="K1977" s="1" t="s">
        <v>9</v>
      </c>
      <c r="L1977" s="1" t="s">
        <v>10</v>
      </c>
      <c r="M1977" s="1" t="s">
        <v>10</v>
      </c>
      <c r="N1977" s="1" t="s">
        <v>11</v>
      </c>
      <c r="O1977" s="249">
        <v>-862.9</v>
      </c>
      <c r="P1977" s="7">
        <v>0</v>
      </c>
      <c r="Q1977" s="7">
        <f t="shared" si="81"/>
        <v>-862.9</v>
      </c>
      <c r="R1977" s="6" t="s">
        <v>1</v>
      </c>
      <c r="S1977" s="5" t="s">
        <v>4</v>
      </c>
      <c r="T1977" s="5"/>
      <c r="U1977" s="233" t="s">
        <v>2486</v>
      </c>
      <c r="V1977" s="1"/>
      <c r="W1977" s="1"/>
      <c r="X1977" s="1"/>
      <c r="Y1977" s="1"/>
      <c r="Z1977" s="4">
        <v>42370</v>
      </c>
      <c r="AA1977" s="1"/>
      <c r="AB1977" s="1"/>
      <c r="AC1977" s="1"/>
      <c r="AD1977" s="8" t="s">
        <v>1843</v>
      </c>
    </row>
    <row r="1978" spans="2:30" ht="15" customHeight="1" outlineLevel="5" x14ac:dyDescent="0.25">
      <c r="B1978" s="3"/>
      <c r="C1978" s="1"/>
      <c r="D1978" s="1"/>
      <c r="E1978" s="1"/>
      <c r="F1978" s="1"/>
      <c r="G1978" s="183" t="s">
        <v>1842</v>
      </c>
      <c r="H1978" s="188">
        <v>42370</v>
      </c>
      <c r="I1978" s="1" t="s">
        <v>14</v>
      </c>
      <c r="J1978" s="2" t="s">
        <v>64</v>
      </c>
      <c r="K1978" s="1" t="s">
        <v>9</v>
      </c>
      <c r="L1978" s="1" t="s">
        <v>10</v>
      </c>
      <c r="M1978" s="1" t="s">
        <v>10</v>
      </c>
      <c r="N1978" s="1" t="s">
        <v>11</v>
      </c>
      <c r="O1978" s="249">
        <v>5200</v>
      </c>
      <c r="P1978" s="7">
        <v>0</v>
      </c>
      <c r="Q1978" s="7">
        <f t="shared" si="81"/>
        <v>5200</v>
      </c>
      <c r="R1978" s="6" t="s">
        <v>1</v>
      </c>
      <c r="S1978" s="5" t="s">
        <v>4</v>
      </c>
      <c r="T1978" s="5"/>
      <c r="U1978" s="233" t="s">
        <v>2488</v>
      </c>
      <c r="V1978" s="1"/>
      <c r="W1978" s="1"/>
      <c r="X1978" s="1"/>
      <c r="Y1978" s="1"/>
      <c r="Z1978" s="4">
        <v>42370</v>
      </c>
      <c r="AA1978" s="1"/>
      <c r="AB1978" s="1"/>
      <c r="AC1978" s="1"/>
      <c r="AD1978" s="8" t="s">
        <v>1843</v>
      </c>
    </row>
    <row r="1979" spans="2:30" ht="15" customHeight="1" outlineLevel="5" x14ac:dyDescent="0.25">
      <c r="B1979" s="3"/>
      <c r="C1979" s="1"/>
      <c r="D1979" s="1"/>
      <c r="E1979" s="1"/>
      <c r="F1979" s="1"/>
      <c r="G1979" s="183" t="s">
        <v>1842</v>
      </c>
      <c r="H1979" s="188">
        <v>42370</v>
      </c>
      <c r="I1979" s="1" t="s">
        <v>14</v>
      </c>
      <c r="J1979" s="2" t="s">
        <v>64</v>
      </c>
      <c r="K1979" s="1" t="s">
        <v>9</v>
      </c>
      <c r="L1979" s="1" t="s">
        <v>10</v>
      </c>
      <c r="M1979" s="1" t="s">
        <v>10</v>
      </c>
      <c r="N1979" s="1" t="s">
        <v>11</v>
      </c>
      <c r="O1979" s="249">
        <v>-1180516.99</v>
      </c>
      <c r="P1979" s="7">
        <v>0</v>
      </c>
      <c r="Q1979" s="7">
        <f t="shared" si="81"/>
        <v>-1180516.99</v>
      </c>
      <c r="R1979" s="6" t="s">
        <v>1</v>
      </c>
      <c r="S1979" s="5" t="s">
        <v>4</v>
      </c>
      <c r="T1979" s="5"/>
      <c r="U1979" s="233" t="s">
        <v>300</v>
      </c>
      <c r="V1979" s="1"/>
      <c r="W1979" s="1"/>
      <c r="X1979" s="1"/>
      <c r="Y1979" s="1"/>
      <c r="Z1979" s="4">
        <v>42370</v>
      </c>
      <c r="AA1979" s="1"/>
      <c r="AB1979" s="1"/>
      <c r="AC1979" s="1"/>
      <c r="AD1979" s="8" t="s">
        <v>1843</v>
      </c>
    </row>
    <row r="1980" spans="2:30" ht="15" customHeight="1" outlineLevel="5" x14ac:dyDescent="0.25">
      <c r="B1980" s="3"/>
      <c r="C1980" s="1"/>
      <c r="D1980" s="1"/>
      <c r="E1980" s="1"/>
      <c r="F1980" s="1"/>
      <c r="G1980" s="183" t="s">
        <v>1842</v>
      </c>
      <c r="H1980" s="188">
        <v>42370</v>
      </c>
      <c r="I1980" s="1" t="s">
        <v>14</v>
      </c>
      <c r="J1980" s="2" t="s">
        <v>64</v>
      </c>
      <c r="K1980" s="1" t="s">
        <v>9</v>
      </c>
      <c r="L1980" s="1" t="s">
        <v>10</v>
      </c>
      <c r="M1980" s="1" t="s">
        <v>10</v>
      </c>
      <c r="N1980" s="1" t="s">
        <v>11</v>
      </c>
      <c r="O1980" s="249">
        <v>27959.06</v>
      </c>
      <c r="P1980" s="7">
        <v>0</v>
      </c>
      <c r="Q1980" s="7">
        <f t="shared" si="81"/>
        <v>27959.06</v>
      </c>
      <c r="R1980" s="6" t="s">
        <v>1</v>
      </c>
      <c r="S1980" s="5" t="s">
        <v>4</v>
      </c>
      <c r="T1980" s="5"/>
      <c r="U1980" s="5" t="s">
        <v>301</v>
      </c>
      <c r="V1980" s="1"/>
      <c r="W1980" s="1"/>
      <c r="X1980" s="1"/>
      <c r="Y1980" s="1"/>
      <c r="Z1980" s="4">
        <v>42370</v>
      </c>
      <c r="AA1980" s="1"/>
      <c r="AB1980" s="1"/>
      <c r="AC1980" s="1"/>
      <c r="AD1980" s="8" t="s">
        <v>1843</v>
      </c>
    </row>
    <row r="1981" spans="2:30" ht="15" customHeight="1" outlineLevel="5" x14ac:dyDescent="0.25">
      <c r="B1981" s="3"/>
      <c r="C1981" s="1"/>
      <c r="D1981" s="1"/>
      <c r="E1981" s="1"/>
      <c r="F1981" s="1"/>
      <c r="G1981" s="183" t="s">
        <v>1842</v>
      </c>
      <c r="H1981" s="188">
        <v>42370</v>
      </c>
      <c r="I1981" s="1" t="s">
        <v>14</v>
      </c>
      <c r="J1981" s="2" t="s">
        <v>64</v>
      </c>
      <c r="K1981" s="1" t="s">
        <v>9</v>
      </c>
      <c r="L1981" s="1" t="s">
        <v>10</v>
      </c>
      <c r="M1981" s="1" t="s">
        <v>10</v>
      </c>
      <c r="N1981" s="1" t="s">
        <v>11</v>
      </c>
      <c r="O1981" s="249">
        <v>24739.77</v>
      </c>
      <c r="P1981" s="7">
        <v>0</v>
      </c>
      <c r="Q1981" s="7">
        <f t="shared" si="81"/>
        <v>24739.77</v>
      </c>
      <c r="R1981" s="6" t="s">
        <v>1</v>
      </c>
      <c r="S1981" s="5" t="s">
        <v>4</v>
      </c>
      <c r="T1981" s="5"/>
      <c r="U1981" s="5" t="s">
        <v>302</v>
      </c>
      <c r="V1981" s="1"/>
      <c r="W1981" s="1"/>
      <c r="X1981" s="1"/>
      <c r="Y1981" s="1"/>
      <c r="Z1981" s="4">
        <v>42370</v>
      </c>
      <c r="AA1981" s="1"/>
      <c r="AB1981" s="1"/>
      <c r="AC1981" s="1"/>
      <c r="AD1981" s="8" t="s">
        <v>1843</v>
      </c>
    </row>
    <row r="1982" spans="2:30" ht="15" customHeight="1" outlineLevel="5" x14ac:dyDescent="0.25">
      <c r="B1982" s="3"/>
      <c r="C1982" s="1"/>
      <c r="D1982" s="1"/>
      <c r="E1982" s="1"/>
      <c r="F1982" s="1"/>
      <c r="G1982" s="183" t="s">
        <v>1842</v>
      </c>
      <c r="H1982" s="188">
        <v>42370</v>
      </c>
      <c r="I1982" s="1" t="s">
        <v>14</v>
      </c>
      <c r="J1982" s="2" t="s">
        <v>64</v>
      </c>
      <c r="K1982" s="1" t="s">
        <v>9</v>
      </c>
      <c r="L1982" s="1" t="s">
        <v>10</v>
      </c>
      <c r="M1982" s="1" t="s">
        <v>10</v>
      </c>
      <c r="N1982" s="1" t="s">
        <v>11</v>
      </c>
      <c r="O1982" s="249">
        <v>38100.47</v>
      </c>
      <c r="P1982" s="7">
        <v>0</v>
      </c>
      <c r="Q1982" s="7">
        <f t="shared" si="81"/>
        <v>38100.47</v>
      </c>
      <c r="R1982" s="6" t="s">
        <v>1</v>
      </c>
      <c r="S1982" s="5" t="s">
        <v>4</v>
      </c>
      <c r="T1982" s="5"/>
      <c r="U1982" s="5" t="s">
        <v>303</v>
      </c>
      <c r="V1982" s="1"/>
      <c r="W1982" s="1"/>
      <c r="X1982" s="1"/>
      <c r="Y1982" s="1"/>
      <c r="Z1982" s="4">
        <v>42370</v>
      </c>
      <c r="AA1982" s="1"/>
      <c r="AB1982" s="1"/>
      <c r="AC1982" s="1"/>
      <c r="AD1982" s="8" t="s">
        <v>1843</v>
      </c>
    </row>
    <row r="1983" spans="2:30" ht="15" customHeight="1" outlineLevel="5" x14ac:dyDescent="0.25">
      <c r="B1983" s="3"/>
      <c r="C1983" s="1"/>
      <c r="D1983" s="1"/>
      <c r="E1983" s="1"/>
      <c r="F1983" s="1"/>
      <c r="G1983" s="183" t="s">
        <v>1842</v>
      </c>
      <c r="H1983" s="188">
        <v>42370</v>
      </c>
      <c r="I1983" s="1" t="s">
        <v>14</v>
      </c>
      <c r="J1983" s="2" t="s">
        <v>64</v>
      </c>
      <c r="K1983" s="1" t="s">
        <v>9</v>
      </c>
      <c r="L1983" s="1" t="s">
        <v>10</v>
      </c>
      <c r="M1983" s="1" t="s">
        <v>10</v>
      </c>
      <c r="N1983" s="1" t="s">
        <v>11</v>
      </c>
      <c r="O1983" s="249">
        <v>20380.27</v>
      </c>
      <c r="P1983" s="7">
        <v>0</v>
      </c>
      <c r="Q1983" s="7">
        <f t="shared" si="81"/>
        <v>20380.27</v>
      </c>
      <c r="R1983" s="6" t="s">
        <v>1</v>
      </c>
      <c r="S1983" s="5" t="s">
        <v>4</v>
      </c>
      <c r="T1983" s="5"/>
      <c r="U1983" s="5" t="s">
        <v>304</v>
      </c>
      <c r="V1983" s="1"/>
      <c r="W1983" s="1"/>
      <c r="X1983" s="1"/>
      <c r="Y1983" s="1"/>
      <c r="Z1983" s="4">
        <v>42370</v>
      </c>
      <c r="AA1983" s="1"/>
      <c r="AB1983" s="1"/>
      <c r="AC1983" s="1"/>
      <c r="AD1983" s="8" t="s">
        <v>1843</v>
      </c>
    </row>
    <row r="1984" spans="2:30" ht="15" customHeight="1" outlineLevel="5" x14ac:dyDescent="0.25">
      <c r="B1984" s="3"/>
      <c r="C1984" s="1"/>
      <c r="D1984" s="1"/>
      <c r="E1984" s="1"/>
      <c r="F1984" s="1"/>
      <c r="G1984" s="183" t="s">
        <v>1842</v>
      </c>
      <c r="H1984" s="188">
        <v>42370</v>
      </c>
      <c r="I1984" s="1" t="s">
        <v>14</v>
      </c>
      <c r="J1984" s="2" t="s">
        <v>64</v>
      </c>
      <c r="K1984" s="1" t="s">
        <v>9</v>
      </c>
      <c r="L1984" s="1" t="s">
        <v>10</v>
      </c>
      <c r="M1984" s="1" t="s">
        <v>10</v>
      </c>
      <c r="N1984" s="1" t="s">
        <v>11</v>
      </c>
      <c r="O1984" s="249">
        <v>22405.08</v>
      </c>
      <c r="P1984" s="7">
        <v>0</v>
      </c>
      <c r="Q1984" s="7">
        <f t="shared" si="81"/>
        <v>22405.08</v>
      </c>
      <c r="R1984" s="6" t="s">
        <v>1</v>
      </c>
      <c r="S1984" s="5" t="s">
        <v>4</v>
      </c>
      <c r="T1984" s="5"/>
      <c r="U1984" s="5" t="s">
        <v>305</v>
      </c>
      <c r="V1984" s="1"/>
      <c r="W1984" s="1"/>
      <c r="X1984" s="1"/>
      <c r="Y1984" s="1"/>
      <c r="Z1984" s="4">
        <v>42370</v>
      </c>
      <c r="AA1984" s="1"/>
      <c r="AB1984" s="1"/>
      <c r="AC1984" s="1"/>
      <c r="AD1984" s="8" t="s">
        <v>1843</v>
      </c>
    </row>
    <row r="1985" spans="2:30" ht="15" customHeight="1" outlineLevel="5" x14ac:dyDescent="0.25">
      <c r="B1985" s="3"/>
      <c r="C1985" s="1"/>
      <c r="D1985" s="1"/>
      <c r="E1985" s="1"/>
      <c r="F1985" s="1"/>
      <c r="G1985" s="183" t="s">
        <v>1842</v>
      </c>
      <c r="H1985" s="188">
        <v>42370</v>
      </c>
      <c r="I1985" s="1" t="s">
        <v>14</v>
      </c>
      <c r="J1985" s="2" t="s">
        <v>64</v>
      </c>
      <c r="K1985" s="1" t="s">
        <v>9</v>
      </c>
      <c r="L1985" s="1" t="s">
        <v>10</v>
      </c>
      <c r="M1985" s="1" t="s">
        <v>10</v>
      </c>
      <c r="N1985" s="1" t="s">
        <v>11</v>
      </c>
      <c r="O1985" s="249">
        <v>35219.65</v>
      </c>
      <c r="P1985" s="7">
        <v>0</v>
      </c>
      <c r="Q1985" s="7">
        <f t="shared" si="81"/>
        <v>35219.65</v>
      </c>
      <c r="R1985" s="6" t="s">
        <v>1</v>
      </c>
      <c r="S1985" s="5" t="s">
        <v>4</v>
      </c>
      <c r="T1985" s="5"/>
      <c r="U1985" s="5" t="s">
        <v>306</v>
      </c>
      <c r="V1985" s="1"/>
      <c r="W1985" s="1"/>
      <c r="X1985" s="1"/>
      <c r="Y1985" s="1"/>
      <c r="Z1985" s="4">
        <v>42370</v>
      </c>
      <c r="AA1985" s="1"/>
      <c r="AB1985" s="1"/>
      <c r="AC1985" s="1"/>
      <c r="AD1985" s="8" t="s">
        <v>1843</v>
      </c>
    </row>
    <row r="1986" spans="2:30" ht="15" customHeight="1" outlineLevel="5" x14ac:dyDescent="0.25">
      <c r="B1986" s="3"/>
      <c r="C1986" s="1"/>
      <c r="D1986" s="1"/>
      <c r="E1986" s="1"/>
      <c r="F1986" s="1"/>
      <c r="G1986" s="183" t="s">
        <v>1842</v>
      </c>
      <c r="H1986" s="188">
        <v>42370</v>
      </c>
      <c r="I1986" s="1" t="s">
        <v>14</v>
      </c>
      <c r="J1986" s="2" t="s">
        <v>64</v>
      </c>
      <c r="K1986" s="1" t="s">
        <v>9</v>
      </c>
      <c r="L1986" s="1" t="s">
        <v>10</v>
      </c>
      <c r="M1986" s="1" t="s">
        <v>10</v>
      </c>
      <c r="N1986" s="1" t="s">
        <v>11</v>
      </c>
      <c r="O1986" s="249">
        <v>1961.8</v>
      </c>
      <c r="P1986" s="7">
        <v>0</v>
      </c>
      <c r="Q1986" s="7">
        <f t="shared" si="81"/>
        <v>1961.8</v>
      </c>
      <c r="R1986" s="6" t="s">
        <v>1</v>
      </c>
      <c r="S1986" s="5" t="s">
        <v>4</v>
      </c>
      <c r="T1986" s="5"/>
      <c r="U1986" s="5" t="s">
        <v>307</v>
      </c>
      <c r="V1986" s="1"/>
      <c r="W1986" s="1"/>
      <c r="X1986" s="1"/>
      <c r="Y1986" s="1"/>
      <c r="Z1986" s="4">
        <v>42370</v>
      </c>
      <c r="AA1986" s="1"/>
      <c r="AB1986" s="1"/>
      <c r="AC1986" s="1"/>
      <c r="AD1986" s="8" t="s">
        <v>1843</v>
      </c>
    </row>
    <row r="1987" spans="2:30" ht="15" customHeight="1" outlineLevel="5" x14ac:dyDescent="0.25">
      <c r="B1987" s="3"/>
      <c r="C1987" s="1"/>
      <c r="D1987" s="1"/>
      <c r="E1987" s="1"/>
      <c r="F1987" s="1"/>
      <c r="G1987" s="183" t="s">
        <v>1842</v>
      </c>
      <c r="H1987" s="188">
        <v>42370</v>
      </c>
      <c r="I1987" s="1" t="s">
        <v>14</v>
      </c>
      <c r="J1987" s="2" t="s">
        <v>64</v>
      </c>
      <c r="K1987" s="1" t="s">
        <v>9</v>
      </c>
      <c r="L1987" s="1" t="s">
        <v>10</v>
      </c>
      <c r="M1987" s="1" t="s">
        <v>10</v>
      </c>
      <c r="N1987" s="1" t="s">
        <v>11</v>
      </c>
      <c r="O1987" s="249">
        <v>18383.57</v>
      </c>
      <c r="P1987" s="7">
        <v>0</v>
      </c>
      <c r="Q1987" s="7">
        <f t="shared" si="81"/>
        <v>18383.57</v>
      </c>
      <c r="R1987" s="6" t="s">
        <v>1</v>
      </c>
      <c r="S1987" s="5" t="s">
        <v>4</v>
      </c>
      <c r="T1987" s="5"/>
      <c r="U1987" s="5" t="s">
        <v>308</v>
      </c>
      <c r="V1987" s="1"/>
      <c r="W1987" s="1"/>
      <c r="X1987" s="1"/>
      <c r="Y1987" s="1"/>
      <c r="Z1987" s="4">
        <v>42370</v>
      </c>
      <c r="AA1987" s="1"/>
      <c r="AB1987" s="1"/>
      <c r="AC1987" s="1"/>
      <c r="AD1987" s="8" t="s">
        <v>1843</v>
      </c>
    </row>
    <row r="1988" spans="2:30" ht="15" customHeight="1" outlineLevel="5" x14ac:dyDescent="0.25">
      <c r="B1988" s="3"/>
      <c r="C1988" s="1"/>
      <c r="D1988" s="1"/>
      <c r="E1988" s="1"/>
      <c r="F1988" s="1"/>
      <c r="G1988" s="183" t="s">
        <v>1842</v>
      </c>
      <c r="H1988" s="188">
        <v>42370</v>
      </c>
      <c r="I1988" s="1" t="s">
        <v>14</v>
      </c>
      <c r="J1988" s="2" t="s">
        <v>64</v>
      </c>
      <c r="K1988" s="1" t="s">
        <v>9</v>
      </c>
      <c r="L1988" s="1" t="s">
        <v>10</v>
      </c>
      <c r="M1988" s="1" t="s">
        <v>10</v>
      </c>
      <c r="N1988" s="1" t="s">
        <v>11</v>
      </c>
      <c r="O1988" s="249">
        <v>28978.61</v>
      </c>
      <c r="P1988" s="7">
        <v>0</v>
      </c>
      <c r="Q1988" s="7">
        <f t="shared" si="81"/>
        <v>28978.61</v>
      </c>
      <c r="R1988" s="6" t="s">
        <v>1</v>
      </c>
      <c r="S1988" s="5" t="s">
        <v>4</v>
      </c>
      <c r="T1988" s="5"/>
      <c r="U1988" s="5" t="s">
        <v>309</v>
      </c>
      <c r="V1988" s="1"/>
      <c r="W1988" s="1"/>
      <c r="X1988" s="1"/>
      <c r="Y1988" s="1"/>
      <c r="Z1988" s="4">
        <v>42370</v>
      </c>
      <c r="AA1988" s="1"/>
      <c r="AB1988" s="1"/>
      <c r="AC1988" s="1"/>
      <c r="AD1988" s="8" t="s">
        <v>1843</v>
      </c>
    </row>
    <row r="1989" spans="2:30" ht="15" customHeight="1" outlineLevel="5" x14ac:dyDescent="0.25">
      <c r="B1989" s="3"/>
      <c r="C1989" s="1"/>
      <c r="D1989" s="1"/>
      <c r="E1989" s="1"/>
      <c r="F1989" s="1"/>
      <c r="G1989" s="183" t="s">
        <v>1842</v>
      </c>
      <c r="H1989" s="188">
        <v>42370</v>
      </c>
      <c r="I1989" s="1" t="s">
        <v>14</v>
      </c>
      <c r="J1989" s="2" t="s">
        <v>64</v>
      </c>
      <c r="K1989" s="1" t="s">
        <v>9</v>
      </c>
      <c r="L1989" s="1" t="s">
        <v>10</v>
      </c>
      <c r="M1989" s="1" t="s">
        <v>10</v>
      </c>
      <c r="N1989" s="1" t="s">
        <v>11</v>
      </c>
      <c r="O1989" s="249">
        <v>5074.07</v>
      </c>
      <c r="P1989" s="7">
        <v>0</v>
      </c>
      <c r="Q1989" s="7">
        <f t="shared" si="81"/>
        <v>5074.07</v>
      </c>
      <c r="R1989" s="6" t="s">
        <v>1</v>
      </c>
      <c r="S1989" s="5" t="s">
        <v>4</v>
      </c>
      <c r="T1989" s="5"/>
      <c r="U1989" s="5" t="s">
        <v>2489</v>
      </c>
      <c r="V1989" s="1"/>
      <c r="W1989" s="1"/>
      <c r="X1989" s="1"/>
      <c r="Y1989" s="1"/>
      <c r="Z1989" s="4">
        <v>42370</v>
      </c>
      <c r="AA1989" s="1"/>
      <c r="AB1989" s="1"/>
      <c r="AC1989" s="1"/>
      <c r="AD1989" s="8" t="s">
        <v>1843</v>
      </c>
    </row>
    <row r="1990" spans="2:30" ht="15" customHeight="1" outlineLevel="5" x14ac:dyDescent="0.25">
      <c r="B1990" s="3"/>
      <c r="C1990" s="1"/>
      <c r="D1990" s="1"/>
      <c r="E1990" s="1"/>
      <c r="F1990" s="1"/>
      <c r="G1990" s="183" t="s">
        <v>1842</v>
      </c>
      <c r="H1990" s="188">
        <v>42370</v>
      </c>
      <c r="I1990" s="1" t="s">
        <v>14</v>
      </c>
      <c r="J1990" s="2" t="s">
        <v>64</v>
      </c>
      <c r="K1990" s="1" t="s">
        <v>9</v>
      </c>
      <c r="L1990" s="1" t="s">
        <v>10</v>
      </c>
      <c r="M1990" s="1" t="s">
        <v>10</v>
      </c>
      <c r="N1990" s="1" t="s">
        <v>11</v>
      </c>
      <c r="O1990" s="249">
        <v>55957.62</v>
      </c>
      <c r="P1990" s="7">
        <v>0</v>
      </c>
      <c r="Q1990" s="7">
        <f t="shared" si="81"/>
        <v>55957.62</v>
      </c>
      <c r="R1990" s="6" t="s">
        <v>1</v>
      </c>
      <c r="S1990" s="5" t="s">
        <v>4</v>
      </c>
      <c r="T1990" s="5"/>
      <c r="U1990" s="5" t="s">
        <v>311</v>
      </c>
      <c r="V1990" s="1"/>
      <c r="W1990" s="1"/>
      <c r="X1990" s="1"/>
      <c r="Y1990" s="1"/>
      <c r="Z1990" s="4">
        <v>42370</v>
      </c>
      <c r="AA1990" s="1"/>
      <c r="AB1990" s="1"/>
      <c r="AC1990" s="1"/>
      <c r="AD1990" s="8" t="s">
        <v>1843</v>
      </c>
    </row>
    <row r="1991" spans="2:30" ht="15" customHeight="1" outlineLevel="5" x14ac:dyDescent="0.25">
      <c r="B1991" s="3"/>
      <c r="C1991" s="1"/>
      <c r="D1991" s="1"/>
      <c r="E1991" s="1"/>
      <c r="F1991" s="1"/>
      <c r="G1991" s="183" t="s">
        <v>1842</v>
      </c>
      <c r="H1991" s="188">
        <v>42370</v>
      </c>
      <c r="I1991" s="1" t="s">
        <v>14</v>
      </c>
      <c r="J1991" s="2" t="s">
        <v>64</v>
      </c>
      <c r="K1991" s="1" t="s">
        <v>9</v>
      </c>
      <c r="L1991" s="1" t="s">
        <v>10</v>
      </c>
      <c r="M1991" s="1" t="s">
        <v>10</v>
      </c>
      <c r="N1991" s="1" t="s">
        <v>11</v>
      </c>
      <c r="O1991" s="249">
        <v>75797.56</v>
      </c>
      <c r="P1991" s="7">
        <v>0</v>
      </c>
      <c r="Q1991" s="7">
        <f t="shared" si="81"/>
        <v>75797.56</v>
      </c>
      <c r="R1991" s="6" t="s">
        <v>1</v>
      </c>
      <c r="S1991" s="5" t="s">
        <v>4</v>
      </c>
      <c r="T1991" s="5"/>
      <c r="U1991" s="5" t="s">
        <v>312</v>
      </c>
      <c r="V1991" s="1"/>
      <c r="W1991" s="1"/>
      <c r="X1991" s="1"/>
      <c r="Y1991" s="1"/>
      <c r="Z1991" s="4">
        <v>42370</v>
      </c>
      <c r="AA1991" s="1"/>
      <c r="AB1991" s="1"/>
      <c r="AC1991" s="1"/>
      <c r="AD1991" s="8" t="s">
        <v>1843</v>
      </c>
    </row>
    <row r="1992" spans="2:30" ht="15" customHeight="1" outlineLevel="5" x14ac:dyDescent="0.25">
      <c r="B1992" s="3"/>
      <c r="C1992" s="1"/>
      <c r="D1992" s="1"/>
      <c r="E1992" s="1"/>
      <c r="F1992" s="1"/>
      <c r="G1992" s="183" t="s">
        <v>1842</v>
      </c>
      <c r="H1992" s="188">
        <v>42370</v>
      </c>
      <c r="I1992" s="1" t="s">
        <v>14</v>
      </c>
      <c r="J1992" s="2" t="s">
        <v>64</v>
      </c>
      <c r="K1992" s="1" t="s">
        <v>9</v>
      </c>
      <c r="L1992" s="1" t="s">
        <v>10</v>
      </c>
      <c r="M1992" s="1" t="s">
        <v>10</v>
      </c>
      <c r="N1992" s="1" t="s">
        <v>11</v>
      </c>
      <c r="O1992" s="249">
        <v>5640.12</v>
      </c>
      <c r="P1992" s="7">
        <v>0</v>
      </c>
      <c r="Q1992" s="7">
        <f t="shared" si="81"/>
        <v>5640.12</v>
      </c>
      <c r="R1992" s="6" t="s">
        <v>1</v>
      </c>
      <c r="S1992" s="5" t="s">
        <v>4</v>
      </c>
      <c r="T1992" s="5"/>
      <c r="U1992" s="5" t="s">
        <v>313</v>
      </c>
      <c r="V1992" s="1"/>
      <c r="W1992" s="1"/>
      <c r="X1992" s="1"/>
      <c r="Y1992" s="1"/>
      <c r="Z1992" s="4">
        <v>42370</v>
      </c>
      <c r="AA1992" s="1"/>
      <c r="AB1992" s="1"/>
      <c r="AC1992" s="1"/>
      <c r="AD1992" s="8" t="s">
        <v>1843</v>
      </c>
    </row>
    <row r="1993" spans="2:30" ht="15" customHeight="1" outlineLevel="5" x14ac:dyDescent="0.25">
      <c r="B1993" s="3"/>
      <c r="C1993" s="1"/>
      <c r="D1993" s="1"/>
      <c r="E1993" s="1"/>
      <c r="F1993" s="1"/>
      <c r="G1993" s="183" t="s">
        <v>1842</v>
      </c>
      <c r="H1993" s="188">
        <v>42370</v>
      </c>
      <c r="I1993" s="1" t="s">
        <v>14</v>
      </c>
      <c r="J1993" s="2" t="s">
        <v>64</v>
      </c>
      <c r="K1993" s="1" t="s">
        <v>9</v>
      </c>
      <c r="L1993" s="1" t="s">
        <v>10</v>
      </c>
      <c r="M1993" s="1" t="s">
        <v>10</v>
      </c>
      <c r="N1993" s="1" t="s">
        <v>11</v>
      </c>
      <c r="O1993" s="249">
        <v>1200</v>
      </c>
      <c r="P1993" s="7">
        <v>0</v>
      </c>
      <c r="Q1993" s="7">
        <f t="shared" si="81"/>
        <v>1200</v>
      </c>
      <c r="R1993" s="6" t="s">
        <v>1</v>
      </c>
      <c r="S1993" s="5" t="s">
        <v>4</v>
      </c>
      <c r="T1993" s="5"/>
      <c r="U1993" s="5" t="s">
        <v>314</v>
      </c>
      <c r="V1993" s="1"/>
      <c r="W1993" s="1"/>
      <c r="X1993" s="1"/>
      <c r="Y1993" s="1"/>
      <c r="Z1993" s="4">
        <v>42370</v>
      </c>
      <c r="AA1993" s="1"/>
      <c r="AB1993" s="1"/>
      <c r="AC1993" s="1"/>
      <c r="AD1993" s="8" t="s">
        <v>1843</v>
      </c>
    </row>
    <row r="1994" spans="2:30" ht="15" customHeight="1" outlineLevel="5" x14ac:dyDescent="0.25">
      <c r="B1994" s="3"/>
      <c r="C1994" s="1"/>
      <c r="D1994" s="1"/>
      <c r="E1994" s="1"/>
      <c r="F1994" s="1"/>
      <c r="G1994" s="183" t="s">
        <v>1842</v>
      </c>
      <c r="H1994" s="188">
        <v>42370</v>
      </c>
      <c r="I1994" s="1" t="s">
        <v>14</v>
      </c>
      <c r="J1994" s="2" t="s">
        <v>64</v>
      </c>
      <c r="K1994" s="1" t="s">
        <v>9</v>
      </c>
      <c r="L1994" s="1" t="s">
        <v>10</v>
      </c>
      <c r="M1994" s="1" t="s">
        <v>10</v>
      </c>
      <c r="N1994" s="1" t="s">
        <v>11</v>
      </c>
      <c r="O1994" s="249">
        <v>4566.17</v>
      </c>
      <c r="P1994" s="7">
        <v>0</v>
      </c>
      <c r="Q1994" s="7">
        <f t="shared" si="81"/>
        <v>4566.17</v>
      </c>
      <c r="R1994" s="6" t="s">
        <v>1</v>
      </c>
      <c r="S1994" s="5" t="s">
        <v>4</v>
      </c>
      <c r="T1994" s="5"/>
      <c r="U1994" s="5" t="s">
        <v>315</v>
      </c>
      <c r="V1994" s="1"/>
      <c r="W1994" s="1"/>
      <c r="X1994" s="1"/>
      <c r="Y1994" s="1"/>
      <c r="Z1994" s="4">
        <v>42370</v>
      </c>
      <c r="AA1994" s="1"/>
      <c r="AB1994" s="1"/>
      <c r="AC1994" s="1"/>
      <c r="AD1994" s="8" t="s">
        <v>1843</v>
      </c>
    </row>
    <row r="1995" spans="2:30" ht="15" customHeight="1" outlineLevel="5" x14ac:dyDescent="0.25">
      <c r="B1995" s="3"/>
      <c r="C1995" s="1"/>
      <c r="D1995" s="1"/>
      <c r="E1995" s="1"/>
      <c r="F1995" s="1"/>
      <c r="G1995" s="183" t="s">
        <v>1842</v>
      </c>
      <c r="H1995" s="188">
        <v>42370</v>
      </c>
      <c r="I1995" s="1" t="s">
        <v>14</v>
      </c>
      <c r="J1995" s="2" t="s">
        <v>64</v>
      </c>
      <c r="K1995" s="1" t="s">
        <v>9</v>
      </c>
      <c r="L1995" s="1" t="s">
        <v>10</v>
      </c>
      <c r="M1995" s="1" t="s">
        <v>10</v>
      </c>
      <c r="N1995" s="1" t="s">
        <v>11</v>
      </c>
      <c r="O1995" s="249">
        <v>1640</v>
      </c>
      <c r="P1995" s="7">
        <v>0</v>
      </c>
      <c r="Q1995" s="7">
        <f t="shared" si="81"/>
        <v>1640</v>
      </c>
      <c r="R1995" s="6" t="s">
        <v>1</v>
      </c>
      <c r="S1995" s="5" t="s">
        <v>4</v>
      </c>
      <c r="T1995" s="5"/>
      <c r="U1995" s="5" t="s">
        <v>316</v>
      </c>
      <c r="V1995" s="1"/>
      <c r="W1995" s="1"/>
      <c r="X1995" s="1"/>
      <c r="Y1995" s="1"/>
      <c r="Z1995" s="4">
        <v>42370</v>
      </c>
      <c r="AA1995" s="1"/>
      <c r="AB1995" s="1"/>
      <c r="AC1995" s="1"/>
      <c r="AD1995" s="8" t="s">
        <v>1843</v>
      </c>
    </row>
    <row r="1996" spans="2:30" ht="15" customHeight="1" outlineLevel="5" x14ac:dyDescent="0.25">
      <c r="B1996" s="3"/>
      <c r="C1996" s="1"/>
      <c r="D1996" s="1"/>
      <c r="E1996" s="1"/>
      <c r="F1996" s="1"/>
      <c r="G1996" s="183" t="s">
        <v>1842</v>
      </c>
      <c r="H1996" s="188">
        <v>42370</v>
      </c>
      <c r="I1996" s="1" t="s">
        <v>14</v>
      </c>
      <c r="J1996" s="2" t="s">
        <v>64</v>
      </c>
      <c r="K1996" s="1" t="s">
        <v>9</v>
      </c>
      <c r="L1996" s="1" t="s">
        <v>10</v>
      </c>
      <c r="M1996" s="1" t="s">
        <v>10</v>
      </c>
      <c r="N1996" s="1" t="s">
        <v>11</v>
      </c>
      <c r="O1996" s="249">
        <v>10772.51</v>
      </c>
      <c r="P1996" s="7">
        <v>0</v>
      </c>
      <c r="Q1996" s="7">
        <f t="shared" si="81"/>
        <v>10772.51</v>
      </c>
      <c r="R1996" s="6" t="s">
        <v>1</v>
      </c>
      <c r="S1996" s="5" t="s">
        <v>4</v>
      </c>
      <c r="T1996" s="5"/>
      <c r="U1996" s="5" t="s">
        <v>317</v>
      </c>
      <c r="V1996" s="1"/>
      <c r="W1996" s="1"/>
      <c r="X1996" s="1"/>
      <c r="Y1996" s="1"/>
      <c r="Z1996" s="4">
        <v>42370</v>
      </c>
      <c r="AA1996" s="1"/>
      <c r="AB1996" s="1"/>
      <c r="AC1996" s="1"/>
      <c r="AD1996" s="8" t="s">
        <v>1843</v>
      </c>
    </row>
    <row r="1997" spans="2:30" ht="15" customHeight="1" outlineLevel="5" x14ac:dyDescent="0.25">
      <c r="B1997" s="3"/>
      <c r="C1997" s="1"/>
      <c r="D1997" s="1"/>
      <c r="E1997" s="1"/>
      <c r="F1997" s="1"/>
      <c r="G1997" s="183" t="s">
        <v>1842</v>
      </c>
      <c r="H1997" s="188">
        <v>42370</v>
      </c>
      <c r="I1997" s="1" t="s">
        <v>14</v>
      </c>
      <c r="J1997" s="2" t="s">
        <v>64</v>
      </c>
      <c r="K1997" s="1" t="s">
        <v>9</v>
      </c>
      <c r="L1997" s="1" t="s">
        <v>10</v>
      </c>
      <c r="M1997" s="1" t="s">
        <v>10</v>
      </c>
      <c r="N1997" s="1" t="s">
        <v>11</v>
      </c>
      <c r="O1997" s="249">
        <v>3885</v>
      </c>
      <c r="P1997" s="7">
        <v>0</v>
      </c>
      <c r="Q1997" s="7">
        <f t="shared" si="81"/>
        <v>3885</v>
      </c>
      <c r="R1997" s="6" t="s">
        <v>1</v>
      </c>
      <c r="S1997" s="5" t="s">
        <v>4</v>
      </c>
      <c r="T1997" s="5"/>
      <c r="U1997" s="5" t="s">
        <v>318</v>
      </c>
      <c r="V1997" s="1"/>
      <c r="W1997" s="1"/>
      <c r="X1997" s="1"/>
      <c r="Y1997" s="1"/>
      <c r="Z1997" s="4">
        <v>42370</v>
      </c>
      <c r="AA1997" s="1"/>
      <c r="AB1997" s="1"/>
      <c r="AC1997" s="1"/>
      <c r="AD1997" s="8" t="s">
        <v>1843</v>
      </c>
    </row>
    <row r="1998" spans="2:30" ht="15" customHeight="1" outlineLevel="5" x14ac:dyDescent="0.25">
      <c r="B1998" s="3"/>
      <c r="C1998" s="1"/>
      <c r="D1998" s="1"/>
      <c r="E1998" s="1"/>
      <c r="F1998" s="1"/>
      <c r="G1998" s="183" t="s">
        <v>1842</v>
      </c>
      <c r="H1998" s="188">
        <v>42370</v>
      </c>
      <c r="I1998" s="1" t="s">
        <v>14</v>
      </c>
      <c r="J1998" s="2" t="s">
        <v>64</v>
      </c>
      <c r="K1998" s="1" t="s">
        <v>9</v>
      </c>
      <c r="L1998" s="1" t="s">
        <v>10</v>
      </c>
      <c r="M1998" s="1" t="s">
        <v>10</v>
      </c>
      <c r="N1998" s="1" t="s">
        <v>11</v>
      </c>
      <c r="O1998" s="249">
        <v>117338.46</v>
      </c>
      <c r="P1998" s="7">
        <v>0</v>
      </c>
      <c r="Q1998" s="7">
        <f t="shared" si="81"/>
        <v>117338.46</v>
      </c>
      <c r="R1998" s="6" t="s">
        <v>1</v>
      </c>
      <c r="S1998" s="5" t="s">
        <v>4</v>
      </c>
      <c r="T1998" s="5"/>
      <c r="U1998" s="5" t="s">
        <v>319</v>
      </c>
      <c r="V1998" s="1"/>
      <c r="W1998" s="1"/>
      <c r="X1998" s="1"/>
      <c r="Y1998" s="1"/>
      <c r="Z1998" s="4">
        <v>42370</v>
      </c>
      <c r="AA1998" s="1"/>
      <c r="AB1998" s="1"/>
      <c r="AC1998" s="1"/>
      <c r="AD1998" s="8" t="s">
        <v>1843</v>
      </c>
    </row>
    <row r="1999" spans="2:30" ht="15" customHeight="1" outlineLevel="5" x14ac:dyDescent="0.25">
      <c r="B1999" s="3"/>
      <c r="C1999" s="1"/>
      <c r="D1999" s="1"/>
      <c r="E1999" s="1"/>
      <c r="F1999" s="1"/>
      <c r="G1999" s="183" t="s">
        <v>1842</v>
      </c>
      <c r="H1999" s="188">
        <v>42370</v>
      </c>
      <c r="I1999" s="1" t="s">
        <v>14</v>
      </c>
      <c r="J1999" s="2" t="s">
        <v>64</v>
      </c>
      <c r="K1999" s="1" t="s">
        <v>9</v>
      </c>
      <c r="L1999" s="1" t="s">
        <v>10</v>
      </c>
      <c r="M1999" s="1" t="s">
        <v>10</v>
      </c>
      <c r="N1999" s="1" t="s">
        <v>11</v>
      </c>
      <c r="O1999" s="249">
        <v>5177.0200000000004</v>
      </c>
      <c r="P1999" s="7">
        <v>0</v>
      </c>
      <c r="Q1999" s="7">
        <f t="shared" si="81"/>
        <v>5177.0200000000004</v>
      </c>
      <c r="R1999" s="6" t="s">
        <v>1</v>
      </c>
      <c r="S1999" s="5" t="s">
        <v>4</v>
      </c>
      <c r="T1999" s="5"/>
      <c r="U1999" s="5" t="s">
        <v>320</v>
      </c>
      <c r="V1999" s="1"/>
      <c r="W1999" s="1"/>
      <c r="X1999" s="1"/>
      <c r="Y1999" s="1"/>
      <c r="Z1999" s="4">
        <v>42370</v>
      </c>
      <c r="AA1999" s="1"/>
      <c r="AB1999" s="1"/>
      <c r="AC1999" s="1"/>
      <c r="AD1999" s="8" t="s">
        <v>1843</v>
      </c>
    </row>
    <row r="2000" spans="2:30" ht="15" customHeight="1" outlineLevel="5" x14ac:dyDescent="0.25">
      <c r="B2000" s="3"/>
      <c r="C2000" s="1"/>
      <c r="D2000" s="1"/>
      <c r="E2000" s="1"/>
      <c r="F2000" s="1"/>
      <c r="G2000" s="183" t="s">
        <v>1842</v>
      </c>
      <c r="H2000" s="188">
        <v>42370</v>
      </c>
      <c r="I2000" s="1" t="s">
        <v>14</v>
      </c>
      <c r="J2000" s="2" t="s">
        <v>64</v>
      </c>
      <c r="K2000" s="1" t="s">
        <v>9</v>
      </c>
      <c r="L2000" s="1" t="s">
        <v>10</v>
      </c>
      <c r="M2000" s="1" t="s">
        <v>10</v>
      </c>
      <c r="N2000" s="1" t="s">
        <v>11</v>
      </c>
      <c r="O2000" s="249">
        <v>602</v>
      </c>
      <c r="P2000" s="7">
        <v>0</v>
      </c>
      <c r="Q2000" s="7">
        <f t="shared" si="81"/>
        <v>602</v>
      </c>
      <c r="R2000" s="6" t="s">
        <v>1</v>
      </c>
      <c r="S2000" s="5" t="s">
        <v>4</v>
      </c>
      <c r="T2000" s="5"/>
      <c r="U2000" s="5" t="s">
        <v>321</v>
      </c>
      <c r="V2000" s="1"/>
      <c r="W2000" s="1"/>
      <c r="X2000" s="1"/>
      <c r="Y2000" s="1"/>
      <c r="Z2000" s="4">
        <v>42370</v>
      </c>
      <c r="AA2000" s="1"/>
      <c r="AB2000" s="1"/>
      <c r="AC2000" s="1"/>
      <c r="AD2000" s="8" t="s">
        <v>1843</v>
      </c>
    </row>
    <row r="2001" spans="2:30" ht="15" customHeight="1" outlineLevel="5" x14ac:dyDescent="0.25">
      <c r="B2001" s="3"/>
      <c r="C2001" s="1"/>
      <c r="D2001" s="1"/>
      <c r="E2001" s="1"/>
      <c r="F2001" s="1"/>
      <c r="G2001" s="183" t="s">
        <v>1842</v>
      </c>
      <c r="H2001" s="188">
        <v>42370</v>
      </c>
      <c r="I2001" s="1" t="s">
        <v>14</v>
      </c>
      <c r="J2001" s="2" t="s">
        <v>64</v>
      </c>
      <c r="K2001" s="1" t="s">
        <v>9</v>
      </c>
      <c r="L2001" s="1" t="s">
        <v>10</v>
      </c>
      <c r="M2001" s="1" t="s">
        <v>10</v>
      </c>
      <c r="N2001" s="1" t="s">
        <v>11</v>
      </c>
      <c r="O2001" s="249">
        <v>1154.44</v>
      </c>
      <c r="P2001" s="7">
        <v>0</v>
      </c>
      <c r="Q2001" s="7">
        <f t="shared" si="81"/>
        <v>1154.44</v>
      </c>
      <c r="R2001" s="6" t="s">
        <v>1</v>
      </c>
      <c r="S2001" s="5" t="s">
        <v>4</v>
      </c>
      <c r="T2001" s="5"/>
      <c r="U2001" s="5" t="s">
        <v>322</v>
      </c>
      <c r="V2001" s="1"/>
      <c r="W2001" s="1"/>
      <c r="X2001" s="1"/>
      <c r="Y2001" s="1"/>
      <c r="Z2001" s="4">
        <v>42370</v>
      </c>
      <c r="AA2001" s="1"/>
      <c r="AB2001" s="1"/>
      <c r="AC2001" s="1"/>
      <c r="AD2001" s="8" t="s">
        <v>1843</v>
      </c>
    </row>
    <row r="2002" spans="2:30" ht="15" customHeight="1" outlineLevel="5" x14ac:dyDescent="0.25">
      <c r="B2002" s="3"/>
      <c r="C2002" s="1"/>
      <c r="D2002" s="1"/>
      <c r="E2002" s="1"/>
      <c r="F2002" s="1"/>
      <c r="G2002" s="183" t="s">
        <v>1842</v>
      </c>
      <c r="H2002" s="188">
        <v>42370</v>
      </c>
      <c r="I2002" s="1" t="s">
        <v>14</v>
      </c>
      <c r="J2002" s="2" t="s">
        <v>64</v>
      </c>
      <c r="K2002" s="1" t="s">
        <v>9</v>
      </c>
      <c r="L2002" s="1" t="s">
        <v>10</v>
      </c>
      <c r="M2002" s="1" t="s">
        <v>10</v>
      </c>
      <c r="N2002" s="1" t="s">
        <v>11</v>
      </c>
      <c r="O2002" s="249">
        <v>6136.5</v>
      </c>
      <c r="P2002" s="7">
        <v>0</v>
      </c>
      <c r="Q2002" s="7">
        <f t="shared" si="81"/>
        <v>6136.5</v>
      </c>
      <c r="R2002" s="6" t="s">
        <v>1</v>
      </c>
      <c r="S2002" s="5" t="s">
        <v>4</v>
      </c>
      <c r="T2002" s="5"/>
      <c r="U2002" s="5" t="s">
        <v>323</v>
      </c>
      <c r="V2002" s="1"/>
      <c r="W2002" s="1"/>
      <c r="X2002" s="1"/>
      <c r="Y2002" s="1"/>
      <c r="Z2002" s="4">
        <v>42370</v>
      </c>
      <c r="AA2002" s="1"/>
      <c r="AB2002" s="1"/>
      <c r="AC2002" s="1"/>
      <c r="AD2002" s="8" t="s">
        <v>1843</v>
      </c>
    </row>
    <row r="2003" spans="2:30" ht="15" customHeight="1" outlineLevel="5" x14ac:dyDescent="0.25">
      <c r="B2003" s="3"/>
      <c r="C2003" s="1"/>
      <c r="D2003" s="1"/>
      <c r="E2003" s="1"/>
      <c r="F2003" s="1"/>
      <c r="G2003" s="183" t="s">
        <v>1842</v>
      </c>
      <c r="H2003" s="188">
        <v>42370</v>
      </c>
      <c r="I2003" s="1" t="s">
        <v>14</v>
      </c>
      <c r="J2003" s="2" t="s">
        <v>64</v>
      </c>
      <c r="K2003" s="1" t="s">
        <v>9</v>
      </c>
      <c r="L2003" s="1" t="s">
        <v>10</v>
      </c>
      <c r="M2003" s="1" t="s">
        <v>10</v>
      </c>
      <c r="N2003" s="1" t="s">
        <v>11</v>
      </c>
      <c r="O2003" s="249">
        <v>8525.44</v>
      </c>
      <c r="P2003" s="7">
        <v>0</v>
      </c>
      <c r="Q2003" s="7">
        <f t="shared" si="81"/>
        <v>8525.44</v>
      </c>
      <c r="R2003" s="6" t="s">
        <v>1</v>
      </c>
      <c r="S2003" s="5" t="s">
        <v>4</v>
      </c>
      <c r="T2003" s="5"/>
      <c r="U2003" s="5" t="s">
        <v>2490</v>
      </c>
      <c r="V2003" s="1"/>
      <c r="W2003" s="1"/>
      <c r="X2003" s="1"/>
      <c r="Y2003" s="1"/>
      <c r="Z2003" s="4">
        <v>42370</v>
      </c>
      <c r="AA2003" s="1"/>
      <c r="AB2003" s="1"/>
      <c r="AC2003" s="1"/>
      <c r="AD2003" s="8" t="s">
        <v>1843</v>
      </c>
    </row>
    <row r="2004" spans="2:30" ht="15" customHeight="1" outlineLevel="5" x14ac:dyDescent="0.25">
      <c r="B2004" s="3"/>
      <c r="C2004" s="1"/>
      <c r="D2004" s="1"/>
      <c r="E2004" s="1"/>
      <c r="F2004" s="1"/>
      <c r="G2004" s="183" t="s">
        <v>1842</v>
      </c>
      <c r="H2004" s="188">
        <v>42370</v>
      </c>
      <c r="I2004" s="1" t="s">
        <v>14</v>
      </c>
      <c r="J2004" s="2" t="s">
        <v>64</v>
      </c>
      <c r="K2004" s="1" t="s">
        <v>9</v>
      </c>
      <c r="L2004" s="1" t="s">
        <v>10</v>
      </c>
      <c r="M2004" s="1" t="s">
        <v>10</v>
      </c>
      <c r="N2004" s="1" t="s">
        <v>11</v>
      </c>
      <c r="O2004" s="249">
        <v>848.07</v>
      </c>
      <c r="P2004" s="7">
        <v>0</v>
      </c>
      <c r="Q2004" s="7">
        <f t="shared" si="81"/>
        <v>848.07</v>
      </c>
      <c r="R2004" s="6" t="s">
        <v>1</v>
      </c>
      <c r="S2004" s="5" t="s">
        <v>4</v>
      </c>
      <c r="T2004" s="5"/>
      <c r="U2004" s="5" t="s">
        <v>325</v>
      </c>
      <c r="V2004" s="1"/>
      <c r="W2004" s="1"/>
      <c r="X2004" s="1"/>
      <c r="Y2004" s="1"/>
      <c r="Z2004" s="4">
        <v>42370</v>
      </c>
      <c r="AA2004" s="1"/>
      <c r="AB2004" s="1"/>
      <c r="AC2004" s="1"/>
      <c r="AD2004" s="8" t="s">
        <v>1843</v>
      </c>
    </row>
    <row r="2005" spans="2:30" ht="15" customHeight="1" outlineLevel="5" x14ac:dyDescent="0.25">
      <c r="B2005" s="3"/>
      <c r="C2005" s="1"/>
      <c r="D2005" s="1"/>
      <c r="E2005" s="1"/>
      <c r="F2005" s="1"/>
      <c r="G2005" s="183" t="s">
        <v>1842</v>
      </c>
      <c r="H2005" s="188">
        <v>42370</v>
      </c>
      <c r="I2005" s="1" t="s">
        <v>14</v>
      </c>
      <c r="J2005" s="2" t="s">
        <v>64</v>
      </c>
      <c r="K2005" s="1" t="s">
        <v>9</v>
      </c>
      <c r="L2005" s="1" t="s">
        <v>10</v>
      </c>
      <c r="M2005" s="1" t="s">
        <v>10</v>
      </c>
      <c r="N2005" s="1" t="s">
        <v>11</v>
      </c>
      <c r="O2005" s="249">
        <v>35168.01</v>
      </c>
      <c r="P2005" s="7">
        <v>0</v>
      </c>
      <c r="Q2005" s="7">
        <f t="shared" si="81"/>
        <v>35168.01</v>
      </c>
      <c r="R2005" s="6" t="s">
        <v>1</v>
      </c>
      <c r="S2005" s="5" t="s">
        <v>4</v>
      </c>
      <c r="T2005" s="5"/>
      <c r="U2005" s="5" t="s">
        <v>326</v>
      </c>
      <c r="V2005" s="1"/>
      <c r="W2005" s="1"/>
      <c r="X2005" s="1"/>
      <c r="Y2005" s="1"/>
      <c r="Z2005" s="4">
        <v>42370</v>
      </c>
      <c r="AA2005" s="1"/>
      <c r="AB2005" s="1"/>
      <c r="AC2005" s="1"/>
      <c r="AD2005" s="8" t="s">
        <v>1843</v>
      </c>
    </row>
    <row r="2006" spans="2:30" ht="15" customHeight="1" outlineLevel="5" x14ac:dyDescent="0.25">
      <c r="B2006" s="3"/>
      <c r="C2006" s="1"/>
      <c r="D2006" s="1"/>
      <c r="E2006" s="1"/>
      <c r="F2006" s="1"/>
      <c r="G2006" s="183" t="s">
        <v>1842</v>
      </c>
      <c r="H2006" s="188">
        <v>42370</v>
      </c>
      <c r="I2006" s="1" t="s">
        <v>14</v>
      </c>
      <c r="J2006" s="2" t="s">
        <v>64</v>
      </c>
      <c r="K2006" s="1" t="s">
        <v>9</v>
      </c>
      <c r="L2006" s="1" t="s">
        <v>10</v>
      </c>
      <c r="M2006" s="1" t="s">
        <v>10</v>
      </c>
      <c r="N2006" s="1" t="s">
        <v>11</v>
      </c>
      <c r="O2006" s="249">
        <v>12225.74</v>
      </c>
      <c r="P2006" s="7">
        <v>0</v>
      </c>
      <c r="Q2006" s="7">
        <f t="shared" si="81"/>
        <v>12225.74</v>
      </c>
      <c r="R2006" s="6" t="s">
        <v>1</v>
      </c>
      <c r="S2006" s="5" t="s">
        <v>4</v>
      </c>
      <c r="T2006" s="5"/>
      <c r="U2006" s="5" t="s">
        <v>327</v>
      </c>
      <c r="V2006" s="1"/>
      <c r="W2006" s="1"/>
      <c r="X2006" s="1"/>
      <c r="Y2006" s="1"/>
      <c r="Z2006" s="4">
        <v>42370</v>
      </c>
      <c r="AA2006" s="1"/>
      <c r="AB2006" s="1"/>
      <c r="AC2006" s="1"/>
      <c r="AD2006" s="8" t="s">
        <v>1843</v>
      </c>
    </row>
    <row r="2007" spans="2:30" ht="15" customHeight="1" outlineLevel="5" x14ac:dyDescent="0.25">
      <c r="B2007" s="3"/>
      <c r="C2007" s="1"/>
      <c r="D2007" s="1"/>
      <c r="E2007" s="1"/>
      <c r="F2007" s="1"/>
      <c r="G2007" s="183" t="s">
        <v>1842</v>
      </c>
      <c r="H2007" s="188">
        <v>42370</v>
      </c>
      <c r="I2007" s="1" t="s">
        <v>14</v>
      </c>
      <c r="J2007" s="2" t="s">
        <v>64</v>
      </c>
      <c r="K2007" s="1" t="s">
        <v>9</v>
      </c>
      <c r="L2007" s="1" t="s">
        <v>10</v>
      </c>
      <c r="M2007" s="1" t="s">
        <v>10</v>
      </c>
      <c r="N2007" s="1" t="s">
        <v>11</v>
      </c>
      <c r="O2007" s="249">
        <v>271.89999999999998</v>
      </c>
      <c r="P2007" s="7">
        <v>0</v>
      </c>
      <c r="Q2007" s="7">
        <f t="shared" si="81"/>
        <v>271.89999999999998</v>
      </c>
      <c r="R2007" s="6" t="s">
        <v>1</v>
      </c>
      <c r="S2007" s="5" t="s">
        <v>4</v>
      </c>
      <c r="T2007" s="5"/>
      <c r="U2007" s="5" t="s">
        <v>328</v>
      </c>
      <c r="V2007" s="1"/>
      <c r="W2007" s="1"/>
      <c r="X2007" s="1"/>
      <c r="Y2007" s="1"/>
      <c r="Z2007" s="4">
        <v>42370</v>
      </c>
      <c r="AA2007" s="1"/>
      <c r="AB2007" s="1"/>
      <c r="AC2007" s="1"/>
      <c r="AD2007" s="8" t="s">
        <v>1843</v>
      </c>
    </row>
    <row r="2008" spans="2:30" ht="15" customHeight="1" outlineLevel="5" x14ac:dyDescent="0.25">
      <c r="B2008" s="3"/>
      <c r="C2008" s="1"/>
      <c r="D2008" s="1"/>
      <c r="E2008" s="1"/>
      <c r="F2008" s="1"/>
      <c r="G2008" s="183" t="s">
        <v>1842</v>
      </c>
      <c r="H2008" s="188">
        <v>42370</v>
      </c>
      <c r="I2008" s="1" t="s">
        <v>14</v>
      </c>
      <c r="J2008" s="2" t="s">
        <v>64</v>
      </c>
      <c r="K2008" s="1" t="s">
        <v>9</v>
      </c>
      <c r="L2008" s="1" t="s">
        <v>10</v>
      </c>
      <c r="M2008" s="1" t="s">
        <v>10</v>
      </c>
      <c r="N2008" s="1" t="s">
        <v>11</v>
      </c>
      <c r="O2008" s="249">
        <v>628.67999999999995</v>
      </c>
      <c r="P2008" s="7">
        <v>0</v>
      </c>
      <c r="Q2008" s="7">
        <f t="shared" si="81"/>
        <v>628.67999999999995</v>
      </c>
      <c r="R2008" s="6" t="s">
        <v>1</v>
      </c>
      <c r="S2008" s="5" t="s">
        <v>4</v>
      </c>
      <c r="T2008" s="5"/>
      <c r="U2008" s="5" t="s">
        <v>329</v>
      </c>
      <c r="V2008" s="1"/>
      <c r="W2008" s="1"/>
      <c r="X2008" s="1"/>
      <c r="Y2008" s="1"/>
      <c r="Z2008" s="4">
        <v>42370</v>
      </c>
      <c r="AA2008" s="1"/>
      <c r="AB2008" s="1"/>
      <c r="AC2008" s="1"/>
      <c r="AD2008" s="8" t="s">
        <v>1843</v>
      </c>
    </row>
    <row r="2009" spans="2:30" ht="15" customHeight="1" outlineLevel="5" x14ac:dyDescent="0.25">
      <c r="B2009" s="3"/>
      <c r="C2009" s="1"/>
      <c r="D2009" s="1"/>
      <c r="E2009" s="1"/>
      <c r="F2009" s="1"/>
      <c r="G2009" s="183" t="s">
        <v>1842</v>
      </c>
      <c r="H2009" s="188">
        <v>42370</v>
      </c>
      <c r="I2009" s="1" t="s">
        <v>14</v>
      </c>
      <c r="J2009" s="2" t="s">
        <v>64</v>
      </c>
      <c r="K2009" s="1" t="s">
        <v>9</v>
      </c>
      <c r="L2009" s="1" t="s">
        <v>10</v>
      </c>
      <c r="M2009" s="1" t="s">
        <v>10</v>
      </c>
      <c r="N2009" s="1" t="s">
        <v>11</v>
      </c>
      <c r="O2009" s="249">
        <v>507.7</v>
      </c>
      <c r="P2009" s="7">
        <v>0</v>
      </c>
      <c r="Q2009" s="7">
        <f t="shared" si="81"/>
        <v>507.7</v>
      </c>
      <c r="R2009" s="6" t="s">
        <v>1</v>
      </c>
      <c r="S2009" s="5" t="s">
        <v>4</v>
      </c>
      <c r="T2009" s="5"/>
      <c r="U2009" s="5" t="s">
        <v>330</v>
      </c>
      <c r="V2009" s="1"/>
      <c r="W2009" s="1"/>
      <c r="X2009" s="1"/>
      <c r="Y2009" s="1"/>
      <c r="Z2009" s="4">
        <v>42370</v>
      </c>
      <c r="AA2009" s="1"/>
      <c r="AB2009" s="1"/>
      <c r="AC2009" s="1"/>
      <c r="AD2009" s="8" t="s">
        <v>1843</v>
      </c>
    </row>
    <row r="2010" spans="2:30" ht="15" customHeight="1" outlineLevel="5" x14ac:dyDescent="0.25">
      <c r="B2010" s="3"/>
      <c r="C2010" s="1"/>
      <c r="D2010" s="1"/>
      <c r="E2010" s="1"/>
      <c r="F2010" s="1"/>
      <c r="G2010" s="183" t="s">
        <v>1842</v>
      </c>
      <c r="H2010" s="188">
        <v>42370</v>
      </c>
      <c r="I2010" s="1" t="s">
        <v>14</v>
      </c>
      <c r="J2010" s="2" t="s">
        <v>64</v>
      </c>
      <c r="K2010" s="1" t="s">
        <v>9</v>
      </c>
      <c r="L2010" s="1" t="s">
        <v>10</v>
      </c>
      <c r="M2010" s="1" t="s">
        <v>10</v>
      </c>
      <c r="N2010" s="1" t="s">
        <v>11</v>
      </c>
      <c r="O2010" s="249">
        <v>300</v>
      </c>
      <c r="P2010" s="7">
        <v>0</v>
      </c>
      <c r="Q2010" s="7">
        <f t="shared" si="81"/>
        <v>300</v>
      </c>
      <c r="R2010" s="6" t="s">
        <v>1</v>
      </c>
      <c r="S2010" s="5" t="s">
        <v>4</v>
      </c>
      <c r="T2010" s="5"/>
      <c r="U2010" s="5" t="s">
        <v>2491</v>
      </c>
      <c r="V2010" s="1"/>
      <c r="W2010" s="1"/>
      <c r="X2010" s="1"/>
      <c r="Y2010" s="1"/>
      <c r="Z2010" s="4">
        <v>42370</v>
      </c>
      <c r="AA2010" s="1"/>
      <c r="AB2010" s="1"/>
      <c r="AC2010" s="1"/>
      <c r="AD2010" s="8" t="s">
        <v>1843</v>
      </c>
    </row>
    <row r="2011" spans="2:30" ht="15" customHeight="1" outlineLevel="5" x14ac:dyDescent="0.25">
      <c r="B2011" s="3"/>
      <c r="C2011" s="1"/>
      <c r="D2011" s="1"/>
      <c r="E2011" s="1"/>
      <c r="F2011" s="1"/>
      <c r="G2011" s="183" t="s">
        <v>1842</v>
      </c>
      <c r="H2011" s="188">
        <v>42370</v>
      </c>
      <c r="I2011" s="1" t="s">
        <v>14</v>
      </c>
      <c r="J2011" s="2" t="s">
        <v>64</v>
      </c>
      <c r="K2011" s="1" t="s">
        <v>9</v>
      </c>
      <c r="L2011" s="1" t="s">
        <v>10</v>
      </c>
      <c r="M2011" s="1" t="s">
        <v>10</v>
      </c>
      <c r="N2011" s="1" t="s">
        <v>11</v>
      </c>
      <c r="O2011" s="249">
        <v>5745.45</v>
      </c>
      <c r="P2011" s="7">
        <v>0</v>
      </c>
      <c r="Q2011" s="7">
        <f t="shared" si="81"/>
        <v>5745.45</v>
      </c>
      <c r="R2011" s="6" t="s">
        <v>1</v>
      </c>
      <c r="S2011" s="5" t="s">
        <v>4</v>
      </c>
      <c r="T2011" s="5"/>
      <c r="U2011" s="5" t="s">
        <v>332</v>
      </c>
      <c r="V2011" s="1"/>
      <c r="W2011" s="1"/>
      <c r="X2011" s="1"/>
      <c r="Y2011" s="1"/>
      <c r="Z2011" s="4">
        <v>42370</v>
      </c>
      <c r="AA2011" s="1"/>
      <c r="AB2011" s="1"/>
      <c r="AC2011" s="1"/>
      <c r="AD2011" s="8" t="s">
        <v>1843</v>
      </c>
    </row>
    <row r="2012" spans="2:30" ht="15" customHeight="1" outlineLevel="5" x14ac:dyDescent="0.25">
      <c r="B2012" s="3"/>
      <c r="C2012" s="1"/>
      <c r="D2012" s="1"/>
      <c r="E2012" s="1"/>
      <c r="F2012" s="1"/>
      <c r="G2012" s="183" t="s">
        <v>1842</v>
      </c>
      <c r="H2012" s="188">
        <v>42370</v>
      </c>
      <c r="I2012" s="1" t="s">
        <v>14</v>
      </c>
      <c r="J2012" s="2" t="s">
        <v>64</v>
      </c>
      <c r="K2012" s="1" t="s">
        <v>9</v>
      </c>
      <c r="L2012" s="1" t="s">
        <v>10</v>
      </c>
      <c r="M2012" s="1" t="s">
        <v>10</v>
      </c>
      <c r="N2012" s="1" t="s">
        <v>11</v>
      </c>
      <c r="O2012" s="249">
        <v>44346.15</v>
      </c>
      <c r="P2012" s="7">
        <v>0</v>
      </c>
      <c r="Q2012" s="7">
        <f t="shared" si="81"/>
        <v>44346.15</v>
      </c>
      <c r="R2012" s="6" t="s">
        <v>1</v>
      </c>
      <c r="S2012" s="5" t="s">
        <v>4</v>
      </c>
      <c r="T2012" s="5"/>
      <c r="U2012" s="5" t="s">
        <v>333</v>
      </c>
      <c r="V2012" s="1"/>
      <c r="W2012" s="1"/>
      <c r="X2012" s="1"/>
      <c r="Y2012" s="1"/>
      <c r="Z2012" s="4">
        <v>42370</v>
      </c>
      <c r="AA2012" s="1"/>
      <c r="AB2012" s="1"/>
      <c r="AC2012" s="1"/>
      <c r="AD2012" s="8" t="s">
        <v>1843</v>
      </c>
    </row>
    <row r="2013" spans="2:30" ht="15" customHeight="1" outlineLevel="5" x14ac:dyDescent="0.25">
      <c r="B2013" s="3"/>
      <c r="C2013" s="1"/>
      <c r="D2013" s="1"/>
      <c r="E2013" s="1"/>
      <c r="F2013" s="1"/>
      <c r="G2013" s="183" t="s">
        <v>1842</v>
      </c>
      <c r="H2013" s="188">
        <v>42370</v>
      </c>
      <c r="I2013" s="1" t="s">
        <v>14</v>
      </c>
      <c r="J2013" s="2" t="s">
        <v>64</v>
      </c>
      <c r="K2013" s="1" t="s">
        <v>9</v>
      </c>
      <c r="L2013" s="1" t="s">
        <v>10</v>
      </c>
      <c r="M2013" s="1" t="s">
        <v>10</v>
      </c>
      <c r="N2013" s="1" t="s">
        <v>11</v>
      </c>
      <c r="O2013" s="249">
        <v>11732.91</v>
      </c>
      <c r="P2013" s="7">
        <v>0</v>
      </c>
      <c r="Q2013" s="7">
        <f t="shared" si="81"/>
        <v>11732.91</v>
      </c>
      <c r="R2013" s="6" t="s">
        <v>1</v>
      </c>
      <c r="S2013" s="5" t="s">
        <v>4</v>
      </c>
      <c r="T2013" s="5"/>
      <c r="U2013" s="5" t="s">
        <v>334</v>
      </c>
      <c r="V2013" s="1"/>
      <c r="W2013" s="1"/>
      <c r="X2013" s="1"/>
      <c r="Y2013" s="1"/>
      <c r="Z2013" s="4">
        <v>42370</v>
      </c>
      <c r="AA2013" s="1"/>
      <c r="AB2013" s="1"/>
      <c r="AC2013" s="1"/>
      <c r="AD2013" s="8" t="s">
        <v>1843</v>
      </c>
    </row>
    <row r="2014" spans="2:30" ht="15" customHeight="1" outlineLevel="5" x14ac:dyDescent="0.25">
      <c r="B2014" s="3"/>
      <c r="C2014" s="1"/>
      <c r="D2014" s="1"/>
      <c r="E2014" s="1"/>
      <c r="F2014" s="1"/>
      <c r="G2014" s="183" t="s">
        <v>1842</v>
      </c>
      <c r="H2014" s="188">
        <v>42370</v>
      </c>
      <c r="I2014" s="1" t="s">
        <v>14</v>
      </c>
      <c r="J2014" s="2" t="s">
        <v>64</v>
      </c>
      <c r="K2014" s="1" t="s">
        <v>9</v>
      </c>
      <c r="L2014" s="1" t="s">
        <v>10</v>
      </c>
      <c r="M2014" s="1" t="s">
        <v>10</v>
      </c>
      <c r="N2014" s="1" t="s">
        <v>11</v>
      </c>
      <c r="O2014" s="249">
        <v>107.8</v>
      </c>
      <c r="P2014" s="7">
        <v>0</v>
      </c>
      <c r="Q2014" s="7">
        <f t="shared" si="81"/>
        <v>107.8</v>
      </c>
      <c r="R2014" s="6" t="s">
        <v>1</v>
      </c>
      <c r="S2014" s="5" t="s">
        <v>4</v>
      </c>
      <c r="T2014" s="5"/>
      <c r="U2014" s="5" t="s">
        <v>335</v>
      </c>
      <c r="V2014" s="1"/>
      <c r="W2014" s="1"/>
      <c r="X2014" s="1"/>
      <c r="Y2014" s="1"/>
      <c r="Z2014" s="4">
        <v>42370</v>
      </c>
      <c r="AA2014" s="1"/>
      <c r="AB2014" s="1"/>
      <c r="AC2014" s="1"/>
      <c r="AD2014" s="8" t="s">
        <v>1843</v>
      </c>
    </row>
    <row r="2015" spans="2:30" ht="15" customHeight="1" outlineLevel="5" x14ac:dyDescent="0.25">
      <c r="B2015" s="3"/>
      <c r="C2015" s="1"/>
      <c r="D2015" s="1"/>
      <c r="E2015" s="1"/>
      <c r="F2015" s="1"/>
      <c r="G2015" s="183" t="s">
        <v>1842</v>
      </c>
      <c r="H2015" s="188">
        <v>42370</v>
      </c>
      <c r="I2015" s="1" t="s">
        <v>14</v>
      </c>
      <c r="J2015" s="2" t="s">
        <v>64</v>
      </c>
      <c r="K2015" s="1" t="s">
        <v>9</v>
      </c>
      <c r="L2015" s="1" t="s">
        <v>10</v>
      </c>
      <c r="M2015" s="1" t="s">
        <v>10</v>
      </c>
      <c r="N2015" s="1" t="s">
        <v>11</v>
      </c>
      <c r="O2015" s="249">
        <v>2798.97</v>
      </c>
      <c r="P2015" s="7">
        <v>0</v>
      </c>
      <c r="Q2015" s="7">
        <f t="shared" si="81"/>
        <v>2798.97</v>
      </c>
      <c r="R2015" s="6" t="s">
        <v>1</v>
      </c>
      <c r="S2015" s="5" t="s">
        <v>4</v>
      </c>
      <c r="T2015" s="5"/>
      <c r="U2015" s="5" t="s">
        <v>336</v>
      </c>
      <c r="V2015" s="1"/>
      <c r="W2015" s="1"/>
      <c r="X2015" s="1"/>
      <c r="Y2015" s="1"/>
      <c r="Z2015" s="4">
        <v>42370</v>
      </c>
      <c r="AA2015" s="1"/>
      <c r="AB2015" s="1"/>
      <c r="AC2015" s="1"/>
      <c r="AD2015" s="8" t="s">
        <v>1843</v>
      </c>
    </row>
    <row r="2016" spans="2:30" ht="15" customHeight="1" outlineLevel="5" x14ac:dyDescent="0.25">
      <c r="B2016" s="3"/>
      <c r="C2016" s="1"/>
      <c r="D2016" s="1"/>
      <c r="E2016" s="1"/>
      <c r="F2016" s="1"/>
      <c r="G2016" s="183" t="s">
        <v>1842</v>
      </c>
      <c r="H2016" s="188">
        <v>42370</v>
      </c>
      <c r="I2016" s="1" t="s">
        <v>14</v>
      </c>
      <c r="J2016" s="2" t="s">
        <v>64</v>
      </c>
      <c r="K2016" s="1" t="s">
        <v>9</v>
      </c>
      <c r="L2016" s="1" t="s">
        <v>10</v>
      </c>
      <c r="M2016" s="1" t="s">
        <v>10</v>
      </c>
      <c r="N2016" s="1" t="s">
        <v>11</v>
      </c>
      <c r="O2016" s="249">
        <v>535.5</v>
      </c>
      <c r="P2016" s="7">
        <v>0</v>
      </c>
      <c r="Q2016" s="7">
        <f t="shared" si="81"/>
        <v>535.5</v>
      </c>
      <c r="R2016" s="6" t="s">
        <v>1</v>
      </c>
      <c r="S2016" s="5" t="s">
        <v>4</v>
      </c>
      <c r="T2016" s="5"/>
      <c r="U2016" s="5" t="s">
        <v>337</v>
      </c>
      <c r="V2016" s="1"/>
      <c r="W2016" s="1"/>
      <c r="X2016" s="1"/>
      <c r="Y2016" s="1"/>
      <c r="Z2016" s="4">
        <v>42370</v>
      </c>
      <c r="AA2016" s="1"/>
      <c r="AB2016" s="1"/>
      <c r="AC2016" s="1"/>
      <c r="AD2016" s="8" t="s">
        <v>1843</v>
      </c>
    </row>
    <row r="2017" spans="2:30" ht="15" customHeight="1" outlineLevel="5" x14ac:dyDescent="0.25">
      <c r="B2017" s="3"/>
      <c r="C2017" s="1"/>
      <c r="D2017" s="1"/>
      <c r="E2017" s="1"/>
      <c r="F2017" s="1"/>
      <c r="G2017" s="183" t="s">
        <v>1842</v>
      </c>
      <c r="H2017" s="188">
        <v>42370</v>
      </c>
      <c r="I2017" s="1" t="s">
        <v>14</v>
      </c>
      <c r="J2017" s="2" t="s">
        <v>64</v>
      </c>
      <c r="K2017" s="1" t="s">
        <v>9</v>
      </c>
      <c r="L2017" s="1" t="s">
        <v>10</v>
      </c>
      <c r="M2017" s="1" t="s">
        <v>10</v>
      </c>
      <c r="N2017" s="1" t="s">
        <v>11</v>
      </c>
      <c r="O2017" s="249">
        <v>1439.12</v>
      </c>
      <c r="P2017" s="7">
        <v>0</v>
      </c>
      <c r="Q2017" s="7">
        <f t="shared" si="81"/>
        <v>1439.12</v>
      </c>
      <c r="R2017" s="6" t="s">
        <v>1</v>
      </c>
      <c r="S2017" s="5" t="s">
        <v>4</v>
      </c>
      <c r="T2017" s="5"/>
      <c r="U2017" s="5" t="s">
        <v>338</v>
      </c>
      <c r="V2017" s="1"/>
      <c r="W2017" s="1"/>
      <c r="X2017" s="1"/>
      <c r="Y2017" s="1"/>
      <c r="Z2017" s="4">
        <v>42370</v>
      </c>
      <c r="AA2017" s="1"/>
      <c r="AB2017" s="1"/>
      <c r="AC2017" s="1"/>
      <c r="AD2017" s="8" t="s">
        <v>1843</v>
      </c>
    </row>
    <row r="2018" spans="2:30" ht="15" customHeight="1" outlineLevel="5" x14ac:dyDescent="0.25">
      <c r="B2018" s="3"/>
      <c r="C2018" s="1"/>
      <c r="D2018" s="1"/>
      <c r="E2018" s="1"/>
      <c r="F2018" s="1"/>
      <c r="G2018" s="183" t="s">
        <v>1842</v>
      </c>
      <c r="H2018" s="188">
        <v>42370</v>
      </c>
      <c r="I2018" s="1" t="s">
        <v>14</v>
      </c>
      <c r="J2018" s="2" t="s">
        <v>64</v>
      </c>
      <c r="K2018" s="1" t="s">
        <v>9</v>
      </c>
      <c r="L2018" s="1" t="s">
        <v>10</v>
      </c>
      <c r="M2018" s="1" t="s">
        <v>10</v>
      </c>
      <c r="N2018" s="1" t="s">
        <v>11</v>
      </c>
      <c r="O2018" s="249">
        <v>134.80000000000001</v>
      </c>
      <c r="P2018" s="7">
        <v>0</v>
      </c>
      <c r="Q2018" s="7">
        <f t="shared" si="81"/>
        <v>134.80000000000001</v>
      </c>
      <c r="R2018" s="6" t="s">
        <v>1</v>
      </c>
      <c r="S2018" s="5" t="s">
        <v>4</v>
      </c>
      <c r="T2018" s="5"/>
      <c r="U2018" s="5" t="s">
        <v>339</v>
      </c>
      <c r="V2018" s="1"/>
      <c r="W2018" s="1"/>
      <c r="X2018" s="1"/>
      <c r="Y2018" s="1"/>
      <c r="Z2018" s="4">
        <v>42370</v>
      </c>
      <c r="AA2018" s="1"/>
      <c r="AB2018" s="1"/>
      <c r="AC2018" s="1"/>
      <c r="AD2018" s="8" t="s">
        <v>1843</v>
      </c>
    </row>
    <row r="2019" spans="2:30" ht="15" customHeight="1" outlineLevel="5" x14ac:dyDescent="0.25">
      <c r="B2019" s="3"/>
      <c r="C2019" s="1"/>
      <c r="D2019" s="1"/>
      <c r="E2019" s="1"/>
      <c r="F2019" s="1"/>
      <c r="G2019" s="183" t="s">
        <v>1842</v>
      </c>
      <c r="H2019" s="188">
        <v>42370</v>
      </c>
      <c r="I2019" s="1" t="s">
        <v>14</v>
      </c>
      <c r="J2019" s="2" t="s">
        <v>64</v>
      </c>
      <c r="K2019" s="1" t="s">
        <v>9</v>
      </c>
      <c r="L2019" s="1" t="s">
        <v>10</v>
      </c>
      <c r="M2019" s="1" t="s">
        <v>10</v>
      </c>
      <c r="N2019" s="1" t="s">
        <v>11</v>
      </c>
      <c r="O2019" s="249">
        <v>21977.53</v>
      </c>
      <c r="P2019" s="7">
        <v>0</v>
      </c>
      <c r="Q2019" s="7">
        <f t="shared" si="81"/>
        <v>21977.53</v>
      </c>
      <c r="R2019" s="6" t="s">
        <v>1</v>
      </c>
      <c r="S2019" s="5" t="s">
        <v>4</v>
      </c>
      <c r="T2019" s="5"/>
      <c r="U2019" s="5" t="s">
        <v>340</v>
      </c>
      <c r="V2019" s="1"/>
      <c r="W2019" s="1"/>
      <c r="X2019" s="1"/>
      <c r="Y2019" s="1"/>
      <c r="Z2019" s="4">
        <v>42370</v>
      </c>
      <c r="AA2019" s="1"/>
      <c r="AB2019" s="1"/>
      <c r="AC2019" s="1"/>
      <c r="AD2019" s="8" t="s">
        <v>1843</v>
      </c>
    </row>
    <row r="2020" spans="2:30" ht="15" customHeight="1" outlineLevel="5" x14ac:dyDescent="0.25">
      <c r="B2020" s="3"/>
      <c r="C2020" s="1"/>
      <c r="D2020" s="1"/>
      <c r="E2020" s="1"/>
      <c r="F2020" s="1"/>
      <c r="G2020" s="183" t="s">
        <v>1842</v>
      </c>
      <c r="H2020" s="188">
        <v>42370</v>
      </c>
      <c r="I2020" s="1" t="s">
        <v>14</v>
      </c>
      <c r="J2020" s="2" t="s">
        <v>64</v>
      </c>
      <c r="K2020" s="1" t="s">
        <v>9</v>
      </c>
      <c r="L2020" s="1" t="s">
        <v>10</v>
      </c>
      <c r="M2020" s="1" t="s">
        <v>10</v>
      </c>
      <c r="N2020" s="1" t="s">
        <v>11</v>
      </c>
      <c r="O2020" s="249">
        <v>695.98</v>
      </c>
      <c r="P2020" s="7">
        <v>0</v>
      </c>
      <c r="Q2020" s="7">
        <f t="shared" si="81"/>
        <v>695.98</v>
      </c>
      <c r="R2020" s="6" t="s">
        <v>1</v>
      </c>
      <c r="S2020" s="5" t="s">
        <v>4</v>
      </c>
      <c r="T2020" s="5"/>
      <c r="U2020" s="5" t="s">
        <v>341</v>
      </c>
      <c r="V2020" s="1"/>
      <c r="W2020" s="1"/>
      <c r="X2020" s="1"/>
      <c r="Y2020" s="1"/>
      <c r="Z2020" s="4">
        <v>42370</v>
      </c>
      <c r="AA2020" s="1"/>
      <c r="AB2020" s="1"/>
      <c r="AC2020" s="1"/>
      <c r="AD2020" s="8" t="s">
        <v>1843</v>
      </c>
    </row>
    <row r="2021" spans="2:30" ht="15" customHeight="1" outlineLevel="5" x14ac:dyDescent="0.25">
      <c r="B2021" s="3"/>
      <c r="C2021" s="1"/>
      <c r="D2021" s="1"/>
      <c r="E2021" s="1"/>
      <c r="F2021" s="1"/>
      <c r="G2021" s="183" t="s">
        <v>1842</v>
      </c>
      <c r="H2021" s="188">
        <v>42370</v>
      </c>
      <c r="I2021" s="1" t="s">
        <v>14</v>
      </c>
      <c r="J2021" s="2" t="s">
        <v>64</v>
      </c>
      <c r="K2021" s="1" t="s">
        <v>9</v>
      </c>
      <c r="L2021" s="1" t="s">
        <v>10</v>
      </c>
      <c r="M2021" s="1" t="s">
        <v>10</v>
      </c>
      <c r="N2021" s="1" t="s">
        <v>11</v>
      </c>
      <c r="O2021" s="249">
        <v>312</v>
      </c>
      <c r="P2021" s="7">
        <v>0</v>
      </c>
      <c r="Q2021" s="7">
        <f t="shared" si="81"/>
        <v>312</v>
      </c>
      <c r="R2021" s="6" t="s">
        <v>1</v>
      </c>
      <c r="S2021" s="5" t="s">
        <v>4</v>
      </c>
      <c r="T2021" s="5"/>
      <c r="U2021" s="5" t="s">
        <v>342</v>
      </c>
      <c r="V2021" s="1"/>
      <c r="W2021" s="1"/>
      <c r="X2021" s="1"/>
      <c r="Y2021" s="1"/>
      <c r="Z2021" s="4">
        <v>42370</v>
      </c>
      <c r="AA2021" s="1"/>
      <c r="AB2021" s="1"/>
      <c r="AC2021" s="1"/>
      <c r="AD2021" s="8" t="s">
        <v>1843</v>
      </c>
    </row>
    <row r="2022" spans="2:30" ht="15" customHeight="1" outlineLevel="5" x14ac:dyDescent="0.25">
      <c r="B2022" s="3"/>
      <c r="C2022" s="1"/>
      <c r="D2022" s="1"/>
      <c r="E2022" s="1"/>
      <c r="F2022" s="1"/>
      <c r="G2022" s="183" t="s">
        <v>1842</v>
      </c>
      <c r="H2022" s="188">
        <v>42370</v>
      </c>
      <c r="I2022" s="1" t="s">
        <v>14</v>
      </c>
      <c r="J2022" s="2" t="s">
        <v>64</v>
      </c>
      <c r="K2022" s="1" t="s">
        <v>9</v>
      </c>
      <c r="L2022" s="1" t="s">
        <v>10</v>
      </c>
      <c r="M2022" s="1" t="s">
        <v>10</v>
      </c>
      <c r="N2022" s="1" t="s">
        <v>11</v>
      </c>
      <c r="O2022" s="249">
        <v>84848.29</v>
      </c>
      <c r="P2022" s="7">
        <v>0</v>
      </c>
      <c r="Q2022" s="7">
        <f t="shared" si="81"/>
        <v>84848.29</v>
      </c>
      <c r="R2022" s="6" t="s">
        <v>1</v>
      </c>
      <c r="S2022" s="5" t="s">
        <v>4</v>
      </c>
      <c r="T2022" s="5"/>
      <c r="U2022" s="5" t="s">
        <v>343</v>
      </c>
      <c r="V2022" s="1"/>
      <c r="W2022" s="1"/>
      <c r="X2022" s="1"/>
      <c r="Y2022" s="1"/>
      <c r="Z2022" s="4">
        <v>42370</v>
      </c>
      <c r="AA2022" s="1"/>
      <c r="AB2022" s="1"/>
      <c r="AC2022" s="1"/>
      <c r="AD2022" s="8" t="s">
        <v>1843</v>
      </c>
    </row>
    <row r="2023" spans="2:30" ht="15" customHeight="1" outlineLevel="5" x14ac:dyDescent="0.25">
      <c r="B2023" s="3"/>
      <c r="C2023" s="1"/>
      <c r="D2023" s="1"/>
      <c r="E2023" s="1"/>
      <c r="F2023" s="1"/>
      <c r="G2023" s="183" t="s">
        <v>1842</v>
      </c>
      <c r="H2023" s="188">
        <v>42370</v>
      </c>
      <c r="I2023" s="1" t="s">
        <v>14</v>
      </c>
      <c r="J2023" s="2" t="s">
        <v>64</v>
      </c>
      <c r="K2023" s="1" t="s">
        <v>9</v>
      </c>
      <c r="L2023" s="1" t="s">
        <v>10</v>
      </c>
      <c r="M2023" s="1" t="s">
        <v>10</v>
      </c>
      <c r="N2023" s="1" t="s">
        <v>11</v>
      </c>
      <c r="O2023" s="249">
        <v>20242.3</v>
      </c>
      <c r="P2023" s="7">
        <v>0</v>
      </c>
      <c r="Q2023" s="7">
        <f t="shared" si="81"/>
        <v>20242.3</v>
      </c>
      <c r="R2023" s="6" t="s">
        <v>1</v>
      </c>
      <c r="S2023" s="5" t="s">
        <v>4</v>
      </c>
      <c r="T2023" s="5"/>
      <c r="U2023" s="5" t="s">
        <v>344</v>
      </c>
      <c r="V2023" s="1"/>
      <c r="W2023" s="1"/>
      <c r="X2023" s="1"/>
      <c r="Y2023" s="1"/>
      <c r="Z2023" s="4">
        <v>42370</v>
      </c>
      <c r="AA2023" s="1"/>
      <c r="AB2023" s="1"/>
      <c r="AC2023" s="1"/>
      <c r="AD2023" s="8" t="s">
        <v>1843</v>
      </c>
    </row>
    <row r="2024" spans="2:30" ht="15" customHeight="1" outlineLevel="5" x14ac:dyDescent="0.25">
      <c r="B2024" s="3"/>
      <c r="C2024" s="1"/>
      <c r="D2024" s="1"/>
      <c r="E2024" s="1"/>
      <c r="F2024" s="1"/>
      <c r="G2024" s="183" t="s">
        <v>1842</v>
      </c>
      <c r="H2024" s="188">
        <v>42370</v>
      </c>
      <c r="I2024" s="1" t="s">
        <v>14</v>
      </c>
      <c r="J2024" s="2" t="s">
        <v>64</v>
      </c>
      <c r="K2024" s="1" t="s">
        <v>9</v>
      </c>
      <c r="L2024" s="1" t="s">
        <v>10</v>
      </c>
      <c r="M2024" s="1" t="s">
        <v>10</v>
      </c>
      <c r="N2024" s="1" t="s">
        <v>11</v>
      </c>
      <c r="O2024" s="249">
        <v>49864.13</v>
      </c>
      <c r="P2024" s="7">
        <v>0</v>
      </c>
      <c r="Q2024" s="7">
        <f t="shared" si="81"/>
        <v>49864.13</v>
      </c>
      <c r="R2024" s="6" t="s">
        <v>1</v>
      </c>
      <c r="S2024" s="5" t="s">
        <v>4</v>
      </c>
      <c r="T2024" s="5"/>
      <c r="U2024" s="5" t="s">
        <v>345</v>
      </c>
      <c r="V2024" s="1"/>
      <c r="W2024" s="1"/>
      <c r="X2024" s="1"/>
      <c r="Y2024" s="1"/>
      <c r="Z2024" s="4">
        <v>42370</v>
      </c>
      <c r="AA2024" s="1"/>
      <c r="AB2024" s="1"/>
      <c r="AC2024" s="1"/>
      <c r="AD2024" s="8" t="s">
        <v>1843</v>
      </c>
    </row>
    <row r="2025" spans="2:30" ht="15" customHeight="1" outlineLevel="5" x14ac:dyDescent="0.25">
      <c r="B2025" s="3"/>
      <c r="C2025" s="1"/>
      <c r="D2025" s="1"/>
      <c r="E2025" s="1"/>
      <c r="F2025" s="1"/>
      <c r="G2025" s="183" t="s">
        <v>1842</v>
      </c>
      <c r="H2025" s="188">
        <v>42370</v>
      </c>
      <c r="I2025" s="1" t="s">
        <v>14</v>
      </c>
      <c r="J2025" s="2" t="s">
        <v>64</v>
      </c>
      <c r="K2025" s="1" t="s">
        <v>9</v>
      </c>
      <c r="L2025" s="1" t="s">
        <v>10</v>
      </c>
      <c r="M2025" s="1" t="s">
        <v>10</v>
      </c>
      <c r="N2025" s="1" t="s">
        <v>11</v>
      </c>
      <c r="O2025" s="249">
        <v>84191.71</v>
      </c>
      <c r="P2025" s="7">
        <v>0</v>
      </c>
      <c r="Q2025" s="7">
        <f t="shared" si="81"/>
        <v>84191.71</v>
      </c>
      <c r="R2025" s="6" t="s">
        <v>1</v>
      </c>
      <c r="S2025" s="5" t="s">
        <v>4</v>
      </c>
      <c r="T2025" s="5"/>
      <c r="U2025" s="5" t="s">
        <v>346</v>
      </c>
      <c r="V2025" s="1"/>
      <c r="W2025" s="1"/>
      <c r="X2025" s="1"/>
      <c r="Y2025" s="1"/>
      <c r="Z2025" s="4">
        <v>42370</v>
      </c>
      <c r="AA2025" s="1"/>
      <c r="AB2025" s="1"/>
      <c r="AC2025" s="1"/>
      <c r="AD2025" s="8" t="s">
        <v>1843</v>
      </c>
    </row>
    <row r="2026" spans="2:30" ht="15" customHeight="1" outlineLevel="5" x14ac:dyDescent="0.25">
      <c r="B2026" s="3"/>
      <c r="C2026" s="1"/>
      <c r="D2026" s="1"/>
      <c r="E2026" s="1"/>
      <c r="F2026" s="1"/>
      <c r="G2026" s="183" t="s">
        <v>1842</v>
      </c>
      <c r="H2026" s="188">
        <v>42370</v>
      </c>
      <c r="I2026" s="1" t="s">
        <v>14</v>
      </c>
      <c r="J2026" s="2" t="s">
        <v>64</v>
      </c>
      <c r="K2026" s="1" t="s">
        <v>9</v>
      </c>
      <c r="L2026" s="1" t="s">
        <v>10</v>
      </c>
      <c r="M2026" s="1" t="s">
        <v>10</v>
      </c>
      <c r="N2026" s="1" t="s">
        <v>11</v>
      </c>
      <c r="O2026" s="249">
        <v>11273.46</v>
      </c>
      <c r="P2026" s="7">
        <v>0</v>
      </c>
      <c r="Q2026" s="7">
        <f t="shared" si="81"/>
        <v>11273.46</v>
      </c>
      <c r="R2026" s="6" t="s">
        <v>1</v>
      </c>
      <c r="S2026" s="5" t="s">
        <v>4</v>
      </c>
      <c r="T2026" s="5"/>
      <c r="U2026" s="5" t="s">
        <v>347</v>
      </c>
      <c r="V2026" s="1"/>
      <c r="W2026" s="1"/>
      <c r="X2026" s="1"/>
      <c r="Y2026" s="1"/>
      <c r="Z2026" s="4">
        <v>42370</v>
      </c>
      <c r="AA2026" s="1"/>
      <c r="AB2026" s="1"/>
      <c r="AC2026" s="1"/>
      <c r="AD2026" s="8" t="s">
        <v>1843</v>
      </c>
    </row>
    <row r="2027" spans="2:30" ht="15" customHeight="1" outlineLevel="5" x14ac:dyDescent="0.25">
      <c r="B2027" s="3"/>
      <c r="C2027" s="1"/>
      <c r="D2027" s="1"/>
      <c r="E2027" s="1"/>
      <c r="F2027" s="1"/>
      <c r="G2027" s="183" t="s">
        <v>1842</v>
      </c>
      <c r="H2027" s="188">
        <v>42370</v>
      </c>
      <c r="I2027" s="1" t="s">
        <v>14</v>
      </c>
      <c r="J2027" s="2" t="s">
        <v>64</v>
      </c>
      <c r="K2027" s="1" t="s">
        <v>9</v>
      </c>
      <c r="L2027" s="1" t="s">
        <v>10</v>
      </c>
      <c r="M2027" s="1" t="s">
        <v>10</v>
      </c>
      <c r="N2027" s="1" t="s">
        <v>11</v>
      </c>
      <c r="O2027" s="249">
        <v>15872.24</v>
      </c>
      <c r="P2027" s="7">
        <v>0</v>
      </c>
      <c r="Q2027" s="7">
        <f t="shared" si="81"/>
        <v>15872.24</v>
      </c>
      <c r="R2027" s="6" t="s">
        <v>1</v>
      </c>
      <c r="S2027" s="5" t="s">
        <v>4</v>
      </c>
      <c r="T2027" s="5"/>
      <c r="U2027" s="5" t="s">
        <v>349</v>
      </c>
      <c r="V2027" s="1"/>
      <c r="W2027" s="1"/>
      <c r="X2027" s="1"/>
      <c r="Y2027" s="1"/>
      <c r="Z2027" s="4">
        <v>42370</v>
      </c>
      <c r="AA2027" s="1"/>
      <c r="AB2027" s="1"/>
      <c r="AC2027" s="1"/>
      <c r="AD2027" s="8" t="s">
        <v>1843</v>
      </c>
    </row>
    <row r="2028" spans="2:30" ht="15" customHeight="1" outlineLevel="5" x14ac:dyDescent="0.25">
      <c r="B2028" s="3"/>
      <c r="C2028" s="1"/>
      <c r="D2028" s="1"/>
      <c r="E2028" s="1"/>
      <c r="F2028" s="1"/>
      <c r="G2028" s="183" t="s">
        <v>1842</v>
      </c>
      <c r="H2028" s="188">
        <v>42370</v>
      </c>
      <c r="I2028" s="1" t="s">
        <v>14</v>
      </c>
      <c r="J2028" s="2" t="s">
        <v>64</v>
      </c>
      <c r="K2028" s="1" t="s">
        <v>9</v>
      </c>
      <c r="L2028" s="1" t="s">
        <v>10</v>
      </c>
      <c r="M2028" s="1" t="s">
        <v>10</v>
      </c>
      <c r="N2028" s="1" t="s">
        <v>11</v>
      </c>
      <c r="O2028" s="249">
        <v>7615.41</v>
      </c>
      <c r="P2028" s="7">
        <v>0</v>
      </c>
      <c r="Q2028" s="7">
        <f t="shared" si="81"/>
        <v>7615.41</v>
      </c>
      <c r="R2028" s="6" t="s">
        <v>1</v>
      </c>
      <c r="S2028" s="5" t="s">
        <v>4</v>
      </c>
      <c r="T2028" s="5"/>
      <c r="U2028" s="249" t="s">
        <v>348</v>
      </c>
      <c r="V2028" s="1"/>
      <c r="W2028" s="1"/>
      <c r="X2028" s="1"/>
      <c r="Y2028" s="1"/>
      <c r="Z2028" s="4">
        <v>42370</v>
      </c>
      <c r="AA2028" s="1"/>
      <c r="AB2028" s="1"/>
      <c r="AC2028" s="1"/>
      <c r="AD2028" s="8" t="s">
        <v>1843</v>
      </c>
    </row>
    <row r="2029" spans="2:30" ht="15" customHeight="1" outlineLevel="5" x14ac:dyDescent="0.25">
      <c r="B2029" s="3"/>
      <c r="C2029" s="1"/>
      <c r="D2029" s="1"/>
      <c r="E2029" s="1"/>
      <c r="F2029" s="1"/>
      <c r="G2029" s="183" t="s">
        <v>1842</v>
      </c>
      <c r="H2029" s="188">
        <v>42370</v>
      </c>
      <c r="I2029" s="1" t="s">
        <v>14</v>
      </c>
      <c r="J2029" s="2" t="s">
        <v>64</v>
      </c>
      <c r="K2029" s="1" t="s">
        <v>9</v>
      </c>
      <c r="L2029" s="1" t="s">
        <v>10</v>
      </c>
      <c r="M2029" s="1" t="s">
        <v>10</v>
      </c>
      <c r="N2029" s="1" t="s">
        <v>11</v>
      </c>
      <c r="O2029" s="249">
        <v>1380</v>
      </c>
      <c r="P2029" s="7">
        <v>0</v>
      </c>
      <c r="Q2029" s="7">
        <f t="shared" si="81"/>
        <v>1380</v>
      </c>
      <c r="R2029" s="6" t="s">
        <v>1</v>
      </c>
      <c r="S2029" s="5" t="s">
        <v>4</v>
      </c>
      <c r="T2029" s="5"/>
      <c r="U2029" s="5" t="s">
        <v>350</v>
      </c>
      <c r="V2029" s="1"/>
      <c r="W2029" s="1"/>
      <c r="X2029" s="1"/>
      <c r="Y2029" s="1"/>
      <c r="Z2029" s="4">
        <v>42370</v>
      </c>
      <c r="AA2029" s="1"/>
      <c r="AB2029" s="1"/>
      <c r="AC2029" s="1"/>
      <c r="AD2029" s="8" t="s">
        <v>1843</v>
      </c>
    </row>
    <row r="2030" spans="2:30" ht="15" customHeight="1" outlineLevel="5" x14ac:dyDescent="0.25">
      <c r="B2030" s="3"/>
      <c r="C2030" s="1"/>
      <c r="D2030" s="1"/>
      <c r="E2030" s="1"/>
      <c r="F2030" s="1"/>
      <c r="G2030" s="183" t="s">
        <v>1842</v>
      </c>
      <c r="H2030" s="188">
        <v>42370</v>
      </c>
      <c r="I2030" s="1" t="s">
        <v>14</v>
      </c>
      <c r="J2030" s="2" t="s">
        <v>64</v>
      </c>
      <c r="K2030" s="1" t="s">
        <v>9</v>
      </c>
      <c r="L2030" s="1" t="s">
        <v>10</v>
      </c>
      <c r="M2030" s="1" t="s">
        <v>10</v>
      </c>
      <c r="N2030" s="1" t="s">
        <v>11</v>
      </c>
      <c r="O2030" s="249">
        <v>329</v>
      </c>
      <c r="P2030" s="7">
        <v>0</v>
      </c>
      <c r="Q2030" s="7">
        <f t="shared" si="81"/>
        <v>329</v>
      </c>
      <c r="R2030" s="6" t="s">
        <v>1</v>
      </c>
      <c r="S2030" s="5" t="s">
        <v>4</v>
      </c>
      <c r="T2030" s="5"/>
      <c r="U2030" s="5" t="s">
        <v>351</v>
      </c>
      <c r="V2030" s="1"/>
      <c r="W2030" s="1"/>
      <c r="X2030" s="1"/>
      <c r="Y2030" s="1"/>
      <c r="Z2030" s="4">
        <v>42370</v>
      </c>
      <c r="AA2030" s="1"/>
      <c r="AB2030" s="1"/>
      <c r="AC2030" s="1"/>
      <c r="AD2030" s="8" t="s">
        <v>1843</v>
      </c>
    </row>
    <row r="2031" spans="2:30" ht="15" customHeight="1" outlineLevel="5" x14ac:dyDescent="0.25">
      <c r="B2031" s="3"/>
      <c r="C2031" s="1"/>
      <c r="D2031" s="1"/>
      <c r="E2031" s="1"/>
      <c r="F2031" s="1"/>
      <c r="G2031" s="183" t="s">
        <v>1842</v>
      </c>
      <c r="H2031" s="188">
        <v>42370</v>
      </c>
      <c r="I2031" s="1" t="s">
        <v>14</v>
      </c>
      <c r="J2031" s="2" t="s">
        <v>64</v>
      </c>
      <c r="K2031" s="1" t="s">
        <v>9</v>
      </c>
      <c r="L2031" s="1" t="s">
        <v>10</v>
      </c>
      <c r="M2031" s="1" t="s">
        <v>10</v>
      </c>
      <c r="N2031" s="1" t="s">
        <v>11</v>
      </c>
      <c r="O2031" s="249">
        <v>649</v>
      </c>
      <c r="P2031" s="7">
        <v>0</v>
      </c>
      <c r="Q2031" s="7">
        <f t="shared" si="81"/>
        <v>649</v>
      </c>
      <c r="R2031" s="6" t="s">
        <v>1</v>
      </c>
      <c r="S2031" s="5" t="s">
        <v>4</v>
      </c>
      <c r="T2031" s="5"/>
      <c r="U2031" s="5" t="s">
        <v>352</v>
      </c>
      <c r="V2031" s="1"/>
      <c r="W2031" s="1"/>
      <c r="X2031" s="1"/>
      <c r="Y2031" s="1"/>
      <c r="Z2031" s="4">
        <v>42370</v>
      </c>
      <c r="AA2031" s="1"/>
      <c r="AB2031" s="1"/>
      <c r="AC2031" s="1"/>
      <c r="AD2031" s="8" t="s">
        <v>1843</v>
      </c>
    </row>
    <row r="2032" spans="2:30" ht="15" customHeight="1" outlineLevel="5" x14ac:dyDescent="0.25">
      <c r="B2032" s="3"/>
      <c r="C2032" s="1"/>
      <c r="D2032" s="1"/>
      <c r="E2032" s="1"/>
      <c r="F2032" s="1"/>
      <c r="G2032" s="183" t="s">
        <v>1842</v>
      </c>
      <c r="H2032" s="188">
        <v>42370</v>
      </c>
      <c r="I2032" s="1" t="s">
        <v>14</v>
      </c>
      <c r="J2032" s="2" t="s">
        <v>64</v>
      </c>
      <c r="K2032" s="1" t="s">
        <v>9</v>
      </c>
      <c r="L2032" s="1" t="s">
        <v>10</v>
      </c>
      <c r="M2032" s="1" t="s">
        <v>10</v>
      </c>
      <c r="N2032" s="1" t="s">
        <v>11</v>
      </c>
      <c r="O2032" s="249">
        <v>78.75</v>
      </c>
      <c r="P2032" s="7">
        <v>0</v>
      </c>
      <c r="Q2032" s="7">
        <f t="shared" si="81"/>
        <v>78.75</v>
      </c>
      <c r="R2032" s="6" t="s">
        <v>1</v>
      </c>
      <c r="S2032" s="5" t="s">
        <v>4</v>
      </c>
      <c r="T2032" s="5"/>
      <c r="U2032" s="249" t="s">
        <v>353</v>
      </c>
      <c r="V2032" s="1"/>
      <c r="W2032" s="1"/>
      <c r="X2032" s="1"/>
      <c r="Y2032" s="1"/>
      <c r="Z2032" s="4">
        <v>42370</v>
      </c>
      <c r="AA2032" s="1"/>
      <c r="AB2032" s="1"/>
      <c r="AC2032" s="1"/>
      <c r="AD2032" s="8" t="s">
        <v>1843</v>
      </c>
    </row>
    <row r="2033" spans="2:30" ht="15" customHeight="1" outlineLevel="5" x14ac:dyDescent="0.25">
      <c r="B2033" s="3"/>
      <c r="C2033" s="1"/>
      <c r="D2033" s="1"/>
      <c r="E2033" s="1"/>
      <c r="F2033" s="1"/>
      <c r="G2033" s="183" t="s">
        <v>1842</v>
      </c>
      <c r="H2033" s="188">
        <v>42370</v>
      </c>
      <c r="I2033" s="1" t="s">
        <v>14</v>
      </c>
      <c r="J2033" s="2" t="s">
        <v>64</v>
      </c>
      <c r="K2033" s="1" t="s">
        <v>9</v>
      </c>
      <c r="L2033" s="1" t="s">
        <v>10</v>
      </c>
      <c r="M2033" s="1" t="s">
        <v>10</v>
      </c>
      <c r="N2033" s="1" t="s">
        <v>11</v>
      </c>
      <c r="O2033" s="249">
        <v>235730.52</v>
      </c>
      <c r="P2033" s="7">
        <v>0</v>
      </c>
      <c r="Q2033" s="7">
        <f t="shared" si="81"/>
        <v>235730.52</v>
      </c>
      <c r="R2033" s="6" t="s">
        <v>1</v>
      </c>
      <c r="S2033" s="5" t="s">
        <v>4</v>
      </c>
      <c r="T2033" s="5"/>
      <c r="U2033" s="5" t="s">
        <v>354</v>
      </c>
      <c r="V2033" s="1"/>
      <c r="W2033" s="1"/>
      <c r="X2033" s="1"/>
      <c r="Y2033" s="1"/>
      <c r="Z2033" s="4">
        <v>42370</v>
      </c>
      <c r="AA2033" s="1"/>
      <c r="AB2033" s="1"/>
      <c r="AC2033" s="1"/>
      <c r="AD2033" s="8" t="s">
        <v>1843</v>
      </c>
    </row>
    <row r="2034" spans="2:30" ht="15" customHeight="1" outlineLevel="5" x14ac:dyDescent="0.25">
      <c r="B2034" s="3"/>
      <c r="C2034" s="1"/>
      <c r="D2034" s="1"/>
      <c r="E2034" s="1"/>
      <c r="F2034" s="1"/>
      <c r="G2034" s="183" t="s">
        <v>1842</v>
      </c>
      <c r="H2034" s="188">
        <v>42370</v>
      </c>
      <c r="I2034" s="1" t="s">
        <v>14</v>
      </c>
      <c r="J2034" s="2" t="s">
        <v>64</v>
      </c>
      <c r="K2034" s="1" t="s">
        <v>9</v>
      </c>
      <c r="L2034" s="1" t="s">
        <v>10</v>
      </c>
      <c r="M2034" s="1" t="s">
        <v>10</v>
      </c>
      <c r="N2034" s="1" t="s">
        <v>11</v>
      </c>
      <c r="O2034" s="249">
        <v>7539.48</v>
      </c>
      <c r="P2034" s="7">
        <v>0</v>
      </c>
      <c r="Q2034" s="7">
        <f t="shared" si="81"/>
        <v>7539.48</v>
      </c>
      <c r="R2034" s="6" t="s">
        <v>1</v>
      </c>
      <c r="S2034" s="5" t="s">
        <v>4</v>
      </c>
      <c r="T2034" s="5"/>
      <c r="U2034" s="5" t="s">
        <v>355</v>
      </c>
      <c r="V2034" s="1"/>
      <c r="W2034" s="1"/>
      <c r="X2034" s="1"/>
      <c r="Y2034" s="1"/>
      <c r="Z2034" s="4">
        <v>42370</v>
      </c>
      <c r="AA2034" s="1"/>
      <c r="AB2034" s="1"/>
      <c r="AC2034" s="1"/>
      <c r="AD2034" s="8" t="s">
        <v>1843</v>
      </c>
    </row>
    <row r="2035" spans="2:30" ht="15" customHeight="1" outlineLevel="5" x14ac:dyDescent="0.25">
      <c r="B2035" s="3"/>
      <c r="C2035" s="1"/>
      <c r="D2035" s="1"/>
      <c r="E2035" s="1"/>
      <c r="F2035" s="1"/>
      <c r="G2035" s="183" t="s">
        <v>1842</v>
      </c>
      <c r="H2035" s="188">
        <v>42370</v>
      </c>
      <c r="I2035" s="1" t="s">
        <v>14</v>
      </c>
      <c r="J2035" s="2" t="s">
        <v>64</v>
      </c>
      <c r="K2035" s="1" t="s">
        <v>9</v>
      </c>
      <c r="L2035" s="1" t="s">
        <v>10</v>
      </c>
      <c r="M2035" s="1" t="s">
        <v>10</v>
      </c>
      <c r="N2035" s="1" t="s">
        <v>11</v>
      </c>
      <c r="O2035" s="249">
        <v>26852.560000000001</v>
      </c>
      <c r="P2035" s="7">
        <v>0</v>
      </c>
      <c r="Q2035" s="7">
        <f t="shared" si="81"/>
        <v>26852.560000000001</v>
      </c>
      <c r="R2035" s="6" t="s">
        <v>1</v>
      </c>
      <c r="S2035" s="5" t="s">
        <v>4</v>
      </c>
      <c r="T2035" s="5"/>
      <c r="U2035" s="5" t="s">
        <v>356</v>
      </c>
      <c r="V2035" s="1"/>
      <c r="W2035" s="1"/>
      <c r="X2035" s="1"/>
      <c r="Y2035" s="1"/>
      <c r="Z2035" s="4">
        <v>42370</v>
      </c>
      <c r="AA2035" s="1"/>
      <c r="AB2035" s="1"/>
      <c r="AC2035" s="1"/>
      <c r="AD2035" s="8" t="s">
        <v>1843</v>
      </c>
    </row>
    <row r="2036" spans="2:30" ht="15" customHeight="1" outlineLevel="5" x14ac:dyDescent="0.25">
      <c r="B2036" s="3"/>
      <c r="C2036" s="1"/>
      <c r="D2036" s="1"/>
      <c r="E2036" s="1"/>
      <c r="F2036" s="1"/>
      <c r="G2036" s="183" t="s">
        <v>1842</v>
      </c>
      <c r="H2036" s="188">
        <v>42370</v>
      </c>
      <c r="I2036" s="1" t="s">
        <v>14</v>
      </c>
      <c r="J2036" s="2" t="s">
        <v>64</v>
      </c>
      <c r="K2036" s="1" t="s">
        <v>9</v>
      </c>
      <c r="L2036" s="1" t="s">
        <v>10</v>
      </c>
      <c r="M2036" s="1" t="s">
        <v>10</v>
      </c>
      <c r="N2036" s="1" t="s">
        <v>11</v>
      </c>
      <c r="O2036" s="249">
        <v>6129.64</v>
      </c>
      <c r="P2036" s="7">
        <v>0</v>
      </c>
      <c r="Q2036" s="7">
        <f t="shared" si="81"/>
        <v>6129.64</v>
      </c>
      <c r="R2036" s="6" t="s">
        <v>1</v>
      </c>
      <c r="S2036" s="5" t="s">
        <v>4</v>
      </c>
      <c r="T2036" s="5"/>
      <c r="U2036" s="5" t="s">
        <v>357</v>
      </c>
      <c r="V2036" s="1"/>
      <c r="W2036" s="1"/>
      <c r="X2036" s="1"/>
      <c r="Y2036" s="1"/>
      <c r="Z2036" s="4">
        <v>42370</v>
      </c>
      <c r="AA2036" s="1"/>
      <c r="AB2036" s="1"/>
      <c r="AC2036" s="1"/>
      <c r="AD2036" s="8" t="s">
        <v>1843</v>
      </c>
    </row>
    <row r="2037" spans="2:30" ht="15" customHeight="1" outlineLevel="5" x14ac:dyDescent="0.25">
      <c r="B2037" s="3"/>
      <c r="C2037" s="1"/>
      <c r="D2037" s="1"/>
      <c r="E2037" s="1"/>
      <c r="F2037" s="1"/>
      <c r="G2037" s="183" t="s">
        <v>1842</v>
      </c>
      <c r="H2037" s="188">
        <v>42370</v>
      </c>
      <c r="I2037" s="1" t="s">
        <v>14</v>
      </c>
      <c r="J2037" s="2" t="s">
        <v>64</v>
      </c>
      <c r="K2037" s="1" t="s">
        <v>9</v>
      </c>
      <c r="L2037" s="1" t="s">
        <v>10</v>
      </c>
      <c r="M2037" s="1" t="s">
        <v>10</v>
      </c>
      <c r="N2037" s="1" t="s">
        <v>11</v>
      </c>
      <c r="O2037" s="249">
        <v>8814.4500000000007</v>
      </c>
      <c r="P2037" s="7">
        <v>0</v>
      </c>
      <c r="Q2037" s="7">
        <f t="shared" si="81"/>
        <v>8814.4500000000007</v>
      </c>
      <c r="R2037" s="6" t="s">
        <v>1</v>
      </c>
      <c r="S2037" s="5" t="s">
        <v>4</v>
      </c>
      <c r="T2037" s="5"/>
      <c r="U2037" s="5" t="s">
        <v>358</v>
      </c>
      <c r="V2037" s="1"/>
      <c r="W2037" s="1"/>
      <c r="X2037" s="1"/>
      <c r="Y2037" s="1"/>
      <c r="Z2037" s="4">
        <v>42370</v>
      </c>
      <c r="AA2037" s="1"/>
      <c r="AB2037" s="1"/>
      <c r="AC2037" s="1"/>
      <c r="AD2037" s="8" t="s">
        <v>1843</v>
      </c>
    </row>
    <row r="2038" spans="2:30" ht="15" customHeight="1" outlineLevel="5" x14ac:dyDescent="0.25">
      <c r="B2038" s="3"/>
      <c r="C2038" s="1"/>
      <c r="D2038" s="1"/>
      <c r="E2038" s="1"/>
      <c r="F2038" s="1"/>
      <c r="G2038" s="183" t="s">
        <v>1842</v>
      </c>
      <c r="H2038" s="188">
        <v>42370</v>
      </c>
      <c r="I2038" s="1" t="s">
        <v>14</v>
      </c>
      <c r="J2038" s="2" t="s">
        <v>64</v>
      </c>
      <c r="K2038" s="1" t="s">
        <v>9</v>
      </c>
      <c r="L2038" s="1" t="s">
        <v>10</v>
      </c>
      <c r="M2038" s="1" t="s">
        <v>10</v>
      </c>
      <c r="N2038" s="1" t="s">
        <v>11</v>
      </c>
      <c r="O2038" s="249">
        <v>33316.65</v>
      </c>
      <c r="P2038" s="7">
        <v>0</v>
      </c>
      <c r="Q2038" s="7">
        <f t="shared" si="81"/>
        <v>33316.65</v>
      </c>
      <c r="R2038" s="6" t="s">
        <v>1</v>
      </c>
      <c r="S2038" s="5" t="s">
        <v>4</v>
      </c>
      <c r="T2038" s="5"/>
      <c r="U2038" s="5" t="s">
        <v>359</v>
      </c>
      <c r="V2038" s="1"/>
      <c r="W2038" s="1"/>
      <c r="X2038" s="1"/>
      <c r="Y2038" s="1"/>
      <c r="Z2038" s="4">
        <v>42370</v>
      </c>
      <c r="AA2038" s="1"/>
      <c r="AB2038" s="1"/>
      <c r="AC2038" s="1"/>
      <c r="AD2038" s="8" t="s">
        <v>1843</v>
      </c>
    </row>
    <row r="2039" spans="2:30" ht="15" customHeight="1" outlineLevel="5" x14ac:dyDescent="0.25">
      <c r="B2039" s="3"/>
      <c r="C2039" s="1"/>
      <c r="D2039" s="1"/>
      <c r="E2039" s="1"/>
      <c r="F2039" s="1"/>
      <c r="G2039" s="183" t="s">
        <v>1842</v>
      </c>
      <c r="H2039" s="188">
        <v>42370</v>
      </c>
      <c r="I2039" s="1" t="s">
        <v>14</v>
      </c>
      <c r="J2039" s="2" t="s">
        <v>64</v>
      </c>
      <c r="K2039" s="1" t="s">
        <v>9</v>
      </c>
      <c r="L2039" s="1" t="s">
        <v>10</v>
      </c>
      <c r="M2039" s="1" t="s">
        <v>10</v>
      </c>
      <c r="N2039" s="1" t="s">
        <v>11</v>
      </c>
      <c r="O2039" s="249">
        <v>4672.72</v>
      </c>
      <c r="P2039" s="7">
        <v>0</v>
      </c>
      <c r="Q2039" s="7">
        <f t="shared" si="81"/>
        <v>4672.72</v>
      </c>
      <c r="R2039" s="6" t="s">
        <v>1</v>
      </c>
      <c r="S2039" s="5" t="s">
        <v>4</v>
      </c>
      <c r="T2039" s="5"/>
      <c r="U2039" s="5" t="s">
        <v>360</v>
      </c>
      <c r="V2039" s="1"/>
      <c r="W2039" s="1"/>
      <c r="X2039" s="1"/>
      <c r="Y2039" s="1"/>
      <c r="Z2039" s="4">
        <v>42370</v>
      </c>
      <c r="AA2039" s="1"/>
      <c r="AB2039" s="1"/>
      <c r="AC2039" s="1"/>
      <c r="AD2039" s="8" t="s">
        <v>1843</v>
      </c>
    </row>
    <row r="2040" spans="2:30" ht="15" customHeight="1" outlineLevel="5" x14ac:dyDescent="0.25">
      <c r="B2040" s="3"/>
      <c r="C2040" s="1"/>
      <c r="D2040" s="1"/>
      <c r="E2040" s="1"/>
      <c r="F2040" s="1"/>
      <c r="G2040" s="183" t="s">
        <v>1842</v>
      </c>
      <c r="H2040" s="188">
        <v>42370</v>
      </c>
      <c r="I2040" s="1" t="s">
        <v>14</v>
      </c>
      <c r="J2040" s="2" t="s">
        <v>64</v>
      </c>
      <c r="K2040" s="1" t="s">
        <v>9</v>
      </c>
      <c r="L2040" s="1" t="s">
        <v>10</v>
      </c>
      <c r="M2040" s="1" t="s">
        <v>10</v>
      </c>
      <c r="N2040" s="1" t="s">
        <v>11</v>
      </c>
      <c r="O2040" s="249">
        <v>156</v>
      </c>
      <c r="P2040" s="7">
        <v>0</v>
      </c>
      <c r="Q2040" s="7">
        <f t="shared" ref="Q2040:Q2103" si="82">O2040-P2040</f>
        <v>156</v>
      </c>
      <c r="R2040" s="6" t="s">
        <v>1</v>
      </c>
      <c r="S2040" s="5" t="s">
        <v>4</v>
      </c>
      <c r="T2040" s="5"/>
      <c r="U2040" s="5" t="s">
        <v>361</v>
      </c>
      <c r="V2040" s="1"/>
      <c r="W2040" s="1"/>
      <c r="X2040" s="1"/>
      <c r="Y2040" s="1"/>
      <c r="Z2040" s="4">
        <v>42370</v>
      </c>
      <c r="AA2040" s="1"/>
      <c r="AB2040" s="1"/>
      <c r="AC2040" s="1"/>
      <c r="AD2040" s="8" t="s">
        <v>1843</v>
      </c>
    </row>
    <row r="2041" spans="2:30" ht="15" customHeight="1" outlineLevel="5" x14ac:dyDescent="0.25">
      <c r="B2041" s="3"/>
      <c r="C2041" s="1"/>
      <c r="D2041" s="1"/>
      <c r="E2041" s="1"/>
      <c r="F2041" s="1"/>
      <c r="G2041" s="183" t="s">
        <v>1842</v>
      </c>
      <c r="H2041" s="188">
        <v>42370</v>
      </c>
      <c r="I2041" s="1" t="s">
        <v>14</v>
      </c>
      <c r="J2041" s="2" t="s">
        <v>64</v>
      </c>
      <c r="K2041" s="1" t="s">
        <v>9</v>
      </c>
      <c r="L2041" s="1" t="s">
        <v>10</v>
      </c>
      <c r="M2041" s="1" t="s">
        <v>10</v>
      </c>
      <c r="N2041" s="1" t="s">
        <v>11</v>
      </c>
      <c r="O2041" s="249">
        <v>41060.660000000003</v>
      </c>
      <c r="P2041" s="7">
        <v>0</v>
      </c>
      <c r="Q2041" s="7">
        <f t="shared" si="82"/>
        <v>41060.660000000003</v>
      </c>
      <c r="R2041" s="6" t="s">
        <v>1</v>
      </c>
      <c r="S2041" s="5" t="s">
        <v>4</v>
      </c>
      <c r="T2041" s="5"/>
      <c r="U2041" s="5" t="s">
        <v>362</v>
      </c>
      <c r="V2041" s="1"/>
      <c r="W2041" s="1"/>
      <c r="X2041" s="1"/>
      <c r="Y2041" s="1"/>
      <c r="Z2041" s="4">
        <v>42370</v>
      </c>
      <c r="AA2041" s="1"/>
      <c r="AB2041" s="1"/>
      <c r="AC2041" s="1"/>
      <c r="AD2041" s="8" t="s">
        <v>1843</v>
      </c>
    </row>
    <row r="2042" spans="2:30" ht="15" customHeight="1" outlineLevel="5" x14ac:dyDescent="0.25">
      <c r="B2042" s="3"/>
      <c r="C2042" s="1"/>
      <c r="D2042" s="1"/>
      <c r="E2042" s="1"/>
      <c r="F2042" s="1"/>
      <c r="G2042" s="183" t="s">
        <v>1842</v>
      </c>
      <c r="H2042" s="188">
        <v>42370</v>
      </c>
      <c r="I2042" s="1" t="s">
        <v>14</v>
      </c>
      <c r="J2042" s="2" t="s">
        <v>64</v>
      </c>
      <c r="K2042" s="1" t="s">
        <v>9</v>
      </c>
      <c r="L2042" s="1" t="s">
        <v>10</v>
      </c>
      <c r="M2042" s="1" t="s">
        <v>10</v>
      </c>
      <c r="N2042" s="1" t="s">
        <v>11</v>
      </c>
      <c r="O2042" s="249">
        <v>209.5</v>
      </c>
      <c r="P2042" s="7">
        <v>0</v>
      </c>
      <c r="Q2042" s="7">
        <f t="shared" si="82"/>
        <v>209.5</v>
      </c>
      <c r="R2042" s="6" t="s">
        <v>1</v>
      </c>
      <c r="S2042" s="5" t="s">
        <v>4</v>
      </c>
      <c r="T2042" s="5"/>
      <c r="U2042" s="5" t="s">
        <v>363</v>
      </c>
      <c r="V2042" s="1"/>
      <c r="W2042" s="1"/>
      <c r="X2042" s="1"/>
      <c r="Y2042" s="1"/>
      <c r="Z2042" s="4">
        <v>42370</v>
      </c>
      <c r="AA2042" s="1"/>
      <c r="AB2042" s="1"/>
      <c r="AC2042" s="1"/>
      <c r="AD2042" s="8" t="s">
        <v>1843</v>
      </c>
    </row>
    <row r="2043" spans="2:30" ht="15" customHeight="1" outlineLevel="5" x14ac:dyDescent="0.25">
      <c r="B2043" s="3"/>
      <c r="C2043" s="1"/>
      <c r="D2043" s="1"/>
      <c r="E2043" s="1"/>
      <c r="F2043" s="1"/>
      <c r="G2043" s="183" t="s">
        <v>1842</v>
      </c>
      <c r="H2043" s="188">
        <v>42370</v>
      </c>
      <c r="I2043" s="1" t="s">
        <v>14</v>
      </c>
      <c r="J2043" s="2" t="s">
        <v>64</v>
      </c>
      <c r="K2043" s="1" t="s">
        <v>9</v>
      </c>
      <c r="L2043" s="1" t="s">
        <v>10</v>
      </c>
      <c r="M2043" s="1" t="s">
        <v>10</v>
      </c>
      <c r="N2043" s="1" t="s">
        <v>11</v>
      </c>
      <c r="O2043" s="249">
        <v>55907.81</v>
      </c>
      <c r="P2043" s="7">
        <v>0</v>
      </c>
      <c r="Q2043" s="7">
        <f t="shared" si="82"/>
        <v>55907.81</v>
      </c>
      <c r="R2043" s="6" t="s">
        <v>1</v>
      </c>
      <c r="S2043" s="5" t="s">
        <v>4</v>
      </c>
      <c r="T2043" s="5"/>
      <c r="U2043" s="5" t="s">
        <v>364</v>
      </c>
      <c r="V2043" s="1"/>
      <c r="W2043" s="1"/>
      <c r="X2043" s="1"/>
      <c r="Y2043" s="1"/>
      <c r="Z2043" s="4">
        <v>42370</v>
      </c>
      <c r="AA2043" s="1"/>
      <c r="AB2043" s="1"/>
      <c r="AC2043" s="1"/>
      <c r="AD2043" s="8" t="s">
        <v>1843</v>
      </c>
    </row>
    <row r="2044" spans="2:30" ht="15" customHeight="1" outlineLevel="5" x14ac:dyDescent="0.25">
      <c r="B2044" s="3"/>
      <c r="C2044" s="1"/>
      <c r="D2044" s="1"/>
      <c r="E2044" s="1"/>
      <c r="F2044" s="1"/>
      <c r="G2044" s="183" t="s">
        <v>1842</v>
      </c>
      <c r="H2044" s="188">
        <v>42370</v>
      </c>
      <c r="I2044" s="1" t="s">
        <v>14</v>
      </c>
      <c r="J2044" s="2" t="s">
        <v>64</v>
      </c>
      <c r="K2044" s="1" t="s">
        <v>9</v>
      </c>
      <c r="L2044" s="1" t="s">
        <v>10</v>
      </c>
      <c r="M2044" s="1" t="s">
        <v>10</v>
      </c>
      <c r="N2044" s="1" t="s">
        <v>11</v>
      </c>
      <c r="O2044" s="249">
        <v>23200.94</v>
      </c>
      <c r="P2044" s="7">
        <v>0</v>
      </c>
      <c r="Q2044" s="7">
        <f t="shared" si="82"/>
        <v>23200.94</v>
      </c>
      <c r="R2044" s="6" t="s">
        <v>1</v>
      </c>
      <c r="S2044" s="5" t="s">
        <v>4</v>
      </c>
      <c r="T2044" s="5"/>
      <c r="U2044" s="5" t="s">
        <v>365</v>
      </c>
      <c r="V2044" s="1"/>
      <c r="W2044" s="1"/>
      <c r="X2044" s="1"/>
      <c r="Y2044" s="1"/>
      <c r="Z2044" s="4">
        <v>42370</v>
      </c>
      <c r="AA2044" s="1"/>
      <c r="AB2044" s="1"/>
      <c r="AC2044" s="1"/>
      <c r="AD2044" s="8" t="s">
        <v>1843</v>
      </c>
    </row>
    <row r="2045" spans="2:30" ht="15" customHeight="1" outlineLevel="5" x14ac:dyDescent="0.25">
      <c r="B2045" s="3"/>
      <c r="C2045" s="1"/>
      <c r="D2045" s="1"/>
      <c r="E2045" s="1"/>
      <c r="F2045" s="1"/>
      <c r="G2045" s="183" t="s">
        <v>1842</v>
      </c>
      <c r="H2045" s="188">
        <v>42370</v>
      </c>
      <c r="I2045" s="1" t="s">
        <v>14</v>
      </c>
      <c r="J2045" s="2" t="s">
        <v>64</v>
      </c>
      <c r="K2045" s="1" t="s">
        <v>9</v>
      </c>
      <c r="L2045" s="1" t="s">
        <v>10</v>
      </c>
      <c r="M2045" s="1" t="s">
        <v>10</v>
      </c>
      <c r="N2045" s="1" t="s">
        <v>11</v>
      </c>
      <c r="O2045" s="249">
        <v>13918.74</v>
      </c>
      <c r="P2045" s="7">
        <v>0</v>
      </c>
      <c r="Q2045" s="7">
        <f t="shared" si="82"/>
        <v>13918.74</v>
      </c>
      <c r="R2045" s="6" t="s">
        <v>1</v>
      </c>
      <c r="S2045" s="5" t="s">
        <v>4</v>
      </c>
      <c r="T2045" s="5"/>
      <c r="U2045" s="5" t="s">
        <v>366</v>
      </c>
      <c r="V2045" s="1"/>
      <c r="W2045" s="1"/>
      <c r="X2045" s="1"/>
      <c r="Y2045" s="1"/>
      <c r="Z2045" s="4">
        <v>42370</v>
      </c>
      <c r="AA2045" s="1"/>
      <c r="AB2045" s="1"/>
      <c r="AC2045" s="1"/>
      <c r="AD2045" s="8" t="s">
        <v>1843</v>
      </c>
    </row>
    <row r="2046" spans="2:30" ht="15" customHeight="1" outlineLevel="5" x14ac:dyDescent="0.25">
      <c r="B2046" s="3"/>
      <c r="C2046" s="1"/>
      <c r="D2046" s="1"/>
      <c r="E2046" s="1"/>
      <c r="F2046" s="1"/>
      <c r="G2046" s="183" t="s">
        <v>1842</v>
      </c>
      <c r="H2046" s="188">
        <v>42370</v>
      </c>
      <c r="I2046" s="1" t="s">
        <v>14</v>
      </c>
      <c r="J2046" s="2" t="s">
        <v>64</v>
      </c>
      <c r="K2046" s="1" t="s">
        <v>9</v>
      </c>
      <c r="L2046" s="1" t="s">
        <v>10</v>
      </c>
      <c r="M2046" s="1" t="s">
        <v>10</v>
      </c>
      <c r="N2046" s="1" t="s">
        <v>11</v>
      </c>
      <c r="O2046" s="249">
        <v>2178.98</v>
      </c>
      <c r="P2046" s="7">
        <v>0</v>
      </c>
      <c r="Q2046" s="7">
        <f t="shared" si="82"/>
        <v>2178.98</v>
      </c>
      <c r="R2046" s="6" t="s">
        <v>1</v>
      </c>
      <c r="S2046" s="5" t="s">
        <v>4</v>
      </c>
      <c r="T2046" s="5"/>
      <c r="U2046" s="5" t="s">
        <v>367</v>
      </c>
      <c r="V2046" s="1"/>
      <c r="W2046" s="1"/>
      <c r="X2046" s="1"/>
      <c r="Y2046" s="1"/>
      <c r="Z2046" s="4">
        <v>42370</v>
      </c>
      <c r="AA2046" s="1"/>
      <c r="AB2046" s="1"/>
      <c r="AC2046" s="1"/>
      <c r="AD2046" s="8" t="s">
        <v>1843</v>
      </c>
    </row>
    <row r="2047" spans="2:30" ht="15" customHeight="1" outlineLevel="5" x14ac:dyDescent="0.25">
      <c r="B2047" s="3"/>
      <c r="C2047" s="1"/>
      <c r="D2047" s="1"/>
      <c r="E2047" s="1"/>
      <c r="F2047" s="1"/>
      <c r="G2047" s="183" t="s">
        <v>1842</v>
      </c>
      <c r="H2047" s="188">
        <v>42370</v>
      </c>
      <c r="I2047" s="1" t="s">
        <v>14</v>
      </c>
      <c r="J2047" s="2" t="s">
        <v>64</v>
      </c>
      <c r="K2047" s="1" t="s">
        <v>9</v>
      </c>
      <c r="L2047" s="1" t="s">
        <v>10</v>
      </c>
      <c r="M2047" s="1" t="s">
        <v>10</v>
      </c>
      <c r="N2047" s="1" t="s">
        <v>11</v>
      </c>
      <c r="O2047" s="249">
        <v>6119.68</v>
      </c>
      <c r="P2047" s="7">
        <v>0</v>
      </c>
      <c r="Q2047" s="7">
        <f t="shared" si="82"/>
        <v>6119.68</v>
      </c>
      <c r="R2047" s="6" t="s">
        <v>1</v>
      </c>
      <c r="S2047" s="5" t="s">
        <v>4</v>
      </c>
      <c r="T2047" s="5"/>
      <c r="U2047" s="5" t="s">
        <v>368</v>
      </c>
      <c r="V2047" s="1"/>
      <c r="W2047" s="1"/>
      <c r="X2047" s="1"/>
      <c r="Y2047" s="1"/>
      <c r="Z2047" s="4">
        <v>42370</v>
      </c>
      <c r="AA2047" s="1"/>
      <c r="AB2047" s="1"/>
      <c r="AC2047" s="1"/>
      <c r="AD2047" s="8" t="s">
        <v>1843</v>
      </c>
    </row>
    <row r="2048" spans="2:30" ht="15" customHeight="1" outlineLevel="5" x14ac:dyDescent="0.25">
      <c r="B2048" s="3"/>
      <c r="C2048" s="1"/>
      <c r="D2048" s="1"/>
      <c r="E2048" s="1"/>
      <c r="F2048" s="1"/>
      <c r="G2048" s="183" t="s">
        <v>1842</v>
      </c>
      <c r="H2048" s="188">
        <v>42370</v>
      </c>
      <c r="I2048" s="1" t="s">
        <v>14</v>
      </c>
      <c r="J2048" s="2" t="s">
        <v>64</v>
      </c>
      <c r="K2048" s="1" t="s">
        <v>9</v>
      </c>
      <c r="L2048" s="1" t="s">
        <v>10</v>
      </c>
      <c r="M2048" s="1" t="s">
        <v>10</v>
      </c>
      <c r="N2048" s="1" t="s">
        <v>11</v>
      </c>
      <c r="O2048" s="249">
        <v>122.11</v>
      </c>
      <c r="P2048" s="7">
        <v>0</v>
      </c>
      <c r="Q2048" s="7">
        <f t="shared" si="82"/>
        <v>122.11</v>
      </c>
      <c r="R2048" s="6" t="s">
        <v>1</v>
      </c>
      <c r="S2048" s="5" t="s">
        <v>4</v>
      </c>
      <c r="T2048" s="5"/>
      <c r="U2048" s="5" t="s">
        <v>369</v>
      </c>
      <c r="V2048" s="1"/>
      <c r="W2048" s="1"/>
      <c r="X2048" s="1"/>
      <c r="Y2048" s="1"/>
      <c r="Z2048" s="4">
        <v>42370</v>
      </c>
      <c r="AA2048" s="1"/>
      <c r="AB2048" s="1"/>
      <c r="AC2048" s="1"/>
      <c r="AD2048" s="8" t="s">
        <v>1843</v>
      </c>
    </row>
    <row r="2049" spans="2:30" ht="15" customHeight="1" outlineLevel="5" x14ac:dyDescent="0.25">
      <c r="B2049" s="3"/>
      <c r="C2049" s="1"/>
      <c r="D2049" s="1"/>
      <c r="E2049" s="1"/>
      <c r="F2049" s="1"/>
      <c r="G2049" s="183" t="s">
        <v>1842</v>
      </c>
      <c r="H2049" s="188">
        <v>42370</v>
      </c>
      <c r="I2049" s="1" t="s">
        <v>14</v>
      </c>
      <c r="J2049" s="2" t="s">
        <v>64</v>
      </c>
      <c r="K2049" s="1" t="s">
        <v>9</v>
      </c>
      <c r="L2049" s="1" t="s">
        <v>10</v>
      </c>
      <c r="M2049" s="1" t="s">
        <v>10</v>
      </c>
      <c r="N2049" s="1" t="s">
        <v>11</v>
      </c>
      <c r="O2049" s="249">
        <v>5369.1</v>
      </c>
      <c r="P2049" s="7">
        <v>0</v>
      </c>
      <c r="Q2049" s="7">
        <f t="shared" si="82"/>
        <v>5369.1</v>
      </c>
      <c r="R2049" s="6" t="s">
        <v>1</v>
      </c>
      <c r="S2049" s="5" t="s">
        <v>4</v>
      </c>
      <c r="T2049" s="5"/>
      <c r="U2049" s="5" t="s">
        <v>370</v>
      </c>
      <c r="V2049" s="1"/>
      <c r="W2049" s="1"/>
      <c r="X2049" s="1"/>
      <c r="Y2049" s="1"/>
      <c r="Z2049" s="4">
        <v>42370</v>
      </c>
      <c r="AA2049" s="1"/>
      <c r="AB2049" s="1"/>
      <c r="AC2049" s="1"/>
      <c r="AD2049" s="8" t="s">
        <v>1843</v>
      </c>
    </row>
    <row r="2050" spans="2:30" ht="15" customHeight="1" outlineLevel="5" x14ac:dyDescent="0.25">
      <c r="B2050" s="3"/>
      <c r="C2050" s="1"/>
      <c r="D2050" s="1"/>
      <c r="E2050" s="1"/>
      <c r="F2050" s="1"/>
      <c r="G2050" s="183" t="s">
        <v>1842</v>
      </c>
      <c r="H2050" s="188">
        <v>42370</v>
      </c>
      <c r="I2050" s="1" t="s">
        <v>14</v>
      </c>
      <c r="J2050" s="2" t="s">
        <v>64</v>
      </c>
      <c r="K2050" s="1" t="s">
        <v>9</v>
      </c>
      <c r="L2050" s="1" t="s">
        <v>10</v>
      </c>
      <c r="M2050" s="1" t="s">
        <v>10</v>
      </c>
      <c r="N2050" s="1" t="s">
        <v>11</v>
      </c>
      <c r="O2050" s="249">
        <v>38055.11</v>
      </c>
      <c r="P2050" s="7">
        <v>0</v>
      </c>
      <c r="Q2050" s="7">
        <f t="shared" si="82"/>
        <v>38055.11</v>
      </c>
      <c r="R2050" s="6" t="s">
        <v>1</v>
      </c>
      <c r="S2050" s="5" t="s">
        <v>4</v>
      </c>
      <c r="T2050" s="5"/>
      <c r="U2050" s="5" t="s">
        <v>371</v>
      </c>
      <c r="V2050" s="1"/>
      <c r="W2050" s="1"/>
      <c r="X2050" s="1"/>
      <c r="Y2050" s="1"/>
      <c r="Z2050" s="4">
        <v>42370</v>
      </c>
      <c r="AA2050" s="1"/>
      <c r="AB2050" s="1"/>
      <c r="AC2050" s="1"/>
      <c r="AD2050" s="8" t="s">
        <v>1843</v>
      </c>
    </row>
    <row r="2051" spans="2:30" ht="15" customHeight="1" outlineLevel="5" x14ac:dyDescent="0.25">
      <c r="B2051" s="3"/>
      <c r="C2051" s="1"/>
      <c r="D2051" s="1"/>
      <c r="E2051" s="1"/>
      <c r="F2051" s="1"/>
      <c r="G2051" s="183" t="s">
        <v>1842</v>
      </c>
      <c r="H2051" s="188">
        <v>42370</v>
      </c>
      <c r="I2051" s="1" t="s">
        <v>14</v>
      </c>
      <c r="J2051" s="2" t="s">
        <v>64</v>
      </c>
      <c r="K2051" s="1" t="s">
        <v>9</v>
      </c>
      <c r="L2051" s="1" t="s">
        <v>10</v>
      </c>
      <c r="M2051" s="1" t="s">
        <v>10</v>
      </c>
      <c r="N2051" s="1" t="s">
        <v>11</v>
      </c>
      <c r="O2051" s="249">
        <v>3360.24</v>
      </c>
      <c r="P2051" s="7">
        <v>0</v>
      </c>
      <c r="Q2051" s="7">
        <f t="shared" si="82"/>
        <v>3360.24</v>
      </c>
      <c r="R2051" s="6" t="s">
        <v>1</v>
      </c>
      <c r="S2051" s="5" t="s">
        <v>4</v>
      </c>
      <c r="T2051" s="5"/>
      <c r="U2051" s="5" t="s">
        <v>372</v>
      </c>
      <c r="V2051" s="1"/>
      <c r="W2051" s="1"/>
      <c r="X2051" s="1"/>
      <c r="Y2051" s="1"/>
      <c r="Z2051" s="4">
        <v>42370</v>
      </c>
      <c r="AA2051" s="1"/>
      <c r="AB2051" s="1"/>
      <c r="AC2051" s="1"/>
      <c r="AD2051" s="8" t="s">
        <v>1843</v>
      </c>
    </row>
    <row r="2052" spans="2:30" ht="15" customHeight="1" outlineLevel="5" x14ac:dyDescent="0.25">
      <c r="B2052" s="3"/>
      <c r="C2052" s="1"/>
      <c r="D2052" s="1"/>
      <c r="E2052" s="1"/>
      <c r="F2052" s="1"/>
      <c r="G2052" s="183" t="s">
        <v>1842</v>
      </c>
      <c r="H2052" s="188">
        <v>42370</v>
      </c>
      <c r="I2052" s="1" t="s">
        <v>14</v>
      </c>
      <c r="J2052" s="2" t="s">
        <v>64</v>
      </c>
      <c r="K2052" s="1" t="s">
        <v>9</v>
      </c>
      <c r="L2052" s="1" t="s">
        <v>10</v>
      </c>
      <c r="M2052" s="1" t="s">
        <v>10</v>
      </c>
      <c r="N2052" s="1" t="s">
        <v>11</v>
      </c>
      <c r="O2052" s="249">
        <v>29675.23</v>
      </c>
      <c r="P2052" s="7">
        <v>0</v>
      </c>
      <c r="Q2052" s="7">
        <f t="shared" si="82"/>
        <v>29675.23</v>
      </c>
      <c r="R2052" s="6" t="s">
        <v>1</v>
      </c>
      <c r="S2052" s="5" t="s">
        <v>4</v>
      </c>
      <c r="T2052" s="5"/>
      <c r="U2052" s="5" t="s">
        <v>373</v>
      </c>
      <c r="V2052" s="1"/>
      <c r="W2052" s="1"/>
      <c r="X2052" s="1"/>
      <c r="Y2052" s="1"/>
      <c r="Z2052" s="4">
        <v>42370</v>
      </c>
      <c r="AA2052" s="1"/>
      <c r="AB2052" s="1"/>
      <c r="AC2052" s="1"/>
      <c r="AD2052" s="8" t="s">
        <v>1843</v>
      </c>
    </row>
    <row r="2053" spans="2:30" ht="15" customHeight="1" outlineLevel="5" x14ac:dyDescent="0.25">
      <c r="B2053" s="3"/>
      <c r="C2053" s="1"/>
      <c r="D2053" s="1"/>
      <c r="E2053" s="1"/>
      <c r="F2053" s="1"/>
      <c r="G2053" s="183" t="s">
        <v>1842</v>
      </c>
      <c r="H2053" s="188">
        <v>42370</v>
      </c>
      <c r="I2053" s="1" t="s">
        <v>14</v>
      </c>
      <c r="J2053" s="2" t="s">
        <v>64</v>
      </c>
      <c r="K2053" s="1" t="s">
        <v>9</v>
      </c>
      <c r="L2053" s="1" t="s">
        <v>10</v>
      </c>
      <c r="M2053" s="1" t="s">
        <v>10</v>
      </c>
      <c r="N2053" s="1" t="s">
        <v>11</v>
      </c>
      <c r="O2053" s="249">
        <v>59.5</v>
      </c>
      <c r="P2053" s="7">
        <v>0</v>
      </c>
      <c r="Q2053" s="7">
        <f t="shared" si="82"/>
        <v>59.5</v>
      </c>
      <c r="R2053" s="6" t="s">
        <v>1</v>
      </c>
      <c r="S2053" s="5" t="s">
        <v>4</v>
      </c>
      <c r="T2053" s="5"/>
      <c r="U2053" s="5" t="s">
        <v>374</v>
      </c>
      <c r="V2053" s="1"/>
      <c r="W2053" s="1"/>
      <c r="X2053" s="1"/>
      <c r="Y2053" s="1"/>
      <c r="Z2053" s="4">
        <v>42370</v>
      </c>
      <c r="AA2053" s="1"/>
      <c r="AB2053" s="1"/>
      <c r="AC2053" s="1"/>
      <c r="AD2053" s="8" t="s">
        <v>1843</v>
      </c>
    </row>
    <row r="2054" spans="2:30" ht="15" customHeight="1" outlineLevel="5" x14ac:dyDescent="0.25">
      <c r="B2054" s="3"/>
      <c r="C2054" s="1"/>
      <c r="D2054" s="1"/>
      <c r="E2054" s="1"/>
      <c r="F2054" s="1"/>
      <c r="G2054" s="183" t="s">
        <v>1842</v>
      </c>
      <c r="H2054" s="188">
        <v>42370</v>
      </c>
      <c r="I2054" s="1" t="s">
        <v>14</v>
      </c>
      <c r="J2054" s="2" t="s">
        <v>64</v>
      </c>
      <c r="K2054" s="1" t="s">
        <v>9</v>
      </c>
      <c r="L2054" s="1" t="s">
        <v>10</v>
      </c>
      <c r="M2054" s="1" t="s">
        <v>10</v>
      </c>
      <c r="N2054" s="1" t="s">
        <v>11</v>
      </c>
      <c r="O2054" s="249">
        <v>780</v>
      </c>
      <c r="P2054" s="7">
        <v>0</v>
      </c>
      <c r="Q2054" s="7">
        <f t="shared" si="82"/>
        <v>780</v>
      </c>
      <c r="R2054" s="6" t="s">
        <v>1</v>
      </c>
      <c r="S2054" s="5" t="s">
        <v>4</v>
      </c>
      <c r="T2054" s="5"/>
      <c r="U2054" s="5" t="s">
        <v>375</v>
      </c>
      <c r="V2054" s="1"/>
      <c r="W2054" s="1"/>
      <c r="X2054" s="1"/>
      <c r="Y2054" s="1"/>
      <c r="Z2054" s="4">
        <v>42370</v>
      </c>
      <c r="AA2054" s="1"/>
      <c r="AB2054" s="1"/>
      <c r="AC2054" s="1"/>
      <c r="AD2054" s="8" t="s">
        <v>1843</v>
      </c>
    </row>
    <row r="2055" spans="2:30" ht="15" customHeight="1" outlineLevel="5" x14ac:dyDescent="0.25">
      <c r="B2055" s="3"/>
      <c r="C2055" s="1"/>
      <c r="D2055" s="1"/>
      <c r="E2055" s="1"/>
      <c r="F2055" s="1"/>
      <c r="G2055" s="183" t="s">
        <v>1842</v>
      </c>
      <c r="H2055" s="188">
        <v>42370</v>
      </c>
      <c r="I2055" s="1" t="s">
        <v>14</v>
      </c>
      <c r="J2055" s="2" t="s">
        <v>64</v>
      </c>
      <c r="K2055" s="1" t="s">
        <v>9</v>
      </c>
      <c r="L2055" s="1" t="s">
        <v>10</v>
      </c>
      <c r="M2055" s="1" t="s">
        <v>10</v>
      </c>
      <c r="N2055" s="1" t="s">
        <v>11</v>
      </c>
      <c r="O2055" s="249">
        <v>3012</v>
      </c>
      <c r="P2055" s="7">
        <v>0</v>
      </c>
      <c r="Q2055" s="7">
        <f t="shared" si="82"/>
        <v>3012</v>
      </c>
      <c r="R2055" s="6" t="s">
        <v>1</v>
      </c>
      <c r="S2055" s="5" t="s">
        <v>4</v>
      </c>
      <c r="T2055" s="5"/>
      <c r="U2055" s="5" t="s">
        <v>376</v>
      </c>
      <c r="V2055" s="1"/>
      <c r="W2055" s="1"/>
      <c r="X2055" s="1"/>
      <c r="Y2055" s="1"/>
      <c r="Z2055" s="4">
        <v>42370</v>
      </c>
      <c r="AA2055" s="1"/>
      <c r="AB2055" s="1"/>
      <c r="AC2055" s="1"/>
      <c r="AD2055" s="8" t="s">
        <v>1843</v>
      </c>
    </row>
    <row r="2056" spans="2:30" ht="15" customHeight="1" outlineLevel="5" x14ac:dyDescent="0.25">
      <c r="B2056" s="3"/>
      <c r="C2056" s="1"/>
      <c r="D2056" s="1"/>
      <c r="E2056" s="1"/>
      <c r="F2056" s="1"/>
      <c r="G2056" s="183" t="s">
        <v>1842</v>
      </c>
      <c r="H2056" s="188">
        <v>42370</v>
      </c>
      <c r="I2056" s="1" t="s">
        <v>14</v>
      </c>
      <c r="J2056" s="2" t="s">
        <v>64</v>
      </c>
      <c r="K2056" s="1" t="s">
        <v>9</v>
      </c>
      <c r="L2056" s="1" t="s">
        <v>10</v>
      </c>
      <c r="M2056" s="1" t="s">
        <v>10</v>
      </c>
      <c r="N2056" s="1" t="s">
        <v>11</v>
      </c>
      <c r="O2056" s="249">
        <v>675</v>
      </c>
      <c r="P2056" s="7">
        <v>0</v>
      </c>
      <c r="Q2056" s="7">
        <f t="shared" si="82"/>
        <v>675</v>
      </c>
      <c r="R2056" s="6" t="s">
        <v>1</v>
      </c>
      <c r="S2056" s="5" t="s">
        <v>4</v>
      </c>
      <c r="T2056" s="5"/>
      <c r="U2056" s="5" t="s">
        <v>377</v>
      </c>
      <c r="V2056" s="1"/>
      <c r="W2056" s="1"/>
      <c r="X2056" s="1"/>
      <c r="Y2056" s="1"/>
      <c r="Z2056" s="4">
        <v>42370</v>
      </c>
      <c r="AA2056" s="1"/>
      <c r="AB2056" s="1"/>
      <c r="AC2056" s="1"/>
      <c r="AD2056" s="8" t="s">
        <v>1843</v>
      </c>
    </row>
    <row r="2057" spans="2:30" ht="15" customHeight="1" outlineLevel="5" x14ac:dyDescent="0.25">
      <c r="B2057" s="3"/>
      <c r="C2057" s="1"/>
      <c r="D2057" s="1"/>
      <c r="E2057" s="1"/>
      <c r="F2057" s="1"/>
      <c r="G2057" s="183" t="s">
        <v>1842</v>
      </c>
      <c r="H2057" s="188">
        <v>42370</v>
      </c>
      <c r="I2057" s="1" t="s">
        <v>14</v>
      </c>
      <c r="J2057" s="2" t="s">
        <v>64</v>
      </c>
      <c r="K2057" s="1" t="s">
        <v>9</v>
      </c>
      <c r="L2057" s="1" t="s">
        <v>10</v>
      </c>
      <c r="M2057" s="1" t="s">
        <v>10</v>
      </c>
      <c r="N2057" s="1" t="s">
        <v>11</v>
      </c>
      <c r="O2057" s="249">
        <v>70180.539999999994</v>
      </c>
      <c r="P2057" s="7">
        <v>0</v>
      </c>
      <c r="Q2057" s="7">
        <f t="shared" si="82"/>
        <v>70180.539999999994</v>
      </c>
      <c r="R2057" s="6" t="s">
        <v>1</v>
      </c>
      <c r="S2057" s="5" t="s">
        <v>4</v>
      </c>
      <c r="T2057" s="5"/>
      <c r="U2057" s="5" t="s">
        <v>378</v>
      </c>
      <c r="V2057" s="1"/>
      <c r="W2057" s="1"/>
      <c r="X2057" s="1"/>
      <c r="Y2057" s="1"/>
      <c r="Z2057" s="4">
        <v>42370</v>
      </c>
      <c r="AA2057" s="1"/>
      <c r="AB2057" s="1"/>
      <c r="AC2057" s="1"/>
      <c r="AD2057" s="8" t="s">
        <v>1843</v>
      </c>
    </row>
    <row r="2058" spans="2:30" ht="15" customHeight="1" outlineLevel="5" x14ac:dyDescent="0.25">
      <c r="B2058" s="3"/>
      <c r="C2058" s="1"/>
      <c r="D2058" s="1"/>
      <c r="E2058" s="1"/>
      <c r="F2058" s="1"/>
      <c r="G2058" s="183" t="s">
        <v>1842</v>
      </c>
      <c r="H2058" s="188">
        <v>42370</v>
      </c>
      <c r="I2058" s="1" t="s">
        <v>14</v>
      </c>
      <c r="J2058" s="2" t="s">
        <v>64</v>
      </c>
      <c r="K2058" s="1" t="s">
        <v>9</v>
      </c>
      <c r="L2058" s="1" t="s">
        <v>10</v>
      </c>
      <c r="M2058" s="1" t="s">
        <v>10</v>
      </c>
      <c r="N2058" s="1" t="s">
        <v>11</v>
      </c>
      <c r="O2058" s="249">
        <v>140.18</v>
      </c>
      <c r="P2058" s="7">
        <v>0</v>
      </c>
      <c r="Q2058" s="7">
        <f t="shared" si="82"/>
        <v>140.18</v>
      </c>
      <c r="R2058" s="6" t="s">
        <v>1</v>
      </c>
      <c r="S2058" s="5" t="s">
        <v>4</v>
      </c>
      <c r="T2058" s="5"/>
      <c r="U2058" s="5" t="s">
        <v>379</v>
      </c>
      <c r="V2058" s="1"/>
      <c r="W2058" s="1"/>
      <c r="X2058" s="1"/>
      <c r="Y2058" s="1"/>
      <c r="Z2058" s="4">
        <v>42370</v>
      </c>
      <c r="AA2058" s="1"/>
      <c r="AB2058" s="1"/>
      <c r="AC2058" s="1"/>
      <c r="AD2058" s="8" t="s">
        <v>1843</v>
      </c>
    </row>
    <row r="2059" spans="2:30" ht="15" customHeight="1" outlineLevel="5" x14ac:dyDescent="0.25">
      <c r="B2059" s="3"/>
      <c r="C2059" s="1"/>
      <c r="D2059" s="1"/>
      <c r="E2059" s="1"/>
      <c r="F2059" s="1"/>
      <c r="G2059" s="183" t="s">
        <v>1842</v>
      </c>
      <c r="H2059" s="188">
        <v>42370</v>
      </c>
      <c r="I2059" s="1" t="s">
        <v>14</v>
      </c>
      <c r="J2059" s="2" t="s">
        <v>64</v>
      </c>
      <c r="K2059" s="1" t="s">
        <v>9</v>
      </c>
      <c r="L2059" s="1" t="s">
        <v>10</v>
      </c>
      <c r="M2059" s="1" t="s">
        <v>10</v>
      </c>
      <c r="N2059" s="1" t="s">
        <v>11</v>
      </c>
      <c r="O2059" s="249">
        <v>60178.82</v>
      </c>
      <c r="P2059" s="7">
        <v>0</v>
      </c>
      <c r="Q2059" s="7">
        <f t="shared" si="82"/>
        <v>60178.82</v>
      </c>
      <c r="R2059" s="6" t="s">
        <v>1</v>
      </c>
      <c r="S2059" s="5" t="s">
        <v>4</v>
      </c>
      <c r="T2059" s="5"/>
      <c r="U2059" s="5" t="s">
        <v>380</v>
      </c>
      <c r="V2059" s="1"/>
      <c r="W2059" s="1"/>
      <c r="X2059" s="1"/>
      <c r="Y2059" s="1"/>
      <c r="Z2059" s="4">
        <v>42370</v>
      </c>
      <c r="AA2059" s="1"/>
      <c r="AB2059" s="1"/>
      <c r="AC2059" s="1"/>
      <c r="AD2059" s="8" t="s">
        <v>1843</v>
      </c>
    </row>
    <row r="2060" spans="2:30" ht="15" customHeight="1" outlineLevel="5" x14ac:dyDescent="0.25">
      <c r="B2060" s="3"/>
      <c r="C2060" s="1"/>
      <c r="D2060" s="1"/>
      <c r="E2060" s="1"/>
      <c r="F2060" s="1"/>
      <c r="G2060" s="183" t="s">
        <v>1842</v>
      </c>
      <c r="H2060" s="188">
        <v>42370</v>
      </c>
      <c r="I2060" s="1" t="s">
        <v>14</v>
      </c>
      <c r="J2060" s="2" t="s">
        <v>64</v>
      </c>
      <c r="K2060" s="1" t="s">
        <v>9</v>
      </c>
      <c r="L2060" s="1" t="s">
        <v>10</v>
      </c>
      <c r="M2060" s="1" t="s">
        <v>10</v>
      </c>
      <c r="N2060" s="1" t="s">
        <v>11</v>
      </c>
      <c r="O2060" s="249">
        <v>6013.98</v>
      </c>
      <c r="P2060" s="7">
        <v>0</v>
      </c>
      <c r="Q2060" s="7">
        <f t="shared" si="82"/>
        <v>6013.98</v>
      </c>
      <c r="R2060" s="6" t="s">
        <v>1</v>
      </c>
      <c r="S2060" s="5" t="s">
        <v>4</v>
      </c>
      <c r="T2060" s="5"/>
      <c r="U2060" s="5" t="s">
        <v>381</v>
      </c>
      <c r="V2060" s="1"/>
      <c r="W2060" s="1"/>
      <c r="X2060" s="1"/>
      <c r="Y2060" s="1"/>
      <c r="Z2060" s="4">
        <v>42370</v>
      </c>
      <c r="AA2060" s="1"/>
      <c r="AB2060" s="1"/>
      <c r="AC2060" s="1"/>
      <c r="AD2060" s="8" t="s">
        <v>1843</v>
      </c>
    </row>
    <row r="2061" spans="2:30" ht="15" customHeight="1" outlineLevel="5" x14ac:dyDescent="0.25">
      <c r="B2061" s="3"/>
      <c r="C2061" s="1"/>
      <c r="D2061" s="1"/>
      <c r="E2061" s="1"/>
      <c r="F2061" s="1"/>
      <c r="G2061" s="183" t="s">
        <v>1842</v>
      </c>
      <c r="H2061" s="188">
        <v>42370</v>
      </c>
      <c r="I2061" s="1" t="s">
        <v>14</v>
      </c>
      <c r="J2061" s="2" t="s">
        <v>64</v>
      </c>
      <c r="K2061" s="1" t="s">
        <v>9</v>
      </c>
      <c r="L2061" s="1" t="s">
        <v>10</v>
      </c>
      <c r="M2061" s="1" t="s">
        <v>10</v>
      </c>
      <c r="N2061" s="1" t="s">
        <v>11</v>
      </c>
      <c r="O2061" s="249">
        <v>2688.7</v>
      </c>
      <c r="P2061" s="7">
        <v>0</v>
      </c>
      <c r="Q2061" s="7">
        <f t="shared" si="82"/>
        <v>2688.7</v>
      </c>
      <c r="R2061" s="6" t="s">
        <v>1</v>
      </c>
      <c r="S2061" s="5" t="s">
        <v>4</v>
      </c>
      <c r="T2061" s="5"/>
      <c r="U2061" s="5" t="s">
        <v>382</v>
      </c>
      <c r="V2061" s="1"/>
      <c r="W2061" s="1"/>
      <c r="X2061" s="1"/>
      <c r="Y2061" s="1"/>
      <c r="Z2061" s="4">
        <v>42370</v>
      </c>
      <c r="AA2061" s="1"/>
      <c r="AB2061" s="1"/>
      <c r="AC2061" s="1"/>
      <c r="AD2061" s="8" t="s">
        <v>1843</v>
      </c>
    </row>
    <row r="2062" spans="2:30" ht="15" customHeight="1" outlineLevel="5" x14ac:dyDescent="0.25">
      <c r="B2062" s="3"/>
      <c r="C2062" s="1"/>
      <c r="D2062" s="1"/>
      <c r="E2062" s="1"/>
      <c r="F2062" s="1"/>
      <c r="G2062" s="183" t="s">
        <v>1842</v>
      </c>
      <c r="H2062" s="188">
        <v>42370</v>
      </c>
      <c r="I2062" s="1" t="s">
        <v>14</v>
      </c>
      <c r="J2062" s="2" t="s">
        <v>64</v>
      </c>
      <c r="K2062" s="1" t="s">
        <v>9</v>
      </c>
      <c r="L2062" s="1" t="s">
        <v>10</v>
      </c>
      <c r="M2062" s="1" t="s">
        <v>10</v>
      </c>
      <c r="N2062" s="1" t="s">
        <v>11</v>
      </c>
      <c r="O2062" s="249">
        <v>2299</v>
      </c>
      <c r="P2062" s="7">
        <v>0</v>
      </c>
      <c r="Q2062" s="7">
        <f t="shared" si="82"/>
        <v>2299</v>
      </c>
      <c r="R2062" s="6" t="s">
        <v>1</v>
      </c>
      <c r="S2062" s="5" t="s">
        <v>4</v>
      </c>
      <c r="T2062" s="5"/>
      <c r="U2062" s="5" t="s">
        <v>383</v>
      </c>
      <c r="V2062" s="1"/>
      <c r="W2062" s="1"/>
      <c r="X2062" s="1"/>
      <c r="Y2062" s="1"/>
      <c r="Z2062" s="4">
        <v>42370</v>
      </c>
      <c r="AA2062" s="1"/>
      <c r="AB2062" s="1"/>
      <c r="AC2062" s="1"/>
      <c r="AD2062" s="8" t="s">
        <v>1843</v>
      </c>
    </row>
    <row r="2063" spans="2:30" ht="15" customHeight="1" outlineLevel="5" x14ac:dyDescent="0.25">
      <c r="B2063" s="3"/>
      <c r="C2063" s="1"/>
      <c r="D2063" s="1"/>
      <c r="E2063" s="1"/>
      <c r="F2063" s="1"/>
      <c r="G2063" s="183" t="s">
        <v>1842</v>
      </c>
      <c r="H2063" s="188">
        <v>42370</v>
      </c>
      <c r="I2063" s="1" t="s">
        <v>14</v>
      </c>
      <c r="J2063" s="2" t="s">
        <v>64</v>
      </c>
      <c r="K2063" s="1" t="s">
        <v>9</v>
      </c>
      <c r="L2063" s="1" t="s">
        <v>10</v>
      </c>
      <c r="M2063" s="1" t="s">
        <v>10</v>
      </c>
      <c r="N2063" s="1" t="s">
        <v>11</v>
      </c>
      <c r="O2063" s="249">
        <v>86235.19</v>
      </c>
      <c r="P2063" s="7">
        <v>0</v>
      </c>
      <c r="Q2063" s="7">
        <f t="shared" si="82"/>
        <v>86235.19</v>
      </c>
      <c r="R2063" s="6" t="s">
        <v>1</v>
      </c>
      <c r="S2063" s="5" t="s">
        <v>4</v>
      </c>
      <c r="T2063" s="5"/>
      <c r="U2063" s="5" t="s">
        <v>384</v>
      </c>
      <c r="V2063" s="1"/>
      <c r="W2063" s="1"/>
      <c r="X2063" s="1"/>
      <c r="Y2063" s="1"/>
      <c r="Z2063" s="4">
        <v>42370</v>
      </c>
      <c r="AA2063" s="1"/>
      <c r="AB2063" s="1"/>
      <c r="AC2063" s="1"/>
      <c r="AD2063" s="8" t="s">
        <v>1843</v>
      </c>
    </row>
    <row r="2064" spans="2:30" ht="15" customHeight="1" outlineLevel="5" x14ac:dyDescent="0.25">
      <c r="B2064" s="3"/>
      <c r="C2064" s="1"/>
      <c r="D2064" s="1"/>
      <c r="E2064" s="1"/>
      <c r="F2064" s="1"/>
      <c r="G2064" s="183" t="s">
        <v>1842</v>
      </c>
      <c r="H2064" s="188">
        <v>42370</v>
      </c>
      <c r="I2064" s="1" t="s">
        <v>14</v>
      </c>
      <c r="J2064" s="2" t="s">
        <v>64</v>
      </c>
      <c r="K2064" s="1" t="s">
        <v>9</v>
      </c>
      <c r="L2064" s="1" t="s">
        <v>10</v>
      </c>
      <c r="M2064" s="1" t="s">
        <v>10</v>
      </c>
      <c r="N2064" s="1" t="s">
        <v>11</v>
      </c>
      <c r="O2064" s="249">
        <v>9320.11</v>
      </c>
      <c r="P2064" s="7">
        <v>0</v>
      </c>
      <c r="Q2064" s="7">
        <f t="shared" si="82"/>
        <v>9320.11</v>
      </c>
      <c r="R2064" s="6" t="s">
        <v>1</v>
      </c>
      <c r="S2064" s="5" t="s">
        <v>4</v>
      </c>
      <c r="T2064" s="5"/>
      <c r="U2064" s="5" t="s">
        <v>385</v>
      </c>
      <c r="V2064" s="1"/>
      <c r="W2064" s="1"/>
      <c r="X2064" s="1"/>
      <c r="Y2064" s="1"/>
      <c r="Z2064" s="4">
        <v>42370</v>
      </c>
      <c r="AA2064" s="1"/>
      <c r="AB2064" s="1"/>
      <c r="AC2064" s="1"/>
      <c r="AD2064" s="8" t="s">
        <v>1843</v>
      </c>
    </row>
    <row r="2065" spans="2:30" ht="15" customHeight="1" outlineLevel="5" x14ac:dyDescent="0.25">
      <c r="B2065" s="3"/>
      <c r="C2065" s="1"/>
      <c r="D2065" s="1"/>
      <c r="E2065" s="1"/>
      <c r="F2065" s="1"/>
      <c r="G2065" s="183" t="s">
        <v>1842</v>
      </c>
      <c r="H2065" s="188">
        <v>42370</v>
      </c>
      <c r="I2065" s="1" t="s">
        <v>14</v>
      </c>
      <c r="J2065" s="2" t="s">
        <v>64</v>
      </c>
      <c r="K2065" s="1" t="s">
        <v>9</v>
      </c>
      <c r="L2065" s="1" t="s">
        <v>10</v>
      </c>
      <c r="M2065" s="1" t="s">
        <v>10</v>
      </c>
      <c r="N2065" s="1" t="s">
        <v>11</v>
      </c>
      <c r="O2065" s="249">
        <v>174</v>
      </c>
      <c r="P2065" s="7">
        <v>0</v>
      </c>
      <c r="Q2065" s="7">
        <f t="shared" si="82"/>
        <v>174</v>
      </c>
      <c r="R2065" s="6" t="s">
        <v>1</v>
      </c>
      <c r="S2065" s="5" t="s">
        <v>4</v>
      </c>
      <c r="T2065" s="5"/>
      <c r="U2065" s="5" t="s">
        <v>386</v>
      </c>
      <c r="V2065" s="1"/>
      <c r="W2065" s="1"/>
      <c r="X2065" s="1"/>
      <c r="Y2065" s="1"/>
      <c r="Z2065" s="4">
        <v>42370</v>
      </c>
      <c r="AA2065" s="1"/>
      <c r="AB2065" s="1"/>
      <c r="AC2065" s="1"/>
      <c r="AD2065" s="8" t="s">
        <v>1843</v>
      </c>
    </row>
    <row r="2066" spans="2:30" ht="15" customHeight="1" outlineLevel="5" x14ac:dyDescent="0.25">
      <c r="B2066" s="3"/>
      <c r="C2066" s="1"/>
      <c r="D2066" s="1"/>
      <c r="E2066" s="1"/>
      <c r="F2066" s="1"/>
      <c r="G2066" s="183" t="s">
        <v>1842</v>
      </c>
      <c r="H2066" s="188">
        <v>42370</v>
      </c>
      <c r="I2066" s="1" t="s">
        <v>14</v>
      </c>
      <c r="J2066" s="2" t="s">
        <v>64</v>
      </c>
      <c r="K2066" s="1" t="s">
        <v>9</v>
      </c>
      <c r="L2066" s="1" t="s">
        <v>10</v>
      </c>
      <c r="M2066" s="1" t="s">
        <v>10</v>
      </c>
      <c r="N2066" s="1" t="s">
        <v>11</v>
      </c>
      <c r="O2066" s="249">
        <v>6901.04</v>
      </c>
      <c r="P2066" s="7">
        <v>0</v>
      </c>
      <c r="Q2066" s="7">
        <f t="shared" si="82"/>
        <v>6901.04</v>
      </c>
      <c r="R2066" s="6" t="s">
        <v>1</v>
      </c>
      <c r="S2066" s="5" t="s">
        <v>4</v>
      </c>
      <c r="T2066" s="5"/>
      <c r="U2066" s="5" t="s">
        <v>387</v>
      </c>
      <c r="V2066" s="1"/>
      <c r="W2066" s="1"/>
      <c r="X2066" s="1"/>
      <c r="Y2066" s="1"/>
      <c r="Z2066" s="4">
        <v>42370</v>
      </c>
      <c r="AA2066" s="1"/>
      <c r="AB2066" s="1"/>
      <c r="AC2066" s="1"/>
      <c r="AD2066" s="8" t="s">
        <v>1843</v>
      </c>
    </row>
    <row r="2067" spans="2:30" ht="15" customHeight="1" outlineLevel="5" x14ac:dyDescent="0.25">
      <c r="B2067" s="3"/>
      <c r="C2067" s="1"/>
      <c r="D2067" s="1"/>
      <c r="E2067" s="1"/>
      <c r="F2067" s="1"/>
      <c r="G2067" s="183" t="s">
        <v>1842</v>
      </c>
      <c r="H2067" s="188">
        <v>42370</v>
      </c>
      <c r="I2067" s="1" t="s">
        <v>14</v>
      </c>
      <c r="J2067" s="2" t="s">
        <v>64</v>
      </c>
      <c r="K2067" s="1" t="s">
        <v>9</v>
      </c>
      <c r="L2067" s="1" t="s">
        <v>10</v>
      </c>
      <c r="M2067" s="1" t="s">
        <v>10</v>
      </c>
      <c r="N2067" s="1" t="s">
        <v>11</v>
      </c>
      <c r="O2067" s="249">
        <v>224</v>
      </c>
      <c r="P2067" s="7">
        <v>0</v>
      </c>
      <c r="Q2067" s="7">
        <f t="shared" si="82"/>
        <v>224</v>
      </c>
      <c r="R2067" s="6" t="s">
        <v>1</v>
      </c>
      <c r="S2067" s="5" t="s">
        <v>4</v>
      </c>
      <c r="T2067" s="5"/>
      <c r="U2067" s="5" t="s">
        <v>388</v>
      </c>
      <c r="V2067" s="1"/>
      <c r="W2067" s="1"/>
      <c r="X2067" s="1"/>
      <c r="Y2067" s="1"/>
      <c r="Z2067" s="4">
        <v>42370</v>
      </c>
      <c r="AA2067" s="1"/>
      <c r="AB2067" s="1"/>
      <c r="AC2067" s="1"/>
      <c r="AD2067" s="8" t="s">
        <v>1843</v>
      </c>
    </row>
    <row r="2068" spans="2:30" ht="15" customHeight="1" outlineLevel="5" x14ac:dyDescent="0.25">
      <c r="B2068" s="3"/>
      <c r="C2068" s="1"/>
      <c r="D2068" s="1"/>
      <c r="E2068" s="1"/>
      <c r="F2068" s="1"/>
      <c r="G2068" s="183" t="s">
        <v>1842</v>
      </c>
      <c r="H2068" s="188">
        <v>42370</v>
      </c>
      <c r="I2068" s="1" t="s">
        <v>14</v>
      </c>
      <c r="J2068" s="2" t="s">
        <v>64</v>
      </c>
      <c r="K2068" s="1" t="s">
        <v>9</v>
      </c>
      <c r="L2068" s="1" t="s">
        <v>10</v>
      </c>
      <c r="M2068" s="1" t="s">
        <v>10</v>
      </c>
      <c r="N2068" s="1" t="s">
        <v>11</v>
      </c>
      <c r="O2068" s="249">
        <v>105920.83</v>
      </c>
      <c r="P2068" s="7">
        <v>0</v>
      </c>
      <c r="Q2068" s="7">
        <f t="shared" si="82"/>
        <v>105920.83</v>
      </c>
      <c r="R2068" s="6" t="s">
        <v>1</v>
      </c>
      <c r="S2068" s="5" t="s">
        <v>4</v>
      </c>
      <c r="T2068" s="5"/>
      <c r="U2068" s="5" t="s">
        <v>389</v>
      </c>
      <c r="V2068" s="1"/>
      <c r="W2068" s="1"/>
      <c r="X2068" s="1"/>
      <c r="Y2068" s="1"/>
      <c r="Z2068" s="4">
        <v>42370</v>
      </c>
      <c r="AA2068" s="1"/>
      <c r="AB2068" s="1"/>
      <c r="AC2068" s="1"/>
      <c r="AD2068" s="8" t="s">
        <v>1843</v>
      </c>
    </row>
    <row r="2069" spans="2:30" ht="15" customHeight="1" outlineLevel="5" x14ac:dyDescent="0.25">
      <c r="B2069" s="3"/>
      <c r="C2069" s="1"/>
      <c r="D2069" s="1"/>
      <c r="E2069" s="1"/>
      <c r="F2069" s="1"/>
      <c r="G2069" s="183" t="s">
        <v>1842</v>
      </c>
      <c r="H2069" s="188">
        <v>42370</v>
      </c>
      <c r="I2069" s="1" t="s">
        <v>14</v>
      </c>
      <c r="J2069" s="2" t="s">
        <v>64</v>
      </c>
      <c r="K2069" s="1" t="s">
        <v>9</v>
      </c>
      <c r="L2069" s="1" t="s">
        <v>10</v>
      </c>
      <c r="M2069" s="1" t="s">
        <v>10</v>
      </c>
      <c r="N2069" s="1" t="s">
        <v>11</v>
      </c>
      <c r="O2069" s="249">
        <v>260</v>
      </c>
      <c r="P2069" s="7">
        <v>0</v>
      </c>
      <c r="Q2069" s="7">
        <f t="shared" si="82"/>
        <v>260</v>
      </c>
      <c r="R2069" s="6" t="s">
        <v>1</v>
      </c>
      <c r="S2069" s="5" t="s">
        <v>4</v>
      </c>
      <c r="T2069" s="5"/>
      <c r="U2069" s="5" t="s">
        <v>390</v>
      </c>
      <c r="V2069" s="1"/>
      <c r="W2069" s="1"/>
      <c r="X2069" s="1"/>
      <c r="Y2069" s="1"/>
      <c r="Z2069" s="4">
        <v>42370</v>
      </c>
      <c r="AA2069" s="1"/>
      <c r="AB2069" s="1"/>
      <c r="AC2069" s="1"/>
      <c r="AD2069" s="8" t="s">
        <v>1843</v>
      </c>
    </row>
    <row r="2070" spans="2:30" ht="15" customHeight="1" outlineLevel="5" x14ac:dyDescent="0.25">
      <c r="B2070" s="3"/>
      <c r="C2070" s="1"/>
      <c r="D2070" s="1"/>
      <c r="E2070" s="1"/>
      <c r="F2070" s="1"/>
      <c r="G2070" s="183" t="s">
        <v>1842</v>
      </c>
      <c r="H2070" s="188">
        <v>42370</v>
      </c>
      <c r="I2070" s="1" t="s">
        <v>14</v>
      </c>
      <c r="J2070" s="2" t="s">
        <v>64</v>
      </c>
      <c r="K2070" s="1" t="s">
        <v>9</v>
      </c>
      <c r="L2070" s="1" t="s">
        <v>10</v>
      </c>
      <c r="M2070" s="1" t="s">
        <v>10</v>
      </c>
      <c r="N2070" s="1" t="s">
        <v>11</v>
      </c>
      <c r="O2070" s="249">
        <v>72735.039999999994</v>
      </c>
      <c r="P2070" s="7">
        <v>0</v>
      </c>
      <c r="Q2070" s="7">
        <f t="shared" si="82"/>
        <v>72735.039999999994</v>
      </c>
      <c r="R2070" s="6" t="s">
        <v>1</v>
      </c>
      <c r="S2070" s="5" t="s">
        <v>4</v>
      </c>
      <c r="T2070" s="5"/>
      <c r="U2070" s="5" t="s">
        <v>391</v>
      </c>
      <c r="V2070" s="1"/>
      <c r="W2070" s="1"/>
      <c r="X2070" s="1"/>
      <c r="Y2070" s="1"/>
      <c r="Z2070" s="4">
        <v>42370</v>
      </c>
      <c r="AA2070" s="1"/>
      <c r="AB2070" s="1"/>
      <c r="AC2070" s="1"/>
      <c r="AD2070" s="8" t="s">
        <v>1843</v>
      </c>
    </row>
    <row r="2071" spans="2:30" ht="15" customHeight="1" outlineLevel="5" x14ac:dyDescent="0.25">
      <c r="B2071" s="3"/>
      <c r="C2071" s="1"/>
      <c r="D2071" s="1"/>
      <c r="E2071" s="1"/>
      <c r="F2071" s="1"/>
      <c r="G2071" s="183" t="s">
        <v>1842</v>
      </c>
      <c r="H2071" s="188">
        <v>42370</v>
      </c>
      <c r="I2071" s="1" t="s">
        <v>14</v>
      </c>
      <c r="J2071" s="2" t="s">
        <v>64</v>
      </c>
      <c r="K2071" s="1" t="s">
        <v>9</v>
      </c>
      <c r="L2071" s="1" t="s">
        <v>10</v>
      </c>
      <c r="M2071" s="1" t="s">
        <v>10</v>
      </c>
      <c r="N2071" s="1" t="s">
        <v>11</v>
      </c>
      <c r="O2071" s="249">
        <v>12654.44</v>
      </c>
      <c r="P2071" s="7">
        <v>0</v>
      </c>
      <c r="Q2071" s="7">
        <f t="shared" si="82"/>
        <v>12654.44</v>
      </c>
      <c r="R2071" s="6" t="s">
        <v>1</v>
      </c>
      <c r="S2071" s="5" t="s">
        <v>4</v>
      </c>
      <c r="T2071" s="5"/>
      <c r="U2071" s="5" t="s">
        <v>392</v>
      </c>
      <c r="V2071" s="1"/>
      <c r="W2071" s="1"/>
      <c r="X2071" s="1"/>
      <c r="Y2071" s="1"/>
      <c r="Z2071" s="4">
        <v>42370</v>
      </c>
      <c r="AA2071" s="1"/>
      <c r="AB2071" s="1"/>
      <c r="AC2071" s="1"/>
      <c r="AD2071" s="8" t="s">
        <v>1843</v>
      </c>
    </row>
    <row r="2072" spans="2:30" ht="15" customHeight="1" outlineLevel="5" x14ac:dyDescent="0.25">
      <c r="B2072" s="3"/>
      <c r="C2072" s="1"/>
      <c r="D2072" s="1"/>
      <c r="E2072" s="1"/>
      <c r="F2072" s="1"/>
      <c r="G2072" s="183" t="s">
        <v>1842</v>
      </c>
      <c r="H2072" s="188">
        <v>42370</v>
      </c>
      <c r="I2072" s="1" t="s">
        <v>14</v>
      </c>
      <c r="J2072" s="2" t="s">
        <v>64</v>
      </c>
      <c r="K2072" s="1" t="s">
        <v>9</v>
      </c>
      <c r="L2072" s="1" t="s">
        <v>10</v>
      </c>
      <c r="M2072" s="1" t="s">
        <v>10</v>
      </c>
      <c r="N2072" s="1" t="s">
        <v>11</v>
      </c>
      <c r="O2072" s="249">
        <v>27816.95</v>
      </c>
      <c r="P2072" s="7">
        <v>0</v>
      </c>
      <c r="Q2072" s="7">
        <f t="shared" si="82"/>
        <v>27816.95</v>
      </c>
      <c r="R2072" s="6" t="s">
        <v>1</v>
      </c>
      <c r="S2072" s="5" t="s">
        <v>4</v>
      </c>
      <c r="T2072" s="5"/>
      <c r="U2072" s="5" t="s">
        <v>393</v>
      </c>
      <c r="V2072" s="1"/>
      <c r="W2072" s="1"/>
      <c r="X2072" s="1"/>
      <c r="Y2072" s="1"/>
      <c r="Z2072" s="4">
        <v>42370</v>
      </c>
      <c r="AA2072" s="1"/>
      <c r="AB2072" s="1"/>
      <c r="AC2072" s="1"/>
      <c r="AD2072" s="8" t="s">
        <v>1843</v>
      </c>
    </row>
    <row r="2073" spans="2:30" ht="15" customHeight="1" outlineLevel="5" x14ac:dyDescent="0.25">
      <c r="B2073" s="3"/>
      <c r="C2073" s="1"/>
      <c r="D2073" s="1"/>
      <c r="E2073" s="1"/>
      <c r="F2073" s="1"/>
      <c r="G2073" s="183" t="s">
        <v>1842</v>
      </c>
      <c r="H2073" s="188">
        <v>42370</v>
      </c>
      <c r="I2073" s="1" t="s">
        <v>14</v>
      </c>
      <c r="J2073" s="2" t="s">
        <v>64</v>
      </c>
      <c r="K2073" s="1" t="s">
        <v>9</v>
      </c>
      <c r="L2073" s="1" t="s">
        <v>10</v>
      </c>
      <c r="M2073" s="1" t="s">
        <v>10</v>
      </c>
      <c r="N2073" s="1" t="s">
        <v>11</v>
      </c>
      <c r="O2073" s="249">
        <v>24370.12</v>
      </c>
      <c r="P2073" s="7">
        <v>0</v>
      </c>
      <c r="Q2073" s="7">
        <f t="shared" si="82"/>
        <v>24370.12</v>
      </c>
      <c r="R2073" s="6" t="s">
        <v>1</v>
      </c>
      <c r="S2073" s="5" t="s">
        <v>4</v>
      </c>
      <c r="T2073" s="5"/>
      <c r="U2073" s="5" t="s">
        <v>394</v>
      </c>
      <c r="V2073" s="1"/>
      <c r="W2073" s="1"/>
      <c r="X2073" s="1"/>
      <c r="Y2073" s="1"/>
      <c r="Z2073" s="4">
        <v>42370</v>
      </c>
      <c r="AA2073" s="1"/>
      <c r="AB2073" s="1"/>
      <c r="AC2073" s="1"/>
      <c r="AD2073" s="8" t="s">
        <v>1843</v>
      </c>
    </row>
    <row r="2074" spans="2:30" ht="15" customHeight="1" outlineLevel="5" x14ac:dyDescent="0.25">
      <c r="B2074" s="3"/>
      <c r="C2074" s="1"/>
      <c r="D2074" s="1"/>
      <c r="E2074" s="1"/>
      <c r="F2074" s="1"/>
      <c r="G2074" s="183" t="s">
        <v>1842</v>
      </c>
      <c r="H2074" s="188">
        <v>42370</v>
      </c>
      <c r="I2074" s="1" t="s">
        <v>14</v>
      </c>
      <c r="J2074" s="2" t="s">
        <v>64</v>
      </c>
      <c r="K2074" s="1" t="s">
        <v>9</v>
      </c>
      <c r="L2074" s="1" t="s">
        <v>10</v>
      </c>
      <c r="M2074" s="1" t="s">
        <v>10</v>
      </c>
      <c r="N2074" s="1" t="s">
        <v>11</v>
      </c>
      <c r="O2074" s="249">
        <v>110811.92</v>
      </c>
      <c r="P2074" s="7">
        <v>0</v>
      </c>
      <c r="Q2074" s="7">
        <f t="shared" si="82"/>
        <v>110811.92</v>
      </c>
      <c r="R2074" s="6" t="s">
        <v>1</v>
      </c>
      <c r="S2074" s="5" t="s">
        <v>4</v>
      </c>
      <c r="T2074" s="5"/>
      <c r="U2074" s="5" t="s">
        <v>395</v>
      </c>
      <c r="V2074" s="1"/>
      <c r="W2074" s="1"/>
      <c r="X2074" s="1"/>
      <c r="Y2074" s="1"/>
      <c r="Z2074" s="4">
        <v>42370</v>
      </c>
      <c r="AA2074" s="1"/>
      <c r="AB2074" s="1"/>
      <c r="AC2074" s="1"/>
      <c r="AD2074" s="8" t="s">
        <v>1843</v>
      </c>
    </row>
    <row r="2075" spans="2:30" ht="15" customHeight="1" outlineLevel="5" x14ac:dyDescent="0.25">
      <c r="B2075" s="3"/>
      <c r="C2075" s="1"/>
      <c r="D2075" s="1"/>
      <c r="E2075" s="1"/>
      <c r="F2075" s="1"/>
      <c r="G2075" s="183" t="s">
        <v>1842</v>
      </c>
      <c r="H2075" s="188">
        <v>42370</v>
      </c>
      <c r="I2075" s="1" t="s">
        <v>14</v>
      </c>
      <c r="J2075" s="2" t="s">
        <v>64</v>
      </c>
      <c r="K2075" s="1" t="s">
        <v>9</v>
      </c>
      <c r="L2075" s="1" t="s">
        <v>10</v>
      </c>
      <c r="M2075" s="1" t="s">
        <v>10</v>
      </c>
      <c r="N2075" s="1" t="s">
        <v>11</v>
      </c>
      <c r="O2075" s="249">
        <v>380</v>
      </c>
      <c r="P2075" s="7">
        <v>0</v>
      </c>
      <c r="Q2075" s="7">
        <f t="shared" si="82"/>
        <v>380</v>
      </c>
      <c r="R2075" s="6" t="s">
        <v>1</v>
      </c>
      <c r="S2075" s="5" t="s">
        <v>4</v>
      </c>
      <c r="T2075" s="5"/>
      <c r="U2075" s="5" t="s">
        <v>396</v>
      </c>
      <c r="V2075" s="1"/>
      <c r="W2075" s="1"/>
      <c r="X2075" s="1"/>
      <c r="Y2075" s="1"/>
      <c r="Z2075" s="4">
        <v>42370</v>
      </c>
      <c r="AA2075" s="1"/>
      <c r="AB2075" s="1"/>
      <c r="AC2075" s="1"/>
      <c r="AD2075" s="8" t="s">
        <v>1843</v>
      </c>
    </row>
    <row r="2076" spans="2:30" ht="15" customHeight="1" outlineLevel="5" x14ac:dyDescent="0.25">
      <c r="B2076" s="3"/>
      <c r="C2076" s="1"/>
      <c r="D2076" s="1"/>
      <c r="E2076" s="1"/>
      <c r="F2076" s="1"/>
      <c r="G2076" s="183" t="s">
        <v>1842</v>
      </c>
      <c r="H2076" s="188">
        <v>42370</v>
      </c>
      <c r="I2076" s="1" t="s">
        <v>14</v>
      </c>
      <c r="J2076" s="2" t="s">
        <v>64</v>
      </c>
      <c r="K2076" s="1" t="s">
        <v>9</v>
      </c>
      <c r="L2076" s="1" t="s">
        <v>10</v>
      </c>
      <c r="M2076" s="1" t="s">
        <v>10</v>
      </c>
      <c r="N2076" s="1" t="s">
        <v>11</v>
      </c>
      <c r="O2076" s="249">
        <v>95263.25</v>
      </c>
      <c r="P2076" s="7">
        <v>0</v>
      </c>
      <c r="Q2076" s="7">
        <f t="shared" si="82"/>
        <v>95263.25</v>
      </c>
      <c r="R2076" s="6" t="s">
        <v>1</v>
      </c>
      <c r="S2076" s="5" t="s">
        <v>4</v>
      </c>
      <c r="T2076" s="5"/>
      <c r="U2076" s="5" t="s">
        <v>397</v>
      </c>
      <c r="V2076" s="1"/>
      <c r="W2076" s="1"/>
      <c r="X2076" s="1"/>
      <c r="Y2076" s="1"/>
      <c r="Z2076" s="4">
        <v>42370</v>
      </c>
      <c r="AA2076" s="1"/>
      <c r="AB2076" s="1"/>
      <c r="AC2076" s="1"/>
      <c r="AD2076" s="8" t="s">
        <v>1843</v>
      </c>
    </row>
    <row r="2077" spans="2:30" ht="15" customHeight="1" outlineLevel="5" x14ac:dyDescent="0.25">
      <c r="B2077" s="3"/>
      <c r="C2077" s="1"/>
      <c r="D2077" s="1"/>
      <c r="E2077" s="1"/>
      <c r="F2077" s="1"/>
      <c r="G2077" s="183" t="s">
        <v>1842</v>
      </c>
      <c r="H2077" s="188">
        <v>42370</v>
      </c>
      <c r="I2077" s="1" t="s">
        <v>14</v>
      </c>
      <c r="J2077" s="2" t="s">
        <v>64</v>
      </c>
      <c r="K2077" s="1" t="s">
        <v>9</v>
      </c>
      <c r="L2077" s="1" t="s">
        <v>10</v>
      </c>
      <c r="M2077" s="1" t="s">
        <v>10</v>
      </c>
      <c r="N2077" s="1" t="s">
        <v>11</v>
      </c>
      <c r="O2077" s="249">
        <v>32268.47</v>
      </c>
      <c r="P2077" s="7">
        <v>0</v>
      </c>
      <c r="Q2077" s="7">
        <f t="shared" si="82"/>
        <v>32268.47</v>
      </c>
      <c r="R2077" s="6" t="s">
        <v>1</v>
      </c>
      <c r="S2077" s="5" t="s">
        <v>4</v>
      </c>
      <c r="T2077" s="5"/>
      <c r="U2077" s="5" t="s">
        <v>398</v>
      </c>
      <c r="V2077" s="1"/>
      <c r="W2077" s="1"/>
      <c r="X2077" s="1"/>
      <c r="Y2077" s="1"/>
      <c r="Z2077" s="4">
        <v>42370</v>
      </c>
      <c r="AA2077" s="1"/>
      <c r="AB2077" s="1"/>
      <c r="AC2077" s="1"/>
      <c r="AD2077" s="8" t="s">
        <v>1843</v>
      </c>
    </row>
    <row r="2078" spans="2:30" ht="15" customHeight="1" outlineLevel="5" x14ac:dyDescent="0.25">
      <c r="B2078" s="3"/>
      <c r="C2078" s="1"/>
      <c r="D2078" s="1"/>
      <c r="E2078" s="1"/>
      <c r="F2078" s="1"/>
      <c r="G2078" s="183" t="s">
        <v>1842</v>
      </c>
      <c r="H2078" s="188">
        <v>42370</v>
      </c>
      <c r="I2078" s="1" t="s">
        <v>14</v>
      </c>
      <c r="J2078" s="2" t="s">
        <v>64</v>
      </c>
      <c r="K2078" s="1" t="s">
        <v>9</v>
      </c>
      <c r="L2078" s="1" t="s">
        <v>10</v>
      </c>
      <c r="M2078" s="1" t="s">
        <v>10</v>
      </c>
      <c r="N2078" s="1" t="s">
        <v>11</v>
      </c>
      <c r="O2078" s="249">
        <v>9805.2999999999993</v>
      </c>
      <c r="P2078" s="7">
        <v>0</v>
      </c>
      <c r="Q2078" s="7">
        <f t="shared" si="82"/>
        <v>9805.2999999999993</v>
      </c>
      <c r="R2078" s="6" t="s">
        <v>1</v>
      </c>
      <c r="S2078" s="5" t="s">
        <v>4</v>
      </c>
      <c r="T2078" s="5"/>
      <c r="U2078" s="5" t="s">
        <v>399</v>
      </c>
      <c r="V2078" s="1"/>
      <c r="W2078" s="1"/>
      <c r="X2078" s="1"/>
      <c r="Y2078" s="1"/>
      <c r="Z2078" s="4">
        <v>42370</v>
      </c>
      <c r="AA2078" s="1"/>
      <c r="AB2078" s="1"/>
      <c r="AC2078" s="1"/>
      <c r="AD2078" s="8" t="s">
        <v>1843</v>
      </c>
    </row>
    <row r="2079" spans="2:30" ht="15" customHeight="1" outlineLevel="5" x14ac:dyDescent="0.25">
      <c r="B2079" s="3"/>
      <c r="C2079" s="1"/>
      <c r="D2079" s="1"/>
      <c r="E2079" s="1"/>
      <c r="F2079" s="1"/>
      <c r="G2079" s="183" t="s">
        <v>1842</v>
      </c>
      <c r="H2079" s="188">
        <v>42370</v>
      </c>
      <c r="I2079" s="1" t="s">
        <v>14</v>
      </c>
      <c r="J2079" s="2" t="s">
        <v>64</v>
      </c>
      <c r="K2079" s="1" t="s">
        <v>9</v>
      </c>
      <c r="L2079" s="1" t="s">
        <v>10</v>
      </c>
      <c r="M2079" s="1" t="s">
        <v>10</v>
      </c>
      <c r="N2079" s="1" t="s">
        <v>11</v>
      </c>
      <c r="O2079" s="249">
        <v>2355</v>
      </c>
      <c r="P2079" s="7">
        <v>0</v>
      </c>
      <c r="Q2079" s="7">
        <f t="shared" si="82"/>
        <v>2355</v>
      </c>
      <c r="R2079" s="6" t="s">
        <v>1</v>
      </c>
      <c r="S2079" s="5" t="s">
        <v>4</v>
      </c>
      <c r="T2079" s="5"/>
      <c r="U2079" s="5" t="s">
        <v>400</v>
      </c>
      <c r="V2079" s="1"/>
      <c r="W2079" s="1"/>
      <c r="X2079" s="1"/>
      <c r="Y2079" s="1"/>
      <c r="Z2079" s="4">
        <v>42370</v>
      </c>
      <c r="AA2079" s="1"/>
      <c r="AB2079" s="1"/>
      <c r="AC2079" s="1"/>
      <c r="AD2079" s="8" t="s">
        <v>1843</v>
      </c>
    </row>
    <row r="2080" spans="2:30" ht="15" customHeight="1" outlineLevel="5" x14ac:dyDescent="0.25">
      <c r="B2080" s="3"/>
      <c r="C2080" s="1"/>
      <c r="D2080" s="1"/>
      <c r="E2080" s="1"/>
      <c r="F2080" s="1"/>
      <c r="G2080" s="183" t="s">
        <v>1842</v>
      </c>
      <c r="H2080" s="188">
        <v>42370</v>
      </c>
      <c r="I2080" s="1" t="s">
        <v>14</v>
      </c>
      <c r="J2080" s="2" t="s">
        <v>64</v>
      </c>
      <c r="K2080" s="1" t="s">
        <v>9</v>
      </c>
      <c r="L2080" s="1" t="s">
        <v>10</v>
      </c>
      <c r="M2080" s="1" t="s">
        <v>10</v>
      </c>
      <c r="N2080" s="1" t="s">
        <v>11</v>
      </c>
      <c r="O2080" s="249">
        <v>44729.23</v>
      </c>
      <c r="P2080" s="7">
        <v>0</v>
      </c>
      <c r="Q2080" s="7">
        <f t="shared" si="82"/>
        <v>44729.23</v>
      </c>
      <c r="R2080" s="6" t="s">
        <v>1</v>
      </c>
      <c r="S2080" s="5" t="s">
        <v>4</v>
      </c>
      <c r="T2080" s="5"/>
      <c r="U2080" s="5" t="s">
        <v>401</v>
      </c>
      <c r="V2080" s="1"/>
      <c r="W2080" s="1"/>
      <c r="X2080" s="1"/>
      <c r="Y2080" s="1"/>
      <c r="Z2080" s="4">
        <v>42370</v>
      </c>
      <c r="AA2080" s="1"/>
      <c r="AB2080" s="1"/>
      <c r="AC2080" s="1"/>
      <c r="AD2080" s="8" t="s">
        <v>1843</v>
      </c>
    </row>
    <row r="2081" spans="2:30" ht="15" customHeight="1" outlineLevel="5" x14ac:dyDescent="0.25">
      <c r="B2081" s="3"/>
      <c r="C2081" s="1"/>
      <c r="D2081" s="1"/>
      <c r="E2081" s="1"/>
      <c r="F2081" s="1"/>
      <c r="G2081" s="183" t="s">
        <v>1842</v>
      </c>
      <c r="H2081" s="188">
        <v>42370</v>
      </c>
      <c r="I2081" s="1" t="s">
        <v>14</v>
      </c>
      <c r="J2081" s="2" t="s">
        <v>64</v>
      </c>
      <c r="K2081" s="1" t="s">
        <v>9</v>
      </c>
      <c r="L2081" s="1" t="s">
        <v>10</v>
      </c>
      <c r="M2081" s="1" t="s">
        <v>10</v>
      </c>
      <c r="N2081" s="1" t="s">
        <v>11</v>
      </c>
      <c r="O2081" s="249">
        <v>1284</v>
      </c>
      <c r="P2081" s="7">
        <v>0</v>
      </c>
      <c r="Q2081" s="7">
        <f t="shared" si="82"/>
        <v>1284</v>
      </c>
      <c r="R2081" s="6" t="s">
        <v>1</v>
      </c>
      <c r="S2081" s="5" t="s">
        <v>4</v>
      </c>
      <c r="T2081" s="5"/>
      <c r="U2081" s="5" t="s">
        <v>402</v>
      </c>
      <c r="V2081" s="1"/>
      <c r="W2081" s="1"/>
      <c r="X2081" s="1"/>
      <c r="Y2081" s="1"/>
      <c r="Z2081" s="4">
        <v>42370</v>
      </c>
      <c r="AA2081" s="1"/>
      <c r="AB2081" s="1"/>
      <c r="AC2081" s="1"/>
      <c r="AD2081" s="8" t="s">
        <v>1843</v>
      </c>
    </row>
    <row r="2082" spans="2:30" ht="15" customHeight="1" outlineLevel="5" x14ac:dyDescent="0.25">
      <c r="B2082" s="3"/>
      <c r="C2082" s="1"/>
      <c r="D2082" s="1"/>
      <c r="E2082" s="1"/>
      <c r="F2082" s="1"/>
      <c r="G2082" s="183" t="s">
        <v>1842</v>
      </c>
      <c r="H2082" s="188">
        <v>42370</v>
      </c>
      <c r="I2082" s="1" t="s">
        <v>14</v>
      </c>
      <c r="J2082" s="2" t="s">
        <v>64</v>
      </c>
      <c r="K2082" s="1" t="s">
        <v>9</v>
      </c>
      <c r="L2082" s="1" t="s">
        <v>10</v>
      </c>
      <c r="M2082" s="1" t="s">
        <v>10</v>
      </c>
      <c r="N2082" s="1" t="s">
        <v>11</v>
      </c>
      <c r="O2082" s="249">
        <v>4292.8999999999996</v>
      </c>
      <c r="P2082" s="7">
        <v>0</v>
      </c>
      <c r="Q2082" s="7">
        <f t="shared" si="82"/>
        <v>4292.8999999999996</v>
      </c>
      <c r="R2082" s="6" t="s">
        <v>1</v>
      </c>
      <c r="S2082" s="5" t="s">
        <v>4</v>
      </c>
      <c r="T2082" s="5"/>
      <c r="U2082" s="5" t="s">
        <v>403</v>
      </c>
      <c r="V2082" s="1"/>
      <c r="W2082" s="1"/>
      <c r="X2082" s="1"/>
      <c r="Y2082" s="1"/>
      <c r="Z2082" s="4">
        <v>42370</v>
      </c>
      <c r="AA2082" s="1"/>
      <c r="AB2082" s="1"/>
      <c r="AC2082" s="1"/>
      <c r="AD2082" s="8" t="s">
        <v>1843</v>
      </c>
    </row>
    <row r="2083" spans="2:30" ht="15" customHeight="1" outlineLevel="5" x14ac:dyDescent="0.25">
      <c r="B2083" s="3"/>
      <c r="C2083" s="1"/>
      <c r="D2083" s="1"/>
      <c r="E2083" s="1"/>
      <c r="F2083" s="1"/>
      <c r="G2083" s="183" t="s">
        <v>1842</v>
      </c>
      <c r="H2083" s="188">
        <v>42370</v>
      </c>
      <c r="I2083" s="1" t="s">
        <v>14</v>
      </c>
      <c r="J2083" s="2" t="s">
        <v>64</v>
      </c>
      <c r="K2083" s="1" t="s">
        <v>9</v>
      </c>
      <c r="L2083" s="1" t="s">
        <v>10</v>
      </c>
      <c r="M2083" s="1" t="s">
        <v>10</v>
      </c>
      <c r="N2083" s="1" t="s">
        <v>11</v>
      </c>
      <c r="O2083" s="249">
        <v>23257.72</v>
      </c>
      <c r="P2083" s="7">
        <v>0</v>
      </c>
      <c r="Q2083" s="7">
        <f t="shared" si="82"/>
        <v>23257.72</v>
      </c>
      <c r="R2083" s="6" t="s">
        <v>1</v>
      </c>
      <c r="S2083" s="5" t="s">
        <v>4</v>
      </c>
      <c r="T2083" s="5"/>
      <c r="U2083" s="5" t="s">
        <v>404</v>
      </c>
      <c r="V2083" s="1"/>
      <c r="W2083" s="1"/>
      <c r="X2083" s="1"/>
      <c r="Y2083" s="1"/>
      <c r="Z2083" s="4">
        <v>42370</v>
      </c>
      <c r="AA2083" s="1"/>
      <c r="AB2083" s="1"/>
      <c r="AC2083" s="1"/>
      <c r="AD2083" s="8" t="s">
        <v>1843</v>
      </c>
    </row>
    <row r="2084" spans="2:30" ht="15" customHeight="1" outlineLevel="5" x14ac:dyDescent="0.25">
      <c r="B2084" s="3"/>
      <c r="C2084" s="1"/>
      <c r="D2084" s="1"/>
      <c r="E2084" s="1"/>
      <c r="F2084" s="1"/>
      <c r="G2084" s="183" t="s">
        <v>1842</v>
      </c>
      <c r="H2084" s="188">
        <v>42370</v>
      </c>
      <c r="I2084" s="1" t="s">
        <v>14</v>
      </c>
      <c r="J2084" s="2" t="s">
        <v>64</v>
      </c>
      <c r="K2084" s="1" t="s">
        <v>9</v>
      </c>
      <c r="L2084" s="1" t="s">
        <v>10</v>
      </c>
      <c r="M2084" s="1" t="s">
        <v>10</v>
      </c>
      <c r="N2084" s="1" t="s">
        <v>11</v>
      </c>
      <c r="O2084" s="249">
        <v>23695.53</v>
      </c>
      <c r="P2084" s="7">
        <v>0</v>
      </c>
      <c r="Q2084" s="7">
        <f t="shared" si="82"/>
        <v>23695.53</v>
      </c>
      <c r="R2084" s="6" t="s">
        <v>1</v>
      </c>
      <c r="S2084" s="5" t="s">
        <v>4</v>
      </c>
      <c r="T2084" s="5"/>
      <c r="U2084" s="5" t="s">
        <v>405</v>
      </c>
      <c r="V2084" s="1"/>
      <c r="W2084" s="1"/>
      <c r="X2084" s="1"/>
      <c r="Y2084" s="1"/>
      <c r="Z2084" s="4">
        <v>42370</v>
      </c>
      <c r="AA2084" s="1"/>
      <c r="AB2084" s="1"/>
      <c r="AC2084" s="1"/>
      <c r="AD2084" s="8" t="s">
        <v>1843</v>
      </c>
    </row>
    <row r="2085" spans="2:30" ht="15" customHeight="1" outlineLevel="5" x14ac:dyDescent="0.25">
      <c r="B2085" s="3"/>
      <c r="C2085" s="1"/>
      <c r="D2085" s="1"/>
      <c r="E2085" s="1"/>
      <c r="F2085" s="1"/>
      <c r="G2085" s="183" t="s">
        <v>1842</v>
      </c>
      <c r="H2085" s="188">
        <v>42370</v>
      </c>
      <c r="I2085" s="1" t="s">
        <v>14</v>
      </c>
      <c r="J2085" s="2" t="s">
        <v>64</v>
      </c>
      <c r="K2085" s="1" t="s">
        <v>9</v>
      </c>
      <c r="L2085" s="1" t="s">
        <v>10</v>
      </c>
      <c r="M2085" s="1" t="s">
        <v>10</v>
      </c>
      <c r="N2085" s="1" t="s">
        <v>11</v>
      </c>
      <c r="O2085" s="249">
        <v>540</v>
      </c>
      <c r="P2085" s="7">
        <v>0</v>
      </c>
      <c r="Q2085" s="7">
        <f t="shared" si="82"/>
        <v>540</v>
      </c>
      <c r="R2085" s="6" t="s">
        <v>1</v>
      </c>
      <c r="S2085" s="5" t="s">
        <v>4</v>
      </c>
      <c r="T2085" s="5"/>
      <c r="U2085" s="5" t="s">
        <v>406</v>
      </c>
      <c r="V2085" s="1"/>
      <c r="W2085" s="1"/>
      <c r="X2085" s="1"/>
      <c r="Y2085" s="1"/>
      <c r="Z2085" s="4">
        <v>42370</v>
      </c>
      <c r="AA2085" s="1"/>
      <c r="AB2085" s="1"/>
      <c r="AC2085" s="1"/>
      <c r="AD2085" s="8" t="s">
        <v>1843</v>
      </c>
    </row>
    <row r="2086" spans="2:30" ht="15" customHeight="1" outlineLevel="5" x14ac:dyDescent="0.25">
      <c r="B2086" s="3"/>
      <c r="C2086" s="1"/>
      <c r="D2086" s="1"/>
      <c r="E2086" s="1"/>
      <c r="F2086" s="1"/>
      <c r="G2086" s="183" t="s">
        <v>1842</v>
      </c>
      <c r="H2086" s="188">
        <v>42370</v>
      </c>
      <c r="I2086" s="1" t="s">
        <v>14</v>
      </c>
      <c r="J2086" s="2" t="s">
        <v>64</v>
      </c>
      <c r="K2086" s="1" t="s">
        <v>9</v>
      </c>
      <c r="L2086" s="1" t="s">
        <v>10</v>
      </c>
      <c r="M2086" s="1" t="s">
        <v>10</v>
      </c>
      <c r="N2086" s="1" t="s">
        <v>11</v>
      </c>
      <c r="O2086" s="249">
        <v>14998.58</v>
      </c>
      <c r="P2086" s="7">
        <v>0</v>
      </c>
      <c r="Q2086" s="7">
        <f t="shared" si="82"/>
        <v>14998.58</v>
      </c>
      <c r="R2086" s="6" t="s">
        <v>1</v>
      </c>
      <c r="S2086" s="5" t="s">
        <v>4</v>
      </c>
      <c r="T2086" s="5"/>
      <c r="U2086" s="5" t="s">
        <v>407</v>
      </c>
      <c r="V2086" s="1"/>
      <c r="W2086" s="1"/>
      <c r="X2086" s="1"/>
      <c r="Y2086" s="1"/>
      <c r="Z2086" s="4">
        <v>42370</v>
      </c>
      <c r="AA2086" s="1"/>
      <c r="AB2086" s="1"/>
      <c r="AC2086" s="1"/>
      <c r="AD2086" s="8" t="s">
        <v>1843</v>
      </c>
    </row>
    <row r="2087" spans="2:30" ht="15" customHeight="1" outlineLevel="5" x14ac:dyDescent="0.25">
      <c r="B2087" s="3"/>
      <c r="C2087" s="1"/>
      <c r="D2087" s="1"/>
      <c r="E2087" s="1"/>
      <c r="F2087" s="1"/>
      <c r="G2087" s="183" t="s">
        <v>1842</v>
      </c>
      <c r="H2087" s="188">
        <v>42370</v>
      </c>
      <c r="I2087" s="1" t="s">
        <v>14</v>
      </c>
      <c r="J2087" s="2" t="s">
        <v>64</v>
      </c>
      <c r="K2087" s="1" t="s">
        <v>9</v>
      </c>
      <c r="L2087" s="1" t="s">
        <v>10</v>
      </c>
      <c r="M2087" s="1" t="s">
        <v>10</v>
      </c>
      <c r="N2087" s="1" t="s">
        <v>11</v>
      </c>
      <c r="O2087" s="249">
        <v>4974.46</v>
      </c>
      <c r="P2087" s="7">
        <v>0</v>
      </c>
      <c r="Q2087" s="7">
        <f t="shared" si="82"/>
        <v>4974.46</v>
      </c>
      <c r="R2087" s="6" t="s">
        <v>1</v>
      </c>
      <c r="S2087" s="5" t="s">
        <v>4</v>
      </c>
      <c r="T2087" s="5"/>
      <c r="U2087" s="5" t="s">
        <v>408</v>
      </c>
      <c r="V2087" s="1"/>
      <c r="W2087" s="1"/>
      <c r="X2087" s="1"/>
      <c r="Y2087" s="1"/>
      <c r="Z2087" s="4">
        <v>42370</v>
      </c>
      <c r="AA2087" s="1"/>
      <c r="AB2087" s="1"/>
      <c r="AC2087" s="1"/>
      <c r="AD2087" s="8" t="s">
        <v>1843</v>
      </c>
    </row>
    <row r="2088" spans="2:30" ht="15" customHeight="1" outlineLevel="5" x14ac:dyDescent="0.25">
      <c r="B2088" s="3"/>
      <c r="C2088" s="1"/>
      <c r="D2088" s="1"/>
      <c r="E2088" s="1"/>
      <c r="F2088" s="1"/>
      <c r="G2088" s="183" t="s">
        <v>1842</v>
      </c>
      <c r="H2088" s="188">
        <v>42370</v>
      </c>
      <c r="I2088" s="1" t="s">
        <v>14</v>
      </c>
      <c r="J2088" s="2" t="s">
        <v>64</v>
      </c>
      <c r="K2088" s="1" t="s">
        <v>9</v>
      </c>
      <c r="L2088" s="1" t="s">
        <v>10</v>
      </c>
      <c r="M2088" s="1" t="s">
        <v>10</v>
      </c>
      <c r="N2088" s="1" t="s">
        <v>11</v>
      </c>
      <c r="O2088" s="249">
        <v>323</v>
      </c>
      <c r="P2088" s="7">
        <v>0</v>
      </c>
      <c r="Q2088" s="7">
        <f t="shared" si="82"/>
        <v>323</v>
      </c>
      <c r="R2088" s="6" t="s">
        <v>1</v>
      </c>
      <c r="S2088" s="5" t="s">
        <v>4</v>
      </c>
      <c r="T2088" s="5"/>
      <c r="U2088" s="5" t="s">
        <v>409</v>
      </c>
      <c r="V2088" s="1"/>
      <c r="W2088" s="1"/>
      <c r="X2088" s="1"/>
      <c r="Y2088" s="1"/>
      <c r="Z2088" s="4">
        <v>42370</v>
      </c>
      <c r="AA2088" s="1"/>
      <c r="AB2088" s="1"/>
      <c r="AC2088" s="1"/>
      <c r="AD2088" s="8" t="s">
        <v>1843</v>
      </c>
    </row>
    <row r="2089" spans="2:30" ht="15" customHeight="1" outlineLevel="5" x14ac:dyDescent="0.25">
      <c r="B2089" s="3"/>
      <c r="C2089" s="1"/>
      <c r="D2089" s="1"/>
      <c r="E2089" s="1"/>
      <c r="F2089" s="1"/>
      <c r="G2089" s="183" t="s">
        <v>1842</v>
      </c>
      <c r="H2089" s="188">
        <v>42370</v>
      </c>
      <c r="I2089" s="1" t="s">
        <v>14</v>
      </c>
      <c r="J2089" s="2" t="s">
        <v>64</v>
      </c>
      <c r="K2089" s="1" t="s">
        <v>9</v>
      </c>
      <c r="L2089" s="1" t="s">
        <v>10</v>
      </c>
      <c r="M2089" s="1" t="s">
        <v>10</v>
      </c>
      <c r="N2089" s="1" t="s">
        <v>11</v>
      </c>
      <c r="O2089" s="249">
        <v>70595.19</v>
      </c>
      <c r="P2089" s="7">
        <v>0</v>
      </c>
      <c r="Q2089" s="7">
        <f t="shared" si="82"/>
        <v>70595.19</v>
      </c>
      <c r="R2089" s="6" t="s">
        <v>1</v>
      </c>
      <c r="S2089" s="5" t="s">
        <v>4</v>
      </c>
      <c r="T2089" s="5"/>
      <c r="U2089" s="5" t="s">
        <v>410</v>
      </c>
      <c r="V2089" s="1"/>
      <c r="W2089" s="1"/>
      <c r="X2089" s="1"/>
      <c r="Y2089" s="1"/>
      <c r="Z2089" s="4">
        <v>42370</v>
      </c>
      <c r="AA2089" s="1"/>
      <c r="AB2089" s="1"/>
      <c r="AC2089" s="1"/>
      <c r="AD2089" s="8" t="s">
        <v>1843</v>
      </c>
    </row>
    <row r="2090" spans="2:30" ht="15" customHeight="1" outlineLevel="5" x14ac:dyDescent="0.25">
      <c r="B2090" s="3"/>
      <c r="C2090" s="1"/>
      <c r="D2090" s="1"/>
      <c r="E2090" s="1"/>
      <c r="F2090" s="1"/>
      <c r="G2090" s="183" t="s">
        <v>1842</v>
      </c>
      <c r="H2090" s="188">
        <v>42370</v>
      </c>
      <c r="I2090" s="1" t="s">
        <v>14</v>
      </c>
      <c r="J2090" s="2" t="s">
        <v>64</v>
      </c>
      <c r="K2090" s="1" t="s">
        <v>9</v>
      </c>
      <c r="L2090" s="1" t="s">
        <v>10</v>
      </c>
      <c r="M2090" s="1" t="s">
        <v>10</v>
      </c>
      <c r="N2090" s="1" t="s">
        <v>11</v>
      </c>
      <c r="O2090" s="249">
        <v>69129.11</v>
      </c>
      <c r="P2090" s="7">
        <v>0</v>
      </c>
      <c r="Q2090" s="7">
        <f t="shared" si="82"/>
        <v>69129.11</v>
      </c>
      <c r="R2090" s="6" t="s">
        <v>1</v>
      </c>
      <c r="S2090" s="5" t="s">
        <v>4</v>
      </c>
      <c r="T2090" s="5"/>
      <c r="U2090" s="5" t="s">
        <v>411</v>
      </c>
      <c r="V2090" s="1"/>
      <c r="W2090" s="1"/>
      <c r="X2090" s="1"/>
      <c r="Y2090" s="1"/>
      <c r="Z2090" s="4">
        <v>42370</v>
      </c>
      <c r="AA2090" s="1"/>
      <c r="AB2090" s="1"/>
      <c r="AC2090" s="1"/>
      <c r="AD2090" s="8" t="s">
        <v>1843</v>
      </c>
    </row>
    <row r="2091" spans="2:30" ht="15" customHeight="1" outlineLevel="5" x14ac:dyDescent="0.25">
      <c r="B2091" s="3"/>
      <c r="C2091" s="1"/>
      <c r="D2091" s="1"/>
      <c r="E2091" s="1"/>
      <c r="F2091" s="1"/>
      <c r="G2091" s="183" t="s">
        <v>1842</v>
      </c>
      <c r="H2091" s="188">
        <v>42370</v>
      </c>
      <c r="I2091" s="1" t="s">
        <v>14</v>
      </c>
      <c r="J2091" s="2" t="s">
        <v>64</v>
      </c>
      <c r="K2091" s="1" t="s">
        <v>9</v>
      </c>
      <c r="L2091" s="1" t="s">
        <v>10</v>
      </c>
      <c r="M2091" s="1" t="s">
        <v>10</v>
      </c>
      <c r="N2091" s="1" t="s">
        <v>11</v>
      </c>
      <c r="O2091" s="249">
        <v>7714.64</v>
      </c>
      <c r="P2091" s="7">
        <v>0</v>
      </c>
      <c r="Q2091" s="7">
        <f t="shared" si="82"/>
        <v>7714.64</v>
      </c>
      <c r="R2091" s="6" t="s">
        <v>1</v>
      </c>
      <c r="S2091" s="5" t="s">
        <v>4</v>
      </c>
      <c r="T2091" s="5"/>
      <c r="U2091" s="5" t="s">
        <v>412</v>
      </c>
      <c r="V2091" s="1"/>
      <c r="W2091" s="1"/>
      <c r="X2091" s="1"/>
      <c r="Y2091" s="1"/>
      <c r="Z2091" s="4">
        <v>42370</v>
      </c>
      <c r="AA2091" s="1"/>
      <c r="AB2091" s="1"/>
      <c r="AC2091" s="1"/>
      <c r="AD2091" s="8" t="s">
        <v>1843</v>
      </c>
    </row>
    <row r="2092" spans="2:30" ht="15" customHeight="1" outlineLevel="5" x14ac:dyDescent="0.25">
      <c r="B2092" s="3"/>
      <c r="C2092" s="1"/>
      <c r="D2092" s="1"/>
      <c r="E2092" s="1"/>
      <c r="F2092" s="1"/>
      <c r="G2092" s="183" t="s">
        <v>1842</v>
      </c>
      <c r="H2092" s="188">
        <v>42370</v>
      </c>
      <c r="I2092" s="1" t="s">
        <v>14</v>
      </c>
      <c r="J2092" s="2" t="s">
        <v>64</v>
      </c>
      <c r="K2092" s="1" t="s">
        <v>9</v>
      </c>
      <c r="L2092" s="1" t="s">
        <v>10</v>
      </c>
      <c r="M2092" s="1" t="s">
        <v>10</v>
      </c>
      <c r="N2092" s="1" t="s">
        <v>11</v>
      </c>
      <c r="O2092" s="249">
        <v>129154.35</v>
      </c>
      <c r="P2092" s="7">
        <v>0</v>
      </c>
      <c r="Q2092" s="7">
        <f t="shared" si="82"/>
        <v>129154.35</v>
      </c>
      <c r="R2092" s="6" t="s">
        <v>1</v>
      </c>
      <c r="S2092" s="5" t="s">
        <v>4</v>
      </c>
      <c r="T2092" s="5"/>
      <c r="U2092" s="5" t="s">
        <v>413</v>
      </c>
      <c r="V2092" s="1"/>
      <c r="W2092" s="1"/>
      <c r="X2092" s="1"/>
      <c r="Y2092" s="1"/>
      <c r="Z2092" s="4">
        <v>42370</v>
      </c>
      <c r="AA2092" s="1"/>
      <c r="AB2092" s="1"/>
      <c r="AC2092" s="1"/>
      <c r="AD2092" s="8" t="s">
        <v>1843</v>
      </c>
    </row>
    <row r="2093" spans="2:30" ht="15" customHeight="1" outlineLevel="5" x14ac:dyDescent="0.25">
      <c r="B2093" s="3"/>
      <c r="C2093" s="1"/>
      <c r="D2093" s="1"/>
      <c r="E2093" s="1"/>
      <c r="F2093" s="1"/>
      <c r="G2093" s="183" t="s">
        <v>1842</v>
      </c>
      <c r="H2093" s="188">
        <v>42370</v>
      </c>
      <c r="I2093" s="1" t="s">
        <v>14</v>
      </c>
      <c r="J2093" s="2" t="s">
        <v>64</v>
      </c>
      <c r="K2093" s="1" t="s">
        <v>9</v>
      </c>
      <c r="L2093" s="1" t="s">
        <v>10</v>
      </c>
      <c r="M2093" s="1" t="s">
        <v>10</v>
      </c>
      <c r="N2093" s="1" t="s">
        <v>11</v>
      </c>
      <c r="O2093" s="249">
        <v>88313.57</v>
      </c>
      <c r="P2093" s="7">
        <v>0</v>
      </c>
      <c r="Q2093" s="7">
        <f t="shared" si="82"/>
        <v>88313.57</v>
      </c>
      <c r="R2093" s="6" t="s">
        <v>1</v>
      </c>
      <c r="S2093" s="5" t="s">
        <v>4</v>
      </c>
      <c r="T2093" s="5"/>
      <c r="U2093" s="5" t="s">
        <v>414</v>
      </c>
      <c r="V2093" s="1"/>
      <c r="W2093" s="1"/>
      <c r="X2093" s="1"/>
      <c r="Y2093" s="1"/>
      <c r="Z2093" s="4">
        <v>42370</v>
      </c>
      <c r="AA2093" s="1"/>
      <c r="AB2093" s="1"/>
      <c r="AC2093" s="1"/>
      <c r="AD2093" s="8" t="s">
        <v>1843</v>
      </c>
    </row>
    <row r="2094" spans="2:30" ht="15" customHeight="1" outlineLevel="5" x14ac:dyDescent="0.25">
      <c r="B2094" s="3"/>
      <c r="C2094" s="1"/>
      <c r="D2094" s="1"/>
      <c r="E2094" s="1"/>
      <c r="F2094" s="1"/>
      <c r="G2094" s="183" t="s">
        <v>1842</v>
      </c>
      <c r="H2094" s="188">
        <v>42370</v>
      </c>
      <c r="I2094" s="1" t="s">
        <v>14</v>
      </c>
      <c r="J2094" s="2" t="s">
        <v>64</v>
      </c>
      <c r="K2094" s="1" t="s">
        <v>9</v>
      </c>
      <c r="L2094" s="1" t="s">
        <v>10</v>
      </c>
      <c r="M2094" s="1" t="s">
        <v>10</v>
      </c>
      <c r="N2094" s="1" t="s">
        <v>11</v>
      </c>
      <c r="O2094" s="249">
        <v>1712.55</v>
      </c>
      <c r="P2094" s="7">
        <v>0</v>
      </c>
      <c r="Q2094" s="7">
        <f t="shared" si="82"/>
        <v>1712.55</v>
      </c>
      <c r="R2094" s="6" t="s">
        <v>1</v>
      </c>
      <c r="S2094" s="5" t="s">
        <v>4</v>
      </c>
      <c r="T2094" s="5"/>
      <c r="U2094" s="5" t="s">
        <v>415</v>
      </c>
      <c r="V2094" s="1"/>
      <c r="W2094" s="1"/>
      <c r="X2094" s="1"/>
      <c r="Y2094" s="1"/>
      <c r="Z2094" s="4">
        <v>42370</v>
      </c>
      <c r="AA2094" s="1"/>
      <c r="AB2094" s="1"/>
      <c r="AC2094" s="1"/>
      <c r="AD2094" s="8" t="s">
        <v>1843</v>
      </c>
    </row>
    <row r="2095" spans="2:30" ht="15" customHeight="1" outlineLevel="5" x14ac:dyDescent="0.25">
      <c r="B2095" s="3"/>
      <c r="C2095" s="1"/>
      <c r="D2095" s="1"/>
      <c r="E2095" s="1"/>
      <c r="F2095" s="1"/>
      <c r="G2095" s="183" t="s">
        <v>1842</v>
      </c>
      <c r="H2095" s="188">
        <v>42370</v>
      </c>
      <c r="I2095" s="1" t="s">
        <v>14</v>
      </c>
      <c r="J2095" s="2" t="s">
        <v>64</v>
      </c>
      <c r="K2095" s="1" t="s">
        <v>9</v>
      </c>
      <c r="L2095" s="1" t="s">
        <v>10</v>
      </c>
      <c r="M2095" s="1" t="s">
        <v>10</v>
      </c>
      <c r="N2095" s="1" t="s">
        <v>11</v>
      </c>
      <c r="O2095" s="249">
        <v>10373.379999999999</v>
      </c>
      <c r="P2095" s="7">
        <v>0</v>
      </c>
      <c r="Q2095" s="7">
        <f t="shared" si="82"/>
        <v>10373.379999999999</v>
      </c>
      <c r="R2095" s="6" t="s">
        <v>1</v>
      </c>
      <c r="S2095" s="5" t="s">
        <v>4</v>
      </c>
      <c r="T2095" s="5"/>
      <c r="U2095" s="5" t="s">
        <v>416</v>
      </c>
      <c r="V2095" s="1"/>
      <c r="W2095" s="1"/>
      <c r="X2095" s="1"/>
      <c r="Y2095" s="1"/>
      <c r="Z2095" s="4">
        <v>42370</v>
      </c>
      <c r="AA2095" s="1"/>
      <c r="AB2095" s="1"/>
      <c r="AC2095" s="1"/>
      <c r="AD2095" s="8" t="s">
        <v>1843</v>
      </c>
    </row>
    <row r="2096" spans="2:30" ht="15" customHeight="1" outlineLevel="5" x14ac:dyDescent="0.25">
      <c r="B2096" s="3"/>
      <c r="C2096" s="1"/>
      <c r="D2096" s="1"/>
      <c r="E2096" s="1"/>
      <c r="F2096" s="1"/>
      <c r="G2096" s="183" t="s">
        <v>1842</v>
      </c>
      <c r="H2096" s="188">
        <v>42370</v>
      </c>
      <c r="I2096" s="1" t="s">
        <v>14</v>
      </c>
      <c r="J2096" s="2" t="s">
        <v>64</v>
      </c>
      <c r="K2096" s="1" t="s">
        <v>9</v>
      </c>
      <c r="L2096" s="1" t="s">
        <v>10</v>
      </c>
      <c r="M2096" s="1" t="s">
        <v>10</v>
      </c>
      <c r="N2096" s="1" t="s">
        <v>11</v>
      </c>
      <c r="O2096" s="249">
        <v>806.34</v>
      </c>
      <c r="P2096" s="7">
        <v>0</v>
      </c>
      <c r="Q2096" s="7">
        <f t="shared" si="82"/>
        <v>806.34</v>
      </c>
      <c r="R2096" s="6" t="s">
        <v>1</v>
      </c>
      <c r="S2096" s="5" t="s">
        <v>4</v>
      </c>
      <c r="T2096" s="5"/>
      <c r="U2096" s="5" t="s">
        <v>417</v>
      </c>
      <c r="V2096" s="1"/>
      <c r="W2096" s="1"/>
      <c r="X2096" s="1"/>
      <c r="Y2096" s="1"/>
      <c r="Z2096" s="4">
        <v>42370</v>
      </c>
      <c r="AA2096" s="1"/>
      <c r="AB2096" s="1"/>
      <c r="AC2096" s="1"/>
      <c r="AD2096" s="8" t="s">
        <v>1843</v>
      </c>
    </row>
    <row r="2097" spans="2:30" ht="15" customHeight="1" outlineLevel="5" x14ac:dyDescent="0.25">
      <c r="B2097" s="3"/>
      <c r="C2097" s="1"/>
      <c r="D2097" s="1"/>
      <c r="E2097" s="1"/>
      <c r="F2097" s="1"/>
      <c r="G2097" s="183" t="s">
        <v>1842</v>
      </c>
      <c r="H2097" s="188">
        <v>42370</v>
      </c>
      <c r="I2097" s="1" t="s">
        <v>14</v>
      </c>
      <c r="J2097" s="2" t="s">
        <v>64</v>
      </c>
      <c r="K2097" s="1" t="s">
        <v>9</v>
      </c>
      <c r="L2097" s="1" t="s">
        <v>10</v>
      </c>
      <c r="M2097" s="1" t="s">
        <v>10</v>
      </c>
      <c r="N2097" s="1" t="s">
        <v>11</v>
      </c>
      <c r="O2097" s="249">
        <v>6968.84</v>
      </c>
      <c r="P2097" s="7">
        <v>0</v>
      </c>
      <c r="Q2097" s="7">
        <f t="shared" si="82"/>
        <v>6968.84</v>
      </c>
      <c r="R2097" s="6" t="s">
        <v>1</v>
      </c>
      <c r="S2097" s="5" t="s">
        <v>4</v>
      </c>
      <c r="T2097" s="5"/>
      <c r="U2097" s="5" t="s">
        <v>418</v>
      </c>
      <c r="V2097" s="1"/>
      <c r="W2097" s="1"/>
      <c r="X2097" s="1"/>
      <c r="Y2097" s="1"/>
      <c r="Z2097" s="4">
        <v>42370</v>
      </c>
      <c r="AA2097" s="1"/>
      <c r="AB2097" s="1"/>
      <c r="AC2097" s="1"/>
      <c r="AD2097" s="8" t="s">
        <v>1843</v>
      </c>
    </row>
    <row r="2098" spans="2:30" ht="15" customHeight="1" outlineLevel="5" x14ac:dyDescent="0.25">
      <c r="B2098" s="3"/>
      <c r="C2098" s="1"/>
      <c r="D2098" s="1"/>
      <c r="E2098" s="1"/>
      <c r="F2098" s="1"/>
      <c r="G2098" s="183" t="s">
        <v>1842</v>
      </c>
      <c r="H2098" s="188">
        <v>42370</v>
      </c>
      <c r="I2098" s="1" t="s">
        <v>14</v>
      </c>
      <c r="J2098" s="2" t="s">
        <v>64</v>
      </c>
      <c r="K2098" s="1" t="s">
        <v>9</v>
      </c>
      <c r="L2098" s="1" t="s">
        <v>10</v>
      </c>
      <c r="M2098" s="1" t="s">
        <v>10</v>
      </c>
      <c r="N2098" s="1" t="s">
        <v>11</v>
      </c>
      <c r="O2098" s="249">
        <v>12077.96</v>
      </c>
      <c r="P2098" s="7">
        <v>0</v>
      </c>
      <c r="Q2098" s="7">
        <f t="shared" si="82"/>
        <v>12077.96</v>
      </c>
      <c r="R2098" s="6" t="s">
        <v>1</v>
      </c>
      <c r="S2098" s="5" t="s">
        <v>4</v>
      </c>
      <c r="T2098" s="5"/>
      <c r="U2098" s="5" t="s">
        <v>419</v>
      </c>
      <c r="V2098" s="1"/>
      <c r="W2098" s="1"/>
      <c r="X2098" s="1"/>
      <c r="Y2098" s="1"/>
      <c r="Z2098" s="4">
        <v>42370</v>
      </c>
      <c r="AA2098" s="1"/>
      <c r="AB2098" s="1"/>
      <c r="AC2098" s="1"/>
      <c r="AD2098" s="8" t="s">
        <v>1843</v>
      </c>
    </row>
    <row r="2099" spans="2:30" ht="15" customHeight="1" outlineLevel="5" x14ac:dyDescent="0.25">
      <c r="B2099" s="3"/>
      <c r="C2099" s="1"/>
      <c r="D2099" s="1"/>
      <c r="E2099" s="1"/>
      <c r="F2099" s="1"/>
      <c r="G2099" s="183" t="s">
        <v>1842</v>
      </c>
      <c r="H2099" s="188">
        <v>42370</v>
      </c>
      <c r="I2099" s="1" t="s">
        <v>14</v>
      </c>
      <c r="J2099" s="2" t="s">
        <v>64</v>
      </c>
      <c r="K2099" s="1" t="s">
        <v>9</v>
      </c>
      <c r="L2099" s="1" t="s">
        <v>10</v>
      </c>
      <c r="M2099" s="1" t="s">
        <v>10</v>
      </c>
      <c r="N2099" s="1" t="s">
        <v>11</v>
      </c>
      <c r="O2099" s="249">
        <v>8699.35</v>
      </c>
      <c r="P2099" s="7">
        <v>0</v>
      </c>
      <c r="Q2099" s="7">
        <f t="shared" si="82"/>
        <v>8699.35</v>
      </c>
      <c r="R2099" s="6" t="s">
        <v>1</v>
      </c>
      <c r="S2099" s="5" t="s">
        <v>4</v>
      </c>
      <c r="T2099" s="5"/>
      <c r="U2099" s="5" t="s">
        <v>420</v>
      </c>
      <c r="V2099" s="1"/>
      <c r="W2099" s="1"/>
      <c r="X2099" s="1"/>
      <c r="Y2099" s="1"/>
      <c r="Z2099" s="4">
        <v>42370</v>
      </c>
      <c r="AA2099" s="1"/>
      <c r="AB2099" s="1"/>
      <c r="AC2099" s="1"/>
      <c r="AD2099" s="8" t="s">
        <v>1843</v>
      </c>
    </row>
    <row r="2100" spans="2:30" ht="15" customHeight="1" outlineLevel="5" x14ac:dyDescent="0.25">
      <c r="B2100" s="3"/>
      <c r="C2100" s="1"/>
      <c r="D2100" s="1"/>
      <c r="E2100" s="1"/>
      <c r="F2100" s="1"/>
      <c r="G2100" s="183" t="s">
        <v>1842</v>
      </c>
      <c r="H2100" s="188">
        <v>42370</v>
      </c>
      <c r="I2100" s="1" t="s">
        <v>14</v>
      </c>
      <c r="J2100" s="2" t="s">
        <v>64</v>
      </c>
      <c r="K2100" s="1" t="s">
        <v>9</v>
      </c>
      <c r="L2100" s="1" t="s">
        <v>10</v>
      </c>
      <c r="M2100" s="1" t="s">
        <v>10</v>
      </c>
      <c r="N2100" s="1" t="s">
        <v>11</v>
      </c>
      <c r="O2100" s="249">
        <v>662.01</v>
      </c>
      <c r="P2100" s="7">
        <v>0</v>
      </c>
      <c r="Q2100" s="7">
        <f t="shared" si="82"/>
        <v>662.01</v>
      </c>
      <c r="R2100" s="6" t="s">
        <v>1</v>
      </c>
      <c r="S2100" s="5" t="s">
        <v>4</v>
      </c>
      <c r="T2100" s="5"/>
      <c r="U2100" s="5" t="s">
        <v>421</v>
      </c>
      <c r="V2100" s="1"/>
      <c r="W2100" s="1"/>
      <c r="X2100" s="1"/>
      <c r="Y2100" s="1"/>
      <c r="Z2100" s="4">
        <v>42370</v>
      </c>
      <c r="AA2100" s="1"/>
      <c r="AB2100" s="1"/>
      <c r="AC2100" s="1"/>
      <c r="AD2100" s="8" t="s">
        <v>1843</v>
      </c>
    </row>
    <row r="2101" spans="2:30" ht="15" customHeight="1" outlineLevel="5" x14ac:dyDescent="0.25">
      <c r="B2101" s="3"/>
      <c r="C2101" s="1"/>
      <c r="D2101" s="1"/>
      <c r="E2101" s="1"/>
      <c r="F2101" s="1"/>
      <c r="G2101" s="183" t="s">
        <v>1842</v>
      </c>
      <c r="H2101" s="188">
        <v>42370</v>
      </c>
      <c r="I2101" s="1" t="s">
        <v>14</v>
      </c>
      <c r="J2101" s="2" t="s">
        <v>64</v>
      </c>
      <c r="K2101" s="1" t="s">
        <v>9</v>
      </c>
      <c r="L2101" s="1" t="s">
        <v>10</v>
      </c>
      <c r="M2101" s="1" t="s">
        <v>10</v>
      </c>
      <c r="N2101" s="1" t="s">
        <v>11</v>
      </c>
      <c r="O2101" s="249">
        <v>66004.710000000006</v>
      </c>
      <c r="P2101" s="7">
        <v>0</v>
      </c>
      <c r="Q2101" s="7">
        <f t="shared" si="82"/>
        <v>66004.710000000006</v>
      </c>
      <c r="R2101" s="6" t="s">
        <v>1</v>
      </c>
      <c r="S2101" s="5" t="s">
        <v>4</v>
      </c>
      <c r="T2101" s="5"/>
      <c r="U2101" s="5" t="s">
        <v>422</v>
      </c>
      <c r="V2101" s="1"/>
      <c r="W2101" s="1"/>
      <c r="X2101" s="1"/>
      <c r="Y2101" s="1"/>
      <c r="Z2101" s="4">
        <v>42370</v>
      </c>
      <c r="AA2101" s="1"/>
      <c r="AB2101" s="1"/>
      <c r="AC2101" s="1"/>
      <c r="AD2101" s="8" t="s">
        <v>1843</v>
      </c>
    </row>
    <row r="2102" spans="2:30" ht="15" customHeight="1" outlineLevel="5" x14ac:dyDescent="0.25">
      <c r="B2102" s="3"/>
      <c r="C2102" s="1"/>
      <c r="D2102" s="1"/>
      <c r="E2102" s="1"/>
      <c r="F2102" s="1"/>
      <c r="G2102" s="183" t="s">
        <v>1842</v>
      </c>
      <c r="H2102" s="188">
        <v>42370</v>
      </c>
      <c r="I2102" s="1" t="s">
        <v>14</v>
      </c>
      <c r="J2102" s="2" t="s">
        <v>64</v>
      </c>
      <c r="K2102" s="1" t="s">
        <v>9</v>
      </c>
      <c r="L2102" s="1" t="s">
        <v>10</v>
      </c>
      <c r="M2102" s="1" t="s">
        <v>10</v>
      </c>
      <c r="N2102" s="1" t="s">
        <v>11</v>
      </c>
      <c r="O2102" s="249">
        <v>56221.4</v>
      </c>
      <c r="P2102" s="7">
        <v>0</v>
      </c>
      <c r="Q2102" s="7">
        <f t="shared" si="82"/>
        <v>56221.4</v>
      </c>
      <c r="R2102" s="6" t="s">
        <v>1</v>
      </c>
      <c r="S2102" s="5" t="s">
        <v>4</v>
      </c>
      <c r="T2102" s="5"/>
      <c r="U2102" s="5" t="s">
        <v>423</v>
      </c>
      <c r="V2102" s="1"/>
      <c r="W2102" s="1"/>
      <c r="X2102" s="1"/>
      <c r="Y2102" s="1"/>
      <c r="Z2102" s="4">
        <v>42370</v>
      </c>
      <c r="AA2102" s="1"/>
      <c r="AB2102" s="1"/>
      <c r="AC2102" s="1"/>
      <c r="AD2102" s="8" t="s">
        <v>1843</v>
      </c>
    </row>
    <row r="2103" spans="2:30" ht="15" customHeight="1" outlineLevel="5" x14ac:dyDescent="0.25">
      <c r="B2103" s="3"/>
      <c r="C2103" s="1"/>
      <c r="D2103" s="1"/>
      <c r="E2103" s="1"/>
      <c r="F2103" s="1"/>
      <c r="G2103" s="183" t="s">
        <v>1842</v>
      </c>
      <c r="H2103" s="188">
        <v>42370</v>
      </c>
      <c r="I2103" s="1" t="s">
        <v>14</v>
      </c>
      <c r="J2103" s="2" t="s">
        <v>64</v>
      </c>
      <c r="K2103" s="1" t="s">
        <v>9</v>
      </c>
      <c r="L2103" s="1" t="s">
        <v>10</v>
      </c>
      <c r="M2103" s="1" t="s">
        <v>10</v>
      </c>
      <c r="N2103" s="1" t="s">
        <v>11</v>
      </c>
      <c r="O2103" s="249">
        <v>1252.23</v>
      </c>
      <c r="P2103" s="7">
        <v>0</v>
      </c>
      <c r="Q2103" s="7">
        <f t="shared" si="82"/>
        <v>1252.23</v>
      </c>
      <c r="R2103" s="6" t="s">
        <v>1</v>
      </c>
      <c r="S2103" s="5" t="s">
        <v>4</v>
      </c>
      <c r="T2103" s="5"/>
      <c r="U2103" s="5" t="s">
        <v>424</v>
      </c>
      <c r="V2103" s="1"/>
      <c r="W2103" s="1"/>
      <c r="X2103" s="1"/>
      <c r="Y2103" s="1"/>
      <c r="Z2103" s="4">
        <v>42370</v>
      </c>
      <c r="AA2103" s="1"/>
      <c r="AB2103" s="1"/>
      <c r="AC2103" s="1"/>
      <c r="AD2103" s="8" t="s">
        <v>1843</v>
      </c>
    </row>
    <row r="2104" spans="2:30" ht="15" customHeight="1" outlineLevel="5" x14ac:dyDescent="0.25">
      <c r="B2104" s="3"/>
      <c r="C2104" s="1"/>
      <c r="D2104" s="1"/>
      <c r="E2104" s="1"/>
      <c r="F2104" s="1"/>
      <c r="G2104" s="183" t="s">
        <v>1842</v>
      </c>
      <c r="H2104" s="188">
        <v>42370</v>
      </c>
      <c r="I2104" s="1" t="s">
        <v>14</v>
      </c>
      <c r="J2104" s="2" t="s">
        <v>64</v>
      </c>
      <c r="K2104" s="1" t="s">
        <v>9</v>
      </c>
      <c r="L2104" s="1" t="s">
        <v>10</v>
      </c>
      <c r="M2104" s="1" t="s">
        <v>10</v>
      </c>
      <c r="N2104" s="1" t="s">
        <v>11</v>
      </c>
      <c r="O2104" s="249">
        <v>73089.17</v>
      </c>
      <c r="P2104" s="7">
        <v>0</v>
      </c>
      <c r="Q2104" s="7">
        <f t="shared" ref="Q2104:Q2167" si="83">O2104-P2104</f>
        <v>73089.17</v>
      </c>
      <c r="R2104" s="6" t="s">
        <v>1</v>
      </c>
      <c r="S2104" s="5" t="s">
        <v>4</v>
      </c>
      <c r="T2104" s="5"/>
      <c r="U2104" s="5" t="s">
        <v>425</v>
      </c>
      <c r="V2104" s="1"/>
      <c r="W2104" s="1"/>
      <c r="X2104" s="1"/>
      <c r="Y2104" s="1"/>
      <c r="Z2104" s="4">
        <v>42370</v>
      </c>
      <c r="AA2104" s="1"/>
      <c r="AB2104" s="1"/>
      <c r="AC2104" s="1"/>
      <c r="AD2104" s="8" t="s">
        <v>1843</v>
      </c>
    </row>
    <row r="2105" spans="2:30" ht="15" customHeight="1" outlineLevel="5" x14ac:dyDescent="0.25">
      <c r="B2105" s="3"/>
      <c r="C2105" s="1"/>
      <c r="D2105" s="1"/>
      <c r="E2105" s="1"/>
      <c r="F2105" s="1"/>
      <c r="G2105" s="183" t="s">
        <v>1842</v>
      </c>
      <c r="H2105" s="188">
        <v>42370</v>
      </c>
      <c r="I2105" s="1" t="s">
        <v>14</v>
      </c>
      <c r="J2105" s="2" t="s">
        <v>64</v>
      </c>
      <c r="K2105" s="1" t="s">
        <v>9</v>
      </c>
      <c r="L2105" s="1" t="s">
        <v>10</v>
      </c>
      <c r="M2105" s="1" t="s">
        <v>10</v>
      </c>
      <c r="N2105" s="1" t="s">
        <v>11</v>
      </c>
      <c r="O2105" s="249">
        <v>95300.62</v>
      </c>
      <c r="P2105" s="7">
        <v>0</v>
      </c>
      <c r="Q2105" s="7">
        <f t="shared" si="83"/>
        <v>95300.62</v>
      </c>
      <c r="R2105" s="6" t="s">
        <v>1</v>
      </c>
      <c r="S2105" s="5" t="s">
        <v>4</v>
      </c>
      <c r="T2105" s="5"/>
      <c r="U2105" s="5" t="s">
        <v>426</v>
      </c>
      <c r="V2105" s="1"/>
      <c r="W2105" s="1"/>
      <c r="X2105" s="1"/>
      <c r="Y2105" s="1"/>
      <c r="Z2105" s="4">
        <v>42370</v>
      </c>
      <c r="AA2105" s="1"/>
      <c r="AB2105" s="1"/>
      <c r="AC2105" s="1"/>
      <c r="AD2105" s="8" t="s">
        <v>1843</v>
      </c>
    </row>
    <row r="2106" spans="2:30" ht="15" customHeight="1" outlineLevel="5" x14ac:dyDescent="0.25">
      <c r="B2106" s="3"/>
      <c r="C2106" s="1"/>
      <c r="D2106" s="1"/>
      <c r="E2106" s="1"/>
      <c r="F2106" s="1"/>
      <c r="G2106" s="183" t="s">
        <v>1842</v>
      </c>
      <c r="H2106" s="188">
        <v>42370</v>
      </c>
      <c r="I2106" s="1" t="s">
        <v>14</v>
      </c>
      <c r="J2106" s="2" t="s">
        <v>64</v>
      </c>
      <c r="K2106" s="1" t="s">
        <v>9</v>
      </c>
      <c r="L2106" s="1" t="s">
        <v>10</v>
      </c>
      <c r="M2106" s="1" t="s">
        <v>10</v>
      </c>
      <c r="N2106" s="1" t="s">
        <v>11</v>
      </c>
      <c r="O2106" s="249">
        <v>6092.74</v>
      </c>
      <c r="P2106" s="7">
        <v>0</v>
      </c>
      <c r="Q2106" s="7">
        <f t="shared" si="83"/>
        <v>6092.74</v>
      </c>
      <c r="R2106" s="6" t="s">
        <v>1</v>
      </c>
      <c r="S2106" s="5" t="s">
        <v>4</v>
      </c>
      <c r="T2106" s="5"/>
      <c r="U2106" s="5" t="s">
        <v>427</v>
      </c>
      <c r="V2106" s="1"/>
      <c r="W2106" s="1"/>
      <c r="X2106" s="1"/>
      <c r="Y2106" s="1"/>
      <c r="Z2106" s="4">
        <v>42370</v>
      </c>
      <c r="AA2106" s="1"/>
      <c r="AB2106" s="1"/>
      <c r="AC2106" s="1"/>
      <c r="AD2106" s="8" t="s">
        <v>1843</v>
      </c>
    </row>
    <row r="2107" spans="2:30" ht="15" customHeight="1" outlineLevel="5" x14ac:dyDescent="0.25">
      <c r="B2107" s="3"/>
      <c r="C2107" s="1"/>
      <c r="D2107" s="1"/>
      <c r="E2107" s="1"/>
      <c r="F2107" s="1"/>
      <c r="G2107" s="183" t="s">
        <v>1842</v>
      </c>
      <c r="H2107" s="188">
        <v>42370</v>
      </c>
      <c r="I2107" s="1" t="s">
        <v>14</v>
      </c>
      <c r="J2107" s="2" t="s">
        <v>64</v>
      </c>
      <c r="K2107" s="1" t="s">
        <v>9</v>
      </c>
      <c r="L2107" s="1" t="s">
        <v>10</v>
      </c>
      <c r="M2107" s="1" t="s">
        <v>10</v>
      </c>
      <c r="N2107" s="1" t="s">
        <v>11</v>
      </c>
      <c r="O2107" s="249">
        <v>46301.24</v>
      </c>
      <c r="P2107" s="7">
        <v>0</v>
      </c>
      <c r="Q2107" s="7">
        <f t="shared" si="83"/>
        <v>46301.24</v>
      </c>
      <c r="R2107" s="6" t="s">
        <v>1</v>
      </c>
      <c r="S2107" s="5" t="s">
        <v>4</v>
      </c>
      <c r="T2107" s="5"/>
      <c r="U2107" s="5" t="s">
        <v>428</v>
      </c>
      <c r="V2107" s="1"/>
      <c r="W2107" s="1"/>
      <c r="X2107" s="1"/>
      <c r="Y2107" s="1"/>
      <c r="Z2107" s="4">
        <v>42370</v>
      </c>
      <c r="AA2107" s="1"/>
      <c r="AB2107" s="1"/>
      <c r="AC2107" s="1"/>
      <c r="AD2107" s="8" t="s">
        <v>1843</v>
      </c>
    </row>
    <row r="2108" spans="2:30" ht="15" customHeight="1" outlineLevel="5" x14ac:dyDescent="0.25">
      <c r="B2108" s="3"/>
      <c r="C2108" s="1"/>
      <c r="D2108" s="1"/>
      <c r="E2108" s="1"/>
      <c r="F2108" s="1"/>
      <c r="G2108" s="183" t="s">
        <v>1842</v>
      </c>
      <c r="H2108" s="188">
        <v>42370</v>
      </c>
      <c r="I2108" s="1" t="s">
        <v>14</v>
      </c>
      <c r="J2108" s="2" t="s">
        <v>64</v>
      </c>
      <c r="K2108" s="1" t="s">
        <v>9</v>
      </c>
      <c r="L2108" s="1" t="s">
        <v>10</v>
      </c>
      <c r="M2108" s="1" t="s">
        <v>10</v>
      </c>
      <c r="N2108" s="1" t="s">
        <v>11</v>
      </c>
      <c r="O2108" s="249">
        <v>7150.45</v>
      </c>
      <c r="P2108" s="7">
        <v>0</v>
      </c>
      <c r="Q2108" s="7">
        <f t="shared" si="83"/>
        <v>7150.45</v>
      </c>
      <c r="R2108" s="6" t="s">
        <v>1</v>
      </c>
      <c r="S2108" s="5" t="s">
        <v>4</v>
      </c>
      <c r="T2108" s="5"/>
      <c r="U2108" s="5" t="s">
        <v>429</v>
      </c>
      <c r="V2108" s="1"/>
      <c r="W2108" s="1"/>
      <c r="X2108" s="1"/>
      <c r="Y2108" s="1"/>
      <c r="Z2108" s="4">
        <v>42370</v>
      </c>
      <c r="AA2108" s="1"/>
      <c r="AB2108" s="1"/>
      <c r="AC2108" s="1"/>
      <c r="AD2108" s="8" t="s">
        <v>1843</v>
      </c>
    </row>
    <row r="2109" spans="2:30" ht="15" customHeight="1" outlineLevel="5" x14ac:dyDescent="0.25">
      <c r="B2109" s="3"/>
      <c r="C2109" s="1"/>
      <c r="D2109" s="1"/>
      <c r="E2109" s="1"/>
      <c r="F2109" s="1"/>
      <c r="G2109" s="183" t="s">
        <v>1842</v>
      </c>
      <c r="H2109" s="188">
        <v>42370</v>
      </c>
      <c r="I2109" s="1" t="s">
        <v>14</v>
      </c>
      <c r="J2109" s="2" t="s">
        <v>64</v>
      </c>
      <c r="K2109" s="1" t="s">
        <v>9</v>
      </c>
      <c r="L2109" s="1" t="s">
        <v>10</v>
      </c>
      <c r="M2109" s="1" t="s">
        <v>10</v>
      </c>
      <c r="N2109" s="1" t="s">
        <v>11</v>
      </c>
      <c r="O2109" s="249">
        <v>149.5</v>
      </c>
      <c r="P2109" s="7">
        <v>0</v>
      </c>
      <c r="Q2109" s="7">
        <f t="shared" si="83"/>
        <v>149.5</v>
      </c>
      <c r="R2109" s="6" t="s">
        <v>1</v>
      </c>
      <c r="S2109" s="5" t="s">
        <v>4</v>
      </c>
      <c r="T2109" s="5"/>
      <c r="U2109" s="5" t="s">
        <v>430</v>
      </c>
      <c r="V2109" s="1"/>
      <c r="W2109" s="1"/>
      <c r="X2109" s="1"/>
      <c r="Y2109" s="1"/>
      <c r="Z2109" s="4">
        <v>42370</v>
      </c>
      <c r="AA2109" s="1"/>
      <c r="AB2109" s="1"/>
      <c r="AC2109" s="1"/>
      <c r="AD2109" s="8" t="s">
        <v>1843</v>
      </c>
    </row>
    <row r="2110" spans="2:30" ht="15" customHeight="1" outlineLevel="5" x14ac:dyDescent="0.25">
      <c r="B2110" s="3"/>
      <c r="C2110" s="1"/>
      <c r="D2110" s="1"/>
      <c r="E2110" s="1"/>
      <c r="F2110" s="1"/>
      <c r="G2110" s="183" t="s">
        <v>1842</v>
      </c>
      <c r="H2110" s="188">
        <v>42370</v>
      </c>
      <c r="I2110" s="1" t="s">
        <v>14</v>
      </c>
      <c r="J2110" s="2" t="s">
        <v>64</v>
      </c>
      <c r="K2110" s="1" t="s">
        <v>9</v>
      </c>
      <c r="L2110" s="1" t="s">
        <v>10</v>
      </c>
      <c r="M2110" s="1" t="s">
        <v>10</v>
      </c>
      <c r="N2110" s="1" t="s">
        <v>11</v>
      </c>
      <c r="O2110" s="249">
        <v>54767.3</v>
      </c>
      <c r="P2110" s="7">
        <v>0</v>
      </c>
      <c r="Q2110" s="7">
        <f t="shared" si="83"/>
        <v>54767.3</v>
      </c>
      <c r="R2110" s="6" t="s">
        <v>1</v>
      </c>
      <c r="S2110" s="5" t="s">
        <v>4</v>
      </c>
      <c r="T2110" s="5"/>
      <c r="U2110" s="5" t="s">
        <v>431</v>
      </c>
      <c r="V2110" s="1"/>
      <c r="W2110" s="1"/>
      <c r="X2110" s="1"/>
      <c r="Y2110" s="1"/>
      <c r="Z2110" s="4">
        <v>42370</v>
      </c>
      <c r="AA2110" s="1"/>
      <c r="AB2110" s="1"/>
      <c r="AC2110" s="1"/>
      <c r="AD2110" s="8" t="s">
        <v>1843</v>
      </c>
    </row>
    <row r="2111" spans="2:30" ht="15" customHeight="1" outlineLevel="5" x14ac:dyDescent="0.25">
      <c r="B2111" s="3"/>
      <c r="C2111" s="1"/>
      <c r="D2111" s="1"/>
      <c r="E2111" s="1"/>
      <c r="F2111" s="1"/>
      <c r="G2111" s="183" t="s">
        <v>1842</v>
      </c>
      <c r="H2111" s="188">
        <v>42370</v>
      </c>
      <c r="I2111" s="1" t="s">
        <v>14</v>
      </c>
      <c r="J2111" s="2" t="s">
        <v>64</v>
      </c>
      <c r="K2111" s="1" t="s">
        <v>9</v>
      </c>
      <c r="L2111" s="1" t="s">
        <v>10</v>
      </c>
      <c r="M2111" s="1" t="s">
        <v>10</v>
      </c>
      <c r="N2111" s="1" t="s">
        <v>11</v>
      </c>
      <c r="O2111" s="249">
        <v>2460</v>
      </c>
      <c r="P2111" s="7">
        <v>0</v>
      </c>
      <c r="Q2111" s="7">
        <f t="shared" si="83"/>
        <v>2460</v>
      </c>
      <c r="R2111" s="6" t="s">
        <v>1</v>
      </c>
      <c r="S2111" s="5" t="s">
        <v>4</v>
      </c>
      <c r="T2111" s="5"/>
      <c r="U2111" s="5" t="s">
        <v>432</v>
      </c>
      <c r="V2111" s="1"/>
      <c r="W2111" s="1"/>
      <c r="X2111" s="1"/>
      <c r="Y2111" s="1"/>
      <c r="Z2111" s="4">
        <v>42370</v>
      </c>
      <c r="AA2111" s="1"/>
      <c r="AB2111" s="1"/>
      <c r="AC2111" s="1"/>
      <c r="AD2111" s="8" t="s">
        <v>1843</v>
      </c>
    </row>
    <row r="2112" spans="2:30" ht="15" customHeight="1" outlineLevel="5" x14ac:dyDescent="0.25">
      <c r="B2112" s="3"/>
      <c r="C2112" s="1"/>
      <c r="D2112" s="1"/>
      <c r="E2112" s="1"/>
      <c r="F2112" s="1"/>
      <c r="G2112" s="183" t="s">
        <v>1842</v>
      </c>
      <c r="H2112" s="188">
        <v>42370</v>
      </c>
      <c r="I2112" s="1" t="s">
        <v>14</v>
      </c>
      <c r="J2112" s="2" t="s">
        <v>64</v>
      </c>
      <c r="K2112" s="1" t="s">
        <v>9</v>
      </c>
      <c r="L2112" s="1" t="s">
        <v>10</v>
      </c>
      <c r="M2112" s="1" t="s">
        <v>10</v>
      </c>
      <c r="N2112" s="1" t="s">
        <v>11</v>
      </c>
      <c r="O2112" s="249">
        <v>86437.01</v>
      </c>
      <c r="P2112" s="7">
        <v>0</v>
      </c>
      <c r="Q2112" s="7">
        <f t="shared" si="83"/>
        <v>86437.01</v>
      </c>
      <c r="R2112" s="6" t="s">
        <v>1</v>
      </c>
      <c r="S2112" s="5" t="s">
        <v>4</v>
      </c>
      <c r="T2112" s="5"/>
      <c r="U2112" s="5" t="s">
        <v>433</v>
      </c>
      <c r="V2112" s="1"/>
      <c r="W2112" s="1"/>
      <c r="X2112" s="1"/>
      <c r="Y2112" s="1"/>
      <c r="Z2112" s="4">
        <v>42370</v>
      </c>
      <c r="AA2112" s="1"/>
      <c r="AB2112" s="1"/>
      <c r="AC2112" s="1"/>
      <c r="AD2112" s="8" t="s">
        <v>1843</v>
      </c>
    </row>
    <row r="2113" spans="2:30" ht="15" customHeight="1" outlineLevel="5" x14ac:dyDescent="0.25">
      <c r="B2113" s="3"/>
      <c r="C2113" s="1"/>
      <c r="D2113" s="1"/>
      <c r="E2113" s="1"/>
      <c r="F2113" s="1"/>
      <c r="G2113" s="183" t="s">
        <v>1842</v>
      </c>
      <c r="H2113" s="188">
        <v>42370</v>
      </c>
      <c r="I2113" s="1" t="s">
        <v>14</v>
      </c>
      <c r="J2113" s="2" t="s">
        <v>64</v>
      </c>
      <c r="K2113" s="1" t="s">
        <v>9</v>
      </c>
      <c r="L2113" s="1" t="s">
        <v>10</v>
      </c>
      <c r="M2113" s="1" t="s">
        <v>10</v>
      </c>
      <c r="N2113" s="1" t="s">
        <v>11</v>
      </c>
      <c r="O2113" s="249">
        <v>2229.94</v>
      </c>
      <c r="P2113" s="7">
        <v>0</v>
      </c>
      <c r="Q2113" s="7">
        <f t="shared" si="83"/>
        <v>2229.94</v>
      </c>
      <c r="R2113" s="6" t="s">
        <v>1</v>
      </c>
      <c r="S2113" s="5" t="s">
        <v>4</v>
      </c>
      <c r="T2113" s="5"/>
      <c r="U2113" s="5" t="s">
        <v>434</v>
      </c>
      <c r="V2113" s="1"/>
      <c r="W2113" s="1"/>
      <c r="X2113" s="1"/>
      <c r="Y2113" s="1"/>
      <c r="Z2113" s="4">
        <v>42370</v>
      </c>
      <c r="AA2113" s="1"/>
      <c r="AB2113" s="1"/>
      <c r="AC2113" s="1"/>
      <c r="AD2113" s="8" t="s">
        <v>1843</v>
      </c>
    </row>
    <row r="2114" spans="2:30" ht="15" customHeight="1" outlineLevel="5" x14ac:dyDescent="0.25">
      <c r="B2114" s="3"/>
      <c r="C2114" s="1"/>
      <c r="D2114" s="1"/>
      <c r="E2114" s="1"/>
      <c r="F2114" s="1"/>
      <c r="G2114" s="183" t="s">
        <v>1842</v>
      </c>
      <c r="H2114" s="188">
        <v>42370</v>
      </c>
      <c r="I2114" s="1" t="s">
        <v>14</v>
      </c>
      <c r="J2114" s="2" t="s">
        <v>64</v>
      </c>
      <c r="K2114" s="1" t="s">
        <v>9</v>
      </c>
      <c r="L2114" s="1" t="s">
        <v>10</v>
      </c>
      <c r="M2114" s="1" t="s">
        <v>10</v>
      </c>
      <c r="N2114" s="1" t="s">
        <v>11</v>
      </c>
      <c r="O2114" s="249">
        <v>114599.94</v>
      </c>
      <c r="P2114" s="7">
        <v>0</v>
      </c>
      <c r="Q2114" s="7">
        <f t="shared" si="83"/>
        <v>114599.94</v>
      </c>
      <c r="R2114" s="6" t="s">
        <v>1</v>
      </c>
      <c r="S2114" s="5" t="s">
        <v>4</v>
      </c>
      <c r="T2114" s="5"/>
      <c r="U2114" s="5" t="s">
        <v>435</v>
      </c>
      <c r="V2114" s="1"/>
      <c r="W2114" s="1"/>
      <c r="X2114" s="1"/>
      <c r="Y2114" s="1"/>
      <c r="Z2114" s="4">
        <v>42370</v>
      </c>
      <c r="AA2114" s="1"/>
      <c r="AB2114" s="1"/>
      <c r="AC2114" s="1"/>
      <c r="AD2114" s="8" t="s">
        <v>1843</v>
      </c>
    </row>
    <row r="2115" spans="2:30" ht="15" customHeight="1" outlineLevel="5" x14ac:dyDescent="0.25">
      <c r="B2115" s="3"/>
      <c r="C2115" s="1"/>
      <c r="D2115" s="1"/>
      <c r="E2115" s="1"/>
      <c r="F2115" s="1"/>
      <c r="G2115" s="183" t="s">
        <v>1842</v>
      </c>
      <c r="H2115" s="188">
        <v>42370</v>
      </c>
      <c r="I2115" s="1" t="s">
        <v>14</v>
      </c>
      <c r="J2115" s="2" t="s">
        <v>64</v>
      </c>
      <c r="K2115" s="1" t="s">
        <v>9</v>
      </c>
      <c r="L2115" s="1" t="s">
        <v>10</v>
      </c>
      <c r="M2115" s="1" t="s">
        <v>10</v>
      </c>
      <c r="N2115" s="1" t="s">
        <v>11</v>
      </c>
      <c r="O2115" s="249">
        <v>140237.21</v>
      </c>
      <c r="P2115" s="7">
        <v>0</v>
      </c>
      <c r="Q2115" s="7">
        <f t="shared" si="83"/>
        <v>140237.21</v>
      </c>
      <c r="R2115" s="6" t="s">
        <v>1</v>
      </c>
      <c r="S2115" s="5" t="s">
        <v>4</v>
      </c>
      <c r="T2115" s="5"/>
      <c r="U2115" s="5" t="s">
        <v>436</v>
      </c>
      <c r="V2115" s="1"/>
      <c r="W2115" s="1"/>
      <c r="X2115" s="1"/>
      <c r="Y2115" s="1"/>
      <c r="Z2115" s="4">
        <v>42370</v>
      </c>
      <c r="AA2115" s="1"/>
      <c r="AB2115" s="1"/>
      <c r="AC2115" s="1"/>
      <c r="AD2115" s="8" t="s">
        <v>1843</v>
      </c>
    </row>
    <row r="2116" spans="2:30" ht="15" customHeight="1" outlineLevel="5" x14ac:dyDescent="0.25">
      <c r="B2116" s="3"/>
      <c r="C2116" s="1"/>
      <c r="D2116" s="1"/>
      <c r="E2116" s="1"/>
      <c r="F2116" s="1"/>
      <c r="G2116" s="183" t="s">
        <v>1842</v>
      </c>
      <c r="H2116" s="188">
        <v>42370</v>
      </c>
      <c r="I2116" s="1" t="s">
        <v>14</v>
      </c>
      <c r="J2116" s="2" t="s">
        <v>64</v>
      </c>
      <c r="K2116" s="1" t="s">
        <v>9</v>
      </c>
      <c r="L2116" s="1" t="s">
        <v>10</v>
      </c>
      <c r="M2116" s="1" t="s">
        <v>10</v>
      </c>
      <c r="N2116" s="1" t="s">
        <v>11</v>
      </c>
      <c r="O2116" s="249">
        <v>235063.76</v>
      </c>
      <c r="P2116" s="7">
        <v>0</v>
      </c>
      <c r="Q2116" s="7">
        <f t="shared" si="83"/>
        <v>235063.76</v>
      </c>
      <c r="R2116" s="6" t="s">
        <v>1</v>
      </c>
      <c r="S2116" s="5" t="s">
        <v>4</v>
      </c>
      <c r="T2116" s="5"/>
      <c r="U2116" s="5" t="s">
        <v>437</v>
      </c>
      <c r="V2116" s="1"/>
      <c r="W2116" s="1"/>
      <c r="X2116" s="1"/>
      <c r="Y2116" s="1"/>
      <c r="Z2116" s="4">
        <v>42370</v>
      </c>
      <c r="AA2116" s="1"/>
      <c r="AB2116" s="1"/>
      <c r="AC2116" s="1"/>
      <c r="AD2116" s="8" t="s">
        <v>1843</v>
      </c>
    </row>
    <row r="2117" spans="2:30" ht="15" customHeight="1" outlineLevel="5" x14ac:dyDescent="0.25">
      <c r="B2117" s="3"/>
      <c r="C2117" s="1"/>
      <c r="D2117" s="1"/>
      <c r="E2117" s="1"/>
      <c r="F2117" s="1"/>
      <c r="G2117" s="183" t="s">
        <v>1842</v>
      </c>
      <c r="H2117" s="188">
        <v>42370</v>
      </c>
      <c r="I2117" s="1" t="s">
        <v>14</v>
      </c>
      <c r="J2117" s="2" t="s">
        <v>64</v>
      </c>
      <c r="K2117" s="1" t="s">
        <v>9</v>
      </c>
      <c r="L2117" s="1" t="s">
        <v>10</v>
      </c>
      <c r="M2117" s="1" t="s">
        <v>10</v>
      </c>
      <c r="N2117" s="1" t="s">
        <v>11</v>
      </c>
      <c r="O2117" s="249">
        <v>98710.25</v>
      </c>
      <c r="P2117" s="7">
        <v>0</v>
      </c>
      <c r="Q2117" s="7">
        <f t="shared" si="83"/>
        <v>98710.25</v>
      </c>
      <c r="R2117" s="6" t="s">
        <v>1</v>
      </c>
      <c r="S2117" s="5" t="s">
        <v>4</v>
      </c>
      <c r="T2117" s="5"/>
      <c r="U2117" s="5" t="s">
        <v>438</v>
      </c>
      <c r="V2117" s="1"/>
      <c r="W2117" s="1"/>
      <c r="X2117" s="1"/>
      <c r="Y2117" s="1"/>
      <c r="Z2117" s="4">
        <v>42370</v>
      </c>
      <c r="AA2117" s="1"/>
      <c r="AB2117" s="1"/>
      <c r="AC2117" s="1"/>
      <c r="AD2117" s="8" t="s">
        <v>1843</v>
      </c>
    </row>
    <row r="2118" spans="2:30" ht="15" customHeight="1" outlineLevel="5" x14ac:dyDescent="0.25">
      <c r="B2118" s="3"/>
      <c r="C2118" s="1"/>
      <c r="D2118" s="1"/>
      <c r="E2118" s="1"/>
      <c r="F2118" s="1"/>
      <c r="G2118" s="183" t="s">
        <v>1842</v>
      </c>
      <c r="H2118" s="188">
        <v>42370</v>
      </c>
      <c r="I2118" s="1" t="s">
        <v>14</v>
      </c>
      <c r="J2118" s="2" t="s">
        <v>64</v>
      </c>
      <c r="K2118" s="1" t="s">
        <v>9</v>
      </c>
      <c r="L2118" s="1" t="s">
        <v>10</v>
      </c>
      <c r="M2118" s="1" t="s">
        <v>10</v>
      </c>
      <c r="N2118" s="1" t="s">
        <v>11</v>
      </c>
      <c r="O2118" s="249">
        <v>131111.88</v>
      </c>
      <c r="P2118" s="7">
        <v>0</v>
      </c>
      <c r="Q2118" s="7">
        <f t="shared" si="83"/>
        <v>131111.88</v>
      </c>
      <c r="R2118" s="6" t="s">
        <v>1</v>
      </c>
      <c r="S2118" s="5" t="s">
        <v>4</v>
      </c>
      <c r="T2118" s="5"/>
      <c r="U2118" s="5" t="s">
        <v>439</v>
      </c>
      <c r="V2118" s="1"/>
      <c r="W2118" s="1"/>
      <c r="X2118" s="1"/>
      <c r="Y2118" s="1"/>
      <c r="Z2118" s="4">
        <v>42370</v>
      </c>
      <c r="AA2118" s="1"/>
      <c r="AB2118" s="1"/>
      <c r="AC2118" s="1"/>
      <c r="AD2118" s="8" t="s">
        <v>1843</v>
      </c>
    </row>
    <row r="2119" spans="2:30" ht="15" customHeight="1" outlineLevel="5" x14ac:dyDescent="0.25">
      <c r="B2119" s="3"/>
      <c r="C2119" s="1"/>
      <c r="D2119" s="1"/>
      <c r="E2119" s="1"/>
      <c r="F2119" s="1"/>
      <c r="G2119" s="183" t="s">
        <v>1842</v>
      </c>
      <c r="H2119" s="188">
        <v>42370</v>
      </c>
      <c r="I2119" s="1" t="s">
        <v>14</v>
      </c>
      <c r="J2119" s="2" t="s">
        <v>64</v>
      </c>
      <c r="K2119" s="1" t="s">
        <v>9</v>
      </c>
      <c r="L2119" s="1" t="s">
        <v>10</v>
      </c>
      <c r="M2119" s="1" t="s">
        <v>10</v>
      </c>
      <c r="N2119" s="1" t="s">
        <v>11</v>
      </c>
      <c r="O2119" s="249">
        <v>63761.45</v>
      </c>
      <c r="P2119" s="7">
        <v>0</v>
      </c>
      <c r="Q2119" s="7">
        <f t="shared" si="83"/>
        <v>63761.45</v>
      </c>
      <c r="R2119" s="6" t="s">
        <v>1</v>
      </c>
      <c r="S2119" s="5" t="s">
        <v>4</v>
      </c>
      <c r="T2119" s="5"/>
      <c r="U2119" s="5" t="s">
        <v>440</v>
      </c>
      <c r="V2119" s="1"/>
      <c r="W2119" s="1"/>
      <c r="X2119" s="1"/>
      <c r="Y2119" s="1"/>
      <c r="Z2119" s="4">
        <v>42370</v>
      </c>
      <c r="AA2119" s="1"/>
      <c r="AB2119" s="1"/>
      <c r="AC2119" s="1"/>
      <c r="AD2119" s="8" t="s">
        <v>1843</v>
      </c>
    </row>
    <row r="2120" spans="2:30" ht="15" customHeight="1" outlineLevel="5" x14ac:dyDescent="0.25">
      <c r="B2120" s="3"/>
      <c r="C2120" s="1"/>
      <c r="D2120" s="1"/>
      <c r="E2120" s="1"/>
      <c r="F2120" s="1"/>
      <c r="G2120" s="183" t="s">
        <v>1842</v>
      </c>
      <c r="H2120" s="188">
        <v>42370</v>
      </c>
      <c r="I2120" s="1" t="s">
        <v>14</v>
      </c>
      <c r="J2120" s="2" t="s">
        <v>64</v>
      </c>
      <c r="K2120" s="1" t="s">
        <v>9</v>
      </c>
      <c r="L2120" s="1" t="s">
        <v>10</v>
      </c>
      <c r="M2120" s="1" t="s">
        <v>10</v>
      </c>
      <c r="N2120" s="1" t="s">
        <v>11</v>
      </c>
      <c r="O2120" s="249">
        <v>96164.08</v>
      </c>
      <c r="P2120" s="7">
        <v>0</v>
      </c>
      <c r="Q2120" s="7">
        <f t="shared" si="83"/>
        <v>96164.08</v>
      </c>
      <c r="R2120" s="6" t="s">
        <v>1</v>
      </c>
      <c r="S2120" s="5" t="s">
        <v>4</v>
      </c>
      <c r="T2120" s="5"/>
      <c r="U2120" s="5" t="s">
        <v>441</v>
      </c>
      <c r="V2120" s="1"/>
      <c r="W2120" s="1"/>
      <c r="X2120" s="1"/>
      <c r="Y2120" s="1"/>
      <c r="Z2120" s="4">
        <v>42370</v>
      </c>
      <c r="AA2120" s="1"/>
      <c r="AB2120" s="1"/>
      <c r="AC2120" s="1"/>
      <c r="AD2120" s="8" t="s">
        <v>1843</v>
      </c>
    </row>
    <row r="2121" spans="2:30" ht="15" customHeight="1" outlineLevel="5" x14ac:dyDescent="0.25">
      <c r="B2121" s="3"/>
      <c r="C2121" s="1"/>
      <c r="D2121" s="1"/>
      <c r="E2121" s="1"/>
      <c r="F2121" s="1"/>
      <c r="G2121" s="183" t="s">
        <v>1842</v>
      </c>
      <c r="H2121" s="188">
        <v>42370</v>
      </c>
      <c r="I2121" s="1" t="s">
        <v>14</v>
      </c>
      <c r="J2121" s="2" t="s">
        <v>64</v>
      </c>
      <c r="K2121" s="1" t="s">
        <v>9</v>
      </c>
      <c r="L2121" s="1" t="s">
        <v>10</v>
      </c>
      <c r="M2121" s="1" t="s">
        <v>10</v>
      </c>
      <c r="N2121" s="1" t="s">
        <v>11</v>
      </c>
      <c r="O2121" s="249">
        <v>83040.91</v>
      </c>
      <c r="P2121" s="7">
        <v>0</v>
      </c>
      <c r="Q2121" s="7">
        <f t="shared" si="83"/>
        <v>83040.91</v>
      </c>
      <c r="R2121" s="6" t="s">
        <v>1</v>
      </c>
      <c r="S2121" s="5" t="s">
        <v>4</v>
      </c>
      <c r="T2121" s="5"/>
      <c r="U2121" s="5" t="s">
        <v>442</v>
      </c>
      <c r="V2121" s="1"/>
      <c r="W2121" s="1"/>
      <c r="X2121" s="1"/>
      <c r="Y2121" s="1"/>
      <c r="Z2121" s="4">
        <v>42370</v>
      </c>
      <c r="AA2121" s="1"/>
      <c r="AB2121" s="1"/>
      <c r="AC2121" s="1"/>
      <c r="AD2121" s="8" t="s">
        <v>1843</v>
      </c>
    </row>
    <row r="2122" spans="2:30" ht="15" customHeight="1" outlineLevel="5" x14ac:dyDescent="0.25">
      <c r="B2122" s="3"/>
      <c r="C2122" s="1"/>
      <c r="D2122" s="1"/>
      <c r="E2122" s="1"/>
      <c r="F2122" s="1"/>
      <c r="G2122" s="183" t="s">
        <v>1842</v>
      </c>
      <c r="H2122" s="188">
        <v>42370</v>
      </c>
      <c r="I2122" s="1" t="s">
        <v>14</v>
      </c>
      <c r="J2122" s="2" t="s">
        <v>64</v>
      </c>
      <c r="K2122" s="1" t="s">
        <v>9</v>
      </c>
      <c r="L2122" s="1" t="s">
        <v>10</v>
      </c>
      <c r="M2122" s="1" t="s">
        <v>10</v>
      </c>
      <c r="N2122" s="1" t="s">
        <v>11</v>
      </c>
      <c r="O2122" s="249">
        <v>21908.32</v>
      </c>
      <c r="P2122" s="7">
        <v>0</v>
      </c>
      <c r="Q2122" s="7">
        <f t="shared" si="83"/>
        <v>21908.32</v>
      </c>
      <c r="R2122" s="6" t="s">
        <v>1</v>
      </c>
      <c r="S2122" s="5" t="s">
        <v>4</v>
      </c>
      <c r="T2122" s="5"/>
      <c r="U2122" s="5" t="s">
        <v>443</v>
      </c>
      <c r="V2122" s="1"/>
      <c r="W2122" s="1"/>
      <c r="X2122" s="1"/>
      <c r="Y2122" s="1"/>
      <c r="Z2122" s="4">
        <v>42370</v>
      </c>
      <c r="AA2122" s="1"/>
      <c r="AB2122" s="1"/>
      <c r="AC2122" s="1"/>
      <c r="AD2122" s="8" t="s">
        <v>1843</v>
      </c>
    </row>
    <row r="2123" spans="2:30" ht="15" customHeight="1" outlineLevel="5" x14ac:dyDescent="0.25">
      <c r="B2123" s="3"/>
      <c r="C2123" s="1"/>
      <c r="D2123" s="1"/>
      <c r="E2123" s="1"/>
      <c r="F2123" s="1"/>
      <c r="G2123" s="183" t="s">
        <v>1842</v>
      </c>
      <c r="H2123" s="188">
        <v>42370</v>
      </c>
      <c r="I2123" s="1" t="s">
        <v>14</v>
      </c>
      <c r="J2123" s="2" t="s">
        <v>64</v>
      </c>
      <c r="K2123" s="1" t="s">
        <v>9</v>
      </c>
      <c r="L2123" s="1" t="s">
        <v>10</v>
      </c>
      <c r="M2123" s="1" t="s">
        <v>10</v>
      </c>
      <c r="N2123" s="1" t="s">
        <v>11</v>
      </c>
      <c r="O2123" s="249">
        <v>12726.78</v>
      </c>
      <c r="P2123" s="7">
        <v>0</v>
      </c>
      <c r="Q2123" s="7">
        <f t="shared" si="83"/>
        <v>12726.78</v>
      </c>
      <c r="R2123" s="6" t="s">
        <v>1</v>
      </c>
      <c r="S2123" s="5" t="s">
        <v>4</v>
      </c>
      <c r="T2123" s="5"/>
      <c r="U2123" s="5" t="s">
        <v>444</v>
      </c>
      <c r="V2123" s="1"/>
      <c r="W2123" s="1"/>
      <c r="X2123" s="1"/>
      <c r="Y2123" s="1"/>
      <c r="Z2123" s="4">
        <v>42370</v>
      </c>
      <c r="AA2123" s="1"/>
      <c r="AB2123" s="1"/>
      <c r="AC2123" s="1"/>
      <c r="AD2123" s="8" t="s">
        <v>1843</v>
      </c>
    </row>
    <row r="2124" spans="2:30" ht="15" customHeight="1" outlineLevel="5" x14ac:dyDescent="0.25">
      <c r="B2124" s="3"/>
      <c r="C2124" s="1"/>
      <c r="D2124" s="1"/>
      <c r="E2124" s="1"/>
      <c r="F2124" s="1"/>
      <c r="G2124" s="183" t="s">
        <v>1842</v>
      </c>
      <c r="H2124" s="188">
        <v>42370</v>
      </c>
      <c r="I2124" s="1" t="s">
        <v>14</v>
      </c>
      <c r="J2124" s="2" t="s">
        <v>64</v>
      </c>
      <c r="K2124" s="1" t="s">
        <v>9</v>
      </c>
      <c r="L2124" s="1" t="s">
        <v>10</v>
      </c>
      <c r="M2124" s="1" t="s">
        <v>10</v>
      </c>
      <c r="N2124" s="1" t="s">
        <v>11</v>
      </c>
      <c r="O2124" s="249">
        <v>14131.9</v>
      </c>
      <c r="P2124" s="7">
        <v>0</v>
      </c>
      <c r="Q2124" s="7">
        <f t="shared" si="83"/>
        <v>14131.9</v>
      </c>
      <c r="R2124" s="6" t="s">
        <v>1</v>
      </c>
      <c r="S2124" s="5" t="s">
        <v>4</v>
      </c>
      <c r="T2124" s="5"/>
      <c r="U2124" s="5" t="s">
        <v>445</v>
      </c>
      <c r="V2124" s="1"/>
      <c r="W2124" s="1"/>
      <c r="X2124" s="1"/>
      <c r="Y2124" s="1"/>
      <c r="Z2124" s="4">
        <v>42370</v>
      </c>
      <c r="AA2124" s="1"/>
      <c r="AB2124" s="1"/>
      <c r="AC2124" s="1"/>
      <c r="AD2124" s="8" t="s">
        <v>1843</v>
      </c>
    </row>
    <row r="2125" spans="2:30" ht="15" customHeight="1" outlineLevel="5" x14ac:dyDescent="0.25">
      <c r="B2125" s="3"/>
      <c r="C2125" s="1"/>
      <c r="D2125" s="1"/>
      <c r="E2125" s="1"/>
      <c r="F2125" s="1"/>
      <c r="G2125" s="183" t="s">
        <v>1842</v>
      </c>
      <c r="H2125" s="188">
        <v>42370</v>
      </c>
      <c r="I2125" s="1" t="s">
        <v>14</v>
      </c>
      <c r="J2125" s="2" t="s">
        <v>64</v>
      </c>
      <c r="K2125" s="1" t="s">
        <v>9</v>
      </c>
      <c r="L2125" s="1" t="s">
        <v>10</v>
      </c>
      <c r="M2125" s="1" t="s">
        <v>10</v>
      </c>
      <c r="N2125" s="1" t="s">
        <v>11</v>
      </c>
      <c r="O2125" s="249">
        <v>26185.13</v>
      </c>
      <c r="P2125" s="7">
        <v>0</v>
      </c>
      <c r="Q2125" s="7">
        <f t="shared" si="83"/>
        <v>26185.13</v>
      </c>
      <c r="R2125" s="6" t="s">
        <v>1</v>
      </c>
      <c r="S2125" s="5" t="s">
        <v>4</v>
      </c>
      <c r="T2125" s="5"/>
      <c r="U2125" s="5" t="s">
        <v>446</v>
      </c>
      <c r="V2125" s="1"/>
      <c r="W2125" s="1"/>
      <c r="X2125" s="1"/>
      <c r="Y2125" s="1"/>
      <c r="Z2125" s="4">
        <v>42370</v>
      </c>
      <c r="AA2125" s="1"/>
      <c r="AB2125" s="1"/>
      <c r="AC2125" s="1"/>
      <c r="AD2125" s="8" t="s">
        <v>1843</v>
      </c>
    </row>
    <row r="2126" spans="2:30" ht="15" customHeight="1" outlineLevel="5" x14ac:dyDescent="0.25">
      <c r="B2126" s="3"/>
      <c r="C2126" s="1"/>
      <c r="D2126" s="1"/>
      <c r="E2126" s="1"/>
      <c r="F2126" s="1"/>
      <c r="G2126" s="183" t="s">
        <v>1842</v>
      </c>
      <c r="H2126" s="188">
        <v>42370</v>
      </c>
      <c r="I2126" s="1" t="s">
        <v>14</v>
      </c>
      <c r="J2126" s="2" t="s">
        <v>64</v>
      </c>
      <c r="K2126" s="1" t="s">
        <v>9</v>
      </c>
      <c r="L2126" s="1" t="s">
        <v>10</v>
      </c>
      <c r="M2126" s="1" t="s">
        <v>10</v>
      </c>
      <c r="N2126" s="1" t="s">
        <v>11</v>
      </c>
      <c r="O2126" s="249">
        <v>16372.54</v>
      </c>
      <c r="P2126" s="7">
        <v>0</v>
      </c>
      <c r="Q2126" s="7">
        <f t="shared" si="83"/>
        <v>16372.54</v>
      </c>
      <c r="R2126" s="6" t="s">
        <v>1</v>
      </c>
      <c r="S2126" s="5" t="s">
        <v>4</v>
      </c>
      <c r="T2126" s="5"/>
      <c r="U2126" s="5" t="s">
        <v>447</v>
      </c>
      <c r="V2126" s="1"/>
      <c r="W2126" s="1"/>
      <c r="X2126" s="1"/>
      <c r="Y2126" s="1"/>
      <c r="Z2126" s="4">
        <v>42370</v>
      </c>
      <c r="AA2126" s="1"/>
      <c r="AB2126" s="1"/>
      <c r="AC2126" s="1"/>
      <c r="AD2126" s="8" t="s">
        <v>1843</v>
      </c>
    </row>
    <row r="2127" spans="2:30" ht="15" customHeight="1" outlineLevel="5" x14ac:dyDescent="0.25">
      <c r="B2127" s="3"/>
      <c r="C2127" s="1"/>
      <c r="D2127" s="1"/>
      <c r="E2127" s="1"/>
      <c r="F2127" s="1"/>
      <c r="G2127" s="183" t="s">
        <v>1842</v>
      </c>
      <c r="H2127" s="188">
        <v>42370</v>
      </c>
      <c r="I2127" s="1" t="s">
        <v>14</v>
      </c>
      <c r="J2127" s="2" t="s">
        <v>64</v>
      </c>
      <c r="K2127" s="1" t="s">
        <v>9</v>
      </c>
      <c r="L2127" s="1" t="s">
        <v>10</v>
      </c>
      <c r="M2127" s="1" t="s">
        <v>10</v>
      </c>
      <c r="N2127" s="1" t="s">
        <v>11</v>
      </c>
      <c r="O2127" s="249">
        <v>10361.700000000001</v>
      </c>
      <c r="P2127" s="7">
        <v>0</v>
      </c>
      <c r="Q2127" s="7">
        <f t="shared" si="83"/>
        <v>10361.700000000001</v>
      </c>
      <c r="R2127" s="6" t="s">
        <v>1</v>
      </c>
      <c r="S2127" s="5" t="s">
        <v>4</v>
      </c>
      <c r="T2127" s="5"/>
      <c r="U2127" s="5" t="s">
        <v>1821</v>
      </c>
      <c r="V2127" s="1"/>
      <c r="W2127" s="1"/>
      <c r="X2127" s="1"/>
      <c r="Y2127" s="1"/>
      <c r="Z2127" s="4">
        <v>42370</v>
      </c>
      <c r="AA2127" s="1"/>
      <c r="AB2127" s="1"/>
      <c r="AC2127" s="1"/>
      <c r="AD2127" s="8" t="s">
        <v>1843</v>
      </c>
    </row>
    <row r="2128" spans="2:30" ht="15" customHeight="1" outlineLevel="5" x14ac:dyDescent="0.25">
      <c r="B2128" s="3"/>
      <c r="C2128" s="1"/>
      <c r="D2128" s="1"/>
      <c r="E2128" s="1"/>
      <c r="F2128" s="1"/>
      <c r="G2128" s="183" t="s">
        <v>1842</v>
      </c>
      <c r="H2128" s="188">
        <v>42370</v>
      </c>
      <c r="I2128" s="1" t="s">
        <v>14</v>
      </c>
      <c r="J2128" s="2" t="s">
        <v>64</v>
      </c>
      <c r="K2128" s="1" t="s">
        <v>9</v>
      </c>
      <c r="L2128" s="1" t="s">
        <v>10</v>
      </c>
      <c r="M2128" s="1" t="s">
        <v>10</v>
      </c>
      <c r="N2128" s="1" t="s">
        <v>11</v>
      </c>
      <c r="O2128" s="249">
        <v>3363.49</v>
      </c>
      <c r="P2128" s="7">
        <v>0</v>
      </c>
      <c r="Q2128" s="7">
        <f t="shared" si="83"/>
        <v>3363.49</v>
      </c>
      <c r="R2128" s="6" t="s">
        <v>1</v>
      </c>
      <c r="S2128" s="5" t="s">
        <v>4</v>
      </c>
      <c r="T2128" s="5"/>
      <c r="U2128" s="5" t="s">
        <v>448</v>
      </c>
      <c r="V2128" s="1"/>
      <c r="W2128" s="1"/>
      <c r="X2128" s="1"/>
      <c r="Y2128" s="1"/>
      <c r="Z2128" s="4">
        <v>42370</v>
      </c>
      <c r="AA2128" s="1"/>
      <c r="AB2128" s="1"/>
      <c r="AC2128" s="1"/>
      <c r="AD2128" s="8" t="s">
        <v>1843</v>
      </c>
    </row>
    <row r="2129" spans="2:30" ht="15" customHeight="1" outlineLevel="5" x14ac:dyDescent="0.25">
      <c r="B2129" s="3"/>
      <c r="C2129" s="1"/>
      <c r="D2129" s="1"/>
      <c r="E2129" s="1"/>
      <c r="F2129" s="1"/>
      <c r="G2129" s="183" t="s">
        <v>1842</v>
      </c>
      <c r="H2129" s="188">
        <v>42370</v>
      </c>
      <c r="I2129" s="1" t="s">
        <v>14</v>
      </c>
      <c r="J2129" s="2" t="s">
        <v>64</v>
      </c>
      <c r="K2129" s="1" t="s">
        <v>9</v>
      </c>
      <c r="L2129" s="1" t="s">
        <v>10</v>
      </c>
      <c r="M2129" s="1" t="s">
        <v>10</v>
      </c>
      <c r="N2129" s="1" t="s">
        <v>11</v>
      </c>
      <c r="O2129" s="249">
        <v>7778.3</v>
      </c>
      <c r="P2129" s="7">
        <v>0</v>
      </c>
      <c r="Q2129" s="7">
        <f t="shared" si="83"/>
        <v>7778.3</v>
      </c>
      <c r="R2129" s="6" t="s">
        <v>1</v>
      </c>
      <c r="S2129" s="5" t="s">
        <v>4</v>
      </c>
      <c r="T2129" s="5"/>
      <c r="U2129" s="5" t="s">
        <v>449</v>
      </c>
      <c r="V2129" s="1"/>
      <c r="W2129" s="1"/>
      <c r="X2129" s="1"/>
      <c r="Y2129" s="1"/>
      <c r="Z2129" s="4">
        <v>42370</v>
      </c>
      <c r="AA2129" s="1"/>
      <c r="AB2129" s="1"/>
      <c r="AC2129" s="1"/>
      <c r="AD2129" s="8" t="s">
        <v>1843</v>
      </c>
    </row>
    <row r="2130" spans="2:30" ht="15" customHeight="1" outlineLevel="5" x14ac:dyDescent="0.25">
      <c r="B2130" s="3"/>
      <c r="C2130" s="1"/>
      <c r="D2130" s="1"/>
      <c r="E2130" s="1"/>
      <c r="F2130" s="1"/>
      <c r="G2130" s="183" t="s">
        <v>1842</v>
      </c>
      <c r="H2130" s="188">
        <v>42370</v>
      </c>
      <c r="I2130" s="1" t="s">
        <v>14</v>
      </c>
      <c r="J2130" s="2" t="s">
        <v>64</v>
      </c>
      <c r="K2130" s="1" t="s">
        <v>9</v>
      </c>
      <c r="L2130" s="1" t="s">
        <v>10</v>
      </c>
      <c r="M2130" s="1" t="s">
        <v>10</v>
      </c>
      <c r="N2130" s="1" t="s">
        <v>11</v>
      </c>
      <c r="O2130" s="249">
        <v>10933.1</v>
      </c>
      <c r="P2130" s="7">
        <v>0</v>
      </c>
      <c r="Q2130" s="7">
        <f t="shared" si="83"/>
        <v>10933.1</v>
      </c>
      <c r="R2130" s="6" t="s">
        <v>1</v>
      </c>
      <c r="S2130" s="5" t="s">
        <v>4</v>
      </c>
      <c r="T2130" s="5"/>
      <c r="U2130" s="5" t="s">
        <v>450</v>
      </c>
      <c r="V2130" s="1"/>
      <c r="W2130" s="1"/>
      <c r="X2130" s="1"/>
      <c r="Y2130" s="1"/>
      <c r="Z2130" s="4">
        <v>42370</v>
      </c>
      <c r="AA2130" s="1"/>
      <c r="AB2130" s="1"/>
      <c r="AC2130" s="1"/>
      <c r="AD2130" s="8" t="s">
        <v>1843</v>
      </c>
    </row>
    <row r="2131" spans="2:30" ht="15" customHeight="1" outlineLevel="5" x14ac:dyDescent="0.25">
      <c r="B2131" s="3"/>
      <c r="C2131" s="1"/>
      <c r="D2131" s="1"/>
      <c r="E2131" s="1"/>
      <c r="F2131" s="1"/>
      <c r="G2131" s="183" t="s">
        <v>1842</v>
      </c>
      <c r="H2131" s="188">
        <v>42370</v>
      </c>
      <c r="I2131" s="1" t="s">
        <v>14</v>
      </c>
      <c r="J2131" s="2" t="s">
        <v>64</v>
      </c>
      <c r="K2131" s="1" t="s">
        <v>9</v>
      </c>
      <c r="L2131" s="1" t="s">
        <v>10</v>
      </c>
      <c r="M2131" s="1" t="s">
        <v>10</v>
      </c>
      <c r="N2131" s="1" t="s">
        <v>11</v>
      </c>
      <c r="O2131" s="249">
        <v>182.5</v>
      </c>
      <c r="P2131" s="7">
        <v>0</v>
      </c>
      <c r="Q2131" s="7">
        <f t="shared" si="83"/>
        <v>182.5</v>
      </c>
      <c r="R2131" s="6" t="s">
        <v>1</v>
      </c>
      <c r="S2131" s="5" t="s">
        <v>4</v>
      </c>
      <c r="T2131" s="5"/>
      <c r="U2131" s="5" t="s">
        <v>451</v>
      </c>
      <c r="V2131" s="1"/>
      <c r="W2131" s="1"/>
      <c r="X2131" s="1"/>
      <c r="Y2131" s="1"/>
      <c r="Z2131" s="4">
        <v>42370</v>
      </c>
      <c r="AA2131" s="1"/>
      <c r="AB2131" s="1"/>
      <c r="AC2131" s="1"/>
      <c r="AD2131" s="8" t="s">
        <v>1843</v>
      </c>
    </row>
    <row r="2132" spans="2:30" ht="15" customHeight="1" outlineLevel="5" x14ac:dyDescent="0.25">
      <c r="B2132" s="3"/>
      <c r="C2132" s="1"/>
      <c r="D2132" s="1"/>
      <c r="E2132" s="1"/>
      <c r="F2132" s="1"/>
      <c r="G2132" s="183" t="s">
        <v>1842</v>
      </c>
      <c r="H2132" s="188">
        <v>42370</v>
      </c>
      <c r="I2132" s="1" t="s">
        <v>14</v>
      </c>
      <c r="J2132" s="2" t="s">
        <v>64</v>
      </c>
      <c r="K2132" s="1" t="s">
        <v>9</v>
      </c>
      <c r="L2132" s="1" t="s">
        <v>10</v>
      </c>
      <c r="M2132" s="1" t="s">
        <v>10</v>
      </c>
      <c r="N2132" s="1" t="s">
        <v>11</v>
      </c>
      <c r="O2132" s="249">
        <v>1648.8</v>
      </c>
      <c r="P2132" s="7">
        <v>0</v>
      </c>
      <c r="Q2132" s="7">
        <f t="shared" si="83"/>
        <v>1648.8</v>
      </c>
      <c r="R2132" s="6" t="s">
        <v>1</v>
      </c>
      <c r="S2132" s="5" t="s">
        <v>4</v>
      </c>
      <c r="T2132" s="5"/>
      <c r="U2132" s="5" t="s">
        <v>452</v>
      </c>
      <c r="V2132" s="1"/>
      <c r="W2132" s="1"/>
      <c r="X2132" s="1"/>
      <c r="Y2132" s="1"/>
      <c r="Z2132" s="4">
        <v>42370</v>
      </c>
      <c r="AA2132" s="1"/>
      <c r="AB2132" s="1"/>
      <c r="AC2132" s="1"/>
      <c r="AD2132" s="8" t="s">
        <v>1843</v>
      </c>
    </row>
    <row r="2133" spans="2:30" ht="15" customHeight="1" outlineLevel="5" x14ac:dyDescent="0.25">
      <c r="B2133" s="3"/>
      <c r="C2133" s="1"/>
      <c r="D2133" s="1"/>
      <c r="E2133" s="1"/>
      <c r="F2133" s="1"/>
      <c r="G2133" s="183" t="s">
        <v>1842</v>
      </c>
      <c r="H2133" s="188">
        <v>42370</v>
      </c>
      <c r="I2133" s="1" t="s">
        <v>14</v>
      </c>
      <c r="J2133" s="2" t="s">
        <v>64</v>
      </c>
      <c r="K2133" s="1" t="s">
        <v>9</v>
      </c>
      <c r="L2133" s="1" t="s">
        <v>10</v>
      </c>
      <c r="M2133" s="1" t="s">
        <v>10</v>
      </c>
      <c r="N2133" s="1" t="s">
        <v>11</v>
      </c>
      <c r="O2133" s="249">
        <v>379.2</v>
      </c>
      <c r="P2133" s="7">
        <v>0</v>
      </c>
      <c r="Q2133" s="7">
        <f t="shared" si="83"/>
        <v>379.2</v>
      </c>
      <c r="R2133" s="6" t="s">
        <v>1</v>
      </c>
      <c r="S2133" s="5" t="s">
        <v>4</v>
      </c>
      <c r="T2133" s="5"/>
      <c r="U2133" s="5" t="s">
        <v>453</v>
      </c>
      <c r="V2133" s="1"/>
      <c r="W2133" s="1"/>
      <c r="X2133" s="1"/>
      <c r="Y2133" s="1"/>
      <c r="Z2133" s="4">
        <v>42370</v>
      </c>
      <c r="AA2133" s="1"/>
      <c r="AB2133" s="1"/>
      <c r="AC2133" s="1"/>
      <c r="AD2133" s="8" t="s">
        <v>1843</v>
      </c>
    </row>
    <row r="2134" spans="2:30" ht="15" customHeight="1" outlineLevel="5" x14ac:dyDescent="0.25">
      <c r="B2134" s="3"/>
      <c r="C2134" s="1"/>
      <c r="D2134" s="1"/>
      <c r="E2134" s="1"/>
      <c r="F2134" s="1"/>
      <c r="G2134" s="183" t="s">
        <v>1842</v>
      </c>
      <c r="H2134" s="188">
        <v>42370</v>
      </c>
      <c r="I2134" s="1" t="s">
        <v>14</v>
      </c>
      <c r="J2134" s="2" t="s">
        <v>64</v>
      </c>
      <c r="K2134" s="1" t="s">
        <v>9</v>
      </c>
      <c r="L2134" s="1" t="s">
        <v>10</v>
      </c>
      <c r="M2134" s="1" t="s">
        <v>10</v>
      </c>
      <c r="N2134" s="1" t="s">
        <v>11</v>
      </c>
      <c r="O2134" s="249">
        <v>4440.3</v>
      </c>
      <c r="P2134" s="7">
        <v>0</v>
      </c>
      <c r="Q2134" s="7">
        <f t="shared" si="83"/>
        <v>4440.3</v>
      </c>
      <c r="R2134" s="6" t="s">
        <v>1</v>
      </c>
      <c r="S2134" s="5" t="s">
        <v>4</v>
      </c>
      <c r="T2134" s="5"/>
      <c r="U2134" s="5" t="s">
        <v>454</v>
      </c>
      <c r="V2134" s="1"/>
      <c r="W2134" s="1"/>
      <c r="X2134" s="1"/>
      <c r="Y2134" s="1"/>
      <c r="Z2134" s="4">
        <v>42370</v>
      </c>
      <c r="AA2134" s="1"/>
      <c r="AB2134" s="1"/>
      <c r="AC2134" s="1"/>
      <c r="AD2134" s="8" t="s">
        <v>1843</v>
      </c>
    </row>
    <row r="2135" spans="2:30" ht="15" customHeight="1" outlineLevel="5" x14ac:dyDescent="0.25">
      <c r="B2135" s="3"/>
      <c r="C2135" s="1"/>
      <c r="D2135" s="1"/>
      <c r="E2135" s="1"/>
      <c r="F2135" s="1"/>
      <c r="G2135" s="183" t="s">
        <v>1842</v>
      </c>
      <c r="H2135" s="188">
        <v>42370</v>
      </c>
      <c r="I2135" s="1" t="s">
        <v>14</v>
      </c>
      <c r="J2135" s="2" t="s">
        <v>64</v>
      </c>
      <c r="K2135" s="1" t="s">
        <v>9</v>
      </c>
      <c r="L2135" s="1" t="s">
        <v>10</v>
      </c>
      <c r="M2135" s="1" t="s">
        <v>10</v>
      </c>
      <c r="N2135" s="1" t="s">
        <v>11</v>
      </c>
      <c r="O2135" s="249">
        <v>1227.9000000000001</v>
      </c>
      <c r="P2135" s="7">
        <v>0</v>
      </c>
      <c r="Q2135" s="7">
        <f t="shared" si="83"/>
        <v>1227.9000000000001</v>
      </c>
      <c r="R2135" s="6" t="s">
        <v>1</v>
      </c>
      <c r="S2135" s="5" t="s">
        <v>4</v>
      </c>
      <c r="T2135" s="5"/>
      <c r="U2135" s="5" t="s">
        <v>455</v>
      </c>
      <c r="V2135" s="1"/>
      <c r="W2135" s="1"/>
      <c r="X2135" s="1"/>
      <c r="Y2135" s="1"/>
      <c r="Z2135" s="4">
        <v>42370</v>
      </c>
      <c r="AA2135" s="1"/>
      <c r="AB2135" s="1"/>
      <c r="AC2135" s="1"/>
      <c r="AD2135" s="8" t="s">
        <v>1843</v>
      </c>
    </row>
    <row r="2136" spans="2:30" ht="15" customHeight="1" outlineLevel="5" x14ac:dyDescent="0.25">
      <c r="B2136" s="3"/>
      <c r="C2136" s="1"/>
      <c r="D2136" s="1"/>
      <c r="E2136" s="1"/>
      <c r="F2136" s="1"/>
      <c r="G2136" s="183" t="s">
        <v>1842</v>
      </c>
      <c r="H2136" s="188">
        <v>42370</v>
      </c>
      <c r="I2136" s="1" t="s">
        <v>14</v>
      </c>
      <c r="J2136" s="2" t="s">
        <v>64</v>
      </c>
      <c r="K2136" s="1" t="s">
        <v>9</v>
      </c>
      <c r="L2136" s="1" t="s">
        <v>10</v>
      </c>
      <c r="M2136" s="1" t="s">
        <v>10</v>
      </c>
      <c r="N2136" s="1" t="s">
        <v>11</v>
      </c>
      <c r="O2136" s="249">
        <v>4621</v>
      </c>
      <c r="P2136" s="7">
        <v>0</v>
      </c>
      <c r="Q2136" s="7">
        <f t="shared" si="83"/>
        <v>4621</v>
      </c>
      <c r="R2136" s="6" t="s">
        <v>1</v>
      </c>
      <c r="S2136" s="5" t="s">
        <v>4</v>
      </c>
      <c r="T2136" s="5"/>
      <c r="U2136" s="5" t="s">
        <v>456</v>
      </c>
      <c r="V2136" s="1"/>
      <c r="W2136" s="1"/>
      <c r="X2136" s="1"/>
      <c r="Y2136" s="1"/>
      <c r="Z2136" s="4">
        <v>42370</v>
      </c>
      <c r="AA2136" s="1"/>
      <c r="AB2136" s="1"/>
      <c r="AC2136" s="1"/>
      <c r="AD2136" s="8" t="s">
        <v>1843</v>
      </c>
    </row>
    <row r="2137" spans="2:30" ht="15" customHeight="1" outlineLevel="5" x14ac:dyDescent="0.25">
      <c r="B2137" s="3"/>
      <c r="C2137" s="1"/>
      <c r="D2137" s="1"/>
      <c r="E2137" s="1"/>
      <c r="F2137" s="1"/>
      <c r="G2137" s="183" t="s">
        <v>1842</v>
      </c>
      <c r="H2137" s="188">
        <v>42370</v>
      </c>
      <c r="I2137" s="1" t="s">
        <v>14</v>
      </c>
      <c r="J2137" s="2" t="s">
        <v>64</v>
      </c>
      <c r="K2137" s="1" t="s">
        <v>9</v>
      </c>
      <c r="L2137" s="1" t="s">
        <v>10</v>
      </c>
      <c r="M2137" s="1" t="s">
        <v>10</v>
      </c>
      <c r="N2137" s="1" t="s">
        <v>11</v>
      </c>
      <c r="O2137" s="249">
        <v>1095</v>
      </c>
      <c r="P2137" s="7">
        <v>0</v>
      </c>
      <c r="Q2137" s="7">
        <f t="shared" si="83"/>
        <v>1095</v>
      </c>
      <c r="R2137" s="6" t="s">
        <v>1</v>
      </c>
      <c r="S2137" s="5" t="s">
        <v>4</v>
      </c>
      <c r="T2137" s="5"/>
      <c r="U2137" s="5" t="s">
        <v>457</v>
      </c>
      <c r="V2137" s="1"/>
      <c r="W2137" s="1"/>
      <c r="X2137" s="1"/>
      <c r="Y2137" s="1"/>
      <c r="Z2137" s="4">
        <v>42370</v>
      </c>
      <c r="AA2137" s="1"/>
      <c r="AB2137" s="1"/>
      <c r="AC2137" s="1"/>
      <c r="AD2137" s="8" t="s">
        <v>1843</v>
      </c>
    </row>
    <row r="2138" spans="2:30" ht="15" customHeight="1" outlineLevel="5" x14ac:dyDescent="0.25">
      <c r="B2138" s="3"/>
      <c r="C2138" s="1"/>
      <c r="D2138" s="1"/>
      <c r="E2138" s="1"/>
      <c r="F2138" s="1"/>
      <c r="G2138" s="183" t="s">
        <v>1842</v>
      </c>
      <c r="H2138" s="188">
        <v>42370</v>
      </c>
      <c r="I2138" s="1" t="s">
        <v>14</v>
      </c>
      <c r="J2138" s="2" t="s">
        <v>64</v>
      </c>
      <c r="K2138" s="1" t="s">
        <v>9</v>
      </c>
      <c r="L2138" s="1" t="s">
        <v>10</v>
      </c>
      <c r="M2138" s="1" t="s">
        <v>10</v>
      </c>
      <c r="N2138" s="1" t="s">
        <v>11</v>
      </c>
      <c r="O2138" s="249">
        <v>3686</v>
      </c>
      <c r="P2138" s="7">
        <v>0</v>
      </c>
      <c r="Q2138" s="7">
        <f t="shared" si="83"/>
        <v>3686</v>
      </c>
      <c r="R2138" s="6" t="s">
        <v>1</v>
      </c>
      <c r="S2138" s="5" t="s">
        <v>4</v>
      </c>
      <c r="T2138" s="5"/>
      <c r="U2138" s="5" t="s">
        <v>458</v>
      </c>
      <c r="V2138" s="1"/>
      <c r="W2138" s="1"/>
      <c r="X2138" s="1"/>
      <c r="Y2138" s="1"/>
      <c r="Z2138" s="4">
        <v>42370</v>
      </c>
      <c r="AA2138" s="1"/>
      <c r="AB2138" s="1"/>
      <c r="AC2138" s="1"/>
      <c r="AD2138" s="8" t="s">
        <v>1843</v>
      </c>
    </row>
    <row r="2139" spans="2:30" ht="15" customHeight="1" outlineLevel="5" x14ac:dyDescent="0.25">
      <c r="B2139" s="3"/>
      <c r="C2139" s="1"/>
      <c r="D2139" s="1"/>
      <c r="E2139" s="1"/>
      <c r="F2139" s="1"/>
      <c r="G2139" s="183" t="s">
        <v>1842</v>
      </c>
      <c r="H2139" s="188">
        <v>42370</v>
      </c>
      <c r="I2139" s="1" t="s">
        <v>14</v>
      </c>
      <c r="J2139" s="2" t="s">
        <v>64</v>
      </c>
      <c r="K2139" s="1" t="s">
        <v>9</v>
      </c>
      <c r="L2139" s="1" t="s">
        <v>10</v>
      </c>
      <c r="M2139" s="1" t="s">
        <v>10</v>
      </c>
      <c r="N2139" s="1" t="s">
        <v>11</v>
      </c>
      <c r="O2139" s="249">
        <v>1925</v>
      </c>
      <c r="P2139" s="7">
        <v>0</v>
      </c>
      <c r="Q2139" s="7">
        <f t="shared" si="83"/>
        <v>1925</v>
      </c>
      <c r="R2139" s="6" t="s">
        <v>1</v>
      </c>
      <c r="S2139" s="5" t="s">
        <v>4</v>
      </c>
      <c r="T2139" s="5"/>
      <c r="U2139" s="5" t="s">
        <v>459</v>
      </c>
      <c r="V2139" s="1"/>
      <c r="W2139" s="1"/>
      <c r="X2139" s="1"/>
      <c r="Y2139" s="1"/>
      <c r="Z2139" s="4">
        <v>42370</v>
      </c>
      <c r="AA2139" s="1"/>
      <c r="AB2139" s="1"/>
      <c r="AC2139" s="1"/>
      <c r="AD2139" s="8" t="s">
        <v>1843</v>
      </c>
    </row>
    <row r="2140" spans="2:30" ht="15" customHeight="1" outlineLevel="5" x14ac:dyDescent="0.25">
      <c r="B2140" s="3"/>
      <c r="C2140" s="1"/>
      <c r="D2140" s="1"/>
      <c r="E2140" s="1"/>
      <c r="F2140" s="1"/>
      <c r="G2140" s="183" t="s">
        <v>1842</v>
      </c>
      <c r="H2140" s="188">
        <v>42370</v>
      </c>
      <c r="I2140" s="1" t="s">
        <v>14</v>
      </c>
      <c r="J2140" s="2" t="s">
        <v>64</v>
      </c>
      <c r="K2140" s="1" t="s">
        <v>9</v>
      </c>
      <c r="L2140" s="1" t="s">
        <v>10</v>
      </c>
      <c r="M2140" s="1" t="s">
        <v>10</v>
      </c>
      <c r="N2140" s="1" t="s">
        <v>11</v>
      </c>
      <c r="O2140" s="249">
        <v>2454.67</v>
      </c>
      <c r="P2140" s="7">
        <v>0</v>
      </c>
      <c r="Q2140" s="7">
        <f t="shared" si="83"/>
        <v>2454.67</v>
      </c>
      <c r="R2140" s="6" t="s">
        <v>1</v>
      </c>
      <c r="S2140" s="5" t="s">
        <v>4</v>
      </c>
      <c r="T2140" s="5"/>
      <c r="U2140" s="5" t="s">
        <v>460</v>
      </c>
      <c r="V2140" s="1"/>
      <c r="W2140" s="1"/>
      <c r="X2140" s="1"/>
      <c r="Y2140" s="1"/>
      <c r="Z2140" s="4">
        <v>42370</v>
      </c>
      <c r="AA2140" s="1"/>
      <c r="AB2140" s="1"/>
      <c r="AC2140" s="1"/>
      <c r="AD2140" s="8" t="s">
        <v>1843</v>
      </c>
    </row>
    <row r="2141" spans="2:30" ht="15" customHeight="1" outlineLevel="5" x14ac:dyDescent="0.25">
      <c r="B2141" s="3"/>
      <c r="C2141" s="1"/>
      <c r="D2141" s="1"/>
      <c r="E2141" s="1"/>
      <c r="F2141" s="1"/>
      <c r="G2141" s="183" t="s">
        <v>1842</v>
      </c>
      <c r="H2141" s="188">
        <v>42370</v>
      </c>
      <c r="I2141" s="1" t="s">
        <v>14</v>
      </c>
      <c r="J2141" s="2" t="s">
        <v>64</v>
      </c>
      <c r="K2141" s="1" t="s">
        <v>9</v>
      </c>
      <c r="L2141" s="1" t="s">
        <v>10</v>
      </c>
      <c r="M2141" s="1" t="s">
        <v>10</v>
      </c>
      <c r="N2141" s="1" t="s">
        <v>11</v>
      </c>
      <c r="O2141" s="249">
        <v>569.4</v>
      </c>
      <c r="P2141" s="7">
        <v>0</v>
      </c>
      <c r="Q2141" s="7">
        <f t="shared" si="83"/>
        <v>569.4</v>
      </c>
      <c r="R2141" s="6" t="s">
        <v>1</v>
      </c>
      <c r="S2141" s="5" t="s">
        <v>4</v>
      </c>
      <c r="T2141" s="5"/>
      <c r="U2141" s="5" t="s">
        <v>461</v>
      </c>
      <c r="V2141" s="1"/>
      <c r="W2141" s="1"/>
      <c r="X2141" s="1"/>
      <c r="Y2141" s="1"/>
      <c r="Z2141" s="4">
        <v>42370</v>
      </c>
      <c r="AA2141" s="1"/>
      <c r="AB2141" s="1"/>
      <c r="AC2141" s="1"/>
      <c r="AD2141" s="8" t="s">
        <v>1843</v>
      </c>
    </row>
    <row r="2142" spans="2:30" ht="15" customHeight="1" outlineLevel="5" x14ac:dyDescent="0.25">
      <c r="B2142" s="3"/>
      <c r="C2142" s="1"/>
      <c r="D2142" s="1"/>
      <c r="E2142" s="1"/>
      <c r="F2142" s="1"/>
      <c r="G2142" s="183" t="s">
        <v>1842</v>
      </c>
      <c r="H2142" s="188">
        <v>42370</v>
      </c>
      <c r="I2142" s="1" t="s">
        <v>14</v>
      </c>
      <c r="J2142" s="2" t="s">
        <v>64</v>
      </c>
      <c r="K2142" s="1" t="s">
        <v>9</v>
      </c>
      <c r="L2142" s="1" t="s">
        <v>10</v>
      </c>
      <c r="M2142" s="1" t="s">
        <v>10</v>
      </c>
      <c r="N2142" s="1" t="s">
        <v>11</v>
      </c>
      <c r="O2142" s="249">
        <v>32021.27</v>
      </c>
      <c r="P2142" s="7">
        <v>0</v>
      </c>
      <c r="Q2142" s="7">
        <f t="shared" si="83"/>
        <v>32021.27</v>
      </c>
      <c r="R2142" s="6" t="s">
        <v>1</v>
      </c>
      <c r="S2142" s="5" t="s">
        <v>4</v>
      </c>
      <c r="T2142" s="5"/>
      <c r="U2142" s="5" t="s">
        <v>462</v>
      </c>
      <c r="V2142" s="1"/>
      <c r="W2142" s="1"/>
      <c r="X2142" s="1"/>
      <c r="Y2142" s="1"/>
      <c r="Z2142" s="4">
        <v>42370</v>
      </c>
      <c r="AA2142" s="1"/>
      <c r="AB2142" s="1"/>
      <c r="AC2142" s="1"/>
      <c r="AD2142" s="8" t="s">
        <v>1843</v>
      </c>
    </row>
    <row r="2143" spans="2:30" ht="15" customHeight="1" outlineLevel="5" x14ac:dyDescent="0.25">
      <c r="B2143" s="3"/>
      <c r="C2143" s="1"/>
      <c r="D2143" s="1"/>
      <c r="E2143" s="1"/>
      <c r="F2143" s="1"/>
      <c r="G2143" s="183" t="s">
        <v>1842</v>
      </c>
      <c r="H2143" s="188">
        <v>42370</v>
      </c>
      <c r="I2143" s="1" t="s">
        <v>14</v>
      </c>
      <c r="J2143" s="2" t="s">
        <v>64</v>
      </c>
      <c r="K2143" s="1" t="s">
        <v>9</v>
      </c>
      <c r="L2143" s="1" t="s">
        <v>10</v>
      </c>
      <c r="M2143" s="1" t="s">
        <v>10</v>
      </c>
      <c r="N2143" s="1" t="s">
        <v>11</v>
      </c>
      <c r="O2143" s="249">
        <v>14410.36</v>
      </c>
      <c r="P2143" s="7">
        <v>0</v>
      </c>
      <c r="Q2143" s="7">
        <f t="shared" si="83"/>
        <v>14410.36</v>
      </c>
      <c r="R2143" s="6" t="s">
        <v>1</v>
      </c>
      <c r="S2143" s="5" t="s">
        <v>4</v>
      </c>
      <c r="T2143" s="5"/>
      <c r="U2143" s="5" t="s">
        <v>463</v>
      </c>
      <c r="V2143" s="1"/>
      <c r="W2143" s="1"/>
      <c r="X2143" s="1"/>
      <c r="Y2143" s="1"/>
      <c r="Z2143" s="4">
        <v>42370</v>
      </c>
      <c r="AA2143" s="1"/>
      <c r="AB2143" s="1"/>
      <c r="AC2143" s="1"/>
      <c r="AD2143" s="8" t="s">
        <v>1843</v>
      </c>
    </row>
    <row r="2144" spans="2:30" ht="15" customHeight="1" outlineLevel="5" x14ac:dyDescent="0.25">
      <c r="B2144" s="3"/>
      <c r="C2144" s="1"/>
      <c r="D2144" s="1"/>
      <c r="E2144" s="1"/>
      <c r="F2144" s="1"/>
      <c r="G2144" s="183" t="s">
        <v>1842</v>
      </c>
      <c r="H2144" s="188">
        <v>42370</v>
      </c>
      <c r="I2144" s="1" t="s">
        <v>14</v>
      </c>
      <c r="J2144" s="2" t="s">
        <v>64</v>
      </c>
      <c r="K2144" s="1" t="s">
        <v>9</v>
      </c>
      <c r="L2144" s="1" t="s">
        <v>10</v>
      </c>
      <c r="M2144" s="1" t="s">
        <v>10</v>
      </c>
      <c r="N2144" s="1" t="s">
        <v>11</v>
      </c>
      <c r="O2144" s="249">
        <v>33056.18</v>
      </c>
      <c r="P2144" s="7">
        <v>0</v>
      </c>
      <c r="Q2144" s="7">
        <f t="shared" si="83"/>
        <v>33056.18</v>
      </c>
      <c r="R2144" s="6" t="s">
        <v>1</v>
      </c>
      <c r="S2144" s="5" t="s">
        <v>4</v>
      </c>
      <c r="T2144" s="5"/>
      <c r="U2144" s="5" t="s">
        <v>464</v>
      </c>
      <c r="V2144" s="1"/>
      <c r="W2144" s="1"/>
      <c r="X2144" s="1"/>
      <c r="Y2144" s="1"/>
      <c r="Z2144" s="4">
        <v>42370</v>
      </c>
      <c r="AA2144" s="1"/>
      <c r="AB2144" s="1"/>
      <c r="AC2144" s="1"/>
      <c r="AD2144" s="8" t="s">
        <v>1843</v>
      </c>
    </row>
    <row r="2145" spans="2:30" ht="15" customHeight="1" outlineLevel="5" x14ac:dyDescent="0.25">
      <c r="B2145" s="3"/>
      <c r="C2145" s="1"/>
      <c r="D2145" s="1"/>
      <c r="E2145" s="1"/>
      <c r="F2145" s="1"/>
      <c r="G2145" s="183" t="s">
        <v>1842</v>
      </c>
      <c r="H2145" s="188">
        <v>42370</v>
      </c>
      <c r="I2145" s="1" t="s">
        <v>14</v>
      </c>
      <c r="J2145" s="2" t="s">
        <v>64</v>
      </c>
      <c r="K2145" s="1" t="s">
        <v>9</v>
      </c>
      <c r="L2145" s="1" t="s">
        <v>10</v>
      </c>
      <c r="M2145" s="1" t="s">
        <v>10</v>
      </c>
      <c r="N2145" s="1" t="s">
        <v>11</v>
      </c>
      <c r="O2145" s="249">
        <v>-235858.4</v>
      </c>
      <c r="P2145" s="7">
        <v>0</v>
      </c>
      <c r="Q2145" s="7">
        <f t="shared" si="83"/>
        <v>-235858.4</v>
      </c>
      <c r="R2145" s="6" t="s">
        <v>1</v>
      </c>
      <c r="S2145" s="5" t="s">
        <v>4</v>
      </c>
      <c r="T2145" s="5"/>
      <c r="U2145" s="5" t="s">
        <v>465</v>
      </c>
      <c r="V2145" s="1"/>
      <c r="W2145" s="1"/>
      <c r="X2145" s="1"/>
      <c r="Y2145" s="1"/>
      <c r="Z2145" s="4">
        <v>42370</v>
      </c>
      <c r="AA2145" s="1"/>
      <c r="AB2145" s="1"/>
      <c r="AC2145" s="1"/>
      <c r="AD2145" s="8" t="s">
        <v>1843</v>
      </c>
    </row>
    <row r="2146" spans="2:30" ht="15" customHeight="1" outlineLevel="5" x14ac:dyDescent="0.25">
      <c r="B2146" s="3"/>
      <c r="C2146" s="1"/>
      <c r="D2146" s="1"/>
      <c r="E2146" s="1"/>
      <c r="F2146" s="1"/>
      <c r="G2146" s="183" t="s">
        <v>1842</v>
      </c>
      <c r="H2146" s="188">
        <v>42370</v>
      </c>
      <c r="I2146" s="1" t="s">
        <v>14</v>
      </c>
      <c r="J2146" s="2" t="s">
        <v>64</v>
      </c>
      <c r="K2146" s="1" t="s">
        <v>9</v>
      </c>
      <c r="L2146" s="1" t="s">
        <v>10</v>
      </c>
      <c r="M2146" s="1" t="s">
        <v>10</v>
      </c>
      <c r="N2146" s="1" t="s">
        <v>11</v>
      </c>
      <c r="O2146" s="249">
        <v>2517</v>
      </c>
      <c r="P2146" s="7">
        <v>0</v>
      </c>
      <c r="Q2146" s="7">
        <f t="shared" si="83"/>
        <v>2517</v>
      </c>
      <c r="R2146" s="6" t="s">
        <v>1</v>
      </c>
      <c r="S2146" s="5" t="s">
        <v>4</v>
      </c>
      <c r="T2146" s="5"/>
      <c r="U2146" s="5" t="s">
        <v>466</v>
      </c>
      <c r="V2146" s="1"/>
      <c r="W2146" s="1"/>
      <c r="X2146" s="1"/>
      <c r="Y2146" s="1"/>
      <c r="Z2146" s="4">
        <v>42370</v>
      </c>
      <c r="AA2146" s="1"/>
      <c r="AB2146" s="1"/>
      <c r="AC2146" s="1"/>
      <c r="AD2146" s="8" t="s">
        <v>1843</v>
      </c>
    </row>
    <row r="2147" spans="2:30" ht="15" customHeight="1" outlineLevel="5" x14ac:dyDescent="0.25">
      <c r="B2147" s="3"/>
      <c r="C2147" s="1"/>
      <c r="D2147" s="1"/>
      <c r="E2147" s="1"/>
      <c r="F2147" s="1"/>
      <c r="G2147" s="183" t="s">
        <v>1842</v>
      </c>
      <c r="H2147" s="188">
        <v>42370</v>
      </c>
      <c r="I2147" s="1" t="s">
        <v>14</v>
      </c>
      <c r="J2147" s="2" t="s">
        <v>64</v>
      </c>
      <c r="K2147" s="1" t="s">
        <v>9</v>
      </c>
      <c r="L2147" s="1" t="s">
        <v>10</v>
      </c>
      <c r="M2147" s="1" t="s">
        <v>10</v>
      </c>
      <c r="N2147" s="1" t="s">
        <v>11</v>
      </c>
      <c r="O2147" s="249">
        <v>49736.62</v>
      </c>
      <c r="P2147" s="7">
        <v>0</v>
      </c>
      <c r="Q2147" s="7">
        <f t="shared" si="83"/>
        <v>49736.62</v>
      </c>
      <c r="R2147" s="6" t="s">
        <v>1</v>
      </c>
      <c r="S2147" s="5" t="s">
        <v>4</v>
      </c>
      <c r="T2147" s="5"/>
      <c r="U2147" s="5" t="s">
        <v>467</v>
      </c>
      <c r="V2147" s="1"/>
      <c r="W2147" s="1"/>
      <c r="X2147" s="1"/>
      <c r="Y2147" s="1"/>
      <c r="Z2147" s="4">
        <v>42370</v>
      </c>
      <c r="AA2147" s="1"/>
      <c r="AB2147" s="1"/>
      <c r="AC2147" s="1"/>
      <c r="AD2147" s="8" t="s">
        <v>1843</v>
      </c>
    </row>
    <row r="2148" spans="2:30" ht="15" customHeight="1" outlineLevel="5" x14ac:dyDescent="0.25">
      <c r="B2148" s="3"/>
      <c r="C2148" s="1"/>
      <c r="D2148" s="1"/>
      <c r="E2148" s="1"/>
      <c r="F2148" s="1"/>
      <c r="G2148" s="183" t="s">
        <v>1842</v>
      </c>
      <c r="H2148" s="188">
        <v>42370</v>
      </c>
      <c r="I2148" s="1" t="s">
        <v>14</v>
      </c>
      <c r="J2148" s="2" t="s">
        <v>64</v>
      </c>
      <c r="K2148" s="1" t="s">
        <v>9</v>
      </c>
      <c r="L2148" s="1" t="s">
        <v>10</v>
      </c>
      <c r="M2148" s="1" t="s">
        <v>10</v>
      </c>
      <c r="N2148" s="1" t="s">
        <v>11</v>
      </c>
      <c r="O2148" s="249">
        <v>10067.1</v>
      </c>
      <c r="P2148" s="7">
        <v>0</v>
      </c>
      <c r="Q2148" s="7">
        <f t="shared" si="83"/>
        <v>10067.1</v>
      </c>
      <c r="R2148" s="6" t="s">
        <v>1</v>
      </c>
      <c r="S2148" s="5" t="s">
        <v>4</v>
      </c>
      <c r="T2148" s="5"/>
      <c r="U2148" s="5" t="s">
        <v>468</v>
      </c>
      <c r="V2148" s="1"/>
      <c r="W2148" s="1"/>
      <c r="X2148" s="1"/>
      <c r="Y2148" s="1"/>
      <c r="Z2148" s="4">
        <v>42370</v>
      </c>
      <c r="AA2148" s="1"/>
      <c r="AB2148" s="1"/>
      <c r="AC2148" s="1"/>
      <c r="AD2148" s="8" t="s">
        <v>1843</v>
      </c>
    </row>
    <row r="2149" spans="2:30" ht="15" customHeight="1" outlineLevel="5" x14ac:dyDescent="0.25">
      <c r="B2149" s="3"/>
      <c r="C2149" s="1"/>
      <c r="D2149" s="1"/>
      <c r="E2149" s="1"/>
      <c r="F2149" s="1"/>
      <c r="G2149" s="183" t="s">
        <v>1842</v>
      </c>
      <c r="H2149" s="188">
        <v>42370</v>
      </c>
      <c r="I2149" s="1" t="s">
        <v>14</v>
      </c>
      <c r="J2149" s="2" t="s">
        <v>64</v>
      </c>
      <c r="K2149" s="1" t="s">
        <v>9</v>
      </c>
      <c r="L2149" s="1" t="s">
        <v>10</v>
      </c>
      <c r="M2149" s="1" t="s">
        <v>10</v>
      </c>
      <c r="N2149" s="1" t="s">
        <v>11</v>
      </c>
      <c r="O2149" s="249">
        <v>433.12</v>
      </c>
      <c r="P2149" s="7">
        <v>0</v>
      </c>
      <c r="Q2149" s="7">
        <f t="shared" si="83"/>
        <v>433.12</v>
      </c>
      <c r="R2149" s="6" t="s">
        <v>1</v>
      </c>
      <c r="S2149" s="5" t="s">
        <v>4</v>
      </c>
      <c r="T2149" s="5"/>
      <c r="U2149" s="5" t="s">
        <v>469</v>
      </c>
      <c r="V2149" s="1"/>
      <c r="W2149" s="1"/>
      <c r="X2149" s="1"/>
      <c r="Y2149" s="1"/>
      <c r="Z2149" s="4">
        <v>42370</v>
      </c>
      <c r="AA2149" s="1"/>
      <c r="AB2149" s="1"/>
      <c r="AC2149" s="1"/>
      <c r="AD2149" s="8" t="s">
        <v>1843</v>
      </c>
    </row>
    <row r="2150" spans="2:30" ht="15" customHeight="1" outlineLevel="5" x14ac:dyDescent="0.25">
      <c r="B2150" s="3"/>
      <c r="C2150" s="1"/>
      <c r="D2150" s="1"/>
      <c r="E2150" s="1"/>
      <c r="F2150" s="1"/>
      <c r="G2150" s="183" t="s">
        <v>1842</v>
      </c>
      <c r="H2150" s="188">
        <v>42370</v>
      </c>
      <c r="I2150" s="1" t="s">
        <v>14</v>
      </c>
      <c r="J2150" s="2" t="s">
        <v>64</v>
      </c>
      <c r="K2150" s="1" t="s">
        <v>9</v>
      </c>
      <c r="L2150" s="1" t="s">
        <v>10</v>
      </c>
      <c r="M2150" s="1" t="s">
        <v>10</v>
      </c>
      <c r="N2150" s="1" t="s">
        <v>11</v>
      </c>
      <c r="O2150" s="249">
        <v>2859.63</v>
      </c>
      <c r="P2150" s="7">
        <v>0</v>
      </c>
      <c r="Q2150" s="7">
        <f t="shared" si="83"/>
        <v>2859.63</v>
      </c>
      <c r="R2150" s="6" t="s">
        <v>1</v>
      </c>
      <c r="S2150" s="5" t="s">
        <v>4</v>
      </c>
      <c r="T2150" s="5"/>
      <c r="U2150" s="5" t="s">
        <v>470</v>
      </c>
      <c r="V2150" s="1"/>
      <c r="W2150" s="1"/>
      <c r="X2150" s="1"/>
      <c r="Y2150" s="1"/>
      <c r="Z2150" s="4">
        <v>42370</v>
      </c>
      <c r="AA2150" s="1"/>
      <c r="AB2150" s="1"/>
      <c r="AC2150" s="1"/>
      <c r="AD2150" s="8" t="s">
        <v>1843</v>
      </c>
    </row>
    <row r="2151" spans="2:30" ht="15" customHeight="1" outlineLevel="5" x14ac:dyDescent="0.25">
      <c r="B2151" s="3"/>
      <c r="C2151" s="1"/>
      <c r="D2151" s="1"/>
      <c r="E2151" s="1"/>
      <c r="F2151" s="1"/>
      <c r="G2151" s="183" t="s">
        <v>1842</v>
      </c>
      <c r="H2151" s="188">
        <v>42370</v>
      </c>
      <c r="I2151" s="1" t="s">
        <v>14</v>
      </c>
      <c r="J2151" s="2" t="s">
        <v>64</v>
      </c>
      <c r="K2151" s="1" t="s">
        <v>9</v>
      </c>
      <c r="L2151" s="1" t="s">
        <v>10</v>
      </c>
      <c r="M2151" s="1" t="s">
        <v>10</v>
      </c>
      <c r="N2151" s="1" t="s">
        <v>11</v>
      </c>
      <c r="O2151" s="249">
        <v>1585.62</v>
      </c>
      <c r="P2151" s="7">
        <v>0</v>
      </c>
      <c r="Q2151" s="7">
        <f t="shared" si="83"/>
        <v>1585.62</v>
      </c>
      <c r="R2151" s="6" t="s">
        <v>1</v>
      </c>
      <c r="S2151" s="5" t="s">
        <v>4</v>
      </c>
      <c r="T2151" s="5"/>
      <c r="U2151" s="5" t="s">
        <v>471</v>
      </c>
      <c r="V2151" s="1"/>
      <c r="W2151" s="1"/>
      <c r="X2151" s="1"/>
      <c r="Y2151" s="1"/>
      <c r="Z2151" s="4">
        <v>42370</v>
      </c>
      <c r="AA2151" s="1"/>
      <c r="AB2151" s="1"/>
      <c r="AC2151" s="1"/>
      <c r="AD2151" s="8" t="s">
        <v>1843</v>
      </c>
    </row>
    <row r="2152" spans="2:30" ht="15" customHeight="1" outlineLevel="5" x14ac:dyDescent="0.25">
      <c r="B2152" s="3"/>
      <c r="C2152" s="1"/>
      <c r="D2152" s="1"/>
      <c r="E2152" s="1"/>
      <c r="F2152" s="1"/>
      <c r="G2152" s="183" t="s">
        <v>1842</v>
      </c>
      <c r="H2152" s="188">
        <v>42370</v>
      </c>
      <c r="I2152" s="1" t="s">
        <v>14</v>
      </c>
      <c r="J2152" s="2" t="s">
        <v>64</v>
      </c>
      <c r="K2152" s="1" t="s">
        <v>9</v>
      </c>
      <c r="L2152" s="1" t="s">
        <v>10</v>
      </c>
      <c r="M2152" s="1" t="s">
        <v>10</v>
      </c>
      <c r="N2152" s="1" t="s">
        <v>11</v>
      </c>
      <c r="O2152" s="249">
        <v>3828</v>
      </c>
      <c r="P2152" s="7">
        <v>0</v>
      </c>
      <c r="Q2152" s="7">
        <f t="shared" si="83"/>
        <v>3828</v>
      </c>
      <c r="R2152" s="6" t="s">
        <v>1</v>
      </c>
      <c r="S2152" s="5" t="s">
        <v>4</v>
      </c>
      <c r="T2152" s="5"/>
      <c r="U2152" s="5" t="s">
        <v>915</v>
      </c>
      <c r="V2152" s="1"/>
      <c r="W2152" s="1"/>
      <c r="X2152" s="1"/>
      <c r="Y2152" s="1"/>
      <c r="Z2152" s="4">
        <v>42370</v>
      </c>
      <c r="AA2152" s="1"/>
      <c r="AB2152" s="1"/>
      <c r="AC2152" s="1"/>
      <c r="AD2152" s="8" t="s">
        <v>1843</v>
      </c>
    </row>
    <row r="2153" spans="2:30" ht="15" customHeight="1" outlineLevel="5" x14ac:dyDescent="0.25">
      <c r="B2153" s="3"/>
      <c r="C2153" s="1"/>
      <c r="D2153" s="1"/>
      <c r="E2153" s="1"/>
      <c r="F2153" s="1"/>
      <c r="G2153" s="183" t="s">
        <v>1842</v>
      </c>
      <c r="H2153" s="188">
        <v>42370</v>
      </c>
      <c r="I2153" s="1" t="s">
        <v>14</v>
      </c>
      <c r="J2153" s="2" t="s">
        <v>64</v>
      </c>
      <c r="K2153" s="1" t="s">
        <v>9</v>
      </c>
      <c r="L2153" s="1" t="s">
        <v>10</v>
      </c>
      <c r="M2153" s="1" t="s">
        <v>10</v>
      </c>
      <c r="N2153" s="1" t="s">
        <v>11</v>
      </c>
      <c r="O2153" s="249">
        <v>186109.35</v>
      </c>
      <c r="P2153" s="7">
        <v>0</v>
      </c>
      <c r="Q2153" s="7">
        <f t="shared" si="83"/>
        <v>186109.35</v>
      </c>
      <c r="R2153" s="6" t="s">
        <v>1</v>
      </c>
      <c r="S2153" s="5" t="s">
        <v>4</v>
      </c>
      <c r="T2153" s="5"/>
      <c r="U2153" s="5" t="s">
        <v>472</v>
      </c>
      <c r="V2153" s="1"/>
      <c r="W2153" s="1"/>
      <c r="X2153" s="1"/>
      <c r="Y2153" s="1"/>
      <c r="Z2153" s="4">
        <v>42370</v>
      </c>
      <c r="AA2153" s="1"/>
      <c r="AB2153" s="1"/>
      <c r="AC2153" s="1"/>
      <c r="AD2153" s="8" t="s">
        <v>1843</v>
      </c>
    </row>
    <row r="2154" spans="2:30" ht="15" customHeight="1" outlineLevel="5" x14ac:dyDescent="0.25">
      <c r="B2154" s="3"/>
      <c r="C2154" s="1"/>
      <c r="D2154" s="1"/>
      <c r="E2154" s="1"/>
      <c r="F2154" s="1"/>
      <c r="G2154" s="183" t="s">
        <v>1842</v>
      </c>
      <c r="H2154" s="188">
        <v>42370</v>
      </c>
      <c r="I2154" s="1" t="s">
        <v>14</v>
      </c>
      <c r="J2154" s="2" t="s">
        <v>64</v>
      </c>
      <c r="K2154" s="1" t="s">
        <v>9</v>
      </c>
      <c r="L2154" s="1" t="s">
        <v>10</v>
      </c>
      <c r="M2154" s="1" t="s">
        <v>10</v>
      </c>
      <c r="N2154" s="1" t="s">
        <v>11</v>
      </c>
      <c r="O2154" s="249">
        <v>500</v>
      </c>
      <c r="P2154" s="7">
        <v>0</v>
      </c>
      <c r="Q2154" s="7">
        <f t="shared" si="83"/>
        <v>500</v>
      </c>
      <c r="R2154" s="6" t="s">
        <v>1</v>
      </c>
      <c r="S2154" s="5" t="s">
        <v>4</v>
      </c>
      <c r="T2154" s="5"/>
      <c r="U2154" s="5" t="s">
        <v>473</v>
      </c>
      <c r="V2154" s="1"/>
      <c r="W2154" s="1"/>
      <c r="X2154" s="1"/>
      <c r="Y2154" s="1"/>
      <c r="Z2154" s="4">
        <v>42370</v>
      </c>
      <c r="AA2154" s="1"/>
      <c r="AB2154" s="1"/>
      <c r="AC2154" s="1"/>
      <c r="AD2154" s="8" t="s">
        <v>1843</v>
      </c>
    </row>
    <row r="2155" spans="2:30" ht="15" customHeight="1" outlineLevel="5" x14ac:dyDescent="0.25">
      <c r="B2155" s="3"/>
      <c r="C2155" s="1"/>
      <c r="D2155" s="1"/>
      <c r="E2155" s="1"/>
      <c r="F2155" s="1"/>
      <c r="G2155" s="183" t="s">
        <v>1842</v>
      </c>
      <c r="H2155" s="188">
        <v>42370</v>
      </c>
      <c r="I2155" s="1" t="s">
        <v>14</v>
      </c>
      <c r="J2155" s="2" t="s">
        <v>64</v>
      </c>
      <c r="K2155" s="1" t="s">
        <v>9</v>
      </c>
      <c r="L2155" s="1" t="s">
        <v>10</v>
      </c>
      <c r="M2155" s="1" t="s">
        <v>10</v>
      </c>
      <c r="N2155" s="1" t="s">
        <v>11</v>
      </c>
      <c r="O2155" s="249">
        <v>129.5</v>
      </c>
      <c r="P2155" s="7">
        <v>0</v>
      </c>
      <c r="Q2155" s="7">
        <f t="shared" si="83"/>
        <v>129.5</v>
      </c>
      <c r="R2155" s="6" t="s">
        <v>1</v>
      </c>
      <c r="S2155" s="5" t="s">
        <v>4</v>
      </c>
      <c r="T2155" s="5"/>
      <c r="U2155" s="5" t="s">
        <v>474</v>
      </c>
      <c r="V2155" s="1"/>
      <c r="W2155" s="1"/>
      <c r="X2155" s="1"/>
      <c r="Y2155" s="1"/>
      <c r="Z2155" s="4">
        <v>42370</v>
      </c>
      <c r="AA2155" s="1"/>
      <c r="AB2155" s="1"/>
      <c r="AC2155" s="1"/>
      <c r="AD2155" s="8" t="s">
        <v>1843</v>
      </c>
    </row>
    <row r="2156" spans="2:30" ht="15" customHeight="1" outlineLevel="5" x14ac:dyDescent="0.25">
      <c r="B2156" s="3"/>
      <c r="C2156" s="1"/>
      <c r="D2156" s="1"/>
      <c r="E2156" s="1"/>
      <c r="F2156" s="1"/>
      <c r="G2156" s="183" t="s">
        <v>1842</v>
      </c>
      <c r="H2156" s="188">
        <v>42370</v>
      </c>
      <c r="I2156" s="1" t="s">
        <v>14</v>
      </c>
      <c r="J2156" s="2" t="s">
        <v>64</v>
      </c>
      <c r="K2156" s="1" t="s">
        <v>9</v>
      </c>
      <c r="L2156" s="1" t="s">
        <v>10</v>
      </c>
      <c r="M2156" s="1" t="s">
        <v>10</v>
      </c>
      <c r="N2156" s="1" t="s">
        <v>11</v>
      </c>
      <c r="O2156" s="249">
        <v>33.200000000000003</v>
      </c>
      <c r="P2156" s="7">
        <v>0</v>
      </c>
      <c r="Q2156" s="7">
        <f t="shared" si="83"/>
        <v>33.200000000000003</v>
      </c>
      <c r="R2156" s="6" t="s">
        <v>1</v>
      </c>
      <c r="S2156" s="5" t="s">
        <v>4</v>
      </c>
      <c r="T2156" s="5"/>
      <c r="U2156" s="5" t="s">
        <v>475</v>
      </c>
      <c r="V2156" s="1"/>
      <c r="W2156" s="1"/>
      <c r="X2156" s="1"/>
      <c r="Y2156" s="1"/>
      <c r="Z2156" s="4">
        <v>42370</v>
      </c>
      <c r="AA2156" s="1"/>
      <c r="AB2156" s="1"/>
      <c r="AC2156" s="1"/>
      <c r="AD2156" s="8" t="s">
        <v>1843</v>
      </c>
    </row>
    <row r="2157" spans="2:30" ht="15" customHeight="1" outlineLevel="5" x14ac:dyDescent="0.25">
      <c r="B2157" s="3"/>
      <c r="C2157" s="1"/>
      <c r="D2157" s="1"/>
      <c r="E2157" s="1"/>
      <c r="F2157" s="1"/>
      <c r="G2157" s="183" t="s">
        <v>1842</v>
      </c>
      <c r="H2157" s="188">
        <v>42370</v>
      </c>
      <c r="I2157" s="1" t="s">
        <v>14</v>
      </c>
      <c r="J2157" s="2" t="s">
        <v>64</v>
      </c>
      <c r="K2157" s="1" t="s">
        <v>9</v>
      </c>
      <c r="L2157" s="1" t="s">
        <v>10</v>
      </c>
      <c r="M2157" s="1" t="s">
        <v>10</v>
      </c>
      <c r="N2157" s="1" t="s">
        <v>11</v>
      </c>
      <c r="O2157" s="249">
        <v>492.2</v>
      </c>
      <c r="P2157" s="7">
        <v>0</v>
      </c>
      <c r="Q2157" s="7">
        <f t="shared" si="83"/>
        <v>492.2</v>
      </c>
      <c r="R2157" s="6" t="s">
        <v>1</v>
      </c>
      <c r="S2157" s="5" t="s">
        <v>4</v>
      </c>
      <c r="T2157" s="5"/>
      <c r="U2157" s="5" t="s">
        <v>476</v>
      </c>
      <c r="V2157" s="1"/>
      <c r="W2157" s="1"/>
      <c r="X2157" s="1"/>
      <c r="Y2157" s="1"/>
      <c r="Z2157" s="4">
        <v>42370</v>
      </c>
      <c r="AA2157" s="1"/>
      <c r="AB2157" s="1"/>
      <c r="AC2157" s="1"/>
      <c r="AD2157" s="8" t="s">
        <v>1843</v>
      </c>
    </row>
    <row r="2158" spans="2:30" ht="15" customHeight="1" outlineLevel="5" x14ac:dyDescent="0.25">
      <c r="B2158" s="3"/>
      <c r="C2158" s="1"/>
      <c r="D2158" s="1"/>
      <c r="E2158" s="1"/>
      <c r="F2158" s="1"/>
      <c r="G2158" s="183" t="s">
        <v>1842</v>
      </c>
      <c r="H2158" s="188">
        <v>42370</v>
      </c>
      <c r="I2158" s="1" t="s">
        <v>14</v>
      </c>
      <c r="J2158" s="2" t="s">
        <v>64</v>
      </c>
      <c r="K2158" s="1" t="s">
        <v>9</v>
      </c>
      <c r="L2158" s="1" t="s">
        <v>10</v>
      </c>
      <c r="M2158" s="1" t="s">
        <v>10</v>
      </c>
      <c r="N2158" s="1" t="s">
        <v>11</v>
      </c>
      <c r="O2158" s="249">
        <v>216</v>
      </c>
      <c r="P2158" s="7">
        <v>0</v>
      </c>
      <c r="Q2158" s="7">
        <f t="shared" si="83"/>
        <v>216</v>
      </c>
      <c r="R2158" s="6" t="s">
        <v>1</v>
      </c>
      <c r="S2158" s="5" t="s">
        <v>4</v>
      </c>
      <c r="T2158" s="5"/>
      <c r="U2158" s="5" t="s">
        <v>477</v>
      </c>
      <c r="V2158" s="1"/>
      <c r="W2158" s="1"/>
      <c r="X2158" s="1"/>
      <c r="Y2158" s="1"/>
      <c r="Z2158" s="4">
        <v>42370</v>
      </c>
      <c r="AA2158" s="1"/>
      <c r="AB2158" s="1"/>
      <c r="AC2158" s="1"/>
      <c r="AD2158" s="8" t="s">
        <v>1843</v>
      </c>
    </row>
    <row r="2159" spans="2:30" ht="15" customHeight="1" outlineLevel="5" x14ac:dyDescent="0.25">
      <c r="B2159" s="3"/>
      <c r="C2159" s="1"/>
      <c r="D2159" s="1"/>
      <c r="E2159" s="1"/>
      <c r="F2159" s="1"/>
      <c r="G2159" s="183" t="s">
        <v>1842</v>
      </c>
      <c r="H2159" s="188">
        <v>42370</v>
      </c>
      <c r="I2159" s="1" t="s">
        <v>14</v>
      </c>
      <c r="J2159" s="2" t="s">
        <v>64</v>
      </c>
      <c r="K2159" s="1" t="s">
        <v>9</v>
      </c>
      <c r="L2159" s="1" t="s">
        <v>10</v>
      </c>
      <c r="M2159" s="1" t="s">
        <v>10</v>
      </c>
      <c r="N2159" s="1" t="s">
        <v>11</v>
      </c>
      <c r="O2159" s="249">
        <v>499.5</v>
      </c>
      <c r="P2159" s="7">
        <v>0</v>
      </c>
      <c r="Q2159" s="7">
        <f t="shared" si="83"/>
        <v>499.5</v>
      </c>
      <c r="R2159" s="6" t="s">
        <v>1</v>
      </c>
      <c r="S2159" s="5" t="s">
        <v>4</v>
      </c>
      <c r="T2159" s="5"/>
      <c r="U2159" s="5" t="s">
        <v>478</v>
      </c>
      <c r="V2159" s="1"/>
      <c r="W2159" s="1"/>
      <c r="X2159" s="1"/>
      <c r="Y2159" s="1"/>
      <c r="Z2159" s="4">
        <v>42370</v>
      </c>
      <c r="AA2159" s="1"/>
      <c r="AB2159" s="1"/>
      <c r="AC2159" s="1"/>
      <c r="AD2159" s="8" t="s">
        <v>1843</v>
      </c>
    </row>
    <row r="2160" spans="2:30" ht="15" customHeight="1" outlineLevel="5" x14ac:dyDescent="0.25">
      <c r="B2160" s="3"/>
      <c r="C2160" s="1"/>
      <c r="D2160" s="1"/>
      <c r="E2160" s="1"/>
      <c r="F2160" s="1"/>
      <c r="G2160" s="183" t="s">
        <v>1842</v>
      </c>
      <c r="H2160" s="188">
        <v>42370</v>
      </c>
      <c r="I2160" s="1" t="s">
        <v>14</v>
      </c>
      <c r="J2160" s="2" t="s">
        <v>64</v>
      </c>
      <c r="K2160" s="1" t="s">
        <v>9</v>
      </c>
      <c r="L2160" s="1" t="s">
        <v>10</v>
      </c>
      <c r="M2160" s="1" t="s">
        <v>10</v>
      </c>
      <c r="N2160" s="1" t="s">
        <v>11</v>
      </c>
      <c r="O2160" s="249">
        <v>609.5</v>
      </c>
      <c r="P2160" s="7">
        <v>0</v>
      </c>
      <c r="Q2160" s="7">
        <f t="shared" si="83"/>
        <v>609.5</v>
      </c>
      <c r="R2160" s="6" t="s">
        <v>1</v>
      </c>
      <c r="S2160" s="5" t="s">
        <v>4</v>
      </c>
      <c r="T2160" s="5"/>
      <c r="U2160" s="5" t="s">
        <v>479</v>
      </c>
      <c r="V2160" s="1"/>
      <c r="W2160" s="1"/>
      <c r="X2160" s="1"/>
      <c r="Y2160" s="1"/>
      <c r="Z2160" s="4">
        <v>42370</v>
      </c>
      <c r="AA2160" s="1"/>
      <c r="AB2160" s="1"/>
      <c r="AC2160" s="1"/>
      <c r="AD2160" s="8" t="s">
        <v>1843</v>
      </c>
    </row>
    <row r="2161" spans="2:30" ht="15" customHeight="1" outlineLevel="5" x14ac:dyDescent="0.25">
      <c r="B2161" s="3"/>
      <c r="C2161" s="1"/>
      <c r="D2161" s="1"/>
      <c r="E2161" s="1"/>
      <c r="F2161" s="1"/>
      <c r="G2161" s="183" t="s">
        <v>1842</v>
      </c>
      <c r="H2161" s="188">
        <v>42370</v>
      </c>
      <c r="I2161" s="1" t="s">
        <v>14</v>
      </c>
      <c r="J2161" s="2" t="s">
        <v>64</v>
      </c>
      <c r="K2161" s="1" t="s">
        <v>9</v>
      </c>
      <c r="L2161" s="1" t="s">
        <v>10</v>
      </c>
      <c r="M2161" s="1" t="s">
        <v>10</v>
      </c>
      <c r="N2161" s="1" t="s">
        <v>11</v>
      </c>
      <c r="O2161" s="249">
        <v>195</v>
      </c>
      <c r="P2161" s="7">
        <v>0</v>
      </c>
      <c r="Q2161" s="7">
        <f t="shared" si="83"/>
        <v>195</v>
      </c>
      <c r="R2161" s="6" t="s">
        <v>1</v>
      </c>
      <c r="S2161" s="5" t="s">
        <v>4</v>
      </c>
      <c r="T2161" s="5"/>
      <c r="U2161" s="5" t="s">
        <v>480</v>
      </c>
      <c r="V2161" s="1"/>
      <c r="W2161" s="1"/>
      <c r="X2161" s="1"/>
      <c r="Y2161" s="1"/>
      <c r="Z2161" s="4">
        <v>42370</v>
      </c>
      <c r="AA2161" s="1"/>
      <c r="AB2161" s="1"/>
      <c r="AC2161" s="1"/>
      <c r="AD2161" s="8" t="s">
        <v>1843</v>
      </c>
    </row>
    <row r="2162" spans="2:30" ht="15" customHeight="1" outlineLevel="5" x14ac:dyDescent="0.25">
      <c r="B2162" s="3"/>
      <c r="C2162" s="1"/>
      <c r="D2162" s="1"/>
      <c r="E2162" s="1"/>
      <c r="F2162" s="1"/>
      <c r="G2162" s="183" t="s">
        <v>1842</v>
      </c>
      <c r="H2162" s="188">
        <v>42370</v>
      </c>
      <c r="I2162" s="1" t="s">
        <v>14</v>
      </c>
      <c r="J2162" s="2" t="s">
        <v>64</v>
      </c>
      <c r="K2162" s="1" t="s">
        <v>9</v>
      </c>
      <c r="L2162" s="1" t="s">
        <v>10</v>
      </c>
      <c r="M2162" s="1" t="s">
        <v>10</v>
      </c>
      <c r="N2162" s="1" t="s">
        <v>11</v>
      </c>
      <c r="O2162" s="249">
        <v>309687.71000000002</v>
      </c>
      <c r="P2162" s="7">
        <v>0</v>
      </c>
      <c r="Q2162" s="7">
        <f t="shared" si="83"/>
        <v>309687.71000000002</v>
      </c>
      <c r="R2162" s="6" t="s">
        <v>1</v>
      </c>
      <c r="S2162" s="5" t="s">
        <v>4</v>
      </c>
      <c r="T2162" s="5"/>
      <c r="U2162" s="5" t="s">
        <v>481</v>
      </c>
      <c r="V2162" s="1"/>
      <c r="W2162" s="1"/>
      <c r="X2162" s="1"/>
      <c r="Y2162" s="1"/>
      <c r="Z2162" s="4">
        <v>42370</v>
      </c>
      <c r="AA2162" s="1"/>
      <c r="AB2162" s="1"/>
      <c r="AC2162" s="1"/>
      <c r="AD2162" s="8" t="s">
        <v>1843</v>
      </c>
    </row>
    <row r="2163" spans="2:30" ht="15" customHeight="1" outlineLevel="5" x14ac:dyDescent="0.25">
      <c r="B2163" s="3"/>
      <c r="C2163" s="1"/>
      <c r="D2163" s="1"/>
      <c r="E2163" s="1"/>
      <c r="F2163" s="1"/>
      <c r="G2163" s="183" t="s">
        <v>1842</v>
      </c>
      <c r="H2163" s="188">
        <v>42370</v>
      </c>
      <c r="I2163" s="1" t="s">
        <v>14</v>
      </c>
      <c r="J2163" s="2" t="s">
        <v>64</v>
      </c>
      <c r="K2163" s="1" t="s">
        <v>9</v>
      </c>
      <c r="L2163" s="1" t="s">
        <v>10</v>
      </c>
      <c r="M2163" s="1" t="s">
        <v>10</v>
      </c>
      <c r="N2163" s="1" t="s">
        <v>11</v>
      </c>
      <c r="O2163" s="249">
        <v>223619.18</v>
      </c>
      <c r="P2163" s="7">
        <v>0</v>
      </c>
      <c r="Q2163" s="7">
        <f t="shared" si="83"/>
        <v>223619.18</v>
      </c>
      <c r="R2163" s="6" t="s">
        <v>1</v>
      </c>
      <c r="S2163" s="5" t="s">
        <v>4</v>
      </c>
      <c r="T2163" s="5"/>
      <c r="U2163" s="5" t="s">
        <v>482</v>
      </c>
      <c r="V2163" s="1"/>
      <c r="W2163" s="1"/>
      <c r="X2163" s="1"/>
      <c r="Y2163" s="1"/>
      <c r="Z2163" s="4">
        <v>42370</v>
      </c>
      <c r="AA2163" s="1"/>
      <c r="AB2163" s="1"/>
      <c r="AC2163" s="1"/>
      <c r="AD2163" s="8" t="s">
        <v>1843</v>
      </c>
    </row>
    <row r="2164" spans="2:30" ht="15" customHeight="1" outlineLevel="5" x14ac:dyDescent="0.25">
      <c r="B2164" s="3"/>
      <c r="C2164" s="1"/>
      <c r="D2164" s="1"/>
      <c r="E2164" s="1"/>
      <c r="F2164" s="1"/>
      <c r="G2164" s="183" t="s">
        <v>1842</v>
      </c>
      <c r="H2164" s="188">
        <v>42370</v>
      </c>
      <c r="I2164" s="1" t="s">
        <v>14</v>
      </c>
      <c r="J2164" s="2" t="s">
        <v>64</v>
      </c>
      <c r="K2164" s="1" t="s">
        <v>9</v>
      </c>
      <c r="L2164" s="1" t="s">
        <v>10</v>
      </c>
      <c r="M2164" s="1" t="s">
        <v>10</v>
      </c>
      <c r="N2164" s="1" t="s">
        <v>11</v>
      </c>
      <c r="O2164" s="249">
        <v>371771.47</v>
      </c>
      <c r="P2164" s="7">
        <v>0</v>
      </c>
      <c r="Q2164" s="7">
        <f t="shared" si="83"/>
        <v>371771.47</v>
      </c>
      <c r="R2164" s="6" t="s">
        <v>1</v>
      </c>
      <c r="S2164" s="5" t="s">
        <v>4</v>
      </c>
      <c r="T2164" s="5"/>
      <c r="U2164" s="5" t="s">
        <v>483</v>
      </c>
      <c r="V2164" s="1"/>
      <c r="W2164" s="1"/>
      <c r="X2164" s="1"/>
      <c r="Y2164" s="1"/>
      <c r="Z2164" s="4">
        <v>42370</v>
      </c>
      <c r="AA2164" s="1"/>
      <c r="AB2164" s="1"/>
      <c r="AC2164" s="1"/>
      <c r="AD2164" s="8" t="s">
        <v>1843</v>
      </c>
    </row>
    <row r="2165" spans="2:30" ht="15" customHeight="1" outlineLevel="5" x14ac:dyDescent="0.25">
      <c r="B2165" s="3"/>
      <c r="C2165" s="1"/>
      <c r="D2165" s="1"/>
      <c r="E2165" s="1"/>
      <c r="F2165" s="1"/>
      <c r="G2165" s="183" t="s">
        <v>1842</v>
      </c>
      <c r="H2165" s="188">
        <v>42370</v>
      </c>
      <c r="I2165" s="1" t="s">
        <v>14</v>
      </c>
      <c r="J2165" s="2" t="s">
        <v>64</v>
      </c>
      <c r="K2165" s="1" t="s">
        <v>9</v>
      </c>
      <c r="L2165" s="1" t="s">
        <v>10</v>
      </c>
      <c r="M2165" s="1" t="s">
        <v>10</v>
      </c>
      <c r="N2165" s="1" t="s">
        <v>11</v>
      </c>
      <c r="O2165" s="249">
        <v>333566.24</v>
      </c>
      <c r="P2165" s="7">
        <v>0</v>
      </c>
      <c r="Q2165" s="7">
        <f t="shared" si="83"/>
        <v>333566.24</v>
      </c>
      <c r="R2165" s="6" t="s">
        <v>1</v>
      </c>
      <c r="S2165" s="5" t="s">
        <v>4</v>
      </c>
      <c r="T2165" s="5"/>
      <c r="U2165" s="5" t="s">
        <v>484</v>
      </c>
      <c r="V2165" s="1"/>
      <c r="W2165" s="1"/>
      <c r="X2165" s="1"/>
      <c r="Y2165" s="1"/>
      <c r="Z2165" s="4">
        <v>42370</v>
      </c>
      <c r="AA2165" s="1"/>
      <c r="AB2165" s="1"/>
      <c r="AC2165" s="1"/>
      <c r="AD2165" s="8" t="s">
        <v>1843</v>
      </c>
    </row>
    <row r="2166" spans="2:30" ht="15" customHeight="1" outlineLevel="5" x14ac:dyDescent="0.25">
      <c r="B2166" s="3"/>
      <c r="C2166" s="1"/>
      <c r="D2166" s="1"/>
      <c r="E2166" s="1"/>
      <c r="F2166" s="1"/>
      <c r="G2166" s="183" t="s">
        <v>1842</v>
      </c>
      <c r="H2166" s="188">
        <v>42370</v>
      </c>
      <c r="I2166" s="1" t="s">
        <v>14</v>
      </c>
      <c r="J2166" s="2" t="s">
        <v>64</v>
      </c>
      <c r="K2166" s="1" t="s">
        <v>9</v>
      </c>
      <c r="L2166" s="1" t="s">
        <v>10</v>
      </c>
      <c r="M2166" s="1" t="s">
        <v>10</v>
      </c>
      <c r="N2166" s="1" t="s">
        <v>11</v>
      </c>
      <c r="O2166" s="249">
        <v>231106.17</v>
      </c>
      <c r="P2166" s="7">
        <v>0</v>
      </c>
      <c r="Q2166" s="7">
        <f t="shared" si="83"/>
        <v>231106.17</v>
      </c>
      <c r="R2166" s="6" t="s">
        <v>1</v>
      </c>
      <c r="S2166" s="5" t="s">
        <v>4</v>
      </c>
      <c r="T2166" s="5"/>
      <c r="U2166" s="5" t="s">
        <v>485</v>
      </c>
      <c r="V2166" s="1"/>
      <c r="W2166" s="1"/>
      <c r="X2166" s="1"/>
      <c r="Y2166" s="1"/>
      <c r="Z2166" s="4">
        <v>42370</v>
      </c>
      <c r="AA2166" s="1"/>
      <c r="AB2166" s="1"/>
      <c r="AC2166" s="1"/>
      <c r="AD2166" s="8" t="s">
        <v>1843</v>
      </c>
    </row>
    <row r="2167" spans="2:30" ht="15" customHeight="1" outlineLevel="5" x14ac:dyDescent="0.25">
      <c r="B2167" s="3"/>
      <c r="C2167" s="1"/>
      <c r="D2167" s="1"/>
      <c r="E2167" s="1"/>
      <c r="F2167" s="1"/>
      <c r="G2167" s="183" t="s">
        <v>1842</v>
      </c>
      <c r="H2167" s="188">
        <v>42370</v>
      </c>
      <c r="I2167" s="1" t="s">
        <v>14</v>
      </c>
      <c r="J2167" s="2" t="s">
        <v>64</v>
      </c>
      <c r="K2167" s="1" t="s">
        <v>9</v>
      </c>
      <c r="L2167" s="1" t="s">
        <v>10</v>
      </c>
      <c r="M2167" s="1" t="s">
        <v>10</v>
      </c>
      <c r="N2167" s="1" t="s">
        <v>11</v>
      </c>
      <c r="O2167" s="249">
        <v>254211.22</v>
      </c>
      <c r="P2167" s="7">
        <v>0</v>
      </c>
      <c r="Q2167" s="7">
        <f t="shared" si="83"/>
        <v>254211.22</v>
      </c>
      <c r="R2167" s="6" t="s">
        <v>1</v>
      </c>
      <c r="S2167" s="5" t="s">
        <v>4</v>
      </c>
      <c r="T2167" s="5"/>
      <c r="U2167" s="5" t="s">
        <v>486</v>
      </c>
      <c r="V2167" s="1"/>
      <c r="W2167" s="1"/>
      <c r="X2167" s="1"/>
      <c r="Y2167" s="1"/>
      <c r="Z2167" s="4">
        <v>42370</v>
      </c>
      <c r="AA2167" s="1"/>
      <c r="AB2167" s="1"/>
      <c r="AC2167" s="1"/>
      <c r="AD2167" s="8" t="s">
        <v>1843</v>
      </c>
    </row>
    <row r="2168" spans="2:30" ht="15" customHeight="1" outlineLevel="5" x14ac:dyDescent="0.25">
      <c r="B2168" s="3"/>
      <c r="C2168" s="1"/>
      <c r="D2168" s="1"/>
      <c r="E2168" s="1"/>
      <c r="F2168" s="1"/>
      <c r="G2168" s="183" t="s">
        <v>1842</v>
      </c>
      <c r="H2168" s="188">
        <v>42370</v>
      </c>
      <c r="I2168" s="1" t="s">
        <v>14</v>
      </c>
      <c r="J2168" s="2" t="s">
        <v>64</v>
      </c>
      <c r="K2168" s="1" t="s">
        <v>9</v>
      </c>
      <c r="L2168" s="1" t="s">
        <v>10</v>
      </c>
      <c r="M2168" s="1" t="s">
        <v>10</v>
      </c>
      <c r="N2168" s="1" t="s">
        <v>11</v>
      </c>
      <c r="O2168" s="249">
        <v>132.07</v>
      </c>
      <c r="P2168" s="7">
        <v>0</v>
      </c>
      <c r="Q2168" s="7">
        <f t="shared" ref="Q2168:Q2231" si="84">O2168-P2168</f>
        <v>132.07</v>
      </c>
      <c r="R2168" s="6" t="s">
        <v>1</v>
      </c>
      <c r="S2168" s="5" t="s">
        <v>4</v>
      </c>
      <c r="T2168" s="5"/>
      <c r="U2168" s="5" t="s">
        <v>487</v>
      </c>
      <c r="V2168" s="1"/>
      <c r="W2168" s="1"/>
      <c r="X2168" s="1"/>
      <c r="Y2168" s="1"/>
      <c r="Z2168" s="4">
        <v>42370</v>
      </c>
      <c r="AA2168" s="1"/>
      <c r="AB2168" s="1"/>
      <c r="AC2168" s="1"/>
      <c r="AD2168" s="8" t="s">
        <v>1843</v>
      </c>
    </row>
    <row r="2169" spans="2:30" ht="15" customHeight="1" outlineLevel="5" x14ac:dyDescent="0.25">
      <c r="B2169" s="3"/>
      <c r="C2169" s="1"/>
      <c r="D2169" s="1"/>
      <c r="E2169" s="1"/>
      <c r="F2169" s="1"/>
      <c r="G2169" s="183" t="s">
        <v>1842</v>
      </c>
      <c r="H2169" s="188">
        <v>42370</v>
      </c>
      <c r="I2169" s="1" t="s">
        <v>14</v>
      </c>
      <c r="J2169" s="2" t="s">
        <v>64</v>
      </c>
      <c r="K2169" s="1" t="s">
        <v>9</v>
      </c>
      <c r="L2169" s="1" t="s">
        <v>10</v>
      </c>
      <c r="M2169" s="1" t="s">
        <v>10</v>
      </c>
      <c r="N2169" s="1" t="s">
        <v>11</v>
      </c>
      <c r="O2169" s="249">
        <v>-1500</v>
      </c>
      <c r="P2169" s="7">
        <v>0</v>
      </c>
      <c r="Q2169" s="7">
        <f t="shared" si="84"/>
        <v>-1500</v>
      </c>
      <c r="R2169" s="6" t="s">
        <v>1</v>
      </c>
      <c r="S2169" s="5" t="s">
        <v>4</v>
      </c>
      <c r="T2169" s="5"/>
      <c r="U2169" s="5" t="s">
        <v>1288</v>
      </c>
      <c r="V2169" s="1"/>
      <c r="W2169" s="1"/>
      <c r="X2169" s="1"/>
      <c r="Y2169" s="1"/>
      <c r="Z2169" s="4">
        <v>42370</v>
      </c>
      <c r="AA2169" s="1"/>
      <c r="AB2169" s="1"/>
      <c r="AC2169" s="1"/>
      <c r="AD2169" s="8" t="s">
        <v>1843</v>
      </c>
    </row>
    <row r="2170" spans="2:30" ht="15" customHeight="1" outlineLevel="5" x14ac:dyDescent="0.25">
      <c r="B2170" s="3"/>
      <c r="C2170" s="1"/>
      <c r="D2170" s="1"/>
      <c r="E2170" s="1"/>
      <c r="F2170" s="1"/>
      <c r="G2170" s="183" t="s">
        <v>1842</v>
      </c>
      <c r="H2170" s="188">
        <v>42370</v>
      </c>
      <c r="I2170" s="1" t="s">
        <v>14</v>
      </c>
      <c r="J2170" s="2" t="s">
        <v>64</v>
      </c>
      <c r="K2170" s="1" t="s">
        <v>9</v>
      </c>
      <c r="L2170" s="1" t="s">
        <v>10</v>
      </c>
      <c r="M2170" s="1" t="s">
        <v>10</v>
      </c>
      <c r="N2170" s="1" t="s">
        <v>11</v>
      </c>
      <c r="O2170" s="249">
        <v>305.25</v>
      </c>
      <c r="P2170" s="7">
        <v>0</v>
      </c>
      <c r="Q2170" s="7">
        <f t="shared" si="84"/>
        <v>305.25</v>
      </c>
      <c r="R2170" s="6" t="s">
        <v>1</v>
      </c>
      <c r="S2170" s="5" t="s">
        <v>4</v>
      </c>
      <c r="T2170" s="5"/>
      <c r="U2170" s="5" t="s">
        <v>488</v>
      </c>
      <c r="V2170" s="1"/>
      <c r="W2170" s="1"/>
      <c r="X2170" s="1"/>
      <c r="Y2170" s="1"/>
      <c r="Z2170" s="4">
        <v>42370</v>
      </c>
      <c r="AA2170" s="1"/>
      <c r="AB2170" s="1"/>
      <c r="AC2170" s="1"/>
      <c r="AD2170" s="8" t="s">
        <v>1843</v>
      </c>
    </row>
    <row r="2171" spans="2:30" ht="15" customHeight="1" outlineLevel="5" x14ac:dyDescent="0.25">
      <c r="B2171" s="3"/>
      <c r="C2171" s="1"/>
      <c r="D2171" s="1"/>
      <c r="E2171" s="1"/>
      <c r="F2171" s="1"/>
      <c r="G2171" s="183" t="s">
        <v>1842</v>
      </c>
      <c r="H2171" s="188">
        <v>42370</v>
      </c>
      <c r="I2171" s="1" t="s">
        <v>14</v>
      </c>
      <c r="J2171" s="2" t="s">
        <v>64</v>
      </c>
      <c r="K2171" s="1" t="s">
        <v>9</v>
      </c>
      <c r="L2171" s="1" t="s">
        <v>10</v>
      </c>
      <c r="M2171" s="1" t="s">
        <v>10</v>
      </c>
      <c r="N2171" s="1" t="s">
        <v>11</v>
      </c>
      <c r="O2171" s="249">
        <v>399.4</v>
      </c>
      <c r="P2171" s="7">
        <v>0</v>
      </c>
      <c r="Q2171" s="7">
        <f t="shared" si="84"/>
        <v>399.4</v>
      </c>
      <c r="R2171" s="6" t="s">
        <v>1</v>
      </c>
      <c r="S2171" s="5" t="s">
        <v>4</v>
      </c>
      <c r="T2171" s="5"/>
      <c r="U2171" s="5" t="s">
        <v>489</v>
      </c>
      <c r="V2171" s="1"/>
      <c r="W2171" s="1"/>
      <c r="X2171" s="1"/>
      <c r="Y2171" s="1"/>
      <c r="Z2171" s="4">
        <v>42370</v>
      </c>
      <c r="AA2171" s="1"/>
      <c r="AB2171" s="1"/>
      <c r="AC2171" s="1"/>
      <c r="AD2171" s="8" t="s">
        <v>1843</v>
      </c>
    </row>
    <row r="2172" spans="2:30" ht="15" customHeight="1" outlineLevel="5" x14ac:dyDescent="0.25">
      <c r="B2172" s="3"/>
      <c r="C2172" s="1"/>
      <c r="D2172" s="1"/>
      <c r="E2172" s="1"/>
      <c r="F2172" s="1"/>
      <c r="G2172" s="183" t="s">
        <v>1842</v>
      </c>
      <c r="H2172" s="188">
        <v>42370</v>
      </c>
      <c r="I2172" s="1" t="s">
        <v>14</v>
      </c>
      <c r="J2172" s="2" t="s">
        <v>64</v>
      </c>
      <c r="K2172" s="1" t="s">
        <v>9</v>
      </c>
      <c r="L2172" s="1" t="s">
        <v>10</v>
      </c>
      <c r="M2172" s="1" t="s">
        <v>10</v>
      </c>
      <c r="N2172" s="1" t="s">
        <v>11</v>
      </c>
      <c r="O2172" s="249">
        <v>2201.1999999999998</v>
      </c>
      <c r="P2172" s="7">
        <v>0</v>
      </c>
      <c r="Q2172" s="7">
        <f t="shared" si="84"/>
        <v>2201.1999999999998</v>
      </c>
      <c r="R2172" s="6" t="s">
        <v>1</v>
      </c>
      <c r="S2172" s="5" t="s">
        <v>4</v>
      </c>
      <c r="T2172" s="5"/>
      <c r="U2172" s="5" t="s">
        <v>490</v>
      </c>
      <c r="V2172" s="1"/>
      <c r="W2172" s="1"/>
      <c r="X2172" s="1"/>
      <c r="Y2172" s="1"/>
      <c r="Z2172" s="4">
        <v>42370</v>
      </c>
      <c r="AA2172" s="1"/>
      <c r="AB2172" s="1"/>
      <c r="AC2172" s="1"/>
      <c r="AD2172" s="8" t="s">
        <v>1843</v>
      </c>
    </row>
    <row r="2173" spans="2:30" ht="15" customHeight="1" outlineLevel="5" x14ac:dyDescent="0.25">
      <c r="B2173" s="3"/>
      <c r="C2173" s="1"/>
      <c r="D2173" s="1"/>
      <c r="E2173" s="1"/>
      <c r="F2173" s="1"/>
      <c r="G2173" s="183" t="s">
        <v>1842</v>
      </c>
      <c r="H2173" s="188">
        <v>42370</v>
      </c>
      <c r="I2173" s="1" t="s">
        <v>14</v>
      </c>
      <c r="J2173" s="2" t="s">
        <v>64</v>
      </c>
      <c r="K2173" s="1" t="s">
        <v>9</v>
      </c>
      <c r="L2173" s="1" t="s">
        <v>10</v>
      </c>
      <c r="M2173" s="1" t="s">
        <v>10</v>
      </c>
      <c r="N2173" s="1" t="s">
        <v>11</v>
      </c>
      <c r="O2173" s="249">
        <v>128</v>
      </c>
      <c r="P2173" s="7">
        <v>0</v>
      </c>
      <c r="Q2173" s="7">
        <f t="shared" si="84"/>
        <v>128</v>
      </c>
      <c r="R2173" s="6" t="s">
        <v>1</v>
      </c>
      <c r="S2173" s="5" t="s">
        <v>4</v>
      </c>
      <c r="T2173" s="5"/>
      <c r="U2173" s="5" t="s">
        <v>491</v>
      </c>
      <c r="V2173" s="1"/>
      <c r="W2173" s="1"/>
      <c r="X2173" s="1"/>
      <c r="Y2173" s="1"/>
      <c r="Z2173" s="4">
        <v>42370</v>
      </c>
      <c r="AA2173" s="1"/>
      <c r="AB2173" s="1"/>
      <c r="AC2173" s="1"/>
      <c r="AD2173" s="8" t="s">
        <v>1843</v>
      </c>
    </row>
    <row r="2174" spans="2:30" ht="15" customHeight="1" outlineLevel="5" x14ac:dyDescent="0.25">
      <c r="B2174" s="3"/>
      <c r="C2174" s="1"/>
      <c r="D2174" s="1"/>
      <c r="E2174" s="1"/>
      <c r="F2174" s="1"/>
      <c r="G2174" s="183" t="s">
        <v>1842</v>
      </c>
      <c r="H2174" s="188">
        <v>42370</v>
      </c>
      <c r="I2174" s="1" t="s">
        <v>14</v>
      </c>
      <c r="J2174" s="2" t="s">
        <v>64</v>
      </c>
      <c r="K2174" s="1" t="s">
        <v>9</v>
      </c>
      <c r="L2174" s="1" t="s">
        <v>10</v>
      </c>
      <c r="M2174" s="1" t="s">
        <v>10</v>
      </c>
      <c r="N2174" s="1" t="s">
        <v>11</v>
      </c>
      <c r="O2174" s="249">
        <v>214</v>
      </c>
      <c r="P2174" s="7">
        <v>0</v>
      </c>
      <c r="Q2174" s="7">
        <f t="shared" si="84"/>
        <v>214</v>
      </c>
      <c r="R2174" s="6" t="s">
        <v>1</v>
      </c>
      <c r="S2174" s="5" t="s">
        <v>4</v>
      </c>
      <c r="T2174" s="5"/>
      <c r="U2174" s="5" t="s">
        <v>492</v>
      </c>
      <c r="V2174" s="1"/>
      <c r="W2174" s="1"/>
      <c r="X2174" s="1"/>
      <c r="Y2174" s="1"/>
      <c r="Z2174" s="4">
        <v>42370</v>
      </c>
      <c r="AA2174" s="1"/>
      <c r="AB2174" s="1"/>
      <c r="AC2174" s="1"/>
      <c r="AD2174" s="8" t="s">
        <v>1843</v>
      </c>
    </row>
    <row r="2175" spans="2:30" ht="15" customHeight="1" outlineLevel="5" x14ac:dyDescent="0.25">
      <c r="B2175" s="3"/>
      <c r="C2175" s="1"/>
      <c r="D2175" s="1"/>
      <c r="E2175" s="1"/>
      <c r="F2175" s="1"/>
      <c r="G2175" s="183" t="s">
        <v>1842</v>
      </c>
      <c r="H2175" s="188">
        <v>42370</v>
      </c>
      <c r="I2175" s="1" t="s">
        <v>14</v>
      </c>
      <c r="J2175" s="2" t="s">
        <v>64</v>
      </c>
      <c r="K2175" s="1" t="s">
        <v>9</v>
      </c>
      <c r="L2175" s="1" t="s">
        <v>10</v>
      </c>
      <c r="M2175" s="1" t="s">
        <v>10</v>
      </c>
      <c r="N2175" s="1" t="s">
        <v>11</v>
      </c>
      <c r="O2175" s="249">
        <v>209</v>
      </c>
      <c r="P2175" s="7">
        <v>0</v>
      </c>
      <c r="Q2175" s="7">
        <f t="shared" si="84"/>
        <v>209</v>
      </c>
      <c r="R2175" s="6" t="s">
        <v>1</v>
      </c>
      <c r="S2175" s="5" t="s">
        <v>4</v>
      </c>
      <c r="T2175" s="5"/>
      <c r="U2175" s="5" t="s">
        <v>493</v>
      </c>
      <c r="V2175" s="1"/>
      <c r="W2175" s="1"/>
      <c r="X2175" s="1"/>
      <c r="Y2175" s="1"/>
      <c r="Z2175" s="4">
        <v>42370</v>
      </c>
      <c r="AA2175" s="1"/>
      <c r="AB2175" s="1"/>
      <c r="AC2175" s="1"/>
      <c r="AD2175" s="8" t="s">
        <v>1843</v>
      </c>
    </row>
    <row r="2176" spans="2:30" ht="15" customHeight="1" outlineLevel="5" x14ac:dyDescent="0.25">
      <c r="B2176" s="3"/>
      <c r="C2176" s="1"/>
      <c r="D2176" s="1"/>
      <c r="E2176" s="1"/>
      <c r="F2176" s="1"/>
      <c r="G2176" s="183" t="s">
        <v>1842</v>
      </c>
      <c r="H2176" s="188">
        <v>42370</v>
      </c>
      <c r="I2176" s="1" t="s">
        <v>14</v>
      </c>
      <c r="J2176" s="2" t="s">
        <v>64</v>
      </c>
      <c r="K2176" s="1" t="s">
        <v>9</v>
      </c>
      <c r="L2176" s="1" t="s">
        <v>10</v>
      </c>
      <c r="M2176" s="1" t="s">
        <v>10</v>
      </c>
      <c r="N2176" s="1" t="s">
        <v>11</v>
      </c>
      <c r="O2176" s="249">
        <v>373.39</v>
      </c>
      <c r="P2176" s="7">
        <v>0</v>
      </c>
      <c r="Q2176" s="7">
        <f t="shared" si="84"/>
        <v>373.39</v>
      </c>
      <c r="R2176" s="6" t="s">
        <v>1</v>
      </c>
      <c r="S2176" s="5" t="s">
        <v>4</v>
      </c>
      <c r="T2176" s="5"/>
      <c r="U2176" s="5" t="s">
        <v>494</v>
      </c>
      <c r="V2176" s="1"/>
      <c r="W2176" s="1"/>
      <c r="X2176" s="1"/>
      <c r="Y2176" s="1"/>
      <c r="Z2176" s="4">
        <v>42370</v>
      </c>
      <c r="AA2176" s="1"/>
      <c r="AB2176" s="1"/>
      <c r="AC2176" s="1"/>
      <c r="AD2176" s="8" t="s">
        <v>1843</v>
      </c>
    </row>
    <row r="2177" spans="2:30" ht="15" customHeight="1" outlineLevel="5" x14ac:dyDescent="0.25">
      <c r="B2177" s="3"/>
      <c r="C2177" s="1"/>
      <c r="D2177" s="1"/>
      <c r="E2177" s="1"/>
      <c r="F2177" s="1"/>
      <c r="G2177" s="183" t="s">
        <v>1842</v>
      </c>
      <c r="H2177" s="188">
        <v>42370</v>
      </c>
      <c r="I2177" s="1" t="s">
        <v>14</v>
      </c>
      <c r="J2177" s="2" t="s">
        <v>64</v>
      </c>
      <c r="K2177" s="1" t="s">
        <v>9</v>
      </c>
      <c r="L2177" s="1" t="s">
        <v>10</v>
      </c>
      <c r="M2177" s="1" t="s">
        <v>10</v>
      </c>
      <c r="N2177" s="1" t="s">
        <v>11</v>
      </c>
      <c r="O2177" s="249">
        <v>9747</v>
      </c>
      <c r="P2177" s="7">
        <v>0</v>
      </c>
      <c r="Q2177" s="7">
        <f t="shared" si="84"/>
        <v>9747</v>
      </c>
      <c r="R2177" s="6" t="s">
        <v>1</v>
      </c>
      <c r="S2177" s="5" t="s">
        <v>4</v>
      </c>
      <c r="T2177" s="5"/>
      <c r="U2177" s="5" t="s">
        <v>495</v>
      </c>
      <c r="V2177" s="1"/>
      <c r="W2177" s="1"/>
      <c r="X2177" s="1"/>
      <c r="Y2177" s="1"/>
      <c r="Z2177" s="4">
        <v>42370</v>
      </c>
      <c r="AA2177" s="1"/>
      <c r="AB2177" s="1"/>
      <c r="AC2177" s="1"/>
      <c r="AD2177" s="8" t="s">
        <v>1843</v>
      </c>
    </row>
    <row r="2178" spans="2:30" ht="15" customHeight="1" outlineLevel="5" x14ac:dyDescent="0.25">
      <c r="B2178" s="3"/>
      <c r="C2178" s="1"/>
      <c r="D2178" s="1"/>
      <c r="E2178" s="1"/>
      <c r="F2178" s="1"/>
      <c r="G2178" s="183" t="s">
        <v>1842</v>
      </c>
      <c r="H2178" s="188">
        <v>42370</v>
      </c>
      <c r="I2178" s="1" t="s">
        <v>14</v>
      </c>
      <c r="J2178" s="2" t="s">
        <v>64</v>
      </c>
      <c r="K2178" s="1" t="s">
        <v>9</v>
      </c>
      <c r="L2178" s="1" t="s">
        <v>10</v>
      </c>
      <c r="M2178" s="1" t="s">
        <v>10</v>
      </c>
      <c r="N2178" s="1" t="s">
        <v>11</v>
      </c>
      <c r="O2178" s="249">
        <v>59.7</v>
      </c>
      <c r="P2178" s="7">
        <v>0</v>
      </c>
      <c r="Q2178" s="7">
        <f t="shared" si="84"/>
        <v>59.7</v>
      </c>
      <c r="R2178" s="6" t="s">
        <v>1</v>
      </c>
      <c r="S2178" s="5" t="s">
        <v>4</v>
      </c>
      <c r="T2178" s="5"/>
      <c r="U2178" s="5" t="s">
        <v>941</v>
      </c>
      <c r="V2178" s="1"/>
      <c r="W2178" s="1"/>
      <c r="X2178" s="1"/>
      <c r="Y2178" s="1"/>
      <c r="Z2178" s="4">
        <v>42370</v>
      </c>
      <c r="AA2178" s="1"/>
      <c r="AB2178" s="1"/>
      <c r="AC2178" s="1"/>
      <c r="AD2178" s="8" t="s">
        <v>1843</v>
      </c>
    </row>
    <row r="2179" spans="2:30" ht="15" customHeight="1" outlineLevel="5" x14ac:dyDescent="0.25">
      <c r="B2179" s="3"/>
      <c r="C2179" s="1"/>
      <c r="D2179" s="1"/>
      <c r="E2179" s="1"/>
      <c r="F2179" s="1"/>
      <c r="G2179" s="183" t="s">
        <v>1842</v>
      </c>
      <c r="H2179" s="188">
        <v>42370</v>
      </c>
      <c r="I2179" s="1" t="s">
        <v>14</v>
      </c>
      <c r="J2179" s="2" t="s">
        <v>64</v>
      </c>
      <c r="K2179" s="1" t="s">
        <v>9</v>
      </c>
      <c r="L2179" s="1" t="s">
        <v>10</v>
      </c>
      <c r="M2179" s="1" t="s">
        <v>10</v>
      </c>
      <c r="N2179" s="1" t="s">
        <v>11</v>
      </c>
      <c r="O2179" s="249">
        <v>29025.45</v>
      </c>
      <c r="P2179" s="7">
        <v>0</v>
      </c>
      <c r="Q2179" s="7">
        <f t="shared" si="84"/>
        <v>29025.45</v>
      </c>
      <c r="R2179" s="6" t="s">
        <v>1</v>
      </c>
      <c r="S2179" s="5" t="s">
        <v>4</v>
      </c>
      <c r="T2179" s="5"/>
      <c r="U2179" s="5" t="s">
        <v>496</v>
      </c>
      <c r="V2179" s="1"/>
      <c r="W2179" s="1"/>
      <c r="X2179" s="1"/>
      <c r="Y2179" s="1"/>
      <c r="Z2179" s="4">
        <v>42370</v>
      </c>
      <c r="AA2179" s="1"/>
      <c r="AB2179" s="1"/>
      <c r="AC2179" s="1"/>
      <c r="AD2179" s="8" t="s">
        <v>1843</v>
      </c>
    </row>
    <row r="2180" spans="2:30" ht="15" customHeight="1" outlineLevel="5" x14ac:dyDescent="0.25">
      <c r="B2180" s="3"/>
      <c r="C2180" s="1"/>
      <c r="D2180" s="1"/>
      <c r="E2180" s="1"/>
      <c r="F2180" s="1"/>
      <c r="G2180" s="183" t="s">
        <v>1842</v>
      </c>
      <c r="H2180" s="188">
        <v>42370</v>
      </c>
      <c r="I2180" s="1" t="s">
        <v>14</v>
      </c>
      <c r="J2180" s="2" t="s">
        <v>64</v>
      </c>
      <c r="K2180" s="1" t="s">
        <v>9</v>
      </c>
      <c r="L2180" s="1" t="s">
        <v>10</v>
      </c>
      <c r="M2180" s="1" t="s">
        <v>10</v>
      </c>
      <c r="N2180" s="1" t="s">
        <v>11</v>
      </c>
      <c r="O2180" s="249">
        <v>32423.5</v>
      </c>
      <c r="P2180" s="7">
        <v>0</v>
      </c>
      <c r="Q2180" s="7">
        <f t="shared" si="84"/>
        <v>32423.5</v>
      </c>
      <c r="R2180" s="6" t="s">
        <v>1</v>
      </c>
      <c r="S2180" s="5" t="s">
        <v>4</v>
      </c>
      <c r="T2180" s="5"/>
      <c r="U2180" s="5" t="s">
        <v>497</v>
      </c>
      <c r="V2180" s="1"/>
      <c r="W2180" s="1"/>
      <c r="X2180" s="1"/>
      <c r="Y2180" s="1"/>
      <c r="Z2180" s="4">
        <v>42370</v>
      </c>
      <c r="AA2180" s="1"/>
      <c r="AB2180" s="1"/>
      <c r="AC2180" s="1"/>
      <c r="AD2180" s="8" t="s">
        <v>1843</v>
      </c>
    </row>
    <row r="2181" spans="2:30" ht="15" customHeight="1" outlineLevel="5" x14ac:dyDescent="0.25">
      <c r="B2181" s="3"/>
      <c r="C2181" s="1"/>
      <c r="D2181" s="1"/>
      <c r="E2181" s="1"/>
      <c r="F2181" s="1"/>
      <c r="G2181" s="183" t="s">
        <v>1842</v>
      </c>
      <c r="H2181" s="188">
        <v>42370</v>
      </c>
      <c r="I2181" s="1" t="s">
        <v>14</v>
      </c>
      <c r="J2181" s="2" t="s">
        <v>64</v>
      </c>
      <c r="K2181" s="1" t="s">
        <v>9</v>
      </c>
      <c r="L2181" s="1" t="s">
        <v>10</v>
      </c>
      <c r="M2181" s="1" t="s">
        <v>10</v>
      </c>
      <c r="N2181" s="1" t="s">
        <v>11</v>
      </c>
      <c r="O2181" s="249">
        <v>1010.7</v>
      </c>
      <c r="P2181" s="7">
        <v>0</v>
      </c>
      <c r="Q2181" s="7">
        <f t="shared" si="84"/>
        <v>1010.7</v>
      </c>
      <c r="R2181" s="6" t="s">
        <v>1</v>
      </c>
      <c r="S2181" s="5" t="s">
        <v>4</v>
      </c>
      <c r="T2181" s="5"/>
      <c r="U2181" s="5" t="s">
        <v>498</v>
      </c>
      <c r="V2181" s="1"/>
      <c r="W2181" s="1"/>
      <c r="X2181" s="1"/>
      <c r="Y2181" s="1"/>
      <c r="Z2181" s="4">
        <v>42370</v>
      </c>
      <c r="AA2181" s="1"/>
      <c r="AB2181" s="1"/>
      <c r="AC2181" s="1"/>
      <c r="AD2181" s="8" t="s">
        <v>1843</v>
      </c>
    </row>
    <row r="2182" spans="2:30" ht="15" customHeight="1" outlineLevel="5" x14ac:dyDescent="0.25">
      <c r="B2182" s="3"/>
      <c r="C2182" s="1"/>
      <c r="D2182" s="1"/>
      <c r="E2182" s="1"/>
      <c r="F2182" s="1"/>
      <c r="G2182" s="183" t="s">
        <v>1842</v>
      </c>
      <c r="H2182" s="188">
        <v>42370</v>
      </c>
      <c r="I2182" s="1" t="s">
        <v>14</v>
      </c>
      <c r="J2182" s="2" t="s">
        <v>64</v>
      </c>
      <c r="K2182" s="1" t="s">
        <v>9</v>
      </c>
      <c r="L2182" s="1" t="s">
        <v>10</v>
      </c>
      <c r="M2182" s="1" t="s">
        <v>10</v>
      </c>
      <c r="N2182" s="1" t="s">
        <v>11</v>
      </c>
      <c r="O2182" s="249">
        <v>5730.76</v>
      </c>
      <c r="P2182" s="7">
        <v>0</v>
      </c>
      <c r="Q2182" s="7">
        <f t="shared" si="84"/>
        <v>5730.76</v>
      </c>
      <c r="R2182" s="6" t="s">
        <v>1</v>
      </c>
      <c r="S2182" s="5" t="s">
        <v>4</v>
      </c>
      <c r="T2182" s="5"/>
      <c r="U2182" s="5" t="s">
        <v>499</v>
      </c>
      <c r="V2182" s="1"/>
      <c r="W2182" s="1"/>
      <c r="X2182" s="1"/>
      <c r="Y2182" s="1"/>
      <c r="Z2182" s="4">
        <v>42370</v>
      </c>
      <c r="AA2182" s="1"/>
      <c r="AB2182" s="1"/>
      <c r="AC2182" s="1"/>
      <c r="AD2182" s="8" t="s">
        <v>1843</v>
      </c>
    </row>
    <row r="2183" spans="2:30" ht="15" customHeight="1" outlineLevel="5" x14ac:dyDescent="0.25">
      <c r="B2183" s="3"/>
      <c r="C2183" s="1"/>
      <c r="D2183" s="1"/>
      <c r="E2183" s="1"/>
      <c r="F2183" s="1"/>
      <c r="G2183" s="183" t="s">
        <v>1842</v>
      </c>
      <c r="H2183" s="188">
        <v>42370</v>
      </c>
      <c r="I2183" s="1" t="s">
        <v>14</v>
      </c>
      <c r="J2183" s="2" t="s">
        <v>64</v>
      </c>
      <c r="K2183" s="1" t="s">
        <v>9</v>
      </c>
      <c r="L2183" s="1" t="s">
        <v>10</v>
      </c>
      <c r="M2183" s="1" t="s">
        <v>10</v>
      </c>
      <c r="N2183" s="1" t="s">
        <v>11</v>
      </c>
      <c r="O2183" s="249">
        <v>16397</v>
      </c>
      <c r="P2183" s="7">
        <v>0</v>
      </c>
      <c r="Q2183" s="7">
        <f t="shared" si="84"/>
        <v>16397</v>
      </c>
      <c r="R2183" s="6" t="s">
        <v>1</v>
      </c>
      <c r="S2183" s="5" t="s">
        <v>4</v>
      </c>
      <c r="T2183" s="5"/>
      <c r="U2183" s="5" t="s">
        <v>500</v>
      </c>
      <c r="V2183" s="1"/>
      <c r="W2183" s="1"/>
      <c r="X2183" s="1"/>
      <c r="Y2183" s="1"/>
      <c r="Z2183" s="4">
        <v>42370</v>
      </c>
      <c r="AA2183" s="1"/>
      <c r="AB2183" s="1"/>
      <c r="AC2183" s="1"/>
      <c r="AD2183" s="8" t="s">
        <v>1843</v>
      </c>
    </row>
    <row r="2184" spans="2:30" ht="15" customHeight="1" outlineLevel="5" x14ac:dyDescent="0.25">
      <c r="B2184" s="3"/>
      <c r="C2184" s="1"/>
      <c r="D2184" s="1"/>
      <c r="E2184" s="1"/>
      <c r="F2184" s="1"/>
      <c r="G2184" s="183" t="s">
        <v>1842</v>
      </c>
      <c r="H2184" s="188">
        <v>42370</v>
      </c>
      <c r="I2184" s="1" t="s">
        <v>14</v>
      </c>
      <c r="J2184" s="2" t="s">
        <v>64</v>
      </c>
      <c r="K2184" s="1" t="s">
        <v>9</v>
      </c>
      <c r="L2184" s="1" t="s">
        <v>10</v>
      </c>
      <c r="M2184" s="1" t="s">
        <v>10</v>
      </c>
      <c r="N2184" s="1" t="s">
        <v>11</v>
      </c>
      <c r="O2184" s="249">
        <v>6498</v>
      </c>
      <c r="P2184" s="7">
        <v>0</v>
      </c>
      <c r="Q2184" s="7">
        <f t="shared" si="84"/>
        <v>6498</v>
      </c>
      <c r="R2184" s="6" t="s">
        <v>1</v>
      </c>
      <c r="S2184" s="5" t="s">
        <v>4</v>
      </c>
      <c r="T2184" s="5"/>
      <c r="U2184" s="5" t="s">
        <v>501</v>
      </c>
      <c r="V2184" s="1"/>
      <c r="W2184" s="1"/>
      <c r="X2184" s="1"/>
      <c r="Y2184" s="1"/>
      <c r="Z2184" s="4">
        <v>42370</v>
      </c>
      <c r="AA2184" s="1"/>
      <c r="AB2184" s="1"/>
      <c r="AC2184" s="1"/>
      <c r="AD2184" s="8" t="s">
        <v>1843</v>
      </c>
    </row>
    <row r="2185" spans="2:30" ht="15" customHeight="1" outlineLevel="5" x14ac:dyDescent="0.25">
      <c r="B2185" s="3"/>
      <c r="C2185" s="1"/>
      <c r="D2185" s="1"/>
      <c r="E2185" s="1"/>
      <c r="F2185" s="1"/>
      <c r="G2185" s="183" t="s">
        <v>1842</v>
      </c>
      <c r="H2185" s="188">
        <v>42370</v>
      </c>
      <c r="I2185" s="1" t="s">
        <v>14</v>
      </c>
      <c r="J2185" s="2" t="s">
        <v>64</v>
      </c>
      <c r="K2185" s="1" t="s">
        <v>9</v>
      </c>
      <c r="L2185" s="1" t="s">
        <v>10</v>
      </c>
      <c r="M2185" s="1" t="s">
        <v>10</v>
      </c>
      <c r="N2185" s="1" t="s">
        <v>11</v>
      </c>
      <c r="O2185" s="249">
        <v>13963.88</v>
      </c>
      <c r="P2185" s="7">
        <v>0</v>
      </c>
      <c r="Q2185" s="7">
        <f t="shared" si="84"/>
        <v>13963.88</v>
      </c>
      <c r="R2185" s="6" t="s">
        <v>1</v>
      </c>
      <c r="S2185" s="5" t="s">
        <v>4</v>
      </c>
      <c r="T2185" s="5"/>
      <c r="U2185" s="5" t="s">
        <v>502</v>
      </c>
      <c r="V2185" s="1"/>
      <c r="W2185" s="1"/>
      <c r="X2185" s="1"/>
      <c r="Y2185" s="1"/>
      <c r="Z2185" s="4">
        <v>42370</v>
      </c>
      <c r="AA2185" s="1"/>
      <c r="AB2185" s="1"/>
      <c r="AC2185" s="1"/>
      <c r="AD2185" s="8" t="s">
        <v>1843</v>
      </c>
    </row>
    <row r="2186" spans="2:30" ht="15" customHeight="1" outlineLevel="5" x14ac:dyDescent="0.25">
      <c r="B2186" s="3"/>
      <c r="C2186" s="1"/>
      <c r="D2186" s="1"/>
      <c r="E2186" s="1"/>
      <c r="F2186" s="1"/>
      <c r="G2186" s="183" t="s">
        <v>1842</v>
      </c>
      <c r="H2186" s="188">
        <v>42370</v>
      </c>
      <c r="I2186" s="1" t="s">
        <v>14</v>
      </c>
      <c r="J2186" s="2" t="s">
        <v>64</v>
      </c>
      <c r="K2186" s="1" t="s">
        <v>9</v>
      </c>
      <c r="L2186" s="1" t="s">
        <v>10</v>
      </c>
      <c r="M2186" s="1" t="s">
        <v>10</v>
      </c>
      <c r="N2186" s="1" t="s">
        <v>11</v>
      </c>
      <c r="O2186" s="249">
        <v>12869.69</v>
      </c>
      <c r="P2186" s="7">
        <v>0</v>
      </c>
      <c r="Q2186" s="7">
        <f t="shared" si="84"/>
        <v>12869.69</v>
      </c>
      <c r="R2186" s="6" t="s">
        <v>1</v>
      </c>
      <c r="S2186" s="5" t="s">
        <v>4</v>
      </c>
      <c r="T2186" s="5"/>
      <c r="U2186" s="5" t="s">
        <v>503</v>
      </c>
      <c r="V2186" s="1"/>
      <c r="W2186" s="1"/>
      <c r="X2186" s="1"/>
      <c r="Y2186" s="1"/>
      <c r="Z2186" s="4">
        <v>42370</v>
      </c>
      <c r="AA2186" s="1"/>
      <c r="AB2186" s="1"/>
      <c r="AC2186" s="1"/>
      <c r="AD2186" s="8" t="s">
        <v>1843</v>
      </c>
    </row>
    <row r="2187" spans="2:30" ht="15" customHeight="1" outlineLevel="5" x14ac:dyDescent="0.25">
      <c r="B2187" s="3"/>
      <c r="C2187" s="1"/>
      <c r="D2187" s="1"/>
      <c r="E2187" s="1"/>
      <c r="F2187" s="1"/>
      <c r="G2187" s="183" t="s">
        <v>1842</v>
      </c>
      <c r="H2187" s="188">
        <v>42370</v>
      </c>
      <c r="I2187" s="1" t="s">
        <v>14</v>
      </c>
      <c r="J2187" s="2" t="s">
        <v>64</v>
      </c>
      <c r="K2187" s="1" t="s">
        <v>9</v>
      </c>
      <c r="L2187" s="1" t="s">
        <v>10</v>
      </c>
      <c r="M2187" s="1" t="s">
        <v>10</v>
      </c>
      <c r="N2187" s="1" t="s">
        <v>11</v>
      </c>
      <c r="O2187" s="249">
        <v>23253</v>
      </c>
      <c r="P2187" s="7">
        <v>0</v>
      </c>
      <c r="Q2187" s="7">
        <f t="shared" si="84"/>
        <v>23253</v>
      </c>
      <c r="R2187" s="6" t="s">
        <v>1</v>
      </c>
      <c r="S2187" s="5" t="s">
        <v>4</v>
      </c>
      <c r="T2187" s="5"/>
      <c r="U2187" s="5" t="s">
        <v>504</v>
      </c>
      <c r="V2187" s="1"/>
      <c r="W2187" s="1"/>
      <c r="X2187" s="1"/>
      <c r="Y2187" s="1"/>
      <c r="Z2187" s="4">
        <v>42370</v>
      </c>
      <c r="AA2187" s="1"/>
      <c r="AB2187" s="1"/>
      <c r="AC2187" s="1"/>
      <c r="AD2187" s="8" t="s">
        <v>1843</v>
      </c>
    </row>
    <row r="2188" spans="2:30" ht="15" customHeight="1" outlineLevel="5" x14ac:dyDescent="0.25">
      <c r="B2188" s="3"/>
      <c r="C2188" s="1"/>
      <c r="D2188" s="1"/>
      <c r="E2188" s="1"/>
      <c r="F2188" s="1"/>
      <c r="G2188" s="183" t="s">
        <v>1842</v>
      </c>
      <c r="H2188" s="188">
        <v>42370</v>
      </c>
      <c r="I2188" s="1" t="s">
        <v>14</v>
      </c>
      <c r="J2188" s="2" t="s">
        <v>64</v>
      </c>
      <c r="K2188" s="1" t="s">
        <v>9</v>
      </c>
      <c r="L2188" s="1" t="s">
        <v>10</v>
      </c>
      <c r="M2188" s="1" t="s">
        <v>10</v>
      </c>
      <c r="N2188" s="1" t="s">
        <v>11</v>
      </c>
      <c r="O2188" s="249">
        <v>32699</v>
      </c>
      <c r="P2188" s="7">
        <v>0</v>
      </c>
      <c r="Q2188" s="7">
        <f t="shared" si="84"/>
        <v>32699</v>
      </c>
      <c r="R2188" s="6" t="s">
        <v>1</v>
      </c>
      <c r="S2188" s="5" t="s">
        <v>4</v>
      </c>
      <c r="T2188" s="5"/>
      <c r="U2188" s="5" t="s">
        <v>505</v>
      </c>
      <c r="V2188" s="1"/>
      <c r="W2188" s="1"/>
      <c r="X2188" s="1"/>
      <c r="Y2188" s="1"/>
      <c r="Z2188" s="4">
        <v>42370</v>
      </c>
      <c r="AA2188" s="1"/>
      <c r="AB2188" s="1"/>
      <c r="AC2188" s="1"/>
      <c r="AD2188" s="8" t="s">
        <v>1843</v>
      </c>
    </row>
    <row r="2189" spans="2:30" ht="15" customHeight="1" outlineLevel="5" x14ac:dyDescent="0.25">
      <c r="B2189" s="3"/>
      <c r="C2189" s="1"/>
      <c r="D2189" s="1"/>
      <c r="E2189" s="1"/>
      <c r="F2189" s="1"/>
      <c r="G2189" s="183" t="s">
        <v>1842</v>
      </c>
      <c r="H2189" s="188">
        <v>42370</v>
      </c>
      <c r="I2189" s="1" t="s">
        <v>14</v>
      </c>
      <c r="J2189" s="2" t="s">
        <v>64</v>
      </c>
      <c r="K2189" s="1" t="s">
        <v>9</v>
      </c>
      <c r="L2189" s="1" t="s">
        <v>10</v>
      </c>
      <c r="M2189" s="1" t="s">
        <v>10</v>
      </c>
      <c r="N2189" s="1" t="s">
        <v>11</v>
      </c>
      <c r="O2189" s="249">
        <v>9747</v>
      </c>
      <c r="P2189" s="7">
        <v>0</v>
      </c>
      <c r="Q2189" s="7">
        <f t="shared" si="84"/>
        <v>9747</v>
      </c>
      <c r="R2189" s="6" t="s">
        <v>1</v>
      </c>
      <c r="S2189" s="5" t="s">
        <v>4</v>
      </c>
      <c r="T2189" s="5"/>
      <c r="U2189" s="5" t="s">
        <v>506</v>
      </c>
      <c r="V2189" s="1"/>
      <c r="W2189" s="1"/>
      <c r="X2189" s="1"/>
      <c r="Y2189" s="1"/>
      <c r="Z2189" s="4">
        <v>42370</v>
      </c>
      <c r="AA2189" s="1"/>
      <c r="AB2189" s="1"/>
      <c r="AC2189" s="1"/>
      <c r="AD2189" s="8" t="s">
        <v>1843</v>
      </c>
    </row>
    <row r="2190" spans="2:30" ht="15" customHeight="1" outlineLevel="5" x14ac:dyDescent="0.25">
      <c r="B2190" s="3"/>
      <c r="C2190" s="1"/>
      <c r="D2190" s="1"/>
      <c r="E2190" s="1"/>
      <c r="F2190" s="1"/>
      <c r="G2190" s="183" t="s">
        <v>1842</v>
      </c>
      <c r="H2190" s="188">
        <v>42370</v>
      </c>
      <c r="I2190" s="1" t="s">
        <v>14</v>
      </c>
      <c r="J2190" s="2" t="s">
        <v>64</v>
      </c>
      <c r="K2190" s="1" t="s">
        <v>9</v>
      </c>
      <c r="L2190" s="1" t="s">
        <v>10</v>
      </c>
      <c r="M2190" s="1" t="s">
        <v>10</v>
      </c>
      <c r="N2190" s="1" t="s">
        <v>11</v>
      </c>
      <c r="O2190" s="249">
        <v>21717</v>
      </c>
      <c r="P2190" s="7">
        <v>0</v>
      </c>
      <c r="Q2190" s="7">
        <f t="shared" si="84"/>
        <v>21717</v>
      </c>
      <c r="R2190" s="6" t="s">
        <v>1</v>
      </c>
      <c r="S2190" s="5" t="s">
        <v>4</v>
      </c>
      <c r="T2190" s="5"/>
      <c r="U2190" s="5" t="s">
        <v>507</v>
      </c>
      <c r="V2190" s="1"/>
      <c r="W2190" s="1"/>
      <c r="X2190" s="1"/>
      <c r="Y2190" s="1"/>
      <c r="Z2190" s="4">
        <v>42370</v>
      </c>
      <c r="AA2190" s="1"/>
      <c r="AB2190" s="1"/>
      <c r="AC2190" s="1"/>
      <c r="AD2190" s="8" t="s">
        <v>1843</v>
      </c>
    </row>
    <row r="2191" spans="2:30" ht="15" customHeight="1" outlineLevel="5" x14ac:dyDescent="0.25">
      <c r="B2191" s="3"/>
      <c r="C2191" s="1"/>
      <c r="D2191" s="1"/>
      <c r="E2191" s="1"/>
      <c r="F2191" s="1"/>
      <c r="G2191" s="183" t="s">
        <v>1842</v>
      </c>
      <c r="H2191" s="188">
        <v>42370</v>
      </c>
      <c r="I2191" s="1" t="s">
        <v>14</v>
      </c>
      <c r="J2191" s="2" t="s">
        <v>64</v>
      </c>
      <c r="K2191" s="1" t="s">
        <v>9</v>
      </c>
      <c r="L2191" s="1" t="s">
        <v>10</v>
      </c>
      <c r="M2191" s="1" t="s">
        <v>10</v>
      </c>
      <c r="N2191" s="1" t="s">
        <v>11</v>
      </c>
      <c r="O2191" s="249">
        <v>6498</v>
      </c>
      <c r="P2191" s="7">
        <v>0</v>
      </c>
      <c r="Q2191" s="7">
        <f t="shared" si="84"/>
        <v>6498</v>
      </c>
      <c r="R2191" s="6" t="s">
        <v>1</v>
      </c>
      <c r="S2191" s="5" t="s">
        <v>4</v>
      </c>
      <c r="T2191" s="5"/>
      <c r="U2191" s="5" t="s">
        <v>508</v>
      </c>
      <c r="V2191" s="1"/>
      <c r="W2191" s="1"/>
      <c r="X2191" s="1"/>
      <c r="Y2191" s="1"/>
      <c r="Z2191" s="4">
        <v>42370</v>
      </c>
      <c r="AA2191" s="1"/>
      <c r="AB2191" s="1"/>
      <c r="AC2191" s="1"/>
      <c r="AD2191" s="8" t="s">
        <v>1843</v>
      </c>
    </row>
    <row r="2192" spans="2:30" ht="15" customHeight="1" outlineLevel="5" x14ac:dyDescent="0.25">
      <c r="B2192" s="3"/>
      <c r="C2192" s="1"/>
      <c r="D2192" s="1"/>
      <c r="E2192" s="1"/>
      <c r="F2192" s="1"/>
      <c r="G2192" s="183" t="s">
        <v>1842</v>
      </c>
      <c r="H2192" s="188">
        <v>42370</v>
      </c>
      <c r="I2192" s="1" t="s">
        <v>14</v>
      </c>
      <c r="J2192" s="2" t="s">
        <v>64</v>
      </c>
      <c r="K2192" s="1" t="s">
        <v>9</v>
      </c>
      <c r="L2192" s="1" t="s">
        <v>10</v>
      </c>
      <c r="M2192" s="1" t="s">
        <v>10</v>
      </c>
      <c r="N2192" s="1" t="s">
        <v>11</v>
      </c>
      <c r="O2192" s="249">
        <v>4826</v>
      </c>
      <c r="P2192" s="7">
        <v>0</v>
      </c>
      <c r="Q2192" s="7">
        <f t="shared" si="84"/>
        <v>4826</v>
      </c>
      <c r="R2192" s="6" t="s">
        <v>1</v>
      </c>
      <c r="S2192" s="5" t="s">
        <v>4</v>
      </c>
      <c r="T2192" s="5"/>
      <c r="U2192" s="5" t="s">
        <v>509</v>
      </c>
      <c r="V2192" s="1"/>
      <c r="W2192" s="1"/>
      <c r="X2192" s="1"/>
      <c r="Y2192" s="1"/>
      <c r="Z2192" s="4">
        <v>42370</v>
      </c>
      <c r="AA2192" s="1"/>
      <c r="AB2192" s="1"/>
      <c r="AC2192" s="1"/>
      <c r="AD2192" s="8" t="s">
        <v>1843</v>
      </c>
    </row>
    <row r="2193" spans="2:30" ht="15" customHeight="1" outlineLevel="5" x14ac:dyDescent="0.25">
      <c r="B2193" s="3"/>
      <c r="C2193" s="1"/>
      <c r="D2193" s="1"/>
      <c r="E2193" s="1"/>
      <c r="F2193" s="1"/>
      <c r="G2193" s="183" t="s">
        <v>1842</v>
      </c>
      <c r="H2193" s="188">
        <v>42370</v>
      </c>
      <c r="I2193" s="1" t="s">
        <v>14</v>
      </c>
      <c r="J2193" s="2" t="s">
        <v>64</v>
      </c>
      <c r="K2193" s="1" t="s">
        <v>9</v>
      </c>
      <c r="L2193" s="1" t="s">
        <v>10</v>
      </c>
      <c r="M2193" s="1" t="s">
        <v>10</v>
      </c>
      <c r="N2193" s="1" t="s">
        <v>11</v>
      </c>
      <c r="O2193" s="249">
        <v>4826</v>
      </c>
      <c r="P2193" s="7">
        <v>0</v>
      </c>
      <c r="Q2193" s="7">
        <f t="shared" si="84"/>
        <v>4826</v>
      </c>
      <c r="R2193" s="6" t="s">
        <v>1</v>
      </c>
      <c r="S2193" s="5" t="s">
        <v>4</v>
      </c>
      <c r="T2193" s="5"/>
      <c r="U2193" s="5" t="s">
        <v>510</v>
      </c>
      <c r="V2193" s="1"/>
      <c r="W2193" s="1"/>
      <c r="X2193" s="1"/>
      <c r="Y2193" s="1"/>
      <c r="Z2193" s="4">
        <v>42370</v>
      </c>
      <c r="AA2193" s="1"/>
      <c r="AB2193" s="1"/>
      <c r="AC2193" s="1"/>
      <c r="AD2193" s="8" t="s">
        <v>1843</v>
      </c>
    </row>
    <row r="2194" spans="2:30" ht="15" customHeight="1" outlineLevel="5" x14ac:dyDescent="0.25">
      <c r="B2194" s="3"/>
      <c r="C2194" s="1"/>
      <c r="D2194" s="1"/>
      <c r="E2194" s="1"/>
      <c r="F2194" s="1"/>
      <c r="G2194" s="183" t="s">
        <v>1842</v>
      </c>
      <c r="H2194" s="188">
        <v>42370</v>
      </c>
      <c r="I2194" s="1" t="s">
        <v>14</v>
      </c>
      <c r="J2194" s="2" t="s">
        <v>64</v>
      </c>
      <c r="K2194" s="1" t="s">
        <v>9</v>
      </c>
      <c r="L2194" s="1" t="s">
        <v>10</v>
      </c>
      <c r="M2194" s="1" t="s">
        <v>10</v>
      </c>
      <c r="N2194" s="1" t="s">
        <v>11</v>
      </c>
      <c r="O2194" s="249">
        <v>16397</v>
      </c>
      <c r="P2194" s="7">
        <v>0</v>
      </c>
      <c r="Q2194" s="7">
        <f t="shared" si="84"/>
        <v>16397</v>
      </c>
      <c r="R2194" s="6" t="s">
        <v>1</v>
      </c>
      <c r="S2194" s="5" t="s">
        <v>4</v>
      </c>
      <c r="T2194" s="5"/>
      <c r="U2194" s="5" t="s">
        <v>511</v>
      </c>
      <c r="V2194" s="1"/>
      <c r="W2194" s="1"/>
      <c r="X2194" s="1"/>
      <c r="Y2194" s="1"/>
      <c r="Z2194" s="4">
        <v>42370</v>
      </c>
      <c r="AA2194" s="1"/>
      <c r="AB2194" s="1"/>
      <c r="AC2194" s="1"/>
      <c r="AD2194" s="8" t="s">
        <v>1843</v>
      </c>
    </row>
    <row r="2195" spans="2:30" ht="15" customHeight="1" outlineLevel="5" x14ac:dyDescent="0.25">
      <c r="B2195" s="3"/>
      <c r="C2195" s="1"/>
      <c r="D2195" s="1"/>
      <c r="E2195" s="1"/>
      <c r="F2195" s="1"/>
      <c r="G2195" s="183" t="s">
        <v>1842</v>
      </c>
      <c r="H2195" s="188">
        <v>42370</v>
      </c>
      <c r="I2195" s="1" t="s">
        <v>14</v>
      </c>
      <c r="J2195" s="2" t="s">
        <v>64</v>
      </c>
      <c r="K2195" s="1" t="s">
        <v>9</v>
      </c>
      <c r="L2195" s="1" t="s">
        <v>10</v>
      </c>
      <c r="M2195" s="1" t="s">
        <v>10</v>
      </c>
      <c r="N2195" s="1" t="s">
        <v>11</v>
      </c>
      <c r="O2195" s="249">
        <v>21883.279999999999</v>
      </c>
      <c r="P2195" s="7">
        <v>0</v>
      </c>
      <c r="Q2195" s="7">
        <f t="shared" si="84"/>
        <v>21883.279999999999</v>
      </c>
      <c r="R2195" s="6" t="s">
        <v>1</v>
      </c>
      <c r="S2195" s="5" t="s">
        <v>4</v>
      </c>
      <c r="T2195" s="5"/>
      <c r="U2195" s="5" t="s">
        <v>512</v>
      </c>
      <c r="V2195" s="1"/>
      <c r="W2195" s="1"/>
      <c r="X2195" s="1"/>
      <c r="Y2195" s="1"/>
      <c r="Z2195" s="4">
        <v>42370</v>
      </c>
      <c r="AA2195" s="1"/>
      <c r="AB2195" s="1"/>
      <c r="AC2195" s="1"/>
      <c r="AD2195" s="8" t="s">
        <v>1843</v>
      </c>
    </row>
    <row r="2196" spans="2:30" ht="15" customHeight="1" outlineLevel="5" x14ac:dyDescent="0.25">
      <c r="B2196" s="3"/>
      <c r="C2196" s="1"/>
      <c r="D2196" s="1"/>
      <c r="E2196" s="1"/>
      <c r="F2196" s="1"/>
      <c r="G2196" s="183" t="s">
        <v>1842</v>
      </c>
      <c r="H2196" s="188">
        <v>42370</v>
      </c>
      <c r="I2196" s="1" t="s">
        <v>14</v>
      </c>
      <c r="J2196" s="2" t="s">
        <v>64</v>
      </c>
      <c r="K2196" s="1" t="s">
        <v>9</v>
      </c>
      <c r="L2196" s="1" t="s">
        <v>10</v>
      </c>
      <c r="M2196" s="1" t="s">
        <v>10</v>
      </c>
      <c r="N2196" s="1" t="s">
        <v>11</v>
      </c>
      <c r="O2196" s="249">
        <v>5982.05</v>
      </c>
      <c r="P2196" s="7">
        <v>0</v>
      </c>
      <c r="Q2196" s="7">
        <f t="shared" si="84"/>
        <v>5982.05</v>
      </c>
      <c r="R2196" s="6" t="s">
        <v>1</v>
      </c>
      <c r="S2196" s="5" t="s">
        <v>4</v>
      </c>
      <c r="T2196" s="5"/>
      <c r="U2196" s="5" t="s">
        <v>2492</v>
      </c>
      <c r="V2196" s="1"/>
      <c r="W2196" s="1"/>
      <c r="X2196" s="1"/>
      <c r="Y2196" s="1"/>
      <c r="Z2196" s="4">
        <v>42370</v>
      </c>
      <c r="AA2196" s="1"/>
      <c r="AB2196" s="1"/>
      <c r="AC2196" s="1"/>
      <c r="AD2196" s="8" t="s">
        <v>1843</v>
      </c>
    </row>
    <row r="2197" spans="2:30" ht="15" customHeight="1" outlineLevel="5" x14ac:dyDescent="0.25">
      <c r="B2197" s="3"/>
      <c r="C2197" s="1"/>
      <c r="D2197" s="1"/>
      <c r="E2197" s="1"/>
      <c r="F2197" s="1"/>
      <c r="G2197" s="183" t="s">
        <v>1842</v>
      </c>
      <c r="H2197" s="188">
        <v>42370</v>
      </c>
      <c r="I2197" s="1" t="s">
        <v>14</v>
      </c>
      <c r="J2197" s="2" t="s">
        <v>64</v>
      </c>
      <c r="K2197" s="1" t="s">
        <v>9</v>
      </c>
      <c r="L2197" s="1" t="s">
        <v>10</v>
      </c>
      <c r="M2197" s="1" t="s">
        <v>10</v>
      </c>
      <c r="N2197" s="1" t="s">
        <v>11</v>
      </c>
      <c r="O2197" s="249">
        <v>18196.009999999998</v>
      </c>
      <c r="P2197" s="7">
        <v>0</v>
      </c>
      <c r="Q2197" s="7">
        <f t="shared" si="84"/>
        <v>18196.009999999998</v>
      </c>
      <c r="R2197" s="6" t="s">
        <v>1</v>
      </c>
      <c r="S2197" s="5" t="s">
        <v>4</v>
      </c>
      <c r="T2197" s="5"/>
      <c r="U2197" s="5" t="s">
        <v>514</v>
      </c>
      <c r="V2197" s="1"/>
      <c r="W2197" s="1"/>
      <c r="X2197" s="1"/>
      <c r="Y2197" s="1"/>
      <c r="Z2197" s="4">
        <v>42370</v>
      </c>
      <c r="AA2197" s="1"/>
      <c r="AB2197" s="1"/>
      <c r="AC2197" s="1"/>
      <c r="AD2197" s="8" t="s">
        <v>1843</v>
      </c>
    </row>
    <row r="2198" spans="2:30" ht="15" customHeight="1" outlineLevel="5" x14ac:dyDescent="0.25">
      <c r="B2198" s="3"/>
      <c r="C2198" s="1"/>
      <c r="D2198" s="1"/>
      <c r="E2198" s="1"/>
      <c r="F2198" s="1"/>
      <c r="G2198" s="183" t="s">
        <v>1842</v>
      </c>
      <c r="H2198" s="188">
        <v>42370</v>
      </c>
      <c r="I2198" s="1" t="s">
        <v>14</v>
      </c>
      <c r="J2198" s="2" t="s">
        <v>64</v>
      </c>
      <c r="K2198" s="1" t="s">
        <v>9</v>
      </c>
      <c r="L2198" s="1" t="s">
        <v>10</v>
      </c>
      <c r="M2198" s="1" t="s">
        <v>10</v>
      </c>
      <c r="N2198" s="1" t="s">
        <v>11</v>
      </c>
      <c r="O2198" s="249">
        <v>116813.82</v>
      </c>
      <c r="P2198" s="7">
        <v>0</v>
      </c>
      <c r="Q2198" s="7">
        <f t="shared" si="84"/>
        <v>116813.82</v>
      </c>
      <c r="R2198" s="6" t="s">
        <v>1</v>
      </c>
      <c r="S2198" s="5" t="s">
        <v>4</v>
      </c>
      <c r="T2198" s="5"/>
      <c r="U2198" s="5" t="s">
        <v>1381</v>
      </c>
      <c r="V2198" s="1"/>
      <c r="W2198" s="1"/>
      <c r="X2198" s="1"/>
      <c r="Y2198" s="1"/>
      <c r="Z2198" s="4">
        <v>42370</v>
      </c>
      <c r="AA2198" s="1"/>
      <c r="AB2198" s="1"/>
      <c r="AC2198" s="1"/>
      <c r="AD2198" s="8" t="s">
        <v>1843</v>
      </c>
    </row>
    <row r="2199" spans="2:30" ht="15" customHeight="1" outlineLevel="5" x14ac:dyDescent="0.25">
      <c r="B2199" s="3"/>
      <c r="C2199" s="1"/>
      <c r="D2199" s="1"/>
      <c r="E2199" s="1"/>
      <c r="F2199" s="1"/>
      <c r="G2199" s="183" t="s">
        <v>1842</v>
      </c>
      <c r="H2199" s="188">
        <v>42370</v>
      </c>
      <c r="I2199" s="1" t="s">
        <v>14</v>
      </c>
      <c r="J2199" s="2" t="s">
        <v>64</v>
      </c>
      <c r="K2199" s="1" t="s">
        <v>9</v>
      </c>
      <c r="L2199" s="1" t="s">
        <v>10</v>
      </c>
      <c r="M2199" s="1" t="s">
        <v>10</v>
      </c>
      <c r="N2199" s="1" t="s">
        <v>11</v>
      </c>
      <c r="O2199" s="249">
        <v>38.76</v>
      </c>
      <c r="P2199" s="7">
        <v>0</v>
      </c>
      <c r="Q2199" s="7">
        <f t="shared" si="84"/>
        <v>38.76</v>
      </c>
      <c r="R2199" s="6" t="s">
        <v>1</v>
      </c>
      <c r="S2199" s="5" t="s">
        <v>4</v>
      </c>
      <c r="T2199" s="5"/>
      <c r="U2199" s="5" t="s">
        <v>515</v>
      </c>
      <c r="V2199" s="1"/>
      <c r="W2199" s="1"/>
      <c r="X2199" s="1"/>
      <c r="Y2199" s="1"/>
      <c r="Z2199" s="4">
        <v>42370</v>
      </c>
      <c r="AA2199" s="1"/>
      <c r="AB2199" s="1"/>
      <c r="AC2199" s="1"/>
      <c r="AD2199" s="8" t="s">
        <v>1843</v>
      </c>
    </row>
    <row r="2200" spans="2:30" ht="15" customHeight="1" outlineLevel="5" x14ac:dyDescent="0.25">
      <c r="B2200" s="3"/>
      <c r="C2200" s="1"/>
      <c r="D2200" s="1"/>
      <c r="E2200" s="1"/>
      <c r="F2200" s="1"/>
      <c r="G2200" s="183" t="s">
        <v>1842</v>
      </c>
      <c r="H2200" s="188">
        <v>42370</v>
      </c>
      <c r="I2200" s="1" t="s">
        <v>14</v>
      </c>
      <c r="J2200" s="2" t="s">
        <v>64</v>
      </c>
      <c r="K2200" s="1" t="s">
        <v>9</v>
      </c>
      <c r="L2200" s="1" t="s">
        <v>10</v>
      </c>
      <c r="M2200" s="1" t="s">
        <v>10</v>
      </c>
      <c r="N2200" s="1" t="s">
        <v>11</v>
      </c>
      <c r="O2200" s="249">
        <v>1067.3</v>
      </c>
      <c r="P2200" s="7">
        <v>0</v>
      </c>
      <c r="Q2200" s="7">
        <f t="shared" si="84"/>
        <v>1067.3</v>
      </c>
      <c r="R2200" s="6" t="s">
        <v>1</v>
      </c>
      <c r="S2200" s="5" t="s">
        <v>4</v>
      </c>
      <c r="T2200" s="5"/>
      <c r="U2200" s="5" t="s">
        <v>516</v>
      </c>
      <c r="V2200" s="1"/>
      <c r="W2200" s="1"/>
      <c r="X2200" s="1"/>
      <c r="Y2200" s="1"/>
      <c r="Z2200" s="4">
        <v>42370</v>
      </c>
      <c r="AA2200" s="1"/>
      <c r="AB2200" s="1"/>
      <c r="AC2200" s="1"/>
      <c r="AD2200" s="8" t="s">
        <v>1843</v>
      </c>
    </row>
    <row r="2201" spans="2:30" ht="15" customHeight="1" outlineLevel="5" x14ac:dyDescent="0.25">
      <c r="B2201" s="3"/>
      <c r="C2201" s="1"/>
      <c r="D2201" s="1"/>
      <c r="E2201" s="1"/>
      <c r="F2201" s="1"/>
      <c r="G2201" s="183" t="s">
        <v>1842</v>
      </c>
      <c r="H2201" s="188">
        <v>42370</v>
      </c>
      <c r="I2201" s="1" t="s">
        <v>14</v>
      </c>
      <c r="J2201" s="2" t="s">
        <v>64</v>
      </c>
      <c r="K2201" s="1" t="s">
        <v>9</v>
      </c>
      <c r="L2201" s="1" t="s">
        <v>10</v>
      </c>
      <c r="M2201" s="1" t="s">
        <v>10</v>
      </c>
      <c r="N2201" s="1" t="s">
        <v>11</v>
      </c>
      <c r="O2201" s="249">
        <v>33091.54</v>
      </c>
      <c r="P2201" s="7">
        <v>0</v>
      </c>
      <c r="Q2201" s="7">
        <f t="shared" si="84"/>
        <v>33091.54</v>
      </c>
      <c r="R2201" s="6" t="s">
        <v>1</v>
      </c>
      <c r="S2201" s="5" t="s">
        <v>4</v>
      </c>
      <c r="T2201" s="5"/>
      <c r="U2201" s="5" t="s">
        <v>517</v>
      </c>
      <c r="V2201" s="1"/>
      <c r="W2201" s="1"/>
      <c r="X2201" s="1"/>
      <c r="Y2201" s="1"/>
      <c r="Z2201" s="4">
        <v>42370</v>
      </c>
      <c r="AA2201" s="1"/>
      <c r="AB2201" s="1"/>
      <c r="AC2201" s="1"/>
      <c r="AD2201" s="8" t="s">
        <v>1843</v>
      </c>
    </row>
    <row r="2202" spans="2:30" ht="15" customHeight="1" outlineLevel="5" x14ac:dyDescent="0.25">
      <c r="B2202" s="3"/>
      <c r="C2202" s="1"/>
      <c r="D2202" s="1"/>
      <c r="E2202" s="1"/>
      <c r="F2202" s="1"/>
      <c r="G2202" s="183" t="s">
        <v>1842</v>
      </c>
      <c r="H2202" s="188">
        <v>42370</v>
      </c>
      <c r="I2202" s="1" t="s">
        <v>14</v>
      </c>
      <c r="J2202" s="2" t="s">
        <v>64</v>
      </c>
      <c r="K2202" s="1" t="s">
        <v>9</v>
      </c>
      <c r="L2202" s="1" t="s">
        <v>10</v>
      </c>
      <c r="M2202" s="1" t="s">
        <v>10</v>
      </c>
      <c r="N2202" s="1" t="s">
        <v>11</v>
      </c>
      <c r="O2202" s="249">
        <v>36945.79</v>
      </c>
      <c r="P2202" s="7">
        <v>0</v>
      </c>
      <c r="Q2202" s="7">
        <f t="shared" si="84"/>
        <v>36945.79</v>
      </c>
      <c r="R2202" s="6" t="s">
        <v>1</v>
      </c>
      <c r="S2202" s="5" t="s">
        <v>4</v>
      </c>
      <c r="T2202" s="5"/>
      <c r="U2202" s="5" t="s">
        <v>518</v>
      </c>
      <c r="V2202" s="1"/>
      <c r="W2202" s="1"/>
      <c r="X2202" s="1"/>
      <c r="Y2202" s="1"/>
      <c r="Z2202" s="4">
        <v>42370</v>
      </c>
      <c r="AA2202" s="1"/>
      <c r="AB2202" s="1"/>
      <c r="AC2202" s="1"/>
      <c r="AD2202" s="8" t="s">
        <v>1843</v>
      </c>
    </row>
    <row r="2203" spans="2:30" ht="15" customHeight="1" outlineLevel="5" x14ac:dyDescent="0.25">
      <c r="B2203" s="3"/>
      <c r="C2203" s="1"/>
      <c r="D2203" s="1"/>
      <c r="E2203" s="1"/>
      <c r="F2203" s="1"/>
      <c r="G2203" s="183" t="s">
        <v>1842</v>
      </c>
      <c r="H2203" s="188">
        <v>42370</v>
      </c>
      <c r="I2203" s="1" t="s">
        <v>14</v>
      </c>
      <c r="J2203" s="2" t="s">
        <v>64</v>
      </c>
      <c r="K2203" s="1" t="s">
        <v>9</v>
      </c>
      <c r="L2203" s="1" t="s">
        <v>10</v>
      </c>
      <c r="M2203" s="1" t="s">
        <v>10</v>
      </c>
      <c r="N2203" s="1" t="s">
        <v>11</v>
      </c>
      <c r="O2203" s="249">
        <v>640.85</v>
      </c>
      <c r="P2203" s="7">
        <v>0</v>
      </c>
      <c r="Q2203" s="7">
        <f t="shared" si="84"/>
        <v>640.85</v>
      </c>
      <c r="R2203" s="6" t="s">
        <v>1</v>
      </c>
      <c r="S2203" s="5" t="s">
        <v>4</v>
      </c>
      <c r="T2203" s="5"/>
      <c r="U2203" s="5" t="s">
        <v>519</v>
      </c>
      <c r="V2203" s="1"/>
      <c r="W2203" s="1"/>
      <c r="X2203" s="1"/>
      <c r="Y2203" s="1"/>
      <c r="Z2203" s="4">
        <v>42370</v>
      </c>
      <c r="AA2203" s="1"/>
      <c r="AB2203" s="1"/>
      <c r="AC2203" s="1"/>
      <c r="AD2203" s="8" t="s">
        <v>1843</v>
      </c>
    </row>
    <row r="2204" spans="2:30" ht="15" customHeight="1" outlineLevel="5" x14ac:dyDescent="0.25">
      <c r="B2204" s="3"/>
      <c r="C2204" s="1"/>
      <c r="D2204" s="1"/>
      <c r="E2204" s="1"/>
      <c r="F2204" s="1"/>
      <c r="G2204" s="183" t="s">
        <v>1842</v>
      </c>
      <c r="H2204" s="188">
        <v>42370</v>
      </c>
      <c r="I2204" s="1" t="s">
        <v>14</v>
      </c>
      <c r="J2204" s="2" t="s">
        <v>64</v>
      </c>
      <c r="K2204" s="1" t="s">
        <v>9</v>
      </c>
      <c r="L2204" s="1" t="s">
        <v>10</v>
      </c>
      <c r="M2204" s="1" t="s">
        <v>10</v>
      </c>
      <c r="N2204" s="1" t="s">
        <v>11</v>
      </c>
      <c r="O2204" s="249">
        <v>1535.36</v>
      </c>
      <c r="P2204" s="7">
        <v>0</v>
      </c>
      <c r="Q2204" s="7">
        <f t="shared" si="84"/>
        <v>1535.36</v>
      </c>
      <c r="R2204" s="6" t="s">
        <v>1</v>
      </c>
      <c r="S2204" s="5" t="s">
        <v>4</v>
      </c>
      <c r="T2204" s="5"/>
      <c r="U2204" s="5" t="s">
        <v>520</v>
      </c>
      <c r="V2204" s="1"/>
      <c r="W2204" s="1"/>
      <c r="X2204" s="1"/>
      <c r="Y2204" s="1"/>
      <c r="Z2204" s="4">
        <v>42370</v>
      </c>
      <c r="AA2204" s="1"/>
      <c r="AB2204" s="1"/>
      <c r="AC2204" s="1"/>
      <c r="AD2204" s="8" t="s">
        <v>1843</v>
      </c>
    </row>
    <row r="2205" spans="2:30" ht="15" customHeight="1" outlineLevel="5" x14ac:dyDescent="0.25">
      <c r="B2205" s="3"/>
      <c r="C2205" s="1"/>
      <c r="D2205" s="1"/>
      <c r="E2205" s="1"/>
      <c r="F2205" s="1"/>
      <c r="G2205" s="183" t="s">
        <v>1842</v>
      </c>
      <c r="H2205" s="188">
        <v>42370</v>
      </c>
      <c r="I2205" s="1" t="s">
        <v>14</v>
      </c>
      <c r="J2205" s="2" t="s">
        <v>64</v>
      </c>
      <c r="K2205" s="1" t="s">
        <v>9</v>
      </c>
      <c r="L2205" s="1" t="s">
        <v>10</v>
      </c>
      <c r="M2205" s="1" t="s">
        <v>10</v>
      </c>
      <c r="N2205" s="1" t="s">
        <v>11</v>
      </c>
      <c r="O2205" s="249">
        <v>246.86</v>
      </c>
      <c r="P2205" s="7">
        <v>0</v>
      </c>
      <c r="Q2205" s="7">
        <f t="shared" si="84"/>
        <v>246.86</v>
      </c>
      <c r="R2205" s="6" t="s">
        <v>1</v>
      </c>
      <c r="S2205" s="5" t="s">
        <v>4</v>
      </c>
      <c r="T2205" s="5"/>
      <c r="U2205" s="5" t="s">
        <v>521</v>
      </c>
      <c r="V2205" s="1"/>
      <c r="W2205" s="1"/>
      <c r="X2205" s="1"/>
      <c r="Y2205" s="1"/>
      <c r="Z2205" s="4">
        <v>42370</v>
      </c>
      <c r="AA2205" s="1"/>
      <c r="AB2205" s="1"/>
      <c r="AC2205" s="1"/>
      <c r="AD2205" s="8" t="s">
        <v>1843</v>
      </c>
    </row>
    <row r="2206" spans="2:30" ht="15" customHeight="1" outlineLevel="5" x14ac:dyDescent="0.25">
      <c r="B2206" s="3"/>
      <c r="C2206" s="1"/>
      <c r="D2206" s="1"/>
      <c r="E2206" s="1"/>
      <c r="F2206" s="1"/>
      <c r="G2206" s="183" t="s">
        <v>1842</v>
      </c>
      <c r="H2206" s="188">
        <v>42370</v>
      </c>
      <c r="I2206" s="1" t="s">
        <v>14</v>
      </c>
      <c r="J2206" s="2" t="s">
        <v>64</v>
      </c>
      <c r="K2206" s="1" t="s">
        <v>9</v>
      </c>
      <c r="L2206" s="1" t="s">
        <v>10</v>
      </c>
      <c r="M2206" s="1" t="s">
        <v>10</v>
      </c>
      <c r="N2206" s="1" t="s">
        <v>11</v>
      </c>
      <c r="O2206" s="249">
        <v>10454.48</v>
      </c>
      <c r="P2206" s="7">
        <v>0</v>
      </c>
      <c r="Q2206" s="7">
        <f t="shared" si="84"/>
        <v>10454.48</v>
      </c>
      <c r="R2206" s="6" t="s">
        <v>1</v>
      </c>
      <c r="S2206" s="5" t="s">
        <v>4</v>
      </c>
      <c r="T2206" s="5"/>
      <c r="U2206" s="5" t="s">
        <v>522</v>
      </c>
      <c r="V2206" s="1"/>
      <c r="W2206" s="1"/>
      <c r="X2206" s="1"/>
      <c r="Y2206" s="1"/>
      <c r="Z2206" s="4">
        <v>42370</v>
      </c>
      <c r="AA2206" s="1"/>
      <c r="AB2206" s="1"/>
      <c r="AC2206" s="1"/>
      <c r="AD2206" s="8" t="s">
        <v>1843</v>
      </c>
    </row>
    <row r="2207" spans="2:30" ht="15" customHeight="1" outlineLevel="5" x14ac:dyDescent="0.25">
      <c r="B2207" s="3"/>
      <c r="C2207" s="1"/>
      <c r="D2207" s="1"/>
      <c r="E2207" s="1"/>
      <c r="F2207" s="1"/>
      <c r="G2207" s="183" t="s">
        <v>1842</v>
      </c>
      <c r="H2207" s="188">
        <v>42370</v>
      </c>
      <c r="I2207" s="1" t="s">
        <v>14</v>
      </c>
      <c r="J2207" s="2" t="s">
        <v>64</v>
      </c>
      <c r="K2207" s="1" t="s">
        <v>9</v>
      </c>
      <c r="L2207" s="1" t="s">
        <v>10</v>
      </c>
      <c r="M2207" s="1" t="s">
        <v>10</v>
      </c>
      <c r="N2207" s="1" t="s">
        <v>11</v>
      </c>
      <c r="O2207" s="249">
        <v>171.7</v>
      </c>
      <c r="P2207" s="7">
        <v>0</v>
      </c>
      <c r="Q2207" s="7">
        <f t="shared" si="84"/>
        <v>171.7</v>
      </c>
      <c r="R2207" s="6" t="s">
        <v>1</v>
      </c>
      <c r="S2207" s="5" t="s">
        <v>4</v>
      </c>
      <c r="T2207" s="5"/>
      <c r="U2207" s="5" t="s">
        <v>523</v>
      </c>
      <c r="V2207" s="1"/>
      <c r="W2207" s="1"/>
      <c r="X2207" s="1"/>
      <c r="Y2207" s="1"/>
      <c r="Z2207" s="4">
        <v>42370</v>
      </c>
      <c r="AA2207" s="1"/>
      <c r="AB2207" s="1"/>
      <c r="AC2207" s="1"/>
      <c r="AD2207" s="8" t="s">
        <v>1843</v>
      </c>
    </row>
    <row r="2208" spans="2:30" ht="15" customHeight="1" outlineLevel="5" x14ac:dyDescent="0.25">
      <c r="B2208" s="3"/>
      <c r="C2208" s="1"/>
      <c r="D2208" s="1"/>
      <c r="E2208" s="1"/>
      <c r="F2208" s="1"/>
      <c r="G2208" s="183" t="s">
        <v>1842</v>
      </c>
      <c r="H2208" s="188">
        <v>42370</v>
      </c>
      <c r="I2208" s="1" t="s">
        <v>14</v>
      </c>
      <c r="J2208" s="2" t="s">
        <v>64</v>
      </c>
      <c r="K2208" s="1" t="s">
        <v>9</v>
      </c>
      <c r="L2208" s="1" t="s">
        <v>10</v>
      </c>
      <c r="M2208" s="1" t="s">
        <v>10</v>
      </c>
      <c r="N2208" s="1" t="s">
        <v>11</v>
      </c>
      <c r="O2208" s="249">
        <v>186</v>
      </c>
      <c r="P2208" s="7">
        <v>0</v>
      </c>
      <c r="Q2208" s="7">
        <f t="shared" si="84"/>
        <v>186</v>
      </c>
      <c r="R2208" s="6" t="s">
        <v>1</v>
      </c>
      <c r="S2208" s="5" t="s">
        <v>4</v>
      </c>
      <c r="T2208" s="5"/>
      <c r="U2208" s="5" t="s">
        <v>524</v>
      </c>
      <c r="V2208" s="1"/>
      <c r="W2208" s="1"/>
      <c r="X2208" s="1"/>
      <c r="Y2208" s="1"/>
      <c r="Z2208" s="4">
        <v>42370</v>
      </c>
      <c r="AA2208" s="1"/>
      <c r="AB2208" s="1"/>
      <c r="AC2208" s="1"/>
      <c r="AD2208" s="8" t="s">
        <v>1843</v>
      </c>
    </row>
    <row r="2209" spans="2:30" ht="15" customHeight="1" outlineLevel="5" x14ac:dyDescent="0.25">
      <c r="B2209" s="3"/>
      <c r="C2209" s="1"/>
      <c r="D2209" s="1"/>
      <c r="E2209" s="1"/>
      <c r="F2209" s="1"/>
      <c r="G2209" s="183" t="s">
        <v>1842</v>
      </c>
      <c r="H2209" s="188">
        <v>42370</v>
      </c>
      <c r="I2209" s="1" t="s">
        <v>14</v>
      </c>
      <c r="J2209" s="2" t="s">
        <v>64</v>
      </c>
      <c r="K2209" s="1" t="s">
        <v>9</v>
      </c>
      <c r="L2209" s="1" t="s">
        <v>10</v>
      </c>
      <c r="M2209" s="1" t="s">
        <v>10</v>
      </c>
      <c r="N2209" s="1" t="s">
        <v>11</v>
      </c>
      <c r="O2209" s="249">
        <v>487.5</v>
      </c>
      <c r="P2209" s="7">
        <v>0</v>
      </c>
      <c r="Q2209" s="7">
        <f t="shared" si="84"/>
        <v>487.5</v>
      </c>
      <c r="R2209" s="6" t="s">
        <v>1</v>
      </c>
      <c r="S2209" s="5" t="s">
        <v>4</v>
      </c>
      <c r="T2209" s="5"/>
      <c r="U2209" s="5" t="s">
        <v>525</v>
      </c>
      <c r="V2209" s="1"/>
      <c r="W2209" s="1"/>
      <c r="X2209" s="1"/>
      <c r="Y2209" s="1"/>
      <c r="Z2209" s="4">
        <v>42370</v>
      </c>
      <c r="AA2209" s="1"/>
      <c r="AB2209" s="1"/>
      <c r="AC2209" s="1"/>
      <c r="AD2209" s="8" t="s">
        <v>1843</v>
      </c>
    </row>
    <row r="2210" spans="2:30" ht="15" customHeight="1" outlineLevel="5" x14ac:dyDescent="0.25">
      <c r="B2210" s="3"/>
      <c r="C2210" s="1"/>
      <c r="D2210" s="1"/>
      <c r="E2210" s="1"/>
      <c r="F2210" s="1"/>
      <c r="G2210" s="183" t="s">
        <v>1842</v>
      </c>
      <c r="H2210" s="188">
        <v>42370</v>
      </c>
      <c r="I2210" s="1" t="s">
        <v>14</v>
      </c>
      <c r="J2210" s="2" t="s">
        <v>64</v>
      </c>
      <c r="K2210" s="1" t="s">
        <v>9</v>
      </c>
      <c r="L2210" s="1" t="s">
        <v>10</v>
      </c>
      <c r="M2210" s="1" t="s">
        <v>10</v>
      </c>
      <c r="N2210" s="1" t="s">
        <v>11</v>
      </c>
      <c r="O2210" s="249">
        <v>189</v>
      </c>
      <c r="P2210" s="7">
        <v>0</v>
      </c>
      <c r="Q2210" s="7">
        <f t="shared" si="84"/>
        <v>189</v>
      </c>
      <c r="R2210" s="6" t="s">
        <v>1</v>
      </c>
      <c r="S2210" s="5" t="s">
        <v>4</v>
      </c>
      <c r="T2210" s="5"/>
      <c r="U2210" s="5" t="s">
        <v>526</v>
      </c>
      <c r="V2210" s="1"/>
      <c r="W2210" s="1"/>
      <c r="X2210" s="1"/>
      <c r="Y2210" s="1"/>
      <c r="Z2210" s="4">
        <v>42370</v>
      </c>
      <c r="AA2210" s="1"/>
      <c r="AB2210" s="1"/>
      <c r="AC2210" s="1"/>
      <c r="AD2210" s="8" t="s">
        <v>1843</v>
      </c>
    </row>
    <row r="2211" spans="2:30" ht="15" customHeight="1" outlineLevel="5" x14ac:dyDescent="0.25">
      <c r="B2211" s="3"/>
      <c r="C2211" s="1"/>
      <c r="D2211" s="1"/>
      <c r="E2211" s="1"/>
      <c r="F2211" s="1"/>
      <c r="G2211" s="183" t="s">
        <v>1842</v>
      </c>
      <c r="H2211" s="188">
        <v>42370</v>
      </c>
      <c r="I2211" s="1" t="s">
        <v>14</v>
      </c>
      <c r="J2211" s="2" t="s">
        <v>64</v>
      </c>
      <c r="K2211" s="1" t="s">
        <v>9</v>
      </c>
      <c r="L2211" s="1" t="s">
        <v>10</v>
      </c>
      <c r="M2211" s="1" t="s">
        <v>10</v>
      </c>
      <c r="N2211" s="1" t="s">
        <v>11</v>
      </c>
      <c r="O2211" s="249">
        <v>29995.65</v>
      </c>
      <c r="P2211" s="7">
        <v>0</v>
      </c>
      <c r="Q2211" s="7">
        <f t="shared" si="84"/>
        <v>29995.65</v>
      </c>
      <c r="R2211" s="6" t="s">
        <v>1</v>
      </c>
      <c r="S2211" s="5" t="s">
        <v>4</v>
      </c>
      <c r="T2211" s="5"/>
      <c r="U2211" s="5" t="s">
        <v>166</v>
      </c>
      <c r="V2211" s="1"/>
      <c r="W2211" s="1"/>
      <c r="X2211" s="1"/>
      <c r="Y2211" s="1"/>
      <c r="Z2211" s="4">
        <v>42370</v>
      </c>
      <c r="AA2211" s="1"/>
      <c r="AB2211" s="1"/>
      <c r="AC2211" s="1"/>
      <c r="AD2211" s="8" t="s">
        <v>1843</v>
      </c>
    </row>
    <row r="2212" spans="2:30" ht="15" customHeight="1" outlineLevel="5" x14ac:dyDescent="0.25">
      <c r="B2212" s="3"/>
      <c r="C2212" s="1"/>
      <c r="D2212" s="1"/>
      <c r="E2212" s="1"/>
      <c r="F2212" s="1"/>
      <c r="G2212" s="183" t="s">
        <v>1842</v>
      </c>
      <c r="H2212" s="188">
        <v>42370</v>
      </c>
      <c r="I2212" s="1" t="s">
        <v>14</v>
      </c>
      <c r="J2212" s="2" t="s">
        <v>64</v>
      </c>
      <c r="K2212" s="1" t="s">
        <v>9</v>
      </c>
      <c r="L2212" s="1" t="s">
        <v>10</v>
      </c>
      <c r="M2212" s="1" t="s">
        <v>10</v>
      </c>
      <c r="N2212" s="1" t="s">
        <v>11</v>
      </c>
      <c r="O2212" s="249">
        <v>272.73</v>
      </c>
      <c r="P2212" s="7">
        <v>0</v>
      </c>
      <c r="Q2212" s="7">
        <f t="shared" si="84"/>
        <v>272.73</v>
      </c>
      <c r="R2212" s="6" t="s">
        <v>1</v>
      </c>
      <c r="S2212" s="5" t="s">
        <v>4</v>
      </c>
      <c r="T2212" s="5"/>
      <c r="U2212" s="5" t="s">
        <v>250</v>
      </c>
      <c r="V2212" s="1"/>
      <c r="W2212" s="1"/>
      <c r="X2212" s="1"/>
      <c r="Y2212" s="1"/>
      <c r="Z2212" s="4">
        <v>42370</v>
      </c>
      <c r="AA2212" s="1"/>
      <c r="AB2212" s="1"/>
      <c r="AC2212" s="1"/>
      <c r="AD2212" s="8" t="s">
        <v>1843</v>
      </c>
    </row>
    <row r="2213" spans="2:30" ht="15" customHeight="1" outlineLevel="5" x14ac:dyDescent="0.25">
      <c r="B2213" s="3"/>
      <c r="C2213" s="1"/>
      <c r="D2213" s="1"/>
      <c r="E2213" s="1"/>
      <c r="F2213" s="1"/>
      <c r="G2213" s="183" t="s">
        <v>1842</v>
      </c>
      <c r="H2213" s="188">
        <v>42370</v>
      </c>
      <c r="I2213" s="1" t="s">
        <v>14</v>
      </c>
      <c r="J2213" s="2" t="s">
        <v>64</v>
      </c>
      <c r="K2213" s="1" t="s">
        <v>9</v>
      </c>
      <c r="L2213" s="1" t="s">
        <v>10</v>
      </c>
      <c r="M2213" s="1" t="s">
        <v>10</v>
      </c>
      <c r="N2213" s="1" t="s">
        <v>11</v>
      </c>
      <c r="O2213" s="249">
        <v>13189.64</v>
      </c>
      <c r="P2213" s="7">
        <v>0</v>
      </c>
      <c r="Q2213" s="7">
        <f t="shared" si="84"/>
        <v>13189.64</v>
      </c>
      <c r="R2213" s="6" t="s">
        <v>1</v>
      </c>
      <c r="S2213" s="5" t="s">
        <v>4</v>
      </c>
      <c r="T2213" s="5"/>
      <c r="U2213" s="5" t="s">
        <v>527</v>
      </c>
      <c r="V2213" s="1"/>
      <c r="W2213" s="1"/>
      <c r="X2213" s="1"/>
      <c r="Y2213" s="1"/>
      <c r="Z2213" s="4">
        <v>42370</v>
      </c>
      <c r="AA2213" s="1"/>
      <c r="AB2213" s="1"/>
      <c r="AC2213" s="1"/>
      <c r="AD2213" s="8" t="s">
        <v>1843</v>
      </c>
    </row>
    <row r="2214" spans="2:30" ht="15" customHeight="1" outlineLevel="5" x14ac:dyDescent="0.25">
      <c r="B2214" s="3"/>
      <c r="C2214" s="1"/>
      <c r="D2214" s="1"/>
      <c r="E2214" s="1"/>
      <c r="F2214" s="1"/>
      <c r="G2214" s="183" t="s">
        <v>1842</v>
      </c>
      <c r="H2214" s="188">
        <v>42370</v>
      </c>
      <c r="I2214" s="1" t="s">
        <v>14</v>
      </c>
      <c r="J2214" s="2" t="s">
        <v>64</v>
      </c>
      <c r="K2214" s="1" t="s">
        <v>9</v>
      </c>
      <c r="L2214" s="1" t="s">
        <v>10</v>
      </c>
      <c r="M2214" s="1" t="s">
        <v>10</v>
      </c>
      <c r="N2214" s="1" t="s">
        <v>11</v>
      </c>
      <c r="O2214" s="249">
        <v>-1962</v>
      </c>
      <c r="P2214" s="7">
        <v>0</v>
      </c>
      <c r="Q2214" s="7">
        <f t="shared" si="84"/>
        <v>-1962</v>
      </c>
      <c r="R2214" s="6" t="s">
        <v>1</v>
      </c>
      <c r="S2214" s="5" t="s">
        <v>4</v>
      </c>
      <c r="T2214" s="5"/>
      <c r="U2214" s="5" t="s">
        <v>156</v>
      </c>
      <c r="V2214" s="1"/>
      <c r="W2214" s="1"/>
      <c r="X2214" s="1"/>
      <c r="Y2214" s="1"/>
      <c r="Z2214" s="4">
        <v>42370</v>
      </c>
      <c r="AA2214" s="1"/>
      <c r="AB2214" s="1"/>
      <c r="AC2214" s="1"/>
      <c r="AD2214" s="8" t="s">
        <v>1843</v>
      </c>
    </row>
    <row r="2215" spans="2:30" ht="15" customHeight="1" outlineLevel="5" x14ac:dyDescent="0.25">
      <c r="B2215" s="3"/>
      <c r="C2215" s="1"/>
      <c r="D2215" s="1"/>
      <c r="E2215" s="1"/>
      <c r="F2215" s="1"/>
      <c r="G2215" s="183" t="s">
        <v>1842</v>
      </c>
      <c r="H2215" s="188">
        <v>42370</v>
      </c>
      <c r="I2215" s="1" t="s">
        <v>14</v>
      </c>
      <c r="J2215" s="2" t="s">
        <v>64</v>
      </c>
      <c r="K2215" s="1" t="s">
        <v>9</v>
      </c>
      <c r="L2215" s="1" t="s">
        <v>10</v>
      </c>
      <c r="M2215" s="1" t="s">
        <v>10</v>
      </c>
      <c r="N2215" s="1" t="s">
        <v>11</v>
      </c>
      <c r="O2215" s="249">
        <v>4349.68</v>
      </c>
      <c r="P2215" s="7">
        <v>0</v>
      </c>
      <c r="Q2215" s="7">
        <f t="shared" si="84"/>
        <v>4349.68</v>
      </c>
      <c r="R2215" s="6" t="s">
        <v>1</v>
      </c>
      <c r="S2215" s="5" t="s">
        <v>4</v>
      </c>
      <c r="T2215" s="5"/>
      <c r="U2215" s="5" t="s">
        <v>157</v>
      </c>
      <c r="V2215" s="1"/>
      <c r="W2215" s="1"/>
      <c r="X2215" s="1"/>
      <c r="Y2215" s="1"/>
      <c r="Z2215" s="4">
        <v>42370</v>
      </c>
      <c r="AA2215" s="1"/>
      <c r="AB2215" s="1"/>
      <c r="AC2215" s="1"/>
      <c r="AD2215" s="8" t="s">
        <v>1843</v>
      </c>
    </row>
    <row r="2216" spans="2:30" ht="15" customHeight="1" outlineLevel="5" x14ac:dyDescent="0.25">
      <c r="B2216" s="3"/>
      <c r="C2216" s="1"/>
      <c r="D2216" s="1"/>
      <c r="E2216" s="1"/>
      <c r="F2216" s="1"/>
      <c r="G2216" s="183" t="s">
        <v>1842</v>
      </c>
      <c r="H2216" s="188">
        <v>42370</v>
      </c>
      <c r="I2216" s="1" t="s">
        <v>14</v>
      </c>
      <c r="J2216" s="2" t="s">
        <v>64</v>
      </c>
      <c r="K2216" s="1" t="s">
        <v>9</v>
      </c>
      <c r="L2216" s="1" t="s">
        <v>10</v>
      </c>
      <c r="M2216" s="1" t="s">
        <v>10</v>
      </c>
      <c r="N2216" s="1" t="s">
        <v>11</v>
      </c>
      <c r="O2216" s="249">
        <v>38171.49</v>
      </c>
      <c r="P2216" s="7">
        <v>0</v>
      </c>
      <c r="Q2216" s="7">
        <f t="shared" si="84"/>
        <v>38171.49</v>
      </c>
      <c r="R2216" s="6" t="s">
        <v>1</v>
      </c>
      <c r="S2216" s="5" t="s">
        <v>4</v>
      </c>
      <c r="T2216" s="5"/>
      <c r="U2216" s="5" t="s">
        <v>251</v>
      </c>
      <c r="V2216" s="1"/>
      <c r="W2216" s="1"/>
      <c r="X2216" s="1"/>
      <c r="Y2216" s="1"/>
      <c r="Z2216" s="4">
        <v>42370</v>
      </c>
      <c r="AA2216" s="1"/>
      <c r="AB2216" s="1"/>
      <c r="AC2216" s="1"/>
      <c r="AD2216" s="8" t="s">
        <v>1843</v>
      </c>
    </row>
    <row r="2217" spans="2:30" ht="15" customHeight="1" outlineLevel="5" x14ac:dyDescent="0.25">
      <c r="B2217" s="3"/>
      <c r="C2217" s="1"/>
      <c r="D2217" s="1"/>
      <c r="E2217" s="1"/>
      <c r="F2217" s="1"/>
      <c r="G2217" s="183" t="s">
        <v>1842</v>
      </c>
      <c r="H2217" s="188">
        <v>42370</v>
      </c>
      <c r="I2217" s="1" t="s">
        <v>14</v>
      </c>
      <c r="J2217" s="2" t="s">
        <v>64</v>
      </c>
      <c r="K2217" s="1" t="s">
        <v>9</v>
      </c>
      <c r="L2217" s="1" t="s">
        <v>10</v>
      </c>
      <c r="M2217" s="1" t="s">
        <v>10</v>
      </c>
      <c r="N2217" s="1" t="s">
        <v>11</v>
      </c>
      <c r="O2217" s="249">
        <v>1284</v>
      </c>
      <c r="P2217" s="7">
        <v>0</v>
      </c>
      <c r="Q2217" s="7">
        <f t="shared" si="84"/>
        <v>1284</v>
      </c>
      <c r="R2217" s="6" t="s">
        <v>1</v>
      </c>
      <c r="S2217" s="5" t="s">
        <v>4</v>
      </c>
      <c r="T2217" s="5"/>
      <c r="U2217" s="5" t="s">
        <v>528</v>
      </c>
      <c r="V2217" s="1"/>
      <c r="W2217" s="1"/>
      <c r="X2217" s="1"/>
      <c r="Y2217" s="1"/>
      <c r="Z2217" s="4">
        <v>42370</v>
      </c>
      <c r="AA2217" s="1"/>
      <c r="AB2217" s="1"/>
      <c r="AC2217" s="1"/>
      <c r="AD2217" s="8" t="s">
        <v>1843</v>
      </c>
    </row>
    <row r="2218" spans="2:30" ht="15" customHeight="1" outlineLevel="5" x14ac:dyDescent="0.25">
      <c r="B2218" s="3"/>
      <c r="C2218" s="1"/>
      <c r="D2218" s="1"/>
      <c r="E2218" s="1"/>
      <c r="F2218" s="1"/>
      <c r="G2218" s="183" t="s">
        <v>1842</v>
      </c>
      <c r="H2218" s="188">
        <v>42370</v>
      </c>
      <c r="I2218" s="1" t="s">
        <v>14</v>
      </c>
      <c r="J2218" s="2" t="s">
        <v>64</v>
      </c>
      <c r="K2218" s="1" t="s">
        <v>9</v>
      </c>
      <c r="L2218" s="1" t="s">
        <v>10</v>
      </c>
      <c r="M2218" s="1" t="s">
        <v>10</v>
      </c>
      <c r="N2218" s="1" t="s">
        <v>11</v>
      </c>
      <c r="O2218" s="249">
        <v>619.9</v>
      </c>
      <c r="P2218" s="7">
        <v>0</v>
      </c>
      <c r="Q2218" s="7">
        <f t="shared" si="84"/>
        <v>619.9</v>
      </c>
      <c r="R2218" s="6" t="s">
        <v>1</v>
      </c>
      <c r="S2218" s="5" t="s">
        <v>4</v>
      </c>
      <c r="T2218" s="5"/>
      <c r="U2218" s="5" t="s">
        <v>529</v>
      </c>
      <c r="V2218" s="1"/>
      <c r="W2218" s="1"/>
      <c r="X2218" s="1"/>
      <c r="Y2218" s="1"/>
      <c r="Z2218" s="4">
        <v>42370</v>
      </c>
      <c r="AA2218" s="1"/>
      <c r="AB2218" s="1"/>
      <c r="AC2218" s="1"/>
      <c r="AD2218" s="8" t="s">
        <v>1843</v>
      </c>
    </row>
    <row r="2219" spans="2:30" ht="15" customHeight="1" outlineLevel="5" x14ac:dyDescent="0.25">
      <c r="B2219" s="3"/>
      <c r="C2219" s="1"/>
      <c r="D2219" s="1"/>
      <c r="E2219" s="1"/>
      <c r="F2219" s="1"/>
      <c r="G2219" s="183" t="s">
        <v>1842</v>
      </c>
      <c r="H2219" s="188">
        <v>42370</v>
      </c>
      <c r="I2219" s="1" t="s">
        <v>14</v>
      </c>
      <c r="J2219" s="2" t="s">
        <v>64</v>
      </c>
      <c r="K2219" s="1" t="s">
        <v>9</v>
      </c>
      <c r="L2219" s="1" t="s">
        <v>10</v>
      </c>
      <c r="M2219" s="1" t="s">
        <v>10</v>
      </c>
      <c r="N2219" s="1" t="s">
        <v>11</v>
      </c>
      <c r="O2219" s="249">
        <v>115766.95</v>
      </c>
      <c r="P2219" s="7">
        <v>0</v>
      </c>
      <c r="Q2219" s="7">
        <f t="shared" si="84"/>
        <v>115766.95</v>
      </c>
      <c r="R2219" s="6" t="s">
        <v>1</v>
      </c>
      <c r="S2219" s="5" t="s">
        <v>4</v>
      </c>
      <c r="T2219" s="5"/>
      <c r="U2219" s="5" t="s">
        <v>530</v>
      </c>
      <c r="V2219" s="1"/>
      <c r="W2219" s="1"/>
      <c r="X2219" s="1"/>
      <c r="Y2219" s="1"/>
      <c r="Z2219" s="4">
        <v>42370</v>
      </c>
      <c r="AA2219" s="1"/>
      <c r="AB2219" s="1"/>
      <c r="AC2219" s="1"/>
      <c r="AD2219" s="8" t="s">
        <v>1843</v>
      </c>
    </row>
    <row r="2220" spans="2:30" ht="15" customHeight="1" outlineLevel="5" x14ac:dyDescent="0.25">
      <c r="B2220" s="3"/>
      <c r="C2220" s="1"/>
      <c r="D2220" s="1"/>
      <c r="E2220" s="1"/>
      <c r="F2220" s="1"/>
      <c r="G2220" s="183" t="s">
        <v>1842</v>
      </c>
      <c r="H2220" s="188">
        <v>42370</v>
      </c>
      <c r="I2220" s="1" t="s">
        <v>14</v>
      </c>
      <c r="J2220" s="2" t="s">
        <v>64</v>
      </c>
      <c r="K2220" s="1" t="s">
        <v>9</v>
      </c>
      <c r="L2220" s="1" t="s">
        <v>10</v>
      </c>
      <c r="M2220" s="1" t="s">
        <v>10</v>
      </c>
      <c r="N2220" s="1" t="s">
        <v>11</v>
      </c>
      <c r="O2220" s="249">
        <v>13511</v>
      </c>
      <c r="P2220" s="7">
        <v>0</v>
      </c>
      <c r="Q2220" s="7">
        <f t="shared" si="84"/>
        <v>13511</v>
      </c>
      <c r="R2220" s="6" t="s">
        <v>1</v>
      </c>
      <c r="S2220" s="5" t="s">
        <v>4</v>
      </c>
      <c r="T2220" s="5"/>
      <c r="U2220" s="5" t="s">
        <v>531</v>
      </c>
      <c r="V2220" s="1"/>
      <c r="W2220" s="1"/>
      <c r="X2220" s="1"/>
      <c r="Y2220" s="1"/>
      <c r="Z2220" s="4">
        <v>42370</v>
      </c>
      <c r="AA2220" s="1"/>
      <c r="AB2220" s="1"/>
      <c r="AC2220" s="1"/>
      <c r="AD2220" s="8" t="s">
        <v>1843</v>
      </c>
    </row>
    <row r="2221" spans="2:30" ht="15" customHeight="1" outlineLevel="5" x14ac:dyDescent="0.25">
      <c r="B2221" s="3"/>
      <c r="C2221" s="1"/>
      <c r="D2221" s="1"/>
      <c r="E2221" s="1"/>
      <c r="F2221" s="1"/>
      <c r="G2221" s="183" t="s">
        <v>1842</v>
      </c>
      <c r="H2221" s="188">
        <v>42370</v>
      </c>
      <c r="I2221" s="1" t="s">
        <v>14</v>
      </c>
      <c r="J2221" s="2" t="s">
        <v>64</v>
      </c>
      <c r="K2221" s="1" t="s">
        <v>9</v>
      </c>
      <c r="L2221" s="1" t="s">
        <v>10</v>
      </c>
      <c r="M2221" s="1" t="s">
        <v>10</v>
      </c>
      <c r="N2221" s="1" t="s">
        <v>11</v>
      </c>
      <c r="O2221" s="249">
        <v>7413.02</v>
      </c>
      <c r="P2221" s="7">
        <v>0</v>
      </c>
      <c r="Q2221" s="7">
        <f t="shared" si="84"/>
        <v>7413.02</v>
      </c>
      <c r="R2221" s="6" t="s">
        <v>1</v>
      </c>
      <c r="S2221" s="5" t="s">
        <v>4</v>
      </c>
      <c r="T2221" s="5"/>
      <c r="U2221" s="5" t="s">
        <v>532</v>
      </c>
      <c r="V2221" s="1"/>
      <c r="W2221" s="1"/>
      <c r="X2221" s="1"/>
      <c r="Y2221" s="1"/>
      <c r="Z2221" s="4">
        <v>42370</v>
      </c>
      <c r="AA2221" s="1"/>
      <c r="AB2221" s="1"/>
      <c r="AC2221" s="1"/>
      <c r="AD2221" s="8" t="s">
        <v>1843</v>
      </c>
    </row>
    <row r="2222" spans="2:30" ht="15" customHeight="1" outlineLevel="5" x14ac:dyDescent="0.25">
      <c r="B2222" s="3"/>
      <c r="C2222" s="1"/>
      <c r="D2222" s="1"/>
      <c r="E2222" s="1"/>
      <c r="F2222" s="1"/>
      <c r="G2222" s="183" t="s">
        <v>1842</v>
      </c>
      <c r="H2222" s="188">
        <v>42370</v>
      </c>
      <c r="I2222" s="1" t="s">
        <v>14</v>
      </c>
      <c r="J2222" s="2" t="s">
        <v>64</v>
      </c>
      <c r="K2222" s="1" t="s">
        <v>9</v>
      </c>
      <c r="L2222" s="1" t="s">
        <v>10</v>
      </c>
      <c r="M2222" s="1" t="s">
        <v>10</v>
      </c>
      <c r="N2222" s="1" t="s">
        <v>11</v>
      </c>
      <c r="O2222" s="249">
        <v>10152.33</v>
      </c>
      <c r="P2222" s="7">
        <v>0</v>
      </c>
      <c r="Q2222" s="7">
        <f t="shared" si="84"/>
        <v>10152.33</v>
      </c>
      <c r="R2222" s="6" t="s">
        <v>1</v>
      </c>
      <c r="S2222" s="5" t="s">
        <v>4</v>
      </c>
      <c r="T2222" s="5"/>
      <c r="U2222" s="5" t="s">
        <v>533</v>
      </c>
      <c r="V2222" s="1"/>
      <c r="W2222" s="1"/>
      <c r="X2222" s="1"/>
      <c r="Y2222" s="1"/>
      <c r="Z2222" s="4">
        <v>42370</v>
      </c>
      <c r="AA2222" s="1"/>
      <c r="AB2222" s="1"/>
      <c r="AC2222" s="1"/>
      <c r="AD2222" s="8" t="s">
        <v>1843</v>
      </c>
    </row>
    <row r="2223" spans="2:30" ht="15" customHeight="1" outlineLevel="5" x14ac:dyDescent="0.25">
      <c r="B2223" s="3"/>
      <c r="C2223" s="1"/>
      <c r="D2223" s="1"/>
      <c r="E2223" s="1"/>
      <c r="F2223" s="1"/>
      <c r="G2223" s="183" t="s">
        <v>1842</v>
      </c>
      <c r="H2223" s="188">
        <v>42370</v>
      </c>
      <c r="I2223" s="1" t="s">
        <v>14</v>
      </c>
      <c r="J2223" s="2" t="s">
        <v>64</v>
      </c>
      <c r="K2223" s="1" t="s">
        <v>9</v>
      </c>
      <c r="L2223" s="1" t="s">
        <v>10</v>
      </c>
      <c r="M2223" s="1" t="s">
        <v>10</v>
      </c>
      <c r="N2223" s="1" t="s">
        <v>11</v>
      </c>
      <c r="O2223" s="249">
        <v>72678.2</v>
      </c>
      <c r="P2223" s="7">
        <v>0</v>
      </c>
      <c r="Q2223" s="7">
        <f t="shared" si="84"/>
        <v>72678.2</v>
      </c>
      <c r="R2223" s="6" t="s">
        <v>1</v>
      </c>
      <c r="S2223" s="5" t="s">
        <v>4</v>
      </c>
      <c r="T2223" s="5"/>
      <c r="U2223" s="5" t="s">
        <v>534</v>
      </c>
      <c r="V2223" s="1"/>
      <c r="W2223" s="1"/>
      <c r="X2223" s="1"/>
      <c r="Y2223" s="1"/>
      <c r="Z2223" s="4">
        <v>42370</v>
      </c>
      <c r="AA2223" s="1"/>
      <c r="AB2223" s="1"/>
      <c r="AC2223" s="1"/>
      <c r="AD2223" s="8" t="s">
        <v>1843</v>
      </c>
    </row>
    <row r="2224" spans="2:30" ht="15" customHeight="1" outlineLevel="5" x14ac:dyDescent="0.25">
      <c r="B2224" s="3"/>
      <c r="C2224" s="1"/>
      <c r="D2224" s="1"/>
      <c r="E2224" s="1"/>
      <c r="F2224" s="1"/>
      <c r="G2224" s="183" t="s">
        <v>1842</v>
      </c>
      <c r="H2224" s="188">
        <v>42370</v>
      </c>
      <c r="I2224" s="1" t="s">
        <v>14</v>
      </c>
      <c r="J2224" s="2" t="s">
        <v>64</v>
      </c>
      <c r="K2224" s="1" t="s">
        <v>9</v>
      </c>
      <c r="L2224" s="1" t="s">
        <v>10</v>
      </c>
      <c r="M2224" s="1" t="s">
        <v>10</v>
      </c>
      <c r="N2224" s="1" t="s">
        <v>11</v>
      </c>
      <c r="O2224" s="249">
        <v>97899.19</v>
      </c>
      <c r="P2224" s="7">
        <v>0</v>
      </c>
      <c r="Q2224" s="7">
        <f t="shared" si="84"/>
        <v>97899.19</v>
      </c>
      <c r="R2224" s="6" t="s">
        <v>1</v>
      </c>
      <c r="S2224" s="5" t="s">
        <v>4</v>
      </c>
      <c r="T2224" s="5"/>
      <c r="U2224" s="5" t="s">
        <v>535</v>
      </c>
      <c r="V2224" s="1"/>
      <c r="W2224" s="1"/>
      <c r="X2224" s="1"/>
      <c r="Y2224" s="1"/>
      <c r="Z2224" s="4">
        <v>42370</v>
      </c>
      <c r="AA2224" s="1"/>
      <c r="AB2224" s="1"/>
      <c r="AC2224" s="1"/>
      <c r="AD2224" s="8" t="s">
        <v>1843</v>
      </c>
    </row>
    <row r="2225" spans="2:30" ht="15" customHeight="1" outlineLevel="5" x14ac:dyDescent="0.25">
      <c r="B2225" s="3"/>
      <c r="C2225" s="1"/>
      <c r="D2225" s="1"/>
      <c r="E2225" s="1"/>
      <c r="F2225" s="1"/>
      <c r="G2225" s="183" t="s">
        <v>1842</v>
      </c>
      <c r="H2225" s="188">
        <v>42370</v>
      </c>
      <c r="I2225" s="1" t="s">
        <v>14</v>
      </c>
      <c r="J2225" s="2" t="s">
        <v>64</v>
      </c>
      <c r="K2225" s="1" t="s">
        <v>9</v>
      </c>
      <c r="L2225" s="1" t="s">
        <v>10</v>
      </c>
      <c r="M2225" s="1" t="s">
        <v>10</v>
      </c>
      <c r="N2225" s="1" t="s">
        <v>11</v>
      </c>
      <c r="O2225" s="249">
        <v>15756.36</v>
      </c>
      <c r="P2225" s="7">
        <v>0</v>
      </c>
      <c r="Q2225" s="7">
        <f t="shared" si="84"/>
        <v>15756.36</v>
      </c>
      <c r="R2225" s="6" t="s">
        <v>1</v>
      </c>
      <c r="S2225" s="5" t="s">
        <v>4</v>
      </c>
      <c r="T2225" s="5"/>
      <c r="U2225" s="5" t="s">
        <v>536</v>
      </c>
      <c r="V2225" s="1"/>
      <c r="W2225" s="1"/>
      <c r="X2225" s="1"/>
      <c r="Y2225" s="1"/>
      <c r="Z2225" s="4">
        <v>42370</v>
      </c>
      <c r="AA2225" s="1"/>
      <c r="AB2225" s="1"/>
      <c r="AC2225" s="1"/>
      <c r="AD2225" s="8" t="s">
        <v>1843</v>
      </c>
    </row>
    <row r="2226" spans="2:30" ht="15" customHeight="1" outlineLevel="5" x14ac:dyDescent="0.25">
      <c r="B2226" s="3"/>
      <c r="C2226" s="1"/>
      <c r="D2226" s="1"/>
      <c r="E2226" s="1"/>
      <c r="F2226" s="1"/>
      <c r="G2226" s="183" t="s">
        <v>1842</v>
      </c>
      <c r="H2226" s="188">
        <v>42370</v>
      </c>
      <c r="I2226" s="1" t="s">
        <v>14</v>
      </c>
      <c r="J2226" s="2" t="s">
        <v>64</v>
      </c>
      <c r="K2226" s="1" t="s">
        <v>9</v>
      </c>
      <c r="L2226" s="1" t="s">
        <v>10</v>
      </c>
      <c r="M2226" s="1" t="s">
        <v>10</v>
      </c>
      <c r="N2226" s="1" t="s">
        <v>11</v>
      </c>
      <c r="O2226" s="249">
        <v>-19627.68</v>
      </c>
      <c r="P2226" s="7">
        <v>0</v>
      </c>
      <c r="Q2226" s="7">
        <f t="shared" si="84"/>
        <v>-19627.68</v>
      </c>
      <c r="R2226" s="6" t="s">
        <v>1</v>
      </c>
      <c r="S2226" s="5" t="s">
        <v>4</v>
      </c>
      <c r="T2226" s="5"/>
      <c r="U2226" s="5" t="s">
        <v>538</v>
      </c>
      <c r="V2226" s="1"/>
      <c r="W2226" s="1"/>
      <c r="X2226" s="1"/>
      <c r="Y2226" s="1"/>
      <c r="Z2226" s="4">
        <v>42370</v>
      </c>
      <c r="AA2226" s="1"/>
      <c r="AB2226" s="1"/>
      <c r="AC2226" s="1"/>
      <c r="AD2226" s="8" t="s">
        <v>1843</v>
      </c>
    </row>
    <row r="2227" spans="2:30" ht="15" customHeight="1" outlineLevel="5" x14ac:dyDescent="0.25">
      <c r="B2227" s="3"/>
      <c r="C2227" s="1"/>
      <c r="D2227" s="1"/>
      <c r="E2227" s="1"/>
      <c r="F2227" s="1"/>
      <c r="G2227" s="183" t="s">
        <v>1842</v>
      </c>
      <c r="H2227" s="188">
        <v>42370</v>
      </c>
      <c r="I2227" s="1" t="s">
        <v>14</v>
      </c>
      <c r="J2227" s="2" t="s">
        <v>64</v>
      </c>
      <c r="K2227" s="1" t="s">
        <v>9</v>
      </c>
      <c r="L2227" s="1" t="s">
        <v>10</v>
      </c>
      <c r="M2227" s="1" t="s">
        <v>10</v>
      </c>
      <c r="N2227" s="1" t="s">
        <v>11</v>
      </c>
      <c r="O2227" s="249">
        <v>-3844</v>
      </c>
      <c r="P2227" s="7">
        <v>0</v>
      </c>
      <c r="Q2227" s="7">
        <f t="shared" si="84"/>
        <v>-3844</v>
      </c>
      <c r="R2227" s="6" t="s">
        <v>1</v>
      </c>
      <c r="S2227" s="5" t="s">
        <v>4</v>
      </c>
      <c r="T2227" s="5"/>
      <c r="U2227" s="5" t="s">
        <v>537</v>
      </c>
      <c r="V2227" s="1"/>
      <c r="W2227" s="1"/>
      <c r="X2227" s="1"/>
      <c r="Y2227" s="1"/>
      <c r="Z2227" s="4">
        <v>42370</v>
      </c>
      <c r="AA2227" s="1"/>
      <c r="AB2227" s="1"/>
      <c r="AC2227" s="1"/>
      <c r="AD2227" s="8" t="s">
        <v>1843</v>
      </c>
    </row>
    <row r="2228" spans="2:30" ht="15" customHeight="1" outlineLevel="5" x14ac:dyDescent="0.25">
      <c r="B2228" s="3"/>
      <c r="C2228" s="1"/>
      <c r="D2228" s="1"/>
      <c r="E2228" s="1"/>
      <c r="F2228" s="1"/>
      <c r="G2228" s="183" t="s">
        <v>1842</v>
      </c>
      <c r="H2228" s="188">
        <v>42370</v>
      </c>
      <c r="I2228" s="1" t="s">
        <v>14</v>
      </c>
      <c r="J2228" s="2" t="s">
        <v>64</v>
      </c>
      <c r="K2228" s="1" t="s">
        <v>9</v>
      </c>
      <c r="L2228" s="1" t="s">
        <v>10</v>
      </c>
      <c r="M2228" s="1" t="s">
        <v>10</v>
      </c>
      <c r="N2228" s="1" t="s">
        <v>11</v>
      </c>
      <c r="O2228" s="249">
        <v>2000</v>
      </c>
      <c r="P2228" s="7">
        <v>0</v>
      </c>
      <c r="Q2228" s="7">
        <f t="shared" si="84"/>
        <v>2000</v>
      </c>
      <c r="R2228" s="6" t="s">
        <v>1</v>
      </c>
      <c r="S2228" s="5" t="s">
        <v>4</v>
      </c>
      <c r="T2228" s="5"/>
      <c r="U2228" s="5" t="s">
        <v>539</v>
      </c>
      <c r="V2228" s="1"/>
      <c r="W2228" s="1"/>
      <c r="X2228" s="1"/>
      <c r="Y2228" s="1"/>
      <c r="Z2228" s="4">
        <v>42370</v>
      </c>
      <c r="AA2228" s="1"/>
      <c r="AB2228" s="1"/>
      <c r="AC2228" s="1"/>
      <c r="AD2228" s="8" t="s">
        <v>1843</v>
      </c>
    </row>
    <row r="2229" spans="2:30" ht="15" customHeight="1" outlineLevel="5" x14ac:dyDescent="0.25">
      <c r="B2229" s="3"/>
      <c r="C2229" s="1"/>
      <c r="D2229" s="1"/>
      <c r="E2229" s="1"/>
      <c r="F2229" s="1"/>
      <c r="G2229" s="183" t="s">
        <v>1842</v>
      </c>
      <c r="H2229" s="188">
        <v>42370</v>
      </c>
      <c r="I2229" s="1" t="s">
        <v>14</v>
      </c>
      <c r="J2229" s="2" t="s">
        <v>64</v>
      </c>
      <c r="K2229" s="1" t="s">
        <v>9</v>
      </c>
      <c r="L2229" s="1" t="s">
        <v>10</v>
      </c>
      <c r="M2229" s="1" t="s">
        <v>10</v>
      </c>
      <c r="N2229" s="1" t="s">
        <v>11</v>
      </c>
      <c r="O2229" s="249">
        <v>19.04</v>
      </c>
      <c r="P2229" s="7">
        <v>0</v>
      </c>
      <c r="Q2229" s="7">
        <f t="shared" si="84"/>
        <v>19.04</v>
      </c>
      <c r="R2229" s="6" t="s">
        <v>1</v>
      </c>
      <c r="S2229" s="5" t="s">
        <v>4</v>
      </c>
      <c r="T2229" s="5"/>
      <c r="U2229" s="5" t="s">
        <v>252</v>
      </c>
      <c r="V2229" s="1"/>
      <c r="W2229" s="1"/>
      <c r="X2229" s="1"/>
      <c r="Y2229" s="1"/>
      <c r="Z2229" s="4">
        <v>42370</v>
      </c>
      <c r="AA2229" s="1"/>
      <c r="AB2229" s="1"/>
      <c r="AC2229" s="1"/>
      <c r="AD2229" s="8" t="s">
        <v>1843</v>
      </c>
    </row>
    <row r="2230" spans="2:30" ht="15" customHeight="1" outlineLevel="5" x14ac:dyDescent="0.25">
      <c r="B2230" s="3"/>
      <c r="C2230" s="1"/>
      <c r="D2230" s="1"/>
      <c r="E2230" s="1"/>
      <c r="F2230" s="1"/>
      <c r="G2230" s="183" t="s">
        <v>1842</v>
      </c>
      <c r="H2230" s="188">
        <v>42370</v>
      </c>
      <c r="I2230" s="1" t="s">
        <v>14</v>
      </c>
      <c r="J2230" s="2" t="s">
        <v>64</v>
      </c>
      <c r="K2230" s="1" t="s">
        <v>9</v>
      </c>
      <c r="L2230" s="1" t="s">
        <v>10</v>
      </c>
      <c r="M2230" s="1" t="s">
        <v>10</v>
      </c>
      <c r="N2230" s="1" t="s">
        <v>11</v>
      </c>
      <c r="O2230" s="249">
        <v>2279.7199999999998</v>
      </c>
      <c r="P2230" s="7">
        <v>0</v>
      </c>
      <c r="Q2230" s="7">
        <f t="shared" si="84"/>
        <v>2279.7199999999998</v>
      </c>
      <c r="R2230" s="6" t="s">
        <v>1</v>
      </c>
      <c r="S2230" s="5" t="s">
        <v>4</v>
      </c>
      <c r="T2230" s="5"/>
      <c r="U2230" s="5" t="s">
        <v>540</v>
      </c>
      <c r="V2230" s="1"/>
      <c r="W2230" s="1"/>
      <c r="X2230" s="1"/>
      <c r="Y2230" s="1"/>
      <c r="Z2230" s="4">
        <v>42370</v>
      </c>
      <c r="AA2230" s="1"/>
      <c r="AB2230" s="1"/>
      <c r="AC2230" s="1"/>
      <c r="AD2230" s="8" t="s">
        <v>1843</v>
      </c>
    </row>
    <row r="2231" spans="2:30" ht="15" customHeight="1" outlineLevel="5" x14ac:dyDescent="0.25">
      <c r="B2231" s="3"/>
      <c r="C2231" s="1"/>
      <c r="D2231" s="1"/>
      <c r="E2231" s="1"/>
      <c r="F2231" s="1"/>
      <c r="G2231" s="183" t="s">
        <v>1842</v>
      </c>
      <c r="H2231" s="188">
        <v>42370</v>
      </c>
      <c r="I2231" s="1" t="s">
        <v>14</v>
      </c>
      <c r="J2231" s="2" t="s">
        <v>64</v>
      </c>
      <c r="K2231" s="1" t="s">
        <v>9</v>
      </c>
      <c r="L2231" s="1" t="s">
        <v>10</v>
      </c>
      <c r="M2231" s="1" t="s">
        <v>10</v>
      </c>
      <c r="N2231" s="1" t="s">
        <v>11</v>
      </c>
      <c r="O2231" s="249">
        <v>3480.13</v>
      </c>
      <c r="P2231" s="7">
        <v>0</v>
      </c>
      <c r="Q2231" s="7">
        <f t="shared" si="84"/>
        <v>3480.13</v>
      </c>
      <c r="R2231" s="6" t="s">
        <v>1</v>
      </c>
      <c r="S2231" s="5" t="s">
        <v>4</v>
      </c>
      <c r="T2231" s="5"/>
      <c r="U2231" s="5" t="s">
        <v>541</v>
      </c>
      <c r="V2231" s="1"/>
      <c r="W2231" s="1"/>
      <c r="X2231" s="1"/>
      <c r="Y2231" s="1"/>
      <c r="Z2231" s="4">
        <v>42370</v>
      </c>
      <c r="AA2231" s="1"/>
      <c r="AB2231" s="1"/>
      <c r="AC2231" s="1"/>
      <c r="AD2231" s="8" t="s">
        <v>1843</v>
      </c>
    </row>
    <row r="2232" spans="2:30" ht="15" customHeight="1" outlineLevel="5" x14ac:dyDescent="0.25">
      <c r="B2232" s="3"/>
      <c r="C2232" s="1"/>
      <c r="D2232" s="1"/>
      <c r="E2232" s="1"/>
      <c r="F2232" s="1"/>
      <c r="G2232" s="183" t="s">
        <v>1842</v>
      </c>
      <c r="H2232" s="188">
        <v>42370</v>
      </c>
      <c r="I2232" s="1" t="s">
        <v>14</v>
      </c>
      <c r="J2232" s="2" t="s">
        <v>64</v>
      </c>
      <c r="K2232" s="1" t="s">
        <v>9</v>
      </c>
      <c r="L2232" s="1" t="s">
        <v>10</v>
      </c>
      <c r="M2232" s="1" t="s">
        <v>10</v>
      </c>
      <c r="N2232" s="1" t="s">
        <v>11</v>
      </c>
      <c r="O2232" s="249">
        <v>25746.35</v>
      </c>
      <c r="P2232" s="7">
        <v>0</v>
      </c>
      <c r="Q2232" s="7">
        <f t="shared" ref="Q2232:Q2273" si="85">O2232-P2232</f>
        <v>25746.35</v>
      </c>
      <c r="R2232" s="6" t="s">
        <v>1</v>
      </c>
      <c r="S2232" s="5" t="s">
        <v>4</v>
      </c>
      <c r="T2232" s="5"/>
      <c r="U2232" s="5" t="s">
        <v>542</v>
      </c>
      <c r="V2232" s="1"/>
      <c r="W2232" s="1"/>
      <c r="X2232" s="1"/>
      <c r="Y2232" s="1"/>
      <c r="Z2232" s="4">
        <v>42370</v>
      </c>
      <c r="AA2232" s="1"/>
      <c r="AB2232" s="1"/>
      <c r="AC2232" s="1"/>
      <c r="AD2232" s="8" t="s">
        <v>1843</v>
      </c>
    </row>
    <row r="2233" spans="2:30" ht="15" customHeight="1" outlineLevel="5" x14ac:dyDescent="0.25">
      <c r="B2233" s="3"/>
      <c r="C2233" s="1"/>
      <c r="D2233" s="1"/>
      <c r="E2233" s="1"/>
      <c r="F2233" s="1"/>
      <c r="G2233" s="183" t="s">
        <v>1842</v>
      </c>
      <c r="H2233" s="188">
        <v>42370</v>
      </c>
      <c r="I2233" s="1" t="s">
        <v>14</v>
      </c>
      <c r="J2233" s="2" t="s">
        <v>64</v>
      </c>
      <c r="K2233" s="1" t="s">
        <v>9</v>
      </c>
      <c r="L2233" s="1" t="s">
        <v>10</v>
      </c>
      <c r="M2233" s="1" t="s">
        <v>10</v>
      </c>
      <c r="N2233" s="1" t="s">
        <v>11</v>
      </c>
      <c r="O2233" s="249">
        <v>1350</v>
      </c>
      <c r="P2233" s="7">
        <v>0</v>
      </c>
      <c r="Q2233" s="7">
        <f t="shared" si="85"/>
        <v>1350</v>
      </c>
      <c r="R2233" s="6" t="s">
        <v>1</v>
      </c>
      <c r="S2233" s="5" t="s">
        <v>4</v>
      </c>
      <c r="T2233" s="5"/>
      <c r="U2233" s="5" t="s">
        <v>543</v>
      </c>
      <c r="V2233" s="1"/>
      <c r="W2233" s="1"/>
      <c r="X2233" s="1"/>
      <c r="Y2233" s="1"/>
      <c r="Z2233" s="4">
        <v>42370</v>
      </c>
      <c r="AA2233" s="1"/>
      <c r="AB2233" s="1"/>
      <c r="AC2233" s="1"/>
      <c r="AD2233" s="8" t="s">
        <v>1843</v>
      </c>
    </row>
    <row r="2234" spans="2:30" ht="15" customHeight="1" outlineLevel="5" x14ac:dyDescent="0.25">
      <c r="B2234" s="3"/>
      <c r="C2234" s="1"/>
      <c r="D2234" s="1"/>
      <c r="E2234" s="1"/>
      <c r="F2234" s="1"/>
      <c r="G2234" s="183" t="s">
        <v>1842</v>
      </c>
      <c r="H2234" s="188">
        <v>42370</v>
      </c>
      <c r="I2234" s="1" t="s">
        <v>14</v>
      </c>
      <c r="J2234" s="2" t="s">
        <v>64</v>
      </c>
      <c r="K2234" s="1" t="s">
        <v>9</v>
      </c>
      <c r="L2234" s="1" t="s">
        <v>10</v>
      </c>
      <c r="M2234" s="1" t="s">
        <v>10</v>
      </c>
      <c r="N2234" s="1" t="s">
        <v>11</v>
      </c>
      <c r="O2234" s="249">
        <v>-17260</v>
      </c>
      <c r="P2234" s="7">
        <v>0</v>
      </c>
      <c r="Q2234" s="7">
        <f t="shared" si="85"/>
        <v>-17260</v>
      </c>
      <c r="R2234" s="6" t="s">
        <v>1</v>
      </c>
      <c r="S2234" s="5" t="s">
        <v>4</v>
      </c>
      <c r="T2234" s="5"/>
      <c r="U2234" s="5" t="s">
        <v>544</v>
      </c>
      <c r="V2234" s="1"/>
      <c r="W2234" s="1"/>
      <c r="X2234" s="1"/>
      <c r="Y2234" s="1"/>
      <c r="Z2234" s="4">
        <v>42370</v>
      </c>
      <c r="AA2234" s="1"/>
      <c r="AB2234" s="1"/>
      <c r="AC2234" s="1"/>
      <c r="AD2234" s="8" t="s">
        <v>1843</v>
      </c>
    </row>
    <row r="2235" spans="2:30" ht="15" customHeight="1" outlineLevel="5" x14ac:dyDescent="0.25">
      <c r="B2235" s="3"/>
      <c r="C2235" s="1"/>
      <c r="D2235" s="1"/>
      <c r="E2235" s="1"/>
      <c r="F2235" s="1"/>
      <c r="G2235" s="183" t="s">
        <v>1842</v>
      </c>
      <c r="H2235" s="188">
        <v>42370</v>
      </c>
      <c r="I2235" s="1" t="s">
        <v>14</v>
      </c>
      <c r="J2235" s="2" t="s">
        <v>64</v>
      </c>
      <c r="K2235" s="1" t="s">
        <v>9</v>
      </c>
      <c r="L2235" s="1" t="s">
        <v>10</v>
      </c>
      <c r="M2235" s="1" t="s">
        <v>10</v>
      </c>
      <c r="N2235" s="1" t="s">
        <v>11</v>
      </c>
      <c r="O2235" s="249">
        <v>-4190</v>
      </c>
      <c r="P2235" s="7">
        <v>0</v>
      </c>
      <c r="Q2235" s="7">
        <f t="shared" si="85"/>
        <v>-4190</v>
      </c>
      <c r="R2235" s="6" t="s">
        <v>1</v>
      </c>
      <c r="S2235" s="5" t="s">
        <v>4</v>
      </c>
      <c r="T2235" s="5"/>
      <c r="U2235" s="5" t="s">
        <v>545</v>
      </c>
      <c r="V2235" s="1"/>
      <c r="W2235" s="1"/>
      <c r="X2235" s="1"/>
      <c r="Y2235" s="1"/>
      <c r="Z2235" s="4">
        <v>42370</v>
      </c>
      <c r="AA2235" s="1"/>
      <c r="AB2235" s="1"/>
      <c r="AC2235" s="1"/>
      <c r="AD2235" s="8" t="s">
        <v>1843</v>
      </c>
    </row>
    <row r="2236" spans="2:30" ht="15" customHeight="1" outlineLevel="5" x14ac:dyDescent="0.25">
      <c r="B2236" s="3"/>
      <c r="C2236" s="1"/>
      <c r="D2236" s="1"/>
      <c r="E2236" s="1"/>
      <c r="F2236" s="1"/>
      <c r="G2236" s="183" t="s">
        <v>1842</v>
      </c>
      <c r="H2236" s="188">
        <v>42370</v>
      </c>
      <c r="I2236" s="1" t="s">
        <v>14</v>
      </c>
      <c r="J2236" s="2" t="s">
        <v>64</v>
      </c>
      <c r="K2236" s="1" t="s">
        <v>9</v>
      </c>
      <c r="L2236" s="1" t="s">
        <v>10</v>
      </c>
      <c r="M2236" s="1" t="s">
        <v>10</v>
      </c>
      <c r="N2236" s="1" t="s">
        <v>11</v>
      </c>
      <c r="O2236" s="249">
        <v>1662.16</v>
      </c>
      <c r="P2236" s="7">
        <v>0</v>
      </c>
      <c r="Q2236" s="7">
        <f t="shared" si="85"/>
        <v>1662.16</v>
      </c>
      <c r="R2236" s="6" t="s">
        <v>1</v>
      </c>
      <c r="S2236" s="5" t="s">
        <v>4</v>
      </c>
      <c r="T2236" s="5"/>
      <c r="U2236" s="5" t="s">
        <v>546</v>
      </c>
      <c r="V2236" s="1"/>
      <c r="W2236" s="1"/>
      <c r="X2236" s="1"/>
      <c r="Y2236" s="1"/>
      <c r="Z2236" s="4">
        <v>42370</v>
      </c>
      <c r="AA2236" s="1"/>
      <c r="AB2236" s="1"/>
      <c r="AC2236" s="1"/>
      <c r="AD2236" s="8" t="s">
        <v>1843</v>
      </c>
    </row>
    <row r="2237" spans="2:30" ht="15" customHeight="1" outlineLevel="5" x14ac:dyDescent="0.25">
      <c r="B2237" s="3"/>
      <c r="C2237" s="1"/>
      <c r="D2237" s="1"/>
      <c r="E2237" s="1"/>
      <c r="F2237" s="1"/>
      <c r="G2237" s="183" t="s">
        <v>1842</v>
      </c>
      <c r="H2237" s="188">
        <v>42370</v>
      </c>
      <c r="I2237" s="1" t="s">
        <v>14</v>
      </c>
      <c r="J2237" s="2" t="s">
        <v>64</v>
      </c>
      <c r="K2237" s="1" t="s">
        <v>9</v>
      </c>
      <c r="L2237" s="1" t="s">
        <v>10</v>
      </c>
      <c r="M2237" s="1" t="s">
        <v>10</v>
      </c>
      <c r="N2237" s="1" t="s">
        <v>11</v>
      </c>
      <c r="O2237" s="249">
        <v>1500</v>
      </c>
      <c r="P2237" s="7">
        <v>0</v>
      </c>
      <c r="Q2237" s="7">
        <f t="shared" si="85"/>
        <v>1500</v>
      </c>
      <c r="R2237" s="6" t="s">
        <v>1</v>
      </c>
      <c r="S2237" s="5" t="s">
        <v>4</v>
      </c>
      <c r="T2237" s="5"/>
      <c r="U2237" s="5" t="s">
        <v>547</v>
      </c>
      <c r="V2237" s="1"/>
      <c r="W2237" s="1"/>
      <c r="X2237" s="1"/>
      <c r="Y2237" s="1"/>
      <c r="Z2237" s="4">
        <v>42370</v>
      </c>
      <c r="AA2237" s="1"/>
      <c r="AB2237" s="1"/>
      <c r="AC2237" s="1"/>
      <c r="AD2237" s="8" t="s">
        <v>1843</v>
      </c>
    </row>
    <row r="2238" spans="2:30" ht="15" customHeight="1" outlineLevel="5" x14ac:dyDescent="0.25">
      <c r="B2238" s="3"/>
      <c r="C2238" s="1"/>
      <c r="D2238" s="1"/>
      <c r="E2238" s="1"/>
      <c r="F2238" s="1"/>
      <c r="G2238" s="183" t="s">
        <v>1842</v>
      </c>
      <c r="H2238" s="188">
        <v>42370</v>
      </c>
      <c r="I2238" s="1" t="s">
        <v>14</v>
      </c>
      <c r="J2238" s="2" t="s">
        <v>64</v>
      </c>
      <c r="K2238" s="1" t="s">
        <v>9</v>
      </c>
      <c r="L2238" s="1" t="s">
        <v>10</v>
      </c>
      <c r="M2238" s="1" t="s">
        <v>10</v>
      </c>
      <c r="N2238" s="1" t="s">
        <v>11</v>
      </c>
      <c r="O2238" s="249">
        <v>-39417.58</v>
      </c>
      <c r="P2238" s="7">
        <v>0</v>
      </c>
      <c r="Q2238" s="7">
        <f t="shared" si="85"/>
        <v>-39417.58</v>
      </c>
      <c r="R2238" s="6" t="s">
        <v>1</v>
      </c>
      <c r="S2238" s="5" t="s">
        <v>4</v>
      </c>
      <c r="T2238" s="5"/>
      <c r="U2238" s="5" t="s">
        <v>167</v>
      </c>
      <c r="V2238" s="1"/>
      <c r="W2238" s="1"/>
      <c r="X2238" s="1"/>
      <c r="Y2238" s="1"/>
      <c r="Z2238" s="4">
        <v>42370</v>
      </c>
      <c r="AA2238" s="1"/>
      <c r="AB2238" s="1"/>
      <c r="AC2238" s="1"/>
      <c r="AD2238" s="8" t="s">
        <v>1843</v>
      </c>
    </row>
    <row r="2239" spans="2:30" ht="15" customHeight="1" outlineLevel="5" x14ac:dyDescent="0.25">
      <c r="B2239" s="3"/>
      <c r="C2239" s="1"/>
      <c r="D2239" s="1"/>
      <c r="E2239" s="1"/>
      <c r="F2239" s="1"/>
      <c r="G2239" s="183" t="s">
        <v>1842</v>
      </c>
      <c r="H2239" s="188">
        <v>42370</v>
      </c>
      <c r="I2239" s="1" t="s">
        <v>14</v>
      </c>
      <c r="J2239" s="2" t="s">
        <v>64</v>
      </c>
      <c r="K2239" s="1" t="s">
        <v>9</v>
      </c>
      <c r="L2239" s="1" t="s">
        <v>10</v>
      </c>
      <c r="M2239" s="1" t="s">
        <v>10</v>
      </c>
      <c r="N2239" s="1" t="s">
        <v>11</v>
      </c>
      <c r="O2239" s="249">
        <v>395294.09</v>
      </c>
      <c r="P2239" s="7">
        <v>0</v>
      </c>
      <c r="Q2239" s="7">
        <f t="shared" si="85"/>
        <v>395294.09</v>
      </c>
      <c r="R2239" s="6" t="s">
        <v>1</v>
      </c>
      <c r="S2239" s="5" t="s">
        <v>4</v>
      </c>
      <c r="T2239" s="5"/>
      <c r="U2239" s="5" t="s">
        <v>548</v>
      </c>
      <c r="V2239" s="1"/>
      <c r="W2239" s="1"/>
      <c r="X2239" s="1"/>
      <c r="Y2239" s="1"/>
      <c r="Z2239" s="4">
        <v>42370</v>
      </c>
      <c r="AA2239" s="1"/>
      <c r="AB2239" s="1"/>
      <c r="AC2239" s="1"/>
      <c r="AD2239" s="8" t="s">
        <v>1843</v>
      </c>
    </row>
    <row r="2240" spans="2:30" ht="15" customHeight="1" outlineLevel="5" x14ac:dyDescent="0.25">
      <c r="B2240" s="3"/>
      <c r="C2240" s="1"/>
      <c r="D2240" s="1"/>
      <c r="E2240" s="1"/>
      <c r="F2240" s="1"/>
      <c r="G2240" s="183" t="s">
        <v>1842</v>
      </c>
      <c r="H2240" s="188">
        <v>42370</v>
      </c>
      <c r="I2240" s="1" t="s">
        <v>14</v>
      </c>
      <c r="J2240" s="2" t="s">
        <v>64</v>
      </c>
      <c r="K2240" s="1" t="s">
        <v>9</v>
      </c>
      <c r="L2240" s="1" t="s">
        <v>10</v>
      </c>
      <c r="M2240" s="1" t="s">
        <v>10</v>
      </c>
      <c r="N2240" s="1" t="s">
        <v>11</v>
      </c>
      <c r="O2240" s="249">
        <v>104723.18</v>
      </c>
      <c r="P2240" s="7">
        <v>0</v>
      </c>
      <c r="Q2240" s="7">
        <f t="shared" si="85"/>
        <v>104723.18</v>
      </c>
      <c r="R2240" s="6" t="s">
        <v>1</v>
      </c>
      <c r="S2240" s="5" t="s">
        <v>4</v>
      </c>
      <c r="T2240" s="5"/>
      <c r="U2240" s="5" t="s">
        <v>549</v>
      </c>
      <c r="V2240" s="1"/>
      <c r="W2240" s="1"/>
      <c r="X2240" s="1"/>
      <c r="Y2240" s="1"/>
      <c r="Z2240" s="4">
        <v>42370</v>
      </c>
      <c r="AA2240" s="1"/>
      <c r="AB2240" s="1"/>
      <c r="AC2240" s="1"/>
      <c r="AD2240" s="8" t="s">
        <v>1843</v>
      </c>
    </row>
    <row r="2241" spans="2:30" ht="15" customHeight="1" outlineLevel="5" x14ac:dyDescent="0.25">
      <c r="B2241" s="3"/>
      <c r="C2241" s="1"/>
      <c r="D2241" s="1"/>
      <c r="E2241" s="1"/>
      <c r="F2241" s="1"/>
      <c r="G2241" s="183" t="s">
        <v>1842</v>
      </c>
      <c r="H2241" s="188">
        <v>42370</v>
      </c>
      <c r="I2241" s="1" t="s">
        <v>14</v>
      </c>
      <c r="J2241" s="2" t="s">
        <v>64</v>
      </c>
      <c r="K2241" s="1" t="s">
        <v>9</v>
      </c>
      <c r="L2241" s="1" t="s">
        <v>10</v>
      </c>
      <c r="M2241" s="1" t="s">
        <v>10</v>
      </c>
      <c r="N2241" s="1" t="s">
        <v>11</v>
      </c>
      <c r="O2241" s="249">
        <v>186085.09</v>
      </c>
      <c r="P2241" s="7">
        <v>0</v>
      </c>
      <c r="Q2241" s="7">
        <f t="shared" si="85"/>
        <v>186085.09</v>
      </c>
      <c r="R2241" s="6" t="s">
        <v>1</v>
      </c>
      <c r="S2241" s="5" t="s">
        <v>4</v>
      </c>
      <c r="T2241" s="5"/>
      <c r="U2241" s="5" t="s">
        <v>168</v>
      </c>
      <c r="V2241" s="1"/>
      <c r="W2241" s="1"/>
      <c r="X2241" s="1"/>
      <c r="Y2241" s="1"/>
      <c r="Z2241" s="4">
        <v>42370</v>
      </c>
      <c r="AA2241" s="1"/>
      <c r="AB2241" s="1"/>
      <c r="AC2241" s="1"/>
      <c r="AD2241" s="8" t="s">
        <v>1843</v>
      </c>
    </row>
    <row r="2242" spans="2:30" ht="15" customHeight="1" outlineLevel="5" x14ac:dyDescent="0.25">
      <c r="B2242" s="3"/>
      <c r="C2242" s="1"/>
      <c r="D2242" s="1"/>
      <c r="E2242" s="1"/>
      <c r="F2242" s="1"/>
      <c r="G2242" s="183" t="s">
        <v>1842</v>
      </c>
      <c r="H2242" s="188">
        <v>42370</v>
      </c>
      <c r="I2242" s="1" t="s">
        <v>14</v>
      </c>
      <c r="J2242" s="2" t="s">
        <v>64</v>
      </c>
      <c r="K2242" s="1" t="s">
        <v>9</v>
      </c>
      <c r="L2242" s="1" t="s">
        <v>10</v>
      </c>
      <c r="M2242" s="1" t="s">
        <v>10</v>
      </c>
      <c r="N2242" s="1" t="s">
        <v>11</v>
      </c>
      <c r="O2242" s="249">
        <v>536034.11</v>
      </c>
      <c r="P2242" s="7">
        <v>0</v>
      </c>
      <c r="Q2242" s="7">
        <f t="shared" si="85"/>
        <v>536034.11</v>
      </c>
      <c r="R2242" s="6" t="s">
        <v>1</v>
      </c>
      <c r="S2242" s="5" t="s">
        <v>4</v>
      </c>
      <c r="T2242" s="5"/>
      <c r="U2242" s="5" t="s">
        <v>169</v>
      </c>
      <c r="V2242" s="1"/>
      <c r="W2242" s="1"/>
      <c r="X2242" s="1"/>
      <c r="Y2242" s="1"/>
      <c r="Z2242" s="4">
        <v>42370</v>
      </c>
      <c r="AA2242" s="1"/>
      <c r="AB2242" s="1"/>
      <c r="AC2242" s="1"/>
      <c r="AD2242" s="8" t="s">
        <v>1843</v>
      </c>
    </row>
    <row r="2243" spans="2:30" ht="15" customHeight="1" outlineLevel="5" x14ac:dyDescent="0.25">
      <c r="B2243" s="3"/>
      <c r="C2243" s="1"/>
      <c r="D2243" s="1"/>
      <c r="E2243" s="1"/>
      <c r="F2243" s="1"/>
      <c r="G2243" s="183" t="s">
        <v>1842</v>
      </c>
      <c r="H2243" s="188">
        <v>42370</v>
      </c>
      <c r="I2243" s="1" t="s">
        <v>14</v>
      </c>
      <c r="J2243" s="2" t="s">
        <v>64</v>
      </c>
      <c r="K2243" s="1" t="s">
        <v>9</v>
      </c>
      <c r="L2243" s="1" t="s">
        <v>10</v>
      </c>
      <c r="M2243" s="1" t="s">
        <v>10</v>
      </c>
      <c r="N2243" s="1" t="s">
        <v>11</v>
      </c>
      <c r="O2243" s="249">
        <v>15637.79</v>
      </c>
      <c r="P2243" s="7">
        <v>0</v>
      </c>
      <c r="Q2243" s="7">
        <f t="shared" si="85"/>
        <v>15637.79</v>
      </c>
      <c r="R2243" s="6" t="s">
        <v>1</v>
      </c>
      <c r="S2243" s="5" t="s">
        <v>4</v>
      </c>
      <c r="T2243" s="5"/>
      <c r="U2243" s="5" t="s">
        <v>550</v>
      </c>
      <c r="V2243" s="1"/>
      <c r="W2243" s="1"/>
      <c r="X2243" s="1"/>
      <c r="Y2243" s="1"/>
      <c r="Z2243" s="4">
        <v>42370</v>
      </c>
      <c r="AA2243" s="1"/>
      <c r="AB2243" s="1"/>
      <c r="AC2243" s="1"/>
      <c r="AD2243" s="8" t="s">
        <v>1843</v>
      </c>
    </row>
    <row r="2244" spans="2:30" ht="15" customHeight="1" outlineLevel="5" x14ac:dyDescent="0.25">
      <c r="B2244" s="3"/>
      <c r="C2244" s="1"/>
      <c r="D2244" s="1"/>
      <c r="E2244" s="1"/>
      <c r="F2244" s="1"/>
      <c r="G2244" s="183" t="s">
        <v>1842</v>
      </c>
      <c r="H2244" s="188">
        <v>42370</v>
      </c>
      <c r="I2244" s="1" t="s">
        <v>14</v>
      </c>
      <c r="J2244" s="2" t="s">
        <v>64</v>
      </c>
      <c r="K2244" s="1" t="s">
        <v>9</v>
      </c>
      <c r="L2244" s="1" t="s">
        <v>10</v>
      </c>
      <c r="M2244" s="1" t="s">
        <v>10</v>
      </c>
      <c r="N2244" s="1" t="s">
        <v>11</v>
      </c>
      <c r="O2244" s="249">
        <v>774143.19</v>
      </c>
      <c r="P2244" s="7">
        <v>0</v>
      </c>
      <c r="Q2244" s="7">
        <f t="shared" si="85"/>
        <v>774143.19</v>
      </c>
      <c r="R2244" s="6" t="s">
        <v>1</v>
      </c>
      <c r="S2244" s="5" t="s">
        <v>4</v>
      </c>
      <c r="T2244" s="5"/>
      <c r="U2244" s="5" t="s">
        <v>170</v>
      </c>
      <c r="V2244" s="1"/>
      <c r="W2244" s="1"/>
      <c r="X2244" s="1"/>
      <c r="Y2244" s="1"/>
      <c r="Z2244" s="4">
        <v>42370</v>
      </c>
      <c r="AA2244" s="1"/>
      <c r="AB2244" s="1"/>
      <c r="AC2244" s="1"/>
      <c r="AD2244" s="8" t="s">
        <v>1843</v>
      </c>
    </row>
    <row r="2245" spans="2:30" ht="15" customHeight="1" outlineLevel="5" x14ac:dyDescent="0.25">
      <c r="B2245" s="3"/>
      <c r="C2245" s="1"/>
      <c r="D2245" s="1"/>
      <c r="E2245" s="1"/>
      <c r="F2245" s="1"/>
      <c r="G2245" s="183" t="s">
        <v>1842</v>
      </c>
      <c r="H2245" s="188">
        <v>42370</v>
      </c>
      <c r="I2245" s="1" t="s">
        <v>14</v>
      </c>
      <c r="J2245" s="2" t="s">
        <v>64</v>
      </c>
      <c r="K2245" s="1" t="s">
        <v>9</v>
      </c>
      <c r="L2245" s="1" t="s">
        <v>10</v>
      </c>
      <c r="M2245" s="1" t="s">
        <v>10</v>
      </c>
      <c r="N2245" s="1" t="s">
        <v>11</v>
      </c>
      <c r="O2245" s="249">
        <v>1603975.91</v>
      </c>
      <c r="P2245" s="7">
        <v>0</v>
      </c>
      <c r="Q2245" s="7">
        <f t="shared" si="85"/>
        <v>1603975.91</v>
      </c>
      <c r="R2245" s="6" t="s">
        <v>1</v>
      </c>
      <c r="S2245" s="5" t="s">
        <v>4</v>
      </c>
      <c r="T2245" s="5"/>
      <c r="U2245" s="5" t="s">
        <v>551</v>
      </c>
      <c r="V2245" s="1"/>
      <c r="W2245" s="1"/>
      <c r="X2245" s="1"/>
      <c r="Y2245" s="1"/>
      <c r="Z2245" s="4">
        <v>42370</v>
      </c>
      <c r="AA2245" s="1"/>
      <c r="AB2245" s="1"/>
      <c r="AC2245" s="1"/>
      <c r="AD2245" s="8" t="s">
        <v>1843</v>
      </c>
    </row>
    <row r="2246" spans="2:30" ht="15" customHeight="1" outlineLevel="5" x14ac:dyDescent="0.25">
      <c r="B2246" s="3"/>
      <c r="C2246" s="1"/>
      <c r="D2246" s="1"/>
      <c r="E2246" s="1"/>
      <c r="F2246" s="1"/>
      <c r="G2246" s="183" t="s">
        <v>1842</v>
      </c>
      <c r="H2246" s="188">
        <v>42370</v>
      </c>
      <c r="I2246" s="1" t="s">
        <v>14</v>
      </c>
      <c r="J2246" s="2" t="s">
        <v>64</v>
      </c>
      <c r="K2246" s="1" t="s">
        <v>9</v>
      </c>
      <c r="L2246" s="1" t="s">
        <v>10</v>
      </c>
      <c r="M2246" s="1" t="s">
        <v>10</v>
      </c>
      <c r="N2246" s="1" t="s">
        <v>11</v>
      </c>
      <c r="O2246" s="249">
        <v>107083.82</v>
      </c>
      <c r="P2246" s="7">
        <v>0</v>
      </c>
      <c r="Q2246" s="7">
        <f t="shared" si="85"/>
        <v>107083.82</v>
      </c>
      <c r="R2246" s="6" t="s">
        <v>1</v>
      </c>
      <c r="S2246" s="5" t="s">
        <v>4</v>
      </c>
      <c r="T2246" s="5"/>
      <c r="U2246" s="5" t="s">
        <v>552</v>
      </c>
      <c r="V2246" s="1"/>
      <c r="W2246" s="1"/>
      <c r="X2246" s="1"/>
      <c r="Y2246" s="1"/>
      <c r="Z2246" s="4">
        <v>42370</v>
      </c>
      <c r="AA2246" s="1"/>
      <c r="AB2246" s="1"/>
      <c r="AC2246" s="1"/>
      <c r="AD2246" s="8" t="s">
        <v>1843</v>
      </c>
    </row>
    <row r="2247" spans="2:30" ht="15" customHeight="1" outlineLevel="5" x14ac:dyDescent="0.25">
      <c r="B2247" s="3"/>
      <c r="C2247" s="1"/>
      <c r="D2247" s="1"/>
      <c r="E2247" s="1"/>
      <c r="F2247" s="1"/>
      <c r="G2247" s="183" t="s">
        <v>1842</v>
      </c>
      <c r="H2247" s="188">
        <v>42370</v>
      </c>
      <c r="I2247" s="1" t="s">
        <v>14</v>
      </c>
      <c r="J2247" s="2" t="s">
        <v>64</v>
      </c>
      <c r="K2247" s="1" t="s">
        <v>9</v>
      </c>
      <c r="L2247" s="1" t="s">
        <v>10</v>
      </c>
      <c r="M2247" s="1" t="s">
        <v>10</v>
      </c>
      <c r="N2247" s="1" t="s">
        <v>11</v>
      </c>
      <c r="O2247" s="249">
        <v>211756.97</v>
      </c>
      <c r="P2247" s="7">
        <v>0</v>
      </c>
      <c r="Q2247" s="7">
        <f t="shared" si="85"/>
        <v>211756.97</v>
      </c>
      <c r="R2247" s="6" t="s">
        <v>1</v>
      </c>
      <c r="S2247" s="5" t="s">
        <v>4</v>
      </c>
      <c r="T2247" s="5"/>
      <c r="U2247" s="5" t="s">
        <v>253</v>
      </c>
      <c r="V2247" s="1"/>
      <c r="W2247" s="1"/>
      <c r="X2247" s="1"/>
      <c r="Y2247" s="1"/>
      <c r="Z2247" s="4">
        <v>42370</v>
      </c>
      <c r="AA2247" s="1"/>
      <c r="AB2247" s="1"/>
      <c r="AC2247" s="1"/>
      <c r="AD2247" s="8" t="s">
        <v>1843</v>
      </c>
    </row>
    <row r="2248" spans="2:30" ht="15" customHeight="1" outlineLevel="5" x14ac:dyDescent="0.25">
      <c r="B2248" s="3"/>
      <c r="C2248" s="1"/>
      <c r="D2248" s="1"/>
      <c r="E2248" s="1"/>
      <c r="F2248" s="1"/>
      <c r="G2248" s="183" t="s">
        <v>1842</v>
      </c>
      <c r="H2248" s="188">
        <v>42370</v>
      </c>
      <c r="I2248" s="1" t="s">
        <v>14</v>
      </c>
      <c r="J2248" s="2" t="s">
        <v>64</v>
      </c>
      <c r="K2248" s="1" t="s">
        <v>9</v>
      </c>
      <c r="L2248" s="1" t="s">
        <v>10</v>
      </c>
      <c r="M2248" s="1" t="s">
        <v>10</v>
      </c>
      <c r="N2248" s="1" t="s">
        <v>11</v>
      </c>
      <c r="O2248" s="249">
        <v>444547.75</v>
      </c>
      <c r="P2248" s="7">
        <v>0</v>
      </c>
      <c r="Q2248" s="7">
        <f t="shared" si="85"/>
        <v>444547.75</v>
      </c>
      <c r="R2248" s="6" t="s">
        <v>1</v>
      </c>
      <c r="S2248" s="5" t="s">
        <v>4</v>
      </c>
      <c r="T2248" s="5"/>
      <c r="U2248" s="5" t="s">
        <v>287</v>
      </c>
      <c r="V2248" s="1"/>
      <c r="W2248" s="1"/>
      <c r="X2248" s="1"/>
      <c r="Y2248" s="1"/>
      <c r="Z2248" s="4">
        <v>42370</v>
      </c>
      <c r="AA2248" s="1"/>
      <c r="AB2248" s="1"/>
      <c r="AC2248" s="1"/>
      <c r="AD2248" s="8" t="s">
        <v>1843</v>
      </c>
    </row>
    <row r="2249" spans="2:30" ht="15" customHeight="1" outlineLevel="5" x14ac:dyDescent="0.25">
      <c r="B2249" s="3"/>
      <c r="C2249" s="1"/>
      <c r="D2249" s="1"/>
      <c r="E2249" s="1"/>
      <c r="F2249" s="1"/>
      <c r="G2249" s="183" t="s">
        <v>1842</v>
      </c>
      <c r="H2249" s="188">
        <v>42370</v>
      </c>
      <c r="I2249" s="1" t="s">
        <v>14</v>
      </c>
      <c r="J2249" s="2" t="s">
        <v>64</v>
      </c>
      <c r="K2249" s="1" t="s">
        <v>9</v>
      </c>
      <c r="L2249" s="1" t="s">
        <v>10</v>
      </c>
      <c r="M2249" s="1" t="s">
        <v>10</v>
      </c>
      <c r="N2249" s="1" t="s">
        <v>11</v>
      </c>
      <c r="O2249" s="249">
        <v>14606</v>
      </c>
      <c r="P2249" s="7">
        <v>0</v>
      </c>
      <c r="Q2249" s="7">
        <f t="shared" si="85"/>
        <v>14606</v>
      </c>
      <c r="R2249" s="6" t="s">
        <v>1</v>
      </c>
      <c r="S2249" s="5" t="s">
        <v>4</v>
      </c>
      <c r="T2249" s="5"/>
      <c r="U2249" s="5" t="s">
        <v>254</v>
      </c>
      <c r="V2249" s="1"/>
      <c r="W2249" s="1"/>
      <c r="X2249" s="1"/>
      <c r="Y2249" s="1"/>
      <c r="Z2249" s="4">
        <v>42370</v>
      </c>
      <c r="AA2249" s="1"/>
      <c r="AB2249" s="1"/>
      <c r="AC2249" s="1"/>
      <c r="AD2249" s="8" t="s">
        <v>1843</v>
      </c>
    </row>
    <row r="2250" spans="2:30" ht="15" customHeight="1" outlineLevel="5" x14ac:dyDescent="0.25">
      <c r="B2250" s="3"/>
      <c r="C2250" s="1"/>
      <c r="D2250" s="1"/>
      <c r="E2250" s="1"/>
      <c r="F2250" s="1"/>
      <c r="G2250" s="183" t="s">
        <v>1842</v>
      </c>
      <c r="H2250" s="188">
        <v>42370</v>
      </c>
      <c r="I2250" s="1" t="s">
        <v>14</v>
      </c>
      <c r="J2250" s="2" t="s">
        <v>64</v>
      </c>
      <c r="K2250" s="1" t="s">
        <v>9</v>
      </c>
      <c r="L2250" s="1" t="s">
        <v>10</v>
      </c>
      <c r="M2250" s="1" t="s">
        <v>10</v>
      </c>
      <c r="N2250" s="1" t="s">
        <v>11</v>
      </c>
      <c r="O2250" s="249">
        <v>207044.01</v>
      </c>
      <c r="P2250" s="7">
        <v>0</v>
      </c>
      <c r="Q2250" s="7">
        <f t="shared" si="85"/>
        <v>207044.01</v>
      </c>
      <c r="R2250" s="6" t="s">
        <v>1</v>
      </c>
      <c r="S2250" s="5" t="s">
        <v>4</v>
      </c>
      <c r="T2250" s="5"/>
      <c r="U2250" s="5" t="s">
        <v>171</v>
      </c>
      <c r="V2250" s="1"/>
      <c r="W2250" s="1"/>
      <c r="X2250" s="1"/>
      <c r="Y2250" s="1"/>
      <c r="Z2250" s="4">
        <v>42370</v>
      </c>
      <c r="AA2250" s="1"/>
      <c r="AB2250" s="1"/>
      <c r="AC2250" s="1"/>
      <c r="AD2250" s="8" t="s">
        <v>1843</v>
      </c>
    </row>
    <row r="2251" spans="2:30" ht="15" customHeight="1" outlineLevel="5" x14ac:dyDescent="0.25">
      <c r="B2251" s="3"/>
      <c r="C2251" s="1"/>
      <c r="D2251" s="1"/>
      <c r="E2251" s="1"/>
      <c r="F2251" s="1"/>
      <c r="G2251" s="183" t="s">
        <v>1842</v>
      </c>
      <c r="H2251" s="188">
        <v>42370</v>
      </c>
      <c r="I2251" s="1" t="s">
        <v>14</v>
      </c>
      <c r="J2251" s="2" t="s">
        <v>64</v>
      </c>
      <c r="K2251" s="1" t="s">
        <v>9</v>
      </c>
      <c r="L2251" s="1" t="s">
        <v>10</v>
      </c>
      <c r="M2251" s="1" t="s">
        <v>10</v>
      </c>
      <c r="N2251" s="1" t="s">
        <v>11</v>
      </c>
      <c r="O2251" s="249">
        <v>-11036.67</v>
      </c>
      <c r="P2251" s="7">
        <v>0</v>
      </c>
      <c r="Q2251" s="7">
        <f t="shared" si="85"/>
        <v>-11036.67</v>
      </c>
      <c r="R2251" s="6" t="s">
        <v>1</v>
      </c>
      <c r="S2251" s="5" t="s">
        <v>4</v>
      </c>
      <c r="T2251" s="5"/>
      <c r="U2251" s="5" t="s">
        <v>553</v>
      </c>
      <c r="V2251" s="1"/>
      <c r="W2251" s="1"/>
      <c r="X2251" s="1"/>
      <c r="Y2251" s="1"/>
      <c r="Z2251" s="4">
        <v>42370</v>
      </c>
      <c r="AA2251" s="1"/>
      <c r="AB2251" s="1"/>
      <c r="AC2251" s="1"/>
      <c r="AD2251" s="8" t="s">
        <v>1843</v>
      </c>
    </row>
    <row r="2252" spans="2:30" ht="15" customHeight="1" outlineLevel="5" x14ac:dyDescent="0.25">
      <c r="B2252" s="3"/>
      <c r="C2252" s="1"/>
      <c r="D2252" s="1"/>
      <c r="E2252" s="1"/>
      <c r="F2252" s="1"/>
      <c r="G2252" s="183" t="s">
        <v>1842</v>
      </c>
      <c r="H2252" s="188">
        <v>42370</v>
      </c>
      <c r="I2252" s="1" t="s">
        <v>14</v>
      </c>
      <c r="J2252" s="2" t="s">
        <v>64</v>
      </c>
      <c r="K2252" s="1" t="s">
        <v>9</v>
      </c>
      <c r="L2252" s="1" t="s">
        <v>10</v>
      </c>
      <c r="M2252" s="1" t="s">
        <v>10</v>
      </c>
      <c r="N2252" s="1" t="s">
        <v>11</v>
      </c>
      <c r="O2252" s="249">
        <v>1338933.68</v>
      </c>
      <c r="P2252" s="7">
        <v>0</v>
      </c>
      <c r="Q2252" s="7">
        <f t="shared" si="85"/>
        <v>1338933.68</v>
      </c>
      <c r="R2252" s="6" t="s">
        <v>1</v>
      </c>
      <c r="S2252" s="5" t="s">
        <v>4</v>
      </c>
      <c r="T2252" s="5"/>
      <c r="U2252" s="5" t="s">
        <v>255</v>
      </c>
      <c r="V2252" s="1"/>
      <c r="W2252" s="1"/>
      <c r="X2252" s="1"/>
      <c r="Y2252" s="1"/>
      <c r="Z2252" s="4">
        <v>42370</v>
      </c>
      <c r="AA2252" s="1"/>
      <c r="AB2252" s="1"/>
      <c r="AC2252" s="1"/>
      <c r="AD2252" s="8" t="s">
        <v>1843</v>
      </c>
    </row>
    <row r="2253" spans="2:30" ht="15" customHeight="1" outlineLevel="5" x14ac:dyDescent="0.25">
      <c r="B2253" s="3"/>
      <c r="C2253" s="1"/>
      <c r="D2253" s="1"/>
      <c r="E2253" s="1"/>
      <c r="F2253" s="1"/>
      <c r="G2253" s="183" t="s">
        <v>1842</v>
      </c>
      <c r="H2253" s="188">
        <v>42370</v>
      </c>
      <c r="I2253" s="1" t="s">
        <v>14</v>
      </c>
      <c r="J2253" s="2" t="s">
        <v>64</v>
      </c>
      <c r="K2253" s="1" t="s">
        <v>9</v>
      </c>
      <c r="L2253" s="1" t="s">
        <v>10</v>
      </c>
      <c r="M2253" s="1" t="s">
        <v>10</v>
      </c>
      <c r="N2253" s="1" t="s">
        <v>11</v>
      </c>
      <c r="O2253" s="249">
        <v>769019.91</v>
      </c>
      <c r="P2253" s="7">
        <v>0</v>
      </c>
      <c r="Q2253" s="7">
        <f t="shared" si="85"/>
        <v>769019.91</v>
      </c>
      <c r="R2253" s="6" t="s">
        <v>1</v>
      </c>
      <c r="S2253" s="5" t="s">
        <v>4</v>
      </c>
      <c r="T2253" s="5"/>
      <c r="U2253" s="5" t="s">
        <v>554</v>
      </c>
      <c r="V2253" s="1"/>
      <c r="W2253" s="1"/>
      <c r="X2253" s="1"/>
      <c r="Y2253" s="1"/>
      <c r="Z2253" s="4">
        <v>42370</v>
      </c>
      <c r="AA2253" s="1"/>
      <c r="AB2253" s="1"/>
      <c r="AC2253" s="1"/>
      <c r="AD2253" s="8" t="s">
        <v>1843</v>
      </c>
    </row>
    <row r="2254" spans="2:30" ht="15" customHeight="1" outlineLevel="5" x14ac:dyDescent="0.25">
      <c r="B2254" s="3"/>
      <c r="C2254" s="1"/>
      <c r="D2254" s="1"/>
      <c r="E2254" s="1"/>
      <c r="F2254" s="1"/>
      <c r="G2254" s="183" t="s">
        <v>1842</v>
      </c>
      <c r="H2254" s="188">
        <v>42370</v>
      </c>
      <c r="I2254" s="1" t="s">
        <v>14</v>
      </c>
      <c r="J2254" s="2" t="s">
        <v>64</v>
      </c>
      <c r="K2254" s="1" t="s">
        <v>9</v>
      </c>
      <c r="L2254" s="1" t="s">
        <v>10</v>
      </c>
      <c r="M2254" s="1" t="s">
        <v>10</v>
      </c>
      <c r="N2254" s="1" t="s">
        <v>11</v>
      </c>
      <c r="O2254" s="249">
        <v>420804</v>
      </c>
      <c r="P2254" s="7">
        <v>0</v>
      </c>
      <c r="Q2254" s="7">
        <f t="shared" si="85"/>
        <v>420804</v>
      </c>
      <c r="R2254" s="6" t="s">
        <v>1</v>
      </c>
      <c r="S2254" s="5" t="s">
        <v>4</v>
      </c>
      <c r="T2254" s="5"/>
      <c r="U2254" s="5" t="s">
        <v>555</v>
      </c>
      <c r="V2254" s="1"/>
      <c r="W2254" s="1"/>
      <c r="X2254" s="1"/>
      <c r="Y2254" s="1"/>
      <c r="Z2254" s="4">
        <v>42370</v>
      </c>
      <c r="AA2254" s="1"/>
      <c r="AB2254" s="1"/>
      <c r="AC2254" s="1"/>
      <c r="AD2254" s="8" t="s">
        <v>1843</v>
      </c>
    </row>
    <row r="2255" spans="2:30" ht="15" customHeight="1" outlineLevel="5" x14ac:dyDescent="0.25">
      <c r="B2255" s="3"/>
      <c r="C2255" s="1"/>
      <c r="D2255" s="1"/>
      <c r="E2255" s="1"/>
      <c r="F2255" s="1"/>
      <c r="G2255" s="183" t="s">
        <v>1842</v>
      </c>
      <c r="H2255" s="188">
        <v>42370</v>
      </c>
      <c r="I2255" s="1" t="s">
        <v>14</v>
      </c>
      <c r="J2255" s="2" t="s">
        <v>64</v>
      </c>
      <c r="K2255" s="1" t="s">
        <v>9</v>
      </c>
      <c r="L2255" s="1" t="s">
        <v>10</v>
      </c>
      <c r="M2255" s="1" t="s">
        <v>10</v>
      </c>
      <c r="N2255" s="1" t="s">
        <v>11</v>
      </c>
      <c r="O2255" s="249">
        <v>421279.77</v>
      </c>
      <c r="P2255" s="7">
        <v>0</v>
      </c>
      <c r="Q2255" s="7">
        <f t="shared" si="85"/>
        <v>421279.77</v>
      </c>
      <c r="R2255" s="6" t="s">
        <v>1</v>
      </c>
      <c r="S2255" s="5" t="s">
        <v>4</v>
      </c>
      <c r="T2255" s="5"/>
      <c r="U2255" s="5" t="s">
        <v>256</v>
      </c>
      <c r="V2255" s="1"/>
      <c r="W2255" s="1"/>
      <c r="X2255" s="1"/>
      <c r="Y2255" s="1"/>
      <c r="Z2255" s="4">
        <v>42370</v>
      </c>
      <c r="AA2255" s="1"/>
      <c r="AB2255" s="1"/>
      <c r="AC2255" s="1"/>
      <c r="AD2255" s="8" t="s">
        <v>1843</v>
      </c>
    </row>
    <row r="2256" spans="2:30" ht="15" customHeight="1" outlineLevel="5" x14ac:dyDescent="0.25">
      <c r="B2256" s="3"/>
      <c r="C2256" s="1"/>
      <c r="D2256" s="1"/>
      <c r="E2256" s="1"/>
      <c r="F2256" s="1"/>
      <c r="G2256" s="183" t="s">
        <v>1842</v>
      </c>
      <c r="H2256" s="188">
        <v>42370</v>
      </c>
      <c r="I2256" s="1" t="s">
        <v>14</v>
      </c>
      <c r="J2256" s="2" t="s">
        <v>64</v>
      </c>
      <c r="K2256" s="1" t="s">
        <v>9</v>
      </c>
      <c r="L2256" s="1" t="s">
        <v>10</v>
      </c>
      <c r="M2256" s="1" t="s">
        <v>10</v>
      </c>
      <c r="N2256" s="1" t="s">
        <v>11</v>
      </c>
      <c r="O2256" s="249">
        <v>2691844.44</v>
      </c>
      <c r="P2256" s="7">
        <v>0</v>
      </c>
      <c r="Q2256" s="7">
        <f t="shared" si="85"/>
        <v>2691844.44</v>
      </c>
      <c r="R2256" s="6" t="s">
        <v>1</v>
      </c>
      <c r="S2256" s="5" t="s">
        <v>4</v>
      </c>
      <c r="T2256" s="5"/>
      <c r="U2256" s="5" t="s">
        <v>85</v>
      </c>
      <c r="V2256" s="1"/>
      <c r="W2256" s="1"/>
      <c r="X2256" s="1"/>
      <c r="Y2256" s="1"/>
      <c r="Z2256" s="4">
        <v>42370</v>
      </c>
      <c r="AA2256" s="1"/>
      <c r="AB2256" s="1"/>
      <c r="AC2256" s="1"/>
      <c r="AD2256" s="8" t="s">
        <v>1843</v>
      </c>
    </row>
    <row r="2257" spans="2:30" ht="15" customHeight="1" outlineLevel="5" x14ac:dyDescent="0.25">
      <c r="B2257" s="3"/>
      <c r="C2257" s="1"/>
      <c r="D2257" s="1"/>
      <c r="E2257" s="1"/>
      <c r="F2257" s="1"/>
      <c r="G2257" s="183" t="s">
        <v>1842</v>
      </c>
      <c r="H2257" s="188">
        <v>42370</v>
      </c>
      <c r="I2257" s="1" t="s">
        <v>14</v>
      </c>
      <c r="J2257" s="2" t="s">
        <v>64</v>
      </c>
      <c r="K2257" s="1" t="s">
        <v>9</v>
      </c>
      <c r="L2257" s="1" t="s">
        <v>10</v>
      </c>
      <c r="M2257" s="1" t="s">
        <v>10</v>
      </c>
      <c r="N2257" s="1" t="s">
        <v>11</v>
      </c>
      <c r="O2257" s="249">
        <v>2229.58</v>
      </c>
      <c r="P2257" s="7">
        <v>0</v>
      </c>
      <c r="Q2257" s="7">
        <f t="shared" si="85"/>
        <v>2229.58</v>
      </c>
      <c r="R2257" s="6" t="s">
        <v>1</v>
      </c>
      <c r="S2257" s="5" t="s">
        <v>4</v>
      </c>
      <c r="T2257" s="5"/>
      <c r="U2257" s="5" t="s">
        <v>556</v>
      </c>
      <c r="V2257" s="1"/>
      <c r="W2257" s="1"/>
      <c r="X2257" s="1"/>
      <c r="Y2257" s="1"/>
      <c r="Z2257" s="4">
        <v>42370</v>
      </c>
      <c r="AA2257" s="1"/>
      <c r="AB2257" s="1"/>
      <c r="AC2257" s="1"/>
      <c r="AD2257" s="8" t="s">
        <v>1843</v>
      </c>
    </row>
    <row r="2258" spans="2:30" ht="15" customHeight="1" outlineLevel="5" x14ac:dyDescent="0.25">
      <c r="B2258" s="3"/>
      <c r="C2258" s="1"/>
      <c r="D2258" s="1"/>
      <c r="E2258" s="1"/>
      <c r="F2258" s="1"/>
      <c r="G2258" s="183" t="s">
        <v>1842</v>
      </c>
      <c r="H2258" s="188">
        <v>42370</v>
      </c>
      <c r="I2258" s="1" t="s">
        <v>14</v>
      </c>
      <c r="J2258" s="2" t="s">
        <v>64</v>
      </c>
      <c r="K2258" s="1" t="s">
        <v>9</v>
      </c>
      <c r="L2258" s="1" t="s">
        <v>10</v>
      </c>
      <c r="M2258" s="1" t="s">
        <v>10</v>
      </c>
      <c r="N2258" s="1" t="s">
        <v>11</v>
      </c>
      <c r="O2258" s="249">
        <v>255.6</v>
      </c>
      <c r="P2258" s="7">
        <v>0</v>
      </c>
      <c r="Q2258" s="7">
        <f t="shared" si="85"/>
        <v>255.6</v>
      </c>
      <c r="R2258" s="6" t="s">
        <v>1</v>
      </c>
      <c r="S2258" s="5" t="s">
        <v>4</v>
      </c>
      <c r="T2258" s="5"/>
      <c r="U2258" s="5" t="s">
        <v>557</v>
      </c>
      <c r="V2258" s="1"/>
      <c r="W2258" s="1"/>
      <c r="X2258" s="1"/>
      <c r="Y2258" s="1"/>
      <c r="Z2258" s="4">
        <v>42370</v>
      </c>
      <c r="AA2258" s="1"/>
      <c r="AB2258" s="1"/>
      <c r="AC2258" s="1"/>
      <c r="AD2258" s="8" t="s">
        <v>1843</v>
      </c>
    </row>
    <row r="2259" spans="2:30" ht="15" customHeight="1" outlineLevel="5" x14ac:dyDescent="0.25">
      <c r="B2259" s="3"/>
      <c r="C2259" s="1"/>
      <c r="D2259" s="1"/>
      <c r="E2259" s="1"/>
      <c r="F2259" s="1"/>
      <c r="G2259" s="183" t="s">
        <v>1842</v>
      </c>
      <c r="H2259" s="188">
        <v>42370</v>
      </c>
      <c r="I2259" s="1" t="s">
        <v>14</v>
      </c>
      <c r="J2259" s="2" t="s">
        <v>64</v>
      </c>
      <c r="K2259" s="1" t="s">
        <v>9</v>
      </c>
      <c r="L2259" s="1" t="s">
        <v>10</v>
      </c>
      <c r="M2259" s="1" t="s">
        <v>10</v>
      </c>
      <c r="N2259" s="1" t="s">
        <v>11</v>
      </c>
      <c r="O2259" s="249">
        <v>1045896.34</v>
      </c>
      <c r="P2259" s="7">
        <v>0</v>
      </c>
      <c r="Q2259" s="7">
        <f t="shared" si="85"/>
        <v>1045896.34</v>
      </c>
      <c r="R2259" s="6" t="s">
        <v>1</v>
      </c>
      <c r="S2259" s="5" t="s">
        <v>4</v>
      </c>
      <c r="T2259" s="5"/>
      <c r="U2259" s="5" t="s">
        <v>257</v>
      </c>
      <c r="V2259" s="1"/>
      <c r="W2259" s="1"/>
      <c r="X2259" s="1"/>
      <c r="Y2259" s="1"/>
      <c r="Z2259" s="4">
        <v>42370</v>
      </c>
      <c r="AA2259" s="1"/>
      <c r="AB2259" s="1"/>
      <c r="AC2259" s="1"/>
      <c r="AD2259" s="8" t="s">
        <v>1843</v>
      </c>
    </row>
    <row r="2260" spans="2:30" ht="15" customHeight="1" outlineLevel="5" x14ac:dyDescent="0.25">
      <c r="B2260" s="3"/>
      <c r="C2260" s="1"/>
      <c r="D2260" s="1"/>
      <c r="E2260" s="1"/>
      <c r="F2260" s="1"/>
      <c r="G2260" s="183" t="s">
        <v>1842</v>
      </c>
      <c r="H2260" s="188">
        <v>42370</v>
      </c>
      <c r="I2260" s="1" t="s">
        <v>14</v>
      </c>
      <c r="J2260" s="2" t="s">
        <v>64</v>
      </c>
      <c r="K2260" s="1" t="s">
        <v>9</v>
      </c>
      <c r="L2260" s="1" t="s">
        <v>10</v>
      </c>
      <c r="M2260" s="1" t="s">
        <v>10</v>
      </c>
      <c r="N2260" s="1" t="s">
        <v>11</v>
      </c>
      <c r="O2260" s="249">
        <v>-1561.52</v>
      </c>
      <c r="P2260" s="7">
        <v>0</v>
      </c>
      <c r="Q2260" s="7">
        <f t="shared" si="85"/>
        <v>-1561.52</v>
      </c>
      <c r="R2260" s="6" t="s">
        <v>1</v>
      </c>
      <c r="S2260" s="5" t="s">
        <v>4</v>
      </c>
      <c r="T2260" s="5"/>
      <c r="U2260" s="5" t="s">
        <v>258</v>
      </c>
      <c r="V2260" s="1"/>
      <c r="W2260" s="1"/>
      <c r="X2260" s="1"/>
      <c r="Y2260" s="1"/>
      <c r="Z2260" s="4">
        <v>42370</v>
      </c>
      <c r="AA2260" s="1"/>
      <c r="AB2260" s="1"/>
      <c r="AC2260" s="1"/>
      <c r="AD2260" s="8" t="s">
        <v>1843</v>
      </c>
    </row>
    <row r="2261" spans="2:30" ht="15" customHeight="1" outlineLevel="5" x14ac:dyDescent="0.25">
      <c r="B2261" s="3"/>
      <c r="C2261" s="1"/>
      <c r="D2261" s="1"/>
      <c r="E2261" s="1"/>
      <c r="F2261" s="1"/>
      <c r="G2261" s="183" t="s">
        <v>1842</v>
      </c>
      <c r="H2261" s="188">
        <v>42370</v>
      </c>
      <c r="I2261" s="1" t="s">
        <v>14</v>
      </c>
      <c r="J2261" s="2" t="s">
        <v>64</v>
      </c>
      <c r="K2261" s="1" t="s">
        <v>9</v>
      </c>
      <c r="L2261" s="1" t="s">
        <v>10</v>
      </c>
      <c r="M2261" s="1" t="s">
        <v>10</v>
      </c>
      <c r="N2261" s="1" t="s">
        <v>11</v>
      </c>
      <c r="O2261" s="249">
        <v>19744.599999999999</v>
      </c>
      <c r="P2261" s="7">
        <v>0</v>
      </c>
      <c r="Q2261" s="7">
        <f t="shared" si="85"/>
        <v>19744.599999999999</v>
      </c>
      <c r="R2261" s="6" t="s">
        <v>1</v>
      </c>
      <c r="S2261" s="5" t="s">
        <v>4</v>
      </c>
      <c r="T2261" s="5"/>
      <c r="U2261" s="5" t="s">
        <v>6386</v>
      </c>
      <c r="V2261" s="1"/>
      <c r="W2261" s="1"/>
      <c r="X2261" s="1"/>
      <c r="Y2261" s="1"/>
      <c r="Z2261" s="4">
        <v>42370</v>
      </c>
      <c r="AA2261" s="1"/>
      <c r="AB2261" s="1"/>
      <c r="AC2261" s="1"/>
      <c r="AD2261" s="8" t="s">
        <v>1843</v>
      </c>
    </row>
    <row r="2262" spans="2:30" ht="15" customHeight="1" outlineLevel="5" x14ac:dyDescent="0.25">
      <c r="B2262" s="3"/>
      <c r="C2262" s="1"/>
      <c r="D2262" s="1"/>
      <c r="E2262" s="1"/>
      <c r="F2262" s="1"/>
      <c r="G2262" s="183" t="s">
        <v>1842</v>
      </c>
      <c r="H2262" s="188">
        <v>42370</v>
      </c>
      <c r="I2262" s="1" t="s">
        <v>14</v>
      </c>
      <c r="J2262" s="2" t="s">
        <v>64</v>
      </c>
      <c r="K2262" s="1" t="s">
        <v>9</v>
      </c>
      <c r="L2262" s="1" t="s">
        <v>10</v>
      </c>
      <c r="M2262" s="1" t="s">
        <v>10</v>
      </c>
      <c r="N2262" s="1" t="s">
        <v>11</v>
      </c>
      <c r="O2262" s="249">
        <v>1003</v>
      </c>
      <c r="P2262" s="7">
        <v>0</v>
      </c>
      <c r="Q2262" s="7">
        <f t="shared" si="85"/>
        <v>1003</v>
      </c>
      <c r="R2262" s="6" t="s">
        <v>1</v>
      </c>
      <c r="S2262" s="5" t="s">
        <v>4</v>
      </c>
      <c r="T2262" s="5"/>
      <c r="U2262" s="5" t="s">
        <v>558</v>
      </c>
      <c r="V2262" s="1"/>
      <c r="W2262" s="1"/>
      <c r="X2262" s="1"/>
      <c r="Y2262" s="1"/>
      <c r="Z2262" s="4">
        <v>42370</v>
      </c>
      <c r="AA2262" s="1"/>
      <c r="AB2262" s="1"/>
      <c r="AC2262" s="1"/>
      <c r="AD2262" s="8" t="s">
        <v>1843</v>
      </c>
    </row>
    <row r="2263" spans="2:30" ht="15" customHeight="1" outlineLevel="5" x14ac:dyDescent="0.25">
      <c r="B2263" s="3"/>
      <c r="C2263" s="1"/>
      <c r="D2263" s="1"/>
      <c r="E2263" s="1"/>
      <c r="F2263" s="1"/>
      <c r="G2263" s="183" t="s">
        <v>1842</v>
      </c>
      <c r="H2263" s="188">
        <v>42370</v>
      </c>
      <c r="I2263" s="1" t="s">
        <v>14</v>
      </c>
      <c r="J2263" s="2" t="s">
        <v>64</v>
      </c>
      <c r="K2263" s="1" t="s">
        <v>9</v>
      </c>
      <c r="L2263" s="1" t="s">
        <v>10</v>
      </c>
      <c r="M2263" s="1" t="s">
        <v>10</v>
      </c>
      <c r="N2263" s="1" t="s">
        <v>11</v>
      </c>
      <c r="O2263" s="249">
        <v>5701</v>
      </c>
      <c r="P2263" s="7">
        <v>0</v>
      </c>
      <c r="Q2263" s="7">
        <f t="shared" si="85"/>
        <v>5701</v>
      </c>
      <c r="R2263" s="6" t="s">
        <v>1</v>
      </c>
      <c r="S2263" s="5" t="s">
        <v>4</v>
      </c>
      <c r="T2263" s="5"/>
      <c r="U2263" s="5" t="s">
        <v>259</v>
      </c>
      <c r="V2263" s="1"/>
      <c r="W2263" s="1"/>
      <c r="X2263" s="1"/>
      <c r="Y2263" s="1"/>
      <c r="Z2263" s="4">
        <v>42370</v>
      </c>
      <c r="AA2263" s="1"/>
      <c r="AB2263" s="1"/>
      <c r="AC2263" s="1"/>
      <c r="AD2263" s="8" t="s">
        <v>1843</v>
      </c>
    </row>
    <row r="2264" spans="2:30" ht="15" customHeight="1" outlineLevel="5" x14ac:dyDescent="0.25">
      <c r="B2264" s="3"/>
      <c r="C2264" s="1"/>
      <c r="D2264" s="1"/>
      <c r="E2264" s="1"/>
      <c r="F2264" s="1"/>
      <c r="G2264" s="183" t="s">
        <v>1842</v>
      </c>
      <c r="H2264" s="188">
        <v>42370</v>
      </c>
      <c r="I2264" s="1" t="s">
        <v>14</v>
      </c>
      <c r="J2264" s="2" t="s">
        <v>64</v>
      </c>
      <c r="K2264" s="1" t="s">
        <v>9</v>
      </c>
      <c r="L2264" s="1" t="s">
        <v>10</v>
      </c>
      <c r="M2264" s="1" t="s">
        <v>10</v>
      </c>
      <c r="N2264" s="1" t="s">
        <v>11</v>
      </c>
      <c r="O2264" s="249">
        <v>26135</v>
      </c>
      <c r="P2264" s="7">
        <v>0</v>
      </c>
      <c r="Q2264" s="7">
        <f t="shared" si="85"/>
        <v>26135</v>
      </c>
      <c r="R2264" s="6" t="s">
        <v>1</v>
      </c>
      <c r="S2264" s="5" t="s">
        <v>4</v>
      </c>
      <c r="T2264" s="5"/>
      <c r="U2264" s="5" t="s">
        <v>559</v>
      </c>
      <c r="V2264" s="1"/>
      <c r="W2264" s="1"/>
      <c r="X2264" s="1"/>
      <c r="Y2264" s="1"/>
      <c r="Z2264" s="4">
        <v>42370</v>
      </c>
      <c r="AA2264" s="1"/>
      <c r="AB2264" s="1"/>
      <c r="AC2264" s="1"/>
      <c r="AD2264" s="8" t="s">
        <v>1843</v>
      </c>
    </row>
    <row r="2265" spans="2:30" ht="15" customHeight="1" outlineLevel="5" x14ac:dyDescent="0.25">
      <c r="B2265" s="3"/>
      <c r="C2265" s="1"/>
      <c r="D2265" s="1"/>
      <c r="E2265" s="1"/>
      <c r="F2265" s="1"/>
      <c r="G2265" s="183" t="s">
        <v>1842</v>
      </c>
      <c r="H2265" s="188">
        <v>42370</v>
      </c>
      <c r="I2265" s="1" t="s">
        <v>14</v>
      </c>
      <c r="J2265" s="2" t="s">
        <v>64</v>
      </c>
      <c r="K2265" s="1" t="s">
        <v>9</v>
      </c>
      <c r="L2265" s="1" t="s">
        <v>10</v>
      </c>
      <c r="M2265" s="1" t="s">
        <v>10</v>
      </c>
      <c r="N2265" s="1" t="s">
        <v>11</v>
      </c>
      <c r="O2265" s="249">
        <v>61057.57</v>
      </c>
      <c r="P2265" s="7">
        <v>0</v>
      </c>
      <c r="Q2265" s="7">
        <f t="shared" si="85"/>
        <v>61057.57</v>
      </c>
      <c r="R2265" s="6" t="s">
        <v>1</v>
      </c>
      <c r="S2265" s="5" t="s">
        <v>4</v>
      </c>
      <c r="T2265" s="5"/>
      <c r="U2265" s="5" t="s">
        <v>260</v>
      </c>
      <c r="V2265" s="1"/>
      <c r="W2265" s="1"/>
      <c r="X2265" s="1"/>
      <c r="Y2265" s="1"/>
      <c r="Z2265" s="4">
        <v>42370</v>
      </c>
      <c r="AA2265" s="1"/>
      <c r="AB2265" s="1"/>
      <c r="AC2265" s="1"/>
      <c r="AD2265" s="8" t="s">
        <v>1843</v>
      </c>
    </row>
    <row r="2266" spans="2:30" ht="15" customHeight="1" outlineLevel="5" x14ac:dyDescent="0.25">
      <c r="B2266" s="3"/>
      <c r="C2266" s="1"/>
      <c r="D2266" s="1"/>
      <c r="E2266" s="1"/>
      <c r="F2266" s="1"/>
      <c r="G2266" s="183" t="s">
        <v>1842</v>
      </c>
      <c r="H2266" s="188">
        <v>42370</v>
      </c>
      <c r="I2266" s="1" t="s">
        <v>14</v>
      </c>
      <c r="J2266" s="2" t="s">
        <v>64</v>
      </c>
      <c r="K2266" s="1" t="s">
        <v>9</v>
      </c>
      <c r="L2266" s="1" t="s">
        <v>10</v>
      </c>
      <c r="M2266" s="1" t="s">
        <v>10</v>
      </c>
      <c r="N2266" s="1" t="s">
        <v>11</v>
      </c>
      <c r="O2266" s="249">
        <v>85460.63</v>
      </c>
      <c r="P2266" s="7">
        <v>0</v>
      </c>
      <c r="Q2266" s="7">
        <f t="shared" si="85"/>
        <v>85460.63</v>
      </c>
      <c r="R2266" s="6" t="s">
        <v>1</v>
      </c>
      <c r="S2266" s="5" t="s">
        <v>4</v>
      </c>
      <c r="T2266" s="5"/>
      <c r="U2266" s="5" t="s">
        <v>174</v>
      </c>
      <c r="V2266" s="1"/>
      <c r="W2266" s="1"/>
      <c r="X2266" s="1"/>
      <c r="Y2266" s="1"/>
      <c r="Z2266" s="4">
        <v>42370</v>
      </c>
      <c r="AA2266" s="1"/>
      <c r="AB2266" s="1"/>
      <c r="AC2266" s="1"/>
      <c r="AD2266" s="8" t="s">
        <v>1843</v>
      </c>
    </row>
    <row r="2267" spans="2:30" ht="15" customHeight="1" outlineLevel="5" x14ac:dyDescent="0.25">
      <c r="B2267" s="3"/>
      <c r="C2267" s="1"/>
      <c r="D2267" s="1"/>
      <c r="E2267" s="1"/>
      <c r="F2267" s="1"/>
      <c r="G2267" s="183" t="s">
        <v>1842</v>
      </c>
      <c r="H2267" s="188">
        <v>42370</v>
      </c>
      <c r="I2267" s="1" t="s">
        <v>14</v>
      </c>
      <c r="J2267" s="2" t="s">
        <v>64</v>
      </c>
      <c r="K2267" s="1" t="s">
        <v>9</v>
      </c>
      <c r="L2267" s="1" t="s">
        <v>10</v>
      </c>
      <c r="M2267" s="1" t="s">
        <v>10</v>
      </c>
      <c r="N2267" s="1" t="s">
        <v>11</v>
      </c>
      <c r="O2267" s="249">
        <v>39665.01</v>
      </c>
      <c r="P2267" s="7">
        <v>0</v>
      </c>
      <c r="Q2267" s="7">
        <f t="shared" si="85"/>
        <v>39665.01</v>
      </c>
      <c r="R2267" s="6" t="s">
        <v>1</v>
      </c>
      <c r="S2267" s="5" t="s">
        <v>4</v>
      </c>
      <c r="T2267" s="5"/>
      <c r="U2267" s="5" t="s">
        <v>178</v>
      </c>
      <c r="V2267" s="1"/>
      <c r="W2267" s="1"/>
      <c r="X2267" s="1"/>
      <c r="Y2267" s="1"/>
      <c r="Z2267" s="4">
        <v>42370</v>
      </c>
      <c r="AA2267" s="1"/>
      <c r="AB2267" s="1"/>
      <c r="AC2267" s="1"/>
      <c r="AD2267" s="8" t="s">
        <v>1843</v>
      </c>
    </row>
    <row r="2268" spans="2:30" ht="15" customHeight="1" outlineLevel="5" x14ac:dyDescent="0.25">
      <c r="B2268" s="3"/>
      <c r="C2268" s="1"/>
      <c r="D2268" s="1"/>
      <c r="E2268" s="1"/>
      <c r="F2268" s="1"/>
      <c r="G2268" s="183" t="s">
        <v>1842</v>
      </c>
      <c r="H2268" s="188">
        <v>42370</v>
      </c>
      <c r="I2268" s="1" t="s">
        <v>14</v>
      </c>
      <c r="J2268" s="2" t="s">
        <v>64</v>
      </c>
      <c r="K2268" s="1" t="s">
        <v>9</v>
      </c>
      <c r="L2268" s="1" t="s">
        <v>10</v>
      </c>
      <c r="M2268" s="1" t="s">
        <v>10</v>
      </c>
      <c r="N2268" s="1" t="s">
        <v>11</v>
      </c>
      <c r="O2268" s="249">
        <v>157182.01999999999</v>
      </c>
      <c r="P2268" s="7">
        <v>0</v>
      </c>
      <c r="Q2268" s="7">
        <f t="shared" si="85"/>
        <v>157182.01999999999</v>
      </c>
      <c r="R2268" s="6" t="s">
        <v>1</v>
      </c>
      <c r="S2268" s="5" t="s">
        <v>4</v>
      </c>
      <c r="T2268" s="5"/>
      <c r="U2268" s="5" t="s">
        <v>179</v>
      </c>
      <c r="V2268" s="1"/>
      <c r="W2268" s="1"/>
      <c r="X2268" s="1"/>
      <c r="Y2268" s="1"/>
      <c r="Z2268" s="4">
        <v>42370</v>
      </c>
      <c r="AA2268" s="1"/>
      <c r="AB2268" s="1"/>
      <c r="AC2268" s="1"/>
      <c r="AD2268" s="8" t="s">
        <v>1843</v>
      </c>
    </row>
    <row r="2269" spans="2:30" ht="15" customHeight="1" outlineLevel="5" x14ac:dyDescent="0.25">
      <c r="B2269" s="3"/>
      <c r="C2269" s="1"/>
      <c r="D2269" s="1"/>
      <c r="E2269" s="1"/>
      <c r="F2269" s="1"/>
      <c r="G2269" s="183" t="s">
        <v>1842</v>
      </c>
      <c r="H2269" s="188">
        <v>42370</v>
      </c>
      <c r="I2269" s="1" t="s">
        <v>14</v>
      </c>
      <c r="J2269" s="2" t="s">
        <v>64</v>
      </c>
      <c r="K2269" s="1" t="s">
        <v>9</v>
      </c>
      <c r="L2269" s="1" t="s">
        <v>10</v>
      </c>
      <c r="M2269" s="1" t="s">
        <v>10</v>
      </c>
      <c r="N2269" s="1" t="s">
        <v>11</v>
      </c>
      <c r="O2269" s="249">
        <v>-162313.98000000001</v>
      </c>
      <c r="P2269" s="7">
        <v>0</v>
      </c>
      <c r="Q2269" s="7">
        <f t="shared" si="85"/>
        <v>-162313.98000000001</v>
      </c>
      <c r="R2269" s="6" t="s">
        <v>1</v>
      </c>
      <c r="S2269" s="5" t="s">
        <v>4</v>
      </c>
      <c r="T2269" s="5"/>
      <c r="U2269" s="106" t="s">
        <v>9449</v>
      </c>
      <c r="V2269" s="1"/>
      <c r="W2269" s="1"/>
      <c r="X2269" s="1"/>
      <c r="Y2269" s="1"/>
      <c r="Z2269" s="4">
        <v>42370</v>
      </c>
      <c r="AA2269" s="1"/>
      <c r="AB2269" s="1"/>
      <c r="AC2269" s="1"/>
      <c r="AD2269" s="8" t="s">
        <v>1843</v>
      </c>
    </row>
    <row r="2270" spans="2:30" ht="15" customHeight="1" outlineLevel="5" x14ac:dyDescent="0.25">
      <c r="B2270" s="3"/>
      <c r="C2270" s="1"/>
      <c r="D2270" s="1"/>
      <c r="E2270" s="1"/>
      <c r="F2270" s="1"/>
      <c r="G2270" s="183" t="s">
        <v>1842</v>
      </c>
      <c r="H2270" s="188">
        <v>42370</v>
      </c>
      <c r="I2270" s="1" t="s">
        <v>14</v>
      </c>
      <c r="J2270" s="2" t="s">
        <v>64</v>
      </c>
      <c r="K2270" s="1" t="s">
        <v>9</v>
      </c>
      <c r="L2270" s="1" t="s">
        <v>10</v>
      </c>
      <c r="M2270" s="1" t="s">
        <v>10</v>
      </c>
      <c r="N2270" s="1" t="s">
        <v>11</v>
      </c>
      <c r="O2270" s="249">
        <v>4291.6000000000004</v>
      </c>
      <c r="P2270" s="7">
        <v>0</v>
      </c>
      <c r="Q2270" s="7">
        <f t="shared" si="85"/>
        <v>4291.6000000000004</v>
      </c>
      <c r="R2270" s="6" t="s">
        <v>1</v>
      </c>
      <c r="S2270" s="5" t="s">
        <v>4</v>
      </c>
      <c r="T2270" s="5"/>
      <c r="U2270" s="5" t="s">
        <v>274</v>
      </c>
      <c r="V2270" s="1"/>
      <c r="W2270" s="1"/>
      <c r="X2270" s="1"/>
      <c r="Y2270" s="1"/>
      <c r="Z2270" s="4">
        <v>42370</v>
      </c>
      <c r="AA2270" s="1"/>
      <c r="AB2270" s="1"/>
      <c r="AC2270" s="1"/>
      <c r="AD2270" s="8" t="s">
        <v>1843</v>
      </c>
    </row>
    <row r="2271" spans="2:30" ht="15" customHeight="1" outlineLevel="5" x14ac:dyDescent="0.25">
      <c r="B2271" s="3"/>
      <c r="C2271" s="1"/>
      <c r="D2271" s="1"/>
      <c r="E2271" s="1"/>
      <c r="F2271" s="1"/>
      <c r="G2271" s="183" t="s">
        <v>1842</v>
      </c>
      <c r="H2271" s="188">
        <v>42370</v>
      </c>
      <c r="I2271" s="1" t="s">
        <v>14</v>
      </c>
      <c r="J2271" s="2" t="s">
        <v>64</v>
      </c>
      <c r="K2271" s="1" t="s">
        <v>9</v>
      </c>
      <c r="L2271" s="1" t="s">
        <v>10</v>
      </c>
      <c r="M2271" s="1" t="s">
        <v>10</v>
      </c>
      <c r="N2271" s="1" t="s">
        <v>11</v>
      </c>
      <c r="O2271" s="249">
        <v>7091.66</v>
      </c>
      <c r="P2271" s="7">
        <v>0</v>
      </c>
      <c r="Q2271" s="7">
        <f t="shared" si="85"/>
        <v>7091.66</v>
      </c>
      <c r="R2271" s="6" t="s">
        <v>1</v>
      </c>
      <c r="S2271" s="5" t="s">
        <v>4</v>
      </c>
      <c r="T2271" s="5"/>
      <c r="U2271" s="5" t="s">
        <v>293</v>
      </c>
      <c r="V2271" s="1"/>
      <c r="W2271" s="1"/>
      <c r="X2271" s="1"/>
      <c r="Y2271" s="1"/>
      <c r="Z2271" s="4">
        <v>42370</v>
      </c>
      <c r="AA2271" s="1"/>
      <c r="AB2271" s="1"/>
      <c r="AC2271" s="1"/>
      <c r="AD2271" s="8" t="s">
        <v>1843</v>
      </c>
    </row>
    <row r="2272" spans="2:30" ht="15" customHeight="1" outlineLevel="5" x14ac:dyDescent="0.25">
      <c r="B2272" s="3"/>
      <c r="C2272" s="1"/>
      <c r="D2272" s="1"/>
      <c r="E2272" s="1"/>
      <c r="F2272" s="1"/>
      <c r="G2272" s="183" t="s">
        <v>1842</v>
      </c>
      <c r="H2272" s="188">
        <v>42370</v>
      </c>
      <c r="I2272" s="1" t="s">
        <v>14</v>
      </c>
      <c r="J2272" s="2" t="s">
        <v>64</v>
      </c>
      <c r="K2272" s="1" t="s">
        <v>9</v>
      </c>
      <c r="L2272" s="1" t="s">
        <v>10</v>
      </c>
      <c r="M2272" s="1" t="s">
        <v>10</v>
      </c>
      <c r="N2272" s="1" t="s">
        <v>11</v>
      </c>
      <c r="O2272" s="249">
        <v>108</v>
      </c>
      <c r="P2272" s="7">
        <v>0</v>
      </c>
      <c r="Q2272" s="7">
        <f t="shared" si="85"/>
        <v>108</v>
      </c>
      <c r="R2272" s="6" t="s">
        <v>1</v>
      </c>
      <c r="S2272" s="5" t="s">
        <v>4</v>
      </c>
      <c r="T2272" s="5"/>
      <c r="U2272" s="5" t="s">
        <v>275</v>
      </c>
      <c r="V2272" s="1"/>
      <c r="W2272" s="1"/>
      <c r="X2272" s="1"/>
      <c r="Y2272" s="1"/>
      <c r="Z2272" s="4">
        <v>42370</v>
      </c>
      <c r="AA2272" s="1"/>
      <c r="AB2272" s="1"/>
      <c r="AC2272" s="1"/>
      <c r="AD2272" s="8" t="s">
        <v>1843</v>
      </c>
    </row>
    <row r="2273" spans="2:30" ht="15" customHeight="1" outlineLevel="5" x14ac:dyDescent="0.25">
      <c r="B2273" s="3"/>
      <c r="C2273" s="1"/>
      <c r="D2273" s="1"/>
      <c r="E2273" s="1"/>
      <c r="F2273" s="1"/>
      <c r="G2273" s="183" t="s">
        <v>1842</v>
      </c>
      <c r="H2273" s="188">
        <v>42370</v>
      </c>
      <c r="I2273" s="1" t="s">
        <v>14</v>
      </c>
      <c r="J2273" s="2" t="s">
        <v>64</v>
      </c>
      <c r="K2273" s="1" t="s">
        <v>9</v>
      </c>
      <c r="L2273" s="1" t="s">
        <v>10</v>
      </c>
      <c r="M2273" s="1" t="s">
        <v>10</v>
      </c>
      <c r="N2273" s="1" t="s">
        <v>11</v>
      </c>
      <c r="O2273" s="249">
        <v>15980</v>
      </c>
      <c r="P2273" s="7">
        <v>0</v>
      </c>
      <c r="Q2273" s="7">
        <f t="shared" si="85"/>
        <v>15980</v>
      </c>
      <c r="R2273" s="6" t="s">
        <v>1</v>
      </c>
      <c r="S2273" s="5" t="s">
        <v>4</v>
      </c>
      <c r="T2273" s="5"/>
      <c r="U2273" s="5" t="s">
        <v>92</v>
      </c>
      <c r="V2273" s="1"/>
      <c r="W2273" s="1"/>
      <c r="X2273" s="1"/>
      <c r="Y2273" s="1"/>
      <c r="Z2273" s="4">
        <v>42370</v>
      </c>
      <c r="AA2273" s="1"/>
      <c r="AB2273" s="1"/>
      <c r="AC2273" s="1"/>
      <c r="AD2273" s="8" t="s">
        <v>1843</v>
      </c>
    </row>
    <row r="2274" spans="2:30" outlineLevel="5" x14ac:dyDescent="0.25">
      <c r="B2274" s="220"/>
      <c r="C2274" s="2"/>
      <c r="D2274" s="2"/>
      <c r="E2274" s="2"/>
      <c r="F2274" s="2"/>
      <c r="G2274" s="2"/>
      <c r="H2274" s="228"/>
      <c r="I2274" s="2"/>
      <c r="J2274" s="2" t="s">
        <v>64</v>
      </c>
      <c r="K2274" s="2"/>
      <c r="L2274" s="2"/>
      <c r="M2274" s="2"/>
      <c r="N2274" s="2"/>
      <c r="O2274" s="221"/>
      <c r="P2274" s="221"/>
      <c r="Q2274" s="221"/>
      <c r="R2274" s="222"/>
      <c r="S2274" s="223"/>
      <c r="T2274" s="223"/>
      <c r="U2274" s="223"/>
      <c r="V2274" s="2"/>
      <c r="W2274" s="2"/>
      <c r="X2274" s="2"/>
      <c r="Y2274" s="2"/>
      <c r="Z2274" s="224"/>
      <c r="AA2274" s="2"/>
      <c r="AB2274" s="2"/>
      <c r="AC2274" s="2"/>
      <c r="AD2274" s="225"/>
    </row>
    <row r="2275" spans="2:30" outlineLevel="4" x14ac:dyDescent="0.25">
      <c r="B2275" s="220"/>
      <c r="C2275" s="2"/>
      <c r="D2275" s="2"/>
      <c r="E2275" s="2"/>
      <c r="F2275" s="2" t="s">
        <v>4262</v>
      </c>
      <c r="G2275" s="2" t="s">
        <v>4263</v>
      </c>
      <c r="H2275" s="228"/>
      <c r="I2275" s="2"/>
      <c r="J2275" s="2" t="s">
        <v>64</v>
      </c>
      <c r="K2275" s="2"/>
      <c r="L2275" s="2"/>
      <c r="M2275" s="2"/>
      <c r="N2275" s="2"/>
      <c r="O2275" s="221">
        <f>SUM(O2276:O2277)</f>
        <v>0</v>
      </c>
      <c r="P2275" s="221">
        <f>SUM(P2276:P2277)</f>
        <v>19744.599999999999</v>
      </c>
      <c r="Q2275" s="221">
        <f>O2275-P2275</f>
        <v>-19744.599999999999</v>
      </c>
      <c r="R2275" s="222"/>
      <c r="S2275" s="223"/>
      <c r="T2275" s="223"/>
      <c r="U2275" s="223"/>
      <c r="V2275" s="2"/>
      <c r="W2275" s="2"/>
      <c r="X2275" s="2"/>
      <c r="Y2275" s="2"/>
      <c r="Z2275" s="224"/>
      <c r="AA2275" s="2"/>
      <c r="AB2275" s="2"/>
      <c r="AC2275" s="2"/>
      <c r="AD2275" s="225"/>
    </row>
    <row r="2276" spans="2:30" ht="15" customHeight="1" outlineLevel="5" x14ac:dyDescent="0.25">
      <c r="B2276" s="3"/>
      <c r="C2276" s="1"/>
      <c r="D2276" s="1"/>
      <c r="E2276" s="1"/>
      <c r="F2276" s="1"/>
      <c r="G2276" s="1" t="s">
        <v>1842</v>
      </c>
      <c r="H2276" s="188">
        <v>42613</v>
      </c>
      <c r="I2276" s="1" t="s">
        <v>4268</v>
      </c>
      <c r="J2276" s="2" t="s">
        <v>64</v>
      </c>
      <c r="K2276" s="1" t="s">
        <v>9</v>
      </c>
      <c r="L2276" s="1" t="s">
        <v>10</v>
      </c>
      <c r="M2276" s="1" t="s">
        <v>10</v>
      </c>
      <c r="N2276" s="1" t="s">
        <v>11</v>
      </c>
      <c r="O2276" s="7">
        <v>0</v>
      </c>
      <c r="P2276" s="7">
        <v>19744.599999999999</v>
      </c>
      <c r="Q2276" s="7">
        <f>O2276-P2276</f>
        <v>-19744.599999999999</v>
      </c>
      <c r="R2276" s="6" t="s">
        <v>1</v>
      </c>
      <c r="S2276" s="5" t="s">
        <v>4</v>
      </c>
      <c r="T2276" s="5"/>
      <c r="U2276" s="5" t="s">
        <v>6386</v>
      </c>
      <c r="V2276" s="1"/>
      <c r="W2276" s="1"/>
      <c r="X2276" s="1"/>
      <c r="Y2276" s="1"/>
      <c r="Z2276" s="4">
        <v>42613</v>
      </c>
      <c r="AA2276" s="1"/>
      <c r="AB2276" s="1"/>
      <c r="AC2276" s="1"/>
      <c r="AD2276" s="8" t="s">
        <v>4269</v>
      </c>
    </row>
    <row r="2277" spans="2:30" ht="15" customHeight="1" outlineLevel="5" x14ac:dyDescent="0.25">
      <c r="B2277" s="220"/>
      <c r="C2277" s="2"/>
      <c r="D2277" s="2"/>
      <c r="E2277" s="2"/>
      <c r="F2277" s="2"/>
      <c r="G2277" s="2"/>
      <c r="H2277" s="228"/>
      <c r="I2277" s="2"/>
      <c r="J2277" s="2" t="s">
        <v>64</v>
      </c>
      <c r="K2277" s="2"/>
      <c r="L2277" s="2"/>
      <c r="M2277" s="2"/>
      <c r="N2277" s="2"/>
      <c r="O2277" s="221"/>
      <c r="P2277" s="221"/>
      <c r="Q2277" s="221"/>
      <c r="R2277" s="222"/>
      <c r="S2277" s="223"/>
      <c r="T2277" s="223"/>
      <c r="U2277" s="223"/>
      <c r="V2277" s="2"/>
      <c r="W2277" s="2"/>
      <c r="X2277" s="2"/>
      <c r="Y2277" s="2"/>
      <c r="Z2277" s="224"/>
      <c r="AA2277" s="2"/>
      <c r="AB2277" s="2"/>
      <c r="AC2277" s="2"/>
      <c r="AD2277" s="225"/>
    </row>
    <row r="2278" spans="2:30" ht="15" customHeight="1" outlineLevel="4" x14ac:dyDescent="0.25">
      <c r="B2278" s="220"/>
      <c r="C2278" s="2"/>
      <c r="D2278" s="2"/>
      <c r="E2278" s="2"/>
      <c r="F2278" s="2" t="s">
        <v>7126</v>
      </c>
      <c r="G2278" s="2" t="s">
        <v>7127</v>
      </c>
      <c r="H2278" s="228"/>
      <c r="I2278" s="2"/>
      <c r="J2278" s="2" t="s">
        <v>64</v>
      </c>
      <c r="K2278" s="2"/>
      <c r="L2278" s="2"/>
      <c r="M2278" s="2"/>
      <c r="N2278" s="2"/>
      <c r="O2278" s="221">
        <f>SUM(O2279:O2280)</f>
        <v>0</v>
      </c>
      <c r="P2278" s="221">
        <f>SUM(P2279:P2280)</f>
        <v>44729.23</v>
      </c>
      <c r="Q2278" s="221">
        <f>O2278-P2278</f>
        <v>-44729.23</v>
      </c>
      <c r="R2278" s="222"/>
      <c r="S2278" s="223"/>
      <c r="T2278" s="223"/>
      <c r="U2278" s="223"/>
      <c r="V2278" s="2"/>
      <c r="W2278" s="2"/>
      <c r="X2278" s="2"/>
      <c r="Y2278" s="2"/>
      <c r="Z2278" s="224"/>
      <c r="AA2278" s="2"/>
      <c r="AB2278" s="2"/>
      <c r="AC2278" s="2"/>
      <c r="AD2278" s="225"/>
    </row>
    <row r="2279" spans="2:30" ht="15" customHeight="1" outlineLevel="5" x14ac:dyDescent="0.25">
      <c r="B2279" s="3"/>
      <c r="C2279" s="1"/>
      <c r="D2279" s="1"/>
      <c r="E2279" s="1"/>
      <c r="F2279" s="1"/>
      <c r="G2279" s="1" t="s">
        <v>1842</v>
      </c>
      <c r="H2279" s="188">
        <v>42673</v>
      </c>
      <c r="I2279" s="1" t="s">
        <v>9462</v>
      </c>
      <c r="J2279" s="2" t="s">
        <v>64</v>
      </c>
      <c r="K2279" s="1" t="s">
        <v>9</v>
      </c>
      <c r="L2279" s="1" t="s">
        <v>10</v>
      </c>
      <c r="M2279" s="1" t="s">
        <v>10</v>
      </c>
      <c r="N2279" s="1" t="s">
        <v>11</v>
      </c>
      <c r="O2279" s="7">
        <v>0</v>
      </c>
      <c r="P2279" s="7">
        <v>44729.23</v>
      </c>
      <c r="Q2279" s="7">
        <f>O2279-P2279</f>
        <v>-44729.23</v>
      </c>
      <c r="R2279" s="6" t="s">
        <v>1</v>
      </c>
      <c r="S2279" s="5" t="s">
        <v>4</v>
      </c>
      <c r="T2279" s="5"/>
      <c r="U2279" s="450" t="s">
        <v>401</v>
      </c>
      <c r="V2279" s="1"/>
      <c r="W2279" s="1"/>
      <c r="X2279" s="1"/>
      <c r="Y2279" s="1"/>
      <c r="Z2279" s="4">
        <v>42673</v>
      </c>
      <c r="AA2279" s="1"/>
      <c r="AB2279" s="1"/>
      <c r="AC2279" s="1"/>
      <c r="AD2279" s="8" t="s">
        <v>9463</v>
      </c>
    </row>
    <row r="2280" spans="2:30" ht="15" customHeight="1" outlineLevel="5" x14ac:dyDescent="0.25">
      <c r="B2280" s="220"/>
      <c r="C2280" s="2"/>
      <c r="D2280" s="2"/>
      <c r="E2280" s="2"/>
      <c r="F2280" s="2"/>
      <c r="G2280" s="2"/>
      <c r="H2280" s="228"/>
      <c r="I2280" s="2"/>
      <c r="J2280" s="2" t="s">
        <v>64</v>
      </c>
      <c r="K2280" s="2"/>
      <c r="L2280" s="2"/>
      <c r="M2280" s="2"/>
      <c r="N2280" s="2"/>
      <c r="O2280" s="221"/>
      <c r="P2280" s="221"/>
      <c r="Q2280" s="221"/>
      <c r="R2280" s="222"/>
      <c r="S2280" s="223"/>
      <c r="T2280" s="223"/>
      <c r="U2280" s="223"/>
      <c r="V2280" s="2"/>
      <c r="W2280" s="2"/>
      <c r="X2280" s="2"/>
      <c r="Y2280" s="2"/>
      <c r="Z2280" s="224"/>
      <c r="AA2280" s="2"/>
      <c r="AB2280" s="2"/>
      <c r="AC2280" s="2"/>
      <c r="AD2280" s="225"/>
    </row>
    <row r="2281" spans="2:30" ht="15" customHeight="1" outlineLevel="4" x14ac:dyDescent="0.25">
      <c r="B2281" s="220"/>
      <c r="C2281" s="2"/>
      <c r="D2281" s="2"/>
      <c r="E2281" s="2"/>
      <c r="F2281" s="2" t="s">
        <v>7132</v>
      </c>
      <c r="G2281" s="2" t="s">
        <v>7133</v>
      </c>
      <c r="H2281" s="228"/>
      <c r="I2281" s="2"/>
      <c r="J2281" s="2" t="s">
        <v>64</v>
      </c>
      <c r="K2281" s="2"/>
      <c r="L2281" s="2"/>
      <c r="M2281" s="2"/>
      <c r="N2281" s="2"/>
      <c r="O2281" s="221">
        <f>SUM(O2282:O2285)</f>
        <v>55694.23</v>
      </c>
      <c r="P2281" s="221">
        <f>SUM(P2282:P2285)</f>
        <v>44729.23</v>
      </c>
      <c r="Q2281" s="221">
        <f>O2281-P2281</f>
        <v>10965</v>
      </c>
      <c r="R2281" s="222"/>
      <c r="S2281" s="223"/>
      <c r="T2281" s="223"/>
      <c r="U2281" s="223"/>
      <c r="V2281" s="2"/>
      <c r="W2281" s="2"/>
      <c r="X2281" s="2"/>
      <c r="Y2281" s="2"/>
      <c r="Z2281" s="224"/>
      <c r="AA2281" s="2"/>
      <c r="AB2281" s="2"/>
      <c r="AC2281" s="2"/>
      <c r="AD2281" s="225"/>
    </row>
    <row r="2282" spans="2:30" ht="15" customHeight="1" outlineLevel="5" x14ac:dyDescent="0.25">
      <c r="B2282" s="3"/>
      <c r="C2282" s="1"/>
      <c r="D2282" s="1"/>
      <c r="E2282" s="1"/>
      <c r="F2282" s="1"/>
      <c r="G2282" s="1" t="s">
        <v>1842</v>
      </c>
      <c r="H2282" s="188">
        <v>42735</v>
      </c>
      <c r="I2282" s="1" t="s">
        <v>9464</v>
      </c>
      <c r="J2282" s="2" t="s">
        <v>64</v>
      </c>
      <c r="K2282" s="1" t="s">
        <v>9</v>
      </c>
      <c r="L2282" s="1" t="s">
        <v>10</v>
      </c>
      <c r="M2282" s="1" t="s">
        <v>10</v>
      </c>
      <c r="N2282" s="1" t="s">
        <v>11</v>
      </c>
      <c r="O2282" s="7">
        <v>0</v>
      </c>
      <c r="P2282" s="7">
        <v>44729.23</v>
      </c>
      <c r="Q2282" s="7">
        <f>O2282-P2282</f>
        <v>-44729.23</v>
      </c>
      <c r="R2282" s="6" t="s">
        <v>1</v>
      </c>
      <c r="S2282" s="5" t="s">
        <v>4</v>
      </c>
      <c r="T2282" s="5"/>
      <c r="U2282" s="450" t="s">
        <v>401</v>
      </c>
      <c r="V2282" s="1"/>
      <c r="W2282" s="1"/>
      <c r="X2282" s="1"/>
      <c r="Y2282" s="1"/>
      <c r="Z2282" s="4">
        <v>42735</v>
      </c>
      <c r="AA2282" s="1"/>
      <c r="AB2282" s="1"/>
      <c r="AC2282" s="1"/>
      <c r="AD2282" s="8" t="s">
        <v>9465</v>
      </c>
    </row>
    <row r="2283" spans="2:30" ht="15" customHeight="1" outlineLevel="5" x14ac:dyDescent="0.25">
      <c r="B2283" s="3"/>
      <c r="C2283" s="1"/>
      <c r="D2283" s="1"/>
      <c r="E2283" s="1"/>
      <c r="F2283" s="1"/>
      <c r="G2283" s="1" t="s">
        <v>1842</v>
      </c>
      <c r="H2283" s="188">
        <v>42735</v>
      </c>
      <c r="I2283" s="1" t="s">
        <v>9466</v>
      </c>
      <c r="J2283" s="2" t="s">
        <v>64</v>
      </c>
      <c r="K2283" s="1" t="s">
        <v>9</v>
      </c>
      <c r="L2283" s="1" t="s">
        <v>10</v>
      </c>
      <c r="M2283" s="1" t="s">
        <v>10</v>
      </c>
      <c r="N2283" s="1" t="s">
        <v>11</v>
      </c>
      <c r="O2283" s="7">
        <v>44729.23</v>
      </c>
      <c r="P2283" s="7">
        <v>0</v>
      </c>
      <c r="Q2283" s="7">
        <f>O2283-P2283</f>
        <v>44729.23</v>
      </c>
      <c r="R2283" s="6" t="s">
        <v>1</v>
      </c>
      <c r="S2283" s="5" t="s">
        <v>4</v>
      </c>
      <c r="T2283" s="5"/>
      <c r="U2283" s="450" t="s">
        <v>401</v>
      </c>
      <c r="V2283" s="1"/>
      <c r="W2283" s="1"/>
      <c r="X2283" s="1"/>
      <c r="Y2283" s="1"/>
      <c r="Z2283" s="4">
        <v>42735</v>
      </c>
      <c r="AA2283" s="1"/>
      <c r="AB2283" s="1"/>
      <c r="AC2283" s="1"/>
      <c r="AD2283" s="8" t="s">
        <v>9467</v>
      </c>
    </row>
    <row r="2284" spans="2:30" ht="15" customHeight="1" outlineLevel="5" x14ac:dyDescent="0.25">
      <c r="B2284" s="3"/>
      <c r="C2284" s="1"/>
      <c r="D2284" s="1"/>
      <c r="E2284" s="1"/>
      <c r="F2284" s="1"/>
      <c r="G2284" s="1" t="s">
        <v>1842</v>
      </c>
      <c r="H2284" s="188">
        <v>42735</v>
      </c>
      <c r="I2284" s="1" t="s">
        <v>9442</v>
      </c>
      <c r="J2284" s="2" t="s">
        <v>64</v>
      </c>
      <c r="K2284" s="1" t="s">
        <v>9</v>
      </c>
      <c r="L2284" s="1" t="s">
        <v>10</v>
      </c>
      <c r="M2284" s="1" t="s">
        <v>10</v>
      </c>
      <c r="N2284" s="1" t="s">
        <v>11</v>
      </c>
      <c r="O2284" s="7">
        <v>10965</v>
      </c>
      <c r="P2284" s="7">
        <v>0</v>
      </c>
      <c r="Q2284" s="7">
        <f>O2284-P2284</f>
        <v>10965</v>
      </c>
      <c r="R2284" s="6" t="s">
        <v>1</v>
      </c>
      <c r="S2284" s="5" t="s">
        <v>4</v>
      </c>
      <c r="T2284" s="5"/>
      <c r="U2284" s="106" t="s">
        <v>9472</v>
      </c>
      <c r="V2284" s="1"/>
      <c r="W2284" s="1"/>
      <c r="X2284" s="1"/>
      <c r="Y2284" s="1"/>
      <c r="Z2284" s="4">
        <v>42735</v>
      </c>
      <c r="AA2284" s="1"/>
      <c r="AB2284" s="1"/>
      <c r="AC2284" s="1"/>
      <c r="AD2284" s="8" t="s">
        <v>9443</v>
      </c>
    </row>
    <row r="2285" spans="2:30" outlineLevel="5" x14ac:dyDescent="0.25">
      <c r="B2285" s="220"/>
      <c r="C2285" s="2"/>
      <c r="D2285" s="2"/>
      <c r="E2285" s="2"/>
      <c r="F2285" s="2"/>
      <c r="G2285" s="2"/>
      <c r="H2285" s="228"/>
      <c r="I2285" s="2"/>
      <c r="J2285" s="2" t="s">
        <v>64</v>
      </c>
      <c r="K2285" s="2"/>
      <c r="L2285" s="2"/>
      <c r="M2285" s="2"/>
      <c r="N2285" s="2"/>
      <c r="O2285" s="221"/>
      <c r="P2285" s="221"/>
      <c r="Q2285" s="221"/>
      <c r="R2285" s="222"/>
      <c r="S2285" s="223"/>
      <c r="T2285" s="223"/>
      <c r="U2285" s="223"/>
      <c r="V2285" s="2"/>
      <c r="W2285" s="2"/>
      <c r="X2285" s="2"/>
      <c r="Y2285" s="2"/>
      <c r="Z2285" s="224"/>
      <c r="AA2285" s="2"/>
      <c r="AB2285" s="2"/>
      <c r="AC2285" s="2"/>
      <c r="AD2285" s="225"/>
    </row>
    <row r="2286" spans="2:30" outlineLevel="4" x14ac:dyDescent="0.25">
      <c r="B2286" s="220"/>
      <c r="C2286" s="2"/>
      <c r="D2286" s="2"/>
      <c r="E2286" s="2"/>
      <c r="F2286" s="2" t="s">
        <v>9468</v>
      </c>
      <c r="G2286" s="2" t="s">
        <v>9469</v>
      </c>
      <c r="H2286" s="228"/>
      <c r="I2286" s="2"/>
      <c r="J2286" s="2" t="s">
        <v>64</v>
      </c>
      <c r="K2286" s="2"/>
      <c r="L2286" s="2"/>
      <c r="M2286" s="2"/>
      <c r="N2286" s="2"/>
      <c r="O2286" s="221">
        <f>SUM(O2287:O2288)</f>
        <v>0</v>
      </c>
      <c r="P2286" s="221">
        <f>SUM(P2287:P2288)</f>
        <v>0</v>
      </c>
      <c r="Q2286" s="221">
        <f>O2286-P2286</f>
        <v>0</v>
      </c>
      <c r="R2286" s="222"/>
      <c r="S2286" s="223"/>
      <c r="T2286" s="223"/>
      <c r="U2286" s="223"/>
      <c r="V2286" s="2"/>
      <c r="W2286" s="2"/>
      <c r="X2286" s="2"/>
      <c r="Y2286" s="2"/>
      <c r="Z2286" s="224"/>
      <c r="AA2286" s="2"/>
      <c r="AB2286" s="2"/>
      <c r="AC2286" s="2"/>
      <c r="AD2286" s="225"/>
    </row>
    <row r="2287" spans="2:30" ht="51" outlineLevel="5" x14ac:dyDescent="0.25">
      <c r="B2287" s="3"/>
      <c r="C2287" s="1"/>
      <c r="D2287" s="1"/>
      <c r="E2287" s="1"/>
      <c r="F2287" s="1"/>
      <c r="G2287" s="1" t="s">
        <v>1842</v>
      </c>
      <c r="H2287" s="188">
        <v>42735</v>
      </c>
      <c r="I2287" s="1" t="s">
        <v>9470</v>
      </c>
      <c r="J2287" s="2" t="s">
        <v>64</v>
      </c>
      <c r="K2287" s="1" t="s">
        <v>9</v>
      </c>
      <c r="L2287" s="1" t="s">
        <v>10</v>
      </c>
      <c r="M2287" s="1" t="s">
        <v>10</v>
      </c>
      <c r="N2287" s="1" t="s">
        <v>11</v>
      </c>
      <c r="O2287" s="7">
        <v>0</v>
      </c>
      <c r="P2287" s="7"/>
      <c r="Q2287" s="7">
        <f>O2287-P2287</f>
        <v>0</v>
      </c>
      <c r="R2287" s="6" t="s">
        <v>1</v>
      </c>
      <c r="S2287" s="5" t="s">
        <v>4</v>
      </c>
      <c r="T2287" s="5"/>
      <c r="U2287" s="5"/>
      <c r="V2287" s="1"/>
      <c r="W2287" s="1"/>
      <c r="X2287" s="1"/>
      <c r="Y2287" s="1"/>
      <c r="Z2287" s="4">
        <v>42735</v>
      </c>
      <c r="AA2287" s="1"/>
      <c r="AB2287" s="1"/>
      <c r="AC2287" s="1"/>
      <c r="AD2287" s="8" t="s">
        <v>9471</v>
      </c>
    </row>
    <row r="2288" spans="2:30" outlineLevel="3" x14ac:dyDescent="0.25">
      <c r="B2288" s="220"/>
      <c r="C2288" s="2"/>
      <c r="D2288" s="2"/>
      <c r="E2288" s="2"/>
      <c r="F2288" s="2"/>
      <c r="G2288" s="2"/>
      <c r="H2288" s="228"/>
      <c r="I2288" s="2"/>
      <c r="J2288" s="2" t="s">
        <v>64</v>
      </c>
      <c r="K2288" s="2"/>
      <c r="L2288" s="2"/>
      <c r="M2288" s="2"/>
      <c r="N2288" s="2"/>
      <c r="O2288" s="221"/>
      <c r="P2288" s="221"/>
      <c r="Q2288" s="221"/>
      <c r="R2288" s="222"/>
      <c r="S2288" s="223"/>
      <c r="T2288" s="223"/>
      <c r="U2288" s="223"/>
      <c r="V2288" s="2"/>
      <c r="W2288" s="2"/>
      <c r="X2288" s="2"/>
      <c r="Y2288" s="2"/>
      <c r="Z2288" s="224"/>
      <c r="AA2288" s="2"/>
      <c r="AB2288" s="2"/>
      <c r="AC2288" s="2"/>
      <c r="AD2288" s="225"/>
    </row>
    <row r="2289" spans="2:30" ht="15" customHeight="1" outlineLevel="5" x14ac:dyDescent="0.25">
      <c r="B2289" s="220"/>
      <c r="C2289" s="2"/>
      <c r="D2289" s="2"/>
      <c r="E2289" s="2"/>
      <c r="F2289" s="2"/>
      <c r="G2289" s="2"/>
      <c r="H2289" s="228"/>
      <c r="I2289" s="2"/>
      <c r="J2289" s="2"/>
      <c r="K2289" s="2"/>
      <c r="L2289" s="2"/>
      <c r="M2289" s="2"/>
      <c r="N2289" s="2"/>
      <c r="O2289" s="221"/>
      <c r="P2289" s="221"/>
      <c r="Q2289" s="221"/>
      <c r="R2289" s="222"/>
      <c r="S2289" s="223"/>
      <c r="T2289" s="223"/>
      <c r="U2289" s="223"/>
      <c r="V2289" s="2"/>
      <c r="W2289" s="2"/>
      <c r="X2289" s="2"/>
      <c r="Y2289" s="2"/>
      <c r="Z2289" s="224"/>
      <c r="AA2289" s="2"/>
      <c r="AB2289" s="2"/>
      <c r="AC2289" s="2"/>
      <c r="AD2289" s="225"/>
    </row>
    <row r="2290" spans="2:30" outlineLevel="2" x14ac:dyDescent="0.25">
      <c r="B2290" s="214"/>
      <c r="C2290" s="215"/>
      <c r="D2290" s="215" t="s">
        <v>65</v>
      </c>
      <c r="E2290" s="215" t="s">
        <v>16</v>
      </c>
      <c r="F2290" s="215"/>
      <c r="G2290" s="215"/>
      <c r="H2290" s="227"/>
      <c r="I2290" s="215"/>
      <c r="J2290" s="215" t="s">
        <v>65</v>
      </c>
      <c r="K2290" s="215"/>
      <c r="L2290" s="215"/>
      <c r="M2290" s="215"/>
      <c r="N2290" s="215"/>
      <c r="O2290" s="216">
        <f>SUM(O2291:O3350)/3</f>
        <v>130475303.55</v>
      </c>
      <c r="P2290" s="216">
        <f>SUM(P2291:P3356)/3</f>
        <v>1369296.145</v>
      </c>
      <c r="Q2290" s="216">
        <f>O2290-P2290</f>
        <v>129106007.405</v>
      </c>
      <c r="R2290" s="217"/>
      <c r="S2290" s="218"/>
      <c r="T2290" s="218"/>
      <c r="U2290" s="218"/>
      <c r="V2290" s="215"/>
      <c r="W2290" s="215"/>
      <c r="X2290" s="215"/>
      <c r="Y2290" s="215"/>
      <c r="Z2290" s="247"/>
      <c r="AA2290" s="215"/>
      <c r="AB2290" s="215"/>
      <c r="AC2290" s="215"/>
      <c r="AD2290" s="219"/>
    </row>
    <row r="2291" spans="2:30" hidden="1" outlineLevel="3" x14ac:dyDescent="0.25">
      <c r="B2291" s="220"/>
      <c r="C2291" s="2"/>
      <c r="D2291" s="2"/>
      <c r="E2291" s="2" t="s">
        <v>66</v>
      </c>
      <c r="F2291" s="2" t="s">
        <v>44</v>
      </c>
      <c r="G2291" s="2"/>
      <c r="H2291" s="228"/>
      <c r="I2291" s="2"/>
      <c r="J2291" s="2" t="s">
        <v>66</v>
      </c>
      <c r="K2291" s="2"/>
      <c r="L2291" s="2"/>
      <c r="M2291" s="2"/>
      <c r="N2291" s="2"/>
      <c r="O2291" s="221">
        <f>SUM(O2292:O2303)/2</f>
        <v>86218882.420000002</v>
      </c>
      <c r="P2291" s="221">
        <f>SUM(P2292:P2299)/2</f>
        <v>0</v>
      </c>
      <c r="Q2291" s="221">
        <f>O2291-P2291</f>
        <v>86218882.420000002</v>
      </c>
      <c r="R2291" s="222"/>
      <c r="S2291" s="223"/>
      <c r="T2291" s="223"/>
      <c r="U2291" s="223"/>
      <c r="V2291" s="2"/>
      <c r="W2291" s="2"/>
      <c r="X2291" s="2"/>
      <c r="Y2291" s="2"/>
      <c r="Z2291" s="224"/>
      <c r="AA2291" s="2"/>
      <c r="AB2291" s="2"/>
      <c r="AC2291" s="2"/>
      <c r="AD2291" s="225"/>
    </row>
    <row r="2292" spans="2:30" hidden="1" outlineLevel="4" x14ac:dyDescent="0.25">
      <c r="B2292" s="220"/>
      <c r="C2292" s="2"/>
      <c r="D2292" s="2"/>
      <c r="E2292" s="2"/>
      <c r="F2292" s="2" t="s">
        <v>12</v>
      </c>
      <c r="G2292" s="2" t="s">
        <v>13</v>
      </c>
      <c r="H2292" s="228"/>
      <c r="I2292" s="2"/>
      <c r="J2292" s="2" t="s">
        <v>66</v>
      </c>
      <c r="K2292" s="2"/>
      <c r="L2292" s="2"/>
      <c r="M2292" s="2"/>
      <c r="N2292" s="2"/>
      <c r="O2292" s="221">
        <f>SUM(O2293:O2299)</f>
        <v>85368342.420000002</v>
      </c>
      <c r="P2292" s="221">
        <f>SUM(P2293:P2299)</f>
        <v>0</v>
      </c>
      <c r="Q2292" s="221">
        <f>O2292-P2292</f>
        <v>85368342.420000002</v>
      </c>
      <c r="R2292" s="222"/>
      <c r="S2292" s="223"/>
      <c r="T2292" s="223"/>
      <c r="U2292" s="223"/>
      <c r="V2292" s="2"/>
      <c r="W2292" s="2"/>
      <c r="X2292" s="2"/>
      <c r="Y2292" s="2"/>
      <c r="Z2292" s="224"/>
      <c r="AA2292" s="2"/>
      <c r="AB2292" s="2"/>
      <c r="AC2292" s="2"/>
      <c r="AD2292" s="225"/>
    </row>
    <row r="2293" spans="2:30" ht="15" hidden="1" customHeight="1" outlineLevel="5" x14ac:dyDescent="0.25">
      <c r="B2293" s="3"/>
      <c r="C2293" s="1"/>
      <c r="D2293" s="1"/>
      <c r="E2293" s="1"/>
      <c r="F2293" s="1"/>
      <c r="G2293" s="183" t="s">
        <v>1842</v>
      </c>
      <c r="H2293" s="188">
        <v>42370</v>
      </c>
      <c r="I2293" s="1" t="s">
        <v>14</v>
      </c>
      <c r="J2293" s="2" t="s">
        <v>66</v>
      </c>
      <c r="K2293" s="1" t="s">
        <v>9</v>
      </c>
      <c r="L2293" s="1" t="s">
        <v>10</v>
      </c>
      <c r="M2293" s="1" t="s">
        <v>10</v>
      </c>
      <c r="N2293" s="1" t="s">
        <v>11</v>
      </c>
      <c r="O2293" s="249">
        <v>713403.76</v>
      </c>
      <c r="P2293" s="7">
        <v>0</v>
      </c>
      <c r="Q2293" s="7">
        <f t="shared" ref="Q2293:Q2298" si="86">O2293-P2293</f>
        <v>713403.76</v>
      </c>
      <c r="R2293" s="6" t="s">
        <v>1</v>
      </c>
      <c r="S2293" s="5" t="s">
        <v>4</v>
      </c>
      <c r="T2293" s="5"/>
      <c r="U2293" s="5" t="s">
        <v>574</v>
      </c>
      <c r="V2293" s="1"/>
      <c r="W2293" s="1"/>
      <c r="X2293" s="1"/>
      <c r="Y2293" s="1"/>
      <c r="Z2293" s="4">
        <v>42370</v>
      </c>
      <c r="AA2293" s="1"/>
      <c r="AB2293" s="1"/>
      <c r="AC2293" s="1"/>
      <c r="AD2293" s="8" t="s">
        <v>1843</v>
      </c>
    </row>
    <row r="2294" spans="2:30" ht="15" hidden="1" customHeight="1" outlineLevel="5" x14ac:dyDescent="0.25">
      <c r="B2294" s="3"/>
      <c r="C2294" s="1"/>
      <c r="D2294" s="1"/>
      <c r="E2294" s="1"/>
      <c r="F2294" s="1"/>
      <c r="G2294" s="183" t="s">
        <v>1842</v>
      </c>
      <c r="H2294" s="188">
        <v>42370</v>
      </c>
      <c r="I2294" s="1" t="s">
        <v>14</v>
      </c>
      <c r="J2294" s="2" t="s">
        <v>66</v>
      </c>
      <c r="K2294" s="1" t="s">
        <v>9</v>
      </c>
      <c r="L2294" s="1" t="s">
        <v>10</v>
      </c>
      <c r="M2294" s="1" t="s">
        <v>10</v>
      </c>
      <c r="N2294" s="1" t="s">
        <v>11</v>
      </c>
      <c r="O2294" s="249">
        <v>1048552.32</v>
      </c>
      <c r="P2294" s="7">
        <v>0</v>
      </c>
      <c r="Q2294" s="7">
        <f t="shared" si="86"/>
        <v>1048552.32</v>
      </c>
      <c r="R2294" s="6" t="s">
        <v>1</v>
      </c>
      <c r="S2294" s="5" t="s">
        <v>4</v>
      </c>
      <c r="T2294" s="5"/>
      <c r="U2294" s="5" t="s">
        <v>562</v>
      </c>
      <c r="V2294" s="1"/>
      <c r="W2294" s="1"/>
      <c r="X2294" s="1"/>
      <c r="Y2294" s="1"/>
      <c r="Z2294" s="4">
        <v>42370</v>
      </c>
      <c r="AA2294" s="1"/>
      <c r="AB2294" s="1"/>
      <c r="AC2294" s="1"/>
      <c r="AD2294" s="8" t="s">
        <v>1843</v>
      </c>
    </row>
    <row r="2295" spans="2:30" ht="15" hidden="1" customHeight="1" outlineLevel="5" x14ac:dyDescent="0.25">
      <c r="B2295" s="3"/>
      <c r="C2295" s="1"/>
      <c r="D2295" s="1"/>
      <c r="E2295" s="1"/>
      <c r="F2295" s="1"/>
      <c r="G2295" s="183" t="s">
        <v>1842</v>
      </c>
      <c r="H2295" s="188">
        <v>42370</v>
      </c>
      <c r="I2295" s="1" t="s">
        <v>14</v>
      </c>
      <c r="J2295" s="2" t="s">
        <v>66</v>
      </c>
      <c r="K2295" s="1" t="s">
        <v>9</v>
      </c>
      <c r="L2295" s="1" t="s">
        <v>10</v>
      </c>
      <c r="M2295" s="1" t="s">
        <v>10</v>
      </c>
      <c r="N2295" s="1" t="s">
        <v>11</v>
      </c>
      <c r="O2295" s="249">
        <v>1028242.28</v>
      </c>
      <c r="P2295" s="7">
        <v>0</v>
      </c>
      <c r="Q2295" s="7">
        <f t="shared" si="86"/>
        <v>1028242.28</v>
      </c>
      <c r="R2295" s="6" t="s">
        <v>1</v>
      </c>
      <c r="S2295" s="5" t="s">
        <v>4</v>
      </c>
      <c r="T2295" s="5"/>
      <c r="U2295" s="5" t="s">
        <v>564</v>
      </c>
      <c r="V2295" s="1"/>
      <c r="W2295" s="1"/>
      <c r="X2295" s="1"/>
      <c r="Y2295" s="1"/>
      <c r="Z2295" s="4">
        <v>42370</v>
      </c>
      <c r="AA2295" s="1"/>
      <c r="AB2295" s="1"/>
      <c r="AC2295" s="1"/>
      <c r="AD2295" s="8" t="s">
        <v>1843</v>
      </c>
    </row>
    <row r="2296" spans="2:30" ht="15" hidden="1" customHeight="1" outlineLevel="5" x14ac:dyDescent="0.25">
      <c r="B2296" s="3"/>
      <c r="C2296" s="1"/>
      <c r="D2296" s="1"/>
      <c r="E2296" s="1"/>
      <c r="F2296" s="1"/>
      <c r="G2296" s="183" t="s">
        <v>1842</v>
      </c>
      <c r="H2296" s="188">
        <v>42370</v>
      </c>
      <c r="I2296" s="1" t="s">
        <v>14</v>
      </c>
      <c r="J2296" s="2" t="s">
        <v>66</v>
      </c>
      <c r="K2296" s="1" t="s">
        <v>9</v>
      </c>
      <c r="L2296" s="1" t="s">
        <v>10</v>
      </c>
      <c r="M2296" s="1" t="s">
        <v>10</v>
      </c>
      <c r="N2296" s="1" t="s">
        <v>11</v>
      </c>
      <c r="O2296" s="249">
        <v>57784496.07</v>
      </c>
      <c r="P2296" s="7">
        <v>0</v>
      </c>
      <c r="Q2296" s="7">
        <f t="shared" si="86"/>
        <v>57784496.07</v>
      </c>
      <c r="R2296" s="6" t="s">
        <v>1</v>
      </c>
      <c r="S2296" s="5" t="s">
        <v>4</v>
      </c>
      <c r="T2296" s="5"/>
      <c r="U2296" s="5" t="s">
        <v>565</v>
      </c>
      <c r="V2296" s="1"/>
      <c r="W2296" s="1"/>
      <c r="X2296" s="1"/>
      <c r="Y2296" s="1"/>
      <c r="Z2296" s="4">
        <v>42370</v>
      </c>
      <c r="AA2296" s="1"/>
      <c r="AB2296" s="1"/>
      <c r="AC2296" s="1"/>
      <c r="AD2296" s="8" t="s">
        <v>1843</v>
      </c>
    </row>
    <row r="2297" spans="2:30" ht="15" hidden="1" customHeight="1" outlineLevel="5" x14ac:dyDescent="0.25">
      <c r="B2297" s="3"/>
      <c r="C2297" s="1"/>
      <c r="D2297" s="1"/>
      <c r="E2297" s="1"/>
      <c r="F2297" s="1"/>
      <c r="G2297" s="183" t="s">
        <v>1842</v>
      </c>
      <c r="H2297" s="188">
        <v>42370</v>
      </c>
      <c r="I2297" s="1" t="s">
        <v>14</v>
      </c>
      <c r="J2297" s="2" t="s">
        <v>66</v>
      </c>
      <c r="K2297" s="1" t="s">
        <v>9</v>
      </c>
      <c r="L2297" s="1" t="s">
        <v>10</v>
      </c>
      <c r="M2297" s="1" t="s">
        <v>10</v>
      </c>
      <c r="N2297" s="1" t="s">
        <v>11</v>
      </c>
      <c r="O2297" s="249">
        <v>22061232.710000001</v>
      </c>
      <c r="P2297" s="7">
        <v>0</v>
      </c>
      <c r="Q2297" s="7">
        <f t="shared" si="86"/>
        <v>22061232.710000001</v>
      </c>
      <c r="R2297" s="6" t="s">
        <v>1</v>
      </c>
      <c r="S2297" s="5" t="s">
        <v>4</v>
      </c>
      <c r="T2297" s="5"/>
      <c r="U2297" s="5" t="s">
        <v>1372</v>
      </c>
      <c r="V2297" s="1"/>
      <c r="W2297" s="1"/>
      <c r="X2297" s="1"/>
      <c r="Y2297" s="1"/>
      <c r="Z2297" s="4">
        <v>42370</v>
      </c>
      <c r="AA2297" s="1"/>
      <c r="AB2297" s="1"/>
      <c r="AC2297" s="1"/>
      <c r="AD2297" s="8" t="s">
        <v>1843</v>
      </c>
    </row>
    <row r="2298" spans="2:30" ht="15" hidden="1" customHeight="1" outlineLevel="5" x14ac:dyDescent="0.25">
      <c r="B2298" s="3"/>
      <c r="C2298" s="1"/>
      <c r="D2298" s="1"/>
      <c r="E2298" s="1"/>
      <c r="F2298" s="1"/>
      <c r="G2298" s="183" t="s">
        <v>1842</v>
      </c>
      <c r="H2298" s="188">
        <v>42370</v>
      </c>
      <c r="I2298" s="1" t="s">
        <v>14</v>
      </c>
      <c r="J2298" s="2" t="s">
        <v>66</v>
      </c>
      <c r="K2298" s="1" t="s">
        <v>9</v>
      </c>
      <c r="L2298" s="1" t="s">
        <v>10</v>
      </c>
      <c r="M2298" s="1" t="s">
        <v>10</v>
      </c>
      <c r="N2298" s="1" t="s">
        <v>11</v>
      </c>
      <c r="O2298" s="249">
        <v>2732415.28</v>
      </c>
      <c r="P2298" s="7">
        <v>0</v>
      </c>
      <c r="Q2298" s="7">
        <f t="shared" si="86"/>
        <v>2732415.28</v>
      </c>
      <c r="R2298" s="6" t="s">
        <v>1</v>
      </c>
      <c r="S2298" s="5" t="s">
        <v>4</v>
      </c>
      <c r="T2298" s="5"/>
      <c r="U2298" s="5" t="s">
        <v>2506</v>
      </c>
      <c r="V2298" s="1"/>
      <c r="W2298" s="1"/>
      <c r="X2298" s="1"/>
      <c r="Y2298" s="1"/>
      <c r="Z2298" s="4">
        <v>42370</v>
      </c>
      <c r="AA2298" s="1"/>
      <c r="AB2298" s="1"/>
      <c r="AC2298" s="1"/>
      <c r="AD2298" s="8" t="s">
        <v>1843</v>
      </c>
    </row>
    <row r="2299" spans="2:30" hidden="1" outlineLevel="4" x14ac:dyDescent="0.25">
      <c r="B2299" s="220"/>
      <c r="C2299" s="2"/>
      <c r="D2299" s="2"/>
      <c r="E2299" s="2"/>
      <c r="F2299" s="2"/>
      <c r="G2299" s="2"/>
      <c r="H2299" s="228"/>
      <c r="I2299" s="2"/>
      <c r="J2299" s="2" t="s">
        <v>66</v>
      </c>
      <c r="K2299" s="2"/>
      <c r="L2299" s="2"/>
      <c r="M2299" s="2"/>
      <c r="N2299" s="2"/>
      <c r="O2299" s="221"/>
      <c r="P2299" s="221"/>
      <c r="Q2299" s="221"/>
      <c r="R2299" s="222"/>
      <c r="S2299" s="223"/>
      <c r="T2299" s="223"/>
      <c r="U2299" s="223"/>
      <c r="V2299" s="2"/>
      <c r="W2299" s="2"/>
      <c r="X2299" s="2"/>
      <c r="Y2299" s="2"/>
      <c r="Z2299" s="224"/>
      <c r="AA2299" s="2"/>
      <c r="AB2299" s="2"/>
      <c r="AC2299" s="2"/>
      <c r="AD2299" s="225"/>
    </row>
    <row r="2300" spans="2:30" hidden="1" outlineLevel="4" x14ac:dyDescent="0.25">
      <c r="B2300" s="220"/>
      <c r="C2300" s="2"/>
      <c r="D2300" s="2"/>
      <c r="E2300" s="2"/>
      <c r="F2300" s="2" t="s">
        <v>7132</v>
      </c>
      <c r="G2300" s="2" t="s">
        <v>7133</v>
      </c>
      <c r="H2300" s="224"/>
      <c r="I2300" s="2"/>
      <c r="J2300" s="2" t="s">
        <v>66</v>
      </c>
      <c r="K2300" s="2"/>
      <c r="L2300" s="2"/>
      <c r="M2300" s="2"/>
      <c r="N2300" s="2"/>
      <c r="O2300" s="221">
        <f>SUM(O2301:O2303)</f>
        <v>850540</v>
      </c>
      <c r="P2300" s="221">
        <f>SUM(P2301:P2303)</f>
        <v>0</v>
      </c>
      <c r="Q2300" s="221">
        <f>O2300-P2300</f>
        <v>850540</v>
      </c>
      <c r="R2300" s="222"/>
      <c r="S2300" s="223"/>
      <c r="T2300" s="223"/>
      <c r="U2300" s="223"/>
      <c r="V2300" s="2"/>
      <c r="W2300" s="2"/>
      <c r="X2300" s="2"/>
      <c r="Y2300" s="2"/>
      <c r="Z2300" s="224"/>
      <c r="AA2300" s="2"/>
      <c r="AB2300" s="2"/>
      <c r="AC2300" s="2"/>
      <c r="AD2300" s="225"/>
    </row>
    <row r="2301" spans="2:30" hidden="1" outlineLevel="5" x14ac:dyDescent="0.25">
      <c r="B2301" s="3"/>
      <c r="C2301" s="1"/>
      <c r="D2301" s="1"/>
      <c r="E2301" s="1"/>
      <c r="F2301" s="1"/>
      <c r="G2301" s="1" t="s">
        <v>1842</v>
      </c>
      <c r="H2301" s="4">
        <v>42734</v>
      </c>
      <c r="I2301" s="1" t="s">
        <v>8717</v>
      </c>
      <c r="J2301" s="2" t="s">
        <v>66</v>
      </c>
      <c r="K2301" s="1" t="s">
        <v>36</v>
      </c>
      <c r="L2301" s="1" t="s">
        <v>20</v>
      </c>
      <c r="M2301" s="1" t="s">
        <v>21</v>
      </c>
      <c r="N2301" s="1" t="s">
        <v>11</v>
      </c>
      <c r="O2301" s="7">
        <v>525224.44999999995</v>
      </c>
      <c r="P2301" s="7">
        <v>0</v>
      </c>
      <c r="Q2301" s="7">
        <f>O2301-P2301</f>
        <v>525224.44999999995</v>
      </c>
      <c r="R2301" s="6" t="s">
        <v>47</v>
      </c>
      <c r="S2301" s="5" t="s">
        <v>32</v>
      </c>
      <c r="T2301" s="5" t="s">
        <v>8718</v>
      </c>
      <c r="U2301" s="5" t="s">
        <v>8719</v>
      </c>
      <c r="V2301" s="1" t="s">
        <v>48</v>
      </c>
      <c r="W2301" s="1" t="s">
        <v>8720</v>
      </c>
      <c r="X2301" s="1" t="s">
        <v>8721</v>
      </c>
      <c r="Y2301" s="1" t="s">
        <v>8722</v>
      </c>
      <c r="Z2301" s="4">
        <v>42734</v>
      </c>
      <c r="AA2301" s="1" t="s">
        <v>45</v>
      </c>
      <c r="AB2301" s="1" t="s">
        <v>8723</v>
      </c>
      <c r="AC2301" s="1"/>
      <c r="AD2301" s="8" t="s">
        <v>8724</v>
      </c>
    </row>
    <row r="2302" spans="2:30" hidden="1" outlineLevel="5" x14ac:dyDescent="0.25">
      <c r="B2302" s="3"/>
      <c r="C2302" s="1"/>
      <c r="D2302" s="1"/>
      <c r="E2302" s="1"/>
      <c r="F2302" s="1"/>
      <c r="G2302" s="1" t="s">
        <v>1842</v>
      </c>
      <c r="H2302" s="4">
        <v>42734</v>
      </c>
      <c r="I2302" s="1" t="s">
        <v>8725</v>
      </c>
      <c r="J2302" s="2" t="s">
        <v>66</v>
      </c>
      <c r="K2302" s="1" t="s">
        <v>36</v>
      </c>
      <c r="L2302" s="1" t="s">
        <v>20</v>
      </c>
      <c r="M2302" s="1" t="s">
        <v>21</v>
      </c>
      <c r="N2302" s="1" t="s">
        <v>11</v>
      </c>
      <c r="O2302" s="7">
        <v>325315.55</v>
      </c>
      <c r="P2302" s="7">
        <v>0</v>
      </c>
      <c r="Q2302" s="7">
        <f>O2302-P2302</f>
        <v>325315.55</v>
      </c>
      <c r="R2302" s="6" t="s">
        <v>47</v>
      </c>
      <c r="S2302" s="5" t="s">
        <v>32</v>
      </c>
      <c r="T2302" s="5" t="s">
        <v>8718</v>
      </c>
      <c r="U2302" s="5" t="s">
        <v>8719</v>
      </c>
      <c r="V2302" s="1" t="s">
        <v>48</v>
      </c>
      <c r="W2302" s="1" t="s">
        <v>8726</v>
      </c>
      <c r="X2302" s="1" t="s">
        <v>8721</v>
      </c>
      <c r="Y2302" s="1" t="s">
        <v>8722</v>
      </c>
      <c r="Z2302" s="4">
        <v>42734</v>
      </c>
      <c r="AA2302" s="1" t="s">
        <v>45</v>
      </c>
      <c r="AB2302" s="1" t="s">
        <v>8727</v>
      </c>
      <c r="AC2302" s="1"/>
      <c r="AD2302" s="8"/>
    </row>
    <row r="2303" spans="2:30" hidden="1" outlineLevel="4" x14ac:dyDescent="0.25">
      <c r="B2303" s="220"/>
      <c r="C2303" s="2"/>
      <c r="D2303" s="2"/>
      <c r="E2303" s="2"/>
      <c r="F2303" s="2"/>
      <c r="G2303" s="2"/>
      <c r="H2303" s="224"/>
      <c r="I2303" s="2"/>
      <c r="J2303" s="2" t="s">
        <v>66</v>
      </c>
      <c r="K2303" s="2"/>
      <c r="L2303" s="2"/>
      <c r="M2303" s="2"/>
      <c r="N2303" s="2"/>
      <c r="O2303" s="221"/>
      <c r="P2303" s="221"/>
      <c r="Q2303" s="221"/>
      <c r="R2303" s="222"/>
      <c r="S2303" s="223"/>
      <c r="T2303" s="223"/>
      <c r="U2303" s="223"/>
      <c r="V2303" s="2"/>
      <c r="W2303" s="2"/>
      <c r="X2303" s="2"/>
      <c r="Y2303" s="2"/>
      <c r="Z2303" s="224"/>
      <c r="AA2303" s="2"/>
      <c r="AB2303" s="2"/>
      <c r="AC2303" s="2"/>
      <c r="AD2303" s="225"/>
    </row>
    <row r="2304" spans="2:30" hidden="1" outlineLevel="3" x14ac:dyDescent="0.25">
      <c r="B2304" s="220"/>
      <c r="C2304" s="2"/>
      <c r="D2304" s="2"/>
      <c r="E2304" s="2" t="s">
        <v>67</v>
      </c>
      <c r="F2304" s="2" t="s">
        <v>19</v>
      </c>
      <c r="G2304" s="2"/>
      <c r="H2304" s="228"/>
      <c r="I2304" s="2"/>
      <c r="J2304" s="2" t="s">
        <v>67</v>
      </c>
      <c r="K2304" s="2"/>
      <c r="L2304" s="2"/>
      <c r="M2304" s="2"/>
      <c r="N2304" s="2"/>
      <c r="O2304" s="221">
        <f>SUM(O2305:O2586)/2</f>
        <v>15439857.710000006</v>
      </c>
      <c r="P2304" s="221">
        <f>SUM(P2305:P2586)/2</f>
        <v>408014.90499999997</v>
      </c>
      <c r="Q2304" s="221">
        <f>SUM(Q2305:Q2586)/2</f>
        <v>15031842.805000005</v>
      </c>
      <c r="R2304" s="222"/>
      <c r="S2304" s="223"/>
      <c r="T2304" s="223"/>
      <c r="U2304" s="223"/>
      <c r="V2304" s="2"/>
      <c r="W2304" s="2"/>
      <c r="X2304" s="2"/>
      <c r="Y2304" s="2"/>
      <c r="Z2304" s="224"/>
      <c r="AA2304" s="2"/>
      <c r="AB2304" s="2"/>
      <c r="AC2304" s="2"/>
      <c r="AD2304" s="225"/>
    </row>
    <row r="2305" spans="2:30" hidden="1" outlineLevel="4" x14ac:dyDescent="0.25">
      <c r="B2305" s="220"/>
      <c r="C2305" s="2"/>
      <c r="D2305" s="2"/>
      <c r="E2305" s="2"/>
      <c r="F2305" s="2" t="s">
        <v>12</v>
      </c>
      <c r="G2305" s="2" t="s">
        <v>13</v>
      </c>
      <c r="H2305" s="228"/>
      <c r="I2305" s="2"/>
      <c r="J2305" s="2" t="s">
        <v>67</v>
      </c>
      <c r="K2305" s="2"/>
      <c r="L2305" s="2"/>
      <c r="M2305" s="2"/>
      <c r="N2305" s="2"/>
      <c r="O2305" s="221">
        <f>SUM(O2306:O2389)</f>
        <v>12906264.770000003</v>
      </c>
      <c r="P2305" s="221">
        <f>SUM(P2306:P2389)</f>
        <v>0</v>
      </c>
      <c r="Q2305" s="221">
        <f>O2305-P2305</f>
        <v>12906264.770000003</v>
      </c>
      <c r="R2305" s="222"/>
      <c r="S2305" s="223"/>
      <c r="T2305" s="223"/>
      <c r="U2305" s="223"/>
      <c r="V2305" s="2"/>
      <c r="W2305" s="2"/>
      <c r="X2305" s="2"/>
      <c r="Y2305" s="2"/>
      <c r="Z2305" s="224"/>
      <c r="AA2305" s="2"/>
      <c r="AB2305" s="2"/>
      <c r="AC2305" s="2"/>
      <c r="AD2305" s="225"/>
    </row>
    <row r="2306" spans="2:30" ht="15" hidden="1" customHeight="1" outlineLevel="5" x14ac:dyDescent="0.25">
      <c r="B2306" s="3"/>
      <c r="C2306" s="1"/>
      <c r="D2306" s="1"/>
      <c r="E2306" s="1"/>
      <c r="F2306" s="1"/>
      <c r="G2306" s="183" t="s">
        <v>1842</v>
      </c>
      <c r="H2306" s="188">
        <v>42370</v>
      </c>
      <c r="I2306" s="1" t="s">
        <v>14</v>
      </c>
      <c r="J2306" s="2" t="s">
        <v>67</v>
      </c>
      <c r="K2306" s="1" t="s">
        <v>9</v>
      </c>
      <c r="L2306" s="1" t="s">
        <v>10</v>
      </c>
      <c r="M2306" s="1" t="s">
        <v>10</v>
      </c>
      <c r="N2306" s="1" t="s">
        <v>11</v>
      </c>
      <c r="O2306" s="249">
        <v>81550.11</v>
      </c>
      <c r="P2306" s="7">
        <v>0</v>
      </c>
      <c r="Q2306" s="7">
        <f t="shared" ref="Q2306:Q2369" si="87">O2306-P2306</f>
        <v>81550.11</v>
      </c>
      <c r="R2306" s="6" t="s">
        <v>1</v>
      </c>
      <c r="S2306" s="5" t="s">
        <v>4</v>
      </c>
      <c r="T2306" s="5"/>
      <c r="U2306" s="5" t="s">
        <v>567</v>
      </c>
      <c r="V2306" s="1"/>
      <c r="W2306" s="1"/>
      <c r="X2306" s="1"/>
      <c r="Y2306" s="1"/>
      <c r="Z2306" s="4">
        <v>42370</v>
      </c>
      <c r="AA2306" s="1"/>
      <c r="AB2306" s="1"/>
      <c r="AC2306" s="1"/>
      <c r="AD2306" s="8" t="s">
        <v>1843</v>
      </c>
    </row>
    <row r="2307" spans="2:30" ht="15" hidden="1" customHeight="1" outlineLevel="5" x14ac:dyDescent="0.25">
      <c r="B2307" s="3"/>
      <c r="C2307" s="1"/>
      <c r="D2307" s="1"/>
      <c r="E2307" s="1"/>
      <c r="F2307" s="1"/>
      <c r="G2307" s="183" t="s">
        <v>1842</v>
      </c>
      <c r="H2307" s="188">
        <v>42370</v>
      </c>
      <c r="I2307" s="1" t="s">
        <v>14</v>
      </c>
      <c r="J2307" s="2" t="s">
        <v>67</v>
      </c>
      <c r="K2307" s="1" t="s">
        <v>9</v>
      </c>
      <c r="L2307" s="1" t="s">
        <v>10</v>
      </c>
      <c r="M2307" s="1" t="s">
        <v>10</v>
      </c>
      <c r="N2307" s="1" t="s">
        <v>11</v>
      </c>
      <c r="O2307" s="249">
        <v>30056</v>
      </c>
      <c r="P2307" s="7">
        <v>0</v>
      </c>
      <c r="Q2307" s="7">
        <f t="shared" si="87"/>
        <v>30056</v>
      </c>
      <c r="R2307" s="6" t="s">
        <v>1</v>
      </c>
      <c r="S2307" s="5" t="s">
        <v>4</v>
      </c>
      <c r="T2307" s="5"/>
      <c r="U2307" s="5" t="s">
        <v>568</v>
      </c>
      <c r="V2307" s="1"/>
      <c r="W2307" s="1"/>
      <c r="X2307" s="1"/>
      <c r="Y2307" s="1"/>
      <c r="Z2307" s="4">
        <v>42370</v>
      </c>
      <c r="AA2307" s="1"/>
      <c r="AB2307" s="1"/>
      <c r="AC2307" s="1"/>
      <c r="AD2307" s="8" t="s">
        <v>1843</v>
      </c>
    </row>
    <row r="2308" spans="2:30" ht="15" hidden="1" customHeight="1" outlineLevel="5" x14ac:dyDescent="0.25">
      <c r="B2308" s="3"/>
      <c r="C2308" s="1"/>
      <c r="D2308" s="1"/>
      <c r="E2308" s="1"/>
      <c r="F2308" s="1"/>
      <c r="G2308" s="183" t="s">
        <v>1842</v>
      </c>
      <c r="H2308" s="188">
        <v>42370</v>
      </c>
      <c r="I2308" s="1" t="s">
        <v>14</v>
      </c>
      <c r="J2308" s="2" t="s">
        <v>67</v>
      </c>
      <c r="K2308" s="1" t="s">
        <v>9</v>
      </c>
      <c r="L2308" s="1" t="s">
        <v>10</v>
      </c>
      <c r="M2308" s="1" t="s">
        <v>10</v>
      </c>
      <c r="N2308" s="1" t="s">
        <v>11</v>
      </c>
      <c r="O2308" s="249">
        <v>476790.02</v>
      </c>
      <c r="P2308" s="7">
        <v>0</v>
      </c>
      <c r="Q2308" s="7">
        <f t="shared" si="87"/>
        <v>476790.02</v>
      </c>
      <c r="R2308" s="6" t="s">
        <v>1</v>
      </c>
      <c r="S2308" s="5" t="s">
        <v>4</v>
      </c>
      <c r="T2308" s="5"/>
      <c r="U2308" s="5" t="s">
        <v>569</v>
      </c>
      <c r="V2308" s="1"/>
      <c r="W2308" s="1"/>
      <c r="X2308" s="1"/>
      <c r="Y2308" s="1"/>
      <c r="Z2308" s="4">
        <v>42370</v>
      </c>
      <c r="AA2308" s="1"/>
      <c r="AB2308" s="1"/>
      <c r="AC2308" s="1"/>
      <c r="AD2308" s="8" t="s">
        <v>1843</v>
      </c>
    </row>
    <row r="2309" spans="2:30" ht="15" hidden="1" customHeight="1" outlineLevel="5" x14ac:dyDescent="0.25">
      <c r="B2309" s="3"/>
      <c r="C2309" s="1"/>
      <c r="D2309" s="1"/>
      <c r="E2309" s="1"/>
      <c r="F2309" s="1"/>
      <c r="G2309" s="183" t="s">
        <v>1842</v>
      </c>
      <c r="H2309" s="188">
        <v>42370</v>
      </c>
      <c r="I2309" s="1" t="s">
        <v>14</v>
      </c>
      <c r="J2309" s="2" t="s">
        <v>67</v>
      </c>
      <c r="K2309" s="1" t="s">
        <v>9</v>
      </c>
      <c r="L2309" s="1" t="s">
        <v>10</v>
      </c>
      <c r="M2309" s="1" t="s">
        <v>10</v>
      </c>
      <c r="N2309" s="1" t="s">
        <v>11</v>
      </c>
      <c r="O2309" s="249">
        <v>79421.56</v>
      </c>
      <c r="P2309" s="7">
        <v>0</v>
      </c>
      <c r="Q2309" s="7">
        <f t="shared" si="87"/>
        <v>79421.56</v>
      </c>
      <c r="R2309" s="6" t="s">
        <v>1</v>
      </c>
      <c r="S2309" s="5" t="s">
        <v>4</v>
      </c>
      <c r="T2309" s="5"/>
      <c r="U2309" s="5" t="s">
        <v>570</v>
      </c>
      <c r="V2309" s="1"/>
      <c r="W2309" s="1"/>
      <c r="X2309" s="1"/>
      <c r="Y2309" s="1"/>
      <c r="Z2309" s="4">
        <v>42370</v>
      </c>
      <c r="AA2309" s="1"/>
      <c r="AB2309" s="1"/>
      <c r="AC2309" s="1"/>
      <c r="AD2309" s="8" t="s">
        <v>1843</v>
      </c>
    </row>
    <row r="2310" spans="2:30" ht="15" hidden="1" customHeight="1" outlineLevel="5" x14ac:dyDescent="0.25">
      <c r="B2310" s="3"/>
      <c r="C2310" s="1"/>
      <c r="D2310" s="1"/>
      <c r="E2310" s="1"/>
      <c r="F2310" s="1"/>
      <c r="G2310" s="183" t="s">
        <v>1842</v>
      </c>
      <c r="H2310" s="188">
        <v>42370</v>
      </c>
      <c r="I2310" s="1" t="s">
        <v>14</v>
      </c>
      <c r="J2310" s="2" t="s">
        <v>67</v>
      </c>
      <c r="K2310" s="1" t="s">
        <v>9</v>
      </c>
      <c r="L2310" s="1" t="s">
        <v>10</v>
      </c>
      <c r="M2310" s="1" t="s">
        <v>10</v>
      </c>
      <c r="N2310" s="1" t="s">
        <v>11</v>
      </c>
      <c r="O2310" s="249">
        <v>70994.58</v>
      </c>
      <c r="P2310" s="7">
        <v>0</v>
      </c>
      <c r="Q2310" s="7">
        <f t="shared" si="87"/>
        <v>70994.58</v>
      </c>
      <c r="R2310" s="6" t="s">
        <v>1</v>
      </c>
      <c r="S2310" s="5" t="s">
        <v>4</v>
      </c>
      <c r="T2310" s="5"/>
      <c r="U2310" s="5" t="s">
        <v>571</v>
      </c>
      <c r="V2310" s="1"/>
      <c r="W2310" s="1"/>
      <c r="X2310" s="1"/>
      <c r="Y2310" s="1"/>
      <c r="Z2310" s="4">
        <v>42370</v>
      </c>
      <c r="AA2310" s="1"/>
      <c r="AB2310" s="1"/>
      <c r="AC2310" s="1"/>
      <c r="AD2310" s="8" t="s">
        <v>1843</v>
      </c>
    </row>
    <row r="2311" spans="2:30" ht="15" hidden="1" customHeight="1" outlineLevel="5" x14ac:dyDescent="0.25">
      <c r="B2311" s="3"/>
      <c r="C2311" s="1"/>
      <c r="D2311" s="1"/>
      <c r="E2311" s="1"/>
      <c r="F2311" s="1"/>
      <c r="G2311" s="183" t="s">
        <v>1842</v>
      </c>
      <c r="H2311" s="188">
        <v>42370</v>
      </c>
      <c r="I2311" s="1" t="s">
        <v>14</v>
      </c>
      <c r="J2311" s="2" t="s">
        <v>67</v>
      </c>
      <c r="K2311" s="1" t="s">
        <v>9</v>
      </c>
      <c r="L2311" s="1" t="s">
        <v>10</v>
      </c>
      <c r="M2311" s="1" t="s">
        <v>10</v>
      </c>
      <c r="N2311" s="1" t="s">
        <v>11</v>
      </c>
      <c r="O2311" s="249">
        <v>17765</v>
      </c>
      <c r="P2311" s="7">
        <v>0</v>
      </c>
      <c r="Q2311" s="7">
        <f t="shared" si="87"/>
        <v>17765</v>
      </c>
      <c r="R2311" s="6" t="s">
        <v>1</v>
      </c>
      <c r="S2311" s="5" t="s">
        <v>4</v>
      </c>
      <c r="T2311" s="5"/>
      <c r="U2311" s="5" t="s">
        <v>572</v>
      </c>
      <c r="V2311" s="1"/>
      <c r="W2311" s="1"/>
      <c r="X2311" s="1"/>
      <c r="Y2311" s="1"/>
      <c r="Z2311" s="4">
        <v>42370</v>
      </c>
      <c r="AA2311" s="1"/>
      <c r="AB2311" s="1"/>
      <c r="AC2311" s="1"/>
      <c r="AD2311" s="8" t="s">
        <v>1843</v>
      </c>
    </row>
    <row r="2312" spans="2:30" ht="15" hidden="1" customHeight="1" outlineLevel="5" x14ac:dyDescent="0.25">
      <c r="B2312" s="3"/>
      <c r="C2312" s="1"/>
      <c r="D2312" s="1"/>
      <c r="E2312" s="1"/>
      <c r="F2312" s="1"/>
      <c r="G2312" s="183" t="s">
        <v>1842</v>
      </c>
      <c r="H2312" s="188">
        <v>42370</v>
      </c>
      <c r="I2312" s="1" t="s">
        <v>14</v>
      </c>
      <c r="J2312" s="2" t="s">
        <v>67</v>
      </c>
      <c r="K2312" s="1" t="s">
        <v>9</v>
      </c>
      <c r="L2312" s="1" t="s">
        <v>10</v>
      </c>
      <c r="M2312" s="1" t="s">
        <v>10</v>
      </c>
      <c r="N2312" s="1" t="s">
        <v>11</v>
      </c>
      <c r="O2312" s="249">
        <v>6558</v>
      </c>
      <c r="P2312" s="7">
        <v>0</v>
      </c>
      <c r="Q2312" s="7">
        <f t="shared" si="87"/>
        <v>6558</v>
      </c>
      <c r="R2312" s="6" t="s">
        <v>1</v>
      </c>
      <c r="S2312" s="5" t="s">
        <v>4</v>
      </c>
      <c r="T2312" s="5"/>
      <c r="U2312" s="5" t="s">
        <v>573</v>
      </c>
      <c r="V2312" s="1"/>
      <c r="W2312" s="1"/>
      <c r="X2312" s="1"/>
      <c r="Y2312" s="1"/>
      <c r="Z2312" s="4">
        <v>42370</v>
      </c>
      <c r="AA2312" s="1"/>
      <c r="AB2312" s="1"/>
      <c r="AC2312" s="1"/>
      <c r="AD2312" s="8" t="s">
        <v>1843</v>
      </c>
    </row>
    <row r="2313" spans="2:30" ht="15" hidden="1" customHeight="1" outlineLevel="5" x14ac:dyDescent="0.25">
      <c r="B2313" s="3"/>
      <c r="C2313" s="1"/>
      <c r="D2313" s="1"/>
      <c r="E2313" s="1"/>
      <c r="F2313" s="1"/>
      <c r="G2313" s="183" t="s">
        <v>1842</v>
      </c>
      <c r="H2313" s="188">
        <v>42370</v>
      </c>
      <c r="I2313" s="1" t="s">
        <v>14</v>
      </c>
      <c r="J2313" s="2" t="s">
        <v>67</v>
      </c>
      <c r="K2313" s="1" t="s">
        <v>9</v>
      </c>
      <c r="L2313" s="1" t="s">
        <v>10</v>
      </c>
      <c r="M2313" s="1" t="s">
        <v>10</v>
      </c>
      <c r="N2313" s="1" t="s">
        <v>11</v>
      </c>
      <c r="O2313" s="249">
        <v>393298.6</v>
      </c>
      <c r="P2313" s="7">
        <v>0</v>
      </c>
      <c r="Q2313" s="7">
        <f t="shared" si="87"/>
        <v>393298.6</v>
      </c>
      <c r="R2313" s="6" t="s">
        <v>1</v>
      </c>
      <c r="S2313" s="5" t="s">
        <v>4</v>
      </c>
      <c r="T2313" s="5"/>
      <c r="U2313" s="5" t="s">
        <v>158</v>
      </c>
      <c r="V2313" s="1"/>
      <c r="W2313" s="1"/>
      <c r="X2313" s="1"/>
      <c r="Y2313" s="1"/>
      <c r="Z2313" s="4">
        <v>42370</v>
      </c>
      <c r="AA2313" s="1"/>
      <c r="AB2313" s="1"/>
      <c r="AC2313" s="1"/>
      <c r="AD2313" s="8" t="s">
        <v>1843</v>
      </c>
    </row>
    <row r="2314" spans="2:30" ht="15" hidden="1" customHeight="1" outlineLevel="5" x14ac:dyDescent="0.25">
      <c r="B2314" s="3"/>
      <c r="C2314" s="1"/>
      <c r="D2314" s="1"/>
      <c r="E2314" s="1"/>
      <c r="F2314" s="1"/>
      <c r="G2314" s="183" t="s">
        <v>1842</v>
      </c>
      <c r="H2314" s="188">
        <v>42370</v>
      </c>
      <c r="I2314" s="1" t="s">
        <v>14</v>
      </c>
      <c r="J2314" s="2" t="s">
        <v>67</v>
      </c>
      <c r="K2314" s="1" t="s">
        <v>9</v>
      </c>
      <c r="L2314" s="1" t="s">
        <v>10</v>
      </c>
      <c r="M2314" s="1" t="s">
        <v>10</v>
      </c>
      <c r="N2314" s="1" t="s">
        <v>11</v>
      </c>
      <c r="O2314" s="249">
        <v>16381.94</v>
      </c>
      <c r="P2314" s="7">
        <v>0</v>
      </c>
      <c r="Q2314" s="7">
        <f t="shared" si="87"/>
        <v>16381.94</v>
      </c>
      <c r="R2314" s="6" t="s">
        <v>1</v>
      </c>
      <c r="S2314" s="5" t="s">
        <v>4</v>
      </c>
      <c r="T2314" s="5"/>
      <c r="U2314" s="5" t="s">
        <v>574</v>
      </c>
      <c r="V2314" s="1"/>
      <c r="W2314" s="1"/>
      <c r="X2314" s="1"/>
      <c r="Y2314" s="1"/>
      <c r="Z2314" s="4">
        <v>42370</v>
      </c>
      <c r="AA2314" s="1"/>
      <c r="AB2314" s="1"/>
      <c r="AC2314" s="1"/>
      <c r="AD2314" s="8" t="s">
        <v>1843</v>
      </c>
    </row>
    <row r="2315" spans="2:30" ht="15" hidden="1" customHeight="1" outlineLevel="5" x14ac:dyDescent="0.25">
      <c r="B2315" s="3"/>
      <c r="C2315" s="1"/>
      <c r="D2315" s="1"/>
      <c r="E2315" s="1"/>
      <c r="F2315" s="1"/>
      <c r="G2315" s="183" t="s">
        <v>1842</v>
      </c>
      <c r="H2315" s="188">
        <v>42370</v>
      </c>
      <c r="I2315" s="1" t="s">
        <v>14</v>
      </c>
      <c r="J2315" s="2" t="s">
        <v>67</v>
      </c>
      <c r="K2315" s="1" t="s">
        <v>9</v>
      </c>
      <c r="L2315" s="1" t="s">
        <v>10</v>
      </c>
      <c r="M2315" s="1" t="s">
        <v>10</v>
      </c>
      <c r="N2315" s="1" t="s">
        <v>11</v>
      </c>
      <c r="O2315" s="249">
        <v>581788.16000000003</v>
      </c>
      <c r="P2315" s="7">
        <v>0</v>
      </c>
      <c r="Q2315" s="7">
        <f t="shared" si="87"/>
        <v>581788.16000000003</v>
      </c>
      <c r="R2315" s="6" t="s">
        <v>1</v>
      </c>
      <c r="S2315" s="5" t="s">
        <v>4</v>
      </c>
      <c r="T2315" s="5"/>
      <c r="U2315" s="5" t="s">
        <v>575</v>
      </c>
      <c r="V2315" s="1"/>
      <c r="W2315" s="1"/>
      <c r="X2315" s="1"/>
      <c r="Y2315" s="1"/>
      <c r="Z2315" s="4">
        <v>42370</v>
      </c>
      <c r="AA2315" s="1"/>
      <c r="AB2315" s="1"/>
      <c r="AC2315" s="1"/>
      <c r="AD2315" s="8" t="s">
        <v>1843</v>
      </c>
    </row>
    <row r="2316" spans="2:30" ht="15" hidden="1" customHeight="1" outlineLevel="5" x14ac:dyDescent="0.25">
      <c r="B2316" s="3"/>
      <c r="C2316" s="1"/>
      <c r="D2316" s="1"/>
      <c r="E2316" s="1"/>
      <c r="F2316" s="1"/>
      <c r="G2316" s="183" t="s">
        <v>1842</v>
      </c>
      <c r="H2316" s="188">
        <v>42370</v>
      </c>
      <c r="I2316" s="1" t="s">
        <v>14</v>
      </c>
      <c r="J2316" s="2" t="s">
        <v>67</v>
      </c>
      <c r="K2316" s="1" t="s">
        <v>9</v>
      </c>
      <c r="L2316" s="1" t="s">
        <v>10</v>
      </c>
      <c r="M2316" s="1" t="s">
        <v>10</v>
      </c>
      <c r="N2316" s="1" t="s">
        <v>11</v>
      </c>
      <c r="O2316" s="249">
        <v>9860</v>
      </c>
      <c r="P2316" s="7">
        <v>0</v>
      </c>
      <c r="Q2316" s="7">
        <f t="shared" si="87"/>
        <v>9860</v>
      </c>
      <c r="R2316" s="6" t="s">
        <v>1</v>
      </c>
      <c r="S2316" s="5" t="s">
        <v>4</v>
      </c>
      <c r="T2316" s="5"/>
      <c r="U2316" s="5" t="s">
        <v>576</v>
      </c>
      <c r="V2316" s="1"/>
      <c r="W2316" s="1"/>
      <c r="X2316" s="1"/>
      <c r="Y2316" s="1"/>
      <c r="Z2316" s="4">
        <v>42370</v>
      </c>
      <c r="AA2316" s="1"/>
      <c r="AB2316" s="1"/>
      <c r="AC2316" s="1"/>
      <c r="AD2316" s="8" t="s">
        <v>1843</v>
      </c>
    </row>
    <row r="2317" spans="2:30" ht="15" hidden="1" customHeight="1" outlineLevel="5" x14ac:dyDescent="0.25">
      <c r="B2317" s="3"/>
      <c r="C2317" s="1"/>
      <c r="D2317" s="1"/>
      <c r="E2317" s="1"/>
      <c r="F2317" s="1"/>
      <c r="G2317" s="183" t="s">
        <v>1842</v>
      </c>
      <c r="H2317" s="188">
        <v>42370</v>
      </c>
      <c r="I2317" s="1" t="s">
        <v>14</v>
      </c>
      <c r="J2317" s="2" t="s">
        <v>67</v>
      </c>
      <c r="K2317" s="1" t="s">
        <v>9</v>
      </c>
      <c r="L2317" s="1" t="s">
        <v>10</v>
      </c>
      <c r="M2317" s="1" t="s">
        <v>10</v>
      </c>
      <c r="N2317" s="1" t="s">
        <v>11</v>
      </c>
      <c r="O2317" s="249">
        <v>4670</v>
      </c>
      <c r="P2317" s="7">
        <v>0</v>
      </c>
      <c r="Q2317" s="7">
        <f t="shared" si="87"/>
        <v>4670</v>
      </c>
      <c r="R2317" s="6" t="s">
        <v>1</v>
      </c>
      <c r="S2317" s="5" t="s">
        <v>4</v>
      </c>
      <c r="T2317" s="5"/>
      <c r="U2317" s="5" t="s">
        <v>562</v>
      </c>
      <c r="V2317" s="1"/>
      <c r="W2317" s="1"/>
      <c r="X2317" s="1"/>
      <c r="Y2317" s="1"/>
      <c r="Z2317" s="4">
        <v>42370</v>
      </c>
      <c r="AA2317" s="1"/>
      <c r="AB2317" s="1"/>
      <c r="AC2317" s="1"/>
      <c r="AD2317" s="8" t="s">
        <v>1843</v>
      </c>
    </row>
    <row r="2318" spans="2:30" ht="15" hidden="1" customHeight="1" outlineLevel="5" x14ac:dyDescent="0.25">
      <c r="B2318" s="3"/>
      <c r="C2318" s="1"/>
      <c r="D2318" s="1"/>
      <c r="E2318" s="1"/>
      <c r="F2318" s="1"/>
      <c r="G2318" s="183" t="s">
        <v>1842</v>
      </c>
      <c r="H2318" s="188">
        <v>42370</v>
      </c>
      <c r="I2318" s="1" t="s">
        <v>14</v>
      </c>
      <c r="J2318" s="2" t="s">
        <v>67</v>
      </c>
      <c r="K2318" s="1" t="s">
        <v>9</v>
      </c>
      <c r="L2318" s="1" t="s">
        <v>10</v>
      </c>
      <c r="M2318" s="1" t="s">
        <v>10</v>
      </c>
      <c r="N2318" s="1" t="s">
        <v>11</v>
      </c>
      <c r="O2318" s="249">
        <v>388369.82</v>
      </c>
      <c r="P2318" s="7">
        <v>0</v>
      </c>
      <c r="Q2318" s="7">
        <f t="shared" si="87"/>
        <v>388369.82</v>
      </c>
      <c r="R2318" s="6" t="s">
        <v>1</v>
      </c>
      <c r="S2318" s="5" t="s">
        <v>4</v>
      </c>
      <c r="T2318" s="5"/>
      <c r="U2318" s="5" t="s">
        <v>577</v>
      </c>
      <c r="V2318" s="1"/>
      <c r="W2318" s="1"/>
      <c r="X2318" s="1"/>
      <c r="Y2318" s="1"/>
      <c r="Z2318" s="4">
        <v>42370</v>
      </c>
      <c r="AA2318" s="1"/>
      <c r="AB2318" s="1"/>
      <c r="AC2318" s="1"/>
      <c r="AD2318" s="8" t="s">
        <v>1843</v>
      </c>
    </row>
    <row r="2319" spans="2:30" ht="15" hidden="1" customHeight="1" outlineLevel="5" x14ac:dyDescent="0.25">
      <c r="B2319" s="3"/>
      <c r="C2319" s="1"/>
      <c r="D2319" s="1"/>
      <c r="E2319" s="1"/>
      <c r="F2319" s="1"/>
      <c r="G2319" s="183" t="s">
        <v>1842</v>
      </c>
      <c r="H2319" s="188">
        <v>42370</v>
      </c>
      <c r="I2319" s="1" t="s">
        <v>14</v>
      </c>
      <c r="J2319" s="2" t="s">
        <v>67</v>
      </c>
      <c r="K2319" s="1" t="s">
        <v>9</v>
      </c>
      <c r="L2319" s="1" t="s">
        <v>10</v>
      </c>
      <c r="M2319" s="1" t="s">
        <v>10</v>
      </c>
      <c r="N2319" s="1" t="s">
        <v>11</v>
      </c>
      <c r="O2319" s="249">
        <v>27463.360000000001</v>
      </c>
      <c r="P2319" s="7">
        <v>0</v>
      </c>
      <c r="Q2319" s="7">
        <f t="shared" si="87"/>
        <v>27463.360000000001</v>
      </c>
      <c r="R2319" s="6" t="s">
        <v>1</v>
      </c>
      <c r="S2319" s="5" t="s">
        <v>4</v>
      </c>
      <c r="T2319" s="5"/>
      <c r="U2319" s="5" t="s">
        <v>578</v>
      </c>
      <c r="V2319" s="1"/>
      <c r="W2319" s="1"/>
      <c r="X2319" s="1"/>
      <c r="Y2319" s="1"/>
      <c r="Z2319" s="4">
        <v>42370</v>
      </c>
      <c r="AA2319" s="1"/>
      <c r="AB2319" s="1"/>
      <c r="AC2319" s="1"/>
      <c r="AD2319" s="8" t="s">
        <v>1843</v>
      </c>
    </row>
    <row r="2320" spans="2:30" ht="15" hidden="1" customHeight="1" outlineLevel="5" x14ac:dyDescent="0.25">
      <c r="B2320" s="3"/>
      <c r="C2320" s="1"/>
      <c r="D2320" s="1"/>
      <c r="E2320" s="1"/>
      <c r="F2320" s="1"/>
      <c r="G2320" s="183" t="s">
        <v>1842</v>
      </c>
      <c r="H2320" s="188">
        <v>42370</v>
      </c>
      <c r="I2320" s="1" t="s">
        <v>14</v>
      </c>
      <c r="J2320" s="2" t="s">
        <v>67</v>
      </c>
      <c r="K2320" s="1" t="s">
        <v>9</v>
      </c>
      <c r="L2320" s="1" t="s">
        <v>10</v>
      </c>
      <c r="M2320" s="1" t="s">
        <v>10</v>
      </c>
      <c r="N2320" s="1" t="s">
        <v>11</v>
      </c>
      <c r="O2320" s="249">
        <v>228027.72</v>
      </c>
      <c r="P2320" s="7">
        <v>0</v>
      </c>
      <c r="Q2320" s="7">
        <f t="shared" si="87"/>
        <v>228027.72</v>
      </c>
      <c r="R2320" s="6" t="s">
        <v>1</v>
      </c>
      <c r="S2320" s="5" t="s">
        <v>4</v>
      </c>
      <c r="T2320" s="5"/>
      <c r="U2320" s="5" t="s">
        <v>9475</v>
      </c>
      <c r="V2320" s="1"/>
      <c r="W2320" s="1"/>
      <c r="X2320" s="1"/>
      <c r="Y2320" s="1"/>
      <c r="Z2320" s="4">
        <v>42370</v>
      </c>
      <c r="AA2320" s="1"/>
      <c r="AB2320" s="1"/>
      <c r="AC2320" s="1"/>
      <c r="AD2320" s="8" t="s">
        <v>1843</v>
      </c>
    </row>
    <row r="2321" spans="2:30" ht="15" hidden="1" customHeight="1" outlineLevel="5" x14ac:dyDescent="0.25">
      <c r="B2321" s="3"/>
      <c r="C2321" s="1"/>
      <c r="D2321" s="1"/>
      <c r="E2321" s="1"/>
      <c r="F2321" s="1"/>
      <c r="G2321" s="183" t="s">
        <v>1842</v>
      </c>
      <c r="H2321" s="188">
        <v>42370</v>
      </c>
      <c r="I2321" s="1" t="s">
        <v>14</v>
      </c>
      <c r="J2321" s="2" t="s">
        <v>67</v>
      </c>
      <c r="K2321" s="1" t="s">
        <v>9</v>
      </c>
      <c r="L2321" s="1" t="s">
        <v>10</v>
      </c>
      <c r="M2321" s="1" t="s">
        <v>10</v>
      </c>
      <c r="N2321" s="1" t="s">
        <v>11</v>
      </c>
      <c r="O2321" s="249">
        <v>195</v>
      </c>
      <c r="P2321" s="7">
        <v>0</v>
      </c>
      <c r="Q2321" s="7">
        <f t="shared" si="87"/>
        <v>195</v>
      </c>
      <c r="R2321" s="6" t="s">
        <v>1</v>
      </c>
      <c r="S2321" s="5" t="s">
        <v>4</v>
      </c>
      <c r="T2321" s="5"/>
      <c r="U2321" s="5" t="s">
        <v>580</v>
      </c>
      <c r="V2321" s="1"/>
      <c r="W2321" s="1"/>
      <c r="X2321" s="1"/>
      <c r="Y2321" s="1"/>
      <c r="Z2321" s="4">
        <v>42370</v>
      </c>
      <c r="AA2321" s="1"/>
      <c r="AB2321" s="1"/>
      <c r="AC2321" s="1"/>
      <c r="AD2321" s="8" t="s">
        <v>1843</v>
      </c>
    </row>
    <row r="2322" spans="2:30" ht="15" hidden="1" customHeight="1" outlineLevel="5" x14ac:dyDescent="0.25">
      <c r="B2322" s="3"/>
      <c r="C2322" s="1"/>
      <c r="D2322" s="1"/>
      <c r="E2322" s="1"/>
      <c r="F2322" s="1"/>
      <c r="G2322" s="183" t="s">
        <v>1842</v>
      </c>
      <c r="H2322" s="188">
        <v>42370</v>
      </c>
      <c r="I2322" s="1" t="s">
        <v>14</v>
      </c>
      <c r="J2322" s="2" t="s">
        <v>67</v>
      </c>
      <c r="K2322" s="1" t="s">
        <v>9</v>
      </c>
      <c r="L2322" s="1" t="s">
        <v>10</v>
      </c>
      <c r="M2322" s="1" t="s">
        <v>10</v>
      </c>
      <c r="N2322" s="1" t="s">
        <v>11</v>
      </c>
      <c r="O2322" s="249">
        <v>360</v>
      </c>
      <c r="P2322" s="7">
        <v>0</v>
      </c>
      <c r="Q2322" s="7">
        <f t="shared" si="87"/>
        <v>360</v>
      </c>
      <c r="R2322" s="6" t="s">
        <v>1</v>
      </c>
      <c r="S2322" s="5" t="s">
        <v>4</v>
      </c>
      <c r="T2322" s="5"/>
      <c r="U2322" s="5" t="s">
        <v>682</v>
      </c>
      <c r="V2322" s="1"/>
      <c r="W2322" s="1"/>
      <c r="X2322" s="1"/>
      <c r="Y2322" s="1"/>
      <c r="Z2322" s="4">
        <v>42370</v>
      </c>
      <c r="AA2322" s="1"/>
      <c r="AB2322" s="1"/>
      <c r="AC2322" s="1"/>
      <c r="AD2322" s="8" t="s">
        <v>1843</v>
      </c>
    </row>
    <row r="2323" spans="2:30" ht="15" hidden="1" customHeight="1" outlineLevel="5" x14ac:dyDescent="0.25">
      <c r="B2323" s="3"/>
      <c r="C2323" s="1"/>
      <c r="D2323" s="1"/>
      <c r="E2323" s="1"/>
      <c r="F2323" s="1"/>
      <c r="G2323" s="183" t="s">
        <v>1842</v>
      </c>
      <c r="H2323" s="188">
        <v>42370</v>
      </c>
      <c r="I2323" s="1" t="s">
        <v>14</v>
      </c>
      <c r="J2323" s="2" t="s">
        <v>67</v>
      </c>
      <c r="K2323" s="1" t="s">
        <v>9</v>
      </c>
      <c r="L2323" s="1" t="s">
        <v>10</v>
      </c>
      <c r="M2323" s="1" t="s">
        <v>10</v>
      </c>
      <c r="N2323" s="1" t="s">
        <v>11</v>
      </c>
      <c r="O2323" s="249">
        <v>80</v>
      </c>
      <c r="P2323" s="7">
        <v>0</v>
      </c>
      <c r="Q2323" s="7">
        <f t="shared" si="87"/>
        <v>80</v>
      </c>
      <c r="R2323" s="6" t="s">
        <v>1</v>
      </c>
      <c r="S2323" s="5" t="s">
        <v>4</v>
      </c>
      <c r="T2323" s="5"/>
      <c r="U2323" s="5" t="s">
        <v>581</v>
      </c>
      <c r="V2323" s="1"/>
      <c r="W2323" s="1"/>
      <c r="X2323" s="1"/>
      <c r="Y2323" s="1"/>
      <c r="Z2323" s="4">
        <v>42370</v>
      </c>
      <c r="AA2323" s="1"/>
      <c r="AB2323" s="1"/>
      <c r="AC2323" s="1"/>
      <c r="AD2323" s="8" t="s">
        <v>1843</v>
      </c>
    </row>
    <row r="2324" spans="2:30" ht="15" hidden="1" customHeight="1" outlineLevel="5" x14ac:dyDescent="0.25">
      <c r="B2324" s="3"/>
      <c r="C2324" s="1"/>
      <c r="D2324" s="1"/>
      <c r="E2324" s="1"/>
      <c r="F2324" s="1"/>
      <c r="G2324" s="183" t="s">
        <v>1842</v>
      </c>
      <c r="H2324" s="188">
        <v>42370</v>
      </c>
      <c r="I2324" s="1" t="s">
        <v>14</v>
      </c>
      <c r="J2324" s="2" t="s">
        <v>67</v>
      </c>
      <c r="K2324" s="1" t="s">
        <v>9</v>
      </c>
      <c r="L2324" s="1" t="s">
        <v>10</v>
      </c>
      <c r="M2324" s="1" t="s">
        <v>10</v>
      </c>
      <c r="N2324" s="1" t="s">
        <v>11</v>
      </c>
      <c r="O2324" s="249">
        <v>232383.07</v>
      </c>
      <c r="P2324" s="7">
        <v>0</v>
      </c>
      <c r="Q2324" s="7">
        <f t="shared" si="87"/>
        <v>232383.07</v>
      </c>
      <c r="R2324" s="6" t="s">
        <v>1</v>
      </c>
      <c r="S2324" s="5" t="s">
        <v>4</v>
      </c>
      <c r="T2324" s="5"/>
      <c r="U2324" s="5" t="s">
        <v>582</v>
      </c>
      <c r="V2324" s="1"/>
      <c r="W2324" s="1"/>
      <c r="X2324" s="1"/>
      <c r="Y2324" s="1"/>
      <c r="Z2324" s="4">
        <v>42370</v>
      </c>
      <c r="AA2324" s="1"/>
      <c r="AB2324" s="1"/>
      <c r="AC2324" s="1"/>
      <c r="AD2324" s="8" t="s">
        <v>1843</v>
      </c>
    </row>
    <row r="2325" spans="2:30" ht="15" hidden="1" customHeight="1" outlineLevel="5" x14ac:dyDescent="0.25">
      <c r="B2325" s="3"/>
      <c r="C2325" s="1"/>
      <c r="D2325" s="1"/>
      <c r="E2325" s="1"/>
      <c r="F2325" s="1"/>
      <c r="G2325" s="183" t="s">
        <v>1842</v>
      </c>
      <c r="H2325" s="188">
        <v>42370</v>
      </c>
      <c r="I2325" s="1" t="s">
        <v>14</v>
      </c>
      <c r="J2325" s="2" t="s">
        <v>67</v>
      </c>
      <c r="K2325" s="1" t="s">
        <v>9</v>
      </c>
      <c r="L2325" s="1" t="s">
        <v>10</v>
      </c>
      <c r="M2325" s="1" t="s">
        <v>10</v>
      </c>
      <c r="N2325" s="1" t="s">
        <v>11</v>
      </c>
      <c r="O2325" s="249">
        <v>409577.49</v>
      </c>
      <c r="P2325" s="7">
        <v>0</v>
      </c>
      <c r="Q2325" s="7">
        <f t="shared" si="87"/>
        <v>409577.49</v>
      </c>
      <c r="R2325" s="6" t="s">
        <v>1</v>
      </c>
      <c r="S2325" s="5" t="s">
        <v>4</v>
      </c>
      <c r="T2325" s="5"/>
      <c r="U2325" s="5" t="s">
        <v>9476</v>
      </c>
      <c r="V2325" s="1"/>
      <c r="W2325" s="1"/>
      <c r="X2325" s="1"/>
      <c r="Y2325" s="1"/>
      <c r="Z2325" s="4">
        <v>42370</v>
      </c>
      <c r="AA2325" s="1"/>
      <c r="AB2325" s="1"/>
      <c r="AC2325" s="1"/>
      <c r="AD2325" s="8" t="s">
        <v>1843</v>
      </c>
    </row>
    <row r="2326" spans="2:30" ht="15" hidden="1" customHeight="1" outlineLevel="5" x14ac:dyDescent="0.25">
      <c r="B2326" s="3"/>
      <c r="C2326" s="1"/>
      <c r="D2326" s="1"/>
      <c r="E2326" s="1"/>
      <c r="F2326" s="1"/>
      <c r="G2326" s="183" t="s">
        <v>1842</v>
      </c>
      <c r="H2326" s="188">
        <v>42370</v>
      </c>
      <c r="I2326" s="1" t="s">
        <v>14</v>
      </c>
      <c r="J2326" s="2" t="s">
        <v>67</v>
      </c>
      <c r="K2326" s="1" t="s">
        <v>9</v>
      </c>
      <c r="L2326" s="1" t="s">
        <v>10</v>
      </c>
      <c r="M2326" s="1" t="s">
        <v>10</v>
      </c>
      <c r="N2326" s="1" t="s">
        <v>11</v>
      </c>
      <c r="O2326" s="249">
        <v>153540.6</v>
      </c>
      <c r="P2326" s="7">
        <v>0</v>
      </c>
      <c r="Q2326" s="7">
        <f t="shared" si="87"/>
        <v>153540.6</v>
      </c>
      <c r="R2326" s="6" t="s">
        <v>1</v>
      </c>
      <c r="S2326" s="5" t="s">
        <v>4</v>
      </c>
      <c r="T2326" s="5"/>
      <c r="U2326" s="5" t="s">
        <v>9477</v>
      </c>
      <c r="V2326" s="1"/>
      <c r="W2326" s="1"/>
      <c r="X2326" s="1"/>
      <c r="Y2326" s="1"/>
      <c r="Z2326" s="4">
        <v>42370</v>
      </c>
      <c r="AA2326" s="1"/>
      <c r="AB2326" s="1"/>
      <c r="AC2326" s="1"/>
      <c r="AD2326" s="8" t="s">
        <v>1843</v>
      </c>
    </row>
    <row r="2327" spans="2:30" ht="15" hidden="1" customHeight="1" outlineLevel="5" x14ac:dyDescent="0.25">
      <c r="B2327" s="3"/>
      <c r="C2327" s="1"/>
      <c r="D2327" s="1"/>
      <c r="E2327" s="1"/>
      <c r="F2327" s="1"/>
      <c r="G2327" s="183" t="s">
        <v>1842</v>
      </c>
      <c r="H2327" s="188">
        <v>42370</v>
      </c>
      <c r="I2327" s="1" t="s">
        <v>14</v>
      </c>
      <c r="J2327" s="2" t="s">
        <v>67</v>
      </c>
      <c r="K2327" s="1" t="s">
        <v>9</v>
      </c>
      <c r="L2327" s="1" t="s">
        <v>10</v>
      </c>
      <c r="M2327" s="1" t="s">
        <v>10</v>
      </c>
      <c r="N2327" s="1" t="s">
        <v>11</v>
      </c>
      <c r="O2327" s="249">
        <v>274650.61</v>
      </c>
      <c r="P2327" s="7">
        <v>0</v>
      </c>
      <c r="Q2327" s="7">
        <f t="shared" si="87"/>
        <v>274650.61</v>
      </c>
      <c r="R2327" s="6" t="s">
        <v>1</v>
      </c>
      <c r="S2327" s="5" t="s">
        <v>4</v>
      </c>
      <c r="T2327" s="5"/>
      <c r="U2327" s="5" t="s">
        <v>584</v>
      </c>
      <c r="V2327" s="1"/>
      <c r="W2327" s="1"/>
      <c r="X2327" s="1"/>
      <c r="Y2327" s="1"/>
      <c r="Z2327" s="4">
        <v>42370</v>
      </c>
      <c r="AA2327" s="1"/>
      <c r="AB2327" s="1"/>
      <c r="AC2327" s="1"/>
      <c r="AD2327" s="8" t="s">
        <v>1843</v>
      </c>
    </row>
    <row r="2328" spans="2:30" ht="15" hidden="1" customHeight="1" outlineLevel="5" x14ac:dyDescent="0.25">
      <c r="B2328" s="3"/>
      <c r="C2328" s="1"/>
      <c r="D2328" s="1"/>
      <c r="E2328" s="1"/>
      <c r="F2328" s="1"/>
      <c r="G2328" s="183" t="s">
        <v>1842</v>
      </c>
      <c r="H2328" s="188">
        <v>42370</v>
      </c>
      <c r="I2328" s="1" t="s">
        <v>14</v>
      </c>
      <c r="J2328" s="2" t="s">
        <v>67</v>
      </c>
      <c r="K2328" s="1" t="s">
        <v>9</v>
      </c>
      <c r="L2328" s="1" t="s">
        <v>10</v>
      </c>
      <c r="M2328" s="1" t="s">
        <v>10</v>
      </c>
      <c r="N2328" s="1" t="s">
        <v>11</v>
      </c>
      <c r="O2328" s="249">
        <v>225821.86</v>
      </c>
      <c r="P2328" s="7">
        <v>0</v>
      </c>
      <c r="Q2328" s="7">
        <f t="shared" si="87"/>
        <v>225821.86</v>
      </c>
      <c r="R2328" s="6" t="s">
        <v>1</v>
      </c>
      <c r="S2328" s="5" t="s">
        <v>4</v>
      </c>
      <c r="T2328" s="5"/>
      <c r="U2328" s="5" t="s">
        <v>585</v>
      </c>
      <c r="V2328" s="1"/>
      <c r="W2328" s="1"/>
      <c r="X2328" s="1"/>
      <c r="Y2328" s="1"/>
      <c r="Z2328" s="4">
        <v>42370</v>
      </c>
      <c r="AA2328" s="1"/>
      <c r="AB2328" s="1"/>
      <c r="AC2328" s="1"/>
      <c r="AD2328" s="8" t="s">
        <v>1843</v>
      </c>
    </row>
    <row r="2329" spans="2:30" ht="15" hidden="1" customHeight="1" outlineLevel="5" x14ac:dyDescent="0.25">
      <c r="B2329" s="3"/>
      <c r="C2329" s="1"/>
      <c r="D2329" s="1"/>
      <c r="E2329" s="1"/>
      <c r="F2329" s="1"/>
      <c r="G2329" s="183" t="s">
        <v>1842</v>
      </c>
      <c r="H2329" s="188">
        <v>42370</v>
      </c>
      <c r="I2329" s="1" t="s">
        <v>14</v>
      </c>
      <c r="J2329" s="2" t="s">
        <v>67</v>
      </c>
      <c r="K2329" s="1" t="s">
        <v>9</v>
      </c>
      <c r="L2329" s="1" t="s">
        <v>10</v>
      </c>
      <c r="M2329" s="1" t="s">
        <v>10</v>
      </c>
      <c r="N2329" s="1" t="s">
        <v>11</v>
      </c>
      <c r="O2329" s="249">
        <v>76077.47</v>
      </c>
      <c r="P2329" s="7">
        <v>0</v>
      </c>
      <c r="Q2329" s="7">
        <f t="shared" si="87"/>
        <v>76077.47</v>
      </c>
      <c r="R2329" s="6" t="s">
        <v>1</v>
      </c>
      <c r="S2329" s="5" t="s">
        <v>4</v>
      </c>
      <c r="T2329" s="5"/>
      <c r="U2329" s="5" t="s">
        <v>586</v>
      </c>
      <c r="V2329" s="1"/>
      <c r="W2329" s="1"/>
      <c r="X2329" s="1"/>
      <c r="Y2329" s="1"/>
      <c r="Z2329" s="4">
        <v>42370</v>
      </c>
      <c r="AA2329" s="1"/>
      <c r="AB2329" s="1"/>
      <c r="AC2329" s="1"/>
      <c r="AD2329" s="8" t="s">
        <v>1843</v>
      </c>
    </row>
    <row r="2330" spans="2:30" ht="15" hidden="1" customHeight="1" outlineLevel="5" x14ac:dyDescent="0.25">
      <c r="B2330" s="3"/>
      <c r="C2330" s="1"/>
      <c r="D2330" s="1"/>
      <c r="E2330" s="1"/>
      <c r="F2330" s="1"/>
      <c r="G2330" s="183" t="s">
        <v>1842</v>
      </c>
      <c r="H2330" s="188">
        <v>42370</v>
      </c>
      <c r="I2330" s="1" t="s">
        <v>14</v>
      </c>
      <c r="J2330" s="2" t="s">
        <v>67</v>
      </c>
      <c r="K2330" s="1" t="s">
        <v>9</v>
      </c>
      <c r="L2330" s="1" t="s">
        <v>10</v>
      </c>
      <c r="M2330" s="1" t="s">
        <v>10</v>
      </c>
      <c r="N2330" s="1" t="s">
        <v>11</v>
      </c>
      <c r="O2330" s="249">
        <v>57851.19</v>
      </c>
      <c r="P2330" s="7">
        <v>0</v>
      </c>
      <c r="Q2330" s="7">
        <f t="shared" si="87"/>
        <v>57851.19</v>
      </c>
      <c r="R2330" s="6" t="s">
        <v>1</v>
      </c>
      <c r="S2330" s="5" t="s">
        <v>4</v>
      </c>
      <c r="T2330" s="5"/>
      <c r="U2330" s="5" t="s">
        <v>587</v>
      </c>
      <c r="V2330" s="1"/>
      <c r="W2330" s="1"/>
      <c r="X2330" s="1"/>
      <c r="Y2330" s="1"/>
      <c r="Z2330" s="4">
        <v>42370</v>
      </c>
      <c r="AA2330" s="1"/>
      <c r="AB2330" s="1"/>
      <c r="AC2330" s="1"/>
      <c r="AD2330" s="8" t="s">
        <v>1843</v>
      </c>
    </row>
    <row r="2331" spans="2:30" ht="15" hidden="1" customHeight="1" outlineLevel="5" x14ac:dyDescent="0.25">
      <c r="B2331" s="3"/>
      <c r="C2331" s="1"/>
      <c r="D2331" s="1"/>
      <c r="E2331" s="1"/>
      <c r="F2331" s="1"/>
      <c r="G2331" s="183" t="s">
        <v>1842</v>
      </c>
      <c r="H2331" s="188">
        <v>42370</v>
      </c>
      <c r="I2331" s="1" t="s">
        <v>14</v>
      </c>
      <c r="J2331" s="2" t="s">
        <v>67</v>
      </c>
      <c r="K2331" s="1" t="s">
        <v>9</v>
      </c>
      <c r="L2331" s="1" t="s">
        <v>10</v>
      </c>
      <c r="M2331" s="1" t="s">
        <v>10</v>
      </c>
      <c r="N2331" s="1" t="s">
        <v>11</v>
      </c>
      <c r="O2331" s="249">
        <v>43.35</v>
      </c>
      <c r="P2331" s="7">
        <v>0</v>
      </c>
      <c r="Q2331" s="7">
        <f t="shared" si="87"/>
        <v>43.35</v>
      </c>
      <c r="R2331" s="6" t="s">
        <v>1</v>
      </c>
      <c r="S2331" s="5" t="s">
        <v>4</v>
      </c>
      <c r="T2331" s="5"/>
      <c r="U2331" s="5" t="s">
        <v>588</v>
      </c>
      <c r="V2331" s="1"/>
      <c r="W2331" s="1"/>
      <c r="X2331" s="1"/>
      <c r="Y2331" s="1"/>
      <c r="Z2331" s="4">
        <v>42370</v>
      </c>
      <c r="AA2331" s="1"/>
      <c r="AB2331" s="1"/>
      <c r="AC2331" s="1"/>
      <c r="AD2331" s="8" t="s">
        <v>1843</v>
      </c>
    </row>
    <row r="2332" spans="2:30" ht="15" hidden="1" customHeight="1" outlineLevel="5" x14ac:dyDescent="0.25">
      <c r="B2332" s="3"/>
      <c r="C2332" s="1"/>
      <c r="D2332" s="1"/>
      <c r="E2332" s="1"/>
      <c r="F2332" s="1"/>
      <c r="G2332" s="183" t="s">
        <v>1842</v>
      </c>
      <c r="H2332" s="188">
        <v>42370</v>
      </c>
      <c r="I2332" s="1" t="s">
        <v>14</v>
      </c>
      <c r="J2332" s="2" t="s">
        <v>67</v>
      </c>
      <c r="K2332" s="1" t="s">
        <v>9</v>
      </c>
      <c r="L2332" s="1" t="s">
        <v>10</v>
      </c>
      <c r="M2332" s="1" t="s">
        <v>10</v>
      </c>
      <c r="N2332" s="1" t="s">
        <v>11</v>
      </c>
      <c r="O2332" s="249">
        <v>11978.55</v>
      </c>
      <c r="P2332" s="7">
        <v>0</v>
      </c>
      <c r="Q2332" s="7">
        <f t="shared" si="87"/>
        <v>11978.55</v>
      </c>
      <c r="R2332" s="6" t="s">
        <v>1</v>
      </c>
      <c r="S2332" s="5" t="s">
        <v>4</v>
      </c>
      <c r="T2332" s="5"/>
      <c r="U2332" s="5" t="s">
        <v>589</v>
      </c>
      <c r="V2332" s="1"/>
      <c r="W2332" s="1"/>
      <c r="X2332" s="1"/>
      <c r="Y2332" s="1"/>
      <c r="Z2332" s="4">
        <v>42370</v>
      </c>
      <c r="AA2332" s="1"/>
      <c r="AB2332" s="1"/>
      <c r="AC2332" s="1"/>
      <c r="AD2332" s="8" t="s">
        <v>1843</v>
      </c>
    </row>
    <row r="2333" spans="2:30" ht="15" hidden="1" customHeight="1" outlineLevel="5" x14ac:dyDescent="0.25">
      <c r="B2333" s="3"/>
      <c r="C2333" s="1"/>
      <c r="D2333" s="1"/>
      <c r="E2333" s="1"/>
      <c r="F2333" s="1"/>
      <c r="G2333" s="183" t="s">
        <v>1842</v>
      </c>
      <c r="H2333" s="188">
        <v>42370</v>
      </c>
      <c r="I2333" s="1" t="s">
        <v>14</v>
      </c>
      <c r="J2333" s="2" t="s">
        <v>67</v>
      </c>
      <c r="K2333" s="1" t="s">
        <v>9</v>
      </c>
      <c r="L2333" s="1" t="s">
        <v>10</v>
      </c>
      <c r="M2333" s="1" t="s">
        <v>10</v>
      </c>
      <c r="N2333" s="1" t="s">
        <v>11</v>
      </c>
      <c r="O2333" s="249">
        <v>18757.150000000001</v>
      </c>
      <c r="P2333" s="7">
        <v>0</v>
      </c>
      <c r="Q2333" s="7">
        <f t="shared" si="87"/>
        <v>18757.150000000001</v>
      </c>
      <c r="R2333" s="6" t="s">
        <v>1</v>
      </c>
      <c r="S2333" s="5" t="s">
        <v>4</v>
      </c>
      <c r="T2333" s="5"/>
      <c r="U2333" s="5" t="s">
        <v>590</v>
      </c>
      <c r="V2333" s="1"/>
      <c r="W2333" s="1"/>
      <c r="X2333" s="1"/>
      <c r="Y2333" s="1"/>
      <c r="Z2333" s="4">
        <v>42370</v>
      </c>
      <c r="AA2333" s="1"/>
      <c r="AB2333" s="1"/>
      <c r="AC2333" s="1"/>
      <c r="AD2333" s="8" t="s">
        <v>1843</v>
      </c>
    </row>
    <row r="2334" spans="2:30" ht="15" hidden="1" customHeight="1" outlineLevel="5" x14ac:dyDescent="0.25">
      <c r="B2334" s="3"/>
      <c r="C2334" s="1"/>
      <c r="D2334" s="1"/>
      <c r="E2334" s="1"/>
      <c r="F2334" s="1"/>
      <c r="G2334" s="183" t="s">
        <v>1842</v>
      </c>
      <c r="H2334" s="188">
        <v>42370</v>
      </c>
      <c r="I2334" s="1" t="s">
        <v>14</v>
      </c>
      <c r="J2334" s="2" t="s">
        <v>67</v>
      </c>
      <c r="K2334" s="1" t="s">
        <v>9</v>
      </c>
      <c r="L2334" s="1" t="s">
        <v>10</v>
      </c>
      <c r="M2334" s="1" t="s">
        <v>10</v>
      </c>
      <c r="N2334" s="1" t="s">
        <v>11</v>
      </c>
      <c r="O2334" s="249">
        <v>202684.12</v>
      </c>
      <c r="P2334" s="7">
        <v>0</v>
      </c>
      <c r="Q2334" s="7">
        <f t="shared" si="87"/>
        <v>202684.12</v>
      </c>
      <c r="R2334" s="6" t="s">
        <v>1</v>
      </c>
      <c r="S2334" s="5" t="s">
        <v>4</v>
      </c>
      <c r="T2334" s="5"/>
      <c r="U2334" s="5" t="s">
        <v>591</v>
      </c>
      <c r="V2334" s="1"/>
      <c r="W2334" s="1"/>
      <c r="X2334" s="1"/>
      <c r="Y2334" s="1"/>
      <c r="Z2334" s="4">
        <v>42370</v>
      </c>
      <c r="AA2334" s="1"/>
      <c r="AB2334" s="1"/>
      <c r="AC2334" s="1"/>
      <c r="AD2334" s="8" t="s">
        <v>1843</v>
      </c>
    </row>
    <row r="2335" spans="2:30" ht="15" hidden="1" customHeight="1" outlineLevel="5" x14ac:dyDescent="0.25">
      <c r="B2335" s="3"/>
      <c r="C2335" s="1"/>
      <c r="D2335" s="1"/>
      <c r="E2335" s="1"/>
      <c r="F2335" s="1"/>
      <c r="G2335" s="183" t="s">
        <v>1842</v>
      </c>
      <c r="H2335" s="188">
        <v>42370</v>
      </c>
      <c r="I2335" s="1" t="s">
        <v>14</v>
      </c>
      <c r="J2335" s="2" t="s">
        <v>67</v>
      </c>
      <c r="K2335" s="1" t="s">
        <v>9</v>
      </c>
      <c r="L2335" s="1" t="s">
        <v>10</v>
      </c>
      <c r="M2335" s="1" t="s">
        <v>10</v>
      </c>
      <c r="N2335" s="1" t="s">
        <v>11</v>
      </c>
      <c r="O2335" s="249">
        <v>37690.410000000003</v>
      </c>
      <c r="P2335" s="7">
        <v>0</v>
      </c>
      <c r="Q2335" s="7">
        <f t="shared" si="87"/>
        <v>37690.410000000003</v>
      </c>
      <c r="R2335" s="6" t="s">
        <v>1</v>
      </c>
      <c r="S2335" s="5" t="s">
        <v>4</v>
      </c>
      <c r="T2335" s="5"/>
      <c r="U2335" s="5" t="s">
        <v>6399</v>
      </c>
      <c r="V2335" s="1"/>
      <c r="W2335" s="1"/>
      <c r="X2335" s="1"/>
      <c r="Y2335" s="1"/>
      <c r="Z2335" s="4">
        <v>42370</v>
      </c>
      <c r="AA2335" s="1"/>
      <c r="AB2335" s="1"/>
      <c r="AC2335" s="1"/>
      <c r="AD2335" s="8" t="s">
        <v>1843</v>
      </c>
    </row>
    <row r="2336" spans="2:30" ht="15" hidden="1" customHeight="1" outlineLevel="5" x14ac:dyDescent="0.25">
      <c r="B2336" s="3"/>
      <c r="C2336" s="1"/>
      <c r="D2336" s="1"/>
      <c r="E2336" s="1"/>
      <c r="F2336" s="1"/>
      <c r="G2336" s="183" t="s">
        <v>1842</v>
      </c>
      <c r="H2336" s="188">
        <v>42370</v>
      </c>
      <c r="I2336" s="1" t="s">
        <v>14</v>
      </c>
      <c r="J2336" s="2" t="s">
        <v>67</v>
      </c>
      <c r="K2336" s="1" t="s">
        <v>9</v>
      </c>
      <c r="L2336" s="1" t="s">
        <v>10</v>
      </c>
      <c r="M2336" s="1" t="s">
        <v>10</v>
      </c>
      <c r="N2336" s="1" t="s">
        <v>11</v>
      </c>
      <c r="O2336" s="249">
        <v>218044.36</v>
      </c>
      <c r="P2336" s="7">
        <v>0</v>
      </c>
      <c r="Q2336" s="7">
        <f t="shared" si="87"/>
        <v>218044.36</v>
      </c>
      <c r="R2336" s="6" t="s">
        <v>1</v>
      </c>
      <c r="S2336" s="5" t="s">
        <v>4</v>
      </c>
      <c r="T2336" s="5"/>
      <c r="U2336" s="5" t="s">
        <v>6398</v>
      </c>
      <c r="V2336" s="1"/>
      <c r="W2336" s="1"/>
      <c r="X2336" s="1"/>
      <c r="Y2336" s="1"/>
      <c r="Z2336" s="4">
        <v>42370</v>
      </c>
      <c r="AA2336" s="1"/>
      <c r="AB2336" s="1"/>
      <c r="AC2336" s="1"/>
      <c r="AD2336" s="8" t="s">
        <v>1843</v>
      </c>
    </row>
    <row r="2337" spans="2:30" ht="15" hidden="1" customHeight="1" outlineLevel="5" x14ac:dyDescent="0.25">
      <c r="B2337" s="3"/>
      <c r="C2337" s="1"/>
      <c r="D2337" s="1"/>
      <c r="E2337" s="1"/>
      <c r="F2337" s="1"/>
      <c r="G2337" s="183" t="s">
        <v>1842</v>
      </c>
      <c r="H2337" s="188">
        <v>42370</v>
      </c>
      <c r="I2337" s="1" t="s">
        <v>14</v>
      </c>
      <c r="J2337" s="2" t="s">
        <v>67</v>
      </c>
      <c r="K2337" s="1" t="s">
        <v>9</v>
      </c>
      <c r="L2337" s="1" t="s">
        <v>10</v>
      </c>
      <c r="M2337" s="1" t="s">
        <v>10</v>
      </c>
      <c r="N2337" s="1" t="s">
        <v>11</v>
      </c>
      <c r="O2337" s="249">
        <v>12614.49</v>
      </c>
      <c r="P2337" s="7">
        <v>0</v>
      </c>
      <c r="Q2337" s="7">
        <f t="shared" si="87"/>
        <v>12614.49</v>
      </c>
      <c r="R2337" s="6" t="s">
        <v>1</v>
      </c>
      <c r="S2337" s="5" t="s">
        <v>4</v>
      </c>
      <c r="T2337" s="5"/>
      <c r="U2337" s="5" t="s">
        <v>594</v>
      </c>
      <c r="V2337" s="1"/>
      <c r="W2337" s="1"/>
      <c r="X2337" s="1"/>
      <c r="Y2337" s="1"/>
      <c r="Z2337" s="4">
        <v>42370</v>
      </c>
      <c r="AA2337" s="1"/>
      <c r="AB2337" s="1"/>
      <c r="AC2337" s="1"/>
      <c r="AD2337" s="8" t="s">
        <v>1843</v>
      </c>
    </row>
    <row r="2338" spans="2:30" ht="15" hidden="1" customHeight="1" outlineLevel="5" x14ac:dyDescent="0.25">
      <c r="B2338" s="3"/>
      <c r="C2338" s="1"/>
      <c r="D2338" s="1"/>
      <c r="E2338" s="1"/>
      <c r="F2338" s="1"/>
      <c r="G2338" s="183" t="s">
        <v>1842</v>
      </c>
      <c r="H2338" s="188">
        <v>42370</v>
      </c>
      <c r="I2338" s="1" t="s">
        <v>14</v>
      </c>
      <c r="J2338" s="2" t="s">
        <v>67</v>
      </c>
      <c r="K2338" s="1" t="s">
        <v>9</v>
      </c>
      <c r="L2338" s="1" t="s">
        <v>10</v>
      </c>
      <c r="M2338" s="1" t="s">
        <v>10</v>
      </c>
      <c r="N2338" s="1" t="s">
        <v>11</v>
      </c>
      <c r="O2338" s="249">
        <v>218933.5</v>
      </c>
      <c r="P2338" s="7">
        <v>0</v>
      </c>
      <c r="Q2338" s="7">
        <f t="shared" si="87"/>
        <v>218933.5</v>
      </c>
      <c r="R2338" s="6" t="s">
        <v>1</v>
      </c>
      <c r="S2338" s="5" t="s">
        <v>4</v>
      </c>
      <c r="T2338" s="5"/>
      <c r="U2338" s="5" t="s">
        <v>595</v>
      </c>
      <c r="V2338" s="1"/>
      <c r="W2338" s="1"/>
      <c r="X2338" s="1"/>
      <c r="Y2338" s="1"/>
      <c r="Z2338" s="4">
        <v>42370</v>
      </c>
      <c r="AA2338" s="1"/>
      <c r="AB2338" s="1"/>
      <c r="AC2338" s="1"/>
      <c r="AD2338" s="8" t="s">
        <v>1843</v>
      </c>
    </row>
    <row r="2339" spans="2:30" ht="15" hidden="1" customHeight="1" outlineLevel="5" x14ac:dyDescent="0.25">
      <c r="B2339" s="3"/>
      <c r="C2339" s="1"/>
      <c r="D2339" s="1"/>
      <c r="E2339" s="1"/>
      <c r="F2339" s="1"/>
      <c r="G2339" s="183" t="s">
        <v>1842</v>
      </c>
      <c r="H2339" s="188">
        <v>42370</v>
      </c>
      <c r="I2339" s="1" t="s">
        <v>14</v>
      </c>
      <c r="J2339" s="2" t="s">
        <v>67</v>
      </c>
      <c r="K2339" s="1" t="s">
        <v>9</v>
      </c>
      <c r="L2339" s="1" t="s">
        <v>10</v>
      </c>
      <c r="M2339" s="1" t="s">
        <v>10</v>
      </c>
      <c r="N2339" s="1" t="s">
        <v>11</v>
      </c>
      <c r="O2339" s="249">
        <v>106898.69</v>
      </c>
      <c r="P2339" s="7">
        <v>0</v>
      </c>
      <c r="Q2339" s="7">
        <f t="shared" si="87"/>
        <v>106898.69</v>
      </c>
      <c r="R2339" s="6" t="s">
        <v>1</v>
      </c>
      <c r="S2339" s="5" t="s">
        <v>4</v>
      </c>
      <c r="T2339" s="5"/>
      <c r="U2339" s="5" t="s">
        <v>596</v>
      </c>
      <c r="V2339" s="1"/>
      <c r="W2339" s="1"/>
      <c r="X2339" s="1"/>
      <c r="Y2339" s="1"/>
      <c r="Z2339" s="4">
        <v>42370</v>
      </c>
      <c r="AA2339" s="1"/>
      <c r="AB2339" s="1"/>
      <c r="AC2339" s="1"/>
      <c r="AD2339" s="8" t="s">
        <v>1843</v>
      </c>
    </row>
    <row r="2340" spans="2:30" ht="15" hidden="1" customHeight="1" outlineLevel="5" x14ac:dyDescent="0.25">
      <c r="B2340" s="3"/>
      <c r="C2340" s="1"/>
      <c r="D2340" s="1"/>
      <c r="E2340" s="1"/>
      <c r="F2340" s="1"/>
      <c r="G2340" s="183" t="s">
        <v>1842</v>
      </c>
      <c r="H2340" s="188">
        <v>42370</v>
      </c>
      <c r="I2340" s="1" t="s">
        <v>14</v>
      </c>
      <c r="J2340" s="2" t="s">
        <v>67</v>
      </c>
      <c r="K2340" s="1" t="s">
        <v>9</v>
      </c>
      <c r="L2340" s="1" t="s">
        <v>10</v>
      </c>
      <c r="M2340" s="1" t="s">
        <v>10</v>
      </c>
      <c r="N2340" s="1" t="s">
        <v>11</v>
      </c>
      <c r="O2340" s="249">
        <v>531353.75</v>
      </c>
      <c r="P2340" s="7">
        <v>0</v>
      </c>
      <c r="Q2340" s="7">
        <f t="shared" si="87"/>
        <v>531353.75</v>
      </c>
      <c r="R2340" s="6" t="s">
        <v>1</v>
      </c>
      <c r="S2340" s="5" t="s">
        <v>4</v>
      </c>
      <c r="T2340" s="5"/>
      <c r="U2340" s="5" t="s">
        <v>597</v>
      </c>
      <c r="V2340" s="1"/>
      <c r="W2340" s="1"/>
      <c r="X2340" s="1"/>
      <c r="Y2340" s="1"/>
      <c r="Z2340" s="4">
        <v>42370</v>
      </c>
      <c r="AA2340" s="1"/>
      <c r="AB2340" s="1"/>
      <c r="AC2340" s="1"/>
      <c r="AD2340" s="8" t="s">
        <v>1843</v>
      </c>
    </row>
    <row r="2341" spans="2:30" ht="15" hidden="1" customHeight="1" outlineLevel="5" x14ac:dyDescent="0.25">
      <c r="B2341" s="3"/>
      <c r="C2341" s="1"/>
      <c r="D2341" s="1"/>
      <c r="E2341" s="1"/>
      <c r="F2341" s="1"/>
      <c r="G2341" s="183" t="s">
        <v>1842</v>
      </c>
      <c r="H2341" s="188">
        <v>42370</v>
      </c>
      <c r="I2341" s="1" t="s">
        <v>14</v>
      </c>
      <c r="J2341" s="2" t="s">
        <v>67</v>
      </c>
      <c r="K2341" s="1" t="s">
        <v>9</v>
      </c>
      <c r="L2341" s="1" t="s">
        <v>10</v>
      </c>
      <c r="M2341" s="1" t="s">
        <v>10</v>
      </c>
      <c r="N2341" s="1" t="s">
        <v>11</v>
      </c>
      <c r="O2341" s="249">
        <v>252659.05</v>
      </c>
      <c r="P2341" s="7">
        <v>0</v>
      </c>
      <c r="Q2341" s="7">
        <f t="shared" si="87"/>
        <v>252659.05</v>
      </c>
      <c r="R2341" s="6" t="s">
        <v>1</v>
      </c>
      <c r="S2341" s="5" t="s">
        <v>4</v>
      </c>
      <c r="T2341" s="5"/>
      <c r="U2341" s="5" t="s">
        <v>598</v>
      </c>
      <c r="V2341" s="1"/>
      <c r="W2341" s="1"/>
      <c r="X2341" s="1"/>
      <c r="Y2341" s="1"/>
      <c r="Z2341" s="4">
        <v>42370</v>
      </c>
      <c r="AA2341" s="1"/>
      <c r="AB2341" s="1"/>
      <c r="AC2341" s="1"/>
      <c r="AD2341" s="8" t="s">
        <v>1843</v>
      </c>
    </row>
    <row r="2342" spans="2:30" ht="15" hidden="1" customHeight="1" outlineLevel="5" x14ac:dyDescent="0.25">
      <c r="B2342" s="3"/>
      <c r="C2342" s="1"/>
      <c r="D2342" s="1"/>
      <c r="E2342" s="1"/>
      <c r="F2342" s="1"/>
      <c r="G2342" s="183" t="s">
        <v>1842</v>
      </c>
      <c r="H2342" s="188">
        <v>42370</v>
      </c>
      <c r="I2342" s="1" t="s">
        <v>14</v>
      </c>
      <c r="J2342" s="2" t="s">
        <v>67</v>
      </c>
      <c r="K2342" s="1" t="s">
        <v>9</v>
      </c>
      <c r="L2342" s="1" t="s">
        <v>10</v>
      </c>
      <c r="M2342" s="1" t="s">
        <v>10</v>
      </c>
      <c r="N2342" s="1" t="s">
        <v>11</v>
      </c>
      <c r="O2342" s="249">
        <v>166349.59</v>
      </c>
      <c r="P2342" s="7">
        <v>0</v>
      </c>
      <c r="Q2342" s="7">
        <f t="shared" si="87"/>
        <v>166349.59</v>
      </c>
      <c r="R2342" s="6" t="s">
        <v>1</v>
      </c>
      <c r="S2342" s="5" t="s">
        <v>4</v>
      </c>
      <c r="T2342" s="5"/>
      <c r="U2342" s="5" t="s">
        <v>289</v>
      </c>
      <c r="V2342" s="1"/>
      <c r="W2342" s="1"/>
      <c r="X2342" s="1"/>
      <c r="Y2342" s="1"/>
      <c r="Z2342" s="4">
        <v>42370</v>
      </c>
      <c r="AA2342" s="1"/>
      <c r="AB2342" s="1"/>
      <c r="AC2342" s="1"/>
      <c r="AD2342" s="8" t="s">
        <v>1843</v>
      </c>
    </row>
    <row r="2343" spans="2:30" ht="15" hidden="1" customHeight="1" outlineLevel="5" x14ac:dyDescent="0.25">
      <c r="B2343" s="3"/>
      <c r="C2343" s="1"/>
      <c r="D2343" s="1"/>
      <c r="E2343" s="1"/>
      <c r="F2343" s="1"/>
      <c r="G2343" s="183" t="s">
        <v>1842</v>
      </c>
      <c r="H2343" s="188">
        <v>42370</v>
      </c>
      <c r="I2343" s="1" t="s">
        <v>14</v>
      </c>
      <c r="J2343" s="2" t="s">
        <v>67</v>
      </c>
      <c r="K2343" s="1" t="s">
        <v>9</v>
      </c>
      <c r="L2343" s="1" t="s">
        <v>10</v>
      </c>
      <c r="M2343" s="1" t="s">
        <v>10</v>
      </c>
      <c r="N2343" s="1" t="s">
        <v>11</v>
      </c>
      <c r="O2343" s="249">
        <v>13636.67</v>
      </c>
      <c r="P2343" s="7">
        <v>0</v>
      </c>
      <c r="Q2343" s="7">
        <f t="shared" si="87"/>
        <v>13636.67</v>
      </c>
      <c r="R2343" s="6" t="s">
        <v>1</v>
      </c>
      <c r="S2343" s="5" t="s">
        <v>4</v>
      </c>
      <c r="T2343" s="5"/>
      <c r="U2343" s="5" t="s">
        <v>599</v>
      </c>
      <c r="V2343" s="1"/>
      <c r="W2343" s="1"/>
      <c r="X2343" s="1"/>
      <c r="Y2343" s="1"/>
      <c r="Z2343" s="4">
        <v>42370</v>
      </c>
      <c r="AA2343" s="1"/>
      <c r="AB2343" s="1"/>
      <c r="AC2343" s="1"/>
      <c r="AD2343" s="8" t="s">
        <v>1843</v>
      </c>
    </row>
    <row r="2344" spans="2:30" ht="15" hidden="1" customHeight="1" outlineLevel="5" x14ac:dyDescent="0.25">
      <c r="B2344" s="3"/>
      <c r="C2344" s="1"/>
      <c r="D2344" s="1"/>
      <c r="E2344" s="1"/>
      <c r="F2344" s="1"/>
      <c r="G2344" s="183" t="s">
        <v>1842</v>
      </c>
      <c r="H2344" s="188">
        <v>42370</v>
      </c>
      <c r="I2344" s="1" t="s">
        <v>14</v>
      </c>
      <c r="J2344" s="2" t="s">
        <v>67</v>
      </c>
      <c r="K2344" s="1" t="s">
        <v>9</v>
      </c>
      <c r="L2344" s="1" t="s">
        <v>10</v>
      </c>
      <c r="M2344" s="1" t="s">
        <v>10</v>
      </c>
      <c r="N2344" s="1" t="s">
        <v>11</v>
      </c>
      <c r="O2344" s="249">
        <v>8086.45</v>
      </c>
      <c r="P2344" s="7">
        <v>0</v>
      </c>
      <c r="Q2344" s="7">
        <f t="shared" si="87"/>
        <v>8086.45</v>
      </c>
      <c r="R2344" s="6" t="s">
        <v>1</v>
      </c>
      <c r="S2344" s="5" t="s">
        <v>4</v>
      </c>
      <c r="T2344" s="5"/>
      <c r="U2344" s="5" t="s">
        <v>563</v>
      </c>
      <c r="V2344" s="1"/>
      <c r="W2344" s="1"/>
      <c r="X2344" s="1"/>
      <c r="Y2344" s="1"/>
      <c r="Z2344" s="4">
        <v>42370</v>
      </c>
      <c r="AA2344" s="1"/>
      <c r="AB2344" s="1"/>
      <c r="AC2344" s="1"/>
      <c r="AD2344" s="8" t="s">
        <v>1843</v>
      </c>
    </row>
    <row r="2345" spans="2:30" ht="15" hidden="1" customHeight="1" outlineLevel="5" x14ac:dyDescent="0.25">
      <c r="B2345" s="3"/>
      <c r="C2345" s="1"/>
      <c r="D2345" s="1"/>
      <c r="E2345" s="1"/>
      <c r="F2345" s="1"/>
      <c r="G2345" s="183" t="s">
        <v>1842</v>
      </c>
      <c r="H2345" s="188">
        <v>42370</v>
      </c>
      <c r="I2345" s="1" t="s">
        <v>14</v>
      </c>
      <c r="J2345" s="2" t="s">
        <v>67</v>
      </c>
      <c r="K2345" s="1" t="s">
        <v>9</v>
      </c>
      <c r="L2345" s="1" t="s">
        <v>10</v>
      </c>
      <c r="M2345" s="1" t="s">
        <v>10</v>
      </c>
      <c r="N2345" s="1" t="s">
        <v>11</v>
      </c>
      <c r="O2345" s="249">
        <v>14638.04</v>
      </c>
      <c r="P2345" s="7">
        <v>0</v>
      </c>
      <c r="Q2345" s="7">
        <f t="shared" si="87"/>
        <v>14638.04</v>
      </c>
      <c r="R2345" s="6" t="s">
        <v>1</v>
      </c>
      <c r="S2345" s="5" t="s">
        <v>4</v>
      </c>
      <c r="T2345" s="5"/>
      <c r="U2345" s="5" t="s">
        <v>600</v>
      </c>
      <c r="V2345" s="1"/>
      <c r="W2345" s="1"/>
      <c r="X2345" s="1"/>
      <c r="Y2345" s="1"/>
      <c r="Z2345" s="4">
        <v>42370</v>
      </c>
      <c r="AA2345" s="1"/>
      <c r="AB2345" s="1"/>
      <c r="AC2345" s="1"/>
      <c r="AD2345" s="8" t="s">
        <v>1843</v>
      </c>
    </row>
    <row r="2346" spans="2:30" ht="15" hidden="1" customHeight="1" outlineLevel="5" x14ac:dyDescent="0.25">
      <c r="B2346" s="3"/>
      <c r="C2346" s="1"/>
      <c r="D2346" s="1"/>
      <c r="E2346" s="1"/>
      <c r="F2346" s="1"/>
      <c r="G2346" s="183" t="s">
        <v>1842</v>
      </c>
      <c r="H2346" s="188">
        <v>42370</v>
      </c>
      <c r="I2346" s="1" t="s">
        <v>14</v>
      </c>
      <c r="J2346" s="2" t="s">
        <v>67</v>
      </c>
      <c r="K2346" s="1" t="s">
        <v>9</v>
      </c>
      <c r="L2346" s="1" t="s">
        <v>10</v>
      </c>
      <c r="M2346" s="1" t="s">
        <v>10</v>
      </c>
      <c r="N2346" s="1" t="s">
        <v>11</v>
      </c>
      <c r="O2346" s="249">
        <v>13561.73</v>
      </c>
      <c r="P2346" s="7">
        <v>0</v>
      </c>
      <c r="Q2346" s="7">
        <f t="shared" si="87"/>
        <v>13561.73</v>
      </c>
      <c r="R2346" s="6" t="s">
        <v>1</v>
      </c>
      <c r="S2346" s="5" t="s">
        <v>4</v>
      </c>
      <c r="T2346" s="5"/>
      <c r="U2346" s="5" t="s">
        <v>601</v>
      </c>
      <c r="V2346" s="1"/>
      <c r="W2346" s="1"/>
      <c r="X2346" s="1"/>
      <c r="Y2346" s="1"/>
      <c r="Z2346" s="4">
        <v>42370</v>
      </c>
      <c r="AA2346" s="1"/>
      <c r="AB2346" s="1"/>
      <c r="AC2346" s="1"/>
      <c r="AD2346" s="8" t="s">
        <v>1843</v>
      </c>
    </row>
    <row r="2347" spans="2:30" ht="15" hidden="1" customHeight="1" outlineLevel="5" x14ac:dyDescent="0.25">
      <c r="B2347" s="3"/>
      <c r="C2347" s="1"/>
      <c r="D2347" s="1"/>
      <c r="E2347" s="1"/>
      <c r="F2347" s="1"/>
      <c r="G2347" s="183" t="s">
        <v>1842</v>
      </c>
      <c r="H2347" s="188">
        <v>42370</v>
      </c>
      <c r="I2347" s="1" t="s">
        <v>14</v>
      </c>
      <c r="J2347" s="2" t="s">
        <v>67</v>
      </c>
      <c r="K2347" s="1" t="s">
        <v>9</v>
      </c>
      <c r="L2347" s="1" t="s">
        <v>10</v>
      </c>
      <c r="M2347" s="1" t="s">
        <v>10</v>
      </c>
      <c r="N2347" s="1" t="s">
        <v>11</v>
      </c>
      <c r="O2347" s="249">
        <v>286834.81</v>
      </c>
      <c r="P2347" s="7">
        <v>0</v>
      </c>
      <c r="Q2347" s="7">
        <f t="shared" si="87"/>
        <v>286834.81</v>
      </c>
      <c r="R2347" s="6" t="s">
        <v>1</v>
      </c>
      <c r="S2347" s="5" t="s">
        <v>4</v>
      </c>
      <c r="T2347" s="5"/>
      <c r="U2347" s="5" t="s">
        <v>602</v>
      </c>
      <c r="V2347" s="1"/>
      <c r="W2347" s="1"/>
      <c r="X2347" s="1"/>
      <c r="Y2347" s="1"/>
      <c r="Z2347" s="4">
        <v>42370</v>
      </c>
      <c r="AA2347" s="1"/>
      <c r="AB2347" s="1"/>
      <c r="AC2347" s="1"/>
      <c r="AD2347" s="8" t="s">
        <v>1843</v>
      </c>
    </row>
    <row r="2348" spans="2:30" ht="15" hidden="1" customHeight="1" outlineLevel="5" x14ac:dyDescent="0.25">
      <c r="B2348" s="3"/>
      <c r="C2348" s="1"/>
      <c r="D2348" s="1"/>
      <c r="E2348" s="1"/>
      <c r="F2348" s="1"/>
      <c r="G2348" s="183" t="s">
        <v>1842</v>
      </c>
      <c r="H2348" s="188">
        <v>42370</v>
      </c>
      <c r="I2348" s="1" t="s">
        <v>14</v>
      </c>
      <c r="J2348" s="2" t="s">
        <v>67</v>
      </c>
      <c r="K2348" s="1" t="s">
        <v>9</v>
      </c>
      <c r="L2348" s="1" t="s">
        <v>10</v>
      </c>
      <c r="M2348" s="1" t="s">
        <v>10</v>
      </c>
      <c r="N2348" s="1" t="s">
        <v>11</v>
      </c>
      <c r="O2348" s="249">
        <v>47348.88</v>
      </c>
      <c r="P2348" s="7">
        <v>0</v>
      </c>
      <c r="Q2348" s="7">
        <f t="shared" si="87"/>
        <v>47348.88</v>
      </c>
      <c r="R2348" s="6" t="s">
        <v>1</v>
      </c>
      <c r="S2348" s="5" t="s">
        <v>4</v>
      </c>
      <c r="T2348" s="5"/>
      <c r="U2348" s="5" t="s">
        <v>603</v>
      </c>
      <c r="V2348" s="1"/>
      <c r="W2348" s="1"/>
      <c r="X2348" s="1"/>
      <c r="Y2348" s="1"/>
      <c r="Z2348" s="4">
        <v>42370</v>
      </c>
      <c r="AA2348" s="1"/>
      <c r="AB2348" s="1"/>
      <c r="AC2348" s="1"/>
      <c r="AD2348" s="8" t="s">
        <v>1843</v>
      </c>
    </row>
    <row r="2349" spans="2:30" ht="15" hidden="1" customHeight="1" outlineLevel="5" x14ac:dyDescent="0.25">
      <c r="B2349" s="3"/>
      <c r="C2349" s="1"/>
      <c r="D2349" s="1"/>
      <c r="E2349" s="1"/>
      <c r="F2349" s="1"/>
      <c r="G2349" s="183" t="s">
        <v>1842</v>
      </c>
      <c r="H2349" s="188">
        <v>42370</v>
      </c>
      <c r="I2349" s="1" t="s">
        <v>14</v>
      </c>
      <c r="J2349" s="2" t="s">
        <v>67</v>
      </c>
      <c r="K2349" s="1" t="s">
        <v>9</v>
      </c>
      <c r="L2349" s="1" t="s">
        <v>10</v>
      </c>
      <c r="M2349" s="1" t="s">
        <v>10</v>
      </c>
      <c r="N2349" s="1" t="s">
        <v>11</v>
      </c>
      <c r="O2349" s="249">
        <v>577534.99</v>
      </c>
      <c r="P2349" s="7">
        <v>0</v>
      </c>
      <c r="Q2349" s="7">
        <f t="shared" si="87"/>
        <v>577534.99</v>
      </c>
      <c r="R2349" s="6" t="s">
        <v>1</v>
      </c>
      <c r="S2349" s="5" t="s">
        <v>4</v>
      </c>
      <c r="T2349" s="5"/>
      <c r="U2349" s="5" t="s">
        <v>604</v>
      </c>
      <c r="V2349" s="1"/>
      <c r="W2349" s="1"/>
      <c r="X2349" s="1"/>
      <c r="Y2349" s="1"/>
      <c r="Z2349" s="4">
        <v>42370</v>
      </c>
      <c r="AA2349" s="1"/>
      <c r="AB2349" s="1"/>
      <c r="AC2349" s="1"/>
      <c r="AD2349" s="8" t="s">
        <v>1843</v>
      </c>
    </row>
    <row r="2350" spans="2:30" ht="15" hidden="1" customHeight="1" outlineLevel="5" x14ac:dyDescent="0.25">
      <c r="B2350" s="3"/>
      <c r="C2350" s="1"/>
      <c r="D2350" s="1"/>
      <c r="E2350" s="1"/>
      <c r="F2350" s="1"/>
      <c r="G2350" s="183" t="s">
        <v>1842</v>
      </c>
      <c r="H2350" s="188">
        <v>42370</v>
      </c>
      <c r="I2350" s="1" t="s">
        <v>14</v>
      </c>
      <c r="J2350" s="2" t="s">
        <v>67</v>
      </c>
      <c r="K2350" s="1" t="s">
        <v>9</v>
      </c>
      <c r="L2350" s="1" t="s">
        <v>10</v>
      </c>
      <c r="M2350" s="1" t="s">
        <v>10</v>
      </c>
      <c r="N2350" s="1" t="s">
        <v>11</v>
      </c>
      <c r="O2350" s="249">
        <v>59512.9</v>
      </c>
      <c r="P2350" s="7">
        <v>0</v>
      </c>
      <c r="Q2350" s="7">
        <f t="shared" si="87"/>
        <v>59512.9</v>
      </c>
      <c r="R2350" s="6" t="s">
        <v>1</v>
      </c>
      <c r="S2350" s="5" t="s">
        <v>4</v>
      </c>
      <c r="T2350" s="5"/>
      <c r="U2350" s="5" t="s">
        <v>605</v>
      </c>
      <c r="V2350" s="1"/>
      <c r="W2350" s="1"/>
      <c r="X2350" s="1"/>
      <c r="Y2350" s="1"/>
      <c r="Z2350" s="4">
        <v>42370</v>
      </c>
      <c r="AA2350" s="1"/>
      <c r="AB2350" s="1"/>
      <c r="AC2350" s="1"/>
      <c r="AD2350" s="8" t="s">
        <v>1843</v>
      </c>
    </row>
    <row r="2351" spans="2:30" ht="15" hidden="1" customHeight="1" outlineLevel="5" x14ac:dyDescent="0.25">
      <c r="B2351" s="3"/>
      <c r="C2351" s="1"/>
      <c r="D2351" s="1"/>
      <c r="E2351" s="1"/>
      <c r="F2351" s="1"/>
      <c r="G2351" s="183" t="s">
        <v>1842</v>
      </c>
      <c r="H2351" s="188">
        <v>42370</v>
      </c>
      <c r="I2351" s="1" t="s">
        <v>14</v>
      </c>
      <c r="J2351" s="2" t="s">
        <v>67</v>
      </c>
      <c r="K2351" s="1" t="s">
        <v>9</v>
      </c>
      <c r="L2351" s="1" t="s">
        <v>10</v>
      </c>
      <c r="M2351" s="1" t="s">
        <v>10</v>
      </c>
      <c r="N2351" s="1" t="s">
        <v>11</v>
      </c>
      <c r="O2351" s="249">
        <v>13490.26</v>
      </c>
      <c r="P2351" s="7">
        <v>0</v>
      </c>
      <c r="Q2351" s="7">
        <f t="shared" si="87"/>
        <v>13490.26</v>
      </c>
      <c r="R2351" s="6" t="s">
        <v>1</v>
      </c>
      <c r="S2351" s="5" t="s">
        <v>4</v>
      </c>
      <c r="T2351" s="5"/>
      <c r="U2351" s="5" t="s">
        <v>606</v>
      </c>
      <c r="V2351" s="1"/>
      <c r="W2351" s="1"/>
      <c r="X2351" s="1"/>
      <c r="Y2351" s="1"/>
      <c r="Z2351" s="4">
        <v>42370</v>
      </c>
      <c r="AA2351" s="1"/>
      <c r="AB2351" s="1"/>
      <c r="AC2351" s="1"/>
      <c r="AD2351" s="8" t="s">
        <v>1843</v>
      </c>
    </row>
    <row r="2352" spans="2:30" ht="15" hidden="1" customHeight="1" outlineLevel="5" x14ac:dyDescent="0.25">
      <c r="B2352" s="3"/>
      <c r="C2352" s="1"/>
      <c r="D2352" s="1"/>
      <c r="E2352" s="1"/>
      <c r="F2352" s="1"/>
      <c r="G2352" s="183" t="s">
        <v>1842</v>
      </c>
      <c r="H2352" s="188">
        <v>42370</v>
      </c>
      <c r="I2352" s="1" t="s">
        <v>14</v>
      </c>
      <c r="J2352" s="2" t="s">
        <v>67</v>
      </c>
      <c r="K2352" s="1" t="s">
        <v>9</v>
      </c>
      <c r="L2352" s="1" t="s">
        <v>10</v>
      </c>
      <c r="M2352" s="1" t="s">
        <v>10</v>
      </c>
      <c r="N2352" s="1" t="s">
        <v>11</v>
      </c>
      <c r="O2352" s="249">
        <v>172446.34</v>
      </c>
      <c r="P2352" s="7">
        <v>0</v>
      </c>
      <c r="Q2352" s="7">
        <f t="shared" si="87"/>
        <v>172446.34</v>
      </c>
      <c r="R2352" s="6" t="s">
        <v>1</v>
      </c>
      <c r="S2352" s="5" t="s">
        <v>4</v>
      </c>
      <c r="T2352" s="5"/>
      <c r="U2352" s="5" t="s">
        <v>292</v>
      </c>
      <c r="V2352" s="1"/>
      <c r="W2352" s="1"/>
      <c r="X2352" s="1"/>
      <c r="Y2352" s="1"/>
      <c r="Z2352" s="4">
        <v>42370</v>
      </c>
      <c r="AA2352" s="1"/>
      <c r="AB2352" s="1"/>
      <c r="AC2352" s="1"/>
      <c r="AD2352" s="8" t="s">
        <v>1843</v>
      </c>
    </row>
    <row r="2353" spans="2:30" ht="15" hidden="1" customHeight="1" outlineLevel="5" x14ac:dyDescent="0.25">
      <c r="B2353" s="3"/>
      <c r="C2353" s="1"/>
      <c r="D2353" s="1"/>
      <c r="E2353" s="1"/>
      <c r="F2353" s="1"/>
      <c r="G2353" s="183" t="s">
        <v>1842</v>
      </c>
      <c r="H2353" s="188">
        <v>42370</v>
      </c>
      <c r="I2353" s="1" t="s">
        <v>14</v>
      </c>
      <c r="J2353" s="2" t="s">
        <v>67</v>
      </c>
      <c r="K2353" s="1" t="s">
        <v>9</v>
      </c>
      <c r="L2353" s="1" t="s">
        <v>10</v>
      </c>
      <c r="M2353" s="1" t="s">
        <v>10</v>
      </c>
      <c r="N2353" s="1" t="s">
        <v>11</v>
      </c>
      <c r="O2353" s="249">
        <v>7087.55</v>
      </c>
      <c r="P2353" s="7">
        <v>0</v>
      </c>
      <c r="Q2353" s="7">
        <f t="shared" si="87"/>
        <v>7087.55</v>
      </c>
      <c r="R2353" s="6" t="s">
        <v>1</v>
      </c>
      <c r="S2353" s="5" t="s">
        <v>4</v>
      </c>
      <c r="T2353" s="5"/>
      <c r="U2353" s="5" t="s">
        <v>607</v>
      </c>
      <c r="V2353" s="1"/>
      <c r="W2353" s="1"/>
      <c r="X2353" s="1"/>
      <c r="Y2353" s="1"/>
      <c r="Z2353" s="4">
        <v>42370</v>
      </c>
      <c r="AA2353" s="1"/>
      <c r="AB2353" s="1"/>
      <c r="AC2353" s="1"/>
      <c r="AD2353" s="8" t="s">
        <v>1843</v>
      </c>
    </row>
    <row r="2354" spans="2:30" ht="15" hidden="1" customHeight="1" outlineLevel="5" x14ac:dyDescent="0.25">
      <c r="B2354" s="3"/>
      <c r="C2354" s="1"/>
      <c r="D2354" s="1"/>
      <c r="E2354" s="1"/>
      <c r="F2354" s="1"/>
      <c r="G2354" s="183" t="s">
        <v>1842</v>
      </c>
      <c r="H2354" s="188">
        <v>42370</v>
      </c>
      <c r="I2354" s="1" t="s">
        <v>14</v>
      </c>
      <c r="J2354" s="2" t="s">
        <v>67</v>
      </c>
      <c r="K2354" s="1" t="s">
        <v>9</v>
      </c>
      <c r="L2354" s="1" t="s">
        <v>10</v>
      </c>
      <c r="M2354" s="1" t="s">
        <v>10</v>
      </c>
      <c r="N2354" s="1" t="s">
        <v>11</v>
      </c>
      <c r="O2354" s="249">
        <v>30776.01</v>
      </c>
      <c r="P2354" s="7">
        <v>0</v>
      </c>
      <c r="Q2354" s="7">
        <f t="shared" si="87"/>
        <v>30776.01</v>
      </c>
      <c r="R2354" s="6" t="s">
        <v>1</v>
      </c>
      <c r="S2354" s="5" t="s">
        <v>4</v>
      </c>
      <c r="T2354" s="5"/>
      <c r="U2354" s="5" t="s">
        <v>608</v>
      </c>
      <c r="V2354" s="1"/>
      <c r="W2354" s="1"/>
      <c r="X2354" s="1"/>
      <c r="Y2354" s="1"/>
      <c r="Z2354" s="4">
        <v>42370</v>
      </c>
      <c r="AA2354" s="1"/>
      <c r="AB2354" s="1"/>
      <c r="AC2354" s="1"/>
      <c r="AD2354" s="8" t="s">
        <v>1843</v>
      </c>
    </row>
    <row r="2355" spans="2:30" ht="15" hidden="1" customHeight="1" outlineLevel="5" x14ac:dyDescent="0.25">
      <c r="B2355" s="3"/>
      <c r="C2355" s="1"/>
      <c r="D2355" s="1"/>
      <c r="E2355" s="1"/>
      <c r="F2355" s="1"/>
      <c r="G2355" s="183" t="s">
        <v>1842</v>
      </c>
      <c r="H2355" s="188">
        <v>42370</v>
      </c>
      <c r="I2355" s="1" t="s">
        <v>14</v>
      </c>
      <c r="J2355" s="2" t="s">
        <v>67</v>
      </c>
      <c r="K2355" s="1" t="s">
        <v>9</v>
      </c>
      <c r="L2355" s="1" t="s">
        <v>10</v>
      </c>
      <c r="M2355" s="1" t="s">
        <v>10</v>
      </c>
      <c r="N2355" s="1" t="s">
        <v>11</v>
      </c>
      <c r="O2355" s="249">
        <v>579121.81999999995</v>
      </c>
      <c r="P2355" s="7">
        <v>0</v>
      </c>
      <c r="Q2355" s="7">
        <f t="shared" si="87"/>
        <v>579121.81999999995</v>
      </c>
      <c r="R2355" s="6" t="s">
        <v>1</v>
      </c>
      <c r="S2355" s="5" t="s">
        <v>4</v>
      </c>
      <c r="T2355" s="5"/>
      <c r="U2355" s="5" t="s">
        <v>609</v>
      </c>
      <c r="V2355" s="1"/>
      <c r="W2355" s="1"/>
      <c r="X2355" s="1"/>
      <c r="Y2355" s="1"/>
      <c r="Z2355" s="4">
        <v>42370</v>
      </c>
      <c r="AA2355" s="1"/>
      <c r="AB2355" s="1"/>
      <c r="AC2355" s="1"/>
      <c r="AD2355" s="8" t="s">
        <v>1843</v>
      </c>
    </row>
    <row r="2356" spans="2:30" ht="15" hidden="1" customHeight="1" outlineLevel="5" x14ac:dyDescent="0.25">
      <c r="B2356" s="3"/>
      <c r="C2356" s="1"/>
      <c r="D2356" s="1"/>
      <c r="E2356" s="1"/>
      <c r="F2356" s="1"/>
      <c r="G2356" s="183" t="s">
        <v>1842</v>
      </c>
      <c r="H2356" s="188">
        <v>42370</v>
      </c>
      <c r="I2356" s="1" t="s">
        <v>14</v>
      </c>
      <c r="J2356" s="2" t="s">
        <v>67</v>
      </c>
      <c r="K2356" s="1" t="s">
        <v>9</v>
      </c>
      <c r="L2356" s="1" t="s">
        <v>10</v>
      </c>
      <c r="M2356" s="1" t="s">
        <v>10</v>
      </c>
      <c r="N2356" s="1" t="s">
        <v>11</v>
      </c>
      <c r="O2356" s="249">
        <v>16650</v>
      </c>
      <c r="P2356" s="7">
        <v>0</v>
      </c>
      <c r="Q2356" s="7">
        <f t="shared" si="87"/>
        <v>16650</v>
      </c>
      <c r="R2356" s="6" t="s">
        <v>1</v>
      </c>
      <c r="S2356" s="5" t="s">
        <v>4</v>
      </c>
      <c r="T2356" s="5"/>
      <c r="U2356" s="5" t="s">
        <v>564</v>
      </c>
      <c r="V2356" s="1"/>
      <c r="W2356" s="1"/>
      <c r="X2356" s="1"/>
      <c r="Y2356" s="1"/>
      <c r="Z2356" s="4">
        <v>42370</v>
      </c>
      <c r="AA2356" s="1"/>
      <c r="AB2356" s="1"/>
      <c r="AC2356" s="1"/>
      <c r="AD2356" s="8" t="s">
        <v>1843</v>
      </c>
    </row>
    <row r="2357" spans="2:30" ht="15" hidden="1" customHeight="1" outlineLevel="5" x14ac:dyDescent="0.25">
      <c r="B2357" s="3"/>
      <c r="C2357" s="1"/>
      <c r="D2357" s="1"/>
      <c r="E2357" s="1"/>
      <c r="F2357" s="1"/>
      <c r="G2357" s="183" t="s">
        <v>1842</v>
      </c>
      <c r="H2357" s="188">
        <v>42370</v>
      </c>
      <c r="I2357" s="1" t="s">
        <v>14</v>
      </c>
      <c r="J2357" s="2" t="s">
        <v>67</v>
      </c>
      <c r="K2357" s="1" t="s">
        <v>9</v>
      </c>
      <c r="L2357" s="1" t="s">
        <v>10</v>
      </c>
      <c r="M2357" s="1" t="s">
        <v>10</v>
      </c>
      <c r="N2357" s="1" t="s">
        <v>11</v>
      </c>
      <c r="O2357" s="249">
        <v>889378.94</v>
      </c>
      <c r="P2357" s="7">
        <v>0</v>
      </c>
      <c r="Q2357" s="7">
        <f t="shared" si="87"/>
        <v>889378.94</v>
      </c>
      <c r="R2357" s="6" t="s">
        <v>1</v>
      </c>
      <c r="S2357" s="5" t="s">
        <v>4</v>
      </c>
      <c r="T2357" s="5"/>
      <c r="U2357" s="5" t="s">
        <v>294</v>
      </c>
      <c r="V2357" s="1"/>
      <c r="W2357" s="1"/>
      <c r="X2357" s="1"/>
      <c r="Y2357" s="1"/>
      <c r="Z2357" s="4">
        <v>42370</v>
      </c>
      <c r="AA2357" s="1"/>
      <c r="AB2357" s="1"/>
      <c r="AC2357" s="1"/>
      <c r="AD2357" s="8" t="s">
        <v>1843</v>
      </c>
    </row>
    <row r="2358" spans="2:30" ht="15" hidden="1" customHeight="1" outlineLevel="5" x14ac:dyDescent="0.25">
      <c r="B2358" s="3"/>
      <c r="C2358" s="1"/>
      <c r="D2358" s="1"/>
      <c r="E2358" s="1"/>
      <c r="F2358" s="1"/>
      <c r="G2358" s="183" t="s">
        <v>1842</v>
      </c>
      <c r="H2358" s="188">
        <v>42370</v>
      </c>
      <c r="I2358" s="1" t="s">
        <v>14</v>
      </c>
      <c r="J2358" s="2" t="s">
        <v>67</v>
      </c>
      <c r="K2358" s="1" t="s">
        <v>9</v>
      </c>
      <c r="L2358" s="1" t="s">
        <v>10</v>
      </c>
      <c r="M2358" s="1" t="s">
        <v>10</v>
      </c>
      <c r="N2358" s="1" t="s">
        <v>11</v>
      </c>
      <c r="O2358" s="249">
        <v>198085.97</v>
      </c>
      <c r="P2358" s="7">
        <v>0</v>
      </c>
      <c r="Q2358" s="7">
        <f t="shared" si="87"/>
        <v>198085.97</v>
      </c>
      <c r="R2358" s="6" t="s">
        <v>1</v>
      </c>
      <c r="S2358" s="5" t="s">
        <v>4</v>
      </c>
      <c r="T2358" s="5"/>
      <c r="U2358" s="5" t="s">
        <v>610</v>
      </c>
      <c r="V2358" s="1"/>
      <c r="W2358" s="1"/>
      <c r="X2358" s="1"/>
      <c r="Y2358" s="1"/>
      <c r="Z2358" s="4">
        <v>42370</v>
      </c>
      <c r="AA2358" s="1"/>
      <c r="AB2358" s="1"/>
      <c r="AC2358" s="1"/>
      <c r="AD2358" s="8" t="s">
        <v>1843</v>
      </c>
    </row>
    <row r="2359" spans="2:30" ht="15" hidden="1" customHeight="1" outlineLevel="5" x14ac:dyDescent="0.25">
      <c r="B2359" s="3"/>
      <c r="C2359" s="1"/>
      <c r="D2359" s="1"/>
      <c r="E2359" s="1"/>
      <c r="F2359" s="1"/>
      <c r="G2359" s="183" t="s">
        <v>1842</v>
      </c>
      <c r="H2359" s="188">
        <v>42370</v>
      </c>
      <c r="I2359" s="1" t="s">
        <v>14</v>
      </c>
      <c r="J2359" s="2" t="s">
        <v>67</v>
      </c>
      <c r="K2359" s="1" t="s">
        <v>9</v>
      </c>
      <c r="L2359" s="1" t="s">
        <v>10</v>
      </c>
      <c r="M2359" s="1" t="s">
        <v>10</v>
      </c>
      <c r="N2359" s="1" t="s">
        <v>11</v>
      </c>
      <c r="O2359" s="249">
        <v>-20393.849999999999</v>
      </c>
      <c r="P2359" s="7">
        <v>0</v>
      </c>
      <c r="Q2359" s="7">
        <f t="shared" si="87"/>
        <v>-20393.849999999999</v>
      </c>
      <c r="R2359" s="6" t="s">
        <v>1</v>
      </c>
      <c r="S2359" s="5" t="s">
        <v>4</v>
      </c>
      <c r="T2359" s="5"/>
      <c r="U2359" s="5" t="s">
        <v>611</v>
      </c>
      <c r="V2359" s="1"/>
      <c r="W2359" s="1"/>
      <c r="X2359" s="1"/>
      <c r="Y2359" s="1"/>
      <c r="Z2359" s="4">
        <v>42370</v>
      </c>
      <c r="AA2359" s="1"/>
      <c r="AB2359" s="1"/>
      <c r="AC2359" s="1"/>
      <c r="AD2359" s="8" t="s">
        <v>1843</v>
      </c>
    </row>
    <row r="2360" spans="2:30" ht="15" hidden="1" customHeight="1" outlineLevel="5" x14ac:dyDescent="0.25">
      <c r="B2360" s="3"/>
      <c r="C2360" s="1"/>
      <c r="D2360" s="1"/>
      <c r="E2360" s="1"/>
      <c r="F2360" s="1"/>
      <c r="G2360" s="183" t="s">
        <v>1842</v>
      </c>
      <c r="H2360" s="188">
        <v>42370</v>
      </c>
      <c r="I2360" s="1" t="s">
        <v>14</v>
      </c>
      <c r="J2360" s="2" t="s">
        <v>67</v>
      </c>
      <c r="K2360" s="1" t="s">
        <v>9</v>
      </c>
      <c r="L2360" s="1" t="s">
        <v>10</v>
      </c>
      <c r="M2360" s="1" t="s">
        <v>10</v>
      </c>
      <c r="N2360" s="1" t="s">
        <v>11</v>
      </c>
      <c r="O2360" s="249">
        <v>36106.559999999998</v>
      </c>
      <c r="P2360" s="7">
        <v>0</v>
      </c>
      <c r="Q2360" s="7">
        <f t="shared" si="87"/>
        <v>36106.559999999998</v>
      </c>
      <c r="R2360" s="6" t="s">
        <v>1</v>
      </c>
      <c r="S2360" s="5" t="s">
        <v>4</v>
      </c>
      <c r="T2360" s="5"/>
      <c r="U2360" s="5" t="s">
        <v>612</v>
      </c>
      <c r="V2360" s="1"/>
      <c r="W2360" s="1"/>
      <c r="X2360" s="1"/>
      <c r="Y2360" s="1"/>
      <c r="Z2360" s="4">
        <v>42370</v>
      </c>
      <c r="AA2360" s="1"/>
      <c r="AB2360" s="1"/>
      <c r="AC2360" s="1"/>
      <c r="AD2360" s="8" t="s">
        <v>1843</v>
      </c>
    </row>
    <row r="2361" spans="2:30" ht="15" hidden="1" customHeight="1" outlineLevel="5" x14ac:dyDescent="0.25">
      <c r="B2361" s="3"/>
      <c r="C2361" s="1"/>
      <c r="D2361" s="1"/>
      <c r="E2361" s="1"/>
      <c r="F2361" s="1"/>
      <c r="G2361" s="183" t="s">
        <v>1842</v>
      </c>
      <c r="H2361" s="188">
        <v>42370</v>
      </c>
      <c r="I2361" s="1" t="s">
        <v>14</v>
      </c>
      <c r="J2361" s="2" t="s">
        <v>67</v>
      </c>
      <c r="K2361" s="1" t="s">
        <v>9</v>
      </c>
      <c r="L2361" s="1" t="s">
        <v>10</v>
      </c>
      <c r="M2361" s="1" t="s">
        <v>10</v>
      </c>
      <c r="N2361" s="1" t="s">
        <v>11</v>
      </c>
      <c r="O2361" s="249">
        <v>98414.87</v>
      </c>
      <c r="P2361" s="7">
        <v>0</v>
      </c>
      <c r="Q2361" s="7">
        <f t="shared" si="87"/>
        <v>98414.87</v>
      </c>
      <c r="R2361" s="6" t="s">
        <v>1</v>
      </c>
      <c r="S2361" s="5" t="s">
        <v>4</v>
      </c>
      <c r="T2361" s="5"/>
      <c r="U2361" s="5" t="s">
        <v>613</v>
      </c>
      <c r="V2361" s="1"/>
      <c r="W2361" s="1"/>
      <c r="X2361" s="1"/>
      <c r="Y2361" s="1"/>
      <c r="Z2361" s="4">
        <v>42370</v>
      </c>
      <c r="AA2361" s="1"/>
      <c r="AB2361" s="1"/>
      <c r="AC2361" s="1"/>
      <c r="AD2361" s="8" t="s">
        <v>1843</v>
      </c>
    </row>
    <row r="2362" spans="2:30" ht="15" hidden="1" customHeight="1" outlineLevel="5" x14ac:dyDescent="0.25">
      <c r="B2362" s="3"/>
      <c r="C2362" s="1"/>
      <c r="D2362" s="1"/>
      <c r="E2362" s="1"/>
      <c r="F2362" s="1"/>
      <c r="G2362" s="183" t="s">
        <v>1842</v>
      </c>
      <c r="H2362" s="188">
        <v>42370</v>
      </c>
      <c r="I2362" s="1" t="s">
        <v>14</v>
      </c>
      <c r="J2362" s="2" t="s">
        <v>67</v>
      </c>
      <c r="K2362" s="1" t="s">
        <v>9</v>
      </c>
      <c r="L2362" s="1" t="s">
        <v>10</v>
      </c>
      <c r="M2362" s="1" t="s">
        <v>10</v>
      </c>
      <c r="N2362" s="1" t="s">
        <v>11</v>
      </c>
      <c r="O2362" s="249">
        <v>32641.93</v>
      </c>
      <c r="P2362" s="7">
        <v>0</v>
      </c>
      <c r="Q2362" s="7">
        <f t="shared" si="87"/>
        <v>32641.93</v>
      </c>
      <c r="R2362" s="6" t="s">
        <v>1</v>
      </c>
      <c r="S2362" s="5" t="s">
        <v>4</v>
      </c>
      <c r="T2362" s="5"/>
      <c r="U2362" s="5" t="s">
        <v>614</v>
      </c>
      <c r="V2362" s="1"/>
      <c r="W2362" s="1"/>
      <c r="X2362" s="1"/>
      <c r="Y2362" s="1"/>
      <c r="Z2362" s="4">
        <v>42370</v>
      </c>
      <c r="AA2362" s="1"/>
      <c r="AB2362" s="1"/>
      <c r="AC2362" s="1"/>
      <c r="AD2362" s="8" t="s">
        <v>1843</v>
      </c>
    </row>
    <row r="2363" spans="2:30" ht="15" hidden="1" customHeight="1" outlineLevel="5" x14ac:dyDescent="0.25">
      <c r="B2363" s="3"/>
      <c r="C2363" s="1"/>
      <c r="D2363" s="1"/>
      <c r="E2363" s="1"/>
      <c r="F2363" s="1"/>
      <c r="G2363" s="183" t="s">
        <v>1842</v>
      </c>
      <c r="H2363" s="188">
        <v>42370</v>
      </c>
      <c r="I2363" s="1" t="s">
        <v>14</v>
      </c>
      <c r="J2363" s="2" t="s">
        <v>67</v>
      </c>
      <c r="K2363" s="1" t="s">
        <v>9</v>
      </c>
      <c r="L2363" s="1" t="s">
        <v>10</v>
      </c>
      <c r="M2363" s="1" t="s">
        <v>10</v>
      </c>
      <c r="N2363" s="1" t="s">
        <v>11</v>
      </c>
      <c r="O2363" s="249">
        <v>17296.46</v>
      </c>
      <c r="P2363" s="7">
        <v>0</v>
      </c>
      <c r="Q2363" s="7">
        <f t="shared" si="87"/>
        <v>17296.46</v>
      </c>
      <c r="R2363" s="6" t="s">
        <v>1</v>
      </c>
      <c r="S2363" s="5" t="s">
        <v>4</v>
      </c>
      <c r="T2363" s="5"/>
      <c r="U2363" s="5" t="s">
        <v>615</v>
      </c>
      <c r="V2363" s="1"/>
      <c r="W2363" s="1"/>
      <c r="X2363" s="1"/>
      <c r="Y2363" s="1"/>
      <c r="Z2363" s="4">
        <v>42370</v>
      </c>
      <c r="AA2363" s="1"/>
      <c r="AB2363" s="1"/>
      <c r="AC2363" s="1"/>
      <c r="AD2363" s="8" t="s">
        <v>1843</v>
      </c>
    </row>
    <row r="2364" spans="2:30" ht="15" hidden="1" customHeight="1" outlineLevel="5" x14ac:dyDescent="0.25">
      <c r="B2364" s="3"/>
      <c r="C2364" s="1"/>
      <c r="D2364" s="1"/>
      <c r="E2364" s="1"/>
      <c r="F2364" s="1"/>
      <c r="G2364" s="183" t="s">
        <v>1842</v>
      </c>
      <c r="H2364" s="188">
        <v>42370</v>
      </c>
      <c r="I2364" s="1" t="s">
        <v>14</v>
      </c>
      <c r="J2364" s="2" t="s">
        <v>67</v>
      </c>
      <c r="K2364" s="1" t="s">
        <v>9</v>
      </c>
      <c r="L2364" s="1" t="s">
        <v>10</v>
      </c>
      <c r="M2364" s="1" t="s">
        <v>10</v>
      </c>
      <c r="N2364" s="1" t="s">
        <v>11</v>
      </c>
      <c r="O2364" s="249">
        <v>17070</v>
      </c>
      <c r="P2364" s="7">
        <v>0</v>
      </c>
      <c r="Q2364" s="7">
        <f t="shared" si="87"/>
        <v>17070</v>
      </c>
      <c r="R2364" s="6" t="s">
        <v>1</v>
      </c>
      <c r="S2364" s="5" t="s">
        <v>4</v>
      </c>
      <c r="T2364" s="5"/>
      <c r="U2364" s="5" t="s">
        <v>616</v>
      </c>
      <c r="V2364" s="1"/>
      <c r="W2364" s="1"/>
      <c r="X2364" s="1"/>
      <c r="Y2364" s="1"/>
      <c r="Z2364" s="4">
        <v>42370</v>
      </c>
      <c r="AA2364" s="1"/>
      <c r="AB2364" s="1"/>
      <c r="AC2364" s="1"/>
      <c r="AD2364" s="8" t="s">
        <v>1843</v>
      </c>
    </row>
    <row r="2365" spans="2:30" ht="15" hidden="1" customHeight="1" outlineLevel="5" x14ac:dyDescent="0.25">
      <c r="B2365" s="3"/>
      <c r="C2365" s="1"/>
      <c r="D2365" s="1"/>
      <c r="E2365" s="1"/>
      <c r="F2365" s="1"/>
      <c r="G2365" s="183" t="s">
        <v>1842</v>
      </c>
      <c r="H2365" s="188">
        <v>42370</v>
      </c>
      <c r="I2365" s="1" t="s">
        <v>14</v>
      </c>
      <c r="J2365" s="2" t="s">
        <v>67</v>
      </c>
      <c r="K2365" s="1" t="s">
        <v>9</v>
      </c>
      <c r="L2365" s="1" t="s">
        <v>10</v>
      </c>
      <c r="M2365" s="1" t="s">
        <v>10</v>
      </c>
      <c r="N2365" s="1" t="s">
        <v>11</v>
      </c>
      <c r="O2365" s="249">
        <v>88832.27</v>
      </c>
      <c r="P2365" s="7">
        <v>0</v>
      </c>
      <c r="Q2365" s="7">
        <f t="shared" si="87"/>
        <v>88832.27</v>
      </c>
      <c r="R2365" s="6" t="s">
        <v>1</v>
      </c>
      <c r="S2365" s="5" t="s">
        <v>4</v>
      </c>
      <c r="T2365" s="5"/>
      <c r="U2365" s="5" t="s">
        <v>617</v>
      </c>
      <c r="V2365" s="1"/>
      <c r="W2365" s="1"/>
      <c r="X2365" s="1"/>
      <c r="Y2365" s="1"/>
      <c r="Z2365" s="4">
        <v>42370</v>
      </c>
      <c r="AA2365" s="1"/>
      <c r="AB2365" s="1"/>
      <c r="AC2365" s="1"/>
      <c r="AD2365" s="8" t="s">
        <v>1843</v>
      </c>
    </row>
    <row r="2366" spans="2:30" ht="15" hidden="1" customHeight="1" outlineLevel="5" x14ac:dyDescent="0.25">
      <c r="B2366" s="3"/>
      <c r="C2366" s="1"/>
      <c r="D2366" s="1"/>
      <c r="E2366" s="1"/>
      <c r="F2366" s="1"/>
      <c r="G2366" s="183" t="s">
        <v>1842</v>
      </c>
      <c r="H2366" s="188">
        <v>42370</v>
      </c>
      <c r="I2366" s="1" t="s">
        <v>14</v>
      </c>
      <c r="J2366" s="2" t="s">
        <v>67</v>
      </c>
      <c r="K2366" s="1" t="s">
        <v>9</v>
      </c>
      <c r="L2366" s="1" t="s">
        <v>10</v>
      </c>
      <c r="M2366" s="1" t="s">
        <v>10</v>
      </c>
      <c r="N2366" s="1" t="s">
        <v>11</v>
      </c>
      <c r="O2366" s="249">
        <v>148489</v>
      </c>
      <c r="P2366" s="7">
        <v>0</v>
      </c>
      <c r="Q2366" s="7">
        <f t="shared" si="87"/>
        <v>148489</v>
      </c>
      <c r="R2366" s="6" t="s">
        <v>1</v>
      </c>
      <c r="S2366" s="5" t="s">
        <v>4</v>
      </c>
      <c r="T2366" s="5"/>
      <c r="U2366" s="5" t="s">
        <v>618</v>
      </c>
      <c r="V2366" s="1"/>
      <c r="W2366" s="1"/>
      <c r="X2366" s="1"/>
      <c r="Y2366" s="1"/>
      <c r="Z2366" s="4">
        <v>42370</v>
      </c>
      <c r="AA2366" s="1"/>
      <c r="AB2366" s="1"/>
      <c r="AC2366" s="1"/>
      <c r="AD2366" s="8" t="s">
        <v>1843</v>
      </c>
    </row>
    <row r="2367" spans="2:30" ht="15" hidden="1" customHeight="1" outlineLevel="5" x14ac:dyDescent="0.25">
      <c r="B2367" s="3"/>
      <c r="C2367" s="1"/>
      <c r="D2367" s="1"/>
      <c r="E2367" s="1"/>
      <c r="F2367" s="1"/>
      <c r="G2367" s="183" t="s">
        <v>1842</v>
      </c>
      <c r="H2367" s="188">
        <v>42370</v>
      </c>
      <c r="I2367" s="1" t="s">
        <v>14</v>
      </c>
      <c r="J2367" s="2" t="s">
        <v>67</v>
      </c>
      <c r="K2367" s="1" t="s">
        <v>9</v>
      </c>
      <c r="L2367" s="1" t="s">
        <v>10</v>
      </c>
      <c r="M2367" s="1" t="s">
        <v>10</v>
      </c>
      <c r="N2367" s="1" t="s">
        <v>11</v>
      </c>
      <c r="O2367" s="249">
        <v>91819.71</v>
      </c>
      <c r="P2367" s="7">
        <v>0</v>
      </c>
      <c r="Q2367" s="7">
        <f t="shared" si="87"/>
        <v>91819.71</v>
      </c>
      <c r="R2367" s="6" t="s">
        <v>1</v>
      </c>
      <c r="S2367" s="5" t="s">
        <v>4</v>
      </c>
      <c r="T2367" s="5"/>
      <c r="U2367" s="5" t="s">
        <v>705</v>
      </c>
      <c r="V2367" s="1"/>
      <c r="W2367" s="1"/>
      <c r="X2367" s="1"/>
      <c r="Y2367" s="1"/>
      <c r="Z2367" s="4">
        <v>42370</v>
      </c>
      <c r="AA2367" s="1"/>
      <c r="AB2367" s="1"/>
      <c r="AC2367" s="1"/>
      <c r="AD2367" s="8" t="s">
        <v>1843</v>
      </c>
    </row>
    <row r="2368" spans="2:30" ht="15" hidden="1" customHeight="1" outlineLevel="5" x14ac:dyDescent="0.25">
      <c r="B2368" s="3"/>
      <c r="C2368" s="1"/>
      <c r="D2368" s="1"/>
      <c r="E2368" s="1"/>
      <c r="F2368" s="1"/>
      <c r="G2368" s="183" t="s">
        <v>1842</v>
      </c>
      <c r="H2368" s="188">
        <v>42370</v>
      </c>
      <c r="I2368" s="1" t="s">
        <v>14</v>
      </c>
      <c r="J2368" s="2" t="s">
        <v>67</v>
      </c>
      <c r="K2368" s="1" t="s">
        <v>9</v>
      </c>
      <c r="L2368" s="1" t="s">
        <v>10</v>
      </c>
      <c r="M2368" s="1" t="s">
        <v>10</v>
      </c>
      <c r="N2368" s="1" t="s">
        <v>11</v>
      </c>
      <c r="O2368" s="249">
        <v>34889.68</v>
      </c>
      <c r="P2368" s="7">
        <v>0</v>
      </c>
      <c r="Q2368" s="7">
        <f t="shared" si="87"/>
        <v>34889.68</v>
      </c>
      <c r="R2368" s="6" t="s">
        <v>1</v>
      </c>
      <c r="S2368" s="5" t="s">
        <v>4</v>
      </c>
      <c r="T2368" s="5"/>
      <c r="U2368" s="5" t="s">
        <v>619</v>
      </c>
      <c r="V2368" s="1"/>
      <c r="W2368" s="1"/>
      <c r="X2368" s="1"/>
      <c r="Y2368" s="1"/>
      <c r="Z2368" s="4">
        <v>42370</v>
      </c>
      <c r="AA2368" s="1"/>
      <c r="AB2368" s="1"/>
      <c r="AC2368" s="1"/>
      <c r="AD2368" s="8" t="s">
        <v>1843</v>
      </c>
    </row>
    <row r="2369" spans="2:30" ht="15" hidden="1" customHeight="1" outlineLevel="5" x14ac:dyDescent="0.25">
      <c r="B2369" s="3"/>
      <c r="C2369" s="1"/>
      <c r="D2369" s="1"/>
      <c r="E2369" s="1"/>
      <c r="F2369" s="1"/>
      <c r="G2369" s="183" t="s">
        <v>1842</v>
      </c>
      <c r="H2369" s="188">
        <v>42370</v>
      </c>
      <c r="I2369" s="1" t="s">
        <v>14</v>
      </c>
      <c r="J2369" s="2" t="s">
        <v>67</v>
      </c>
      <c r="K2369" s="1" t="s">
        <v>9</v>
      </c>
      <c r="L2369" s="1" t="s">
        <v>10</v>
      </c>
      <c r="M2369" s="1" t="s">
        <v>10</v>
      </c>
      <c r="N2369" s="1" t="s">
        <v>11</v>
      </c>
      <c r="O2369" s="249">
        <v>44311.08</v>
      </c>
      <c r="P2369" s="7">
        <v>0</v>
      </c>
      <c r="Q2369" s="7">
        <f t="shared" si="87"/>
        <v>44311.08</v>
      </c>
      <c r="R2369" s="6" t="s">
        <v>1</v>
      </c>
      <c r="S2369" s="5" t="s">
        <v>4</v>
      </c>
      <c r="T2369" s="5"/>
      <c r="U2369" s="5" t="s">
        <v>620</v>
      </c>
      <c r="V2369" s="1"/>
      <c r="W2369" s="1"/>
      <c r="X2369" s="1"/>
      <c r="Y2369" s="1"/>
      <c r="Z2369" s="4">
        <v>42370</v>
      </c>
      <c r="AA2369" s="1"/>
      <c r="AB2369" s="1"/>
      <c r="AC2369" s="1"/>
      <c r="AD2369" s="8" t="s">
        <v>1843</v>
      </c>
    </row>
    <row r="2370" spans="2:30" ht="15" hidden="1" customHeight="1" outlineLevel="5" x14ac:dyDescent="0.25">
      <c r="B2370" s="3"/>
      <c r="C2370" s="1"/>
      <c r="D2370" s="1"/>
      <c r="E2370" s="1"/>
      <c r="F2370" s="1"/>
      <c r="G2370" s="183" t="s">
        <v>1842</v>
      </c>
      <c r="H2370" s="188">
        <v>42370</v>
      </c>
      <c r="I2370" s="1" t="s">
        <v>14</v>
      </c>
      <c r="J2370" s="2" t="s">
        <v>67</v>
      </c>
      <c r="K2370" s="1" t="s">
        <v>9</v>
      </c>
      <c r="L2370" s="1" t="s">
        <v>10</v>
      </c>
      <c r="M2370" s="1" t="s">
        <v>10</v>
      </c>
      <c r="N2370" s="1" t="s">
        <v>11</v>
      </c>
      <c r="O2370" s="249">
        <v>18900</v>
      </c>
      <c r="P2370" s="7">
        <v>0</v>
      </c>
      <c r="Q2370" s="7">
        <f t="shared" ref="Q2370:Q2388" si="88">O2370-P2370</f>
        <v>18900</v>
      </c>
      <c r="R2370" s="6" t="s">
        <v>1</v>
      </c>
      <c r="S2370" s="5" t="s">
        <v>4</v>
      </c>
      <c r="T2370" s="5"/>
      <c r="U2370" s="5" t="s">
        <v>706</v>
      </c>
      <c r="V2370" s="1"/>
      <c r="W2370" s="1"/>
      <c r="X2370" s="1"/>
      <c r="Y2370" s="1"/>
      <c r="Z2370" s="4">
        <v>42370</v>
      </c>
      <c r="AA2370" s="1"/>
      <c r="AB2370" s="1"/>
      <c r="AC2370" s="1"/>
      <c r="AD2370" s="8" t="s">
        <v>1843</v>
      </c>
    </row>
    <row r="2371" spans="2:30" ht="15" hidden="1" customHeight="1" outlineLevel="5" x14ac:dyDescent="0.25">
      <c r="B2371" s="3"/>
      <c r="C2371" s="1"/>
      <c r="D2371" s="1"/>
      <c r="E2371" s="1"/>
      <c r="F2371" s="1"/>
      <c r="G2371" s="183" t="s">
        <v>1842</v>
      </c>
      <c r="H2371" s="188">
        <v>42370</v>
      </c>
      <c r="I2371" s="1" t="s">
        <v>14</v>
      </c>
      <c r="J2371" s="2" t="s">
        <v>67</v>
      </c>
      <c r="K2371" s="1" t="s">
        <v>9</v>
      </c>
      <c r="L2371" s="1" t="s">
        <v>10</v>
      </c>
      <c r="M2371" s="1" t="s">
        <v>10</v>
      </c>
      <c r="N2371" s="1" t="s">
        <v>11</v>
      </c>
      <c r="O2371" s="249">
        <v>55046.21</v>
      </c>
      <c r="P2371" s="7">
        <v>0</v>
      </c>
      <c r="Q2371" s="7">
        <f t="shared" si="88"/>
        <v>55046.21</v>
      </c>
      <c r="R2371" s="6" t="s">
        <v>1</v>
      </c>
      <c r="S2371" s="5" t="s">
        <v>4</v>
      </c>
      <c r="T2371" s="5"/>
      <c r="U2371" s="5" t="s">
        <v>621</v>
      </c>
      <c r="V2371" s="1"/>
      <c r="W2371" s="1"/>
      <c r="X2371" s="1"/>
      <c r="Y2371" s="1"/>
      <c r="Z2371" s="4">
        <v>42370</v>
      </c>
      <c r="AA2371" s="1"/>
      <c r="AB2371" s="1"/>
      <c r="AC2371" s="1"/>
      <c r="AD2371" s="8" t="s">
        <v>1843</v>
      </c>
    </row>
    <row r="2372" spans="2:30" ht="15" hidden="1" customHeight="1" outlineLevel="5" x14ac:dyDescent="0.25">
      <c r="B2372" s="3"/>
      <c r="C2372" s="1"/>
      <c r="D2372" s="1"/>
      <c r="E2372" s="1"/>
      <c r="F2372" s="1"/>
      <c r="G2372" s="183" t="s">
        <v>1842</v>
      </c>
      <c r="H2372" s="188">
        <v>42370</v>
      </c>
      <c r="I2372" s="1" t="s">
        <v>14</v>
      </c>
      <c r="J2372" s="2" t="s">
        <v>67</v>
      </c>
      <c r="K2372" s="1" t="s">
        <v>9</v>
      </c>
      <c r="L2372" s="1" t="s">
        <v>10</v>
      </c>
      <c r="M2372" s="1" t="s">
        <v>10</v>
      </c>
      <c r="N2372" s="1" t="s">
        <v>11</v>
      </c>
      <c r="O2372" s="249">
        <v>102426.2</v>
      </c>
      <c r="P2372" s="7">
        <v>0</v>
      </c>
      <c r="Q2372" s="7">
        <f t="shared" si="88"/>
        <v>102426.2</v>
      </c>
      <c r="R2372" s="6" t="s">
        <v>1</v>
      </c>
      <c r="S2372" s="5" t="s">
        <v>4</v>
      </c>
      <c r="T2372" s="5"/>
      <c r="U2372" s="5" t="s">
        <v>1231</v>
      </c>
      <c r="V2372" s="1"/>
      <c r="W2372" s="1"/>
      <c r="X2372" s="1"/>
      <c r="Y2372" s="1"/>
      <c r="Z2372" s="4">
        <v>42370</v>
      </c>
      <c r="AA2372" s="1"/>
      <c r="AB2372" s="1"/>
      <c r="AC2372" s="1"/>
      <c r="AD2372" s="8" t="s">
        <v>1843</v>
      </c>
    </row>
    <row r="2373" spans="2:30" ht="15" hidden="1" customHeight="1" outlineLevel="5" x14ac:dyDescent="0.25">
      <c r="B2373" s="3"/>
      <c r="C2373" s="1"/>
      <c r="D2373" s="1"/>
      <c r="E2373" s="1"/>
      <c r="F2373" s="1"/>
      <c r="G2373" s="183" t="s">
        <v>1842</v>
      </c>
      <c r="H2373" s="188">
        <v>42370</v>
      </c>
      <c r="I2373" s="1" t="s">
        <v>14</v>
      </c>
      <c r="J2373" s="2" t="s">
        <v>67</v>
      </c>
      <c r="K2373" s="1" t="s">
        <v>9</v>
      </c>
      <c r="L2373" s="1" t="s">
        <v>10</v>
      </c>
      <c r="M2373" s="1" t="s">
        <v>10</v>
      </c>
      <c r="N2373" s="1" t="s">
        <v>11</v>
      </c>
      <c r="O2373" s="249">
        <v>36643.79</v>
      </c>
      <c r="P2373" s="7">
        <v>0</v>
      </c>
      <c r="Q2373" s="7">
        <f t="shared" si="88"/>
        <v>36643.79</v>
      </c>
      <c r="R2373" s="6" t="s">
        <v>1</v>
      </c>
      <c r="S2373" s="5" t="s">
        <v>4</v>
      </c>
      <c r="T2373" s="5"/>
      <c r="U2373" s="5" t="s">
        <v>623</v>
      </c>
      <c r="V2373" s="1"/>
      <c r="W2373" s="1"/>
      <c r="X2373" s="1"/>
      <c r="Y2373" s="1"/>
      <c r="Z2373" s="4">
        <v>42370</v>
      </c>
      <c r="AA2373" s="1"/>
      <c r="AB2373" s="1"/>
      <c r="AC2373" s="1"/>
      <c r="AD2373" s="8" t="s">
        <v>1843</v>
      </c>
    </row>
    <row r="2374" spans="2:30" ht="15" hidden="1" customHeight="1" outlineLevel="5" x14ac:dyDescent="0.25">
      <c r="B2374" s="3"/>
      <c r="C2374" s="1"/>
      <c r="D2374" s="1"/>
      <c r="E2374" s="1"/>
      <c r="F2374" s="1"/>
      <c r="G2374" s="183" t="s">
        <v>1842</v>
      </c>
      <c r="H2374" s="188">
        <v>42370</v>
      </c>
      <c r="I2374" s="1" t="s">
        <v>14</v>
      </c>
      <c r="J2374" s="2" t="s">
        <v>67</v>
      </c>
      <c r="K2374" s="1" t="s">
        <v>9</v>
      </c>
      <c r="L2374" s="1" t="s">
        <v>10</v>
      </c>
      <c r="M2374" s="1" t="s">
        <v>10</v>
      </c>
      <c r="N2374" s="1" t="s">
        <v>11</v>
      </c>
      <c r="O2374" s="249">
        <v>70231.89</v>
      </c>
      <c r="P2374" s="7">
        <v>0</v>
      </c>
      <c r="Q2374" s="7">
        <f t="shared" si="88"/>
        <v>70231.89</v>
      </c>
      <c r="R2374" s="6" t="s">
        <v>1</v>
      </c>
      <c r="S2374" s="5" t="s">
        <v>4</v>
      </c>
      <c r="T2374" s="5"/>
      <c r="U2374" s="5" t="s">
        <v>1373</v>
      </c>
      <c r="V2374" s="1"/>
      <c r="W2374" s="1"/>
      <c r="X2374" s="1"/>
      <c r="Y2374" s="1"/>
      <c r="Z2374" s="4">
        <v>42370</v>
      </c>
      <c r="AA2374" s="1"/>
      <c r="AB2374" s="1"/>
      <c r="AC2374" s="1"/>
      <c r="AD2374" s="8" t="s">
        <v>1843</v>
      </c>
    </row>
    <row r="2375" spans="2:30" ht="15" hidden="1" customHeight="1" outlineLevel="5" x14ac:dyDescent="0.25">
      <c r="B2375" s="3"/>
      <c r="C2375" s="1"/>
      <c r="D2375" s="1"/>
      <c r="E2375" s="1"/>
      <c r="F2375" s="1"/>
      <c r="G2375" s="183" t="s">
        <v>1842</v>
      </c>
      <c r="H2375" s="188">
        <v>42370</v>
      </c>
      <c r="I2375" s="1" t="s">
        <v>14</v>
      </c>
      <c r="J2375" s="2" t="s">
        <v>67</v>
      </c>
      <c r="K2375" s="1" t="s">
        <v>9</v>
      </c>
      <c r="L2375" s="1" t="s">
        <v>10</v>
      </c>
      <c r="M2375" s="1" t="s">
        <v>10</v>
      </c>
      <c r="N2375" s="1" t="s">
        <v>11</v>
      </c>
      <c r="O2375" s="249">
        <v>318621.90000000002</v>
      </c>
      <c r="P2375" s="7">
        <v>0</v>
      </c>
      <c r="Q2375" s="7">
        <f t="shared" si="88"/>
        <v>318621.90000000002</v>
      </c>
      <c r="R2375" s="6" t="s">
        <v>1</v>
      </c>
      <c r="S2375" s="5" t="s">
        <v>4</v>
      </c>
      <c r="T2375" s="5"/>
      <c r="U2375" s="5" t="s">
        <v>1374</v>
      </c>
      <c r="V2375" s="1"/>
      <c r="W2375" s="1"/>
      <c r="X2375" s="1"/>
      <c r="Y2375" s="1"/>
      <c r="Z2375" s="4">
        <v>42370</v>
      </c>
      <c r="AA2375" s="1"/>
      <c r="AB2375" s="1"/>
      <c r="AC2375" s="1"/>
      <c r="AD2375" s="8" t="s">
        <v>1843</v>
      </c>
    </row>
    <row r="2376" spans="2:30" ht="15" hidden="1" customHeight="1" outlineLevel="5" x14ac:dyDescent="0.25">
      <c r="B2376" s="3"/>
      <c r="C2376" s="1"/>
      <c r="D2376" s="1"/>
      <c r="E2376" s="1"/>
      <c r="F2376" s="1"/>
      <c r="G2376" s="183" t="s">
        <v>1842</v>
      </c>
      <c r="H2376" s="188">
        <v>42370</v>
      </c>
      <c r="I2376" s="1" t="s">
        <v>14</v>
      </c>
      <c r="J2376" s="2" t="s">
        <v>67</v>
      </c>
      <c r="K2376" s="1" t="s">
        <v>9</v>
      </c>
      <c r="L2376" s="1" t="s">
        <v>10</v>
      </c>
      <c r="M2376" s="1" t="s">
        <v>10</v>
      </c>
      <c r="N2376" s="1" t="s">
        <v>11</v>
      </c>
      <c r="O2376" s="249">
        <v>483295.72</v>
      </c>
      <c r="P2376" s="7">
        <v>0</v>
      </c>
      <c r="Q2376" s="7">
        <f t="shared" si="88"/>
        <v>483295.72</v>
      </c>
      <c r="R2376" s="6" t="s">
        <v>1</v>
      </c>
      <c r="S2376" s="5" t="s">
        <v>4</v>
      </c>
      <c r="T2376" s="5"/>
      <c r="U2376" s="5" t="s">
        <v>1416</v>
      </c>
      <c r="V2376" s="1"/>
      <c r="W2376" s="1"/>
      <c r="X2376" s="1"/>
      <c r="Y2376" s="1"/>
      <c r="Z2376" s="4">
        <v>42370</v>
      </c>
      <c r="AA2376" s="1"/>
      <c r="AB2376" s="1"/>
      <c r="AC2376" s="1"/>
      <c r="AD2376" s="8" t="s">
        <v>1843</v>
      </c>
    </row>
    <row r="2377" spans="2:30" ht="15" hidden="1" customHeight="1" outlineLevel="5" x14ac:dyDescent="0.25">
      <c r="B2377" s="3"/>
      <c r="C2377" s="1"/>
      <c r="D2377" s="1"/>
      <c r="E2377" s="1"/>
      <c r="F2377" s="1"/>
      <c r="G2377" s="183" t="s">
        <v>1842</v>
      </c>
      <c r="H2377" s="188">
        <v>42370</v>
      </c>
      <c r="I2377" s="1" t="s">
        <v>14</v>
      </c>
      <c r="J2377" s="2" t="s">
        <v>67</v>
      </c>
      <c r="K2377" s="1" t="s">
        <v>9</v>
      </c>
      <c r="L2377" s="1" t="s">
        <v>10</v>
      </c>
      <c r="M2377" s="1" t="s">
        <v>10</v>
      </c>
      <c r="N2377" s="1" t="s">
        <v>11</v>
      </c>
      <c r="O2377" s="249">
        <v>20327.57</v>
      </c>
      <c r="P2377" s="7">
        <v>0</v>
      </c>
      <c r="Q2377" s="7">
        <f t="shared" si="88"/>
        <v>20327.57</v>
      </c>
      <c r="R2377" s="6" t="s">
        <v>1</v>
      </c>
      <c r="S2377" s="5" t="s">
        <v>4</v>
      </c>
      <c r="T2377" s="5"/>
      <c r="U2377" s="5" t="s">
        <v>1375</v>
      </c>
      <c r="V2377" s="1"/>
      <c r="W2377" s="1"/>
      <c r="X2377" s="1"/>
      <c r="Y2377" s="1"/>
      <c r="Z2377" s="4">
        <v>42370</v>
      </c>
      <c r="AA2377" s="1"/>
      <c r="AB2377" s="1"/>
      <c r="AC2377" s="1"/>
      <c r="AD2377" s="8" t="s">
        <v>1843</v>
      </c>
    </row>
    <row r="2378" spans="2:30" ht="15" hidden="1" customHeight="1" outlineLevel="5" x14ac:dyDescent="0.25">
      <c r="B2378" s="3"/>
      <c r="C2378" s="1"/>
      <c r="D2378" s="1"/>
      <c r="E2378" s="1"/>
      <c r="F2378" s="1"/>
      <c r="G2378" s="183" t="s">
        <v>1842</v>
      </c>
      <c r="H2378" s="188">
        <v>42370</v>
      </c>
      <c r="I2378" s="1" t="s">
        <v>14</v>
      </c>
      <c r="J2378" s="2" t="s">
        <v>67</v>
      </c>
      <c r="K2378" s="1" t="s">
        <v>9</v>
      </c>
      <c r="L2378" s="1" t="s">
        <v>10</v>
      </c>
      <c r="M2378" s="1" t="s">
        <v>10</v>
      </c>
      <c r="N2378" s="1" t="s">
        <v>11</v>
      </c>
      <c r="O2378" s="249">
        <v>25609.439999999999</v>
      </c>
      <c r="P2378" s="7">
        <v>0</v>
      </c>
      <c r="Q2378" s="7">
        <f t="shared" si="88"/>
        <v>25609.439999999999</v>
      </c>
      <c r="R2378" s="6" t="s">
        <v>1</v>
      </c>
      <c r="S2378" s="5" t="s">
        <v>4</v>
      </c>
      <c r="T2378" s="5"/>
      <c r="U2378" s="5" t="s">
        <v>1418</v>
      </c>
      <c r="V2378" s="1"/>
      <c r="W2378" s="1"/>
      <c r="X2378" s="1"/>
      <c r="Y2378" s="1"/>
      <c r="Z2378" s="4">
        <v>42370</v>
      </c>
      <c r="AA2378" s="1"/>
      <c r="AB2378" s="1"/>
      <c r="AC2378" s="1"/>
      <c r="AD2378" s="8" t="s">
        <v>1843</v>
      </c>
    </row>
    <row r="2379" spans="2:30" ht="15" hidden="1" customHeight="1" outlineLevel="5" x14ac:dyDescent="0.25">
      <c r="B2379" s="3"/>
      <c r="C2379" s="1"/>
      <c r="D2379" s="1"/>
      <c r="E2379" s="1"/>
      <c r="F2379" s="1"/>
      <c r="G2379" s="183" t="s">
        <v>1842</v>
      </c>
      <c r="H2379" s="188">
        <v>42370</v>
      </c>
      <c r="I2379" s="1" t="s">
        <v>14</v>
      </c>
      <c r="J2379" s="2" t="s">
        <v>67</v>
      </c>
      <c r="K2379" s="1" t="s">
        <v>9</v>
      </c>
      <c r="L2379" s="1" t="s">
        <v>10</v>
      </c>
      <c r="M2379" s="1" t="s">
        <v>10</v>
      </c>
      <c r="N2379" s="1" t="s">
        <v>11</v>
      </c>
      <c r="O2379" s="249">
        <v>2932.89</v>
      </c>
      <c r="P2379" s="7">
        <v>0</v>
      </c>
      <c r="Q2379" s="7">
        <f t="shared" si="88"/>
        <v>2932.89</v>
      </c>
      <c r="R2379" s="6" t="s">
        <v>1</v>
      </c>
      <c r="S2379" s="5" t="s">
        <v>4</v>
      </c>
      <c r="T2379" s="5"/>
      <c r="U2379" s="5" t="s">
        <v>1377</v>
      </c>
      <c r="V2379" s="1"/>
      <c r="W2379" s="1"/>
      <c r="X2379" s="1"/>
      <c r="Y2379" s="1"/>
      <c r="Z2379" s="4">
        <v>42370</v>
      </c>
      <c r="AA2379" s="1"/>
      <c r="AB2379" s="1"/>
      <c r="AC2379" s="1"/>
      <c r="AD2379" s="8" t="s">
        <v>1843</v>
      </c>
    </row>
    <row r="2380" spans="2:30" ht="15" hidden="1" customHeight="1" outlineLevel="5" x14ac:dyDescent="0.25">
      <c r="B2380" s="3"/>
      <c r="C2380" s="1"/>
      <c r="D2380" s="1"/>
      <c r="E2380" s="1"/>
      <c r="F2380" s="1"/>
      <c r="G2380" s="183" t="s">
        <v>1842</v>
      </c>
      <c r="H2380" s="188">
        <v>42370</v>
      </c>
      <c r="I2380" s="1" t="s">
        <v>14</v>
      </c>
      <c r="J2380" s="2" t="s">
        <v>67</v>
      </c>
      <c r="K2380" s="1" t="s">
        <v>9</v>
      </c>
      <c r="L2380" s="1" t="s">
        <v>10</v>
      </c>
      <c r="M2380" s="1" t="s">
        <v>10</v>
      </c>
      <c r="N2380" s="1" t="s">
        <v>11</v>
      </c>
      <c r="O2380" s="249">
        <v>68923</v>
      </c>
      <c r="P2380" s="7">
        <v>0</v>
      </c>
      <c r="Q2380" s="7">
        <f t="shared" si="88"/>
        <v>68923</v>
      </c>
      <c r="R2380" s="6" t="s">
        <v>1</v>
      </c>
      <c r="S2380" s="5" t="s">
        <v>4</v>
      </c>
      <c r="T2380" s="5"/>
      <c r="U2380" s="5" t="s">
        <v>1829</v>
      </c>
      <c r="V2380" s="1"/>
      <c r="W2380" s="1"/>
      <c r="X2380" s="1"/>
      <c r="Y2380" s="1"/>
      <c r="Z2380" s="4">
        <v>42370</v>
      </c>
      <c r="AA2380" s="1"/>
      <c r="AB2380" s="1"/>
      <c r="AC2380" s="1"/>
      <c r="AD2380" s="8" t="s">
        <v>1843</v>
      </c>
    </row>
    <row r="2381" spans="2:30" ht="15" hidden="1" customHeight="1" outlineLevel="5" x14ac:dyDescent="0.25">
      <c r="B2381" s="3"/>
      <c r="C2381" s="1"/>
      <c r="D2381" s="1"/>
      <c r="E2381" s="1"/>
      <c r="F2381" s="1"/>
      <c r="G2381" s="183" t="s">
        <v>1842</v>
      </c>
      <c r="H2381" s="188">
        <v>42370</v>
      </c>
      <c r="I2381" s="1" t="s">
        <v>14</v>
      </c>
      <c r="J2381" s="2" t="s">
        <v>67</v>
      </c>
      <c r="K2381" s="1" t="s">
        <v>9</v>
      </c>
      <c r="L2381" s="1" t="s">
        <v>10</v>
      </c>
      <c r="M2381" s="1" t="s">
        <v>10</v>
      </c>
      <c r="N2381" s="1" t="s">
        <v>11</v>
      </c>
      <c r="O2381" s="249">
        <v>169553.62</v>
      </c>
      <c r="P2381" s="7">
        <v>0</v>
      </c>
      <c r="Q2381" s="7">
        <f t="shared" si="88"/>
        <v>169553.62</v>
      </c>
      <c r="R2381" s="6" t="s">
        <v>1</v>
      </c>
      <c r="S2381" s="5" t="s">
        <v>4</v>
      </c>
      <c r="T2381" s="5"/>
      <c r="U2381" s="5" t="s">
        <v>1689</v>
      </c>
      <c r="V2381" s="1"/>
      <c r="W2381" s="1"/>
      <c r="X2381" s="1"/>
      <c r="Y2381" s="1"/>
      <c r="Z2381" s="4">
        <v>42370</v>
      </c>
      <c r="AA2381" s="1"/>
      <c r="AB2381" s="1"/>
      <c r="AC2381" s="1"/>
      <c r="AD2381" s="8" t="s">
        <v>1843</v>
      </c>
    </row>
    <row r="2382" spans="2:30" ht="15" hidden="1" customHeight="1" outlineLevel="5" x14ac:dyDescent="0.25">
      <c r="B2382" s="3"/>
      <c r="C2382" s="1"/>
      <c r="D2382" s="1"/>
      <c r="E2382" s="1"/>
      <c r="F2382" s="1"/>
      <c r="G2382" s="183" t="s">
        <v>1842</v>
      </c>
      <c r="H2382" s="188">
        <v>42370</v>
      </c>
      <c r="I2382" s="1" t="s">
        <v>14</v>
      </c>
      <c r="J2382" s="2" t="s">
        <v>67</v>
      </c>
      <c r="K2382" s="1" t="s">
        <v>9</v>
      </c>
      <c r="L2382" s="1" t="s">
        <v>10</v>
      </c>
      <c r="M2382" s="1" t="s">
        <v>10</v>
      </c>
      <c r="N2382" s="1" t="s">
        <v>11</v>
      </c>
      <c r="O2382" s="249">
        <v>152053.75</v>
      </c>
      <c r="P2382" s="7">
        <v>0</v>
      </c>
      <c r="Q2382" s="7">
        <f t="shared" si="88"/>
        <v>152053.75</v>
      </c>
      <c r="R2382" s="6" t="s">
        <v>1</v>
      </c>
      <c r="S2382" s="5" t="s">
        <v>4</v>
      </c>
      <c r="T2382" s="5"/>
      <c r="U2382" s="5" t="s">
        <v>1688</v>
      </c>
      <c r="V2382" s="1"/>
      <c r="W2382" s="1"/>
      <c r="X2382" s="1"/>
      <c r="Y2382" s="1"/>
      <c r="Z2382" s="4">
        <v>42370</v>
      </c>
      <c r="AA2382" s="1"/>
      <c r="AB2382" s="1"/>
      <c r="AC2382" s="1"/>
      <c r="AD2382" s="8" t="s">
        <v>1843</v>
      </c>
    </row>
    <row r="2383" spans="2:30" ht="15" hidden="1" customHeight="1" outlineLevel="5" x14ac:dyDescent="0.25">
      <c r="B2383" s="3"/>
      <c r="C2383" s="1"/>
      <c r="D2383" s="1"/>
      <c r="E2383" s="1"/>
      <c r="F2383" s="1"/>
      <c r="G2383" s="183" t="s">
        <v>1842</v>
      </c>
      <c r="H2383" s="188">
        <v>42370</v>
      </c>
      <c r="I2383" s="1" t="s">
        <v>14</v>
      </c>
      <c r="J2383" s="2" t="s">
        <v>67</v>
      </c>
      <c r="K2383" s="1" t="s">
        <v>9</v>
      </c>
      <c r="L2383" s="1" t="s">
        <v>10</v>
      </c>
      <c r="M2383" s="1" t="s">
        <v>10</v>
      </c>
      <c r="N2383" s="1" t="s">
        <v>11</v>
      </c>
      <c r="O2383" s="249">
        <v>66324.3</v>
      </c>
      <c r="P2383" s="7">
        <v>0</v>
      </c>
      <c r="Q2383" s="7">
        <f t="shared" si="88"/>
        <v>66324.3</v>
      </c>
      <c r="R2383" s="6" t="s">
        <v>1</v>
      </c>
      <c r="S2383" s="5" t="s">
        <v>4</v>
      </c>
      <c r="T2383" s="5"/>
      <c r="U2383" s="5" t="s">
        <v>1378</v>
      </c>
      <c r="V2383" s="1"/>
      <c r="W2383" s="1"/>
      <c r="X2383" s="1"/>
      <c r="Y2383" s="1"/>
      <c r="Z2383" s="4">
        <v>42370</v>
      </c>
      <c r="AA2383" s="1"/>
      <c r="AB2383" s="1"/>
      <c r="AC2383" s="1"/>
      <c r="AD2383" s="8" t="s">
        <v>1843</v>
      </c>
    </row>
    <row r="2384" spans="2:30" ht="15" hidden="1" customHeight="1" outlineLevel="5" x14ac:dyDescent="0.25">
      <c r="B2384" s="3"/>
      <c r="C2384" s="1"/>
      <c r="D2384" s="1"/>
      <c r="E2384" s="1"/>
      <c r="F2384" s="1"/>
      <c r="G2384" s="183" t="s">
        <v>1842</v>
      </c>
      <c r="H2384" s="188">
        <v>42370</v>
      </c>
      <c r="I2384" s="1" t="s">
        <v>14</v>
      </c>
      <c r="J2384" s="2" t="s">
        <v>67</v>
      </c>
      <c r="K2384" s="1" t="s">
        <v>9</v>
      </c>
      <c r="L2384" s="1" t="s">
        <v>10</v>
      </c>
      <c r="M2384" s="1" t="s">
        <v>10</v>
      </c>
      <c r="N2384" s="1" t="s">
        <v>11</v>
      </c>
      <c r="O2384" s="249">
        <v>9150.91</v>
      </c>
      <c r="P2384" s="7">
        <v>0</v>
      </c>
      <c r="Q2384" s="7">
        <f t="shared" si="88"/>
        <v>9150.91</v>
      </c>
      <c r="R2384" s="6" t="s">
        <v>1</v>
      </c>
      <c r="S2384" s="5" t="s">
        <v>4</v>
      </c>
      <c r="T2384" s="5"/>
      <c r="U2384" s="5" t="s">
        <v>1422</v>
      </c>
      <c r="V2384" s="1"/>
      <c r="W2384" s="1"/>
      <c r="X2384" s="1"/>
      <c r="Y2384" s="1"/>
      <c r="Z2384" s="4">
        <v>42370</v>
      </c>
      <c r="AA2384" s="1"/>
      <c r="AB2384" s="1"/>
      <c r="AC2384" s="1"/>
      <c r="AD2384" s="8" t="s">
        <v>1843</v>
      </c>
    </row>
    <row r="2385" spans="2:30" ht="15" hidden="1" customHeight="1" outlineLevel="5" x14ac:dyDescent="0.25">
      <c r="B2385" s="3"/>
      <c r="C2385" s="1"/>
      <c r="D2385" s="1"/>
      <c r="E2385" s="1"/>
      <c r="F2385" s="1"/>
      <c r="G2385" s="183" t="s">
        <v>1842</v>
      </c>
      <c r="H2385" s="188">
        <v>42370</v>
      </c>
      <c r="I2385" s="1" t="s">
        <v>14</v>
      </c>
      <c r="J2385" s="2" t="s">
        <v>67</v>
      </c>
      <c r="K2385" s="1" t="s">
        <v>9</v>
      </c>
      <c r="L2385" s="1" t="s">
        <v>10</v>
      </c>
      <c r="M2385" s="1" t="s">
        <v>10</v>
      </c>
      <c r="N2385" s="1" t="s">
        <v>11</v>
      </c>
      <c r="O2385" s="249">
        <v>1087259.1399999999</v>
      </c>
      <c r="P2385" s="7">
        <v>0</v>
      </c>
      <c r="Q2385" s="7">
        <f t="shared" si="88"/>
        <v>1087259.1399999999</v>
      </c>
      <c r="R2385" s="6" t="s">
        <v>1</v>
      </c>
      <c r="S2385" s="5" t="s">
        <v>4</v>
      </c>
      <c r="T2385" s="5"/>
      <c r="U2385" s="5" t="s">
        <v>4210</v>
      </c>
      <c r="V2385" s="1"/>
      <c r="W2385" s="1"/>
      <c r="X2385" s="1"/>
      <c r="Y2385" s="1"/>
      <c r="Z2385" s="4">
        <v>42370</v>
      </c>
      <c r="AA2385" s="1"/>
      <c r="AB2385" s="1"/>
      <c r="AC2385" s="1"/>
      <c r="AD2385" s="8" t="s">
        <v>1843</v>
      </c>
    </row>
    <row r="2386" spans="2:30" ht="15" hidden="1" customHeight="1" outlineLevel="5" x14ac:dyDescent="0.25">
      <c r="B2386" s="3"/>
      <c r="C2386" s="1"/>
      <c r="D2386" s="1"/>
      <c r="E2386" s="1"/>
      <c r="F2386" s="1"/>
      <c r="G2386" s="183" t="s">
        <v>1842</v>
      </c>
      <c r="H2386" s="188">
        <v>42370</v>
      </c>
      <c r="I2386" s="1" t="s">
        <v>14</v>
      </c>
      <c r="J2386" s="2" t="s">
        <v>67</v>
      </c>
      <c r="K2386" s="1" t="s">
        <v>9</v>
      </c>
      <c r="L2386" s="1" t="s">
        <v>10</v>
      </c>
      <c r="M2386" s="1" t="s">
        <v>10</v>
      </c>
      <c r="N2386" s="1" t="s">
        <v>11</v>
      </c>
      <c r="O2386" s="249">
        <v>865759.04</v>
      </c>
      <c r="P2386" s="7">
        <v>0</v>
      </c>
      <c r="Q2386" s="7">
        <f t="shared" si="88"/>
        <v>865759.04</v>
      </c>
      <c r="R2386" s="6" t="s">
        <v>1</v>
      </c>
      <c r="S2386" s="5" t="s">
        <v>4</v>
      </c>
      <c r="T2386" s="5"/>
      <c r="U2386" s="5" t="s">
        <v>4212</v>
      </c>
      <c r="V2386" s="1"/>
      <c r="W2386" s="1"/>
      <c r="X2386" s="1"/>
      <c r="Y2386" s="1"/>
      <c r="Z2386" s="4">
        <v>42370</v>
      </c>
      <c r="AA2386" s="1"/>
      <c r="AB2386" s="1"/>
      <c r="AC2386" s="1"/>
      <c r="AD2386" s="8" t="s">
        <v>1843</v>
      </c>
    </row>
    <row r="2387" spans="2:30" ht="15" hidden="1" customHeight="1" outlineLevel="5" x14ac:dyDescent="0.25">
      <c r="B2387" s="3"/>
      <c r="C2387" s="1"/>
      <c r="D2387" s="1"/>
      <c r="E2387" s="1"/>
      <c r="F2387" s="1"/>
      <c r="G2387" s="183" t="s">
        <v>1842</v>
      </c>
      <c r="H2387" s="188">
        <v>42370</v>
      </c>
      <c r="I2387" s="1" t="s">
        <v>14</v>
      </c>
      <c r="J2387" s="2" t="s">
        <v>67</v>
      </c>
      <c r="K2387" s="1" t="s">
        <v>9</v>
      </c>
      <c r="L2387" s="1" t="s">
        <v>10</v>
      </c>
      <c r="M2387" s="1" t="s">
        <v>10</v>
      </c>
      <c r="N2387" s="1" t="s">
        <v>11</v>
      </c>
      <c r="O2387" s="249">
        <v>39271</v>
      </c>
      <c r="P2387" s="7">
        <v>0</v>
      </c>
      <c r="Q2387" s="7">
        <f t="shared" si="88"/>
        <v>39271</v>
      </c>
      <c r="R2387" s="6" t="s">
        <v>1</v>
      </c>
      <c r="S2387" s="5" t="s">
        <v>4</v>
      </c>
      <c r="T2387" s="5"/>
      <c r="U2387" s="5" t="s">
        <v>2509</v>
      </c>
      <c r="V2387" s="1"/>
      <c r="W2387" s="1"/>
      <c r="X2387" s="1"/>
      <c r="Y2387" s="1"/>
      <c r="Z2387" s="4">
        <v>42370</v>
      </c>
      <c r="AA2387" s="1"/>
      <c r="AB2387" s="1"/>
      <c r="AC2387" s="1"/>
      <c r="AD2387" s="8" t="s">
        <v>1843</v>
      </c>
    </row>
    <row r="2388" spans="2:30" ht="15" hidden="1" customHeight="1" outlineLevel="5" x14ac:dyDescent="0.25">
      <c r="B2388" s="3"/>
      <c r="C2388" s="1"/>
      <c r="D2388" s="1"/>
      <c r="E2388" s="1"/>
      <c r="F2388" s="1"/>
      <c r="G2388" s="183" t="s">
        <v>1842</v>
      </c>
      <c r="H2388" s="188">
        <v>42370</v>
      </c>
      <c r="I2388" s="1" t="s">
        <v>14</v>
      </c>
      <c r="J2388" s="2" t="s">
        <v>67</v>
      </c>
      <c r="K2388" s="1" t="s">
        <v>9</v>
      </c>
      <c r="L2388" s="1" t="s">
        <v>10</v>
      </c>
      <c r="M2388" s="1" t="s">
        <v>10</v>
      </c>
      <c r="N2388" s="1" t="s">
        <v>11</v>
      </c>
      <c r="O2388" s="249">
        <v>174726.16</v>
      </c>
      <c r="P2388" s="7">
        <v>0</v>
      </c>
      <c r="Q2388" s="7">
        <f t="shared" si="88"/>
        <v>174726.16</v>
      </c>
      <c r="R2388" s="6" t="s">
        <v>1</v>
      </c>
      <c r="S2388" s="5" t="s">
        <v>4</v>
      </c>
      <c r="T2388" s="5"/>
      <c r="U2388" s="5" t="s">
        <v>4216</v>
      </c>
      <c r="V2388" s="1"/>
      <c r="W2388" s="1"/>
      <c r="X2388" s="1"/>
      <c r="Y2388" s="1"/>
      <c r="Z2388" s="4">
        <v>42370</v>
      </c>
      <c r="AA2388" s="1"/>
      <c r="AB2388" s="1"/>
      <c r="AC2388" s="1"/>
      <c r="AD2388" s="8" t="s">
        <v>1843</v>
      </c>
    </row>
    <row r="2389" spans="2:30" hidden="1" outlineLevel="5" x14ac:dyDescent="0.25">
      <c r="B2389" s="220"/>
      <c r="C2389" s="2"/>
      <c r="D2389" s="2"/>
      <c r="E2389" s="2"/>
      <c r="F2389" s="2"/>
      <c r="G2389" s="2"/>
      <c r="H2389" s="228"/>
      <c r="I2389" s="2"/>
      <c r="J2389" s="2" t="s">
        <v>67</v>
      </c>
      <c r="K2389" s="2"/>
      <c r="L2389" s="2"/>
      <c r="M2389" s="2"/>
      <c r="N2389" s="2"/>
      <c r="O2389" s="221"/>
      <c r="P2389" s="221"/>
      <c r="Q2389" s="221"/>
      <c r="R2389" s="222"/>
      <c r="S2389" s="223"/>
      <c r="T2389" s="223"/>
      <c r="U2389" s="223"/>
      <c r="V2389" s="2"/>
      <c r="W2389" s="2"/>
      <c r="X2389" s="2"/>
      <c r="Y2389" s="2"/>
      <c r="Z2389" s="224"/>
      <c r="AA2389" s="2"/>
      <c r="AB2389" s="2"/>
      <c r="AC2389" s="2"/>
      <c r="AD2389" s="225"/>
    </row>
    <row r="2390" spans="2:30" hidden="1" outlineLevel="4" x14ac:dyDescent="0.25">
      <c r="B2390" s="220"/>
      <c r="C2390" s="2"/>
      <c r="D2390" s="2"/>
      <c r="E2390" s="2"/>
      <c r="F2390" s="2" t="s">
        <v>3</v>
      </c>
      <c r="G2390" s="2" t="s">
        <v>46</v>
      </c>
      <c r="H2390" s="228"/>
      <c r="I2390" s="2"/>
      <c r="J2390" s="2" t="s">
        <v>67</v>
      </c>
      <c r="K2390" s="2"/>
      <c r="L2390" s="2"/>
      <c r="M2390" s="2"/>
      <c r="N2390" s="2"/>
      <c r="O2390" s="221">
        <f>SUM(O2391:O2399)</f>
        <v>360288.89</v>
      </c>
      <c r="P2390" s="221">
        <f>SUM(P2391:P2399)</f>
        <v>0</v>
      </c>
      <c r="Q2390" s="221">
        <f t="shared" ref="Q2390:Q2398" si="89">O2390-P2390</f>
        <v>360288.89</v>
      </c>
      <c r="R2390" s="222"/>
      <c r="S2390" s="223"/>
      <c r="T2390" s="223"/>
      <c r="U2390" s="223"/>
      <c r="V2390" s="2"/>
      <c r="W2390" s="2"/>
      <c r="X2390" s="2"/>
      <c r="Y2390" s="2"/>
      <c r="Z2390" s="224"/>
      <c r="AA2390" s="2"/>
      <c r="AB2390" s="2"/>
      <c r="AC2390" s="2"/>
      <c r="AD2390" s="225"/>
    </row>
    <row r="2391" spans="2:30" hidden="1" outlineLevel="5" x14ac:dyDescent="0.25">
      <c r="B2391" s="3"/>
      <c r="C2391" s="1"/>
      <c r="D2391" s="1"/>
      <c r="E2391" s="1"/>
      <c r="F2391" s="1"/>
      <c r="G2391" s="1" t="s">
        <v>1842</v>
      </c>
      <c r="H2391" s="188">
        <v>42425</v>
      </c>
      <c r="I2391" s="1" t="s">
        <v>2385</v>
      </c>
      <c r="J2391" s="2" t="s">
        <v>67</v>
      </c>
      <c r="K2391" s="1" t="s">
        <v>36</v>
      </c>
      <c r="L2391" s="1" t="s">
        <v>20</v>
      </c>
      <c r="M2391" s="1" t="s">
        <v>21</v>
      </c>
      <c r="N2391" s="1" t="s">
        <v>11</v>
      </c>
      <c r="O2391" s="7">
        <v>75196.460000000006</v>
      </c>
      <c r="P2391" s="7">
        <v>0</v>
      </c>
      <c r="Q2391" s="7">
        <f t="shared" si="89"/>
        <v>75196.460000000006</v>
      </c>
      <c r="R2391" s="6" t="s">
        <v>31</v>
      </c>
      <c r="S2391" s="5" t="s">
        <v>25</v>
      </c>
      <c r="T2391" s="5" t="s">
        <v>715</v>
      </c>
      <c r="U2391" s="5" t="s">
        <v>2386</v>
      </c>
      <c r="V2391" s="1" t="s">
        <v>28</v>
      </c>
      <c r="W2391" s="1" t="s">
        <v>1851</v>
      </c>
      <c r="X2391" s="1"/>
      <c r="Y2391" s="1"/>
      <c r="Z2391" s="4">
        <v>42425</v>
      </c>
      <c r="AA2391" s="1" t="s">
        <v>2</v>
      </c>
      <c r="AB2391" s="1" t="s">
        <v>1866</v>
      </c>
      <c r="AC2391" s="1" t="s">
        <v>2387</v>
      </c>
      <c r="AD2391" s="8"/>
    </row>
    <row r="2392" spans="2:30" hidden="1" outlineLevel="5" x14ac:dyDescent="0.25">
      <c r="B2392" s="3"/>
      <c r="C2392" s="1"/>
      <c r="D2392" s="1"/>
      <c r="E2392" s="1"/>
      <c r="F2392" s="1"/>
      <c r="G2392" s="1" t="s">
        <v>1842</v>
      </c>
      <c r="H2392" s="188">
        <v>42425</v>
      </c>
      <c r="I2392" s="1" t="s">
        <v>1346</v>
      </c>
      <c r="J2392" s="2" t="s">
        <v>67</v>
      </c>
      <c r="K2392" s="1" t="s">
        <v>36</v>
      </c>
      <c r="L2392" s="1" t="s">
        <v>20</v>
      </c>
      <c r="M2392" s="1" t="s">
        <v>21</v>
      </c>
      <c r="N2392" s="1" t="s">
        <v>11</v>
      </c>
      <c r="O2392" s="7">
        <v>10328.709999999999</v>
      </c>
      <c r="P2392" s="7">
        <v>0</v>
      </c>
      <c r="Q2392" s="7">
        <f t="shared" si="89"/>
        <v>10328.709999999999</v>
      </c>
      <c r="R2392" s="6" t="s">
        <v>31</v>
      </c>
      <c r="S2392" s="5" t="s">
        <v>25</v>
      </c>
      <c r="T2392" s="5" t="s">
        <v>715</v>
      </c>
      <c r="U2392" s="5" t="s">
        <v>2386</v>
      </c>
      <c r="V2392" s="1" t="s">
        <v>28</v>
      </c>
      <c r="W2392" s="1" t="s">
        <v>2388</v>
      </c>
      <c r="X2392" s="1"/>
      <c r="Y2392" s="1"/>
      <c r="Z2392" s="4">
        <v>42425</v>
      </c>
      <c r="AA2392" s="1" t="s">
        <v>2</v>
      </c>
      <c r="AB2392" s="1" t="s">
        <v>1866</v>
      </c>
      <c r="AC2392" s="1" t="s">
        <v>2389</v>
      </c>
      <c r="AD2392" s="8"/>
    </row>
    <row r="2393" spans="2:30" hidden="1" outlineLevel="5" x14ac:dyDescent="0.25">
      <c r="B2393" s="3"/>
      <c r="C2393" s="1"/>
      <c r="D2393" s="1"/>
      <c r="E2393" s="1"/>
      <c r="F2393" s="1"/>
      <c r="G2393" s="1" t="s">
        <v>1842</v>
      </c>
      <c r="H2393" s="188">
        <v>42425</v>
      </c>
      <c r="I2393" s="1" t="s">
        <v>2390</v>
      </c>
      <c r="J2393" s="2" t="s">
        <v>67</v>
      </c>
      <c r="K2393" s="1" t="s">
        <v>36</v>
      </c>
      <c r="L2393" s="1" t="s">
        <v>20</v>
      </c>
      <c r="M2393" s="1" t="s">
        <v>21</v>
      </c>
      <c r="N2393" s="1" t="s">
        <v>11</v>
      </c>
      <c r="O2393" s="7">
        <v>110426.95</v>
      </c>
      <c r="P2393" s="7">
        <v>0</v>
      </c>
      <c r="Q2393" s="7">
        <f t="shared" si="89"/>
        <v>110426.95</v>
      </c>
      <c r="R2393" s="6" t="s">
        <v>31</v>
      </c>
      <c r="S2393" s="5" t="s">
        <v>25</v>
      </c>
      <c r="T2393" s="5" t="s">
        <v>715</v>
      </c>
      <c r="U2393" s="5" t="s">
        <v>2386</v>
      </c>
      <c r="V2393" s="1" t="s">
        <v>28</v>
      </c>
      <c r="W2393" s="1" t="s">
        <v>2391</v>
      </c>
      <c r="X2393" s="1"/>
      <c r="Y2393" s="1"/>
      <c r="Z2393" s="4">
        <v>42425</v>
      </c>
      <c r="AA2393" s="1" t="s">
        <v>2</v>
      </c>
      <c r="AB2393" s="1" t="s">
        <v>1866</v>
      </c>
      <c r="AC2393" s="1" t="s">
        <v>2392</v>
      </c>
      <c r="AD2393" s="8"/>
    </row>
    <row r="2394" spans="2:30" hidden="1" outlineLevel="5" x14ac:dyDescent="0.25">
      <c r="B2394" s="3"/>
      <c r="C2394" s="1"/>
      <c r="D2394" s="1"/>
      <c r="E2394" s="1"/>
      <c r="F2394" s="1"/>
      <c r="G2394" s="1" t="s">
        <v>1842</v>
      </c>
      <c r="H2394" s="188">
        <v>42425</v>
      </c>
      <c r="I2394" s="1" t="s">
        <v>2393</v>
      </c>
      <c r="J2394" s="2" t="s">
        <v>67</v>
      </c>
      <c r="K2394" s="1" t="s">
        <v>36</v>
      </c>
      <c r="L2394" s="1" t="s">
        <v>20</v>
      </c>
      <c r="M2394" s="1" t="s">
        <v>21</v>
      </c>
      <c r="N2394" s="1" t="s">
        <v>11</v>
      </c>
      <c r="O2394" s="7">
        <v>7486.92</v>
      </c>
      <c r="P2394" s="7">
        <v>0</v>
      </c>
      <c r="Q2394" s="7">
        <f t="shared" si="89"/>
        <v>7486.92</v>
      </c>
      <c r="R2394" s="6" t="s">
        <v>31</v>
      </c>
      <c r="S2394" s="5" t="s">
        <v>25</v>
      </c>
      <c r="T2394" s="5" t="s">
        <v>715</v>
      </c>
      <c r="U2394" s="5" t="s">
        <v>2386</v>
      </c>
      <c r="V2394" s="1" t="s">
        <v>28</v>
      </c>
      <c r="W2394" s="1" t="s">
        <v>2394</v>
      </c>
      <c r="X2394" s="1"/>
      <c r="Y2394" s="1"/>
      <c r="Z2394" s="4">
        <v>42425</v>
      </c>
      <c r="AA2394" s="1" t="s">
        <v>2</v>
      </c>
      <c r="AB2394" s="1" t="s">
        <v>1866</v>
      </c>
      <c r="AC2394" s="1" t="s">
        <v>2395</v>
      </c>
      <c r="AD2394" s="8"/>
    </row>
    <row r="2395" spans="2:30" hidden="1" outlineLevel="5" x14ac:dyDescent="0.25">
      <c r="B2395" s="3"/>
      <c r="C2395" s="1"/>
      <c r="D2395" s="1"/>
      <c r="E2395" s="1"/>
      <c r="F2395" s="1"/>
      <c r="G2395" s="1" t="s">
        <v>1842</v>
      </c>
      <c r="H2395" s="188">
        <v>42429</v>
      </c>
      <c r="I2395" s="1" t="s">
        <v>2396</v>
      </c>
      <c r="J2395" s="2" t="s">
        <v>67</v>
      </c>
      <c r="K2395" s="1" t="s">
        <v>36</v>
      </c>
      <c r="L2395" s="1" t="s">
        <v>20</v>
      </c>
      <c r="M2395" s="1" t="s">
        <v>21</v>
      </c>
      <c r="N2395" s="1" t="s">
        <v>11</v>
      </c>
      <c r="O2395" s="7">
        <v>81970.5</v>
      </c>
      <c r="P2395" s="7">
        <v>0</v>
      </c>
      <c r="Q2395" s="7">
        <f t="shared" si="89"/>
        <v>81970.5</v>
      </c>
      <c r="R2395" s="6" t="s">
        <v>31</v>
      </c>
      <c r="S2395" s="5" t="s">
        <v>25</v>
      </c>
      <c r="T2395" s="5" t="s">
        <v>716</v>
      </c>
      <c r="U2395" s="5" t="s">
        <v>2391</v>
      </c>
      <c r="V2395" s="1" t="s">
        <v>28</v>
      </c>
      <c r="W2395" s="1" t="s">
        <v>2397</v>
      </c>
      <c r="X2395" s="1"/>
      <c r="Y2395" s="1"/>
      <c r="Z2395" s="4">
        <v>42429</v>
      </c>
      <c r="AA2395" s="1" t="s">
        <v>2</v>
      </c>
      <c r="AB2395" s="1" t="s">
        <v>1708</v>
      </c>
      <c r="AC2395" s="1" t="s">
        <v>2398</v>
      </c>
      <c r="AD2395" s="8"/>
    </row>
    <row r="2396" spans="2:30" hidden="1" outlineLevel="5" x14ac:dyDescent="0.25">
      <c r="B2396" s="3"/>
      <c r="C2396" s="1"/>
      <c r="D2396" s="1"/>
      <c r="E2396" s="1"/>
      <c r="F2396" s="1"/>
      <c r="G2396" s="1" t="s">
        <v>1842</v>
      </c>
      <c r="H2396" s="188">
        <v>42429</v>
      </c>
      <c r="I2396" s="1" t="s">
        <v>2399</v>
      </c>
      <c r="J2396" s="2" t="s">
        <v>67</v>
      </c>
      <c r="K2396" s="1" t="s">
        <v>36</v>
      </c>
      <c r="L2396" s="1" t="s">
        <v>20</v>
      </c>
      <c r="M2396" s="1" t="s">
        <v>21</v>
      </c>
      <c r="N2396" s="1" t="s">
        <v>11</v>
      </c>
      <c r="O2396" s="7">
        <v>8300.18</v>
      </c>
      <c r="P2396" s="7">
        <v>0</v>
      </c>
      <c r="Q2396" s="7">
        <f t="shared" si="89"/>
        <v>8300.18</v>
      </c>
      <c r="R2396" s="6" t="s">
        <v>31</v>
      </c>
      <c r="S2396" s="5" t="s">
        <v>25</v>
      </c>
      <c r="T2396" s="5" t="s">
        <v>716</v>
      </c>
      <c r="U2396" s="5" t="s">
        <v>2391</v>
      </c>
      <c r="V2396" s="1" t="s">
        <v>28</v>
      </c>
      <c r="W2396" s="1" t="s">
        <v>2400</v>
      </c>
      <c r="X2396" s="1"/>
      <c r="Y2396" s="1"/>
      <c r="Z2396" s="4">
        <v>42429</v>
      </c>
      <c r="AA2396" s="1" t="s">
        <v>2</v>
      </c>
      <c r="AB2396" s="1" t="s">
        <v>1708</v>
      </c>
      <c r="AC2396" s="1" t="s">
        <v>1487</v>
      </c>
      <c r="AD2396" s="8"/>
    </row>
    <row r="2397" spans="2:30" hidden="1" outlineLevel="5" x14ac:dyDescent="0.25">
      <c r="B2397" s="3"/>
      <c r="C2397" s="1"/>
      <c r="D2397" s="1"/>
      <c r="E2397" s="1"/>
      <c r="F2397" s="1"/>
      <c r="G2397" s="1" t="s">
        <v>1842</v>
      </c>
      <c r="H2397" s="188">
        <v>42429</v>
      </c>
      <c r="I2397" s="1" t="s">
        <v>2401</v>
      </c>
      <c r="J2397" s="2" t="s">
        <v>67</v>
      </c>
      <c r="K2397" s="1" t="s">
        <v>36</v>
      </c>
      <c r="L2397" s="1" t="s">
        <v>20</v>
      </c>
      <c r="M2397" s="1" t="s">
        <v>21</v>
      </c>
      <c r="N2397" s="1" t="s">
        <v>11</v>
      </c>
      <c r="O2397" s="7">
        <v>53274.25</v>
      </c>
      <c r="P2397" s="7">
        <v>0</v>
      </c>
      <c r="Q2397" s="7">
        <f t="shared" si="89"/>
        <v>53274.25</v>
      </c>
      <c r="R2397" s="6" t="s">
        <v>31</v>
      </c>
      <c r="S2397" s="5" t="s">
        <v>25</v>
      </c>
      <c r="T2397" s="5" t="s">
        <v>716</v>
      </c>
      <c r="U2397" s="5" t="s">
        <v>2391</v>
      </c>
      <c r="V2397" s="1" t="s">
        <v>28</v>
      </c>
      <c r="W2397" s="1" t="s">
        <v>1447</v>
      </c>
      <c r="X2397" s="1"/>
      <c r="Y2397" s="1"/>
      <c r="Z2397" s="4">
        <v>42429</v>
      </c>
      <c r="AA2397" s="1" t="s">
        <v>2</v>
      </c>
      <c r="AB2397" s="1" t="s">
        <v>1708</v>
      </c>
      <c r="AC2397" s="1" t="s">
        <v>2402</v>
      </c>
      <c r="AD2397" s="8"/>
    </row>
    <row r="2398" spans="2:30" hidden="1" outlineLevel="5" x14ac:dyDescent="0.25">
      <c r="B2398" s="3"/>
      <c r="C2398" s="1"/>
      <c r="D2398" s="1"/>
      <c r="E2398" s="1"/>
      <c r="F2398" s="1"/>
      <c r="G2398" s="1" t="s">
        <v>1842</v>
      </c>
      <c r="H2398" s="188">
        <v>42429</v>
      </c>
      <c r="I2398" s="1" t="s">
        <v>2403</v>
      </c>
      <c r="J2398" s="2" t="s">
        <v>67</v>
      </c>
      <c r="K2398" s="1" t="s">
        <v>36</v>
      </c>
      <c r="L2398" s="1" t="s">
        <v>20</v>
      </c>
      <c r="M2398" s="1" t="s">
        <v>21</v>
      </c>
      <c r="N2398" s="1" t="s">
        <v>11</v>
      </c>
      <c r="O2398" s="7">
        <v>13304.92</v>
      </c>
      <c r="P2398" s="7">
        <v>0</v>
      </c>
      <c r="Q2398" s="7">
        <f t="shared" si="89"/>
        <v>13304.92</v>
      </c>
      <c r="R2398" s="6" t="s">
        <v>31</v>
      </c>
      <c r="S2398" s="5" t="s">
        <v>25</v>
      </c>
      <c r="T2398" s="5" t="s">
        <v>716</v>
      </c>
      <c r="U2398" s="5" t="s">
        <v>2391</v>
      </c>
      <c r="V2398" s="1" t="s">
        <v>28</v>
      </c>
      <c r="W2398" s="1" t="s">
        <v>2404</v>
      </c>
      <c r="X2398" s="1"/>
      <c r="Y2398" s="1"/>
      <c r="Z2398" s="4">
        <v>42429</v>
      </c>
      <c r="AA2398" s="1" t="s">
        <v>2</v>
      </c>
      <c r="AB2398" s="1" t="s">
        <v>1708</v>
      </c>
      <c r="AC2398" s="1" t="s">
        <v>2405</v>
      </c>
      <c r="AD2398" s="8"/>
    </row>
    <row r="2399" spans="2:30" hidden="1" outlineLevel="5" x14ac:dyDescent="0.25">
      <c r="B2399" s="220"/>
      <c r="C2399" s="2"/>
      <c r="D2399" s="2"/>
      <c r="E2399" s="2"/>
      <c r="F2399" s="2"/>
      <c r="G2399" s="2"/>
      <c r="H2399" s="228"/>
      <c r="I2399" s="2"/>
      <c r="J2399" s="2" t="s">
        <v>67</v>
      </c>
      <c r="K2399" s="2"/>
      <c r="L2399" s="2"/>
      <c r="M2399" s="2"/>
      <c r="N2399" s="2"/>
      <c r="O2399" s="221"/>
      <c r="P2399" s="221"/>
      <c r="Q2399" s="221"/>
      <c r="R2399" s="222"/>
      <c r="S2399" s="223"/>
      <c r="T2399" s="223"/>
      <c r="U2399" s="223"/>
      <c r="V2399" s="2"/>
      <c r="W2399" s="2"/>
      <c r="X2399" s="2"/>
      <c r="Y2399" s="2"/>
      <c r="Z2399" s="224"/>
      <c r="AA2399" s="2"/>
      <c r="AB2399" s="2"/>
      <c r="AC2399" s="2"/>
      <c r="AD2399" s="225"/>
    </row>
    <row r="2400" spans="2:30" hidden="1" outlineLevel="4" x14ac:dyDescent="0.25">
      <c r="B2400" s="220"/>
      <c r="C2400" s="2"/>
      <c r="D2400" s="2"/>
      <c r="E2400" s="2"/>
      <c r="F2400" s="2" t="s">
        <v>5</v>
      </c>
      <c r="G2400" s="2" t="s">
        <v>30</v>
      </c>
      <c r="H2400" s="228"/>
      <c r="I2400" s="2"/>
      <c r="J2400" s="2" t="s">
        <v>67</v>
      </c>
      <c r="K2400" s="2"/>
      <c r="L2400" s="2"/>
      <c r="M2400" s="2"/>
      <c r="N2400" s="2"/>
      <c r="O2400" s="221">
        <f>SUM(O2401:O2413)</f>
        <v>290190.63</v>
      </c>
      <c r="P2400" s="221">
        <f>SUM(P2401:P2413)</f>
        <v>0</v>
      </c>
      <c r="Q2400" s="221">
        <f t="shared" ref="Q2400:Q2412" si="90">O2400-P2400</f>
        <v>290190.63</v>
      </c>
      <c r="R2400" s="222"/>
      <c r="S2400" s="223"/>
      <c r="T2400" s="223"/>
      <c r="U2400" s="223"/>
      <c r="V2400" s="2"/>
      <c r="W2400" s="2"/>
      <c r="X2400" s="2"/>
      <c r="Y2400" s="2"/>
      <c r="Z2400" s="224"/>
      <c r="AA2400" s="2"/>
      <c r="AB2400" s="2"/>
      <c r="AC2400" s="2"/>
      <c r="AD2400" s="225"/>
    </row>
    <row r="2401" spans="2:30" hidden="1" outlineLevel="5" x14ac:dyDescent="0.25">
      <c r="B2401" s="3"/>
      <c r="C2401" s="1"/>
      <c r="D2401" s="1"/>
      <c r="E2401" s="1"/>
      <c r="F2401" s="1"/>
      <c r="G2401" s="1" t="s">
        <v>1842</v>
      </c>
      <c r="H2401" s="188">
        <v>42439</v>
      </c>
      <c r="I2401" s="1" t="s">
        <v>2406</v>
      </c>
      <c r="J2401" s="2" t="s">
        <v>67</v>
      </c>
      <c r="K2401" s="1" t="s">
        <v>36</v>
      </c>
      <c r="L2401" s="1" t="s">
        <v>20</v>
      </c>
      <c r="M2401" s="1" t="s">
        <v>21</v>
      </c>
      <c r="N2401" s="1" t="s">
        <v>11</v>
      </c>
      <c r="O2401" s="7">
        <v>2740.31</v>
      </c>
      <c r="P2401" s="7">
        <v>0</v>
      </c>
      <c r="Q2401" s="7">
        <f t="shared" si="90"/>
        <v>2740.31</v>
      </c>
      <c r="R2401" s="6" t="s">
        <v>31</v>
      </c>
      <c r="S2401" s="5" t="s">
        <v>25</v>
      </c>
      <c r="T2401" s="5" t="s">
        <v>715</v>
      </c>
      <c r="U2401" s="5" t="s">
        <v>2386</v>
      </c>
      <c r="V2401" s="1" t="s">
        <v>28</v>
      </c>
      <c r="W2401" s="1" t="s">
        <v>2407</v>
      </c>
      <c r="X2401" s="1"/>
      <c r="Y2401" s="1"/>
      <c r="Z2401" s="4">
        <v>42439</v>
      </c>
      <c r="AA2401" s="1" t="s">
        <v>2</v>
      </c>
      <c r="AB2401" s="1" t="s">
        <v>1708</v>
      </c>
      <c r="AC2401" s="1" t="s">
        <v>2408</v>
      </c>
      <c r="AD2401" s="8"/>
    </row>
    <row r="2402" spans="2:30" hidden="1" outlineLevel="5" x14ac:dyDescent="0.25">
      <c r="B2402" s="3"/>
      <c r="C2402" s="1"/>
      <c r="D2402" s="1"/>
      <c r="E2402" s="1"/>
      <c r="F2402" s="1"/>
      <c r="G2402" s="1" t="s">
        <v>1842</v>
      </c>
      <c r="H2402" s="188">
        <v>42458</v>
      </c>
      <c r="I2402" s="1" t="s">
        <v>2409</v>
      </c>
      <c r="J2402" s="2" t="s">
        <v>67</v>
      </c>
      <c r="K2402" s="1" t="s">
        <v>36</v>
      </c>
      <c r="L2402" s="1" t="s">
        <v>51</v>
      </c>
      <c r="M2402" s="1" t="s">
        <v>21</v>
      </c>
      <c r="N2402" s="1" t="s">
        <v>11</v>
      </c>
      <c r="O2402" s="7">
        <v>8720</v>
      </c>
      <c r="P2402" s="7">
        <v>0</v>
      </c>
      <c r="Q2402" s="7">
        <f t="shared" si="90"/>
        <v>8720</v>
      </c>
      <c r="R2402" s="6" t="s">
        <v>31</v>
      </c>
      <c r="S2402" s="5" t="s">
        <v>25</v>
      </c>
      <c r="T2402" s="5" t="s">
        <v>715</v>
      </c>
      <c r="U2402" s="5" t="s">
        <v>2386</v>
      </c>
      <c r="V2402" s="1" t="s">
        <v>28</v>
      </c>
      <c r="W2402" s="1" t="s">
        <v>2410</v>
      </c>
      <c r="X2402" s="1"/>
      <c r="Y2402" s="1"/>
      <c r="Z2402" s="4">
        <v>42458</v>
      </c>
      <c r="AA2402" s="1" t="s">
        <v>2</v>
      </c>
      <c r="AB2402" s="1" t="s">
        <v>2411</v>
      </c>
      <c r="AC2402" s="1" t="s">
        <v>2412</v>
      </c>
      <c r="AD2402" s="8"/>
    </row>
    <row r="2403" spans="2:30" hidden="1" outlineLevel="5" x14ac:dyDescent="0.25">
      <c r="B2403" s="3"/>
      <c r="C2403" s="1"/>
      <c r="D2403" s="1"/>
      <c r="E2403" s="1"/>
      <c r="F2403" s="1"/>
      <c r="G2403" s="1" t="s">
        <v>1842</v>
      </c>
      <c r="H2403" s="188">
        <v>42458</v>
      </c>
      <c r="I2403" s="1" t="s">
        <v>2413</v>
      </c>
      <c r="J2403" s="2" t="s">
        <v>67</v>
      </c>
      <c r="K2403" s="1" t="s">
        <v>36</v>
      </c>
      <c r="L2403" s="1" t="s">
        <v>20</v>
      </c>
      <c r="M2403" s="1" t="s">
        <v>21</v>
      </c>
      <c r="N2403" s="1" t="s">
        <v>11</v>
      </c>
      <c r="O2403" s="7">
        <v>107762.8</v>
      </c>
      <c r="P2403" s="7">
        <v>0</v>
      </c>
      <c r="Q2403" s="7">
        <f t="shared" si="90"/>
        <v>107762.8</v>
      </c>
      <c r="R2403" s="6" t="s">
        <v>31</v>
      </c>
      <c r="S2403" s="5" t="s">
        <v>25</v>
      </c>
      <c r="T2403" s="5" t="s">
        <v>715</v>
      </c>
      <c r="U2403" s="5" t="s">
        <v>2386</v>
      </c>
      <c r="V2403" s="1" t="s">
        <v>28</v>
      </c>
      <c r="W2403" s="1" t="s">
        <v>2414</v>
      </c>
      <c r="X2403" s="1"/>
      <c r="Y2403" s="1"/>
      <c r="Z2403" s="4">
        <v>42458</v>
      </c>
      <c r="AA2403" s="1" t="s">
        <v>2</v>
      </c>
      <c r="AB2403" s="1" t="s">
        <v>2415</v>
      </c>
      <c r="AC2403" s="1" t="s">
        <v>2416</v>
      </c>
      <c r="AD2403" s="8"/>
    </row>
    <row r="2404" spans="2:30" hidden="1" outlineLevel="5" x14ac:dyDescent="0.25">
      <c r="B2404" s="3"/>
      <c r="C2404" s="1"/>
      <c r="D2404" s="1"/>
      <c r="E2404" s="1"/>
      <c r="F2404" s="1"/>
      <c r="G2404" s="1" t="s">
        <v>1842</v>
      </c>
      <c r="H2404" s="188">
        <v>42458</v>
      </c>
      <c r="I2404" s="1" t="s">
        <v>1446</v>
      </c>
      <c r="J2404" s="2" t="s">
        <v>67</v>
      </c>
      <c r="K2404" s="1" t="s">
        <v>36</v>
      </c>
      <c r="L2404" s="1" t="s">
        <v>20</v>
      </c>
      <c r="M2404" s="1" t="s">
        <v>21</v>
      </c>
      <c r="N2404" s="1" t="s">
        <v>11</v>
      </c>
      <c r="O2404" s="7">
        <v>11041.09</v>
      </c>
      <c r="P2404" s="7">
        <v>0</v>
      </c>
      <c r="Q2404" s="7">
        <f t="shared" si="90"/>
        <v>11041.09</v>
      </c>
      <c r="R2404" s="6" t="s">
        <v>31</v>
      </c>
      <c r="S2404" s="5" t="s">
        <v>25</v>
      </c>
      <c r="T2404" s="5" t="s">
        <v>715</v>
      </c>
      <c r="U2404" s="5" t="s">
        <v>2386</v>
      </c>
      <c r="V2404" s="1" t="s">
        <v>28</v>
      </c>
      <c r="W2404" s="1" t="s">
        <v>2417</v>
      </c>
      <c r="X2404" s="1"/>
      <c r="Y2404" s="1"/>
      <c r="Z2404" s="4">
        <v>42458</v>
      </c>
      <c r="AA2404" s="1" t="s">
        <v>2</v>
      </c>
      <c r="AB2404" s="1" t="s">
        <v>2418</v>
      </c>
      <c r="AC2404" s="1" t="s">
        <v>2419</v>
      </c>
      <c r="AD2404" s="8"/>
    </row>
    <row r="2405" spans="2:30" hidden="1" outlineLevel="5" x14ac:dyDescent="0.25">
      <c r="B2405" s="3"/>
      <c r="C2405" s="1"/>
      <c r="D2405" s="1"/>
      <c r="E2405" s="1"/>
      <c r="F2405" s="1"/>
      <c r="G2405" s="1" t="s">
        <v>1842</v>
      </c>
      <c r="H2405" s="188">
        <v>42458</v>
      </c>
      <c r="I2405" s="1" t="s">
        <v>2420</v>
      </c>
      <c r="J2405" s="2" t="s">
        <v>67</v>
      </c>
      <c r="K2405" s="1" t="s">
        <v>36</v>
      </c>
      <c r="L2405" s="1" t="s">
        <v>20</v>
      </c>
      <c r="M2405" s="1" t="s">
        <v>21</v>
      </c>
      <c r="N2405" s="1" t="s">
        <v>11</v>
      </c>
      <c r="O2405" s="7">
        <v>5333.33</v>
      </c>
      <c r="P2405" s="7">
        <v>0</v>
      </c>
      <c r="Q2405" s="7">
        <f t="shared" si="90"/>
        <v>5333.33</v>
      </c>
      <c r="R2405" s="6" t="s">
        <v>31</v>
      </c>
      <c r="S2405" s="5" t="s">
        <v>25</v>
      </c>
      <c r="T2405" s="5" t="s">
        <v>715</v>
      </c>
      <c r="U2405" s="5" t="s">
        <v>2386</v>
      </c>
      <c r="V2405" s="1" t="s">
        <v>28</v>
      </c>
      <c r="W2405" s="1" t="s">
        <v>2421</v>
      </c>
      <c r="X2405" s="1"/>
      <c r="Y2405" s="1"/>
      <c r="Z2405" s="4">
        <v>42458</v>
      </c>
      <c r="AA2405" s="1" t="s">
        <v>2</v>
      </c>
      <c r="AB2405" s="1" t="s">
        <v>2422</v>
      </c>
      <c r="AC2405" s="1" t="s">
        <v>2423</v>
      </c>
      <c r="AD2405" s="8"/>
    </row>
    <row r="2406" spans="2:30" hidden="1" outlineLevel="5" x14ac:dyDescent="0.25">
      <c r="B2406" s="3"/>
      <c r="C2406" s="1"/>
      <c r="D2406" s="1"/>
      <c r="E2406" s="1"/>
      <c r="F2406" s="1"/>
      <c r="G2406" s="1" t="s">
        <v>1842</v>
      </c>
      <c r="H2406" s="188">
        <v>42458</v>
      </c>
      <c r="I2406" s="1" t="s">
        <v>2424</v>
      </c>
      <c r="J2406" s="2" t="s">
        <v>67</v>
      </c>
      <c r="K2406" s="1" t="s">
        <v>36</v>
      </c>
      <c r="L2406" s="1" t="s">
        <v>20</v>
      </c>
      <c r="M2406" s="1" t="s">
        <v>21</v>
      </c>
      <c r="N2406" s="1" t="s">
        <v>11</v>
      </c>
      <c r="O2406" s="7">
        <v>8000</v>
      </c>
      <c r="P2406" s="7">
        <v>0</v>
      </c>
      <c r="Q2406" s="7">
        <f t="shared" si="90"/>
        <v>8000</v>
      </c>
      <c r="R2406" s="6" t="s">
        <v>31</v>
      </c>
      <c r="S2406" s="5" t="s">
        <v>25</v>
      </c>
      <c r="T2406" s="5" t="s">
        <v>715</v>
      </c>
      <c r="U2406" s="5" t="s">
        <v>2386</v>
      </c>
      <c r="V2406" s="1" t="s">
        <v>28</v>
      </c>
      <c r="W2406" s="1" t="s">
        <v>2425</v>
      </c>
      <c r="X2406" s="1"/>
      <c r="Y2406" s="1"/>
      <c r="Z2406" s="4">
        <v>42458</v>
      </c>
      <c r="AA2406" s="1" t="s">
        <v>2</v>
      </c>
      <c r="AB2406" s="1" t="s">
        <v>2426</v>
      </c>
      <c r="AC2406" s="1" t="s">
        <v>2427</v>
      </c>
      <c r="AD2406" s="8"/>
    </row>
    <row r="2407" spans="2:30" hidden="1" outlineLevel="5" x14ac:dyDescent="0.25">
      <c r="B2407" s="3"/>
      <c r="C2407" s="1"/>
      <c r="D2407" s="1"/>
      <c r="E2407" s="1"/>
      <c r="F2407" s="1"/>
      <c r="G2407" s="1" t="s">
        <v>1842</v>
      </c>
      <c r="H2407" s="188">
        <v>42458</v>
      </c>
      <c r="I2407" s="1" t="s">
        <v>1666</v>
      </c>
      <c r="J2407" s="2" t="s">
        <v>67</v>
      </c>
      <c r="K2407" s="1" t="s">
        <v>36</v>
      </c>
      <c r="L2407" s="1" t="s">
        <v>20</v>
      </c>
      <c r="M2407" s="1" t="s">
        <v>21</v>
      </c>
      <c r="N2407" s="1" t="s">
        <v>11</v>
      </c>
      <c r="O2407" s="7">
        <v>60583.38</v>
      </c>
      <c r="P2407" s="7">
        <v>0</v>
      </c>
      <c r="Q2407" s="7">
        <f t="shared" si="90"/>
        <v>60583.38</v>
      </c>
      <c r="R2407" s="6" t="s">
        <v>31</v>
      </c>
      <c r="S2407" s="5" t="s">
        <v>25</v>
      </c>
      <c r="T2407" s="5" t="s">
        <v>716</v>
      </c>
      <c r="U2407" s="5" t="s">
        <v>2391</v>
      </c>
      <c r="V2407" s="1" t="s">
        <v>28</v>
      </c>
      <c r="W2407" s="1" t="s">
        <v>1591</v>
      </c>
      <c r="X2407" s="1"/>
      <c r="Y2407" s="1"/>
      <c r="Z2407" s="4">
        <v>42458</v>
      </c>
      <c r="AA2407" s="1" t="s">
        <v>2</v>
      </c>
      <c r="AB2407" s="1" t="s">
        <v>2428</v>
      </c>
      <c r="AC2407" s="1" t="s">
        <v>2429</v>
      </c>
      <c r="AD2407" s="8"/>
    </row>
    <row r="2408" spans="2:30" hidden="1" outlineLevel="5" x14ac:dyDescent="0.25">
      <c r="B2408" s="3"/>
      <c r="C2408" s="1"/>
      <c r="D2408" s="1"/>
      <c r="E2408" s="1"/>
      <c r="F2408" s="1"/>
      <c r="G2408" s="1" t="s">
        <v>1842</v>
      </c>
      <c r="H2408" s="188">
        <v>42458</v>
      </c>
      <c r="I2408" s="1" t="s">
        <v>1534</v>
      </c>
      <c r="J2408" s="2" t="s">
        <v>67</v>
      </c>
      <c r="K2408" s="1" t="s">
        <v>36</v>
      </c>
      <c r="L2408" s="1" t="s">
        <v>20</v>
      </c>
      <c r="M2408" s="1" t="s">
        <v>21</v>
      </c>
      <c r="N2408" s="1" t="s">
        <v>11</v>
      </c>
      <c r="O2408" s="7">
        <v>2140.33</v>
      </c>
      <c r="P2408" s="7">
        <v>0</v>
      </c>
      <c r="Q2408" s="7">
        <f t="shared" si="90"/>
        <v>2140.33</v>
      </c>
      <c r="R2408" s="6" t="s">
        <v>31</v>
      </c>
      <c r="S2408" s="5" t="s">
        <v>25</v>
      </c>
      <c r="T2408" s="5" t="s">
        <v>716</v>
      </c>
      <c r="U2408" s="5" t="s">
        <v>2391</v>
      </c>
      <c r="V2408" s="1" t="s">
        <v>28</v>
      </c>
      <c r="W2408" s="1" t="s">
        <v>2430</v>
      </c>
      <c r="X2408" s="1"/>
      <c r="Y2408" s="1"/>
      <c r="Z2408" s="4">
        <v>42458</v>
      </c>
      <c r="AA2408" s="1" t="s">
        <v>2</v>
      </c>
      <c r="AB2408" s="1" t="s">
        <v>2431</v>
      </c>
      <c r="AC2408" s="1" t="s">
        <v>2432</v>
      </c>
      <c r="AD2408" s="8"/>
    </row>
    <row r="2409" spans="2:30" hidden="1" outlineLevel="5" x14ac:dyDescent="0.25">
      <c r="B2409" s="3"/>
      <c r="C2409" s="1"/>
      <c r="D2409" s="1"/>
      <c r="E2409" s="1"/>
      <c r="F2409" s="1"/>
      <c r="G2409" s="1" t="s">
        <v>1842</v>
      </c>
      <c r="H2409" s="188">
        <v>42458</v>
      </c>
      <c r="I2409" s="1" t="s">
        <v>2433</v>
      </c>
      <c r="J2409" s="2" t="s">
        <v>67</v>
      </c>
      <c r="K2409" s="1" t="s">
        <v>36</v>
      </c>
      <c r="L2409" s="1" t="s">
        <v>20</v>
      </c>
      <c r="M2409" s="1" t="s">
        <v>21</v>
      </c>
      <c r="N2409" s="1" t="s">
        <v>11</v>
      </c>
      <c r="O2409" s="7">
        <v>10088.92</v>
      </c>
      <c r="P2409" s="7">
        <v>0</v>
      </c>
      <c r="Q2409" s="7">
        <f t="shared" si="90"/>
        <v>10088.92</v>
      </c>
      <c r="R2409" s="6" t="s">
        <v>31</v>
      </c>
      <c r="S2409" s="5" t="s">
        <v>25</v>
      </c>
      <c r="T2409" s="5" t="s">
        <v>716</v>
      </c>
      <c r="U2409" s="5" t="s">
        <v>2391</v>
      </c>
      <c r="V2409" s="1" t="s">
        <v>28</v>
      </c>
      <c r="W2409" s="1" t="s">
        <v>2434</v>
      </c>
      <c r="X2409" s="1"/>
      <c r="Y2409" s="1"/>
      <c r="Z2409" s="4">
        <v>42458</v>
      </c>
      <c r="AA2409" s="1" t="s">
        <v>2</v>
      </c>
      <c r="AB2409" s="1" t="s">
        <v>2435</v>
      </c>
      <c r="AC2409" s="1" t="s">
        <v>2436</v>
      </c>
      <c r="AD2409" s="8"/>
    </row>
    <row r="2410" spans="2:30" hidden="1" outlineLevel="5" x14ac:dyDescent="0.25">
      <c r="B2410" s="3"/>
      <c r="C2410" s="1"/>
      <c r="D2410" s="1"/>
      <c r="E2410" s="1"/>
      <c r="F2410" s="1"/>
      <c r="G2410" s="1" t="s">
        <v>1842</v>
      </c>
      <c r="H2410" s="188">
        <v>42459</v>
      </c>
      <c r="I2410" s="1" t="s">
        <v>2437</v>
      </c>
      <c r="J2410" s="2" t="s">
        <v>67</v>
      </c>
      <c r="K2410" s="1" t="s">
        <v>36</v>
      </c>
      <c r="L2410" s="1" t="s">
        <v>20</v>
      </c>
      <c r="M2410" s="1" t="s">
        <v>21</v>
      </c>
      <c r="N2410" s="1" t="s">
        <v>11</v>
      </c>
      <c r="O2410" s="7">
        <v>58936.79</v>
      </c>
      <c r="P2410" s="7">
        <v>0</v>
      </c>
      <c r="Q2410" s="7">
        <f t="shared" si="90"/>
        <v>58936.79</v>
      </c>
      <c r="R2410" s="6" t="s">
        <v>31</v>
      </c>
      <c r="S2410" s="5" t="s">
        <v>32</v>
      </c>
      <c r="T2410" s="5" t="s">
        <v>1788</v>
      </c>
      <c r="U2410" s="5" t="s">
        <v>1281</v>
      </c>
      <c r="V2410" s="1" t="s">
        <v>28</v>
      </c>
      <c r="W2410" s="1" t="s">
        <v>2438</v>
      </c>
      <c r="X2410" s="1"/>
      <c r="Y2410" s="1"/>
      <c r="Z2410" s="4">
        <v>42459</v>
      </c>
      <c r="AA2410" s="1" t="s">
        <v>2</v>
      </c>
      <c r="AB2410" s="1" t="s">
        <v>2439</v>
      </c>
      <c r="AC2410" s="1" t="s">
        <v>2440</v>
      </c>
      <c r="AD2410" s="8"/>
    </row>
    <row r="2411" spans="2:30" hidden="1" outlineLevel="5" x14ac:dyDescent="0.25">
      <c r="B2411" s="3"/>
      <c r="C2411" s="1"/>
      <c r="D2411" s="1"/>
      <c r="E2411" s="1"/>
      <c r="F2411" s="1"/>
      <c r="G2411" s="1" t="s">
        <v>1842</v>
      </c>
      <c r="H2411" s="188">
        <v>42459</v>
      </c>
      <c r="I2411" s="1" t="s">
        <v>2441</v>
      </c>
      <c r="J2411" s="2" t="s">
        <v>67</v>
      </c>
      <c r="K2411" s="1" t="s">
        <v>36</v>
      </c>
      <c r="L2411" s="1" t="s">
        <v>20</v>
      </c>
      <c r="M2411" s="1" t="s">
        <v>21</v>
      </c>
      <c r="N2411" s="1" t="s">
        <v>11</v>
      </c>
      <c r="O2411" s="7">
        <v>5283.68</v>
      </c>
      <c r="P2411" s="7">
        <v>0</v>
      </c>
      <c r="Q2411" s="7">
        <f t="shared" si="90"/>
        <v>5283.68</v>
      </c>
      <c r="R2411" s="6" t="s">
        <v>31</v>
      </c>
      <c r="S2411" s="5" t="s">
        <v>32</v>
      </c>
      <c r="T2411" s="5" t="s">
        <v>1788</v>
      </c>
      <c r="U2411" s="5" t="s">
        <v>1281</v>
      </c>
      <c r="V2411" s="1" t="s">
        <v>28</v>
      </c>
      <c r="W2411" s="1" t="s">
        <v>2442</v>
      </c>
      <c r="X2411" s="1"/>
      <c r="Y2411" s="1"/>
      <c r="Z2411" s="4">
        <v>42459</v>
      </c>
      <c r="AA2411" s="1" t="s">
        <v>2</v>
      </c>
      <c r="AB2411" s="1" t="s">
        <v>2443</v>
      </c>
      <c r="AC2411" s="1" t="s">
        <v>2444</v>
      </c>
      <c r="AD2411" s="8"/>
    </row>
    <row r="2412" spans="2:30" hidden="1" outlineLevel="5" x14ac:dyDescent="0.25">
      <c r="B2412" s="3"/>
      <c r="C2412" s="1"/>
      <c r="D2412" s="1"/>
      <c r="E2412" s="1"/>
      <c r="F2412" s="1"/>
      <c r="G2412" s="1" t="s">
        <v>1842</v>
      </c>
      <c r="H2412" s="188">
        <v>42460</v>
      </c>
      <c r="I2412" s="1" t="s">
        <v>1506</v>
      </c>
      <c r="J2412" s="2" t="s">
        <v>67</v>
      </c>
      <c r="K2412" s="1" t="s">
        <v>36</v>
      </c>
      <c r="L2412" s="1" t="s">
        <v>51</v>
      </c>
      <c r="M2412" s="1" t="s">
        <v>21</v>
      </c>
      <c r="N2412" s="1" t="s">
        <v>11</v>
      </c>
      <c r="O2412" s="7">
        <v>9560</v>
      </c>
      <c r="P2412" s="7">
        <v>0</v>
      </c>
      <c r="Q2412" s="7">
        <f t="shared" si="90"/>
        <v>9560</v>
      </c>
      <c r="R2412" s="6" t="s">
        <v>31</v>
      </c>
      <c r="S2412" s="5" t="s">
        <v>32</v>
      </c>
      <c r="T2412" s="5" t="s">
        <v>1788</v>
      </c>
      <c r="U2412" s="5" t="s">
        <v>1281</v>
      </c>
      <c r="V2412" s="1" t="s">
        <v>28</v>
      </c>
      <c r="W2412" s="1" t="s">
        <v>2013</v>
      </c>
      <c r="X2412" s="1"/>
      <c r="Y2412" s="1"/>
      <c r="Z2412" s="4">
        <v>42460</v>
      </c>
      <c r="AA2412" s="1" t="s">
        <v>2</v>
      </c>
      <c r="AB2412" s="1" t="s">
        <v>2014</v>
      </c>
      <c r="AC2412" s="1" t="s">
        <v>2015</v>
      </c>
      <c r="AD2412" s="8"/>
    </row>
    <row r="2413" spans="2:30" hidden="1" outlineLevel="5" x14ac:dyDescent="0.25">
      <c r="B2413" s="220"/>
      <c r="C2413" s="2"/>
      <c r="D2413" s="2"/>
      <c r="E2413" s="2"/>
      <c r="F2413" s="2"/>
      <c r="G2413" s="2"/>
      <c r="H2413" s="228"/>
      <c r="I2413" s="2"/>
      <c r="J2413" s="2" t="s">
        <v>67</v>
      </c>
      <c r="K2413" s="2"/>
      <c r="L2413" s="2"/>
      <c r="M2413" s="2"/>
      <c r="N2413" s="2"/>
      <c r="O2413" s="221"/>
      <c r="P2413" s="221"/>
      <c r="Q2413" s="221"/>
      <c r="R2413" s="222"/>
      <c r="S2413" s="223"/>
      <c r="T2413" s="223"/>
      <c r="U2413" s="223"/>
      <c r="V2413" s="2"/>
      <c r="W2413" s="2"/>
      <c r="X2413" s="2"/>
      <c r="Y2413" s="2"/>
      <c r="Z2413" s="224"/>
      <c r="AA2413" s="2"/>
      <c r="AB2413" s="2"/>
      <c r="AC2413" s="2"/>
      <c r="AD2413" s="225"/>
    </row>
    <row r="2414" spans="2:30" hidden="1" outlineLevel="4" x14ac:dyDescent="0.25">
      <c r="B2414" s="220"/>
      <c r="C2414" s="2"/>
      <c r="D2414" s="2"/>
      <c r="E2414" s="2"/>
      <c r="F2414" s="2" t="s">
        <v>1429</v>
      </c>
      <c r="G2414" s="2" t="s">
        <v>1430</v>
      </c>
      <c r="H2414" s="228"/>
      <c r="I2414" s="2"/>
      <c r="J2414" s="2" t="s">
        <v>67</v>
      </c>
      <c r="K2414" s="2"/>
      <c r="L2414" s="2"/>
      <c r="M2414" s="2"/>
      <c r="N2414" s="2"/>
      <c r="O2414" s="221">
        <f>SUM(O2415:O2437)</f>
        <v>289619.36</v>
      </c>
      <c r="P2414" s="221">
        <f>SUM(P2415:P2437)</f>
        <v>9524.51</v>
      </c>
      <c r="Q2414" s="221">
        <f t="shared" ref="Q2414:Q2436" si="91">O2414-P2414</f>
        <v>280094.84999999998</v>
      </c>
      <c r="R2414" s="222"/>
      <c r="S2414" s="223"/>
      <c r="T2414" s="223"/>
      <c r="U2414" s="223"/>
      <c r="V2414" s="2"/>
      <c r="W2414" s="2"/>
      <c r="X2414" s="2"/>
      <c r="Y2414" s="2"/>
      <c r="Z2414" s="224"/>
      <c r="AA2414" s="2"/>
      <c r="AB2414" s="2"/>
      <c r="AC2414" s="2"/>
      <c r="AD2414" s="225"/>
    </row>
    <row r="2415" spans="2:30" ht="15" hidden="1" customHeight="1" outlineLevel="5" x14ac:dyDescent="0.25">
      <c r="B2415" s="3"/>
      <c r="C2415" s="1"/>
      <c r="D2415" s="1"/>
      <c r="E2415" s="1"/>
      <c r="F2415" s="1"/>
      <c r="G2415" s="1" t="s">
        <v>8</v>
      </c>
      <c r="H2415" s="188">
        <v>42479</v>
      </c>
      <c r="I2415" s="1" t="s">
        <v>1544</v>
      </c>
      <c r="J2415" s="2" t="s">
        <v>67</v>
      </c>
      <c r="K2415" s="1" t="s">
        <v>53</v>
      </c>
      <c r="L2415" s="1" t="s">
        <v>51</v>
      </c>
      <c r="M2415" s="1" t="s">
        <v>20</v>
      </c>
      <c r="N2415" s="1" t="s">
        <v>54</v>
      </c>
      <c r="O2415" s="7">
        <v>0</v>
      </c>
      <c r="P2415" s="7">
        <v>373.6</v>
      </c>
      <c r="Q2415" s="7">
        <f t="shared" si="91"/>
        <v>-373.6</v>
      </c>
      <c r="R2415" s="6" t="s">
        <v>31</v>
      </c>
      <c r="S2415" s="5" t="s">
        <v>32</v>
      </c>
      <c r="T2415" s="5"/>
      <c r="U2415" s="5" t="s">
        <v>1416</v>
      </c>
      <c r="V2415" s="1" t="s">
        <v>56</v>
      </c>
      <c r="W2415" s="1" t="s">
        <v>2674</v>
      </c>
      <c r="X2415" s="1"/>
      <c r="Y2415" s="1"/>
      <c r="Z2415" s="4">
        <v>42479</v>
      </c>
      <c r="AA2415" s="1" t="s">
        <v>55</v>
      </c>
      <c r="AB2415" s="1"/>
      <c r="AC2415" s="1"/>
      <c r="AD2415" s="8" t="s">
        <v>3532</v>
      </c>
    </row>
    <row r="2416" spans="2:30" ht="15" hidden="1" customHeight="1" outlineLevel="5" x14ac:dyDescent="0.25">
      <c r="B2416" s="3"/>
      <c r="C2416" s="1"/>
      <c r="D2416" s="1"/>
      <c r="E2416" s="1"/>
      <c r="F2416" s="1"/>
      <c r="G2416" s="1" t="s">
        <v>8</v>
      </c>
      <c r="H2416" s="188">
        <v>42480</v>
      </c>
      <c r="I2416" s="1" t="s">
        <v>3533</v>
      </c>
      <c r="J2416" s="2" t="s">
        <v>67</v>
      </c>
      <c r="K2416" s="1" t="s">
        <v>53</v>
      </c>
      <c r="L2416" s="1" t="s">
        <v>51</v>
      </c>
      <c r="M2416" s="1" t="s">
        <v>20</v>
      </c>
      <c r="N2416" s="1" t="s">
        <v>54</v>
      </c>
      <c r="O2416" s="7">
        <v>0</v>
      </c>
      <c r="P2416" s="7">
        <v>2700.69</v>
      </c>
      <c r="Q2416" s="7">
        <f t="shared" si="91"/>
        <v>-2700.69</v>
      </c>
      <c r="R2416" s="6" t="s">
        <v>31</v>
      </c>
      <c r="S2416" s="5" t="s">
        <v>3534</v>
      </c>
      <c r="T2416" s="5"/>
      <c r="U2416" s="5" t="s">
        <v>1422</v>
      </c>
      <c r="V2416" s="1" t="s">
        <v>35</v>
      </c>
      <c r="W2416" s="1" t="s">
        <v>3535</v>
      </c>
      <c r="X2416" s="1"/>
      <c r="Y2416" s="1"/>
      <c r="Z2416" s="4">
        <v>42480</v>
      </c>
      <c r="AA2416" s="1" t="s">
        <v>55</v>
      </c>
      <c r="AB2416" s="1"/>
      <c r="AC2416" s="1"/>
      <c r="AD2416" s="8" t="s">
        <v>3536</v>
      </c>
    </row>
    <row r="2417" spans="2:30" ht="15" hidden="1" customHeight="1" outlineLevel="5" x14ac:dyDescent="0.25">
      <c r="B2417" s="3"/>
      <c r="C2417" s="1"/>
      <c r="D2417" s="1"/>
      <c r="E2417" s="1"/>
      <c r="F2417" s="1"/>
      <c r="G2417" s="1" t="s">
        <v>8</v>
      </c>
      <c r="H2417" s="188">
        <v>42480</v>
      </c>
      <c r="I2417" s="1" t="s">
        <v>3537</v>
      </c>
      <c r="J2417" s="2" t="s">
        <v>67</v>
      </c>
      <c r="K2417" s="1" t="s">
        <v>53</v>
      </c>
      <c r="L2417" s="1" t="s">
        <v>51</v>
      </c>
      <c r="M2417" s="1" t="s">
        <v>20</v>
      </c>
      <c r="N2417" s="1" t="s">
        <v>54</v>
      </c>
      <c r="O2417" s="7">
        <v>0</v>
      </c>
      <c r="P2417" s="7">
        <v>2479.89</v>
      </c>
      <c r="Q2417" s="7">
        <f t="shared" si="91"/>
        <v>-2479.89</v>
      </c>
      <c r="R2417" s="6" t="s">
        <v>31</v>
      </c>
      <c r="S2417" s="5" t="s">
        <v>3534</v>
      </c>
      <c r="T2417" s="5"/>
      <c r="U2417" s="5" t="s">
        <v>1422</v>
      </c>
      <c r="V2417" s="1" t="s">
        <v>35</v>
      </c>
      <c r="W2417" s="1" t="s">
        <v>3538</v>
      </c>
      <c r="X2417" s="1"/>
      <c r="Y2417" s="1"/>
      <c r="Z2417" s="4">
        <v>42480</v>
      </c>
      <c r="AA2417" s="1" t="s">
        <v>55</v>
      </c>
      <c r="AB2417" s="1"/>
      <c r="AC2417" s="1"/>
      <c r="AD2417" s="8" t="s">
        <v>3539</v>
      </c>
    </row>
    <row r="2418" spans="2:30" ht="15" hidden="1" customHeight="1" outlineLevel="5" x14ac:dyDescent="0.25">
      <c r="B2418" s="3"/>
      <c r="C2418" s="1"/>
      <c r="D2418" s="1"/>
      <c r="E2418" s="1"/>
      <c r="F2418" s="1"/>
      <c r="G2418" s="1" t="s">
        <v>8</v>
      </c>
      <c r="H2418" s="188">
        <v>42480</v>
      </c>
      <c r="I2418" s="1" t="s">
        <v>3540</v>
      </c>
      <c r="J2418" s="2" t="s">
        <v>67</v>
      </c>
      <c r="K2418" s="1" t="s">
        <v>53</v>
      </c>
      <c r="L2418" s="1" t="s">
        <v>51</v>
      </c>
      <c r="M2418" s="1" t="s">
        <v>20</v>
      </c>
      <c r="N2418" s="1" t="s">
        <v>54</v>
      </c>
      <c r="O2418" s="7">
        <v>0</v>
      </c>
      <c r="P2418" s="7">
        <v>2370.37</v>
      </c>
      <c r="Q2418" s="7">
        <f t="shared" si="91"/>
        <v>-2370.37</v>
      </c>
      <c r="R2418" s="6" t="s">
        <v>31</v>
      </c>
      <c r="S2418" s="5" t="s">
        <v>3534</v>
      </c>
      <c r="T2418" s="5"/>
      <c r="U2418" s="5" t="s">
        <v>1422</v>
      </c>
      <c r="V2418" s="1" t="s">
        <v>28</v>
      </c>
      <c r="W2418" s="1" t="s">
        <v>3541</v>
      </c>
      <c r="X2418" s="1"/>
      <c r="Y2418" s="1"/>
      <c r="Z2418" s="4">
        <v>42480</v>
      </c>
      <c r="AA2418" s="1" t="s">
        <v>55</v>
      </c>
      <c r="AB2418" s="1"/>
      <c r="AC2418" s="1"/>
      <c r="AD2418" s="8" t="s">
        <v>3542</v>
      </c>
    </row>
    <row r="2419" spans="2:30" ht="15" hidden="1" customHeight="1" outlineLevel="5" x14ac:dyDescent="0.25">
      <c r="B2419" s="3"/>
      <c r="C2419" s="1"/>
      <c r="D2419" s="1"/>
      <c r="E2419" s="1"/>
      <c r="F2419" s="1"/>
      <c r="G2419" s="1" t="s">
        <v>8</v>
      </c>
      <c r="H2419" s="188">
        <v>42480</v>
      </c>
      <c r="I2419" s="1" t="s">
        <v>3543</v>
      </c>
      <c r="J2419" s="2" t="s">
        <v>67</v>
      </c>
      <c r="K2419" s="1" t="s">
        <v>53</v>
      </c>
      <c r="L2419" s="1" t="s">
        <v>34</v>
      </c>
      <c r="M2419" s="1" t="s">
        <v>20</v>
      </c>
      <c r="N2419" s="1" t="s">
        <v>54</v>
      </c>
      <c r="O2419" s="7">
        <v>0</v>
      </c>
      <c r="P2419" s="7">
        <v>1599.96</v>
      </c>
      <c r="Q2419" s="7">
        <f t="shared" si="91"/>
        <v>-1599.96</v>
      </c>
      <c r="R2419" s="6" t="s">
        <v>31</v>
      </c>
      <c r="S2419" s="5" t="s">
        <v>3534</v>
      </c>
      <c r="T2419" s="5"/>
      <c r="U2419" s="5" t="s">
        <v>1422</v>
      </c>
      <c r="V2419" s="1" t="s">
        <v>35</v>
      </c>
      <c r="W2419" s="1" t="s">
        <v>3544</v>
      </c>
      <c r="X2419" s="1"/>
      <c r="Y2419" s="1"/>
      <c r="Z2419" s="4">
        <v>42480</v>
      </c>
      <c r="AA2419" s="1" t="s">
        <v>55</v>
      </c>
      <c r="AB2419" s="1"/>
      <c r="AC2419" s="1"/>
      <c r="AD2419" s="8" t="s">
        <v>3545</v>
      </c>
    </row>
    <row r="2420" spans="2:30" hidden="1" outlineLevel="5" x14ac:dyDescent="0.25">
      <c r="B2420" s="3"/>
      <c r="C2420" s="1"/>
      <c r="D2420" s="1"/>
      <c r="E2420" s="1"/>
      <c r="F2420" s="1"/>
      <c r="G2420" s="1" t="s">
        <v>1842</v>
      </c>
      <c r="H2420" s="188">
        <v>42465</v>
      </c>
      <c r="I2420" s="1" t="s">
        <v>3546</v>
      </c>
      <c r="J2420" s="2" t="s">
        <v>67</v>
      </c>
      <c r="K2420" s="1" t="s">
        <v>36</v>
      </c>
      <c r="L2420" s="1" t="s">
        <v>51</v>
      </c>
      <c r="M2420" s="1" t="s">
        <v>21</v>
      </c>
      <c r="N2420" s="1" t="s">
        <v>11</v>
      </c>
      <c r="O2420" s="7">
        <v>30022.33</v>
      </c>
      <c r="P2420" s="7">
        <v>0</v>
      </c>
      <c r="Q2420" s="7">
        <f t="shared" si="91"/>
        <v>30022.33</v>
      </c>
      <c r="R2420" s="6" t="s">
        <v>31</v>
      </c>
      <c r="S2420" s="5" t="s">
        <v>25</v>
      </c>
      <c r="T2420" s="5" t="s">
        <v>715</v>
      </c>
      <c r="U2420" s="5" t="s">
        <v>2386</v>
      </c>
      <c r="V2420" s="1" t="s">
        <v>28</v>
      </c>
      <c r="W2420" s="1" t="s">
        <v>3547</v>
      </c>
      <c r="X2420" s="1"/>
      <c r="Y2420" s="1"/>
      <c r="Z2420" s="4">
        <v>42465</v>
      </c>
      <c r="AA2420" s="1" t="s">
        <v>2</v>
      </c>
      <c r="AB2420" s="1" t="s">
        <v>3548</v>
      </c>
      <c r="AC2420" s="1" t="s">
        <v>3549</v>
      </c>
      <c r="AD2420" s="8"/>
    </row>
    <row r="2421" spans="2:30" hidden="1" outlineLevel="5" x14ac:dyDescent="0.25">
      <c r="B2421" s="3"/>
      <c r="C2421" s="1"/>
      <c r="D2421" s="1"/>
      <c r="E2421" s="1"/>
      <c r="F2421" s="1"/>
      <c r="G2421" s="1" t="s">
        <v>1842</v>
      </c>
      <c r="H2421" s="188">
        <v>42465</v>
      </c>
      <c r="I2421" s="1" t="s">
        <v>3550</v>
      </c>
      <c r="J2421" s="2" t="s">
        <v>67</v>
      </c>
      <c r="K2421" s="1" t="s">
        <v>36</v>
      </c>
      <c r="L2421" s="1" t="s">
        <v>20</v>
      </c>
      <c r="M2421" s="1" t="s">
        <v>21</v>
      </c>
      <c r="N2421" s="1" t="s">
        <v>11</v>
      </c>
      <c r="O2421" s="7">
        <v>2546.25</v>
      </c>
      <c r="P2421" s="7">
        <v>0</v>
      </c>
      <c r="Q2421" s="7">
        <f t="shared" si="91"/>
        <v>2546.25</v>
      </c>
      <c r="R2421" s="6" t="s">
        <v>31</v>
      </c>
      <c r="S2421" s="5" t="s">
        <v>32</v>
      </c>
      <c r="T2421" s="5" t="s">
        <v>1788</v>
      </c>
      <c r="U2421" s="5" t="s">
        <v>1281</v>
      </c>
      <c r="V2421" s="1" t="s">
        <v>28</v>
      </c>
      <c r="W2421" s="1" t="s">
        <v>1439</v>
      </c>
      <c r="X2421" s="1"/>
      <c r="Y2421" s="1"/>
      <c r="Z2421" s="4">
        <v>42465</v>
      </c>
      <c r="AA2421" s="1" t="s">
        <v>2</v>
      </c>
      <c r="AB2421" s="1" t="s">
        <v>3551</v>
      </c>
      <c r="AC2421" s="1" t="s">
        <v>3552</v>
      </c>
      <c r="AD2421" s="8"/>
    </row>
    <row r="2422" spans="2:30" hidden="1" outlineLevel="5" x14ac:dyDescent="0.25">
      <c r="B2422" s="3"/>
      <c r="C2422" s="1"/>
      <c r="D2422" s="1"/>
      <c r="E2422" s="1"/>
      <c r="F2422" s="1"/>
      <c r="G2422" s="1" t="s">
        <v>1842</v>
      </c>
      <c r="H2422" s="188">
        <v>42475</v>
      </c>
      <c r="I2422" s="1" t="s">
        <v>3553</v>
      </c>
      <c r="J2422" s="2" t="s">
        <v>67</v>
      </c>
      <c r="K2422" s="1" t="s">
        <v>36</v>
      </c>
      <c r="L2422" s="1" t="s">
        <v>20</v>
      </c>
      <c r="M2422" s="1" t="s">
        <v>21</v>
      </c>
      <c r="N2422" s="1" t="s">
        <v>11</v>
      </c>
      <c r="O2422" s="7">
        <v>10666.67</v>
      </c>
      <c r="P2422" s="7">
        <v>0</v>
      </c>
      <c r="Q2422" s="7">
        <f t="shared" si="91"/>
        <v>10666.67</v>
      </c>
      <c r="R2422" s="6" t="s">
        <v>31</v>
      </c>
      <c r="S2422" s="5" t="s">
        <v>25</v>
      </c>
      <c r="T2422" s="5" t="s">
        <v>715</v>
      </c>
      <c r="U2422" s="5" t="s">
        <v>2386</v>
      </c>
      <c r="V2422" s="1" t="s">
        <v>28</v>
      </c>
      <c r="W2422" s="1" t="s">
        <v>1442</v>
      </c>
      <c r="X2422" s="1"/>
      <c r="Y2422" s="1"/>
      <c r="Z2422" s="4">
        <v>42475</v>
      </c>
      <c r="AA2422" s="1" t="s">
        <v>2</v>
      </c>
      <c r="AB2422" s="1" t="s">
        <v>3554</v>
      </c>
      <c r="AC2422" s="1" t="s">
        <v>3555</v>
      </c>
      <c r="AD2422" s="8"/>
    </row>
    <row r="2423" spans="2:30" hidden="1" outlineLevel="5" x14ac:dyDescent="0.25">
      <c r="B2423" s="3"/>
      <c r="C2423" s="1"/>
      <c r="D2423" s="1"/>
      <c r="E2423" s="1"/>
      <c r="F2423" s="1"/>
      <c r="G2423" s="1" t="s">
        <v>1842</v>
      </c>
      <c r="H2423" s="188">
        <v>42482</v>
      </c>
      <c r="I2423" s="1" t="s">
        <v>3556</v>
      </c>
      <c r="J2423" s="2" t="s">
        <v>67</v>
      </c>
      <c r="K2423" s="1" t="s">
        <v>36</v>
      </c>
      <c r="L2423" s="1" t="s">
        <v>20</v>
      </c>
      <c r="M2423" s="1" t="s">
        <v>21</v>
      </c>
      <c r="N2423" s="1" t="s">
        <v>11</v>
      </c>
      <c r="O2423" s="7">
        <v>55669.26</v>
      </c>
      <c r="P2423" s="7">
        <v>0</v>
      </c>
      <c r="Q2423" s="7">
        <f t="shared" si="91"/>
        <v>55669.26</v>
      </c>
      <c r="R2423" s="6" t="s">
        <v>31</v>
      </c>
      <c r="S2423" s="5" t="s">
        <v>32</v>
      </c>
      <c r="T2423" s="5" t="s">
        <v>1788</v>
      </c>
      <c r="U2423" s="5" t="s">
        <v>1281</v>
      </c>
      <c r="V2423" s="1" t="s">
        <v>28</v>
      </c>
      <c r="W2423" s="1" t="s">
        <v>3557</v>
      </c>
      <c r="X2423" s="1"/>
      <c r="Y2423" s="1"/>
      <c r="Z2423" s="4">
        <v>42482</v>
      </c>
      <c r="AA2423" s="1" t="s">
        <v>2</v>
      </c>
      <c r="AB2423" s="1" t="s">
        <v>3558</v>
      </c>
      <c r="AC2423" s="1" t="s">
        <v>3559</v>
      </c>
      <c r="AD2423" s="8"/>
    </row>
    <row r="2424" spans="2:30" hidden="1" outlineLevel="5" x14ac:dyDescent="0.25">
      <c r="B2424" s="3"/>
      <c r="C2424" s="1"/>
      <c r="D2424" s="1"/>
      <c r="E2424" s="1"/>
      <c r="F2424" s="1"/>
      <c r="G2424" s="1" t="s">
        <v>1842</v>
      </c>
      <c r="H2424" s="188">
        <v>42482</v>
      </c>
      <c r="I2424" s="1" t="s">
        <v>3560</v>
      </c>
      <c r="J2424" s="2" t="s">
        <v>67</v>
      </c>
      <c r="K2424" s="1" t="s">
        <v>36</v>
      </c>
      <c r="L2424" s="1" t="s">
        <v>20</v>
      </c>
      <c r="M2424" s="1" t="s">
        <v>21</v>
      </c>
      <c r="N2424" s="1" t="s">
        <v>11</v>
      </c>
      <c r="O2424" s="7">
        <v>1653.38</v>
      </c>
      <c r="P2424" s="7">
        <v>0</v>
      </c>
      <c r="Q2424" s="7">
        <f t="shared" si="91"/>
        <v>1653.38</v>
      </c>
      <c r="R2424" s="6" t="s">
        <v>31</v>
      </c>
      <c r="S2424" s="5" t="s">
        <v>32</v>
      </c>
      <c r="T2424" s="5" t="s">
        <v>1788</v>
      </c>
      <c r="U2424" s="5" t="s">
        <v>1281</v>
      </c>
      <c r="V2424" s="1" t="s">
        <v>28</v>
      </c>
      <c r="W2424" s="1" t="s">
        <v>3561</v>
      </c>
      <c r="X2424" s="1"/>
      <c r="Y2424" s="1"/>
      <c r="Z2424" s="4">
        <v>42482</v>
      </c>
      <c r="AA2424" s="1" t="s">
        <v>2</v>
      </c>
      <c r="AB2424" s="1" t="s">
        <v>3562</v>
      </c>
      <c r="AC2424" s="1" t="s">
        <v>3563</v>
      </c>
      <c r="AD2424" s="8"/>
    </row>
    <row r="2425" spans="2:30" hidden="1" outlineLevel="5" x14ac:dyDescent="0.25">
      <c r="B2425" s="3"/>
      <c r="C2425" s="1"/>
      <c r="D2425" s="1"/>
      <c r="E2425" s="1"/>
      <c r="F2425" s="1"/>
      <c r="G2425" s="1" t="s">
        <v>1842</v>
      </c>
      <c r="H2425" s="188">
        <v>42482</v>
      </c>
      <c r="I2425" s="1" t="s">
        <v>3564</v>
      </c>
      <c r="J2425" s="2" t="s">
        <v>67</v>
      </c>
      <c r="K2425" s="1" t="s">
        <v>36</v>
      </c>
      <c r="L2425" s="1" t="s">
        <v>20</v>
      </c>
      <c r="M2425" s="1" t="s">
        <v>21</v>
      </c>
      <c r="N2425" s="1" t="s">
        <v>11</v>
      </c>
      <c r="O2425" s="7">
        <v>3306.76</v>
      </c>
      <c r="P2425" s="7">
        <v>0</v>
      </c>
      <c r="Q2425" s="7">
        <f t="shared" si="91"/>
        <v>3306.76</v>
      </c>
      <c r="R2425" s="6" t="s">
        <v>31</v>
      </c>
      <c r="S2425" s="5" t="s">
        <v>32</v>
      </c>
      <c r="T2425" s="5" t="s">
        <v>1788</v>
      </c>
      <c r="U2425" s="5" t="s">
        <v>1281</v>
      </c>
      <c r="V2425" s="1" t="s">
        <v>28</v>
      </c>
      <c r="W2425" s="1" t="s">
        <v>3565</v>
      </c>
      <c r="X2425" s="1"/>
      <c r="Y2425" s="1"/>
      <c r="Z2425" s="4">
        <v>42482</v>
      </c>
      <c r="AA2425" s="1" t="s">
        <v>2</v>
      </c>
      <c r="AB2425" s="1" t="s">
        <v>3566</v>
      </c>
      <c r="AC2425" s="1" t="s">
        <v>3567</v>
      </c>
      <c r="AD2425" s="8"/>
    </row>
    <row r="2426" spans="2:30" hidden="1" outlineLevel="5" x14ac:dyDescent="0.25">
      <c r="B2426" s="3"/>
      <c r="C2426" s="1"/>
      <c r="D2426" s="1"/>
      <c r="E2426" s="1"/>
      <c r="F2426" s="1"/>
      <c r="G2426" s="1" t="s">
        <v>1842</v>
      </c>
      <c r="H2426" s="188">
        <v>42482</v>
      </c>
      <c r="I2426" s="1" t="s">
        <v>3568</v>
      </c>
      <c r="J2426" s="2" t="s">
        <v>67</v>
      </c>
      <c r="K2426" s="1" t="s">
        <v>36</v>
      </c>
      <c r="L2426" s="1" t="s">
        <v>20</v>
      </c>
      <c r="M2426" s="1" t="s">
        <v>21</v>
      </c>
      <c r="N2426" s="1" t="s">
        <v>11</v>
      </c>
      <c r="O2426" s="7">
        <v>3093.4</v>
      </c>
      <c r="P2426" s="7">
        <v>0</v>
      </c>
      <c r="Q2426" s="7">
        <f t="shared" si="91"/>
        <v>3093.4</v>
      </c>
      <c r="R2426" s="6" t="s">
        <v>31</v>
      </c>
      <c r="S2426" s="5" t="s">
        <v>32</v>
      </c>
      <c r="T2426" s="5" t="s">
        <v>1788</v>
      </c>
      <c r="U2426" s="5" t="s">
        <v>1281</v>
      </c>
      <c r="V2426" s="1" t="s">
        <v>28</v>
      </c>
      <c r="W2426" s="1" t="s">
        <v>3569</v>
      </c>
      <c r="X2426" s="1"/>
      <c r="Y2426" s="1"/>
      <c r="Z2426" s="4">
        <v>42482</v>
      </c>
      <c r="AA2426" s="1" t="s">
        <v>2</v>
      </c>
      <c r="AB2426" s="1" t="s">
        <v>3570</v>
      </c>
      <c r="AC2426" s="1" t="s">
        <v>3571</v>
      </c>
      <c r="AD2426" s="8"/>
    </row>
    <row r="2427" spans="2:30" hidden="1" outlineLevel="5" x14ac:dyDescent="0.25">
      <c r="B2427" s="3"/>
      <c r="C2427" s="1"/>
      <c r="D2427" s="1"/>
      <c r="E2427" s="1"/>
      <c r="F2427" s="1"/>
      <c r="G2427" s="1" t="s">
        <v>1842</v>
      </c>
      <c r="H2427" s="188">
        <v>42482</v>
      </c>
      <c r="I2427" s="1" t="s">
        <v>3572</v>
      </c>
      <c r="J2427" s="2" t="s">
        <v>67</v>
      </c>
      <c r="K2427" s="1" t="s">
        <v>36</v>
      </c>
      <c r="L2427" s="1" t="s">
        <v>20</v>
      </c>
      <c r="M2427" s="1" t="s">
        <v>21</v>
      </c>
      <c r="N2427" s="1" t="s">
        <v>11</v>
      </c>
      <c r="O2427" s="7">
        <v>1380.1</v>
      </c>
      <c r="P2427" s="7">
        <v>0</v>
      </c>
      <c r="Q2427" s="7">
        <f t="shared" si="91"/>
        <v>1380.1</v>
      </c>
      <c r="R2427" s="6" t="s">
        <v>31</v>
      </c>
      <c r="S2427" s="5" t="s">
        <v>32</v>
      </c>
      <c r="T2427" s="5" t="s">
        <v>1788</v>
      </c>
      <c r="U2427" s="5" t="s">
        <v>1281</v>
      </c>
      <c r="V2427" s="1" t="s">
        <v>28</v>
      </c>
      <c r="W2427" s="1" t="s">
        <v>3573</v>
      </c>
      <c r="X2427" s="1"/>
      <c r="Y2427" s="1"/>
      <c r="Z2427" s="4">
        <v>42482</v>
      </c>
      <c r="AA2427" s="1" t="s">
        <v>2</v>
      </c>
      <c r="AB2427" s="1" t="s">
        <v>3574</v>
      </c>
      <c r="AC2427" s="1" t="s">
        <v>3575</v>
      </c>
      <c r="AD2427" s="8"/>
    </row>
    <row r="2428" spans="2:30" hidden="1" outlineLevel="5" x14ac:dyDescent="0.25">
      <c r="B2428" s="3"/>
      <c r="C2428" s="1"/>
      <c r="D2428" s="1"/>
      <c r="E2428" s="1"/>
      <c r="F2428" s="1"/>
      <c r="G2428" s="1" t="s">
        <v>1842</v>
      </c>
      <c r="H2428" s="188">
        <v>42482</v>
      </c>
      <c r="I2428" s="1" t="s">
        <v>3576</v>
      </c>
      <c r="J2428" s="2" t="s">
        <v>67</v>
      </c>
      <c r="K2428" s="1" t="s">
        <v>36</v>
      </c>
      <c r="L2428" s="1" t="s">
        <v>20</v>
      </c>
      <c r="M2428" s="1" t="s">
        <v>21</v>
      </c>
      <c r="N2428" s="1" t="s">
        <v>11</v>
      </c>
      <c r="O2428" s="7">
        <v>5887.02</v>
      </c>
      <c r="P2428" s="7">
        <v>0</v>
      </c>
      <c r="Q2428" s="7">
        <f t="shared" si="91"/>
        <v>5887.02</v>
      </c>
      <c r="R2428" s="6" t="s">
        <v>31</v>
      </c>
      <c r="S2428" s="5" t="s">
        <v>32</v>
      </c>
      <c r="T2428" s="5" t="s">
        <v>1788</v>
      </c>
      <c r="U2428" s="5" t="s">
        <v>1281</v>
      </c>
      <c r="V2428" s="1" t="s">
        <v>28</v>
      </c>
      <c r="W2428" s="1" t="s">
        <v>3577</v>
      </c>
      <c r="X2428" s="1"/>
      <c r="Y2428" s="1"/>
      <c r="Z2428" s="4">
        <v>42482</v>
      </c>
      <c r="AA2428" s="1" t="s">
        <v>2</v>
      </c>
      <c r="AB2428" s="1" t="s">
        <v>3578</v>
      </c>
      <c r="AC2428" s="1" t="s">
        <v>3579</v>
      </c>
      <c r="AD2428" s="8"/>
    </row>
    <row r="2429" spans="2:30" hidden="1" outlineLevel="5" x14ac:dyDescent="0.25">
      <c r="B2429" s="3"/>
      <c r="C2429" s="1"/>
      <c r="D2429" s="1"/>
      <c r="E2429" s="1"/>
      <c r="F2429" s="1"/>
      <c r="G2429" s="1" t="s">
        <v>1842</v>
      </c>
      <c r="H2429" s="188">
        <v>42489</v>
      </c>
      <c r="I2429" s="1" t="s">
        <v>3580</v>
      </c>
      <c r="J2429" s="2" t="s">
        <v>67</v>
      </c>
      <c r="K2429" s="1" t="s">
        <v>36</v>
      </c>
      <c r="L2429" s="1" t="s">
        <v>20</v>
      </c>
      <c r="M2429" s="1" t="s">
        <v>21</v>
      </c>
      <c r="N2429" s="1" t="s">
        <v>11</v>
      </c>
      <c r="O2429" s="7">
        <v>93140.59</v>
      </c>
      <c r="P2429" s="7">
        <v>0</v>
      </c>
      <c r="Q2429" s="7">
        <f t="shared" si="91"/>
        <v>93140.59</v>
      </c>
      <c r="R2429" s="6" t="s">
        <v>31</v>
      </c>
      <c r="S2429" s="5" t="s">
        <v>25</v>
      </c>
      <c r="T2429" s="5" t="s">
        <v>715</v>
      </c>
      <c r="U2429" s="5" t="s">
        <v>2386</v>
      </c>
      <c r="V2429" s="1" t="s">
        <v>28</v>
      </c>
      <c r="W2429" s="1" t="s">
        <v>3581</v>
      </c>
      <c r="X2429" s="1"/>
      <c r="Y2429" s="1"/>
      <c r="Z2429" s="4">
        <v>42489</v>
      </c>
      <c r="AA2429" s="1" t="s">
        <v>2</v>
      </c>
      <c r="AB2429" s="1" t="s">
        <v>3582</v>
      </c>
      <c r="AC2429" s="1" t="s">
        <v>3583</v>
      </c>
      <c r="AD2429" s="8"/>
    </row>
    <row r="2430" spans="2:30" hidden="1" outlineLevel="5" x14ac:dyDescent="0.25">
      <c r="B2430" s="3"/>
      <c r="C2430" s="1"/>
      <c r="D2430" s="1"/>
      <c r="E2430" s="1"/>
      <c r="F2430" s="1"/>
      <c r="G2430" s="1" t="s">
        <v>1842</v>
      </c>
      <c r="H2430" s="188">
        <v>42486</v>
      </c>
      <c r="I2430" s="1" t="s">
        <v>3584</v>
      </c>
      <c r="J2430" s="2" t="s">
        <v>67</v>
      </c>
      <c r="K2430" s="1" t="s">
        <v>36</v>
      </c>
      <c r="L2430" s="1" t="s">
        <v>20</v>
      </c>
      <c r="M2430" s="1" t="s">
        <v>21</v>
      </c>
      <c r="N2430" s="1" t="s">
        <v>11</v>
      </c>
      <c r="O2430" s="7">
        <v>4500</v>
      </c>
      <c r="P2430" s="7">
        <v>0</v>
      </c>
      <c r="Q2430" s="7">
        <f t="shared" si="91"/>
        <v>4500</v>
      </c>
      <c r="R2430" s="6" t="s">
        <v>31</v>
      </c>
      <c r="S2430" s="5" t="s">
        <v>32</v>
      </c>
      <c r="T2430" s="5" t="s">
        <v>1788</v>
      </c>
      <c r="U2430" s="5" t="s">
        <v>1281</v>
      </c>
      <c r="V2430" s="1" t="s">
        <v>28</v>
      </c>
      <c r="W2430" s="1" t="s">
        <v>3585</v>
      </c>
      <c r="X2430" s="1"/>
      <c r="Y2430" s="1"/>
      <c r="Z2430" s="4">
        <v>42486</v>
      </c>
      <c r="AA2430" s="1" t="s">
        <v>2</v>
      </c>
      <c r="AB2430" s="1" t="s">
        <v>3586</v>
      </c>
      <c r="AC2430" s="1" t="s">
        <v>3587</v>
      </c>
      <c r="AD2430" s="8"/>
    </row>
    <row r="2431" spans="2:30" hidden="1" outlineLevel="5" x14ac:dyDescent="0.25">
      <c r="B2431" s="3"/>
      <c r="C2431" s="1"/>
      <c r="D2431" s="1"/>
      <c r="E2431" s="1"/>
      <c r="F2431" s="1"/>
      <c r="G2431" s="1" t="s">
        <v>1842</v>
      </c>
      <c r="H2431" s="188">
        <v>42486</v>
      </c>
      <c r="I2431" s="1" t="s">
        <v>3588</v>
      </c>
      <c r="J2431" s="2" t="s">
        <v>67</v>
      </c>
      <c r="K2431" s="1" t="s">
        <v>36</v>
      </c>
      <c r="L2431" s="1" t="s">
        <v>20</v>
      </c>
      <c r="M2431" s="1" t="s">
        <v>21</v>
      </c>
      <c r="N2431" s="1" t="s">
        <v>11</v>
      </c>
      <c r="O2431" s="7">
        <v>5347.33</v>
      </c>
      <c r="P2431" s="7">
        <v>0</v>
      </c>
      <c r="Q2431" s="7">
        <f t="shared" si="91"/>
        <v>5347.33</v>
      </c>
      <c r="R2431" s="6" t="s">
        <v>31</v>
      </c>
      <c r="S2431" s="5" t="s">
        <v>32</v>
      </c>
      <c r="T2431" s="5" t="s">
        <v>1788</v>
      </c>
      <c r="U2431" s="5" t="s">
        <v>1281</v>
      </c>
      <c r="V2431" s="1" t="s">
        <v>28</v>
      </c>
      <c r="W2431" s="1" t="s">
        <v>3589</v>
      </c>
      <c r="X2431" s="1"/>
      <c r="Y2431" s="1"/>
      <c r="Z2431" s="4">
        <v>42486</v>
      </c>
      <c r="AA2431" s="1" t="s">
        <v>2</v>
      </c>
      <c r="AB2431" s="1" t="s">
        <v>3590</v>
      </c>
      <c r="AC2431" s="1" t="s">
        <v>3591</v>
      </c>
      <c r="AD2431" s="8"/>
    </row>
    <row r="2432" spans="2:30" hidden="1" outlineLevel="5" x14ac:dyDescent="0.25">
      <c r="B2432" s="3"/>
      <c r="C2432" s="1"/>
      <c r="D2432" s="1"/>
      <c r="E2432" s="1"/>
      <c r="F2432" s="1"/>
      <c r="G2432" s="1" t="s">
        <v>1842</v>
      </c>
      <c r="H2432" s="188">
        <v>42486</v>
      </c>
      <c r="I2432" s="1" t="s">
        <v>3592</v>
      </c>
      <c r="J2432" s="2" t="s">
        <v>67</v>
      </c>
      <c r="K2432" s="1" t="s">
        <v>36</v>
      </c>
      <c r="L2432" s="1" t="s">
        <v>20</v>
      </c>
      <c r="M2432" s="1" t="s">
        <v>21</v>
      </c>
      <c r="N2432" s="1" t="s">
        <v>11</v>
      </c>
      <c r="O2432" s="7">
        <v>7632.2</v>
      </c>
      <c r="P2432" s="7">
        <v>0</v>
      </c>
      <c r="Q2432" s="7">
        <f t="shared" si="91"/>
        <v>7632.2</v>
      </c>
      <c r="R2432" s="6" t="s">
        <v>31</v>
      </c>
      <c r="S2432" s="5" t="s">
        <v>25</v>
      </c>
      <c r="T2432" s="5" t="s">
        <v>715</v>
      </c>
      <c r="U2432" s="5" t="s">
        <v>2386</v>
      </c>
      <c r="V2432" s="1" t="s">
        <v>28</v>
      </c>
      <c r="W2432" s="1" t="s">
        <v>3593</v>
      </c>
      <c r="X2432" s="1"/>
      <c r="Y2432" s="1"/>
      <c r="Z2432" s="4">
        <v>42486</v>
      </c>
      <c r="AA2432" s="1" t="s">
        <v>2</v>
      </c>
      <c r="AB2432" s="1" t="s">
        <v>3594</v>
      </c>
      <c r="AC2432" s="1" t="s">
        <v>3595</v>
      </c>
      <c r="AD2432" s="8"/>
    </row>
    <row r="2433" spans="2:30" hidden="1" outlineLevel="5" x14ac:dyDescent="0.25">
      <c r="B2433" s="3"/>
      <c r="C2433" s="1"/>
      <c r="D2433" s="1"/>
      <c r="E2433" s="1"/>
      <c r="F2433" s="1"/>
      <c r="G2433" s="1" t="s">
        <v>1842</v>
      </c>
      <c r="H2433" s="188">
        <v>42487</v>
      </c>
      <c r="I2433" s="1" t="s">
        <v>3596</v>
      </c>
      <c r="J2433" s="2" t="s">
        <v>67</v>
      </c>
      <c r="K2433" s="1" t="s">
        <v>36</v>
      </c>
      <c r="L2433" s="1" t="s">
        <v>20</v>
      </c>
      <c r="M2433" s="1" t="s">
        <v>21</v>
      </c>
      <c r="N2433" s="1" t="s">
        <v>11</v>
      </c>
      <c r="O2433" s="7">
        <v>9376.26</v>
      </c>
      <c r="P2433" s="7">
        <v>0</v>
      </c>
      <c r="Q2433" s="7">
        <f t="shared" si="91"/>
        <v>9376.26</v>
      </c>
      <c r="R2433" s="6" t="s">
        <v>31</v>
      </c>
      <c r="S2433" s="5" t="s">
        <v>25</v>
      </c>
      <c r="T2433" s="5" t="s">
        <v>716</v>
      </c>
      <c r="U2433" s="5" t="s">
        <v>2391</v>
      </c>
      <c r="V2433" s="1" t="s">
        <v>28</v>
      </c>
      <c r="W2433" s="1" t="s">
        <v>3597</v>
      </c>
      <c r="X2433" s="1"/>
      <c r="Y2433" s="1"/>
      <c r="Z2433" s="4">
        <v>42487</v>
      </c>
      <c r="AA2433" s="1" t="s">
        <v>2</v>
      </c>
      <c r="AB2433" s="1" t="s">
        <v>3598</v>
      </c>
      <c r="AC2433" s="1" t="s">
        <v>3599</v>
      </c>
      <c r="AD2433" s="8"/>
    </row>
    <row r="2434" spans="2:30" hidden="1" outlineLevel="5" x14ac:dyDescent="0.25">
      <c r="B2434" s="3"/>
      <c r="C2434" s="1"/>
      <c r="D2434" s="1"/>
      <c r="E2434" s="1"/>
      <c r="F2434" s="1"/>
      <c r="G2434" s="1" t="s">
        <v>1842</v>
      </c>
      <c r="H2434" s="188">
        <v>42484</v>
      </c>
      <c r="I2434" s="1" t="s">
        <v>3600</v>
      </c>
      <c r="J2434" s="2" t="s">
        <v>67</v>
      </c>
      <c r="K2434" s="1" t="s">
        <v>36</v>
      </c>
      <c r="L2434" s="1" t="s">
        <v>20</v>
      </c>
      <c r="M2434" s="1" t="s">
        <v>21</v>
      </c>
      <c r="N2434" s="1" t="s">
        <v>11</v>
      </c>
      <c r="O2434" s="7">
        <v>50726.83</v>
      </c>
      <c r="P2434" s="7">
        <v>0</v>
      </c>
      <c r="Q2434" s="7">
        <f t="shared" si="91"/>
        <v>50726.83</v>
      </c>
      <c r="R2434" s="6" t="s">
        <v>31</v>
      </c>
      <c r="S2434" s="5" t="s">
        <v>25</v>
      </c>
      <c r="T2434" s="5" t="s">
        <v>716</v>
      </c>
      <c r="U2434" s="5" t="s">
        <v>2391</v>
      </c>
      <c r="V2434" s="1" t="s">
        <v>28</v>
      </c>
      <c r="W2434" s="1" t="s">
        <v>3601</v>
      </c>
      <c r="X2434" s="1"/>
      <c r="Y2434" s="1"/>
      <c r="Z2434" s="4">
        <v>42484</v>
      </c>
      <c r="AA2434" s="1" t="s">
        <v>2</v>
      </c>
      <c r="AB2434" s="1" t="s">
        <v>3602</v>
      </c>
      <c r="AC2434" s="1" t="s">
        <v>3603</v>
      </c>
      <c r="AD2434" s="8"/>
    </row>
    <row r="2435" spans="2:30" hidden="1" outlineLevel="5" x14ac:dyDescent="0.25">
      <c r="B2435" s="3"/>
      <c r="C2435" s="1"/>
      <c r="D2435" s="1"/>
      <c r="E2435" s="1"/>
      <c r="F2435" s="1"/>
      <c r="G2435" s="1" t="s">
        <v>1842</v>
      </c>
      <c r="H2435" s="188">
        <v>42487</v>
      </c>
      <c r="I2435" s="1" t="s">
        <v>3604</v>
      </c>
      <c r="J2435" s="2" t="s">
        <v>67</v>
      </c>
      <c r="K2435" s="1" t="s">
        <v>36</v>
      </c>
      <c r="L2435" s="1" t="s">
        <v>20</v>
      </c>
      <c r="M2435" s="1" t="s">
        <v>21</v>
      </c>
      <c r="N2435" s="1" t="s">
        <v>11</v>
      </c>
      <c r="O2435" s="7">
        <v>2070.98</v>
      </c>
      <c r="P2435" s="7">
        <v>0</v>
      </c>
      <c r="Q2435" s="7">
        <f t="shared" si="91"/>
        <v>2070.98</v>
      </c>
      <c r="R2435" s="6" t="s">
        <v>31</v>
      </c>
      <c r="S2435" s="5" t="s">
        <v>25</v>
      </c>
      <c r="T2435" s="5" t="s">
        <v>716</v>
      </c>
      <c r="U2435" s="5" t="s">
        <v>2391</v>
      </c>
      <c r="V2435" s="1" t="s">
        <v>28</v>
      </c>
      <c r="W2435" s="1" t="s">
        <v>3605</v>
      </c>
      <c r="X2435" s="1"/>
      <c r="Y2435" s="1"/>
      <c r="Z2435" s="4">
        <v>42487</v>
      </c>
      <c r="AA2435" s="1" t="s">
        <v>2</v>
      </c>
      <c r="AB2435" s="1" t="s">
        <v>3606</v>
      </c>
      <c r="AC2435" s="1" t="s">
        <v>3607</v>
      </c>
      <c r="AD2435" s="8"/>
    </row>
    <row r="2436" spans="2:30" hidden="1" outlineLevel="5" x14ac:dyDescent="0.25">
      <c r="B2436" s="3"/>
      <c r="C2436" s="1"/>
      <c r="D2436" s="1"/>
      <c r="E2436" s="1"/>
      <c r="F2436" s="1"/>
      <c r="G2436" s="1" t="s">
        <v>1842</v>
      </c>
      <c r="H2436" s="188">
        <v>42490</v>
      </c>
      <c r="I2436" s="1" t="s">
        <v>3608</v>
      </c>
      <c r="J2436" s="2" t="s">
        <v>67</v>
      </c>
      <c r="K2436" s="1" t="s">
        <v>36</v>
      </c>
      <c r="L2436" s="1" t="s">
        <v>20</v>
      </c>
      <c r="M2436" s="1" t="s">
        <v>21</v>
      </c>
      <c r="N2436" s="1" t="s">
        <v>11</v>
      </c>
      <c r="O2436" s="7">
        <v>2600</v>
      </c>
      <c r="P2436" s="7">
        <v>0</v>
      </c>
      <c r="Q2436" s="7">
        <f t="shared" si="91"/>
        <v>2600</v>
      </c>
      <c r="R2436" s="6" t="s">
        <v>31</v>
      </c>
      <c r="S2436" s="5" t="s">
        <v>32</v>
      </c>
      <c r="T2436" s="5" t="s">
        <v>1788</v>
      </c>
      <c r="U2436" s="5" t="s">
        <v>1281</v>
      </c>
      <c r="V2436" s="1" t="s">
        <v>28</v>
      </c>
      <c r="W2436" s="1" t="s">
        <v>3609</v>
      </c>
      <c r="X2436" s="1"/>
      <c r="Y2436" s="1"/>
      <c r="Z2436" s="4">
        <v>42490</v>
      </c>
      <c r="AA2436" s="1" t="s">
        <v>2</v>
      </c>
      <c r="AB2436" s="1" t="s">
        <v>3610</v>
      </c>
      <c r="AC2436" s="1" t="s">
        <v>3611</v>
      </c>
      <c r="AD2436" s="8"/>
    </row>
    <row r="2437" spans="2:30" hidden="1" outlineLevel="5" x14ac:dyDescent="0.25">
      <c r="B2437" s="220"/>
      <c r="C2437" s="2"/>
      <c r="D2437" s="2"/>
      <c r="E2437" s="2"/>
      <c r="F2437" s="2"/>
      <c r="G2437" s="2"/>
      <c r="H2437" s="228"/>
      <c r="I2437" s="2"/>
      <c r="J2437" s="2" t="s">
        <v>67</v>
      </c>
      <c r="K2437" s="2"/>
      <c r="L2437" s="2"/>
      <c r="M2437" s="2"/>
      <c r="N2437" s="2"/>
      <c r="O2437" s="221"/>
      <c r="P2437" s="221"/>
      <c r="Q2437" s="221"/>
      <c r="R2437" s="222"/>
      <c r="S2437" s="223"/>
      <c r="T2437" s="223"/>
      <c r="U2437" s="223"/>
      <c r="V2437" s="2"/>
      <c r="W2437" s="2"/>
      <c r="X2437" s="2"/>
      <c r="Y2437" s="2"/>
      <c r="Z2437" s="224"/>
      <c r="AA2437" s="2"/>
      <c r="AB2437" s="2"/>
      <c r="AC2437" s="2"/>
      <c r="AD2437" s="225"/>
    </row>
    <row r="2438" spans="2:30" hidden="1" outlineLevel="4" x14ac:dyDescent="0.25">
      <c r="B2438" s="220"/>
      <c r="C2438" s="2"/>
      <c r="D2438" s="2"/>
      <c r="E2438" s="2"/>
      <c r="F2438" s="2" t="s">
        <v>1424</v>
      </c>
      <c r="G2438" s="2" t="s">
        <v>1425</v>
      </c>
      <c r="H2438" s="228"/>
      <c r="I2438" s="2"/>
      <c r="J2438" s="2" t="s">
        <v>67</v>
      </c>
      <c r="K2438" s="2"/>
      <c r="L2438" s="2"/>
      <c r="M2438" s="2"/>
      <c r="N2438" s="2"/>
      <c r="O2438" s="221">
        <f>SUM(O2439:O2453)</f>
        <v>307895.52</v>
      </c>
      <c r="P2438" s="221">
        <f>SUM(P2439:P2453)</f>
        <v>0</v>
      </c>
      <c r="Q2438" s="221">
        <f t="shared" ref="Q2438:Q2452" si="92">O2438-P2438</f>
        <v>307895.52</v>
      </c>
      <c r="R2438" s="222"/>
      <c r="S2438" s="223"/>
      <c r="T2438" s="223"/>
      <c r="U2438" s="223"/>
      <c r="V2438" s="2"/>
      <c r="W2438" s="2"/>
      <c r="X2438" s="2"/>
      <c r="Y2438" s="2"/>
      <c r="Z2438" s="224"/>
      <c r="AA2438" s="2"/>
      <c r="AB2438" s="2"/>
      <c r="AC2438" s="2"/>
      <c r="AD2438" s="225"/>
    </row>
    <row r="2439" spans="2:30" hidden="1" outlineLevel="5" x14ac:dyDescent="0.25">
      <c r="B2439" s="3"/>
      <c r="C2439" s="1"/>
      <c r="D2439" s="1"/>
      <c r="E2439" s="1"/>
      <c r="F2439" s="1"/>
      <c r="G2439" s="1" t="s">
        <v>1842</v>
      </c>
      <c r="H2439" s="188">
        <v>42496</v>
      </c>
      <c r="I2439" s="1" t="s">
        <v>3612</v>
      </c>
      <c r="J2439" s="2" t="s">
        <v>67</v>
      </c>
      <c r="K2439" s="1" t="s">
        <v>36</v>
      </c>
      <c r="L2439" s="1" t="s">
        <v>20</v>
      </c>
      <c r="M2439" s="1" t="s">
        <v>21</v>
      </c>
      <c r="N2439" s="1" t="s">
        <v>11</v>
      </c>
      <c r="O2439" s="7">
        <v>3053.18</v>
      </c>
      <c r="P2439" s="7">
        <v>0</v>
      </c>
      <c r="Q2439" s="7">
        <f t="shared" si="92"/>
        <v>3053.18</v>
      </c>
      <c r="R2439" s="6" t="s">
        <v>31</v>
      </c>
      <c r="S2439" s="5" t="s">
        <v>25</v>
      </c>
      <c r="T2439" s="5" t="s">
        <v>715</v>
      </c>
      <c r="U2439" s="5" t="s">
        <v>2386</v>
      </c>
      <c r="V2439" s="1" t="s">
        <v>28</v>
      </c>
      <c r="W2439" s="1" t="s">
        <v>3613</v>
      </c>
      <c r="X2439" s="1"/>
      <c r="Y2439" s="1"/>
      <c r="Z2439" s="4">
        <v>42496</v>
      </c>
      <c r="AA2439" s="1" t="s">
        <v>2</v>
      </c>
      <c r="AB2439" s="1" t="s">
        <v>3614</v>
      </c>
      <c r="AC2439" s="1" t="s">
        <v>3615</v>
      </c>
      <c r="AD2439" s="8"/>
    </row>
    <row r="2440" spans="2:30" hidden="1" outlineLevel="5" x14ac:dyDescent="0.25">
      <c r="B2440" s="3"/>
      <c r="C2440" s="1"/>
      <c r="D2440" s="1"/>
      <c r="E2440" s="1"/>
      <c r="F2440" s="1"/>
      <c r="G2440" s="1" t="s">
        <v>1842</v>
      </c>
      <c r="H2440" s="188">
        <v>42496</v>
      </c>
      <c r="I2440" s="1" t="s">
        <v>2598</v>
      </c>
      <c r="J2440" s="2" t="s">
        <v>67</v>
      </c>
      <c r="K2440" s="1" t="s">
        <v>36</v>
      </c>
      <c r="L2440" s="1" t="s">
        <v>20</v>
      </c>
      <c r="M2440" s="1" t="s">
        <v>21</v>
      </c>
      <c r="N2440" s="1" t="s">
        <v>11</v>
      </c>
      <c r="O2440" s="7">
        <v>19184</v>
      </c>
      <c r="P2440" s="7">
        <v>0</v>
      </c>
      <c r="Q2440" s="7">
        <f t="shared" si="92"/>
        <v>19184</v>
      </c>
      <c r="R2440" s="6" t="s">
        <v>31</v>
      </c>
      <c r="S2440" s="5" t="s">
        <v>25</v>
      </c>
      <c r="T2440" s="5" t="s">
        <v>715</v>
      </c>
      <c r="U2440" s="5" t="s">
        <v>2386</v>
      </c>
      <c r="V2440" s="1" t="s">
        <v>28</v>
      </c>
      <c r="W2440" s="1" t="s">
        <v>2599</v>
      </c>
      <c r="X2440" s="1"/>
      <c r="Y2440" s="1"/>
      <c r="Z2440" s="4">
        <v>42496</v>
      </c>
      <c r="AA2440" s="1" t="s">
        <v>2</v>
      </c>
      <c r="AB2440" s="1" t="s">
        <v>2600</v>
      </c>
      <c r="AC2440" s="1" t="s">
        <v>2601</v>
      </c>
      <c r="AD2440" s="8"/>
    </row>
    <row r="2441" spans="2:30" hidden="1" outlineLevel="5" x14ac:dyDescent="0.25">
      <c r="B2441" s="3"/>
      <c r="C2441" s="1"/>
      <c r="D2441" s="1"/>
      <c r="E2441" s="1"/>
      <c r="F2441" s="1"/>
      <c r="G2441" s="1" t="s">
        <v>1842</v>
      </c>
      <c r="H2441" s="188">
        <v>42509</v>
      </c>
      <c r="I2441" s="1" t="s">
        <v>3616</v>
      </c>
      <c r="J2441" s="2" t="s">
        <v>67</v>
      </c>
      <c r="K2441" s="1" t="s">
        <v>36</v>
      </c>
      <c r="L2441" s="1" t="s">
        <v>20</v>
      </c>
      <c r="M2441" s="1" t="s">
        <v>21</v>
      </c>
      <c r="N2441" s="1" t="s">
        <v>11</v>
      </c>
      <c r="O2441" s="7">
        <v>10450</v>
      </c>
      <c r="P2441" s="7">
        <v>0</v>
      </c>
      <c r="Q2441" s="7">
        <f t="shared" si="92"/>
        <v>10450</v>
      </c>
      <c r="R2441" s="6" t="s">
        <v>31</v>
      </c>
      <c r="S2441" s="5" t="s">
        <v>25</v>
      </c>
      <c r="T2441" s="5" t="s">
        <v>715</v>
      </c>
      <c r="U2441" s="5" t="s">
        <v>2386</v>
      </c>
      <c r="V2441" s="1" t="s">
        <v>28</v>
      </c>
      <c r="W2441" s="1" t="s">
        <v>3617</v>
      </c>
      <c r="X2441" s="1"/>
      <c r="Y2441" s="1"/>
      <c r="Z2441" s="4">
        <v>42509</v>
      </c>
      <c r="AA2441" s="1" t="s">
        <v>2</v>
      </c>
      <c r="AB2441" s="1" t="s">
        <v>3618</v>
      </c>
      <c r="AC2441" s="1" t="s">
        <v>3619</v>
      </c>
      <c r="AD2441" s="8"/>
    </row>
    <row r="2442" spans="2:30" hidden="1" outlineLevel="5" x14ac:dyDescent="0.25">
      <c r="B2442" s="3"/>
      <c r="C2442" s="1"/>
      <c r="D2442" s="1"/>
      <c r="E2442" s="1"/>
      <c r="F2442" s="1"/>
      <c r="G2442" s="1" t="s">
        <v>1842</v>
      </c>
      <c r="H2442" s="188">
        <v>42520</v>
      </c>
      <c r="I2442" s="1" t="s">
        <v>2627</v>
      </c>
      <c r="J2442" s="2" t="s">
        <v>67</v>
      </c>
      <c r="K2442" s="1" t="s">
        <v>36</v>
      </c>
      <c r="L2442" s="1" t="s">
        <v>20</v>
      </c>
      <c r="M2442" s="1" t="s">
        <v>21</v>
      </c>
      <c r="N2442" s="1" t="s">
        <v>11</v>
      </c>
      <c r="O2442" s="7">
        <v>15914</v>
      </c>
      <c r="P2442" s="7">
        <v>0</v>
      </c>
      <c r="Q2442" s="7">
        <f t="shared" si="92"/>
        <v>15914</v>
      </c>
      <c r="R2442" s="6" t="s">
        <v>31</v>
      </c>
      <c r="S2442" s="5" t="s">
        <v>25</v>
      </c>
      <c r="T2442" s="5" t="s">
        <v>715</v>
      </c>
      <c r="U2442" s="5" t="s">
        <v>2386</v>
      </c>
      <c r="V2442" s="1" t="s">
        <v>28</v>
      </c>
      <c r="W2442" s="1" t="s">
        <v>2628</v>
      </c>
      <c r="X2442" s="1"/>
      <c r="Y2442" s="1"/>
      <c r="Z2442" s="4">
        <v>42520</v>
      </c>
      <c r="AA2442" s="1" t="s">
        <v>2</v>
      </c>
      <c r="AB2442" s="1" t="s">
        <v>2629</v>
      </c>
      <c r="AC2442" s="1" t="s">
        <v>2630</v>
      </c>
      <c r="AD2442" s="8"/>
    </row>
    <row r="2443" spans="2:30" hidden="1" outlineLevel="5" x14ac:dyDescent="0.25">
      <c r="B2443" s="3"/>
      <c r="C2443" s="1"/>
      <c r="D2443" s="1"/>
      <c r="E2443" s="1"/>
      <c r="F2443" s="1"/>
      <c r="G2443" s="1" t="s">
        <v>1842</v>
      </c>
      <c r="H2443" s="188">
        <v>42520</v>
      </c>
      <c r="I2443" s="1" t="s">
        <v>3620</v>
      </c>
      <c r="J2443" s="2" t="s">
        <v>67</v>
      </c>
      <c r="K2443" s="1" t="s">
        <v>36</v>
      </c>
      <c r="L2443" s="1" t="s">
        <v>20</v>
      </c>
      <c r="M2443" s="1" t="s">
        <v>21</v>
      </c>
      <c r="N2443" s="1" t="s">
        <v>11</v>
      </c>
      <c r="O2443" s="7">
        <v>59419.31</v>
      </c>
      <c r="P2443" s="7">
        <v>0</v>
      </c>
      <c r="Q2443" s="7">
        <f t="shared" si="92"/>
        <v>59419.31</v>
      </c>
      <c r="R2443" s="6" t="s">
        <v>31</v>
      </c>
      <c r="S2443" s="5" t="s">
        <v>32</v>
      </c>
      <c r="T2443" s="5" t="s">
        <v>1788</v>
      </c>
      <c r="U2443" s="5" t="s">
        <v>1281</v>
      </c>
      <c r="V2443" s="1" t="s">
        <v>28</v>
      </c>
      <c r="W2443" s="1" t="s">
        <v>3621</v>
      </c>
      <c r="X2443" s="1"/>
      <c r="Y2443" s="1"/>
      <c r="Z2443" s="4">
        <v>42520</v>
      </c>
      <c r="AA2443" s="1" t="s">
        <v>2</v>
      </c>
      <c r="AB2443" s="1" t="s">
        <v>3622</v>
      </c>
      <c r="AC2443" s="1" t="s">
        <v>3623</v>
      </c>
      <c r="AD2443" s="8"/>
    </row>
    <row r="2444" spans="2:30" hidden="1" outlineLevel="5" x14ac:dyDescent="0.25">
      <c r="B2444" s="3"/>
      <c r="C2444" s="1"/>
      <c r="D2444" s="1"/>
      <c r="E2444" s="1"/>
      <c r="F2444" s="1"/>
      <c r="G2444" s="1" t="s">
        <v>1842</v>
      </c>
      <c r="H2444" s="188">
        <v>42520</v>
      </c>
      <c r="I2444" s="1" t="s">
        <v>1611</v>
      </c>
      <c r="J2444" s="2" t="s">
        <v>67</v>
      </c>
      <c r="K2444" s="1" t="s">
        <v>36</v>
      </c>
      <c r="L2444" s="1" t="s">
        <v>20</v>
      </c>
      <c r="M2444" s="1" t="s">
        <v>21</v>
      </c>
      <c r="N2444" s="1" t="s">
        <v>11</v>
      </c>
      <c r="O2444" s="7">
        <v>8763.42</v>
      </c>
      <c r="P2444" s="7">
        <v>0</v>
      </c>
      <c r="Q2444" s="7">
        <f t="shared" si="92"/>
        <v>8763.42</v>
      </c>
      <c r="R2444" s="6" t="s">
        <v>31</v>
      </c>
      <c r="S2444" s="5" t="s">
        <v>32</v>
      </c>
      <c r="T2444" s="5" t="s">
        <v>1788</v>
      </c>
      <c r="U2444" s="5" t="s">
        <v>1281</v>
      </c>
      <c r="V2444" s="1" t="s">
        <v>28</v>
      </c>
      <c r="W2444" s="1" t="s">
        <v>3624</v>
      </c>
      <c r="X2444" s="1"/>
      <c r="Y2444" s="1"/>
      <c r="Z2444" s="4">
        <v>42520</v>
      </c>
      <c r="AA2444" s="1" t="s">
        <v>2</v>
      </c>
      <c r="AB2444" s="1" t="s">
        <v>3625</v>
      </c>
      <c r="AC2444" s="1" t="s">
        <v>3626</v>
      </c>
      <c r="AD2444" s="8"/>
    </row>
    <row r="2445" spans="2:30" hidden="1" outlineLevel="5" x14ac:dyDescent="0.25">
      <c r="B2445" s="3"/>
      <c r="C2445" s="1"/>
      <c r="D2445" s="1"/>
      <c r="E2445" s="1"/>
      <c r="F2445" s="1"/>
      <c r="G2445" s="1" t="s">
        <v>1842</v>
      </c>
      <c r="H2445" s="188">
        <v>42520</v>
      </c>
      <c r="I2445" s="1" t="s">
        <v>3627</v>
      </c>
      <c r="J2445" s="2" t="s">
        <v>67</v>
      </c>
      <c r="K2445" s="1" t="s">
        <v>36</v>
      </c>
      <c r="L2445" s="1" t="s">
        <v>20</v>
      </c>
      <c r="M2445" s="1" t="s">
        <v>21</v>
      </c>
      <c r="N2445" s="1" t="s">
        <v>11</v>
      </c>
      <c r="O2445" s="7">
        <v>9405</v>
      </c>
      <c r="P2445" s="7">
        <v>0</v>
      </c>
      <c r="Q2445" s="7">
        <f t="shared" si="92"/>
        <v>9405</v>
      </c>
      <c r="R2445" s="6" t="s">
        <v>31</v>
      </c>
      <c r="S2445" s="5" t="s">
        <v>32</v>
      </c>
      <c r="T2445" s="5" t="s">
        <v>1788</v>
      </c>
      <c r="U2445" s="5" t="s">
        <v>1281</v>
      </c>
      <c r="V2445" s="1" t="s">
        <v>28</v>
      </c>
      <c r="W2445" s="1" t="s">
        <v>3628</v>
      </c>
      <c r="X2445" s="1"/>
      <c r="Y2445" s="1"/>
      <c r="Z2445" s="4">
        <v>42520</v>
      </c>
      <c r="AA2445" s="1" t="s">
        <v>2</v>
      </c>
      <c r="AB2445" s="1" t="s">
        <v>3629</v>
      </c>
      <c r="AC2445" s="1" t="s">
        <v>3630</v>
      </c>
      <c r="AD2445" s="8"/>
    </row>
    <row r="2446" spans="2:30" hidden="1" outlineLevel="5" x14ac:dyDescent="0.25">
      <c r="B2446" s="3"/>
      <c r="C2446" s="1"/>
      <c r="D2446" s="1"/>
      <c r="E2446" s="1"/>
      <c r="F2446" s="1"/>
      <c r="G2446" s="1" t="s">
        <v>1842</v>
      </c>
      <c r="H2446" s="188">
        <v>42520</v>
      </c>
      <c r="I2446" s="1" t="s">
        <v>3631</v>
      </c>
      <c r="J2446" s="2" t="s">
        <v>67</v>
      </c>
      <c r="K2446" s="1" t="s">
        <v>36</v>
      </c>
      <c r="L2446" s="1" t="s">
        <v>20</v>
      </c>
      <c r="M2446" s="1" t="s">
        <v>21</v>
      </c>
      <c r="N2446" s="1" t="s">
        <v>11</v>
      </c>
      <c r="O2446" s="7">
        <v>13969.74</v>
      </c>
      <c r="P2446" s="7">
        <v>0</v>
      </c>
      <c r="Q2446" s="7">
        <f t="shared" si="92"/>
        <v>13969.74</v>
      </c>
      <c r="R2446" s="6" t="s">
        <v>31</v>
      </c>
      <c r="S2446" s="5" t="s">
        <v>25</v>
      </c>
      <c r="T2446" s="5" t="s">
        <v>715</v>
      </c>
      <c r="U2446" s="5" t="s">
        <v>2386</v>
      </c>
      <c r="V2446" s="1" t="s">
        <v>28</v>
      </c>
      <c r="W2446" s="1" t="s">
        <v>3632</v>
      </c>
      <c r="X2446" s="1"/>
      <c r="Y2446" s="1"/>
      <c r="Z2446" s="4">
        <v>42520</v>
      </c>
      <c r="AA2446" s="1" t="s">
        <v>2</v>
      </c>
      <c r="AB2446" s="1" t="s">
        <v>3633</v>
      </c>
      <c r="AC2446" s="1" t="s">
        <v>3634</v>
      </c>
      <c r="AD2446" s="8"/>
    </row>
    <row r="2447" spans="2:30" hidden="1" outlineLevel="5" x14ac:dyDescent="0.25">
      <c r="B2447" s="3"/>
      <c r="C2447" s="1"/>
      <c r="D2447" s="1"/>
      <c r="E2447" s="1"/>
      <c r="F2447" s="1"/>
      <c r="G2447" s="1" t="s">
        <v>1842</v>
      </c>
      <c r="H2447" s="188">
        <v>42520</v>
      </c>
      <c r="I2447" s="1" t="s">
        <v>3635</v>
      </c>
      <c r="J2447" s="2" t="s">
        <v>67</v>
      </c>
      <c r="K2447" s="1" t="s">
        <v>36</v>
      </c>
      <c r="L2447" s="1" t="s">
        <v>20</v>
      </c>
      <c r="M2447" s="1" t="s">
        <v>21</v>
      </c>
      <c r="N2447" s="1" t="s">
        <v>11</v>
      </c>
      <c r="O2447" s="7">
        <v>98549.17</v>
      </c>
      <c r="P2447" s="7">
        <v>0</v>
      </c>
      <c r="Q2447" s="7">
        <f t="shared" si="92"/>
        <v>98549.17</v>
      </c>
      <c r="R2447" s="6" t="s">
        <v>31</v>
      </c>
      <c r="S2447" s="5" t="s">
        <v>25</v>
      </c>
      <c r="T2447" s="5" t="s">
        <v>715</v>
      </c>
      <c r="U2447" s="5" t="s">
        <v>2386</v>
      </c>
      <c r="V2447" s="1" t="s">
        <v>28</v>
      </c>
      <c r="W2447" s="1" t="s">
        <v>3636</v>
      </c>
      <c r="X2447" s="1"/>
      <c r="Y2447" s="1"/>
      <c r="Z2447" s="4">
        <v>42520</v>
      </c>
      <c r="AA2447" s="1" t="s">
        <v>2</v>
      </c>
      <c r="AB2447" s="1" t="s">
        <v>3637</v>
      </c>
      <c r="AC2447" s="1" t="s">
        <v>3638</v>
      </c>
      <c r="AD2447" s="8"/>
    </row>
    <row r="2448" spans="2:30" hidden="1" outlineLevel="5" x14ac:dyDescent="0.25">
      <c r="B2448" s="3"/>
      <c r="C2448" s="1"/>
      <c r="D2448" s="1"/>
      <c r="E2448" s="1"/>
      <c r="F2448" s="1"/>
      <c r="G2448" s="1" t="s">
        <v>1842</v>
      </c>
      <c r="H2448" s="188">
        <v>42520</v>
      </c>
      <c r="I2448" s="1" t="s">
        <v>1582</v>
      </c>
      <c r="J2448" s="2" t="s">
        <v>67</v>
      </c>
      <c r="K2448" s="1" t="s">
        <v>36</v>
      </c>
      <c r="L2448" s="1" t="s">
        <v>20</v>
      </c>
      <c r="M2448" s="1" t="s">
        <v>21</v>
      </c>
      <c r="N2448" s="1" t="s">
        <v>11</v>
      </c>
      <c r="O2448" s="7">
        <v>42747.73</v>
      </c>
      <c r="P2448" s="7">
        <v>0</v>
      </c>
      <c r="Q2448" s="7">
        <f t="shared" si="92"/>
        <v>42747.73</v>
      </c>
      <c r="R2448" s="6" t="s">
        <v>31</v>
      </c>
      <c r="S2448" s="5" t="s">
        <v>25</v>
      </c>
      <c r="T2448" s="5" t="s">
        <v>716</v>
      </c>
      <c r="U2448" s="5" t="s">
        <v>2391</v>
      </c>
      <c r="V2448" s="1" t="s">
        <v>28</v>
      </c>
      <c r="W2448" s="1" t="s">
        <v>3639</v>
      </c>
      <c r="X2448" s="1"/>
      <c r="Y2448" s="1"/>
      <c r="Z2448" s="4">
        <v>42520</v>
      </c>
      <c r="AA2448" s="1" t="s">
        <v>2</v>
      </c>
      <c r="AB2448" s="1" t="s">
        <v>3640</v>
      </c>
      <c r="AC2448" s="1" t="s">
        <v>3641</v>
      </c>
      <c r="AD2448" s="8"/>
    </row>
    <row r="2449" spans="2:30" hidden="1" outlineLevel="5" x14ac:dyDescent="0.25">
      <c r="B2449" s="3"/>
      <c r="C2449" s="1"/>
      <c r="D2449" s="1"/>
      <c r="E2449" s="1"/>
      <c r="F2449" s="1"/>
      <c r="G2449" s="1" t="s">
        <v>1842</v>
      </c>
      <c r="H2449" s="188">
        <v>42520</v>
      </c>
      <c r="I2449" s="1" t="s">
        <v>3642</v>
      </c>
      <c r="J2449" s="2" t="s">
        <v>67</v>
      </c>
      <c r="K2449" s="1" t="s">
        <v>36</v>
      </c>
      <c r="L2449" s="1" t="s">
        <v>20</v>
      </c>
      <c r="M2449" s="1" t="s">
        <v>21</v>
      </c>
      <c r="N2449" s="1" t="s">
        <v>11</v>
      </c>
      <c r="O2449" s="7">
        <v>9688.92</v>
      </c>
      <c r="P2449" s="7">
        <v>0</v>
      </c>
      <c r="Q2449" s="7">
        <f t="shared" si="92"/>
        <v>9688.92</v>
      </c>
      <c r="R2449" s="6" t="s">
        <v>31</v>
      </c>
      <c r="S2449" s="5" t="s">
        <v>25</v>
      </c>
      <c r="T2449" s="5" t="s">
        <v>716</v>
      </c>
      <c r="U2449" s="5" t="s">
        <v>2391</v>
      </c>
      <c r="V2449" s="1" t="s">
        <v>28</v>
      </c>
      <c r="W2449" s="1" t="s">
        <v>3643</v>
      </c>
      <c r="X2449" s="1"/>
      <c r="Y2449" s="1"/>
      <c r="Z2449" s="4">
        <v>42520</v>
      </c>
      <c r="AA2449" s="1" t="s">
        <v>2</v>
      </c>
      <c r="AB2449" s="1" t="s">
        <v>3644</v>
      </c>
      <c r="AC2449" s="1" t="s">
        <v>3645</v>
      </c>
      <c r="AD2449" s="8"/>
    </row>
    <row r="2450" spans="2:30" hidden="1" outlineLevel="5" x14ac:dyDescent="0.25">
      <c r="B2450" s="3"/>
      <c r="C2450" s="1"/>
      <c r="D2450" s="1"/>
      <c r="E2450" s="1"/>
      <c r="F2450" s="1"/>
      <c r="G2450" s="1" t="s">
        <v>1842</v>
      </c>
      <c r="H2450" s="188">
        <v>42520</v>
      </c>
      <c r="I2450" s="1" t="s">
        <v>3646</v>
      </c>
      <c r="J2450" s="2" t="s">
        <v>67</v>
      </c>
      <c r="K2450" s="1" t="s">
        <v>36</v>
      </c>
      <c r="L2450" s="1" t="s">
        <v>20</v>
      </c>
      <c r="M2450" s="1" t="s">
        <v>21</v>
      </c>
      <c r="N2450" s="1" t="s">
        <v>11</v>
      </c>
      <c r="O2450" s="7">
        <v>2478.2600000000002</v>
      </c>
      <c r="P2450" s="7">
        <v>0</v>
      </c>
      <c r="Q2450" s="7">
        <f t="shared" si="92"/>
        <v>2478.2600000000002</v>
      </c>
      <c r="R2450" s="6" t="s">
        <v>31</v>
      </c>
      <c r="S2450" s="5" t="s">
        <v>25</v>
      </c>
      <c r="T2450" s="5" t="s">
        <v>716</v>
      </c>
      <c r="U2450" s="5" t="s">
        <v>2391</v>
      </c>
      <c r="V2450" s="1" t="s">
        <v>28</v>
      </c>
      <c r="W2450" s="1" t="s">
        <v>3647</v>
      </c>
      <c r="X2450" s="1"/>
      <c r="Y2450" s="1"/>
      <c r="Z2450" s="4">
        <v>42520</v>
      </c>
      <c r="AA2450" s="1" t="s">
        <v>2</v>
      </c>
      <c r="AB2450" s="1" t="s">
        <v>3648</v>
      </c>
      <c r="AC2450" s="1" t="s">
        <v>3649</v>
      </c>
      <c r="AD2450" s="8"/>
    </row>
    <row r="2451" spans="2:30" hidden="1" outlineLevel="5" x14ac:dyDescent="0.25">
      <c r="B2451" s="3"/>
      <c r="C2451" s="1"/>
      <c r="D2451" s="1"/>
      <c r="E2451" s="1"/>
      <c r="F2451" s="1"/>
      <c r="G2451" s="1" t="s">
        <v>1842</v>
      </c>
      <c r="H2451" s="188">
        <v>42521</v>
      </c>
      <c r="I2451" s="1" t="s">
        <v>3650</v>
      </c>
      <c r="J2451" s="2" t="s">
        <v>67</v>
      </c>
      <c r="K2451" s="1" t="s">
        <v>36</v>
      </c>
      <c r="L2451" s="1" t="s">
        <v>20</v>
      </c>
      <c r="M2451" s="1" t="s">
        <v>21</v>
      </c>
      <c r="N2451" s="1" t="s">
        <v>11</v>
      </c>
      <c r="O2451" s="7">
        <v>7223.28</v>
      </c>
      <c r="P2451" s="7">
        <v>0</v>
      </c>
      <c r="Q2451" s="7">
        <f t="shared" si="92"/>
        <v>7223.28</v>
      </c>
      <c r="R2451" s="6" t="s">
        <v>31</v>
      </c>
      <c r="S2451" s="5" t="s">
        <v>32</v>
      </c>
      <c r="T2451" s="5" t="s">
        <v>3651</v>
      </c>
      <c r="U2451" s="5" t="s">
        <v>3652</v>
      </c>
      <c r="V2451" s="1" t="s">
        <v>28</v>
      </c>
      <c r="W2451" s="1" t="s">
        <v>3653</v>
      </c>
      <c r="X2451" s="1"/>
      <c r="Y2451" s="1"/>
      <c r="Z2451" s="4">
        <v>42521</v>
      </c>
      <c r="AA2451" s="1" t="s">
        <v>2</v>
      </c>
      <c r="AB2451" s="1" t="s">
        <v>1708</v>
      </c>
      <c r="AC2451" s="1" t="s">
        <v>3654</v>
      </c>
      <c r="AD2451" s="8"/>
    </row>
    <row r="2452" spans="2:30" hidden="1" outlineLevel="5" x14ac:dyDescent="0.25">
      <c r="B2452" s="3"/>
      <c r="C2452" s="1"/>
      <c r="D2452" s="1"/>
      <c r="E2452" s="1"/>
      <c r="F2452" s="1"/>
      <c r="G2452" s="1" t="s">
        <v>1842</v>
      </c>
      <c r="H2452" s="188">
        <v>42521</v>
      </c>
      <c r="I2452" s="1" t="s">
        <v>3655</v>
      </c>
      <c r="J2452" s="2" t="s">
        <v>67</v>
      </c>
      <c r="K2452" s="1" t="s">
        <v>36</v>
      </c>
      <c r="L2452" s="1" t="s">
        <v>20</v>
      </c>
      <c r="M2452" s="1" t="s">
        <v>21</v>
      </c>
      <c r="N2452" s="1" t="s">
        <v>11</v>
      </c>
      <c r="O2452" s="7">
        <v>7049.51</v>
      </c>
      <c r="P2452" s="7">
        <v>0</v>
      </c>
      <c r="Q2452" s="7">
        <f t="shared" si="92"/>
        <v>7049.51</v>
      </c>
      <c r="R2452" s="6" t="s">
        <v>31</v>
      </c>
      <c r="S2452" s="5" t="s">
        <v>32</v>
      </c>
      <c r="T2452" s="5" t="s">
        <v>3651</v>
      </c>
      <c r="U2452" s="5" t="s">
        <v>3652</v>
      </c>
      <c r="V2452" s="1" t="s">
        <v>28</v>
      </c>
      <c r="W2452" s="1" t="s">
        <v>3656</v>
      </c>
      <c r="X2452" s="1"/>
      <c r="Y2452" s="1"/>
      <c r="Z2452" s="4">
        <v>42521</v>
      </c>
      <c r="AA2452" s="1" t="s">
        <v>2</v>
      </c>
      <c r="AB2452" s="1" t="s">
        <v>1708</v>
      </c>
      <c r="AC2452" s="1" t="s">
        <v>3657</v>
      </c>
      <c r="AD2452" s="8"/>
    </row>
    <row r="2453" spans="2:30" hidden="1" outlineLevel="5" x14ac:dyDescent="0.25">
      <c r="B2453" s="220"/>
      <c r="C2453" s="2"/>
      <c r="D2453" s="2"/>
      <c r="E2453" s="2"/>
      <c r="F2453" s="2"/>
      <c r="G2453" s="2"/>
      <c r="H2453" s="228"/>
      <c r="I2453" s="2"/>
      <c r="J2453" s="2" t="s">
        <v>67</v>
      </c>
      <c r="K2453" s="2"/>
      <c r="L2453" s="2"/>
      <c r="M2453" s="2"/>
      <c r="N2453" s="2"/>
      <c r="O2453" s="221"/>
      <c r="P2453" s="221"/>
      <c r="Q2453" s="221"/>
      <c r="R2453" s="222"/>
      <c r="S2453" s="223"/>
      <c r="T2453" s="223"/>
      <c r="U2453" s="223"/>
      <c r="V2453" s="2"/>
      <c r="W2453" s="2"/>
      <c r="X2453" s="2"/>
      <c r="Y2453" s="2"/>
      <c r="Z2453" s="224"/>
      <c r="AA2453" s="2"/>
      <c r="AB2453" s="2"/>
      <c r="AC2453" s="2"/>
      <c r="AD2453" s="225"/>
    </row>
    <row r="2454" spans="2:30" hidden="1" outlineLevel="4" x14ac:dyDescent="0.25">
      <c r="B2454" s="220"/>
      <c r="C2454" s="2"/>
      <c r="D2454" s="2"/>
      <c r="E2454" s="2"/>
      <c r="F2454" s="2" t="s">
        <v>1426</v>
      </c>
      <c r="G2454" s="2" t="s">
        <v>1427</v>
      </c>
      <c r="H2454" s="228"/>
      <c r="I2454" s="2"/>
      <c r="J2454" s="2" t="s">
        <v>67</v>
      </c>
      <c r="K2454" s="2"/>
      <c r="L2454" s="2"/>
      <c r="M2454" s="2"/>
      <c r="N2454" s="2"/>
      <c r="O2454" s="221">
        <f>SUM(O2455:O2469)</f>
        <v>265365.88999999996</v>
      </c>
      <c r="P2454" s="221">
        <f>SUM(P2455:P2469)</f>
        <v>0</v>
      </c>
      <c r="Q2454" s="221">
        <f t="shared" ref="Q2454:Q2468" si="93">O2454-P2454</f>
        <v>265365.88999999996</v>
      </c>
      <c r="R2454" s="222"/>
      <c r="S2454" s="223"/>
      <c r="T2454" s="223"/>
      <c r="U2454" s="223"/>
      <c r="V2454" s="2"/>
      <c r="W2454" s="2"/>
      <c r="X2454" s="2"/>
      <c r="Y2454" s="2"/>
      <c r="Z2454" s="224"/>
      <c r="AA2454" s="2"/>
      <c r="AB2454" s="2"/>
      <c r="AC2454" s="2"/>
      <c r="AD2454" s="225"/>
    </row>
    <row r="2455" spans="2:30" hidden="1" outlineLevel="5" x14ac:dyDescent="0.25">
      <c r="B2455" s="3"/>
      <c r="C2455" s="1"/>
      <c r="D2455" s="1"/>
      <c r="E2455" s="1"/>
      <c r="F2455" s="1"/>
      <c r="G2455" s="1" t="s">
        <v>1842</v>
      </c>
      <c r="H2455" s="188">
        <v>42535</v>
      </c>
      <c r="I2455" s="1" t="s">
        <v>1586</v>
      </c>
      <c r="J2455" s="2" t="s">
        <v>67</v>
      </c>
      <c r="K2455" s="1" t="s">
        <v>36</v>
      </c>
      <c r="L2455" s="1" t="s">
        <v>20</v>
      </c>
      <c r="M2455" s="1" t="s">
        <v>21</v>
      </c>
      <c r="N2455" s="1" t="s">
        <v>11</v>
      </c>
      <c r="O2455" s="7">
        <v>36</v>
      </c>
      <c r="P2455" s="7">
        <v>0</v>
      </c>
      <c r="Q2455" s="7">
        <f t="shared" si="93"/>
        <v>36</v>
      </c>
      <c r="R2455" s="6" t="s">
        <v>31</v>
      </c>
      <c r="S2455" s="5" t="s">
        <v>25</v>
      </c>
      <c r="T2455" s="5" t="s">
        <v>715</v>
      </c>
      <c r="U2455" s="5" t="s">
        <v>2386</v>
      </c>
      <c r="V2455" s="1" t="s">
        <v>28</v>
      </c>
      <c r="W2455" s="1" t="s">
        <v>3658</v>
      </c>
      <c r="X2455" s="1"/>
      <c r="Y2455" s="1"/>
      <c r="Z2455" s="4">
        <v>42535</v>
      </c>
      <c r="AA2455" s="1" t="s">
        <v>2</v>
      </c>
      <c r="AB2455" s="1" t="s">
        <v>1707</v>
      </c>
      <c r="AC2455" s="1" t="s">
        <v>3659</v>
      </c>
      <c r="AD2455" s="8"/>
    </row>
    <row r="2456" spans="2:30" hidden="1" outlineLevel="5" x14ac:dyDescent="0.25">
      <c r="B2456" s="3"/>
      <c r="C2456" s="1"/>
      <c r="D2456" s="1"/>
      <c r="E2456" s="1"/>
      <c r="F2456" s="1"/>
      <c r="G2456" s="1" t="s">
        <v>1842</v>
      </c>
      <c r="H2456" s="188">
        <v>42535</v>
      </c>
      <c r="I2456" s="1" t="s">
        <v>2692</v>
      </c>
      <c r="J2456" s="2" t="s">
        <v>67</v>
      </c>
      <c r="K2456" s="1" t="s">
        <v>36</v>
      </c>
      <c r="L2456" s="1" t="s">
        <v>20</v>
      </c>
      <c r="M2456" s="1" t="s">
        <v>21</v>
      </c>
      <c r="N2456" s="1" t="s">
        <v>11</v>
      </c>
      <c r="O2456" s="7">
        <v>154</v>
      </c>
      <c r="P2456" s="7">
        <v>0</v>
      </c>
      <c r="Q2456" s="7">
        <f t="shared" si="93"/>
        <v>154</v>
      </c>
      <c r="R2456" s="6" t="s">
        <v>31</v>
      </c>
      <c r="S2456" s="5" t="s">
        <v>32</v>
      </c>
      <c r="T2456" s="5" t="s">
        <v>1788</v>
      </c>
      <c r="U2456" s="5" t="s">
        <v>1281</v>
      </c>
      <c r="V2456" s="1" t="s">
        <v>28</v>
      </c>
      <c r="W2456" s="1" t="s">
        <v>2693</v>
      </c>
      <c r="X2456" s="1"/>
      <c r="Y2456" s="1"/>
      <c r="Z2456" s="4">
        <v>42535</v>
      </c>
      <c r="AA2456" s="1" t="s">
        <v>2</v>
      </c>
      <c r="AB2456" s="1" t="s">
        <v>1708</v>
      </c>
      <c r="AC2456" s="1" t="s">
        <v>2694</v>
      </c>
      <c r="AD2456" s="8"/>
    </row>
    <row r="2457" spans="2:30" hidden="1" outlineLevel="5" x14ac:dyDescent="0.25">
      <c r="B2457" s="3"/>
      <c r="C2457" s="1"/>
      <c r="D2457" s="1"/>
      <c r="E2457" s="1"/>
      <c r="F2457" s="1"/>
      <c r="G2457" s="1" t="s">
        <v>1842</v>
      </c>
      <c r="H2457" s="188">
        <v>42551</v>
      </c>
      <c r="I2457" s="1" t="s">
        <v>3660</v>
      </c>
      <c r="J2457" s="2" t="s">
        <v>67</v>
      </c>
      <c r="K2457" s="1" t="s">
        <v>36</v>
      </c>
      <c r="L2457" s="1" t="s">
        <v>20</v>
      </c>
      <c r="M2457" s="1" t="s">
        <v>21</v>
      </c>
      <c r="N2457" s="1" t="s">
        <v>11</v>
      </c>
      <c r="O2457" s="7">
        <v>64632.1</v>
      </c>
      <c r="P2457" s="7">
        <v>0</v>
      </c>
      <c r="Q2457" s="7">
        <f t="shared" si="93"/>
        <v>64632.1</v>
      </c>
      <c r="R2457" s="6" t="s">
        <v>31</v>
      </c>
      <c r="S2457" s="5" t="s">
        <v>25</v>
      </c>
      <c r="T2457" s="5" t="s">
        <v>715</v>
      </c>
      <c r="U2457" s="5" t="s">
        <v>2386</v>
      </c>
      <c r="V2457" s="1" t="s">
        <v>28</v>
      </c>
      <c r="W2457" s="1" t="s">
        <v>3661</v>
      </c>
      <c r="X2457" s="1"/>
      <c r="Y2457" s="1"/>
      <c r="Z2457" s="4">
        <v>42551</v>
      </c>
      <c r="AA2457" s="1" t="s">
        <v>2</v>
      </c>
      <c r="AB2457" s="1" t="s">
        <v>3662</v>
      </c>
      <c r="AC2457" s="1" t="s">
        <v>3663</v>
      </c>
      <c r="AD2457" s="8"/>
    </row>
    <row r="2458" spans="2:30" hidden="1" outlineLevel="5" x14ac:dyDescent="0.25">
      <c r="B2458" s="3"/>
      <c r="C2458" s="1"/>
      <c r="D2458" s="1"/>
      <c r="E2458" s="1"/>
      <c r="F2458" s="1"/>
      <c r="G2458" s="1" t="s">
        <v>1842</v>
      </c>
      <c r="H2458" s="188">
        <v>42549</v>
      </c>
      <c r="I2458" s="1" t="s">
        <v>3664</v>
      </c>
      <c r="J2458" s="2" t="s">
        <v>67</v>
      </c>
      <c r="K2458" s="1" t="s">
        <v>36</v>
      </c>
      <c r="L2458" s="1" t="s">
        <v>20</v>
      </c>
      <c r="M2458" s="1" t="s">
        <v>21</v>
      </c>
      <c r="N2458" s="1" t="s">
        <v>11</v>
      </c>
      <c r="O2458" s="7">
        <v>8067.1</v>
      </c>
      <c r="P2458" s="7">
        <v>0</v>
      </c>
      <c r="Q2458" s="7">
        <f t="shared" si="93"/>
        <v>8067.1</v>
      </c>
      <c r="R2458" s="6" t="s">
        <v>31</v>
      </c>
      <c r="S2458" s="5" t="s">
        <v>32</v>
      </c>
      <c r="T2458" s="5" t="s">
        <v>1788</v>
      </c>
      <c r="U2458" s="5" t="s">
        <v>1281</v>
      </c>
      <c r="V2458" s="1" t="s">
        <v>28</v>
      </c>
      <c r="W2458" s="1" t="s">
        <v>3665</v>
      </c>
      <c r="X2458" s="1"/>
      <c r="Y2458" s="1"/>
      <c r="Z2458" s="4">
        <v>42549</v>
      </c>
      <c r="AA2458" s="1" t="s">
        <v>2</v>
      </c>
      <c r="AB2458" s="1" t="s">
        <v>3666</v>
      </c>
      <c r="AC2458" s="1" t="s">
        <v>3667</v>
      </c>
      <c r="AD2458" s="8"/>
    </row>
    <row r="2459" spans="2:30" hidden="1" outlineLevel="5" x14ac:dyDescent="0.25">
      <c r="B2459" s="3"/>
      <c r="C2459" s="1"/>
      <c r="D2459" s="1"/>
      <c r="E2459" s="1"/>
      <c r="F2459" s="1"/>
      <c r="G2459" s="1" t="s">
        <v>1842</v>
      </c>
      <c r="H2459" s="188">
        <v>42549</v>
      </c>
      <c r="I2459" s="1" t="s">
        <v>3668</v>
      </c>
      <c r="J2459" s="2" t="s">
        <v>67</v>
      </c>
      <c r="K2459" s="1" t="s">
        <v>36</v>
      </c>
      <c r="L2459" s="1" t="s">
        <v>20</v>
      </c>
      <c r="M2459" s="1" t="s">
        <v>21</v>
      </c>
      <c r="N2459" s="1" t="s">
        <v>11</v>
      </c>
      <c r="O2459" s="7">
        <v>65998.759999999995</v>
      </c>
      <c r="P2459" s="7">
        <v>0</v>
      </c>
      <c r="Q2459" s="7">
        <f t="shared" si="93"/>
        <v>65998.759999999995</v>
      </c>
      <c r="R2459" s="6" t="s">
        <v>31</v>
      </c>
      <c r="S2459" s="5" t="s">
        <v>32</v>
      </c>
      <c r="T2459" s="5" t="s">
        <v>1788</v>
      </c>
      <c r="U2459" s="5" t="s">
        <v>1281</v>
      </c>
      <c r="V2459" s="1" t="s">
        <v>28</v>
      </c>
      <c r="W2459" s="1" t="s">
        <v>3669</v>
      </c>
      <c r="X2459" s="1"/>
      <c r="Y2459" s="1"/>
      <c r="Z2459" s="4">
        <v>42549</v>
      </c>
      <c r="AA2459" s="1" t="s">
        <v>2</v>
      </c>
      <c r="AB2459" s="1" t="s">
        <v>3670</v>
      </c>
      <c r="AC2459" s="1" t="s">
        <v>3671</v>
      </c>
      <c r="AD2459" s="8"/>
    </row>
    <row r="2460" spans="2:30" hidden="1" outlineLevel="5" x14ac:dyDescent="0.25">
      <c r="B2460" s="3"/>
      <c r="C2460" s="1"/>
      <c r="D2460" s="1"/>
      <c r="E2460" s="1"/>
      <c r="F2460" s="1"/>
      <c r="G2460" s="1" t="s">
        <v>1842</v>
      </c>
      <c r="H2460" s="188">
        <v>42549</v>
      </c>
      <c r="I2460" s="1" t="s">
        <v>3672</v>
      </c>
      <c r="J2460" s="2" t="s">
        <v>67</v>
      </c>
      <c r="K2460" s="1" t="s">
        <v>36</v>
      </c>
      <c r="L2460" s="1" t="s">
        <v>20</v>
      </c>
      <c r="M2460" s="1" t="s">
        <v>21</v>
      </c>
      <c r="N2460" s="1" t="s">
        <v>11</v>
      </c>
      <c r="O2460" s="7">
        <v>33240.58</v>
      </c>
      <c r="P2460" s="7">
        <v>0</v>
      </c>
      <c r="Q2460" s="7">
        <f t="shared" si="93"/>
        <v>33240.58</v>
      </c>
      <c r="R2460" s="6" t="s">
        <v>31</v>
      </c>
      <c r="S2460" s="5" t="s">
        <v>32</v>
      </c>
      <c r="T2460" s="5" t="s">
        <v>3651</v>
      </c>
      <c r="U2460" s="5" t="s">
        <v>3652</v>
      </c>
      <c r="V2460" s="1" t="s">
        <v>28</v>
      </c>
      <c r="W2460" s="1" t="s">
        <v>1663</v>
      </c>
      <c r="X2460" s="1"/>
      <c r="Y2460" s="1"/>
      <c r="Z2460" s="4">
        <v>42549</v>
      </c>
      <c r="AA2460" s="1" t="s">
        <v>2</v>
      </c>
      <c r="AB2460" s="1" t="s">
        <v>3673</v>
      </c>
      <c r="AC2460" s="1" t="s">
        <v>3674</v>
      </c>
      <c r="AD2460" s="8"/>
    </row>
    <row r="2461" spans="2:30" hidden="1" outlineLevel="5" x14ac:dyDescent="0.25">
      <c r="B2461" s="3"/>
      <c r="C2461" s="1"/>
      <c r="D2461" s="1"/>
      <c r="E2461" s="1"/>
      <c r="F2461" s="1"/>
      <c r="G2461" s="1" t="s">
        <v>1842</v>
      </c>
      <c r="H2461" s="188">
        <v>42549</v>
      </c>
      <c r="I2461" s="1" t="s">
        <v>1715</v>
      </c>
      <c r="J2461" s="2" t="s">
        <v>67</v>
      </c>
      <c r="K2461" s="1" t="s">
        <v>36</v>
      </c>
      <c r="L2461" s="1" t="s">
        <v>20</v>
      </c>
      <c r="M2461" s="1" t="s">
        <v>21</v>
      </c>
      <c r="N2461" s="1" t="s">
        <v>11</v>
      </c>
      <c r="O2461" s="7">
        <v>3503.16</v>
      </c>
      <c r="P2461" s="7">
        <v>0</v>
      </c>
      <c r="Q2461" s="7">
        <f t="shared" si="93"/>
        <v>3503.16</v>
      </c>
      <c r="R2461" s="6" t="s">
        <v>31</v>
      </c>
      <c r="S2461" s="5" t="s">
        <v>32</v>
      </c>
      <c r="T2461" s="5" t="s">
        <v>3651</v>
      </c>
      <c r="U2461" s="5" t="s">
        <v>3652</v>
      </c>
      <c r="V2461" s="1" t="s">
        <v>28</v>
      </c>
      <c r="W2461" s="1" t="s">
        <v>1587</v>
      </c>
      <c r="X2461" s="1"/>
      <c r="Y2461" s="1"/>
      <c r="Z2461" s="4">
        <v>42549</v>
      </c>
      <c r="AA2461" s="1" t="s">
        <v>2</v>
      </c>
      <c r="AB2461" s="1" t="s">
        <v>3675</v>
      </c>
      <c r="AC2461" s="1" t="s">
        <v>3676</v>
      </c>
      <c r="AD2461" s="8"/>
    </row>
    <row r="2462" spans="2:30" hidden="1" outlineLevel="5" x14ac:dyDescent="0.25">
      <c r="B2462" s="3"/>
      <c r="C2462" s="1"/>
      <c r="D2462" s="1"/>
      <c r="E2462" s="1"/>
      <c r="F2462" s="1"/>
      <c r="G2462" s="1" t="s">
        <v>1842</v>
      </c>
      <c r="H2462" s="188">
        <v>42548</v>
      </c>
      <c r="I2462" s="1" t="s">
        <v>3677</v>
      </c>
      <c r="J2462" s="2" t="s">
        <v>67</v>
      </c>
      <c r="K2462" s="1" t="s">
        <v>36</v>
      </c>
      <c r="L2462" s="1" t="s">
        <v>20</v>
      </c>
      <c r="M2462" s="1" t="s">
        <v>21</v>
      </c>
      <c r="N2462" s="1" t="s">
        <v>11</v>
      </c>
      <c r="O2462" s="7">
        <v>10165.67</v>
      </c>
      <c r="P2462" s="7">
        <v>0</v>
      </c>
      <c r="Q2462" s="7">
        <f t="shared" si="93"/>
        <v>10165.67</v>
      </c>
      <c r="R2462" s="6" t="s">
        <v>31</v>
      </c>
      <c r="S2462" s="5" t="s">
        <v>32</v>
      </c>
      <c r="T2462" s="5" t="s">
        <v>1788</v>
      </c>
      <c r="U2462" s="5" t="s">
        <v>1281</v>
      </c>
      <c r="V2462" s="1" t="s">
        <v>28</v>
      </c>
      <c r="W2462" s="1" t="s">
        <v>3678</v>
      </c>
      <c r="X2462" s="1"/>
      <c r="Y2462" s="1"/>
      <c r="Z2462" s="4">
        <v>42548</v>
      </c>
      <c r="AA2462" s="1" t="s">
        <v>2</v>
      </c>
      <c r="AB2462" s="1" t="s">
        <v>3679</v>
      </c>
      <c r="AC2462" s="1" t="s">
        <v>3680</v>
      </c>
      <c r="AD2462" s="8"/>
    </row>
    <row r="2463" spans="2:30" hidden="1" outlineLevel="5" x14ac:dyDescent="0.25">
      <c r="B2463" s="3"/>
      <c r="C2463" s="1"/>
      <c r="D2463" s="1"/>
      <c r="E2463" s="1"/>
      <c r="F2463" s="1"/>
      <c r="G2463" s="1" t="s">
        <v>1842</v>
      </c>
      <c r="H2463" s="188">
        <v>42549</v>
      </c>
      <c r="I2463" s="1" t="s">
        <v>3681</v>
      </c>
      <c r="J2463" s="2" t="s">
        <v>67</v>
      </c>
      <c r="K2463" s="1" t="s">
        <v>36</v>
      </c>
      <c r="L2463" s="1" t="s">
        <v>20</v>
      </c>
      <c r="M2463" s="1" t="s">
        <v>21</v>
      </c>
      <c r="N2463" s="1" t="s">
        <v>11</v>
      </c>
      <c r="O2463" s="7">
        <v>4360</v>
      </c>
      <c r="P2463" s="7">
        <v>0</v>
      </c>
      <c r="Q2463" s="7">
        <f t="shared" si="93"/>
        <v>4360</v>
      </c>
      <c r="R2463" s="6" t="s">
        <v>31</v>
      </c>
      <c r="S2463" s="5" t="s">
        <v>25</v>
      </c>
      <c r="T2463" s="5" t="s">
        <v>715</v>
      </c>
      <c r="U2463" s="5" t="s">
        <v>2386</v>
      </c>
      <c r="V2463" s="1" t="s">
        <v>28</v>
      </c>
      <c r="W2463" s="1" t="s">
        <v>3682</v>
      </c>
      <c r="X2463" s="1"/>
      <c r="Y2463" s="1"/>
      <c r="Z2463" s="4">
        <v>42549</v>
      </c>
      <c r="AA2463" s="1" t="s">
        <v>2</v>
      </c>
      <c r="AB2463" s="1" t="s">
        <v>3683</v>
      </c>
      <c r="AC2463" s="1" t="s">
        <v>3684</v>
      </c>
      <c r="AD2463" s="8"/>
    </row>
    <row r="2464" spans="2:30" hidden="1" outlineLevel="5" x14ac:dyDescent="0.25">
      <c r="B2464" s="3"/>
      <c r="C2464" s="1"/>
      <c r="D2464" s="1"/>
      <c r="E2464" s="1"/>
      <c r="F2464" s="1"/>
      <c r="G2464" s="1" t="s">
        <v>1842</v>
      </c>
      <c r="H2464" s="188">
        <v>42551</v>
      </c>
      <c r="I2464" s="1" t="s">
        <v>3685</v>
      </c>
      <c r="J2464" s="2" t="s">
        <v>67</v>
      </c>
      <c r="K2464" s="1" t="s">
        <v>36</v>
      </c>
      <c r="L2464" s="1" t="s">
        <v>20</v>
      </c>
      <c r="M2464" s="1" t="s">
        <v>21</v>
      </c>
      <c r="N2464" s="1" t="s">
        <v>11</v>
      </c>
      <c r="O2464" s="7">
        <v>13519.36</v>
      </c>
      <c r="P2464" s="7">
        <v>0</v>
      </c>
      <c r="Q2464" s="7">
        <f t="shared" si="93"/>
        <v>13519.36</v>
      </c>
      <c r="R2464" s="6" t="s">
        <v>31</v>
      </c>
      <c r="S2464" s="5" t="s">
        <v>25</v>
      </c>
      <c r="T2464" s="5" t="s">
        <v>715</v>
      </c>
      <c r="U2464" s="5" t="s">
        <v>2386</v>
      </c>
      <c r="V2464" s="1" t="s">
        <v>28</v>
      </c>
      <c r="W2464" s="1" t="s">
        <v>3686</v>
      </c>
      <c r="X2464" s="1"/>
      <c r="Y2464" s="1"/>
      <c r="Z2464" s="4">
        <v>42551</v>
      </c>
      <c r="AA2464" s="1" t="s">
        <v>2</v>
      </c>
      <c r="AB2464" s="1" t="s">
        <v>3687</v>
      </c>
      <c r="AC2464" s="1" t="s">
        <v>3688</v>
      </c>
      <c r="AD2464" s="8"/>
    </row>
    <row r="2465" spans="2:30" hidden="1" outlineLevel="5" x14ac:dyDescent="0.25">
      <c r="B2465" s="3"/>
      <c r="C2465" s="1"/>
      <c r="D2465" s="1"/>
      <c r="E2465" s="1"/>
      <c r="F2465" s="1"/>
      <c r="G2465" s="1" t="s">
        <v>1842</v>
      </c>
      <c r="H2465" s="188">
        <v>42551</v>
      </c>
      <c r="I2465" s="1" t="s">
        <v>3689</v>
      </c>
      <c r="J2465" s="2" t="s">
        <v>67</v>
      </c>
      <c r="K2465" s="1" t="s">
        <v>36</v>
      </c>
      <c r="L2465" s="1" t="s">
        <v>20</v>
      </c>
      <c r="M2465" s="1" t="s">
        <v>21</v>
      </c>
      <c r="N2465" s="1" t="s">
        <v>11</v>
      </c>
      <c r="O2465" s="7">
        <v>30512.86</v>
      </c>
      <c r="P2465" s="7">
        <v>0</v>
      </c>
      <c r="Q2465" s="7">
        <f t="shared" si="93"/>
        <v>30512.86</v>
      </c>
      <c r="R2465" s="6" t="s">
        <v>31</v>
      </c>
      <c r="S2465" s="5" t="s">
        <v>25</v>
      </c>
      <c r="T2465" s="5" t="s">
        <v>716</v>
      </c>
      <c r="U2465" s="5" t="s">
        <v>2391</v>
      </c>
      <c r="V2465" s="1" t="s">
        <v>28</v>
      </c>
      <c r="W2465" s="1" t="s">
        <v>3690</v>
      </c>
      <c r="X2465" s="1"/>
      <c r="Y2465" s="1"/>
      <c r="Z2465" s="4">
        <v>42551</v>
      </c>
      <c r="AA2465" s="1" t="s">
        <v>2</v>
      </c>
      <c r="AB2465" s="1" t="s">
        <v>3691</v>
      </c>
      <c r="AC2465" s="1" t="s">
        <v>3692</v>
      </c>
      <c r="AD2465" s="8"/>
    </row>
    <row r="2466" spans="2:30" hidden="1" outlineLevel="5" x14ac:dyDescent="0.25">
      <c r="B2466" s="3"/>
      <c r="C2466" s="1"/>
      <c r="D2466" s="1"/>
      <c r="E2466" s="1"/>
      <c r="F2466" s="1"/>
      <c r="G2466" s="1" t="s">
        <v>1842</v>
      </c>
      <c r="H2466" s="188">
        <v>42551</v>
      </c>
      <c r="I2466" s="1" t="s">
        <v>3693</v>
      </c>
      <c r="J2466" s="2" t="s">
        <v>67</v>
      </c>
      <c r="K2466" s="1" t="s">
        <v>36</v>
      </c>
      <c r="L2466" s="1" t="s">
        <v>20</v>
      </c>
      <c r="M2466" s="1" t="s">
        <v>21</v>
      </c>
      <c r="N2466" s="1" t="s">
        <v>11</v>
      </c>
      <c r="O2466" s="7">
        <v>11120.3</v>
      </c>
      <c r="P2466" s="7">
        <v>0</v>
      </c>
      <c r="Q2466" s="7">
        <f t="shared" si="93"/>
        <v>11120.3</v>
      </c>
      <c r="R2466" s="6" t="s">
        <v>31</v>
      </c>
      <c r="S2466" s="5" t="s">
        <v>25</v>
      </c>
      <c r="T2466" s="5" t="s">
        <v>716</v>
      </c>
      <c r="U2466" s="5" t="s">
        <v>2391</v>
      </c>
      <c r="V2466" s="1" t="s">
        <v>28</v>
      </c>
      <c r="W2466" s="1" t="s">
        <v>3694</v>
      </c>
      <c r="X2466" s="1"/>
      <c r="Y2466" s="1"/>
      <c r="Z2466" s="4">
        <v>42551</v>
      </c>
      <c r="AA2466" s="1" t="s">
        <v>2</v>
      </c>
      <c r="AB2466" s="1" t="s">
        <v>3695</v>
      </c>
      <c r="AC2466" s="1" t="s">
        <v>3696</v>
      </c>
      <c r="AD2466" s="8"/>
    </row>
    <row r="2467" spans="2:30" hidden="1" outlineLevel="5" x14ac:dyDescent="0.25">
      <c r="B2467" s="3"/>
      <c r="C2467" s="1"/>
      <c r="D2467" s="1"/>
      <c r="E2467" s="1"/>
      <c r="F2467" s="1"/>
      <c r="G2467" s="1" t="s">
        <v>1842</v>
      </c>
      <c r="H2467" s="188">
        <v>42551</v>
      </c>
      <c r="I2467" s="1" t="s">
        <v>3697</v>
      </c>
      <c r="J2467" s="2" t="s">
        <v>67</v>
      </c>
      <c r="K2467" s="1" t="s">
        <v>36</v>
      </c>
      <c r="L2467" s="1" t="s">
        <v>20</v>
      </c>
      <c r="M2467" s="1" t="s">
        <v>21</v>
      </c>
      <c r="N2467" s="1" t="s">
        <v>11</v>
      </c>
      <c r="O2467" s="7">
        <v>8502</v>
      </c>
      <c r="P2467" s="7">
        <v>0</v>
      </c>
      <c r="Q2467" s="7">
        <f t="shared" si="93"/>
        <v>8502</v>
      </c>
      <c r="R2467" s="6" t="s">
        <v>31</v>
      </c>
      <c r="S2467" s="5" t="s">
        <v>32</v>
      </c>
      <c r="T2467" s="5" t="s">
        <v>3651</v>
      </c>
      <c r="U2467" s="5" t="s">
        <v>3652</v>
      </c>
      <c r="V2467" s="1" t="s">
        <v>28</v>
      </c>
      <c r="W2467" s="1" t="s">
        <v>3698</v>
      </c>
      <c r="X2467" s="1"/>
      <c r="Y2467" s="1"/>
      <c r="Z2467" s="4">
        <v>42551</v>
      </c>
      <c r="AA2467" s="1" t="s">
        <v>2</v>
      </c>
      <c r="AB2467" s="1" t="s">
        <v>3699</v>
      </c>
      <c r="AC2467" s="1" t="s">
        <v>3700</v>
      </c>
      <c r="AD2467" s="8"/>
    </row>
    <row r="2468" spans="2:30" hidden="1" outlineLevel="5" x14ac:dyDescent="0.25">
      <c r="B2468" s="3"/>
      <c r="C2468" s="1"/>
      <c r="D2468" s="1"/>
      <c r="E2468" s="1"/>
      <c r="F2468" s="1"/>
      <c r="G2468" s="1" t="s">
        <v>1842</v>
      </c>
      <c r="H2468" s="188">
        <v>42551</v>
      </c>
      <c r="I2468" s="1" t="s">
        <v>3701</v>
      </c>
      <c r="J2468" s="2" t="s">
        <v>67</v>
      </c>
      <c r="K2468" s="1" t="s">
        <v>36</v>
      </c>
      <c r="L2468" s="1" t="s">
        <v>20</v>
      </c>
      <c r="M2468" s="1" t="s">
        <v>21</v>
      </c>
      <c r="N2468" s="1" t="s">
        <v>11</v>
      </c>
      <c r="O2468" s="7">
        <v>11554</v>
      </c>
      <c r="P2468" s="7">
        <v>0</v>
      </c>
      <c r="Q2468" s="7">
        <f t="shared" si="93"/>
        <v>11554</v>
      </c>
      <c r="R2468" s="6" t="s">
        <v>31</v>
      </c>
      <c r="S2468" s="5" t="s">
        <v>25</v>
      </c>
      <c r="T2468" s="5" t="s">
        <v>715</v>
      </c>
      <c r="U2468" s="5" t="s">
        <v>2386</v>
      </c>
      <c r="V2468" s="1" t="s">
        <v>28</v>
      </c>
      <c r="W2468" s="1" t="s">
        <v>3702</v>
      </c>
      <c r="X2468" s="1"/>
      <c r="Y2468" s="1"/>
      <c r="Z2468" s="4">
        <v>42551</v>
      </c>
      <c r="AA2468" s="1" t="s">
        <v>2</v>
      </c>
      <c r="AB2468" s="1" t="s">
        <v>3703</v>
      </c>
      <c r="AC2468" s="1" t="s">
        <v>3704</v>
      </c>
      <c r="AD2468" s="8"/>
    </row>
    <row r="2469" spans="2:30" hidden="1" outlineLevel="5" x14ac:dyDescent="0.25">
      <c r="B2469" s="220"/>
      <c r="C2469" s="2"/>
      <c r="D2469" s="2"/>
      <c r="E2469" s="2"/>
      <c r="F2469" s="2"/>
      <c r="G2469" s="2"/>
      <c r="H2469" s="228"/>
      <c r="I2469" s="2"/>
      <c r="J2469" s="2" t="s">
        <v>67</v>
      </c>
      <c r="K2469" s="2"/>
      <c r="L2469" s="2"/>
      <c r="M2469" s="2"/>
      <c r="N2469" s="2"/>
      <c r="O2469" s="221"/>
      <c r="P2469" s="221"/>
      <c r="Q2469" s="221"/>
      <c r="R2469" s="222"/>
      <c r="S2469" s="223"/>
      <c r="T2469" s="223"/>
      <c r="U2469" s="223"/>
      <c r="V2469" s="2"/>
      <c r="W2469" s="2"/>
      <c r="X2469" s="2"/>
      <c r="Y2469" s="2"/>
      <c r="Z2469" s="224"/>
      <c r="AA2469" s="2"/>
      <c r="AB2469" s="2"/>
      <c r="AC2469" s="2"/>
      <c r="AD2469" s="225"/>
    </row>
    <row r="2470" spans="2:30" hidden="1" outlineLevel="4" x14ac:dyDescent="0.25">
      <c r="B2470" s="220"/>
      <c r="C2470" s="2"/>
      <c r="D2470" s="2"/>
      <c r="E2470" s="2"/>
      <c r="F2470" s="2" t="s">
        <v>4254</v>
      </c>
      <c r="G2470" s="2" t="s">
        <v>4255</v>
      </c>
      <c r="H2470" s="228"/>
      <c r="I2470" s="2"/>
      <c r="J2470" s="2" t="s">
        <v>67</v>
      </c>
      <c r="K2470" s="2"/>
      <c r="L2470" s="2"/>
      <c r="M2470" s="2"/>
      <c r="N2470" s="2"/>
      <c r="O2470" s="221">
        <f>SUM(O2471:O2486)</f>
        <v>262050.59999999998</v>
      </c>
      <c r="P2470" s="221">
        <f>SUM(P2471:P2486)</f>
        <v>0</v>
      </c>
      <c r="Q2470" s="221">
        <f t="shared" ref="Q2470:Q2485" si="94">O2470-P2470</f>
        <v>262050.59999999998</v>
      </c>
      <c r="R2470" s="222"/>
      <c r="S2470" s="223"/>
      <c r="T2470" s="223"/>
      <c r="U2470" s="223"/>
      <c r="V2470" s="2"/>
      <c r="W2470" s="2"/>
      <c r="X2470" s="2"/>
      <c r="Y2470" s="2"/>
      <c r="Z2470" s="224"/>
      <c r="AA2470" s="2"/>
      <c r="AB2470" s="2"/>
      <c r="AC2470" s="2"/>
      <c r="AD2470" s="225"/>
    </row>
    <row r="2471" spans="2:30" hidden="1" outlineLevel="5" x14ac:dyDescent="0.25">
      <c r="B2471" s="3"/>
      <c r="C2471" s="1"/>
      <c r="D2471" s="1"/>
      <c r="E2471" s="1"/>
      <c r="F2471" s="1"/>
      <c r="G2471" s="1" t="s">
        <v>1842</v>
      </c>
      <c r="H2471" s="188">
        <v>42564</v>
      </c>
      <c r="I2471" s="1" t="s">
        <v>5690</v>
      </c>
      <c r="J2471" s="2" t="s">
        <v>67</v>
      </c>
      <c r="K2471" s="1" t="s">
        <v>36</v>
      </c>
      <c r="L2471" s="1" t="s">
        <v>20</v>
      </c>
      <c r="M2471" s="1" t="s">
        <v>21</v>
      </c>
      <c r="N2471" s="1" t="s">
        <v>11</v>
      </c>
      <c r="O2471" s="7">
        <v>6000</v>
      </c>
      <c r="P2471" s="7">
        <v>0</v>
      </c>
      <c r="Q2471" s="7">
        <f t="shared" si="94"/>
        <v>6000</v>
      </c>
      <c r="R2471" s="6" t="s">
        <v>31</v>
      </c>
      <c r="S2471" s="5" t="s">
        <v>25</v>
      </c>
      <c r="T2471" s="5" t="s">
        <v>716</v>
      </c>
      <c r="U2471" s="5" t="s">
        <v>2391</v>
      </c>
      <c r="V2471" s="1" t="s">
        <v>28</v>
      </c>
      <c r="W2471" s="1" t="s">
        <v>5691</v>
      </c>
      <c r="X2471" s="1"/>
      <c r="Y2471" s="1"/>
      <c r="Z2471" s="4">
        <v>42564</v>
      </c>
      <c r="AA2471" s="1" t="s">
        <v>2</v>
      </c>
      <c r="AB2471" s="1" t="s">
        <v>5692</v>
      </c>
      <c r="AC2471" s="1" t="s">
        <v>5693</v>
      </c>
      <c r="AD2471" s="8"/>
    </row>
    <row r="2472" spans="2:30" hidden="1" outlineLevel="5" x14ac:dyDescent="0.25">
      <c r="B2472" s="3"/>
      <c r="C2472" s="1"/>
      <c r="D2472" s="1"/>
      <c r="E2472" s="1"/>
      <c r="F2472" s="1"/>
      <c r="G2472" s="1" t="s">
        <v>1842</v>
      </c>
      <c r="H2472" s="188">
        <v>42577</v>
      </c>
      <c r="I2472" s="1" t="s">
        <v>5694</v>
      </c>
      <c r="J2472" s="2" t="s">
        <v>67</v>
      </c>
      <c r="K2472" s="1" t="s">
        <v>36</v>
      </c>
      <c r="L2472" s="1" t="s">
        <v>20</v>
      </c>
      <c r="M2472" s="1" t="s">
        <v>21</v>
      </c>
      <c r="N2472" s="1" t="s">
        <v>11</v>
      </c>
      <c r="O2472" s="7">
        <v>14666.7</v>
      </c>
      <c r="P2472" s="7">
        <v>0</v>
      </c>
      <c r="Q2472" s="7">
        <f t="shared" si="94"/>
        <v>14666.7</v>
      </c>
      <c r="R2472" s="6" t="s">
        <v>31</v>
      </c>
      <c r="S2472" s="5" t="s">
        <v>25</v>
      </c>
      <c r="T2472" s="5" t="s">
        <v>715</v>
      </c>
      <c r="U2472" s="5" t="s">
        <v>2386</v>
      </c>
      <c r="V2472" s="1" t="s">
        <v>28</v>
      </c>
      <c r="W2472" s="1" t="s">
        <v>5695</v>
      </c>
      <c r="X2472" s="1"/>
      <c r="Y2472" s="1"/>
      <c r="Z2472" s="4">
        <v>42577</v>
      </c>
      <c r="AA2472" s="1" t="s">
        <v>2</v>
      </c>
      <c r="AB2472" s="1" t="s">
        <v>1708</v>
      </c>
      <c r="AC2472" s="1" t="s">
        <v>5696</v>
      </c>
      <c r="AD2472" s="8"/>
    </row>
    <row r="2473" spans="2:30" hidden="1" outlineLevel="5" x14ac:dyDescent="0.25">
      <c r="B2473" s="3"/>
      <c r="C2473" s="1"/>
      <c r="D2473" s="1"/>
      <c r="E2473" s="1"/>
      <c r="F2473" s="1"/>
      <c r="G2473" s="1" t="s">
        <v>1842</v>
      </c>
      <c r="H2473" s="188">
        <v>42577</v>
      </c>
      <c r="I2473" s="1" t="s">
        <v>5697</v>
      </c>
      <c r="J2473" s="2" t="s">
        <v>67</v>
      </c>
      <c r="K2473" s="1" t="s">
        <v>36</v>
      </c>
      <c r="L2473" s="1" t="s">
        <v>20</v>
      </c>
      <c r="M2473" s="1" t="s">
        <v>21</v>
      </c>
      <c r="N2473" s="1" t="s">
        <v>11</v>
      </c>
      <c r="O2473" s="7">
        <v>76013.84</v>
      </c>
      <c r="P2473" s="7">
        <v>0</v>
      </c>
      <c r="Q2473" s="7">
        <f t="shared" si="94"/>
        <v>76013.84</v>
      </c>
      <c r="R2473" s="6" t="s">
        <v>31</v>
      </c>
      <c r="S2473" s="5" t="s">
        <v>25</v>
      </c>
      <c r="T2473" s="5" t="s">
        <v>715</v>
      </c>
      <c r="U2473" s="5" t="s">
        <v>2386</v>
      </c>
      <c r="V2473" s="1" t="s">
        <v>28</v>
      </c>
      <c r="W2473" s="1" t="s">
        <v>5698</v>
      </c>
      <c r="X2473" s="1"/>
      <c r="Y2473" s="1"/>
      <c r="Z2473" s="4">
        <v>42577</v>
      </c>
      <c r="AA2473" s="1" t="s">
        <v>2</v>
      </c>
      <c r="AB2473" s="1" t="s">
        <v>1708</v>
      </c>
      <c r="AC2473" s="1" t="s">
        <v>5699</v>
      </c>
      <c r="AD2473" s="8"/>
    </row>
    <row r="2474" spans="2:30" hidden="1" outlineLevel="5" x14ac:dyDescent="0.25">
      <c r="B2474" s="3"/>
      <c r="C2474" s="1"/>
      <c r="D2474" s="1"/>
      <c r="E2474" s="1"/>
      <c r="F2474" s="1"/>
      <c r="G2474" s="1" t="s">
        <v>1842</v>
      </c>
      <c r="H2474" s="188">
        <v>42577</v>
      </c>
      <c r="I2474" s="1" t="s">
        <v>5700</v>
      </c>
      <c r="J2474" s="2" t="s">
        <v>67</v>
      </c>
      <c r="K2474" s="1" t="s">
        <v>36</v>
      </c>
      <c r="L2474" s="1" t="s">
        <v>20</v>
      </c>
      <c r="M2474" s="1" t="s">
        <v>21</v>
      </c>
      <c r="N2474" s="1" t="s">
        <v>11</v>
      </c>
      <c r="O2474" s="7">
        <v>25828.21</v>
      </c>
      <c r="P2474" s="7">
        <v>0</v>
      </c>
      <c r="Q2474" s="7">
        <f t="shared" si="94"/>
        <v>25828.21</v>
      </c>
      <c r="R2474" s="6" t="s">
        <v>31</v>
      </c>
      <c r="S2474" s="5" t="s">
        <v>32</v>
      </c>
      <c r="T2474" s="5" t="s">
        <v>3651</v>
      </c>
      <c r="U2474" s="5" t="s">
        <v>3652</v>
      </c>
      <c r="V2474" s="1" t="s">
        <v>28</v>
      </c>
      <c r="W2474" s="1" t="s">
        <v>5701</v>
      </c>
      <c r="X2474" s="1"/>
      <c r="Y2474" s="1"/>
      <c r="Z2474" s="4">
        <v>42577</v>
      </c>
      <c r="AA2474" s="1" t="s">
        <v>2</v>
      </c>
      <c r="AB2474" s="1" t="s">
        <v>1708</v>
      </c>
      <c r="AC2474" s="1" t="s">
        <v>5702</v>
      </c>
      <c r="AD2474" s="8"/>
    </row>
    <row r="2475" spans="2:30" hidden="1" outlineLevel="5" x14ac:dyDescent="0.25">
      <c r="B2475" s="3"/>
      <c r="C2475" s="1"/>
      <c r="D2475" s="1"/>
      <c r="E2475" s="1"/>
      <c r="F2475" s="1"/>
      <c r="G2475" s="1" t="s">
        <v>1842</v>
      </c>
      <c r="H2475" s="188">
        <v>42577</v>
      </c>
      <c r="I2475" s="1" t="s">
        <v>5703</v>
      </c>
      <c r="J2475" s="2" t="s">
        <v>67</v>
      </c>
      <c r="K2475" s="1" t="s">
        <v>36</v>
      </c>
      <c r="L2475" s="1" t="s">
        <v>20</v>
      </c>
      <c r="M2475" s="1" t="s">
        <v>21</v>
      </c>
      <c r="N2475" s="1" t="s">
        <v>11</v>
      </c>
      <c r="O2475" s="7">
        <v>6843</v>
      </c>
      <c r="P2475" s="7">
        <v>0</v>
      </c>
      <c r="Q2475" s="7">
        <f t="shared" si="94"/>
        <v>6843</v>
      </c>
      <c r="R2475" s="6" t="s">
        <v>31</v>
      </c>
      <c r="S2475" s="5" t="s">
        <v>32</v>
      </c>
      <c r="T2475" s="5" t="s">
        <v>3651</v>
      </c>
      <c r="U2475" s="5" t="s">
        <v>3652</v>
      </c>
      <c r="V2475" s="1" t="s">
        <v>28</v>
      </c>
      <c r="W2475" s="1" t="s">
        <v>5704</v>
      </c>
      <c r="X2475" s="1"/>
      <c r="Y2475" s="1"/>
      <c r="Z2475" s="4">
        <v>42577</v>
      </c>
      <c r="AA2475" s="1" t="s">
        <v>2</v>
      </c>
      <c r="AB2475" s="1" t="s">
        <v>1708</v>
      </c>
      <c r="AC2475" s="1" t="s">
        <v>5705</v>
      </c>
      <c r="AD2475" s="8"/>
    </row>
    <row r="2476" spans="2:30" hidden="1" outlineLevel="5" x14ac:dyDescent="0.25">
      <c r="B2476" s="3"/>
      <c r="C2476" s="1"/>
      <c r="D2476" s="1"/>
      <c r="E2476" s="1"/>
      <c r="F2476" s="1"/>
      <c r="G2476" s="1" t="s">
        <v>1842</v>
      </c>
      <c r="H2476" s="188">
        <v>42577</v>
      </c>
      <c r="I2476" s="1" t="s">
        <v>5706</v>
      </c>
      <c r="J2476" s="2" t="s">
        <v>67</v>
      </c>
      <c r="K2476" s="1" t="s">
        <v>36</v>
      </c>
      <c r="L2476" s="1" t="s">
        <v>20</v>
      </c>
      <c r="M2476" s="1" t="s">
        <v>21</v>
      </c>
      <c r="N2476" s="1" t="s">
        <v>11</v>
      </c>
      <c r="O2476" s="7">
        <v>46842.99</v>
      </c>
      <c r="P2476" s="7">
        <v>0</v>
      </c>
      <c r="Q2476" s="7">
        <f t="shared" si="94"/>
        <v>46842.99</v>
      </c>
      <c r="R2476" s="6" t="s">
        <v>31</v>
      </c>
      <c r="S2476" s="5" t="s">
        <v>32</v>
      </c>
      <c r="T2476" s="5" t="s">
        <v>1788</v>
      </c>
      <c r="U2476" s="5" t="s">
        <v>1281</v>
      </c>
      <c r="V2476" s="1" t="s">
        <v>28</v>
      </c>
      <c r="W2476" s="1" t="s">
        <v>5707</v>
      </c>
      <c r="X2476" s="1"/>
      <c r="Y2476" s="1"/>
      <c r="Z2476" s="4">
        <v>42577</v>
      </c>
      <c r="AA2476" s="1" t="s">
        <v>2</v>
      </c>
      <c r="AB2476" s="1" t="s">
        <v>1708</v>
      </c>
      <c r="AC2476" s="1" t="s">
        <v>5708</v>
      </c>
      <c r="AD2476" s="8"/>
    </row>
    <row r="2477" spans="2:30" hidden="1" outlineLevel="5" x14ac:dyDescent="0.25">
      <c r="B2477" s="3"/>
      <c r="C2477" s="1"/>
      <c r="D2477" s="1"/>
      <c r="E2477" s="1"/>
      <c r="F2477" s="1"/>
      <c r="G2477" s="1" t="s">
        <v>1842</v>
      </c>
      <c r="H2477" s="188">
        <v>42577</v>
      </c>
      <c r="I2477" s="1" t="s">
        <v>5709</v>
      </c>
      <c r="J2477" s="2" t="s">
        <v>67</v>
      </c>
      <c r="K2477" s="1" t="s">
        <v>36</v>
      </c>
      <c r="L2477" s="1" t="s">
        <v>20</v>
      </c>
      <c r="M2477" s="1" t="s">
        <v>21</v>
      </c>
      <c r="N2477" s="1" t="s">
        <v>11</v>
      </c>
      <c r="O2477" s="7">
        <v>9316.77</v>
      </c>
      <c r="P2477" s="7">
        <v>0</v>
      </c>
      <c r="Q2477" s="7">
        <f t="shared" si="94"/>
        <v>9316.77</v>
      </c>
      <c r="R2477" s="6" t="s">
        <v>31</v>
      </c>
      <c r="S2477" s="5" t="s">
        <v>32</v>
      </c>
      <c r="T2477" s="5" t="s">
        <v>1788</v>
      </c>
      <c r="U2477" s="5" t="s">
        <v>1281</v>
      </c>
      <c r="V2477" s="1" t="s">
        <v>28</v>
      </c>
      <c r="W2477" s="1" t="s">
        <v>5710</v>
      </c>
      <c r="X2477" s="1"/>
      <c r="Y2477" s="1"/>
      <c r="Z2477" s="4">
        <v>42577</v>
      </c>
      <c r="AA2477" s="1" t="s">
        <v>2</v>
      </c>
      <c r="AB2477" s="1" t="s">
        <v>1708</v>
      </c>
      <c r="AC2477" s="1" t="s">
        <v>5711</v>
      </c>
      <c r="AD2477" s="8"/>
    </row>
    <row r="2478" spans="2:30" hidden="1" outlineLevel="5" x14ac:dyDescent="0.25">
      <c r="B2478" s="3"/>
      <c r="C2478" s="1"/>
      <c r="D2478" s="1"/>
      <c r="E2478" s="1"/>
      <c r="F2478" s="1"/>
      <c r="G2478" s="1" t="s">
        <v>1842</v>
      </c>
      <c r="H2478" s="188">
        <v>42577</v>
      </c>
      <c r="I2478" s="1" t="s">
        <v>5712</v>
      </c>
      <c r="J2478" s="2" t="s">
        <v>67</v>
      </c>
      <c r="K2478" s="1" t="s">
        <v>36</v>
      </c>
      <c r="L2478" s="1" t="s">
        <v>20</v>
      </c>
      <c r="M2478" s="1" t="s">
        <v>21</v>
      </c>
      <c r="N2478" s="1" t="s">
        <v>11</v>
      </c>
      <c r="O2478" s="7">
        <v>10029.56</v>
      </c>
      <c r="P2478" s="7">
        <v>0</v>
      </c>
      <c r="Q2478" s="7">
        <f t="shared" si="94"/>
        <v>10029.56</v>
      </c>
      <c r="R2478" s="6" t="s">
        <v>31</v>
      </c>
      <c r="S2478" s="5" t="s">
        <v>25</v>
      </c>
      <c r="T2478" s="5" t="s">
        <v>716</v>
      </c>
      <c r="U2478" s="5" t="s">
        <v>2391</v>
      </c>
      <c r="V2478" s="1" t="s">
        <v>28</v>
      </c>
      <c r="W2478" s="1" t="s">
        <v>5713</v>
      </c>
      <c r="X2478" s="1"/>
      <c r="Y2478" s="1"/>
      <c r="Z2478" s="4">
        <v>42577</v>
      </c>
      <c r="AA2478" s="1" t="s">
        <v>2</v>
      </c>
      <c r="AB2478" s="1" t="s">
        <v>1708</v>
      </c>
      <c r="AC2478" s="1" t="s">
        <v>5714</v>
      </c>
      <c r="AD2478" s="8"/>
    </row>
    <row r="2479" spans="2:30" hidden="1" outlineLevel="5" x14ac:dyDescent="0.25">
      <c r="B2479" s="3"/>
      <c r="C2479" s="1"/>
      <c r="D2479" s="1"/>
      <c r="E2479" s="1"/>
      <c r="F2479" s="1"/>
      <c r="G2479" s="1" t="s">
        <v>1842</v>
      </c>
      <c r="H2479" s="188">
        <v>42577</v>
      </c>
      <c r="I2479" s="1" t="s">
        <v>5715</v>
      </c>
      <c r="J2479" s="2" t="s">
        <v>67</v>
      </c>
      <c r="K2479" s="1" t="s">
        <v>36</v>
      </c>
      <c r="L2479" s="1" t="s">
        <v>20</v>
      </c>
      <c r="M2479" s="1" t="s">
        <v>21</v>
      </c>
      <c r="N2479" s="1" t="s">
        <v>11</v>
      </c>
      <c r="O2479" s="7">
        <v>28805.279999999999</v>
      </c>
      <c r="P2479" s="7">
        <v>0</v>
      </c>
      <c r="Q2479" s="7">
        <f t="shared" si="94"/>
        <v>28805.279999999999</v>
      </c>
      <c r="R2479" s="6" t="s">
        <v>31</v>
      </c>
      <c r="S2479" s="5" t="s">
        <v>25</v>
      </c>
      <c r="T2479" s="5" t="s">
        <v>716</v>
      </c>
      <c r="U2479" s="5" t="s">
        <v>2391</v>
      </c>
      <c r="V2479" s="1" t="s">
        <v>28</v>
      </c>
      <c r="W2479" s="1" t="s">
        <v>5716</v>
      </c>
      <c r="X2479" s="1"/>
      <c r="Y2479" s="1"/>
      <c r="Z2479" s="4">
        <v>42577</v>
      </c>
      <c r="AA2479" s="1" t="s">
        <v>2</v>
      </c>
      <c r="AB2479" s="1" t="s">
        <v>1708</v>
      </c>
      <c r="AC2479" s="1" t="s">
        <v>5717</v>
      </c>
      <c r="AD2479" s="8"/>
    </row>
    <row r="2480" spans="2:30" hidden="1" outlineLevel="5" x14ac:dyDescent="0.25">
      <c r="B2480" s="3"/>
      <c r="C2480" s="1"/>
      <c r="D2480" s="1"/>
      <c r="E2480" s="1"/>
      <c r="F2480" s="1"/>
      <c r="G2480" s="1" t="s">
        <v>1842</v>
      </c>
      <c r="H2480" s="188">
        <v>42577</v>
      </c>
      <c r="I2480" s="1" t="s">
        <v>5718</v>
      </c>
      <c r="J2480" s="2" t="s">
        <v>67</v>
      </c>
      <c r="K2480" s="1" t="s">
        <v>36</v>
      </c>
      <c r="L2480" s="1" t="s">
        <v>20</v>
      </c>
      <c r="M2480" s="1" t="s">
        <v>21</v>
      </c>
      <c r="N2480" s="1" t="s">
        <v>11</v>
      </c>
      <c r="O2480" s="7">
        <v>3161</v>
      </c>
      <c r="P2480" s="7">
        <v>0</v>
      </c>
      <c r="Q2480" s="7">
        <f t="shared" si="94"/>
        <v>3161</v>
      </c>
      <c r="R2480" s="6" t="s">
        <v>31</v>
      </c>
      <c r="S2480" s="5" t="s">
        <v>32</v>
      </c>
      <c r="T2480" s="5" t="s">
        <v>1788</v>
      </c>
      <c r="U2480" s="5" t="s">
        <v>1281</v>
      </c>
      <c r="V2480" s="1" t="s">
        <v>28</v>
      </c>
      <c r="W2480" s="1" t="s">
        <v>5719</v>
      </c>
      <c r="X2480" s="1"/>
      <c r="Y2480" s="1"/>
      <c r="Z2480" s="4">
        <v>42577</v>
      </c>
      <c r="AA2480" s="1" t="s">
        <v>2</v>
      </c>
      <c r="AB2480" s="1" t="s">
        <v>5720</v>
      </c>
      <c r="AC2480" s="1" t="s">
        <v>5721</v>
      </c>
      <c r="AD2480" s="8"/>
    </row>
    <row r="2481" spans="2:30" hidden="1" outlineLevel="5" x14ac:dyDescent="0.25">
      <c r="B2481" s="3"/>
      <c r="C2481" s="1"/>
      <c r="D2481" s="1"/>
      <c r="E2481" s="1"/>
      <c r="F2481" s="1"/>
      <c r="G2481" s="1" t="s">
        <v>1842</v>
      </c>
      <c r="H2481" s="188">
        <v>42577</v>
      </c>
      <c r="I2481" s="1" t="s">
        <v>5722</v>
      </c>
      <c r="J2481" s="2" t="s">
        <v>67</v>
      </c>
      <c r="K2481" s="1" t="s">
        <v>36</v>
      </c>
      <c r="L2481" s="1" t="s">
        <v>20</v>
      </c>
      <c r="M2481" s="1" t="s">
        <v>21</v>
      </c>
      <c r="N2481" s="1" t="s">
        <v>11</v>
      </c>
      <c r="O2481" s="7">
        <v>3151.25</v>
      </c>
      <c r="P2481" s="7">
        <v>0</v>
      </c>
      <c r="Q2481" s="7">
        <f t="shared" si="94"/>
        <v>3151.25</v>
      </c>
      <c r="R2481" s="6" t="s">
        <v>31</v>
      </c>
      <c r="S2481" s="5" t="s">
        <v>25</v>
      </c>
      <c r="T2481" s="5" t="s">
        <v>715</v>
      </c>
      <c r="U2481" s="5" t="s">
        <v>2386</v>
      </c>
      <c r="V2481" s="1" t="s">
        <v>28</v>
      </c>
      <c r="W2481" s="1" t="s">
        <v>5723</v>
      </c>
      <c r="X2481" s="1"/>
      <c r="Y2481" s="1"/>
      <c r="Z2481" s="4">
        <v>42577</v>
      </c>
      <c r="AA2481" s="1" t="s">
        <v>2</v>
      </c>
      <c r="AB2481" s="1" t="s">
        <v>1708</v>
      </c>
      <c r="AC2481" s="1" t="s">
        <v>5724</v>
      </c>
      <c r="AD2481" s="8"/>
    </row>
    <row r="2482" spans="2:30" hidden="1" outlineLevel="5" x14ac:dyDescent="0.25">
      <c r="B2482" s="3"/>
      <c r="C2482" s="1"/>
      <c r="D2482" s="1"/>
      <c r="E2482" s="1"/>
      <c r="F2482" s="1"/>
      <c r="G2482" s="1" t="s">
        <v>1842</v>
      </c>
      <c r="H2482" s="188">
        <v>42577</v>
      </c>
      <c r="I2482" s="1" t="s">
        <v>5725</v>
      </c>
      <c r="J2482" s="2" t="s">
        <v>67</v>
      </c>
      <c r="K2482" s="1" t="s">
        <v>36</v>
      </c>
      <c r="L2482" s="1" t="s">
        <v>20</v>
      </c>
      <c r="M2482" s="1" t="s">
        <v>21</v>
      </c>
      <c r="N2482" s="1" t="s">
        <v>11</v>
      </c>
      <c r="O2482" s="7">
        <v>9374</v>
      </c>
      <c r="P2482" s="7">
        <v>0</v>
      </c>
      <c r="Q2482" s="7">
        <f t="shared" si="94"/>
        <v>9374</v>
      </c>
      <c r="R2482" s="6" t="s">
        <v>31</v>
      </c>
      <c r="S2482" s="5" t="s">
        <v>25</v>
      </c>
      <c r="T2482" s="5" t="s">
        <v>715</v>
      </c>
      <c r="U2482" s="5" t="s">
        <v>2386</v>
      </c>
      <c r="V2482" s="1" t="s">
        <v>28</v>
      </c>
      <c r="W2482" s="1" t="s">
        <v>5726</v>
      </c>
      <c r="X2482" s="1"/>
      <c r="Y2482" s="1"/>
      <c r="Z2482" s="4">
        <v>42577</v>
      </c>
      <c r="AA2482" s="1" t="s">
        <v>2</v>
      </c>
      <c r="AB2482" s="1" t="s">
        <v>5727</v>
      </c>
      <c r="AC2482" s="1" t="s">
        <v>5728</v>
      </c>
      <c r="AD2482" s="8"/>
    </row>
    <row r="2483" spans="2:30" hidden="1" outlineLevel="5" x14ac:dyDescent="0.25">
      <c r="B2483" s="3"/>
      <c r="C2483" s="1"/>
      <c r="D2483" s="1"/>
      <c r="E2483" s="1"/>
      <c r="F2483" s="1"/>
      <c r="G2483" s="1" t="s">
        <v>1842</v>
      </c>
      <c r="H2483" s="188">
        <v>42578</v>
      </c>
      <c r="I2483" s="1" t="s">
        <v>5729</v>
      </c>
      <c r="J2483" s="2" t="s">
        <v>67</v>
      </c>
      <c r="K2483" s="1" t="s">
        <v>36</v>
      </c>
      <c r="L2483" s="1" t="s">
        <v>20</v>
      </c>
      <c r="M2483" s="1" t="s">
        <v>21</v>
      </c>
      <c r="N2483" s="1" t="s">
        <v>11</v>
      </c>
      <c r="O2483" s="7">
        <v>8938</v>
      </c>
      <c r="P2483" s="7">
        <v>0</v>
      </c>
      <c r="Q2483" s="7">
        <f t="shared" si="94"/>
        <v>8938</v>
      </c>
      <c r="R2483" s="6" t="s">
        <v>31</v>
      </c>
      <c r="S2483" s="5" t="s">
        <v>32</v>
      </c>
      <c r="T2483" s="5" t="s">
        <v>3651</v>
      </c>
      <c r="U2483" s="5" t="s">
        <v>3652</v>
      </c>
      <c r="V2483" s="1" t="s">
        <v>28</v>
      </c>
      <c r="W2483" s="1" t="s">
        <v>5730</v>
      </c>
      <c r="X2483" s="1"/>
      <c r="Y2483" s="1"/>
      <c r="Z2483" s="4">
        <v>42578</v>
      </c>
      <c r="AA2483" s="1" t="s">
        <v>2</v>
      </c>
      <c r="AB2483" s="1" t="s">
        <v>5731</v>
      </c>
      <c r="AC2483" s="1" t="s">
        <v>5732</v>
      </c>
      <c r="AD2483" s="8"/>
    </row>
    <row r="2484" spans="2:30" hidden="1" outlineLevel="5" x14ac:dyDescent="0.25">
      <c r="B2484" s="3"/>
      <c r="C2484" s="1"/>
      <c r="D2484" s="1"/>
      <c r="E2484" s="1"/>
      <c r="F2484" s="1"/>
      <c r="G2484" s="1" t="s">
        <v>1842</v>
      </c>
      <c r="H2484" s="188">
        <v>42578</v>
      </c>
      <c r="I2484" s="1" t="s">
        <v>5733</v>
      </c>
      <c r="J2484" s="2" t="s">
        <v>67</v>
      </c>
      <c r="K2484" s="1" t="s">
        <v>36</v>
      </c>
      <c r="L2484" s="1" t="s">
        <v>20</v>
      </c>
      <c r="M2484" s="1" t="s">
        <v>21</v>
      </c>
      <c r="N2484" s="1" t="s">
        <v>11</v>
      </c>
      <c r="O2484" s="7">
        <v>7848</v>
      </c>
      <c r="P2484" s="7">
        <v>0</v>
      </c>
      <c r="Q2484" s="7">
        <f t="shared" si="94"/>
        <v>7848</v>
      </c>
      <c r="R2484" s="6" t="s">
        <v>31</v>
      </c>
      <c r="S2484" s="5" t="s">
        <v>32</v>
      </c>
      <c r="T2484" s="5" t="s">
        <v>3651</v>
      </c>
      <c r="U2484" s="5" t="s">
        <v>3652</v>
      </c>
      <c r="V2484" s="1" t="s">
        <v>28</v>
      </c>
      <c r="W2484" s="1" t="s">
        <v>5734</v>
      </c>
      <c r="X2484" s="1"/>
      <c r="Y2484" s="1"/>
      <c r="Z2484" s="4">
        <v>42578</v>
      </c>
      <c r="AA2484" s="1" t="s">
        <v>2</v>
      </c>
      <c r="AB2484" s="1" t="s">
        <v>5735</v>
      </c>
      <c r="AC2484" s="1" t="s">
        <v>5736</v>
      </c>
      <c r="AD2484" s="8"/>
    </row>
    <row r="2485" spans="2:30" hidden="1" outlineLevel="5" x14ac:dyDescent="0.25">
      <c r="B2485" s="3"/>
      <c r="C2485" s="1"/>
      <c r="D2485" s="1"/>
      <c r="E2485" s="1"/>
      <c r="F2485" s="1"/>
      <c r="G2485" s="1" t="s">
        <v>1842</v>
      </c>
      <c r="H2485" s="188">
        <v>42578</v>
      </c>
      <c r="I2485" s="1" t="s">
        <v>5737</v>
      </c>
      <c r="J2485" s="2" t="s">
        <v>67</v>
      </c>
      <c r="K2485" s="1" t="s">
        <v>36</v>
      </c>
      <c r="L2485" s="1" t="s">
        <v>20</v>
      </c>
      <c r="M2485" s="1" t="s">
        <v>21</v>
      </c>
      <c r="N2485" s="1" t="s">
        <v>11</v>
      </c>
      <c r="O2485" s="7">
        <v>5232</v>
      </c>
      <c r="P2485" s="7">
        <v>0</v>
      </c>
      <c r="Q2485" s="7">
        <f t="shared" si="94"/>
        <v>5232</v>
      </c>
      <c r="R2485" s="6" t="s">
        <v>31</v>
      </c>
      <c r="S2485" s="5" t="s">
        <v>32</v>
      </c>
      <c r="T2485" s="5" t="s">
        <v>1788</v>
      </c>
      <c r="U2485" s="5" t="s">
        <v>1281</v>
      </c>
      <c r="V2485" s="1" t="s">
        <v>28</v>
      </c>
      <c r="W2485" s="1" t="s">
        <v>5738</v>
      </c>
      <c r="X2485" s="1"/>
      <c r="Y2485" s="1"/>
      <c r="Z2485" s="4">
        <v>42578</v>
      </c>
      <c r="AA2485" s="1" t="s">
        <v>2</v>
      </c>
      <c r="AB2485" s="1" t="s">
        <v>5739</v>
      </c>
      <c r="AC2485" s="1" t="s">
        <v>5740</v>
      </c>
      <c r="AD2485" s="8"/>
    </row>
    <row r="2486" spans="2:30" hidden="1" outlineLevel="5" x14ac:dyDescent="0.25">
      <c r="B2486" s="220"/>
      <c r="C2486" s="2"/>
      <c r="D2486" s="2"/>
      <c r="E2486" s="2"/>
      <c r="F2486" s="2"/>
      <c r="G2486" s="2"/>
      <c r="H2486" s="228"/>
      <c r="I2486" s="2"/>
      <c r="J2486" s="2" t="s">
        <v>67</v>
      </c>
      <c r="K2486" s="2"/>
      <c r="L2486" s="2"/>
      <c r="M2486" s="2"/>
      <c r="N2486" s="2"/>
      <c r="O2486" s="221"/>
      <c r="P2486" s="221"/>
      <c r="Q2486" s="221"/>
      <c r="R2486" s="222"/>
      <c r="S2486" s="223"/>
      <c r="T2486" s="223"/>
      <c r="U2486" s="223"/>
      <c r="V2486" s="2"/>
      <c r="W2486" s="2"/>
      <c r="X2486" s="2"/>
      <c r="Y2486" s="2"/>
      <c r="Z2486" s="224"/>
      <c r="AA2486" s="2"/>
      <c r="AB2486" s="2"/>
      <c r="AC2486" s="2"/>
      <c r="AD2486" s="225"/>
    </row>
    <row r="2487" spans="2:30" hidden="1" outlineLevel="4" x14ac:dyDescent="0.25">
      <c r="B2487" s="220"/>
      <c r="C2487" s="2"/>
      <c r="D2487" s="2"/>
      <c r="E2487" s="2"/>
      <c r="F2487" s="2" t="s">
        <v>4262</v>
      </c>
      <c r="G2487" s="2" t="s">
        <v>4263</v>
      </c>
      <c r="H2487" s="228"/>
      <c r="I2487" s="2"/>
      <c r="J2487" s="2" t="s">
        <v>67</v>
      </c>
      <c r="K2487" s="2"/>
      <c r="L2487" s="2"/>
      <c r="M2487" s="2"/>
      <c r="N2487" s="2"/>
      <c r="O2487" s="221">
        <f>SUM(O2488:O2505)</f>
        <v>225831.20999999996</v>
      </c>
      <c r="P2487" s="221">
        <f>SUM(P2488:P2505)</f>
        <v>39702.71</v>
      </c>
      <c r="Q2487" s="221">
        <f t="shared" ref="Q2487:Q2504" si="95">O2487-P2487</f>
        <v>186128.49999999997</v>
      </c>
      <c r="R2487" s="222"/>
      <c r="S2487" s="223"/>
      <c r="T2487" s="223"/>
      <c r="U2487" s="223"/>
      <c r="V2487" s="2"/>
      <c r="W2487" s="2"/>
      <c r="X2487" s="2"/>
      <c r="Y2487" s="2"/>
      <c r="Z2487" s="224"/>
      <c r="AA2487" s="2"/>
      <c r="AB2487" s="2"/>
      <c r="AC2487" s="2"/>
      <c r="AD2487" s="225"/>
    </row>
    <row r="2488" spans="2:30" hidden="1" outlineLevel="5" x14ac:dyDescent="0.25">
      <c r="B2488" s="3"/>
      <c r="C2488" s="1"/>
      <c r="D2488" s="1"/>
      <c r="E2488" s="1"/>
      <c r="F2488" s="1"/>
      <c r="G2488" s="1" t="s">
        <v>1842</v>
      </c>
      <c r="H2488" s="188">
        <v>42611</v>
      </c>
      <c r="I2488" s="1" t="s">
        <v>5741</v>
      </c>
      <c r="J2488" s="2" t="s">
        <v>67</v>
      </c>
      <c r="K2488" s="1" t="s">
        <v>36</v>
      </c>
      <c r="L2488" s="1" t="s">
        <v>20</v>
      </c>
      <c r="M2488" s="1" t="s">
        <v>21</v>
      </c>
      <c r="N2488" s="1" t="s">
        <v>11</v>
      </c>
      <c r="O2488" s="7">
        <v>2929.65</v>
      </c>
      <c r="P2488" s="7">
        <v>0</v>
      </c>
      <c r="Q2488" s="7">
        <f t="shared" si="95"/>
        <v>2929.65</v>
      </c>
      <c r="R2488" s="6" t="s">
        <v>31</v>
      </c>
      <c r="S2488" s="5" t="s">
        <v>25</v>
      </c>
      <c r="T2488" s="5" t="s">
        <v>715</v>
      </c>
      <c r="U2488" s="5" t="s">
        <v>2386</v>
      </c>
      <c r="V2488" s="1" t="s">
        <v>28</v>
      </c>
      <c r="W2488" s="1" t="s">
        <v>5742</v>
      </c>
      <c r="X2488" s="1"/>
      <c r="Y2488" s="1"/>
      <c r="Z2488" s="4">
        <v>42611</v>
      </c>
      <c r="AA2488" s="1" t="s">
        <v>2</v>
      </c>
      <c r="AB2488" s="1" t="s">
        <v>5743</v>
      </c>
      <c r="AC2488" s="1" t="s">
        <v>5744</v>
      </c>
      <c r="AD2488" s="8"/>
    </row>
    <row r="2489" spans="2:30" hidden="1" outlineLevel="5" x14ac:dyDescent="0.25">
      <c r="B2489" s="3"/>
      <c r="C2489" s="1"/>
      <c r="D2489" s="1"/>
      <c r="E2489" s="1"/>
      <c r="F2489" s="1"/>
      <c r="G2489" s="1" t="s">
        <v>1842</v>
      </c>
      <c r="H2489" s="188">
        <v>42608</v>
      </c>
      <c r="I2489" s="1" t="s">
        <v>5745</v>
      </c>
      <c r="J2489" s="2" t="s">
        <v>67</v>
      </c>
      <c r="K2489" s="1" t="s">
        <v>36</v>
      </c>
      <c r="L2489" s="1" t="s">
        <v>20</v>
      </c>
      <c r="M2489" s="1" t="s">
        <v>21</v>
      </c>
      <c r="N2489" s="1" t="s">
        <v>11</v>
      </c>
      <c r="O2489" s="7">
        <v>6084.18</v>
      </c>
      <c r="P2489" s="7">
        <v>0</v>
      </c>
      <c r="Q2489" s="7">
        <f t="shared" si="95"/>
        <v>6084.18</v>
      </c>
      <c r="R2489" s="6" t="s">
        <v>31</v>
      </c>
      <c r="S2489" s="5" t="s">
        <v>25</v>
      </c>
      <c r="T2489" s="5" t="s">
        <v>715</v>
      </c>
      <c r="U2489" s="5" t="s">
        <v>2386</v>
      </c>
      <c r="V2489" s="1" t="s">
        <v>28</v>
      </c>
      <c r="W2489" s="1" t="s">
        <v>5746</v>
      </c>
      <c r="X2489" s="1"/>
      <c r="Y2489" s="1"/>
      <c r="Z2489" s="4">
        <v>42608</v>
      </c>
      <c r="AA2489" s="1" t="s">
        <v>2</v>
      </c>
      <c r="AB2489" s="1" t="s">
        <v>5747</v>
      </c>
      <c r="AC2489" s="1" t="s">
        <v>5748</v>
      </c>
      <c r="AD2489" s="8"/>
    </row>
    <row r="2490" spans="2:30" hidden="1" outlineLevel="5" x14ac:dyDescent="0.25">
      <c r="B2490" s="3"/>
      <c r="C2490" s="1"/>
      <c r="D2490" s="1"/>
      <c r="E2490" s="1"/>
      <c r="F2490" s="1"/>
      <c r="G2490" s="1" t="s">
        <v>1842</v>
      </c>
      <c r="H2490" s="188">
        <v>42608</v>
      </c>
      <c r="I2490" s="1" t="s">
        <v>5749</v>
      </c>
      <c r="J2490" s="2" t="s">
        <v>67</v>
      </c>
      <c r="K2490" s="1" t="s">
        <v>36</v>
      </c>
      <c r="L2490" s="1" t="s">
        <v>20</v>
      </c>
      <c r="M2490" s="1" t="s">
        <v>21</v>
      </c>
      <c r="N2490" s="1" t="s">
        <v>11</v>
      </c>
      <c r="O2490" s="7">
        <v>7886.56</v>
      </c>
      <c r="P2490" s="7">
        <v>0</v>
      </c>
      <c r="Q2490" s="7">
        <f t="shared" si="95"/>
        <v>7886.56</v>
      </c>
      <c r="R2490" s="6" t="s">
        <v>31</v>
      </c>
      <c r="S2490" s="5" t="s">
        <v>25</v>
      </c>
      <c r="T2490" s="5" t="s">
        <v>715</v>
      </c>
      <c r="U2490" s="5" t="s">
        <v>2386</v>
      </c>
      <c r="V2490" s="1" t="s">
        <v>28</v>
      </c>
      <c r="W2490" s="1" t="s">
        <v>5750</v>
      </c>
      <c r="X2490" s="1"/>
      <c r="Y2490" s="1"/>
      <c r="Z2490" s="4">
        <v>42608</v>
      </c>
      <c r="AA2490" s="1" t="s">
        <v>2</v>
      </c>
      <c r="AB2490" s="1" t="s">
        <v>5751</v>
      </c>
      <c r="AC2490" s="1" t="s">
        <v>5752</v>
      </c>
      <c r="AD2490" s="8"/>
    </row>
    <row r="2491" spans="2:30" hidden="1" outlineLevel="5" x14ac:dyDescent="0.25">
      <c r="B2491" s="3"/>
      <c r="C2491" s="1"/>
      <c r="D2491" s="1"/>
      <c r="E2491" s="1"/>
      <c r="F2491" s="1"/>
      <c r="G2491" s="1" t="s">
        <v>1842</v>
      </c>
      <c r="H2491" s="188">
        <v>42607</v>
      </c>
      <c r="I2491" s="1" t="s">
        <v>5753</v>
      </c>
      <c r="J2491" s="2" t="s">
        <v>67</v>
      </c>
      <c r="K2491" s="1" t="s">
        <v>36</v>
      </c>
      <c r="L2491" s="1" t="s">
        <v>20</v>
      </c>
      <c r="M2491" s="1" t="s">
        <v>21</v>
      </c>
      <c r="N2491" s="1" t="s">
        <v>11</v>
      </c>
      <c r="O2491" s="7">
        <v>8335.77</v>
      </c>
      <c r="P2491" s="7">
        <v>0</v>
      </c>
      <c r="Q2491" s="7">
        <f t="shared" si="95"/>
        <v>8335.77</v>
      </c>
      <c r="R2491" s="6" t="s">
        <v>31</v>
      </c>
      <c r="S2491" s="5" t="s">
        <v>32</v>
      </c>
      <c r="T2491" s="5" t="s">
        <v>1788</v>
      </c>
      <c r="U2491" s="5" t="s">
        <v>1281</v>
      </c>
      <c r="V2491" s="1" t="s">
        <v>28</v>
      </c>
      <c r="W2491" s="1" t="s">
        <v>5754</v>
      </c>
      <c r="X2491" s="1"/>
      <c r="Y2491" s="1"/>
      <c r="Z2491" s="4">
        <v>42607</v>
      </c>
      <c r="AA2491" s="1" t="s">
        <v>2</v>
      </c>
      <c r="AB2491" s="1" t="s">
        <v>5755</v>
      </c>
      <c r="AC2491" s="1" t="s">
        <v>5756</v>
      </c>
      <c r="AD2491" s="8"/>
    </row>
    <row r="2492" spans="2:30" hidden="1" outlineLevel="5" x14ac:dyDescent="0.25">
      <c r="B2492" s="3"/>
      <c r="C2492" s="1"/>
      <c r="D2492" s="1"/>
      <c r="E2492" s="1"/>
      <c r="F2492" s="1"/>
      <c r="G2492" s="1" t="s">
        <v>1842</v>
      </c>
      <c r="H2492" s="188">
        <v>42607</v>
      </c>
      <c r="I2492" s="1" t="s">
        <v>5757</v>
      </c>
      <c r="J2492" s="2" t="s">
        <v>67</v>
      </c>
      <c r="K2492" s="1" t="s">
        <v>36</v>
      </c>
      <c r="L2492" s="1" t="s">
        <v>20</v>
      </c>
      <c r="M2492" s="1" t="s">
        <v>21</v>
      </c>
      <c r="N2492" s="1" t="s">
        <v>11</v>
      </c>
      <c r="O2492" s="7">
        <v>37298.86</v>
      </c>
      <c r="P2492" s="7">
        <v>0</v>
      </c>
      <c r="Q2492" s="7">
        <f t="shared" si="95"/>
        <v>37298.86</v>
      </c>
      <c r="R2492" s="6" t="s">
        <v>31</v>
      </c>
      <c r="S2492" s="5" t="s">
        <v>32</v>
      </c>
      <c r="T2492" s="5" t="s">
        <v>1788</v>
      </c>
      <c r="U2492" s="5" t="s">
        <v>1281</v>
      </c>
      <c r="V2492" s="1" t="s">
        <v>28</v>
      </c>
      <c r="W2492" s="1" t="s">
        <v>5758</v>
      </c>
      <c r="X2492" s="1"/>
      <c r="Y2492" s="1"/>
      <c r="Z2492" s="4">
        <v>42607</v>
      </c>
      <c r="AA2492" s="1" t="s">
        <v>2</v>
      </c>
      <c r="AB2492" s="1" t="s">
        <v>5759</v>
      </c>
      <c r="AC2492" s="1" t="s">
        <v>5760</v>
      </c>
      <c r="AD2492" s="8"/>
    </row>
    <row r="2493" spans="2:30" hidden="1" outlineLevel="5" x14ac:dyDescent="0.25">
      <c r="B2493" s="3"/>
      <c r="C2493" s="1"/>
      <c r="D2493" s="1"/>
      <c r="E2493" s="1"/>
      <c r="F2493" s="1"/>
      <c r="G2493" s="1" t="s">
        <v>1842</v>
      </c>
      <c r="H2493" s="188">
        <v>42608</v>
      </c>
      <c r="I2493" s="1" t="s">
        <v>5761</v>
      </c>
      <c r="J2493" s="2" t="s">
        <v>67</v>
      </c>
      <c r="K2493" s="1" t="s">
        <v>36</v>
      </c>
      <c r="L2493" s="1" t="s">
        <v>20</v>
      </c>
      <c r="M2493" s="1" t="s">
        <v>21</v>
      </c>
      <c r="N2493" s="1" t="s">
        <v>11</v>
      </c>
      <c r="O2493" s="7">
        <v>39809.07</v>
      </c>
      <c r="P2493" s="7">
        <v>0</v>
      </c>
      <c r="Q2493" s="7">
        <f t="shared" si="95"/>
        <v>39809.07</v>
      </c>
      <c r="R2493" s="6" t="s">
        <v>31</v>
      </c>
      <c r="S2493" s="5" t="s">
        <v>25</v>
      </c>
      <c r="T2493" s="5" t="s">
        <v>715</v>
      </c>
      <c r="U2493" s="5" t="s">
        <v>2386</v>
      </c>
      <c r="V2493" s="1" t="s">
        <v>28</v>
      </c>
      <c r="W2493" s="1" t="s">
        <v>5762</v>
      </c>
      <c r="X2493" s="1"/>
      <c r="Y2493" s="1"/>
      <c r="Z2493" s="4">
        <v>42608</v>
      </c>
      <c r="AA2493" s="1" t="s">
        <v>2</v>
      </c>
      <c r="AB2493" s="1" t="s">
        <v>5763</v>
      </c>
      <c r="AC2493" s="1" t="s">
        <v>5764</v>
      </c>
      <c r="AD2493" s="8"/>
    </row>
    <row r="2494" spans="2:30" hidden="1" outlineLevel="5" x14ac:dyDescent="0.25">
      <c r="B2494" s="3"/>
      <c r="C2494" s="1"/>
      <c r="D2494" s="1"/>
      <c r="E2494" s="1"/>
      <c r="F2494" s="1"/>
      <c r="G2494" s="1" t="s">
        <v>1842</v>
      </c>
      <c r="H2494" s="188">
        <v>42611</v>
      </c>
      <c r="I2494" s="1" t="s">
        <v>5765</v>
      </c>
      <c r="J2494" s="2" t="s">
        <v>67</v>
      </c>
      <c r="K2494" s="1" t="s">
        <v>36</v>
      </c>
      <c r="L2494" s="1" t="s">
        <v>20</v>
      </c>
      <c r="M2494" s="1" t="s">
        <v>21</v>
      </c>
      <c r="N2494" s="1" t="s">
        <v>11</v>
      </c>
      <c r="O2494" s="7">
        <v>6984.78</v>
      </c>
      <c r="P2494" s="7">
        <v>0</v>
      </c>
      <c r="Q2494" s="7">
        <f t="shared" si="95"/>
        <v>6984.78</v>
      </c>
      <c r="R2494" s="6" t="s">
        <v>31</v>
      </c>
      <c r="S2494" s="5" t="s">
        <v>25</v>
      </c>
      <c r="T2494" s="5" t="s">
        <v>716</v>
      </c>
      <c r="U2494" s="5" t="s">
        <v>2391</v>
      </c>
      <c r="V2494" s="1" t="s">
        <v>28</v>
      </c>
      <c r="W2494" s="1" t="s">
        <v>5766</v>
      </c>
      <c r="X2494" s="1"/>
      <c r="Y2494" s="1"/>
      <c r="Z2494" s="4">
        <v>42611</v>
      </c>
      <c r="AA2494" s="1" t="s">
        <v>2</v>
      </c>
      <c r="AB2494" s="1" t="s">
        <v>5767</v>
      </c>
      <c r="AC2494" s="1" t="s">
        <v>5768</v>
      </c>
      <c r="AD2494" s="8"/>
    </row>
    <row r="2495" spans="2:30" hidden="1" outlineLevel="5" x14ac:dyDescent="0.25">
      <c r="B2495" s="3"/>
      <c r="C2495" s="1"/>
      <c r="D2495" s="1"/>
      <c r="E2495" s="1"/>
      <c r="F2495" s="1"/>
      <c r="G2495" s="1" t="s">
        <v>1842</v>
      </c>
      <c r="H2495" s="188">
        <v>42611</v>
      </c>
      <c r="I2495" s="1" t="s">
        <v>5769</v>
      </c>
      <c r="J2495" s="2" t="s">
        <v>67</v>
      </c>
      <c r="K2495" s="1" t="s">
        <v>36</v>
      </c>
      <c r="L2495" s="1" t="s">
        <v>20</v>
      </c>
      <c r="M2495" s="1" t="s">
        <v>21</v>
      </c>
      <c r="N2495" s="1" t="s">
        <v>11</v>
      </c>
      <c r="O2495" s="7">
        <v>10372.08</v>
      </c>
      <c r="P2495" s="7">
        <v>0</v>
      </c>
      <c r="Q2495" s="7">
        <f t="shared" si="95"/>
        <v>10372.08</v>
      </c>
      <c r="R2495" s="6" t="s">
        <v>31</v>
      </c>
      <c r="S2495" s="5" t="s">
        <v>25</v>
      </c>
      <c r="T2495" s="5" t="s">
        <v>716</v>
      </c>
      <c r="U2495" s="5" t="s">
        <v>2391</v>
      </c>
      <c r="V2495" s="1" t="s">
        <v>28</v>
      </c>
      <c r="W2495" s="1" t="s">
        <v>5770</v>
      </c>
      <c r="X2495" s="1"/>
      <c r="Y2495" s="1"/>
      <c r="Z2495" s="4">
        <v>42611</v>
      </c>
      <c r="AA2495" s="1" t="s">
        <v>2</v>
      </c>
      <c r="AB2495" s="1" t="s">
        <v>5771</v>
      </c>
      <c r="AC2495" s="1" t="s">
        <v>5772</v>
      </c>
      <c r="AD2495" s="8"/>
    </row>
    <row r="2496" spans="2:30" hidden="1" outlineLevel="5" x14ac:dyDescent="0.25">
      <c r="B2496" s="3"/>
      <c r="C2496" s="1"/>
      <c r="D2496" s="1"/>
      <c r="E2496" s="1"/>
      <c r="F2496" s="1"/>
      <c r="G2496" s="1" t="s">
        <v>1842</v>
      </c>
      <c r="H2496" s="188">
        <v>42611</v>
      </c>
      <c r="I2496" s="1" t="s">
        <v>5773</v>
      </c>
      <c r="J2496" s="2" t="s">
        <v>67</v>
      </c>
      <c r="K2496" s="1" t="s">
        <v>36</v>
      </c>
      <c r="L2496" s="1" t="s">
        <v>20</v>
      </c>
      <c r="M2496" s="1" t="s">
        <v>21</v>
      </c>
      <c r="N2496" s="1" t="s">
        <v>11</v>
      </c>
      <c r="O2496" s="7">
        <v>5332.92</v>
      </c>
      <c r="P2496" s="7">
        <v>0</v>
      </c>
      <c r="Q2496" s="7">
        <f t="shared" si="95"/>
        <v>5332.92</v>
      </c>
      <c r="R2496" s="6" t="s">
        <v>31</v>
      </c>
      <c r="S2496" s="5" t="s">
        <v>32</v>
      </c>
      <c r="T2496" s="5" t="s">
        <v>3651</v>
      </c>
      <c r="U2496" s="5" t="s">
        <v>3652</v>
      </c>
      <c r="V2496" s="1" t="s">
        <v>28</v>
      </c>
      <c r="W2496" s="1" t="s">
        <v>5774</v>
      </c>
      <c r="X2496" s="1"/>
      <c r="Y2496" s="1"/>
      <c r="Z2496" s="4">
        <v>42611</v>
      </c>
      <c r="AA2496" s="1" t="s">
        <v>2</v>
      </c>
      <c r="AB2496" s="1" t="s">
        <v>5775</v>
      </c>
      <c r="AC2496" s="1" t="s">
        <v>5776</v>
      </c>
      <c r="AD2496" s="8"/>
    </row>
    <row r="2497" spans="2:30" hidden="1" outlineLevel="5" x14ac:dyDescent="0.25">
      <c r="B2497" s="3"/>
      <c r="C2497" s="1"/>
      <c r="D2497" s="1"/>
      <c r="E2497" s="1"/>
      <c r="F2497" s="1"/>
      <c r="G2497" s="1" t="s">
        <v>1842</v>
      </c>
      <c r="H2497" s="188">
        <v>42611</v>
      </c>
      <c r="I2497" s="1" t="s">
        <v>5777</v>
      </c>
      <c r="J2497" s="2" t="s">
        <v>67</v>
      </c>
      <c r="K2497" s="1" t="s">
        <v>36</v>
      </c>
      <c r="L2497" s="1" t="s">
        <v>20</v>
      </c>
      <c r="M2497" s="1" t="s">
        <v>21</v>
      </c>
      <c r="N2497" s="1" t="s">
        <v>11</v>
      </c>
      <c r="O2497" s="7">
        <v>34597.11</v>
      </c>
      <c r="P2497" s="7">
        <v>0</v>
      </c>
      <c r="Q2497" s="7">
        <f t="shared" si="95"/>
        <v>34597.11</v>
      </c>
      <c r="R2497" s="6" t="s">
        <v>31</v>
      </c>
      <c r="S2497" s="5" t="s">
        <v>32</v>
      </c>
      <c r="T2497" s="5" t="s">
        <v>3651</v>
      </c>
      <c r="U2497" s="5" t="s">
        <v>3652</v>
      </c>
      <c r="V2497" s="1" t="s">
        <v>28</v>
      </c>
      <c r="W2497" s="1" t="s">
        <v>5778</v>
      </c>
      <c r="X2497" s="1"/>
      <c r="Y2497" s="1"/>
      <c r="Z2497" s="4">
        <v>42611</v>
      </c>
      <c r="AA2497" s="1" t="s">
        <v>2</v>
      </c>
      <c r="AB2497" s="1" t="s">
        <v>5779</v>
      </c>
      <c r="AC2497" s="1" t="s">
        <v>5780</v>
      </c>
      <c r="AD2497" s="8"/>
    </row>
    <row r="2498" spans="2:30" hidden="1" outlineLevel="5" x14ac:dyDescent="0.25">
      <c r="B2498" s="3"/>
      <c r="C2498" s="1"/>
      <c r="D2498" s="1"/>
      <c r="E2498" s="1"/>
      <c r="F2498" s="1"/>
      <c r="G2498" s="1" t="s">
        <v>1842</v>
      </c>
      <c r="H2498" s="188">
        <v>42613</v>
      </c>
      <c r="I2498" s="1" t="s">
        <v>5781</v>
      </c>
      <c r="J2498" s="2" t="s">
        <v>67</v>
      </c>
      <c r="K2498" s="1" t="s">
        <v>36</v>
      </c>
      <c r="L2498" s="1" t="s">
        <v>20</v>
      </c>
      <c r="M2498" s="1" t="s">
        <v>21</v>
      </c>
      <c r="N2498" s="1" t="s">
        <v>11</v>
      </c>
      <c r="O2498" s="7">
        <v>4956.5200000000004</v>
      </c>
      <c r="P2498" s="7">
        <v>0</v>
      </c>
      <c r="Q2498" s="7">
        <f t="shared" si="95"/>
        <v>4956.5200000000004</v>
      </c>
      <c r="R2498" s="6" t="s">
        <v>31</v>
      </c>
      <c r="S2498" s="5" t="s">
        <v>25</v>
      </c>
      <c r="T2498" s="5" t="s">
        <v>716</v>
      </c>
      <c r="U2498" s="5" t="s">
        <v>2391</v>
      </c>
      <c r="V2498" s="1" t="s">
        <v>28</v>
      </c>
      <c r="W2498" s="1" t="s">
        <v>5782</v>
      </c>
      <c r="X2498" s="1"/>
      <c r="Y2498" s="1"/>
      <c r="Z2498" s="4">
        <v>42613</v>
      </c>
      <c r="AA2498" s="1" t="s">
        <v>2</v>
      </c>
      <c r="AB2498" s="1" t="s">
        <v>5783</v>
      </c>
      <c r="AC2498" s="1" t="s">
        <v>5784</v>
      </c>
      <c r="AD2498" s="8"/>
    </row>
    <row r="2499" spans="2:30" hidden="1" outlineLevel="5" x14ac:dyDescent="0.25">
      <c r="B2499" s="3"/>
      <c r="C2499" s="1"/>
      <c r="D2499" s="1"/>
      <c r="E2499" s="1"/>
      <c r="F2499" s="1"/>
      <c r="G2499" s="1" t="s">
        <v>1842</v>
      </c>
      <c r="H2499" s="188">
        <v>42611</v>
      </c>
      <c r="I2499" s="1" t="s">
        <v>5785</v>
      </c>
      <c r="J2499" s="2" t="s">
        <v>67</v>
      </c>
      <c r="K2499" s="1" t="s">
        <v>36</v>
      </c>
      <c r="L2499" s="1" t="s">
        <v>20</v>
      </c>
      <c r="M2499" s="1" t="s">
        <v>21</v>
      </c>
      <c r="N2499" s="1" t="s">
        <v>11</v>
      </c>
      <c r="O2499" s="7">
        <v>7739</v>
      </c>
      <c r="P2499" s="7">
        <v>0</v>
      </c>
      <c r="Q2499" s="7">
        <f t="shared" si="95"/>
        <v>7739</v>
      </c>
      <c r="R2499" s="6" t="s">
        <v>31</v>
      </c>
      <c r="S2499" s="5" t="s">
        <v>32</v>
      </c>
      <c r="T2499" s="5" t="s">
        <v>1788</v>
      </c>
      <c r="U2499" s="5" t="s">
        <v>1281</v>
      </c>
      <c r="V2499" s="1" t="s">
        <v>28</v>
      </c>
      <c r="W2499" s="1" t="s">
        <v>5786</v>
      </c>
      <c r="X2499" s="1"/>
      <c r="Y2499" s="1"/>
      <c r="Z2499" s="4">
        <v>42611</v>
      </c>
      <c r="AA2499" s="1" t="s">
        <v>2</v>
      </c>
      <c r="AB2499" s="1" t="s">
        <v>5787</v>
      </c>
      <c r="AC2499" s="1" t="s">
        <v>5788</v>
      </c>
      <c r="AD2499" s="8"/>
    </row>
    <row r="2500" spans="2:30" hidden="1" outlineLevel="5" x14ac:dyDescent="0.25">
      <c r="B2500" s="3"/>
      <c r="C2500" s="1"/>
      <c r="D2500" s="1"/>
      <c r="E2500" s="1"/>
      <c r="F2500" s="1"/>
      <c r="G2500" s="1" t="s">
        <v>1842</v>
      </c>
      <c r="H2500" s="188">
        <v>42611</v>
      </c>
      <c r="I2500" s="1" t="s">
        <v>5789</v>
      </c>
      <c r="J2500" s="2" t="s">
        <v>67</v>
      </c>
      <c r="K2500" s="1" t="s">
        <v>36</v>
      </c>
      <c r="L2500" s="1" t="s">
        <v>20</v>
      </c>
      <c r="M2500" s="1" t="s">
        <v>21</v>
      </c>
      <c r="N2500" s="1" t="s">
        <v>11</v>
      </c>
      <c r="O2500" s="7">
        <v>5100</v>
      </c>
      <c r="P2500" s="7">
        <v>0</v>
      </c>
      <c r="Q2500" s="7">
        <f t="shared" si="95"/>
        <v>5100</v>
      </c>
      <c r="R2500" s="6" t="s">
        <v>31</v>
      </c>
      <c r="S2500" s="5" t="s">
        <v>32</v>
      </c>
      <c r="T2500" s="5" t="s">
        <v>5790</v>
      </c>
      <c r="U2500" s="5" t="s">
        <v>5791</v>
      </c>
      <c r="V2500" s="1" t="s">
        <v>28</v>
      </c>
      <c r="W2500" s="1" t="s">
        <v>5792</v>
      </c>
      <c r="X2500" s="1"/>
      <c r="Y2500" s="1"/>
      <c r="Z2500" s="4">
        <v>42611</v>
      </c>
      <c r="AA2500" s="1" t="s">
        <v>2</v>
      </c>
      <c r="AB2500" s="1" t="s">
        <v>5793</v>
      </c>
      <c r="AC2500" s="1" t="s">
        <v>5794</v>
      </c>
      <c r="AD2500" s="8"/>
    </row>
    <row r="2501" spans="2:30" hidden="1" outlineLevel="5" x14ac:dyDescent="0.25">
      <c r="B2501" s="3"/>
      <c r="C2501" s="1"/>
      <c r="D2501" s="1"/>
      <c r="E2501" s="1"/>
      <c r="F2501" s="1"/>
      <c r="G2501" s="1" t="s">
        <v>1842</v>
      </c>
      <c r="H2501" s="188">
        <v>42613</v>
      </c>
      <c r="I2501" s="1" t="s">
        <v>5795</v>
      </c>
      <c r="J2501" s="2" t="s">
        <v>67</v>
      </c>
      <c r="K2501" s="1" t="s">
        <v>36</v>
      </c>
      <c r="L2501" s="1" t="s">
        <v>20</v>
      </c>
      <c r="M2501" s="1" t="s">
        <v>21</v>
      </c>
      <c r="N2501" s="1" t="s">
        <v>11</v>
      </c>
      <c r="O2501" s="7">
        <v>8702</v>
      </c>
      <c r="P2501" s="7">
        <v>0</v>
      </c>
      <c r="Q2501" s="7">
        <f t="shared" si="95"/>
        <v>8702</v>
      </c>
      <c r="R2501" s="6" t="s">
        <v>31</v>
      </c>
      <c r="S2501" s="5" t="s">
        <v>32</v>
      </c>
      <c r="T2501" s="5" t="s">
        <v>3651</v>
      </c>
      <c r="U2501" s="5" t="s">
        <v>3652</v>
      </c>
      <c r="V2501" s="1" t="s">
        <v>28</v>
      </c>
      <c r="W2501" s="1" t="s">
        <v>5796</v>
      </c>
      <c r="X2501" s="1"/>
      <c r="Y2501" s="1"/>
      <c r="Z2501" s="4">
        <v>42613</v>
      </c>
      <c r="AA2501" s="1" t="s">
        <v>2</v>
      </c>
      <c r="AB2501" s="1" t="s">
        <v>5797</v>
      </c>
      <c r="AC2501" s="1" t="s">
        <v>5798</v>
      </c>
      <c r="AD2501" s="8"/>
    </row>
    <row r="2502" spans="2:30" ht="15" hidden="1" customHeight="1" outlineLevel="5" x14ac:dyDescent="0.25">
      <c r="B2502" s="3"/>
      <c r="C2502" s="1"/>
      <c r="D2502" s="1"/>
      <c r="E2502" s="1"/>
      <c r="F2502" s="1"/>
      <c r="G2502" s="1" t="s">
        <v>1842</v>
      </c>
      <c r="H2502" s="188">
        <v>42613</v>
      </c>
      <c r="I2502" s="1" t="s">
        <v>5799</v>
      </c>
      <c r="J2502" s="2" t="s">
        <v>67</v>
      </c>
      <c r="K2502" s="1" t="s">
        <v>9</v>
      </c>
      <c r="L2502" s="1" t="s">
        <v>10</v>
      </c>
      <c r="M2502" s="1" t="s">
        <v>10</v>
      </c>
      <c r="N2502" s="1" t="s">
        <v>11</v>
      </c>
      <c r="O2502" s="7">
        <v>39702.71</v>
      </c>
      <c r="P2502" s="7">
        <v>0</v>
      </c>
      <c r="Q2502" s="7">
        <f t="shared" si="95"/>
        <v>39702.71</v>
      </c>
      <c r="R2502" s="6" t="s">
        <v>1</v>
      </c>
      <c r="S2502" s="5" t="s">
        <v>4</v>
      </c>
      <c r="T2502" s="5"/>
      <c r="U2502" s="5" t="s">
        <v>6396</v>
      </c>
      <c r="V2502" s="1"/>
      <c r="W2502" s="1"/>
      <c r="X2502" s="1"/>
      <c r="Y2502" s="1"/>
      <c r="Z2502" s="4">
        <v>42613</v>
      </c>
      <c r="AA2502" s="1"/>
      <c r="AB2502" s="1"/>
      <c r="AC2502" s="1"/>
      <c r="AD2502" s="8" t="s">
        <v>5800</v>
      </c>
    </row>
    <row r="2503" spans="2:30" ht="15" hidden="1" customHeight="1" outlineLevel="5" x14ac:dyDescent="0.25">
      <c r="B2503" s="3"/>
      <c r="C2503" s="1"/>
      <c r="D2503" s="1"/>
      <c r="E2503" s="1"/>
      <c r="F2503" s="1"/>
      <c r="G2503" s="1" t="s">
        <v>1842</v>
      </c>
      <c r="H2503" s="188">
        <v>42613</v>
      </c>
      <c r="I2503" s="1" t="s">
        <v>5801</v>
      </c>
      <c r="J2503" s="2" t="s">
        <v>67</v>
      </c>
      <c r="K2503" s="1" t="s">
        <v>9</v>
      </c>
      <c r="L2503" s="1" t="s">
        <v>10</v>
      </c>
      <c r="M2503" s="1" t="s">
        <v>10</v>
      </c>
      <c r="N2503" s="1" t="s">
        <v>11</v>
      </c>
      <c r="O2503" s="7">
        <v>0</v>
      </c>
      <c r="P2503" s="7">
        <v>0.44</v>
      </c>
      <c r="Q2503" s="7">
        <f t="shared" si="95"/>
        <v>-0.44</v>
      </c>
      <c r="R2503" s="6" t="s">
        <v>1</v>
      </c>
      <c r="S2503" s="5" t="s">
        <v>4</v>
      </c>
      <c r="T2503" s="5"/>
      <c r="U2503" s="5" t="s">
        <v>6396</v>
      </c>
      <c r="V2503" s="1"/>
      <c r="W2503" s="1"/>
      <c r="X2503" s="1"/>
      <c r="Y2503" s="1"/>
      <c r="Z2503" s="4">
        <v>42613</v>
      </c>
      <c r="AA2503" s="1"/>
      <c r="AB2503" s="1"/>
      <c r="AC2503" s="1"/>
      <c r="AD2503" s="8" t="s">
        <v>5802</v>
      </c>
    </row>
    <row r="2504" spans="2:30" ht="15" hidden="1" customHeight="1" outlineLevel="5" x14ac:dyDescent="0.25">
      <c r="B2504" s="3"/>
      <c r="C2504" s="1"/>
      <c r="D2504" s="1"/>
      <c r="E2504" s="1"/>
      <c r="F2504" s="1"/>
      <c r="G2504" s="1" t="s">
        <v>1842</v>
      </c>
      <c r="H2504" s="188">
        <v>42613</v>
      </c>
      <c r="I2504" s="1" t="s">
        <v>5803</v>
      </c>
      <c r="J2504" s="2" t="s">
        <v>67</v>
      </c>
      <c r="K2504" s="1" t="s">
        <v>9</v>
      </c>
      <c r="L2504" s="1" t="s">
        <v>10</v>
      </c>
      <c r="M2504" s="1" t="s">
        <v>10</v>
      </c>
      <c r="N2504" s="1" t="s">
        <v>11</v>
      </c>
      <c r="O2504" s="7">
        <v>0</v>
      </c>
      <c r="P2504" s="7">
        <v>39702.269999999997</v>
      </c>
      <c r="Q2504" s="7">
        <f t="shared" si="95"/>
        <v>-39702.269999999997</v>
      </c>
      <c r="R2504" s="6" t="s">
        <v>1</v>
      </c>
      <c r="S2504" s="5" t="s">
        <v>4</v>
      </c>
      <c r="T2504" s="5"/>
      <c r="U2504" s="5" t="s">
        <v>6396</v>
      </c>
      <c r="V2504" s="1"/>
      <c r="W2504" s="1"/>
      <c r="X2504" s="1"/>
      <c r="Y2504" s="1"/>
      <c r="Z2504" s="4">
        <v>42613</v>
      </c>
      <c r="AA2504" s="1"/>
      <c r="AB2504" s="1"/>
      <c r="AC2504" s="1"/>
      <c r="AD2504" s="8" t="s">
        <v>5804</v>
      </c>
    </row>
    <row r="2505" spans="2:30" hidden="1" outlineLevel="5" x14ac:dyDescent="0.25">
      <c r="B2505" s="220"/>
      <c r="C2505" s="2"/>
      <c r="D2505" s="2"/>
      <c r="E2505" s="2"/>
      <c r="F2505" s="2"/>
      <c r="G2505" s="2"/>
      <c r="H2505" s="228"/>
      <c r="I2505" s="2"/>
      <c r="J2505" s="2" t="s">
        <v>67</v>
      </c>
      <c r="K2505" s="2"/>
      <c r="L2505" s="2"/>
      <c r="M2505" s="2"/>
      <c r="N2505" s="2"/>
      <c r="O2505" s="221"/>
      <c r="P2505" s="221"/>
      <c r="Q2505" s="221"/>
      <c r="R2505" s="222"/>
      <c r="S2505" s="223"/>
      <c r="T2505" s="223"/>
      <c r="U2505" s="223"/>
      <c r="V2505" s="2"/>
      <c r="W2505" s="2"/>
      <c r="X2505" s="2"/>
      <c r="Y2505" s="2"/>
      <c r="Z2505" s="224"/>
      <c r="AA2505" s="2"/>
      <c r="AB2505" s="2"/>
      <c r="AC2505" s="2"/>
      <c r="AD2505" s="225"/>
    </row>
    <row r="2506" spans="2:30" hidden="1" outlineLevel="4" x14ac:dyDescent="0.25">
      <c r="B2506" s="220"/>
      <c r="C2506" s="2"/>
      <c r="D2506" s="2"/>
      <c r="E2506" s="2"/>
      <c r="F2506" s="2" t="s">
        <v>4270</v>
      </c>
      <c r="G2506" s="2" t="s">
        <v>4271</v>
      </c>
      <c r="H2506" s="228"/>
      <c r="I2506" s="2"/>
      <c r="J2506" s="2" t="s">
        <v>67</v>
      </c>
      <c r="K2506" s="2"/>
      <c r="L2506" s="2"/>
      <c r="M2506" s="2"/>
      <c r="N2506" s="2"/>
      <c r="O2506" s="221">
        <f>SUM(O2507:O2524)</f>
        <v>177865.23</v>
      </c>
      <c r="P2506" s="221">
        <f>SUM(P2507:P2524)</f>
        <v>0</v>
      </c>
      <c r="Q2506" s="221">
        <f t="shared" ref="Q2506:Q2523" si="96">O2506-P2506</f>
        <v>177865.23</v>
      </c>
      <c r="R2506" s="222"/>
      <c r="S2506" s="223"/>
      <c r="T2506" s="223"/>
      <c r="U2506" s="223"/>
      <c r="V2506" s="2"/>
      <c r="W2506" s="2"/>
      <c r="X2506" s="2"/>
      <c r="Y2506" s="2"/>
      <c r="Z2506" s="224"/>
      <c r="AA2506" s="2"/>
      <c r="AB2506" s="2"/>
      <c r="AC2506" s="2"/>
      <c r="AD2506" s="225"/>
    </row>
    <row r="2507" spans="2:30" hidden="1" outlineLevel="5" x14ac:dyDescent="0.25">
      <c r="B2507" s="3"/>
      <c r="C2507" s="1"/>
      <c r="D2507" s="1"/>
      <c r="E2507" s="1"/>
      <c r="F2507" s="1"/>
      <c r="G2507" s="1" t="s">
        <v>1842</v>
      </c>
      <c r="H2507" s="188">
        <v>42635</v>
      </c>
      <c r="I2507" s="1" t="s">
        <v>5805</v>
      </c>
      <c r="J2507" s="2" t="s">
        <v>67</v>
      </c>
      <c r="K2507" s="1" t="s">
        <v>36</v>
      </c>
      <c r="L2507" s="1" t="s">
        <v>20</v>
      </c>
      <c r="M2507" s="1" t="s">
        <v>21</v>
      </c>
      <c r="N2507" s="1" t="s">
        <v>11</v>
      </c>
      <c r="O2507" s="7">
        <v>2497.19</v>
      </c>
      <c r="P2507" s="7">
        <v>0</v>
      </c>
      <c r="Q2507" s="7">
        <f t="shared" si="96"/>
        <v>2497.19</v>
      </c>
      <c r="R2507" s="6" t="s">
        <v>31</v>
      </c>
      <c r="S2507" s="5" t="s">
        <v>32</v>
      </c>
      <c r="T2507" s="5" t="s">
        <v>5790</v>
      </c>
      <c r="U2507" s="5" t="s">
        <v>5791</v>
      </c>
      <c r="V2507" s="1" t="s">
        <v>28</v>
      </c>
      <c r="W2507" s="1" t="s">
        <v>5806</v>
      </c>
      <c r="X2507" s="1"/>
      <c r="Y2507" s="1"/>
      <c r="Z2507" s="4">
        <v>42635</v>
      </c>
      <c r="AA2507" s="1" t="s">
        <v>2</v>
      </c>
      <c r="AB2507" s="1" t="s">
        <v>5807</v>
      </c>
      <c r="AC2507" s="1" t="s">
        <v>5808</v>
      </c>
      <c r="AD2507" s="8"/>
    </row>
    <row r="2508" spans="2:30" hidden="1" outlineLevel="5" x14ac:dyDescent="0.25">
      <c r="B2508" s="3"/>
      <c r="C2508" s="1"/>
      <c r="D2508" s="1"/>
      <c r="E2508" s="1"/>
      <c r="F2508" s="1"/>
      <c r="G2508" s="1" t="s">
        <v>1842</v>
      </c>
      <c r="H2508" s="188">
        <v>42642</v>
      </c>
      <c r="I2508" s="1" t="s">
        <v>5809</v>
      </c>
      <c r="J2508" s="2" t="s">
        <v>67</v>
      </c>
      <c r="K2508" s="1" t="s">
        <v>36</v>
      </c>
      <c r="L2508" s="1" t="s">
        <v>51</v>
      </c>
      <c r="M2508" s="1" t="s">
        <v>21</v>
      </c>
      <c r="N2508" s="1" t="s">
        <v>11</v>
      </c>
      <c r="O2508" s="7">
        <v>5888.16</v>
      </c>
      <c r="P2508" s="7">
        <v>0</v>
      </c>
      <c r="Q2508" s="7">
        <f t="shared" si="96"/>
        <v>5888.16</v>
      </c>
      <c r="R2508" s="6" t="s">
        <v>31</v>
      </c>
      <c r="S2508" s="5" t="s">
        <v>25</v>
      </c>
      <c r="T2508" s="5" t="s">
        <v>715</v>
      </c>
      <c r="U2508" s="5" t="s">
        <v>2386</v>
      </c>
      <c r="V2508" s="1" t="s">
        <v>28</v>
      </c>
      <c r="W2508" s="1" t="s">
        <v>5810</v>
      </c>
      <c r="X2508" s="1"/>
      <c r="Y2508" s="1"/>
      <c r="Z2508" s="4">
        <v>42642</v>
      </c>
      <c r="AA2508" s="1" t="s">
        <v>2</v>
      </c>
      <c r="AB2508" s="1" t="s">
        <v>5811</v>
      </c>
      <c r="AC2508" s="1" t="s">
        <v>5812</v>
      </c>
      <c r="AD2508" s="8"/>
    </row>
    <row r="2509" spans="2:30" hidden="1" outlineLevel="5" x14ac:dyDescent="0.25">
      <c r="B2509" s="3"/>
      <c r="C2509" s="1"/>
      <c r="D2509" s="1"/>
      <c r="E2509" s="1"/>
      <c r="F2509" s="1"/>
      <c r="G2509" s="1" t="s">
        <v>1842</v>
      </c>
      <c r="H2509" s="188">
        <v>42642</v>
      </c>
      <c r="I2509" s="1" t="s">
        <v>5813</v>
      </c>
      <c r="J2509" s="2" t="s">
        <v>67</v>
      </c>
      <c r="K2509" s="1" t="s">
        <v>36</v>
      </c>
      <c r="L2509" s="1" t="s">
        <v>20</v>
      </c>
      <c r="M2509" s="1" t="s">
        <v>21</v>
      </c>
      <c r="N2509" s="1" t="s">
        <v>11</v>
      </c>
      <c r="O2509" s="7">
        <v>4579.0200000000004</v>
      </c>
      <c r="P2509" s="7">
        <v>0</v>
      </c>
      <c r="Q2509" s="7">
        <f t="shared" si="96"/>
        <v>4579.0200000000004</v>
      </c>
      <c r="R2509" s="6" t="s">
        <v>31</v>
      </c>
      <c r="S2509" s="5" t="s">
        <v>25</v>
      </c>
      <c r="T2509" s="5" t="s">
        <v>715</v>
      </c>
      <c r="U2509" s="5" t="s">
        <v>2386</v>
      </c>
      <c r="V2509" s="1" t="s">
        <v>28</v>
      </c>
      <c r="W2509" s="1" t="s">
        <v>5814</v>
      </c>
      <c r="X2509" s="1"/>
      <c r="Y2509" s="1"/>
      <c r="Z2509" s="4">
        <v>42642</v>
      </c>
      <c r="AA2509" s="1" t="s">
        <v>2</v>
      </c>
      <c r="AB2509" s="1" t="s">
        <v>5815</v>
      </c>
      <c r="AC2509" s="1" t="s">
        <v>5816</v>
      </c>
      <c r="AD2509" s="8"/>
    </row>
    <row r="2510" spans="2:30" hidden="1" outlineLevel="5" x14ac:dyDescent="0.25">
      <c r="B2510" s="3"/>
      <c r="C2510" s="1"/>
      <c r="D2510" s="1"/>
      <c r="E2510" s="1"/>
      <c r="F2510" s="1"/>
      <c r="G2510" s="1" t="s">
        <v>1842</v>
      </c>
      <c r="H2510" s="188">
        <v>42641</v>
      </c>
      <c r="I2510" s="1" t="s">
        <v>5817</v>
      </c>
      <c r="J2510" s="2" t="s">
        <v>67</v>
      </c>
      <c r="K2510" s="1" t="s">
        <v>36</v>
      </c>
      <c r="L2510" s="1" t="s">
        <v>20</v>
      </c>
      <c r="M2510" s="1" t="s">
        <v>21</v>
      </c>
      <c r="N2510" s="1" t="s">
        <v>11</v>
      </c>
      <c r="O2510" s="7">
        <v>39130.43</v>
      </c>
      <c r="P2510" s="7">
        <v>0</v>
      </c>
      <c r="Q2510" s="7">
        <f t="shared" si="96"/>
        <v>39130.43</v>
      </c>
      <c r="R2510" s="6" t="s">
        <v>31</v>
      </c>
      <c r="S2510" s="5" t="s">
        <v>32</v>
      </c>
      <c r="T2510" s="5" t="s">
        <v>3651</v>
      </c>
      <c r="U2510" s="5" t="s">
        <v>3652</v>
      </c>
      <c r="V2510" s="1" t="s">
        <v>28</v>
      </c>
      <c r="W2510" s="1" t="s">
        <v>5818</v>
      </c>
      <c r="X2510" s="1"/>
      <c r="Y2510" s="1"/>
      <c r="Z2510" s="4">
        <v>42641</v>
      </c>
      <c r="AA2510" s="1" t="s">
        <v>2</v>
      </c>
      <c r="AB2510" s="1" t="s">
        <v>5819</v>
      </c>
      <c r="AC2510" s="1" t="s">
        <v>5820</v>
      </c>
      <c r="AD2510" s="8"/>
    </row>
    <row r="2511" spans="2:30" hidden="1" outlineLevel="5" x14ac:dyDescent="0.25">
      <c r="B2511" s="3"/>
      <c r="C2511" s="1"/>
      <c r="D2511" s="1"/>
      <c r="E2511" s="1"/>
      <c r="F2511" s="1"/>
      <c r="G2511" s="1" t="s">
        <v>1842</v>
      </c>
      <c r="H2511" s="188">
        <v>42641</v>
      </c>
      <c r="I2511" s="1" t="s">
        <v>5821</v>
      </c>
      <c r="J2511" s="2" t="s">
        <v>67</v>
      </c>
      <c r="K2511" s="1" t="s">
        <v>36</v>
      </c>
      <c r="L2511" s="1" t="s">
        <v>20</v>
      </c>
      <c r="M2511" s="1" t="s">
        <v>21</v>
      </c>
      <c r="N2511" s="1" t="s">
        <v>11</v>
      </c>
      <c r="O2511" s="7">
        <v>2617.14</v>
      </c>
      <c r="P2511" s="7">
        <v>0</v>
      </c>
      <c r="Q2511" s="7">
        <f t="shared" si="96"/>
        <v>2617.14</v>
      </c>
      <c r="R2511" s="6" t="s">
        <v>31</v>
      </c>
      <c r="S2511" s="5" t="s">
        <v>32</v>
      </c>
      <c r="T2511" s="5" t="s">
        <v>3651</v>
      </c>
      <c r="U2511" s="5" t="s">
        <v>3652</v>
      </c>
      <c r="V2511" s="1" t="s">
        <v>28</v>
      </c>
      <c r="W2511" s="1" t="s">
        <v>5822</v>
      </c>
      <c r="X2511" s="1"/>
      <c r="Y2511" s="1"/>
      <c r="Z2511" s="4">
        <v>42641</v>
      </c>
      <c r="AA2511" s="1" t="s">
        <v>2</v>
      </c>
      <c r="AB2511" s="1" t="s">
        <v>5823</v>
      </c>
      <c r="AC2511" s="1" t="s">
        <v>5824</v>
      </c>
      <c r="AD2511" s="8"/>
    </row>
    <row r="2512" spans="2:30" hidden="1" outlineLevel="5" x14ac:dyDescent="0.25">
      <c r="B2512" s="3"/>
      <c r="C2512" s="1"/>
      <c r="D2512" s="1"/>
      <c r="E2512" s="1"/>
      <c r="F2512" s="1"/>
      <c r="G2512" s="1" t="s">
        <v>1842</v>
      </c>
      <c r="H2512" s="188">
        <v>42641</v>
      </c>
      <c r="I2512" s="1" t="s">
        <v>5825</v>
      </c>
      <c r="J2512" s="2" t="s">
        <v>67</v>
      </c>
      <c r="K2512" s="1" t="s">
        <v>36</v>
      </c>
      <c r="L2512" s="1" t="s">
        <v>20</v>
      </c>
      <c r="M2512" s="1" t="s">
        <v>21</v>
      </c>
      <c r="N2512" s="1" t="s">
        <v>11</v>
      </c>
      <c r="O2512" s="7">
        <v>2290.1799999999998</v>
      </c>
      <c r="P2512" s="7">
        <v>0</v>
      </c>
      <c r="Q2512" s="7">
        <f t="shared" si="96"/>
        <v>2290.1799999999998</v>
      </c>
      <c r="R2512" s="6" t="s">
        <v>31</v>
      </c>
      <c r="S2512" s="5" t="s">
        <v>32</v>
      </c>
      <c r="T2512" s="5" t="s">
        <v>5790</v>
      </c>
      <c r="U2512" s="5" t="s">
        <v>5791</v>
      </c>
      <c r="V2512" s="1" t="s">
        <v>28</v>
      </c>
      <c r="W2512" s="1" t="s">
        <v>5826</v>
      </c>
      <c r="X2512" s="1"/>
      <c r="Y2512" s="1"/>
      <c r="Z2512" s="4">
        <v>42641</v>
      </c>
      <c r="AA2512" s="1" t="s">
        <v>2</v>
      </c>
      <c r="AB2512" s="1" t="s">
        <v>5827</v>
      </c>
      <c r="AC2512" s="1" t="s">
        <v>5828</v>
      </c>
      <c r="AD2512" s="8"/>
    </row>
    <row r="2513" spans="2:30" hidden="1" outlineLevel="5" x14ac:dyDescent="0.25">
      <c r="B2513" s="3"/>
      <c r="C2513" s="1"/>
      <c r="D2513" s="1"/>
      <c r="E2513" s="1"/>
      <c r="F2513" s="1"/>
      <c r="G2513" s="1" t="s">
        <v>1842</v>
      </c>
      <c r="H2513" s="188">
        <v>42641</v>
      </c>
      <c r="I2513" s="1" t="s">
        <v>5829</v>
      </c>
      <c r="J2513" s="2" t="s">
        <v>67</v>
      </c>
      <c r="K2513" s="1" t="s">
        <v>36</v>
      </c>
      <c r="L2513" s="1" t="s">
        <v>20</v>
      </c>
      <c r="M2513" s="1" t="s">
        <v>21</v>
      </c>
      <c r="N2513" s="1" t="s">
        <v>11</v>
      </c>
      <c r="O2513" s="7">
        <v>6323.06</v>
      </c>
      <c r="P2513" s="7">
        <v>0</v>
      </c>
      <c r="Q2513" s="7">
        <f t="shared" si="96"/>
        <v>6323.06</v>
      </c>
      <c r="R2513" s="6" t="s">
        <v>31</v>
      </c>
      <c r="S2513" s="5" t="s">
        <v>32</v>
      </c>
      <c r="T2513" s="5" t="s">
        <v>1788</v>
      </c>
      <c r="U2513" s="5" t="s">
        <v>1281</v>
      </c>
      <c r="V2513" s="1" t="s">
        <v>28</v>
      </c>
      <c r="W2513" s="1" t="s">
        <v>5830</v>
      </c>
      <c r="X2513" s="1"/>
      <c r="Y2513" s="1"/>
      <c r="Z2513" s="4">
        <v>42641</v>
      </c>
      <c r="AA2513" s="1" t="s">
        <v>2</v>
      </c>
      <c r="AB2513" s="1" t="s">
        <v>5831</v>
      </c>
      <c r="AC2513" s="1" t="s">
        <v>5832</v>
      </c>
      <c r="AD2513" s="8"/>
    </row>
    <row r="2514" spans="2:30" hidden="1" outlineLevel="5" x14ac:dyDescent="0.25">
      <c r="B2514" s="3"/>
      <c r="C2514" s="1"/>
      <c r="D2514" s="1"/>
      <c r="E2514" s="1"/>
      <c r="F2514" s="1"/>
      <c r="G2514" s="1" t="s">
        <v>1842</v>
      </c>
      <c r="H2514" s="188">
        <v>42642</v>
      </c>
      <c r="I2514" s="1" t="s">
        <v>5833</v>
      </c>
      <c r="J2514" s="2" t="s">
        <v>67</v>
      </c>
      <c r="K2514" s="1" t="s">
        <v>36</v>
      </c>
      <c r="L2514" s="1" t="s">
        <v>20</v>
      </c>
      <c r="M2514" s="1" t="s">
        <v>21</v>
      </c>
      <c r="N2514" s="1" t="s">
        <v>11</v>
      </c>
      <c r="O2514" s="7">
        <v>27758.32</v>
      </c>
      <c r="P2514" s="7">
        <v>0</v>
      </c>
      <c r="Q2514" s="7">
        <f t="shared" si="96"/>
        <v>27758.32</v>
      </c>
      <c r="R2514" s="6" t="s">
        <v>31</v>
      </c>
      <c r="S2514" s="5" t="s">
        <v>25</v>
      </c>
      <c r="T2514" s="5" t="s">
        <v>715</v>
      </c>
      <c r="U2514" s="5" t="s">
        <v>2386</v>
      </c>
      <c r="V2514" s="1" t="s">
        <v>28</v>
      </c>
      <c r="W2514" s="1" t="s">
        <v>5834</v>
      </c>
      <c r="X2514" s="1"/>
      <c r="Y2514" s="1"/>
      <c r="Z2514" s="4">
        <v>42642</v>
      </c>
      <c r="AA2514" s="1" t="s">
        <v>2</v>
      </c>
      <c r="AB2514" s="1" t="s">
        <v>5835</v>
      </c>
      <c r="AC2514" s="1" t="s">
        <v>5836</v>
      </c>
      <c r="AD2514" s="8"/>
    </row>
    <row r="2515" spans="2:30" hidden="1" outlineLevel="5" x14ac:dyDescent="0.25">
      <c r="B2515" s="3"/>
      <c r="C2515" s="1"/>
      <c r="D2515" s="1"/>
      <c r="E2515" s="1"/>
      <c r="F2515" s="1"/>
      <c r="G2515" s="1" t="s">
        <v>1842</v>
      </c>
      <c r="H2515" s="188">
        <v>42643</v>
      </c>
      <c r="I2515" s="1" t="s">
        <v>5837</v>
      </c>
      <c r="J2515" s="2" t="s">
        <v>67</v>
      </c>
      <c r="K2515" s="1" t="s">
        <v>36</v>
      </c>
      <c r="L2515" s="1" t="s">
        <v>20</v>
      </c>
      <c r="M2515" s="1" t="s">
        <v>21</v>
      </c>
      <c r="N2515" s="1" t="s">
        <v>11</v>
      </c>
      <c r="O2515" s="7">
        <v>30274.27</v>
      </c>
      <c r="P2515" s="7">
        <v>0</v>
      </c>
      <c r="Q2515" s="7">
        <f t="shared" si="96"/>
        <v>30274.27</v>
      </c>
      <c r="R2515" s="6" t="s">
        <v>31</v>
      </c>
      <c r="S2515" s="5" t="s">
        <v>32</v>
      </c>
      <c r="T2515" s="5" t="s">
        <v>1788</v>
      </c>
      <c r="U2515" s="5" t="s">
        <v>1281</v>
      </c>
      <c r="V2515" s="1" t="s">
        <v>28</v>
      </c>
      <c r="W2515" s="1" t="s">
        <v>5838</v>
      </c>
      <c r="X2515" s="1"/>
      <c r="Y2515" s="1"/>
      <c r="Z2515" s="4">
        <v>42643</v>
      </c>
      <c r="AA2515" s="1" t="s">
        <v>2</v>
      </c>
      <c r="AB2515" s="1" t="s">
        <v>5839</v>
      </c>
      <c r="AC2515" s="1" t="s">
        <v>5840</v>
      </c>
      <c r="AD2515" s="8"/>
    </row>
    <row r="2516" spans="2:30" hidden="1" outlineLevel="5" x14ac:dyDescent="0.25">
      <c r="B2516" s="3"/>
      <c r="C2516" s="1"/>
      <c r="D2516" s="1"/>
      <c r="E2516" s="1"/>
      <c r="F2516" s="1"/>
      <c r="G2516" s="1" t="s">
        <v>1842</v>
      </c>
      <c r="H2516" s="188">
        <v>42643</v>
      </c>
      <c r="I2516" s="1" t="s">
        <v>5841</v>
      </c>
      <c r="J2516" s="2" t="s">
        <v>67</v>
      </c>
      <c r="K2516" s="1" t="s">
        <v>36</v>
      </c>
      <c r="L2516" s="1" t="s">
        <v>20</v>
      </c>
      <c r="M2516" s="1" t="s">
        <v>21</v>
      </c>
      <c r="N2516" s="1" t="s">
        <v>11</v>
      </c>
      <c r="O2516" s="7">
        <v>6759.12</v>
      </c>
      <c r="P2516" s="7">
        <v>0</v>
      </c>
      <c r="Q2516" s="7">
        <f t="shared" si="96"/>
        <v>6759.12</v>
      </c>
      <c r="R2516" s="6" t="s">
        <v>31</v>
      </c>
      <c r="S2516" s="5" t="s">
        <v>25</v>
      </c>
      <c r="T2516" s="5" t="s">
        <v>716</v>
      </c>
      <c r="U2516" s="5" t="s">
        <v>2391</v>
      </c>
      <c r="V2516" s="1" t="s">
        <v>28</v>
      </c>
      <c r="W2516" s="1" t="s">
        <v>5842</v>
      </c>
      <c r="X2516" s="1"/>
      <c r="Y2516" s="1"/>
      <c r="Z2516" s="4">
        <v>42643</v>
      </c>
      <c r="AA2516" s="1" t="s">
        <v>2</v>
      </c>
      <c r="AB2516" s="1" t="s">
        <v>5843</v>
      </c>
      <c r="AC2516" s="1" t="s">
        <v>5844</v>
      </c>
      <c r="AD2516" s="8"/>
    </row>
    <row r="2517" spans="2:30" hidden="1" outlineLevel="5" x14ac:dyDescent="0.25">
      <c r="B2517" s="3"/>
      <c r="C2517" s="1"/>
      <c r="D2517" s="1"/>
      <c r="E2517" s="1"/>
      <c r="F2517" s="1"/>
      <c r="G2517" s="1" t="s">
        <v>1842</v>
      </c>
      <c r="H2517" s="188">
        <v>42643</v>
      </c>
      <c r="I2517" s="1" t="s">
        <v>5845</v>
      </c>
      <c r="J2517" s="2" t="s">
        <v>67</v>
      </c>
      <c r="K2517" s="1" t="s">
        <v>36</v>
      </c>
      <c r="L2517" s="1" t="s">
        <v>20</v>
      </c>
      <c r="M2517" s="1" t="s">
        <v>21</v>
      </c>
      <c r="N2517" s="1" t="s">
        <v>11</v>
      </c>
      <c r="O2517" s="7">
        <v>4579.0200000000004</v>
      </c>
      <c r="P2517" s="7">
        <v>0</v>
      </c>
      <c r="Q2517" s="7">
        <f t="shared" si="96"/>
        <v>4579.0200000000004</v>
      </c>
      <c r="R2517" s="6" t="s">
        <v>31</v>
      </c>
      <c r="S2517" s="5" t="s">
        <v>25</v>
      </c>
      <c r="T2517" s="5" t="s">
        <v>715</v>
      </c>
      <c r="U2517" s="5" t="s">
        <v>2386</v>
      </c>
      <c r="V2517" s="1" t="s">
        <v>28</v>
      </c>
      <c r="W2517" s="1" t="s">
        <v>5846</v>
      </c>
      <c r="X2517" s="1"/>
      <c r="Y2517" s="1"/>
      <c r="Z2517" s="4">
        <v>42643</v>
      </c>
      <c r="AA2517" s="1" t="s">
        <v>2</v>
      </c>
      <c r="AB2517" s="1" t="s">
        <v>5847</v>
      </c>
      <c r="AC2517" s="1" t="s">
        <v>5848</v>
      </c>
      <c r="AD2517" s="8"/>
    </row>
    <row r="2518" spans="2:30" hidden="1" outlineLevel="5" x14ac:dyDescent="0.25">
      <c r="B2518" s="3"/>
      <c r="C2518" s="1"/>
      <c r="D2518" s="1"/>
      <c r="E2518" s="1"/>
      <c r="F2518" s="1"/>
      <c r="G2518" s="1" t="s">
        <v>1842</v>
      </c>
      <c r="H2518" s="188">
        <v>42642</v>
      </c>
      <c r="I2518" s="1" t="s">
        <v>5849</v>
      </c>
      <c r="J2518" s="2" t="s">
        <v>67</v>
      </c>
      <c r="K2518" s="1" t="s">
        <v>36</v>
      </c>
      <c r="L2518" s="1" t="s">
        <v>20</v>
      </c>
      <c r="M2518" s="1" t="s">
        <v>21</v>
      </c>
      <c r="N2518" s="1" t="s">
        <v>11</v>
      </c>
      <c r="O2518" s="7">
        <v>16720</v>
      </c>
      <c r="P2518" s="7">
        <v>0</v>
      </c>
      <c r="Q2518" s="7">
        <f t="shared" si="96"/>
        <v>16720</v>
      </c>
      <c r="R2518" s="6" t="s">
        <v>31</v>
      </c>
      <c r="S2518" s="5" t="s">
        <v>25</v>
      </c>
      <c r="T2518" s="5" t="s">
        <v>715</v>
      </c>
      <c r="U2518" s="5" t="s">
        <v>2386</v>
      </c>
      <c r="V2518" s="1" t="s">
        <v>28</v>
      </c>
      <c r="W2518" s="1" t="s">
        <v>5850</v>
      </c>
      <c r="X2518" s="1"/>
      <c r="Y2518" s="1"/>
      <c r="Z2518" s="4">
        <v>42642</v>
      </c>
      <c r="AA2518" s="1" t="s">
        <v>2</v>
      </c>
      <c r="AB2518" s="1" t="s">
        <v>5851</v>
      </c>
      <c r="AC2518" s="1" t="s">
        <v>5852</v>
      </c>
      <c r="AD2518" s="8"/>
    </row>
    <row r="2519" spans="2:30" hidden="1" outlineLevel="5" x14ac:dyDescent="0.25">
      <c r="B2519" s="3"/>
      <c r="C2519" s="1"/>
      <c r="D2519" s="1"/>
      <c r="E2519" s="1"/>
      <c r="F2519" s="1"/>
      <c r="G2519" s="1" t="s">
        <v>1842</v>
      </c>
      <c r="H2519" s="188">
        <v>42643</v>
      </c>
      <c r="I2519" s="1" t="s">
        <v>5853</v>
      </c>
      <c r="J2519" s="2" t="s">
        <v>67</v>
      </c>
      <c r="K2519" s="1" t="s">
        <v>36</v>
      </c>
      <c r="L2519" s="1" t="s">
        <v>20</v>
      </c>
      <c r="M2519" s="1" t="s">
        <v>21</v>
      </c>
      <c r="N2519" s="1" t="s">
        <v>11</v>
      </c>
      <c r="O2519" s="7">
        <v>3522.32</v>
      </c>
      <c r="P2519" s="7">
        <v>0</v>
      </c>
      <c r="Q2519" s="7">
        <f t="shared" si="96"/>
        <v>3522.32</v>
      </c>
      <c r="R2519" s="6" t="s">
        <v>31</v>
      </c>
      <c r="S2519" s="5" t="s">
        <v>25</v>
      </c>
      <c r="T2519" s="5" t="s">
        <v>716</v>
      </c>
      <c r="U2519" s="5" t="s">
        <v>2391</v>
      </c>
      <c r="V2519" s="1" t="s">
        <v>28</v>
      </c>
      <c r="W2519" s="1" t="s">
        <v>5854</v>
      </c>
      <c r="X2519" s="1"/>
      <c r="Y2519" s="1"/>
      <c r="Z2519" s="4">
        <v>42643</v>
      </c>
      <c r="AA2519" s="1" t="s">
        <v>2</v>
      </c>
      <c r="AB2519" s="1" t="s">
        <v>5855</v>
      </c>
      <c r="AC2519" s="1" t="s">
        <v>5856</v>
      </c>
      <c r="AD2519" s="8"/>
    </row>
    <row r="2520" spans="2:30" hidden="1" outlineLevel="5" x14ac:dyDescent="0.25">
      <c r="B2520" s="3"/>
      <c r="C2520" s="1"/>
      <c r="D2520" s="1"/>
      <c r="E2520" s="1"/>
      <c r="F2520" s="1"/>
      <c r="G2520" s="1" t="s">
        <v>1842</v>
      </c>
      <c r="H2520" s="188">
        <v>42642</v>
      </c>
      <c r="I2520" s="1" t="s">
        <v>5857</v>
      </c>
      <c r="J2520" s="2" t="s">
        <v>67</v>
      </c>
      <c r="K2520" s="1" t="s">
        <v>36</v>
      </c>
      <c r="L2520" s="1" t="s">
        <v>20</v>
      </c>
      <c r="M2520" s="1" t="s">
        <v>21</v>
      </c>
      <c r="N2520" s="1" t="s">
        <v>11</v>
      </c>
      <c r="O2520" s="7">
        <v>2834</v>
      </c>
      <c r="P2520" s="7">
        <v>0</v>
      </c>
      <c r="Q2520" s="7">
        <f t="shared" si="96"/>
        <v>2834</v>
      </c>
      <c r="R2520" s="6" t="s">
        <v>31</v>
      </c>
      <c r="S2520" s="5" t="s">
        <v>32</v>
      </c>
      <c r="T2520" s="5" t="s">
        <v>1788</v>
      </c>
      <c r="U2520" s="5" t="s">
        <v>1281</v>
      </c>
      <c r="V2520" s="1" t="s">
        <v>28</v>
      </c>
      <c r="W2520" s="1" t="s">
        <v>5858</v>
      </c>
      <c r="X2520" s="1"/>
      <c r="Y2520" s="1"/>
      <c r="Z2520" s="4">
        <v>42642</v>
      </c>
      <c r="AA2520" s="1" t="s">
        <v>2</v>
      </c>
      <c r="AB2520" s="1" t="s">
        <v>5859</v>
      </c>
      <c r="AC2520" s="1" t="s">
        <v>5860</v>
      </c>
      <c r="AD2520" s="8"/>
    </row>
    <row r="2521" spans="2:30" hidden="1" outlineLevel="5" x14ac:dyDescent="0.25">
      <c r="B2521" s="3"/>
      <c r="C2521" s="1"/>
      <c r="D2521" s="1"/>
      <c r="E2521" s="1"/>
      <c r="F2521" s="1"/>
      <c r="G2521" s="1" t="s">
        <v>1842</v>
      </c>
      <c r="H2521" s="188">
        <v>42643</v>
      </c>
      <c r="I2521" s="1" t="s">
        <v>5861</v>
      </c>
      <c r="J2521" s="2" t="s">
        <v>67</v>
      </c>
      <c r="K2521" s="1" t="s">
        <v>36</v>
      </c>
      <c r="L2521" s="1" t="s">
        <v>20</v>
      </c>
      <c r="M2521" s="1" t="s">
        <v>21</v>
      </c>
      <c r="N2521" s="1" t="s">
        <v>11</v>
      </c>
      <c r="O2521" s="7">
        <v>2834</v>
      </c>
      <c r="P2521" s="7">
        <v>0</v>
      </c>
      <c r="Q2521" s="7">
        <f t="shared" si="96"/>
        <v>2834</v>
      </c>
      <c r="R2521" s="6" t="s">
        <v>31</v>
      </c>
      <c r="S2521" s="5" t="s">
        <v>25</v>
      </c>
      <c r="T2521" s="5" t="s">
        <v>716</v>
      </c>
      <c r="U2521" s="5" t="s">
        <v>2391</v>
      </c>
      <c r="V2521" s="1" t="s">
        <v>28</v>
      </c>
      <c r="W2521" s="1" t="s">
        <v>5862</v>
      </c>
      <c r="X2521" s="1"/>
      <c r="Y2521" s="1"/>
      <c r="Z2521" s="4">
        <v>42643</v>
      </c>
      <c r="AA2521" s="1" t="s">
        <v>2</v>
      </c>
      <c r="AB2521" s="1" t="s">
        <v>5863</v>
      </c>
      <c r="AC2521" s="1" t="s">
        <v>5864</v>
      </c>
      <c r="AD2521" s="8"/>
    </row>
    <row r="2522" spans="2:30" hidden="1" outlineLevel="5" x14ac:dyDescent="0.25">
      <c r="B2522" s="3"/>
      <c r="C2522" s="1"/>
      <c r="D2522" s="1"/>
      <c r="E2522" s="1"/>
      <c r="F2522" s="1"/>
      <c r="G2522" s="1" t="s">
        <v>1842</v>
      </c>
      <c r="H2522" s="188">
        <v>42643</v>
      </c>
      <c r="I2522" s="1" t="s">
        <v>5865</v>
      </c>
      <c r="J2522" s="2" t="s">
        <v>67</v>
      </c>
      <c r="K2522" s="1" t="s">
        <v>36</v>
      </c>
      <c r="L2522" s="1" t="s">
        <v>20</v>
      </c>
      <c r="M2522" s="1" t="s">
        <v>21</v>
      </c>
      <c r="N2522" s="1" t="s">
        <v>11</v>
      </c>
      <c r="O2522" s="7">
        <v>14354</v>
      </c>
      <c r="P2522" s="7">
        <v>0</v>
      </c>
      <c r="Q2522" s="7">
        <f t="shared" si="96"/>
        <v>14354</v>
      </c>
      <c r="R2522" s="6" t="s">
        <v>31</v>
      </c>
      <c r="S2522" s="5" t="s">
        <v>32</v>
      </c>
      <c r="T2522" s="5" t="s">
        <v>3651</v>
      </c>
      <c r="U2522" s="5" t="s">
        <v>3652</v>
      </c>
      <c r="V2522" s="1" t="s">
        <v>28</v>
      </c>
      <c r="W2522" s="1" t="s">
        <v>5866</v>
      </c>
      <c r="X2522" s="1"/>
      <c r="Y2522" s="1"/>
      <c r="Z2522" s="4">
        <v>42643</v>
      </c>
      <c r="AA2522" s="1" t="s">
        <v>2</v>
      </c>
      <c r="AB2522" s="1" t="s">
        <v>5867</v>
      </c>
      <c r="AC2522" s="1" t="s">
        <v>5868</v>
      </c>
      <c r="AD2522" s="8"/>
    </row>
    <row r="2523" spans="2:30" hidden="1" outlineLevel="5" x14ac:dyDescent="0.25">
      <c r="B2523" s="3"/>
      <c r="C2523" s="1"/>
      <c r="D2523" s="1"/>
      <c r="E2523" s="1"/>
      <c r="F2523" s="1"/>
      <c r="G2523" s="1" t="s">
        <v>1842</v>
      </c>
      <c r="H2523" s="188">
        <v>42643</v>
      </c>
      <c r="I2523" s="1" t="s">
        <v>5869</v>
      </c>
      <c r="J2523" s="2" t="s">
        <v>67</v>
      </c>
      <c r="K2523" s="1" t="s">
        <v>36</v>
      </c>
      <c r="L2523" s="1" t="s">
        <v>20</v>
      </c>
      <c r="M2523" s="1" t="s">
        <v>21</v>
      </c>
      <c r="N2523" s="1" t="s">
        <v>11</v>
      </c>
      <c r="O2523" s="7">
        <v>4905</v>
      </c>
      <c r="P2523" s="7">
        <v>0</v>
      </c>
      <c r="Q2523" s="7">
        <f t="shared" si="96"/>
        <v>4905</v>
      </c>
      <c r="R2523" s="6" t="s">
        <v>31</v>
      </c>
      <c r="S2523" s="5" t="s">
        <v>32</v>
      </c>
      <c r="T2523" s="5" t="s">
        <v>1788</v>
      </c>
      <c r="U2523" s="5" t="s">
        <v>1281</v>
      </c>
      <c r="V2523" s="1" t="s">
        <v>28</v>
      </c>
      <c r="W2523" s="1" t="s">
        <v>5870</v>
      </c>
      <c r="X2523" s="1"/>
      <c r="Y2523" s="1"/>
      <c r="Z2523" s="4">
        <v>42643</v>
      </c>
      <c r="AA2523" s="1" t="s">
        <v>2</v>
      </c>
      <c r="AB2523" s="1" t="s">
        <v>5871</v>
      </c>
      <c r="AC2523" s="1" t="s">
        <v>5872</v>
      </c>
      <c r="AD2523" s="8"/>
    </row>
    <row r="2524" spans="2:30" hidden="1" outlineLevel="5" x14ac:dyDescent="0.25">
      <c r="B2524" s="220"/>
      <c r="C2524" s="2"/>
      <c r="D2524" s="2"/>
      <c r="E2524" s="2"/>
      <c r="F2524" s="2"/>
      <c r="G2524" s="2"/>
      <c r="H2524" s="228"/>
      <c r="I2524" s="2"/>
      <c r="J2524" s="2" t="s">
        <v>67</v>
      </c>
      <c r="K2524" s="2"/>
      <c r="L2524" s="2"/>
      <c r="M2524" s="2"/>
      <c r="N2524" s="2"/>
      <c r="O2524" s="221"/>
      <c r="P2524" s="221"/>
      <c r="Q2524" s="221"/>
      <c r="R2524" s="222"/>
      <c r="S2524" s="223"/>
      <c r="T2524" s="223"/>
      <c r="U2524" s="223"/>
      <c r="V2524" s="2"/>
      <c r="W2524" s="2"/>
      <c r="X2524" s="2"/>
      <c r="Y2524" s="2"/>
      <c r="Z2524" s="224"/>
      <c r="AA2524" s="2"/>
      <c r="AB2524" s="2"/>
      <c r="AC2524" s="2"/>
      <c r="AD2524" s="225"/>
    </row>
    <row r="2525" spans="2:30" hidden="1" outlineLevel="4" x14ac:dyDescent="0.25">
      <c r="B2525" s="220"/>
      <c r="C2525" s="2"/>
      <c r="D2525" s="2"/>
      <c r="E2525" s="2"/>
      <c r="F2525" s="2" t="s">
        <v>7126</v>
      </c>
      <c r="G2525" s="2" t="s">
        <v>7127</v>
      </c>
      <c r="H2525" s="224"/>
      <c r="I2525" s="2"/>
      <c r="J2525" s="2" t="s">
        <v>67</v>
      </c>
      <c r="K2525" s="2"/>
      <c r="L2525" s="2"/>
      <c r="M2525" s="2"/>
      <c r="N2525" s="2"/>
      <c r="O2525" s="221">
        <f>SUM(O2526:O2537)</f>
        <v>97081.17</v>
      </c>
      <c r="P2525" s="221">
        <f>SUM(P2526:P2537)</f>
        <v>0</v>
      </c>
      <c r="Q2525" s="221">
        <f t="shared" ref="Q2525:Q2536" si="97">O2525-P2525</f>
        <v>97081.17</v>
      </c>
      <c r="R2525" s="222"/>
      <c r="S2525" s="223"/>
      <c r="T2525" s="223"/>
      <c r="U2525" s="223"/>
      <c r="V2525" s="2"/>
      <c r="W2525" s="2"/>
      <c r="X2525" s="2"/>
      <c r="Y2525" s="2"/>
      <c r="Z2525" s="224"/>
      <c r="AA2525" s="2"/>
      <c r="AB2525" s="2"/>
      <c r="AC2525" s="2"/>
      <c r="AD2525" s="225"/>
    </row>
    <row r="2526" spans="2:30" hidden="1" outlineLevel="5" x14ac:dyDescent="0.25">
      <c r="B2526" s="3"/>
      <c r="C2526" s="1"/>
      <c r="D2526" s="1"/>
      <c r="E2526" s="1"/>
      <c r="F2526" s="1"/>
      <c r="G2526" s="1" t="s">
        <v>1842</v>
      </c>
      <c r="H2526" s="4">
        <v>42646</v>
      </c>
      <c r="I2526" s="1" t="s">
        <v>8728</v>
      </c>
      <c r="J2526" s="2" t="s">
        <v>67</v>
      </c>
      <c r="K2526" s="1" t="s">
        <v>36</v>
      </c>
      <c r="L2526" s="1" t="s">
        <v>20</v>
      </c>
      <c r="M2526" s="1" t="s">
        <v>21</v>
      </c>
      <c r="N2526" s="1" t="s">
        <v>11</v>
      </c>
      <c r="O2526" s="7">
        <v>6639.98</v>
      </c>
      <c r="P2526" s="7">
        <v>0</v>
      </c>
      <c r="Q2526" s="7">
        <f t="shared" si="97"/>
        <v>6639.98</v>
      </c>
      <c r="R2526" s="6" t="s">
        <v>31</v>
      </c>
      <c r="S2526" s="5" t="s">
        <v>25</v>
      </c>
      <c r="T2526" s="5" t="s">
        <v>715</v>
      </c>
      <c r="U2526" s="5" t="s">
        <v>2386</v>
      </c>
      <c r="V2526" s="1" t="s">
        <v>7163</v>
      </c>
      <c r="W2526" s="1" t="s">
        <v>8729</v>
      </c>
      <c r="X2526" s="1"/>
      <c r="Y2526" s="1"/>
      <c r="Z2526" s="4">
        <v>42646</v>
      </c>
      <c r="AA2526" s="1" t="s">
        <v>2</v>
      </c>
      <c r="AB2526" s="1" t="s">
        <v>8730</v>
      </c>
      <c r="AC2526" s="1" t="s">
        <v>8731</v>
      </c>
      <c r="AD2526" s="8"/>
    </row>
    <row r="2527" spans="2:30" hidden="1" outlineLevel="5" x14ac:dyDescent="0.25">
      <c r="B2527" s="3"/>
      <c r="C2527" s="1"/>
      <c r="D2527" s="1"/>
      <c r="E2527" s="1"/>
      <c r="F2527" s="1"/>
      <c r="G2527" s="1" t="s">
        <v>1842</v>
      </c>
      <c r="H2527" s="4">
        <v>42670</v>
      </c>
      <c r="I2527" s="1" t="s">
        <v>6516</v>
      </c>
      <c r="J2527" s="2" t="s">
        <v>67</v>
      </c>
      <c r="K2527" s="1" t="s">
        <v>36</v>
      </c>
      <c r="L2527" s="1" t="s">
        <v>20</v>
      </c>
      <c r="M2527" s="1" t="s">
        <v>21</v>
      </c>
      <c r="N2527" s="1" t="s">
        <v>11</v>
      </c>
      <c r="O2527" s="7">
        <v>6533.39</v>
      </c>
      <c r="P2527" s="7">
        <v>0</v>
      </c>
      <c r="Q2527" s="7">
        <f t="shared" si="97"/>
        <v>6533.39</v>
      </c>
      <c r="R2527" s="6" t="s">
        <v>31</v>
      </c>
      <c r="S2527" s="5" t="s">
        <v>32</v>
      </c>
      <c r="T2527" s="5" t="s">
        <v>1788</v>
      </c>
      <c r="U2527" s="5" t="s">
        <v>1281</v>
      </c>
      <c r="V2527" s="1" t="s">
        <v>7184</v>
      </c>
      <c r="W2527" s="1" t="s">
        <v>8732</v>
      </c>
      <c r="X2527" s="1"/>
      <c r="Y2527" s="1"/>
      <c r="Z2527" s="4">
        <v>42670</v>
      </c>
      <c r="AA2527" s="1" t="s">
        <v>2</v>
      </c>
      <c r="AB2527" s="1" t="s">
        <v>8733</v>
      </c>
      <c r="AC2527" s="1" t="s">
        <v>8734</v>
      </c>
      <c r="AD2527" s="8"/>
    </row>
    <row r="2528" spans="2:30" hidden="1" outlineLevel="5" x14ac:dyDescent="0.25">
      <c r="B2528" s="3"/>
      <c r="C2528" s="1"/>
      <c r="D2528" s="1"/>
      <c r="E2528" s="1"/>
      <c r="F2528" s="1"/>
      <c r="G2528" s="1" t="s">
        <v>1842</v>
      </c>
      <c r="H2528" s="4">
        <v>42670</v>
      </c>
      <c r="I2528" s="1" t="s">
        <v>8735</v>
      </c>
      <c r="J2528" s="2" t="s">
        <v>67</v>
      </c>
      <c r="K2528" s="1" t="s">
        <v>36</v>
      </c>
      <c r="L2528" s="1" t="s">
        <v>20</v>
      </c>
      <c r="M2528" s="1" t="s">
        <v>21</v>
      </c>
      <c r="N2528" s="1" t="s">
        <v>11</v>
      </c>
      <c r="O2528" s="7">
        <v>5408.28</v>
      </c>
      <c r="P2528" s="7">
        <v>0</v>
      </c>
      <c r="Q2528" s="7">
        <f t="shared" si="97"/>
        <v>5408.28</v>
      </c>
      <c r="R2528" s="6" t="s">
        <v>31</v>
      </c>
      <c r="S2528" s="5" t="s">
        <v>32</v>
      </c>
      <c r="T2528" s="5" t="s">
        <v>3651</v>
      </c>
      <c r="U2528" s="5" t="s">
        <v>3652</v>
      </c>
      <c r="V2528" s="1" t="s">
        <v>7184</v>
      </c>
      <c r="W2528" s="1" t="s">
        <v>8736</v>
      </c>
      <c r="X2528" s="1"/>
      <c r="Y2528" s="1"/>
      <c r="Z2528" s="4">
        <v>42670</v>
      </c>
      <c r="AA2528" s="1" t="s">
        <v>2</v>
      </c>
      <c r="AB2528" s="1" t="s">
        <v>8737</v>
      </c>
      <c r="AC2528" s="1" t="s">
        <v>8738</v>
      </c>
      <c r="AD2528" s="8"/>
    </row>
    <row r="2529" spans="2:30" hidden="1" outlineLevel="5" x14ac:dyDescent="0.25">
      <c r="B2529" s="3"/>
      <c r="C2529" s="1"/>
      <c r="D2529" s="1"/>
      <c r="E2529" s="1"/>
      <c r="F2529" s="1"/>
      <c r="G2529" s="1" t="s">
        <v>1842</v>
      </c>
      <c r="H2529" s="4">
        <v>42670</v>
      </c>
      <c r="I2529" s="1" t="s">
        <v>8739</v>
      </c>
      <c r="J2529" s="2" t="s">
        <v>67</v>
      </c>
      <c r="K2529" s="1" t="s">
        <v>36</v>
      </c>
      <c r="L2529" s="1" t="s">
        <v>20</v>
      </c>
      <c r="M2529" s="1" t="s">
        <v>21</v>
      </c>
      <c r="N2529" s="1" t="s">
        <v>11</v>
      </c>
      <c r="O2529" s="7">
        <v>33919.26</v>
      </c>
      <c r="P2529" s="7">
        <v>0</v>
      </c>
      <c r="Q2529" s="7">
        <f t="shared" si="97"/>
        <v>33919.26</v>
      </c>
      <c r="R2529" s="6" t="s">
        <v>31</v>
      </c>
      <c r="S2529" s="5" t="s">
        <v>32</v>
      </c>
      <c r="T2529" s="5" t="s">
        <v>3651</v>
      </c>
      <c r="U2529" s="5" t="s">
        <v>3652</v>
      </c>
      <c r="V2529" s="1" t="s">
        <v>28</v>
      </c>
      <c r="W2529" s="1" t="s">
        <v>8740</v>
      </c>
      <c r="X2529" s="1"/>
      <c r="Y2529" s="1"/>
      <c r="Z2529" s="4">
        <v>42670</v>
      </c>
      <c r="AA2529" s="1" t="s">
        <v>2</v>
      </c>
      <c r="AB2529" s="1" t="s">
        <v>8741</v>
      </c>
      <c r="AC2529" s="1" t="s">
        <v>8742</v>
      </c>
      <c r="AD2529" s="8"/>
    </row>
    <row r="2530" spans="2:30" hidden="1" outlineLevel="5" x14ac:dyDescent="0.25">
      <c r="B2530" s="3"/>
      <c r="C2530" s="1"/>
      <c r="D2530" s="1"/>
      <c r="E2530" s="1"/>
      <c r="F2530" s="1"/>
      <c r="G2530" s="1" t="s">
        <v>1842</v>
      </c>
      <c r="H2530" s="4">
        <v>42670</v>
      </c>
      <c r="I2530" s="1" t="s">
        <v>8743</v>
      </c>
      <c r="J2530" s="2" t="s">
        <v>67</v>
      </c>
      <c r="K2530" s="1" t="s">
        <v>36</v>
      </c>
      <c r="L2530" s="1" t="s">
        <v>20</v>
      </c>
      <c r="M2530" s="1" t="s">
        <v>21</v>
      </c>
      <c r="N2530" s="1" t="s">
        <v>11</v>
      </c>
      <c r="O2530" s="7">
        <v>1630.04</v>
      </c>
      <c r="P2530" s="7">
        <v>0</v>
      </c>
      <c r="Q2530" s="7">
        <f t="shared" si="97"/>
        <v>1630.04</v>
      </c>
      <c r="R2530" s="6" t="s">
        <v>31</v>
      </c>
      <c r="S2530" s="5" t="s">
        <v>25</v>
      </c>
      <c r="T2530" s="5" t="s">
        <v>716</v>
      </c>
      <c r="U2530" s="5" t="s">
        <v>2391</v>
      </c>
      <c r="V2530" s="1" t="s">
        <v>28</v>
      </c>
      <c r="W2530" s="1" t="s">
        <v>8744</v>
      </c>
      <c r="X2530" s="1"/>
      <c r="Y2530" s="1"/>
      <c r="Z2530" s="4">
        <v>42670</v>
      </c>
      <c r="AA2530" s="1" t="s">
        <v>2</v>
      </c>
      <c r="AB2530" s="1" t="s">
        <v>8745</v>
      </c>
      <c r="AC2530" s="1" t="s">
        <v>8746</v>
      </c>
      <c r="AD2530" s="8"/>
    </row>
    <row r="2531" spans="2:30" hidden="1" outlineLevel="5" x14ac:dyDescent="0.25">
      <c r="B2531" s="3"/>
      <c r="C2531" s="1"/>
      <c r="D2531" s="1"/>
      <c r="E2531" s="1"/>
      <c r="F2531" s="1"/>
      <c r="G2531" s="1" t="s">
        <v>1842</v>
      </c>
      <c r="H2531" s="4">
        <v>42670</v>
      </c>
      <c r="I2531" s="1" t="s">
        <v>8747</v>
      </c>
      <c r="J2531" s="2" t="s">
        <v>67</v>
      </c>
      <c r="K2531" s="1" t="s">
        <v>36</v>
      </c>
      <c r="L2531" s="1" t="s">
        <v>20</v>
      </c>
      <c r="M2531" s="1" t="s">
        <v>21</v>
      </c>
      <c r="N2531" s="1" t="s">
        <v>11</v>
      </c>
      <c r="O2531" s="7">
        <v>1802.38</v>
      </c>
      <c r="P2531" s="7">
        <v>0</v>
      </c>
      <c r="Q2531" s="7">
        <f t="shared" si="97"/>
        <v>1802.38</v>
      </c>
      <c r="R2531" s="6" t="s">
        <v>31</v>
      </c>
      <c r="S2531" s="5" t="s">
        <v>25</v>
      </c>
      <c r="T2531" s="5" t="s">
        <v>716</v>
      </c>
      <c r="U2531" s="5" t="s">
        <v>2391</v>
      </c>
      <c r="V2531" s="1" t="s">
        <v>7163</v>
      </c>
      <c r="W2531" s="1" t="s">
        <v>8748</v>
      </c>
      <c r="X2531" s="1"/>
      <c r="Y2531" s="1"/>
      <c r="Z2531" s="4">
        <v>42670</v>
      </c>
      <c r="AA2531" s="1" t="s">
        <v>2</v>
      </c>
      <c r="AB2531" s="1" t="s">
        <v>8749</v>
      </c>
      <c r="AC2531" s="1" t="s">
        <v>8750</v>
      </c>
      <c r="AD2531" s="8"/>
    </row>
    <row r="2532" spans="2:30" hidden="1" outlineLevel="5" x14ac:dyDescent="0.25">
      <c r="B2532" s="3"/>
      <c r="C2532" s="1"/>
      <c r="D2532" s="1"/>
      <c r="E2532" s="1"/>
      <c r="F2532" s="1"/>
      <c r="G2532" s="1" t="s">
        <v>1842</v>
      </c>
      <c r="H2532" s="4">
        <v>42670</v>
      </c>
      <c r="I2532" s="1" t="s">
        <v>8751</v>
      </c>
      <c r="J2532" s="2" t="s">
        <v>67</v>
      </c>
      <c r="K2532" s="1" t="s">
        <v>36</v>
      </c>
      <c r="L2532" s="1" t="s">
        <v>20</v>
      </c>
      <c r="M2532" s="1" t="s">
        <v>21</v>
      </c>
      <c r="N2532" s="1" t="s">
        <v>11</v>
      </c>
      <c r="O2532" s="7">
        <v>7886.56</v>
      </c>
      <c r="P2532" s="7">
        <v>0</v>
      </c>
      <c r="Q2532" s="7">
        <f t="shared" si="97"/>
        <v>7886.56</v>
      </c>
      <c r="R2532" s="6" t="s">
        <v>31</v>
      </c>
      <c r="S2532" s="5" t="s">
        <v>25</v>
      </c>
      <c r="T2532" s="5" t="s">
        <v>715</v>
      </c>
      <c r="U2532" s="5" t="s">
        <v>2386</v>
      </c>
      <c r="V2532" s="1" t="s">
        <v>7184</v>
      </c>
      <c r="W2532" s="1" t="s">
        <v>8752</v>
      </c>
      <c r="X2532" s="1"/>
      <c r="Y2532" s="1"/>
      <c r="Z2532" s="4">
        <v>42670</v>
      </c>
      <c r="AA2532" s="1" t="s">
        <v>2</v>
      </c>
      <c r="AB2532" s="1" t="s">
        <v>8753</v>
      </c>
      <c r="AC2532" s="1" t="s">
        <v>8754</v>
      </c>
      <c r="AD2532" s="8"/>
    </row>
    <row r="2533" spans="2:30" hidden="1" outlineLevel="5" x14ac:dyDescent="0.25">
      <c r="B2533" s="3"/>
      <c r="C2533" s="1"/>
      <c r="D2533" s="1"/>
      <c r="E2533" s="1"/>
      <c r="F2533" s="1"/>
      <c r="G2533" s="1" t="s">
        <v>1842</v>
      </c>
      <c r="H2533" s="4">
        <v>42671</v>
      </c>
      <c r="I2533" s="1" t="s">
        <v>8755</v>
      </c>
      <c r="J2533" s="2" t="s">
        <v>67</v>
      </c>
      <c r="K2533" s="1" t="s">
        <v>36</v>
      </c>
      <c r="L2533" s="1" t="s">
        <v>20</v>
      </c>
      <c r="M2533" s="1" t="s">
        <v>21</v>
      </c>
      <c r="N2533" s="1" t="s">
        <v>11</v>
      </c>
      <c r="O2533" s="7">
        <v>9608.2800000000007</v>
      </c>
      <c r="P2533" s="7">
        <v>0</v>
      </c>
      <c r="Q2533" s="7">
        <f t="shared" si="97"/>
        <v>9608.2800000000007</v>
      </c>
      <c r="R2533" s="6" t="s">
        <v>31</v>
      </c>
      <c r="S2533" s="5" t="s">
        <v>25</v>
      </c>
      <c r="T2533" s="5" t="s">
        <v>715</v>
      </c>
      <c r="U2533" s="5" t="s">
        <v>2386</v>
      </c>
      <c r="V2533" s="1" t="s">
        <v>7163</v>
      </c>
      <c r="W2533" s="1" t="s">
        <v>8756</v>
      </c>
      <c r="X2533" s="1"/>
      <c r="Y2533" s="1"/>
      <c r="Z2533" s="4">
        <v>42671</v>
      </c>
      <c r="AA2533" s="1" t="s">
        <v>2</v>
      </c>
      <c r="AB2533" s="1" t="s">
        <v>8757</v>
      </c>
      <c r="AC2533" s="1" t="s">
        <v>8758</v>
      </c>
      <c r="AD2533" s="8"/>
    </row>
    <row r="2534" spans="2:30" hidden="1" outlineLevel="5" x14ac:dyDescent="0.25">
      <c r="B2534" s="3"/>
      <c r="C2534" s="1"/>
      <c r="D2534" s="1"/>
      <c r="E2534" s="1"/>
      <c r="F2534" s="1"/>
      <c r="G2534" s="1" t="s">
        <v>1842</v>
      </c>
      <c r="H2534" s="4">
        <v>42674</v>
      </c>
      <c r="I2534" s="1" t="s">
        <v>8759</v>
      </c>
      <c r="J2534" s="2" t="s">
        <v>67</v>
      </c>
      <c r="K2534" s="1" t="s">
        <v>36</v>
      </c>
      <c r="L2534" s="1" t="s">
        <v>20</v>
      </c>
      <c r="M2534" s="1" t="s">
        <v>21</v>
      </c>
      <c r="N2534" s="1" t="s">
        <v>11</v>
      </c>
      <c r="O2534" s="7">
        <v>11554</v>
      </c>
      <c r="P2534" s="7">
        <v>0</v>
      </c>
      <c r="Q2534" s="7">
        <f t="shared" si="97"/>
        <v>11554</v>
      </c>
      <c r="R2534" s="6" t="s">
        <v>31</v>
      </c>
      <c r="S2534" s="5" t="s">
        <v>32</v>
      </c>
      <c r="T2534" s="5" t="s">
        <v>3651</v>
      </c>
      <c r="U2534" s="5" t="s">
        <v>3652</v>
      </c>
      <c r="V2534" s="1" t="s">
        <v>7163</v>
      </c>
      <c r="W2534" s="1" t="s">
        <v>8760</v>
      </c>
      <c r="X2534" s="1"/>
      <c r="Y2534" s="1"/>
      <c r="Z2534" s="4">
        <v>42674</v>
      </c>
      <c r="AA2534" s="1" t="s">
        <v>2</v>
      </c>
      <c r="AB2534" s="1" t="s">
        <v>8761</v>
      </c>
      <c r="AC2534" s="1" t="s">
        <v>8762</v>
      </c>
      <c r="AD2534" s="8"/>
    </row>
    <row r="2535" spans="2:30" hidden="1" outlineLevel="5" x14ac:dyDescent="0.25">
      <c r="B2535" s="3"/>
      <c r="C2535" s="1"/>
      <c r="D2535" s="1"/>
      <c r="E2535" s="1"/>
      <c r="F2535" s="1"/>
      <c r="G2535" s="1" t="s">
        <v>1842</v>
      </c>
      <c r="H2535" s="4">
        <v>42674</v>
      </c>
      <c r="I2535" s="1" t="s">
        <v>8763</v>
      </c>
      <c r="J2535" s="2" t="s">
        <v>67</v>
      </c>
      <c r="K2535" s="1" t="s">
        <v>36</v>
      </c>
      <c r="L2535" s="1" t="s">
        <v>20</v>
      </c>
      <c r="M2535" s="1" t="s">
        <v>21</v>
      </c>
      <c r="N2535" s="1" t="s">
        <v>11</v>
      </c>
      <c r="O2535" s="7">
        <v>4360</v>
      </c>
      <c r="P2535" s="7">
        <v>0</v>
      </c>
      <c r="Q2535" s="7">
        <f t="shared" si="97"/>
        <v>4360</v>
      </c>
      <c r="R2535" s="6" t="s">
        <v>31</v>
      </c>
      <c r="S2535" s="5" t="s">
        <v>25</v>
      </c>
      <c r="T2535" s="5" t="s">
        <v>715</v>
      </c>
      <c r="U2535" s="5" t="s">
        <v>2386</v>
      </c>
      <c r="V2535" s="1" t="s">
        <v>7163</v>
      </c>
      <c r="W2535" s="1" t="s">
        <v>8764</v>
      </c>
      <c r="X2535" s="1"/>
      <c r="Y2535" s="1"/>
      <c r="Z2535" s="4">
        <v>42674</v>
      </c>
      <c r="AA2535" s="1" t="s">
        <v>2</v>
      </c>
      <c r="AB2535" s="1" t="s">
        <v>8765</v>
      </c>
      <c r="AC2535" s="1" t="s">
        <v>8766</v>
      </c>
      <c r="AD2535" s="8"/>
    </row>
    <row r="2536" spans="2:30" hidden="1" outlineLevel="5" x14ac:dyDescent="0.25">
      <c r="B2536" s="3"/>
      <c r="C2536" s="1"/>
      <c r="D2536" s="1"/>
      <c r="E2536" s="1"/>
      <c r="F2536" s="1"/>
      <c r="G2536" s="1" t="s">
        <v>1842</v>
      </c>
      <c r="H2536" s="4">
        <v>42674</v>
      </c>
      <c r="I2536" s="1" t="s">
        <v>8767</v>
      </c>
      <c r="J2536" s="2" t="s">
        <v>67</v>
      </c>
      <c r="K2536" s="1" t="s">
        <v>36</v>
      </c>
      <c r="L2536" s="1" t="s">
        <v>20</v>
      </c>
      <c r="M2536" s="1" t="s">
        <v>21</v>
      </c>
      <c r="N2536" s="1" t="s">
        <v>11</v>
      </c>
      <c r="O2536" s="7">
        <v>7739</v>
      </c>
      <c r="P2536" s="7">
        <v>0</v>
      </c>
      <c r="Q2536" s="7">
        <f t="shared" si="97"/>
        <v>7739</v>
      </c>
      <c r="R2536" s="6" t="s">
        <v>31</v>
      </c>
      <c r="S2536" s="5" t="s">
        <v>32</v>
      </c>
      <c r="T2536" s="5" t="s">
        <v>1788</v>
      </c>
      <c r="U2536" s="5" t="s">
        <v>1281</v>
      </c>
      <c r="V2536" s="1" t="s">
        <v>7184</v>
      </c>
      <c r="W2536" s="1" t="s">
        <v>8768</v>
      </c>
      <c r="X2536" s="1"/>
      <c r="Y2536" s="1"/>
      <c r="Z2536" s="4">
        <v>42674</v>
      </c>
      <c r="AA2536" s="1" t="s">
        <v>2</v>
      </c>
      <c r="AB2536" s="1" t="s">
        <v>8769</v>
      </c>
      <c r="AC2536" s="1" t="s">
        <v>8770</v>
      </c>
      <c r="AD2536" s="8"/>
    </row>
    <row r="2537" spans="2:30" hidden="1" outlineLevel="5" x14ac:dyDescent="0.25">
      <c r="B2537" s="220"/>
      <c r="C2537" s="2"/>
      <c r="D2537" s="2"/>
      <c r="E2537" s="2"/>
      <c r="F2537" s="2"/>
      <c r="G2537" s="2"/>
      <c r="H2537" s="224"/>
      <c r="I2537" s="2"/>
      <c r="J2537" s="2" t="s">
        <v>67</v>
      </c>
      <c r="K2537" s="2"/>
      <c r="L2537" s="2"/>
      <c r="M2537" s="2"/>
      <c r="N2537" s="2"/>
      <c r="O2537" s="221"/>
      <c r="P2537" s="221"/>
      <c r="Q2537" s="221"/>
      <c r="R2537" s="222"/>
      <c r="S2537" s="223"/>
      <c r="T2537" s="223"/>
      <c r="U2537" s="223"/>
      <c r="V2537" s="2"/>
      <c r="W2537" s="2"/>
      <c r="X2537" s="2"/>
      <c r="Y2537" s="2"/>
      <c r="Z2537" s="224"/>
      <c r="AA2537" s="2"/>
      <c r="AB2537" s="2"/>
      <c r="AC2537" s="2"/>
      <c r="AD2537" s="225"/>
    </row>
    <row r="2538" spans="2:30" hidden="1" outlineLevel="4" x14ac:dyDescent="0.25">
      <c r="B2538" s="220"/>
      <c r="C2538" s="2"/>
      <c r="D2538" s="2"/>
      <c r="E2538" s="2"/>
      <c r="F2538" s="2" t="s">
        <v>7250</v>
      </c>
      <c r="G2538" s="2" t="s">
        <v>7251</v>
      </c>
      <c r="H2538" s="224"/>
      <c r="I2538" s="2"/>
      <c r="J2538" s="2" t="s">
        <v>67</v>
      </c>
      <c r="K2538" s="2"/>
      <c r="L2538" s="2"/>
      <c r="M2538" s="2"/>
      <c r="N2538" s="2"/>
      <c r="O2538" s="221">
        <f>SUM(O2539:O2554)</f>
        <v>89164.29</v>
      </c>
      <c r="P2538" s="221">
        <f>SUM(P2539:P2554)</f>
        <v>0</v>
      </c>
      <c r="Q2538" s="221">
        <f t="shared" ref="Q2538:Q2553" si="98">O2538-P2538</f>
        <v>89164.29</v>
      </c>
      <c r="R2538" s="222"/>
      <c r="S2538" s="223"/>
      <c r="T2538" s="223"/>
      <c r="U2538" s="223"/>
      <c r="V2538" s="2"/>
      <c r="W2538" s="2"/>
      <c r="X2538" s="2"/>
      <c r="Y2538" s="2"/>
      <c r="Z2538" s="224"/>
      <c r="AA2538" s="2"/>
      <c r="AB2538" s="2"/>
      <c r="AC2538" s="2"/>
      <c r="AD2538" s="225"/>
    </row>
    <row r="2539" spans="2:30" hidden="1" outlineLevel="5" x14ac:dyDescent="0.25">
      <c r="B2539" s="3"/>
      <c r="C2539" s="1"/>
      <c r="D2539" s="1"/>
      <c r="E2539" s="1"/>
      <c r="F2539" s="1"/>
      <c r="G2539" s="1" t="s">
        <v>1842</v>
      </c>
      <c r="H2539" s="4">
        <v>42703</v>
      </c>
      <c r="I2539" s="1" t="s">
        <v>8771</v>
      </c>
      <c r="J2539" s="2" t="s">
        <v>67</v>
      </c>
      <c r="K2539" s="1" t="s">
        <v>36</v>
      </c>
      <c r="L2539" s="1" t="s">
        <v>20</v>
      </c>
      <c r="M2539" s="1" t="s">
        <v>21</v>
      </c>
      <c r="N2539" s="1" t="s">
        <v>11</v>
      </c>
      <c r="O2539" s="7">
        <v>2739.72</v>
      </c>
      <c r="P2539" s="7">
        <v>0</v>
      </c>
      <c r="Q2539" s="7">
        <f t="shared" si="98"/>
        <v>2739.72</v>
      </c>
      <c r="R2539" s="6" t="s">
        <v>31</v>
      </c>
      <c r="S2539" s="5" t="s">
        <v>25</v>
      </c>
      <c r="T2539" s="5" t="s">
        <v>716</v>
      </c>
      <c r="U2539" s="5" t="s">
        <v>2391</v>
      </c>
      <c r="V2539" s="1" t="s">
        <v>7184</v>
      </c>
      <c r="W2539" s="1" t="s">
        <v>8772</v>
      </c>
      <c r="X2539" s="1"/>
      <c r="Y2539" s="1"/>
      <c r="Z2539" s="4">
        <v>42703</v>
      </c>
      <c r="AA2539" s="1" t="s">
        <v>2</v>
      </c>
      <c r="AB2539" s="1" t="s">
        <v>8773</v>
      </c>
      <c r="AC2539" s="1" t="s">
        <v>8774</v>
      </c>
      <c r="AD2539" s="8"/>
    </row>
    <row r="2540" spans="2:30" hidden="1" outlineLevel="5" x14ac:dyDescent="0.25">
      <c r="B2540" s="3"/>
      <c r="C2540" s="1"/>
      <c r="D2540" s="1"/>
      <c r="E2540" s="1"/>
      <c r="F2540" s="1"/>
      <c r="G2540" s="1" t="s">
        <v>1842</v>
      </c>
      <c r="H2540" s="4">
        <v>42704</v>
      </c>
      <c r="I2540" s="1" t="s">
        <v>8775</v>
      </c>
      <c r="J2540" s="2" t="s">
        <v>67</v>
      </c>
      <c r="K2540" s="1" t="s">
        <v>36</v>
      </c>
      <c r="L2540" s="1" t="s">
        <v>51</v>
      </c>
      <c r="M2540" s="1" t="s">
        <v>21</v>
      </c>
      <c r="N2540" s="1" t="s">
        <v>11</v>
      </c>
      <c r="O2540" s="7">
        <v>11724.73</v>
      </c>
      <c r="P2540" s="7">
        <v>0</v>
      </c>
      <c r="Q2540" s="7">
        <f t="shared" si="98"/>
        <v>11724.73</v>
      </c>
      <c r="R2540" s="6" t="s">
        <v>31</v>
      </c>
      <c r="S2540" s="5" t="s">
        <v>32</v>
      </c>
      <c r="T2540" s="5" t="s">
        <v>3651</v>
      </c>
      <c r="U2540" s="5" t="s">
        <v>3652</v>
      </c>
      <c r="V2540" s="1" t="s">
        <v>56</v>
      </c>
      <c r="W2540" s="1" t="s">
        <v>8776</v>
      </c>
      <c r="X2540" s="1"/>
      <c r="Y2540" s="1"/>
      <c r="Z2540" s="4">
        <v>42704</v>
      </c>
      <c r="AA2540" s="1" t="s">
        <v>2</v>
      </c>
      <c r="AB2540" s="1" t="s">
        <v>8777</v>
      </c>
      <c r="AC2540" s="1" t="s">
        <v>8778</v>
      </c>
      <c r="AD2540" s="8"/>
    </row>
    <row r="2541" spans="2:30" hidden="1" outlineLevel="5" x14ac:dyDescent="0.25">
      <c r="B2541" s="3"/>
      <c r="C2541" s="1"/>
      <c r="D2541" s="1"/>
      <c r="E2541" s="1"/>
      <c r="F2541" s="1"/>
      <c r="G2541" s="1" t="s">
        <v>1842</v>
      </c>
      <c r="H2541" s="4">
        <v>42703</v>
      </c>
      <c r="I2541" s="1" t="s">
        <v>8779</v>
      </c>
      <c r="J2541" s="2" t="s">
        <v>67</v>
      </c>
      <c r="K2541" s="1" t="s">
        <v>36</v>
      </c>
      <c r="L2541" s="1" t="s">
        <v>20</v>
      </c>
      <c r="M2541" s="1" t="s">
        <v>21</v>
      </c>
      <c r="N2541" s="1" t="s">
        <v>11</v>
      </c>
      <c r="O2541" s="7">
        <v>9376.24</v>
      </c>
      <c r="P2541" s="7">
        <v>0</v>
      </c>
      <c r="Q2541" s="7">
        <f t="shared" si="98"/>
        <v>9376.24</v>
      </c>
      <c r="R2541" s="6" t="s">
        <v>31</v>
      </c>
      <c r="S2541" s="5" t="s">
        <v>25</v>
      </c>
      <c r="T2541" s="5" t="s">
        <v>715</v>
      </c>
      <c r="U2541" s="5" t="s">
        <v>2386</v>
      </c>
      <c r="V2541" s="1" t="s">
        <v>7163</v>
      </c>
      <c r="W2541" s="1" t="s">
        <v>8780</v>
      </c>
      <c r="X2541" s="1"/>
      <c r="Y2541" s="1"/>
      <c r="Z2541" s="4">
        <v>42703</v>
      </c>
      <c r="AA2541" s="1" t="s">
        <v>2</v>
      </c>
      <c r="AB2541" s="1" t="s">
        <v>8781</v>
      </c>
      <c r="AC2541" s="1" t="s">
        <v>8782</v>
      </c>
      <c r="AD2541" s="8"/>
    </row>
    <row r="2542" spans="2:30" hidden="1" outlineLevel="5" x14ac:dyDescent="0.25">
      <c r="B2542" s="3"/>
      <c r="C2542" s="1"/>
      <c r="D2542" s="1"/>
      <c r="E2542" s="1"/>
      <c r="F2542" s="1"/>
      <c r="G2542" s="1" t="s">
        <v>1842</v>
      </c>
      <c r="H2542" s="4">
        <v>42704</v>
      </c>
      <c r="I2542" s="1" t="s">
        <v>8783</v>
      </c>
      <c r="J2542" s="2" t="s">
        <v>67</v>
      </c>
      <c r="K2542" s="1" t="s">
        <v>36</v>
      </c>
      <c r="L2542" s="1" t="s">
        <v>20</v>
      </c>
      <c r="M2542" s="1" t="s">
        <v>21</v>
      </c>
      <c r="N2542" s="1" t="s">
        <v>11</v>
      </c>
      <c r="O2542" s="7">
        <v>5234.28</v>
      </c>
      <c r="P2542" s="7">
        <v>0</v>
      </c>
      <c r="Q2542" s="7">
        <f t="shared" si="98"/>
        <v>5234.28</v>
      </c>
      <c r="R2542" s="6" t="s">
        <v>31</v>
      </c>
      <c r="S2542" s="5" t="s">
        <v>32</v>
      </c>
      <c r="T2542" s="5" t="s">
        <v>3651</v>
      </c>
      <c r="U2542" s="5" t="s">
        <v>3652</v>
      </c>
      <c r="V2542" s="1" t="s">
        <v>7163</v>
      </c>
      <c r="W2542" s="1" t="s">
        <v>8784</v>
      </c>
      <c r="X2542" s="1"/>
      <c r="Y2542" s="1"/>
      <c r="Z2542" s="4">
        <v>42704</v>
      </c>
      <c r="AA2542" s="1" t="s">
        <v>2</v>
      </c>
      <c r="AB2542" s="1" t="s">
        <v>8785</v>
      </c>
      <c r="AC2542" s="1" t="s">
        <v>8786</v>
      </c>
      <c r="AD2542" s="8"/>
    </row>
    <row r="2543" spans="2:30" hidden="1" outlineLevel="5" x14ac:dyDescent="0.25">
      <c r="B2543" s="3"/>
      <c r="C2543" s="1"/>
      <c r="D2543" s="1"/>
      <c r="E2543" s="1"/>
      <c r="F2543" s="1"/>
      <c r="G2543" s="1" t="s">
        <v>1842</v>
      </c>
      <c r="H2543" s="4">
        <v>42704</v>
      </c>
      <c r="I2543" s="1" t="s">
        <v>8787</v>
      </c>
      <c r="J2543" s="2" t="s">
        <v>67</v>
      </c>
      <c r="K2543" s="1" t="s">
        <v>36</v>
      </c>
      <c r="L2543" s="1" t="s">
        <v>20</v>
      </c>
      <c r="M2543" s="1" t="s">
        <v>21</v>
      </c>
      <c r="N2543" s="1" t="s">
        <v>11</v>
      </c>
      <c r="O2543" s="7">
        <v>2480.14</v>
      </c>
      <c r="P2543" s="7">
        <v>0</v>
      </c>
      <c r="Q2543" s="7">
        <f t="shared" si="98"/>
        <v>2480.14</v>
      </c>
      <c r="R2543" s="6" t="s">
        <v>31</v>
      </c>
      <c r="S2543" s="5" t="s">
        <v>32</v>
      </c>
      <c r="T2543" s="5" t="s">
        <v>3651</v>
      </c>
      <c r="U2543" s="5" t="s">
        <v>3652</v>
      </c>
      <c r="V2543" s="1" t="s">
        <v>7163</v>
      </c>
      <c r="W2543" s="1" t="s">
        <v>8788</v>
      </c>
      <c r="X2543" s="1"/>
      <c r="Y2543" s="1"/>
      <c r="Z2543" s="4">
        <v>42704</v>
      </c>
      <c r="AA2543" s="1" t="s">
        <v>2</v>
      </c>
      <c r="AB2543" s="1" t="s">
        <v>1866</v>
      </c>
      <c r="AC2543" s="1" t="s">
        <v>8789</v>
      </c>
      <c r="AD2543" s="8"/>
    </row>
    <row r="2544" spans="2:30" hidden="1" outlineLevel="5" x14ac:dyDescent="0.25">
      <c r="B2544" s="3"/>
      <c r="C2544" s="1"/>
      <c r="D2544" s="1"/>
      <c r="E2544" s="1"/>
      <c r="F2544" s="1"/>
      <c r="G2544" s="1" t="s">
        <v>1842</v>
      </c>
      <c r="H2544" s="4">
        <v>42704</v>
      </c>
      <c r="I2544" s="1" t="s">
        <v>8790</v>
      </c>
      <c r="J2544" s="2" t="s">
        <v>67</v>
      </c>
      <c r="K2544" s="1" t="s">
        <v>36</v>
      </c>
      <c r="L2544" s="1" t="s">
        <v>20</v>
      </c>
      <c r="M2544" s="1" t="s">
        <v>21</v>
      </c>
      <c r="N2544" s="1" t="s">
        <v>11</v>
      </c>
      <c r="O2544" s="7">
        <v>4928.08</v>
      </c>
      <c r="P2544" s="7">
        <v>0</v>
      </c>
      <c r="Q2544" s="7">
        <f t="shared" si="98"/>
        <v>4928.08</v>
      </c>
      <c r="R2544" s="6" t="s">
        <v>31</v>
      </c>
      <c r="S2544" s="5" t="s">
        <v>32</v>
      </c>
      <c r="T2544" s="5" t="s">
        <v>5790</v>
      </c>
      <c r="U2544" s="5" t="s">
        <v>5791</v>
      </c>
      <c r="V2544" s="1" t="s">
        <v>7163</v>
      </c>
      <c r="W2544" s="1" t="s">
        <v>8791</v>
      </c>
      <c r="X2544" s="1"/>
      <c r="Y2544" s="1"/>
      <c r="Z2544" s="4">
        <v>42704</v>
      </c>
      <c r="AA2544" s="1" t="s">
        <v>2</v>
      </c>
      <c r="AB2544" s="1" t="s">
        <v>1866</v>
      </c>
      <c r="AC2544" s="1" t="s">
        <v>8792</v>
      </c>
      <c r="AD2544" s="8"/>
    </row>
    <row r="2545" spans="2:30" hidden="1" outlineLevel="5" x14ac:dyDescent="0.25">
      <c r="B2545" s="3"/>
      <c r="C2545" s="1"/>
      <c r="D2545" s="1"/>
      <c r="E2545" s="1"/>
      <c r="F2545" s="1"/>
      <c r="G2545" s="1" t="s">
        <v>1842</v>
      </c>
      <c r="H2545" s="4">
        <v>42704</v>
      </c>
      <c r="I2545" s="1" t="s">
        <v>8793</v>
      </c>
      <c r="J2545" s="2" t="s">
        <v>67</v>
      </c>
      <c r="K2545" s="1" t="s">
        <v>36</v>
      </c>
      <c r="L2545" s="1" t="s">
        <v>20</v>
      </c>
      <c r="M2545" s="1" t="s">
        <v>21</v>
      </c>
      <c r="N2545" s="1" t="s">
        <v>11</v>
      </c>
      <c r="O2545" s="7">
        <v>2290.1799999999998</v>
      </c>
      <c r="P2545" s="7">
        <v>0</v>
      </c>
      <c r="Q2545" s="7">
        <f t="shared" si="98"/>
        <v>2290.1799999999998</v>
      </c>
      <c r="R2545" s="6" t="s">
        <v>31</v>
      </c>
      <c r="S2545" s="5" t="s">
        <v>32</v>
      </c>
      <c r="T2545" s="5" t="s">
        <v>5790</v>
      </c>
      <c r="U2545" s="5" t="s">
        <v>5791</v>
      </c>
      <c r="V2545" s="1" t="s">
        <v>7163</v>
      </c>
      <c r="W2545" s="1" t="s">
        <v>8794</v>
      </c>
      <c r="X2545" s="1"/>
      <c r="Y2545" s="1"/>
      <c r="Z2545" s="4">
        <v>42704</v>
      </c>
      <c r="AA2545" s="1" t="s">
        <v>2</v>
      </c>
      <c r="AB2545" s="1" t="s">
        <v>1866</v>
      </c>
      <c r="AC2545" s="1" t="s">
        <v>8795</v>
      </c>
      <c r="AD2545" s="8"/>
    </row>
    <row r="2546" spans="2:30" hidden="1" outlineLevel="5" x14ac:dyDescent="0.25">
      <c r="B2546" s="3"/>
      <c r="C2546" s="1"/>
      <c r="D2546" s="1"/>
      <c r="E2546" s="1"/>
      <c r="F2546" s="1"/>
      <c r="G2546" s="1" t="s">
        <v>1842</v>
      </c>
      <c r="H2546" s="4">
        <v>42704</v>
      </c>
      <c r="I2546" s="1" t="s">
        <v>8796</v>
      </c>
      <c r="J2546" s="2" t="s">
        <v>67</v>
      </c>
      <c r="K2546" s="1" t="s">
        <v>36</v>
      </c>
      <c r="L2546" s="1" t="s">
        <v>20</v>
      </c>
      <c r="M2546" s="1" t="s">
        <v>21</v>
      </c>
      <c r="N2546" s="1" t="s">
        <v>11</v>
      </c>
      <c r="O2546" s="7">
        <v>4843.92</v>
      </c>
      <c r="P2546" s="7">
        <v>0</v>
      </c>
      <c r="Q2546" s="7">
        <f t="shared" si="98"/>
        <v>4843.92</v>
      </c>
      <c r="R2546" s="6" t="s">
        <v>31</v>
      </c>
      <c r="S2546" s="5" t="s">
        <v>32</v>
      </c>
      <c r="T2546" s="5" t="s">
        <v>5790</v>
      </c>
      <c r="U2546" s="5" t="s">
        <v>5791</v>
      </c>
      <c r="V2546" s="1" t="s">
        <v>7163</v>
      </c>
      <c r="W2546" s="1" t="s">
        <v>8797</v>
      </c>
      <c r="X2546" s="1"/>
      <c r="Y2546" s="1"/>
      <c r="Z2546" s="4">
        <v>42704</v>
      </c>
      <c r="AA2546" s="1" t="s">
        <v>2</v>
      </c>
      <c r="AB2546" s="1" t="s">
        <v>1866</v>
      </c>
      <c r="AC2546" s="1" t="s">
        <v>8798</v>
      </c>
      <c r="AD2546" s="8"/>
    </row>
    <row r="2547" spans="2:30" hidden="1" outlineLevel="5" x14ac:dyDescent="0.25">
      <c r="B2547" s="3"/>
      <c r="C2547" s="1"/>
      <c r="D2547" s="1"/>
      <c r="E2547" s="1"/>
      <c r="F2547" s="1"/>
      <c r="G2547" s="1" t="s">
        <v>1842</v>
      </c>
      <c r="H2547" s="4">
        <v>42704</v>
      </c>
      <c r="I2547" s="1" t="s">
        <v>8799</v>
      </c>
      <c r="J2547" s="2" t="s">
        <v>67</v>
      </c>
      <c r="K2547" s="1" t="s">
        <v>36</v>
      </c>
      <c r="L2547" s="1" t="s">
        <v>20</v>
      </c>
      <c r="M2547" s="1" t="s">
        <v>21</v>
      </c>
      <c r="N2547" s="1" t="s">
        <v>11</v>
      </c>
      <c r="O2547" s="7">
        <v>5434</v>
      </c>
      <c r="P2547" s="7">
        <v>0</v>
      </c>
      <c r="Q2547" s="7">
        <f t="shared" si="98"/>
        <v>5434</v>
      </c>
      <c r="R2547" s="6" t="s">
        <v>31</v>
      </c>
      <c r="S2547" s="5" t="s">
        <v>32</v>
      </c>
      <c r="T2547" s="5" t="s">
        <v>5790</v>
      </c>
      <c r="U2547" s="5" t="s">
        <v>5791</v>
      </c>
      <c r="V2547" s="1" t="s">
        <v>7163</v>
      </c>
      <c r="W2547" s="1" t="s">
        <v>8800</v>
      </c>
      <c r="X2547" s="1"/>
      <c r="Y2547" s="1"/>
      <c r="Z2547" s="4">
        <v>42704</v>
      </c>
      <c r="AA2547" s="1" t="s">
        <v>2</v>
      </c>
      <c r="AB2547" s="1" t="s">
        <v>8801</v>
      </c>
      <c r="AC2547" s="1" t="s">
        <v>8802</v>
      </c>
      <c r="AD2547" s="8"/>
    </row>
    <row r="2548" spans="2:30" hidden="1" outlineLevel="5" x14ac:dyDescent="0.25">
      <c r="B2548" s="3"/>
      <c r="C2548" s="1"/>
      <c r="D2548" s="1"/>
      <c r="E2548" s="1"/>
      <c r="F2548" s="1"/>
      <c r="G2548" s="1" t="s">
        <v>1842</v>
      </c>
      <c r="H2548" s="4">
        <v>42704</v>
      </c>
      <c r="I2548" s="1" t="s">
        <v>8803</v>
      </c>
      <c r="J2548" s="2" t="s">
        <v>67</v>
      </c>
      <c r="K2548" s="1" t="s">
        <v>36</v>
      </c>
      <c r="L2548" s="1" t="s">
        <v>20</v>
      </c>
      <c r="M2548" s="1" t="s">
        <v>21</v>
      </c>
      <c r="N2548" s="1" t="s">
        <v>11</v>
      </c>
      <c r="O2548" s="7">
        <v>2600</v>
      </c>
      <c r="P2548" s="7">
        <v>0</v>
      </c>
      <c r="Q2548" s="7">
        <f t="shared" si="98"/>
        <v>2600</v>
      </c>
      <c r="R2548" s="6" t="s">
        <v>31</v>
      </c>
      <c r="S2548" s="5" t="s">
        <v>25</v>
      </c>
      <c r="T2548" s="5" t="s">
        <v>716</v>
      </c>
      <c r="U2548" s="5" t="s">
        <v>2391</v>
      </c>
      <c r="V2548" s="1" t="s">
        <v>28</v>
      </c>
      <c r="W2548" s="1" t="s">
        <v>8804</v>
      </c>
      <c r="X2548" s="1"/>
      <c r="Y2548" s="1"/>
      <c r="Z2548" s="4">
        <v>42704</v>
      </c>
      <c r="AA2548" s="1" t="s">
        <v>2</v>
      </c>
      <c r="AB2548" s="1" t="s">
        <v>8805</v>
      </c>
      <c r="AC2548" s="1" t="s">
        <v>8806</v>
      </c>
      <c r="AD2548" s="8"/>
    </row>
    <row r="2549" spans="2:30" hidden="1" outlineLevel="5" x14ac:dyDescent="0.25">
      <c r="B2549" s="3"/>
      <c r="C2549" s="1"/>
      <c r="D2549" s="1"/>
      <c r="E2549" s="1"/>
      <c r="F2549" s="1"/>
      <c r="G2549" s="1" t="s">
        <v>1842</v>
      </c>
      <c r="H2549" s="4">
        <v>42704</v>
      </c>
      <c r="I2549" s="1" t="s">
        <v>8807</v>
      </c>
      <c r="J2549" s="2" t="s">
        <v>67</v>
      </c>
      <c r="K2549" s="1" t="s">
        <v>36</v>
      </c>
      <c r="L2549" s="1" t="s">
        <v>20</v>
      </c>
      <c r="M2549" s="1" t="s">
        <v>21</v>
      </c>
      <c r="N2549" s="1" t="s">
        <v>11</v>
      </c>
      <c r="O2549" s="7">
        <v>5000</v>
      </c>
      <c r="P2549" s="7">
        <v>0</v>
      </c>
      <c r="Q2549" s="7">
        <f t="shared" si="98"/>
        <v>5000</v>
      </c>
      <c r="R2549" s="6" t="s">
        <v>31</v>
      </c>
      <c r="S2549" s="5" t="s">
        <v>25</v>
      </c>
      <c r="T2549" s="5" t="s">
        <v>715</v>
      </c>
      <c r="U2549" s="5" t="s">
        <v>2386</v>
      </c>
      <c r="V2549" s="1" t="s">
        <v>28</v>
      </c>
      <c r="W2549" s="1" t="s">
        <v>8808</v>
      </c>
      <c r="X2549" s="1"/>
      <c r="Y2549" s="1"/>
      <c r="Z2549" s="4">
        <v>42704</v>
      </c>
      <c r="AA2549" s="1" t="s">
        <v>2</v>
      </c>
      <c r="AB2549" s="1" t="s">
        <v>8809</v>
      </c>
      <c r="AC2549" s="1" t="s">
        <v>8810</v>
      </c>
      <c r="AD2549" s="8"/>
    </row>
    <row r="2550" spans="2:30" hidden="1" outlineLevel="5" x14ac:dyDescent="0.25">
      <c r="B2550" s="3"/>
      <c r="C2550" s="1"/>
      <c r="D2550" s="1"/>
      <c r="E2550" s="1"/>
      <c r="F2550" s="1"/>
      <c r="G2550" s="1" t="s">
        <v>1842</v>
      </c>
      <c r="H2550" s="4">
        <v>42704</v>
      </c>
      <c r="I2550" s="1" t="s">
        <v>8811</v>
      </c>
      <c r="J2550" s="2" t="s">
        <v>67</v>
      </c>
      <c r="K2550" s="1" t="s">
        <v>36</v>
      </c>
      <c r="L2550" s="1" t="s">
        <v>20</v>
      </c>
      <c r="M2550" s="1" t="s">
        <v>21</v>
      </c>
      <c r="N2550" s="1" t="s">
        <v>11</v>
      </c>
      <c r="O2550" s="7">
        <v>9950</v>
      </c>
      <c r="P2550" s="7">
        <v>0</v>
      </c>
      <c r="Q2550" s="7">
        <f t="shared" si="98"/>
        <v>9950</v>
      </c>
      <c r="R2550" s="6" t="s">
        <v>31</v>
      </c>
      <c r="S2550" s="5" t="s">
        <v>25</v>
      </c>
      <c r="T2550" s="5" t="s">
        <v>715</v>
      </c>
      <c r="U2550" s="5" t="s">
        <v>2386</v>
      </c>
      <c r="V2550" s="1" t="s">
        <v>28</v>
      </c>
      <c r="W2550" s="1" t="s">
        <v>8812</v>
      </c>
      <c r="X2550" s="1"/>
      <c r="Y2550" s="1"/>
      <c r="Z2550" s="4">
        <v>42704</v>
      </c>
      <c r="AA2550" s="1" t="s">
        <v>2</v>
      </c>
      <c r="AB2550" s="1" t="s">
        <v>8813</v>
      </c>
      <c r="AC2550" s="1" t="s">
        <v>8814</v>
      </c>
      <c r="AD2550" s="8"/>
    </row>
    <row r="2551" spans="2:30" hidden="1" outlineLevel="5" x14ac:dyDescent="0.25">
      <c r="B2551" s="3"/>
      <c r="C2551" s="1"/>
      <c r="D2551" s="1"/>
      <c r="E2551" s="1"/>
      <c r="F2551" s="1"/>
      <c r="G2551" s="1" t="s">
        <v>1842</v>
      </c>
      <c r="H2551" s="4">
        <v>42704</v>
      </c>
      <c r="I2551" s="1" t="s">
        <v>8815</v>
      </c>
      <c r="J2551" s="2" t="s">
        <v>67</v>
      </c>
      <c r="K2551" s="1" t="s">
        <v>36</v>
      </c>
      <c r="L2551" s="1" t="s">
        <v>20</v>
      </c>
      <c r="M2551" s="1" t="s">
        <v>21</v>
      </c>
      <c r="N2551" s="1" t="s">
        <v>11</v>
      </c>
      <c r="O2551" s="7">
        <v>11554</v>
      </c>
      <c r="P2551" s="7">
        <v>0</v>
      </c>
      <c r="Q2551" s="7">
        <f t="shared" si="98"/>
        <v>11554</v>
      </c>
      <c r="R2551" s="6" t="s">
        <v>31</v>
      </c>
      <c r="S2551" s="5" t="s">
        <v>32</v>
      </c>
      <c r="T2551" s="5" t="s">
        <v>3651</v>
      </c>
      <c r="U2551" s="5" t="s">
        <v>3652</v>
      </c>
      <c r="V2551" s="1" t="s">
        <v>28</v>
      </c>
      <c r="W2551" s="1" t="s">
        <v>8816</v>
      </c>
      <c r="X2551" s="1"/>
      <c r="Y2551" s="1"/>
      <c r="Z2551" s="4">
        <v>42704</v>
      </c>
      <c r="AA2551" s="1" t="s">
        <v>2</v>
      </c>
      <c r="AB2551" s="1" t="s">
        <v>8816</v>
      </c>
      <c r="AC2551" s="1" t="s">
        <v>8817</v>
      </c>
      <c r="AD2551" s="8"/>
    </row>
    <row r="2552" spans="2:30" hidden="1" outlineLevel="5" x14ac:dyDescent="0.25">
      <c r="B2552" s="3"/>
      <c r="C2552" s="1"/>
      <c r="D2552" s="1"/>
      <c r="E2552" s="1"/>
      <c r="F2552" s="1"/>
      <c r="G2552" s="1" t="s">
        <v>1842</v>
      </c>
      <c r="H2552" s="4">
        <v>42704</v>
      </c>
      <c r="I2552" s="1" t="s">
        <v>8818</v>
      </c>
      <c r="J2552" s="2" t="s">
        <v>67</v>
      </c>
      <c r="K2552" s="1" t="s">
        <v>36</v>
      </c>
      <c r="L2552" s="1" t="s">
        <v>20</v>
      </c>
      <c r="M2552" s="1" t="s">
        <v>21</v>
      </c>
      <c r="N2552" s="1" t="s">
        <v>11</v>
      </c>
      <c r="O2552" s="7">
        <v>8175</v>
      </c>
      <c r="P2552" s="7">
        <v>0</v>
      </c>
      <c r="Q2552" s="7">
        <f t="shared" si="98"/>
        <v>8175</v>
      </c>
      <c r="R2552" s="6" t="s">
        <v>31</v>
      </c>
      <c r="S2552" s="5" t="s">
        <v>32</v>
      </c>
      <c r="T2552" s="5" t="s">
        <v>5790</v>
      </c>
      <c r="U2552" s="5" t="s">
        <v>5791</v>
      </c>
      <c r="V2552" s="1" t="s">
        <v>28</v>
      </c>
      <c r="W2552" s="1" t="s">
        <v>8819</v>
      </c>
      <c r="X2552" s="1"/>
      <c r="Y2552" s="1"/>
      <c r="Z2552" s="4">
        <v>42704</v>
      </c>
      <c r="AA2552" s="1" t="s">
        <v>2</v>
      </c>
      <c r="AB2552" s="1" t="s">
        <v>8820</v>
      </c>
      <c r="AC2552" s="1" t="s">
        <v>8821</v>
      </c>
      <c r="AD2552" s="8"/>
    </row>
    <row r="2553" spans="2:30" hidden="1" outlineLevel="5" x14ac:dyDescent="0.25">
      <c r="B2553" s="3"/>
      <c r="C2553" s="1"/>
      <c r="D2553" s="1"/>
      <c r="E2553" s="1"/>
      <c r="F2553" s="1"/>
      <c r="G2553" s="1" t="s">
        <v>1842</v>
      </c>
      <c r="H2553" s="4">
        <v>42704</v>
      </c>
      <c r="I2553" s="1" t="s">
        <v>8822</v>
      </c>
      <c r="J2553" s="2" t="s">
        <v>67</v>
      </c>
      <c r="K2553" s="1" t="s">
        <v>36</v>
      </c>
      <c r="L2553" s="1" t="s">
        <v>20</v>
      </c>
      <c r="M2553" s="1" t="s">
        <v>21</v>
      </c>
      <c r="N2553" s="1" t="s">
        <v>11</v>
      </c>
      <c r="O2553" s="7">
        <v>2834</v>
      </c>
      <c r="P2553" s="7">
        <v>0</v>
      </c>
      <c r="Q2553" s="7">
        <f t="shared" si="98"/>
        <v>2834</v>
      </c>
      <c r="R2553" s="6" t="s">
        <v>31</v>
      </c>
      <c r="S2553" s="5" t="s">
        <v>25</v>
      </c>
      <c r="T2553" s="5" t="s">
        <v>716</v>
      </c>
      <c r="U2553" s="5" t="s">
        <v>2391</v>
      </c>
      <c r="V2553" s="1" t="s">
        <v>28</v>
      </c>
      <c r="W2553" s="1" t="s">
        <v>8823</v>
      </c>
      <c r="X2553" s="1"/>
      <c r="Y2553" s="1"/>
      <c r="Z2553" s="4">
        <v>42704</v>
      </c>
      <c r="AA2553" s="1" t="s">
        <v>2</v>
      </c>
      <c r="AB2553" s="1" t="s">
        <v>8824</v>
      </c>
      <c r="AC2553" s="1" t="s">
        <v>8825</v>
      </c>
      <c r="AD2553" s="8"/>
    </row>
    <row r="2554" spans="2:30" hidden="1" outlineLevel="5" x14ac:dyDescent="0.25">
      <c r="B2554" s="220"/>
      <c r="C2554" s="2"/>
      <c r="D2554" s="2"/>
      <c r="E2554" s="2"/>
      <c r="F2554" s="2"/>
      <c r="G2554" s="2"/>
      <c r="H2554" s="224"/>
      <c r="I2554" s="2"/>
      <c r="J2554" s="2" t="s">
        <v>67</v>
      </c>
      <c r="K2554" s="2"/>
      <c r="L2554" s="2"/>
      <c r="M2554" s="2"/>
      <c r="N2554" s="2"/>
      <c r="O2554" s="221"/>
      <c r="P2554" s="221"/>
      <c r="Q2554" s="221"/>
      <c r="R2554" s="222"/>
      <c r="S2554" s="223"/>
      <c r="T2554" s="223"/>
      <c r="U2554" s="223"/>
      <c r="V2554" s="2"/>
      <c r="W2554" s="2"/>
      <c r="X2554" s="2"/>
      <c r="Y2554" s="2"/>
      <c r="Z2554" s="224"/>
      <c r="AA2554" s="2"/>
      <c r="AB2554" s="2"/>
      <c r="AC2554" s="2"/>
      <c r="AD2554" s="225"/>
    </row>
    <row r="2555" spans="2:30" hidden="1" outlineLevel="4" x14ac:dyDescent="0.25">
      <c r="B2555" s="220"/>
      <c r="C2555" s="2"/>
      <c r="D2555" s="2"/>
      <c r="E2555" s="2"/>
      <c r="F2555" s="2" t="s">
        <v>7132</v>
      </c>
      <c r="G2555" s="2" t="s">
        <v>7133</v>
      </c>
      <c r="H2555" s="224"/>
      <c r="I2555" s="2"/>
      <c r="J2555" s="2" t="s">
        <v>67</v>
      </c>
      <c r="K2555" s="2"/>
      <c r="L2555" s="2"/>
      <c r="M2555" s="2"/>
      <c r="N2555" s="2"/>
      <c r="O2555" s="221">
        <f>SUM(O2557:O2586)</f>
        <v>168240.15</v>
      </c>
      <c r="P2555" s="221">
        <f>SUM(P2557:P2586)</f>
        <v>358787.36</v>
      </c>
      <c r="Q2555" s="221">
        <f>SUM(Q2557:Q2586)</f>
        <v>-190547.21000000002</v>
      </c>
      <c r="R2555" s="222"/>
      <c r="S2555" s="223"/>
      <c r="T2555" s="223"/>
      <c r="U2555" s="223"/>
      <c r="V2555" s="2"/>
      <c r="W2555" s="2"/>
      <c r="X2555" s="2"/>
      <c r="Y2555" s="2"/>
      <c r="Z2555" s="224"/>
      <c r="AA2555" s="2"/>
      <c r="AB2555" s="2"/>
      <c r="AC2555" s="2"/>
      <c r="AD2555" s="225"/>
    </row>
    <row r="2556" spans="2:30" hidden="1" outlineLevel="5" x14ac:dyDescent="0.25">
      <c r="B2556" s="3"/>
      <c r="C2556" s="1"/>
      <c r="D2556" s="1"/>
      <c r="E2556" s="1"/>
      <c r="F2556" s="1"/>
      <c r="G2556" s="1" t="s">
        <v>1842</v>
      </c>
      <c r="H2556" s="188">
        <v>42646</v>
      </c>
      <c r="I2556" s="1" t="s">
        <v>8728</v>
      </c>
      <c r="J2556" s="2" t="s">
        <v>67</v>
      </c>
      <c r="K2556" s="1" t="s">
        <v>36</v>
      </c>
      <c r="L2556" s="1" t="s">
        <v>20</v>
      </c>
      <c r="M2556" s="1" t="s">
        <v>20</v>
      </c>
      <c r="N2556" s="1" t="s">
        <v>1445</v>
      </c>
      <c r="O2556" s="7">
        <v>0</v>
      </c>
      <c r="P2556" s="7">
        <v>0.65</v>
      </c>
      <c r="Q2556" s="7">
        <f t="shared" ref="Q2556" si="99">O2556-P2556</f>
        <v>-0.65</v>
      </c>
      <c r="R2556" s="6" t="s">
        <v>31</v>
      </c>
      <c r="S2556" s="5" t="s">
        <v>25</v>
      </c>
      <c r="T2556" s="5" t="s">
        <v>715</v>
      </c>
      <c r="U2556" s="5" t="s">
        <v>2386</v>
      </c>
      <c r="V2556" s="1" t="s">
        <v>7163</v>
      </c>
      <c r="W2556" s="1" t="s">
        <v>8729</v>
      </c>
      <c r="X2556" s="1"/>
      <c r="Y2556" s="1"/>
      <c r="Z2556" s="4">
        <v>42646</v>
      </c>
      <c r="AA2556" s="1" t="s">
        <v>2</v>
      </c>
      <c r="AB2556" s="1" t="s">
        <v>8730</v>
      </c>
      <c r="AC2556" s="1" t="s">
        <v>8731</v>
      </c>
      <c r="AD2556" s="8"/>
    </row>
    <row r="2557" spans="2:30" hidden="1" outlineLevel="5" x14ac:dyDescent="0.25">
      <c r="B2557" s="3"/>
      <c r="C2557" s="1"/>
      <c r="D2557" s="1"/>
      <c r="E2557" s="1"/>
      <c r="F2557" s="1"/>
      <c r="G2557" s="1" t="s">
        <v>1842</v>
      </c>
      <c r="H2557" s="4">
        <v>42730</v>
      </c>
      <c r="I2557" s="1" t="s">
        <v>8826</v>
      </c>
      <c r="J2557" s="2" t="s">
        <v>67</v>
      </c>
      <c r="K2557" s="1" t="s">
        <v>36</v>
      </c>
      <c r="L2557" s="1" t="s">
        <v>20</v>
      </c>
      <c r="M2557" s="1" t="s">
        <v>21</v>
      </c>
      <c r="N2557" s="1" t="s">
        <v>11</v>
      </c>
      <c r="O2557" s="7">
        <v>7100</v>
      </c>
      <c r="P2557" s="7">
        <v>0</v>
      </c>
      <c r="Q2557" s="7">
        <f t="shared" ref="Q2557:Q2579" si="100">O2557-P2557</f>
        <v>7100</v>
      </c>
      <c r="R2557" s="6" t="s">
        <v>31</v>
      </c>
      <c r="S2557" s="5" t="s">
        <v>32</v>
      </c>
      <c r="T2557" s="5" t="s">
        <v>1788</v>
      </c>
      <c r="U2557" s="5" t="s">
        <v>1281</v>
      </c>
      <c r="V2557" s="1" t="s">
        <v>28</v>
      </c>
      <c r="W2557" s="1" t="s">
        <v>8827</v>
      </c>
      <c r="X2557" s="1"/>
      <c r="Y2557" s="1"/>
      <c r="Z2557" s="4">
        <v>42730</v>
      </c>
      <c r="AA2557" s="1" t="s">
        <v>2</v>
      </c>
      <c r="AB2557" s="1" t="s">
        <v>8828</v>
      </c>
      <c r="AC2557" s="1" t="s">
        <v>8829</v>
      </c>
      <c r="AD2557" s="8"/>
    </row>
    <row r="2558" spans="2:30" hidden="1" outlineLevel="5" x14ac:dyDescent="0.25">
      <c r="B2558" s="3"/>
      <c r="C2558" s="1"/>
      <c r="D2558" s="1"/>
      <c r="E2558" s="1"/>
      <c r="F2558" s="1"/>
      <c r="G2558" s="1" t="s">
        <v>1842</v>
      </c>
      <c r="H2558" s="4">
        <v>42730</v>
      </c>
      <c r="I2558" s="1" t="s">
        <v>8830</v>
      </c>
      <c r="J2558" s="2" t="s">
        <v>67</v>
      </c>
      <c r="K2558" s="1" t="s">
        <v>36</v>
      </c>
      <c r="L2558" s="1" t="s">
        <v>20</v>
      </c>
      <c r="M2558" s="1" t="s">
        <v>21</v>
      </c>
      <c r="N2558" s="1" t="s">
        <v>11</v>
      </c>
      <c r="O2558" s="7">
        <v>8323.5300000000007</v>
      </c>
      <c r="P2558" s="7">
        <v>0</v>
      </c>
      <c r="Q2558" s="7">
        <f t="shared" si="100"/>
        <v>8323.5300000000007</v>
      </c>
      <c r="R2558" s="6" t="s">
        <v>31</v>
      </c>
      <c r="S2558" s="5" t="s">
        <v>32</v>
      </c>
      <c r="T2558" s="5" t="s">
        <v>3651</v>
      </c>
      <c r="U2558" s="5" t="s">
        <v>3652</v>
      </c>
      <c r="V2558" s="1" t="s">
        <v>28</v>
      </c>
      <c r="W2558" s="1" t="s">
        <v>8831</v>
      </c>
      <c r="X2558" s="1"/>
      <c r="Y2558" s="1"/>
      <c r="Z2558" s="4">
        <v>42730</v>
      </c>
      <c r="AA2558" s="1" t="s">
        <v>2</v>
      </c>
      <c r="AB2558" s="1" t="s">
        <v>8832</v>
      </c>
      <c r="AC2558" s="1" t="s">
        <v>8833</v>
      </c>
      <c r="AD2558" s="8"/>
    </row>
    <row r="2559" spans="2:30" hidden="1" outlineLevel="5" x14ac:dyDescent="0.25">
      <c r="B2559" s="3"/>
      <c r="C2559" s="1"/>
      <c r="D2559" s="1"/>
      <c r="E2559" s="1"/>
      <c r="F2559" s="1"/>
      <c r="G2559" s="1" t="s">
        <v>1842</v>
      </c>
      <c r="H2559" s="4">
        <v>42731</v>
      </c>
      <c r="I2559" s="1" t="s">
        <v>8834</v>
      </c>
      <c r="J2559" s="2" t="s">
        <v>67</v>
      </c>
      <c r="K2559" s="1" t="s">
        <v>36</v>
      </c>
      <c r="L2559" s="1" t="s">
        <v>20</v>
      </c>
      <c r="M2559" s="1" t="s">
        <v>21</v>
      </c>
      <c r="N2559" s="1" t="s">
        <v>11</v>
      </c>
      <c r="O2559" s="7">
        <v>327</v>
      </c>
      <c r="P2559" s="7">
        <v>0</v>
      </c>
      <c r="Q2559" s="7">
        <f t="shared" si="100"/>
        <v>327</v>
      </c>
      <c r="R2559" s="6" t="s">
        <v>31</v>
      </c>
      <c r="S2559" s="5" t="s">
        <v>32</v>
      </c>
      <c r="T2559" s="5" t="s">
        <v>3651</v>
      </c>
      <c r="U2559" s="5" t="s">
        <v>3652</v>
      </c>
      <c r="V2559" s="1" t="s">
        <v>28</v>
      </c>
      <c r="W2559" s="1" t="s">
        <v>8835</v>
      </c>
      <c r="X2559" s="1"/>
      <c r="Y2559" s="1"/>
      <c r="Z2559" s="4">
        <v>42731</v>
      </c>
      <c r="AA2559" s="1" t="s">
        <v>2</v>
      </c>
      <c r="AB2559" s="1" t="s">
        <v>8836</v>
      </c>
      <c r="AC2559" s="1" t="s">
        <v>8837</v>
      </c>
      <c r="AD2559" s="8"/>
    </row>
    <row r="2560" spans="2:30" hidden="1" outlineLevel="5" x14ac:dyDescent="0.25">
      <c r="B2560" s="3"/>
      <c r="C2560" s="1"/>
      <c r="D2560" s="1"/>
      <c r="E2560" s="1"/>
      <c r="F2560" s="1"/>
      <c r="G2560" s="1" t="s">
        <v>1842</v>
      </c>
      <c r="H2560" s="4">
        <v>42730</v>
      </c>
      <c r="I2560" s="1" t="s">
        <v>8838</v>
      </c>
      <c r="J2560" s="2" t="s">
        <v>67</v>
      </c>
      <c r="K2560" s="1" t="s">
        <v>36</v>
      </c>
      <c r="L2560" s="1" t="s">
        <v>20</v>
      </c>
      <c r="M2560" s="1" t="s">
        <v>21</v>
      </c>
      <c r="N2560" s="1" t="s">
        <v>11</v>
      </c>
      <c r="O2560" s="7">
        <v>20028.57</v>
      </c>
      <c r="P2560" s="7">
        <v>0</v>
      </c>
      <c r="Q2560" s="7">
        <f t="shared" si="100"/>
        <v>20028.57</v>
      </c>
      <c r="R2560" s="6" t="s">
        <v>31</v>
      </c>
      <c r="S2560" s="5" t="s">
        <v>7147</v>
      </c>
      <c r="T2560" s="5" t="s">
        <v>1788</v>
      </c>
      <c r="U2560" s="5" t="s">
        <v>1281</v>
      </c>
      <c r="V2560" s="1" t="s">
        <v>28</v>
      </c>
      <c r="W2560" s="1" t="s">
        <v>8839</v>
      </c>
      <c r="X2560" s="1"/>
      <c r="Y2560" s="1"/>
      <c r="Z2560" s="4">
        <v>42730</v>
      </c>
      <c r="AA2560" s="1" t="s">
        <v>2</v>
      </c>
      <c r="AB2560" s="1" t="s">
        <v>8840</v>
      </c>
      <c r="AC2560" s="1" t="s">
        <v>8841</v>
      </c>
      <c r="AD2560" s="8"/>
    </row>
    <row r="2561" spans="2:30" hidden="1" outlineLevel="5" x14ac:dyDescent="0.25">
      <c r="B2561" s="3"/>
      <c r="C2561" s="1"/>
      <c r="D2561" s="1"/>
      <c r="E2561" s="1"/>
      <c r="F2561" s="1"/>
      <c r="G2561" s="1" t="s">
        <v>1842</v>
      </c>
      <c r="H2561" s="4">
        <v>42730</v>
      </c>
      <c r="I2561" s="1" t="s">
        <v>8842</v>
      </c>
      <c r="J2561" s="2" t="s">
        <v>67</v>
      </c>
      <c r="K2561" s="1" t="s">
        <v>36</v>
      </c>
      <c r="L2561" s="1" t="s">
        <v>20</v>
      </c>
      <c r="M2561" s="1" t="s">
        <v>21</v>
      </c>
      <c r="N2561" s="1" t="s">
        <v>11</v>
      </c>
      <c r="O2561" s="7">
        <v>19784.900000000001</v>
      </c>
      <c r="P2561" s="7">
        <v>0</v>
      </c>
      <c r="Q2561" s="7">
        <f t="shared" si="100"/>
        <v>19784.900000000001</v>
      </c>
      <c r="R2561" s="6" t="s">
        <v>31</v>
      </c>
      <c r="S2561" s="5" t="s">
        <v>7147</v>
      </c>
      <c r="T2561" s="5" t="s">
        <v>1788</v>
      </c>
      <c r="U2561" s="5" t="s">
        <v>1281</v>
      </c>
      <c r="V2561" s="1" t="s">
        <v>28</v>
      </c>
      <c r="W2561" s="1" t="s">
        <v>8843</v>
      </c>
      <c r="X2561" s="1"/>
      <c r="Y2561" s="1"/>
      <c r="Z2561" s="4">
        <v>42730</v>
      </c>
      <c r="AA2561" s="1" t="s">
        <v>2</v>
      </c>
      <c r="AB2561" s="1" t="s">
        <v>8844</v>
      </c>
      <c r="AC2561" s="1" t="s">
        <v>8845</v>
      </c>
      <c r="AD2561" s="8"/>
    </row>
    <row r="2562" spans="2:30" hidden="1" outlineLevel="5" x14ac:dyDescent="0.25">
      <c r="B2562" s="3"/>
      <c r="C2562" s="1"/>
      <c r="D2562" s="1"/>
      <c r="E2562" s="1"/>
      <c r="F2562" s="1"/>
      <c r="G2562" s="1" t="s">
        <v>1842</v>
      </c>
      <c r="H2562" s="4">
        <v>42730</v>
      </c>
      <c r="I2562" s="1" t="s">
        <v>8846</v>
      </c>
      <c r="J2562" s="2" t="s">
        <v>67</v>
      </c>
      <c r="K2562" s="1" t="s">
        <v>36</v>
      </c>
      <c r="L2562" s="1" t="s">
        <v>20</v>
      </c>
      <c r="M2562" s="1" t="s">
        <v>21</v>
      </c>
      <c r="N2562" s="1" t="s">
        <v>11</v>
      </c>
      <c r="O2562" s="7">
        <v>3161</v>
      </c>
      <c r="P2562" s="7">
        <v>0</v>
      </c>
      <c r="Q2562" s="7">
        <f t="shared" si="100"/>
        <v>3161</v>
      </c>
      <c r="R2562" s="6" t="s">
        <v>31</v>
      </c>
      <c r="S2562" s="5" t="s">
        <v>25</v>
      </c>
      <c r="T2562" s="5" t="s">
        <v>716</v>
      </c>
      <c r="U2562" s="5" t="s">
        <v>2391</v>
      </c>
      <c r="V2562" s="1" t="s">
        <v>28</v>
      </c>
      <c r="W2562" s="1" t="s">
        <v>8847</v>
      </c>
      <c r="X2562" s="1"/>
      <c r="Y2562" s="1"/>
      <c r="Z2562" s="4">
        <v>42730</v>
      </c>
      <c r="AA2562" s="1" t="s">
        <v>2</v>
      </c>
      <c r="AB2562" s="1" t="s">
        <v>8848</v>
      </c>
      <c r="AC2562" s="1" t="s">
        <v>8849</v>
      </c>
      <c r="AD2562" s="8"/>
    </row>
    <row r="2563" spans="2:30" hidden="1" outlineLevel="5" x14ac:dyDescent="0.25">
      <c r="B2563" s="3"/>
      <c r="C2563" s="1"/>
      <c r="D2563" s="1"/>
      <c r="E2563" s="1"/>
      <c r="F2563" s="1"/>
      <c r="G2563" s="1" t="s">
        <v>1842</v>
      </c>
      <c r="H2563" s="4">
        <v>42730</v>
      </c>
      <c r="I2563" s="1" t="s">
        <v>8850</v>
      </c>
      <c r="J2563" s="2" t="s">
        <v>67</v>
      </c>
      <c r="K2563" s="1" t="s">
        <v>36</v>
      </c>
      <c r="L2563" s="1" t="s">
        <v>20</v>
      </c>
      <c r="M2563" s="1" t="s">
        <v>21</v>
      </c>
      <c r="N2563" s="1" t="s">
        <v>11</v>
      </c>
      <c r="O2563" s="7">
        <v>11990</v>
      </c>
      <c r="P2563" s="7">
        <v>0</v>
      </c>
      <c r="Q2563" s="7">
        <f t="shared" si="100"/>
        <v>11990</v>
      </c>
      <c r="R2563" s="6" t="s">
        <v>31</v>
      </c>
      <c r="S2563" s="5" t="s">
        <v>32</v>
      </c>
      <c r="T2563" s="5" t="s">
        <v>5790</v>
      </c>
      <c r="U2563" s="5" t="s">
        <v>5791</v>
      </c>
      <c r="V2563" s="1" t="s">
        <v>28</v>
      </c>
      <c r="W2563" s="1" t="s">
        <v>8851</v>
      </c>
      <c r="X2563" s="1"/>
      <c r="Y2563" s="1"/>
      <c r="Z2563" s="4">
        <v>42730</v>
      </c>
      <c r="AA2563" s="1" t="s">
        <v>2</v>
      </c>
      <c r="AB2563" s="1" t="s">
        <v>8852</v>
      </c>
      <c r="AC2563" s="1" t="s">
        <v>8853</v>
      </c>
      <c r="AD2563" s="8"/>
    </row>
    <row r="2564" spans="2:30" hidden="1" outlineLevel="5" x14ac:dyDescent="0.25">
      <c r="B2564" s="3"/>
      <c r="C2564" s="1"/>
      <c r="D2564" s="1"/>
      <c r="E2564" s="1"/>
      <c r="F2564" s="1"/>
      <c r="G2564" s="1" t="s">
        <v>1842</v>
      </c>
      <c r="H2564" s="4">
        <v>42730</v>
      </c>
      <c r="I2564" s="1" t="s">
        <v>8854</v>
      </c>
      <c r="J2564" s="2" t="s">
        <v>67</v>
      </c>
      <c r="K2564" s="1" t="s">
        <v>36</v>
      </c>
      <c r="L2564" s="1" t="s">
        <v>20</v>
      </c>
      <c r="M2564" s="1" t="s">
        <v>21</v>
      </c>
      <c r="N2564" s="1" t="s">
        <v>11</v>
      </c>
      <c r="O2564" s="7">
        <v>5777</v>
      </c>
      <c r="P2564" s="7">
        <v>0</v>
      </c>
      <c r="Q2564" s="7">
        <f t="shared" si="100"/>
        <v>5777</v>
      </c>
      <c r="R2564" s="6" t="s">
        <v>31</v>
      </c>
      <c r="S2564" s="5" t="s">
        <v>32</v>
      </c>
      <c r="T2564" s="5" t="s">
        <v>3651</v>
      </c>
      <c r="U2564" s="5" t="s">
        <v>3652</v>
      </c>
      <c r="V2564" s="1" t="s">
        <v>28</v>
      </c>
      <c r="W2564" s="1" t="s">
        <v>8855</v>
      </c>
      <c r="X2564" s="1"/>
      <c r="Y2564" s="1"/>
      <c r="Z2564" s="4">
        <v>42730</v>
      </c>
      <c r="AA2564" s="1" t="s">
        <v>2</v>
      </c>
      <c r="AB2564" s="1" t="s">
        <v>8856</v>
      </c>
      <c r="AC2564" s="1" t="s">
        <v>8857</v>
      </c>
      <c r="AD2564" s="8"/>
    </row>
    <row r="2565" spans="2:30" hidden="1" outlineLevel="5" x14ac:dyDescent="0.25">
      <c r="B2565" s="3"/>
      <c r="C2565" s="1"/>
      <c r="D2565" s="1"/>
      <c r="E2565" s="1"/>
      <c r="F2565" s="1"/>
      <c r="G2565" s="1" t="s">
        <v>1842</v>
      </c>
      <c r="H2565" s="4">
        <v>42731</v>
      </c>
      <c r="I2565" s="1" t="s">
        <v>8858</v>
      </c>
      <c r="J2565" s="2" t="s">
        <v>67</v>
      </c>
      <c r="K2565" s="1" t="s">
        <v>36</v>
      </c>
      <c r="L2565" s="1" t="s">
        <v>20</v>
      </c>
      <c r="M2565" s="1" t="s">
        <v>21</v>
      </c>
      <c r="N2565" s="1" t="s">
        <v>11</v>
      </c>
      <c r="O2565" s="7">
        <v>4934.6400000000003</v>
      </c>
      <c r="P2565" s="7">
        <v>0</v>
      </c>
      <c r="Q2565" s="7">
        <f t="shared" si="100"/>
        <v>4934.6400000000003</v>
      </c>
      <c r="R2565" s="6" t="s">
        <v>31</v>
      </c>
      <c r="S2565" s="5" t="s">
        <v>7147</v>
      </c>
      <c r="T2565" s="5" t="s">
        <v>1788</v>
      </c>
      <c r="U2565" s="5" t="s">
        <v>1281</v>
      </c>
      <c r="V2565" s="1" t="s">
        <v>28</v>
      </c>
      <c r="W2565" s="1" t="s">
        <v>8859</v>
      </c>
      <c r="X2565" s="1"/>
      <c r="Y2565" s="1"/>
      <c r="Z2565" s="4">
        <v>42731</v>
      </c>
      <c r="AA2565" s="1" t="s">
        <v>2</v>
      </c>
      <c r="AB2565" s="1" t="s">
        <v>8860</v>
      </c>
      <c r="AC2565" s="1" t="s">
        <v>8861</v>
      </c>
      <c r="AD2565" s="8"/>
    </row>
    <row r="2566" spans="2:30" hidden="1" outlineLevel="5" x14ac:dyDescent="0.25">
      <c r="B2566" s="3"/>
      <c r="C2566" s="1"/>
      <c r="D2566" s="1"/>
      <c r="E2566" s="1"/>
      <c r="F2566" s="1"/>
      <c r="G2566" s="1" t="s">
        <v>1842</v>
      </c>
      <c r="H2566" s="4">
        <v>42731</v>
      </c>
      <c r="I2566" s="1" t="s">
        <v>8862</v>
      </c>
      <c r="J2566" s="2" t="s">
        <v>67</v>
      </c>
      <c r="K2566" s="1" t="s">
        <v>36</v>
      </c>
      <c r="L2566" s="1" t="s">
        <v>20</v>
      </c>
      <c r="M2566" s="1" t="s">
        <v>21</v>
      </c>
      <c r="N2566" s="1" t="s">
        <v>11</v>
      </c>
      <c r="O2566" s="7">
        <v>3799.98</v>
      </c>
      <c r="P2566" s="7">
        <v>0</v>
      </c>
      <c r="Q2566" s="7">
        <f t="shared" si="100"/>
        <v>3799.98</v>
      </c>
      <c r="R2566" s="6" t="s">
        <v>31</v>
      </c>
      <c r="S2566" s="5" t="s">
        <v>7147</v>
      </c>
      <c r="T2566" s="5" t="s">
        <v>1788</v>
      </c>
      <c r="U2566" s="5" t="s">
        <v>1281</v>
      </c>
      <c r="V2566" s="1" t="s">
        <v>28</v>
      </c>
      <c r="W2566" s="1" t="s">
        <v>8863</v>
      </c>
      <c r="X2566" s="1"/>
      <c r="Y2566" s="1"/>
      <c r="Z2566" s="4">
        <v>42731</v>
      </c>
      <c r="AA2566" s="1" t="s">
        <v>2</v>
      </c>
      <c r="AB2566" s="1" t="s">
        <v>8864</v>
      </c>
      <c r="AC2566" s="1" t="s">
        <v>8865</v>
      </c>
      <c r="AD2566" s="8"/>
    </row>
    <row r="2567" spans="2:30" hidden="1" outlineLevel="5" x14ac:dyDescent="0.25">
      <c r="B2567" s="3"/>
      <c r="C2567" s="1"/>
      <c r="D2567" s="1"/>
      <c r="E2567" s="1"/>
      <c r="F2567" s="1"/>
      <c r="G2567" s="1" t="s">
        <v>1842</v>
      </c>
      <c r="H2567" s="4">
        <v>42730</v>
      </c>
      <c r="I2567" s="1" t="s">
        <v>8866</v>
      </c>
      <c r="J2567" s="2" t="s">
        <v>67</v>
      </c>
      <c r="K2567" s="1" t="s">
        <v>36</v>
      </c>
      <c r="L2567" s="1" t="s">
        <v>20</v>
      </c>
      <c r="M2567" s="1" t="s">
        <v>21</v>
      </c>
      <c r="N2567" s="1" t="s">
        <v>11</v>
      </c>
      <c r="O2567" s="7">
        <v>8393</v>
      </c>
      <c r="P2567" s="7">
        <v>0</v>
      </c>
      <c r="Q2567" s="7">
        <f t="shared" si="100"/>
        <v>8393</v>
      </c>
      <c r="R2567" s="6" t="s">
        <v>31</v>
      </c>
      <c r="S2567" s="5" t="s">
        <v>7147</v>
      </c>
      <c r="T2567" s="5" t="s">
        <v>1788</v>
      </c>
      <c r="U2567" s="5" t="s">
        <v>1281</v>
      </c>
      <c r="V2567" s="1" t="s">
        <v>28</v>
      </c>
      <c r="W2567" s="1" t="s">
        <v>8867</v>
      </c>
      <c r="X2567" s="1"/>
      <c r="Y2567" s="1"/>
      <c r="Z2567" s="4">
        <v>42730</v>
      </c>
      <c r="AA2567" s="1" t="s">
        <v>2</v>
      </c>
      <c r="AB2567" s="1" t="s">
        <v>8868</v>
      </c>
      <c r="AC2567" s="1" t="s">
        <v>8869</v>
      </c>
      <c r="AD2567" s="8"/>
    </row>
    <row r="2568" spans="2:30" hidden="1" outlineLevel="5" x14ac:dyDescent="0.25">
      <c r="B2568" s="3"/>
      <c r="C2568" s="1"/>
      <c r="D2568" s="1"/>
      <c r="E2568" s="1"/>
      <c r="F2568" s="1"/>
      <c r="G2568" s="1" t="s">
        <v>1842</v>
      </c>
      <c r="H2568" s="4">
        <v>42731</v>
      </c>
      <c r="I2568" s="1" t="s">
        <v>8870</v>
      </c>
      <c r="J2568" s="2" t="s">
        <v>67</v>
      </c>
      <c r="K2568" s="1" t="s">
        <v>36</v>
      </c>
      <c r="L2568" s="1" t="s">
        <v>20</v>
      </c>
      <c r="M2568" s="1" t="s">
        <v>21</v>
      </c>
      <c r="N2568" s="1" t="s">
        <v>11</v>
      </c>
      <c r="O2568" s="7">
        <v>10016.34</v>
      </c>
      <c r="P2568" s="7">
        <v>0</v>
      </c>
      <c r="Q2568" s="7">
        <f t="shared" si="100"/>
        <v>10016.34</v>
      </c>
      <c r="R2568" s="6" t="s">
        <v>31</v>
      </c>
      <c r="S2568" s="5" t="s">
        <v>7147</v>
      </c>
      <c r="T2568" s="5" t="s">
        <v>1788</v>
      </c>
      <c r="U2568" s="5" t="s">
        <v>1281</v>
      </c>
      <c r="V2568" s="1" t="s">
        <v>28</v>
      </c>
      <c r="W2568" s="1" t="s">
        <v>8871</v>
      </c>
      <c r="X2568" s="1"/>
      <c r="Y2568" s="1"/>
      <c r="Z2568" s="4">
        <v>42731</v>
      </c>
      <c r="AA2568" s="1" t="s">
        <v>2</v>
      </c>
      <c r="AB2568" s="1" t="s">
        <v>8872</v>
      </c>
      <c r="AC2568" s="1" t="s">
        <v>8873</v>
      </c>
      <c r="AD2568" s="8"/>
    </row>
    <row r="2569" spans="2:30" hidden="1" outlineLevel="5" x14ac:dyDescent="0.25">
      <c r="B2569" s="3"/>
      <c r="C2569" s="1"/>
      <c r="D2569" s="1"/>
      <c r="E2569" s="1"/>
      <c r="F2569" s="1"/>
      <c r="G2569" s="1" t="s">
        <v>1842</v>
      </c>
      <c r="H2569" s="4">
        <v>42731</v>
      </c>
      <c r="I2569" s="1" t="s">
        <v>8874</v>
      </c>
      <c r="J2569" s="2" t="s">
        <v>67</v>
      </c>
      <c r="K2569" s="1" t="s">
        <v>36</v>
      </c>
      <c r="L2569" s="1" t="s">
        <v>20</v>
      </c>
      <c r="M2569" s="1" t="s">
        <v>21</v>
      </c>
      <c r="N2569" s="1" t="s">
        <v>11</v>
      </c>
      <c r="O2569" s="7">
        <v>26013.48</v>
      </c>
      <c r="P2569" s="7">
        <v>0</v>
      </c>
      <c r="Q2569" s="7">
        <f t="shared" si="100"/>
        <v>26013.48</v>
      </c>
      <c r="R2569" s="6" t="s">
        <v>31</v>
      </c>
      <c r="S2569" s="5" t="s">
        <v>32</v>
      </c>
      <c r="T2569" s="5" t="s">
        <v>5790</v>
      </c>
      <c r="U2569" s="5" t="s">
        <v>5791</v>
      </c>
      <c r="V2569" s="1" t="s">
        <v>28</v>
      </c>
      <c r="W2569" s="1" t="s">
        <v>8875</v>
      </c>
      <c r="X2569" s="1"/>
      <c r="Y2569" s="1"/>
      <c r="Z2569" s="4">
        <v>42731</v>
      </c>
      <c r="AA2569" s="1" t="s">
        <v>2</v>
      </c>
      <c r="AB2569" s="1" t="s">
        <v>8876</v>
      </c>
      <c r="AC2569" s="1" t="s">
        <v>8877</v>
      </c>
      <c r="AD2569" s="8"/>
    </row>
    <row r="2570" spans="2:30" hidden="1" outlineLevel="5" x14ac:dyDescent="0.25">
      <c r="B2570" s="3"/>
      <c r="C2570" s="1"/>
      <c r="D2570" s="1"/>
      <c r="E2570" s="1"/>
      <c r="F2570" s="1"/>
      <c r="G2570" s="1" t="s">
        <v>1842</v>
      </c>
      <c r="H2570" s="4">
        <v>42731</v>
      </c>
      <c r="I2570" s="1" t="s">
        <v>8878</v>
      </c>
      <c r="J2570" s="2" t="s">
        <v>67</v>
      </c>
      <c r="K2570" s="1" t="s">
        <v>36</v>
      </c>
      <c r="L2570" s="1" t="s">
        <v>20</v>
      </c>
      <c r="M2570" s="1" t="s">
        <v>21</v>
      </c>
      <c r="N2570" s="1" t="s">
        <v>11</v>
      </c>
      <c r="O2570" s="7">
        <v>12472.78</v>
      </c>
      <c r="P2570" s="7">
        <v>0</v>
      </c>
      <c r="Q2570" s="7">
        <f t="shared" si="100"/>
        <v>12472.78</v>
      </c>
      <c r="R2570" s="6" t="s">
        <v>31</v>
      </c>
      <c r="S2570" s="5" t="s">
        <v>32</v>
      </c>
      <c r="T2570" s="5" t="s">
        <v>5790</v>
      </c>
      <c r="U2570" s="5" t="s">
        <v>5791</v>
      </c>
      <c r="V2570" s="1" t="s">
        <v>28</v>
      </c>
      <c r="W2570" s="1" t="s">
        <v>8879</v>
      </c>
      <c r="X2570" s="1"/>
      <c r="Y2570" s="1"/>
      <c r="Z2570" s="4">
        <v>42731</v>
      </c>
      <c r="AA2570" s="1" t="s">
        <v>2</v>
      </c>
      <c r="AB2570" s="1" t="s">
        <v>8880</v>
      </c>
      <c r="AC2570" s="1" t="s">
        <v>8881</v>
      </c>
      <c r="AD2570" s="8"/>
    </row>
    <row r="2571" spans="2:30" hidden="1" outlineLevel="5" x14ac:dyDescent="0.25">
      <c r="B2571" s="3"/>
      <c r="C2571" s="1"/>
      <c r="D2571" s="1"/>
      <c r="E2571" s="1"/>
      <c r="F2571" s="1"/>
      <c r="G2571" s="1" t="s">
        <v>1842</v>
      </c>
      <c r="H2571" s="4">
        <v>42732</v>
      </c>
      <c r="I2571" s="1" t="s">
        <v>8882</v>
      </c>
      <c r="J2571" s="2" t="s">
        <v>67</v>
      </c>
      <c r="K2571" s="1" t="s">
        <v>36</v>
      </c>
      <c r="L2571" s="1" t="s">
        <v>20</v>
      </c>
      <c r="M2571" s="1" t="s">
        <v>21</v>
      </c>
      <c r="N2571" s="1" t="s">
        <v>11</v>
      </c>
      <c r="O2571" s="7">
        <v>3993.56</v>
      </c>
      <c r="P2571" s="7">
        <v>0</v>
      </c>
      <c r="Q2571" s="7">
        <f t="shared" si="100"/>
        <v>3993.56</v>
      </c>
      <c r="R2571" s="6" t="s">
        <v>31</v>
      </c>
      <c r="S2571" s="5" t="s">
        <v>25</v>
      </c>
      <c r="T2571" s="5" t="s">
        <v>716</v>
      </c>
      <c r="U2571" s="5" t="s">
        <v>2391</v>
      </c>
      <c r="V2571" s="1" t="s">
        <v>28</v>
      </c>
      <c r="W2571" s="1" t="s">
        <v>8883</v>
      </c>
      <c r="X2571" s="1"/>
      <c r="Y2571" s="1"/>
      <c r="Z2571" s="4">
        <v>42732</v>
      </c>
      <c r="AA2571" s="1" t="s">
        <v>2</v>
      </c>
      <c r="AB2571" s="1" t="s">
        <v>8884</v>
      </c>
      <c r="AC2571" s="1" t="s">
        <v>8885</v>
      </c>
      <c r="AD2571" s="8"/>
    </row>
    <row r="2572" spans="2:30" hidden="1" outlineLevel="5" x14ac:dyDescent="0.25">
      <c r="B2572" s="3"/>
      <c r="C2572" s="1"/>
      <c r="D2572" s="1"/>
      <c r="E2572" s="1"/>
      <c r="F2572" s="1"/>
      <c r="G2572" s="1" t="s">
        <v>1842</v>
      </c>
      <c r="H2572" s="4">
        <v>42732</v>
      </c>
      <c r="I2572" s="1" t="s">
        <v>8886</v>
      </c>
      <c r="J2572" s="2" t="s">
        <v>67</v>
      </c>
      <c r="K2572" s="1" t="s">
        <v>36</v>
      </c>
      <c r="L2572" s="1" t="s">
        <v>20</v>
      </c>
      <c r="M2572" s="1" t="s">
        <v>21</v>
      </c>
      <c r="N2572" s="1" t="s">
        <v>11</v>
      </c>
      <c r="O2572" s="7">
        <v>5490.59</v>
      </c>
      <c r="P2572" s="7">
        <v>0</v>
      </c>
      <c r="Q2572" s="7">
        <f t="shared" si="100"/>
        <v>5490.59</v>
      </c>
      <c r="R2572" s="6" t="s">
        <v>31</v>
      </c>
      <c r="S2572" s="5" t="s">
        <v>25</v>
      </c>
      <c r="T2572" s="5" t="s">
        <v>716</v>
      </c>
      <c r="U2572" s="5" t="s">
        <v>2391</v>
      </c>
      <c r="V2572" s="1" t="s">
        <v>28</v>
      </c>
      <c r="W2572" s="1" t="s">
        <v>8887</v>
      </c>
      <c r="X2572" s="1"/>
      <c r="Y2572" s="1"/>
      <c r="Z2572" s="4">
        <v>42732</v>
      </c>
      <c r="AA2572" s="1" t="s">
        <v>2</v>
      </c>
      <c r="AB2572" s="1" t="s">
        <v>8888</v>
      </c>
      <c r="AC2572" s="1" t="s">
        <v>8889</v>
      </c>
      <c r="AD2572" s="8"/>
    </row>
    <row r="2573" spans="2:30" hidden="1" outlineLevel="5" x14ac:dyDescent="0.25">
      <c r="B2573" s="3"/>
      <c r="C2573" s="1"/>
      <c r="D2573" s="1"/>
      <c r="E2573" s="1"/>
      <c r="F2573" s="1"/>
      <c r="G2573" s="1" t="s">
        <v>1842</v>
      </c>
      <c r="H2573" s="4">
        <v>42732</v>
      </c>
      <c r="I2573" s="1" t="s">
        <v>8890</v>
      </c>
      <c r="J2573" s="2" t="s">
        <v>67</v>
      </c>
      <c r="K2573" s="1" t="s">
        <v>36</v>
      </c>
      <c r="L2573" s="1" t="s">
        <v>20</v>
      </c>
      <c r="M2573" s="1" t="s">
        <v>21</v>
      </c>
      <c r="N2573" s="1" t="s">
        <v>11</v>
      </c>
      <c r="O2573" s="7">
        <v>2100.1799999999998</v>
      </c>
      <c r="P2573" s="7">
        <v>0</v>
      </c>
      <c r="Q2573" s="7">
        <f t="shared" si="100"/>
        <v>2100.1799999999998</v>
      </c>
      <c r="R2573" s="6" t="s">
        <v>31</v>
      </c>
      <c r="S2573" s="5" t="s">
        <v>32</v>
      </c>
      <c r="T2573" s="5" t="s">
        <v>5790</v>
      </c>
      <c r="U2573" s="5" t="s">
        <v>5791</v>
      </c>
      <c r="V2573" s="1" t="s">
        <v>28</v>
      </c>
      <c r="W2573" s="1" t="s">
        <v>8891</v>
      </c>
      <c r="X2573" s="1"/>
      <c r="Y2573" s="1"/>
      <c r="Z2573" s="4">
        <v>42732</v>
      </c>
      <c r="AA2573" s="1" t="s">
        <v>2</v>
      </c>
      <c r="AB2573" s="1" t="s">
        <v>8892</v>
      </c>
      <c r="AC2573" s="1" t="s">
        <v>8893</v>
      </c>
      <c r="AD2573" s="8"/>
    </row>
    <row r="2574" spans="2:30" hidden="1" outlineLevel="5" x14ac:dyDescent="0.25">
      <c r="B2574" s="3"/>
      <c r="C2574" s="1"/>
      <c r="D2574" s="1"/>
      <c r="E2574" s="1"/>
      <c r="F2574" s="1"/>
      <c r="G2574" s="1" t="s">
        <v>1842</v>
      </c>
      <c r="H2574" s="4">
        <v>42732</v>
      </c>
      <c r="I2574" s="1" t="s">
        <v>8894</v>
      </c>
      <c r="J2574" s="2" t="s">
        <v>67</v>
      </c>
      <c r="K2574" s="1" t="s">
        <v>36</v>
      </c>
      <c r="L2574" s="1" t="s">
        <v>20</v>
      </c>
      <c r="M2574" s="1" t="s">
        <v>21</v>
      </c>
      <c r="N2574" s="1" t="s">
        <v>11</v>
      </c>
      <c r="O2574" s="7">
        <v>2170.19</v>
      </c>
      <c r="P2574" s="7">
        <v>0</v>
      </c>
      <c r="Q2574" s="7">
        <f t="shared" si="100"/>
        <v>2170.19</v>
      </c>
      <c r="R2574" s="6" t="s">
        <v>31</v>
      </c>
      <c r="S2574" s="5" t="s">
        <v>32</v>
      </c>
      <c r="T2574" s="5" t="s">
        <v>5790</v>
      </c>
      <c r="U2574" s="5" t="s">
        <v>5791</v>
      </c>
      <c r="V2574" s="1" t="s">
        <v>28</v>
      </c>
      <c r="W2574" s="1" t="s">
        <v>8895</v>
      </c>
      <c r="X2574" s="1"/>
      <c r="Y2574" s="1"/>
      <c r="Z2574" s="4">
        <v>42732</v>
      </c>
      <c r="AA2574" s="1" t="s">
        <v>2</v>
      </c>
      <c r="AB2574" s="1" t="s">
        <v>8896</v>
      </c>
      <c r="AC2574" s="1" t="s">
        <v>8897</v>
      </c>
      <c r="AD2574" s="8"/>
    </row>
    <row r="2575" spans="2:30" hidden="1" outlineLevel="5" x14ac:dyDescent="0.25">
      <c r="B2575" s="3"/>
      <c r="C2575" s="1"/>
      <c r="D2575" s="1"/>
      <c r="E2575" s="1"/>
      <c r="F2575" s="1"/>
      <c r="G2575" s="1" t="s">
        <v>1842</v>
      </c>
      <c r="H2575" s="4">
        <v>42732</v>
      </c>
      <c r="I2575" s="1" t="s">
        <v>8898</v>
      </c>
      <c r="J2575" s="2" t="s">
        <v>67</v>
      </c>
      <c r="K2575" s="1" t="s">
        <v>36</v>
      </c>
      <c r="L2575" s="1" t="s">
        <v>20</v>
      </c>
      <c r="M2575" s="1" t="s">
        <v>21</v>
      </c>
      <c r="N2575" s="1" t="s">
        <v>11</v>
      </c>
      <c r="O2575" s="7">
        <v>4040.76</v>
      </c>
      <c r="P2575" s="7">
        <v>0</v>
      </c>
      <c r="Q2575" s="7">
        <f t="shared" si="100"/>
        <v>4040.76</v>
      </c>
      <c r="R2575" s="6" t="s">
        <v>31</v>
      </c>
      <c r="S2575" s="5" t="s">
        <v>25</v>
      </c>
      <c r="T2575" s="5" t="s">
        <v>715</v>
      </c>
      <c r="U2575" s="5" t="s">
        <v>2386</v>
      </c>
      <c r="V2575" s="1" t="s">
        <v>28</v>
      </c>
      <c r="W2575" s="1" t="s">
        <v>8899</v>
      </c>
      <c r="X2575" s="1"/>
      <c r="Y2575" s="1"/>
      <c r="Z2575" s="4">
        <v>42732</v>
      </c>
      <c r="AA2575" s="1" t="s">
        <v>2</v>
      </c>
      <c r="AB2575" s="1" t="s">
        <v>8899</v>
      </c>
      <c r="AC2575" s="1" t="s">
        <v>8900</v>
      </c>
      <c r="AD2575" s="8"/>
    </row>
    <row r="2576" spans="2:30" hidden="1" outlineLevel="5" x14ac:dyDescent="0.25">
      <c r="B2576" s="3"/>
      <c r="C2576" s="1"/>
      <c r="D2576" s="1"/>
      <c r="E2576" s="1"/>
      <c r="F2576" s="1"/>
      <c r="G2576" s="1" t="s">
        <v>1842</v>
      </c>
      <c r="H2576" s="4">
        <v>42733</v>
      </c>
      <c r="I2576" s="1" t="s">
        <v>8901</v>
      </c>
      <c r="J2576" s="2" t="s">
        <v>67</v>
      </c>
      <c r="K2576" s="1" t="s">
        <v>36</v>
      </c>
      <c r="L2576" s="1" t="s">
        <v>51</v>
      </c>
      <c r="M2576" s="1" t="s">
        <v>21</v>
      </c>
      <c r="N2576" s="1" t="s">
        <v>11</v>
      </c>
      <c r="O2576" s="7">
        <v>2693.19</v>
      </c>
      <c r="P2576" s="7">
        <v>0</v>
      </c>
      <c r="Q2576" s="7">
        <f t="shared" si="100"/>
        <v>2693.19</v>
      </c>
      <c r="R2576" s="6" t="s">
        <v>31</v>
      </c>
      <c r="S2576" s="5" t="s">
        <v>32</v>
      </c>
      <c r="T2576" s="5" t="s">
        <v>5790</v>
      </c>
      <c r="U2576" s="5" t="s">
        <v>5791</v>
      </c>
      <c r="V2576" s="1" t="s">
        <v>28</v>
      </c>
      <c r="W2576" s="1" t="s">
        <v>8902</v>
      </c>
      <c r="X2576" s="1"/>
      <c r="Y2576" s="1"/>
      <c r="Z2576" s="4">
        <v>42733</v>
      </c>
      <c r="AA2576" s="1" t="s">
        <v>2</v>
      </c>
      <c r="AB2576" s="1" t="s">
        <v>8902</v>
      </c>
      <c r="AC2576" s="1" t="s">
        <v>8903</v>
      </c>
      <c r="AD2576" s="8"/>
    </row>
    <row r="2577" spans="2:30" hidden="1" outlineLevel="5" x14ac:dyDescent="0.25">
      <c r="B2577" s="3"/>
      <c r="C2577" s="1"/>
      <c r="D2577" s="1"/>
      <c r="E2577" s="1"/>
      <c r="F2577" s="1"/>
      <c r="G2577" s="1" t="s">
        <v>1842</v>
      </c>
      <c r="H2577" s="4">
        <v>42734</v>
      </c>
      <c r="I2577" s="1" t="s">
        <v>8904</v>
      </c>
      <c r="J2577" s="2" t="s">
        <v>67</v>
      </c>
      <c r="K2577" s="1" t="s">
        <v>36</v>
      </c>
      <c r="L2577" s="1" t="s">
        <v>20</v>
      </c>
      <c r="M2577" s="1" t="s">
        <v>21</v>
      </c>
      <c r="N2577" s="1" t="s">
        <v>11</v>
      </c>
      <c r="O2577" s="7">
        <v>1903.17</v>
      </c>
      <c r="P2577" s="7">
        <v>0</v>
      </c>
      <c r="Q2577" s="7">
        <f t="shared" si="100"/>
        <v>1903.17</v>
      </c>
      <c r="R2577" s="6" t="s">
        <v>31</v>
      </c>
      <c r="S2577" s="5" t="s">
        <v>32</v>
      </c>
      <c r="T2577" s="5" t="s">
        <v>5790</v>
      </c>
      <c r="U2577" s="5" t="s">
        <v>5791</v>
      </c>
      <c r="V2577" s="1" t="s">
        <v>28</v>
      </c>
      <c r="W2577" s="1" t="s">
        <v>8905</v>
      </c>
      <c r="X2577" s="1"/>
      <c r="Y2577" s="1"/>
      <c r="Z2577" s="4">
        <v>42734</v>
      </c>
      <c r="AA2577" s="1" t="s">
        <v>2</v>
      </c>
      <c r="AB2577" s="1" t="s">
        <v>8905</v>
      </c>
      <c r="AC2577" s="1" t="s">
        <v>8906</v>
      </c>
      <c r="AD2577" s="8"/>
    </row>
    <row r="2578" spans="2:30" hidden="1" outlineLevel="5" x14ac:dyDescent="0.25">
      <c r="B2578" s="3"/>
      <c r="C2578" s="1"/>
      <c r="D2578" s="1"/>
      <c r="E2578" s="1"/>
      <c r="F2578" s="1"/>
      <c r="G2578" s="1" t="s">
        <v>1842</v>
      </c>
      <c r="H2578" s="4">
        <v>42734</v>
      </c>
      <c r="I2578" s="1" t="s">
        <v>8907</v>
      </c>
      <c r="J2578" s="2" t="s">
        <v>67</v>
      </c>
      <c r="K2578" s="1" t="s">
        <v>36</v>
      </c>
      <c r="L2578" s="1" t="s">
        <v>20</v>
      </c>
      <c r="M2578" s="1" t="s">
        <v>21</v>
      </c>
      <c r="N2578" s="1" t="s">
        <v>11</v>
      </c>
      <c r="O2578" s="7">
        <v>1891.43</v>
      </c>
      <c r="P2578" s="7">
        <v>0</v>
      </c>
      <c r="Q2578" s="7">
        <f t="shared" si="100"/>
        <v>1891.43</v>
      </c>
      <c r="R2578" s="6" t="s">
        <v>31</v>
      </c>
      <c r="S2578" s="5" t="s">
        <v>32</v>
      </c>
      <c r="T2578" s="5" t="s">
        <v>5790</v>
      </c>
      <c r="U2578" s="5" t="s">
        <v>5791</v>
      </c>
      <c r="V2578" s="1" t="s">
        <v>28</v>
      </c>
      <c r="W2578" s="1" t="s">
        <v>8908</v>
      </c>
      <c r="X2578" s="1"/>
      <c r="Y2578" s="1"/>
      <c r="Z2578" s="4">
        <v>42734</v>
      </c>
      <c r="AA2578" s="1" t="s">
        <v>2</v>
      </c>
      <c r="AB2578" s="1" t="s">
        <v>8908</v>
      </c>
      <c r="AC2578" s="1" t="s">
        <v>8909</v>
      </c>
      <c r="AD2578" s="8"/>
    </row>
    <row r="2579" spans="2:30" hidden="1" outlineLevel="5" x14ac:dyDescent="0.25">
      <c r="B2579" s="3"/>
      <c r="C2579" s="1"/>
      <c r="D2579" s="1"/>
      <c r="E2579" s="1"/>
      <c r="F2579" s="1"/>
      <c r="G2579" s="1" t="s">
        <v>1842</v>
      </c>
      <c r="H2579" s="4">
        <v>42734</v>
      </c>
      <c r="I2579" s="1" t="s">
        <v>8910</v>
      </c>
      <c r="J2579" s="2" t="s">
        <v>67</v>
      </c>
      <c r="K2579" s="1" t="s">
        <v>36</v>
      </c>
      <c r="L2579" s="1" t="s">
        <v>20</v>
      </c>
      <c r="M2579" s="1" t="s">
        <v>21</v>
      </c>
      <c r="N2579" s="1" t="s">
        <v>11</v>
      </c>
      <c r="O2579" s="7">
        <v>1834.86</v>
      </c>
      <c r="P2579" s="7">
        <v>0</v>
      </c>
      <c r="Q2579" s="7">
        <f t="shared" si="100"/>
        <v>1834.86</v>
      </c>
      <c r="R2579" s="6" t="s">
        <v>31</v>
      </c>
      <c r="S2579" s="5" t="s">
        <v>32</v>
      </c>
      <c r="T2579" s="5" t="s">
        <v>5790</v>
      </c>
      <c r="U2579" s="5" t="s">
        <v>5791</v>
      </c>
      <c r="V2579" s="1" t="s">
        <v>28</v>
      </c>
      <c r="W2579" s="1" t="s">
        <v>8911</v>
      </c>
      <c r="X2579" s="1"/>
      <c r="Y2579" s="1"/>
      <c r="Z2579" s="4">
        <v>42734</v>
      </c>
      <c r="AA2579" s="1" t="s">
        <v>2</v>
      </c>
      <c r="AB2579" s="1" t="s">
        <v>8911</v>
      </c>
      <c r="AC2579" s="1" t="s">
        <v>8912</v>
      </c>
      <c r="AD2579" s="8"/>
    </row>
    <row r="2580" spans="2:30" ht="15" hidden="1" customHeight="1" outlineLevel="5" x14ac:dyDescent="0.25">
      <c r="B2580" s="3"/>
      <c r="C2580" s="1"/>
      <c r="D2580" s="1"/>
      <c r="E2580" s="1"/>
      <c r="F2580" s="1"/>
      <c r="G2580" s="1" t="s">
        <v>1842</v>
      </c>
      <c r="H2580" s="188">
        <v>42735</v>
      </c>
      <c r="I2580" s="1" t="s">
        <v>9473</v>
      </c>
      <c r="J2580" s="2" t="s">
        <v>67</v>
      </c>
      <c r="K2580" s="1" t="s">
        <v>9</v>
      </c>
      <c r="L2580" s="1" t="s">
        <v>10</v>
      </c>
      <c r="M2580" s="1" t="s">
        <v>10</v>
      </c>
      <c r="N2580" s="1" t="s">
        <v>11</v>
      </c>
      <c r="O2580" s="7">
        <v>0</v>
      </c>
      <c r="P2580" s="7">
        <v>228027.72</v>
      </c>
      <c r="Q2580" s="7">
        <f t="shared" ref="Q2580:Q2582" si="101">O2580-P2580</f>
        <v>-228027.72</v>
      </c>
      <c r="R2580" s="6" t="s">
        <v>1</v>
      </c>
      <c r="S2580" s="5" t="s">
        <v>4</v>
      </c>
      <c r="T2580" s="5"/>
      <c r="U2580" s="5" t="s">
        <v>9475</v>
      </c>
      <c r="V2580" s="1"/>
      <c r="W2580" s="1"/>
      <c r="X2580" s="1"/>
      <c r="Y2580" s="1"/>
      <c r="Z2580" s="4">
        <v>42735</v>
      </c>
      <c r="AA2580" s="1"/>
      <c r="AB2580" s="1"/>
      <c r="AC2580" s="1"/>
      <c r="AD2580" s="8" t="s">
        <v>9474</v>
      </c>
    </row>
    <row r="2581" spans="2:30" ht="15" hidden="1" customHeight="1" outlineLevel="5" x14ac:dyDescent="0.25">
      <c r="B2581" s="3"/>
      <c r="C2581" s="1"/>
      <c r="D2581" s="1"/>
      <c r="E2581" s="1"/>
      <c r="F2581" s="1"/>
      <c r="G2581" s="1" t="s">
        <v>1842</v>
      </c>
      <c r="H2581" s="188">
        <v>42735</v>
      </c>
      <c r="I2581" s="1" t="s">
        <v>9473</v>
      </c>
      <c r="J2581" s="2" t="s">
        <v>67</v>
      </c>
      <c r="K2581" s="1" t="s">
        <v>9</v>
      </c>
      <c r="L2581" s="1" t="s">
        <v>10</v>
      </c>
      <c r="M2581" s="1" t="s">
        <v>10</v>
      </c>
      <c r="N2581" s="1" t="s">
        <v>11</v>
      </c>
      <c r="O2581" s="7">
        <v>0</v>
      </c>
      <c r="P2581" s="7">
        <v>102426.2</v>
      </c>
      <c r="Q2581" s="7">
        <f t="shared" si="101"/>
        <v>-102426.2</v>
      </c>
      <c r="R2581" s="6" t="s">
        <v>1</v>
      </c>
      <c r="S2581" s="5" t="s">
        <v>4</v>
      </c>
      <c r="T2581" s="5"/>
      <c r="U2581" s="5" t="s">
        <v>1231</v>
      </c>
      <c r="V2581" s="1"/>
      <c r="W2581" s="1"/>
      <c r="X2581" s="1"/>
      <c r="Y2581" s="1"/>
      <c r="Z2581" s="4">
        <v>42735</v>
      </c>
      <c r="AA2581" s="1"/>
      <c r="AB2581" s="1"/>
      <c r="AC2581" s="1"/>
      <c r="AD2581" s="8" t="s">
        <v>9474</v>
      </c>
    </row>
    <row r="2582" spans="2:30" ht="15" hidden="1" customHeight="1" outlineLevel="5" x14ac:dyDescent="0.25">
      <c r="B2582" s="3"/>
      <c r="C2582" s="1"/>
      <c r="D2582" s="1"/>
      <c r="E2582" s="1"/>
      <c r="F2582" s="1"/>
      <c r="G2582" s="1" t="s">
        <v>1842</v>
      </c>
      <c r="H2582" s="188">
        <v>42735</v>
      </c>
      <c r="I2582" s="1" t="s">
        <v>9473</v>
      </c>
      <c r="J2582" s="2" t="s">
        <v>67</v>
      </c>
      <c r="K2582" s="1" t="s">
        <v>9</v>
      </c>
      <c r="L2582" s="1" t="s">
        <v>10</v>
      </c>
      <c r="M2582" s="1" t="s">
        <v>10</v>
      </c>
      <c r="N2582" s="1" t="s">
        <v>11</v>
      </c>
      <c r="O2582" s="7">
        <v>0</v>
      </c>
      <c r="P2582" s="7">
        <v>25609.439999999999</v>
      </c>
      <c r="Q2582" s="7">
        <f t="shared" si="101"/>
        <v>-25609.439999999999</v>
      </c>
      <c r="R2582" s="6" t="s">
        <v>1</v>
      </c>
      <c r="S2582" s="5" t="s">
        <v>4</v>
      </c>
      <c r="T2582" s="5"/>
      <c r="U2582" s="5" t="s">
        <v>1418</v>
      </c>
      <c r="V2582" s="1"/>
      <c r="W2582" s="1"/>
      <c r="X2582" s="1"/>
      <c r="Y2582" s="1"/>
      <c r="Z2582" s="4">
        <v>42735</v>
      </c>
      <c r="AA2582" s="1"/>
      <c r="AB2582" s="1"/>
      <c r="AC2582" s="1"/>
      <c r="AD2582" s="8" t="s">
        <v>9474</v>
      </c>
    </row>
    <row r="2583" spans="2:30" ht="15" hidden="1" customHeight="1" outlineLevel="5" x14ac:dyDescent="0.25">
      <c r="B2583" s="3"/>
      <c r="C2583" s="1"/>
      <c r="D2583" s="1"/>
      <c r="E2583" s="1"/>
      <c r="F2583" s="1"/>
      <c r="G2583" s="1" t="s">
        <v>1842</v>
      </c>
      <c r="H2583" s="188">
        <v>42735</v>
      </c>
      <c r="I2583" s="1" t="s">
        <v>9442</v>
      </c>
      <c r="J2583" s="2" t="s">
        <v>67</v>
      </c>
      <c r="K2583" s="1" t="s">
        <v>9</v>
      </c>
      <c r="L2583" s="1" t="s">
        <v>10</v>
      </c>
      <c r="M2583" s="1" t="s">
        <v>10</v>
      </c>
      <c r="N2583" s="1" t="s">
        <v>11</v>
      </c>
      <c r="O2583" s="7">
        <v>0</v>
      </c>
      <c r="P2583" s="7">
        <v>690</v>
      </c>
      <c r="Q2583" s="7">
        <f t="shared" ref="Q2583:Q2585" si="102">O2583-P2583</f>
        <v>-690</v>
      </c>
      <c r="R2583" s="6" t="s">
        <v>1</v>
      </c>
      <c r="S2583" s="5" t="s">
        <v>4</v>
      </c>
      <c r="T2583" s="5"/>
      <c r="U2583" s="5" t="s">
        <v>9476</v>
      </c>
      <c r="V2583" s="1"/>
      <c r="W2583" s="1"/>
      <c r="X2583" s="1"/>
      <c r="Y2583" s="1"/>
      <c r="Z2583" s="4">
        <v>42735</v>
      </c>
      <c r="AA2583" s="1"/>
      <c r="AB2583" s="1"/>
      <c r="AC2583" s="1"/>
      <c r="AD2583" s="8" t="s">
        <v>9443</v>
      </c>
    </row>
    <row r="2584" spans="2:30" ht="15" hidden="1" customHeight="1" outlineLevel="5" x14ac:dyDescent="0.25">
      <c r="B2584" s="3"/>
      <c r="C2584" s="1"/>
      <c r="D2584" s="1"/>
      <c r="E2584" s="1"/>
      <c r="F2584" s="1"/>
      <c r="G2584" s="1" t="s">
        <v>1842</v>
      </c>
      <c r="H2584" s="188">
        <v>42735</v>
      </c>
      <c r="I2584" s="1" t="s">
        <v>9442</v>
      </c>
      <c r="J2584" s="2" t="s">
        <v>67</v>
      </c>
      <c r="K2584" s="1" t="s">
        <v>9</v>
      </c>
      <c r="L2584" s="1" t="s">
        <v>10</v>
      </c>
      <c r="M2584" s="1" t="s">
        <v>10</v>
      </c>
      <c r="N2584" s="1" t="s">
        <v>11</v>
      </c>
      <c r="O2584" s="7">
        <v>0</v>
      </c>
      <c r="P2584" s="7">
        <v>1384</v>
      </c>
      <c r="Q2584" s="7">
        <f t="shared" si="102"/>
        <v>-1384</v>
      </c>
      <c r="R2584" s="6" t="s">
        <v>1</v>
      </c>
      <c r="S2584" s="5" t="s">
        <v>4</v>
      </c>
      <c r="T2584" s="5"/>
      <c r="U2584" s="5" t="s">
        <v>9477</v>
      </c>
      <c r="V2584" s="1"/>
      <c r="W2584" s="1"/>
      <c r="X2584" s="1"/>
      <c r="Y2584" s="1"/>
      <c r="Z2584" s="4">
        <v>42735</v>
      </c>
      <c r="AA2584" s="1"/>
      <c r="AB2584" s="1"/>
      <c r="AC2584" s="1"/>
      <c r="AD2584" s="8" t="s">
        <v>9443</v>
      </c>
    </row>
    <row r="2585" spans="2:30" ht="15" hidden="1" customHeight="1" outlineLevel="5" x14ac:dyDescent="0.25">
      <c r="B2585" s="3"/>
      <c r="C2585" s="1"/>
      <c r="D2585" s="1"/>
      <c r="E2585" s="1"/>
      <c r="F2585" s="1"/>
      <c r="G2585" s="1" t="s">
        <v>1842</v>
      </c>
      <c r="H2585" s="188">
        <v>42735</v>
      </c>
      <c r="I2585" s="1" t="s">
        <v>9442</v>
      </c>
      <c r="J2585" s="2" t="s">
        <v>67</v>
      </c>
      <c r="K2585" s="1" t="s">
        <v>9</v>
      </c>
      <c r="L2585" s="1" t="s">
        <v>10</v>
      </c>
      <c r="M2585" s="1" t="s">
        <v>10</v>
      </c>
      <c r="N2585" s="1" t="s">
        <v>11</v>
      </c>
      <c r="O2585" s="7">
        <v>0</v>
      </c>
      <c r="P2585" s="7">
        <v>650</v>
      </c>
      <c r="Q2585" s="7">
        <f t="shared" si="102"/>
        <v>-650</v>
      </c>
      <c r="R2585" s="6" t="s">
        <v>1</v>
      </c>
      <c r="S2585" s="5" t="s">
        <v>4</v>
      </c>
      <c r="T2585" s="5"/>
      <c r="U2585" s="5" t="s">
        <v>6398</v>
      </c>
      <c r="V2585" s="1"/>
      <c r="W2585" s="1"/>
      <c r="X2585" s="1"/>
      <c r="Y2585" s="1"/>
      <c r="Z2585" s="4">
        <v>42735</v>
      </c>
      <c r="AA2585" s="1"/>
      <c r="AB2585" s="1"/>
      <c r="AC2585" s="1"/>
      <c r="AD2585" s="8" t="s">
        <v>9443</v>
      </c>
    </row>
    <row r="2586" spans="2:30" hidden="1" outlineLevel="4" x14ac:dyDescent="0.25">
      <c r="B2586" s="220"/>
      <c r="C2586" s="2"/>
      <c r="D2586" s="2"/>
      <c r="E2586" s="2"/>
      <c r="F2586" s="2"/>
      <c r="G2586" s="2"/>
      <c r="H2586" s="224"/>
      <c r="I2586" s="2"/>
      <c r="J2586" s="2" t="s">
        <v>67</v>
      </c>
      <c r="K2586" s="2"/>
      <c r="L2586" s="2"/>
      <c r="M2586" s="2"/>
      <c r="N2586" s="2"/>
      <c r="O2586" s="221"/>
      <c r="P2586" s="221"/>
      <c r="Q2586" s="221"/>
      <c r="R2586" s="222"/>
      <c r="S2586" s="223"/>
      <c r="T2586" s="223"/>
      <c r="U2586" s="223"/>
      <c r="V2586" s="2"/>
      <c r="W2586" s="2"/>
      <c r="X2586" s="2"/>
      <c r="Y2586" s="2"/>
      <c r="Z2586" s="224"/>
      <c r="AA2586" s="2"/>
      <c r="AB2586" s="2"/>
      <c r="AC2586" s="2"/>
      <c r="AD2586" s="225"/>
    </row>
    <row r="2587" spans="2:30" hidden="1" outlineLevel="3" x14ac:dyDescent="0.25">
      <c r="B2587" s="220"/>
      <c r="C2587" s="2"/>
      <c r="D2587" s="2"/>
      <c r="E2587" s="2" t="s">
        <v>69</v>
      </c>
      <c r="F2587" s="2" t="s">
        <v>38</v>
      </c>
      <c r="G2587" s="2"/>
      <c r="H2587" s="228"/>
      <c r="I2587" s="2"/>
      <c r="J2587" s="2" t="s">
        <v>69</v>
      </c>
      <c r="K2587" s="2"/>
      <c r="L2587" s="2"/>
      <c r="M2587" s="2"/>
      <c r="N2587" s="2"/>
      <c r="O2587" s="221">
        <f>SUM(O2588:O3050)/2</f>
        <v>18393116.149999984</v>
      </c>
      <c r="P2587" s="221">
        <f t="shared" ref="P2587:Q2587" si="103">SUM(P2588:P3050)/2</f>
        <v>442122.06000000006</v>
      </c>
      <c r="Q2587" s="221">
        <f t="shared" si="103"/>
        <v>17950994.089999981</v>
      </c>
      <c r="R2587" s="222"/>
      <c r="S2587" s="223"/>
      <c r="T2587" s="223"/>
      <c r="U2587" s="223"/>
      <c r="V2587" s="2"/>
      <c r="W2587" s="2"/>
      <c r="X2587" s="2"/>
      <c r="Y2587" s="2"/>
      <c r="Z2587" s="224"/>
      <c r="AA2587" s="2"/>
      <c r="AB2587" s="2"/>
      <c r="AC2587" s="2"/>
      <c r="AD2587" s="225"/>
    </row>
    <row r="2588" spans="2:30" hidden="1" outlineLevel="4" x14ac:dyDescent="0.25">
      <c r="B2588" s="220"/>
      <c r="C2588" s="2"/>
      <c r="D2588" s="2"/>
      <c r="E2588" s="2"/>
      <c r="F2588" s="2" t="s">
        <v>12</v>
      </c>
      <c r="G2588" s="2" t="s">
        <v>13</v>
      </c>
      <c r="H2588" s="228"/>
      <c r="I2588" s="2"/>
      <c r="J2588" s="2" t="s">
        <v>69</v>
      </c>
      <c r="K2588" s="2"/>
      <c r="L2588" s="2"/>
      <c r="M2588" s="2"/>
      <c r="N2588" s="2"/>
      <c r="O2588" s="221">
        <f>SUM(O2589:O2692)</f>
        <v>16615251.350000005</v>
      </c>
      <c r="P2588" s="221">
        <f>SUM(P2589:P2692)</f>
        <v>0</v>
      </c>
      <c r="Q2588" s="221">
        <f>O2588-P2588</f>
        <v>16615251.350000005</v>
      </c>
      <c r="R2588" s="222"/>
      <c r="S2588" s="223"/>
      <c r="T2588" s="223"/>
      <c r="U2588" s="223"/>
      <c r="V2588" s="2"/>
      <c r="W2588" s="2"/>
      <c r="X2588" s="2"/>
      <c r="Y2588" s="2"/>
      <c r="Z2588" s="224"/>
      <c r="AA2588" s="2"/>
      <c r="AB2588" s="2"/>
      <c r="AC2588" s="2"/>
      <c r="AD2588" s="225"/>
    </row>
    <row r="2589" spans="2:30" ht="15" hidden="1" customHeight="1" outlineLevel="5" x14ac:dyDescent="0.25">
      <c r="B2589" s="3"/>
      <c r="C2589" s="1"/>
      <c r="D2589" s="1"/>
      <c r="E2589" s="1"/>
      <c r="F2589" s="1"/>
      <c r="G2589" s="183" t="s">
        <v>1842</v>
      </c>
      <c r="H2589" s="188">
        <v>42370</v>
      </c>
      <c r="I2589" s="1" t="s">
        <v>14</v>
      </c>
      <c r="J2589" s="2" t="s">
        <v>69</v>
      </c>
      <c r="K2589" s="1" t="s">
        <v>9</v>
      </c>
      <c r="L2589" s="1" t="s">
        <v>10</v>
      </c>
      <c r="M2589" s="1" t="s">
        <v>10</v>
      </c>
      <c r="N2589" s="1" t="s">
        <v>11</v>
      </c>
      <c r="O2589" s="249">
        <v>3955.3</v>
      </c>
      <c r="P2589" s="7">
        <v>0</v>
      </c>
      <c r="Q2589" s="7">
        <f t="shared" ref="Q2589:Q2652" si="104">O2589-P2589</f>
        <v>3955.3</v>
      </c>
      <c r="R2589" s="6" t="s">
        <v>1</v>
      </c>
      <c r="S2589" s="5" t="s">
        <v>4</v>
      </c>
      <c r="T2589" s="5"/>
      <c r="U2589" s="5" t="s">
        <v>1290</v>
      </c>
      <c r="V2589" s="1"/>
      <c r="W2589" s="1"/>
      <c r="X2589" s="1"/>
      <c r="Y2589" s="1"/>
      <c r="Z2589" s="4">
        <v>42370</v>
      </c>
      <c r="AA2589" s="1"/>
      <c r="AB2589" s="1"/>
      <c r="AC2589" s="1"/>
      <c r="AD2589" s="8" t="s">
        <v>1843</v>
      </c>
    </row>
    <row r="2590" spans="2:30" s="333" customFormat="1" ht="15" hidden="1" customHeight="1" outlineLevel="5" x14ac:dyDescent="0.25">
      <c r="B2590" s="323"/>
      <c r="C2590" s="324"/>
      <c r="D2590" s="324"/>
      <c r="E2590" s="324"/>
      <c r="F2590" s="324"/>
      <c r="G2590" s="325" t="s">
        <v>1842</v>
      </c>
      <c r="H2590" s="326">
        <v>42370</v>
      </c>
      <c r="I2590" s="324" t="s">
        <v>14</v>
      </c>
      <c r="J2590" s="327" t="s">
        <v>69</v>
      </c>
      <c r="K2590" s="324" t="s">
        <v>9</v>
      </c>
      <c r="L2590" s="324" t="s">
        <v>10</v>
      </c>
      <c r="M2590" s="324" t="s">
        <v>10</v>
      </c>
      <c r="N2590" s="324" t="s">
        <v>11</v>
      </c>
      <c r="O2590" s="328">
        <v>800</v>
      </c>
      <c r="P2590" s="328">
        <v>0</v>
      </c>
      <c r="Q2590" s="328">
        <f t="shared" si="104"/>
        <v>800</v>
      </c>
      <c r="R2590" s="329" t="s">
        <v>1</v>
      </c>
      <c r="S2590" s="330" t="s">
        <v>4</v>
      </c>
      <c r="T2590" s="330"/>
      <c r="U2590" s="330" t="s">
        <v>1289</v>
      </c>
      <c r="V2590" s="324"/>
      <c r="W2590" s="324"/>
      <c r="X2590" s="324"/>
      <c r="Y2590" s="324"/>
      <c r="Z2590" s="331">
        <v>42370</v>
      </c>
      <c r="AA2590" s="324"/>
      <c r="AB2590" s="324"/>
      <c r="AC2590" s="324"/>
      <c r="AD2590" s="332" t="s">
        <v>1843</v>
      </c>
    </row>
    <row r="2591" spans="2:30" ht="15" hidden="1" customHeight="1" outlineLevel="5" x14ac:dyDescent="0.25">
      <c r="B2591" s="3"/>
      <c r="C2591" s="1"/>
      <c r="D2591" s="1"/>
      <c r="E2591" s="1"/>
      <c r="F2591" s="1"/>
      <c r="G2591" s="183" t="s">
        <v>1842</v>
      </c>
      <c r="H2591" s="188">
        <v>42370</v>
      </c>
      <c r="I2591" s="1" t="s">
        <v>14</v>
      </c>
      <c r="J2591" s="2" t="s">
        <v>69</v>
      </c>
      <c r="K2591" s="1" t="s">
        <v>9</v>
      </c>
      <c r="L2591" s="1" t="s">
        <v>10</v>
      </c>
      <c r="M2591" s="1" t="s">
        <v>10</v>
      </c>
      <c r="N2591" s="1" t="s">
        <v>11</v>
      </c>
      <c r="O2591" s="249">
        <v>540</v>
      </c>
      <c r="P2591" s="7">
        <v>0</v>
      </c>
      <c r="Q2591" s="7">
        <f t="shared" si="104"/>
        <v>540</v>
      </c>
      <c r="R2591" s="6" t="s">
        <v>1</v>
      </c>
      <c r="S2591" s="5" t="s">
        <v>4</v>
      </c>
      <c r="T2591" s="5"/>
      <c r="U2591" s="5" t="s">
        <v>624</v>
      </c>
      <c r="V2591" s="1"/>
      <c r="W2591" s="1"/>
      <c r="X2591" s="1"/>
      <c r="Y2591" s="1"/>
      <c r="Z2591" s="4">
        <v>42370</v>
      </c>
      <c r="AA2591" s="1"/>
      <c r="AB2591" s="1"/>
      <c r="AC2591" s="1"/>
      <c r="AD2591" s="8" t="s">
        <v>1843</v>
      </c>
    </row>
    <row r="2592" spans="2:30" ht="15" hidden="1" customHeight="1" outlineLevel="5" x14ac:dyDescent="0.25">
      <c r="B2592" s="3"/>
      <c r="C2592" s="1"/>
      <c r="D2592" s="1"/>
      <c r="E2592" s="1"/>
      <c r="F2592" s="1"/>
      <c r="G2592" s="183" t="s">
        <v>1842</v>
      </c>
      <c r="H2592" s="188">
        <v>42370</v>
      </c>
      <c r="I2592" s="1" t="s">
        <v>14</v>
      </c>
      <c r="J2592" s="2" t="s">
        <v>69</v>
      </c>
      <c r="K2592" s="1" t="s">
        <v>9</v>
      </c>
      <c r="L2592" s="1" t="s">
        <v>10</v>
      </c>
      <c r="M2592" s="1" t="s">
        <v>10</v>
      </c>
      <c r="N2592" s="1" t="s">
        <v>11</v>
      </c>
      <c r="O2592" s="249">
        <v>12522.24</v>
      </c>
      <c r="P2592" s="7">
        <v>0</v>
      </c>
      <c r="Q2592" s="7">
        <f t="shared" si="104"/>
        <v>12522.24</v>
      </c>
      <c r="R2592" s="6" t="s">
        <v>1</v>
      </c>
      <c r="S2592" s="5" t="s">
        <v>4</v>
      </c>
      <c r="T2592" s="5"/>
      <c r="U2592" s="5" t="s">
        <v>566</v>
      </c>
      <c r="V2592" s="1"/>
      <c r="W2592" s="1"/>
      <c r="X2592" s="1"/>
      <c r="Y2592" s="1"/>
      <c r="Z2592" s="4">
        <v>42370</v>
      </c>
      <c r="AA2592" s="1"/>
      <c r="AB2592" s="1"/>
      <c r="AC2592" s="1"/>
      <c r="AD2592" s="8" t="s">
        <v>1843</v>
      </c>
    </row>
    <row r="2593" spans="2:30" ht="15" hidden="1" customHeight="1" outlineLevel="5" x14ac:dyDescent="0.25">
      <c r="B2593" s="3"/>
      <c r="C2593" s="1"/>
      <c r="D2593" s="1"/>
      <c r="E2593" s="1"/>
      <c r="F2593" s="1"/>
      <c r="G2593" s="183" t="s">
        <v>1842</v>
      </c>
      <c r="H2593" s="188">
        <v>42370</v>
      </c>
      <c r="I2593" s="1" t="s">
        <v>14</v>
      </c>
      <c r="J2593" s="2" t="s">
        <v>69</v>
      </c>
      <c r="K2593" s="1" t="s">
        <v>9</v>
      </c>
      <c r="L2593" s="1" t="s">
        <v>10</v>
      </c>
      <c r="M2593" s="1" t="s">
        <v>10</v>
      </c>
      <c r="N2593" s="1" t="s">
        <v>11</v>
      </c>
      <c r="O2593" s="249">
        <v>91824.67</v>
      </c>
      <c r="P2593" s="7">
        <v>0</v>
      </c>
      <c r="Q2593" s="7">
        <f t="shared" si="104"/>
        <v>91824.67</v>
      </c>
      <c r="R2593" s="6" t="s">
        <v>1</v>
      </c>
      <c r="S2593" s="5" t="s">
        <v>4</v>
      </c>
      <c r="T2593" s="5"/>
      <c r="U2593" s="5" t="s">
        <v>567</v>
      </c>
      <c r="V2593" s="1"/>
      <c r="W2593" s="1"/>
      <c r="X2593" s="1"/>
      <c r="Y2593" s="1"/>
      <c r="Z2593" s="4">
        <v>42370</v>
      </c>
      <c r="AA2593" s="1"/>
      <c r="AB2593" s="1"/>
      <c r="AC2593" s="1"/>
      <c r="AD2593" s="8" t="s">
        <v>1843</v>
      </c>
    </row>
    <row r="2594" spans="2:30" ht="15" hidden="1" customHeight="1" outlineLevel="5" x14ac:dyDescent="0.25">
      <c r="B2594" s="3"/>
      <c r="C2594" s="1"/>
      <c r="D2594" s="1"/>
      <c r="E2594" s="1"/>
      <c r="F2594" s="1"/>
      <c r="G2594" s="183" t="s">
        <v>1842</v>
      </c>
      <c r="H2594" s="188">
        <v>42370</v>
      </c>
      <c r="I2594" s="1" t="s">
        <v>14</v>
      </c>
      <c r="J2594" s="2" t="s">
        <v>69</v>
      </c>
      <c r="K2594" s="1" t="s">
        <v>9</v>
      </c>
      <c r="L2594" s="1" t="s">
        <v>10</v>
      </c>
      <c r="M2594" s="1" t="s">
        <v>10</v>
      </c>
      <c r="N2594" s="1" t="s">
        <v>11</v>
      </c>
      <c r="O2594" s="249">
        <v>447.64</v>
      </c>
      <c r="P2594" s="7">
        <v>0</v>
      </c>
      <c r="Q2594" s="7">
        <f t="shared" si="104"/>
        <v>447.64</v>
      </c>
      <c r="R2594" s="6" t="s">
        <v>1</v>
      </c>
      <c r="S2594" s="5" t="s">
        <v>4</v>
      </c>
      <c r="T2594" s="5"/>
      <c r="U2594" s="5" t="s">
        <v>626</v>
      </c>
      <c r="V2594" s="1"/>
      <c r="W2594" s="1"/>
      <c r="X2594" s="1"/>
      <c r="Y2594" s="1"/>
      <c r="Z2594" s="4">
        <v>42370</v>
      </c>
      <c r="AA2594" s="1"/>
      <c r="AB2594" s="1"/>
      <c r="AC2594" s="1"/>
      <c r="AD2594" s="8" t="s">
        <v>1843</v>
      </c>
    </row>
    <row r="2595" spans="2:30" ht="15" hidden="1" customHeight="1" outlineLevel="5" x14ac:dyDescent="0.25">
      <c r="B2595" s="3"/>
      <c r="C2595" s="1"/>
      <c r="D2595" s="1"/>
      <c r="E2595" s="1"/>
      <c r="F2595" s="1"/>
      <c r="G2595" s="183" t="s">
        <v>1842</v>
      </c>
      <c r="H2595" s="188">
        <v>42370</v>
      </c>
      <c r="I2595" s="1" t="s">
        <v>14</v>
      </c>
      <c r="J2595" s="2" t="s">
        <v>69</v>
      </c>
      <c r="K2595" s="1" t="s">
        <v>9</v>
      </c>
      <c r="L2595" s="1" t="s">
        <v>10</v>
      </c>
      <c r="M2595" s="1" t="s">
        <v>10</v>
      </c>
      <c r="N2595" s="1" t="s">
        <v>11</v>
      </c>
      <c r="O2595" s="249">
        <v>4661.8</v>
      </c>
      <c r="P2595" s="7">
        <v>0</v>
      </c>
      <c r="Q2595" s="7">
        <f t="shared" si="104"/>
        <v>4661.8</v>
      </c>
      <c r="R2595" s="6" t="s">
        <v>1</v>
      </c>
      <c r="S2595" s="5" t="s">
        <v>4</v>
      </c>
      <c r="T2595" s="5"/>
      <c r="U2595" s="5" t="s">
        <v>568</v>
      </c>
      <c r="V2595" s="1"/>
      <c r="W2595" s="1"/>
      <c r="X2595" s="1"/>
      <c r="Y2595" s="1"/>
      <c r="Z2595" s="4">
        <v>42370</v>
      </c>
      <c r="AA2595" s="1"/>
      <c r="AB2595" s="1"/>
      <c r="AC2595" s="1"/>
      <c r="AD2595" s="8" t="s">
        <v>1843</v>
      </c>
    </row>
    <row r="2596" spans="2:30" ht="15" hidden="1" customHeight="1" outlineLevel="5" x14ac:dyDescent="0.25">
      <c r="B2596" s="3"/>
      <c r="C2596" s="1"/>
      <c r="D2596" s="1"/>
      <c r="E2596" s="1"/>
      <c r="F2596" s="1"/>
      <c r="G2596" s="183" t="s">
        <v>1842</v>
      </c>
      <c r="H2596" s="188">
        <v>42370</v>
      </c>
      <c r="I2596" s="1" t="s">
        <v>14</v>
      </c>
      <c r="J2596" s="2" t="s">
        <v>69</v>
      </c>
      <c r="K2596" s="1" t="s">
        <v>9</v>
      </c>
      <c r="L2596" s="1" t="s">
        <v>10</v>
      </c>
      <c r="M2596" s="1" t="s">
        <v>10</v>
      </c>
      <c r="N2596" s="1" t="s">
        <v>11</v>
      </c>
      <c r="O2596" s="249">
        <v>360136.41</v>
      </c>
      <c r="P2596" s="7">
        <v>0</v>
      </c>
      <c r="Q2596" s="7">
        <f t="shared" si="104"/>
        <v>360136.41</v>
      </c>
      <c r="R2596" s="6" t="s">
        <v>1</v>
      </c>
      <c r="S2596" s="5" t="s">
        <v>4</v>
      </c>
      <c r="T2596" s="5"/>
      <c r="U2596" s="5" t="s">
        <v>569</v>
      </c>
      <c r="V2596" s="1"/>
      <c r="W2596" s="1"/>
      <c r="X2596" s="1"/>
      <c r="Y2596" s="1"/>
      <c r="Z2596" s="4">
        <v>42370</v>
      </c>
      <c r="AA2596" s="1"/>
      <c r="AB2596" s="1"/>
      <c r="AC2596" s="1"/>
      <c r="AD2596" s="8" t="s">
        <v>1843</v>
      </c>
    </row>
    <row r="2597" spans="2:30" ht="15" hidden="1" customHeight="1" outlineLevel="5" x14ac:dyDescent="0.25">
      <c r="B2597" s="3"/>
      <c r="C2597" s="1"/>
      <c r="D2597" s="1"/>
      <c r="E2597" s="1"/>
      <c r="F2597" s="1"/>
      <c r="G2597" s="183" t="s">
        <v>1842</v>
      </c>
      <c r="H2597" s="188">
        <v>42370</v>
      </c>
      <c r="I2597" s="1" t="s">
        <v>14</v>
      </c>
      <c r="J2597" s="2" t="s">
        <v>69</v>
      </c>
      <c r="K2597" s="1" t="s">
        <v>9</v>
      </c>
      <c r="L2597" s="1" t="s">
        <v>10</v>
      </c>
      <c r="M2597" s="1" t="s">
        <v>10</v>
      </c>
      <c r="N2597" s="1" t="s">
        <v>11</v>
      </c>
      <c r="O2597" s="249">
        <v>64809.440000000002</v>
      </c>
      <c r="P2597" s="7">
        <v>0</v>
      </c>
      <c r="Q2597" s="7">
        <f t="shared" si="104"/>
        <v>64809.440000000002</v>
      </c>
      <c r="R2597" s="6" t="s">
        <v>1</v>
      </c>
      <c r="S2597" s="5" t="s">
        <v>4</v>
      </c>
      <c r="T2597" s="5"/>
      <c r="U2597" s="5" t="s">
        <v>570</v>
      </c>
      <c r="V2597" s="1"/>
      <c r="W2597" s="1"/>
      <c r="X2597" s="1"/>
      <c r="Y2597" s="1"/>
      <c r="Z2597" s="4">
        <v>42370</v>
      </c>
      <c r="AA2597" s="1"/>
      <c r="AB2597" s="1"/>
      <c r="AC2597" s="1"/>
      <c r="AD2597" s="8" t="s">
        <v>1843</v>
      </c>
    </row>
    <row r="2598" spans="2:30" ht="15" hidden="1" customHeight="1" outlineLevel="5" x14ac:dyDescent="0.25">
      <c r="B2598" s="3"/>
      <c r="C2598" s="1"/>
      <c r="D2598" s="1"/>
      <c r="E2598" s="1"/>
      <c r="F2598" s="1"/>
      <c r="G2598" s="183" t="s">
        <v>1842</v>
      </c>
      <c r="H2598" s="188">
        <v>42370</v>
      </c>
      <c r="I2598" s="1" t="s">
        <v>14</v>
      </c>
      <c r="J2598" s="2" t="s">
        <v>69</v>
      </c>
      <c r="K2598" s="1" t="s">
        <v>9</v>
      </c>
      <c r="L2598" s="1" t="s">
        <v>10</v>
      </c>
      <c r="M2598" s="1" t="s">
        <v>10</v>
      </c>
      <c r="N2598" s="1" t="s">
        <v>11</v>
      </c>
      <c r="O2598" s="249">
        <v>-343</v>
      </c>
      <c r="P2598" s="7">
        <v>0</v>
      </c>
      <c r="Q2598" s="7">
        <f t="shared" si="104"/>
        <v>-343</v>
      </c>
      <c r="R2598" s="6" t="s">
        <v>1</v>
      </c>
      <c r="S2598" s="5" t="s">
        <v>4</v>
      </c>
      <c r="T2598" s="5"/>
      <c r="U2598" s="5" t="s">
        <v>1823</v>
      </c>
      <c r="V2598" s="1"/>
      <c r="W2598" s="1"/>
      <c r="X2598" s="1"/>
      <c r="Y2598" s="1"/>
      <c r="Z2598" s="4">
        <v>42370</v>
      </c>
      <c r="AA2598" s="1"/>
      <c r="AB2598" s="1"/>
      <c r="AC2598" s="1"/>
      <c r="AD2598" s="8" t="s">
        <v>1843</v>
      </c>
    </row>
    <row r="2599" spans="2:30" ht="15" hidden="1" customHeight="1" outlineLevel="5" x14ac:dyDescent="0.25">
      <c r="B2599" s="3"/>
      <c r="C2599" s="1"/>
      <c r="D2599" s="1"/>
      <c r="E2599" s="1"/>
      <c r="F2599" s="1"/>
      <c r="G2599" s="183" t="s">
        <v>1842</v>
      </c>
      <c r="H2599" s="188">
        <v>42370</v>
      </c>
      <c r="I2599" s="1" t="s">
        <v>14</v>
      </c>
      <c r="J2599" s="2" t="s">
        <v>69</v>
      </c>
      <c r="K2599" s="1" t="s">
        <v>9</v>
      </c>
      <c r="L2599" s="1" t="s">
        <v>10</v>
      </c>
      <c r="M2599" s="1" t="s">
        <v>10</v>
      </c>
      <c r="N2599" s="1" t="s">
        <v>11</v>
      </c>
      <c r="O2599" s="249">
        <v>-3008</v>
      </c>
      <c r="P2599" s="7">
        <v>0</v>
      </c>
      <c r="Q2599" s="7">
        <f t="shared" si="104"/>
        <v>-3008</v>
      </c>
      <c r="R2599" s="6" t="s">
        <v>1</v>
      </c>
      <c r="S2599" s="5" t="s">
        <v>4</v>
      </c>
      <c r="T2599" s="5"/>
      <c r="U2599" s="5" t="s">
        <v>1824</v>
      </c>
      <c r="V2599" s="1"/>
      <c r="W2599" s="1"/>
      <c r="X2599" s="1"/>
      <c r="Y2599" s="1"/>
      <c r="Z2599" s="4">
        <v>42370</v>
      </c>
      <c r="AA2599" s="1"/>
      <c r="AB2599" s="1"/>
      <c r="AC2599" s="1"/>
      <c r="AD2599" s="8" t="s">
        <v>1843</v>
      </c>
    </row>
    <row r="2600" spans="2:30" ht="15" hidden="1" customHeight="1" outlineLevel="5" x14ac:dyDescent="0.25">
      <c r="B2600" s="3"/>
      <c r="C2600" s="1"/>
      <c r="D2600" s="1"/>
      <c r="E2600" s="1"/>
      <c r="F2600" s="1"/>
      <c r="G2600" s="183" t="s">
        <v>1842</v>
      </c>
      <c r="H2600" s="188">
        <v>42370</v>
      </c>
      <c r="I2600" s="1" t="s">
        <v>14</v>
      </c>
      <c r="J2600" s="2" t="s">
        <v>69</v>
      </c>
      <c r="K2600" s="1" t="s">
        <v>9</v>
      </c>
      <c r="L2600" s="1" t="s">
        <v>10</v>
      </c>
      <c r="M2600" s="1" t="s">
        <v>10</v>
      </c>
      <c r="N2600" s="1" t="s">
        <v>11</v>
      </c>
      <c r="O2600" s="249">
        <v>59973.85</v>
      </c>
      <c r="P2600" s="7">
        <v>0</v>
      </c>
      <c r="Q2600" s="7">
        <f t="shared" si="104"/>
        <v>59973.85</v>
      </c>
      <c r="R2600" s="6" t="s">
        <v>1</v>
      </c>
      <c r="S2600" s="5" t="s">
        <v>4</v>
      </c>
      <c r="T2600" s="5"/>
      <c r="U2600" s="5" t="s">
        <v>571</v>
      </c>
      <c r="V2600" s="1"/>
      <c r="W2600" s="1"/>
      <c r="X2600" s="1"/>
      <c r="Y2600" s="1"/>
      <c r="Z2600" s="4">
        <v>42370</v>
      </c>
      <c r="AA2600" s="1"/>
      <c r="AB2600" s="1"/>
      <c r="AC2600" s="1"/>
      <c r="AD2600" s="8" t="s">
        <v>1843</v>
      </c>
    </row>
    <row r="2601" spans="2:30" ht="15" hidden="1" customHeight="1" outlineLevel="5" x14ac:dyDescent="0.25">
      <c r="B2601" s="3"/>
      <c r="C2601" s="1"/>
      <c r="D2601" s="1"/>
      <c r="E2601" s="1"/>
      <c r="F2601" s="1"/>
      <c r="G2601" s="183" t="s">
        <v>1842</v>
      </c>
      <c r="H2601" s="188">
        <v>42370</v>
      </c>
      <c r="I2601" s="1" t="s">
        <v>14</v>
      </c>
      <c r="J2601" s="2" t="s">
        <v>69</v>
      </c>
      <c r="K2601" s="1" t="s">
        <v>9</v>
      </c>
      <c r="L2601" s="1" t="s">
        <v>10</v>
      </c>
      <c r="M2601" s="1" t="s">
        <v>10</v>
      </c>
      <c r="N2601" s="1" t="s">
        <v>11</v>
      </c>
      <c r="O2601" s="249">
        <v>1870</v>
      </c>
      <c r="P2601" s="7">
        <v>0</v>
      </c>
      <c r="Q2601" s="7">
        <f t="shared" si="104"/>
        <v>1870</v>
      </c>
      <c r="R2601" s="6" t="s">
        <v>1</v>
      </c>
      <c r="S2601" s="5" t="s">
        <v>4</v>
      </c>
      <c r="T2601" s="5"/>
      <c r="U2601" s="5" t="s">
        <v>572</v>
      </c>
      <c r="V2601" s="1"/>
      <c r="W2601" s="1"/>
      <c r="X2601" s="1"/>
      <c r="Y2601" s="1"/>
      <c r="Z2601" s="4">
        <v>42370</v>
      </c>
      <c r="AA2601" s="1"/>
      <c r="AB2601" s="1"/>
      <c r="AC2601" s="1"/>
      <c r="AD2601" s="8" t="s">
        <v>1843</v>
      </c>
    </row>
    <row r="2602" spans="2:30" ht="15" hidden="1" customHeight="1" outlineLevel="5" x14ac:dyDescent="0.25">
      <c r="B2602" s="3"/>
      <c r="C2602" s="1"/>
      <c r="D2602" s="1"/>
      <c r="E2602" s="1"/>
      <c r="F2602" s="1"/>
      <c r="G2602" s="183" t="s">
        <v>1842</v>
      </c>
      <c r="H2602" s="188">
        <v>42370</v>
      </c>
      <c r="I2602" s="1" t="s">
        <v>14</v>
      </c>
      <c r="J2602" s="2" t="s">
        <v>69</v>
      </c>
      <c r="K2602" s="1" t="s">
        <v>9</v>
      </c>
      <c r="L2602" s="1" t="s">
        <v>10</v>
      </c>
      <c r="M2602" s="1" t="s">
        <v>10</v>
      </c>
      <c r="N2602" s="1" t="s">
        <v>11</v>
      </c>
      <c r="O2602" s="249">
        <v>204</v>
      </c>
      <c r="P2602" s="7">
        <v>0</v>
      </c>
      <c r="Q2602" s="7">
        <f t="shared" si="104"/>
        <v>204</v>
      </c>
      <c r="R2602" s="6" t="s">
        <v>1</v>
      </c>
      <c r="S2602" s="5" t="s">
        <v>4</v>
      </c>
      <c r="T2602" s="5"/>
      <c r="U2602" s="5" t="s">
        <v>573</v>
      </c>
      <c r="V2602" s="1"/>
      <c r="W2602" s="1"/>
      <c r="X2602" s="1"/>
      <c r="Y2602" s="1"/>
      <c r="Z2602" s="4">
        <v>42370</v>
      </c>
      <c r="AA2602" s="1"/>
      <c r="AB2602" s="1"/>
      <c r="AC2602" s="1"/>
      <c r="AD2602" s="8" t="s">
        <v>1843</v>
      </c>
    </row>
    <row r="2603" spans="2:30" ht="15" hidden="1" customHeight="1" outlineLevel="5" x14ac:dyDescent="0.25">
      <c r="B2603" s="3"/>
      <c r="C2603" s="1"/>
      <c r="D2603" s="1"/>
      <c r="E2603" s="1"/>
      <c r="F2603" s="1"/>
      <c r="G2603" s="183" t="s">
        <v>1842</v>
      </c>
      <c r="H2603" s="188">
        <v>42370</v>
      </c>
      <c r="I2603" s="1" t="s">
        <v>14</v>
      </c>
      <c r="J2603" s="2" t="s">
        <v>69</v>
      </c>
      <c r="K2603" s="1" t="s">
        <v>9</v>
      </c>
      <c r="L2603" s="1" t="s">
        <v>10</v>
      </c>
      <c r="M2603" s="1" t="s">
        <v>10</v>
      </c>
      <c r="N2603" s="1" t="s">
        <v>11</v>
      </c>
      <c r="O2603" s="249">
        <v>363417.4</v>
      </c>
      <c r="P2603" s="7">
        <v>0</v>
      </c>
      <c r="Q2603" s="7">
        <f t="shared" si="104"/>
        <v>363417.4</v>
      </c>
      <c r="R2603" s="6" t="s">
        <v>1</v>
      </c>
      <c r="S2603" s="5" t="s">
        <v>4</v>
      </c>
      <c r="T2603" s="5"/>
      <c r="U2603" s="5" t="s">
        <v>158</v>
      </c>
      <c r="V2603" s="1"/>
      <c r="W2603" s="1"/>
      <c r="X2603" s="1"/>
      <c r="Y2603" s="1"/>
      <c r="Z2603" s="4">
        <v>42370</v>
      </c>
      <c r="AA2603" s="1"/>
      <c r="AB2603" s="1"/>
      <c r="AC2603" s="1"/>
      <c r="AD2603" s="8" t="s">
        <v>1843</v>
      </c>
    </row>
    <row r="2604" spans="2:30" ht="15" hidden="1" customHeight="1" outlineLevel="5" x14ac:dyDescent="0.25">
      <c r="B2604" s="3"/>
      <c r="C2604" s="1"/>
      <c r="D2604" s="1"/>
      <c r="E2604" s="1"/>
      <c r="F2604" s="1"/>
      <c r="G2604" s="183" t="s">
        <v>1842</v>
      </c>
      <c r="H2604" s="188">
        <v>42370</v>
      </c>
      <c r="I2604" s="1" t="s">
        <v>14</v>
      </c>
      <c r="J2604" s="2" t="s">
        <v>69</v>
      </c>
      <c r="K2604" s="1" t="s">
        <v>9</v>
      </c>
      <c r="L2604" s="1" t="s">
        <v>10</v>
      </c>
      <c r="M2604" s="1" t="s">
        <v>10</v>
      </c>
      <c r="N2604" s="1" t="s">
        <v>11</v>
      </c>
      <c r="O2604" s="249">
        <v>-10073.780000000001</v>
      </c>
      <c r="P2604" s="7">
        <v>0</v>
      </c>
      <c r="Q2604" s="7">
        <f t="shared" si="104"/>
        <v>-10073.780000000001</v>
      </c>
      <c r="R2604" s="6" t="s">
        <v>1</v>
      </c>
      <c r="S2604" s="5" t="s">
        <v>4</v>
      </c>
      <c r="T2604" s="5"/>
      <c r="U2604" s="5" t="s">
        <v>574</v>
      </c>
      <c r="V2604" s="1"/>
      <c r="W2604" s="1"/>
      <c r="X2604" s="1"/>
      <c r="Y2604" s="1"/>
      <c r="Z2604" s="4">
        <v>42370</v>
      </c>
      <c r="AA2604" s="1"/>
      <c r="AB2604" s="1"/>
      <c r="AC2604" s="1"/>
      <c r="AD2604" s="8" t="s">
        <v>1843</v>
      </c>
    </row>
    <row r="2605" spans="2:30" ht="15" hidden="1" customHeight="1" outlineLevel="5" x14ac:dyDescent="0.25">
      <c r="B2605" s="3"/>
      <c r="C2605" s="1"/>
      <c r="D2605" s="1"/>
      <c r="E2605" s="1"/>
      <c r="F2605" s="1"/>
      <c r="G2605" s="183" t="s">
        <v>1842</v>
      </c>
      <c r="H2605" s="188">
        <v>42370</v>
      </c>
      <c r="I2605" s="1" t="s">
        <v>14</v>
      </c>
      <c r="J2605" s="2" t="s">
        <v>69</v>
      </c>
      <c r="K2605" s="1" t="s">
        <v>9</v>
      </c>
      <c r="L2605" s="1" t="s">
        <v>10</v>
      </c>
      <c r="M2605" s="1" t="s">
        <v>10</v>
      </c>
      <c r="N2605" s="1" t="s">
        <v>11</v>
      </c>
      <c r="O2605" s="249">
        <v>768374.06</v>
      </c>
      <c r="P2605" s="7">
        <v>0</v>
      </c>
      <c r="Q2605" s="7">
        <f t="shared" si="104"/>
        <v>768374.06</v>
      </c>
      <c r="R2605" s="6" t="s">
        <v>1</v>
      </c>
      <c r="S2605" s="5" t="s">
        <v>4</v>
      </c>
      <c r="T2605" s="5"/>
      <c r="U2605" s="5" t="s">
        <v>575</v>
      </c>
      <c r="V2605" s="1"/>
      <c r="W2605" s="1"/>
      <c r="X2605" s="1"/>
      <c r="Y2605" s="1"/>
      <c r="Z2605" s="4">
        <v>42370</v>
      </c>
      <c r="AA2605" s="1"/>
      <c r="AB2605" s="1"/>
      <c r="AC2605" s="1"/>
      <c r="AD2605" s="8" t="s">
        <v>1843</v>
      </c>
    </row>
    <row r="2606" spans="2:30" ht="15" hidden="1" customHeight="1" outlineLevel="5" x14ac:dyDescent="0.25">
      <c r="B2606" s="3"/>
      <c r="C2606" s="1"/>
      <c r="D2606" s="1"/>
      <c r="E2606" s="1"/>
      <c r="F2606" s="1"/>
      <c r="G2606" s="183" t="s">
        <v>1842</v>
      </c>
      <c r="H2606" s="188">
        <v>42370</v>
      </c>
      <c r="I2606" s="1" t="s">
        <v>14</v>
      </c>
      <c r="J2606" s="2" t="s">
        <v>69</v>
      </c>
      <c r="K2606" s="1" t="s">
        <v>9</v>
      </c>
      <c r="L2606" s="1" t="s">
        <v>10</v>
      </c>
      <c r="M2606" s="1" t="s">
        <v>10</v>
      </c>
      <c r="N2606" s="1" t="s">
        <v>11</v>
      </c>
      <c r="O2606" s="249">
        <v>3200</v>
      </c>
      <c r="P2606" s="7">
        <v>0</v>
      </c>
      <c r="Q2606" s="7">
        <f t="shared" si="104"/>
        <v>3200</v>
      </c>
      <c r="R2606" s="6" t="s">
        <v>1</v>
      </c>
      <c r="S2606" s="5" t="s">
        <v>4</v>
      </c>
      <c r="T2606" s="5"/>
      <c r="U2606" s="5" t="s">
        <v>627</v>
      </c>
      <c r="V2606" s="1"/>
      <c r="W2606" s="1"/>
      <c r="X2606" s="1"/>
      <c r="Y2606" s="1"/>
      <c r="Z2606" s="4">
        <v>42370</v>
      </c>
      <c r="AA2606" s="1"/>
      <c r="AB2606" s="1"/>
      <c r="AC2606" s="1"/>
      <c r="AD2606" s="8" t="s">
        <v>1843</v>
      </c>
    </row>
    <row r="2607" spans="2:30" ht="15" hidden="1" customHeight="1" outlineLevel="5" x14ac:dyDescent="0.25">
      <c r="B2607" s="3"/>
      <c r="C2607" s="1"/>
      <c r="D2607" s="1"/>
      <c r="E2607" s="1"/>
      <c r="F2607" s="1"/>
      <c r="G2607" s="183" t="s">
        <v>1842</v>
      </c>
      <c r="H2607" s="188">
        <v>42370</v>
      </c>
      <c r="I2607" s="1" t="s">
        <v>14</v>
      </c>
      <c r="J2607" s="2" t="s">
        <v>69</v>
      </c>
      <c r="K2607" s="1" t="s">
        <v>9</v>
      </c>
      <c r="L2607" s="1" t="s">
        <v>10</v>
      </c>
      <c r="M2607" s="1" t="s">
        <v>10</v>
      </c>
      <c r="N2607" s="1" t="s">
        <v>11</v>
      </c>
      <c r="O2607" s="249">
        <v>-7024</v>
      </c>
      <c r="P2607" s="7">
        <v>0</v>
      </c>
      <c r="Q2607" s="7">
        <f t="shared" si="104"/>
        <v>-7024</v>
      </c>
      <c r="R2607" s="6" t="s">
        <v>1</v>
      </c>
      <c r="S2607" s="5" t="s">
        <v>4</v>
      </c>
      <c r="T2607" s="5"/>
      <c r="U2607" s="5" t="s">
        <v>576</v>
      </c>
      <c r="V2607" s="1"/>
      <c r="W2607" s="1"/>
      <c r="X2607" s="1"/>
      <c r="Y2607" s="1"/>
      <c r="Z2607" s="4">
        <v>42370</v>
      </c>
      <c r="AA2607" s="1"/>
      <c r="AB2607" s="1"/>
      <c r="AC2607" s="1"/>
      <c r="AD2607" s="8" t="s">
        <v>1843</v>
      </c>
    </row>
    <row r="2608" spans="2:30" ht="15" hidden="1" customHeight="1" outlineLevel="5" x14ac:dyDescent="0.25">
      <c r="B2608" s="3"/>
      <c r="C2608" s="1"/>
      <c r="D2608" s="1"/>
      <c r="E2608" s="1"/>
      <c r="F2608" s="1"/>
      <c r="G2608" s="183" t="s">
        <v>1842</v>
      </c>
      <c r="H2608" s="188">
        <v>42370</v>
      </c>
      <c r="I2608" s="1" t="s">
        <v>14</v>
      </c>
      <c r="J2608" s="2" t="s">
        <v>69</v>
      </c>
      <c r="K2608" s="1" t="s">
        <v>9</v>
      </c>
      <c r="L2608" s="1" t="s">
        <v>10</v>
      </c>
      <c r="M2608" s="1" t="s">
        <v>10</v>
      </c>
      <c r="N2608" s="1" t="s">
        <v>11</v>
      </c>
      <c r="O2608" s="249">
        <v>3276</v>
      </c>
      <c r="P2608" s="7">
        <v>0</v>
      </c>
      <c r="Q2608" s="7">
        <f t="shared" si="104"/>
        <v>3276</v>
      </c>
      <c r="R2608" s="6" t="s">
        <v>1</v>
      </c>
      <c r="S2608" s="5" t="s">
        <v>4</v>
      </c>
      <c r="T2608" s="5"/>
      <c r="U2608" s="5" t="s">
        <v>562</v>
      </c>
      <c r="V2608" s="1"/>
      <c r="W2608" s="1"/>
      <c r="X2608" s="1"/>
      <c r="Y2608" s="1"/>
      <c r="Z2608" s="4">
        <v>42370</v>
      </c>
      <c r="AA2608" s="1"/>
      <c r="AB2608" s="1"/>
      <c r="AC2608" s="1"/>
      <c r="AD2608" s="8" t="s">
        <v>1843</v>
      </c>
    </row>
    <row r="2609" spans="2:30" ht="15" hidden="1" customHeight="1" outlineLevel="5" x14ac:dyDescent="0.25">
      <c r="B2609" s="3"/>
      <c r="C2609" s="1"/>
      <c r="D2609" s="1"/>
      <c r="E2609" s="1"/>
      <c r="F2609" s="1"/>
      <c r="G2609" s="183" t="s">
        <v>1842</v>
      </c>
      <c r="H2609" s="188">
        <v>42370</v>
      </c>
      <c r="I2609" s="1" t="s">
        <v>14</v>
      </c>
      <c r="J2609" s="2" t="s">
        <v>69</v>
      </c>
      <c r="K2609" s="1" t="s">
        <v>9</v>
      </c>
      <c r="L2609" s="1" t="s">
        <v>10</v>
      </c>
      <c r="M2609" s="1" t="s">
        <v>10</v>
      </c>
      <c r="N2609" s="1" t="s">
        <v>11</v>
      </c>
      <c r="O2609" s="249">
        <v>257754.05</v>
      </c>
      <c r="P2609" s="7">
        <v>0</v>
      </c>
      <c r="Q2609" s="7">
        <f t="shared" si="104"/>
        <v>257754.05</v>
      </c>
      <c r="R2609" s="6" t="s">
        <v>1</v>
      </c>
      <c r="S2609" s="5" t="s">
        <v>4</v>
      </c>
      <c r="T2609" s="5"/>
      <c r="U2609" s="5" t="s">
        <v>577</v>
      </c>
      <c r="V2609" s="1"/>
      <c r="W2609" s="1"/>
      <c r="X2609" s="1"/>
      <c r="Y2609" s="1"/>
      <c r="Z2609" s="4">
        <v>42370</v>
      </c>
      <c r="AA2609" s="1"/>
      <c r="AB2609" s="1"/>
      <c r="AC2609" s="1"/>
      <c r="AD2609" s="8" t="s">
        <v>1843</v>
      </c>
    </row>
    <row r="2610" spans="2:30" ht="15" hidden="1" customHeight="1" outlineLevel="5" x14ac:dyDescent="0.25">
      <c r="B2610" s="3"/>
      <c r="C2610" s="1"/>
      <c r="D2610" s="1"/>
      <c r="E2610" s="1"/>
      <c r="F2610" s="1"/>
      <c r="G2610" s="183" t="s">
        <v>1842</v>
      </c>
      <c r="H2610" s="188">
        <v>42370</v>
      </c>
      <c r="I2610" s="1" t="s">
        <v>14</v>
      </c>
      <c r="J2610" s="2" t="s">
        <v>69</v>
      </c>
      <c r="K2610" s="1" t="s">
        <v>9</v>
      </c>
      <c r="L2610" s="1" t="s">
        <v>10</v>
      </c>
      <c r="M2610" s="1" t="s">
        <v>10</v>
      </c>
      <c r="N2610" s="1" t="s">
        <v>11</v>
      </c>
      <c r="O2610" s="249">
        <v>20720.25</v>
      </c>
      <c r="P2610" s="7">
        <v>0</v>
      </c>
      <c r="Q2610" s="7">
        <f t="shared" si="104"/>
        <v>20720.25</v>
      </c>
      <c r="R2610" s="6" t="s">
        <v>1</v>
      </c>
      <c r="S2610" s="5" t="s">
        <v>4</v>
      </c>
      <c r="T2610" s="5"/>
      <c r="U2610" s="5" t="s">
        <v>578</v>
      </c>
      <c r="V2610" s="1"/>
      <c r="W2610" s="1"/>
      <c r="X2610" s="1"/>
      <c r="Y2610" s="1"/>
      <c r="Z2610" s="4">
        <v>42370</v>
      </c>
      <c r="AA2610" s="1"/>
      <c r="AB2610" s="1"/>
      <c r="AC2610" s="1"/>
      <c r="AD2610" s="8" t="s">
        <v>1843</v>
      </c>
    </row>
    <row r="2611" spans="2:30" ht="15" hidden="1" customHeight="1" outlineLevel="5" x14ac:dyDescent="0.25">
      <c r="B2611" s="3"/>
      <c r="C2611" s="1"/>
      <c r="D2611" s="1"/>
      <c r="E2611" s="1"/>
      <c r="F2611" s="1"/>
      <c r="G2611" s="183" t="s">
        <v>1842</v>
      </c>
      <c r="H2611" s="188">
        <v>42370</v>
      </c>
      <c r="I2611" s="1" t="s">
        <v>14</v>
      </c>
      <c r="J2611" s="2" t="s">
        <v>69</v>
      </c>
      <c r="K2611" s="1" t="s">
        <v>9</v>
      </c>
      <c r="L2611" s="1" t="s">
        <v>10</v>
      </c>
      <c r="M2611" s="1" t="s">
        <v>10</v>
      </c>
      <c r="N2611" s="1" t="s">
        <v>11</v>
      </c>
      <c r="O2611" s="249">
        <v>243660.57</v>
      </c>
      <c r="P2611" s="7">
        <v>0</v>
      </c>
      <c r="Q2611" s="7">
        <f t="shared" si="104"/>
        <v>243660.57</v>
      </c>
      <c r="R2611" s="6" t="s">
        <v>1</v>
      </c>
      <c r="S2611" s="5" t="s">
        <v>4</v>
      </c>
      <c r="T2611" s="5"/>
      <c r="U2611" s="5" t="s">
        <v>9475</v>
      </c>
      <c r="V2611" s="1"/>
      <c r="W2611" s="1"/>
      <c r="X2611" s="1"/>
      <c r="Y2611" s="1"/>
      <c r="Z2611" s="4">
        <v>42370</v>
      </c>
      <c r="AA2611" s="1"/>
      <c r="AB2611" s="1"/>
      <c r="AC2611" s="1"/>
      <c r="AD2611" s="8" t="s">
        <v>1843</v>
      </c>
    </row>
    <row r="2612" spans="2:30" ht="15" hidden="1" customHeight="1" outlineLevel="5" x14ac:dyDescent="0.25">
      <c r="B2612" s="3"/>
      <c r="C2612" s="1"/>
      <c r="D2612" s="1"/>
      <c r="E2612" s="1"/>
      <c r="F2612" s="1"/>
      <c r="G2612" s="183" t="s">
        <v>1842</v>
      </c>
      <c r="H2612" s="188">
        <v>42370</v>
      </c>
      <c r="I2612" s="1" t="s">
        <v>14</v>
      </c>
      <c r="J2612" s="2" t="s">
        <v>69</v>
      </c>
      <c r="K2612" s="1" t="s">
        <v>9</v>
      </c>
      <c r="L2612" s="1" t="s">
        <v>10</v>
      </c>
      <c r="M2612" s="1" t="s">
        <v>10</v>
      </c>
      <c r="N2612" s="1" t="s">
        <v>11</v>
      </c>
      <c r="O2612" s="249">
        <v>976308.54</v>
      </c>
      <c r="P2612" s="7">
        <v>0</v>
      </c>
      <c r="Q2612" s="7">
        <f t="shared" si="104"/>
        <v>976308.54</v>
      </c>
      <c r="R2612" s="6" t="s">
        <v>1</v>
      </c>
      <c r="S2612" s="5" t="s">
        <v>4</v>
      </c>
      <c r="T2612" s="5"/>
      <c r="U2612" s="5" t="s">
        <v>6400</v>
      </c>
      <c r="V2612" s="1"/>
      <c r="W2612" s="1"/>
      <c r="X2612" s="1"/>
      <c r="Y2612" s="1"/>
      <c r="Z2612" s="4">
        <v>42370</v>
      </c>
      <c r="AA2612" s="1"/>
      <c r="AB2612" s="1"/>
      <c r="AC2612" s="1"/>
      <c r="AD2612" s="8" t="s">
        <v>1843</v>
      </c>
    </row>
    <row r="2613" spans="2:30" ht="15" hidden="1" customHeight="1" outlineLevel="5" x14ac:dyDescent="0.25">
      <c r="B2613" s="3"/>
      <c r="C2613" s="1"/>
      <c r="D2613" s="1"/>
      <c r="E2613" s="1"/>
      <c r="F2613" s="1"/>
      <c r="G2613" s="183" t="s">
        <v>1842</v>
      </c>
      <c r="H2613" s="188">
        <v>42370</v>
      </c>
      <c r="I2613" s="1" t="s">
        <v>14</v>
      </c>
      <c r="J2613" s="2" t="s">
        <v>69</v>
      </c>
      <c r="K2613" s="1" t="s">
        <v>9</v>
      </c>
      <c r="L2613" s="1" t="s">
        <v>10</v>
      </c>
      <c r="M2613" s="1" t="s">
        <v>10</v>
      </c>
      <c r="N2613" s="1" t="s">
        <v>11</v>
      </c>
      <c r="O2613" s="249">
        <v>217579.9</v>
      </c>
      <c r="P2613" s="7">
        <v>0</v>
      </c>
      <c r="Q2613" s="7">
        <f t="shared" si="104"/>
        <v>217579.9</v>
      </c>
      <c r="R2613" s="6" t="s">
        <v>1</v>
      </c>
      <c r="S2613" s="5" t="s">
        <v>4</v>
      </c>
      <c r="T2613" s="5"/>
      <c r="U2613" s="5" t="s">
        <v>581</v>
      </c>
      <c r="V2613" s="1"/>
      <c r="W2613" s="1"/>
      <c r="X2613" s="1"/>
      <c r="Y2613" s="1"/>
      <c r="Z2613" s="4">
        <v>42370</v>
      </c>
      <c r="AA2613" s="1"/>
      <c r="AB2613" s="1"/>
      <c r="AC2613" s="1"/>
      <c r="AD2613" s="8" t="s">
        <v>1843</v>
      </c>
    </row>
    <row r="2614" spans="2:30" ht="15" hidden="1" customHeight="1" outlineLevel="5" x14ac:dyDescent="0.25">
      <c r="B2614" s="3"/>
      <c r="C2614" s="1"/>
      <c r="D2614" s="1"/>
      <c r="E2614" s="1"/>
      <c r="F2614" s="1"/>
      <c r="G2614" s="183" t="s">
        <v>1842</v>
      </c>
      <c r="H2614" s="188">
        <v>42370</v>
      </c>
      <c r="I2614" s="1" t="s">
        <v>14</v>
      </c>
      <c r="J2614" s="2" t="s">
        <v>69</v>
      </c>
      <c r="K2614" s="1" t="s">
        <v>9</v>
      </c>
      <c r="L2614" s="1" t="s">
        <v>10</v>
      </c>
      <c r="M2614" s="1" t="s">
        <v>10</v>
      </c>
      <c r="N2614" s="1" t="s">
        <v>11</v>
      </c>
      <c r="O2614" s="249">
        <v>4470.5</v>
      </c>
      <c r="P2614" s="7">
        <v>0</v>
      </c>
      <c r="Q2614" s="7">
        <f t="shared" si="104"/>
        <v>4470.5</v>
      </c>
      <c r="R2614" s="6" t="s">
        <v>1</v>
      </c>
      <c r="S2614" s="5" t="s">
        <v>4</v>
      </c>
      <c r="T2614" s="5"/>
      <c r="U2614" s="5" t="s">
        <v>629</v>
      </c>
      <c r="V2614" s="1"/>
      <c r="W2614" s="1"/>
      <c r="X2614" s="1"/>
      <c r="Y2614" s="1"/>
      <c r="Z2614" s="4">
        <v>42370</v>
      </c>
      <c r="AA2614" s="1"/>
      <c r="AB2614" s="1"/>
      <c r="AC2614" s="1"/>
      <c r="AD2614" s="8" t="s">
        <v>1843</v>
      </c>
    </row>
    <row r="2615" spans="2:30" ht="15" hidden="1" customHeight="1" outlineLevel="5" x14ac:dyDescent="0.25">
      <c r="B2615" s="3"/>
      <c r="C2615" s="1"/>
      <c r="D2615" s="1"/>
      <c r="E2615" s="1"/>
      <c r="F2615" s="1"/>
      <c r="G2615" s="183" t="s">
        <v>1842</v>
      </c>
      <c r="H2615" s="188">
        <v>42370</v>
      </c>
      <c r="I2615" s="1" t="s">
        <v>14</v>
      </c>
      <c r="J2615" s="2" t="s">
        <v>69</v>
      </c>
      <c r="K2615" s="1" t="s">
        <v>9</v>
      </c>
      <c r="L2615" s="1" t="s">
        <v>10</v>
      </c>
      <c r="M2615" s="1" t="s">
        <v>10</v>
      </c>
      <c r="N2615" s="1" t="s">
        <v>11</v>
      </c>
      <c r="O2615" s="249">
        <v>5000</v>
      </c>
      <c r="P2615" s="7">
        <v>0</v>
      </c>
      <c r="Q2615" s="7">
        <f t="shared" si="104"/>
        <v>5000</v>
      </c>
      <c r="R2615" s="6" t="s">
        <v>1</v>
      </c>
      <c r="S2615" s="5" t="s">
        <v>4</v>
      </c>
      <c r="T2615" s="5"/>
      <c r="U2615" s="5" t="s">
        <v>630</v>
      </c>
      <c r="V2615" s="1"/>
      <c r="W2615" s="1"/>
      <c r="X2615" s="1"/>
      <c r="Y2615" s="1"/>
      <c r="Z2615" s="4">
        <v>42370</v>
      </c>
      <c r="AA2615" s="1"/>
      <c r="AB2615" s="1"/>
      <c r="AC2615" s="1"/>
      <c r="AD2615" s="8" t="s">
        <v>1843</v>
      </c>
    </row>
    <row r="2616" spans="2:30" ht="15" hidden="1" customHeight="1" outlineLevel="5" x14ac:dyDescent="0.25">
      <c r="B2616" s="3"/>
      <c r="C2616" s="1"/>
      <c r="D2616" s="1"/>
      <c r="E2616" s="1"/>
      <c r="F2616" s="1"/>
      <c r="G2616" s="183" t="s">
        <v>1842</v>
      </c>
      <c r="H2616" s="188">
        <v>42370</v>
      </c>
      <c r="I2616" s="1" t="s">
        <v>14</v>
      </c>
      <c r="J2616" s="2" t="s">
        <v>69</v>
      </c>
      <c r="K2616" s="1" t="s">
        <v>9</v>
      </c>
      <c r="L2616" s="1" t="s">
        <v>10</v>
      </c>
      <c r="M2616" s="1" t="s">
        <v>10</v>
      </c>
      <c r="N2616" s="1" t="s">
        <v>11</v>
      </c>
      <c r="O2616" s="249">
        <v>573207.92000000004</v>
      </c>
      <c r="P2616" s="7">
        <v>0</v>
      </c>
      <c r="Q2616" s="7">
        <f t="shared" si="104"/>
        <v>573207.92000000004</v>
      </c>
      <c r="R2616" s="6" t="s">
        <v>1</v>
      </c>
      <c r="S2616" s="5" t="s">
        <v>4</v>
      </c>
      <c r="T2616" s="5"/>
      <c r="U2616" s="5" t="s">
        <v>582</v>
      </c>
      <c r="V2616" s="1"/>
      <c r="W2616" s="1"/>
      <c r="X2616" s="1"/>
      <c r="Y2616" s="1"/>
      <c r="Z2616" s="4">
        <v>42370</v>
      </c>
      <c r="AA2616" s="1"/>
      <c r="AB2616" s="1"/>
      <c r="AC2616" s="1"/>
      <c r="AD2616" s="8" t="s">
        <v>1843</v>
      </c>
    </row>
    <row r="2617" spans="2:30" ht="15" hidden="1" customHeight="1" outlineLevel="5" x14ac:dyDescent="0.25">
      <c r="B2617" s="3"/>
      <c r="C2617" s="1"/>
      <c r="D2617" s="1"/>
      <c r="E2617" s="1"/>
      <c r="F2617" s="1"/>
      <c r="G2617" s="183" t="s">
        <v>1842</v>
      </c>
      <c r="H2617" s="188">
        <v>42370</v>
      </c>
      <c r="I2617" s="1" t="s">
        <v>14</v>
      </c>
      <c r="J2617" s="2" t="s">
        <v>69</v>
      </c>
      <c r="K2617" s="1" t="s">
        <v>9</v>
      </c>
      <c r="L2617" s="1" t="s">
        <v>10</v>
      </c>
      <c r="M2617" s="1" t="s">
        <v>10</v>
      </c>
      <c r="N2617" s="1" t="s">
        <v>11</v>
      </c>
      <c r="O2617" s="249">
        <v>1382</v>
      </c>
      <c r="P2617" s="7">
        <v>0</v>
      </c>
      <c r="Q2617" s="7">
        <f t="shared" si="104"/>
        <v>1382</v>
      </c>
      <c r="R2617" s="6" t="s">
        <v>1</v>
      </c>
      <c r="S2617" s="5" t="s">
        <v>4</v>
      </c>
      <c r="T2617" s="5"/>
      <c r="U2617" s="5" t="s">
        <v>631</v>
      </c>
      <c r="V2617" s="1"/>
      <c r="W2617" s="1"/>
      <c r="X2617" s="1"/>
      <c r="Y2617" s="1"/>
      <c r="Z2617" s="4">
        <v>42370</v>
      </c>
      <c r="AA2617" s="1"/>
      <c r="AB2617" s="1"/>
      <c r="AC2617" s="1"/>
      <c r="AD2617" s="8" t="s">
        <v>1843</v>
      </c>
    </row>
    <row r="2618" spans="2:30" ht="15" hidden="1" customHeight="1" outlineLevel="5" x14ac:dyDescent="0.25">
      <c r="B2618" s="3"/>
      <c r="C2618" s="1"/>
      <c r="D2618" s="1"/>
      <c r="E2618" s="1"/>
      <c r="F2618" s="1"/>
      <c r="G2618" s="183" t="s">
        <v>1842</v>
      </c>
      <c r="H2618" s="188">
        <v>42370</v>
      </c>
      <c r="I2618" s="1" t="s">
        <v>14</v>
      </c>
      <c r="J2618" s="2" t="s">
        <v>69</v>
      </c>
      <c r="K2618" s="1" t="s">
        <v>9</v>
      </c>
      <c r="L2618" s="1" t="s">
        <v>10</v>
      </c>
      <c r="M2618" s="1" t="s">
        <v>10</v>
      </c>
      <c r="N2618" s="1" t="s">
        <v>11</v>
      </c>
      <c r="O2618" s="249">
        <v>5341.85</v>
      </c>
      <c r="P2618" s="7">
        <v>0</v>
      </c>
      <c r="Q2618" s="7">
        <f t="shared" si="104"/>
        <v>5341.85</v>
      </c>
      <c r="R2618" s="6" t="s">
        <v>1</v>
      </c>
      <c r="S2618" s="5" t="s">
        <v>4</v>
      </c>
      <c r="T2618" s="5"/>
      <c r="U2618" s="5" t="s">
        <v>632</v>
      </c>
      <c r="V2618" s="1"/>
      <c r="W2618" s="1"/>
      <c r="X2618" s="1"/>
      <c r="Y2618" s="1"/>
      <c r="Z2618" s="4">
        <v>42370</v>
      </c>
      <c r="AA2618" s="1"/>
      <c r="AB2618" s="1"/>
      <c r="AC2618" s="1"/>
      <c r="AD2618" s="8" t="s">
        <v>1843</v>
      </c>
    </row>
    <row r="2619" spans="2:30" ht="15" hidden="1" customHeight="1" outlineLevel="5" x14ac:dyDescent="0.25">
      <c r="B2619" s="3"/>
      <c r="C2619" s="1"/>
      <c r="D2619" s="1"/>
      <c r="E2619" s="1"/>
      <c r="F2619" s="1"/>
      <c r="G2619" s="183" t="s">
        <v>1842</v>
      </c>
      <c r="H2619" s="188">
        <v>42370</v>
      </c>
      <c r="I2619" s="1" t="s">
        <v>14</v>
      </c>
      <c r="J2619" s="2" t="s">
        <v>69</v>
      </c>
      <c r="K2619" s="1" t="s">
        <v>9</v>
      </c>
      <c r="L2619" s="1" t="s">
        <v>10</v>
      </c>
      <c r="M2619" s="1" t="s">
        <v>10</v>
      </c>
      <c r="N2619" s="1" t="s">
        <v>11</v>
      </c>
      <c r="O2619" s="249">
        <v>1042879.53</v>
      </c>
      <c r="P2619" s="7">
        <v>0</v>
      </c>
      <c r="Q2619" s="7">
        <f t="shared" si="104"/>
        <v>1042879.53</v>
      </c>
      <c r="R2619" s="6" t="s">
        <v>1</v>
      </c>
      <c r="S2619" s="5" t="s">
        <v>4</v>
      </c>
      <c r="T2619" s="5"/>
      <c r="U2619" s="5" t="s">
        <v>9476</v>
      </c>
      <c r="V2619" s="1"/>
      <c r="W2619" s="1"/>
      <c r="X2619" s="1"/>
      <c r="Y2619" s="1"/>
      <c r="Z2619" s="4">
        <v>42370</v>
      </c>
      <c r="AA2619" s="1"/>
      <c r="AB2619" s="1"/>
      <c r="AC2619" s="1"/>
      <c r="AD2619" s="8" t="s">
        <v>1843</v>
      </c>
    </row>
    <row r="2620" spans="2:30" ht="15" hidden="1" customHeight="1" outlineLevel="5" x14ac:dyDescent="0.25">
      <c r="B2620" s="3"/>
      <c r="C2620" s="1"/>
      <c r="D2620" s="1"/>
      <c r="E2620" s="1"/>
      <c r="F2620" s="1"/>
      <c r="G2620" s="183" t="s">
        <v>1842</v>
      </c>
      <c r="H2620" s="188">
        <v>42370</v>
      </c>
      <c r="I2620" s="1" t="s">
        <v>14</v>
      </c>
      <c r="J2620" s="2" t="s">
        <v>69</v>
      </c>
      <c r="K2620" s="1" t="s">
        <v>9</v>
      </c>
      <c r="L2620" s="1" t="s">
        <v>10</v>
      </c>
      <c r="M2620" s="1" t="s">
        <v>10</v>
      </c>
      <c r="N2620" s="1" t="s">
        <v>11</v>
      </c>
      <c r="O2620" s="249">
        <v>14886.78</v>
      </c>
      <c r="P2620" s="7">
        <v>0</v>
      </c>
      <c r="Q2620" s="7">
        <f t="shared" si="104"/>
        <v>14886.78</v>
      </c>
      <c r="R2620" s="6" t="s">
        <v>1</v>
      </c>
      <c r="S2620" s="5" t="s">
        <v>4</v>
      </c>
      <c r="T2620" s="5"/>
      <c r="U2620" s="5" t="s">
        <v>6397</v>
      </c>
      <c r="V2620" s="1"/>
      <c r="W2620" s="1"/>
      <c r="X2620" s="1"/>
      <c r="Y2620" s="1"/>
      <c r="Z2620" s="4">
        <v>42370</v>
      </c>
      <c r="AA2620" s="1"/>
      <c r="AB2620" s="1"/>
      <c r="AC2620" s="1"/>
      <c r="AD2620" s="8" t="s">
        <v>1843</v>
      </c>
    </row>
    <row r="2621" spans="2:30" ht="15" hidden="1" customHeight="1" outlineLevel="5" x14ac:dyDescent="0.25">
      <c r="B2621" s="3"/>
      <c r="C2621" s="1"/>
      <c r="D2621" s="1"/>
      <c r="E2621" s="1"/>
      <c r="F2621" s="1"/>
      <c r="G2621" s="183" t="s">
        <v>1842</v>
      </c>
      <c r="H2621" s="188">
        <v>42370</v>
      </c>
      <c r="I2621" s="1" t="s">
        <v>14</v>
      </c>
      <c r="J2621" s="2" t="s">
        <v>69</v>
      </c>
      <c r="K2621" s="1" t="s">
        <v>9</v>
      </c>
      <c r="L2621" s="1" t="s">
        <v>10</v>
      </c>
      <c r="M2621" s="1" t="s">
        <v>10</v>
      </c>
      <c r="N2621" s="1" t="s">
        <v>11</v>
      </c>
      <c r="O2621" s="249">
        <v>674019.71</v>
      </c>
      <c r="P2621" s="7">
        <v>0</v>
      </c>
      <c r="Q2621" s="7">
        <f t="shared" si="104"/>
        <v>674019.71</v>
      </c>
      <c r="R2621" s="6" t="s">
        <v>1</v>
      </c>
      <c r="S2621" s="5" t="s">
        <v>4</v>
      </c>
      <c r="T2621" s="5"/>
      <c r="U2621" s="5" t="s">
        <v>9477</v>
      </c>
      <c r="V2621" s="1"/>
      <c r="W2621" s="1"/>
      <c r="X2621" s="1"/>
      <c r="Y2621" s="1"/>
      <c r="Z2621" s="4">
        <v>42370</v>
      </c>
      <c r="AA2621" s="1"/>
      <c r="AB2621" s="1"/>
      <c r="AC2621" s="1"/>
      <c r="AD2621" s="8" t="s">
        <v>1843</v>
      </c>
    </row>
    <row r="2622" spans="2:30" ht="15" hidden="1" customHeight="1" outlineLevel="5" x14ac:dyDescent="0.25">
      <c r="B2622" s="3"/>
      <c r="C2622" s="1"/>
      <c r="D2622" s="1"/>
      <c r="E2622" s="1"/>
      <c r="F2622" s="1"/>
      <c r="G2622" s="183" t="s">
        <v>1842</v>
      </c>
      <c r="H2622" s="188">
        <v>42370</v>
      </c>
      <c r="I2622" s="1" t="s">
        <v>14</v>
      </c>
      <c r="J2622" s="2" t="s">
        <v>69</v>
      </c>
      <c r="K2622" s="1" t="s">
        <v>9</v>
      </c>
      <c r="L2622" s="1" t="s">
        <v>10</v>
      </c>
      <c r="M2622" s="1" t="s">
        <v>10</v>
      </c>
      <c r="N2622" s="1" t="s">
        <v>11</v>
      </c>
      <c r="O2622" s="249">
        <v>321640.03000000003</v>
      </c>
      <c r="P2622" s="7">
        <v>0</v>
      </c>
      <c r="Q2622" s="7">
        <f t="shared" si="104"/>
        <v>321640.03000000003</v>
      </c>
      <c r="R2622" s="6" t="s">
        <v>1</v>
      </c>
      <c r="S2622" s="5" t="s">
        <v>4</v>
      </c>
      <c r="T2622" s="5"/>
      <c r="U2622" s="5" t="s">
        <v>584</v>
      </c>
      <c r="V2622" s="1"/>
      <c r="W2622" s="1"/>
      <c r="X2622" s="1"/>
      <c r="Y2622" s="1"/>
      <c r="Z2622" s="4">
        <v>42370</v>
      </c>
      <c r="AA2622" s="1"/>
      <c r="AB2622" s="1"/>
      <c r="AC2622" s="1"/>
      <c r="AD2622" s="8" t="s">
        <v>1843</v>
      </c>
    </row>
    <row r="2623" spans="2:30" ht="15" hidden="1" customHeight="1" outlineLevel="5" x14ac:dyDescent="0.25">
      <c r="B2623" s="3"/>
      <c r="C2623" s="1"/>
      <c r="D2623" s="1"/>
      <c r="E2623" s="1"/>
      <c r="F2623" s="1"/>
      <c r="G2623" s="183" t="s">
        <v>1842</v>
      </c>
      <c r="H2623" s="188">
        <v>42370</v>
      </c>
      <c r="I2623" s="1" t="s">
        <v>14</v>
      </c>
      <c r="J2623" s="2" t="s">
        <v>69</v>
      </c>
      <c r="K2623" s="1" t="s">
        <v>9</v>
      </c>
      <c r="L2623" s="1" t="s">
        <v>10</v>
      </c>
      <c r="M2623" s="1" t="s">
        <v>10</v>
      </c>
      <c r="N2623" s="1" t="s">
        <v>11</v>
      </c>
      <c r="O2623" s="249">
        <v>200786.18</v>
      </c>
      <c r="P2623" s="7">
        <v>0</v>
      </c>
      <c r="Q2623" s="7">
        <f t="shared" si="104"/>
        <v>200786.18</v>
      </c>
      <c r="R2623" s="6" t="s">
        <v>1</v>
      </c>
      <c r="S2623" s="5" t="s">
        <v>4</v>
      </c>
      <c r="T2623" s="5"/>
      <c r="U2623" s="5" t="s">
        <v>585</v>
      </c>
      <c r="V2623" s="1"/>
      <c r="W2623" s="1"/>
      <c r="X2623" s="1"/>
      <c r="Y2623" s="1"/>
      <c r="Z2623" s="4">
        <v>42370</v>
      </c>
      <c r="AA2623" s="1"/>
      <c r="AB2623" s="1"/>
      <c r="AC2623" s="1"/>
      <c r="AD2623" s="8" t="s">
        <v>1843</v>
      </c>
    </row>
    <row r="2624" spans="2:30" ht="15" hidden="1" customHeight="1" outlineLevel="5" x14ac:dyDescent="0.25">
      <c r="B2624" s="3"/>
      <c r="C2624" s="1"/>
      <c r="D2624" s="1"/>
      <c r="E2624" s="1"/>
      <c r="F2624" s="1"/>
      <c r="G2624" s="183" t="s">
        <v>1842</v>
      </c>
      <c r="H2624" s="188">
        <v>42370</v>
      </c>
      <c r="I2624" s="1" t="s">
        <v>14</v>
      </c>
      <c r="J2624" s="2" t="s">
        <v>69</v>
      </c>
      <c r="K2624" s="1" t="s">
        <v>9</v>
      </c>
      <c r="L2624" s="1" t="s">
        <v>10</v>
      </c>
      <c r="M2624" s="1" t="s">
        <v>10</v>
      </c>
      <c r="N2624" s="1" t="s">
        <v>11</v>
      </c>
      <c r="O2624" s="249">
        <v>92010.42</v>
      </c>
      <c r="P2624" s="7">
        <v>0</v>
      </c>
      <c r="Q2624" s="7">
        <f t="shared" si="104"/>
        <v>92010.42</v>
      </c>
      <c r="R2624" s="6" t="s">
        <v>1</v>
      </c>
      <c r="S2624" s="5" t="s">
        <v>4</v>
      </c>
      <c r="T2624" s="5"/>
      <c r="U2624" s="5" t="s">
        <v>586</v>
      </c>
      <c r="V2624" s="1"/>
      <c r="W2624" s="1"/>
      <c r="X2624" s="1"/>
      <c r="Y2624" s="1"/>
      <c r="Z2624" s="4">
        <v>42370</v>
      </c>
      <c r="AA2624" s="1"/>
      <c r="AB2624" s="1"/>
      <c r="AC2624" s="1"/>
      <c r="AD2624" s="8" t="s">
        <v>1843</v>
      </c>
    </row>
    <row r="2625" spans="2:30" ht="15" hidden="1" customHeight="1" outlineLevel="5" x14ac:dyDescent="0.25">
      <c r="B2625" s="3"/>
      <c r="C2625" s="1"/>
      <c r="D2625" s="1"/>
      <c r="E2625" s="1"/>
      <c r="F2625" s="1"/>
      <c r="G2625" s="183" t="s">
        <v>1842</v>
      </c>
      <c r="H2625" s="188">
        <v>42370</v>
      </c>
      <c r="I2625" s="1" t="s">
        <v>14</v>
      </c>
      <c r="J2625" s="2" t="s">
        <v>69</v>
      </c>
      <c r="K2625" s="1" t="s">
        <v>9</v>
      </c>
      <c r="L2625" s="1" t="s">
        <v>10</v>
      </c>
      <c r="M2625" s="1" t="s">
        <v>10</v>
      </c>
      <c r="N2625" s="1" t="s">
        <v>11</v>
      </c>
      <c r="O2625" s="249">
        <v>86529.49</v>
      </c>
      <c r="P2625" s="7">
        <v>0</v>
      </c>
      <c r="Q2625" s="7">
        <f t="shared" si="104"/>
        <v>86529.49</v>
      </c>
      <c r="R2625" s="6" t="s">
        <v>1</v>
      </c>
      <c r="S2625" s="5" t="s">
        <v>4</v>
      </c>
      <c r="T2625" s="5"/>
      <c r="U2625" s="5" t="s">
        <v>587</v>
      </c>
      <c r="V2625" s="1"/>
      <c r="W2625" s="1"/>
      <c r="X2625" s="1"/>
      <c r="Y2625" s="1"/>
      <c r="Z2625" s="4">
        <v>42370</v>
      </c>
      <c r="AA2625" s="1"/>
      <c r="AB2625" s="1"/>
      <c r="AC2625" s="1"/>
      <c r="AD2625" s="8" t="s">
        <v>1843</v>
      </c>
    </row>
    <row r="2626" spans="2:30" ht="15" hidden="1" customHeight="1" outlineLevel="5" x14ac:dyDescent="0.25">
      <c r="B2626" s="3"/>
      <c r="C2626" s="1"/>
      <c r="D2626" s="1"/>
      <c r="E2626" s="1"/>
      <c r="F2626" s="1"/>
      <c r="G2626" s="183" t="s">
        <v>1842</v>
      </c>
      <c r="H2626" s="188">
        <v>42370</v>
      </c>
      <c r="I2626" s="1" t="s">
        <v>14</v>
      </c>
      <c r="J2626" s="2" t="s">
        <v>69</v>
      </c>
      <c r="K2626" s="1" t="s">
        <v>9</v>
      </c>
      <c r="L2626" s="1" t="s">
        <v>10</v>
      </c>
      <c r="M2626" s="1" t="s">
        <v>10</v>
      </c>
      <c r="N2626" s="1" t="s">
        <v>11</v>
      </c>
      <c r="O2626" s="249">
        <v>7658.61</v>
      </c>
      <c r="P2626" s="7">
        <v>0</v>
      </c>
      <c r="Q2626" s="7">
        <f t="shared" si="104"/>
        <v>7658.61</v>
      </c>
      <c r="R2626" s="6" t="s">
        <v>1</v>
      </c>
      <c r="S2626" s="5" t="s">
        <v>4</v>
      </c>
      <c r="T2626" s="5"/>
      <c r="U2626" s="5" t="s">
        <v>588</v>
      </c>
      <c r="V2626" s="1"/>
      <c r="W2626" s="1"/>
      <c r="X2626" s="1"/>
      <c r="Y2626" s="1"/>
      <c r="Z2626" s="4">
        <v>42370</v>
      </c>
      <c r="AA2626" s="1"/>
      <c r="AB2626" s="1"/>
      <c r="AC2626" s="1"/>
      <c r="AD2626" s="8" t="s">
        <v>1843</v>
      </c>
    </row>
    <row r="2627" spans="2:30" ht="15" hidden="1" customHeight="1" outlineLevel="5" x14ac:dyDescent="0.25">
      <c r="B2627" s="3"/>
      <c r="C2627" s="1"/>
      <c r="D2627" s="1"/>
      <c r="E2627" s="1"/>
      <c r="F2627" s="1"/>
      <c r="G2627" s="183" t="s">
        <v>1842</v>
      </c>
      <c r="H2627" s="188">
        <v>42370</v>
      </c>
      <c r="I2627" s="1" t="s">
        <v>14</v>
      </c>
      <c r="J2627" s="2" t="s">
        <v>69</v>
      </c>
      <c r="K2627" s="1" t="s">
        <v>9</v>
      </c>
      <c r="L2627" s="1" t="s">
        <v>10</v>
      </c>
      <c r="M2627" s="1" t="s">
        <v>10</v>
      </c>
      <c r="N2627" s="1" t="s">
        <v>11</v>
      </c>
      <c r="O2627" s="249">
        <v>19074.04</v>
      </c>
      <c r="P2627" s="7">
        <v>0</v>
      </c>
      <c r="Q2627" s="7">
        <f t="shared" si="104"/>
        <v>19074.04</v>
      </c>
      <c r="R2627" s="6" t="s">
        <v>1</v>
      </c>
      <c r="S2627" s="5" t="s">
        <v>4</v>
      </c>
      <c r="T2627" s="5"/>
      <c r="U2627" s="5" t="s">
        <v>589</v>
      </c>
      <c r="V2627" s="1"/>
      <c r="W2627" s="1"/>
      <c r="X2627" s="1"/>
      <c r="Y2627" s="1"/>
      <c r="Z2627" s="4">
        <v>42370</v>
      </c>
      <c r="AA2627" s="1"/>
      <c r="AB2627" s="1"/>
      <c r="AC2627" s="1"/>
      <c r="AD2627" s="8" t="s">
        <v>1843</v>
      </c>
    </row>
    <row r="2628" spans="2:30" ht="15" hidden="1" customHeight="1" outlineLevel="5" x14ac:dyDescent="0.25">
      <c r="B2628" s="3"/>
      <c r="C2628" s="1"/>
      <c r="D2628" s="1"/>
      <c r="E2628" s="1"/>
      <c r="F2628" s="1"/>
      <c r="G2628" s="183" t="s">
        <v>1842</v>
      </c>
      <c r="H2628" s="188">
        <v>42370</v>
      </c>
      <c r="I2628" s="1" t="s">
        <v>14</v>
      </c>
      <c r="J2628" s="2" t="s">
        <v>69</v>
      </c>
      <c r="K2628" s="1" t="s">
        <v>9</v>
      </c>
      <c r="L2628" s="1" t="s">
        <v>10</v>
      </c>
      <c r="M2628" s="1" t="s">
        <v>10</v>
      </c>
      <c r="N2628" s="1" t="s">
        <v>11</v>
      </c>
      <c r="O2628" s="249">
        <v>125185.08</v>
      </c>
      <c r="P2628" s="7">
        <v>0</v>
      </c>
      <c r="Q2628" s="7">
        <f t="shared" si="104"/>
        <v>125185.08</v>
      </c>
      <c r="R2628" s="6" t="s">
        <v>1</v>
      </c>
      <c r="S2628" s="5" t="s">
        <v>4</v>
      </c>
      <c r="T2628" s="5"/>
      <c r="U2628" s="5" t="s">
        <v>590</v>
      </c>
      <c r="V2628" s="1"/>
      <c r="W2628" s="1"/>
      <c r="X2628" s="1"/>
      <c r="Y2628" s="1"/>
      <c r="Z2628" s="4">
        <v>42370</v>
      </c>
      <c r="AA2628" s="1"/>
      <c r="AB2628" s="1"/>
      <c r="AC2628" s="1"/>
      <c r="AD2628" s="8" t="s">
        <v>1843</v>
      </c>
    </row>
    <row r="2629" spans="2:30" ht="15" hidden="1" customHeight="1" outlineLevel="5" x14ac:dyDescent="0.25">
      <c r="B2629" s="3"/>
      <c r="C2629" s="1"/>
      <c r="D2629" s="1"/>
      <c r="E2629" s="1"/>
      <c r="F2629" s="1"/>
      <c r="G2629" s="183" t="s">
        <v>1842</v>
      </c>
      <c r="H2629" s="188">
        <v>42370</v>
      </c>
      <c r="I2629" s="1" t="s">
        <v>14</v>
      </c>
      <c r="J2629" s="2" t="s">
        <v>69</v>
      </c>
      <c r="K2629" s="1" t="s">
        <v>9</v>
      </c>
      <c r="L2629" s="1" t="s">
        <v>10</v>
      </c>
      <c r="M2629" s="1" t="s">
        <v>10</v>
      </c>
      <c r="N2629" s="1" t="s">
        <v>11</v>
      </c>
      <c r="O2629" s="249">
        <v>315131.44</v>
      </c>
      <c r="P2629" s="7">
        <v>0</v>
      </c>
      <c r="Q2629" s="7">
        <f t="shared" si="104"/>
        <v>315131.44</v>
      </c>
      <c r="R2629" s="6" t="s">
        <v>1</v>
      </c>
      <c r="S2629" s="5" t="s">
        <v>4</v>
      </c>
      <c r="T2629" s="5"/>
      <c r="U2629" s="5" t="s">
        <v>591</v>
      </c>
      <c r="V2629" s="1"/>
      <c r="W2629" s="1"/>
      <c r="X2629" s="1"/>
      <c r="Y2629" s="1"/>
      <c r="Z2629" s="4">
        <v>42370</v>
      </c>
      <c r="AA2629" s="1"/>
      <c r="AB2629" s="1"/>
      <c r="AC2629" s="1"/>
      <c r="AD2629" s="8" t="s">
        <v>1843</v>
      </c>
    </row>
    <row r="2630" spans="2:30" ht="15" hidden="1" customHeight="1" outlineLevel="5" x14ac:dyDescent="0.25">
      <c r="B2630" s="3"/>
      <c r="C2630" s="1"/>
      <c r="D2630" s="1"/>
      <c r="E2630" s="1"/>
      <c r="F2630" s="1"/>
      <c r="G2630" s="183" t="s">
        <v>1842</v>
      </c>
      <c r="H2630" s="188">
        <v>42370</v>
      </c>
      <c r="I2630" s="1" t="s">
        <v>14</v>
      </c>
      <c r="J2630" s="2" t="s">
        <v>69</v>
      </c>
      <c r="K2630" s="1" t="s">
        <v>9</v>
      </c>
      <c r="L2630" s="1" t="s">
        <v>10</v>
      </c>
      <c r="M2630" s="1" t="s">
        <v>10</v>
      </c>
      <c r="N2630" s="1" t="s">
        <v>11</v>
      </c>
      <c r="O2630" s="249">
        <v>1418</v>
      </c>
      <c r="P2630" s="7">
        <v>0</v>
      </c>
      <c r="Q2630" s="7">
        <f t="shared" si="104"/>
        <v>1418</v>
      </c>
      <c r="R2630" s="6" t="s">
        <v>1</v>
      </c>
      <c r="S2630" s="5" t="s">
        <v>4</v>
      </c>
      <c r="T2630" s="5"/>
      <c r="U2630" s="5" t="s">
        <v>634</v>
      </c>
      <c r="V2630" s="1"/>
      <c r="W2630" s="1"/>
      <c r="X2630" s="1"/>
      <c r="Y2630" s="1"/>
      <c r="Z2630" s="4">
        <v>42370</v>
      </c>
      <c r="AA2630" s="1"/>
      <c r="AB2630" s="1"/>
      <c r="AC2630" s="1"/>
      <c r="AD2630" s="8" t="s">
        <v>1843</v>
      </c>
    </row>
    <row r="2631" spans="2:30" ht="15" hidden="1" customHeight="1" outlineLevel="5" x14ac:dyDescent="0.25">
      <c r="B2631" s="3"/>
      <c r="C2631" s="1"/>
      <c r="D2631" s="1"/>
      <c r="E2631" s="1"/>
      <c r="F2631" s="1"/>
      <c r="G2631" s="183" t="s">
        <v>1842</v>
      </c>
      <c r="H2631" s="188">
        <v>42370</v>
      </c>
      <c r="I2631" s="1" t="s">
        <v>14</v>
      </c>
      <c r="J2631" s="2" t="s">
        <v>69</v>
      </c>
      <c r="K2631" s="1" t="s">
        <v>9</v>
      </c>
      <c r="L2631" s="1" t="s">
        <v>10</v>
      </c>
      <c r="M2631" s="1" t="s">
        <v>10</v>
      </c>
      <c r="N2631" s="1" t="s">
        <v>11</v>
      </c>
      <c r="O2631" s="249">
        <v>330882.59999999998</v>
      </c>
      <c r="P2631" s="7">
        <v>0</v>
      </c>
      <c r="Q2631" s="7">
        <f t="shared" si="104"/>
        <v>330882.59999999998</v>
      </c>
      <c r="R2631" s="6" t="s">
        <v>1</v>
      </c>
      <c r="S2631" s="5" t="s">
        <v>4</v>
      </c>
      <c r="T2631" s="5"/>
      <c r="U2631" s="5" t="s">
        <v>6398</v>
      </c>
      <c r="V2631" s="1"/>
      <c r="W2631" s="1"/>
      <c r="X2631" s="1"/>
      <c r="Y2631" s="1"/>
      <c r="Z2631" s="4">
        <v>42370</v>
      </c>
      <c r="AA2631" s="1"/>
      <c r="AB2631" s="1"/>
      <c r="AC2631" s="1"/>
      <c r="AD2631" s="8" t="s">
        <v>1843</v>
      </c>
    </row>
    <row r="2632" spans="2:30" ht="15" hidden="1" customHeight="1" outlineLevel="5" x14ac:dyDescent="0.25">
      <c r="B2632" s="3"/>
      <c r="C2632" s="1"/>
      <c r="D2632" s="1"/>
      <c r="E2632" s="1"/>
      <c r="F2632" s="1"/>
      <c r="G2632" s="183" t="s">
        <v>1842</v>
      </c>
      <c r="H2632" s="188">
        <v>42370</v>
      </c>
      <c r="I2632" s="1" t="s">
        <v>14</v>
      </c>
      <c r="J2632" s="2" t="s">
        <v>69</v>
      </c>
      <c r="K2632" s="1" t="s">
        <v>9</v>
      </c>
      <c r="L2632" s="1" t="s">
        <v>10</v>
      </c>
      <c r="M2632" s="1" t="s">
        <v>10</v>
      </c>
      <c r="N2632" s="1" t="s">
        <v>11</v>
      </c>
      <c r="O2632" s="249">
        <v>60561.47</v>
      </c>
      <c r="P2632" s="7">
        <v>0</v>
      </c>
      <c r="Q2632" s="7">
        <f t="shared" si="104"/>
        <v>60561.47</v>
      </c>
      <c r="R2632" s="6" t="s">
        <v>1</v>
      </c>
      <c r="S2632" s="5" t="s">
        <v>4</v>
      </c>
      <c r="T2632" s="5"/>
      <c r="U2632" s="5" t="s">
        <v>594</v>
      </c>
      <c r="V2632" s="1"/>
      <c r="W2632" s="1"/>
      <c r="X2632" s="1"/>
      <c r="Y2632" s="1"/>
      <c r="Z2632" s="4">
        <v>42370</v>
      </c>
      <c r="AA2632" s="1"/>
      <c r="AB2632" s="1"/>
      <c r="AC2632" s="1"/>
      <c r="AD2632" s="8" t="s">
        <v>1843</v>
      </c>
    </row>
    <row r="2633" spans="2:30" ht="15" hidden="1" customHeight="1" outlineLevel="5" x14ac:dyDescent="0.25">
      <c r="B2633" s="3"/>
      <c r="C2633" s="1"/>
      <c r="D2633" s="1"/>
      <c r="E2633" s="1"/>
      <c r="F2633" s="1"/>
      <c r="G2633" s="183" t="s">
        <v>1842</v>
      </c>
      <c r="H2633" s="188">
        <v>42370</v>
      </c>
      <c r="I2633" s="1" t="s">
        <v>14</v>
      </c>
      <c r="J2633" s="2" t="s">
        <v>69</v>
      </c>
      <c r="K2633" s="1" t="s">
        <v>9</v>
      </c>
      <c r="L2633" s="1" t="s">
        <v>10</v>
      </c>
      <c r="M2633" s="1" t="s">
        <v>10</v>
      </c>
      <c r="N2633" s="1" t="s">
        <v>11</v>
      </c>
      <c r="O2633" s="249">
        <v>132216.35</v>
      </c>
      <c r="P2633" s="7">
        <v>0</v>
      </c>
      <c r="Q2633" s="7">
        <f t="shared" si="104"/>
        <v>132216.35</v>
      </c>
      <c r="R2633" s="6" t="s">
        <v>1</v>
      </c>
      <c r="S2633" s="5" t="s">
        <v>4</v>
      </c>
      <c r="T2633" s="5"/>
      <c r="U2633" s="5" t="s">
        <v>595</v>
      </c>
      <c r="V2633" s="1"/>
      <c r="W2633" s="1"/>
      <c r="X2633" s="1"/>
      <c r="Y2633" s="1"/>
      <c r="Z2633" s="4">
        <v>42370</v>
      </c>
      <c r="AA2633" s="1"/>
      <c r="AB2633" s="1"/>
      <c r="AC2633" s="1"/>
      <c r="AD2633" s="8" t="s">
        <v>1843</v>
      </c>
    </row>
    <row r="2634" spans="2:30" ht="15" hidden="1" customHeight="1" outlineLevel="5" x14ac:dyDescent="0.25">
      <c r="B2634" s="3"/>
      <c r="C2634" s="1"/>
      <c r="D2634" s="1"/>
      <c r="E2634" s="1"/>
      <c r="F2634" s="1"/>
      <c r="G2634" s="183" t="s">
        <v>1842</v>
      </c>
      <c r="H2634" s="188">
        <v>42370</v>
      </c>
      <c r="I2634" s="1" t="s">
        <v>14</v>
      </c>
      <c r="J2634" s="2" t="s">
        <v>69</v>
      </c>
      <c r="K2634" s="1" t="s">
        <v>9</v>
      </c>
      <c r="L2634" s="1" t="s">
        <v>10</v>
      </c>
      <c r="M2634" s="1" t="s">
        <v>10</v>
      </c>
      <c r="N2634" s="1" t="s">
        <v>11</v>
      </c>
      <c r="O2634" s="249">
        <v>200303.02</v>
      </c>
      <c r="P2634" s="7">
        <v>0</v>
      </c>
      <c r="Q2634" s="7">
        <f t="shared" si="104"/>
        <v>200303.02</v>
      </c>
      <c r="R2634" s="6" t="s">
        <v>1</v>
      </c>
      <c r="S2634" s="5" t="s">
        <v>4</v>
      </c>
      <c r="T2634" s="5"/>
      <c r="U2634" s="5" t="s">
        <v>596</v>
      </c>
      <c r="V2634" s="1"/>
      <c r="W2634" s="1"/>
      <c r="X2634" s="1"/>
      <c r="Y2634" s="1"/>
      <c r="Z2634" s="4">
        <v>42370</v>
      </c>
      <c r="AA2634" s="1"/>
      <c r="AB2634" s="1"/>
      <c r="AC2634" s="1"/>
      <c r="AD2634" s="8" t="s">
        <v>1843</v>
      </c>
    </row>
    <row r="2635" spans="2:30" ht="15" hidden="1" customHeight="1" outlineLevel="5" x14ac:dyDescent="0.25">
      <c r="B2635" s="3"/>
      <c r="C2635" s="1"/>
      <c r="D2635" s="1"/>
      <c r="E2635" s="1"/>
      <c r="F2635" s="1"/>
      <c r="G2635" s="183" t="s">
        <v>1842</v>
      </c>
      <c r="H2635" s="188">
        <v>42370</v>
      </c>
      <c r="I2635" s="1" t="s">
        <v>14</v>
      </c>
      <c r="J2635" s="2" t="s">
        <v>69</v>
      </c>
      <c r="K2635" s="1" t="s">
        <v>9</v>
      </c>
      <c r="L2635" s="1" t="s">
        <v>10</v>
      </c>
      <c r="M2635" s="1" t="s">
        <v>10</v>
      </c>
      <c r="N2635" s="1" t="s">
        <v>11</v>
      </c>
      <c r="O2635" s="249">
        <v>295139.84000000003</v>
      </c>
      <c r="P2635" s="7">
        <v>0</v>
      </c>
      <c r="Q2635" s="7">
        <f t="shared" si="104"/>
        <v>295139.84000000003</v>
      </c>
      <c r="R2635" s="6" t="s">
        <v>1</v>
      </c>
      <c r="S2635" s="5" t="s">
        <v>4</v>
      </c>
      <c r="T2635" s="5"/>
      <c r="U2635" s="5" t="s">
        <v>597</v>
      </c>
      <c r="V2635" s="1"/>
      <c r="W2635" s="1"/>
      <c r="X2635" s="1"/>
      <c r="Y2635" s="1"/>
      <c r="Z2635" s="4">
        <v>42370</v>
      </c>
      <c r="AA2635" s="1"/>
      <c r="AB2635" s="1"/>
      <c r="AC2635" s="1"/>
      <c r="AD2635" s="8" t="s">
        <v>1843</v>
      </c>
    </row>
    <row r="2636" spans="2:30" ht="15" hidden="1" customHeight="1" outlineLevel="5" x14ac:dyDescent="0.25">
      <c r="B2636" s="3"/>
      <c r="C2636" s="1"/>
      <c r="D2636" s="1"/>
      <c r="E2636" s="1"/>
      <c r="F2636" s="1"/>
      <c r="G2636" s="183" t="s">
        <v>1842</v>
      </c>
      <c r="H2636" s="188">
        <v>42370</v>
      </c>
      <c r="I2636" s="1" t="s">
        <v>14</v>
      </c>
      <c r="J2636" s="2" t="s">
        <v>69</v>
      </c>
      <c r="K2636" s="1" t="s">
        <v>9</v>
      </c>
      <c r="L2636" s="1" t="s">
        <v>10</v>
      </c>
      <c r="M2636" s="1" t="s">
        <v>10</v>
      </c>
      <c r="N2636" s="1" t="s">
        <v>11</v>
      </c>
      <c r="O2636" s="249">
        <v>380363.47</v>
      </c>
      <c r="P2636" s="7">
        <v>0</v>
      </c>
      <c r="Q2636" s="7">
        <f t="shared" si="104"/>
        <v>380363.47</v>
      </c>
      <c r="R2636" s="6" t="s">
        <v>1</v>
      </c>
      <c r="S2636" s="5" t="s">
        <v>4</v>
      </c>
      <c r="T2636" s="5"/>
      <c r="U2636" s="5" t="s">
        <v>598</v>
      </c>
      <c r="V2636" s="1"/>
      <c r="W2636" s="1"/>
      <c r="X2636" s="1"/>
      <c r="Y2636" s="1"/>
      <c r="Z2636" s="4">
        <v>42370</v>
      </c>
      <c r="AA2636" s="1"/>
      <c r="AB2636" s="1"/>
      <c r="AC2636" s="1"/>
      <c r="AD2636" s="8" t="s">
        <v>1843</v>
      </c>
    </row>
    <row r="2637" spans="2:30" ht="15" hidden="1" customHeight="1" outlineLevel="5" x14ac:dyDescent="0.25">
      <c r="B2637" s="3"/>
      <c r="C2637" s="1"/>
      <c r="D2637" s="1"/>
      <c r="E2637" s="1"/>
      <c r="F2637" s="1"/>
      <c r="G2637" s="183" t="s">
        <v>1842</v>
      </c>
      <c r="H2637" s="188">
        <v>42370</v>
      </c>
      <c r="I2637" s="1" t="s">
        <v>14</v>
      </c>
      <c r="J2637" s="2" t="s">
        <v>69</v>
      </c>
      <c r="K2637" s="1" t="s">
        <v>9</v>
      </c>
      <c r="L2637" s="1" t="s">
        <v>10</v>
      </c>
      <c r="M2637" s="1" t="s">
        <v>10</v>
      </c>
      <c r="N2637" s="1" t="s">
        <v>11</v>
      </c>
      <c r="O2637" s="249">
        <v>284471.2</v>
      </c>
      <c r="P2637" s="7">
        <v>0</v>
      </c>
      <c r="Q2637" s="7">
        <f t="shared" si="104"/>
        <v>284471.2</v>
      </c>
      <c r="R2637" s="6" t="s">
        <v>1</v>
      </c>
      <c r="S2637" s="5" t="s">
        <v>4</v>
      </c>
      <c r="T2637" s="5"/>
      <c r="U2637" s="5" t="s">
        <v>289</v>
      </c>
      <c r="V2637" s="1"/>
      <c r="W2637" s="1"/>
      <c r="X2637" s="1"/>
      <c r="Y2637" s="1"/>
      <c r="Z2637" s="4">
        <v>42370</v>
      </c>
      <c r="AA2637" s="1"/>
      <c r="AB2637" s="1"/>
      <c r="AC2637" s="1"/>
      <c r="AD2637" s="8" t="s">
        <v>1843</v>
      </c>
    </row>
    <row r="2638" spans="2:30" ht="15" hidden="1" customHeight="1" outlineLevel="5" x14ac:dyDescent="0.25">
      <c r="B2638" s="3"/>
      <c r="C2638" s="1"/>
      <c r="D2638" s="1"/>
      <c r="E2638" s="1"/>
      <c r="F2638" s="1"/>
      <c r="G2638" s="183" t="s">
        <v>1842</v>
      </c>
      <c r="H2638" s="188">
        <v>42370</v>
      </c>
      <c r="I2638" s="1" t="s">
        <v>14</v>
      </c>
      <c r="J2638" s="2" t="s">
        <v>69</v>
      </c>
      <c r="K2638" s="1" t="s">
        <v>9</v>
      </c>
      <c r="L2638" s="1" t="s">
        <v>10</v>
      </c>
      <c r="M2638" s="1" t="s">
        <v>10</v>
      </c>
      <c r="N2638" s="1" t="s">
        <v>11</v>
      </c>
      <c r="O2638" s="249">
        <v>8407</v>
      </c>
      <c r="P2638" s="7">
        <v>0</v>
      </c>
      <c r="Q2638" s="7">
        <f t="shared" si="104"/>
        <v>8407</v>
      </c>
      <c r="R2638" s="6" t="s">
        <v>1</v>
      </c>
      <c r="S2638" s="5" t="s">
        <v>4</v>
      </c>
      <c r="T2638" s="5"/>
      <c r="U2638" s="5" t="s">
        <v>599</v>
      </c>
      <c r="V2638" s="1"/>
      <c r="W2638" s="1"/>
      <c r="X2638" s="1"/>
      <c r="Y2638" s="1"/>
      <c r="Z2638" s="4">
        <v>42370</v>
      </c>
      <c r="AA2638" s="1"/>
      <c r="AB2638" s="1"/>
      <c r="AC2638" s="1"/>
      <c r="AD2638" s="8" t="s">
        <v>1843</v>
      </c>
    </row>
    <row r="2639" spans="2:30" ht="15" hidden="1" customHeight="1" outlineLevel="5" x14ac:dyDescent="0.25">
      <c r="B2639" s="3"/>
      <c r="C2639" s="1"/>
      <c r="D2639" s="1"/>
      <c r="E2639" s="1"/>
      <c r="F2639" s="1"/>
      <c r="G2639" s="183" t="s">
        <v>1842</v>
      </c>
      <c r="H2639" s="188">
        <v>42370</v>
      </c>
      <c r="I2639" s="1" t="s">
        <v>14</v>
      </c>
      <c r="J2639" s="2" t="s">
        <v>69</v>
      </c>
      <c r="K2639" s="1" t="s">
        <v>9</v>
      </c>
      <c r="L2639" s="1" t="s">
        <v>10</v>
      </c>
      <c r="M2639" s="1" t="s">
        <v>10</v>
      </c>
      <c r="N2639" s="1" t="s">
        <v>11</v>
      </c>
      <c r="O2639" s="249">
        <v>38162.800000000003</v>
      </c>
      <c r="P2639" s="7">
        <v>0</v>
      </c>
      <c r="Q2639" s="7">
        <f t="shared" si="104"/>
        <v>38162.800000000003</v>
      </c>
      <c r="R2639" s="6" t="s">
        <v>1</v>
      </c>
      <c r="S2639" s="5" t="s">
        <v>4</v>
      </c>
      <c r="T2639" s="5"/>
      <c r="U2639" s="5" t="s">
        <v>563</v>
      </c>
      <c r="V2639" s="1"/>
      <c r="W2639" s="1"/>
      <c r="X2639" s="1"/>
      <c r="Y2639" s="1"/>
      <c r="Z2639" s="4">
        <v>42370</v>
      </c>
      <c r="AA2639" s="1"/>
      <c r="AB2639" s="1"/>
      <c r="AC2639" s="1"/>
      <c r="AD2639" s="8" t="s">
        <v>1843</v>
      </c>
    </row>
    <row r="2640" spans="2:30" ht="15" hidden="1" customHeight="1" outlineLevel="5" x14ac:dyDescent="0.25">
      <c r="B2640" s="3"/>
      <c r="C2640" s="1"/>
      <c r="D2640" s="1"/>
      <c r="E2640" s="1"/>
      <c r="F2640" s="1"/>
      <c r="G2640" s="183" t="s">
        <v>1842</v>
      </c>
      <c r="H2640" s="188">
        <v>42370</v>
      </c>
      <c r="I2640" s="1" t="s">
        <v>14</v>
      </c>
      <c r="J2640" s="2" t="s">
        <v>69</v>
      </c>
      <c r="K2640" s="1" t="s">
        <v>9</v>
      </c>
      <c r="L2640" s="1" t="s">
        <v>10</v>
      </c>
      <c r="M2640" s="1" t="s">
        <v>10</v>
      </c>
      <c r="N2640" s="1" t="s">
        <v>11</v>
      </c>
      <c r="O2640" s="249">
        <v>41721.230000000003</v>
      </c>
      <c r="P2640" s="7">
        <v>0</v>
      </c>
      <c r="Q2640" s="7">
        <f t="shared" si="104"/>
        <v>41721.230000000003</v>
      </c>
      <c r="R2640" s="6" t="s">
        <v>1</v>
      </c>
      <c r="S2640" s="5" t="s">
        <v>4</v>
      </c>
      <c r="T2640" s="5"/>
      <c r="U2640" s="5" t="s">
        <v>600</v>
      </c>
      <c r="V2640" s="1"/>
      <c r="W2640" s="1"/>
      <c r="X2640" s="1"/>
      <c r="Y2640" s="1"/>
      <c r="Z2640" s="4">
        <v>42370</v>
      </c>
      <c r="AA2640" s="1"/>
      <c r="AB2640" s="1"/>
      <c r="AC2640" s="1"/>
      <c r="AD2640" s="8" t="s">
        <v>1843</v>
      </c>
    </row>
    <row r="2641" spans="2:30" ht="15" hidden="1" customHeight="1" outlineLevel="5" x14ac:dyDescent="0.25">
      <c r="B2641" s="3"/>
      <c r="C2641" s="1"/>
      <c r="D2641" s="1"/>
      <c r="E2641" s="1"/>
      <c r="F2641" s="1"/>
      <c r="G2641" s="183" t="s">
        <v>1842</v>
      </c>
      <c r="H2641" s="188">
        <v>42370</v>
      </c>
      <c r="I2641" s="1" t="s">
        <v>14</v>
      </c>
      <c r="J2641" s="2" t="s">
        <v>69</v>
      </c>
      <c r="K2641" s="1" t="s">
        <v>9</v>
      </c>
      <c r="L2641" s="1" t="s">
        <v>10</v>
      </c>
      <c r="M2641" s="1" t="s">
        <v>10</v>
      </c>
      <c r="N2641" s="1" t="s">
        <v>11</v>
      </c>
      <c r="O2641" s="249">
        <v>10335.459999999999</v>
      </c>
      <c r="P2641" s="7">
        <v>0</v>
      </c>
      <c r="Q2641" s="7">
        <f t="shared" si="104"/>
        <v>10335.459999999999</v>
      </c>
      <c r="R2641" s="6" t="s">
        <v>1</v>
      </c>
      <c r="S2641" s="5" t="s">
        <v>4</v>
      </c>
      <c r="T2641" s="5"/>
      <c r="U2641" s="5" t="s">
        <v>601</v>
      </c>
      <c r="V2641" s="1"/>
      <c r="W2641" s="1"/>
      <c r="X2641" s="1"/>
      <c r="Y2641" s="1"/>
      <c r="Z2641" s="4">
        <v>42370</v>
      </c>
      <c r="AA2641" s="1"/>
      <c r="AB2641" s="1"/>
      <c r="AC2641" s="1"/>
      <c r="AD2641" s="8" t="s">
        <v>1843</v>
      </c>
    </row>
    <row r="2642" spans="2:30" ht="15" hidden="1" customHeight="1" outlineLevel="5" x14ac:dyDescent="0.25">
      <c r="B2642" s="3"/>
      <c r="C2642" s="1"/>
      <c r="D2642" s="1"/>
      <c r="E2642" s="1"/>
      <c r="F2642" s="1"/>
      <c r="G2642" s="183" t="s">
        <v>1842</v>
      </c>
      <c r="H2642" s="188">
        <v>42370</v>
      </c>
      <c r="I2642" s="1" t="s">
        <v>14</v>
      </c>
      <c r="J2642" s="2" t="s">
        <v>69</v>
      </c>
      <c r="K2642" s="1" t="s">
        <v>9</v>
      </c>
      <c r="L2642" s="1" t="s">
        <v>10</v>
      </c>
      <c r="M2642" s="1" t="s">
        <v>10</v>
      </c>
      <c r="N2642" s="1" t="s">
        <v>11</v>
      </c>
      <c r="O2642" s="249">
        <v>468643.42</v>
      </c>
      <c r="P2642" s="7">
        <v>0</v>
      </c>
      <c r="Q2642" s="7">
        <f t="shared" si="104"/>
        <v>468643.42</v>
      </c>
      <c r="R2642" s="6" t="s">
        <v>1</v>
      </c>
      <c r="S2642" s="5" t="s">
        <v>4</v>
      </c>
      <c r="T2642" s="5"/>
      <c r="U2642" s="5" t="s">
        <v>602</v>
      </c>
      <c r="V2642" s="1"/>
      <c r="W2642" s="1"/>
      <c r="X2642" s="1"/>
      <c r="Y2642" s="1"/>
      <c r="Z2642" s="4">
        <v>42370</v>
      </c>
      <c r="AA2642" s="1"/>
      <c r="AB2642" s="1"/>
      <c r="AC2642" s="1"/>
      <c r="AD2642" s="8" t="s">
        <v>1843</v>
      </c>
    </row>
    <row r="2643" spans="2:30" ht="15" hidden="1" customHeight="1" outlineLevel="5" x14ac:dyDescent="0.25">
      <c r="B2643" s="3"/>
      <c r="C2643" s="1"/>
      <c r="D2643" s="1"/>
      <c r="E2643" s="1"/>
      <c r="F2643" s="1"/>
      <c r="G2643" s="183" t="s">
        <v>1842</v>
      </c>
      <c r="H2643" s="188">
        <v>42370</v>
      </c>
      <c r="I2643" s="1" t="s">
        <v>14</v>
      </c>
      <c r="J2643" s="2" t="s">
        <v>69</v>
      </c>
      <c r="K2643" s="1" t="s">
        <v>9</v>
      </c>
      <c r="L2643" s="1" t="s">
        <v>10</v>
      </c>
      <c r="M2643" s="1" t="s">
        <v>10</v>
      </c>
      <c r="N2643" s="1" t="s">
        <v>11</v>
      </c>
      <c r="O2643" s="249">
        <v>37506.480000000003</v>
      </c>
      <c r="P2643" s="7">
        <v>0</v>
      </c>
      <c r="Q2643" s="7">
        <f t="shared" si="104"/>
        <v>37506.480000000003</v>
      </c>
      <c r="R2643" s="6" t="s">
        <v>1</v>
      </c>
      <c r="S2643" s="5" t="s">
        <v>4</v>
      </c>
      <c r="T2643" s="5"/>
      <c r="U2643" s="5" t="s">
        <v>603</v>
      </c>
      <c r="V2643" s="1"/>
      <c r="W2643" s="1"/>
      <c r="X2643" s="1"/>
      <c r="Y2643" s="1"/>
      <c r="Z2643" s="4">
        <v>42370</v>
      </c>
      <c r="AA2643" s="1"/>
      <c r="AB2643" s="1"/>
      <c r="AC2643" s="1"/>
      <c r="AD2643" s="8" t="s">
        <v>1843</v>
      </c>
    </row>
    <row r="2644" spans="2:30" ht="15" hidden="1" customHeight="1" outlineLevel="5" x14ac:dyDescent="0.25">
      <c r="B2644" s="3"/>
      <c r="C2644" s="1"/>
      <c r="D2644" s="1"/>
      <c r="E2644" s="1"/>
      <c r="F2644" s="1"/>
      <c r="G2644" s="183" t="s">
        <v>1842</v>
      </c>
      <c r="H2644" s="188">
        <v>42370</v>
      </c>
      <c r="I2644" s="1" t="s">
        <v>14</v>
      </c>
      <c r="J2644" s="2" t="s">
        <v>69</v>
      </c>
      <c r="K2644" s="1" t="s">
        <v>9</v>
      </c>
      <c r="L2644" s="1" t="s">
        <v>10</v>
      </c>
      <c r="M2644" s="1" t="s">
        <v>10</v>
      </c>
      <c r="N2644" s="1" t="s">
        <v>11</v>
      </c>
      <c r="O2644" s="249">
        <v>229650.23</v>
      </c>
      <c r="P2644" s="7">
        <v>0</v>
      </c>
      <c r="Q2644" s="7">
        <f t="shared" si="104"/>
        <v>229650.23</v>
      </c>
      <c r="R2644" s="6" t="s">
        <v>1</v>
      </c>
      <c r="S2644" s="5" t="s">
        <v>4</v>
      </c>
      <c r="T2644" s="5"/>
      <c r="U2644" s="5" t="s">
        <v>604</v>
      </c>
      <c r="V2644" s="1"/>
      <c r="W2644" s="1"/>
      <c r="X2644" s="1"/>
      <c r="Y2644" s="1"/>
      <c r="Z2644" s="4">
        <v>42370</v>
      </c>
      <c r="AA2644" s="1"/>
      <c r="AB2644" s="1"/>
      <c r="AC2644" s="1"/>
      <c r="AD2644" s="8" t="s">
        <v>1843</v>
      </c>
    </row>
    <row r="2645" spans="2:30" ht="15" hidden="1" customHeight="1" outlineLevel="5" x14ac:dyDescent="0.25">
      <c r="B2645" s="3"/>
      <c r="C2645" s="1"/>
      <c r="D2645" s="1"/>
      <c r="E2645" s="1"/>
      <c r="F2645" s="1"/>
      <c r="G2645" s="183" t="s">
        <v>1842</v>
      </c>
      <c r="H2645" s="188">
        <v>42370</v>
      </c>
      <c r="I2645" s="1" t="s">
        <v>14</v>
      </c>
      <c r="J2645" s="2" t="s">
        <v>69</v>
      </c>
      <c r="K2645" s="1" t="s">
        <v>9</v>
      </c>
      <c r="L2645" s="1" t="s">
        <v>10</v>
      </c>
      <c r="M2645" s="1" t="s">
        <v>10</v>
      </c>
      <c r="N2645" s="1" t="s">
        <v>11</v>
      </c>
      <c r="O2645" s="249">
        <v>6671.8</v>
      </c>
      <c r="P2645" s="7">
        <v>0</v>
      </c>
      <c r="Q2645" s="7">
        <f t="shared" si="104"/>
        <v>6671.8</v>
      </c>
      <c r="R2645" s="6" t="s">
        <v>1</v>
      </c>
      <c r="S2645" s="5" t="s">
        <v>4</v>
      </c>
      <c r="T2645" s="5"/>
      <c r="U2645" s="5" t="s">
        <v>605</v>
      </c>
      <c r="V2645" s="1"/>
      <c r="W2645" s="1"/>
      <c r="X2645" s="1"/>
      <c r="Y2645" s="1"/>
      <c r="Z2645" s="4">
        <v>42370</v>
      </c>
      <c r="AA2645" s="1"/>
      <c r="AB2645" s="1"/>
      <c r="AC2645" s="1"/>
      <c r="AD2645" s="8" t="s">
        <v>1843</v>
      </c>
    </row>
    <row r="2646" spans="2:30" ht="15" hidden="1" customHeight="1" outlineLevel="5" x14ac:dyDescent="0.25">
      <c r="B2646" s="3"/>
      <c r="C2646" s="1"/>
      <c r="D2646" s="1"/>
      <c r="E2646" s="1"/>
      <c r="F2646" s="1"/>
      <c r="G2646" s="183" t="s">
        <v>1842</v>
      </c>
      <c r="H2646" s="188">
        <v>42370</v>
      </c>
      <c r="I2646" s="1" t="s">
        <v>14</v>
      </c>
      <c r="J2646" s="2" t="s">
        <v>69</v>
      </c>
      <c r="K2646" s="1" t="s">
        <v>9</v>
      </c>
      <c r="L2646" s="1" t="s">
        <v>10</v>
      </c>
      <c r="M2646" s="1" t="s">
        <v>10</v>
      </c>
      <c r="N2646" s="1" t="s">
        <v>11</v>
      </c>
      <c r="O2646" s="249">
        <v>66642.5</v>
      </c>
      <c r="P2646" s="7">
        <v>0</v>
      </c>
      <c r="Q2646" s="7">
        <f t="shared" si="104"/>
        <v>66642.5</v>
      </c>
      <c r="R2646" s="6" t="s">
        <v>1</v>
      </c>
      <c r="S2646" s="5" t="s">
        <v>4</v>
      </c>
      <c r="T2646" s="5"/>
      <c r="U2646" s="5" t="s">
        <v>606</v>
      </c>
      <c r="V2646" s="1"/>
      <c r="W2646" s="1"/>
      <c r="X2646" s="1"/>
      <c r="Y2646" s="1"/>
      <c r="Z2646" s="4">
        <v>42370</v>
      </c>
      <c r="AA2646" s="1"/>
      <c r="AB2646" s="1"/>
      <c r="AC2646" s="1"/>
      <c r="AD2646" s="8" t="s">
        <v>1843</v>
      </c>
    </row>
    <row r="2647" spans="2:30" ht="15" hidden="1" customHeight="1" outlineLevel="5" x14ac:dyDescent="0.25">
      <c r="B2647" s="3"/>
      <c r="C2647" s="1"/>
      <c r="D2647" s="1"/>
      <c r="E2647" s="1"/>
      <c r="F2647" s="1"/>
      <c r="G2647" s="183" t="s">
        <v>1842</v>
      </c>
      <c r="H2647" s="188">
        <v>42370</v>
      </c>
      <c r="I2647" s="1" t="s">
        <v>14</v>
      </c>
      <c r="J2647" s="2" t="s">
        <v>69</v>
      </c>
      <c r="K2647" s="1" t="s">
        <v>9</v>
      </c>
      <c r="L2647" s="1" t="s">
        <v>10</v>
      </c>
      <c r="M2647" s="1" t="s">
        <v>10</v>
      </c>
      <c r="N2647" s="1" t="s">
        <v>11</v>
      </c>
      <c r="O2647" s="249">
        <v>2744</v>
      </c>
      <c r="P2647" s="7">
        <v>0</v>
      </c>
      <c r="Q2647" s="7">
        <f t="shared" si="104"/>
        <v>2744</v>
      </c>
      <c r="R2647" s="6" t="s">
        <v>1</v>
      </c>
      <c r="S2647" s="5" t="s">
        <v>4</v>
      </c>
      <c r="T2647" s="5"/>
      <c r="U2647" s="5" t="s">
        <v>635</v>
      </c>
      <c r="V2647" s="1"/>
      <c r="W2647" s="1"/>
      <c r="X2647" s="1"/>
      <c r="Y2647" s="1"/>
      <c r="Z2647" s="4">
        <v>42370</v>
      </c>
      <c r="AA2647" s="1"/>
      <c r="AB2647" s="1"/>
      <c r="AC2647" s="1"/>
      <c r="AD2647" s="8" t="s">
        <v>1843</v>
      </c>
    </row>
    <row r="2648" spans="2:30" ht="15" hidden="1" customHeight="1" outlineLevel="5" x14ac:dyDescent="0.25">
      <c r="B2648" s="3"/>
      <c r="C2648" s="1"/>
      <c r="D2648" s="1"/>
      <c r="E2648" s="1"/>
      <c r="F2648" s="1"/>
      <c r="G2648" s="183" t="s">
        <v>1842</v>
      </c>
      <c r="H2648" s="188">
        <v>42370</v>
      </c>
      <c r="I2648" s="1" t="s">
        <v>14</v>
      </c>
      <c r="J2648" s="2" t="s">
        <v>69</v>
      </c>
      <c r="K2648" s="1" t="s">
        <v>9</v>
      </c>
      <c r="L2648" s="1" t="s">
        <v>10</v>
      </c>
      <c r="M2648" s="1" t="s">
        <v>10</v>
      </c>
      <c r="N2648" s="1" t="s">
        <v>11</v>
      </c>
      <c r="O2648" s="249">
        <v>124340.65</v>
      </c>
      <c r="P2648" s="7">
        <v>0</v>
      </c>
      <c r="Q2648" s="7">
        <f t="shared" si="104"/>
        <v>124340.65</v>
      </c>
      <c r="R2648" s="6" t="s">
        <v>1</v>
      </c>
      <c r="S2648" s="5" t="s">
        <v>4</v>
      </c>
      <c r="T2648" s="5"/>
      <c r="U2648" s="5" t="s">
        <v>292</v>
      </c>
      <c r="V2648" s="1"/>
      <c r="W2648" s="1"/>
      <c r="X2648" s="1"/>
      <c r="Y2648" s="1"/>
      <c r="Z2648" s="4">
        <v>42370</v>
      </c>
      <c r="AA2648" s="1"/>
      <c r="AB2648" s="1"/>
      <c r="AC2648" s="1"/>
      <c r="AD2648" s="8" t="s">
        <v>1843</v>
      </c>
    </row>
    <row r="2649" spans="2:30" ht="15" hidden="1" customHeight="1" outlineLevel="5" x14ac:dyDescent="0.25">
      <c r="B2649" s="3"/>
      <c r="C2649" s="1"/>
      <c r="D2649" s="1"/>
      <c r="E2649" s="1"/>
      <c r="F2649" s="1"/>
      <c r="G2649" s="183" t="s">
        <v>1842</v>
      </c>
      <c r="H2649" s="188">
        <v>42370</v>
      </c>
      <c r="I2649" s="1" t="s">
        <v>14</v>
      </c>
      <c r="J2649" s="2" t="s">
        <v>69</v>
      </c>
      <c r="K2649" s="1" t="s">
        <v>9</v>
      </c>
      <c r="L2649" s="1" t="s">
        <v>10</v>
      </c>
      <c r="M2649" s="1" t="s">
        <v>10</v>
      </c>
      <c r="N2649" s="1" t="s">
        <v>11</v>
      </c>
      <c r="O2649" s="249">
        <v>33703.4</v>
      </c>
      <c r="P2649" s="7">
        <v>0</v>
      </c>
      <c r="Q2649" s="7">
        <f t="shared" si="104"/>
        <v>33703.4</v>
      </c>
      <c r="R2649" s="6" t="s">
        <v>1</v>
      </c>
      <c r="S2649" s="5" t="s">
        <v>4</v>
      </c>
      <c r="T2649" s="5"/>
      <c r="U2649" s="5" t="s">
        <v>607</v>
      </c>
      <c r="V2649" s="1"/>
      <c r="W2649" s="1"/>
      <c r="X2649" s="1"/>
      <c r="Y2649" s="1"/>
      <c r="Z2649" s="4">
        <v>42370</v>
      </c>
      <c r="AA2649" s="1"/>
      <c r="AB2649" s="1"/>
      <c r="AC2649" s="1"/>
      <c r="AD2649" s="8" t="s">
        <v>1843</v>
      </c>
    </row>
    <row r="2650" spans="2:30" ht="15" hidden="1" customHeight="1" outlineLevel="5" x14ac:dyDescent="0.25">
      <c r="B2650" s="3"/>
      <c r="C2650" s="1"/>
      <c r="D2650" s="1"/>
      <c r="E2650" s="1"/>
      <c r="F2650" s="1"/>
      <c r="G2650" s="183" t="s">
        <v>1842</v>
      </c>
      <c r="H2650" s="188">
        <v>42370</v>
      </c>
      <c r="I2650" s="1" t="s">
        <v>14</v>
      </c>
      <c r="J2650" s="2" t="s">
        <v>69</v>
      </c>
      <c r="K2650" s="1" t="s">
        <v>9</v>
      </c>
      <c r="L2650" s="1" t="s">
        <v>10</v>
      </c>
      <c r="M2650" s="1" t="s">
        <v>10</v>
      </c>
      <c r="N2650" s="1" t="s">
        <v>11</v>
      </c>
      <c r="O2650" s="249">
        <v>153293.20000000001</v>
      </c>
      <c r="P2650" s="7">
        <v>0</v>
      </c>
      <c r="Q2650" s="7">
        <f t="shared" si="104"/>
        <v>153293.20000000001</v>
      </c>
      <c r="R2650" s="6" t="s">
        <v>1</v>
      </c>
      <c r="S2650" s="5" t="s">
        <v>4</v>
      </c>
      <c r="T2650" s="5"/>
      <c r="U2650" s="5" t="s">
        <v>608</v>
      </c>
      <c r="V2650" s="1"/>
      <c r="W2650" s="1"/>
      <c r="X2650" s="1"/>
      <c r="Y2650" s="1"/>
      <c r="Z2650" s="4">
        <v>42370</v>
      </c>
      <c r="AA2650" s="1"/>
      <c r="AB2650" s="1"/>
      <c r="AC2650" s="1"/>
      <c r="AD2650" s="8" t="s">
        <v>1843</v>
      </c>
    </row>
    <row r="2651" spans="2:30" ht="15" hidden="1" customHeight="1" outlineLevel="5" x14ac:dyDescent="0.25">
      <c r="B2651" s="3"/>
      <c r="C2651" s="1"/>
      <c r="D2651" s="1"/>
      <c r="E2651" s="1"/>
      <c r="F2651" s="1"/>
      <c r="G2651" s="183" t="s">
        <v>1842</v>
      </c>
      <c r="H2651" s="188">
        <v>42370</v>
      </c>
      <c r="I2651" s="1" t="s">
        <v>14</v>
      </c>
      <c r="J2651" s="2" t="s">
        <v>69</v>
      </c>
      <c r="K2651" s="1" t="s">
        <v>9</v>
      </c>
      <c r="L2651" s="1" t="s">
        <v>10</v>
      </c>
      <c r="M2651" s="1" t="s">
        <v>10</v>
      </c>
      <c r="N2651" s="1" t="s">
        <v>11</v>
      </c>
      <c r="O2651" s="249">
        <v>5378</v>
      </c>
      <c r="P2651" s="7">
        <v>0</v>
      </c>
      <c r="Q2651" s="7">
        <f t="shared" si="104"/>
        <v>5378</v>
      </c>
      <c r="R2651" s="6" t="s">
        <v>1</v>
      </c>
      <c r="S2651" s="5" t="s">
        <v>4</v>
      </c>
      <c r="T2651" s="5"/>
      <c r="U2651" s="5" t="s">
        <v>636</v>
      </c>
      <c r="V2651" s="1"/>
      <c r="W2651" s="1"/>
      <c r="X2651" s="1"/>
      <c r="Y2651" s="1"/>
      <c r="Z2651" s="4">
        <v>42370</v>
      </c>
      <c r="AA2651" s="1"/>
      <c r="AB2651" s="1"/>
      <c r="AC2651" s="1"/>
      <c r="AD2651" s="8" t="s">
        <v>1843</v>
      </c>
    </row>
    <row r="2652" spans="2:30" ht="15" hidden="1" customHeight="1" outlineLevel="5" x14ac:dyDescent="0.25">
      <c r="B2652" s="3"/>
      <c r="C2652" s="1"/>
      <c r="D2652" s="1"/>
      <c r="E2652" s="1"/>
      <c r="F2652" s="1"/>
      <c r="G2652" s="183" t="s">
        <v>1842</v>
      </c>
      <c r="H2652" s="188">
        <v>42370</v>
      </c>
      <c r="I2652" s="1" t="s">
        <v>14</v>
      </c>
      <c r="J2652" s="2" t="s">
        <v>69</v>
      </c>
      <c r="K2652" s="1" t="s">
        <v>9</v>
      </c>
      <c r="L2652" s="1" t="s">
        <v>10</v>
      </c>
      <c r="M2652" s="1" t="s">
        <v>10</v>
      </c>
      <c r="N2652" s="1" t="s">
        <v>11</v>
      </c>
      <c r="O2652" s="249">
        <v>30630</v>
      </c>
      <c r="P2652" s="7">
        <v>0</v>
      </c>
      <c r="Q2652" s="7">
        <f t="shared" si="104"/>
        <v>30630</v>
      </c>
      <c r="R2652" s="6" t="s">
        <v>1</v>
      </c>
      <c r="S2652" s="5" t="s">
        <v>4</v>
      </c>
      <c r="T2652" s="5"/>
      <c r="U2652" s="5" t="s">
        <v>637</v>
      </c>
      <c r="V2652" s="1"/>
      <c r="W2652" s="1"/>
      <c r="X2652" s="1"/>
      <c r="Y2652" s="1"/>
      <c r="Z2652" s="4">
        <v>42370</v>
      </c>
      <c r="AA2652" s="1"/>
      <c r="AB2652" s="1"/>
      <c r="AC2652" s="1"/>
      <c r="AD2652" s="8" t="s">
        <v>1843</v>
      </c>
    </row>
    <row r="2653" spans="2:30" ht="15" hidden="1" customHeight="1" outlineLevel="5" x14ac:dyDescent="0.25">
      <c r="B2653" s="3"/>
      <c r="C2653" s="1"/>
      <c r="D2653" s="1"/>
      <c r="E2653" s="1"/>
      <c r="F2653" s="1"/>
      <c r="G2653" s="183" t="s">
        <v>1842</v>
      </c>
      <c r="H2653" s="188">
        <v>42370</v>
      </c>
      <c r="I2653" s="1" t="s">
        <v>14</v>
      </c>
      <c r="J2653" s="2" t="s">
        <v>69</v>
      </c>
      <c r="K2653" s="1" t="s">
        <v>9</v>
      </c>
      <c r="L2653" s="1" t="s">
        <v>10</v>
      </c>
      <c r="M2653" s="1" t="s">
        <v>10</v>
      </c>
      <c r="N2653" s="1" t="s">
        <v>11</v>
      </c>
      <c r="O2653" s="249">
        <v>604864.81999999995</v>
      </c>
      <c r="P2653" s="7">
        <v>0</v>
      </c>
      <c r="Q2653" s="7">
        <f t="shared" ref="Q2653:Q2691" si="105">O2653-P2653</f>
        <v>604864.81999999995</v>
      </c>
      <c r="R2653" s="6" t="s">
        <v>1</v>
      </c>
      <c r="S2653" s="5" t="s">
        <v>4</v>
      </c>
      <c r="T2653" s="5"/>
      <c r="U2653" s="5" t="s">
        <v>609</v>
      </c>
      <c r="V2653" s="1"/>
      <c r="W2653" s="1"/>
      <c r="X2653" s="1"/>
      <c r="Y2653" s="1"/>
      <c r="Z2653" s="4">
        <v>42370</v>
      </c>
      <c r="AA2653" s="1"/>
      <c r="AB2653" s="1"/>
      <c r="AC2653" s="1"/>
      <c r="AD2653" s="8" t="s">
        <v>1843</v>
      </c>
    </row>
    <row r="2654" spans="2:30" ht="15" hidden="1" customHeight="1" outlineLevel="5" x14ac:dyDescent="0.25">
      <c r="B2654" s="3"/>
      <c r="C2654" s="1"/>
      <c r="D2654" s="1"/>
      <c r="E2654" s="1"/>
      <c r="F2654" s="1"/>
      <c r="G2654" s="183" t="s">
        <v>1842</v>
      </c>
      <c r="H2654" s="188">
        <v>42370</v>
      </c>
      <c r="I2654" s="1" t="s">
        <v>14</v>
      </c>
      <c r="J2654" s="2" t="s">
        <v>69</v>
      </c>
      <c r="K2654" s="1" t="s">
        <v>9</v>
      </c>
      <c r="L2654" s="1" t="s">
        <v>10</v>
      </c>
      <c r="M2654" s="1" t="s">
        <v>10</v>
      </c>
      <c r="N2654" s="1" t="s">
        <v>11</v>
      </c>
      <c r="O2654" s="249">
        <v>500</v>
      </c>
      <c r="P2654" s="7">
        <v>0</v>
      </c>
      <c r="Q2654" s="7">
        <f t="shared" si="105"/>
        <v>500</v>
      </c>
      <c r="R2654" s="6" t="s">
        <v>1</v>
      </c>
      <c r="S2654" s="5" t="s">
        <v>4</v>
      </c>
      <c r="T2654" s="5"/>
      <c r="U2654" s="5" t="s">
        <v>564</v>
      </c>
      <c r="V2654" s="1"/>
      <c r="W2654" s="1"/>
      <c r="X2654" s="1"/>
      <c r="Y2654" s="1"/>
      <c r="Z2654" s="4">
        <v>42370</v>
      </c>
      <c r="AA2654" s="1"/>
      <c r="AB2654" s="1"/>
      <c r="AC2654" s="1"/>
      <c r="AD2654" s="8" t="s">
        <v>1843</v>
      </c>
    </row>
    <row r="2655" spans="2:30" ht="15" hidden="1" customHeight="1" outlineLevel="5" x14ac:dyDescent="0.25">
      <c r="B2655" s="3"/>
      <c r="C2655" s="1"/>
      <c r="D2655" s="1"/>
      <c r="E2655" s="1"/>
      <c r="F2655" s="1"/>
      <c r="G2655" s="183" t="s">
        <v>1842</v>
      </c>
      <c r="H2655" s="188">
        <v>42370</v>
      </c>
      <c r="I2655" s="1" t="s">
        <v>14</v>
      </c>
      <c r="J2655" s="2" t="s">
        <v>69</v>
      </c>
      <c r="K2655" s="1" t="s">
        <v>9</v>
      </c>
      <c r="L2655" s="1" t="s">
        <v>10</v>
      </c>
      <c r="M2655" s="1" t="s">
        <v>10</v>
      </c>
      <c r="N2655" s="1" t="s">
        <v>11</v>
      </c>
      <c r="O2655" s="249">
        <v>482969.35</v>
      </c>
      <c r="P2655" s="7">
        <v>0</v>
      </c>
      <c r="Q2655" s="7">
        <f t="shared" si="105"/>
        <v>482969.35</v>
      </c>
      <c r="R2655" s="6" t="s">
        <v>1</v>
      </c>
      <c r="S2655" s="5" t="s">
        <v>4</v>
      </c>
      <c r="T2655" s="5"/>
      <c r="U2655" s="5" t="s">
        <v>294</v>
      </c>
      <c r="V2655" s="1"/>
      <c r="W2655" s="1"/>
      <c r="X2655" s="1"/>
      <c r="Y2655" s="1"/>
      <c r="Z2655" s="4">
        <v>42370</v>
      </c>
      <c r="AA2655" s="1"/>
      <c r="AB2655" s="1"/>
      <c r="AC2655" s="1"/>
      <c r="AD2655" s="8" t="s">
        <v>1843</v>
      </c>
    </row>
    <row r="2656" spans="2:30" ht="15" hidden="1" customHeight="1" outlineLevel="5" x14ac:dyDescent="0.25">
      <c r="B2656" s="3"/>
      <c r="C2656" s="1"/>
      <c r="D2656" s="1"/>
      <c r="E2656" s="1"/>
      <c r="F2656" s="1"/>
      <c r="G2656" s="183" t="s">
        <v>1842</v>
      </c>
      <c r="H2656" s="188">
        <v>42370</v>
      </c>
      <c r="I2656" s="1" t="s">
        <v>14</v>
      </c>
      <c r="J2656" s="2" t="s">
        <v>69</v>
      </c>
      <c r="K2656" s="1" t="s">
        <v>9</v>
      </c>
      <c r="L2656" s="1" t="s">
        <v>10</v>
      </c>
      <c r="M2656" s="1" t="s">
        <v>10</v>
      </c>
      <c r="N2656" s="1" t="s">
        <v>11</v>
      </c>
      <c r="O2656" s="249">
        <v>11604</v>
      </c>
      <c r="P2656" s="7">
        <v>0</v>
      </c>
      <c r="Q2656" s="7">
        <f t="shared" si="105"/>
        <v>11604</v>
      </c>
      <c r="R2656" s="6" t="s">
        <v>1</v>
      </c>
      <c r="S2656" s="5" t="s">
        <v>4</v>
      </c>
      <c r="T2656" s="5"/>
      <c r="U2656" s="5" t="s">
        <v>638</v>
      </c>
      <c r="V2656" s="1"/>
      <c r="W2656" s="1"/>
      <c r="X2656" s="1"/>
      <c r="Y2656" s="1"/>
      <c r="Z2656" s="4">
        <v>42370</v>
      </c>
      <c r="AA2656" s="1"/>
      <c r="AB2656" s="1"/>
      <c r="AC2656" s="1"/>
      <c r="AD2656" s="8" t="s">
        <v>1843</v>
      </c>
    </row>
    <row r="2657" spans="2:30" ht="15" hidden="1" customHeight="1" outlineLevel="5" x14ac:dyDescent="0.25">
      <c r="B2657" s="3"/>
      <c r="C2657" s="1"/>
      <c r="D2657" s="1"/>
      <c r="E2657" s="1"/>
      <c r="F2657" s="1"/>
      <c r="G2657" s="183" t="s">
        <v>1842</v>
      </c>
      <c r="H2657" s="188">
        <v>42370</v>
      </c>
      <c r="I2657" s="1" t="s">
        <v>14</v>
      </c>
      <c r="J2657" s="2" t="s">
        <v>69</v>
      </c>
      <c r="K2657" s="1" t="s">
        <v>9</v>
      </c>
      <c r="L2657" s="1" t="s">
        <v>10</v>
      </c>
      <c r="M2657" s="1" t="s">
        <v>10</v>
      </c>
      <c r="N2657" s="1" t="s">
        <v>11</v>
      </c>
      <c r="O2657" s="249">
        <v>369257.36</v>
      </c>
      <c r="P2657" s="7">
        <v>0</v>
      </c>
      <c r="Q2657" s="7">
        <f t="shared" si="105"/>
        <v>369257.36</v>
      </c>
      <c r="R2657" s="6" t="s">
        <v>1</v>
      </c>
      <c r="S2657" s="5" t="s">
        <v>4</v>
      </c>
      <c r="T2657" s="5"/>
      <c r="U2657" s="5" t="s">
        <v>610</v>
      </c>
      <c r="V2657" s="1"/>
      <c r="W2657" s="1"/>
      <c r="X2657" s="1"/>
      <c r="Y2657" s="1"/>
      <c r="Z2657" s="4">
        <v>42370</v>
      </c>
      <c r="AA2657" s="1"/>
      <c r="AB2657" s="1"/>
      <c r="AC2657" s="1"/>
      <c r="AD2657" s="8" t="s">
        <v>1843</v>
      </c>
    </row>
    <row r="2658" spans="2:30" ht="15" hidden="1" customHeight="1" outlineLevel="5" x14ac:dyDescent="0.25">
      <c r="B2658" s="3"/>
      <c r="C2658" s="1"/>
      <c r="D2658" s="1"/>
      <c r="E2658" s="1"/>
      <c r="F2658" s="1"/>
      <c r="G2658" s="183" t="s">
        <v>1842</v>
      </c>
      <c r="H2658" s="188">
        <v>42370</v>
      </c>
      <c r="I2658" s="1" t="s">
        <v>14</v>
      </c>
      <c r="J2658" s="2" t="s">
        <v>69</v>
      </c>
      <c r="K2658" s="1" t="s">
        <v>9</v>
      </c>
      <c r="L2658" s="1" t="s">
        <v>10</v>
      </c>
      <c r="M2658" s="1" t="s">
        <v>10</v>
      </c>
      <c r="N2658" s="1" t="s">
        <v>11</v>
      </c>
      <c r="O2658" s="249">
        <v>3906</v>
      </c>
      <c r="P2658" s="7">
        <v>0</v>
      </c>
      <c r="Q2658" s="7">
        <f t="shared" si="105"/>
        <v>3906</v>
      </c>
      <c r="R2658" s="6" t="s">
        <v>1</v>
      </c>
      <c r="S2658" s="5" t="s">
        <v>4</v>
      </c>
      <c r="T2658" s="5"/>
      <c r="U2658" s="5" t="s">
        <v>640</v>
      </c>
      <c r="V2658" s="1"/>
      <c r="W2658" s="1"/>
      <c r="X2658" s="1"/>
      <c r="Y2658" s="1"/>
      <c r="Z2658" s="4">
        <v>42370</v>
      </c>
      <c r="AA2658" s="1"/>
      <c r="AB2658" s="1"/>
      <c r="AC2658" s="1"/>
      <c r="AD2658" s="8" t="s">
        <v>1843</v>
      </c>
    </row>
    <row r="2659" spans="2:30" ht="15" hidden="1" customHeight="1" outlineLevel="5" x14ac:dyDescent="0.25">
      <c r="B2659" s="3"/>
      <c r="C2659" s="1"/>
      <c r="D2659" s="1"/>
      <c r="E2659" s="1"/>
      <c r="F2659" s="1"/>
      <c r="G2659" s="183" t="s">
        <v>1842</v>
      </c>
      <c r="H2659" s="188">
        <v>42370</v>
      </c>
      <c r="I2659" s="1" t="s">
        <v>14</v>
      </c>
      <c r="J2659" s="2" t="s">
        <v>69</v>
      </c>
      <c r="K2659" s="1" t="s">
        <v>9</v>
      </c>
      <c r="L2659" s="1" t="s">
        <v>10</v>
      </c>
      <c r="M2659" s="1" t="s">
        <v>10</v>
      </c>
      <c r="N2659" s="1" t="s">
        <v>11</v>
      </c>
      <c r="O2659" s="249">
        <v>2808</v>
      </c>
      <c r="P2659" s="7">
        <v>0</v>
      </c>
      <c r="Q2659" s="7">
        <f t="shared" si="105"/>
        <v>2808</v>
      </c>
      <c r="R2659" s="6" t="s">
        <v>1</v>
      </c>
      <c r="S2659" s="5" t="s">
        <v>4</v>
      </c>
      <c r="T2659" s="5"/>
      <c r="U2659" s="5" t="s">
        <v>639</v>
      </c>
      <c r="V2659" s="1"/>
      <c r="W2659" s="1"/>
      <c r="X2659" s="1"/>
      <c r="Y2659" s="1"/>
      <c r="Z2659" s="4">
        <v>42370</v>
      </c>
      <c r="AA2659" s="1"/>
      <c r="AB2659" s="1"/>
      <c r="AC2659" s="1"/>
      <c r="AD2659" s="8" t="s">
        <v>1843</v>
      </c>
    </row>
    <row r="2660" spans="2:30" ht="15" hidden="1" customHeight="1" outlineLevel="5" x14ac:dyDescent="0.25">
      <c r="B2660" s="3"/>
      <c r="C2660" s="1"/>
      <c r="D2660" s="1"/>
      <c r="E2660" s="1"/>
      <c r="F2660" s="1"/>
      <c r="G2660" s="183" t="s">
        <v>1842</v>
      </c>
      <c r="H2660" s="188">
        <v>42370</v>
      </c>
      <c r="I2660" s="1" t="s">
        <v>14</v>
      </c>
      <c r="J2660" s="2" t="s">
        <v>69</v>
      </c>
      <c r="K2660" s="1" t="s">
        <v>9</v>
      </c>
      <c r="L2660" s="1" t="s">
        <v>10</v>
      </c>
      <c r="M2660" s="1" t="s">
        <v>10</v>
      </c>
      <c r="N2660" s="1" t="s">
        <v>11</v>
      </c>
      <c r="O2660" s="249">
        <v>37780</v>
      </c>
      <c r="P2660" s="7">
        <v>0</v>
      </c>
      <c r="Q2660" s="7">
        <f t="shared" si="105"/>
        <v>37780</v>
      </c>
      <c r="R2660" s="6" t="s">
        <v>1</v>
      </c>
      <c r="S2660" s="5" t="s">
        <v>4</v>
      </c>
      <c r="T2660" s="5"/>
      <c r="U2660" s="5" t="s">
        <v>612</v>
      </c>
      <c r="V2660" s="1"/>
      <c r="W2660" s="1"/>
      <c r="X2660" s="1"/>
      <c r="Y2660" s="1"/>
      <c r="Z2660" s="4">
        <v>42370</v>
      </c>
      <c r="AA2660" s="1"/>
      <c r="AB2660" s="1"/>
      <c r="AC2660" s="1"/>
      <c r="AD2660" s="8" t="s">
        <v>1843</v>
      </c>
    </row>
    <row r="2661" spans="2:30" ht="15" hidden="1" customHeight="1" outlineLevel="5" x14ac:dyDescent="0.25">
      <c r="B2661" s="3"/>
      <c r="C2661" s="1"/>
      <c r="D2661" s="1"/>
      <c r="E2661" s="1"/>
      <c r="F2661" s="1"/>
      <c r="G2661" s="183" t="s">
        <v>1842</v>
      </c>
      <c r="H2661" s="188">
        <v>42370</v>
      </c>
      <c r="I2661" s="1" t="s">
        <v>14</v>
      </c>
      <c r="J2661" s="2" t="s">
        <v>69</v>
      </c>
      <c r="K2661" s="1" t="s">
        <v>9</v>
      </c>
      <c r="L2661" s="1" t="s">
        <v>10</v>
      </c>
      <c r="M2661" s="1" t="s">
        <v>10</v>
      </c>
      <c r="N2661" s="1" t="s">
        <v>11</v>
      </c>
      <c r="O2661" s="249">
        <v>89668.62</v>
      </c>
      <c r="P2661" s="7">
        <v>0</v>
      </c>
      <c r="Q2661" s="7">
        <f t="shared" si="105"/>
        <v>89668.62</v>
      </c>
      <c r="R2661" s="6" t="s">
        <v>1</v>
      </c>
      <c r="S2661" s="5" t="s">
        <v>4</v>
      </c>
      <c r="T2661" s="5"/>
      <c r="U2661" s="5" t="s">
        <v>613</v>
      </c>
      <c r="V2661" s="1"/>
      <c r="W2661" s="1"/>
      <c r="X2661" s="1"/>
      <c r="Y2661" s="1"/>
      <c r="Z2661" s="4">
        <v>42370</v>
      </c>
      <c r="AA2661" s="1"/>
      <c r="AB2661" s="1"/>
      <c r="AC2661" s="1"/>
      <c r="AD2661" s="8" t="s">
        <v>1843</v>
      </c>
    </row>
    <row r="2662" spans="2:30" ht="15" hidden="1" customHeight="1" outlineLevel="5" x14ac:dyDescent="0.25">
      <c r="B2662" s="3"/>
      <c r="C2662" s="1"/>
      <c r="D2662" s="1"/>
      <c r="E2662" s="1"/>
      <c r="F2662" s="1"/>
      <c r="G2662" s="183" t="s">
        <v>1842</v>
      </c>
      <c r="H2662" s="188">
        <v>42370</v>
      </c>
      <c r="I2662" s="1" t="s">
        <v>14</v>
      </c>
      <c r="J2662" s="2" t="s">
        <v>69</v>
      </c>
      <c r="K2662" s="1" t="s">
        <v>9</v>
      </c>
      <c r="L2662" s="1" t="s">
        <v>10</v>
      </c>
      <c r="M2662" s="1" t="s">
        <v>10</v>
      </c>
      <c r="N2662" s="1" t="s">
        <v>11</v>
      </c>
      <c r="O2662" s="249">
        <v>63120.58</v>
      </c>
      <c r="P2662" s="7">
        <v>0</v>
      </c>
      <c r="Q2662" s="7">
        <f t="shared" si="105"/>
        <v>63120.58</v>
      </c>
      <c r="R2662" s="6" t="s">
        <v>1</v>
      </c>
      <c r="S2662" s="5" t="s">
        <v>4</v>
      </c>
      <c r="T2662" s="5"/>
      <c r="U2662" s="5" t="s">
        <v>614</v>
      </c>
      <c r="V2662" s="1"/>
      <c r="W2662" s="1"/>
      <c r="X2662" s="1"/>
      <c r="Y2662" s="1"/>
      <c r="Z2662" s="4">
        <v>42370</v>
      </c>
      <c r="AA2662" s="1"/>
      <c r="AB2662" s="1"/>
      <c r="AC2662" s="1"/>
      <c r="AD2662" s="8" t="s">
        <v>1843</v>
      </c>
    </row>
    <row r="2663" spans="2:30" ht="15" hidden="1" customHeight="1" outlineLevel="5" x14ac:dyDescent="0.25">
      <c r="B2663" s="3"/>
      <c r="C2663" s="1"/>
      <c r="D2663" s="1"/>
      <c r="E2663" s="1"/>
      <c r="F2663" s="1"/>
      <c r="G2663" s="183" t="s">
        <v>1842</v>
      </c>
      <c r="H2663" s="188">
        <v>42370</v>
      </c>
      <c r="I2663" s="1" t="s">
        <v>14</v>
      </c>
      <c r="J2663" s="2" t="s">
        <v>69</v>
      </c>
      <c r="K2663" s="1" t="s">
        <v>9</v>
      </c>
      <c r="L2663" s="1" t="s">
        <v>10</v>
      </c>
      <c r="M2663" s="1" t="s">
        <v>10</v>
      </c>
      <c r="N2663" s="1" t="s">
        <v>11</v>
      </c>
      <c r="O2663" s="249">
        <v>77929.98</v>
      </c>
      <c r="P2663" s="7">
        <v>0</v>
      </c>
      <c r="Q2663" s="7">
        <f t="shared" si="105"/>
        <v>77929.98</v>
      </c>
      <c r="R2663" s="6" t="s">
        <v>1</v>
      </c>
      <c r="S2663" s="5" t="s">
        <v>4</v>
      </c>
      <c r="T2663" s="5"/>
      <c r="U2663" s="5" t="s">
        <v>615</v>
      </c>
      <c r="V2663" s="1"/>
      <c r="W2663" s="1"/>
      <c r="X2663" s="1"/>
      <c r="Y2663" s="1"/>
      <c r="Z2663" s="4">
        <v>42370</v>
      </c>
      <c r="AA2663" s="1"/>
      <c r="AB2663" s="1"/>
      <c r="AC2663" s="1"/>
      <c r="AD2663" s="8" t="s">
        <v>1843</v>
      </c>
    </row>
    <row r="2664" spans="2:30" ht="15" hidden="1" customHeight="1" outlineLevel="5" x14ac:dyDescent="0.25">
      <c r="B2664" s="3"/>
      <c r="C2664" s="1"/>
      <c r="D2664" s="1"/>
      <c r="E2664" s="1"/>
      <c r="F2664" s="1"/>
      <c r="G2664" s="183" t="s">
        <v>1842</v>
      </c>
      <c r="H2664" s="188">
        <v>42370</v>
      </c>
      <c r="I2664" s="1" t="s">
        <v>14</v>
      </c>
      <c r="J2664" s="2" t="s">
        <v>69</v>
      </c>
      <c r="K2664" s="1" t="s">
        <v>9</v>
      </c>
      <c r="L2664" s="1" t="s">
        <v>10</v>
      </c>
      <c r="M2664" s="1" t="s">
        <v>10</v>
      </c>
      <c r="N2664" s="1" t="s">
        <v>11</v>
      </c>
      <c r="O2664" s="249">
        <v>36229.129999999997</v>
      </c>
      <c r="P2664" s="7">
        <v>0</v>
      </c>
      <c r="Q2664" s="7">
        <f t="shared" si="105"/>
        <v>36229.129999999997</v>
      </c>
      <c r="R2664" s="6" t="s">
        <v>1</v>
      </c>
      <c r="S2664" s="5" t="s">
        <v>4</v>
      </c>
      <c r="T2664" s="5"/>
      <c r="U2664" s="5" t="s">
        <v>616</v>
      </c>
      <c r="V2664" s="1"/>
      <c r="W2664" s="1"/>
      <c r="X2664" s="1"/>
      <c r="Y2664" s="1"/>
      <c r="Z2664" s="4">
        <v>42370</v>
      </c>
      <c r="AA2664" s="1"/>
      <c r="AB2664" s="1"/>
      <c r="AC2664" s="1"/>
      <c r="AD2664" s="8" t="s">
        <v>1843</v>
      </c>
    </row>
    <row r="2665" spans="2:30" ht="15" hidden="1" customHeight="1" outlineLevel="5" x14ac:dyDescent="0.25">
      <c r="B2665" s="3"/>
      <c r="C2665" s="1"/>
      <c r="D2665" s="1"/>
      <c r="E2665" s="1"/>
      <c r="F2665" s="1"/>
      <c r="G2665" s="183" t="s">
        <v>1842</v>
      </c>
      <c r="H2665" s="188">
        <v>42370</v>
      </c>
      <c r="I2665" s="1" t="s">
        <v>14</v>
      </c>
      <c r="J2665" s="2" t="s">
        <v>69</v>
      </c>
      <c r="K2665" s="1" t="s">
        <v>9</v>
      </c>
      <c r="L2665" s="1" t="s">
        <v>10</v>
      </c>
      <c r="M2665" s="1" t="s">
        <v>10</v>
      </c>
      <c r="N2665" s="1" t="s">
        <v>11</v>
      </c>
      <c r="O2665" s="249">
        <v>106658.35</v>
      </c>
      <c r="P2665" s="7">
        <v>0</v>
      </c>
      <c r="Q2665" s="7">
        <f t="shared" si="105"/>
        <v>106658.35</v>
      </c>
      <c r="R2665" s="6" t="s">
        <v>1</v>
      </c>
      <c r="S2665" s="5" t="s">
        <v>4</v>
      </c>
      <c r="T2665" s="5"/>
      <c r="U2665" s="5" t="s">
        <v>617</v>
      </c>
      <c r="V2665" s="1"/>
      <c r="W2665" s="1"/>
      <c r="X2665" s="1"/>
      <c r="Y2665" s="1"/>
      <c r="Z2665" s="4">
        <v>42370</v>
      </c>
      <c r="AA2665" s="1"/>
      <c r="AB2665" s="1"/>
      <c r="AC2665" s="1"/>
      <c r="AD2665" s="8" t="s">
        <v>1843</v>
      </c>
    </row>
    <row r="2666" spans="2:30" ht="15" hidden="1" customHeight="1" outlineLevel="5" x14ac:dyDescent="0.25">
      <c r="B2666" s="3"/>
      <c r="C2666" s="1"/>
      <c r="D2666" s="1"/>
      <c r="E2666" s="1"/>
      <c r="F2666" s="1"/>
      <c r="G2666" s="183" t="s">
        <v>1842</v>
      </c>
      <c r="H2666" s="188">
        <v>42370</v>
      </c>
      <c r="I2666" s="1" t="s">
        <v>14</v>
      </c>
      <c r="J2666" s="2" t="s">
        <v>69</v>
      </c>
      <c r="K2666" s="1" t="s">
        <v>9</v>
      </c>
      <c r="L2666" s="1" t="s">
        <v>10</v>
      </c>
      <c r="M2666" s="1" t="s">
        <v>10</v>
      </c>
      <c r="N2666" s="1" t="s">
        <v>11</v>
      </c>
      <c r="O2666" s="249">
        <v>230561.5</v>
      </c>
      <c r="P2666" s="7">
        <v>0</v>
      </c>
      <c r="Q2666" s="7">
        <f t="shared" si="105"/>
        <v>230561.5</v>
      </c>
      <c r="R2666" s="6" t="s">
        <v>1</v>
      </c>
      <c r="S2666" s="5" t="s">
        <v>4</v>
      </c>
      <c r="T2666" s="5"/>
      <c r="U2666" s="5" t="s">
        <v>618</v>
      </c>
      <c r="V2666" s="1"/>
      <c r="W2666" s="1"/>
      <c r="X2666" s="1"/>
      <c r="Y2666" s="1"/>
      <c r="Z2666" s="4">
        <v>42370</v>
      </c>
      <c r="AA2666" s="1"/>
      <c r="AB2666" s="1"/>
      <c r="AC2666" s="1"/>
      <c r="AD2666" s="8" t="s">
        <v>1843</v>
      </c>
    </row>
    <row r="2667" spans="2:30" ht="15" hidden="1" customHeight="1" outlineLevel="5" x14ac:dyDescent="0.25">
      <c r="B2667" s="3"/>
      <c r="C2667" s="1"/>
      <c r="D2667" s="1"/>
      <c r="E2667" s="1"/>
      <c r="F2667" s="1"/>
      <c r="G2667" s="183" t="s">
        <v>1842</v>
      </c>
      <c r="H2667" s="188">
        <v>42370</v>
      </c>
      <c r="I2667" s="1" t="s">
        <v>14</v>
      </c>
      <c r="J2667" s="2" t="s">
        <v>69</v>
      </c>
      <c r="K2667" s="1" t="s">
        <v>9</v>
      </c>
      <c r="L2667" s="1" t="s">
        <v>10</v>
      </c>
      <c r="M2667" s="1" t="s">
        <v>10</v>
      </c>
      <c r="N2667" s="1" t="s">
        <v>11</v>
      </c>
      <c r="O2667" s="249">
        <v>50193.64</v>
      </c>
      <c r="P2667" s="7">
        <v>0</v>
      </c>
      <c r="Q2667" s="7">
        <f t="shared" si="105"/>
        <v>50193.64</v>
      </c>
      <c r="R2667" s="6" t="s">
        <v>1</v>
      </c>
      <c r="S2667" s="5" t="s">
        <v>4</v>
      </c>
      <c r="T2667" s="5"/>
      <c r="U2667" s="5" t="s">
        <v>705</v>
      </c>
      <c r="V2667" s="1"/>
      <c r="W2667" s="1"/>
      <c r="X2667" s="1"/>
      <c r="Y2667" s="1"/>
      <c r="Z2667" s="4">
        <v>42370</v>
      </c>
      <c r="AA2667" s="1"/>
      <c r="AB2667" s="1"/>
      <c r="AC2667" s="1"/>
      <c r="AD2667" s="8" t="s">
        <v>1843</v>
      </c>
    </row>
    <row r="2668" spans="2:30" ht="15" hidden="1" customHeight="1" outlineLevel="5" x14ac:dyDescent="0.25">
      <c r="B2668" s="3"/>
      <c r="C2668" s="1"/>
      <c r="D2668" s="1"/>
      <c r="E2668" s="1"/>
      <c r="F2668" s="1"/>
      <c r="G2668" s="183" t="s">
        <v>1842</v>
      </c>
      <c r="H2668" s="188">
        <v>42370</v>
      </c>
      <c r="I2668" s="1" t="s">
        <v>14</v>
      </c>
      <c r="J2668" s="2" t="s">
        <v>69</v>
      </c>
      <c r="K2668" s="1" t="s">
        <v>9</v>
      </c>
      <c r="L2668" s="1" t="s">
        <v>10</v>
      </c>
      <c r="M2668" s="1" t="s">
        <v>10</v>
      </c>
      <c r="N2668" s="1" t="s">
        <v>11</v>
      </c>
      <c r="O2668" s="249">
        <v>7620</v>
      </c>
      <c r="P2668" s="7">
        <v>0</v>
      </c>
      <c r="Q2668" s="7">
        <f t="shared" si="105"/>
        <v>7620</v>
      </c>
      <c r="R2668" s="6" t="s">
        <v>1</v>
      </c>
      <c r="S2668" s="5" t="s">
        <v>4</v>
      </c>
      <c r="T2668" s="5"/>
      <c r="U2668" s="5" t="s">
        <v>641</v>
      </c>
      <c r="V2668" s="1"/>
      <c r="W2668" s="1"/>
      <c r="X2668" s="1"/>
      <c r="Y2668" s="1"/>
      <c r="Z2668" s="4">
        <v>42370</v>
      </c>
      <c r="AA2668" s="1"/>
      <c r="AB2668" s="1"/>
      <c r="AC2668" s="1"/>
      <c r="AD2668" s="8" t="s">
        <v>1843</v>
      </c>
    </row>
    <row r="2669" spans="2:30" ht="15" hidden="1" customHeight="1" outlineLevel="5" x14ac:dyDescent="0.25">
      <c r="B2669" s="3"/>
      <c r="C2669" s="1"/>
      <c r="D2669" s="1"/>
      <c r="E2669" s="1"/>
      <c r="F2669" s="1"/>
      <c r="G2669" s="183" t="s">
        <v>1842</v>
      </c>
      <c r="H2669" s="188">
        <v>42370</v>
      </c>
      <c r="I2669" s="1" t="s">
        <v>14</v>
      </c>
      <c r="J2669" s="2" t="s">
        <v>69</v>
      </c>
      <c r="K2669" s="1" t="s">
        <v>9</v>
      </c>
      <c r="L2669" s="1" t="s">
        <v>10</v>
      </c>
      <c r="M2669" s="1" t="s">
        <v>10</v>
      </c>
      <c r="N2669" s="1" t="s">
        <v>11</v>
      </c>
      <c r="O2669" s="249">
        <v>198242.81</v>
      </c>
      <c r="P2669" s="7">
        <v>0</v>
      </c>
      <c r="Q2669" s="7">
        <f t="shared" si="105"/>
        <v>198242.81</v>
      </c>
      <c r="R2669" s="6" t="s">
        <v>1</v>
      </c>
      <c r="S2669" s="5" t="s">
        <v>4</v>
      </c>
      <c r="T2669" s="5"/>
      <c r="U2669" s="5" t="s">
        <v>619</v>
      </c>
      <c r="V2669" s="1"/>
      <c r="W2669" s="1"/>
      <c r="X2669" s="1"/>
      <c r="Y2669" s="1"/>
      <c r="Z2669" s="4">
        <v>42370</v>
      </c>
      <c r="AA2669" s="1"/>
      <c r="AB2669" s="1"/>
      <c r="AC2669" s="1"/>
      <c r="AD2669" s="8" t="s">
        <v>1843</v>
      </c>
    </row>
    <row r="2670" spans="2:30" ht="15" hidden="1" customHeight="1" outlineLevel="5" x14ac:dyDescent="0.25">
      <c r="B2670" s="3"/>
      <c r="C2670" s="1"/>
      <c r="D2670" s="1"/>
      <c r="E2670" s="1"/>
      <c r="F2670" s="1"/>
      <c r="G2670" s="183" t="s">
        <v>1842</v>
      </c>
      <c r="H2670" s="188">
        <v>42370</v>
      </c>
      <c r="I2670" s="1" t="s">
        <v>14</v>
      </c>
      <c r="J2670" s="2" t="s">
        <v>69</v>
      </c>
      <c r="K2670" s="1" t="s">
        <v>9</v>
      </c>
      <c r="L2670" s="1" t="s">
        <v>10</v>
      </c>
      <c r="M2670" s="1" t="s">
        <v>10</v>
      </c>
      <c r="N2670" s="1" t="s">
        <v>11</v>
      </c>
      <c r="O2670" s="249">
        <v>500</v>
      </c>
      <c r="P2670" s="7">
        <v>0</v>
      </c>
      <c r="Q2670" s="7">
        <f t="shared" si="105"/>
        <v>500</v>
      </c>
      <c r="R2670" s="6" t="s">
        <v>1</v>
      </c>
      <c r="S2670" s="5" t="s">
        <v>4</v>
      </c>
      <c r="T2670" s="5"/>
      <c r="U2670" s="5" t="s">
        <v>642</v>
      </c>
      <c r="V2670" s="1"/>
      <c r="W2670" s="1"/>
      <c r="X2670" s="1"/>
      <c r="Y2670" s="1"/>
      <c r="Z2670" s="4">
        <v>42370</v>
      </c>
      <c r="AA2670" s="1"/>
      <c r="AB2670" s="1"/>
      <c r="AC2670" s="1"/>
      <c r="AD2670" s="8" t="s">
        <v>1843</v>
      </c>
    </row>
    <row r="2671" spans="2:30" ht="15" hidden="1" customHeight="1" outlineLevel="5" x14ac:dyDescent="0.25">
      <c r="B2671" s="3"/>
      <c r="C2671" s="1"/>
      <c r="D2671" s="1"/>
      <c r="E2671" s="1"/>
      <c r="F2671" s="1"/>
      <c r="G2671" s="183" t="s">
        <v>1842</v>
      </c>
      <c r="H2671" s="188">
        <v>42370</v>
      </c>
      <c r="I2671" s="1" t="s">
        <v>14</v>
      </c>
      <c r="J2671" s="2" t="s">
        <v>69</v>
      </c>
      <c r="K2671" s="1" t="s">
        <v>9</v>
      </c>
      <c r="L2671" s="1" t="s">
        <v>10</v>
      </c>
      <c r="M2671" s="1" t="s">
        <v>10</v>
      </c>
      <c r="N2671" s="1" t="s">
        <v>11</v>
      </c>
      <c r="O2671" s="249">
        <v>8952</v>
      </c>
      <c r="P2671" s="7">
        <v>0</v>
      </c>
      <c r="Q2671" s="7">
        <f t="shared" si="105"/>
        <v>8952</v>
      </c>
      <c r="R2671" s="6" t="s">
        <v>1</v>
      </c>
      <c r="S2671" s="5" t="s">
        <v>4</v>
      </c>
      <c r="T2671" s="5"/>
      <c r="U2671" s="5" t="s">
        <v>620</v>
      </c>
      <c r="V2671" s="1"/>
      <c r="W2671" s="1"/>
      <c r="X2671" s="1"/>
      <c r="Y2671" s="1"/>
      <c r="Z2671" s="4">
        <v>42370</v>
      </c>
      <c r="AA2671" s="1"/>
      <c r="AB2671" s="1"/>
      <c r="AC2671" s="1"/>
      <c r="AD2671" s="8" t="s">
        <v>1843</v>
      </c>
    </row>
    <row r="2672" spans="2:30" ht="15" hidden="1" customHeight="1" outlineLevel="5" x14ac:dyDescent="0.25">
      <c r="B2672" s="3"/>
      <c r="C2672" s="1"/>
      <c r="D2672" s="1"/>
      <c r="E2672" s="1"/>
      <c r="F2672" s="1"/>
      <c r="G2672" s="183" t="s">
        <v>1842</v>
      </c>
      <c r="H2672" s="188">
        <v>42370</v>
      </c>
      <c r="I2672" s="1" t="s">
        <v>14</v>
      </c>
      <c r="J2672" s="2" t="s">
        <v>69</v>
      </c>
      <c r="K2672" s="1" t="s">
        <v>9</v>
      </c>
      <c r="L2672" s="1" t="s">
        <v>10</v>
      </c>
      <c r="M2672" s="1" t="s">
        <v>10</v>
      </c>
      <c r="N2672" s="1" t="s">
        <v>11</v>
      </c>
      <c r="O2672" s="249">
        <v>26570</v>
      </c>
      <c r="P2672" s="7">
        <v>0</v>
      </c>
      <c r="Q2672" s="7">
        <f t="shared" si="105"/>
        <v>26570</v>
      </c>
      <c r="R2672" s="6" t="s">
        <v>1</v>
      </c>
      <c r="S2672" s="5" t="s">
        <v>4</v>
      </c>
      <c r="T2672" s="5"/>
      <c r="U2672" s="5" t="s">
        <v>706</v>
      </c>
      <c r="V2672" s="1"/>
      <c r="W2672" s="1"/>
      <c r="X2672" s="1"/>
      <c r="Y2672" s="1"/>
      <c r="Z2672" s="4">
        <v>42370</v>
      </c>
      <c r="AA2672" s="1"/>
      <c r="AB2672" s="1"/>
      <c r="AC2672" s="1"/>
      <c r="AD2672" s="8" t="s">
        <v>1843</v>
      </c>
    </row>
    <row r="2673" spans="2:30" ht="15" hidden="1" customHeight="1" outlineLevel="5" x14ac:dyDescent="0.25">
      <c r="B2673" s="3"/>
      <c r="C2673" s="1"/>
      <c r="D2673" s="1"/>
      <c r="E2673" s="1"/>
      <c r="F2673" s="1"/>
      <c r="G2673" s="183" t="s">
        <v>1842</v>
      </c>
      <c r="H2673" s="188">
        <v>42370</v>
      </c>
      <c r="I2673" s="1" t="s">
        <v>14</v>
      </c>
      <c r="J2673" s="2" t="s">
        <v>69</v>
      </c>
      <c r="K2673" s="1" t="s">
        <v>9</v>
      </c>
      <c r="L2673" s="1" t="s">
        <v>10</v>
      </c>
      <c r="M2673" s="1" t="s">
        <v>10</v>
      </c>
      <c r="N2673" s="1" t="s">
        <v>11</v>
      </c>
      <c r="O2673" s="249">
        <v>30472.5</v>
      </c>
      <c r="P2673" s="7">
        <v>0</v>
      </c>
      <c r="Q2673" s="7">
        <f t="shared" si="105"/>
        <v>30472.5</v>
      </c>
      <c r="R2673" s="6" t="s">
        <v>1</v>
      </c>
      <c r="S2673" s="5" t="s">
        <v>4</v>
      </c>
      <c r="T2673" s="5"/>
      <c r="U2673" s="5" t="s">
        <v>621</v>
      </c>
      <c r="V2673" s="1"/>
      <c r="W2673" s="1"/>
      <c r="X2673" s="1"/>
      <c r="Y2673" s="1"/>
      <c r="Z2673" s="4">
        <v>42370</v>
      </c>
      <c r="AA2673" s="1"/>
      <c r="AB2673" s="1"/>
      <c r="AC2673" s="1"/>
      <c r="AD2673" s="8" t="s">
        <v>1843</v>
      </c>
    </row>
    <row r="2674" spans="2:30" ht="15" hidden="1" customHeight="1" outlineLevel="5" x14ac:dyDescent="0.25">
      <c r="B2674" s="3"/>
      <c r="C2674" s="1"/>
      <c r="D2674" s="1"/>
      <c r="E2674" s="1"/>
      <c r="F2674" s="1"/>
      <c r="G2674" s="183" t="s">
        <v>1842</v>
      </c>
      <c r="H2674" s="188">
        <v>42370</v>
      </c>
      <c r="I2674" s="1" t="s">
        <v>14</v>
      </c>
      <c r="J2674" s="2" t="s">
        <v>69</v>
      </c>
      <c r="K2674" s="1" t="s">
        <v>9</v>
      </c>
      <c r="L2674" s="1" t="s">
        <v>10</v>
      </c>
      <c r="M2674" s="1" t="s">
        <v>10</v>
      </c>
      <c r="N2674" s="1" t="s">
        <v>11</v>
      </c>
      <c r="O2674" s="249">
        <v>21040.06</v>
      </c>
      <c r="P2674" s="7">
        <v>0</v>
      </c>
      <c r="Q2674" s="7">
        <f t="shared" si="105"/>
        <v>21040.06</v>
      </c>
      <c r="R2674" s="6" t="s">
        <v>1</v>
      </c>
      <c r="S2674" s="5" t="s">
        <v>4</v>
      </c>
      <c r="T2674" s="5"/>
      <c r="U2674" s="5" t="s">
        <v>1231</v>
      </c>
      <c r="V2674" s="1"/>
      <c r="W2674" s="1"/>
      <c r="X2674" s="1"/>
      <c r="Y2674" s="1"/>
      <c r="Z2674" s="4">
        <v>42370</v>
      </c>
      <c r="AA2674" s="1"/>
      <c r="AB2674" s="1"/>
      <c r="AC2674" s="1"/>
      <c r="AD2674" s="8" t="s">
        <v>1843</v>
      </c>
    </row>
    <row r="2675" spans="2:30" ht="15" hidden="1" customHeight="1" outlineLevel="5" x14ac:dyDescent="0.25">
      <c r="B2675" s="3"/>
      <c r="C2675" s="1"/>
      <c r="D2675" s="1"/>
      <c r="E2675" s="1"/>
      <c r="F2675" s="1"/>
      <c r="G2675" s="183" t="s">
        <v>1842</v>
      </c>
      <c r="H2675" s="188">
        <v>42370</v>
      </c>
      <c r="I2675" s="1" t="s">
        <v>14</v>
      </c>
      <c r="J2675" s="2" t="s">
        <v>69</v>
      </c>
      <c r="K2675" s="1" t="s">
        <v>9</v>
      </c>
      <c r="L2675" s="1" t="s">
        <v>10</v>
      </c>
      <c r="M2675" s="1" t="s">
        <v>10</v>
      </c>
      <c r="N2675" s="1" t="s">
        <v>11</v>
      </c>
      <c r="O2675" s="249">
        <v>61972.5</v>
      </c>
      <c r="P2675" s="7">
        <v>0</v>
      </c>
      <c r="Q2675" s="7">
        <f t="shared" si="105"/>
        <v>61972.5</v>
      </c>
      <c r="R2675" s="6" t="s">
        <v>1</v>
      </c>
      <c r="S2675" s="5" t="s">
        <v>4</v>
      </c>
      <c r="T2675" s="5"/>
      <c r="U2675" s="5" t="s">
        <v>623</v>
      </c>
      <c r="V2675" s="1"/>
      <c r="W2675" s="1"/>
      <c r="X2675" s="1"/>
      <c r="Y2675" s="1"/>
      <c r="Z2675" s="4">
        <v>42370</v>
      </c>
      <c r="AA2675" s="1"/>
      <c r="AB2675" s="1"/>
      <c r="AC2675" s="1"/>
      <c r="AD2675" s="8" t="s">
        <v>1843</v>
      </c>
    </row>
    <row r="2676" spans="2:30" ht="15" hidden="1" customHeight="1" outlineLevel="5" x14ac:dyDescent="0.25">
      <c r="B2676" s="3"/>
      <c r="C2676" s="1"/>
      <c r="D2676" s="1"/>
      <c r="E2676" s="1"/>
      <c r="F2676" s="1"/>
      <c r="G2676" s="183" t="s">
        <v>1842</v>
      </c>
      <c r="H2676" s="188">
        <v>42370</v>
      </c>
      <c r="I2676" s="1" t="s">
        <v>14</v>
      </c>
      <c r="J2676" s="2" t="s">
        <v>69</v>
      </c>
      <c r="K2676" s="1" t="s">
        <v>9</v>
      </c>
      <c r="L2676" s="1" t="s">
        <v>10</v>
      </c>
      <c r="M2676" s="1" t="s">
        <v>10</v>
      </c>
      <c r="N2676" s="1" t="s">
        <v>11</v>
      </c>
      <c r="O2676" s="249">
        <v>108614</v>
      </c>
      <c r="P2676" s="7">
        <v>0</v>
      </c>
      <c r="Q2676" s="7">
        <f t="shared" si="105"/>
        <v>108614</v>
      </c>
      <c r="R2676" s="6" t="s">
        <v>1</v>
      </c>
      <c r="S2676" s="5" t="s">
        <v>4</v>
      </c>
      <c r="T2676" s="5"/>
      <c r="U2676" s="5" t="s">
        <v>1373</v>
      </c>
      <c r="V2676" s="1"/>
      <c r="W2676" s="1"/>
      <c r="X2676" s="1"/>
      <c r="Y2676" s="1"/>
      <c r="Z2676" s="4">
        <v>42370</v>
      </c>
      <c r="AA2676" s="1"/>
      <c r="AB2676" s="1"/>
      <c r="AC2676" s="1"/>
      <c r="AD2676" s="8" t="s">
        <v>1843</v>
      </c>
    </row>
    <row r="2677" spans="2:30" ht="15" hidden="1" customHeight="1" outlineLevel="5" x14ac:dyDescent="0.25">
      <c r="B2677" s="3"/>
      <c r="C2677" s="1"/>
      <c r="D2677" s="1"/>
      <c r="E2677" s="1"/>
      <c r="F2677" s="1"/>
      <c r="G2677" s="183" t="s">
        <v>1842</v>
      </c>
      <c r="H2677" s="188">
        <v>42370</v>
      </c>
      <c r="I2677" s="1" t="s">
        <v>14</v>
      </c>
      <c r="J2677" s="2" t="s">
        <v>69</v>
      </c>
      <c r="K2677" s="1" t="s">
        <v>9</v>
      </c>
      <c r="L2677" s="1" t="s">
        <v>10</v>
      </c>
      <c r="M2677" s="1" t="s">
        <v>10</v>
      </c>
      <c r="N2677" s="1" t="s">
        <v>11</v>
      </c>
      <c r="O2677" s="249">
        <v>274610.02</v>
      </c>
      <c r="P2677" s="7">
        <v>0</v>
      </c>
      <c r="Q2677" s="7">
        <f t="shared" si="105"/>
        <v>274610.02</v>
      </c>
      <c r="R2677" s="6" t="s">
        <v>1</v>
      </c>
      <c r="S2677" s="5" t="s">
        <v>4</v>
      </c>
      <c r="T2677" s="5"/>
      <c r="U2677" s="5" t="s">
        <v>1374</v>
      </c>
      <c r="V2677" s="1"/>
      <c r="W2677" s="1"/>
      <c r="X2677" s="1"/>
      <c r="Y2677" s="1"/>
      <c r="Z2677" s="4">
        <v>42370</v>
      </c>
      <c r="AA2677" s="1"/>
      <c r="AB2677" s="1"/>
      <c r="AC2677" s="1"/>
      <c r="AD2677" s="8" t="s">
        <v>1843</v>
      </c>
    </row>
    <row r="2678" spans="2:30" ht="15" hidden="1" customHeight="1" outlineLevel="5" x14ac:dyDescent="0.25">
      <c r="B2678" s="3"/>
      <c r="C2678" s="1"/>
      <c r="D2678" s="1"/>
      <c r="E2678" s="1"/>
      <c r="F2678" s="1"/>
      <c r="G2678" s="183" t="s">
        <v>1842</v>
      </c>
      <c r="H2678" s="188">
        <v>42370</v>
      </c>
      <c r="I2678" s="1" t="s">
        <v>14</v>
      </c>
      <c r="J2678" s="2" t="s">
        <v>69</v>
      </c>
      <c r="K2678" s="1" t="s">
        <v>9</v>
      </c>
      <c r="L2678" s="1" t="s">
        <v>10</v>
      </c>
      <c r="M2678" s="1" t="s">
        <v>10</v>
      </c>
      <c r="N2678" s="1" t="s">
        <v>11</v>
      </c>
      <c r="O2678" s="249">
        <v>399943.19</v>
      </c>
      <c r="P2678" s="7">
        <v>0</v>
      </c>
      <c r="Q2678" s="7">
        <f t="shared" si="105"/>
        <v>399943.19</v>
      </c>
      <c r="R2678" s="6" t="s">
        <v>1</v>
      </c>
      <c r="S2678" s="5" t="s">
        <v>4</v>
      </c>
      <c r="T2678" s="5"/>
      <c r="U2678" s="5" t="s">
        <v>1416</v>
      </c>
      <c r="V2678" s="1"/>
      <c r="W2678" s="1"/>
      <c r="X2678" s="1"/>
      <c r="Y2678" s="1"/>
      <c r="Z2678" s="4">
        <v>42370</v>
      </c>
      <c r="AA2678" s="1"/>
      <c r="AB2678" s="1"/>
      <c r="AC2678" s="1"/>
      <c r="AD2678" s="8" t="s">
        <v>1843</v>
      </c>
    </row>
    <row r="2679" spans="2:30" ht="15" hidden="1" customHeight="1" outlineLevel="5" x14ac:dyDescent="0.25">
      <c r="B2679" s="3"/>
      <c r="C2679" s="1"/>
      <c r="D2679" s="1"/>
      <c r="E2679" s="1"/>
      <c r="F2679" s="1"/>
      <c r="G2679" s="183" t="s">
        <v>1842</v>
      </c>
      <c r="H2679" s="188">
        <v>42370</v>
      </c>
      <c r="I2679" s="1" t="s">
        <v>14</v>
      </c>
      <c r="J2679" s="2" t="s">
        <v>69</v>
      </c>
      <c r="K2679" s="1" t="s">
        <v>9</v>
      </c>
      <c r="L2679" s="1" t="s">
        <v>10</v>
      </c>
      <c r="M2679" s="1" t="s">
        <v>10</v>
      </c>
      <c r="N2679" s="1" t="s">
        <v>11</v>
      </c>
      <c r="O2679" s="249">
        <v>60450.239999999998</v>
      </c>
      <c r="P2679" s="7">
        <v>0</v>
      </c>
      <c r="Q2679" s="7">
        <f t="shared" si="105"/>
        <v>60450.239999999998</v>
      </c>
      <c r="R2679" s="6" t="s">
        <v>1</v>
      </c>
      <c r="S2679" s="5" t="s">
        <v>4</v>
      </c>
      <c r="T2679" s="5"/>
      <c r="U2679" s="5" t="s">
        <v>1375</v>
      </c>
      <c r="V2679" s="1"/>
      <c r="W2679" s="1"/>
      <c r="X2679" s="1"/>
      <c r="Y2679" s="1"/>
      <c r="Z2679" s="4">
        <v>42370</v>
      </c>
      <c r="AA2679" s="1"/>
      <c r="AB2679" s="1"/>
      <c r="AC2679" s="1"/>
      <c r="AD2679" s="8" t="s">
        <v>1843</v>
      </c>
    </row>
    <row r="2680" spans="2:30" ht="15" hidden="1" customHeight="1" outlineLevel="5" x14ac:dyDescent="0.25">
      <c r="B2680" s="3"/>
      <c r="C2680" s="1"/>
      <c r="D2680" s="1"/>
      <c r="E2680" s="1"/>
      <c r="F2680" s="1"/>
      <c r="G2680" s="183" t="s">
        <v>1842</v>
      </c>
      <c r="H2680" s="188">
        <v>42370</v>
      </c>
      <c r="I2680" s="1" t="s">
        <v>14</v>
      </c>
      <c r="J2680" s="2" t="s">
        <v>69</v>
      </c>
      <c r="K2680" s="1" t="s">
        <v>9</v>
      </c>
      <c r="L2680" s="1" t="s">
        <v>10</v>
      </c>
      <c r="M2680" s="1" t="s">
        <v>10</v>
      </c>
      <c r="N2680" s="1" t="s">
        <v>11</v>
      </c>
      <c r="O2680" s="249">
        <v>27582</v>
      </c>
      <c r="P2680" s="7">
        <v>0</v>
      </c>
      <c r="Q2680" s="7">
        <f t="shared" si="105"/>
        <v>27582</v>
      </c>
      <c r="R2680" s="6" t="s">
        <v>1</v>
      </c>
      <c r="S2680" s="5" t="s">
        <v>4</v>
      </c>
      <c r="T2680" s="5"/>
      <c r="U2680" s="5" t="s">
        <v>1418</v>
      </c>
      <c r="V2680" s="1"/>
      <c r="W2680" s="1"/>
      <c r="X2680" s="1"/>
      <c r="Y2680" s="1"/>
      <c r="Z2680" s="4">
        <v>42370</v>
      </c>
      <c r="AA2680" s="1"/>
      <c r="AB2680" s="1"/>
      <c r="AC2680" s="1"/>
      <c r="AD2680" s="8" t="s">
        <v>1843</v>
      </c>
    </row>
    <row r="2681" spans="2:30" ht="15" hidden="1" customHeight="1" outlineLevel="5" x14ac:dyDescent="0.25">
      <c r="B2681" s="3"/>
      <c r="C2681" s="1"/>
      <c r="D2681" s="1"/>
      <c r="E2681" s="1"/>
      <c r="F2681" s="1"/>
      <c r="G2681" s="183" t="s">
        <v>1842</v>
      </c>
      <c r="H2681" s="188">
        <v>42370</v>
      </c>
      <c r="I2681" s="1" t="s">
        <v>14</v>
      </c>
      <c r="J2681" s="2" t="s">
        <v>69</v>
      </c>
      <c r="K2681" s="1" t="s">
        <v>9</v>
      </c>
      <c r="L2681" s="1" t="s">
        <v>10</v>
      </c>
      <c r="M2681" s="1" t="s">
        <v>10</v>
      </c>
      <c r="N2681" s="1" t="s">
        <v>11</v>
      </c>
      <c r="O2681" s="249">
        <v>9213.5</v>
      </c>
      <c r="P2681" s="7">
        <v>0</v>
      </c>
      <c r="Q2681" s="7">
        <f t="shared" si="105"/>
        <v>9213.5</v>
      </c>
      <c r="R2681" s="6" t="s">
        <v>1</v>
      </c>
      <c r="S2681" s="5" t="s">
        <v>4</v>
      </c>
      <c r="T2681" s="5"/>
      <c r="U2681" s="5" t="s">
        <v>1377</v>
      </c>
      <c r="V2681" s="1"/>
      <c r="W2681" s="1"/>
      <c r="X2681" s="1"/>
      <c r="Y2681" s="1"/>
      <c r="Z2681" s="4">
        <v>42370</v>
      </c>
      <c r="AA2681" s="1"/>
      <c r="AB2681" s="1"/>
      <c r="AC2681" s="1"/>
      <c r="AD2681" s="8" t="s">
        <v>1843</v>
      </c>
    </row>
    <row r="2682" spans="2:30" ht="15" hidden="1" customHeight="1" outlineLevel="5" x14ac:dyDescent="0.25">
      <c r="B2682" s="3"/>
      <c r="C2682" s="1"/>
      <c r="D2682" s="1"/>
      <c r="E2682" s="1"/>
      <c r="F2682" s="1"/>
      <c r="G2682" s="183" t="s">
        <v>1842</v>
      </c>
      <c r="H2682" s="188">
        <v>42370</v>
      </c>
      <c r="I2682" s="1" t="s">
        <v>14</v>
      </c>
      <c r="J2682" s="2" t="s">
        <v>69</v>
      </c>
      <c r="K2682" s="1" t="s">
        <v>9</v>
      </c>
      <c r="L2682" s="1" t="s">
        <v>10</v>
      </c>
      <c r="M2682" s="1" t="s">
        <v>10</v>
      </c>
      <c r="N2682" s="1" t="s">
        <v>11</v>
      </c>
      <c r="O2682" s="249">
        <v>208876.05</v>
      </c>
      <c r="P2682" s="7">
        <v>0</v>
      </c>
      <c r="Q2682" s="7">
        <f t="shared" si="105"/>
        <v>208876.05</v>
      </c>
      <c r="R2682" s="6" t="s">
        <v>1</v>
      </c>
      <c r="S2682" s="5" t="s">
        <v>4</v>
      </c>
      <c r="T2682" s="5"/>
      <c r="U2682" s="5" t="s">
        <v>1829</v>
      </c>
      <c r="V2682" s="1"/>
      <c r="W2682" s="1"/>
      <c r="X2682" s="1"/>
      <c r="Y2682" s="1"/>
      <c r="Z2682" s="4">
        <v>42370</v>
      </c>
      <c r="AA2682" s="1"/>
      <c r="AB2682" s="1"/>
      <c r="AC2682" s="1"/>
      <c r="AD2682" s="8" t="s">
        <v>1843</v>
      </c>
    </row>
    <row r="2683" spans="2:30" ht="15" hidden="1" customHeight="1" outlineLevel="5" x14ac:dyDescent="0.25">
      <c r="B2683" s="3"/>
      <c r="C2683" s="1"/>
      <c r="D2683" s="1"/>
      <c r="E2683" s="1"/>
      <c r="F2683" s="1"/>
      <c r="G2683" s="183" t="s">
        <v>1842</v>
      </c>
      <c r="H2683" s="188">
        <v>42370</v>
      </c>
      <c r="I2683" s="1" t="s">
        <v>14</v>
      </c>
      <c r="J2683" s="2" t="s">
        <v>69</v>
      </c>
      <c r="K2683" s="1" t="s">
        <v>9</v>
      </c>
      <c r="L2683" s="1" t="s">
        <v>10</v>
      </c>
      <c r="M2683" s="1" t="s">
        <v>10</v>
      </c>
      <c r="N2683" s="1" t="s">
        <v>11</v>
      </c>
      <c r="O2683" s="249">
        <v>183938.47</v>
      </c>
      <c r="P2683" s="7">
        <v>0</v>
      </c>
      <c r="Q2683" s="7">
        <f t="shared" si="105"/>
        <v>183938.47</v>
      </c>
      <c r="R2683" s="6" t="s">
        <v>1</v>
      </c>
      <c r="S2683" s="5" t="s">
        <v>4</v>
      </c>
      <c r="T2683" s="5"/>
      <c r="U2683" s="5" t="s">
        <v>1689</v>
      </c>
      <c r="V2683" s="1"/>
      <c r="W2683" s="1"/>
      <c r="X2683" s="1"/>
      <c r="Y2683" s="1"/>
      <c r="Z2683" s="4">
        <v>42370</v>
      </c>
      <c r="AA2683" s="1"/>
      <c r="AB2683" s="1"/>
      <c r="AC2683" s="1"/>
      <c r="AD2683" s="8" t="s">
        <v>1843</v>
      </c>
    </row>
    <row r="2684" spans="2:30" ht="15" hidden="1" customHeight="1" outlineLevel="5" x14ac:dyDescent="0.25">
      <c r="B2684" s="3"/>
      <c r="C2684" s="1"/>
      <c r="D2684" s="1"/>
      <c r="E2684" s="1"/>
      <c r="F2684" s="1"/>
      <c r="G2684" s="183" t="s">
        <v>1842</v>
      </c>
      <c r="H2684" s="188">
        <v>42370</v>
      </c>
      <c r="I2684" s="1" t="s">
        <v>14</v>
      </c>
      <c r="J2684" s="2" t="s">
        <v>69</v>
      </c>
      <c r="K2684" s="1" t="s">
        <v>9</v>
      </c>
      <c r="L2684" s="1" t="s">
        <v>10</v>
      </c>
      <c r="M2684" s="1" t="s">
        <v>10</v>
      </c>
      <c r="N2684" s="1" t="s">
        <v>11</v>
      </c>
      <c r="O2684" s="249">
        <v>3100</v>
      </c>
      <c r="P2684" s="7">
        <v>0</v>
      </c>
      <c r="Q2684" s="7">
        <f t="shared" si="105"/>
        <v>3100</v>
      </c>
      <c r="R2684" s="6" t="s">
        <v>1</v>
      </c>
      <c r="S2684" s="5" t="s">
        <v>4</v>
      </c>
      <c r="T2684" s="5"/>
      <c r="U2684" s="5" t="s">
        <v>1380</v>
      </c>
      <c r="V2684" s="1"/>
      <c r="W2684" s="1"/>
      <c r="X2684" s="1"/>
      <c r="Y2684" s="1"/>
      <c r="Z2684" s="4">
        <v>42370</v>
      </c>
      <c r="AA2684" s="1"/>
      <c r="AB2684" s="1"/>
      <c r="AC2684" s="1"/>
      <c r="AD2684" s="8" t="s">
        <v>1843</v>
      </c>
    </row>
    <row r="2685" spans="2:30" ht="15" hidden="1" customHeight="1" outlineLevel="5" x14ac:dyDescent="0.25">
      <c r="B2685" s="3"/>
      <c r="C2685" s="1"/>
      <c r="D2685" s="1"/>
      <c r="E2685" s="1"/>
      <c r="F2685" s="1"/>
      <c r="G2685" s="183" t="s">
        <v>1842</v>
      </c>
      <c r="H2685" s="188">
        <v>42370</v>
      </c>
      <c r="I2685" s="1" t="s">
        <v>14</v>
      </c>
      <c r="J2685" s="2" t="s">
        <v>69</v>
      </c>
      <c r="K2685" s="1" t="s">
        <v>9</v>
      </c>
      <c r="L2685" s="1" t="s">
        <v>10</v>
      </c>
      <c r="M2685" s="1" t="s">
        <v>10</v>
      </c>
      <c r="N2685" s="1" t="s">
        <v>11</v>
      </c>
      <c r="O2685" s="249">
        <v>89409.5</v>
      </c>
      <c r="P2685" s="7">
        <v>0</v>
      </c>
      <c r="Q2685" s="7">
        <f t="shared" si="105"/>
        <v>89409.5</v>
      </c>
      <c r="R2685" s="6" t="s">
        <v>1</v>
      </c>
      <c r="S2685" s="5" t="s">
        <v>4</v>
      </c>
      <c r="T2685" s="5"/>
      <c r="U2685" s="5" t="s">
        <v>1688</v>
      </c>
      <c r="V2685" s="1"/>
      <c r="W2685" s="1"/>
      <c r="X2685" s="1"/>
      <c r="Y2685" s="1"/>
      <c r="Z2685" s="4">
        <v>42370</v>
      </c>
      <c r="AA2685" s="1"/>
      <c r="AB2685" s="1"/>
      <c r="AC2685" s="1"/>
      <c r="AD2685" s="8" t="s">
        <v>1843</v>
      </c>
    </row>
    <row r="2686" spans="2:30" ht="15" hidden="1" customHeight="1" outlineLevel="5" x14ac:dyDescent="0.25">
      <c r="B2686" s="3"/>
      <c r="C2686" s="1"/>
      <c r="D2686" s="1"/>
      <c r="E2686" s="1"/>
      <c r="F2686" s="1"/>
      <c r="G2686" s="183" t="s">
        <v>1842</v>
      </c>
      <c r="H2686" s="188">
        <v>42370</v>
      </c>
      <c r="I2686" s="1" t="s">
        <v>14</v>
      </c>
      <c r="J2686" s="2" t="s">
        <v>69</v>
      </c>
      <c r="K2686" s="1" t="s">
        <v>9</v>
      </c>
      <c r="L2686" s="1" t="s">
        <v>10</v>
      </c>
      <c r="M2686" s="1" t="s">
        <v>10</v>
      </c>
      <c r="N2686" s="1" t="s">
        <v>11</v>
      </c>
      <c r="O2686" s="249">
        <v>43664.51</v>
      </c>
      <c r="P2686" s="7">
        <v>0</v>
      </c>
      <c r="Q2686" s="7">
        <f t="shared" si="105"/>
        <v>43664.51</v>
      </c>
      <c r="R2686" s="6" t="s">
        <v>1</v>
      </c>
      <c r="S2686" s="5" t="s">
        <v>4</v>
      </c>
      <c r="T2686" s="5"/>
      <c r="U2686" s="5" t="s">
        <v>1378</v>
      </c>
      <c r="V2686" s="1"/>
      <c r="W2686" s="1"/>
      <c r="X2686" s="1"/>
      <c r="Y2686" s="1"/>
      <c r="Z2686" s="4">
        <v>42370</v>
      </c>
      <c r="AA2686" s="1"/>
      <c r="AB2686" s="1"/>
      <c r="AC2686" s="1"/>
      <c r="AD2686" s="8" t="s">
        <v>1843</v>
      </c>
    </row>
    <row r="2687" spans="2:30" ht="15" hidden="1" customHeight="1" outlineLevel="5" x14ac:dyDescent="0.25">
      <c r="B2687" s="3"/>
      <c r="C2687" s="1"/>
      <c r="D2687" s="1"/>
      <c r="E2687" s="1"/>
      <c r="F2687" s="1"/>
      <c r="G2687" s="183" t="s">
        <v>1842</v>
      </c>
      <c r="H2687" s="188">
        <v>42370</v>
      </c>
      <c r="I2687" s="1" t="s">
        <v>14</v>
      </c>
      <c r="J2687" s="2" t="s">
        <v>69</v>
      </c>
      <c r="K2687" s="1" t="s">
        <v>9</v>
      </c>
      <c r="L2687" s="1" t="s">
        <v>10</v>
      </c>
      <c r="M2687" s="1" t="s">
        <v>10</v>
      </c>
      <c r="N2687" s="1" t="s">
        <v>11</v>
      </c>
      <c r="O2687" s="249">
        <v>1387586.38</v>
      </c>
      <c r="P2687" s="7">
        <v>0</v>
      </c>
      <c r="Q2687" s="7">
        <f t="shared" si="105"/>
        <v>1387586.38</v>
      </c>
      <c r="R2687" s="6" t="s">
        <v>1</v>
      </c>
      <c r="S2687" s="5" t="s">
        <v>4</v>
      </c>
      <c r="T2687" s="5"/>
      <c r="U2687" s="5" t="s">
        <v>4210</v>
      </c>
      <c r="V2687" s="1"/>
      <c r="W2687" s="1"/>
      <c r="X2687" s="1"/>
      <c r="Y2687" s="1"/>
      <c r="Z2687" s="4">
        <v>42370</v>
      </c>
      <c r="AA2687" s="1"/>
      <c r="AB2687" s="1"/>
      <c r="AC2687" s="1"/>
      <c r="AD2687" s="8" t="s">
        <v>1843</v>
      </c>
    </row>
    <row r="2688" spans="2:30" ht="15" hidden="1" customHeight="1" outlineLevel="5" x14ac:dyDescent="0.25">
      <c r="B2688" s="3"/>
      <c r="C2688" s="1"/>
      <c r="D2688" s="1"/>
      <c r="E2688" s="1"/>
      <c r="F2688" s="1"/>
      <c r="G2688" s="183" t="s">
        <v>1842</v>
      </c>
      <c r="H2688" s="188">
        <v>42370</v>
      </c>
      <c r="I2688" s="1" t="s">
        <v>14</v>
      </c>
      <c r="J2688" s="2" t="s">
        <v>69</v>
      </c>
      <c r="K2688" s="1" t="s">
        <v>9</v>
      </c>
      <c r="L2688" s="1" t="s">
        <v>10</v>
      </c>
      <c r="M2688" s="1" t="s">
        <v>10</v>
      </c>
      <c r="N2688" s="1" t="s">
        <v>11</v>
      </c>
      <c r="O2688" s="249">
        <v>1021147.25</v>
      </c>
      <c r="P2688" s="7">
        <v>0</v>
      </c>
      <c r="Q2688" s="7">
        <f t="shared" si="105"/>
        <v>1021147.25</v>
      </c>
      <c r="R2688" s="6" t="s">
        <v>1</v>
      </c>
      <c r="S2688" s="5" t="s">
        <v>4</v>
      </c>
      <c r="T2688" s="5"/>
      <c r="U2688" s="5" t="s">
        <v>4212</v>
      </c>
      <c r="V2688" s="1"/>
      <c r="W2688" s="1"/>
      <c r="X2688" s="1"/>
      <c r="Y2688" s="1"/>
      <c r="Z2688" s="4">
        <v>42370</v>
      </c>
      <c r="AA2688" s="1"/>
      <c r="AB2688" s="1"/>
      <c r="AC2688" s="1"/>
      <c r="AD2688" s="8" t="s">
        <v>1843</v>
      </c>
    </row>
    <row r="2689" spans="2:30" ht="15" hidden="1" customHeight="1" outlineLevel="5" x14ac:dyDescent="0.25">
      <c r="B2689" s="3"/>
      <c r="C2689" s="1"/>
      <c r="D2689" s="1"/>
      <c r="E2689" s="1"/>
      <c r="F2689" s="1"/>
      <c r="G2689" s="183" t="s">
        <v>1842</v>
      </c>
      <c r="H2689" s="188">
        <v>42370</v>
      </c>
      <c r="I2689" s="1" t="s">
        <v>14</v>
      </c>
      <c r="J2689" s="2" t="s">
        <v>69</v>
      </c>
      <c r="K2689" s="1" t="s">
        <v>9</v>
      </c>
      <c r="L2689" s="1" t="s">
        <v>10</v>
      </c>
      <c r="M2689" s="1" t="s">
        <v>10</v>
      </c>
      <c r="N2689" s="1" t="s">
        <v>11</v>
      </c>
      <c r="O2689" s="249">
        <v>4563.49</v>
      </c>
      <c r="P2689" s="7">
        <v>0</v>
      </c>
      <c r="Q2689" s="7">
        <f t="shared" si="105"/>
        <v>4563.49</v>
      </c>
      <c r="R2689" s="6" t="s">
        <v>1</v>
      </c>
      <c r="S2689" s="5" t="s">
        <v>4</v>
      </c>
      <c r="T2689" s="5"/>
      <c r="U2689" s="5" t="s">
        <v>2511</v>
      </c>
      <c r="V2689" s="1"/>
      <c r="W2689" s="1"/>
      <c r="X2689" s="1"/>
      <c r="Y2689" s="1"/>
      <c r="Z2689" s="4">
        <v>42370</v>
      </c>
      <c r="AA2689" s="1"/>
      <c r="AB2689" s="1"/>
      <c r="AC2689" s="1"/>
      <c r="AD2689" s="8" t="s">
        <v>1843</v>
      </c>
    </row>
    <row r="2690" spans="2:30" ht="15" hidden="1" customHeight="1" outlineLevel="5" x14ac:dyDescent="0.25">
      <c r="B2690" s="3"/>
      <c r="C2690" s="1"/>
      <c r="D2690" s="1"/>
      <c r="E2690" s="1"/>
      <c r="F2690" s="1"/>
      <c r="G2690" s="183" t="s">
        <v>1842</v>
      </c>
      <c r="H2690" s="188">
        <v>42370</v>
      </c>
      <c r="I2690" s="1" t="s">
        <v>14</v>
      </c>
      <c r="J2690" s="2" t="s">
        <v>69</v>
      </c>
      <c r="K2690" s="1" t="s">
        <v>9</v>
      </c>
      <c r="L2690" s="1" t="s">
        <v>10</v>
      </c>
      <c r="M2690" s="1" t="s">
        <v>10</v>
      </c>
      <c r="N2690" s="1" t="s">
        <v>11</v>
      </c>
      <c r="O2690" s="249">
        <v>144038.41</v>
      </c>
      <c r="P2690" s="7">
        <v>0</v>
      </c>
      <c r="Q2690" s="7">
        <f t="shared" si="105"/>
        <v>144038.41</v>
      </c>
      <c r="R2690" s="6" t="s">
        <v>1</v>
      </c>
      <c r="S2690" s="5" t="s">
        <v>4</v>
      </c>
      <c r="T2690" s="5"/>
      <c r="U2690" s="5" t="s">
        <v>2509</v>
      </c>
      <c r="V2690" s="1"/>
      <c r="W2690" s="1"/>
      <c r="X2690" s="1"/>
      <c r="Y2690" s="1"/>
      <c r="Z2690" s="4">
        <v>42370</v>
      </c>
      <c r="AA2690" s="1"/>
      <c r="AB2690" s="1"/>
      <c r="AC2690" s="1"/>
      <c r="AD2690" s="8" t="s">
        <v>1843</v>
      </c>
    </row>
    <row r="2691" spans="2:30" ht="15" hidden="1" customHeight="1" outlineLevel="5" x14ac:dyDescent="0.25">
      <c r="B2691" s="3"/>
      <c r="C2691" s="1"/>
      <c r="D2691" s="1"/>
      <c r="E2691" s="1"/>
      <c r="F2691" s="1"/>
      <c r="G2691" s="183" t="s">
        <v>1842</v>
      </c>
      <c r="H2691" s="188">
        <v>42370</v>
      </c>
      <c r="I2691" s="1" t="s">
        <v>14</v>
      </c>
      <c r="J2691" s="2" t="s">
        <v>69</v>
      </c>
      <c r="K2691" s="1" t="s">
        <v>9</v>
      </c>
      <c r="L2691" s="1" t="s">
        <v>10</v>
      </c>
      <c r="M2691" s="1" t="s">
        <v>10</v>
      </c>
      <c r="N2691" s="1" t="s">
        <v>11</v>
      </c>
      <c r="O2691" s="249">
        <v>257116.1</v>
      </c>
      <c r="P2691" s="7">
        <v>0</v>
      </c>
      <c r="Q2691" s="7">
        <f t="shared" si="105"/>
        <v>257116.1</v>
      </c>
      <c r="R2691" s="6" t="s">
        <v>1</v>
      </c>
      <c r="S2691" s="5" t="s">
        <v>4</v>
      </c>
      <c r="T2691" s="5"/>
      <c r="U2691" s="5" t="s">
        <v>4216</v>
      </c>
      <c r="V2691" s="1"/>
      <c r="W2691" s="1"/>
      <c r="X2691" s="1"/>
      <c r="Y2691" s="1"/>
      <c r="Z2691" s="4">
        <v>42370</v>
      </c>
      <c r="AA2691" s="1"/>
      <c r="AB2691" s="1"/>
      <c r="AC2691" s="1"/>
      <c r="AD2691" s="8" t="s">
        <v>1843</v>
      </c>
    </row>
    <row r="2692" spans="2:30" ht="15" hidden="1" customHeight="1" outlineLevel="5" x14ac:dyDescent="0.25">
      <c r="B2692" s="220"/>
      <c r="C2692" s="2"/>
      <c r="D2692" s="2"/>
      <c r="E2692" s="2"/>
      <c r="F2692" s="2"/>
      <c r="G2692" s="2"/>
      <c r="H2692" s="228"/>
      <c r="I2692" s="2"/>
      <c r="J2692" s="2" t="s">
        <v>69</v>
      </c>
      <c r="K2692" s="2"/>
      <c r="L2692" s="2"/>
      <c r="M2692" s="2"/>
      <c r="N2692" s="2"/>
      <c r="O2692" s="221"/>
      <c r="P2692" s="221"/>
      <c r="Q2692" s="221"/>
      <c r="R2692" s="222"/>
      <c r="S2692" s="223"/>
      <c r="T2692" s="223"/>
      <c r="U2692" s="223"/>
      <c r="V2692" s="2"/>
      <c r="W2692" s="2"/>
      <c r="X2692" s="2"/>
      <c r="Y2692" s="2"/>
      <c r="Z2692" s="224"/>
      <c r="AA2692" s="2"/>
      <c r="AB2692" s="2"/>
      <c r="AC2692" s="2"/>
      <c r="AD2692" s="225"/>
    </row>
    <row r="2693" spans="2:30" ht="15" hidden="1" customHeight="1" outlineLevel="4" x14ac:dyDescent="0.25">
      <c r="B2693" s="220"/>
      <c r="C2693" s="2"/>
      <c r="D2693" s="2"/>
      <c r="E2693" s="2"/>
      <c r="F2693" s="2" t="s">
        <v>0</v>
      </c>
      <c r="G2693" s="2" t="s">
        <v>7</v>
      </c>
      <c r="H2693" s="228"/>
      <c r="I2693" s="2"/>
      <c r="J2693" s="2" t="s">
        <v>69</v>
      </c>
      <c r="K2693" s="2"/>
      <c r="L2693" s="2"/>
      <c r="M2693" s="2"/>
      <c r="N2693" s="2"/>
      <c r="O2693" s="221">
        <f>SUM(O2694:O2697)</f>
        <v>2570.4</v>
      </c>
      <c r="P2693" s="221">
        <f>SUM(P2694:P2697)</f>
        <v>3521</v>
      </c>
      <c r="Q2693" s="221">
        <f>O2693-P2693</f>
        <v>-950.59999999999991</v>
      </c>
      <c r="R2693" s="222"/>
      <c r="S2693" s="223"/>
      <c r="T2693" s="223"/>
      <c r="U2693" s="223"/>
      <c r="V2693" s="2"/>
      <c r="W2693" s="2"/>
      <c r="X2693" s="2"/>
      <c r="Y2693" s="2"/>
      <c r="Z2693" s="224"/>
      <c r="AA2693" s="2"/>
      <c r="AB2693" s="2"/>
      <c r="AC2693" s="2"/>
      <c r="AD2693" s="225"/>
    </row>
    <row r="2694" spans="2:30" ht="15" hidden="1" customHeight="1" outlineLevel="5" x14ac:dyDescent="0.25">
      <c r="B2694" s="3"/>
      <c r="C2694" s="1"/>
      <c r="D2694" s="1"/>
      <c r="E2694" s="1"/>
      <c r="F2694" s="1"/>
      <c r="G2694" s="1" t="s">
        <v>1344</v>
      </c>
      <c r="H2694" s="188">
        <v>42384</v>
      </c>
      <c r="I2694" s="1" t="s">
        <v>1789</v>
      </c>
      <c r="J2694" s="2" t="s">
        <v>69</v>
      </c>
      <c r="K2694" s="1" t="s">
        <v>33</v>
      </c>
      <c r="L2694" s="1" t="s">
        <v>60</v>
      </c>
      <c r="M2694" s="1" t="s">
        <v>21</v>
      </c>
      <c r="N2694" s="1" t="s">
        <v>11</v>
      </c>
      <c r="O2694" s="7">
        <v>1470</v>
      </c>
      <c r="P2694" s="7">
        <v>0</v>
      </c>
      <c r="Q2694" s="7">
        <f>O2694-P2694</f>
        <v>1470</v>
      </c>
      <c r="R2694" s="6" t="s">
        <v>61</v>
      </c>
      <c r="S2694" s="5" t="s">
        <v>25</v>
      </c>
      <c r="T2694" s="5"/>
      <c r="U2694" s="5" t="s">
        <v>4210</v>
      </c>
      <c r="V2694" s="1" t="s">
        <v>35</v>
      </c>
      <c r="W2694" s="1"/>
      <c r="X2694" s="1"/>
      <c r="Y2694" s="1"/>
      <c r="Z2694" s="4">
        <v>42384</v>
      </c>
      <c r="AA2694" s="1" t="s">
        <v>26</v>
      </c>
      <c r="AB2694" s="1" t="s">
        <v>2445</v>
      </c>
      <c r="AC2694" s="1" t="s">
        <v>1790</v>
      </c>
      <c r="AD2694" s="8"/>
    </row>
    <row r="2695" spans="2:30" ht="15" hidden="1" customHeight="1" outlineLevel="5" x14ac:dyDescent="0.25">
      <c r="B2695" s="3"/>
      <c r="C2695" s="1"/>
      <c r="D2695" s="1"/>
      <c r="E2695" s="1"/>
      <c r="F2695" s="1"/>
      <c r="G2695" s="1" t="s">
        <v>1344</v>
      </c>
      <c r="H2695" s="188">
        <v>42384</v>
      </c>
      <c r="I2695" s="1" t="s">
        <v>1791</v>
      </c>
      <c r="J2695" s="2" t="s">
        <v>69</v>
      </c>
      <c r="K2695" s="1" t="s">
        <v>33</v>
      </c>
      <c r="L2695" s="1" t="s">
        <v>60</v>
      </c>
      <c r="M2695" s="1" t="s">
        <v>21</v>
      </c>
      <c r="N2695" s="1" t="s">
        <v>11</v>
      </c>
      <c r="O2695" s="7">
        <v>1100.4000000000001</v>
      </c>
      <c r="P2695" s="7">
        <v>0</v>
      </c>
      <c r="Q2695" s="7">
        <f>O2695-P2695</f>
        <v>1100.4000000000001</v>
      </c>
      <c r="R2695" s="6" t="s">
        <v>61</v>
      </c>
      <c r="S2695" s="5" t="s">
        <v>25</v>
      </c>
      <c r="T2695" s="5"/>
      <c r="U2695" s="5" t="s">
        <v>4212</v>
      </c>
      <c r="V2695" s="1" t="s">
        <v>28</v>
      </c>
      <c r="W2695" s="1"/>
      <c r="X2695" s="1"/>
      <c r="Y2695" s="1"/>
      <c r="Z2695" s="4">
        <v>42384</v>
      </c>
      <c r="AA2695" s="1" t="s">
        <v>26</v>
      </c>
      <c r="AB2695" s="1" t="s">
        <v>2446</v>
      </c>
      <c r="AC2695" s="1" t="s">
        <v>1792</v>
      </c>
      <c r="AD2695" s="8"/>
    </row>
    <row r="2696" spans="2:30" ht="15" hidden="1" customHeight="1" outlineLevel="5" x14ac:dyDescent="0.25">
      <c r="B2696" s="3"/>
      <c r="C2696" s="1"/>
      <c r="D2696" s="1"/>
      <c r="E2696" s="1"/>
      <c r="F2696" s="1"/>
      <c r="G2696" s="1" t="s">
        <v>1344</v>
      </c>
      <c r="H2696" s="188">
        <v>42381</v>
      </c>
      <c r="I2696" s="1" t="s">
        <v>1802</v>
      </c>
      <c r="J2696" s="2" t="s">
        <v>69</v>
      </c>
      <c r="K2696" s="1" t="s">
        <v>53</v>
      </c>
      <c r="L2696" s="1" t="s">
        <v>51</v>
      </c>
      <c r="M2696" s="1" t="s">
        <v>51</v>
      </c>
      <c r="N2696" s="1" t="s">
        <v>54</v>
      </c>
      <c r="O2696" s="7">
        <v>0</v>
      </c>
      <c r="P2696" s="7">
        <v>3521</v>
      </c>
      <c r="Q2696" s="7">
        <f>O2696-P2696</f>
        <v>-3521</v>
      </c>
      <c r="R2696" s="6" t="s">
        <v>47</v>
      </c>
      <c r="S2696" s="5" t="s">
        <v>1799</v>
      </c>
      <c r="T2696" s="5"/>
      <c r="U2696" s="5" t="s">
        <v>4216</v>
      </c>
      <c r="V2696" s="1" t="s">
        <v>56</v>
      </c>
      <c r="W2696" s="1" t="s">
        <v>1803</v>
      </c>
      <c r="X2696" s="1" t="s">
        <v>1723</v>
      </c>
      <c r="Y2696" s="1" t="s">
        <v>1724</v>
      </c>
      <c r="Z2696" s="4">
        <v>42381</v>
      </c>
      <c r="AA2696" s="1" t="s">
        <v>55</v>
      </c>
      <c r="AB2696" s="1"/>
      <c r="AC2696" s="1"/>
      <c r="AD2696" s="8" t="s">
        <v>2447</v>
      </c>
    </row>
    <row r="2697" spans="2:30" hidden="1" outlineLevel="5" x14ac:dyDescent="0.25">
      <c r="B2697" s="220"/>
      <c r="C2697" s="2"/>
      <c r="D2697" s="2"/>
      <c r="E2697" s="2"/>
      <c r="F2697" s="2"/>
      <c r="G2697" s="2"/>
      <c r="H2697" s="228"/>
      <c r="I2697" s="2"/>
      <c r="J2697" s="2" t="s">
        <v>69</v>
      </c>
      <c r="K2697" s="2"/>
      <c r="L2697" s="2"/>
      <c r="M2697" s="2"/>
      <c r="N2697" s="2"/>
      <c r="O2697" s="221"/>
      <c r="P2697" s="221"/>
      <c r="Q2697" s="221"/>
      <c r="R2697" s="222"/>
      <c r="S2697" s="223"/>
      <c r="T2697" s="223"/>
      <c r="U2697" s="223"/>
      <c r="V2697" s="2"/>
      <c r="W2697" s="2"/>
      <c r="X2697" s="2"/>
      <c r="Y2697" s="2"/>
      <c r="Z2697" s="224"/>
      <c r="AA2697" s="2"/>
      <c r="AB2697" s="2"/>
      <c r="AC2697" s="2"/>
      <c r="AD2697" s="225"/>
    </row>
    <row r="2698" spans="2:30" hidden="1" outlineLevel="4" x14ac:dyDescent="0.25">
      <c r="B2698" s="220"/>
      <c r="C2698" s="2"/>
      <c r="D2698" s="2"/>
      <c r="E2698" s="2"/>
      <c r="F2698" s="2" t="s">
        <v>5</v>
      </c>
      <c r="G2698" s="2" t="s">
        <v>30</v>
      </c>
      <c r="H2698" s="228"/>
      <c r="I2698" s="2"/>
      <c r="J2698" s="2" t="s">
        <v>69</v>
      </c>
      <c r="K2698" s="2"/>
      <c r="L2698" s="2"/>
      <c r="M2698" s="2"/>
      <c r="N2698" s="2"/>
      <c r="O2698" s="221">
        <f>SUM(O2699:O2703)</f>
        <v>87806.41</v>
      </c>
      <c r="P2698" s="221">
        <f>SUM(P2699:P2703)</f>
        <v>0</v>
      </c>
      <c r="Q2698" s="221">
        <f>O2698-P2698</f>
        <v>87806.41</v>
      </c>
      <c r="R2698" s="222"/>
      <c r="S2698" s="223"/>
      <c r="T2698" s="223"/>
      <c r="U2698" s="223"/>
      <c r="V2698" s="2"/>
      <c r="W2698" s="2"/>
      <c r="X2698" s="2"/>
      <c r="Y2698" s="2"/>
      <c r="Z2698" s="224"/>
      <c r="AA2698" s="2"/>
      <c r="AB2698" s="2"/>
      <c r="AC2698" s="2"/>
      <c r="AD2698" s="225"/>
    </row>
    <row r="2699" spans="2:30" hidden="1" outlineLevel="5" x14ac:dyDescent="0.25">
      <c r="B2699" s="3"/>
      <c r="C2699" s="1"/>
      <c r="D2699" s="1"/>
      <c r="E2699" s="1"/>
      <c r="F2699" s="1"/>
      <c r="G2699" s="1" t="s">
        <v>1842</v>
      </c>
      <c r="H2699" s="188">
        <v>42452</v>
      </c>
      <c r="I2699" s="1" t="s">
        <v>2448</v>
      </c>
      <c r="J2699" s="2" t="s">
        <v>69</v>
      </c>
      <c r="K2699" s="1" t="s">
        <v>36</v>
      </c>
      <c r="L2699" s="1" t="s">
        <v>20</v>
      </c>
      <c r="M2699" s="1" t="s">
        <v>21</v>
      </c>
      <c r="N2699" s="1" t="s">
        <v>11</v>
      </c>
      <c r="O2699" s="7">
        <v>1266</v>
      </c>
      <c r="P2699" s="7">
        <v>0</v>
      </c>
      <c r="Q2699" s="7">
        <f>O2699-P2699</f>
        <v>1266</v>
      </c>
      <c r="R2699" s="6" t="s">
        <v>47</v>
      </c>
      <c r="S2699" s="5" t="s">
        <v>25</v>
      </c>
      <c r="T2699" s="5" t="s">
        <v>716</v>
      </c>
      <c r="U2699" s="5" t="s">
        <v>2391</v>
      </c>
      <c r="V2699" s="1" t="s">
        <v>56</v>
      </c>
      <c r="W2699" s="1" t="s">
        <v>1509</v>
      </c>
      <c r="X2699" s="1" t="s">
        <v>1460</v>
      </c>
      <c r="Y2699" s="1" t="s">
        <v>1461</v>
      </c>
      <c r="Z2699" s="4">
        <v>42452</v>
      </c>
      <c r="AA2699" s="1" t="s">
        <v>45</v>
      </c>
      <c r="AB2699" s="1" t="s">
        <v>1628</v>
      </c>
      <c r="AC2699" s="1" t="s">
        <v>2449</v>
      </c>
      <c r="AD2699" s="8"/>
    </row>
    <row r="2700" spans="2:30" hidden="1" outlineLevel="5" x14ac:dyDescent="0.25">
      <c r="B2700" s="3"/>
      <c r="C2700" s="1"/>
      <c r="D2700" s="1"/>
      <c r="E2700" s="1"/>
      <c r="F2700" s="1"/>
      <c r="G2700" s="1" t="s">
        <v>1842</v>
      </c>
      <c r="H2700" s="188">
        <v>42458</v>
      </c>
      <c r="I2700" s="1" t="s">
        <v>2450</v>
      </c>
      <c r="J2700" s="2" t="s">
        <v>69</v>
      </c>
      <c r="K2700" s="1" t="s">
        <v>36</v>
      </c>
      <c r="L2700" s="1" t="s">
        <v>20</v>
      </c>
      <c r="M2700" s="1" t="s">
        <v>21</v>
      </c>
      <c r="N2700" s="1" t="s">
        <v>11</v>
      </c>
      <c r="O2700" s="7">
        <v>13437</v>
      </c>
      <c r="P2700" s="7">
        <v>0</v>
      </c>
      <c r="Q2700" s="7">
        <f>O2700-P2700</f>
        <v>13437</v>
      </c>
      <c r="R2700" s="6" t="s">
        <v>47</v>
      </c>
      <c r="S2700" s="5" t="s">
        <v>25</v>
      </c>
      <c r="T2700" s="5" t="s">
        <v>716</v>
      </c>
      <c r="U2700" s="5" t="s">
        <v>2391</v>
      </c>
      <c r="V2700" s="1" t="s">
        <v>56</v>
      </c>
      <c r="W2700" s="1" t="s">
        <v>2451</v>
      </c>
      <c r="X2700" s="1" t="s">
        <v>1460</v>
      </c>
      <c r="Y2700" s="1" t="s">
        <v>1461</v>
      </c>
      <c r="Z2700" s="4">
        <v>42458</v>
      </c>
      <c r="AA2700" s="1" t="s">
        <v>45</v>
      </c>
      <c r="AB2700" s="1" t="s">
        <v>2452</v>
      </c>
      <c r="AC2700" s="1" t="s">
        <v>2453</v>
      </c>
      <c r="AD2700" s="8"/>
    </row>
    <row r="2701" spans="2:30" hidden="1" outlineLevel="5" x14ac:dyDescent="0.25">
      <c r="B2701" s="3"/>
      <c r="C2701" s="1"/>
      <c r="D2701" s="1"/>
      <c r="E2701" s="1"/>
      <c r="F2701" s="1"/>
      <c r="G2701" s="1" t="s">
        <v>1842</v>
      </c>
      <c r="H2701" s="188">
        <v>42452</v>
      </c>
      <c r="I2701" s="1" t="s">
        <v>2454</v>
      </c>
      <c r="J2701" s="2" t="s">
        <v>69</v>
      </c>
      <c r="K2701" s="1" t="s">
        <v>36</v>
      </c>
      <c r="L2701" s="1" t="s">
        <v>51</v>
      </c>
      <c r="M2701" s="1" t="s">
        <v>21</v>
      </c>
      <c r="N2701" s="1" t="s">
        <v>11</v>
      </c>
      <c r="O2701" s="7">
        <v>72500</v>
      </c>
      <c r="P2701" s="7">
        <v>0</v>
      </c>
      <c r="Q2701" s="7">
        <f>O2701-P2701</f>
        <v>72500</v>
      </c>
      <c r="R2701" s="6" t="s">
        <v>47</v>
      </c>
      <c r="S2701" s="5" t="s">
        <v>25</v>
      </c>
      <c r="T2701" s="5" t="s">
        <v>716</v>
      </c>
      <c r="U2701" s="5" t="s">
        <v>2391</v>
      </c>
      <c r="V2701" s="1" t="s">
        <v>56</v>
      </c>
      <c r="W2701" s="1" t="s">
        <v>2455</v>
      </c>
      <c r="X2701" s="1" t="s">
        <v>2456</v>
      </c>
      <c r="Y2701" s="1" t="s">
        <v>2457</v>
      </c>
      <c r="Z2701" s="4">
        <v>42452</v>
      </c>
      <c r="AA2701" s="1" t="s">
        <v>45</v>
      </c>
      <c r="AB2701" s="1" t="s">
        <v>1745</v>
      </c>
      <c r="AC2701" s="1" t="s">
        <v>2458</v>
      </c>
      <c r="AD2701" s="8"/>
    </row>
    <row r="2702" spans="2:30" hidden="1" outlineLevel="5" x14ac:dyDescent="0.25">
      <c r="B2702" s="3"/>
      <c r="C2702" s="1"/>
      <c r="D2702" s="1"/>
      <c r="E2702" s="1"/>
      <c r="F2702" s="1"/>
      <c r="G2702" s="1" t="s">
        <v>1842</v>
      </c>
      <c r="H2702" s="188">
        <v>42460</v>
      </c>
      <c r="I2702" s="1" t="s">
        <v>2459</v>
      </c>
      <c r="J2702" s="2" t="s">
        <v>69</v>
      </c>
      <c r="K2702" s="1" t="s">
        <v>36</v>
      </c>
      <c r="L2702" s="1" t="s">
        <v>20</v>
      </c>
      <c r="M2702" s="1" t="s">
        <v>21</v>
      </c>
      <c r="N2702" s="1" t="s">
        <v>11</v>
      </c>
      <c r="O2702" s="7">
        <v>603.41</v>
      </c>
      <c r="P2702" s="7">
        <v>0</v>
      </c>
      <c r="Q2702" s="7">
        <f>O2702-P2702</f>
        <v>603.41</v>
      </c>
      <c r="R2702" s="6" t="s">
        <v>47</v>
      </c>
      <c r="S2702" s="5" t="s">
        <v>25</v>
      </c>
      <c r="T2702" s="5" t="s">
        <v>716</v>
      </c>
      <c r="U2702" s="5" t="s">
        <v>2391</v>
      </c>
      <c r="V2702" s="1" t="s">
        <v>1710</v>
      </c>
      <c r="W2702" s="1" t="s">
        <v>2460</v>
      </c>
      <c r="X2702" s="1" t="s">
        <v>1718</v>
      </c>
      <c r="Y2702" s="1" t="s">
        <v>1719</v>
      </c>
      <c r="Z2702" s="4">
        <v>42460</v>
      </c>
      <c r="AA2702" s="1" t="s">
        <v>45</v>
      </c>
      <c r="AB2702" s="1" t="s">
        <v>2461</v>
      </c>
      <c r="AC2702" s="1" t="s">
        <v>2462</v>
      </c>
      <c r="AD2702" s="8"/>
    </row>
    <row r="2703" spans="2:30" hidden="1" outlineLevel="5" x14ac:dyDescent="0.25">
      <c r="B2703" s="220"/>
      <c r="C2703" s="2"/>
      <c r="D2703" s="2"/>
      <c r="E2703" s="2"/>
      <c r="F2703" s="2"/>
      <c r="G2703" s="2"/>
      <c r="H2703" s="228"/>
      <c r="I2703" s="2"/>
      <c r="J2703" s="2" t="s">
        <v>69</v>
      </c>
      <c r="K2703" s="2"/>
      <c r="L2703" s="2"/>
      <c r="M2703" s="2"/>
      <c r="N2703" s="2"/>
      <c r="O2703" s="221"/>
      <c r="P2703" s="221"/>
      <c r="Q2703" s="221"/>
      <c r="R2703" s="222"/>
      <c r="S2703" s="223"/>
      <c r="T2703" s="223"/>
      <c r="U2703" s="223"/>
      <c r="V2703" s="2"/>
      <c r="W2703" s="2"/>
      <c r="X2703" s="2"/>
      <c r="Y2703" s="2"/>
      <c r="Z2703" s="224"/>
      <c r="AA2703" s="2"/>
      <c r="AB2703" s="2"/>
      <c r="AC2703" s="2"/>
      <c r="AD2703" s="225"/>
    </row>
    <row r="2704" spans="2:30" hidden="1" outlineLevel="4" x14ac:dyDescent="0.25">
      <c r="B2704" s="220"/>
      <c r="C2704" s="2"/>
      <c r="D2704" s="2"/>
      <c r="E2704" s="2"/>
      <c r="F2704" s="2" t="s">
        <v>1429</v>
      </c>
      <c r="G2704" s="2" t="s">
        <v>1430</v>
      </c>
      <c r="H2704" s="228"/>
      <c r="I2704" s="2"/>
      <c r="J2704" s="2" t="s">
        <v>69</v>
      </c>
      <c r="K2704" s="2"/>
      <c r="L2704" s="2"/>
      <c r="M2704" s="2"/>
      <c r="N2704" s="2"/>
      <c r="O2704" s="221">
        <f>SUM(O2705:O2739)</f>
        <v>158984.65999999997</v>
      </c>
      <c r="P2704" s="221">
        <f>SUM(P2705:P2739)</f>
        <v>0</v>
      </c>
      <c r="Q2704" s="221">
        <f t="shared" ref="Q2704:Q2738" si="106">O2704-P2704</f>
        <v>158984.65999999997</v>
      </c>
      <c r="R2704" s="222"/>
      <c r="S2704" s="223"/>
      <c r="T2704" s="223"/>
      <c r="U2704" s="223"/>
      <c r="V2704" s="2"/>
      <c r="W2704" s="2"/>
      <c r="X2704" s="2"/>
      <c r="Y2704" s="2"/>
      <c r="Z2704" s="224"/>
      <c r="AA2704" s="2"/>
      <c r="AB2704" s="2"/>
      <c r="AC2704" s="2"/>
      <c r="AD2704" s="225"/>
    </row>
    <row r="2705" spans="2:30" hidden="1" outlineLevel="5" x14ac:dyDescent="0.25">
      <c r="B2705" s="3"/>
      <c r="C2705" s="1"/>
      <c r="D2705" s="1"/>
      <c r="E2705" s="1"/>
      <c r="F2705" s="1"/>
      <c r="G2705" s="1" t="s">
        <v>1344</v>
      </c>
      <c r="H2705" s="188">
        <v>42466</v>
      </c>
      <c r="I2705" s="1" t="s">
        <v>3705</v>
      </c>
      <c r="J2705" s="2" t="s">
        <v>69</v>
      </c>
      <c r="K2705" s="1" t="s">
        <v>33</v>
      </c>
      <c r="L2705" s="1" t="s">
        <v>34</v>
      </c>
      <c r="M2705" s="1" t="s">
        <v>21</v>
      </c>
      <c r="N2705" s="1" t="s">
        <v>11</v>
      </c>
      <c r="O2705" s="7">
        <v>5000</v>
      </c>
      <c r="P2705" s="7">
        <v>0</v>
      </c>
      <c r="Q2705" s="7">
        <f t="shared" si="106"/>
        <v>5000</v>
      </c>
      <c r="R2705" s="6" t="s">
        <v>61</v>
      </c>
      <c r="S2705" s="5" t="s">
        <v>25</v>
      </c>
      <c r="T2705" s="5"/>
      <c r="U2705" s="5" t="s">
        <v>4210</v>
      </c>
      <c r="V2705" s="1"/>
      <c r="W2705" s="1"/>
      <c r="X2705" s="1"/>
      <c r="Y2705" s="1"/>
      <c r="Z2705" s="4">
        <v>42466</v>
      </c>
      <c r="AA2705" s="1" t="s">
        <v>26</v>
      </c>
      <c r="AB2705" s="1" t="s">
        <v>3706</v>
      </c>
      <c r="AC2705" s="1" t="s">
        <v>3707</v>
      </c>
      <c r="AD2705" s="8"/>
    </row>
    <row r="2706" spans="2:30" hidden="1" outlineLevel="5" x14ac:dyDescent="0.25">
      <c r="B2706" s="3"/>
      <c r="C2706" s="1"/>
      <c r="D2706" s="1"/>
      <c r="E2706" s="1"/>
      <c r="F2706" s="1"/>
      <c r="G2706" s="1" t="s">
        <v>1842</v>
      </c>
      <c r="H2706" s="188">
        <v>42481</v>
      </c>
      <c r="I2706" s="1" t="s">
        <v>3708</v>
      </c>
      <c r="J2706" s="2" t="s">
        <v>69</v>
      </c>
      <c r="K2706" s="1" t="s">
        <v>36</v>
      </c>
      <c r="L2706" s="1" t="s">
        <v>20</v>
      </c>
      <c r="M2706" s="1" t="s">
        <v>21</v>
      </c>
      <c r="N2706" s="1" t="s">
        <v>11</v>
      </c>
      <c r="O2706" s="7">
        <v>11850</v>
      </c>
      <c r="P2706" s="7">
        <v>0</v>
      </c>
      <c r="Q2706" s="7">
        <f t="shared" si="106"/>
        <v>11850</v>
      </c>
      <c r="R2706" s="6" t="s">
        <v>47</v>
      </c>
      <c r="S2706" s="5" t="s">
        <v>25</v>
      </c>
      <c r="T2706" s="5" t="s">
        <v>715</v>
      </c>
      <c r="U2706" s="5" t="s">
        <v>2386</v>
      </c>
      <c r="V2706" s="1" t="s">
        <v>56</v>
      </c>
      <c r="W2706" s="1" t="s">
        <v>3709</v>
      </c>
      <c r="X2706" s="1" t="s">
        <v>1652</v>
      </c>
      <c r="Y2706" s="1" t="s">
        <v>1653</v>
      </c>
      <c r="Z2706" s="4">
        <v>42481</v>
      </c>
      <c r="AA2706" s="1" t="s">
        <v>45</v>
      </c>
      <c r="AB2706" s="1" t="s">
        <v>3710</v>
      </c>
      <c r="AC2706" s="1" t="s">
        <v>3711</v>
      </c>
      <c r="AD2706" s="8"/>
    </row>
    <row r="2707" spans="2:30" hidden="1" outlineLevel="5" x14ac:dyDescent="0.25">
      <c r="B2707" s="3"/>
      <c r="C2707" s="1"/>
      <c r="D2707" s="1"/>
      <c r="E2707" s="1"/>
      <c r="F2707" s="1"/>
      <c r="G2707" s="1" t="s">
        <v>1842</v>
      </c>
      <c r="H2707" s="188">
        <v>42481</v>
      </c>
      <c r="I2707" s="1" t="s">
        <v>3712</v>
      </c>
      <c r="J2707" s="2" t="s">
        <v>69</v>
      </c>
      <c r="K2707" s="1" t="s">
        <v>36</v>
      </c>
      <c r="L2707" s="1" t="s">
        <v>20</v>
      </c>
      <c r="M2707" s="1" t="s">
        <v>21</v>
      </c>
      <c r="N2707" s="1" t="s">
        <v>11</v>
      </c>
      <c r="O2707" s="7">
        <v>17280</v>
      </c>
      <c r="P2707" s="7">
        <v>0</v>
      </c>
      <c r="Q2707" s="7">
        <f t="shared" si="106"/>
        <v>17280</v>
      </c>
      <c r="R2707" s="6" t="s">
        <v>47</v>
      </c>
      <c r="S2707" s="5" t="s">
        <v>25</v>
      </c>
      <c r="T2707" s="5" t="s">
        <v>715</v>
      </c>
      <c r="U2707" s="5" t="s">
        <v>2386</v>
      </c>
      <c r="V2707" s="1" t="s">
        <v>56</v>
      </c>
      <c r="W2707" s="1" t="s">
        <v>3713</v>
      </c>
      <c r="X2707" s="1" t="s">
        <v>1652</v>
      </c>
      <c r="Y2707" s="1" t="s">
        <v>1653</v>
      </c>
      <c r="Z2707" s="4">
        <v>42481</v>
      </c>
      <c r="AA2707" s="1" t="s">
        <v>45</v>
      </c>
      <c r="AB2707" s="1" t="s">
        <v>3714</v>
      </c>
      <c r="AC2707" s="1" t="s">
        <v>3715</v>
      </c>
      <c r="AD2707" s="8"/>
    </row>
    <row r="2708" spans="2:30" hidden="1" outlineLevel="5" x14ac:dyDescent="0.25">
      <c r="B2708" s="3"/>
      <c r="C2708" s="1"/>
      <c r="D2708" s="1"/>
      <c r="E2708" s="1"/>
      <c r="F2708" s="1"/>
      <c r="G2708" s="1" t="s">
        <v>1842</v>
      </c>
      <c r="H2708" s="188">
        <v>42473</v>
      </c>
      <c r="I2708" s="1" t="s">
        <v>3716</v>
      </c>
      <c r="J2708" s="2" t="s">
        <v>69</v>
      </c>
      <c r="K2708" s="1" t="s">
        <v>36</v>
      </c>
      <c r="L2708" s="1" t="s">
        <v>20</v>
      </c>
      <c r="M2708" s="1" t="s">
        <v>21</v>
      </c>
      <c r="N2708" s="1" t="s">
        <v>11</v>
      </c>
      <c r="O2708" s="7">
        <v>1407.5</v>
      </c>
      <c r="P2708" s="7">
        <v>0</v>
      </c>
      <c r="Q2708" s="7">
        <f t="shared" si="106"/>
        <v>1407.5</v>
      </c>
      <c r="R2708" s="6" t="s">
        <v>47</v>
      </c>
      <c r="S2708" s="5" t="s">
        <v>25</v>
      </c>
      <c r="T2708" s="5" t="s">
        <v>716</v>
      </c>
      <c r="U2708" s="5" t="s">
        <v>2391</v>
      </c>
      <c r="V2708" s="1" t="s">
        <v>56</v>
      </c>
      <c r="W2708" s="1" t="s">
        <v>1508</v>
      </c>
      <c r="X2708" s="1" t="s">
        <v>1467</v>
      </c>
      <c r="Y2708" s="1" t="s">
        <v>1468</v>
      </c>
      <c r="Z2708" s="4">
        <v>42473</v>
      </c>
      <c r="AA2708" s="1" t="s">
        <v>45</v>
      </c>
      <c r="AB2708" s="1" t="s">
        <v>3717</v>
      </c>
      <c r="AC2708" s="1" t="s">
        <v>3718</v>
      </c>
      <c r="AD2708" s="8"/>
    </row>
    <row r="2709" spans="2:30" hidden="1" outlineLevel="5" x14ac:dyDescent="0.25">
      <c r="B2709" s="3"/>
      <c r="C2709" s="1"/>
      <c r="D2709" s="1"/>
      <c r="E2709" s="1"/>
      <c r="F2709" s="1"/>
      <c r="G2709" s="1" t="s">
        <v>1842</v>
      </c>
      <c r="H2709" s="188">
        <v>42461</v>
      </c>
      <c r="I2709" s="1" t="s">
        <v>3719</v>
      </c>
      <c r="J2709" s="2" t="s">
        <v>69</v>
      </c>
      <c r="K2709" s="1" t="s">
        <v>36</v>
      </c>
      <c r="L2709" s="1" t="s">
        <v>20</v>
      </c>
      <c r="M2709" s="1" t="s">
        <v>21</v>
      </c>
      <c r="N2709" s="1" t="s">
        <v>11</v>
      </c>
      <c r="O2709" s="7">
        <v>19125</v>
      </c>
      <c r="P2709" s="7">
        <v>0</v>
      </c>
      <c r="Q2709" s="7">
        <f t="shared" si="106"/>
        <v>19125</v>
      </c>
      <c r="R2709" s="6" t="s">
        <v>47</v>
      </c>
      <c r="S2709" s="5" t="s">
        <v>25</v>
      </c>
      <c r="T2709" s="5" t="s">
        <v>715</v>
      </c>
      <c r="U2709" s="5" t="s">
        <v>2386</v>
      </c>
      <c r="V2709" s="1" t="s">
        <v>56</v>
      </c>
      <c r="W2709" s="1" t="s">
        <v>3720</v>
      </c>
      <c r="X2709" s="1" t="s">
        <v>1677</v>
      </c>
      <c r="Y2709" s="1" t="s">
        <v>1678</v>
      </c>
      <c r="Z2709" s="4">
        <v>42461</v>
      </c>
      <c r="AA2709" s="1" t="s">
        <v>45</v>
      </c>
      <c r="AB2709" s="1" t="s">
        <v>3721</v>
      </c>
      <c r="AC2709" s="1" t="s">
        <v>3722</v>
      </c>
      <c r="AD2709" s="8"/>
    </row>
    <row r="2710" spans="2:30" hidden="1" outlineLevel="5" x14ac:dyDescent="0.25">
      <c r="B2710" s="3"/>
      <c r="C2710" s="1"/>
      <c r="D2710" s="1"/>
      <c r="E2710" s="1"/>
      <c r="F2710" s="1"/>
      <c r="G2710" s="1" t="s">
        <v>1842</v>
      </c>
      <c r="H2710" s="188">
        <v>42478</v>
      </c>
      <c r="I2710" s="1" t="s">
        <v>3723</v>
      </c>
      <c r="J2710" s="2" t="s">
        <v>69</v>
      </c>
      <c r="K2710" s="1" t="s">
        <v>36</v>
      </c>
      <c r="L2710" s="1" t="s">
        <v>20</v>
      </c>
      <c r="M2710" s="1" t="s">
        <v>21</v>
      </c>
      <c r="N2710" s="1" t="s">
        <v>11</v>
      </c>
      <c r="O2710" s="7">
        <v>4216.5</v>
      </c>
      <c r="P2710" s="7">
        <v>0</v>
      </c>
      <c r="Q2710" s="7">
        <f t="shared" si="106"/>
        <v>4216.5</v>
      </c>
      <c r="R2710" s="6" t="s">
        <v>47</v>
      </c>
      <c r="S2710" s="5" t="s">
        <v>25</v>
      </c>
      <c r="T2710" s="5" t="s">
        <v>715</v>
      </c>
      <c r="U2710" s="5" t="s">
        <v>2386</v>
      </c>
      <c r="V2710" s="1" t="s">
        <v>56</v>
      </c>
      <c r="W2710" s="1" t="s">
        <v>3724</v>
      </c>
      <c r="X2710" s="1" t="s">
        <v>1667</v>
      </c>
      <c r="Y2710" s="1" t="s">
        <v>1668</v>
      </c>
      <c r="Z2710" s="4">
        <v>42478</v>
      </c>
      <c r="AA2710" s="1" t="s">
        <v>45</v>
      </c>
      <c r="AB2710" s="1" t="s">
        <v>3725</v>
      </c>
      <c r="AC2710" s="1" t="s">
        <v>3726</v>
      </c>
      <c r="AD2710" s="8"/>
    </row>
    <row r="2711" spans="2:30" hidden="1" outlineLevel="5" x14ac:dyDescent="0.25">
      <c r="B2711" s="3"/>
      <c r="C2711" s="1"/>
      <c r="D2711" s="1"/>
      <c r="E2711" s="1"/>
      <c r="F2711" s="1"/>
      <c r="G2711" s="1" t="s">
        <v>1842</v>
      </c>
      <c r="H2711" s="188">
        <v>42478</v>
      </c>
      <c r="I2711" s="1" t="s">
        <v>3727</v>
      </c>
      <c r="J2711" s="2" t="s">
        <v>69</v>
      </c>
      <c r="K2711" s="1" t="s">
        <v>36</v>
      </c>
      <c r="L2711" s="1" t="s">
        <v>20</v>
      </c>
      <c r="M2711" s="1" t="s">
        <v>21</v>
      </c>
      <c r="N2711" s="1" t="s">
        <v>11</v>
      </c>
      <c r="O2711" s="7">
        <v>1298</v>
      </c>
      <c r="P2711" s="7">
        <v>0</v>
      </c>
      <c r="Q2711" s="7">
        <f t="shared" si="106"/>
        <v>1298</v>
      </c>
      <c r="R2711" s="6" t="s">
        <v>47</v>
      </c>
      <c r="S2711" s="5" t="s">
        <v>25</v>
      </c>
      <c r="T2711" s="5" t="s">
        <v>716</v>
      </c>
      <c r="U2711" s="5" t="s">
        <v>2391</v>
      </c>
      <c r="V2711" s="1" t="s">
        <v>56</v>
      </c>
      <c r="W2711" s="1" t="s">
        <v>3728</v>
      </c>
      <c r="X2711" s="1" t="s">
        <v>1483</v>
      </c>
      <c r="Y2711" s="1" t="s">
        <v>1484</v>
      </c>
      <c r="Z2711" s="4">
        <v>42478</v>
      </c>
      <c r="AA2711" s="1" t="s">
        <v>45</v>
      </c>
      <c r="AB2711" s="1" t="s">
        <v>3729</v>
      </c>
      <c r="AC2711" s="1" t="s">
        <v>3730</v>
      </c>
      <c r="AD2711" s="8"/>
    </row>
    <row r="2712" spans="2:30" hidden="1" outlineLevel="5" x14ac:dyDescent="0.25">
      <c r="B2712" s="3"/>
      <c r="C2712" s="1"/>
      <c r="D2712" s="1"/>
      <c r="E2712" s="1"/>
      <c r="F2712" s="1"/>
      <c r="G2712" s="1" t="s">
        <v>1842</v>
      </c>
      <c r="H2712" s="188">
        <v>42478</v>
      </c>
      <c r="I2712" s="1" t="s">
        <v>3731</v>
      </c>
      <c r="J2712" s="2" t="s">
        <v>69</v>
      </c>
      <c r="K2712" s="1" t="s">
        <v>36</v>
      </c>
      <c r="L2712" s="1" t="s">
        <v>20</v>
      </c>
      <c r="M2712" s="1" t="s">
        <v>21</v>
      </c>
      <c r="N2712" s="1" t="s">
        <v>11</v>
      </c>
      <c r="O2712" s="7">
        <v>3629.4</v>
      </c>
      <c r="P2712" s="7">
        <v>0</v>
      </c>
      <c r="Q2712" s="7">
        <f t="shared" si="106"/>
        <v>3629.4</v>
      </c>
      <c r="R2712" s="6" t="s">
        <v>47</v>
      </c>
      <c r="S2712" s="5" t="s">
        <v>25</v>
      </c>
      <c r="T2712" s="5" t="s">
        <v>715</v>
      </c>
      <c r="U2712" s="5" t="s">
        <v>2386</v>
      </c>
      <c r="V2712" s="1" t="s">
        <v>56</v>
      </c>
      <c r="W2712" s="1" t="s">
        <v>3732</v>
      </c>
      <c r="X2712" s="1" t="s">
        <v>1667</v>
      </c>
      <c r="Y2712" s="1" t="s">
        <v>1668</v>
      </c>
      <c r="Z2712" s="4">
        <v>42478</v>
      </c>
      <c r="AA2712" s="1" t="s">
        <v>45</v>
      </c>
      <c r="AB2712" s="1" t="s">
        <v>3733</v>
      </c>
      <c r="AC2712" s="1" t="s">
        <v>3734</v>
      </c>
      <c r="AD2712" s="8"/>
    </row>
    <row r="2713" spans="2:30" hidden="1" outlineLevel="5" x14ac:dyDescent="0.25">
      <c r="B2713" s="3"/>
      <c r="C2713" s="1"/>
      <c r="D2713" s="1"/>
      <c r="E2713" s="1"/>
      <c r="F2713" s="1"/>
      <c r="G2713" s="1" t="s">
        <v>1842</v>
      </c>
      <c r="H2713" s="188">
        <v>42464</v>
      </c>
      <c r="I2713" s="1" t="s">
        <v>3735</v>
      </c>
      <c r="J2713" s="2" t="s">
        <v>69</v>
      </c>
      <c r="K2713" s="1" t="s">
        <v>36</v>
      </c>
      <c r="L2713" s="1" t="s">
        <v>20</v>
      </c>
      <c r="M2713" s="1" t="s">
        <v>21</v>
      </c>
      <c r="N2713" s="1" t="s">
        <v>11</v>
      </c>
      <c r="O2713" s="7">
        <v>797.7</v>
      </c>
      <c r="P2713" s="7">
        <v>0</v>
      </c>
      <c r="Q2713" s="7">
        <f t="shared" si="106"/>
        <v>797.7</v>
      </c>
      <c r="R2713" s="6" t="s">
        <v>47</v>
      </c>
      <c r="S2713" s="5" t="s">
        <v>25</v>
      </c>
      <c r="T2713" s="5" t="s">
        <v>716</v>
      </c>
      <c r="U2713" s="5" t="s">
        <v>2391</v>
      </c>
      <c r="V2713" s="1" t="s">
        <v>56</v>
      </c>
      <c r="W2713" s="1" t="s">
        <v>3736</v>
      </c>
      <c r="X2713" s="1" t="s">
        <v>1725</v>
      </c>
      <c r="Y2713" s="1" t="s">
        <v>1726</v>
      </c>
      <c r="Z2713" s="4">
        <v>42464</v>
      </c>
      <c r="AA2713" s="1" t="s">
        <v>1472</v>
      </c>
      <c r="AB2713" s="1" t="s">
        <v>3737</v>
      </c>
      <c r="AC2713" s="1" t="s">
        <v>3738</v>
      </c>
      <c r="AD2713" s="8"/>
    </row>
    <row r="2714" spans="2:30" hidden="1" outlineLevel="5" x14ac:dyDescent="0.25">
      <c r="B2714" s="3"/>
      <c r="C2714" s="1"/>
      <c r="D2714" s="1"/>
      <c r="E2714" s="1"/>
      <c r="F2714" s="1"/>
      <c r="G2714" s="1" t="s">
        <v>1842</v>
      </c>
      <c r="H2714" s="188">
        <v>42478</v>
      </c>
      <c r="I2714" s="1" t="s">
        <v>3739</v>
      </c>
      <c r="J2714" s="2" t="s">
        <v>69</v>
      </c>
      <c r="K2714" s="1" t="s">
        <v>36</v>
      </c>
      <c r="L2714" s="1" t="s">
        <v>20</v>
      </c>
      <c r="M2714" s="1" t="s">
        <v>21</v>
      </c>
      <c r="N2714" s="1" t="s">
        <v>11</v>
      </c>
      <c r="O2714" s="7">
        <v>4930.8</v>
      </c>
      <c r="P2714" s="7">
        <v>0</v>
      </c>
      <c r="Q2714" s="7">
        <f t="shared" si="106"/>
        <v>4930.8</v>
      </c>
      <c r="R2714" s="6" t="s">
        <v>47</v>
      </c>
      <c r="S2714" s="5" t="s">
        <v>25</v>
      </c>
      <c r="T2714" s="5" t="s">
        <v>715</v>
      </c>
      <c r="U2714" s="5" t="s">
        <v>2386</v>
      </c>
      <c r="V2714" s="1" t="s">
        <v>56</v>
      </c>
      <c r="W2714" s="1" t="s">
        <v>3740</v>
      </c>
      <c r="X2714" s="1" t="s">
        <v>1483</v>
      </c>
      <c r="Y2714" s="1" t="s">
        <v>1484</v>
      </c>
      <c r="Z2714" s="4">
        <v>42478</v>
      </c>
      <c r="AA2714" s="1" t="s">
        <v>45</v>
      </c>
      <c r="AB2714" s="1" t="s">
        <v>1757</v>
      </c>
      <c r="AC2714" s="1" t="s">
        <v>1515</v>
      </c>
      <c r="AD2714" s="8"/>
    </row>
    <row r="2715" spans="2:30" hidden="1" outlineLevel="5" x14ac:dyDescent="0.25">
      <c r="B2715" s="3"/>
      <c r="C2715" s="1"/>
      <c r="D2715" s="1"/>
      <c r="E2715" s="1"/>
      <c r="F2715" s="1"/>
      <c r="G2715" s="1" t="s">
        <v>1842</v>
      </c>
      <c r="H2715" s="188">
        <v>42461</v>
      </c>
      <c r="I2715" s="1" t="s">
        <v>3741</v>
      </c>
      <c r="J2715" s="2" t="s">
        <v>69</v>
      </c>
      <c r="K2715" s="1" t="s">
        <v>36</v>
      </c>
      <c r="L2715" s="1" t="s">
        <v>20</v>
      </c>
      <c r="M2715" s="1" t="s">
        <v>21</v>
      </c>
      <c r="N2715" s="1" t="s">
        <v>11</v>
      </c>
      <c r="O2715" s="7">
        <v>444</v>
      </c>
      <c r="P2715" s="7">
        <v>0</v>
      </c>
      <c r="Q2715" s="7">
        <f t="shared" si="106"/>
        <v>444</v>
      </c>
      <c r="R2715" s="6" t="s">
        <v>47</v>
      </c>
      <c r="S2715" s="5" t="s">
        <v>32</v>
      </c>
      <c r="T2715" s="5" t="s">
        <v>1788</v>
      </c>
      <c r="U2715" s="5" t="s">
        <v>1281</v>
      </c>
      <c r="V2715" s="1" t="s">
        <v>56</v>
      </c>
      <c r="W2715" s="1" t="s">
        <v>3742</v>
      </c>
      <c r="X2715" s="1" t="s">
        <v>2985</v>
      </c>
      <c r="Y2715" s="1" t="s">
        <v>2986</v>
      </c>
      <c r="Z2715" s="4">
        <v>42461</v>
      </c>
      <c r="AA2715" s="1" t="s">
        <v>45</v>
      </c>
      <c r="AB2715" s="1" t="s">
        <v>3436</v>
      </c>
      <c r="AC2715" s="1" t="s">
        <v>3743</v>
      </c>
      <c r="AD2715" s="8"/>
    </row>
    <row r="2716" spans="2:30" hidden="1" outlineLevel="5" x14ac:dyDescent="0.25">
      <c r="B2716" s="3"/>
      <c r="C2716" s="1"/>
      <c r="D2716" s="1"/>
      <c r="E2716" s="1"/>
      <c r="F2716" s="1"/>
      <c r="G2716" s="1" t="s">
        <v>1842</v>
      </c>
      <c r="H2716" s="188">
        <v>42461</v>
      </c>
      <c r="I2716" s="1" t="s">
        <v>1444</v>
      </c>
      <c r="J2716" s="2" t="s">
        <v>69</v>
      </c>
      <c r="K2716" s="1" t="s">
        <v>36</v>
      </c>
      <c r="L2716" s="1" t="s">
        <v>20</v>
      </c>
      <c r="M2716" s="1" t="s">
        <v>21</v>
      </c>
      <c r="N2716" s="1" t="s">
        <v>11</v>
      </c>
      <c r="O2716" s="7">
        <v>699</v>
      </c>
      <c r="P2716" s="7">
        <v>0</v>
      </c>
      <c r="Q2716" s="7">
        <f t="shared" si="106"/>
        <v>699</v>
      </c>
      <c r="R2716" s="6" t="s">
        <v>47</v>
      </c>
      <c r="S2716" s="5" t="s">
        <v>32</v>
      </c>
      <c r="T2716" s="5" t="s">
        <v>1788</v>
      </c>
      <c r="U2716" s="5" t="s">
        <v>1281</v>
      </c>
      <c r="V2716" s="1" t="s">
        <v>56</v>
      </c>
      <c r="W2716" s="1" t="s">
        <v>1539</v>
      </c>
      <c r="X2716" s="1" t="s">
        <v>1743</v>
      </c>
      <c r="Y2716" s="1" t="s">
        <v>1744</v>
      </c>
      <c r="Z2716" s="4">
        <v>42461</v>
      </c>
      <c r="AA2716" s="1" t="s">
        <v>45</v>
      </c>
      <c r="AB2716" s="1" t="s">
        <v>1436</v>
      </c>
      <c r="AC2716" s="1" t="s">
        <v>3744</v>
      </c>
      <c r="AD2716" s="8"/>
    </row>
    <row r="2717" spans="2:30" hidden="1" outlineLevel="5" x14ac:dyDescent="0.25">
      <c r="B2717" s="3"/>
      <c r="C2717" s="1"/>
      <c r="D2717" s="1"/>
      <c r="E2717" s="1"/>
      <c r="F2717" s="1"/>
      <c r="G2717" s="1" t="s">
        <v>1842</v>
      </c>
      <c r="H2717" s="188">
        <v>42475</v>
      </c>
      <c r="I2717" s="1" t="s">
        <v>3745</v>
      </c>
      <c r="J2717" s="2" t="s">
        <v>69</v>
      </c>
      <c r="K2717" s="1" t="s">
        <v>36</v>
      </c>
      <c r="L2717" s="1" t="s">
        <v>20</v>
      </c>
      <c r="M2717" s="1" t="s">
        <v>21</v>
      </c>
      <c r="N2717" s="1" t="s">
        <v>11</v>
      </c>
      <c r="O2717" s="7">
        <v>1770</v>
      </c>
      <c r="P2717" s="7">
        <v>0</v>
      </c>
      <c r="Q2717" s="7">
        <f t="shared" si="106"/>
        <v>1770</v>
      </c>
      <c r="R2717" s="6" t="s">
        <v>47</v>
      </c>
      <c r="S2717" s="5" t="s">
        <v>25</v>
      </c>
      <c r="T2717" s="5" t="s">
        <v>716</v>
      </c>
      <c r="U2717" s="5" t="s">
        <v>2391</v>
      </c>
      <c r="V2717" s="1" t="s">
        <v>56</v>
      </c>
      <c r="W2717" s="1" t="s">
        <v>3746</v>
      </c>
      <c r="X2717" s="1" t="s">
        <v>3747</v>
      </c>
      <c r="Y2717" s="1" t="s">
        <v>3748</v>
      </c>
      <c r="Z2717" s="4">
        <v>42475</v>
      </c>
      <c r="AA2717" s="1" t="s">
        <v>45</v>
      </c>
      <c r="AB2717" s="1" t="s">
        <v>3749</v>
      </c>
      <c r="AC2717" s="1" t="s">
        <v>3750</v>
      </c>
      <c r="AD2717" s="8"/>
    </row>
    <row r="2718" spans="2:30" hidden="1" outlineLevel="5" x14ac:dyDescent="0.25">
      <c r="B2718" s="3"/>
      <c r="C2718" s="1"/>
      <c r="D2718" s="1"/>
      <c r="E2718" s="1"/>
      <c r="F2718" s="1"/>
      <c r="G2718" s="1" t="s">
        <v>1842</v>
      </c>
      <c r="H2718" s="188">
        <v>42461</v>
      </c>
      <c r="I2718" s="1" t="s">
        <v>3751</v>
      </c>
      <c r="J2718" s="2" t="s">
        <v>69</v>
      </c>
      <c r="K2718" s="1" t="s">
        <v>36</v>
      </c>
      <c r="L2718" s="1" t="s">
        <v>20</v>
      </c>
      <c r="M2718" s="1" t="s">
        <v>21</v>
      </c>
      <c r="N2718" s="1" t="s">
        <v>11</v>
      </c>
      <c r="O2718" s="7">
        <v>1406.5</v>
      </c>
      <c r="P2718" s="7">
        <v>0</v>
      </c>
      <c r="Q2718" s="7">
        <f t="shared" si="106"/>
        <v>1406.5</v>
      </c>
      <c r="R2718" s="6" t="s">
        <v>47</v>
      </c>
      <c r="S2718" s="5" t="s">
        <v>25</v>
      </c>
      <c r="T2718" s="5" t="s">
        <v>716</v>
      </c>
      <c r="U2718" s="5" t="s">
        <v>2391</v>
      </c>
      <c r="V2718" s="1" t="s">
        <v>56</v>
      </c>
      <c r="W2718" s="1" t="s">
        <v>3752</v>
      </c>
      <c r="X2718" s="1" t="s">
        <v>1460</v>
      </c>
      <c r="Y2718" s="1" t="s">
        <v>1461</v>
      </c>
      <c r="Z2718" s="4">
        <v>42461</v>
      </c>
      <c r="AA2718" s="1" t="s">
        <v>45</v>
      </c>
      <c r="AB2718" s="1" t="s">
        <v>3753</v>
      </c>
      <c r="AC2718" s="1" t="s">
        <v>3754</v>
      </c>
      <c r="AD2718" s="8"/>
    </row>
    <row r="2719" spans="2:30" hidden="1" outlineLevel="5" x14ac:dyDescent="0.25">
      <c r="B2719" s="3"/>
      <c r="C2719" s="1"/>
      <c r="D2719" s="1"/>
      <c r="E2719" s="1"/>
      <c r="F2719" s="1"/>
      <c r="G2719" s="1" t="s">
        <v>1842</v>
      </c>
      <c r="H2719" s="188">
        <v>42464</v>
      </c>
      <c r="I2719" s="1" t="s">
        <v>3755</v>
      </c>
      <c r="J2719" s="2" t="s">
        <v>69</v>
      </c>
      <c r="K2719" s="1" t="s">
        <v>36</v>
      </c>
      <c r="L2719" s="1" t="s">
        <v>20</v>
      </c>
      <c r="M2719" s="1" t="s">
        <v>21</v>
      </c>
      <c r="N2719" s="1" t="s">
        <v>11</v>
      </c>
      <c r="O2719" s="7">
        <v>2240.6</v>
      </c>
      <c r="P2719" s="7">
        <v>0</v>
      </c>
      <c r="Q2719" s="7">
        <f t="shared" si="106"/>
        <v>2240.6</v>
      </c>
      <c r="R2719" s="6" t="s">
        <v>47</v>
      </c>
      <c r="S2719" s="5" t="s">
        <v>25</v>
      </c>
      <c r="T2719" s="5" t="s">
        <v>716</v>
      </c>
      <c r="U2719" s="5" t="s">
        <v>2391</v>
      </c>
      <c r="V2719" s="1" t="s">
        <v>56</v>
      </c>
      <c r="W2719" s="1" t="s">
        <v>3756</v>
      </c>
      <c r="X2719" s="1" t="s">
        <v>1725</v>
      </c>
      <c r="Y2719" s="1" t="s">
        <v>1726</v>
      </c>
      <c r="Z2719" s="4">
        <v>42464</v>
      </c>
      <c r="AA2719" s="1" t="s">
        <v>1472</v>
      </c>
      <c r="AB2719" s="1" t="s">
        <v>3757</v>
      </c>
      <c r="AC2719" s="1" t="s">
        <v>3758</v>
      </c>
      <c r="AD2719" s="8"/>
    </row>
    <row r="2720" spans="2:30" hidden="1" outlineLevel="5" x14ac:dyDescent="0.25">
      <c r="B2720" s="3"/>
      <c r="C2720" s="1"/>
      <c r="D2720" s="1"/>
      <c r="E2720" s="1"/>
      <c r="F2720" s="1"/>
      <c r="G2720" s="1" t="s">
        <v>1842</v>
      </c>
      <c r="H2720" s="188">
        <v>42478</v>
      </c>
      <c r="I2720" s="1" t="s">
        <v>3759</v>
      </c>
      <c r="J2720" s="2" t="s">
        <v>69</v>
      </c>
      <c r="K2720" s="1" t="s">
        <v>36</v>
      </c>
      <c r="L2720" s="1" t="s">
        <v>20</v>
      </c>
      <c r="M2720" s="1" t="s">
        <v>21</v>
      </c>
      <c r="N2720" s="1" t="s">
        <v>11</v>
      </c>
      <c r="O2720" s="7">
        <v>58</v>
      </c>
      <c r="P2720" s="7">
        <v>0</v>
      </c>
      <c r="Q2720" s="7">
        <f t="shared" si="106"/>
        <v>58</v>
      </c>
      <c r="R2720" s="6" t="s">
        <v>47</v>
      </c>
      <c r="S2720" s="5" t="s">
        <v>32</v>
      </c>
      <c r="T2720" s="5" t="s">
        <v>1788</v>
      </c>
      <c r="U2720" s="5" t="s">
        <v>1281</v>
      </c>
      <c r="V2720" s="1" t="s">
        <v>56</v>
      </c>
      <c r="W2720" s="1" t="s">
        <v>3760</v>
      </c>
      <c r="X2720" s="1" t="s">
        <v>1609</v>
      </c>
      <c r="Y2720" s="1" t="s">
        <v>1610</v>
      </c>
      <c r="Z2720" s="4">
        <v>42478</v>
      </c>
      <c r="AA2720" s="1" t="s">
        <v>45</v>
      </c>
      <c r="AB2720" s="1" t="s">
        <v>3761</v>
      </c>
      <c r="AC2720" s="1" t="s">
        <v>3762</v>
      </c>
      <c r="AD2720" s="8"/>
    </row>
    <row r="2721" spans="2:30" hidden="1" outlineLevel="5" x14ac:dyDescent="0.25">
      <c r="B2721" s="3"/>
      <c r="C2721" s="1"/>
      <c r="D2721" s="1"/>
      <c r="E2721" s="1"/>
      <c r="F2721" s="1"/>
      <c r="G2721" s="1" t="s">
        <v>1842</v>
      </c>
      <c r="H2721" s="188">
        <v>42467</v>
      </c>
      <c r="I2721" s="1" t="s">
        <v>3763</v>
      </c>
      <c r="J2721" s="2" t="s">
        <v>69</v>
      </c>
      <c r="K2721" s="1" t="s">
        <v>36</v>
      </c>
      <c r="L2721" s="1" t="s">
        <v>20</v>
      </c>
      <c r="M2721" s="1" t="s">
        <v>21</v>
      </c>
      <c r="N2721" s="1" t="s">
        <v>11</v>
      </c>
      <c r="O2721" s="7">
        <v>171.6</v>
      </c>
      <c r="P2721" s="7">
        <v>0</v>
      </c>
      <c r="Q2721" s="7">
        <f t="shared" si="106"/>
        <v>171.6</v>
      </c>
      <c r="R2721" s="6" t="s">
        <v>47</v>
      </c>
      <c r="S2721" s="5" t="s">
        <v>25</v>
      </c>
      <c r="T2721" s="5" t="s">
        <v>716</v>
      </c>
      <c r="U2721" s="5" t="s">
        <v>2391</v>
      </c>
      <c r="V2721" s="1" t="s">
        <v>56</v>
      </c>
      <c r="W2721" s="1" t="s">
        <v>3764</v>
      </c>
      <c r="X2721" s="1" t="s">
        <v>1633</v>
      </c>
      <c r="Y2721" s="1" t="s">
        <v>1634</v>
      </c>
      <c r="Z2721" s="4">
        <v>42467</v>
      </c>
      <c r="AA2721" s="1" t="s">
        <v>45</v>
      </c>
      <c r="AB2721" s="1" t="s">
        <v>3765</v>
      </c>
      <c r="AC2721" s="1" t="s">
        <v>3766</v>
      </c>
      <c r="AD2721" s="8"/>
    </row>
    <row r="2722" spans="2:30" hidden="1" outlineLevel="5" x14ac:dyDescent="0.25">
      <c r="B2722" s="3"/>
      <c r="C2722" s="1"/>
      <c r="D2722" s="1"/>
      <c r="E2722" s="1"/>
      <c r="F2722" s="1"/>
      <c r="G2722" s="1" t="s">
        <v>1842</v>
      </c>
      <c r="H2722" s="188">
        <v>42464</v>
      </c>
      <c r="I2722" s="1" t="s">
        <v>3767</v>
      </c>
      <c r="J2722" s="2" t="s">
        <v>69</v>
      </c>
      <c r="K2722" s="1" t="s">
        <v>36</v>
      </c>
      <c r="L2722" s="1" t="s">
        <v>20</v>
      </c>
      <c r="M2722" s="1" t="s">
        <v>21</v>
      </c>
      <c r="N2722" s="1" t="s">
        <v>11</v>
      </c>
      <c r="O2722" s="7">
        <v>1147.4000000000001</v>
      </c>
      <c r="P2722" s="7">
        <v>0</v>
      </c>
      <c r="Q2722" s="7">
        <f t="shared" si="106"/>
        <v>1147.4000000000001</v>
      </c>
      <c r="R2722" s="6" t="s">
        <v>47</v>
      </c>
      <c r="S2722" s="5" t="s">
        <v>25</v>
      </c>
      <c r="T2722" s="5" t="s">
        <v>716</v>
      </c>
      <c r="U2722" s="5" t="s">
        <v>2391</v>
      </c>
      <c r="V2722" s="1" t="s">
        <v>56</v>
      </c>
      <c r="W2722" s="1" t="s">
        <v>3768</v>
      </c>
      <c r="X2722" s="1" t="s">
        <v>1460</v>
      </c>
      <c r="Y2722" s="1" t="s">
        <v>1461</v>
      </c>
      <c r="Z2722" s="4">
        <v>42464</v>
      </c>
      <c r="AA2722" s="1" t="s">
        <v>45</v>
      </c>
      <c r="AB2722" s="1" t="s">
        <v>3769</v>
      </c>
      <c r="AC2722" s="1" t="s">
        <v>3770</v>
      </c>
      <c r="AD2722" s="8"/>
    </row>
    <row r="2723" spans="2:30" hidden="1" outlineLevel="5" x14ac:dyDescent="0.25">
      <c r="B2723" s="3"/>
      <c r="C2723" s="1"/>
      <c r="D2723" s="1"/>
      <c r="E2723" s="1"/>
      <c r="F2723" s="1"/>
      <c r="G2723" s="1" t="s">
        <v>1842</v>
      </c>
      <c r="H2723" s="188">
        <v>42478</v>
      </c>
      <c r="I2723" s="1" t="s">
        <v>3771</v>
      </c>
      <c r="J2723" s="2" t="s">
        <v>69</v>
      </c>
      <c r="K2723" s="1" t="s">
        <v>36</v>
      </c>
      <c r="L2723" s="1" t="s">
        <v>20</v>
      </c>
      <c r="M2723" s="1" t="s">
        <v>21</v>
      </c>
      <c r="N2723" s="1" t="s">
        <v>11</v>
      </c>
      <c r="O2723" s="7">
        <v>940</v>
      </c>
      <c r="P2723" s="7">
        <v>0</v>
      </c>
      <c r="Q2723" s="7">
        <f t="shared" si="106"/>
        <v>940</v>
      </c>
      <c r="R2723" s="6" t="s">
        <v>47</v>
      </c>
      <c r="S2723" s="5" t="s">
        <v>32</v>
      </c>
      <c r="T2723" s="5" t="s">
        <v>1788</v>
      </c>
      <c r="U2723" s="5" t="s">
        <v>1281</v>
      </c>
      <c r="V2723" s="1" t="s">
        <v>56</v>
      </c>
      <c r="W2723" s="1" t="s">
        <v>3772</v>
      </c>
      <c r="X2723" s="1" t="s">
        <v>1644</v>
      </c>
      <c r="Y2723" s="1" t="s">
        <v>1645</v>
      </c>
      <c r="Z2723" s="4">
        <v>42478</v>
      </c>
      <c r="AA2723" s="1" t="s">
        <v>45</v>
      </c>
      <c r="AB2723" s="1" t="s">
        <v>3773</v>
      </c>
      <c r="AC2723" s="1" t="s">
        <v>3774</v>
      </c>
      <c r="AD2723" s="8"/>
    </row>
    <row r="2724" spans="2:30" hidden="1" outlineLevel="5" x14ac:dyDescent="0.25">
      <c r="B2724" s="3"/>
      <c r="C2724" s="1"/>
      <c r="D2724" s="1"/>
      <c r="E2724" s="1"/>
      <c r="F2724" s="1"/>
      <c r="G2724" s="1" t="s">
        <v>1842</v>
      </c>
      <c r="H2724" s="188">
        <v>42461</v>
      </c>
      <c r="I2724" s="1" t="s">
        <v>3775</v>
      </c>
      <c r="J2724" s="2" t="s">
        <v>69</v>
      </c>
      <c r="K2724" s="1" t="s">
        <v>36</v>
      </c>
      <c r="L2724" s="1" t="s">
        <v>20</v>
      </c>
      <c r="M2724" s="1" t="s">
        <v>21</v>
      </c>
      <c r="N2724" s="1" t="s">
        <v>11</v>
      </c>
      <c r="O2724" s="7">
        <v>15200</v>
      </c>
      <c r="P2724" s="7">
        <v>0</v>
      </c>
      <c r="Q2724" s="7">
        <f t="shared" si="106"/>
        <v>15200</v>
      </c>
      <c r="R2724" s="6" t="s">
        <v>47</v>
      </c>
      <c r="S2724" s="5" t="s">
        <v>25</v>
      </c>
      <c r="T2724" s="5" t="s">
        <v>716</v>
      </c>
      <c r="U2724" s="5" t="s">
        <v>2391</v>
      </c>
      <c r="V2724" s="1" t="s">
        <v>56</v>
      </c>
      <c r="W2724" s="1" t="s">
        <v>3776</v>
      </c>
      <c r="X2724" s="1" t="s">
        <v>1716</v>
      </c>
      <c r="Y2724" s="1" t="s">
        <v>1717</v>
      </c>
      <c r="Z2724" s="4">
        <v>42461</v>
      </c>
      <c r="AA2724" s="1" t="s">
        <v>45</v>
      </c>
      <c r="AB2724" s="1" t="s">
        <v>3127</v>
      </c>
      <c r="AC2724" s="1" t="s">
        <v>3777</v>
      </c>
      <c r="AD2724" s="8"/>
    </row>
    <row r="2725" spans="2:30" hidden="1" outlineLevel="5" x14ac:dyDescent="0.25">
      <c r="B2725" s="3"/>
      <c r="C2725" s="1"/>
      <c r="D2725" s="1"/>
      <c r="E2725" s="1"/>
      <c r="F2725" s="1"/>
      <c r="G2725" s="1" t="s">
        <v>1842</v>
      </c>
      <c r="H2725" s="188">
        <v>42480</v>
      </c>
      <c r="I2725" s="1" t="s">
        <v>3778</v>
      </c>
      <c r="J2725" s="2" t="s">
        <v>69</v>
      </c>
      <c r="K2725" s="1" t="s">
        <v>36</v>
      </c>
      <c r="L2725" s="1" t="s">
        <v>20</v>
      </c>
      <c r="M2725" s="1" t="s">
        <v>21</v>
      </c>
      <c r="N2725" s="1" t="s">
        <v>11</v>
      </c>
      <c r="O2725" s="7">
        <v>263</v>
      </c>
      <c r="P2725" s="7">
        <v>0</v>
      </c>
      <c r="Q2725" s="7">
        <f t="shared" si="106"/>
        <v>263</v>
      </c>
      <c r="R2725" s="6" t="s">
        <v>47</v>
      </c>
      <c r="S2725" s="5" t="s">
        <v>32</v>
      </c>
      <c r="T2725" s="5" t="s">
        <v>1788</v>
      </c>
      <c r="U2725" s="5" t="s">
        <v>1281</v>
      </c>
      <c r="V2725" s="1" t="s">
        <v>56</v>
      </c>
      <c r="W2725" s="1" t="s">
        <v>3779</v>
      </c>
      <c r="X2725" s="1" t="s">
        <v>1624</v>
      </c>
      <c r="Y2725" s="1" t="s">
        <v>1625</v>
      </c>
      <c r="Z2725" s="4">
        <v>42480</v>
      </c>
      <c r="AA2725" s="1" t="s">
        <v>1472</v>
      </c>
      <c r="AB2725" s="1" t="s">
        <v>3780</v>
      </c>
      <c r="AC2725" s="1" t="s">
        <v>3781</v>
      </c>
      <c r="AD2725" s="8"/>
    </row>
    <row r="2726" spans="2:30" hidden="1" outlineLevel="5" x14ac:dyDescent="0.25">
      <c r="B2726" s="3"/>
      <c r="C2726" s="1"/>
      <c r="D2726" s="1"/>
      <c r="E2726" s="1"/>
      <c r="F2726" s="1"/>
      <c r="G2726" s="1" t="s">
        <v>1842</v>
      </c>
      <c r="H2726" s="188">
        <v>42466</v>
      </c>
      <c r="I2726" s="1" t="s">
        <v>1522</v>
      </c>
      <c r="J2726" s="2" t="s">
        <v>69</v>
      </c>
      <c r="K2726" s="1" t="s">
        <v>36</v>
      </c>
      <c r="L2726" s="1" t="s">
        <v>20</v>
      </c>
      <c r="M2726" s="1" t="s">
        <v>21</v>
      </c>
      <c r="N2726" s="1" t="s">
        <v>11</v>
      </c>
      <c r="O2726" s="7">
        <v>242.79</v>
      </c>
      <c r="P2726" s="7">
        <v>0</v>
      </c>
      <c r="Q2726" s="7">
        <f t="shared" si="106"/>
        <v>242.79</v>
      </c>
      <c r="R2726" s="6" t="s">
        <v>47</v>
      </c>
      <c r="S2726" s="5" t="s">
        <v>25</v>
      </c>
      <c r="T2726" s="5" t="s">
        <v>716</v>
      </c>
      <c r="U2726" s="5" t="s">
        <v>2391</v>
      </c>
      <c r="V2726" s="1" t="s">
        <v>1710</v>
      </c>
      <c r="W2726" s="1" t="s">
        <v>3782</v>
      </c>
      <c r="X2726" s="1" t="s">
        <v>1517</v>
      </c>
      <c r="Y2726" s="1" t="s">
        <v>1518</v>
      </c>
      <c r="Z2726" s="4">
        <v>42466</v>
      </c>
      <c r="AA2726" s="1" t="s">
        <v>1472</v>
      </c>
      <c r="AB2726" s="1" t="s">
        <v>3783</v>
      </c>
      <c r="AC2726" s="1" t="s">
        <v>3784</v>
      </c>
      <c r="AD2726" s="8"/>
    </row>
    <row r="2727" spans="2:30" hidden="1" outlineLevel="5" x14ac:dyDescent="0.25">
      <c r="B2727" s="3"/>
      <c r="C2727" s="1"/>
      <c r="D2727" s="1"/>
      <c r="E2727" s="1"/>
      <c r="F2727" s="1"/>
      <c r="G2727" s="1" t="s">
        <v>1842</v>
      </c>
      <c r="H2727" s="188">
        <v>42474</v>
      </c>
      <c r="I2727" s="1" t="s">
        <v>1523</v>
      </c>
      <c r="J2727" s="2" t="s">
        <v>69</v>
      </c>
      <c r="K2727" s="1" t="s">
        <v>36</v>
      </c>
      <c r="L2727" s="1" t="s">
        <v>20</v>
      </c>
      <c r="M2727" s="1" t="s">
        <v>21</v>
      </c>
      <c r="N2727" s="1" t="s">
        <v>11</v>
      </c>
      <c r="O2727" s="7">
        <v>427.87</v>
      </c>
      <c r="P2727" s="7">
        <v>0</v>
      </c>
      <c r="Q2727" s="7">
        <f t="shared" si="106"/>
        <v>427.87</v>
      </c>
      <c r="R2727" s="6" t="s">
        <v>47</v>
      </c>
      <c r="S2727" s="5" t="s">
        <v>25</v>
      </c>
      <c r="T2727" s="5" t="s">
        <v>716</v>
      </c>
      <c r="U2727" s="5" t="s">
        <v>2391</v>
      </c>
      <c r="V2727" s="1" t="s">
        <v>1710</v>
      </c>
      <c r="W2727" s="1" t="s">
        <v>3785</v>
      </c>
      <c r="X2727" s="1" t="s">
        <v>1485</v>
      </c>
      <c r="Y2727" s="1" t="s">
        <v>1486</v>
      </c>
      <c r="Z2727" s="4">
        <v>42474</v>
      </c>
      <c r="AA2727" s="1" t="s">
        <v>45</v>
      </c>
      <c r="AB2727" s="1" t="s">
        <v>3786</v>
      </c>
      <c r="AC2727" s="1" t="s">
        <v>3787</v>
      </c>
      <c r="AD2727" s="8"/>
    </row>
    <row r="2728" spans="2:30" hidden="1" outlineLevel="5" x14ac:dyDescent="0.25">
      <c r="B2728" s="3"/>
      <c r="C2728" s="1"/>
      <c r="D2728" s="1"/>
      <c r="E2728" s="1"/>
      <c r="F2728" s="1"/>
      <c r="G2728" s="1" t="s">
        <v>1842</v>
      </c>
      <c r="H2728" s="188">
        <v>42467</v>
      </c>
      <c r="I2728" s="1" t="s">
        <v>3788</v>
      </c>
      <c r="J2728" s="2" t="s">
        <v>69</v>
      </c>
      <c r="K2728" s="1" t="s">
        <v>36</v>
      </c>
      <c r="L2728" s="1" t="s">
        <v>20</v>
      </c>
      <c r="M2728" s="1" t="s">
        <v>21</v>
      </c>
      <c r="N2728" s="1" t="s">
        <v>11</v>
      </c>
      <c r="O2728" s="7">
        <v>130</v>
      </c>
      <c r="P2728" s="7">
        <v>0</v>
      </c>
      <c r="Q2728" s="7">
        <f t="shared" si="106"/>
        <v>130</v>
      </c>
      <c r="R2728" s="6" t="s">
        <v>47</v>
      </c>
      <c r="S2728" s="5" t="s">
        <v>25</v>
      </c>
      <c r="T2728" s="5" t="s">
        <v>716</v>
      </c>
      <c r="U2728" s="5" t="s">
        <v>2391</v>
      </c>
      <c r="V2728" s="1" t="s">
        <v>56</v>
      </c>
      <c r="W2728" s="1" t="s">
        <v>3789</v>
      </c>
      <c r="X2728" s="1" t="s">
        <v>1460</v>
      </c>
      <c r="Y2728" s="1" t="s">
        <v>1461</v>
      </c>
      <c r="Z2728" s="4">
        <v>42467</v>
      </c>
      <c r="AA2728" s="1" t="s">
        <v>45</v>
      </c>
      <c r="AB2728" s="1" t="s">
        <v>3790</v>
      </c>
      <c r="AC2728" s="1" t="s">
        <v>3791</v>
      </c>
      <c r="AD2728" s="8"/>
    </row>
    <row r="2729" spans="2:30" hidden="1" outlineLevel="5" x14ac:dyDescent="0.25">
      <c r="B2729" s="3"/>
      <c r="C2729" s="1"/>
      <c r="D2729" s="1"/>
      <c r="E2729" s="1"/>
      <c r="F2729" s="1"/>
      <c r="G2729" s="1" t="s">
        <v>1842</v>
      </c>
      <c r="H2729" s="188">
        <v>42478</v>
      </c>
      <c r="I2729" s="1" t="s">
        <v>3792</v>
      </c>
      <c r="J2729" s="2" t="s">
        <v>69</v>
      </c>
      <c r="K2729" s="1" t="s">
        <v>36</v>
      </c>
      <c r="L2729" s="1" t="s">
        <v>20</v>
      </c>
      <c r="M2729" s="1" t="s">
        <v>21</v>
      </c>
      <c r="N2729" s="1" t="s">
        <v>11</v>
      </c>
      <c r="O2729" s="7">
        <v>500</v>
      </c>
      <c r="P2729" s="7">
        <v>0</v>
      </c>
      <c r="Q2729" s="7">
        <f t="shared" si="106"/>
        <v>500</v>
      </c>
      <c r="R2729" s="6" t="s">
        <v>47</v>
      </c>
      <c r="S2729" s="5" t="s">
        <v>25</v>
      </c>
      <c r="T2729" s="5" t="s">
        <v>716</v>
      </c>
      <c r="U2729" s="5" t="s">
        <v>2391</v>
      </c>
      <c r="V2729" s="1" t="s">
        <v>56</v>
      </c>
      <c r="W2729" s="1" t="s">
        <v>3793</v>
      </c>
      <c r="X2729" s="1" t="s">
        <v>1460</v>
      </c>
      <c r="Y2729" s="1" t="s">
        <v>1461</v>
      </c>
      <c r="Z2729" s="4">
        <v>42478</v>
      </c>
      <c r="AA2729" s="1" t="s">
        <v>45</v>
      </c>
      <c r="AB2729" s="1" t="s">
        <v>3794</v>
      </c>
      <c r="AC2729" s="1" t="s">
        <v>3795</v>
      </c>
      <c r="AD2729" s="8"/>
    </row>
    <row r="2730" spans="2:30" hidden="1" outlineLevel="5" x14ac:dyDescent="0.25">
      <c r="B2730" s="3"/>
      <c r="C2730" s="1"/>
      <c r="D2730" s="1"/>
      <c r="E2730" s="1"/>
      <c r="F2730" s="1"/>
      <c r="G2730" s="1" t="s">
        <v>1842</v>
      </c>
      <c r="H2730" s="188">
        <v>42474</v>
      </c>
      <c r="I2730" s="1" t="s">
        <v>3796</v>
      </c>
      <c r="J2730" s="2" t="s">
        <v>69</v>
      </c>
      <c r="K2730" s="1" t="s">
        <v>36</v>
      </c>
      <c r="L2730" s="1" t="s">
        <v>20</v>
      </c>
      <c r="M2730" s="1" t="s">
        <v>21</v>
      </c>
      <c r="N2730" s="1" t="s">
        <v>11</v>
      </c>
      <c r="O2730" s="7">
        <v>1031</v>
      </c>
      <c r="P2730" s="7">
        <v>0</v>
      </c>
      <c r="Q2730" s="7">
        <f t="shared" si="106"/>
        <v>1031</v>
      </c>
      <c r="R2730" s="6" t="s">
        <v>47</v>
      </c>
      <c r="S2730" s="5" t="s">
        <v>25</v>
      </c>
      <c r="T2730" s="5" t="s">
        <v>716</v>
      </c>
      <c r="U2730" s="5" t="s">
        <v>2391</v>
      </c>
      <c r="V2730" s="1" t="s">
        <v>56</v>
      </c>
      <c r="W2730" s="1" t="s">
        <v>3797</v>
      </c>
      <c r="X2730" s="1" t="s">
        <v>1460</v>
      </c>
      <c r="Y2730" s="1" t="s">
        <v>1461</v>
      </c>
      <c r="Z2730" s="4">
        <v>42474</v>
      </c>
      <c r="AA2730" s="1" t="s">
        <v>45</v>
      </c>
      <c r="AB2730" s="1" t="s">
        <v>3798</v>
      </c>
      <c r="AC2730" s="1" t="s">
        <v>3799</v>
      </c>
      <c r="AD2730" s="8"/>
    </row>
    <row r="2731" spans="2:30" hidden="1" outlineLevel="5" x14ac:dyDescent="0.25">
      <c r="B2731" s="3"/>
      <c r="C2731" s="1"/>
      <c r="D2731" s="1"/>
      <c r="E2731" s="1"/>
      <c r="F2731" s="1"/>
      <c r="G2731" s="1" t="s">
        <v>1842</v>
      </c>
      <c r="H2731" s="188">
        <v>42481</v>
      </c>
      <c r="I2731" s="1" t="s">
        <v>3800</v>
      </c>
      <c r="J2731" s="2" t="s">
        <v>69</v>
      </c>
      <c r="K2731" s="1" t="s">
        <v>36</v>
      </c>
      <c r="L2731" s="1" t="s">
        <v>20</v>
      </c>
      <c r="M2731" s="1" t="s">
        <v>21</v>
      </c>
      <c r="N2731" s="1" t="s">
        <v>11</v>
      </c>
      <c r="O2731" s="7">
        <v>10502</v>
      </c>
      <c r="P2731" s="7">
        <v>0</v>
      </c>
      <c r="Q2731" s="7">
        <f t="shared" si="106"/>
        <v>10502</v>
      </c>
      <c r="R2731" s="6" t="s">
        <v>47</v>
      </c>
      <c r="S2731" s="5" t="s">
        <v>25</v>
      </c>
      <c r="T2731" s="5" t="s">
        <v>716</v>
      </c>
      <c r="U2731" s="5" t="s">
        <v>2391</v>
      </c>
      <c r="V2731" s="1" t="s">
        <v>56</v>
      </c>
      <c r="W2731" s="1" t="s">
        <v>3801</v>
      </c>
      <c r="X2731" s="1" t="s">
        <v>3802</v>
      </c>
      <c r="Y2731" s="1" t="s">
        <v>3803</v>
      </c>
      <c r="Z2731" s="4">
        <v>42481</v>
      </c>
      <c r="AA2731" s="1" t="s">
        <v>45</v>
      </c>
      <c r="AB2731" s="1" t="s">
        <v>3804</v>
      </c>
      <c r="AC2731" s="1" t="s">
        <v>3805</v>
      </c>
      <c r="AD2731" s="8"/>
    </row>
    <row r="2732" spans="2:30" hidden="1" outlineLevel="5" x14ac:dyDescent="0.25">
      <c r="B2732" s="3"/>
      <c r="C2732" s="1"/>
      <c r="D2732" s="1"/>
      <c r="E2732" s="1"/>
      <c r="F2732" s="1"/>
      <c r="G2732" s="1" t="s">
        <v>1842</v>
      </c>
      <c r="H2732" s="188">
        <v>42478</v>
      </c>
      <c r="I2732" s="1" t="s">
        <v>3806</v>
      </c>
      <c r="J2732" s="2" t="s">
        <v>69</v>
      </c>
      <c r="K2732" s="1" t="s">
        <v>36</v>
      </c>
      <c r="L2732" s="1" t="s">
        <v>20</v>
      </c>
      <c r="M2732" s="1" t="s">
        <v>21</v>
      </c>
      <c r="N2732" s="1" t="s">
        <v>11</v>
      </c>
      <c r="O2732" s="7">
        <v>2730</v>
      </c>
      <c r="P2732" s="7">
        <v>0</v>
      </c>
      <c r="Q2732" s="7">
        <f t="shared" si="106"/>
        <v>2730</v>
      </c>
      <c r="R2732" s="6" t="s">
        <v>47</v>
      </c>
      <c r="S2732" s="5" t="s">
        <v>25</v>
      </c>
      <c r="T2732" s="5" t="s">
        <v>715</v>
      </c>
      <c r="U2732" s="5" t="s">
        <v>2386</v>
      </c>
      <c r="V2732" s="1" t="s">
        <v>56</v>
      </c>
      <c r="W2732" s="1" t="s">
        <v>3807</v>
      </c>
      <c r="X2732" s="1" t="s">
        <v>1667</v>
      </c>
      <c r="Y2732" s="1" t="s">
        <v>1668</v>
      </c>
      <c r="Z2732" s="4">
        <v>42478</v>
      </c>
      <c r="AA2732" s="1" t="s">
        <v>45</v>
      </c>
      <c r="AB2732" s="1" t="s">
        <v>3808</v>
      </c>
      <c r="AC2732" s="1" t="s">
        <v>3809</v>
      </c>
      <c r="AD2732" s="8"/>
    </row>
    <row r="2733" spans="2:30" hidden="1" outlineLevel="5" x14ac:dyDescent="0.25">
      <c r="B2733" s="3"/>
      <c r="C2733" s="1"/>
      <c r="D2733" s="1"/>
      <c r="E2733" s="1"/>
      <c r="F2733" s="1"/>
      <c r="G2733" s="1" t="s">
        <v>1842</v>
      </c>
      <c r="H2733" s="188">
        <v>42478</v>
      </c>
      <c r="I2733" s="1" t="s">
        <v>3810</v>
      </c>
      <c r="J2733" s="2" t="s">
        <v>69</v>
      </c>
      <c r="K2733" s="1" t="s">
        <v>36</v>
      </c>
      <c r="L2733" s="1" t="s">
        <v>20</v>
      </c>
      <c r="M2733" s="1" t="s">
        <v>21</v>
      </c>
      <c r="N2733" s="1" t="s">
        <v>11</v>
      </c>
      <c r="O2733" s="7">
        <v>1320</v>
      </c>
      <c r="P2733" s="7">
        <v>0</v>
      </c>
      <c r="Q2733" s="7">
        <f t="shared" si="106"/>
        <v>1320</v>
      </c>
      <c r="R2733" s="6" t="s">
        <v>47</v>
      </c>
      <c r="S2733" s="5" t="s">
        <v>25</v>
      </c>
      <c r="T2733" s="5" t="s">
        <v>716</v>
      </c>
      <c r="U2733" s="5" t="s">
        <v>2391</v>
      </c>
      <c r="V2733" s="1" t="s">
        <v>56</v>
      </c>
      <c r="W2733" s="1" t="s">
        <v>3811</v>
      </c>
      <c r="X2733" s="1" t="s">
        <v>1460</v>
      </c>
      <c r="Y2733" s="1" t="s">
        <v>1461</v>
      </c>
      <c r="Z2733" s="4">
        <v>42478</v>
      </c>
      <c r="AA2733" s="1" t="s">
        <v>45</v>
      </c>
      <c r="AB2733" s="1" t="s">
        <v>3812</v>
      </c>
      <c r="AC2733" s="1" t="s">
        <v>3813</v>
      </c>
      <c r="AD2733" s="8"/>
    </row>
    <row r="2734" spans="2:30" hidden="1" outlineLevel="5" x14ac:dyDescent="0.25">
      <c r="B2734" s="3"/>
      <c r="C2734" s="1"/>
      <c r="D2734" s="1"/>
      <c r="E2734" s="1"/>
      <c r="F2734" s="1"/>
      <c r="G2734" s="1" t="s">
        <v>1842</v>
      </c>
      <c r="H2734" s="188">
        <v>42479</v>
      </c>
      <c r="I2734" s="1" t="s">
        <v>1537</v>
      </c>
      <c r="J2734" s="2" t="s">
        <v>69</v>
      </c>
      <c r="K2734" s="1" t="s">
        <v>36</v>
      </c>
      <c r="L2734" s="1" t="s">
        <v>20</v>
      </c>
      <c r="M2734" s="1" t="s">
        <v>21</v>
      </c>
      <c r="N2734" s="1" t="s">
        <v>11</v>
      </c>
      <c r="O2734" s="7">
        <v>25000</v>
      </c>
      <c r="P2734" s="7">
        <v>0</v>
      </c>
      <c r="Q2734" s="7">
        <f t="shared" si="106"/>
        <v>25000</v>
      </c>
      <c r="R2734" s="6" t="s">
        <v>47</v>
      </c>
      <c r="S2734" s="5" t="s">
        <v>32</v>
      </c>
      <c r="T2734" s="5" t="s">
        <v>1788</v>
      </c>
      <c r="U2734" s="5" t="s">
        <v>1281</v>
      </c>
      <c r="V2734" s="1" t="s">
        <v>56</v>
      </c>
      <c r="W2734" s="1" t="s">
        <v>3814</v>
      </c>
      <c r="X2734" s="1" t="s">
        <v>1483</v>
      </c>
      <c r="Y2734" s="1" t="s">
        <v>1484</v>
      </c>
      <c r="Z2734" s="4">
        <v>42479</v>
      </c>
      <c r="AA2734" s="1" t="s">
        <v>45</v>
      </c>
      <c r="AB2734" s="1" t="s">
        <v>3815</v>
      </c>
      <c r="AC2734" s="1" t="s">
        <v>3816</v>
      </c>
      <c r="AD2734" s="8"/>
    </row>
    <row r="2735" spans="2:30" hidden="1" outlineLevel="5" x14ac:dyDescent="0.25">
      <c r="B2735" s="3"/>
      <c r="C2735" s="1"/>
      <c r="D2735" s="1"/>
      <c r="E2735" s="1"/>
      <c r="F2735" s="1"/>
      <c r="G2735" s="1" t="s">
        <v>1842</v>
      </c>
      <c r="H2735" s="188">
        <v>42482</v>
      </c>
      <c r="I2735" s="1" t="s">
        <v>3817</v>
      </c>
      <c r="J2735" s="2" t="s">
        <v>69</v>
      </c>
      <c r="K2735" s="1" t="s">
        <v>36</v>
      </c>
      <c r="L2735" s="1" t="s">
        <v>20</v>
      </c>
      <c r="M2735" s="1" t="s">
        <v>21</v>
      </c>
      <c r="N2735" s="1" t="s">
        <v>11</v>
      </c>
      <c r="O2735" s="7">
        <v>18160</v>
      </c>
      <c r="P2735" s="7">
        <v>0</v>
      </c>
      <c r="Q2735" s="7">
        <f t="shared" si="106"/>
        <v>18160</v>
      </c>
      <c r="R2735" s="6" t="s">
        <v>47</v>
      </c>
      <c r="S2735" s="5" t="s">
        <v>25</v>
      </c>
      <c r="T2735" s="5" t="s">
        <v>716</v>
      </c>
      <c r="U2735" s="5" t="s">
        <v>2391</v>
      </c>
      <c r="V2735" s="1" t="s">
        <v>56</v>
      </c>
      <c r="W2735" s="1" t="s">
        <v>3818</v>
      </c>
      <c r="X2735" s="1" t="s">
        <v>3819</v>
      </c>
      <c r="Y2735" s="1" t="s">
        <v>3820</v>
      </c>
      <c r="Z2735" s="4">
        <v>42482</v>
      </c>
      <c r="AA2735" s="1" t="s">
        <v>45</v>
      </c>
      <c r="AB2735" s="1" t="s">
        <v>3821</v>
      </c>
      <c r="AC2735" s="1" t="s">
        <v>3822</v>
      </c>
      <c r="AD2735" s="8"/>
    </row>
    <row r="2736" spans="2:30" hidden="1" outlineLevel="5" x14ac:dyDescent="0.25">
      <c r="B2736" s="3"/>
      <c r="C2736" s="1"/>
      <c r="D2736" s="1"/>
      <c r="E2736" s="1"/>
      <c r="F2736" s="1"/>
      <c r="G2736" s="1" t="s">
        <v>1842</v>
      </c>
      <c r="H2736" s="188">
        <v>42478</v>
      </c>
      <c r="I2736" s="1" t="s">
        <v>1490</v>
      </c>
      <c r="J2736" s="2" t="s">
        <v>69</v>
      </c>
      <c r="K2736" s="1" t="s">
        <v>36</v>
      </c>
      <c r="L2736" s="1" t="s">
        <v>20</v>
      </c>
      <c r="M2736" s="1" t="s">
        <v>21</v>
      </c>
      <c r="N2736" s="1" t="s">
        <v>11</v>
      </c>
      <c r="O2736" s="7">
        <v>420</v>
      </c>
      <c r="P2736" s="7">
        <v>0</v>
      </c>
      <c r="Q2736" s="7">
        <f t="shared" si="106"/>
        <v>420</v>
      </c>
      <c r="R2736" s="6" t="s">
        <v>47</v>
      </c>
      <c r="S2736" s="5" t="s">
        <v>32</v>
      </c>
      <c r="T2736" s="5" t="s">
        <v>1788</v>
      </c>
      <c r="U2736" s="5" t="s">
        <v>1281</v>
      </c>
      <c r="V2736" s="1" t="s">
        <v>56</v>
      </c>
      <c r="W2736" s="1" t="s">
        <v>3823</v>
      </c>
      <c r="X2736" s="1" t="s">
        <v>1458</v>
      </c>
      <c r="Y2736" s="1" t="s">
        <v>1459</v>
      </c>
      <c r="Z2736" s="4">
        <v>42478</v>
      </c>
      <c r="AA2736" s="1" t="s">
        <v>45</v>
      </c>
      <c r="AB2736" s="1" t="s">
        <v>3824</v>
      </c>
      <c r="AC2736" s="1" t="s">
        <v>3825</v>
      </c>
      <c r="AD2736" s="8"/>
    </row>
    <row r="2737" spans="2:30" hidden="1" outlineLevel="5" x14ac:dyDescent="0.25">
      <c r="B2737" s="3"/>
      <c r="C2737" s="1"/>
      <c r="D2737" s="1"/>
      <c r="E2737" s="1"/>
      <c r="F2737" s="1"/>
      <c r="G2737" s="1" t="s">
        <v>1842</v>
      </c>
      <c r="H2737" s="188">
        <v>42482</v>
      </c>
      <c r="I2737" s="1" t="s">
        <v>1595</v>
      </c>
      <c r="J2737" s="2" t="s">
        <v>69</v>
      </c>
      <c r="K2737" s="1" t="s">
        <v>36</v>
      </c>
      <c r="L2737" s="1" t="s">
        <v>20</v>
      </c>
      <c r="M2737" s="1" t="s">
        <v>21</v>
      </c>
      <c r="N2737" s="1" t="s">
        <v>11</v>
      </c>
      <c r="O2737" s="7">
        <v>3626</v>
      </c>
      <c r="P2737" s="7">
        <v>0</v>
      </c>
      <c r="Q2737" s="7">
        <f t="shared" si="106"/>
        <v>3626</v>
      </c>
      <c r="R2737" s="6" t="s">
        <v>47</v>
      </c>
      <c r="S2737" s="5" t="s">
        <v>25</v>
      </c>
      <c r="T2737" s="5" t="s">
        <v>716</v>
      </c>
      <c r="U2737" s="5" t="s">
        <v>2391</v>
      </c>
      <c r="V2737" s="1" t="s">
        <v>56</v>
      </c>
      <c r="W2737" s="1" t="s">
        <v>3826</v>
      </c>
      <c r="X2737" s="1" t="s">
        <v>3819</v>
      </c>
      <c r="Y2737" s="1" t="s">
        <v>3820</v>
      </c>
      <c r="Z2737" s="4">
        <v>42482</v>
      </c>
      <c r="AA2737" s="1" t="s">
        <v>45</v>
      </c>
      <c r="AB2737" s="1" t="s">
        <v>3827</v>
      </c>
      <c r="AC2737" s="1" t="s">
        <v>3828</v>
      </c>
      <c r="AD2737" s="8"/>
    </row>
    <row r="2738" spans="2:30" hidden="1" outlineLevel="5" x14ac:dyDescent="0.25">
      <c r="B2738" s="3"/>
      <c r="C2738" s="1"/>
      <c r="D2738" s="1"/>
      <c r="E2738" s="1"/>
      <c r="F2738" s="1"/>
      <c r="G2738" s="1" t="s">
        <v>1842</v>
      </c>
      <c r="H2738" s="188">
        <v>42478</v>
      </c>
      <c r="I2738" s="1" t="s">
        <v>1435</v>
      </c>
      <c r="J2738" s="2" t="s">
        <v>69</v>
      </c>
      <c r="K2738" s="1" t="s">
        <v>36</v>
      </c>
      <c r="L2738" s="1" t="s">
        <v>20</v>
      </c>
      <c r="M2738" s="1" t="s">
        <v>21</v>
      </c>
      <c r="N2738" s="1" t="s">
        <v>11</v>
      </c>
      <c r="O2738" s="7">
        <v>1020</v>
      </c>
      <c r="P2738" s="7">
        <v>0</v>
      </c>
      <c r="Q2738" s="7">
        <f t="shared" si="106"/>
        <v>1020</v>
      </c>
      <c r="R2738" s="6" t="s">
        <v>47</v>
      </c>
      <c r="S2738" s="5" t="s">
        <v>32</v>
      </c>
      <c r="T2738" s="5" t="s">
        <v>1788</v>
      </c>
      <c r="U2738" s="5" t="s">
        <v>1281</v>
      </c>
      <c r="V2738" s="1" t="s">
        <v>56</v>
      </c>
      <c r="W2738" s="1" t="s">
        <v>3829</v>
      </c>
      <c r="X2738" s="1" t="s">
        <v>2116</v>
      </c>
      <c r="Y2738" s="1" t="s">
        <v>2117</v>
      </c>
      <c r="Z2738" s="4">
        <v>42478</v>
      </c>
      <c r="AA2738" s="1" t="s">
        <v>45</v>
      </c>
      <c r="AB2738" s="1" t="s">
        <v>3830</v>
      </c>
      <c r="AC2738" s="1" t="s">
        <v>3831</v>
      </c>
      <c r="AD2738" s="8"/>
    </row>
    <row r="2739" spans="2:30" hidden="1" outlineLevel="5" x14ac:dyDescent="0.25">
      <c r="B2739" s="220"/>
      <c r="C2739" s="2"/>
      <c r="D2739" s="2"/>
      <c r="E2739" s="2"/>
      <c r="F2739" s="2"/>
      <c r="G2739" s="2"/>
      <c r="H2739" s="228"/>
      <c r="I2739" s="2"/>
      <c r="J2739" s="2" t="s">
        <v>69</v>
      </c>
      <c r="K2739" s="2"/>
      <c r="L2739" s="2"/>
      <c r="M2739" s="2"/>
      <c r="N2739" s="2"/>
      <c r="O2739" s="221"/>
      <c r="P2739" s="221"/>
      <c r="Q2739" s="221"/>
      <c r="R2739" s="222"/>
      <c r="S2739" s="223"/>
      <c r="T2739" s="223"/>
      <c r="U2739" s="223"/>
      <c r="V2739" s="2"/>
      <c r="W2739" s="2"/>
      <c r="X2739" s="2"/>
      <c r="Y2739" s="2"/>
      <c r="Z2739" s="224"/>
      <c r="AA2739" s="2"/>
      <c r="AB2739" s="2"/>
      <c r="AC2739" s="2"/>
      <c r="AD2739" s="225"/>
    </row>
    <row r="2740" spans="2:30" hidden="1" outlineLevel="4" x14ac:dyDescent="0.25">
      <c r="B2740" s="220"/>
      <c r="C2740" s="2"/>
      <c r="D2740" s="2"/>
      <c r="E2740" s="2"/>
      <c r="F2740" s="2" t="s">
        <v>1424</v>
      </c>
      <c r="G2740" s="2" t="s">
        <v>1425</v>
      </c>
      <c r="H2740" s="228"/>
      <c r="I2740" s="2"/>
      <c r="J2740" s="2" t="s">
        <v>69</v>
      </c>
      <c r="K2740" s="2"/>
      <c r="L2740" s="2"/>
      <c r="M2740" s="2"/>
      <c r="N2740" s="2"/>
      <c r="O2740" s="221">
        <f>SUM(O2741:O2784)</f>
        <v>211852.63999999998</v>
      </c>
      <c r="P2740" s="221">
        <f>SUM(P2741:P2784)</f>
        <v>0</v>
      </c>
      <c r="Q2740" s="221">
        <f t="shared" ref="Q2740:Q2783" si="107">O2740-P2740</f>
        <v>211852.63999999998</v>
      </c>
      <c r="R2740" s="222"/>
      <c r="S2740" s="223"/>
      <c r="T2740" s="223"/>
      <c r="U2740" s="223"/>
      <c r="V2740" s="2"/>
      <c r="W2740" s="2"/>
      <c r="X2740" s="2"/>
      <c r="Y2740" s="2"/>
      <c r="Z2740" s="224"/>
      <c r="AA2740" s="2"/>
      <c r="AB2740" s="2"/>
      <c r="AC2740" s="2"/>
      <c r="AD2740" s="225"/>
    </row>
    <row r="2741" spans="2:30" hidden="1" outlineLevel="5" x14ac:dyDescent="0.25">
      <c r="B2741" s="3"/>
      <c r="C2741" s="1"/>
      <c r="D2741" s="1"/>
      <c r="E2741" s="1"/>
      <c r="F2741" s="1"/>
      <c r="G2741" s="1" t="s">
        <v>1842</v>
      </c>
      <c r="H2741" s="188">
        <v>42520</v>
      </c>
      <c r="I2741" s="1" t="s">
        <v>3832</v>
      </c>
      <c r="J2741" s="2" t="s">
        <v>69</v>
      </c>
      <c r="K2741" s="1" t="s">
        <v>36</v>
      </c>
      <c r="L2741" s="1" t="s">
        <v>20</v>
      </c>
      <c r="M2741" s="1" t="s">
        <v>21</v>
      </c>
      <c r="N2741" s="1" t="s">
        <v>11</v>
      </c>
      <c r="O2741" s="7">
        <v>16640</v>
      </c>
      <c r="P2741" s="7">
        <v>0</v>
      </c>
      <c r="Q2741" s="7">
        <f t="shared" si="107"/>
        <v>16640</v>
      </c>
      <c r="R2741" s="6" t="s">
        <v>47</v>
      </c>
      <c r="S2741" s="5" t="s">
        <v>25</v>
      </c>
      <c r="T2741" s="5" t="s">
        <v>716</v>
      </c>
      <c r="U2741" s="5" t="s">
        <v>2391</v>
      </c>
      <c r="V2741" s="1" t="s">
        <v>56</v>
      </c>
      <c r="W2741" s="1" t="s">
        <v>1512</v>
      </c>
      <c r="X2741" s="1" t="s">
        <v>3833</v>
      </c>
      <c r="Y2741" s="1" t="s">
        <v>3834</v>
      </c>
      <c r="Z2741" s="4">
        <v>42520</v>
      </c>
      <c r="AA2741" s="1" t="s">
        <v>45</v>
      </c>
      <c r="AB2741" s="1" t="s">
        <v>3835</v>
      </c>
      <c r="AC2741" s="1" t="s">
        <v>3836</v>
      </c>
      <c r="AD2741" s="8"/>
    </row>
    <row r="2742" spans="2:30" hidden="1" outlineLevel="5" x14ac:dyDescent="0.25">
      <c r="B2742" s="3"/>
      <c r="C2742" s="1"/>
      <c r="D2742" s="1"/>
      <c r="E2742" s="1"/>
      <c r="F2742" s="1"/>
      <c r="G2742" s="1" t="s">
        <v>1842</v>
      </c>
      <c r="H2742" s="188">
        <v>42502</v>
      </c>
      <c r="I2742" s="1" t="s">
        <v>3837</v>
      </c>
      <c r="J2742" s="2" t="s">
        <v>69</v>
      </c>
      <c r="K2742" s="1" t="s">
        <v>36</v>
      </c>
      <c r="L2742" s="1" t="s">
        <v>20</v>
      </c>
      <c r="M2742" s="1" t="s">
        <v>21</v>
      </c>
      <c r="N2742" s="1" t="s">
        <v>11</v>
      </c>
      <c r="O2742" s="7">
        <v>29380</v>
      </c>
      <c r="P2742" s="7">
        <v>0</v>
      </c>
      <c r="Q2742" s="7">
        <f t="shared" si="107"/>
        <v>29380</v>
      </c>
      <c r="R2742" s="6" t="s">
        <v>47</v>
      </c>
      <c r="S2742" s="5" t="s">
        <v>32</v>
      </c>
      <c r="T2742" s="5" t="s">
        <v>1788</v>
      </c>
      <c r="U2742" s="5" t="s">
        <v>1281</v>
      </c>
      <c r="V2742" s="1" t="s">
        <v>56</v>
      </c>
      <c r="W2742" s="1" t="s">
        <v>3838</v>
      </c>
      <c r="X2742" s="1" t="s">
        <v>1467</v>
      </c>
      <c r="Y2742" s="1" t="s">
        <v>1468</v>
      </c>
      <c r="Z2742" s="4">
        <v>42502</v>
      </c>
      <c r="AA2742" s="1" t="s">
        <v>45</v>
      </c>
      <c r="AB2742" s="1" t="s">
        <v>3839</v>
      </c>
      <c r="AC2742" s="1" t="s">
        <v>3840</v>
      </c>
      <c r="AD2742" s="8"/>
    </row>
    <row r="2743" spans="2:30" hidden="1" outlineLevel="5" x14ac:dyDescent="0.25">
      <c r="B2743" s="3"/>
      <c r="C2743" s="1"/>
      <c r="D2743" s="1"/>
      <c r="E2743" s="1"/>
      <c r="F2743" s="1"/>
      <c r="G2743" s="1" t="s">
        <v>1842</v>
      </c>
      <c r="H2743" s="188">
        <v>42501</v>
      </c>
      <c r="I2743" s="1" t="s">
        <v>3841</v>
      </c>
      <c r="J2743" s="2" t="s">
        <v>69</v>
      </c>
      <c r="K2743" s="1" t="s">
        <v>36</v>
      </c>
      <c r="L2743" s="1" t="s">
        <v>20</v>
      </c>
      <c r="M2743" s="1" t="s">
        <v>21</v>
      </c>
      <c r="N2743" s="1" t="s">
        <v>11</v>
      </c>
      <c r="O2743" s="7">
        <v>2250</v>
      </c>
      <c r="P2743" s="7">
        <v>0</v>
      </c>
      <c r="Q2743" s="7">
        <f t="shared" si="107"/>
        <v>2250</v>
      </c>
      <c r="R2743" s="6" t="s">
        <v>47</v>
      </c>
      <c r="S2743" s="5" t="s">
        <v>25</v>
      </c>
      <c r="T2743" s="5" t="s">
        <v>715</v>
      </c>
      <c r="U2743" s="5" t="s">
        <v>2386</v>
      </c>
      <c r="V2743" s="1" t="s">
        <v>56</v>
      </c>
      <c r="W2743" s="1" t="s">
        <v>3842</v>
      </c>
      <c r="X2743" s="1" t="s">
        <v>1800</v>
      </c>
      <c r="Y2743" s="1" t="s">
        <v>1801</v>
      </c>
      <c r="Z2743" s="4">
        <v>42501</v>
      </c>
      <c r="AA2743" s="1" t="s">
        <v>45</v>
      </c>
      <c r="AB2743" s="1" t="s">
        <v>3843</v>
      </c>
      <c r="AC2743" s="1" t="s">
        <v>3844</v>
      </c>
      <c r="AD2743" s="8"/>
    </row>
    <row r="2744" spans="2:30" hidden="1" outlineLevel="5" x14ac:dyDescent="0.25">
      <c r="B2744" s="3"/>
      <c r="C2744" s="1"/>
      <c r="D2744" s="1"/>
      <c r="E2744" s="1"/>
      <c r="F2744" s="1"/>
      <c r="G2744" s="1" t="s">
        <v>1842</v>
      </c>
      <c r="H2744" s="188">
        <v>42494</v>
      </c>
      <c r="I2744" s="1" t="s">
        <v>3845</v>
      </c>
      <c r="J2744" s="2" t="s">
        <v>69</v>
      </c>
      <c r="K2744" s="1" t="s">
        <v>36</v>
      </c>
      <c r="L2744" s="1" t="s">
        <v>20</v>
      </c>
      <c r="M2744" s="1" t="s">
        <v>21</v>
      </c>
      <c r="N2744" s="1" t="s">
        <v>11</v>
      </c>
      <c r="O2744" s="7">
        <v>7360</v>
      </c>
      <c r="P2744" s="7">
        <v>0</v>
      </c>
      <c r="Q2744" s="7">
        <f t="shared" si="107"/>
        <v>7360</v>
      </c>
      <c r="R2744" s="6" t="s">
        <v>47</v>
      </c>
      <c r="S2744" s="5" t="s">
        <v>25</v>
      </c>
      <c r="T2744" s="5" t="s">
        <v>715</v>
      </c>
      <c r="U2744" s="5" t="s">
        <v>2386</v>
      </c>
      <c r="V2744" s="1" t="s">
        <v>56</v>
      </c>
      <c r="W2744" s="1" t="s">
        <v>3846</v>
      </c>
      <c r="X2744" s="1" t="s">
        <v>1797</v>
      </c>
      <c r="Y2744" s="1" t="s">
        <v>1798</v>
      </c>
      <c r="Z2744" s="4">
        <v>42494</v>
      </c>
      <c r="AA2744" s="1" t="s">
        <v>1472</v>
      </c>
      <c r="AB2744" s="1" t="s">
        <v>1722</v>
      </c>
      <c r="AC2744" s="1" t="s">
        <v>3847</v>
      </c>
      <c r="AD2744" s="8"/>
    </row>
    <row r="2745" spans="2:30" hidden="1" outlineLevel="5" x14ac:dyDescent="0.25">
      <c r="B2745" s="3"/>
      <c r="C2745" s="1"/>
      <c r="D2745" s="1"/>
      <c r="E2745" s="1"/>
      <c r="F2745" s="1"/>
      <c r="G2745" s="1" t="s">
        <v>1842</v>
      </c>
      <c r="H2745" s="188">
        <v>42494</v>
      </c>
      <c r="I2745" s="1" t="s">
        <v>3848</v>
      </c>
      <c r="J2745" s="2" t="s">
        <v>69</v>
      </c>
      <c r="K2745" s="1" t="s">
        <v>36</v>
      </c>
      <c r="L2745" s="1" t="s">
        <v>20</v>
      </c>
      <c r="M2745" s="1" t="s">
        <v>21</v>
      </c>
      <c r="N2745" s="1" t="s">
        <v>11</v>
      </c>
      <c r="O2745" s="7">
        <v>2197.5</v>
      </c>
      <c r="P2745" s="7">
        <v>0</v>
      </c>
      <c r="Q2745" s="7">
        <f t="shared" si="107"/>
        <v>2197.5</v>
      </c>
      <c r="R2745" s="6" t="s">
        <v>47</v>
      </c>
      <c r="S2745" s="5" t="s">
        <v>25</v>
      </c>
      <c r="T2745" s="5" t="s">
        <v>715</v>
      </c>
      <c r="U2745" s="5" t="s">
        <v>2386</v>
      </c>
      <c r="V2745" s="1" t="s">
        <v>56</v>
      </c>
      <c r="W2745" s="1" t="s">
        <v>3849</v>
      </c>
      <c r="X2745" s="1" t="s">
        <v>1797</v>
      </c>
      <c r="Y2745" s="1" t="s">
        <v>1798</v>
      </c>
      <c r="Z2745" s="4">
        <v>42494</v>
      </c>
      <c r="AA2745" s="1" t="s">
        <v>1472</v>
      </c>
      <c r="AB2745" s="1" t="s">
        <v>3850</v>
      </c>
      <c r="AC2745" s="1" t="s">
        <v>3851</v>
      </c>
      <c r="AD2745" s="8"/>
    </row>
    <row r="2746" spans="2:30" hidden="1" outlineLevel="5" x14ac:dyDescent="0.25">
      <c r="B2746" s="3"/>
      <c r="C2746" s="1"/>
      <c r="D2746" s="1"/>
      <c r="E2746" s="1"/>
      <c r="F2746" s="1"/>
      <c r="G2746" s="1" t="s">
        <v>1842</v>
      </c>
      <c r="H2746" s="188">
        <v>42499</v>
      </c>
      <c r="I2746" s="1" t="s">
        <v>3852</v>
      </c>
      <c r="J2746" s="2" t="s">
        <v>69</v>
      </c>
      <c r="K2746" s="1" t="s">
        <v>36</v>
      </c>
      <c r="L2746" s="1" t="s">
        <v>20</v>
      </c>
      <c r="M2746" s="1" t="s">
        <v>21</v>
      </c>
      <c r="N2746" s="1" t="s">
        <v>11</v>
      </c>
      <c r="O2746" s="7">
        <v>940</v>
      </c>
      <c r="P2746" s="7">
        <v>0</v>
      </c>
      <c r="Q2746" s="7">
        <f t="shared" si="107"/>
        <v>940</v>
      </c>
      <c r="R2746" s="6" t="s">
        <v>47</v>
      </c>
      <c r="S2746" s="5" t="s">
        <v>32</v>
      </c>
      <c r="T2746" s="5" t="s">
        <v>1788</v>
      </c>
      <c r="U2746" s="5" t="s">
        <v>1281</v>
      </c>
      <c r="V2746" s="1" t="s">
        <v>56</v>
      </c>
      <c r="W2746" s="1" t="s">
        <v>3853</v>
      </c>
      <c r="X2746" s="1" t="s">
        <v>1498</v>
      </c>
      <c r="Y2746" s="1" t="s">
        <v>1499</v>
      </c>
      <c r="Z2746" s="4">
        <v>42499</v>
      </c>
      <c r="AA2746" s="1" t="s">
        <v>45</v>
      </c>
      <c r="AB2746" s="1" t="s">
        <v>3854</v>
      </c>
      <c r="AC2746" s="1" t="s">
        <v>3855</v>
      </c>
      <c r="AD2746" s="8"/>
    </row>
    <row r="2747" spans="2:30" hidden="1" outlineLevel="5" x14ac:dyDescent="0.25">
      <c r="B2747" s="3"/>
      <c r="C2747" s="1"/>
      <c r="D2747" s="1"/>
      <c r="E2747" s="1"/>
      <c r="F2747" s="1"/>
      <c r="G2747" s="1" t="s">
        <v>1842</v>
      </c>
      <c r="H2747" s="188">
        <v>42495</v>
      </c>
      <c r="I2747" s="1" t="s">
        <v>3856</v>
      </c>
      <c r="J2747" s="2" t="s">
        <v>69</v>
      </c>
      <c r="K2747" s="1" t="s">
        <v>36</v>
      </c>
      <c r="L2747" s="1" t="s">
        <v>20</v>
      </c>
      <c r="M2747" s="1" t="s">
        <v>21</v>
      </c>
      <c r="N2747" s="1" t="s">
        <v>11</v>
      </c>
      <c r="O2747" s="7">
        <v>2742</v>
      </c>
      <c r="P2747" s="7">
        <v>0</v>
      </c>
      <c r="Q2747" s="7">
        <f t="shared" si="107"/>
        <v>2742</v>
      </c>
      <c r="R2747" s="6" t="s">
        <v>47</v>
      </c>
      <c r="S2747" s="5" t="s">
        <v>25</v>
      </c>
      <c r="T2747" s="5" t="s">
        <v>716</v>
      </c>
      <c r="U2747" s="5" t="s">
        <v>2391</v>
      </c>
      <c r="V2747" s="1" t="s">
        <v>56</v>
      </c>
      <c r="W2747" s="1" t="s">
        <v>3857</v>
      </c>
      <c r="X2747" s="1" t="s">
        <v>1460</v>
      </c>
      <c r="Y2747" s="1" t="s">
        <v>1461</v>
      </c>
      <c r="Z2747" s="4">
        <v>42495</v>
      </c>
      <c r="AA2747" s="1" t="s">
        <v>45</v>
      </c>
      <c r="AB2747" s="1" t="s">
        <v>3858</v>
      </c>
      <c r="AC2747" s="1" t="s">
        <v>3859</v>
      </c>
      <c r="AD2747" s="8"/>
    </row>
    <row r="2748" spans="2:30" hidden="1" outlineLevel="5" x14ac:dyDescent="0.25">
      <c r="B2748" s="3"/>
      <c r="C2748" s="1"/>
      <c r="D2748" s="1"/>
      <c r="E2748" s="1"/>
      <c r="F2748" s="1"/>
      <c r="G2748" s="1" t="s">
        <v>1842</v>
      </c>
      <c r="H2748" s="188">
        <v>42499</v>
      </c>
      <c r="I2748" s="1" t="s">
        <v>3860</v>
      </c>
      <c r="J2748" s="2" t="s">
        <v>69</v>
      </c>
      <c r="K2748" s="1" t="s">
        <v>36</v>
      </c>
      <c r="L2748" s="1" t="s">
        <v>20</v>
      </c>
      <c r="M2748" s="1" t="s">
        <v>21</v>
      </c>
      <c r="N2748" s="1" t="s">
        <v>11</v>
      </c>
      <c r="O2748" s="7">
        <v>1800</v>
      </c>
      <c r="P2748" s="7">
        <v>0</v>
      </c>
      <c r="Q2748" s="7">
        <f t="shared" si="107"/>
        <v>1800</v>
      </c>
      <c r="R2748" s="6" t="s">
        <v>47</v>
      </c>
      <c r="S2748" s="5" t="s">
        <v>32</v>
      </c>
      <c r="T2748" s="5" t="s">
        <v>1788</v>
      </c>
      <c r="U2748" s="5" t="s">
        <v>1281</v>
      </c>
      <c r="V2748" s="1" t="s">
        <v>56</v>
      </c>
      <c r="W2748" s="1" t="s">
        <v>3861</v>
      </c>
      <c r="X2748" s="1" t="s">
        <v>1501</v>
      </c>
      <c r="Y2748" s="1" t="s">
        <v>1502</v>
      </c>
      <c r="Z2748" s="4">
        <v>42499</v>
      </c>
      <c r="AA2748" s="1" t="s">
        <v>45</v>
      </c>
      <c r="AB2748" s="1" t="s">
        <v>3862</v>
      </c>
      <c r="AC2748" s="1" t="s">
        <v>3863</v>
      </c>
      <c r="AD2748" s="8"/>
    </row>
    <row r="2749" spans="2:30" hidden="1" outlineLevel="5" x14ac:dyDescent="0.25">
      <c r="B2749" s="3"/>
      <c r="C2749" s="1"/>
      <c r="D2749" s="1"/>
      <c r="E2749" s="1"/>
      <c r="F2749" s="1"/>
      <c r="G2749" s="1" t="s">
        <v>1842</v>
      </c>
      <c r="H2749" s="188">
        <v>42508</v>
      </c>
      <c r="I2749" s="1" t="s">
        <v>3864</v>
      </c>
      <c r="J2749" s="2" t="s">
        <v>69</v>
      </c>
      <c r="K2749" s="1" t="s">
        <v>36</v>
      </c>
      <c r="L2749" s="1" t="s">
        <v>20</v>
      </c>
      <c r="M2749" s="1" t="s">
        <v>21</v>
      </c>
      <c r="N2749" s="1" t="s">
        <v>11</v>
      </c>
      <c r="O2749" s="7">
        <v>12900</v>
      </c>
      <c r="P2749" s="7">
        <v>0</v>
      </c>
      <c r="Q2749" s="7">
        <f t="shared" si="107"/>
        <v>12900</v>
      </c>
      <c r="R2749" s="6" t="s">
        <v>47</v>
      </c>
      <c r="S2749" s="5" t="s">
        <v>25</v>
      </c>
      <c r="T2749" s="5" t="s">
        <v>716</v>
      </c>
      <c r="U2749" s="5" t="s">
        <v>2391</v>
      </c>
      <c r="V2749" s="1" t="s">
        <v>56</v>
      </c>
      <c r="W2749" s="1" t="s">
        <v>3865</v>
      </c>
      <c r="X2749" s="1" t="s">
        <v>1460</v>
      </c>
      <c r="Y2749" s="1" t="s">
        <v>1461</v>
      </c>
      <c r="Z2749" s="4">
        <v>42508</v>
      </c>
      <c r="AA2749" s="1" t="s">
        <v>45</v>
      </c>
      <c r="AB2749" s="1" t="s">
        <v>3866</v>
      </c>
      <c r="AC2749" s="1" t="s">
        <v>3867</v>
      </c>
      <c r="AD2749" s="8"/>
    </row>
    <row r="2750" spans="2:30" hidden="1" outlineLevel="5" x14ac:dyDescent="0.25">
      <c r="B2750" s="3"/>
      <c r="C2750" s="1"/>
      <c r="D2750" s="1"/>
      <c r="E2750" s="1"/>
      <c r="F2750" s="1"/>
      <c r="G2750" s="1" t="s">
        <v>1842</v>
      </c>
      <c r="H2750" s="188">
        <v>42496</v>
      </c>
      <c r="I2750" s="1" t="s">
        <v>3868</v>
      </c>
      <c r="J2750" s="2" t="s">
        <v>69</v>
      </c>
      <c r="K2750" s="1" t="s">
        <v>36</v>
      </c>
      <c r="L2750" s="1" t="s">
        <v>20</v>
      </c>
      <c r="M2750" s="1" t="s">
        <v>21</v>
      </c>
      <c r="N2750" s="1" t="s">
        <v>11</v>
      </c>
      <c r="O2750" s="7">
        <v>11044</v>
      </c>
      <c r="P2750" s="7">
        <v>0</v>
      </c>
      <c r="Q2750" s="7">
        <f t="shared" si="107"/>
        <v>11044</v>
      </c>
      <c r="R2750" s="6" t="s">
        <v>47</v>
      </c>
      <c r="S2750" s="5" t="s">
        <v>25</v>
      </c>
      <c r="T2750" s="5" t="s">
        <v>715</v>
      </c>
      <c r="U2750" s="5" t="s">
        <v>2386</v>
      </c>
      <c r="V2750" s="1" t="s">
        <v>56</v>
      </c>
      <c r="W2750" s="1" t="s">
        <v>3869</v>
      </c>
      <c r="X2750" s="1" t="s">
        <v>1720</v>
      </c>
      <c r="Y2750" s="1" t="s">
        <v>1721</v>
      </c>
      <c r="Z2750" s="4">
        <v>42496</v>
      </c>
      <c r="AA2750" s="1" t="s">
        <v>45</v>
      </c>
      <c r="AB2750" s="1" t="s">
        <v>3870</v>
      </c>
      <c r="AC2750" s="1" t="s">
        <v>3871</v>
      </c>
      <c r="AD2750" s="8"/>
    </row>
    <row r="2751" spans="2:30" hidden="1" outlineLevel="5" x14ac:dyDescent="0.25">
      <c r="B2751" s="3"/>
      <c r="C2751" s="1"/>
      <c r="D2751" s="1"/>
      <c r="E2751" s="1"/>
      <c r="F2751" s="1"/>
      <c r="G2751" s="1" t="s">
        <v>1842</v>
      </c>
      <c r="H2751" s="188">
        <v>42493</v>
      </c>
      <c r="I2751" s="1" t="s">
        <v>3872</v>
      </c>
      <c r="J2751" s="2" t="s">
        <v>69</v>
      </c>
      <c r="K2751" s="1" t="s">
        <v>36</v>
      </c>
      <c r="L2751" s="1" t="s">
        <v>20</v>
      </c>
      <c r="M2751" s="1" t="s">
        <v>21</v>
      </c>
      <c r="N2751" s="1" t="s">
        <v>11</v>
      </c>
      <c r="O2751" s="7">
        <v>1040</v>
      </c>
      <c r="P2751" s="7">
        <v>0</v>
      </c>
      <c r="Q2751" s="7">
        <f t="shared" si="107"/>
        <v>1040</v>
      </c>
      <c r="R2751" s="6" t="s">
        <v>47</v>
      </c>
      <c r="S2751" s="5" t="s">
        <v>25</v>
      </c>
      <c r="T2751" s="5" t="s">
        <v>716</v>
      </c>
      <c r="U2751" s="5" t="s">
        <v>2391</v>
      </c>
      <c r="V2751" s="1" t="s">
        <v>56</v>
      </c>
      <c r="W2751" s="1" t="s">
        <v>3873</v>
      </c>
      <c r="X2751" s="1" t="s">
        <v>1458</v>
      </c>
      <c r="Y2751" s="1" t="s">
        <v>1459</v>
      </c>
      <c r="Z2751" s="4">
        <v>42493</v>
      </c>
      <c r="AA2751" s="1" t="s">
        <v>45</v>
      </c>
      <c r="AB2751" s="1" t="s">
        <v>3874</v>
      </c>
      <c r="AC2751" s="1" t="s">
        <v>3875</v>
      </c>
      <c r="AD2751" s="8"/>
    </row>
    <row r="2752" spans="2:30" hidden="1" outlineLevel="5" x14ac:dyDescent="0.25">
      <c r="B2752" s="3"/>
      <c r="C2752" s="1"/>
      <c r="D2752" s="1"/>
      <c r="E2752" s="1"/>
      <c r="F2752" s="1"/>
      <c r="G2752" s="1" t="s">
        <v>1842</v>
      </c>
      <c r="H2752" s="188">
        <v>42495</v>
      </c>
      <c r="I2752" s="1" t="s">
        <v>3876</v>
      </c>
      <c r="J2752" s="2" t="s">
        <v>69</v>
      </c>
      <c r="K2752" s="1" t="s">
        <v>36</v>
      </c>
      <c r="L2752" s="1" t="s">
        <v>20</v>
      </c>
      <c r="M2752" s="1" t="s">
        <v>21</v>
      </c>
      <c r="N2752" s="1" t="s">
        <v>11</v>
      </c>
      <c r="O2752" s="7">
        <v>312</v>
      </c>
      <c r="P2752" s="7">
        <v>0</v>
      </c>
      <c r="Q2752" s="7">
        <f t="shared" si="107"/>
        <v>312</v>
      </c>
      <c r="R2752" s="6" t="s">
        <v>47</v>
      </c>
      <c r="S2752" s="5" t="s">
        <v>25</v>
      </c>
      <c r="T2752" s="5" t="s">
        <v>716</v>
      </c>
      <c r="U2752" s="5" t="s">
        <v>2391</v>
      </c>
      <c r="V2752" s="1" t="s">
        <v>56</v>
      </c>
      <c r="W2752" s="1" t="s">
        <v>3877</v>
      </c>
      <c r="X2752" s="1" t="s">
        <v>1460</v>
      </c>
      <c r="Y2752" s="1" t="s">
        <v>1461</v>
      </c>
      <c r="Z2752" s="4">
        <v>42495</v>
      </c>
      <c r="AA2752" s="1" t="s">
        <v>45</v>
      </c>
      <c r="AB2752" s="1" t="s">
        <v>3878</v>
      </c>
      <c r="AC2752" s="1" t="s">
        <v>3879</v>
      </c>
      <c r="AD2752" s="8"/>
    </row>
    <row r="2753" spans="2:30" hidden="1" outlineLevel="5" x14ac:dyDescent="0.25">
      <c r="B2753" s="3"/>
      <c r="C2753" s="1"/>
      <c r="D2753" s="1"/>
      <c r="E2753" s="1"/>
      <c r="F2753" s="1"/>
      <c r="G2753" s="1" t="s">
        <v>1842</v>
      </c>
      <c r="H2753" s="188">
        <v>42495</v>
      </c>
      <c r="I2753" s="1" t="s">
        <v>3880</v>
      </c>
      <c r="J2753" s="2" t="s">
        <v>69</v>
      </c>
      <c r="K2753" s="1" t="s">
        <v>36</v>
      </c>
      <c r="L2753" s="1" t="s">
        <v>20</v>
      </c>
      <c r="M2753" s="1" t="s">
        <v>21</v>
      </c>
      <c r="N2753" s="1" t="s">
        <v>11</v>
      </c>
      <c r="O2753" s="7">
        <v>915</v>
      </c>
      <c r="P2753" s="7">
        <v>0</v>
      </c>
      <c r="Q2753" s="7">
        <f t="shared" si="107"/>
        <v>915</v>
      </c>
      <c r="R2753" s="6" t="s">
        <v>47</v>
      </c>
      <c r="S2753" s="5" t="s">
        <v>25</v>
      </c>
      <c r="T2753" s="5" t="s">
        <v>715</v>
      </c>
      <c r="U2753" s="5" t="s">
        <v>2386</v>
      </c>
      <c r="V2753" s="1" t="s">
        <v>56</v>
      </c>
      <c r="W2753" s="1" t="s">
        <v>3881</v>
      </c>
      <c r="X2753" s="1" t="s">
        <v>1683</v>
      </c>
      <c r="Y2753" s="1" t="s">
        <v>1684</v>
      </c>
      <c r="Z2753" s="4">
        <v>42495</v>
      </c>
      <c r="AA2753" s="1" t="s">
        <v>45</v>
      </c>
      <c r="AB2753" s="1" t="s">
        <v>3882</v>
      </c>
      <c r="AC2753" s="1" t="s">
        <v>3883</v>
      </c>
      <c r="AD2753" s="8"/>
    </row>
    <row r="2754" spans="2:30" hidden="1" outlineLevel="5" x14ac:dyDescent="0.25">
      <c r="B2754" s="3"/>
      <c r="C2754" s="1"/>
      <c r="D2754" s="1"/>
      <c r="E2754" s="1"/>
      <c r="F2754" s="1"/>
      <c r="G2754" s="1" t="s">
        <v>1842</v>
      </c>
      <c r="H2754" s="188">
        <v>42514</v>
      </c>
      <c r="I2754" s="1" t="s">
        <v>3884</v>
      </c>
      <c r="J2754" s="2" t="s">
        <v>69</v>
      </c>
      <c r="K2754" s="1" t="s">
        <v>36</v>
      </c>
      <c r="L2754" s="1" t="s">
        <v>20</v>
      </c>
      <c r="M2754" s="1" t="s">
        <v>21</v>
      </c>
      <c r="N2754" s="1" t="s">
        <v>11</v>
      </c>
      <c r="O2754" s="7">
        <v>490</v>
      </c>
      <c r="P2754" s="7">
        <v>0</v>
      </c>
      <c r="Q2754" s="7">
        <f t="shared" si="107"/>
        <v>490</v>
      </c>
      <c r="R2754" s="6" t="s">
        <v>47</v>
      </c>
      <c r="S2754" s="5" t="s">
        <v>25</v>
      </c>
      <c r="T2754" s="5" t="s">
        <v>716</v>
      </c>
      <c r="U2754" s="5" t="s">
        <v>2391</v>
      </c>
      <c r="V2754" s="1" t="s">
        <v>56</v>
      </c>
      <c r="W2754" s="1" t="s">
        <v>3885</v>
      </c>
      <c r="X2754" s="1" t="s">
        <v>1510</v>
      </c>
      <c r="Y2754" s="1" t="s">
        <v>1511</v>
      </c>
      <c r="Z2754" s="4">
        <v>42514</v>
      </c>
      <c r="AA2754" s="1" t="s">
        <v>45</v>
      </c>
      <c r="AB2754" s="1" t="s">
        <v>3886</v>
      </c>
      <c r="AC2754" s="1" t="s">
        <v>3887</v>
      </c>
      <c r="AD2754" s="8"/>
    </row>
    <row r="2755" spans="2:30" hidden="1" outlineLevel="5" x14ac:dyDescent="0.25">
      <c r="B2755" s="3"/>
      <c r="C2755" s="1"/>
      <c r="D2755" s="1"/>
      <c r="E2755" s="1"/>
      <c r="F2755" s="1"/>
      <c r="G2755" s="1" t="s">
        <v>1842</v>
      </c>
      <c r="H2755" s="188">
        <v>42495</v>
      </c>
      <c r="I2755" s="1" t="s">
        <v>3888</v>
      </c>
      <c r="J2755" s="2" t="s">
        <v>69</v>
      </c>
      <c r="K2755" s="1" t="s">
        <v>36</v>
      </c>
      <c r="L2755" s="1" t="s">
        <v>20</v>
      </c>
      <c r="M2755" s="1" t="s">
        <v>21</v>
      </c>
      <c r="N2755" s="1" t="s">
        <v>11</v>
      </c>
      <c r="O2755" s="7">
        <v>360</v>
      </c>
      <c r="P2755" s="7">
        <v>0</v>
      </c>
      <c r="Q2755" s="7">
        <f t="shared" si="107"/>
        <v>360</v>
      </c>
      <c r="R2755" s="6" t="s">
        <v>47</v>
      </c>
      <c r="S2755" s="5" t="s">
        <v>25</v>
      </c>
      <c r="T2755" s="5" t="s">
        <v>716</v>
      </c>
      <c r="U2755" s="5" t="s">
        <v>2391</v>
      </c>
      <c r="V2755" s="1" t="s">
        <v>56</v>
      </c>
      <c r="W2755" s="1" t="s">
        <v>3889</v>
      </c>
      <c r="X2755" s="1" t="s">
        <v>1460</v>
      </c>
      <c r="Y2755" s="1" t="s">
        <v>1461</v>
      </c>
      <c r="Z2755" s="4">
        <v>42495</v>
      </c>
      <c r="AA2755" s="1" t="s">
        <v>45</v>
      </c>
      <c r="AB2755" s="1" t="s">
        <v>3890</v>
      </c>
      <c r="AC2755" s="1" t="s">
        <v>1685</v>
      </c>
      <c r="AD2755" s="8"/>
    </row>
    <row r="2756" spans="2:30" hidden="1" outlineLevel="5" x14ac:dyDescent="0.25">
      <c r="B2756" s="3"/>
      <c r="C2756" s="1"/>
      <c r="D2756" s="1"/>
      <c r="E2756" s="1"/>
      <c r="F2756" s="1"/>
      <c r="G2756" s="1" t="s">
        <v>1842</v>
      </c>
      <c r="H2756" s="188">
        <v>42495</v>
      </c>
      <c r="I2756" s="1" t="s">
        <v>3891</v>
      </c>
      <c r="J2756" s="2" t="s">
        <v>69</v>
      </c>
      <c r="K2756" s="1" t="s">
        <v>36</v>
      </c>
      <c r="L2756" s="1" t="s">
        <v>20</v>
      </c>
      <c r="M2756" s="1" t="s">
        <v>21</v>
      </c>
      <c r="N2756" s="1" t="s">
        <v>11</v>
      </c>
      <c r="O2756" s="7">
        <v>766</v>
      </c>
      <c r="P2756" s="7">
        <v>0</v>
      </c>
      <c r="Q2756" s="7">
        <f t="shared" si="107"/>
        <v>766</v>
      </c>
      <c r="R2756" s="6" t="s">
        <v>47</v>
      </c>
      <c r="S2756" s="5" t="s">
        <v>25</v>
      </c>
      <c r="T2756" s="5" t="s">
        <v>716</v>
      </c>
      <c r="U2756" s="5" t="s">
        <v>2391</v>
      </c>
      <c r="V2756" s="1" t="s">
        <v>56</v>
      </c>
      <c r="W2756" s="1" t="s">
        <v>3892</v>
      </c>
      <c r="X2756" s="1" t="s">
        <v>1460</v>
      </c>
      <c r="Y2756" s="1" t="s">
        <v>1461</v>
      </c>
      <c r="Z2756" s="4">
        <v>42495</v>
      </c>
      <c r="AA2756" s="1" t="s">
        <v>45</v>
      </c>
      <c r="AB2756" s="1" t="s">
        <v>3893</v>
      </c>
      <c r="AC2756" s="1" t="s">
        <v>3894</v>
      </c>
      <c r="AD2756" s="8"/>
    </row>
    <row r="2757" spans="2:30" hidden="1" outlineLevel="5" x14ac:dyDescent="0.25">
      <c r="B2757" s="3"/>
      <c r="C2757" s="1"/>
      <c r="D2757" s="1"/>
      <c r="E2757" s="1"/>
      <c r="F2757" s="1"/>
      <c r="G2757" s="1" t="s">
        <v>1842</v>
      </c>
      <c r="H2757" s="188">
        <v>42495</v>
      </c>
      <c r="I2757" s="1" t="s">
        <v>3895</v>
      </c>
      <c r="J2757" s="2" t="s">
        <v>69</v>
      </c>
      <c r="K2757" s="1" t="s">
        <v>36</v>
      </c>
      <c r="L2757" s="1" t="s">
        <v>20</v>
      </c>
      <c r="M2757" s="1" t="s">
        <v>21</v>
      </c>
      <c r="N2757" s="1" t="s">
        <v>11</v>
      </c>
      <c r="O2757" s="7">
        <v>1200</v>
      </c>
      <c r="P2757" s="7">
        <v>0</v>
      </c>
      <c r="Q2757" s="7">
        <f t="shared" si="107"/>
        <v>1200</v>
      </c>
      <c r="R2757" s="6" t="s">
        <v>47</v>
      </c>
      <c r="S2757" s="5" t="s">
        <v>25</v>
      </c>
      <c r="T2757" s="5" t="s">
        <v>716</v>
      </c>
      <c r="U2757" s="5" t="s">
        <v>2391</v>
      </c>
      <c r="V2757" s="1" t="s">
        <v>56</v>
      </c>
      <c r="W2757" s="1" t="s">
        <v>3896</v>
      </c>
      <c r="X2757" s="1" t="s">
        <v>1460</v>
      </c>
      <c r="Y2757" s="1" t="s">
        <v>1461</v>
      </c>
      <c r="Z2757" s="4">
        <v>42495</v>
      </c>
      <c r="AA2757" s="1" t="s">
        <v>45</v>
      </c>
      <c r="AB2757" s="1" t="s">
        <v>3897</v>
      </c>
      <c r="AC2757" s="1" t="s">
        <v>3898</v>
      </c>
      <c r="AD2757" s="8"/>
    </row>
    <row r="2758" spans="2:30" hidden="1" outlineLevel="5" x14ac:dyDescent="0.25">
      <c r="B2758" s="3"/>
      <c r="C2758" s="1"/>
      <c r="D2758" s="1"/>
      <c r="E2758" s="1"/>
      <c r="F2758" s="1"/>
      <c r="G2758" s="1" t="s">
        <v>1842</v>
      </c>
      <c r="H2758" s="188">
        <v>42514</v>
      </c>
      <c r="I2758" s="1" t="s">
        <v>1428</v>
      </c>
      <c r="J2758" s="2" t="s">
        <v>69</v>
      </c>
      <c r="K2758" s="1" t="s">
        <v>36</v>
      </c>
      <c r="L2758" s="1" t="s">
        <v>20</v>
      </c>
      <c r="M2758" s="1" t="s">
        <v>21</v>
      </c>
      <c r="N2758" s="1" t="s">
        <v>11</v>
      </c>
      <c r="O2758" s="7">
        <v>347</v>
      </c>
      <c r="P2758" s="7">
        <v>0</v>
      </c>
      <c r="Q2758" s="7">
        <f t="shared" si="107"/>
        <v>347</v>
      </c>
      <c r="R2758" s="6" t="s">
        <v>47</v>
      </c>
      <c r="S2758" s="5" t="s">
        <v>32</v>
      </c>
      <c r="T2758" s="5" t="s">
        <v>1788</v>
      </c>
      <c r="U2758" s="5" t="s">
        <v>1281</v>
      </c>
      <c r="V2758" s="1" t="s">
        <v>56</v>
      </c>
      <c r="W2758" s="1" t="s">
        <v>3899</v>
      </c>
      <c r="X2758" s="1" t="s">
        <v>2985</v>
      </c>
      <c r="Y2758" s="1" t="s">
        <v>2986</v>
      </c>
      <c r="Z2758" s="4">
        <v>42514</v>
      </c>
      <c r="AA2758" s="1" t="s">
        <v>45</v>
      </c>
      <c r="AB2758" s="1" t="s">
        <v>1489</v>
      </c>
      <c r="AC2758" s="1" t="s">
        <v>3900</v>
      </c>
      <c r="AD2758" s="8"/>
    </row>
    <row r="2759" spans="2:30" hidden="1" outlineLevel="5" x14ac:dyDescent="0.25">
      <c r="B2759" s="3"/>
      <c r="C2759" s="1"/>
      <c r="D2759" s="1"/>
      <c r="E2759" s="1"/>
      <c r="F2759" s="1"/>
      <c r="G2759" s="1" t="s">
        <v>1842</v>
      </c>
      <c r="H2759" s="188">
        <v>42514</v>
      </c>
      <c r="I2759" s="1" t="s">
        <v>3901</v>
      </c>
      <c r="J2759" s="2" t="s">
        <v>69</v>
      </c>
      <c r="K2759" s="1" t="s">
        <v>36</v>
      </c>
      <c r="L2759" s="1" t="s">
        <v>20</v>
      </c>
      <c r="M2759" s="1" t="s">
        <v>21</v>
      </c>
      <c r="N2759" s="1" t="s">
        <v>11</v>
      </c>
      <c r="O2759" s="7">
        <v>313</v>
      </c>
      <c r="P2759" s="7">
        <v>0</v>
      </c>
      <c r="Q2759" s="7">
        <f t="shared" si="107"/>
        <v>313</v>
      </c>
      <c r="R2759" s="6" t="s">
        <v>47</v>
      </c>
      <c r="S2759" s="5" t="s">
        <v>32</v>
      </c>
      <c r="T2759" s="5" t="s">
        <v>1788</v>
      </c>
      <c r="U2759" s="5" t="s">
        <v>1281</v>
      </c>
      <c r="V2759" s="1" t="s">
        <v>56</v>
      </c>
      <c r="W2759" s="1" t="s">
        <v>3902</v>
      </c>
      <c r="X2759" s="1" t="s">
        <v>1542</v>
      </c>
      <c r="Y2759" s="1" t="s">
        <v>1543</v>
      </c>
      <c r="Z2759" s="4">
        <v>42514</v>
      </c>
      <c r="AA2759" s="1" t="s">
        <v>1472</v>
      </c>
      <c r="AB2759" s="1" t="s">
        <v>3903</v>
      </c>
      <c r="AC2759" s="1" t="s">
        <v>3904</v>
      </c>
      <c r="AD2759" s="8"/>
    </row>
    <row r="2760" spans="2:30" hidden="1" outlineLevel="5" x14ac:dyDescent="0.25">
      <c r="B2760" s="3"/>
      <c r="C2760" s="1"/>
      <c r="D2760" s="1"/>
      <c r="E2760" s="1"/>
      <c r="F2760" s="1"/>
      <c r="G2760" s="1" t="s">
        <v>1842</v>
      </c>
      <c r="H2760" s="188">
        <v>42501</v>
      </c>
      <c r="I2760" s="1" t="s">
        <v>3905</v>
      </c>
      <c r="J2760" s="2" t="s">
        <v>69</v>
      </c>
      <c r="K2760" s="1" t="s">
        <v>36</v>
      </c>
      <c r="L2760" s="1" t="s">
        <v>20</v>
      </c>
      <c r="M2760" s="1" t="s">
        <v>21</v>
      </c>
      <c r="N2760" s="1" t="s">
        <v>11</v>
      </c>
      <c r="O2760" s="7">
        <v>436.8</v>
      </c>
      <c r="P2760" s="7">
        <v>0</v>
      </c>
      <c r="Q2760" s="7">
        <f t="shared" si="107"/>
        <v>436.8</v>
      </c>
      <c r="R2760" s="6" t="s">
        <v>47</v>
      </c>
      <c r="S2760" s="5" t="s">
        <v>25</v>
      </c>
      <c r="T2760" s="5" t="s">
        <v>716</v>
      </c>
      <c r="U2760" s="5" t="s">
        <v>2391</v>
      </c>
      <c r="V2760" s="1" t="s">
        <v>56</v>
      </c>
      <c r="W2760" s="1" t="s">
        <v>3906</v>
      </c>
      <c r="X2760" s="1" t="s">
        <v>1462</v>
      </c>
      <c r="Y2760" s="1" t="s">
        <v>1463</v>
      </c>
      <c r="Z2760" s="4">
        <v>42501</v>
      </c>
      <c r="AA2760" s="1" t="s">
        <v>45</v>
      </c>
      <c r="AB2760" s="1" t="s">
        <v>3907</v>
      </c>
      <c r="AC2760" s="1" t="s">
        <v>3908</v>
      </c>
      <c r="AD2760" s="8"/>
    </row>
    <row r="2761" spans="2:30" hidden="1" outlineLevel="5" x14ac:dyDescent="0.25">
      <c r="B2761" s="3"/>
      <c r="C2761" s="1"/>
      <c r="D2761" s="1"/>
      <c r="E2761" s="1"/>
      <c r="F2761" s="1"/>
      <c r="G2761" s="1" t="s">
        <v>1842</v>
      </c>
      <c r="H2761" s="188">
        <v>42501</v>
      </c>
      <c r="I2761" s="1" t="s">
        <v>3909</v>
      </c>
      <c r="J2761" s="2" t="s">
        <v>69</v>
      </c>
      <c r="K2761" s="1" t="s">
        <v>36</v>
      </c>
      <c r="L2761" s="1" t="s">
        <v>20</v>
      </c>
      <c r="M2761" s="1" t="s">
        <v>21</v>
      </c>
      <c r="N2761" s="1" t="s">
        <v>11</v>
      </c>
      <c r="O2761" s="7">
        <v>1079</v>
      </c>
      <c r="P2761" s="7">
        <v>0</v>
      </c>
      <c r="Q2761" s="7">
        <f t="shared" si="107"/>
        <v>1079</v>
      </c>
      <c r="R2761" s="6" t="s">
        <v>47</v>
      </c>
      <c r="S2761" s="5" t="s">
        <v>25</v>
      </c>
      <c r="T2761" s="5" t="s">
        <v>716</v>
      </c>
      <c r="U2761" s="5" t="s">
        <v>2391</v>
      </c>
      <c r="V2761" s="1" t="s">
        <v>56</v>
      </c>
      <c r="W2761" s="1" t="s">
        <v>3910</v>
      </c>
      <c r="X2761" s="1" t="s">
        <v>1460</v>
      </c>
      <c r="Y2761" s="1" t="s">
        <v>1461</v>
      </c>
      <c r="Z2761" s="4">
        <v>42501</v>
      </c>
      <c r="AA2761" s="1" t="s">
        <v>45</v>
      </c>
      <c r="AB2761" s="1" t="s">
        <v>3911</v>
      </c>
      <c r="AC2761" s="1" t="s">
        <v>3912</v>
      </c>
      <c r="AD2761" s="8"/>
    </row>
    <row r="2762" spans="2:30" hidden="1" outlineLevel="5" x14ac:dyDescent="0.25">
      <c r="B2762" s="3"/>
      <c r="C2762" s="1"/>
      <c r="D2762" s="1"/>
      <c r="E2762" s="1"/>
      <c r="F2762" s="1"/>
      <c r="G2762" s="1" t="s">
        <v>1842</v>
      </c>
      <c r="H2762" s="188">
        <v>42515</v>
      </c>
      <c r="I2762" s="1" t="s">
        <v>3913</v>
      </c>
      <c r="J2762" s="2" t="s">
        <v>69</v>
      </c>
      <c r="K2762" s="1" t="s">
        <v>36</v>
      </c>
      <c r="L2762" s="1" t="s">
        <v>20</v>
      </c>
      <c r="M2762" s="1" t="s">
        <v>21</v>
      </c>
      <c r="N2762" s="1" t="s">
        <v>11</v>
      </c>
      <c r="O2762" s="7">
        <v>13000</v>
      </c>
      <c r="P2762" s="7">
        <v>0</v>
      </c>
      <c r="Q2762" s="7">
        <f t="shared" si="107"/>
        <v>13000</v>
      </c>
      <c r="R2762" s="6" t="s">
        <v>47</v>
      </c>
      <c r="S2762" s="5" t="s">
        <v>25</v>
      </c>
      <c r="T2762" s="5" t="s">
        <v>715</v>
      </c>
      <c r="U2762" s="5" t="s">
        <v>2386</v>
      </c>
      <c r="V2762" s="1" t="s">
        <v>56</v>
      </c>
      <c r="W2762" s="1" t="s">
        <v>3914</v>
      </c>
      <c r="X2762" s="1" t="s">
        <v>1667</v>
      </c>
      <c r="Y2762" s="1" t="s">
        <v>1668</v>
      </c>
      <c r="Z2762" s="4">
        <v>42515</v>
      </c>
      <c r="AA2762" s="1" t="s">
        <v>45</v>
      </c>
      <c r="AB2762" s="1" t="s">
        <v>3915</v>
      </c>
      <c r="AC2762" s="1" t="s">
        <v>3916</v>
      </c>
      <c r="AD2762" s="8"/>
    </row>
    <row r="2763" spans="2:30" hidden="1" outlineLevel="5" x14ac:dyDescent="0.25">
      <c r="B2763" s="3"/>
      <c r="C2763" s="1"/>
      <c r="D2763" s="1"/>
      <c r="E2763" s="1"/>
      <c r="F2763" s="1"/>
      <c r="G2763" s="1" t="s">
        <v>1842</v>
      </c>
      <c r="H2763" s="188">
        <v>42499</v>
      </c>
      <c r="I2763" s="1" t="s">
        <v>3917</v>
      </c>
      <c r="J2763" s="2" t="s">
        <v>69</v>
      </c>
      <c r="K2763" s="1" t="s">
        <v>36</v>
      </c>
      <c r="L2763" s="1" t="s">
        <v>20</v>
      </c>
      <c r="M2763" s="1" t="s">
        <v>21</v>
      </c>
      <c r="N2763" s="1" t="s">
        <v>11</v>
      </c>
      <c r="O2763" s="7">
        <v>980</v>
      </c>
      <c r="P2763" s="7">
        <v>0</v>
      </c>
      <c r="Q2763" s="7">
        <f t="shared" si="107"/>
        <v>980</v>
      </c>
      <c r="R2763" s="6" t="s">
        <v>47</v>
      </c>
      <c r="S2763" s="5" t="s">
        <v>32</v>
      </c>
      <c r="T2763" s="5" t="s">
        <v>1788</v>
      </c>
      <c r="U2763" s="5" t="s">
        <v>1281</v>
      </c>
      <c r="V2763" s="1" t="s">
        <v>56</v>
      </c>
      <c r="W2763" s="1" t="s">
        <v>1675</v>
      </c>
      <c r="X2763" s="1" t="s">
        <v>1473</v>
      </c>
      <c r="Y2763" s="1" t="s">
        <v>1474</v>
      </c>
      <c r="Z2763" s="4">
        <v>42499</v>
      </c>
      <c r="AA2763" s="1" t="s">
        <v>45</v>
      </c>
      <c r="AB2763" s="1" t="s">
        <v>3918</v>
      </c>
      <c r="AC2763" s="1" t="s">
        <v>3919</v>
      </c>
      <c r="AD2763" s="8"/>
    </row>
    <row r="2764" spans="2:30" hidden="1" outlineLevel="5" x14ac:dyDescent="0.25">
      <c r="B2764" s="3"/>
      <c r="C2764" s="1"/>
      <c r="D2764" s="1"/>
      <c r="E2764" s="1"/>
      <c r="F2764" s="1"/>
      <c r="G2764" s="1" t="s">
        <v>1842</v>
      </c>
      <c r="H2764" s="188">
        <v>42510</v>
      </c>
      <c r="I2764" s="1" t="s">
        <v>3920</v>
      </c>
      <c r="J2764" s="2" t="s">
        <v>69</v>
      </c>
      <c r="K2764" s="1" t="s">
        <v>36</v>
      </c>
      <c r="L2764" s="1" t="s">
        <v>20</v>
      </c>
      <c r="M2764" s="1" t="s">
        <v>21</v>
      </c>
      <c r="N2764" s="1" t="s">
        <v>11</v>
      </c>
      <c r="O2764" s="7">
        <v>15250</v>
      </c>
      <c r="P2764" s="7">
        <v>0</v>
      </c>
      <c r="Q2764" s="7">
        <f t="shared" si="107"/>
        <v>15250</v>
      </c>
      <c r="R2764" s="6" t="s">
        <v>47</v>
      </c>
      <c r="S2764" s="5" t="s">
        <v>25</v>
      </c>
      <c r="T2764" s="5" t="s">
        <v>715</v>
      </c>
      <c r="U2764" s="5" t="s">
        <v>2386</v>
      </c>
      <c r="V2764" s="1" t="s">
        <v>56</v>
      </c>
      <c r="W2764" s="1" t="s">
        <v>1669</v>
      </c>
      <c r="X2764" s="1" t="s">
        <v>3413</v>
      </c>
      <c r="Y2764" s="1" t="s">
        <v>3414</v>
      </c>
      <c r="Z2764" s="4">
        <v>42510</v>
      </c>
      <c r="AA2764" s="1" t="s">
        <v>45</v>
      </c>
      <c r="AB2764" s="1" t="s">
        <v>3921</v>
      </c>
      <c r="AC2764" s="1" t="s">
        <v>3922</v>
      </c>
      <c r="AD2764" s="8"/>
    </row>
    <row r="2765" spans="2:30" hidden="1" outlineLevel="5" x14ac:dyDescent="0.25">
      <c r="B2765" s="3"/>
      <c r="C2765" s="1"/>
      <c r="D2765" s="1"/>
      <c r="E2765" s="1"/>
      <c r="F2765" s="1"/>
      <c r="G2765" s="1" t="s">
        <v>1842</v>
      </c>
      <c r="H2765" s="188">
        <v>42515</v>
      </c>
      <c r="I2765" s="1" t="s">
        <v>3923</v>
      </c>
      <c r="J2765" s="2" t="s">
        <v>69</v>
      </c>
      <c r="K2765" s="1" t="s">
        <v>36</v>
      </c>
      <c r="L2765" s="1" t="s">
        <v>20</v>
      </c>
      <c r="M2765" s="1" t="s">
        <v>21</v>
      </c>
      <c r="N2765" s="1" t="s">
        <v>11</v>
      </c>
      <c r="O2765" s="7">
        <v>3124</v>
      </c>
      <c r="P2765" s="7">
        <v>0</v>
      </c>
      <c r="Q2765" s="7">
        <f t="shared" si="107"/>
        <v>3124</v>
      </c>
      <c r="R2765" s="6" t="s">
        <v>47</v>
      </c>
      <c r="S2765" s="5" t="s">
        <v>25</v>
      </c>
      <c r="T2765" s="5" t="s">
        <v>715</v>
      </c>
      <c r="U2765" s="5" t="s">
        <v>2386</v>
      </c>
      <c r="V2765" s="1" t="s">
        <v>56</v>
      </c>
      <c r="W2765" s="1" t="s">
        <v>1545</v>
      </c>
      <c r="X2765" s="1" t="s">
        <v>1667</v>
      </c>
      <c r="Y2765" s="1" t="s">
        <v>1668</v>
      </c>
      <c r="Z2765" s="4">
        <v>42515</v>
      </c>
      <c r="AA2765" s="1" t="s">
        <v>45</v>
      </c>
      <c r="AB2765" s="1" t="s">
        <v>3924</v>
      </c>
      <c r="AC2765" s="1" t="s">
        <v>3925</v>
      </c>
      <c r="AD2765" s="8"/>
    </row>
    <row r="2766" spans="2:30" hidden="1" outlineLevel="5" x14ac:dyDescent="0.25">
      <c r="B2766" s="3"/>
      <c r="C2766" s="1"/>
      <c r="D2766" s="1"/>
      <c r="E2766" s="1"/>
      <c r="F2766" s="1"/>
      <c r="G2766" s="1" t="s">
        <v>1842</v>
      </c>
      <c r="H2766" s="188">
        <v>42501</v>
      </c>
      <c r="I2766" s="1" t="s">
        <v>3926</v>
      </c>
      <c r="J2766" s="2" t="s">
        <v>69</v>
      </c>
      <c r="K2766" s="1" t="s">
        <v>36</v>
      </c>
      <c r="L2766" s="1" t="s">
        <v>20</v>
      </c>
      <c r="M2766" s="1" t="s">
        <v>21</v>
      </c>
      <c r="N2766" s="1" t="s">
        <v>11</v>
      </c>
      <c r="O2766" s="7">
        <v>217.5</v>
      </c>
      <c r="P2766" s="7">
        <v>0</v>
      </c>
      <c r="Q2766" s="7">
        <f t="shared" si="107"/>
        <v>217.5</v>
      </c>
      <c r="R2766" s="6" t="s">
        <v>47</v>
      </c>
      <c r="S2766" s="5" t="s">
        <v>25</v>
      </c>
      <c r="T2766" s="5" t="s">
        <v>716</v>
      </c>
      <c r="U2766" s="5" t="s">
        <v>2391</v>
      </c>
      <c r="V2766" s="1" t="s">
        <v>56</v>
      </c>
      <c r="W2766" s="1" t="s">
        <v>3927</v>
      </c>
      <c r="X2766" s="1" t="s">
        <v>1460</v>
      </c>
      <c r="Y2766" s="1" t="s">
        <v>1461</v>
      </c>
      <c r="Z2766" s="4">
        <v>42501</v>
      </c>
      <c r="AA2766" s="1" t="s">
        <v>45</v>
      </c>
      <c r="AB2766" s="1" t="s">
        <v>3928</v>
      </c>
      <c r="AC2766" s="1" t="s">
        <v>3929</v>
      </c>
      <c r="AD2766" s="8"/>
    </row>
    <row r="2767" spans="2:30" hidden="1" outlineLevel="5" x14ac:dyDescent="0.25">
      <c r="B2767" s="3"/>
      <c r="C2767" s="1"/>
      <c r="D2767" s="1"/>
      <c r="E2767" s="1"/>
      <c r="F2767" s="1"/>
      <c r="G2767" s="1" t="s">
        <v>1842</v>
      </c>
      <c r="H2767" s="188">
        <v>42507</v>
      </c>
      <c r="I2767" s="1" t="s">
        <v>3930</v>
      </c>
      <c r="J2767" s="2" t="s">
        <v>69</v>
      </c>
      <c r="K2767" s="1" t="s">
        <v>36</v>
      </c>
      <c r="L2767" s="1" t="s">
        <v>20</v>
      </c>
      <c r="M2767" s="1" t="s">
        <v>21</v>
      </c>
      <c r="N2767" s="1" t="s">
        <v>11</v>
      </c>
      <c r="O2767" s="7">
        <v>16716.099999999999</v>
      </c>
      <c r="P2767" s="7">
        <v>0</v>
      </c>
      <c r="Q2767" s="7">
        <f t="shared" si="107"/>
        <v>16716.099999999999</v>
      </c>
      <c r="R2767" s="6" t="s">
        <v>47</v>
      </c>
      <c r="S2767" s="5" t="s">
        <v>25</v>
      </c>
      <c r="T2767" s="5" t="s">
        <v>715</v>
      </c>
      <c r="U2767" s="5" t="s">
        <v>2386</v>
      </c>
      <c r="V2767" s="1" t="s">
        <v>56</v>
      </c>
      <c r="W2767" s="1" t="s">
        <v>3931</v>
      </c>
      <c r="X2767" s="1" t="s">
        <v>1720</v>
      </c>
      <c r="Y2767" s="1" t="s">
        <v>1721</v>
      </c>
      <c r="Z2767" s="4">
        <v>42507</v>
      </c>
      <c r="AA2767" s="1" t="s">
        <v>45</v>
      </c>
      <c r="AB2767" s="1" t="s">
        <v>3932</v>
      </c>
      <c r="AC2767" s="1" t="s">
        <v>3933</v>
      </c>
      <c r="AD2767" s="8"/>
    </row>
    <row r="2768" spans="2:30" hidden="1" outlineLevel="5" x14ac:dyDescent="0.25">
      <c r="B2768" s="3"/>
      <c r="C2768" s="1"/>
      <c r="D2768" s="1"/>
      <c r="E2768" s="1"/>
      <c r="F2768" s="1"/>
      <c r="G2768" s="1" t="s">
        <v>1842</v>
      </c>
      <c r="H2768" s="188">
        <v>42503</v>
      </c>
      <c r="I2768" s="1" t="s">
        <v>3934</v>
      </c>
      <c r="J2768" s="2" t="s">
        <v>69</v>
      </c>
      <c r="K2768" s="1" t="s">
        <v>36</v>
      </c>
      <c r="L2768" s="1" t="s">
        <v>20</v>
      </c>
      <c r="M2768" s="1" t="s">
        <v>21</v>
      </c>
      <c r="N2768" s="1" t="s">
        <v>11</v>
      </c>
      <c r="O2768" s="7">
        <v>7020</v>
      </c>
      <c r="P2768" s="7">
        <v>0</v>
      </c>
      <c r="Q2768" s="7">
        <f t="shared" si="107"/>
        <v>7020</v>
      </c>
      <c r="R2768" s="6" t="s">
        <v>47</v>
      </c>
      <c r="S2768" s="5" t="s">
        <v>25</v>
      </c>
      <c r="T2768" s="5" t="s">
        <v>716</v>
      </c>
      <c r="U2768" s="5" t="s">
        <v>2391</v>
      </c>
      <c r="V2768" s="1" t="s">
        <v>56</v>
      </c>
      <c r="W2768" s="1" t="s">
        <v>1671</v>
      </c>
      <c r="X2768" s="1" t="s">
        <v>1460</v>
      </c>
      <c r="Y2768" s="1" t="s">
        <v>1461</v>
      </c>
      <c r="Z2768" s="4">
        <v>42503</v>
      </c>
      <c r="AA2768" s="1" t="s">
        <v>45</v>
      </c>
      <c r="AB2768" s="1" t="s">
        <v>3935</v>
      </c>
      <c r="AC2768" s="1" t="s">
        <v>3936</v>
      </c>
      <c r="AD2768" s="8"/>
    </row>
    <row r="2769" spans="2:30" hidden="1" outlineLevel="5" x14ac:dyDescent="0.25">
      <c r="B2769" s="3"/>
      <c r="C2769" s="1"/>
      <c r="D2769" s="1"/>
      <c r="E2769" s="1"/>
      <c r="F2769" s="1"/>
      <c r="G2769" s="1" t="s">
        <v>1842</v>
      </c>
      <c r="H2769" s="188">
        <v>42503</v>
      </c>
      <c r="I2769" s="1" t="s">
        <v>3937</v>
      </c>
      <c r="J2769" s="2" t="s">
        <v>69</v>
      </c>
      <c r="K2769" s="1" t="s">
        <v>36</v>
      </c>
      <c r="L2769" s="1" t="s">
        <v>20</v>
      </c>
      <c r="M2769" s="1" t="s">
        <v>21</v>
      </c>
      <c r="N2769" s="1" t="s">
        <v>11</v>
      </c>
      <c r="O2769" s="7">
        <v>807</v>
      </c>
      <c r="P2769" s="7">
        <v>0</v>
      </c>
      <c r="Q2769" s="7">
        <f t="shared" si="107"/>
        <v>807</v>
      </c>
      <c r="R2769" s="6" t="s">
        <v>47</v>
      </c>
      <c r="S2769" s="5" t="s">
        <v>25</v>
      </c>
      <c r="T2769" s="5" t="s">
        <v>716</v>
      </c>
      <c r="U2769" s="5" t="s">
        <v>2391</v>
      </c>
      <c r="V2769" s="1" t="s">
        <v>56</v>
      </c>
      <c r="W2769" s="1" t="s">
        <v>3938</v>
      </c>
      <c r="X2769" s="1" t="s">
        <v>1618</v>
      </c>
      <c r="Y2769" s="1" t="s">
        <v>1619</v>
      </c>
      <c r="Z2769" s="4">
        <v>42503</v>
      </c>
      <c r="AA2769" s="1" t="s">
        <v>45</v>
      </c>
      <c r="AB2769" s="1" t="s">
        <v>3939</v>
      </c>
      <c r="AC2769" s="1" t="s">
        <v>3940</v>
      </c>
      <c r="AD2769" s="8"/>
    </row>
    <row r="2770" spans="2:30" hidden="1" outlineLevel="5" x14ac:dyDescent="0.25">
      <c r="B2770" s="3"/>
      <c r="C2770" s="1"/>
      <c r="D2770" s="1"/>
      <c r="E2770" s="1"/>
      <c r="F2770" s="1"/>
      <c r="G2770" s="1" t="s">
        <v>1842</v>
      </c>
      <c r="H2770" s="188">
        <v>42514</v>
      </c>
      <c r="I2770" s="1" t="s">
        <v>3941</v>
      </c>
      <c r="J2770" s="2" t="s">
        <v>69</v>
      </c>
      <c r="K2770" s="1" t="s">
        <v>36</v>
      </c>
      <c r="L2770" s="1" t="s">
        <v>20</v>
      </c>
      <c r="M2770" s="1" t="s">
        <v>21</v>
      </c>
      <c r="N2770" s="1" t="s">
        <v>11</v>
      </c>
      <c r="O2770" s="7">
        <v>542.79999999999995</v>
      </c>
      <c r="P2770" s="7">
        <v>0</v>
      </c>
      <c r="Q2770" s="7">
        <f t="shared" si="107"/>
        <v>542.79999999999995</v>
      </c>
      <c r="R2770" s="6" t="s">
        <v>47</v>
      </c>
      <c r="S2770" s="5" t="s">
        <v>32</v>
      </c>
      <c r="T2770" s="5" t="s">
        <v>1788</v>
      </c>
      <c r="U2770" s="5" t="s">
        <v>1281</v>
      </c>
      <c r="V2770" s="1" t="s">
        <v>56</v>
      </c>
      <c r="W2770" s="1" t="s">
        <v>3942</v>
      </c>
      <c r="X2770" s="1" t="s">
        <v>1646</v>
      </c>
      <c r="Y2770" s="1" t="s">
        <v>1647</v>
      </c>
      <c r="Z2770" s="4">
        <v>42514</v>
      </c>
      <c r="AA2770" s="1" t="s">
        <v>45</v>
      </c>
      <c r="AB2770" s="1" t="s">
        <v>3943</v>
      </c>
      <c r="AC2770" s="1" t="s">
        <v>3944</v>
      </c>
      <c r="AD2770" s="8"/>
    </row>
    <row r="2771" spans="2:30" hidden="1" outlineLevel="5" x14ac:dyDescent="0.25">
      <c r="B2771" s="3"/>
      <c r="C2771" s="1"/>
      <c r="D2771" s="1"/>
      <c r="E2771" s="1"/>
      <c r="F2771" s="1"/>
      <c r="G2771" s="1" t="s">
        <v>1842</v>
      </c>
      <c r="H2771" s="188">
        <v>42515</v>
      </c>
      <c r="I2771" s="1" t="s">
        <v>3945</v>
      </c>
      <c r="J2771" s="2" t="s">
        <v>69</v>
      </c>
      <c r="K2771" s="1" t="s">
        <v>36</v>
      </c>
      <c r="L2771" s="1" t="s">
        <v>20</v>
      </c>
      <c r="M2771" s="1" t="s">
        <v>21</v>
      </c>
      <c r="N2771" s="1" t="s">
        <v>11</v>
      </c>
      <c r="O2771" s="7">
        <v>2209.9</v>
      </c>
      <c r="P2771" s="7">
        <v>0</v>
      </c>
      <c r="Q2771" s="7">
        <f t="shared" si="107"/>
        <v>2209.9</v>
      </c>
      <c r="R2771" s="6" t="s">
        <v>47</v>
      </c>
      <c r="S2771" s="5" t="s">
        <v>32</v>
      </c>
      <c r="T2771" s="5" t="s">
        <v>1788</v>
      </c>
      <c r="U2771" s="5" t="s">
        <v>1281</v>
      </c>
      <c r="V2771" s="1" t="s">
        <v>56</v>
      </c>
      <c r="W2771" s="1" t="s">
        <v>3946</v>
      </c>
      <c r="X2771" s="1" t="s">
        <v>1758</v>
      </c>
      <c r="Y2771" s="1" t="s">
        <v>1759</v>
      </c>
      <c r="Z2771" s="4">
        <v>42515</v>
      </c>
      <c r="AA2771" s="1" t="s">
        <v>1472</v>
      </c>
      <c r="AB2771" s="1" t="s">
        <v>3947</v>
      </c>
      <c r="AC2771" s="1" t="s">
        <v>3948</v>
      </c>
      <c r="AD2771" s="8"/>
    </row>
    <row r="2772" spans="2:30" hidden="1" outlineLevel="5" x14ac:dyDescent="0.25">
      <c r="B2772" s="3"/>
      <c r="C2772" s="1"/>
      <c r="D2772" s="1"/>
      <c r="E2772" s="1"/>
      <c r="F2772" s="1"/>
      <c r="G2772" s="1" t="s">
        <v>1842</v>
      </c>
      <c r="H2772" s="188">
        <v>42508</v>
      </c>
      <c r="I2772" s="1" t="s">
        <v>3949</v>
      </c>
      <c r="J2772" s="2" t="s">
        <v>69</v>
      </c>
      <c r="K2772" s="1" t="s">
        <v>36</v>
      </c>
      <c r="L2772" s="1" t="s">
        <v>20</v>
      </c>
      <c r="M2772" s="1" t="s">
        <v>21</v>
      </c>
      <c r="N2772" s="1" t="s">
        <v>11</v>
      </c>
      <c r="O2772" s="7">
        <v>2675</v>
      </c>
      <c r="P2772" s="7">
        <v>0</v>
      </c>
      <c r="Q2772" s="7">
        <f t="shared" si="107"/>
        <v>2675</v>
      </c>
      <c r="R2772" s="6" t="s">
        <v>47</v>
      </c>
      <c r="S2772" s="5" t="s">
        <v>32</v>
      </c>
      <c r="T2772" s="5" t="s">
        <v>3651</v>
      </c>
      <c r="U2772" s="5" t="s">
        <v>3652</v>
      </c>
      <c r="V2772" s="1" t="s">
        <v>56</v>
      </c>
      <c r="W2772" s="1" t="s">
        <v>3950</v>
      </c>
      <c r="X2772" s="1" t="s">
        <v>1467</v>
      </c>
      <c r="Y2772" s="1" t="s">
        <v>1468</v>
      </c>
      <c r="Z2772" s="4">
        <v>42508</v>
      </c>
      <c r="AA2772" s="1" t="s">
        <v>45</v>
      </c>
      <c r="AB2772" s="1" t="s">
        <v>3951</v>
      </c>
      <c r="AC2772" s="1" t="s">
        <v>3952</v>
      </c>
      <c r="AD2772" s="8"/>
    </row>
    <row r="2773" spans="2:30" hidden="1" outlineLevel="5" x14ac:dyDescent="0.25">
      <c r="B2773" s="3"/>
      <c r="C2773" s="1"/>
      <c r="D2773" s="1"/>
      <c r="E2773" s="1"/>
      <c r="F2773" s="1"/>
      <c r="G2773" s="1" t="s">
        <v>1842</v>
      </c>
      <c r="H2773" s="188">
        <v>42514</v>
      </c>
      <c r="I2773" s="1" t="s">
        <v>3953</v>
      </c>
      <c r="J2773" s="2" t="s">
        <v>69</v>
      </c>
      <c r="K2773" s="1" t="s">
        <v>36</v>
      </c>
      <c r="L2773" s="1" t="s">
        <v>20</v>
      </c>
      <c r="M2773" s="1" t="s">
        <v>21</v>
      </c>
      <c r="N2773" s="1" t="s">
        <v>11</v>
      </c>
      <c r="O2773" s="7">
        <v>4880</v>
      </c>
      <c r="P2773" s="7">
        <v>0</v>
      </c>
      <c r="Q2773" s="7">
        <f t="shared" si="107"/>
        <v>4880</v>
      </c>
      <c r="R2773" s="6" t="s">
        <v>47</v>
      </c>
      <c r="S2773" s="5" t="s">
        <v>25</v>
      </c>
      <c r="T2773" s="5" t="s">
        <v>716</v>
      </c>
      <c r="U2773" s="5" t="s">
        <v>2391</v>
      </c>
      <c r="V2773" s="1" t="s">
        <v>56</v>
      </c>
      <c r="W2773" s="1" t="s">
        <v>3954</v>
      </c>
      <c r="X2773" s="1" t="s">
        <v>3802</v>
      </c>
      <c r="Y2773" s="1" t="s">
        <v>3803</v>
      </c>
      <c r="Z2773" s="4">
        <v>42514</v>
      </c>
      <c r="AA2773" s="1" t="s">
        <v>45</v>
      </c>
      <c r="AB2773" s="1" t="s">
        <v>3955</v>
      </c>
      <c r="AC2773" s="1" t="s">
        <v>3956</v>
      </c>
      <c r="AD2773" s="8"/>
    </row>
    <row r="2774" spans="2:30" hidden="1" outlineLevel="5" x14ac:dyDescent="0.25">
      <c r="B2774" s="3"/>
      <c r="C2774" s="1"/>
      <c r="D2774" s="1"/>
      <c r="E2774" s="1"/>
      <c r="F2774" s="1"/>
      <c r="G2774" s="1" t="s">
        <v>1842</v>
      </c>
      <c r="H2774" s="188">
        <v>42507</v>
      </c>
      <c r="I2774" s="1" t="s">
        <v>3957</v>
      </c>
      <c r="J2774" s="2" t="s">
        <v>69</v>
      </c>
      <c r="K2774" s="1" t="s">
        <v>36</v>
      </c>
      <c r="L2774" s="1" t="s">
        <v>20</v>
      </c>
      <c r="M2774" s="1" t="s">
        <v>21</v>
      </c>
      <c r="N2774" s="1" t="s">
        <v>11</v>
      </c>
      <c r="O2774" s="7">
        <v>1206</v>
      </c>
      <c r="P2774" s="7">
        <v>0</v>
      </c>
      <c r="Q2774" s="7">
        <f t="shared" si="107"/>
        <v>1206</v>
      </c>
      <c r="R2774" s="6" t="s">
        <v>47</v>
      </c>
      <c r="S2774" s="5" t="s">
        <v>32</v>
      </c>
      <c r="T2774" s="5" t="s">
        <v>3651</v>
      </c>
      <c r="U2774" s="5" t="s">
        <v>3652</v>
      </c>
      <c r="V2774" s="1" t="s">
        <v>56</v>
      </c>
      <c r="W2774" s="1" t="s">
        <v>1603</v>
      </c>
      <c r="X2774" s="1" t="s">
        <v>1460</v>
      </c>
      <c r="Y2774" s="1" t="s">
        <v>1461</v>
      </c>
      <c r="Z2774" s="4">
        <v>42507</v>
      </c>
      <c r="AA2774" s="1" t="s">
        <v>45</v>
      </c>
      <c r="AB2774" s="1" t="s">
        <v>3958</v>
      </c>
      <c r="AC2774" s="1" t="s">
        <v>3959</v>
      </c>
      <c r="AD2774" s="8"/>
    </row>
    <row r="2775" spans="2:30" hidden="1" outlineLevel="5" x14ac:dyDescent="0.25">
      <c r="B2775" s="3"/>
      <c r="C2775" s="1"/>
      <c r="D2775" s="1"/>
      <c r="E2775" s="1"/>
      <c r="F2775" s="1"/>
      <c r="G2775" s="1" t="s">
        <v>1842</v>
      </c>
      <c r="H2775" s="188">
        <v>42507</v>
      </c>
      <c r="I2775" s="1" t="s">
        <v>1544</v>
      </c>
      <c r="J2775" s="2" t="s">
        <v>69</v>
      </c>
      <c r="K2775" s="1" t="s">
        <v>36</v>
      </c>
      <c r="L2775" s="1" t="s">
        <v>20</v>
      </c>
      <c r="M2775" s="1" t="s">
        <v>21</v>
      </c>
      <c r="N2775" s="1" t="s">
        <v>11</v>
      </c>
      <c r="O2775" s="7">
        <v>1093.8</v>
      </c>
      <c r="P2775" s="7">
        <v>0</v>
      </c>
      <c r="Q2775" s="7">
        <f t="shared" si="107"/>
        <v>1093.8</v>
      </c>
      <c r="R2775" s="6" t="s">
        <v>47</v>
      </c>
      <c r="S2775" s="5" t="s">
        <v>32</v>
      </c>
      <c r="T2775" s="5" t="s">
        <v>3651</v>
      </c>
      <c r="U2775" s="5" t="s">
        <v>3652</v>
      </c>
      <c r="V2775" s="1" t="s">
        <v>56</v>
      </c>
      <c r="W2775" s="1" t="s">
        <v>3960</v>
      </c>
      <c r="X2775" s="1" t="s">
        <v>1460</v>
      </c>
      <c r="Y2775" s="1" t="s">
        <v>1461</v>
      </c>
      <c r="Z2775" s="4">
        <v>42507</v>
      </c>
      <c r="AA2775" s="1" t="s">
        <v>45</v>
      </c>
      <c r="AB2775" s="1" t="s">
        <v>3961</v>
      </c>
      <c r="AC2775" s="1" t="s">
        <v>3962</v>
      </c>
      <c r="AD2775" s="8"/>
    </row>
    <row r="2776" spans="2:30" hidden="1" outlineLevel="5" x14ac:dyDescent="0.25">
      <c r="B2776" s="3"/>
      <c r="C2776" s="1"/>
      <c r="D2776" s="1"/>
      <c r="E2776" s="1"/>
      <c r="F2776" s="1"/>
      <c r="G2776" s="1" t="s">
        <v>1842</v>
      </c>
      <c r="H2776" s="188">
        <v>42503</v>
      </c>
      <c r="I2776" s="1" t="s">
        <v>1620</v>
      </c>
      <c r="J2776" s="2" t="s">
        <v>69</v>
      </c>
      <c r="K2776" s="1" t="s">
        <v>36</v>
      </c>
      <c r="L2776" s="1" t="s">
        <v>20</v>
      </c>
      <c r="M2776" s="1" t="s">
        <v>21</v>
      </c>
      <c r="N2776" s="1" t="s">
        <v>11</v>
      </c>
      <c r="O2776" s="7">
        <v>9329</v>
      </c>
      <c r="P2776" s="7">
        <v>0</v>
      </c>
      <c r="Q2776" s="7">
        <f t="shared" si="107"/>
        <v>9329</v>
      </c>
      <c r="R2776" s="6" t="s">
        <v>47</v>
      </c>
      <c r="S2776" s="5" t="s">
        <v>25</v>
      </c>
      <c r="T2776" s="5" t="s">
        <v>715</v>
      </c>
      <c r="U2776" s="5" t="s">
        <v>2386</v>
      </c>
      <c r="V2776" s="1" t="s">
        <v>56</v>
      </c>
      <c r="W2776" s="1" t="s">
        <v>3963</v>
      </c>
      <c r="X2776" s="1" t="s">
        <v>1473</v>
      </c>
      <c r="Y2776" s="1" t="s">
        <v>1474</v>
      </c>
      <c r="Z2776" s="4">
        <v>42503</v>
      </c>
      <c r="AA2776" s="1" t="s">
        <v>45</v>
      </c>
      <c r="AB2776" s="1" t="s">
        <v>3964</v>
      </c>
      <c r="AC2776" s="1" t="s">
        <v>3965</v>
      </c>
      <c r="AD2776" s="8"/>
    </row>
    <row r="2777" spans="2:30" hidden="1" outlineLevel="5" x14ac:dyDescent="0.25">
      <c r="B2777" s="3"/>
      <c r="C2777" s="1"/>
      <c r="D2777" s="1"/>
      <c r="E2777" s="1"/>
      <c r="F2777" s="1"/>
      <c r="G2777" s="1" t="s">
        <v>1842</v>
      </c>
      <c r="H2777" s="188">
        <v>42507</v>
      </c>
      <c r="I2777" s="1" t="s">
        <v>3966</v>
      </c>
      <c r="J2777" s="2" t="s">
        <v>69</v>
      </c>
      <c r="K2777" s="1" t="s">
        <v>36</v>
      </c>
      <c r="L2777" s="1" t="s">
        <v>20</v>
      </c>
      <c r="M2777" s="1" t="s">
        <v>21</v>
      </c>
      <c r="N2777" s="1" t="s">
        <v>11</v>
      </c>
      <c r="O2777" s="7">
        <v>538.20000000000005</v>
      </c>
      <c r="P2777" s="7">
        <v>0</v>
      </c>
      <c r="Q2777" s="7">
        <f t="shared" si="107"/>
        <v>538.20000000000005</v>
      </c>
      <c r="R2777" s="6" t="s">
        <v>47</v>
      </c>
      <c r="S2777" s="5" t="s">
        <v>32</v>
      </c>
      <c r="T2777" s="5" t="s">
        <v>3651</v>
      </c>
      <c r="U2777" s="5" t="s">
        <v>3652</v>
      </c>
      <c r="V2777" s="1" t="s">
        <v>56</v>
      </c>
      <c r="W2777" s="1" t="s">
        <v>3967</v>
      </c>
      <c r="X2777" s="1" t="s">
        <v>1460</v>
      </c>
      <c r="Y2777" s="1" t="s">
        <v>1461</v>
      </c>
      <c r="Z2777" s="4">
        <v>42507</v>
      </c>
      <c r="AA2777" s="1" t="s">
        <v>45</v>
      </c>
      <c r="AB2777" s="1" t="s">
        <v>3968</v>
      </c>
      <c r="AC2777" s="1" t="s">
        <v>3969</v>
      </c>
      <c r="AD2777" s="8"/>
    </row>
    <row r="2778" spans="2:30" hidden="1" outlineLevel="5" x14ac:dyDescent="0.25">
      <c r="B2778" s="3"/>
      <c r="C2778" s="1"/>
      <c r="D2778" s="1"/>
      <c r="E2778" s="1"/>
      <c r="F2778" s="1"/>
      <c r="G2778" s="1" t="s">
        <v>1842</v>
      </c>
      <c r="H2778" s="188">
        <v>42520</v>
      </c>
      <c r="I2778" s="1" t="s">
        <v>3970</v>
      </c>
      <c r="J2778" s="2" t="s">
        <v>69</v>
      </c>
      <c r="K2778" s="1" t="s">
        <v>36</v>
      </c>
      <c r="L2778" s="1" t="s">
        <v>20</v>
      </c>
      <c r="M2778" s="1" t="s">
        <v>21</v>
      </c>
      <c r="N2778" s="1" t="s">
        <v>11</v>
      </c>
      <c r="O2778" s="7">
        <v>6378</v>
      </c>
      <c r="P2778" s="7">
        <v>0</v>
      </c>
      <c r="Q2778" s="7">
        <f t="shared" si="107"/>
        <v>6378</v>
      </c>
      <c r="R2778" s="6" t="s">
        <v>47</v>
      </c>
      <c r="S2778" s="5" t="s">
        <v>32</v>
      </c>
      <c r="T2778" s="5" t="s">
        <v>3651</v>
      </c>
      <c r="U2778" s="5" t="s">
        <v>3652</v>
      </c>
      <c r="V2778" s="1" t="s">
        <v>56</v>
      </c>
      <c r="W2778" s="1" t="s">
        <v>3971</v>
      </c>
      <c r="X2778" s="1" t="s">
        <v>1473</v>
      </c>
      <c r="Y2778" s="1" t="s">
        <v>1474</v>
      </c>
      <c r="Z2778" s="4">
        <v>42520</v>
      </c>
      <c r="AA2778" s="1" t="s">
        <v>45</v>
      </c>
      <c r="AB2778" s="1" t="s">
        <v>3972</v>
      </c>
      <c r="AC2778" s="1" t="s">
        <v>3973</v>
      </c>
      <c r="AD2778" s="8"/>
    </row>
    <row r="2779" spans="2:30" hidden="1" outlineLevel="5" x14ac:dyDescent="0.25">
      <c r="B2779" s="3"/>
      <c r="C2779" s="1"/>
      <c r="D2779" s="1"/>
      <c r="E2779" s="1"/>
      <c r="F2779" s="1"/>
      <c r="G2779" s="1" t="s">
        <v>1842</v>
      </c>
      <c r="H2779" s="188">
        <v>42514</v>
      </c>
      <c r="I2779" s="1" t="s">
        <v>3974</v>
      </c>
      <c r="J2779" s="2" t="s">
        <v>69</v>
      </c>
      <c r="K2779" s="1" t="s">
        <v>36</v>
      </c>
      <c r="L2779" s="1" t="s">
        <v>20</v>
      </c>
      <c r="M2779" s="1" t="s">
        <v>21</v>
      </c>
      <c r="N2779" s="1" t="s">
        <v>11</v>
      </c>
      <c r="O2779" s="7">
        <v>2240</v>
      </c>
      <c r="P2779" s="7">
        <v>0</v>
      </c>
      <c r="Q2779" s="7">
        <f t="shared" si="107"/>
        <v>2240</v>
      </c>
      <c r="R2779" s="6" t="s">
        <v>47</v>
      </c>
      <c r="S2779" s="5" t="s">
        <v>25</v>
      </c>
      <c r="T2779" s="5" t="s">
        <v>716</v>
      </c>
      <c r="U2779" s="5" t="s">
        <v>2391</v>
      </c>
      <c r="V2779" s="1" t="s">
        <v>56</v>
      </c>
      <c r="W2779" s="1" t="s">
        <v>3975</v>
      </c>
      <c r="X2779" s="1" t="s">
        <v>1716</v>
      </c>
      <c r="Y2779" s="1" t="s">
        <v>1717</v>
      </c>
      <c r="Z2779" s="4">
        <v>42514</v>
      </c>
      <c r="AA2779" s="1" t="s">
        <v>45</v>
      </c>
      <c r="AB2779" s="1" t="s">
        <v>3976</v>
      </c>
      <c r="AC2779" s="1" t="s">
        <v>3977</v>
      </c>
      <c r="AD2779" s="8"/>
    </row>
    <row r="2780" spans="2:30" hidden="1" outlineLevel="5" x14ac:dyDescent="0.25">
      <c r="B2780" s="3"/>
      <c r="C2780" s="1"/>
      <c r="D2780" s="1"/>
      <c r="E2780" s="1"/>
      <c r="F2780" s="1"/>
      <c r="G2780" s="1" t="s">
        <v>1842</v>
      </c>
      <c r="H2780" s="188">
        <v>42516</v>
      </c>
      <c r="I2780" s="1" t="s">
        <v>3978</v>
      </c>
      <c r="J2780" s="2" t="s">
        <v>69</v>
      </c>
      <c r="K2780" s="1" t="s">
        <v>36</v>
      </c>
      <c r="L2780" s="1" t="s">
        <v>20</v>
      </c>
      <c r="M2780" s="1" t="s">
        <v>21</v>
      </c>
      <c r="N2780" s="1" t="s">
        <v>11</v>
      </c>
      <c r="O2780" s="7">
        <v>4303.04</v>
      </c>
      <c r="P2780" s="7">
        <v>0</v>
      </c>
      <c r="Q2780" s="7">
        <f t="shared" si="107"/>
        <v>4303.04</v>
      </c>
      <c r="R2780" s="6" t="s">
        <v>47</v>
      </c>
      <c r="S2780" s="5" t="s">
        <v>25</v>
      </c>
      <c r="T2780" s="5" t="s">
        <v>716</v>
      </c>
      <c r="U2780" s="5" t="s">
        <v>2391</v>
      </c>
      <c r="V2780" s="1" t="s">
        <v>56</v>
      </c>
      <c r="W2780" s="1" t="s">
        <v>1608</v>
      </c>
      <c r="X2780" s="1" t="s">
        <v>1460</v>
      </c>
      <c r="Y2780" s="1" t="s">
        <v>1461</v>
      </c>
      <c r="Z2780" s="4">
        <v>42516</v>
      </c>
      <c r="AA2780" s="1" t="s">
        <v>45</v>
      </c>
      <c r="AB2780" s="1" t="s">
        <v>3979</v>
      </c>
      <c r="AC2780" s="1" t="s">
        <v>3980</v>
      </c>
      <c r="AD2780" s="8"/>
    </row>
    <row r="2781" spans="2:30" hidden="1" outlineLevel="5" x14ac:dyDescent="0.25">
      <c r="B2781" s="3"/>
      <c r="C2781" s="1"/>
      <c r="D2781" s="1"/>
      <c r="E2781" s="1"/>
      <c r="F2781" s="1"/>
      <c r="G2781" s="1" t="s">
        <v>1842</v>
      </c>
      <c r="H2781" s="188">
        <v>42516</v>
      </c>
      <c r="I2781" s="1" t="s">
        <v>3981</v>
      </c>
      <c r="J2781" s="2" t="s">
        <v>69</v>
      </c>
      <c r="K2781" s="1" t="s">
        <v>36</v>
      </c>
      <c r="L2781" s="1" t="s">
        <v>20</v>
      </c>
      <c r="M2781" s="1" t="s">
        <v>21</v>
      </c>
      <c r="N2781" s="1" t="s">
        <v>11</v>
      </c>
      <c r="O2781" s="7">
        <v>812</v>
      </c>
      <c r="P2781" s="7">
        <v>0</v>
      </c>
      <c r="Q2781" s="7">
        <f t="shared" si="107"/>
        <v>812</v>
      </c>
      <c r="R2781" s="6" t="s">
        <v>47</v>
      </c>
      <c r="S2781" s="5" t="s">
        <v>25</v>
      </c>
      <c r="T2781" s="5" t="s">
        <v>716</v>
      </c>
      <c r="U2781" s="5" t="s">
        <v>2391</v>
      </c>
      <c r="V2781" s="1" t="s">
        <v>56</v>
      </c>
      <c r="W2781" s="1" t="s">
        <v>3982</v>
      </c>
      <c r="X2781" s="1" t="s">
        <v>1460</v>
      </c>
      <c r="Y2781" s="1" t="s">
        <v>1461</v>
      </c>
      <c r="Z2781" s="4">
        <v>42516</v>
      </c>
      <c r="AA2781" s="1" t="s">
        <v>45</v>
      </c>
      <c r="AB2781" s="1" t="s">
        <v>3983</v>
      </c>
      <c r="AC2781" s="1" t="s">
        <v>3984</v>
      </c>
      <c r="AD2781" s="8"/>
    </row>
    <row r="2782" spans="2:30" hidden="1" outlineLevel="5" x14ac:dyDescent="0.25">
      <c r="B2782" s="3"/>
      <c r="C2782" s="1"/>
      <c r="D2782" s="1"/>
      <c r="E2782" s="1"/>
      <c r="F2782" s="1"/>
      <c r="G2782" s="1" t="s">
        <v>1842</v>
      </c>
      <c r="H2782" s="188">
        <v>42515</v>
      </c>
      <c r="I2782" s="1" t="s">
        <v>3985</v>
      </c>
      <c r="J2782" s="2" t="s">
        <v>69</v>
      </c>
      <c r="K2782" s="1" t="s">
        <v>36</v>
      </c>
      <c r="L2782" s="1" t="s">
        <v>20</v>
      </c>
      <c r="M2782" s="1" t="s">
        <v>21</v>
      </c>
      <c r="N2782" s="1" t="s">
        <v>11</v>
      </c>
      <c r="O2782" s="7">
        <v>910</v>
      </c>
      <c r="P2782" s="7">
        <v>0</v>
      </c>
      <c r="Q2782" s="7">
        <f t="shared" si="107"/>
        <v>910</v>
      </c>
      <c r="R2782" s="6" t="s">
        <v>47</v>
      </c>
      <c r="S2782" s="5" t="s">
        <v>25</v>
      </c>
      <c r="T2782" s="5" t="s">
        <v>716</v>
      </c>
      <c r="U2782" s="5" t="s">
        <v>2391</v>
      </c>
      <c r="V2782" s="1" t="s">
        <v>56</v>
      </c>
      <c r="W2782" s="1" t="s">
        <v>3986</v>
      </c>
      <c r="X2782" s="1" t="s">
        <v>1819</v>
      </c>
      <c r="Y2782" s="1" t="s">
        <v>1820</v>
      </c>
      <c r="Z2782" s="4">
        <v>42515</v>
      </c>
      <c r="AA2782" s="1" t="s">
        <v>45</v>
      </c>
      <c r="AB2782" s="1" t="s">
        <v>3987</v>
      </c>
      <c r="AC2782" s="1" t="s">
        <v>3988</v>
      </c>
      <c r="AD2782" s="8"/>
    </row>
    <row r="2783" spans="2:30" hidden="1" outlineLevel="5" x14ac:dyDescent="0.25">
      <c r="B2783" s="3"/>
      <c r="C2783" s="1"/>
      <c r="D2783" s="1"/>
      <c r="E2783" s="1"/>
      <c r="F2783" s="1"/>
      <c r="G2783" s="1" t="s">
        <v>1842</v>
      </c>
      <c r="H2783" s="188">
        <v>42521</v>
      </c>
      <c r="I2783" s="1" t="s">
        <v>3989</v>
      </c>
      <c r="J2783" s="2" t="s">
        <v>69</v>
      </c>
      <c r="K2783" s="1" t="s">
        <v>36</v>
      </c>
      <c r="L2783" s="1" t="s">
        <v>20</v>
      </c>
      <c r="M2783" s="1" t="s">
        <v>21</v>
      </c>
      <c r="N2783" s="1" t="s">
        <v>11</v>
      </c>
      <c r="O2783" s="7">
        <v>23108</v>
      </c>
      <c r="P2783" s="7">
        <v>0</v>
      </c>
      <c r="Q2783" s="7">
        <f t="shared" si="107"/>
        <v>23108</v>
      </c>
      <c r="R2783" s="6" t="s">
        <v>47</v>
      </c>
      <c r="S2783" s="5" t="s">
        <v>25</v>
      </c>
      <c r="T2783" s="5" t="s">
        <v>715</v>
      </c>
      <c r="U2783" s="5" t="s">
        <v>2386</v>
      </c>
      <c r="V2783" s="1" t="s">
        <v>56</v>
      </c>
      <c r="W2783" s="1" t="s">
        <v>1602</v>
      </c>
      <c r="X2783" s="1" t="s">
        <v>2894</v>
      </c>
      <c r="Y2783" s="1" t="s">
        <v>2895</v>
      </c>
      <c r="Z2783" s="4">
        <v>42521</v>
      </c>
      <c r="AA2783" s="1" t="s">
        <v>45</v>
      </c>
      <c r="AB2783" s="1" t="s">
        <v>3990</v>
      </c>
      <c r="AC2783" s="1" t="s">
        <v>3991</v>
      </c>
      <c r="AD2783" s="8"/>
    </row>
    <row r="2784" spans="2:30" hidden="1" outlineLevel="5" x14ac:dyDescent="0.25">
      <c r="B2784" s="220"/>
      <c r="C2784" s="2"/>
      <c r="D2784" s="2"/>
      <c r="E2784" s="2"/>
      <c r="F2784" s="2"/>
      <c r="G2784" s="2"/>
      <c r="H2784" s="228"/>
      <c r="I2784" s="2"/>
      <c r="J2784" s="2" t="s">
        <v>69</v>
      </c>
      <c r="K2784" s="2"/>
      <c r="L2784" s="2"/>
      <c r="M2784" s="2"/>
      <c r="N2784" s="2"/>
      <c r="O2784" s="221"/>
      <c r="P2784" s="221"/>
      <c r="Q2784" s="221"/>
      <c r="R2784" s="222"/>
      <c r="S2784" s="223"/>
      <c r="T2784" s="223"/>
      <c r="U2784" s="223"/>
      <c r="V2784" s="2"/>
      <c r="W2784" s="2"/>
      <c r="X2784" s="2"/>
      <c r="Y2784" s="2"/>
      <c r="Z2784" s="224"/>
      <c r="AA2784" s="2"/>
      <c r="AB2784" s="2"/>
      <c r="AC2784" s="2"/>
      <c r="AD2784" s="225"/>
    </row>
    <row r="2785" spans="2:30" hidden="1" outlineLevel="4" x14ac:dyDescent="0.25">
      <c r="B2785" s="220"/>
      <c r="C2785" s="2"/>
      <c r="D2785" s="2"/>
      <c r="E2785" s="2"/>
      <c r="F2785" s="2" t="s">
        <v>1426</v>
      </c>
      <c r="G2785" s="2" t="s">
        <v>1427</v>
      </c>
      <c r="H2785" s="228"/>
      <c r="I2785" s="2"/>
      <c r="J2785" s="2" t="s">
        <v>69</v>
      </c>
      <c r="K2785" s="2"/>
      <c r="L2785" s="2"/>
      <c r="M2785" s="2"/>
      <c r="N2785" s="2"/>
      <c r="O2785" s="221">
        <f>SUM(O2786:O2821)</f>
        <v>100334.54</v>
      </c>
      <c r="P2785" s="221">
        <f>SUM(P2786:P2821)</f>
        <v>0</v>
      </c>
      <c r="Q2785" s="221">
        <f t="shared" ref="Q2785:Q2820" si="108">O2785-P2785</f>
        <v>100334.54</v>
      </c>
      <c r="R2785" s="222"/>
      <c r="S2785" s="223"/>
      <c r="T2785" s="223"/>
      <c r="U2785" s="223"/>
      <c r="V2785" s="2"/>
      <c r="W2785" s="2"/>
      <c r="X2785" s="2"/>
      <c r="Y2785" s="2"/>
      <c r="Z2785" s="224"/>
      <c r="AA2785" s="2"/>
      <c r="AB2785" s="2"/>
      <c r="AC2785" s="2"/>
      <c r="AD2785" s="225"/>
    </row>
    <row r="2786" spans="2:30" hidden="1" outlineLevel="5" x14ac:dyDescent="0.25">
      <c r="B2786" s="3"/>
      <c r="C2786" s="1"/>
      <c r="D2786" s="1"/>
      <c r="E2786" s="1"/>
      <c r="F2786" s="1"/>
      <c r="G2786" s="1" t="s">
        <v>1842</v>
      </c>
      <c r="H2786" s="188">
        <v>42524</v>
      </c>
      <c r="I2786" s="1" t="s">
        <v>1443</v>
      </c>
      <c r="J2786" s="2" t="s">
        <v>69</v>
      </c>
      <c r="K2786" s="1" t="s">
        <v>36</v>
      </c>
      <c r="L2786" s="1" t="s">
        <v>20</v>
      </c>
      <c r="M2786" s="1" t="s">
        <v>21</v>
      </c>
      <c r="N2786" s="1" t="s">
        <v>11</v>
      </c>
      <c r="O2786" s="7">
        <v>12997.4</v>
      </c>
      <c r="P2786" s="7">
        <v>0</v>
      </c>
      <c r="Q2786" s="7">
        <f t="shared" si="108"/>
        <v>12997.4</v>
      </c>
      <c r="R2786" s="6" t="s">
        <v>47</v>
      </c>
      <c r="S2786" s="5" t="s">
        <v>32</v>
      </c>
      <c r="T2786" s="5" t="s">
        <v>1788</v>
      </c>
      <c r="U2786" s="5" t="s">
        <v>1281</v>
      </c>
      <c r="V2786" s="1" t="s">
        <v>56</v>
      </c>
      <c r="W2786" s="1" t="s">
        <v>1805</v>
      </c>
      <c r="X2786" s="1" t="s">
        <v>1593</v>
      </c>
      <c r="Y2786" s="1" t="s">
        <v>1594</v>
      </c>
      <c r="Z2786" s="4">
        <v>42524</v>
      </c>
      <c r="AA2786" s="1" t="s">
        <v>62</v>
      </c>
      <c r="AB2786" s="1" t="s">
        <v>1287</v>
      </c>
      <c r="AC2786" s="1" t="s">
        <v>4224</v>
      </c>
      <c r="AD2786" s="8"/>
    </row>
    <row r="2787" spans="2:30" hidden="1" outlineLevel="5" x14ac:dyDescent="0.25">
      <c r="B2787" s="3"/>
      <c r="C2787" s="1"/>
      <c r="D2787" s="1"/>
      <c r="E2787" s="1"/>
      <c r="F2787" s="1"/>
      <c r="G2787" s="1" t="s">
        <v>1842</v>
      </c>
      <c r="H2787" s="188">
        <v>42534</v>
      </c>
      <c r="I2787" s="1" t="s">
        <v>3992</v>
      </c>
      <c r="J2787" s="2" t="s">
        <v>69</v>
      </c>
      <c r="K2787" s="1" t="s">
        <v>36</v>
      </c>
      <c r="L2787" s="1" t="s">
        <v>20</v>
      </c>
      <c r="M2787" s="1" t="s">
        <v>21</v>
      </c>
      <c r="N2787" s="1" t="s">
        <v>11</v>
      </c>
      <c r="O2787" s="7">
        <v>5498.9</v>
      </c>
      <c r="P2787" s="7">
        <v>0</v>
      </c>
      <c r="Q2787" s="7">
        <f t="shared" si="108"/>
        <v>5498.9</v>
      </c>
      <c r="R2787" s="6" t="s">
        <v>47</v>
      </c>
      <c r="S2787" s="5" t="s">
        <v>32</v>
      </c>
      <c r="T2787" s="5" t="s">
        <v>1788</v>
      </c>
      <c r="U2787" s="5" t="s">
        <v>1281</v>
      </c>
      <c r="V2787" s="1" t="s">
        <v>56</v>
      </c>
      <c r="W2787" s="1" t="s">
        <v>3993</v>
      </c>
      <c r="X2787" s="1" t="s">
        <v>1593</v>
      </c>
      <c r="Y2787" s="1" t="s">
        <v>1594</v>
      </c>
      <c r="Z2787" s="4">
        <v>42534</v>
      </c>
      <c r="AA2787" s="1" t="s">
        <v>45</v>
      </c>
      <c r="AB2787" s="1" t="s">
        <v>3994</v>
      </c>
      <c r="AC2787" s="1" t="s">
        <v>3995</v>
      </c>
      <c r="AD2787" s="8"/>
    </row>
    <row r="2788" spans="2:30" hidden="1" outlineLevel="5" x14ac:dyDescent="0.25">
      <c r="B2788" s="3"/>
      <c r="C2788" s="1"/>
      <c r="D2788" s="1"/>
      <c r="E2788" s="1"/>
      <c r="F2788" s="1"/>
      <c r="G2788" s="1" t="s">
        <v>1842</v>
      </c>
      <c r="H2788" s="188">
        <v>42530</v>
      </c>
      <c r="I2788" s="1" t="s">
        <v>3996</v>
      </c>
      <c r="J2788" s="2" t="s">
        <v>69</v>
      </c>
      <c r="K2788" s="1" t="s">
        <v>36</v>
      </c>
      <c r="L2788" s="1" t="s">
        <v>20</v>
      </c>
      <c r="M2788" s="1" t="s">
        <v>21</v>
      </c>
      <c r="N2788" s="1" t="s">
        <v>11</v>
      </c>
      <c r="O2788" s="7">
        <v>1180</v>
      </c>
      <c r="P2788" s="7">
        <v>0</v>
      </c>
      <c r="Q2788" s="7">
        <f t="shared" si="108"/>
        <v>1180</v>
      </c>
      <c r="R2788" s="6" t="s">
        <v>47</v>
      </c>
      <c r="S2788" s="5" t="s">
        <v>25</v>
      </c>
      <c r="T2788" s="5" t="s">
        <v>715</v>
      </c>
      <c r="U2788" s="5" t="s">
        <v>2386</v>
      </c>
      <c r="V2788" s="1" t="s">
        <v>56</v>
      </c>
      <c r="W2788" s="1" t="s">
        <v>3997</v>
      </c>
      <c r="X2788" s="1" t="s">
        <v>1793</v>
      </c>
      <c r="Y2788" s="1" t="s">
        <v>1794</v>
      </c>
      <c r="Z2788" s="4">
        <v>42530</v>
      </c>
      <c r="AA2788" s="1" t="s">
        <v>45</v>
      </c>
      <c r="AB2788" s="1" t="s">
        <v>3998</v>
      </c>
      <c r="AC2788" s="1" t="s">
        <v>3999</v>
      </c>
      <c r="AD2788" s="8"/>
    </row>
    <row r="2789" spans="2:30" hidden="1" outlineLevel="5" x14ac:dyDescent="0.25">
      <c r="B2789" s="3"/>
      <c r="C2789" s="1"/>
      <c r="D2789" s="1"/>
      <c r="E2789" s="1"/>
      <c r="F2789" s="1"/>
      <c r="G2789" s="1" t="s">
        <v>1842</v>
      </c>
      <c r="H2789" s="188">
        <v>42541</v>
      </c>
      <c r="I2789" s="1" t="s">
        <v>4000</v>
      </c>
      <c r="J2789" s="2" t="s">
        <v>69</v>
      </c>
      <c r="K2789" s="1" t="s">
        <v>36</v>
      </c>
      <c r="L2789" s="1" t="s">
        <v>20</v>
      </c>
      <c r="M2789" s="1" t="s">
        <v>21</v>
      </c>
      <c r="N2789" s="1" t="s">
        <v>11</v>
      </c>
      <c r="O2789" s="7">
        <v>3834.6</v>
      </c>
      <c r="P2789" s="7">
        <v>0</v>
      </c>
      <c r="Q2789" s="7">
        <f t="shared" si="108"/>
        <v>3834.6</v>
      </c>
      <c r="R2789" s="6" t="s">
        <v>47</v>
      </c>
      <c r="S2789" s="5" t="s">
        <v>25</v>
      </c>
      <c r="T2789" s="5" t="s">
        <v>716</v>
      </c>
      <c r="U2789" s="5" t="s">
        <v>2391</v>
      </c>
      <c r="V2789" s="1" t="s">
        <v>56</v>
      </c>
      <c r="W2789" s="1" t="s">
        <v>4001</v>
      </c>
      <c r="X2789" s="1" t="s">
        <v>1599</v>
      </c>
      <c r="Y2789" s="1" t="s">
        <v>1600</v>
      </c>
      <c r="Z2789" s="4">
        <v>42541</v>
      </c>
      <c r="AA2789" s="1" t="s">
        <v>1472</v>
      </c>
      <c r="AB2789" s="1" t="s">
        <v>4002</v>
      </c>
      <c r="AC2789" s="1" t="s">
        <v>4003</v>
      </c>
      <c r="AD2789" s="8"/>
    </row>
    <row r="2790" spans="2:30" hidden="1" outlineLevel="5" x14ac:dyDescent="0.25">
      <c r="B2790" s="3"/>
      <c r="C2790" s="1"/>
      <c r="D2790" s="1"/>
      <c r="E2790" s="1"/>
      <c r="F2790" s="1"/>
      <c r="G2790" s="1" t="s">
        <v>1842</v>
      </c>
      <c r="H2790" s="188">
        <v>42523</v>
      </c>
      <c r="I2790" s="1" t="s">
        <v>4004</v>
      </c>
      <c r="J2790" s="2" t="s">
        <v>69</v>
      </c>
      <c r="K2790" s="1" t="s">
        <v>36</v>
      </c>
      <c r="L2790" s="1" t="s">
        <v>20</v>
      </c>
      <c r="M2790" s="1" t="s">
        <v>21</v>
      </c>
      <c r="N2790" s="1" t="s">
        <v>11</v>
      </c>
      <c r="O2790" s="7">
        <v>290.8</v>
      </c>
      <c r="P2790" s="7">
        <v>0</v>
      </c>
      <c r="Q2790" s="7">
        <f t="shared" si="108"/>
        <v>290.8</v>
      </c>
      <c r="R2790" s="6" t="s">
        <v>47</v>
      </c>
      <c r="S2790" s="5" t="s">
        <v>32</v>
      </c>
      <c r="T2790" s="5" t="s">
        <v>3651</v>
      </c>
      <c r="U2790" s="5" t="s">
        <v>3652</v>
      </c>
      <c r="V2790" s="1" t="s">
        <v>56</v>
      </c>
      <c r="W2790" s="1" t="s">
        <v>4005</v>
      </c>
      <c r="X2790" s="1" t="s">
        <v>1618</v>
      </c>
      <c r="Y2790" s="1" t="s">
        <v>1619</v>
      </c>
      <c r="Z2790" s="4">
        <v>42523</v>
      </c>
      <c r="AA2790" s="1" t="s">
        <v>45</v>
      </c>
      <c r="AB2790" s="1" t="s">
        <v>4006</v>
      </c>
      <c r="AC2790" s="1" t="s">
        <v>4007</v>
      </c>
      <c r="AD2790" s="8"/>
    </row>
    <row r="2791" spans="2:30" hidden="1" outlineLevel="5" x14ac:dyDescent="0.25">
      <c r="B2791" s="3"/>
      <c r="C2791" s="1"/>
      <c r="D2791" s="1"/>
      <c r="E2791" s="1"/>
      <c r="F2791" s="1"/>
      <c r="G2791" s="1" t="s">
        <v>1842</v>
      </c>
      <c r="H2791" s="188">
        <v>42549</v>
      </c>
      <c r="I2791" s="1" t="s">
        <v>4008</v>
      </c>
      <c r="J2791" s="2" t="s">
        <v>69</v>
      </c>
      <c r="K2791" s="1" t="s">
        <v>36</v>
      </c>
      <c r="L2791" s="1" t="s">
        <v>20</v>
      </c>
      <c r="M2791" s="1" t="s">
        <v>21</v>
      </c>
      <c r="N2791" s="1" t="s">
        <v>11</v>
      </c>
      <c r="O2791" s="7">
        <v>2948.8</v>
      </c>
      <c r="P2791" s="7">
        <v>0</v>
      </c>
      <c r="Q2791" s="7">
        <f t="shared" si="108"/>
        <v>2948.8</v>
      </c>
      <c r="R2791" s="6" t="s">
        <v>47</v>
      </c>
      <c r="S2791" s="5" t="s">
        <v>25</v>
      </c>
      <c r="T2791" s="5" t="s">
        <v>715</v>
      </c>
      <c r="U2791" s="5" t="s">
        <v>2386</v>
      </c>
      <c r="V2791" s="1" t="s">
        <v>56</v>
      </c>
      <c r="W2791" s="1" t="s">
        <v>4009</v>
      </c>
      <c r="X2791" s="1" t="s">
        <v>1667</v>
      </c>
      <c r="Y2791" s="1" t="s">
        <v>1668</v>
      </c>
      <c r="Z2791" s="4">
        <v>42549</v>
      </c>
      <c r="AA2791" s="1" t="s">
        <v>45</v>
      </c>
      <c r="AB2791" s="1" t="s">
        <v>4010</v>
      </c>
      <c r="AC2791" s="1" t="s">
        <v>4011</v>
      </c>
      <c r="AD2791" s="8"/>
    </row>
    <row r="2792" spans="2:30" hidden="1" outlineLevel="5" x14ac:dyDescent="0.25">
      <c r="B2792" s="3"/>
      <c r="C2792" s="1"/>
      <c r="D2792" s="1"/>
      <c r="E2792" s="1"/>
      <c r="F2792" s="1"/>
      <c r="G2792" s="1" t="s">
        <v>1842</v>
      </c>
      <c r="H2792" s="188">
        <v>42523</v>
      </c>
      <c r="I2792" s="1" t="s">
        <v>4012</v>
      </c>
      <c r="J2792" s="2" t="s">
        <v>69</v>
      </c>
      <c r="K2792" s="1" t="s">
        <v>36</v>
      </c>
      <c r="L2792" s="1" t="s">
        <v>20</v>
      </c>
      <c r="M2792" s="1" t="s">
        <v>21</v>
      </c>
      <c r="N2792" s="1" t="s">
        <v>11</v>
      </c>
      <c r="O2792" s="7">
        <v>1815.34</v>
      </c>
      <c r="P2792" s="7">
        <v>0</v>
      </c>
      <c r="Q2792" s="7">
        <f t="shared" si="108"/>
        <v>1815.34</v>
      </c>
      <c r="R2792" s="6" t="s">
        <v>47</v>
      </c>
      <c r="S2792" s="5" t="s">
        <v>32</v>
      </c>
      <c r="T2792" s="5" t="s">
        <v>3651</v>
      </c>
      <c r="U2792" s="5" t="s">
        <v>3652</v>
      </c>
      <c r="V2792" s="1" t="s">
        <v>56</v>
      </c>
      <c r="W2792" s="1" t="s">
        <v>4013</v>
      </c>
      <c r="X2792" s="1" t="s">
        <v>1618</v>
      </c>
      <c r="Y2792" s="1" t="s">
        <v>1619</v>
      </c>
      <c r="Z2792" s="4">
        <v>42523</v>
      </c>
      <c r="AA2792" s="1" t="s">
        <v>45</v>
      </c>
      <c r="AB2792" s="1" t="s">
        <v>4014</v>
      </c>
      <c r="AC2792" s="1" t="s">
        <v>4015</v>
      </c>
      <c r="AD2792" s="8"/>
    </row>
    <row r="2793" spans="2:30" hidden="1" outlineLevel="5" x14ac:dyDescent="0.25">
      <c r="B2793" s="3"/>
      <c r="C2793" s="1"/>
      <c r="D2793" s="1"/>
      <c r="E2793" s="1"/>
      <c r="F2793" s="1"/>
      <c r="G2793" s="1" t="s">
        <v>1842</v>
      </c>
      <c r="H2793" s="188">
        <v>42530</v>
      </c>
      <c r="I2793" s="1" t="s">
        <v>4016</v>
      </c>
      <c r="J2793" s="2" t="s">
        <v>69</v>
      </c>
      <c r="K2793" s="1" t="s">
        <v>36</v>
      </c>
      <c r="L2793" s="1" t="s">
        <v>20</v>
      </c>
      <c r="M2793" s="1" t="s">
        <v>21</v>
      </c>
      <c r="N2793" s="1" t="s">
        <v>11</v>
      </c>
      <c r="O2793" s="7">
        <v>350</v>
      </c>
      <c r="P2793" s="7">
        <v>0</v>
      </c>
      <c r="Q2793" s="7">
        <f t="shared" si="108"/>
        <v>350</v>
      </c>
      <c r="R2793" s="6" t="s">
        <v>47</v>
      </c>
      <c r="S2793" s="5" t="s">
        <v>32</v>
      </c>
      <c r="T2793" s="5" t="s">
        <v>1788</v>
      </c>
      <c r="U2793" s="5" t="s">
        <v>1281</v>
      </c>
      <c r="V2793" s="1" t="s">
        <v>56</v>
      </c>
      <c r="W2793" s="1" t="s">
        <v>4017</v>
      </c>
      <c r="X2793" s="1" t="s">
        <v>2985</v>
      </c>
      <c r="Y2793" s="1" t="s">
        <v>2986</v>
      </c>
      <c r="Z2793" s="4">
        <v>42530</v>
      </c>
      <c r="AA2793" s="1" t="s">
        <v>45</v>
      </c>
      <c r="AB2793" s="1" t="s">
        <v>1580</v>
      </c>
      <c r="AC2793" s="1" t="s">
        <v>4018</v>
      </c>
      <c r="AD2793" s="8"/>
    </row>
    <row r="2794" spans="2:30" hidden="1" outlineLevel="5" x14ac:dyDescent="0.25">
      <c r="B2794" s="3"/>
      <c r="C2794" s="1"/>
      <c r="D2794" s="1"/>
      <c r="E2794" s="1"/>
      <c r="F2794" s="1"/>
      <c r="G2794" s="1" t="s">
        <v>1842</v>
      </c>
      <c r="H2794" s="188">
        <v>42528</v>
      </c>
      <c r="I2794" s="1" t="s">
        <v>4019</v>
      </c>
      <c r="J2794" s="2" t="s">
        <v>69</v>
      </c>
      <c r="K2794" s="1" t="s">
        <v>36</v>
      </c>
      <c r="L2794" s="1" t="s">
        <v>20</v>
      </c>
      <c r="M2794" s="1" t="s">
        <v>21</v>
      </c>
      <c r="N2794" s="1" t="s">
        <v>11</v>
      </c>
      <c r="O2794" s="7">
        <v>246</v>
      </c>
      <c r="P2794" s="7">
        <v>0</v>
      </c>
      <c r="Q2794" s="7">
        <f t="shared" si="108"/>
        <v>246</v>
      </c>
      <c r="R2794" s="6" t="s">
        <v>47</v>
      </c>
      <c r="S2794" s="5" t="s">
        <v>32</v>
      </c>
      <c r="T2794" s="5" t="s">
        <v>1788</v>
      </c>
      <c r="U2794" s="5" t="s">
        <v>1281</v>
      </c>
      <c r="V2794" s="1" t="s">
        <v>56</v>
      </c>
      <c r="W2794" s="1" t="s">
        <v>4020</v>
      </c>
      <c r="X2794" s="1" t="s">
        <v>1615</v>
      </c>
      <c r="Y2794" s="1" t="s">
        <v>1616</v>
      </c>
      <c r="Z2794" s="4">
        <v>42528</v>
      </c>
      <c r="AA2794" s="1" t="s">
        <v>45</v>
      </c>
      <c r="AB2794" s="1" t="s">
        <v>4021</v>
      </c>
      <c r="AC2794" s="1" t="s">
        <v>4022</v>
      </c>
      <c r="AD2794" s="8"/>
    </row>
    <row r="2795" spans="2:30" hidden="1" outlineLevel="5" x14ac:dyDescent="0.25">
      <c r="B2795" s="3"/>
      <c r="C2795" s="1"/>
      <c r="D2795" s="1"/>
      <c r="E2795" s="1"/>
      <c r="F2795" s="1"/>
      <c r="G2795" s="1" t="s">
        <v>1842</v>
      </c>
      <c r="H2795" s="188">
        <v>42530</v>
      </c>
      <c r="I2795" s="1" t="s">
        <v>1660</v>
      </c>
      <c r="J2795" s="2" t="s">
        <v>69</v>
      </c>
      <c r="K2795" s="1" t="s">
        <v>36</v>
      </c>
      <c r="L2795" s="1" t="s">
        <v>20</v>
      </c>
      <c r="M2795" s="1" t="s">
        <v>21</v>
      </c>
      <c r="N2795" s="1" t="s">
        <v>11</v>
      </c>
      <c r="O2795" s="7">
        <v>945</v>
      </c>
      <c r="P2795" s="7">
        <v>0</v>
      </c>
      <c r="Q2795" s="7">
        <f t="shared" si="108"/>
        <v>945</v>
      </c>
      <c r="R2795" s="6" t="s">
        <v>47</v>
      </c>
      <c r="S2795" s="5" t="s">
        <v>32</v>
      </c>
      <c r="T2795" s="5" t="s">
        <v>1788</v>
      </c>
      <c r="U2795" s="5" t="s">
        <v>1281</v>
      </c>
      <c r="V2795" s="1" t="s">
        <v>56</v>
      </c>
      <c r="W2795" s="1" t="s">
        <v>4023</v>
      </c>
      <c r="X2795" s="1" t="s">
        <v>1599</v>
      </c>
      <c r="Y2795" s="1" t="s">
        <v>1600</v>
      </c>
      <c r="Z2795" s="4">
        <v>42530</v>
      </c>
      <c r="AA2795" s="1" t="s">
        <v>1472</v>
      </c>
      <c r="AB2795" s="1" t="s">
        <v>4024</v>
      </c>
      <c r="AC2795" s="1" t="s">
        <v>4025</v>
      </c>
      <c r="AD2795" s="8"/>
    </row>
    <row r="2796" spans="2:30" hidden="1" outlineLevel="5" x14ac:dyDescent="0.25">
      <c r="B2796" s="3"/>
      <c r="C2796" s="1"/>
      <c r="D2796" s="1"/>
      <c r="E2796" s="1"/>
      <c r="F2796" s="1"/>
      <c r="G2796" s="1" t="s">
        <v>1842</v>
      </c>
      <c r="H2796" s="188">
        <v>42523</v>
      </c>
      <c r="I2796" s="1" t="s">
        <v>4026</v>
      </c>
      <c r="J2796" s="2" t="s">
        <v>69</v>
      </c>
      <c r="K2796" s="1" t="s">
        <v>36</v>
      </c>
      <c r="L2796" s="1" t="s">
        <v>20</v>
      </c>
      <c r="M2796" s="1" t="s">
        <v>21</v>
      </c>
      <c r="N2796" s="1" t="s">
        <v>11</v>
      </c>
      <c r="O2796" s="7">
        <v>2175.1999999999998</v>
      </c>
      <c r="P2796" s="7">
        <v>0</v>
      </c>
      <c r="Q2796" s="7">
        <f t="shared" si="108"/>
        <v>2175.1999999999998</v>
      </c>
      <c r="R2796" s="6" t="s">
        <v>47</v>
      </c>
      <c r="S2796" s="5" t="s">
        <v>32</v>
      </c>
      <c r="T2796" s="5" t="s">
        <v>3651</v>
      </c>
      <c r="U2796" s="5" t="s">
        <v>3652</v>
      </c>
      <c r="V2796" s="1" t="s">
        <v>56</v>
      </c>
      <c r="W2796" s="1" t="s">
        <v>4027</v>
      </c>
      <c r="X2796" s="1" t="s">
        <v>1618</v>
      </c>
      <c r="Y2796" s="1" t="s">
        <v>1619</v>
      </c>
      <c r="Z2796" s="4">
        <v>42523</v>
      </c>
      <c r="AA2796" s="1" t="s">
        <v>45</v>
      </c>
      <c r="AB2796" s="1" t="s">
        <v>4028</v>
      </c>
      <c r="AC2796" s="1" t="s">
        <v>4029</v>
      </c>
      <c r="AD2796" s="8"/>
    </row>
    <row r="2797" spans="2:30" hidden="1" outlineLevel="5" x14ac:dyDescent="0.25">
      <c r="B2797" s="3"/>
      <c r="C2797" s="1"/>
      <c r="D2797" s="1"/>
      <c r="E2797" s="1"/>
      <c r="F2797" s="1"/>
      <c r="G2797" s="1" t="s">
        <v>1842</v>
      </c>
      <c r="H2797" s="188">
        <v>42528</v>
      </c>
      <c r="I2797" s="1" t="s">
        <v>4030</v>
      </c>
      <c r="J2797" s="2" t="s">
        <v>69</v>
      </c>
      <c r="K2797" s="1" t="s">
        <v>36</v>
      </c>
      <c r="L2797" s="1" t="s">
        <v>20</v>
      </c>
      <c r="M2797" s="1" t="s">
        <v>21</v>
      </c>
      <c r="N2797" s="1" t="s">
        <v>11</v>
      </c>
      <c r="O2797" s="7">
        <v>1556.2</v>
      </c>
      <c r="P2797" s="7">
        <v>0</v>
      </c>
      <c r="Q2797" s="7">
        <f t="shared" si="108"/>
        <v>1556.2</v>
      </c>
      <c r="R2797" s="6" t="s">
        <v>47</v>
      </c>
      <c r="S2797" s="5" t="s">
        <v>25</v>
      </c>
      <c r="T2797" s="5" t="s">
        <v>716</v>
      </c>
      <c r="U2797" s="5" t="s">
        <v>2391</v>
      </c>
      <c r="V2797" s="1" t="s">
        <v>56</v>
      </c>
      <c r="W2797" s="1" t="s">
        <v>4031</v>
      </c>
      <c r="X2797" s="1" t="s">
        <v>1460</v>
      </c>
      <c r="Y2797" s="1" t="s">
        <v>1461</v>
      </c>
      <c r="Z2797" s="4">
        <v>42528</v>
      </c>
      <c r="AA2797" s="1" t="s">
        <v>45</v>
      </c>
      <c r="AB2797" s="1" t="s">
        <v>4032</v>
      </c>
      <c r="AC2797" s="1" t="s">
        <v>4033</v>
      </c>
      <c r="AD2797" s="8"/>
    </row>
    <row r="2798" spans="2:30" hidden="1" outlineLevel="5" x14ac:dyDescent="0.25">
      <c r="B2798" s="3"/>
      <c r="C2798" s="1"/>
      <c r="D2798" s="1"/>
      <c r="E2798" s="1"/>
      <c r="F2798" s="1"/>
      <c r="G2798" s="1" t="s">
        <v>1842</v>
      </c>
      <c r="H2798" s="188">
        <v>42535</v>
      </c>
      <c r="I2798" s="1" t="s">
        <v>4034</v>
      </c>
      <c r="J2798" s="2" t="s">
        <v>69</v>
      </c>
      <c r="K2798" s="1" t="s">
        <v>36</v>
      </c>
      <c r="L2798" s="1" t="s">
        <v>51</v>
      </c>
      <c r="M2798" s="1" t="s">
        <v>21</v>
      </c>
      <c r="N2798" s="1" t="s">
        <v>11</v>
      </c>
      <c r="O2798" s="7">
        <v>4719</v>
      </c>
      <c r="P2798" s="7">
        <v>0</v>
      </c>
      <c r="Q2798" s="7">
        <f t="shared" si="108"/>
        <v>4719</v>
      </c>
      <c r="R2798" s="6" t="s">
        <v>47</v>
      </c>
      <c r="S2798" s="5" t="s">
        <v>25</v>
      </c>
      <c r="T2798" s="5" t="s">
        <v>716</v>
      </c>
      <c r="U2798" s="5" t="s">
        <v>2391</v>
      </c>
      <c r="V2798" s="1" t="s">
        <v>56</v>
      </c>
      <c r="W2798" s="1" t="s">
        <v>4035</v>
      </c>
      <c r="X2798" s="1" t="s">
        <v>1747</v>
      </c>
      <c r="Y2798" s="1" t="s">
        <v>1748</v>
      </c>
      <c r="Z2798" s="4">
        <v>42535</v>
      </c>
      <c r="AA2798" s="1" t="s">
        <v>45</v>
      </c>
      <c r="AB2798" s="1" t="s">
        <v>4036</v>
      </c>
      <c r="AC2798" s="1" t="s">
        <v>1641</v>
      </c>
      <c r="AD2798" s="8"/>
    </row>
    <row r="2799" spans="2:30" hidden="1" outlineLevel="5" x14ac:dyDescent="0.25">
      <c r="B2799" s="3"/>
      <c r="C2799" s="1"/>
      <c r="D2799" s="1"/>
      <c r="E2799" s="1"/>
      <c r="F2799" s="1"/>
      <c r="G2799" s="1" t="s">
        <v>1842</v>
      </c>
      <c r="H2799" s="188">
        <v>42541</v>
      </c>
      <c r="I2799" s="1" t="s">
        <v>4037</v>
      </c>
      <c r="J2799" s="2" t="s">
        <v>69</v>
      </c>
      <c r="K2799" s="1" t="s">
        <v>36</v>
      </c>
      <c r="L2799" s="1" t="s">
        <v>20</v>
      </c>
      <c r="M2799" s="1" t="s">
        <v>21</v>
      </c>
      <c r="N2799" s="1" t="s">
        <v>11</v>
      </c>
      <c r="O2799" s="7">
        <v>559.5</v>
      </c>
      <c r="P2799" s="7">
        <v>0</v>
      </c>
      <c r="Q2799" s="7">
        <f t="shared" si="108"/>
        <v>559.5</v>
      </c>
      <c r="R2799" s="6" t="s">
        <v>47</v>
      </c>
      <c r="S2799" s="5" t="s">
        <v>25</v>
      </c>
      <c r="T2799" s="5" t="s">
        <v>716</v>
      </c>
      <c r="U2799" s="5" t="s">
        <v>2391</v>
      </c>
      <c r="V2799" s="1" t="s">
        <v>56</v>
      </c>
      <c r="W2799" s="1" t="s">
        <v>4038</v>
      </c>
      <c r="X2799" s="1" t="s">
        <v>1650</v>
      </c>
      <c r="Y2799" s="1" t="s">
        <v>1651</v>
      </c>
      <c r="Z2799" s="4">
        <v>42541</v>
      </c>
      <c r="AA2799" s="1" t="s">
        <v>45</v>
      </c>
      <c r="AB2799" s="1" t="s">
        <v>4039</v>
      </c>
      <c r="AC2799" s="1" t="s">
        <v>4040</v>
      </c>
      <c r="AD2799" s="8"/>
    </row>
    <row r="2800" spans="2:30" hidden="1" outlineLevel="5" x14ac:dyDescent="0.25">
      <c r="B2800" s="3"/>
      <c r="C2800" s="1"/>
      <c r="D2800" s="1"/>
      <c r="E2800" s="1"/>
      <c r="F2800" s="1"/>
      <c r="G2800" s="1" t="s">
        <v>1842</v>
      </c>
      <c r="H2800" s="188">
        <v>42528</v>
      </c>
      <c r="I2800" s="1" t="s">
        <v>4041</v>
      </c>
      <c r="J2800" s="2" t="s">
        <v>69</v>
      </c>
      <c r="K2800" s="1" t="s">
        <v>36</v>
      </c>
      <c r="L2800" s="1" t="s">
        <v>20</v>
      </c>
      <c r="M2800" s="1" t="s">
        <v>21</v>
      </c>
      <c r="N2800" s="1" t="s">
        <v>11</v>
      </c>
      <c r="O2800" s="7">
        <v>1200</v>
      </c>
      <c r="P2800" s="7">
        <v>0</v>
      </c>
      <c r="Q2800" s="7">
        <f t="shared" si="108"/>
        <v>1200</v>
      </c>
      <c r="R2800" s="6" t="s">
        <v>47</v>
      </c>
      <c r="S2800" s="5" t="s">
        <v>25</v>
      </c>
      <c r="T2800" s="5" t="s">
        <v>716</v>
      </c>
      <c r="U2800" s="5" t="s">
        <v>2391</v>
      </c>
      <c r="V2800" s="1" t="s">
        <v>56</v>
      </c>
      <c r="W2800" s="1" t="s">
        <v>4042</v>
      </c>
      <c r="X2800" s="1" t="s">
        <v>1460</v>
      </c>
      <c r="Y2800" s="1" t="s">
        <v>1461</v>
      </c>
      <c r="Z2800" s="4">
        <v>42528</v>
      </c>
      <c r="AA2800" s="1" t="s">
        <v>45</v>
      </c>
      <c r="AB2800" s="1" t="s">
        <v>4043</v>
      </c>
      <c r="AC2800" s="1" t="s">
        <v>4044</v>
      </c>
      <c r="AD2800" s="8"/>
    </row>
    <row r="2801" spans="2:30" hidden="1" outlineLevel="5" x14ac:dyDescent="0.25">
      <c r="B2801" s="3"/>
      <c r="C2801" s="1"/>
      <c r="D2801" s="1"/>
      <c r="E2801" s="1"/>
      <c r="F2801" s="1"/>
      <c r="G2801" s="1" t="s">
        <v>1842</v>
      </c>
      <c r="H2801" s="188">
        <v>42531</v>
      </c>
      <c r="I2801" s="1" t="s">
        <v>4045</v>
      </c>
      <c r="J2801" s="2" t="s">
        <v>69</v>
      </c>
      <c r="K2801" s="1" t="s">
        <v>36</v>
      </c>
      <c r="L2801" s="1" t="s">
        <v>20</v>
      </c>
      <c r="M2801" s="1" t="s">
        <v>21</v>
      </c>
      <c r="N2801" s="1" t="s">
        <v>11</v>
      </c>
      <c r="O2801" s="7">
        <v>500</v>
      </c>
      <c r="P2801" s="7">
        <v>0</v>
      </c>
      <c r="Q2801" s="7">
        <f t="shared" si="108"/>
        <v>500</v>
      </c>
      <c r="R2801" s="6" t="s">
        <v>47</v>
      </c>
      <c r="S2801" s="5" t="s">
        <v>25</v>
      </c>
      <c r="T2801" s="5" t="s">
        <v>716</v>
      </c>
      <c r="U2801" s="5" t="s">
        <v>2391</v>
      </c>
      <c r="V2801" s="1" t="s">
        <v>56</v>
      </c>
      <c r="W2801" s="1" t="s">
        <v>4046</v>
      </c>
      <c r="X2801" s="1" t="s">
        <v>1599</v>
      </c>
      <c r="Y2801" s="1" t="s">
        <v>1600</v>
      </c>
      <c r="Z2801" s="4">
        <v>42531</v>
      </c>
      <c r="AA2801" s="1" t="s">
        <v>1472</v>
      </c>
      <c r="AB2801" s="1" t="s">
        <v>4047</v>
      </c>
      <c r="AC2801" s="1" t="s">
        <v>4048</v>
      </c>
      <c r="AD2801" s="8"/>
    </row>
    <row r="2802" spans="2:30" hidden="1" outlineLevel="5" x14ac:dyDescent="0.25">
      <c r="B2802" s="3"/>
      <c r="C2802" s="1"/>
      <c r="D2802" s="1"/>
      <c r="E2802" s="1"/>
      <c r="F2802" s="1"/>
      <c r="G2802" s="1" t="s">
        <v>1842</v>
      </c>
      <c r="H2802" s="188">
        <v>42535</v>
      </c>
      <c r="I2802" s="1" t="s">
        <v>4049</v>
      </c>
      <c r="J2802" s="2" t="s">
        <v>69</v>
      </c>
      <c r="K2802" s="1" t="s">
        <v>36</v>
      </c>
      <c r="L2802" s="1" t="s">
        <v>20</v>
      </c>
      <c r="M2802" s="1" t="s">
        <v>21</v>
      </c>
      <c r="N2802" s="1" t="s">
        <v>11</v>
      </c>
      <c r="O2802" s="7">
        <v>139.5</v>
      </c>
      <c r="P2802" s="7">
        <v>0</v>
      </c>
      <c r="Q2802" s="7">
        <f t="shared" si="108"/>
        <v>139.5</v>
      </c>
      <c r="R2802" s="6" t="s">
        <v>47</v>
      </c>
      <c r="S2802" s="5" t="s">
        <v>25</v>
      </c>
      <c r="T2802" s="5" t="s">
        <v>716</v>
      </c>
      <c r="U2802" s="5" t="s">
        <v>2391</v>
      </c>
      <c r="V2802" s="1" t="s">
        <v>56</v>
      </c>
      <c r="W2802" s="1" t="s">
        <v>4050</v>
      </c>
      <c r="X2802" s="1" t="s">
        <v>1618</v>
      </c>
      <c r="Y2802" s="1" t="s">
        <v>1619</v>
      </c>
      <c r="Z2802" s="4">
        <v>42535</v>
      </c>
      <c r="AA2802" s="1" t="s">
        <v>45</v>
      </c>
      <c r="AB2802" s="1" t="s">
        <v>4051</v>
      </c>
      <c r="AC2802" s="1" t="s">
        <v>4052</v>
      </c>
      <c r="AD2802" s="8"/>
    </row>
    <row r="2803" spans="2:30" hidden="1" outlineLevel="5" x14ac:dyDescent="0.25">
      <c r="B2803" s="3"/>
      <c r="C2803" s="1"/>
      <c r="D2803" s="1"/>
      <c r="E2803" s="1"/>
      <c r="F2803" s="1"/>
      <c r="G2803" s="1" t="s">
        <v>1842</v>
      </c>
      <c r="H2803" s="188">
        <v>42528</v>
      </c>
      <c r="I2803" s="1" t="s">
        <v>4053</v>
      </c>
      <c r="J2803" s="2" t="s">
        <v>69</v>
      </c>
      <c r="K2803" s="1" t="s">
        <v>36</v>
      </c>
      <c r="L2803" s="1" t="s">
        <v>20</v>
      </c>
      <c r="M2803" s="1" t="s">
        <v>21</v>
      </c>
      <c r="N2803" s="1" t="s">
        <v>11</v>
      </c>
      <c r="O2803" s="7">
        <v>1150.2</v>
      </c>
      <c r="P2803" s="7">
        <v>0</v>
      </c>
      <c r="Q2803" s="7">
        <f t="shared" si="108"/>
        <v>1150.2</v>
      </c>
      <c r="R2803" s="6" t="s">
        <v>47</v>
      </c>
      <c r="S2803" s="5" t="s">
        <v>25</v>
      </c>
      <c r="T2803" s="5" t="s">
        <v>716</v>
      </c>
      <c r="U2803" s="5" t="s">
        <v>2391</v>
      </c>
      <c r="V2803" s="1" t="s">
        <v>56</v>
      </c>
      <c r="W2803" s="1" t="s">
        <v>4054</v>
      </c>
      <c r="X2803" s="1" t="s">
        <v>1618</v>
      </c>
      <c r="Y2803" s="1" t="s">
        <v>1619</v>
      </c>
      <c r="Z2803" s="4">
        <v>42528</v>
      </c>
      <c r="AA2803" s="1" t="s">
        <v>45</v>
      </c>
      <c r="AB2803" s="1" t="s">
        <v>4055</v>
      </c>
      <c r="AC2803" s="1" t="s">
        <v>4056</v>
      </c>
      <c r="AD2803" s="8"/>
    </row>
    <row r="2804" spans="2:30" hidden="1" outlineLevel="5" x14ac:dyDescent="0.25">
      <c r="B2804" s="3"/>
      <c r="C2804" s="1"/>
      <c r="D2804" s="1"/>
      <c r="E2804" s="1"/>
      <c r="F2804" s="1"/>
      <c r="G2804" s="1" t="s">
        <v>1842</v>
      </c>
      <c r="H2804" s="188">
        <v>42530</v>
      </c>
      <c r="I2804" s="1" t="s">
        <v>4057</v>
      </c>
      <c r="J2804" s="2" t="s">
        <v>69</v>
      </c>
      <c r="K2804" s="1" t="s">
        <v>36</v>
      </c>
      <c r="L2804" s="1" t="s">
        <v>20</v>
      </c>
      <c r="M2804" s="1" t="s">
        <v>21</v>
      </c>
      <c r="N2804" s="1" t="s">
        <v>11</v>
      </c>
      <c r="O2804" s="7">
        <v>2449</v>
      </c>
      <c r="P2804" s="7">
        <v>0</v>
      </c>
      <c r="Q2804" s="7">
        <f t="shared" si="108"/>
        <v>2449</v>
      </c>
      <c r="R2804" s="6" t="s">
        <v>47</v>
      </c>
      <c r="S2804" s="5" t="s">
        <v>25</v>
      </c>
      <c r="T2804" s="5" t="s">
        <v>716</v>
      </c>
      <c r="U2804" s="5" t="s">
        <v>2391</v>
      </c>
      <c r="V2804" s="1" t="s">
        <v>56</v>
      </c>
      <c r="W2804" s="1" t="s">
        <v>4058</v>
      </c>
      <c r="X2804" s="1" t="s">
        <v>1633</v>
      </c>
      <c r="Y2804" s="1" t="s">
        <v>1634</v>
      </c>
      <c r="Z2804" s="4">
        <v>42530</v>
      </c>
      <c r="AA2804" s="1" t="s">
        <v>45</v>
      </c>
      <c r="AB2804" s="1" t="s">
        <v>4059</v>
      </c>
      <c r="AC2804" s="1" t="s">
        <v>4060</v>
      </c>
      <c r="AD2804" s="8"/>
    </row>
    <row r="2805" spans="2:30" hidden="1" outlineLevel="5" x14ac:dyDescent="0.25">
      <c r="B2805" s="3"/>
      <c r="C2805" s="1"/>
      <c r="D2805" s="1"/>
      <c r="E2805" s="1"/>
      <c r="F2805" s="1"/>
      <c r="G2805" s="1" t="s">
        <v>1842</v>
      </c>
      <c r="H2805" s="188">
        <v>42543</v>
      </c>
      <c r="I2805" s="1" t="s">
        <v>4061</v>
      </c>
      <c r="J2805" s="2" t="s">
        <v>69</v>
      </c>
      <c r="K2805" s="1" t="s">
        <v>36</v>
      </c>
      <c r="L2805" s="1" t="s">
        <v>20</v>
      </c>
      <c r="M2805" s="1" t="s">
        <v>21</v>
      </c>
      <c r="N2805" s="1" t="s">
        <v>11</v>
      </c>
      <c r="O2805" s="7">
        <v>1350</v>
      </c>
      <c r="P2805" s="7">
        <v>0</v>
      </c>
      <c r="Q2805" s="7">
        <f t="shared" si="108"/>
        <v>1350</v>
      </c>
      <c r="R2805" s="6" t="s">
        <v>47</v>
      </c>
      <c r="S2805" s="5" t="s">
        <v>32</v>
      </c>
      <c r="T2805" s="5" t="s">
        <v>1788</v>
      </c>
      <c r="U2805" s="5" t="s">
        <v>1281</v>
      </c>
      <c r="V2805" s="1" t="s">
        <v>56</v>
      </c>
      <c r="W2805" s="1" t="s">
        <v>4062</v>
      </c>
      <c r="X2805" s="1" t="s">
        <v>2116</v>
      </c>
      <c r="Y2805" s="1" t="s">
        <v>2117</v>
      </c>
      <c r="Z2805" s="4">
        <v>42543</v>
      </c>
      <c r="AA2805" s="1" t="s">
        <v>45</v>
      </c>
      <c r="AB2805" s="1" t="s">
        <v>4063</v>
      </c>
      <c r="AC2805" s="1" t="s">
        <v>4064</v>
      </c>
      <c r="AD2805" s="8"/>
    </row>
    <row r="2806" spans="2:30" hidden="1" outlineLevel="5" x14ac:dyDescent="0.25">
      <c r="B2806" s="3"/>
      <c r="C2806" s="1"/>
      <c r="D2806" s="1"/>
      <c r="E2806" s="1"/>
      <c r="F2806" s="1"/>
      <c r="G2806" s="1" t="s">
        <v>1842</v>
      </c>
      <c r="H2806" s="188">
        <v>42528</v>
      </c>
      <c r="I2806" s="1" t="s">
        <v>4065</v>
      </c>
      <c r="J2806" s="2" t="s">
        <v>69</v>
      </c>
      <c r="K2806" s="1" t="s">
        <v>36</v>
      </c>
      <c r="L2806" s="1" t="s">
        <v>20</v>
      </c>
      <c r="M2806" s="1" t="s">
        <v>21</v>
      </c>
      <c r="N2806" s="1" t="s">
        <v>11</v>
      </c>
      <c r="O2806" s="7">
        <v>324</v>
      </c>
      <c r="P2806" s="7">
        <v>0</v>
      </c>
      <c r="Q2806" s="7">
        <f t="shared" si="108"/>
        <v>324</v>
      </c>
      <c r="R2806" s="6" t="s">
        <v>47</v>
      </c>
      <c r="S2806" s="5" t="s">
        <v>32</v>
      </c>
      <c r="T2806" s="5" t="s">
        <v>1788</v>
      </c>
      <c r="U2806" s="5" t="s">
        <v>1281</v>
      </c>
      <c r="V2806" s="1" t="s">
        <v>56</v>
      </c>
      <c r="W2806" s="1" t="s">
        <v>4066</v>
      </c>
      <c r="X2806" s="1" t="s">
        <v>1460</v>
      </c>
      <c r="Y2806" s="1" t="s">
        <v>1461</v>
      </c>
      <c r="Z2806" s="4">
        <v>42528</v>
      </c>
      <c r="AA2806" s="1" t="s">
        <v>45</v>
      </c>
      <c r="AB2806" s="1" t="s">
        <v>4067</v>
      </c>
      <c r="AC2806" s="1" t="s">
        <v>4068</v>
      </c>
      <c r="AD2806" s="8"/>
    </row>
    <row r="2807" spans="2:30" hidden="1" outlineLevel="5" x14ac:dyDescent="0.25">
      <c r="B2807" s="3"/>
      <c r="C2807" s="1"/>
      <c r="D2807" s="1"/>
      <c r="E2807" s="1"/>
      <c r="F2807" s="1"/>
      <c r="G2807" s="1" t="s">
        <v>1842</v>
      </c>
      <c r="H2807" s="188">
        <v>42535</v>
      </c>
      <c r="I2807" s="1" t="s">
        <v>4069</v>
      </c>
      <c r="J2807" s="2" t="s">
        <v>69</v>
      </c>
      <c r="K2807" s="1" t="s">
        <v>36</v>
      </c>
      <c r="L2807" s="1" t="s">
        <v>20</v>
      </c>
      <c r="M2807" s="1" t="s">
        <v>21</v>
      </c>
      <c r="N2807" s="1" t="s">
        <v>11</v>
      </c>
      <c r="O2807" s="7">
        <v>4886</v>
      </c>
      <c r="P2807" s="7">
        <v>0</v>
      </c>
      <c r="Q2807" s="7">
        <f t="shared" si="108"/>
        <v>4886</v>
      </c>
      <c r="R2807" s="6" t="s">
        <v>47</v>
      </c>
      <c r="S2807" s="5" t="s">
        <v>25</v>
      </c>
      <c r="T2807" s="5" t="s">
        <v>716</v>
      </c>
      <c r="U2807" s="5" t="s">
        <v>2391</v>
      </c>
      <c r="V2807" s="1" t="s">
        <v>56</v>
      </c>
      <c r="W2807" s="1" t="s">
        <v>4070</v>
      </c>
      <c r="X2807" s="1" t="s">
        <v>1633</v>
      </c>
      <c r="Y2807" s="1" t="s">
        <v>1634</v>
      </c>
      <c r="Z2807" s="4">
        <v>42535</v>
      </c>
      <c r="AA2807" s="1" t="s">
        <v>45</v>
      </c>
      <c r="AB2807" s="1" t="s">
        <v>4071</v>
      </c>
      <c r="AC2807" s="1" t="s">
        <v>4072</v>
      </c>
      <c r="AD2807" s="8"/>
    </row>
    <row r="2808" spans="2:30" hidden="1" outlineLevel="5" x14ac:dyDescent="0.25">
      <c r="B2808" s="3"/>
      <c r="C2808" s="1"/>
      <c r="D2808" s="1"/>
      <c r="E2808" s="1"/>
      <c r="F2808" s="1"/>
      <c r="G2808" s="1" t="s">
        <v>1842</v>
      </c>
      <c r="H2808" s="188">
        <v>42549</v>
      </c>
      <c r="I2808" s="1" t="s">
        <v>4073</v>
      </c>
      <c r="J2808" s="2" t="s">
        <v>69</v>
      </c>
      <c r="K2808" s="1" t="s">
        <v>36</v>
      </c>
      <c r="L2808" s="1" t="s">
        <v>20</v>
      </c>
      <c r="M2808" s="1" t="s">
        <v>21</v>
      </c>
      <c r="N2808" s="1" t="s">
        <v>11</v>
      </c>
      <c r="O2808" s="7">
        <v>9100</v>
      </c>
      <c r="P2808" s="7">
        <v>0</v>
      </c>
      <c r="Q2808" s="7">
        <f t="shared" si="108"/>
        <v>9100</v>
      </c>
      <c r="R2808" s="6" t="s">
        <v>47</v>
      </c>
      <c r="S2808" s="5" t="s">
        <v>25</v>
      </c>
      <c r="T2808" s="5" t="s">
        <v>715</v>
      </c>
      <c r="U2808" s="5" t="s">
        <v>2386</v>
      </c>
      <c r="V2808" s="1" t="s">
        <v>56</v>
      </c>
      <c r="W2808" s="1" t="s">
        <v>1613</v>
      </c>
      <c r="X2808" s="1" t="s">
        <v>1667</v>
      </c>
      <c r="Y2808" s="1" t="s">
        <v>1668</v>
      </c>
      <c r="Z2808" s="4">
        <v>42549</v>
      </c>
      <c r="AA2808" s="1" t="s">
        <v>45</v>
      </c>
      <c r="AB2808" s="1" t="s">
        <v>4074</v>
      </c>
      <c r="AC2808" s="1" t="s">
        <v>4075</v>
      </c>
      <c r="AD2808" s="8"/>
    </row>
    <row r="2809" spans="2:30" hidden="1" outlineLevel="5" x14ac:dyDescent="0.25">
      <c r="B2809" s="3"/>
      <c r="C2809" s="1"/>
      <c r="D2809" s="1"/>
      <c r="E2809" s="1"/>
      <c r="F2809" s="1"/>
      <c r="G2809" s="1" t="s">
        <v>1842</v>
      </c>
      <c r="H2809" s="188">
        <v>42545</v>
      </c>
      <c r="I2809" s="1" t="s">
        <v>4076</v>
      </c>
      <c r="J2809" s="2" t="s">
        <v>69</v>
      </c>
      <c r="K2809" s="1" t="s">
        <v>36</v>
      </c>
      <c r="L2809" s="1" t="s">
        <v>20</v>
      </c>
      <c r="M2809" s="1" t="s">
        <v>21</v>
      </c>
      <c r="N2809" s="1" t="s">
        <v>11</v>
      </c>
      <c r="O2809" s="7">
        <v>1113.5999999999999</v>
      </c>
      <c r="P2809" s="7">
        <v>0</v>
      </c>
      <c r="Q2809" s="7">
        <f t="shared" si="108"/>
        <v>1113.5999999999999</v>
      </c>
      <c r="R2809" s="6" t="s">
        <v>47</v>
      </c>
      <c r="S2809" s="5" t="s">
        <v>32</v>
      </c>
      <c r="T2809" s="5" t="s">
        <v>1788</v>
      </c>
      <c r="U2809" s="5" t="s">
        <v>1281</v>
      </c>
      <c r="V2809" s="1" t="s">
        <v>56</v>
      </c>
      <c r="W2809" s="1" t="s">
        <v>4077</v>
      </c>
      <c r="X2809" s="1" t="s">
        <v>3334</v>
      </c>
      <c r="Y2809" s="1" t="s">
        <v>3335</v>
      </c>
      <c r="Z2809" s="4">
        <v>42545</v>
      </c>
      <c r="AA2809" s="1" t="s">
        <v>45</v>
      </c>
      <c r="AB2809" s="1" t="s">
        <v>4078</v>
      </c>
      <c r="AC2809" s="1" t="s">
        <v>4079</v>
      </c>
      <c r="AD2809" s="8"/>
    </row>
    <row r="2810" spans="2:30" hidden="1" outlineLevel="5" x14ac:dyDescent="0.25">
      <c r="B2810" s="3"/>
      <c r="C2810" s="1"/>
      <c r="D2810" s="1"/>
      <c r="E2810" s="1"/>
      <c r="F2810" s="1"/>
      <c r="G2810" s="1" t="s">
        <v>1842</v>
      </c>
      <c r="H2810" s="188">
        <v>42548</v>
      </c>
      <c r="I2810" s="1" t="s">
        <v>4080</v>
      </c>
      <c r="J2810" s="2" t="s">
        <v>69</v>
      </c>
      <c r="K2810" s="1" t="s">
        <v>36</v>
      </c>
      <c r="L2810" s="1" t="s">
        <v>20</v>
      </c>
      <c r="M2810" s="1" t="s">
        <v>21</v>
      </c>
      <c r="N2810" s="1" t="s">
        <v>11</v>
      </c>
      <c r="O2810" s="7">
        <v>14028.48</v>
      </c>
      <c r="P2810" s="7">
        <v>0</v>
      </c>
      <c r="Q2810" s="7">
        <f t="shared" si="108"/>
        <v>14028.48</v>
      </c>
      <c r="R2810" s="6" t="s">
        <v>47</v>
      </c>
      <c r="S2810" s="5" t="s">
        <v>25</v>
      </c>
      <c r="T2810" s="5" t="s">
        <v>716</v>
      </c>
      <c r="U2810" s="5" t="s">
        <v>2391</v>
      </c>
      <c r="V2810" s="1" t="s">
        <v>56</v>
      </c>
      <c r="W2810" s="1" t="s">
        <v>4081</v>
      </c>
      <c r="X2810" s="1" t="s">
        <v>1650</v>
      </c>
      <c r="Y2810" s="1" t="s">
        <v>1651</v>
      </c>
      <c r="Z2810" s="4">
        <v>42548</v>
      </c>
      <c r="AA2810" s="1" t="s">
        <v>45</v>
      </c>
      <c r="AB2810" s="1" t="s">
        <v>4082</v>
      </c>
      <c r="AC2810" s="1" t="s">
        <v>4083</v>
      </c>
      <c r="AD2810" s="8"/>
    </row>
    <row r="2811" spans="2:30" hidden="1" outlineLevel="5" x14ac:dyDescent="0.25">
      <c r="B2811" s="3"/>
      <c r="C2811" s="1"/>
      <c r="D2811" s="1"/>
      <c r="E2811" s="1"/>
      <c r="F2811" s="1"/>
      <c r="G2811" s="1" t="s">
        <v>1842</v>
      </c>
      <c r="H2811" s="188">
        <v>42545</v>
      </c>
      <c r="I2811" s="1" t="s">
        <v>4084</v>
      </c>
      <c r="J2811" s="2" t="s">
        <v>69</v>
      </c>
      <c r="K2811" s="1" t="s">
        <v>36</v>
      </c>
      <c r="L2811" s="1" t="s">
        <v>20</v>
      </c>
      <c r="M2811" s="1" t="s">
        <v>21</v>
      </c>
      <c r="N2811" s="1" t="s">
        <v>11</v>
      </c>
      <c r="O2811" s="7">
        <v>3240</v>
      </c>
      <c r="P2811" s="7">
        <v>0</v>
      </c>
      <c r="Q2811" s="7">
        <f t="shared" si="108"/>
        <v>3240</v>
      </c>
      <c r="R2811" s="6" t="s">
        <v>47</v>
      </c>
      <c r="S2811" s="5" t="s">
        <v>32</v>
      </c>
      <c r="T2811" s="5" t="s">
        <v>1788</v>
      </c>
      <c r="U2811" s="5" t="s">
        <v>1281</v>
      </c>
      <c r="V2811" s="1" t="s">
        <v>56</v>
      </c>
      <c r="W2811" s="1" t="s">
        <v>1614</v>
      </c>
      <c r="X2811" s="1" t="s">
        <v>3334</v>
      </c>
      <c r="Y2811" s="1" t="s">
        <v>3335</v>
      </c>
      <c r="Z2811" s="4">
        <v>42545</v>
      </c>
      <c r="AA2811" s="1" t="s">
        <v>45</v>
      </c>
      <c r="AB2811" s="1" t="s">
        <v>4085</v>
      </c>
      <c r="AC2811" s="1" t="s">
        <v>4086</v>
      </c>
      <c r="AD2811" s="8"/>
    </row>
    <row r="2812" spans="2:30" hidden="1" outlineLevel="5" x14ac:dyDescent="0.25">
      <c r="B2812" s="3"/>
      <c r="C2812" s="1"/>
      <c r="D2812" s="1"/>
      <c r="E2812" s="1"/>
      <c r="F2812" s="1"/>
      <c r="G2812" s="1" t="s">
        <v>1842</v>
      </c>
      <c r="H2812" s="188">
        <v>42543</v>
      </c>
      <c r="I2812" s="1" t="s">
        <v>4087</v>
      </c>
      <c r="J2812" s="2" t="s">
        <v>69</v>
      </c>
      <c r="K2812" s="1" t="s">
        <v>36</v>
      </c>
      <c r="L2812" s="1" t="s">
        <v>20</v>
      </c>
      <c r="M2812" s="1" t="s">
        <v>21</v>
      </c>
      <c r="N2812" s="1" t="s">
        <v>11</v>
      </c>
      <c r="O2812" s="7">
        <v>7368</v>
      </c>
      <c r="P2812" s="7">
        <v>0</v>
      </c>
      <c r="Q2812" s="7">
        <f t="shared" si="108"/>
        <v>7368</v>
      </c>
      <c r="R2812" s="6" t="s">
        <v>47</v>
      </c>
      <c r="S2812" s="5" t="s">
        <v>25</v>
      </c>
      <c r="T2812" s="5" t="s">
        <v>715</v>
      </c>
      <c r="U2812" s="5" t="s">
        <v>2386</v>
      </c>
      <c r="V2812" s="1" t="s">
        <v>56</v>
      </c>
      <c r="W2812" s="1" t="s">
        <v>4088</v>
      </c>
      <c r="X2812" s="1" t="s">
        <v>1460</v>
      </c>
      <c r="Y2812" s="1" t="s">
        <v>1461</v>
      </c>
      <c r="Z2812" s="4">
        <v>42543</v>
      </c>
      <c r="AA2812" s="1" t="s">
        <v>45</v>
      </c>
      <c r="AB2812" s="1" t="s">
        <v>4089</v>
      </c>
      <c r="AC2812" s="1" t="s">
        <v>4090</v>
      </c>
      <c r="AD2812" s="8"/>
    </row>
    <row r="2813" spans="2:30" hidden="1" outlineLevel="5" x14ac:dyDescent="0.25">
      <c r="B2813" s="3"/>
      <c r="C2813" s="1"/>
      <c r="D2813" s="1"/>
      <c r="E2813" s="1"/>
      <c r="F2813" s="1"/>
      <c r="G2813" s="1" t="s">
        <v>1842</v>
      </c>
      <c r="H2813" s="188">
        <v>42536</v>
      </c>
      <c r="I2813" s="1" t="s">
        <v>4091</v>
      </c>
      <c r="J2813" s="2" t="s">
        <v>69</v>
      </c>
      <c r="K2813" s="1" t="s">
        <v>36</v>
      </c>
      <c r="L2813" s="1" t="s">
        <v>20</v>
      </c>
      <c r="M2813" s="1" t="s">
        <v>21</v>
      </c>
      <c r="N2813" s="1" t="s">
        <v>11</v>
      </c>
      <c r="O2813" s="7">
        <v>9240</v>
      </c>
      <c r="P2813" s="7">
        <v>0</v>
      </c>
      <c r="Q2813" s="7">
        <f t="shared" si="108"/>
        <v>9240</v>
      </c>
      <c r="R2813" s="6" t="s">
        <v>47</v>
      </c>
      <c r="S2813" s="5" t="s">
        <v>25</v>
      </c>
      <c r="T2813" s="5" t="s">
        <v>716</v>
      </c>
      <c r="U2813" s="5" t="s">
        <v>2391</v>
      </c>
      <c r="V2813" s="1" t="s">
        <v>56</v>
      </c>
      <c r="W2813" s="1" t="s">
        <v>4092</v>
      </c>
      <c r="X2813" s="1" t="s">
        <v>3802</v>
      </c>
      <c r="Y2813" s="1" t="s">
        <v>3803</v>
      </c>
      <c r="Z2813" s="4">
        <v>42536</v>
      </c>
      <c r="AA2813" s="1" t="s">
        <v>45</v>
      </c>
      <c r="AB2813" s="1" t="s">
        <v>4093</v>
      </c>
      <c r="AC2813" s="1" t="s">
        <v>4094</v>
      </c>
      <c r="AD2813" s="8"/>
    </row>
    <row r="2814" spans="2:30" hidden="1" outlineLevel="5" x14ac:dyDescent="0.25">
      <c r="B2814" s="3"/>
      <c r="C2814" s="1"/>
      <c r="D2814" s="1"/>
      <c r="E2814" s="1"/>
      <c r="F2814" s="1"/>
      <c r="G2814" s="1" t="s">
        <v>1842</v>
      </c>
      <c r="H2814" s="188">
        <v>42528</v>
      </c>
      <c r="I2814" s="1" t="s">
        <v>4095</v>
      </c>
      <c r="J2814" s="2" t="s">
        <v>69</v>
      </c>
      <c r="K2814" s="1" t="s">
        <v>36</v>
      </c>
      <c r="L2814" s="1" t="s">
        <v>20</v>
      </c>
      <c r="M2814" s="1" t="s">
        <v>21</v>
      </c>
      <c r="N2814" s="1" t="s">
        <v>11</v>
      </c>
      <c r="O2814" s="7">
        <v>2553</v>
      </c>
      <c r="P2814" s="7">
        <v>0</v>
      </c>
      <c r="Q2814" s="7">
        <f t="shared" si="108"/>
        <v>2553</v>
      </c>
      <c r="R2814" s="6" t="s">
        <v>1742</v>
      </c>
      <c r="S2814" s="5" t="s">
        <v>25</v>
      </c>
      <c r="T2814" s="5" t="s">
        <v>715</v>
      </c>
      <c r="U2814" s="5" t="s">
        <v>2386</v>
      </c>
      <c r="V2814" s="1" t="s">
        <v>1638</v>
      </c>
      <c r="W2814" s="1" t="s">
        <v>4096</v>
      </c>
      <c r="X2814" s="1"/>
      <c r="Y2814" s="1"/>
      <c r="Z2814" s="4">
        <v>42528</v>
      </c>
      <c r="AA2814" s="1" t="s">
        <v>26</v>
      </c>
      <c r="AB2814" s="1" t="s">
        <v>4096</v>
      </c>
      <c r="AC2814" s="1" t="s">
        <v>4097</v>
      </c>
      <c r="AD2814" s="8"/>
    </row>
    <row r="2815" spans="2:30" ht="15" hidden="1" customHeight="1" outlineLevel="5" x14ac:dyDescent="0.25">
      <c r="B2815" s="3"/>
      <c r="C2815" s="1"/>
      <c r="D2815" s="1"/>
      <c r="E2815" s="1"/>
      <c r="F2815" s="1"/>
      <c r="G2815" s="1" t="s">
        <v>1842</v>
      </c>
      <c r="H2815" s="188">
        <v>42545</v>
      </c>
      <c r="I2815" s="1" t="s">
        <v>4098</v>
      </c>
      <c r="J2815" s="2" t="s">
        <v>69</v>
      </c>
      <c r="K2815" s="1" t="s">
        <v>36</v>
      </c>
      <c r="L2815" s="1" t="s">
        <v>20</v>
      </c>
      <c r="M2815" s="1" t="s">
        <v>21</v>
      </c>
      <c r="N2815" s="1" t="s">
        <v>11</v>
      </c>
      <c r="O2815" s="7">
        <v>5.8</v>
      </c>
      <c r="P2815" s="7">
        <v>0</v>
      </c>
      <c r="Q2815" s="7">
        <f t="shared" si="108"/>
        <v>5.8</v>
      </c>
      <c r="R2815" s="6" t="s">
        <v>47</v>
      </c>
      <c r="S2815" s="5" t="s">
        <v>25</v>
      </c>
      <c r="T2815" s="5" t="s">
        <v>716</v>
      </c>
      <c r="U2815" s="5" t="s">
        <v>2391</v>
      </c>
      <c r="V2815" s="1" t="s">
        <v>1710</v>
      </c>
      <c r="W2815" s="1" t="s">
        <v>4099</v>
      </c>
      <c r="X2815" s="1" t="s">
        <v>1485</v>
      </c>
      <c r="Y2815" s="1" t="s">
        <v>1486</v>
      </c>
      <c r="Z2815" s="4">
        <v>42545</v>
      </c>
      <c r="AA2815" s="1" t="s">
        <v>45</v>
      </c>
      <c r="AB2815" s="1" t="s">
        <v>4100</v>
      </c>
      <c r="AC2815" s="1" t="s">
        <v>4101</v>
      </c>
      <c r="AD2815" s="8" t="s">
        <v>4102</v>
      </c>
    </row>
    <row r="2816" spans="2:30" ht="15" hidden="1" customHeight="1" outlineLevel="5" x14ac:dyDescent="0.25">
      <c r="B2816" s="3"/>
      <c r="C2816" s="1"/>
      <c r="D2816" s="1"/>
      <c r="E2816" s="1"/>
      <c r="F2816" s="1"/>
      <c r="G2816" s="1" t="s">
        <v>1842</v>
      </c>
      <c r="H2816" s="188">
        <v>42551</v>
      </c>
      <c r="I2816" s="1" t="s">
        <v>1617</v>
      </c>
      <c r="J2816" s="2" t="s">
        <v>69</v>
      </c>
      <c r="K2816" s="1" t="s">
        <v>36</v>
      </c>
      <c r="L2816" s="1" t="s">
        <v>20</v>
      </c>
      <c r="M2816" s="1" t="s">
        <v>21</v>
      </c>
      <c r="N2816" s="1" t="s">
        <v>11</v>
      </c>
      <c r="O2816" s="7">
        <v>429.45</v>
      </c>
      <c r="P2816" s="7">
        <v>0</v>
      </c>
      <c r="Q2816" s="7">
        <f t="shared" si="108"/>
        <v>429.45</v>
      </c>
      <c r="R2816" s="6" t="s">
        <v>47</v>
      </c>
      <c r="S2816" s="5" t="s">
        <v>25</v>
      </c>
      <c r="T2816" s="5" t="s">
        <v>715</v>
      </c>
      <c r="U2816" s="5" t="s">
        <v>2386</v>
      </c>
      <c r="V2816" s="1" t="s">
        <v>1710</v>
      </c>
      <c r="W2816" s="1" t="s">
        <v>1682</v>
      </c>
      <c r="X2816" s="1" t="s">
        <v>1485</v>
      </c>
      <c r="Y2816" s="1" t="s">
        <v>1486</v>
      </c>
      <c r="Z2816" s="4">
        <v>42551</v>
      </c>
      <c r="AA2816" s="1" t="s">
        <v>45</v>
      </c>
      <c r="AB2816" s="1" t="s">
        <v>4103</v>
      </c>
      <c r="AC2816" s="1" t="s">
        <v>4104</v>
      </c>
      <c r="AD2816" s="8" t="s">
        <v>4105</v>
      </c>
    </row>
    <row r="2817" spans="2:30" hidden="1" outlineLevel="5" x14ac:dyDescent="0.25">
      <c r="B2817" s="3"/>
      <c r="C2817" s="1"/>
      <c r="D2817" s="1"/>
      <c r="E2817" s="1"/>
      <c r="F2817" s="1"/>
      <c r="G2817" s="1" t="s">
        <v>1842</v>
      </c>
      <c r="H2817" s="188">
        <v>42545</v>
      </c>
      <c r="I2817" s="1" t="s">
        <v>4106</v>
      </c>
      <c r="J2817" s="2" t="s">
        <v>69</v>
      </c>
      <c r="K2817" s="1" t="s">
        <v>36</v>
      </c>
      <c r="L2817" s="1" t="s">
        <v>20</v>
      </c>
      <c r="M2817" s="1" t="s">
        <v>21</v>
      </c>
      <c r="N2817" s="1" t="s">
        <v>11</v>
      </c>
      <c r="O2817" s="7">
        <v>432.35</v>
      </c>
      <c r="P2817" s="7">
        <v>0</v>
      </c>
      <c r="Q2817" s="7">
        <f t="shared" si="108"/>
        <v>432.35</v>
      </c>
      <c r="R2817" s="6" t="s">
        <v>47</v>
      </c>
      <c r="S2817" s="5" t="s">
        <v>25</v>
      </c>
      <c r="T2817" s="5" t="s">
        <v>715</v>
      </c>
      <c r="U2817" s="5" t="s">
        <v>2386</v>
      </c>
      <c r="V2817" s="1" t="s">
        <v>1710</v>
      </c>
      <c r="W2817" s="1" t="s">
        <v>4107</v>
      </c>
      <c r="X2817" s="1" t="s">
        <v>1718</v>
      </c>
      <c r="Y2817" s="1" t="s">
        <v>1719</v>
      </c>
      <c r="Z2817" s="4">
        <v>42545</v>
      </c>
      <c r="AA2817" s="1" t="s">
        <v>45</v>
      </c>
      <c r="AB2817" s="1" t="s">
        <v>4108</v>
      </c>
      <c r="AC2817" s="1" t="s">
        <v>4109</v>
      </c>
      <c r="AD2817" s="8"/>
    </row>
    <row r="2818" spans="2:30" hidden="1" outlineLevel="5" x14ac:dyDescent="0.25">
      <c r="B2818" s="3"/>
      <c r="C2818" s="1"/>
      <c r="D2818" s="1"/>
      <c r="E2818" s="1"/>
      <c r="F2818" s="1"/>
      <c r="G2818" s="1" t="s">
        <v>1842</v>
      </c>
      <c r="H2818" s="188">
        <v>42551</v>
      </c>
      <c r="I2818" s="1" t="s">
        <v>4110</v>
      </c>
      <c r="J2818" s="2" t="s">
        <v>69</v>
      </c>
      <c r="K2818" s="1" t="s">
        <v>36</v>
      </c>
      <c r="L2818" s="1" t="s">
        <v>20</v>
      </c>
      <c r="M2818" s="1" t="s">
        <v>21</v>
      </c>
      <c r="N2818" s="1" t="s">
        <v>11</v>
      </c>
      <c r="O2818" s="7">
        <v>795.8</v>
      </c>
      <c r="P2818" s="7">
        <v>0</v>
      </c>
      <c r="Q2818" s="7">
        <f t="shared" si="108"/>
        <v>795.8</v>
      </c>
      <c r="R2818" s="6" t="s">
        <v>47</v>
      </c>
      <c r="S2818" s="5" t="s">
        <v>32</v>
      </c>
      <c r="T2818" s="5" t="s">
        <v>3651</v>
      </c>
      <c r="U2818" s="5" t="s">
        <v>3652</v>
      </c>
      <c r="V2818" s="1" t="s">
        <v>56</v>
      </c>
      <c r="W2818" s="1" t="s">
        <v>4111</v>
      </c>
      <c r="X2818" s="1" t="s">
        <v>1460</v>
      </c>
      <c r="Y2818" s="1" t="s">
        <v>1461</v>
      </c>
      <c r="Z2818" s="4">
        <v>42551</v>
      </c>
      <c r="AA2818" s="1" t="s">
        <v>45</v>
      </c>
      <c r="AB2818" s="1" t="s">
        <v>4112</v>
      </c>
      <c r="AC2818" s="1" t="s">
        <v>4113</v>
      </c>
      <c r="AD2818" s="8"/>
    </row>
    <row r="2819" spans="2:30" hidden="1" outlineLevel="5" x14ac:dyDescent="0.25">
      <c r="B2819" s="3"/>
      <c r="C2819" s="1"/>
      <c r="D2819" s="1"/>
      <c r="E2819" s="1"/>
      <c r="F2819" s="1"/>
      <c r="G2819" s="1" t="s">
        <v>1842</v>
      </c>
      <c r="H2819" s="188">
        <v>42549</v>
      </c>
      <c r="I2819" s="1" t="s">
        <v>4114</v>
      </c>
      <c r="J2819" s="2" t="s">
        <v>69</v>
      </c>
      <c r="K2819" s="1" t="s">
        <v>36</v>
      </c>
      <c r="L2819" s="1" t="s">
        <v>20</v>
      </c>
      <c r="M2819" s="1" t="s">
        <v>21</v>
      </c>
      <c r="N2819" s="1" t="s">
        <v>11</v>
      </c>
      <c r="O2819" s="7">
        <v>533.12</v>
      </c>
      <c r="P2819" s="7">
        <v>0</v>
      </c>
      <c r="Q2819" s="7">
        <f t="shared" si="108"/>
        <v>533.12</v>
      </c>
      <c r="R2819" s="6" t="s">
        <v>47</v>
      </c>
      <c r="S2819" s="5" t="s">
        <v>32</v>
      </c>
      <c r="T2819" s="5" t="s">
        <v>3651</v>
      </c>
      <c r="U2819" s="5" t="s">
        <v>3652</v>
      </c>
      <c r="V2819" s="1" t="s">
        <v>1710</v>
      </c>
      <c r="W2819" s="1" t="s">
        <v>1630</v>
      </c>
      <c r="X2819" s="1" t="s">
        <v>4115</v>
      </c>
      <c r="Y2819" s="1" t="s">
        <v>4116</v>
      </c>
      <c r="Z2819" s="4">
        <v>42549</v>
      </c>
      <c r="AA2819" s="1" t="s">
        <v>45</v>
      </c>
      <c r="AB2819" s="1" t="s">
        <v>4117</v>
      </c>
      <c r="AC2819" s="1" t="s">
        <v>4118</v>
      </c>
      <c r="AD2819" s="8"/>
    </row>
    <row r="2820" spans="2:30" ht="15" hidden="1" customHeight="1" outlineLevel="5" x14ac:dyDescent="0.25">
      <c r="B2820" s="3"/>
      <c r="C2820" s="1"/>
      <c r="D2820" s="1"/>
      <c r="E2820" s="1"/>
      <c r="F2820" s="1"/>
      <c r="G2820" s="1" t="s">
        <v>1842</v>
      </c>
      <c r="H2820" s="188">
        <v>42548</v>
      </c>
      <c r="I2820" s="1" t="s">
        <v>1640</v>
      </c>
      <c r="J2820" s="2" t="s">
        <v>69</v>
      </c>
      <c r="K2820" s="1" t="s">
        <v>36</v>
      </c>
      <c r="L2820" s="1" t="s">
        <v>20</v>
      </c>
      <c r="M2820" s="1" t="s">
        <v>21</v>
      </c>
      <c r="N2820" s="1" t="s">
        <v>11</v>
      </c>
      <c r="O2820" s="7">
        <v>379.5</v>
      </c>
      <c r="P2820" s="7">
        <v>0</v>
      </c>
      <c r="Q2820" s="7">
        <f t="shared" si="108"/>
        <v>379.5</v>
      </c>
      <c r="R2820" s="6" t="s">
        <v>47</v>
      </c>
      <c r="S2820" s="5" t="s">
        <v>32</v>
      </c>
      <c r="T2820" s="5" t="s">
        <v>3651</v>
      </c>
      <c r="U2820" s="5" t="s">
        <v>3652</v>
      </c>
      <c r="V2820" s="1" t="s">
        <v>1710</v>
      </c>
      <c r="W2820" s="1" t="s">
        <v>4119</v>
      </c>
      <c r="X2820" s="1" t="s">
        <v>1485</v>
      </c>
      <c r="Y2820" s="1" t="s">
        <v>1486</v>
      </c>
      <c r="Z2820" s="4">
        <v>42548</v>
      </c>
      <c r="AA2820" s="1" t="s">
        <v>45</v>
      </c>
      <c r="AB2820" s="1" t="s">
        <v>4120</v>
      </c>
      <c r="AC2820" s="1" t="s">
        <v>4121</v>
      </c>
      <c r="AD2820" s="8" t="s">
        <v>4122</v>
      </c>
    </row>
    <row r="2821" spans="2:30" hidden="1" outlineLevel="5" x14ac:dyDescent="0.25">
      <c r="B2821" s="220"/>
      <c r="C2821" s="2"/>
      <c r="D2821" s="2"/>
      <c r="E2821" s="2"/>
      <c r="F2821" s="2"/>
      <c r="G2821" s="2"/>
      <c r="H2821" s="228"/>
      <c r="I2821" s="2"/>
      <c r="J2821" s="2" t="s">
        <v>69</v>
      </c>
      <c r="K2821" s="2"/>
      <c r="L2821" s="2"/>
      <c r="M2821" s="2"/>
      <c r="N2821" s="2"/>
      <c r="O2821" s="221"/>
      <c r="P2821" s="221"/>
      <c r="Q2821" s="221"/>
      <c r="R2821" s="222"/>
      <c r="S2821" s="223"/>
      <c r="T2821" s="223"/>
      <c r="U2821" s="223"/>
      <c r="V2821" s="2"/>
      <c r="W2821" s="2"/>
      <c r="X2821" s="2"/>
      <c r="Y2821" s="2"/>
      <c r="Z2821" s="224"/>
      <c r="AA2821" s="2"/>
      <c r="AB2821" s="2"/>
      <c r="AC2821" s="2"/>
      <c r="AD2821" s="225"/>
    </row>
    <row r="2822" spans="2:30" hidden="1" outlineLevel="4" x14ac:dyDescent="0.25">
      <c r="B2822" s="220"/>
      <c r="C2822" s="2"/>
      <c r="D2822" s="2"/>
      <c r="E2822" s="2"/>
      <c r="F2822" s="2" t="s">
        <v>4254</v>
      </c>
      <c r="G2822" s="2" t="s">
        <v>4255</v>
      </c>
      <c r="H2822" s="228"/>
      <c r="I2822" s="2"/>
      <c r="J2822" s="2" t="s">
        <v>69</v>
      </c>
      <c r="K2822" s="2"/>
      <c r="L2822" s="2"/>
      <c r="M2822" s="2"/>
      <c r="N2822" s="2"/>
      <c r="O2822" s="221">
        <f>SUM(O2823:O2865)</f>
        <v>231744.03999999998</v>
      </c>
      <c r="P2822" s="221">
        <f>SUM(P2823:P2865)</f>
        <v>0</v>
      </c>
      <c r="Q2822" s="221">
        <f t="shared" ref="Q2822:Q2864" si="109">O2822-P2822</f>
        <v>231744.03999999998</v>
      </c>
      <c r="R2822" s="222"/>
      <c r="S2822" s="223"/>
      <c r="T2822" s="223"/>
      <c r="U2822" s="223"/>
      <c r="V2822" s="2"/>
      <c r="W2822" s="2"/>
      <c r="X2822" s="2"/>
      <c r="Y2822" s="2"/>
      <c r="Z2822" s="224"/>
      <c r="AA2822" s="2"/>
      <c r="AB2822" s="2"/>
      <c r="AC2822" s="2"/>
      <c r="AD2822" s="225"/>
    </row>
    <row r="2823" spans="2:30" hidden="1" outlineLevel="5" x14ac:dyDescent="0.25">
      <c r="B2823" s="3"/>
      <c r="C2823" s="1"/>
      <c r="D2823" s="1"/>
      <c r="E2823" s="1"/>
      <c r="F2823" s="1"/>
      <c r="G2823" s="1" t="s">
        <v>1842</v>
      </c>
      <c r="H2823" s="188">
        <v>42570</v>
      </c>
      <c r="I2823" s="1" t="s">
        <v>5873</v>
      </c>
      <c r="J2823" s="2" t="s">
        <v>69</v>
      </c>
      <c r="K2823" s="1" t="s">
        <v>36</v>
      </c>
      <c r="L2823" s="1" t="s">
        <v>20</v>
      </c>
      <c r="M2823" s="1" t="s">
        <v>21</v>
      </c>
      <c r="N2823" s="1" t="s">
        <v>11</v>
      </c>
      <c r="O2823" s="7">
        <v>5000</v>
      </c>
      <c r="P2823" s="7">
        <v>0</v>
      </c>
      <c r="Q2823" s="7">
        <f t="shared" si="109"/>
        <v>5000</v>
      </c>
      <c r="R2823" s="6" t="s">
        <v>47</v>
      </c>
      <c r="S2823" s="5" t="s">
        <v>32</v>
      </c>
      <c r="T2823" s="5" t="s">
        <v>1788</v>
      </c>
      <c r="U2823" s="5" t="s">
        <v>1281</v>
      </c>
      <c r="V2823" s="1" t="s">
        <v>56</v>
      </c>
      <c r="W2823" s="1" t="s">
        <v>5874</v>
      </c>
      <c r="X2823" s="1" t="s">
        <v>1467</v>
      </c>
      <c r="Y2823" s="1" t="s">
        <v>1468</v>
      </c>
      <c r="Z2823" s="4">
        <v>42570</v>
      </c>
      <c r="AA2823" s="1" t="s">
        <v>45</v>
      </c>
      <c r="AB2823" s="1" t="s">
        <v>5875</v>
      </c>
      <c r="AC2823" s="1" t="s">
        <v>5876</v>
      </c>
      <c r="AD2823" s="8"/>
    </row>
    <row r="2824" spans="2:30" hidden="1" outlineLevel="5" x14ac:dyDescent="0.25">
      <c r="B2824" s="3"/>
      <c r="C2824" s="1"/>
      <c r="D2824" s="1"/>
      <c r="E2824" s="1"/>
      <c r="F2824" s="1"/>
      <c r="G2824" s="1" t="s">
        <v>1842</v>
      </c>
      <c r="H2824" s="188">
        <v>42570</v>
      </c>
      <c r="I2824" s="1" t="s">
        <v>5877</v>
      </c>
      <c r="J2824" s="2" t="s">
        <v>69</v>
      </c>
      <c r="K2824" s="1" t="s">
        <v>36</v>
      </c>
      <c r="L2824" s="1" t="s">
        <v>20</v>
      </c>
      <c r="M2824" s="1" t="s">
        <v>21</v>
      </c>
      <c r="N2824" s="1" t="s">
        <v>11</v>
      </c>
      <c r="O2824" s="7">
        <v>12810</v>
      </c>
      <c r="P2824" s="7">
        <v>0</v>
      </c>
      <c r="Q2824" s="7">
        <f t="shared" si="109"/>
        <v>12810</v>
      </c>
      <c r="R2824" s="6" t="s">
        <v>47</v>
      </c>
      <c r="S2824" s="5" t="s">
        <v>25</v>
      </c>
      <c r="T2824" s="5" t="s">
        <v>715</v>
      </c>
      <c r="U2824" s="5" t="s">
        <v>2386</v>
      </c>
      <c r="V2824" s="1" t="s">
        <v>56</v>
      </c>
      <c r="W2824" s="1" t="s">
        <v>5878</v>
      </c>
      <c r="X2824" s="1" t="s">
        <v>5879</v>
      </c>
      <c r="Y2824" s="1" t="s">
        <v>5880</v>
      </c>
      <c r="Z2824" s="4">
        <v>42570</v>
      </c>
      <c r="AA2824" s="1" t="s">
        <v>45</v>
      </c>
      <c r="AB2824" s="1" t="s">
        <v>4829</v>
      </c>
      <c r="AC2824" s="1" t="s">
        <v>5881</v>
      </c>
      <c r="AD2824" s="8"/>
    </row>
    <row r="2825" spans="2:30" hidden="1" outlineLevel="5" x14ac:dyDescent="0.25">
      <c r="B2825" s="3"/>
      <c r="C2825" s="1"/>
      <c r="D2825" s="1"/>
      <c r="E2825" s="1"/>
      <c r="F2825" s="1"/>
      <c r="G2825" s="1" t="s">
        <v>1842</v>
      </c>
      <c r="H2825" s="188">
        <v>42578</v>
      </c>
      <c r="I2825" s="1" t="s">
        <v>5882</v>
      </c>
      <c r="J2825" s="2" t="s">
        <v>69</v>
      </c>
      <c r="K2825" s="1" t="s">
        <v>36</v>
      </c>
      <c r="L2825" s="1" t="s">
        <v>20</v>
      </c>
      <c r="M2825" s="1" t="s">
        <v>21</v>
      </c>
      <c r="N2825" s="1" t="s">
        <v>11</v>
      </c>
      <c r="O2825" s="7">
        <v>16000</v>
      </c>
      <c r="P2825" s="7">
        <v>0</v>
      </c>
      <c r="Q2825" s="7">
        <f t="shared" si="109"/>
        <v>16000</v>
      </c>
      <c r="R2825" s="6" t="s">
        <v>47</v>
      </c>
      <c r="S2825" s="5" t="s">
        <v>32</v>
      </c>
      <c r="T2825" s="5" t="s">
        <v>3651</v>
      </c>
      <c r="U2825" s="5" t="s">
        <v>3652</v>
      </c>
      <c r="V2825" s="1" t="s">
        <v>56</v>
      </c>
      <c r="W2825" s="1" t="s">
        <v>5883</v>
      </c>
      <c r="X2825" s="1" t="s">
        <v>1599</v>
      </c>
      <c r="Y2825" s="1" t="s">
        <v>1600</v>
      </c>
      <c r="Z2825" s="4">
        <v>42578</v>
      </c>
      <c r="AA2825" s="1" t="s">
        <v>1472</v>
      </c>
      <c r="AB2825" s="1" t="s">
        <v>5884</v>
      </c>
      <c r="AC2825" s="1" t="s">
        <v>5885</v>
      </c>
      <c r="AD2825" s="8"/>
    </row>
    <row r="2826" spans="2:30" hidden="1" outlineLevel="5" x14ac:dyDescent="0.25">
      <c r="B2826" s="3"/>
      <c r="C2826" s="1"/>
      <c r="D2826" s="1"/>
      <c r="E2826" s="1"/>
      <c r="F2826" s="1"/>
      <c r="G2826" s="1" t="s">
        <v>1842</v>
      </c>
      <c r="H2826" s="188">
        <v>42562</v>
      </c>
      <c r="I2826" s="1" t="s">
        <v>5886</v>
      </c>
      <c r="J2826" s="2" t="s">
        <v>69</v>
      </c>
      <c r="K2826" s="1" t="s">
        <v>36</v>
      </c>
      <c r="L2826" s="1" t="s">
        <v>20</v>
      </c>
      <c r="M2826" s="1" t="s">
        <v>21</v>
      </c>
      <c r="N2826" s="1" t="s">
        <v>11</v>
      </c>
      <c r="O2826" s="7">
        <v>30753</v>
      </c>
      <c r="P2826" s="7">
        <v>0</v>
      </c>
      <c r="Q2826" s="7">
        <f t="shared" si="109"/>
        <v>30753</v>
      </c>
      <c r="R2826" s="6" t="s">
        <v>47</v>
      </c>
      <c r="S2826" s="5" t="s">
        <v>32</v>
      </c>
      <c r="T2826" s="5" t="s">
        <v>3651</v>
      </c>
      <c r="U2826" s="5" t="s">
        <v>3652</v>
      </c>
      <c r="V2826" s="1" t="s">
        <v>56</v>
      </c>
      <c r="W2826" s="1" t="s">
        <v>5887</v>
      </c>
      <c r="X2826" s="1" t="s">
        <v>1467</v>
      </c>
      <c r="Y2826" s="1" t="s">
        <v>1468</v>
      </c>
      <c r="Z2826" s="4">
        <v>42562</v>
      </c>
      <c r="AA2826" s="1" t="s">
        <v>45</v>
      </c>
      <c r="AB2826" s="1" t="s">
        <v>5888</v>
      </c>
      <c r="AC2826" s="1" t="s">
        <v>5889</v>
      </c>
      <c r="AD2826" s="8"/>
    </row>
    <row r="2827" spans="2:30" hidden="1" outlineLevel="5" x14ac:dyDescent="0.25">
      <c r="B2827" s="3"/>
      <c r="C2827" s="1"/>
      <c r="D2827" s="1"/>
      <c r="E2827" s="1"/>
      <c r="F2827" s="1"/>
      <c r="G2827" s="1" t="s">
        <v>1842</v>
      </c>
      <c r="H2827" s="188">
        <v>42556</v>
      </c>
      <c r="I2827" s="1" t="s">
        <v>5890</v>
      </c>
      <c r="J2827" s="2" t="s">
        <v>69</v>
      </c>
      <c r="K2827" s="1" t="s">
        <v>36</v>
      </c>
      <c r="L2827" s="1" t="s">
        <v>20</v>
      </c>
      <c r="M2827" s="1" t="s">
        <v>21</v>
      </c>
      <c r="N2827" s="1" t="s">
        <v>11</v>
      </c>
      <c r="O2827" s="7">
        <v>3328</v>
      </c>
      <c r="P2827" s="7">
        <v>0</v>
      </c>
      <c r="Q2827" s="7">
        <f t="shared" si="109"/>
        <v>3328</v>
      </c>
      <c r="R2827" s="6" t="s">
        <v>47</v>
      </c>
      <c r="S2827" s="5" t="s">
        <v>25</v>
      </c>
      <c r="T2827" s="5" t="s">
        <v>715</v>
      </c>
      <c r="U2827" s="5" t="s">
        <v>2386</v>
      </c>
      <c r="V2827" s="1" t="s">
        <v>56</v>
      </c>
      <c r="W2827" s="1" t="s">
        <v>3503</v>
      </c>
      <c r="X2827" s="1" t="s">
        <v>5891</v>
      </c>
      <c r="Y2827" s="1" t="s">
        <v>5892</v>
      </c>
      <c r="Z2827" s="4">
        <v>42556</v>
      </c>
      <c r="AA2827" s="1" t="s">
        <v>45</v>
      </c>
      <c r="AB2827" s="1" t="s">
        <v>5893</v>
      </c>
      <c r="AC2827" s="1" t="s">
        <v>5894</v>
      </c>
      <c r="AD2827" s="8"/>
    </row>
    <row r="2828" spans="2:30" hidden="1" outlineLevel="5" x14ac:dyDescent="0.25">
      <c r="B2828" s="3"/>
      <c r="C2828" s="1"/>
      <c r="D2828" s="1"/>
      <c r="E2828" s="1"/>
      <c r="F2828" s="1"/>
      <c r="G2828" s="1" t="s">
        <v>1842</v>
      </c>
      <c r="H2828" s="188">
        <v>42556</v>
      </c>
      <c r="I2828" s="1" t="s">
        <v>5895</v>
      </c>
      <c r="J2828" s="2" t="s">
        <v>69</v>
      </c>
      <c r="K2828" s="1" t="s">
        <v>36</v>
      </c>
      <c r="L2828" s="1" t="s">
        <v>20</v>
      </c>
      <c r="M2828" s="1" t="s">
        <v>21</v>
      </c>
      <c r="N2828" s="1" t="s">
        <v>11</v>
      </c>
      <c r="O2828" s="7">
        <v>7855</v>
      </c>
      <c r="P2828" s="7">
        <v>0</v>
      </c>
      <c r="Q2828" s="7">
        <f t="shared" si="109"/>
        <v>7855</v>
      </c>
      <c r="R2828" s="6" t="s">
        <v>47</v>
      </c>
      <c r="S2828" s="5" t="s">
        <v>25</v>
      </c>
      <c r="T2828" s="5" t="s">
        <v>715</v>
      </c>
      <c r="U2828" s="5" t="s">
        <v>2386</v>
      </c>
      <c r="V2828" s="1" t="s">
        <v>56</v>
      </c>
      <c r="W2828" s="1" t="s">
        <v>5896</v>
      </c>
      <c r="X2828" s="1" t="s">
        <v>5891</v>
      </c>
      <c r="Y2828" s="1" t="s">
        <v>5892</v>
      </c>
      <c r="Z2828" s="4">
        <v>42556</v>
      </c>
      <c r="AA2828" s="1" t="s">
        <v>45</v>
      </c>
      <c r="AB2828" s="1" t="s">
        <v>5897</v>
      </c>
      <c r="AC2828" s="1" t="s">
        <v>5898</v>
      </c>
      <c r="AD2828" s="8"/>
    </row>
    <row r="2829" spans="2:30" hidden="1" outlineLevel="5" x14ac:dyDescent="0.25">
      <c r="B2829" s="3"/>
      <c r="C2829" s="1"/>
      <c r="D2829" s="1"/>
      <c r="E2829" s="1"/>
      <c r="F2829" s="1"/>
      <c r="G2829" s="1" t="s">
        <v>1842</v>
      </c>
      <c r="H2829" s="188">
        <v>42556</v>
      </c>
      <c r="I2829" s="1" t="s">
        <v>5899</v>
      </c>
      <c r="J2829" s="2" t="s">
        <v>69</v>
      </c>
      <c r="K2829" s="1" t="s">
        <v>36</v>
      </c>
      <c r="L2829" s="1" t="s">
        <v>20</v>
      </c>
      <c r="M2829" s="1" t="s">
        <v>21</v>
      </c>
      <c r="N2829" s="1" t="s">
        <v>11</v>
      </c>
      <c r="O2829" s="7">
        <v>27009</v>
      </c>
      <c r="P2829" s="7">
        <v>0</v>
      </c>
      <c r="Q2829" s="7">
        <f t="shared" si="109"/>
        <v>27009</v>
      </c>
      <c r="R2829" s="6" t="s">
        <v>47</v>
      </c>
      <c r="S2829" s="5" t="s">
        <v>25</v>
      </c>
      <c r="T2829" s="5" t="s">
        <v>715</v>
      </c>
      <c r="U2829" s="5" t="s">
        <v>2386</v>
      </c>
      <c r="V2829" s="1" t="s">
        <v>56</v>
      </c>
      <c r="W2829" s="1" t="s">
        <v>5900</v>
      </c>
      <c r="X2829" s="1" t="s">
        <v>5891</v>
      </c>
      <c r="Y2829" s="1" t="s">
        <v>5892</v>
      </c>
      <c r="Z2829" s="4">
        <v>42556</v>
      </c>
      <c r="AA2829" s="1" t="s">
        <v>45</v>
      </c>
      <c r="AB2829" s="1" t="s">
        <v>5901</v>
      </c>
      <c r="AC2829" s="1" t="s">
        <v>5902</v>
      </c>
      <c r="AD2829" s="8"/>
    </row>
    <row r="2830" spans="2:30" hidden="1" outlineLevel="5" x14ac:dyDescent="0.25">
      <c r="B2830" s="3"/>
      <c r="C2830" s="1"/>
      <c r="D2830" s="1"/>
      <c r="E2830" s="1"/>
      <c r="F2830" s="1"/>
      <c r="G2830" s="1" t="s">
        <v>1842</v>
      </c>
      <c r="H2830" s="188">
        <v>42555</v>
      </c>
      <c r="I2830" s="1" t="s">
        <v>5903</v>
      </c>
      <c r="J2830" s="2" t="s">
        <v>69</v>
      </c>
      <c r="K2830" s="1" t="s">
        <v>36</v>
      </c>
      <c r="L2830" s="1" t="s">
        <v>20</v>
      </c>
      <c r="M2830" s="1" t="s">
        <v>21</v>
      </c>
      <c r="N2830" s="1" t="s">
        <v>11</v>
      </c>
      <c r="O2830" s="7">
        <v>14121</v>
      </c>
      <c r="P2830" s="7">
        <v>0</v>
      </c>
      <c r="Q2830" s="7">
        <f t="shared" si="109"/>
        <v>14121</v>
      </c>
      <c r="R2830" s="6" t="s">
        <v>47</v>
      </c>
      <c r="S2830" s="5" t="s">
        <v>32</v>
      </c>
      <c r="T2830" s="5" t="s">
        <v>3651</v>
      </c>
      <c r="U2830" s="5" t="s">
        <v>3652</v>
      </c>
      <c r="V2830" s="1" t="s">
        <v>56</v>
      </c>
      <c r="W2830" s="1" t="s">
        <v>5904</v>
      </c>
      <c r="X2830" s="1" t="s">
        <v>1716</v>
      </c>
      <c r="Y2830" s="1" t="s">
        <v>1717</v>
      </c>
      <c r="Z2830" s="4">
        <v>42555</v>
      </c>
      <c r="AA2830" s="1" t="s">
        <v>45</v>
      </c>
      <c r="AB2830" s="1" t="s">
        <v>5905</v>
      </c>
      <c r="AC2830" s="1" t="s">
        <v>5906</v>
      </c>
      <c r="AD2830" s="8"/>
    </row>
    <row r="2831" spans="2:30" hidden="1" outlineLevel="5" x14ac:dyDescent="0.25">
      <c r="B2831" s="3"/>
      <c r="C2831" s="1"/>
      <c r="D2831" s="1"/>
      <c r="E2831" s="1"/>
      <c r="F2831" s="1"/>
      <c r="G2831" s="1" t="s">
        <v>1842</v>
      </c>
      <c r="H2831" s="188">
        <v>42562</v>
      </c>
      <c r="I2831" s="1" t="s">
        <v>5907</v>
      </c>
      <c r="J2831" s="2" t="s">
        <v>69</v>
      </c>
      <c r="K2831" s="1" t="s">
        <v>36</v>
      </c>
      <c r="L2831" s="1" t="s">
        <v>20</v>
      </c>
      <c r="M2831" s="1" t="s">
        <v>21</v>
      </c>
      <c r="N2831" s="1" t="s">
        <v>11</v>
      </c>
      <c r="O2831" s="7">
        <v>11400</v>
      </c>
      <c r="P2831" s="7">
        <v>0</v>
      </c>
      <c r="Q2831" s="7">
        <f t="shared" si="109"/>
        <v>11400</v>
      </c>
      <c r="R2831" s="6" t="s">
        <v>47</v>
      </c>
      <c r="S2831" s="5" t="s">
        <v>32</v>
      </c>
      <c r="T2831" s="5" t="s">
        <v>1788</v>
      </c>
      <c r="U2831" s="5" t="s">
        <v>1281</v>
      </c>
      <c r="V2831" s="1" t="s">
        <v>56</v>
      </c>
      <c r="W2831" s="1" t="s">
        <v>5908</v>
      </c>
      <c r="X2831" s="1" t="s">
        <v>1467</v>
      </c>
      <c r="Y2831" s="1" t="s">
        <v>1468</v>
      </c>
      <c r="Z2831" s="4">
        <v>42562</v>
      </c>
      <c r="AA2831" s="1" t="s">
        <v>45</v>
      </c>
      <c r="AB2831" s="1" t="s">
        <v>5909</v>
      </c>
      <c r="AC2831" s="1" t="s">
        <v>5910</v>
      </c>
      <c r="AD2831" s="8"/>
    </row>
    <row r="2832" spans="2:30" hidden="1" outlineLevel="5" x14ac:dyDescent="0.25">
      <c r="B2832" s="3"/>
      <c r="C2832" s="1"/>
      <c r="D2832" s="1"/>
      <c r="E2832" s="1"/>
      <c r="F2832" s="1"/>
      <c r="G2832" s="1" t="s">
        <v>1842</v>
      </c>
      <c r="H2832" s="188">
        <v>42555</v>
      </c>
      <c r="I2832" s="1" t="s">
        <v>5911</v>
      </c>
      <c r="J2832" s="2" t="s">
        <v>69</v>
      </c>
      <c r="K2832" s="1" t="s">
        <v>36</v>
      </c>
      <c r="L2832" s="1" t="s">
        <v>20</v>
      </c>
      <c r="M2832" s="1" t="s">
        <v>21</v>
      </c>
      <c r="N2832" s="1" t="s">
        <v>11</v>
      </c>
      <c r="O2832" s="7">
        <v>272.5</v>
      </c>
      <c r="P2832" s="7">
        <v>0</v>
      </c>
      <c r="Q2832" s="7">
        <f t="shared" si="109"/>
        <v>272.5</v>
      </c>
      <c r="R2832" s="6" t="s">
        <v>47</v>
      </c>
      <c r="S2832" s="5" t="s">
        <v>25</v>
      </c>
      <c r="T2832" s="5" t="s">
        <v>716</v>
      </c>
      <c r="U2832" s="5" t="s">
        <v>2391</v>
      </c>
      <c r="V2832" s="1" t="s">
        <v>56</v>
      </c>
      <c r="W2832" s="1" t="s">
        <v>5912</v>
      </c>
      <c r="X2832" s="1" t="s">
        <v>1473</v>
      </c>
      <c r="Y2832" s="1" t="s">
        <v>1474</v>
      </c>
      <c r="Z2832" s="4">
        <v>42555</v>
      </c>
      <c r="AA2832" s="1" t="s">
        <v>45</v>
      </c>
      <c r="AB2832" s="1" t="s">
        <v>5913</v>
      </c>
      <c r="AC2832" s="1" t="s">
        <v>5914</v>
      </c>
      <c r="AD2832" s="8"/>
    </row>
    <row r="2833" spans="2:30" hidden="1" outlineLevel="5" x14ac:dyDescent="0.25">
      <c r="B2833" s="3"/>
      <c r="C2833" s="1"/>
      <c r="D2833" s="1"/>
      <c r="E2833" s="1"/>
      <c r="F2833" s="1"/>
      <c r="G2833" s="1" t="s">
        <v>1842</v>
      </c>
      <c r="H2833" s="188">
        <v>42556</v>
      </c>
      <c r="I2833" s="1" t="s">
        <v>5915</v>
      </c>
      <c r="J2833" s="2" t="s">
        <v>69</v>
      </c>
      <c r="K2833" s="1" t="s">
        <v>36</v>
      </c>
      <c r="L2833" s="1" t="s">
        <v>20</v>
      </c>
      <c r="M2833" s="1" t="s">
        <v>21</v>
      </c>
      <c r="N2833" s="1" t="s">
        <v>11</v>
      </c>
      <c r="O2833" s="7">
        <v>9000</v>
      </c>
      <c r="P2833" s="7">
        <v>0</v>
      </c>
      <c r="Q2833" s="7">
        <f t="shared" si="109"/>
        <v>9000</v>
      </c>
      <c r="R2833" s="6" t="s">
        <v>47</v>
      </c>
      <c r="S2833" s="5" t="s">
        <v>25</v>
      </c>
      <c r="T2833" s="5" t="s">
        <v>715</v>
      </c>
      <c r="U2833" s="5" t="s">
        <v>2386</v>
      </c>
      <c r="V2833" s="1" t="s">
        <v>56</v>
      </c>
      <c r="W2833" s="1" t="s">
        <v>5916</v>
      </c>
      <c r="X2833" s="1" t="s">
        <v>5917</v>
      </c>
      <c r="Y2833" s="1" t="s">
        <v>5918</v>
      </c>
      <c r="Z2833" s="4">
        <v>42556</v>
      </c>
      <c r="AA2833" s="1" t="s">
        <v>45</v>
      </c>
      <c r="AB2833" s="1" t="s">
        <v>5919</v>
      </c>
      <c r="AC2833" s="1" t="s">
        <v>5920</v>
      </c>
      <c r="AD2833" s="8"/>
    </row>
    <row r="2834" spans="2:30" hidden="1" outlineLevel="5" x14ac:dyDescent="0.25">
      <c r="B2834" s="3"/>
      <c r="C2834" s="1"/>
      <c r="D2834" s="1"/>
      <c r="E2834" s="1"/>
      <c r="F2834" s="1"/>
      <c r="G2834" s="1" t="s">
        <v>1842</v>
      </c>
      <c r="H2834" s="188">
        <v>42556</v>
      </c>
      <c r="I2834" s="1" t="s">
        <v>5921</v>
      </c>
      <c r="J2834" s="2" t="s">
        <v>69</v>
      </c>
      <c r="K2834" s="1" t="s">
        <v>36</v>
      </c>
      <c r="L2834" s="1" t="s">
        <v>20</v>
      </c>
      <c r="M2834" s="1" t="s">
        <v>21</v>
      </c>
      <c r="N2834" s="1" t="s">
        <v>11</v>
      </c>
      <c r="O2834" s="7">
        <v>4012.5</v>
      </c>
      <c r="P2834" s="7">
        <v>0</v>
      </c>
      <c r="Q2834" s="7">
        <f t="shared" si="109"/>
        <v>4012.5</v>
      </c>
      <c r="R2834" s="6" t="s">
        <v>47</v>
      </c>
      <c r="S2834" s="5" t="s">
        <v>25</v>
      </c>
      <c r="T2834" s="5" t="s">
        <v>715</v>
      </c>
      <c r="U2834" s="5" t="s">
        <v>2386</v>
      </c>
      <c r="V2834" s="1" t="s">
        <v>56</v>
      </c>
      <c r="W2834" s="1" t="s">
        <v>5922</v>
      </c>
      <c r="X2834" s="1" t="s">
        <v>5917</v>
      </c>
      <c r="Y2834" s="1" t="s">
        <v>5918</v>
      </c>
      <c r="Z2834" s="4">
        <v>42556</v>
      </c>
      <c r="AA2834" s="1" t="s">
        <v>45</v>
      </c>
      <c r="AB2834" s="1" t="s">
        <v>5923</v>
      </c>
      <c r="AC2834" s="1" t="s">
        <v>5924</v>
      </c>
      <c r="AD2834" s="8"/>
    </row>
    <row r="2835" spans="2:30" hidden="1" outlineLevel="5" x14ac:dyDescent="0.25">
      <c r="B2835" s="3"/>
      <c r="C2835" s="1"/>
      <c r="D2835" s="1"/>
      <c r="E2835" s="1"/>
      <c r="F2835" s="1"/>
      <c r="G2835" s="1" t="s">
        <v>1842</v>
      </c>
      <c r="H2835" s="188">
        <v>42573</v>
      </c>
      <c r="I2835" s="1" t="s">
        <v>5925</v>
      </c>
      <c r="J2835" s="2" t="s">
        <v>69</v>
      </c>
      <c r="K2835" s="1" t="s">
        <v>36</v>
      </c>
      <c r="L2835" s="1" t="s">
        <v>20</v>
      </c>
      <c r="M2835" s="1" t="s">
        <v>21</v>
      </c>
      <c r="N2835" s="1" t="s">
        <v>11</v>
      </c>
      <c r="O2835" s="7">
        <v>2850</v>
      </c>
      <c r="P2835" s="7">
        <v>0</v>
      </c>
      <c r="Q2835" s="7">
        <f t="shared" si="109"/>
        <v>2850</v>
      </c>
      <c r="R2835" s="6" t="s">
        <v>47</v>
      </c>
      <c r="S2835" s="5" t="s">
        <v>25</v>
      </c>
      <c r="T2835" s="5" t="s">
        <v>716</v>
      </c>
      <c r="U2835" s="5" t="s">
        <v>2391</v>
      </c>
      <c r="V2835" s="1" t="s">
        <v>56</v>
      </c>
      <c r="W2835" s="1" t="s">
        <v>5926</v>
      </c>
      <c r="X2835" s="1" t="s">
        <v>5927</v>
      </c>
      <c r="Y2835" s="1" t="s">
        <v>5928</v>
      </c>
      <c r="Z2835" s="4">
        <v>42573</v>
      </c>
      <c r="AA2835" s="1" t="s">
        <v>1472</v>
      </c>
      <c r="AB2835" s="1" t="s">
        <v>5929</v>
      </c>
      <c r="AC2835" s="1" t="s">
        <v>5930</v>
      </c>
      <c r="AD2835" s="8"/>
    </row>
    <row r="2836" spans="2:30" hidden="1" outlineLevel="5" x14ac:dyDescent="0.25">
      <c r="B2836" s="3"/>
      <c r="C2836" s="1"/>
      <c r="D2836" s="1"/>
      <c r="E2836" s="1"/>
      <c r="F2836" s="1"/>
      <c r="G2836" s="1" t="s">
        <v>1842</v>
      </c>
      <c r="H2836" s="188">
        <v>42566</v>
      </c>
      <c r="I2836" s="1" t="s">
        <v>5931</v>
      </c>
      <c r="J2836" s="2" t="s">
        <v>69</v>
      </c>
      <c r="K2836" s="1" t="s">
        <v>36</v>
      </c>
      <c r="L2836" s="1" t="s">
        <v>20</v>
      </c>
      <c r="M2836" s="1" t="s">
        <v>21</v>
      </c>
      <c r="N2836" s="1" t="s">
        <v>11</v>
      </c>
      <c r="O2836" s="7">
        <v>549</v>
      </c>
      <c r="P2836" s="7">
        <v>0</v>
      </c>
      <c r="Q2836" s="7">
        <f t="shared" si="109"/>
        <v>549</v>
      </c>
      <c r="R2836" s="6" t="s">
        <v>47</v>
      </c>
      <c r="S2836" s="5" t="s">
        <v>32</v>
      </c>
      <c r="T2836" s="5" t="s">
        <v>1788</v>
      </c>
      <c r="U2836" s="5" t="s">
        <v>1281</v>
      </c>
      <c r="V2836" s="1" t="s">
        <v>56</v>
      </c>
      <c r="W2836" s="1" t="s">
        <v>5932</v>
      </c>
      <c r="X2836" s="1" t="s">
        <v>1510</v>
      </c>
      <c r="Y2836" s="1" t="s">
        <v>1511</v>
      </c>
      <c r="Z2836" s="4">
        <v>42566</v>
      </c>
      <c r="AA2836" s="1" t="s">
        <v>45</v>
      </c>
      <c r="AB2836" s="1" t="s">
        <v>5933</v>
      </c>
      <c r="AC2836" s="1" t="s">
        <v>5934</v>
      </c>
      <c r="AD2836" s="8"/>
    </row>
    <row r="2837" spans="2:30" hidden="1" outlineLevel="5" x14ac:dyDescent="0.25">
      <c r="B2837" s="3"/>
      <c r="C2837" s="1"/>
      <c r="D2837" s="1"/>
      <c r="E2837" s="1"/>
      <c r="F2837" s="1"/>
      <c r="G2837" s="1" t="s">
        <v>1842</v>
      </c>
      <c r="H2837" s="188">
        <v>42564</v>
      </c>
      <c r="I2837" s="1" t="s">
        <v>5935</v>
      </c>
      <c r="J2837" s="2" t="s">
        <v>69</v>
      </c>
      <c r="K2837" s="1" t="s">
        <v>36</v>
      </c>
      <c r="L2837" s="1" t="s">
        <v>20</v>
      </c>
      <c r="M2837" s="1" t="s">
        <v>21</v>
      </c>
      <c r="N2837" s="1" t="s">
        <v>11</v>
      </c>
      <c r="O2837" s="7">
        <v>638</v>
      </c>
      <c r="P2837" s="7">
        <v>0</v>
      </c>
      <c r="Q2837" s="7">
        <f t="shared" si="109"/>
        <v>638</v>
      </c>
      <c r="R2837" s="6" t="s">
        <v>47</v>
      </c>
      <c r="S2837" s="5" t="s">
        <v>25</v>
      </c>
      <c r="T2837" s="5" t="s">
        <v>716</v>
      </c>
      <c r="U2837" s="5" t="s">
        <v>2391</v>
      </c>
      <c r="V2837" s="1" t="s">
        <v>56</v>
      </c>
      <c r="W2837" s="1" t="s">
        <v>5936</v>
      </c>
      <c r="X2837" s="1" t="s">
        <v>1460</v>
      </c>
      <c r="Y2837" s="1" t="s">
        <v>1461</v>
      </c>
      <c r="Z2837" s="4">
        <v>42564</v>
      </c>
      <c r="AA2837" s="1" t="s">
        <v>45</v>
      </c>
      <c r="AB2837" s="1" t="s">
        <v>5937</v>
      </c>
      <c r="AC2837" s="1" t="s">
        <v>5938</v>
      </c>
      <c r="AD2837" s="8"/>
    </row>
    <row r="2838" spans="2:30" hidden="1" outlineLevel="5" x14ac:dyDescent="0.25">
      <c r="B2838" s="3"/>
      <c r="C2838" s="1"/>
      <c r="D2838" s="1"/>
      <c r="E2838" s="1"/>
      <c r="F2838" s="1"/>
      <c r="G2838" s="1" t="s">
        <v>1842</v>
      </c>
      <c r="H2838" s="188">
        <v>42556</v>
      </c>
      <c r="I2838" s="1" t="s">
        <v>5939</v>
      </c>
      <c r="J2838" s="2" t="s">
        <v>69</v>
      </c>
      <c r="K2838" s="1" t="s">
        <v>36</v>
      </c>
      <c r="L2838" s="1" t="s">
        <v>20</v>
      </c>
      <c r="M2838" s="1" t="s">
        <v>21</v>
      </c>
      <c r="N2838" s="1" t="s">
        <v>11</v>
      </c>
      <c r="O2838" s="7">
        <v>573</v>
      </c>
      <c r="P2838" s="7">
        <v>0</v>
      </c>
      <c r="Q2838" s="7">
        <f t="shared" si="109"/>
        <v>573</v>
      </c>
      <c r="R2838" s="6" t="s">
        <v>47</v>
      </c>
      <c r="S2838" s="5" t="s">
        <v>25</v>
      </c>
      <c r="T2838" s="5" t="s">
        <v>716</v>
      </c>
      <c r="U2838" s="5" t="s">
        <v>2391</v>
      </c>
      <c r="V2838" s="1" t="s">
        <v>56</v>
      </c>
      <c r="W2838" s="1" t="s">
        <v>5940</v>
      </c>
      <c r="X2838" s="1" t="s">
        <v>1460</v>
      </c>
      <c r="Y2838" s="1" t="s">
        <v>1461</v>
      </c>
      <c r="Z2838" s="4">
        <v>42556</v>
      </c>
      <c r="AA2838" s="1" t="s">
        <v>45</v>
      </c>
      <c r="AB2838" s="1" t="s">
        <v>5941</v>
      </c>
      <c r="AC2838" s="1" t="s">
        <v>5942</v>
      </c>
      <c r="AD2838" s="8"/>
    </row>
    <row r="2839" spans="2:30" hidden="1" outlineLevel="5" x14ac:dyDescent="0.25">
      <c r="B2839" s="3"/>
      <c r="C2839" s="1"/>
      <c r="D2839" s="1"/>
      <c r="E2839" s="1"/>
      <c r="F2839" s="1"/>
      <c r="G2839" s="1" t="s">
        <v>1842</v>
      </c>
      <c r="H2839" s="188">
        <v>42557</v>
      </c>
      <c r="I2839" s="1" t="s">
        <v>5943</v>
      </c>
      <c r="J2839" s="2" t="s">
        <v>69</v>
      </c>
      <c r="K2839" s="1" t="s">
        <v>36</v>
      </c>
      <c r="L2839" s="1" t="s">
        <v>20</v>
      </c>
      <c r="M2839" s="1" t="s">
        <v>21</v>
      </c>
      <c r="N2839" s="1" t="s">
        <v>11</v>
      </c>
      <c r="O2839" s="7">
        <v>2845.5</v>
      </c>
      <c r="P2839" s="7">
        <v>0</v>
      </c>
      <c r="Q2839" s="7">
        <f t="shared" si="109"/>
        <v>2845.5</v>
      </c>
      <c r="R2839" s="6" t="s">
        <v>47</v>
      </c>
      <c r="S2839" s="5" t="s">
        <v>32</v>
      </c>
      <c r="T2839" s="5" t="s">
        <v>3651</v>
      </c>
      <c r="U2839" s="5" t="s">
        <v>3652</v>
      </c>
      <c r="V2839" s="1" t="s">
        <v>56</v>
      </c>
      <c r="W2839" s="1" t="s">
        <v>5944</v>
      </c>
      <c r="X2839" s="1" t="s">
        <v>1460</v>
      </c>
      <c r="Y2839" s="1" t="s">
        <v>1461</v>
      </c>
      <c r="Z2839" s="4">
        <v>42557</v>
      </c>
      <c r="AA2839" s="1" t="s">
        <v>45</v>
      </c>
      <c r="AB2839" s="1" t="s">
        <v>5945</v>
      </c>
      <c r="AC2839" s="1" t="s">
        <v>5946</v>
      </c>
      <c r="AD2839" s="8"/>
    </row>
    <row r="2840" spans="2:30" hidden="1" outlineLevel="5" x14ac:dyDescent="0.25">
      <c r="B2840" s="3"/>
      <c r="C2840" s="1"/>
      <c r="D2840" s="1"/>
      <c r="E2840" s="1"/>
      <c r="F2840" s="1"/>
      <c r="G2840" s="1" t="s">
        <v>1842</v>
      </c>
      <c r="H2840" s="188">
        <v>42569</v>
      </c>
      <c r="I2840" s="1" t="s">
        <v>5947</v>
      </c>
      <c r="J2840" s="2" t="s">
        <v>69</v>
      </c>
      <c r="K2840" s="1" t="s">
        <v>36</v>
      </c>
      <c r="L2840" s="1" t="s">
        <v>20</v>
      </c>
      <c r="M2840" s="1" t="s">
        <v>21</v>
      </c>
      <c r="N2840" s="1" t="s">
        <v>11</v>
      </c>
      <c r="O2840" s="7">
        <v>1724</v>
      </c>
      <c r="P2840" s="7">
        <v>0</v>
      </c>
      <c r="Q2840" s="7">
        <f t="shared" si="109"/>
        <v>1724</v>
      </c>
      <c r="R2840" s="6" t="s">
        <v>47</v>
      </c>
      <c r="S2840" s="5" t="s">
        <v>32</v>
      </c>
      <c r="T2840" s="5" t="s">
        <v>3651</v>
      </c>
      <c r="U2840" s="5" t="s">
        <v>3652</v>
      </c>
      <c r="V2840" s="1" t="s">
        <v>56</v>
      </c>
      <c r="W2840" s="1" t="s">
        <v>5948</v>
      </c>
      <c r="X2840" s="1" t="s">
        <v>1460</v>
      </c>
      <c r="Y2840" s="1" t="s">
        <v>1461</v>
      </c>
      <c r="Z2840" s="4">
        <v>42569</v>
      </c>
      <c r="AA2840" s="1" t="s">
        <v>45</v>
      </c>
      <c r="AB2840" s="1" t="s">
        <v>5949</v>
      </c>
      <c r="AC2840" s="1" t="s">
        <v>5950</v>
      </c>
      <c r="AD2840" s="8"/>
    </row>
    <row r="2841" spans="2:30" hidden="1" outlineLevel="5" x14ac:dyDescent="0.25">
      <c r="B2841" s="3"/>
      <c r="C2841" s="1"/>
      <c r="D2841" s="1"/>
      <c r="E2841" s="1"/>
      <c r="F2841" s="1"/>
      <c r="G2841" s="1" t="s">
        <v>1842</v>
      </c>
      <c r="H2841" s="188">
        <v>42569</v>
      </c>
      <c r="I2841" s="1" t="s">
        <v>5951</v>
      </c>
      <c r="J2841" s="2" t="s">
        <v>69</v>
      </c>
      <c r="K2841" s="1" t="s">
        <v>36</v>
      </c>
      <c r="L2841" s="1" t="s">
        <v>20</v>
      </c>
      <c r="M2841" s="1" t="s">
        <v>21</v>
      </c>
      <c r="N2841" s="1" t="s">
        <v>11</v>
      </c>
      <c r="O2841" s="7">
        <v>5670</v>
      </c>
      <c r="P2841" s="7">
        <v>0</v>
      </c>
      <c r="Q2841" s="7">
        <f t="shared" si="109"/>
        <v>5670</v>
      </c>
      <c r="R2841" s="6" t="s">
        <v>47</v>
      </c>
      <c r="S2841" s="5" t="s">
        <v>25</v>
      </c>
      <c r="T2841" s="5" t="s">
        <v>716</v>
      </c>
      <c r="U2841" s="5" t="s">
        <v>2391</v>
      </c>
      <c r="V2841" s="1" t="s">
        <v>56</v>
      </c>
      <c r="W2841" s="1" t="s">
        <v>5952</v>
      </c>
      <c r="X2841" s="1" t="s">
        <v>5023</v>
      </c>
      <c r="Y2841" s="1" t="s">
        <v>5024</v>
      </c>
      <c r="Z2841" s="4">
        <v>42569</v>
      </c>
      <c r="AA2841" s="1" t="s">
        <v>45</v>
      </c>
      <c r="AB2841" s="1" t="s">
        <v>5953</v>
      </c>
      <c r="AC2841" s="1" t="s">
        <v>5954</v>
      </c>
      <c r="AD2841" s="8"/>
    </row>
    <row r="2842" spans="2:30" hidden="1" outlineLevel="5" x14ac:dyDescent="0.25">
      <c r="B2842" s="3"/>
      <c r="C2842" s="1"/>
      <c r="D2842" s="1"/>
      <c r="E2842" s="1"/>
      <c r="F2842" s="1"/>
      <c r="G2842" s="1" t="s">
        <v>1842</v>
      </c>
      <c r="H2842" s="188">
        <v>42557</v>
      </c>
      <c r="I2842" s="1" t="s">
        <v>5955</v>
      </c>
      <c r="J2842" s="2" t="s">
        <v>69</v>
      </c>
      <c r="K2842" s="1" t="s">
        <v>36</v>
      </c>
      <c r="L2842" s="1" t="s">
        <v>20</v>
      </c>
      <c r="M2842" s="1" t="s">
        <v>21</v>
      </c>
      <c r="N2842" s="1" t="s">
        <v>11</v>
      </c>
      <c r="O2842" s="7">
        <v>514</v>
      </c>
      <c r="P2842" s="7">
        <v>0</v>
      </c>
      <c r="Q2842" s="7">
        <f t="shared" si="109"/>
        <v>514</v>
      </c>
      <c r="R2842" s="6" t="s">
        <v>47</v>
      </c>
      <c r="S2842" s="5" t="s">
        <v>32</v>
      </c>
      <c r="T2842" s="5" t="s">
        <v>3651</v>
      </c>
      <c r="U2842" s="5" t="s">
        <v>3652</v>
      </c>
      <c r="V2842" s="1" t="s">
        <v>56</v>
      </c>
      <c r="W2842" s="1" t="s">
        <v>5956</v>
      </c>
      <c r="X2842" s="1" t="s">
        <v>1460</v>
      </c>
      <c r="Y2842" s="1" t="s">
        <v>1461</v>
      </c>
      <c r="Z2842" s="4">
        <v>42557</v>
      </c>
      <c r="AA2842" s="1" t="s">
        <v>45</v>
      </c>
      <c r="AB2842" s="1" t="s">
        <v>5957</v>
      </c>
      <c r="AC2842" s="1" t="s">
        <v>5958</v>
      </c>
      <c r="AD2842" s="8"/>
    </row>
    <row r="2843" spans="2:30" hidden="1" outlineLevel="5" x14ac:dyDescent="0.25">
      <c r="B2843" s="3"/>
      <c r="C2843" s="1"/>
      <c r="D2843" s="1"/>
      <c r="E2843" s="1"/>
      <c r="F2843" s="1"/>
      <c r="G2843" s="1" t="s">
        <v>1842</v>
      </c>
      <c r="H2843" s="188">
        <v>42559</v>
      </c>
      <c r="I2843" s="1" t="s">
        <v>5959</v>
      </c>
      <c r="J2843" s="2" t="s">
        <v>69</v>
      </c>
      <c r="K2843" s="1" t="s">
        <v>36</v>
      </c>
      <c r="L2843" s="1" t="s">
        <v>20</v>
      </c>
      <c r="M2843" s="1" t="s">
        <v>21</v>
      </c>
      <c r="N2843" s="1" t="s">
        <v>11</v>
      </c>
      <c r="O2843" s="7">
        <v>883</v>
      </c>
      <c r="P2843" s="7">
        <v>0</v>
      </c>
      <c r="Q2843" s="7">
        <f t="shared" si="109"/>
        <v>883</v>
      </c>
      <c r="R2843" s="6" t="s">
        <v>47</v>
      </c>
      <c r="S2843" s="5" t="s">
        <v>32</v>
      </c>
      <c r="T2843" s="5" t="s">
        <v>3651</v>
      </c>
      <c r="U2843" s="5" t="s">
        <v>3652</v>
      </c>
      <c r="V2843" s="1" t="s">
        <v>56</v>
      </c>
      <c r="W2843" s="1" t="s">
        <v>5960</v>
      </c>
      <c r="X2843" s="1" t="s">
        <v>1460</v>
      </c>
      <c r="Y2843" s="1" t="s">
        <v>1461</v>
      </c>
      <c r="Z2843" s="4">
        <v>42559</v>
      </c>
      <c r="AA2843" s="1" t="s">
        <v>45</v>
      </c>
      <c r="AB2843" s="1" t="s">
        <v>5961</v>
      </c>
      <c r="AC2843" s="1" t="s">
        <v>5962</v>
      </c>
      <c r="AD2843" s="8"/>
    </row>
    <row r="2844" spans="2:30" hidden="1" outlineLevel="5" x14ac:dyDescent="0.25">
      <c r="B2844" s="3"/>
      <c r="C2844" s="1"/>
      <c r="D2844" s="1"/>
      <c r="E2844" s="1"/>
      <c r="F2844" s="1"/>
      <c r="G2844" s="1" t="s">
        <v>1842</v>
      </c>
      <c r="H2844" s="188">
        <v>42569</v>
      </c>
      <c r="I2844" s="1" t="s">
        <v>5963</v>
      </c>
      <c r="J2844" s="2" t="s">
        <v>69</v>
      </c>
      <c r="K2844" s="1" t="s">
        <v>36</v>
      </c>
      <c r="L2844" s="1" t="s">
        <v>20</v>
      </c>
      <c r="M2844" s="1" t="s">
        <v>21</v>
      </c>
      <c r="N2844" s="1" t="s">
        <v>11</v>
      </c>
      <c r="O2844" s="7">
        <v>1867</v>
      </c>
      <c r="P2844" s="7">
        <v>0</v>
      </c>
      <c r="Q2844" s="7">
        <f t="shared" si="109"/>
        <v>1867</v>
      </c>
      <c r="R2844" s="6" t="s">
        <v>47</v>
      </c>
      <c r="S2844" s="5" t="s">
        <v>25</v>
      </c>
      <c r="T2844" s="5" t="s">
        <v>715</v>
      </c>
      <c r="U2844" s="5" t="s">
        <v>2386</v>
      </c>
      <c r="V2844" s="1" t="s">
        <v>56</v>
      </c>
      <c r="W2844" s="1" t="s">
        <v>5964</v>
      </c>
      <c r="X2844" s="1" t="s">
        <v>1667</v>
      </c>
      <c r="Y2844" s="1" t="s">
        <v>1668</v>
      </c>
      <c r="Z2844" s="4">
        <v>42569</v>
      </c>
      <c r="AA2844" s="1" t="s">
        <v>45</v>
      </c>
      <c r="AB2844" s="1" t="s">
        <v>5965</v>
      </c>
      <c r="AC2844" s="1" t="s">
        <v>5966</v>
      </c>
      <c r="AD2844" s="8"/>
    </row>
    <row r="2845" spans="2:30" hidden="1" outlineLevel="5" x14ac:dyDescent="0.25">
      <c r="B2845" s="3"/>
      <c r="C2845" s="1"/>
      <c r="D2845" s="1"/>
      <c r="E2845" s="1"/>
      <c r="F2845" s="1"/>
      <c r="G2845" s="1" t="s">
        <v>1842</v>
      </c>
      <c r="H2845" s="188">
        <v>42569</v>
      </c>
      <c r="I2845" s="1" t="s">
        <v>5967</v>
      </c>
      <c r="J2845" s="2" t="s">
        <v>69</v>
      </c>
      <c r="K2845" s="1" t="s">
        <v>36</v>
      </c>
      <c r="L2845" s="1" t="s">
        <v>20</v>
      </c>
      <c r="M2845" s="1" t="s">
        <v>21</v>
      </c>
      <c r="N2845" s="1" t="s">
        <v>11</v>
      </c>
      <c r="O2845" s="7">
        <v>835</v>
      </c>
      <c r="P2845" s="7">
        <v>0</v>
      </c>
      <c r="Q2845" s="7">
        <f t="shared" si="109"/>
        <v>835</v>
      </c>
      <c r="R2845" s="6" t="s">
        <v>47</v>
      </c>
      <c r="S2845" s="5" t="s">
        <v>25</v>
      </c>
      <c r="T2845" s="5" t="s">
        <v>715</v>
      </c>
      <c r="U2845" s="5" t="s">
        <v>2386</v>
      </c>
      <c r="V2845" s="1" t="s">
        <v>56</v>
      </c>
      <c r="W2845" s="1" t="s">
        <v>5968</v>
      </c>
      <c r="X2845" s="1" t="s">
        <v>1667</v>
      </c>
      <c r="Y2845" s="1" t="s">
        <v>1668</v>
      </c>
      <c r="Z2845" s="4">
        <v>42569</v>
      </c>
      <c r="AA2845" s="1" t="s">
        <v>45</v>
      </c>
      <c r="AB2845" s="1" t="s">
        <v>5969</v>
      </c>
      <c r="AC2845" s="1" t="s">
        <v>5970</v>
      </c>
      <c r="AD2845" s="8"/>
    </row>
    <row r="2846" spans="2:30" hidden="1" outlineLevel="5" x14ac:dyDescent="0.25">
      <c r="B2846" s="3"/>
      <c r="C2846" s="1"/>
      <c r="D2846" s="1"/>
      <c r="E2846" s="1"/>
      <c r="F2846" s="1"/>
      <c r="G2846" s="1" t="s">
        <v>1842</v>
      </c>
      <c r="H2846" s="188">
        <v>42572</v>
      </c>
      <c r="I2846" s="1" t="s">
        <v>5971</v>
      </c>
      <c r="J2846" s="2" t="s">
        <v>69</v>
      </c>
      <c r="K2846" s="1" t="s">
        <v>36</v>
      </c>
      <c r="L2846" s="1" t="s">
        <v>20</v>
      </c>
      <c r="M2846" s="1" t="s">
        <v>21</v>
      </c>
      <c r="N2846" s="1" t="s">
        <v>11</v>
      </c>
      <c r="O2846" s="7">
        <v>590</v>
      </c>
      <c r="P2846" s="7">
        <v>0</v>
      </c>
      <c r="Q2846" s="7">
        <f t="shared" si="109"/>
        <v>590</v>
      </c>
      <c r="R2846" s="6" t="s">
        <v>47</v>
      </c>
      <c r="S2846" s="5" t="s">
        <v>25</v>
      </c>
      <c r="T2846" s="5" t="s">
        <v>715</v>
      </c>
      <c r="U2846" s="5" t="s">
        <v>2386</v>
      </c>
      <c r="V2846" s="1" t="s">
        <v>56</v>
      </c>
      <c r="W2846" s="1" t="s">
        <v>5972</v>
      </c>
      <c r="X2846" s="1" t="s">
        <v>1793</v>
      </c>
      <c r="Y2846" s="1" t="s">
        <v>1794</v>
      </c>
      <c r="Z2846" s="4">
        <v>42572</v>
      </c>
      <c r="AA2846" s="1" t="s">
        <v>45</v>
      </c>
      <c r="AB2846" s="1" t="s">
        <v>5973</v>
      </c>
      <c r="AC2846" s="1" t="s">
        <v>5974</v>
      </c>
      <c r="AD2846" s="8"/>
    </row>
    <row r="2847" spans="2:30" hidden="1" outlineLevel="5" x14ac:dyDescent="0.25">
      <c r="B2847" s="3"/>
      <c r="C2847" s="1"/>
      <c r="D2847" s="1"/>
      <c r="E2847" s="1"/>
      <c r="F2847" s="1"/>
      <c r="G2847" s="1" t="s">
        <v>1842</v>
      </c>
      <c r="H2847" s="188">
        <v>42578</v>
      </c>
      <c r="I2847" s="1" t="s">
        <v>5975</v>
      </c>
      <c r="J2847" s="2" t="s">
        <v>69</v>
      </c>
      <c r="K2847" s="1" t="s">
        <v>36</v>
      </c>
      <c r="L2847" s="1" t="s">
        <v>20</v>
      </c>
      <c r="M2847" s="1" t="s">
        <v>21</v>
      </c>
      <c r="N2847" s="1" t="s">
        <v>11</v>
      </c>
      <c r="O2847" s="7">
        <v>159</v>
      </c>
      <c r="P2847" s="7">
        <v>0</v>
      </c>
      <c r="Q2847" s="7">
        <f t="shared" si="109"/>
        <v>159</v>
      </c>
      <c r="R2847" s="6" t="s">
        <v>47</v>
      </c>
      <c r="S2847" s="5" t="s">
        <v>32</v>
      </c>
      <c r="T2847" s="5" t="s">
        <v>1788</v>
      </c>
      <c r="U2847" s="5" t="s">
        <v>1281</v>
      </c>
      <c r="V2847" s="1" t="s">
        <v>56</v>
      </c>
      <c r="W2847" s="1" t="s">
        <v>5976</v>
      </c>
      <c r="X2847" s="1" t="s">
        <v>1615</v>
      </c>
      <c r="Y2847" s="1" t="s">
        <v>1616</v>
      </c>
      <c r="Z2847" s="4">
        <v>42578</v>
      </c>
      <c r="AA2847" s="1" t="s">
        <v>45</v>
      </c>
      <c r="AB2847" s="1" t="s">
        <v>5977</v>
      </c>
      <c r="AC2847" s="1" t="s">
        <v>5978</v>
      </c>
      <c r="AD2847" s="8"/>
    </row>
    <row r="2848" spans="2:30" hidden="1" outlineLevel="5" x14ac:dyDescent="0.25">
      <c r="B2848" s="3"/>
      <c r="C2848" s="1"/>
      <c r="D2848" s="1"/>
      <c r="E2848" s="1"/>
      <c r="F2848" s="1"/>
      <c r="G2848" s="1" t="s">
        <v>1842</v>
      </c>
      <c r="H2848" s="188">
        <v>42578</v>
      </c>
      <c r="I2848" s="1" t="s">
        <v>5979</v>
      </c>
      <c r="J2848" s="2" t="s">
        <v>69</v>
      </c>
      <c r="K2848" s="1" t="s">
        <v>36</v>
      </c>
      <c r="L2848" s="1" t="s">
        <v>20</v>
      </c>
      <c r="M2848" s="1" t="s">
        <v>21</v>
      </c>
      <c r="N2848" s="1" t="s">
        <v>11</v>
      </c>
      <c r="O2848" s="7">
        <v>605</v>
      </c>
      <c r="P2848" s="7">
        <v>0</v>
      </c>
      <c r="Q2848" s="7">
        <f t="shared" si="109"/>
        <v>605</v>
      </c>
      <c r="R2848" s="6" t="s">
        <v>47</v>
      </c>
      <c r="S2848" s="5" t="s">
        <v>32</v>
      </c>
      <c r="T2848" s="5" t="s">
        <v>1788</v>
      </c>
      <c r="U2848" s="5" t="s">
        <v>1281</v>
      </c>
      <c r="V2848" s="1" t="s">
        <v>56</v>
      </c>
      <c r="W2848" s="1" t="s">
        <v>5980</v>
      </c>
      <c r="X2848" s="1" t="s">
        <v>1615</v>
      </c>
      <c r="Y2848" s="1" t="s">
        <v>1616</v>
      </c>
      <c r="Z2848" s="4">
        <v>42578</v>
      </c>
      <c r="AA2848" s="1" t="s">
        <v>45</v>
      </c>
      <c r="AB2848" s="1" t="s">
        <v>5981</v>
      </c>
      <c r="AC2848" s="1" t="s">
        <v>5982</v>
      </c>
      <c r="AD2848" s="8"/>
    </row>
    <row r="2849" spans="2:30" hidden="1" outlineLevel="5" x14ac:dyDescent="0.25">
      <c r="B2849" s="3"/>
      <c r="C2849" s="1"/>
      <c r="D2849" s="1"/>
      <c r="E2849" s="1"/>
      <c r="F2849" s="1"/>
      <c r="G2849" s="1" t="s">
        <v>1842</v>
      </c>
      <c r="H2849" s="188">
        <v>42578</v>
      </c>
      <c r="I2849" s="1" t="s">
        <v>5983</v>
      </c>
      <c r="J2849" s="2" t="s">
        <v>69</v>
      </c>
      <c r="K2849" s="1" t="s">
        <v>36</v>
      </c>
      <c r="L2849" s="1" t="s">
        <v>20</v>
      </c>
      <c r="M2849" s="1" t="s">
        <v>21</v>
      </c>
      <c r="N2849" s="1" t="s">
        <v>11</v>
      </c>
      <c r="O2849" s="7">
        <v>4995</v>
      </c>
      <c r="P2849" s="7">
        <v>0</v>
      </c>
      <c r="Q2849" s="7">
        <f t="shared" si="109"/>
        <v>4995</v>
      </c>
      <c r="R2849" s="6" t="s">
        <v>47</v>
      </c>
      <c r="S2849" s="5" t="s">
        <v>32</v>
      </c>
      <c r="T2849" s="5" t="s">
        <v>3651</v>
      </c>
      <c r="U2849" s="5" t="s">
        <v>3652</v>
      </c>
      <c r="V2849" s="1" t="s">
        <v>56</v>
      </c>
      <c r="W2849" s="1" t="s">
        <v>5984</v>
      </c>
      <c r="X2849" s="1" t="s">
        <v>2234</v>
      </c>
      <c r="Y2849" s="1" t="s">
        <v>2235</v>
      </c>
      <c r="Z2849" s="4">
        <v>42578</v>
      </c>
      <c r="AA2849" s="1" t="s">
        <v>45</v>
      </c>
      <c r="AB2849" s="1" t="s">
        <v>5985</v>
      </c>
      <c r="AC2849" s="1" t="s">
        <v>5986</v>
      </c>
      <c r="AD2849" s="8"/>
    </row>
    <row r="2850" spans="2:30" ht="15" hidden="1" customHeight="1" outlineLevel="5" x14ac:dyDescent="0.25">
      <c r="B2850" s="3"/>
      <c r="C2850" s="1"/>
      <c r="D2850" s="1"/>
      <c r="E2850" s="1"/>
      <c r="F2850" s="1"/>
      <c r="G2850" s="1" t="s">
        <v>1842</v>
      </c>
      <c r="H2850" s="188">
        <v>42572</v>
      </c>
      <c r="I2850" s="1" t="s">
        <v>5987</v>
      </c>
      <c r="J2850" s="2" t="s">
        <v>69</v>
      </c>
      <c r="K2850" s="1" t="s">
        <v>36</v>
      </c>
      <c r="L2850" s="1" t="s">
        <v>20</v>
      </c>
      <c r="M2850" s="1" t="s">
        <v>21</v>
      </c>
      <c r="N2850" s="1" t="s">
        <v>11</v>
      </c>
      <c r="O2850" s="7">
        <v>31580</v>
      </c>
      <c r="P2850" s="7">
        <v>0</v>
      </c>
      <c r="Q2850" s="7">
        <f t="shared" si="109"/>
        <v>31580</v>
      </c>
      <c r="R2850" s="6" t="s">
        <v>47</v>
      </c>
      <c r="S2850" s="5" t="s">
        <v>25</v>
      </c>
      <c r="T2850" s="5" t="s">
        <v>715</v>
      </c>
      <c r="U2850" s="5" t="s">
        <v>2386</v>
      </c>
      <c r="V2850" s="1" t="s">
        <v>56</v>
      </c>
      <c r="W2850" s="1" t="s">
        <v>5988</v>
      </c>
      <c r="X2850" s="1" t="s">
        <v>5989</v>
      </c>
      <c r="Y2850" s="1" t="s">
        <v>5990</v>
      </c>
      <c r="Z2850" s="4">
        <v>42572</v>
      </c>
      <c r="AA2850" s="1" t="s">
        <v>45</v>
      </c>
      <c r="AB2850" s="1" t="s">
        <v>1745</v>
      </c>
      <c r="AC2850" s="1" t="s">
        <v>5991</v>
      </c>
      <c r="AD2850" s="8" t="s">
        <v>5992</v>
      </c>
    </row>
    <row r="2851" spans="2:30" hidden="1" outlineLevel="5" x14ac:dyDescent="0.25">
      <c r="B2851" s="3"/>
      <c r="C2851" s="1"/>
      <c r="D2851" s="1"/>
      <c r="E2851" s="1"/>
      <c r="F2851" s="1"/>
      <c r="G2851" s="1" t="s">
        <v>1842</v>
      </c>
      <c r="H2851" s="188">
        <v>42564</v>
      </c>
      <c r="I2851" s="1" t="s">
        <v>5993</v>
      </c>
      <c r="J2851" s="2" t="s">
        <v>69</v>
      </c>
      <c r="K2851" s="1" t="s">
        <v>36</v>
      </c>
      <c r="L2851" s="1" t="s">
        <v>20</v>
      </c>
      <c r="M2851" s="1" t="s">
        <v>21</v>
      </c>
      <c r="N2851" s="1" t="s">
        <v>11</v>
      </c>
      <c r="O2851" s="7">
        <v>3359</v>
      </c>
      <c r="P2851" s="7">
        <v>0</v>
      </c>
      <c r="Q2851" s="7">
        <f t="shared" si="109"/>
        <v>3359</v>
      </c>
      <c r="R2851" s="6" t="s">
        <v>47</v>
      </c>
      <c r="S2851" s="5" t="s">
        <v>32</v>
      </c>
      <c r="T2851" s="5" t="s">
        <v>3651</v>
      </c>
      <c r="U2851" s="5" t="s">
        <v>3652</v>
      </c>
      <c r="V2851" s="1" t="s">
        <v>56</v>
      </c>
      <c r="W2851" s="1" t="s">
        <v>5994</v>
      </c>
      <c r="X2851" s="1" t="s">
        <v>1460</v>
      </c>
      <c r="Y2851" s="1" t="s">
        <v>1461</v>
      </c>
      <c r="Z2851" s="4">
        <v>42564</v>
      </c>
      <c r="AA2851" s="1" t="s">
        <v>45</v>
      </c>
      <c r="AB2851" s="1" t="s">
        <v>5995</v>
      </c>
      <c r="AC2851" s="1" t="s">
        <v>5996</v>
      </c>
      <c r="AD2851" s="8"/>
    </row>
    <row r="2852" spans="2:30" hidden="1" outlineLevel="5" x14ac:dyDescent="0.25">
      <c r="B2852" s="3"/>
      <c r="C2852" s="1"/>
      <c r="D2852" s="1"/>
      <c r="E2852" s="1"/>
      <c r="F2852" s="1"/>
      <c r="G2852" s="1" t="s">
        <v>1842</v>
      </c>
      <c r="H2852" s="188">
        <v>42578</v>
      </c>
      <c r="I2852" s="1" t="s">
        <v>5997</v>
      </c>
      <c r="J2852" s="2" t="s">
        <v>69</v>
      </c>
      <c r="K2852" s="1" t="s">
        <v>36</v>
      </c>
      <c r="L2852" s="1" t="s">
        <v>20</v>
      </c>
      <c r="M2852" s="1" t="s">
        <v>21</v>
      </c>
      <c r="N2852" s="1" t="s">
        <v>11</v>
      </c>
      <c r="O2852" s="7">
        <v>1085</v>
      </c>
      <c r="P2852" s="7">
        <v>0</v>
      </c>
      <c r="Q2852" s="7">
        <f t="shared" si="109"/>
        <v>1085</v>
      </c>
      <c r="R2852" s="6" t="s">
        <v>47</v>
      </c>
      <c r="S2852" s="5" t="s">
        <v>25</v>
      </c>
      <c r="T2852" s="5" t="s">
        <v>715</v>
      </c>
      <c r="U2852" s="5" t="s">
        <v>2386</v>
      </c>
      <c r="V2852" s="1" t="s">
        <v>56</v>
      </c>
      <c r="W2852" s="1" t="s">
        <v>5998</v>
      </c>
      <c r="X2852" s="1" t="s">
        <v>5023</v>
      </c>
      <c r="Y2852" s="1" t="s">
        <v>5024</v>
      </c>
      <c r="Z2852" s="4">
        <v>42578</v>
      </c>
      <c r="AA2852" s="1" t="s">
        <v>45</v>
      </c>
      <c r="AB2852" s="1" t="s">
        <v>5999</v>
      </c>
      <c r="AC2852" s="1" t="s">
        <v>6000</v>
      </c>
      <c r="AD2852" s="8"/>
    </row>
    <row r="2853" spans="2:30" hidden="1" outlineLevel="5" x14ac:dyDescent="0.25">
      <c r="B2853" s="3"/>
      <c r="C2853" s="1"/>
      <c r="D2853" s="1"/>
      <c r="E2853" s="1"/>
      <c r="F2853" s="1"/>
      <c r="G2853" s="1" t="s">
        <v>1842</v>
      </c>
      <c r="H2853" s="188">
        <v>42578</v>
      </c>
      <c r="I2853" s="1" t="s">
        <v>6001</v>
      </c>
      <c r="J2853" s="2" t="s">
        <v>69</v>
      </c>
      <c r="K2853" s="1" t="s">
        <v>36</v>
      </c>
      <c r="L2853" s="1" t="s">
        <v>20</v>
      </c>
      <c r="M2853" s="1" t="s">
        <v>21</v>
      </c>
      <c r="N2853" s="1" t="s">
        <v>11</v>
      </c>
      <c r="O2853" s="7">
        <v>2745</v>
      </c>
      <c r="P2853" s="7">
        <v>0</v>
      </c>
      <c r="Q2853" s="7">
        <f t="shared" si="109"/>
        <v>2745</v>
      </c>
      <c r="R2853" s="6" t="s">
        <v>47</v>
      </c>
      <c r="S2853" s="5" t="s">
        <v>25</v>
      </c>
      <c r="T2853" s="5" t="s">
        <v>715</v>
      </c>
      <c r="U2853" s="5" t="s">
        <v>2386</v>
      </c>
      <c r="V2853" s="1" t="s">
        <v>56</v>
      </c>
      <c r="W2853" s="1" t="s">
        <v>6002</v>
      </c>
      <c r="X2853" s="1" t="s">
        <v>2116</v>
      </c>
      <c r="Y2853" s="1" t="s">
        <v>2117</v>
      </c>
      <c r="Z2853" s="4">
        <v>42578</v>
      </c>
      <c r="AA2853" s="1" t="s">
        <v>45</v>
      </c>
      <c r="AB2853" s="1" t="s">
        <v>6003</v>
      </c>
      <c r="AC2853" s="1" t="s">
        <v>6004</v>
      </c>
      <c r="AD2853" s="8"/>
    </row>
    <row r="2854" spans="2:30" hidden="1" outlineLevel="5" x14ac:dyDescent="0.25">
      <c r="B2854" s="3"/>
      <c r="C2854" s="1"/>
      <c r="D2854" s="1"/>
      <c r="E2854" s="1"/>
      <c r="F2854" s="1"/>
      <c r="G2854" s="1" t="s">
        <v>1842</v>
      </c>
      <c r="H2854" s="188">
        <v>42572</v>
      </c>
      <c r="I2854" s="1" t="s">
        <v>6005</v>
      </c>
      <c r="J2854" s="2" t="s">
        <v>69</v>
      </c>
      <c r="K2854" s="1" t="s">
        <v>36</v>
      </c>
      <c r="L2854" s="1" t="s">
        <v>20</v>
      </c>
      <c r="M2854" s="1" t="s">
        <v>21</v>
      </c>
      <c r="N2854" s="1" t="s">
        <v>11</v>
      </c>
      <c r="O2854" s="7">
        <v>733</v>
      </c>
      <c r="P2854" s="7">
        <v>0</v>
      </c>
      <c r="Q2854" s="7">
        <f t="shared" si="109"/>
        <v>733</v>
      </c>
      <c r="R2854" s="6" t="s">
        <v>47</v>
      </c>
      <c r="S2854" s="5" t="s">
        <v>32</v>
      </c>
      <c r="T2854" s="5" t="s">
        <v>1788</v>
      </c>
      <c r="U2854" s="5" t="s">
        <v>1281</v>
      </c>
      <c r="V2854" s="1" t="s">
        <v>56</v>
      </c>
      <c r="W2854" s="1" t="s">
        <v>6006</v>
      </c>
      <c r="X2854" s="1" t="s">
        <v>1618</v>
      </c>
      <c r="Y2854" s="1" t="s">
        <v>1619</v>
      </c>
      <c r="Z2854" s="4">
        <v>42572</v>
      </c>
      <c r="AA2854" s="1" t="s">
        <v>45</v>
      </c>
      <c r="AB2854" s="1" t="s">
        <v>6007</v>
      </c>
      <c r="AC2854" s="1" t="s">
        <v>6008</v>
      </c>
      <c r="AD2854" s="8"/>
    </row>
    <row r="2855" spans="2:30" hidden="1" outlineLevel="5" x14ac:dyDescent="0.25">
      <c r="B2855" s="3"/>
      <c r="C2855" s="1"/>
      <c r="D2855" s="1"/>
      <c r="E2855" s="1"/>
      <c r="F2855" s="1"/>
      <c r="G2855" s="1" t="s">
        <v>1842</v>
      </c>
      <c r="H2855" s="188">
        <v>42565</v>
      </c>
      <c r="I2855" s="1" t="s">
        <v>6009</v>
      </c>
      <c r="J2855" s="2" t="s">
        <v>69</v>
      </c>
      <c r="K2855" s="1" t="s">
        <v>36</v>
      </c>
      <c r="L2855" s="1" t="s">
        <v>20</v>
      </c>
      <c r="M2855" s="1" t="s">
        <v>21</v>
      </c>
      <c r="N2855" s="1" t="s">
        <v>11</v>
      </c>
      <c r="O2855" s="7">
        <v>2324</v>
      </c>
      <c r="P2855" s="7">
        <v>0</v>
      </c>
      <c r="Q2855" s="7">
        <f t="shared" si="109"/>
        <v>2324</v>
      </c>
      <c r="R2855" s="6" t="s">
        <v>47</v>
      </c>
      <c r="S2855" s="5" t="s">
        <v>32</v>
      </c>
      <c r="T2855" s="5" t="s">
        <v>3651</v>
      </c>
      <c r="U2855" s="5" t="s">
        <v>3652</v>
      </c>
      <c r="V2855" s="1" t="s">
        <v>56</v>
      </c>
      <c r="W2855" s="1" t="s">
        <v>6010</v>
      </c>
      <c r="X2855" s="1" t="s">
        <v>1743</v>
      </c>
      <c r="Y2855" s="1" t="s">
        <v>1744</v>
      </c>
      <c r="Z2855" s="4">
        <v>42565</v>
      </c>
      <c r="AA2855" s="1" t="s">
        <v>45</v>
      </c>
      <c r="AB2855" s="1" t="s">
        <v>3835</v>
      </c>
      <c r="AC2855" s="1" t="s">
        <v>6011</v>
      </c>
      <c r="AD2855" s="8"/>
    </row>
    <row r="2856" spans="2:30" hidden="1" outlineLevel="5" x14ac:dyDescent="0.25">
      <c r="B2856" s="3"/>
      <c r="C2856" s="1"/>
      <c r="D2856" s="1"/>
      <c r="E2856" s="1"/>
      <c r="F2856" s="1"/>
      <c r="G2856" s="1" t="s">
        <v>1842</v>
      </c>
      <c r="H2856" s="188">
        <v>42565</v>
      </c>
      <c r="I2856" s="1" t="s">
        <v>6012</v>
      </c>
      <c r="J2856" s="2" t="s">
        <v>69</v>
      </c>
      <c r="K2856" s="1" t="s">
        <v>36</v>
      </c>
      <c r="L2856" s="1" t="s">
        <v>20</v>
      </c>
      <c r="M2856" s="1" t="s">
        <v>21</v>
      </c>
      <c r="N2856" s="1" t="s">
        <v>11</v>
      </c>
      <c r="O2856" s="7">
        <v>3773.52</v>
      </c>
      <c r="P2856" s="7">
        <v>0</v>
      </c>
      <c r="Q2856" s="7">
        <f t="shared" si="109"/>
        <v>3773.52</v>
      </c>
      <c r="R2856" s="6" t="s">
        <v>47</v>
      </c>
      <c r="S2856" s="5" t="s">
        <v>32</v>
      </c>
      <c r="T2856" s="5" t="s">
        <v>3651</v>
      </c>
      <c r="U2856" s="5" t="s">
        <v>3652</v>
      </c>
      <c r="V2856" s="1" t="s">
        <v>56</v>
      </c>
      <c r="W2856" s="1" t="s">
        <v>6013</v>
      </c>
      <c r="X2856" s="1" t="s">
        <v>1725</v>
      </c>
      <c r="Y2856" s="1" t="s">
        <v>1726</v>
      </c>
      <c r="Z2856" s="4">
        <v>42565</v>
      </c>
      <c r="AA2856" s="1" t="s">
        <v>1472</v>
      </c>
      <c r="AB2856" s="1" t="s">
        <v>6014</v>
      </c>
      <c r="AC2856" s="1" t="s">
        <v>6015</v>
      </c>
      <c r="AD2856" s="8"/>
    </row>
    <row r="2857" spans="2:30" hidden="1" outlineLevel="5" x14ac:dyDescent="0.25">
      <c r="B2857" s="3"/>
      <c r="C2857" s="1"/>
      <c r="D2857" s="1"/>
      <c r="E2857" s="1"/>
      <c r="F2857" s="1"/>
      <c r="G2857" s="1" t="s">
        <v>1842</v>
      </c>
      <c r="H2857" s="188">
        <v>42565</v>
      </c>
      <c r="I2857" s="1" t="s">
        <v>6016</v>
      </c>
      <c r="J2857" s="2" t="s">
        <v>69</v>
      </c>
      <c r="K2857" s="1" t="s">
        <v>36</v>
      </c>
      <c r="L2857" s="1" t="s">
        <v>20</v>
      </c>
      <c r="M2857" s="1" t="s">
        <v>21</v>
      </c>
      <c r="N2857" s="1" t="s">
        <v>11</v>
      </c>
      <c r="O2857" s="7">
        <v>521</v>
      </c>
      <c r="P2857" s="7">
        <v>0</v>
      </c>
      <c r="Q2857" s="7">
        <f t="shared" si="109"/>
        <v>521</v>
      </c>
      <c r="R2857" s="6" t="s">
        <v>47</v>
      </c>
      <c r="S2857" s="5" t="s">
        <v>32</v>
      </c>
      <c r="T2857" s="5" t="s">
        <v>3651</v>
      </c>
      <c r="U2857" s="5" t="s">
        <v>3652</v>
      </c>
      <c r="V2857" s="1" t="s">
        <v>56</v>
      </c>
      <c r="W2857" s="1" t="s">
        <v>6017</v>
      </c>
      <c r="X2857" s="1" t="s">
        <v>1460</v>
      </c>
      <c r="Y2857" s="1" t="s">
        <v>1461</v>
      </c>
      <c r="Z2857" s="4">
        <v>42565</v>
      </c>
      <c r="AA2857" s="1" t="s">
        <v>45</v>
      </c>
      <c r="AB2857" s="1" t="s">
        <v>6018</v>
      </c>
      <c r="AC2857" s="1" t="s">
        <v>6019</v>
      </c>
      <c r="AD2857" s="8"/>
    </row>
    <row r="2858" spans="2:30" hidden="1" outlineLevel="5" x14ac:dyDescent="0.25">
      <c r="B2858" s="3"/>
      <c r="C2858" s="1"/>
      <c r="D2858" s="1"/>
      <c r="E2858" s="1"/>
      <c r="F2858" s="1"/>
      <c r="G2858" s="1" t="s">
        <v>1842</v>
      </c>
      <c r="H2858" s="188">
        <v>42569</v>
      </c>
      <c r="I2858" s="1" t="s">
        <v>6020</v>
      </c>
      <c r="J2858" s="2" t="s">
        <v>69</v>
      </c>
      <c r="K2858" s="1" t="s">
        <v>36</v>
      </c>
      <c r="L2858" s="1" t="s">
        <v>20</v>
      </c>
      <c r="M2858" s="1" t="s">
        <v>21</v>
      </c>
      <c r="N2858" s="1" t="s">
        <v>11</v>
      </c>
      <c r="O2858" s="7">
        <v>10337.5</v>
      </c>
      <c r="P2858" s="7">
        <v>0</v>
      </c>
      <c r="Q2858" s="7">
        <f t="shared" si="109"/>
        <v>10337.5</v>
      </c>
      <c r="R2858" s="6" t="s">
        <v>47</v>
      </c>
      <c r="S2858" s="5" t="s">
        <v>25</v>
      </c>
      <c r="T2858" s="5" t="s">
        <v>715</v>
      </c>
      <c r="U2858" s="5" t="s">
        <v>2386</v>
      </c>
      <c r="V2858" s="1" t="s">
        <v>56</v>
      </c>
      <c r="W2858" s="1" t="s">
        <v>6021</v>
      </c>
      <c r="X2858" s="1" t="s">
        <v>1460</v>
      </c>
      <c r="Y2858" s="1" t="s">
        <v>1461</v>
      </c>
      <c r="Z2858" s="4">
        <v>42569</v>
      </c>
      <c r="AA2858" s="1" t="s">
        <v>45</v>
      </c>
      <c r="AB2858" s="1" t="s">
        <v>6022</v>
      </c>
      <c r="AC2858" s="1" t="s">
        <v>6023</v>
      </c>
      <c r="AD2858" s="8"/>
    </row>
    <row r="2859" spans="2:30" hidden="1" outlineLevel="5" x14ac:dyDescent="0.25">
      <c r="B2859" s="3"/>
      <c r="C2859" s="1"/>
      <c r="D2859" s="1"/>
      <c r="E2859" s="1"/>
      <c r="F2859" s="1"/>
      <c r="G2859" s="1" t="s">
        <v>1842</v>
      </c>
      <c r="H2859" s="188">
        <v>42572</v>
      </c>
      <c r="I2859" s="1" t="s">
        <v>6024</v>
      </c>
      <c r="J2859" s="2" t="s">
        <v>69</v>
      </c>
      <c r="K2859" s="1" t="s">
        <v>36</v>
      </c>
      <c r="L2859" s="1" t="s">
        <v>20</v>
      </c>
      <c r="M2859" s="1" t="s">
        <v>21</v>
      </c>
      <c r="N2859" s="1" t="s">
        <v>11</v>
      </c>
      <c r="O2859" s="7">
        <v>276</v>
      </c>
      <c r="P2859" s="7">
        <v>0</v>
      </c>
      <c r="Q2859" s="7">
        <f t="shared" si="109"/>
        <v>276</v>
      </c>
      <c r="R2859" s="6" t="s">
        <v>47</v>
      </c>
      <c r="S2859" s="5" t="s">
        <v>25</v>
      </c>
      <c r="T2859" s="5" t="s">
        <v>716</v>
      </c>
      <c r="U2859" s="5" t="s">
        <v>2391</v>
      </c>
      <c r="V2859" s="1" t="s">
        <v>56</v>
      </c>
      <c r="W2859" s="1" t="s">
        <v>6025</v>
      </c>
      <c r="X2859" s="1" t="s">
        <v>1498</v>
      </c>
      <c r="Y2859" s="1" t="s">
        <v>1499</v>
      </c>
      <c r="Z2859" s="4">
        <v>42572</v>
      </c>
      <c r="AA2859" s="1" t="s">
        <v>45</v>
      </c>
      <c r="AB2859" s="1" t="s">
        <v>6026</v>
      </c>
      <c r="AC2859" s="1" t="s">
        <v>6027</v>
      </c>
      <c r="AD2859" s="8"/>
    </row>
    <row r="2860" spans="2:30" hidden="1" outlineLevel="5" x14ac:dyDescent="0.25">
      <c r="B2860" s="3"/>
      <c r="C2860" s="1"/>
      <c r="D2860" s="1"/>
      <c r="E2860" s="1"/>
      <c r="F2860" s="1"/>
      <c r="G2860" s="1" t="s">
        <v>1842</v>
      </c>
      <c r="H2860" s="188">
        <v>42569</v>
      </c>
      <c r="I2860" s="1" t="s">
        <v>6028</v>
      </c>
      <c r="J2860" s="2" t="s">
        <v>69</v>
      </c>
      <c r="K2860" s="1" t="s">
        <v>36</v>
      </c>
      <c r="L2860" s="1" t="s">
        <v>20</v>
      </c>
      <c r="M2860" s="1" t="s">
        <v>21</v>
      </c>
      <c r="N2860" s="1" t="s">
        <v>11</v>
      </c>
      <c r="O2860" s="7">
        <v>1300</v>
      </c>
      <c r="P2860" s="7">
        <v>0</v>
      </c>
      <c r="Q2860" s="7">
        <f t="shared" si="109"/>
        <v>1300</v>
      </c>
      <c r="R2860" s="6" t="s">
        <v>47</v>
      </c>
      <c r="S2860" s="5" t="s">
        <v>25</v>
      </c>
      <c r="T2860" s="5" t="s">
        <v>715</v>
      </c>
      <c r="U2860" s="5" t="s">
        <v>2386</v>
      </c>
      <c r="V2860" s="1" t="s">
        <v>56</v>
      </c>
      <c r="W2860" s="1" t="s">
        <v>6029</v>
      </c>
      <c r="X2860" s="1" t="s">
        <v>1667</v>
      </c>
      <c r="Y2860" s="1" t="s">
        <v>1668</v>
      </c>
      <c r="Z2860" s="4">
        <v>42569</v>
      </c>
      <c r="AA2860" s="1" t="s">
        <v>45</v>
      </c>
      <c r="AB2860" s="1" t="s">
        <v>6030</v>
      </c>
      <c r="AC2860" s="1" t="s">
        <v>6031</v>
      </c>
      <c r="AD2860" s="8"/>
    </row>
    <row r="2861" spans="2:30" hidden="1" outlineLevel="5" x14ac:dyDescent="0.25">
      <c r="B2861" s="3"/>
      <c r="C2861" s="1"/>
      <c r="D2861" s="1"/>
      <c r="E2861" s="1"/>
      <c r="F2861" s="1"/>
      <c r="G2861" s="1" t="s">
        <v>1842</v>
      </c>
      <c r="H2861" s="188">
        <v>42572</v>
      </c>
      <c r="I2861" s="1" t="s">
        <v>6032</v>
      </c>
      <c r="J2861" s="2" t="s">
        <v>69</v>
      </c>
      <c r="K2861" s="1" t="s">
        <v>36</v>
      </c>
      <c r="L2861" s="1" t="s">
        <v>20</v>
      </c>
      <c r="M2861" s="1" t="s">
        <v>21</v>
      </c>
      <c r="N2861" s="1" t="s">
        <v>11</v>
      </c>
      <c r="O2861" s="7">
        <v>3764</v>
      </c>
      <c r="P2861" s="7">
        <v>0</v>
      </c>
      <c r="Q2861" s="7">
        <f t="shared" si="109"/>
        <v>3764</v>
      </c>
      <c r="R2861" s="6" t="s">
        <v>47</v>
      </c>
      <c r="S2861" s="5" t="s">
        <v>25</v>
      </c>
      <c r="T2861" s="5" t="s">
        <v>716</v>
      </c>
      <c r="U2861" s="5" t="s">
        <v>2391</v>
      </c>
      <c r="V2861" s="1" t="s">
        <v>56</v>
      </c>
      <c r="W2861" s="1" t="s">
        <v>6033</v>
      </c>
      <c r="X2861" s="1" t="s">
        <v>1716</v>
      </c>
      <c r="Y2861" s="1" t="s">
        <v>1717</v>
      </c>
      <c r="Z2861" s="4">
        <v>42572</v>
      </c>
      <c r="AA2861" s="1" t="s">
        <v>45</v>
      </c>
      <c r="AB2861" s="1" t="s">
        <v>6034</v>
      </c>
      <c r="AC2861" s="1" t="s">
        <v>6035</v>
      </c>
      <c r="AD2861" s="8"/>
    </row>
    <row r="2862" spans="2:30" hidden="1" outlineLevel="5" x14ac:dyDescent="0.25">
      <c r="B2862" s="3"/>
      <c r="C2862" s="1"/>
      <c r="D2862" s="1"/>
      <c r="E2862" s="1"/>
      <c r="F2862" s="1"/>
      <c r="G2862" s="1" t="s">
        <v>1842</v>
      </c>
      <c r="H2862" s="188">
        <v>42572</v>
      </c>
      <c r="I2862" s="1" t="s">
        <v>6036</v>
      </c>
      <c r="J2862" s="2" t="s">
        <v>69</v>
      </c>
      <c r="K2862" s="1" t="s">
        <v>36</v>
      </c>
      <c r="L2862" s="1" t="s">
        <v>20</v>
      </c>
      <c r="M2862" s="1" t="s">
        <v>21</v>
      </c>
      <c r="N2862" s="1" t="s">
        <v>11</v>
      </c>
      <c r="O2862" s="7">
        <v>1507.72</v>
      </c>
      <c r="P2862" s="7">
        <v>0</v>
      </c>
      <c r="Q2862" s="7">
        <f t="shared" si="109"/>
        <v>1507.72</v>
      </c>
      <c r="R2862" s="6" t="s">
        <v>47</v>
      </c>
      <c r="S2862" s="5" t="s">
        <v>32</v>
      </c>
      <c r="T2862" s="5" t="s">
        <v>1788</v>
      </c>
      <c r="U2862" s="5" t="s">
        <v>1281</v>
      </c>
      <c r="V2862" s="1" t="s">
        <v>1710</v>
      </c>
      <c r="W2862" s="1" t="s">
        <v>6037</v>
      </c>
      <c r="X2862" s="1" t="s">
        <v>1718</v>
      </c>
      <c r="Y2862" s="1" t="s">
        <v>1719</v>
      </c>
      <c r="Z2862" s="4">
        <v>42572</v>
      </c>
      <c r="AA2862" s="1" t="s">
        <v>45</v>
      </c>
      <c r="AB2862" s="1" t="s">
        <v>6038</v>
      </c>
      <c r="AC2862" s="1" t="s">
        <v>6039</v>
      </c>
      <c r="AD2862" s="8"/>
    </row>
    <row r="2863" spans="2:30" hidden="1" outlineLevel="5" x14ac:dyDescent="0.25">
      <c r="B2863" s="3"/>
      <c r="C2863" s="1"/>
      <c r="D2863" s="1"/>
      <c r="E2863" s="1"/>
      <c r="F2863" s="1"/>
      <c r="G2863" s="1" t="s">
        <v>1842</v>
      </c>
      <c r="H2863" s="188">
        <v>42578</v>
      </c>
      <c r="I2863" s="1" t="s">
        <v>6040</v>
      </c>
      <c r="J2863" s="2" t="s">
        <v>69</v>
      </c>
      <c r="K2863" s="1" t="s">
        <v>36</v>
      </c>
      <c r="L2863" s="1" t="s">
        <v>20</v>
      </c>
      <c r="M2863" s="1" t="s">
        <v>21</v>
      </c>
      <c r="N2863" s="1" t="s">
        <v>11</v>
      </c>
      <c r="O2863" s="7">
        <v>766</v>
      </c>
      <c r="P2863" s="7">
        <v>0</v>
      </c>
      <c r="Q2863" s="7">
        <f t="shared" si="109"/>
        <v>766</v>
      </c>
      <c r="R2863" s="6" t="s">
        <v>47</v>
      </c>
      <c r="S2863" s="5" t="s">
        <v>25</v>
      </c>
      <c r="T2863" s="5" t="s">
        <v>716</v>
      </c>
      <c r="U2863" s="5" t="s">
        <v>2391</v>
      </c>
      <c r="V2863" s="1" t="s">
        <v>56</v>
      </c>
      <c r="W2863" s="1" t="s">
        <v>6041</v>
      </c>
      <c r="X2863" s="1" t="s">
        <v>1615</v>
      </c>
      <c r="Y2863" s="1" t="s">
        <v>1616</v>
      </c>
      <c r="Z2863" s="4">
        <v>42578</v>
      </c>
      <c r="AA2863" s="1" t="s">
        <v>45</v>
      </c>
      <c r="AB2863" s="1" t="s">
        <v>6042</v>
      </c>
      <c r="AC2863" s="1" t="s">
        <v>6043</v>
      </c>
      <c r="AD2863" s="8"/>
    </row>
    <row r="2864" spans="2:30" hidden="1" outlineLevel="5" x14ac:dyDescent="0.25">
      <c r="B2864" s="3"/>
      <c r="C2864" s="1"/>
      <c r="D2864" s="1"/>
      <c r="E2864" s="1"/>
      <c r="F2864" s="1"/>
      <c r="G2864" s="1" t="s">
        <v>1842</v>
      </c>
      <c r="H2864" s="188">
        <v>42571</v>
      </c>
      <c r="I2864" s="1" t="s">
        <v>6044</v>
      </c>
      <c r="J2864" s="2" t="s">
        <v>69</v>
      </c>
      <c r="K2864" s="1" t="s">
        <v>36</v>
      </c>
      <c r="L2864" s="1" t="s">
        <v>20</v>
      </c>
      <c r="M2864" s="1" t="s">
        <v>21</v>
      </c>
      <c r="N2864" s="1" t="s">
        <v>11</v>
      </c>
      <c r="O2864" s="7">
        <v>813.8</v>
      </c>
      <c r="P2864" s="7">
        <v>0</v>
      </c>
      <c r="Q2864" s="7">
        <f t="shared" si="109"/>
        <v>813.8</v>
      </c>
      <c r="R2864" s="6" t="s">
        <v>1742</v>
      </c>
      <c r="S2864" s="5" t="s">
        <v>25</v>
      </c>
      <c r="T2864" s="5" t="s">
        <v>716</v>
      </c>
      <c r="U2864" s="5" t="s">
        <v>2391</v>
      </c>
      <c r="V2864" s="1" t="s">
        <v>1638</v>
      </c>
      <c r="W2864" s="1" t="s">
        <v>6045</v>
      </c>
      <c r="X2864" s="1"/>
      <c r="Y2864" s="1"/>
      <c r="Z2864" s="4">
        <v>42571</v>
      </c>
      <c r="AA2864" s="1" t="s">
        <v>26</v>
      </c>
      <c r="AB2864" s="1" t="s">
        <v>6045</v>
      </c>
      <c r="AC2864" s="1" t="s">
        <v>6046</v>
      </c>
      <c r="AD2864" s="8"/>
    </row>
    <row r="2865" spans="2:30" hidden="1" outlineLevel="5" x14ac:dyDescent="0.25">
      <c r="B2865" s="220"/>
      <c r="C2865" s="2"/>
      <c r="D2865" s="2"/>
      <c r="E2865" s="2"/>
      <c r="F2865" s="2"/>
      <c r="G2865" s="2"/>
      <c r="H2865" s="228"/>
      <c r="I2865" s="2"/>
      <c r="J2865" s="2" t="s">
        <v>69</v>
      </c>
      <c r="K2865" s="2"/>
      <c r="L2865" s="2"/>
      <c r="M2865" s="2"/>
      <c r="N2865" s="2"/>
      <c r="O2865" s="221"/>
      <c r="P2865" s="221"/>
      <c r="Q2865" s="221"/>
      <c r="R2865" s="222"/>
      <c r="S2865" s="223"/>
      <c r="T2865" s="223"/>
      <c r="U2865" s="223"/>
      <c r="V2865" s="2"/>
      <c r="W2865" s="2"/>
      <c r="X2865" s="2"/>
      <c r="Y2865" s="2"/>
      <c r="Z2865" s="224"/>
      <c r="AA2865" s="2"/>
      <c r="AB2865" s="2"/>
      <c r="AC2865" s="2"/>
      <c r="AD2865" s="225"/>
    </row>
    <row r="2866" spans="2:30" hidden="1" outlineLevel="4" x14ac:dyDescent="0.25">
      <c r="B2866" s="220"/>
      <c r="C2866" s="2"/>
      <c r="D2866" s="2"/>
      <c r="E2866" s="2"/>
      <c r="F2866" s="2" t="s">
        <v>4262</v>
      </c>
      <c r="G2866" s="2" t="s">
        <v>4263</v>
      </c>
      <c r="H2866" s="228"/>
      <c r="I2866" s="2"/>
      <c r="J2866" s="2" t="s">
        <v>69</v>
      </c>
      <c r="K2866" s="2"/>
      <c r="L2866" s="2"/>
      <c r="M2866" s="2"/>
      <c r="N2866" s="2"/>
      <c r="O2866" s="221">
        <f>SUM(O2867:O2903)</f>
        <v>170965.69999999998</v>
      </c>
      <c r="P2866" s="221">
        <f>SUM(P2867:P2903)</f>
        <v>42540.68</v>
      </c>
      <c r="Q2866" s="221">
        <f t="shared" ref="Q2866:Q2902" si="110">O2866-P2866</f>
        <v>128425.01999999999</v>
      </c>
      <c r="R2866" s="222"/>
      <c r="S2866" s="223"/>
      <c r="T2866" s="223"/>
      <c r="U2866" s="223"/>
      <c r="V2866" s="2"/>
      <c r="W2866" s="2"/>
      <c r="X2866" s="2"/>
      <c r="Y2866" s="2"/>
      <c r="Z2866" s="224"/>
      <c r="AA2866" s="2"/>
      <c r="AB2866" s="2"/>
      <c r="AC2866" s="2"/>
      <c r="AD2866" s="225"/>
    </row>
    <row r="2867" spans="2:30" hidden="1" outlineLevel="5" x14ac:dyDescent="0.25">
      <c r="B2867" s="3"/>
      <c r="C2867" s="1"/>
      <c r="D2867" s="1"/>
      <c r="E2867" s="1"/>
      <c r="F2867" s="1"/>
      <c r="G2867" s="1" t="s">
        <v>1344</v>
      </c>
      <c r="H2867" s="188">
        <v>42594</v>
      </c>
      <c r="I2867" s="1" t="s">
        <v>6047</v>
      </c>
      <c r="J2867" s="2" t="s">
        <v>69</v>
      </c>
      <c r="K2867" s="1" t="s">
        <v>33</v>
      </c>
      <c r="L2867" s="1" t="s">
        <v>34</v>
      </c>
      <c r="M2867" s="1" t="s">
        <v>21</v>
      </c>
      <c r="N2867" s="1" t="s">
        <v>11</v>
      </c>
      <c r="O2867" s="7">
        <v>3963.9</v>
      </c>
      <c r="P2867" s="7">
        <v>0</v>
      </c>
      <c r="Q2867" s="7">
        <f t="shared" si="110"/>
        <v>3963.9</v>
      </c>
      <c r="R2867" s="6" t="s">
        <v>61</v>
      </c>
      <c r="S2867" s="5" t="s">
        <v>25</v>
      </c>
      <c r="T2867" s="5"/>
      <c r="U2867" s="5" t="s">
        <v>4212</v>
      </c>
      <c r="V2867" s="1" t="s">
        <v>6048</v>
      </c>
      <c r="W2867" s="1"/>
      <c r="X2867" s="1"/>
      <c r="Y2867" s="1"/>
      <c r="Z2867" s="4">
        <v>42594</v>
      </c>
      <c r="AA2867" s="1" t="s">
        <v>26</v>
      </c>
      <c r="AB2867" s="1" t="s">
        <v>6049</v>
      </c>
      <c r="AC2867" s="1" t="s">
        <v>6050</v>
      </c>
      <c r="AD2867" s="8"/>
    </row>
    <row r="2868" spans="2:30" hidden="1" outlineLevel="5" x14ac:dyDescent="0.25">
      <c r="B2868" s="3"/>
      <c r="C2868" s="1"/>
      <c r="D2868" s="1"/>
      <c r="E2868" s="1"/>
      <c r="F2868" s="1"/>
      <c r="G2868" s="1" t="s">
        <v>1344</v>
      </c>
      <c r="H2868" s="188">
        <v>42598</v>
      </c>
      <c r="I2868" s="1" t="s">
        <v>6047</v>
      </c>
      <c r="J2868" s="2" t="s">
        <v>69</v>
      </c>
      <c r="K2868" s="1" t="s">
        <v>33</v>
      </c>
      <c r="L2868" s="1" t="s">
        <v>60</v>
      </c>
      <c r="M2868" s="1" t="s">
        <v>21</v>
      </c>
      <c r="N2868" s="1" t="s">
        <v>11</v>
      </c>
      <c r="O2868" s="7">
        <v>635.1</v>
      </c>
      <c r="P2868" s="7">
        <v>0</v>
      </c>
      <c r="Q2868" s="7">
        <f t="shared" si="110"/>
        <v>635.1</v>
      </c>
      <c r="R2868" s="6" t="s">
        <v>61</v>
      </c>
      <c r="S2868" s="5" t="s">
        <v>25</v>
      </c>
      <c r="T2868" s="5"/>
      <c r="U2868" s="5" t="s">
        <v>4212</v>
      </c>
      <c r="V2868" s="1" t="s">
        <v>6048</v>
      </c>
      <c r="W2868" s="1"/>
      <c r="X2868" s="1"/>
      <c r="Y2868" s="1"/>
      <c r="Z2868" s="4">
        <v>42598</v>
      </c>
      <c r="AA2868" s="1" t="s">
        <v>26</v>
      </c>
      <c r="AB2868" s="1" t="s">
        <v>6051</v>
      </c>
      <c r="AC2868" s="1" t="s">
        <v>6050</v>
      </c>
      <c r="AD2868" s="8"/>
    </row>
    <row r="2869" spans="2:30" hidden="1" outlineLevel="5" x14ac:dyDescent="0.25">
      <c r="B2869" s="3"/>
      <c r="C2869" s="1"/>
      <c r="D2869" s="1"/>
      <c r="E2869" s="1"/>
      <c r="F2869" s="1"/>
      <c r="G2869" s="1" t="s">
        <v>1842</v>
      </c>
      <c r="H2869" s="188">
        <v>42605</v>
      </c>
      <c r="I2869" s="1" t="s">
        <v>6052</v>
      </c>
      <c r="J2869" s="2" t="s">
        <v>69</v>
      </c>
      <c r="K2869" s="1" t="s">
        <v>36</v>
      </c>
      <c r="L2869" s="1" t="s">
        <v>20</v>
      </c>
      <c r="M2869" s="1" t="s">
        <v>21</v>
      </c>
      <c r="N2869" s="1" t="s">
        <v>11</v>
      </c>
      <c r="O2869" s="7">
        <v>11888.04</v>
      </c>
      <c r="P2869" s="7">
        <v>0</v>
      </c>
      <c r="Q2869" s="7">
        <f t="shared" si="110"/>
        <v>11888.04</v>
      </c>
      <c r="R2869" s="6" t="s">
        <v>47</v>
      </c>
      <c r="S2869" s="5" t="s">
        <v>25</v>
      </c>
      <c r="T2869" s="5" t="s">
        <v>715</v>
      </c>
      <c r="U2869" s="5" t="s">
        <v>2386</v>
      </c>
      <c r="V2869" s="1" t="s">
        <v>56</v>
      </c>
      <c r="W2869" s="1" t="s">
        <v>6053</v>
      </c>
      <c r="X2869" s="1" t="s">
        <v>4910</v>
      </c>
      <c r="Y2869" s="1" t="s">
        <v>4911</v>
      </c>
      <c r="Z2869" s="4">
        <v>42605</v>
      </c>
      <c r="AA2869" s="1" t="s">
        <v>45</v>
      </c>
      <c r="AB2869" s="1" t="s">
        <v>6054</v>
      </c>
      <c r="AC2869" s="1" t="s">
        <v>6055</v>
      </c>
      <c r="AD2869" s="8"/>
    </row>
    <row r="2870" spans="2:30" hidden="1" outlineLevel="5" x14ac:dyDescent="0.25">
      <c r="B2870" s="3"/>
      <c r="C2870" s="1"/>
      <c r="D2870" s="1"/>
      <c r="E2870" s="1"/>
      <c r="F2870" s="1"/>
      <c r="G2870" s="1" t="s">
        <v>1842</v>
      </c>
      <c r="H2870" s="188">
        <v>42611</v>
      </c>
      <c r="I2870" s="1" t="s">
        <v>6056</v>
      </c>
      <c r="J2870" s="2" t="s">
        <v>69</v>
      </c>
      <c r="K2870" s="1" t="s">
        <v>36</v>
      </c>
      <c r="L2870" s="1" t="s">
        <v>20</v>
      </c>
      <c r="M2870" s="1" t="s">
        <v>21</v>
      </c>
      <c r="N2870" s="1" t="s">
        <v>11</v>
      </c>
      <c r="O2870" s="7">
        <v>22000</v>
      </c>
      <c r="P2870" s="7">
        <v>0</v>
      </c>
      <c r="Q2870" s="7">
        <f t="shared" si="110"/>
        <v>22000</v>
      </c>
      <c r="R2870" s="6" t="s">
        <v>47</v>
      </c>
      <c r="S2870" s="5" t="s">
        <v>32</v>
      </c>
      <c r="T2870" s="5" t="s">
        <v>3651</v>
      </c>
      <c r="U2870" s="5" t="s">
        <v>3652</v>
      </c>
      <c r="V2870" s="1" t="s">
        <v>56</v>
      </c>
      <c r="W2870" s="1" t="s">
        <v>6057</v>
      </c>
      <c r="X2870" s="1" t="s">
        <v>6058</v>
      </c>
      <c r="Y2870" s="1" t="s">
        <v>6059</v>
      </c>
      <c r="Z2870" s="4">
        <v>42611</v>
      </c>
      <c r="AA2870" s="1" t="s">
        <v>45</v>
      </c>
      <c r="AB2870" s="1" t="s">
        <v>6060</v>
      </c>
      <c r="AC2870" s="1" t="s">
        <v>6061</v>
      </c>
      <c r="AD2870" s="8"/>
    </row>
    <row r="2871" spans="2:30" hidden="1" outlineLevel="5" x14ac:dyDescent="0.25">
      <c r="B2871" s="3"/>
      <c r="C2871" s="1"/>
      <c r="D2871" s="1"/>
      <c r="E2871" s="1"/>
      <c r="F2871" s="1"/>
      <c r="G2871" s="1" t="s">
        <v>1842</v>
      </c>
      <c r="H2871" s="188">
        <v>42605</v>
      </c>
      <c r="I2871" s="1" t="s">
        <v>6062</v>
      </c>
      <c r="J2871" s="2" t="s">
        <v>69</v>
      </c>
      <c r="K2871" s="1" t="s">
        <v>36</v>
      </c>
      <c r="L2871" s="1" t="s">
        <v>20</v>
      </c>
      <c r="M2871" s="1" t="s">
        <v>21</v>
      </c>
      <c r="N2871" s="1" t="s">
        <v>11</v>
      </c>
      <c r="O2871" s="7">
        <v>680</v>
      </c>
      <c r="P2871" s="7">
        <v>0</v>
      </c>
      <c r="Q2871" s="7">
        <f t="shared" si="110"/>
        <v>680</v>
      </c>
      <c r="R2871" s="6" t="s">
        <v>47</v>
      </c>
      <c r="S2871" s="5" t="s">
        <v>25</v>
      </c>
      <c r="T2871" s="5" t="s">
        <v>715</v>
      </c>
      <c r="U2871" s="5" t="s">
        <v>2386</v>
      </c>
      <c r="V2871" s="1" t="s">
        <v>56</v>
      </c>
      <c r="W2871" s="1" t="s">
        <v>6063</v>
      </c>
      <c r="X2871" s="1" t="s">
        <v>1462</v>
      </c>
      <c r="Y2871" s="1" t="s">
        <v>1463</v>
      </c>
      <c r="Z2871" s="4">
        <v>42605</v>
      </c>
      <c r="AA2871" s="1" t="s">
        <v>45</v>
      </c>
      <c r="AB2871" s="1" t="s">
        <v>6064</v>
      </c>
      <c r="AC2871" s="1" t="s">
        <v>6065</v>
      </c>
      <c r="AD2871" s="8"/>
    </row>
    <row r="2872" spans="2:30" hidden="1" outlineLevel="5" x14ac:dyDescent="0.25">
      <c r="B2872" s="3"/>
      <c r="C2872" s="1"/>
      <c r="D2872" s="1"/>
      <c r="E2872" s="1"/>
      <c r="F2872" s="1"/>
      <c r="G2872" s="1" t="s">
        <v>1842</v>
      </c>
      <c r="H2872" s="188">
        <v>42594</v>
      </c>
      <c r="I2872" s="1" t="s">
        <v>6066</v>
      </c>
      <c r="J2872" s="2" t="s">
        <v>69</v>
      </c>
      <c r="K2872" s="1" t="s">
        <v>36</v>
      </c>
      <c r="L2872" s="1" t="s">
        <v>20</v>
      </c>
      <c r="M2872" s="1" t="s">
        <v>21</v>
      </c>
      <c r="N2872" s="1" t="s">
        <v>11</v>
      </c>
      <c r="O2872" s="7">
        <v>924</v>
      </c>
      <c r="P2872" s="7">
        <v>0</v>
      </c>
      <c r="Q2872" s="7">
        <f t="shared" si="110"/>
        <v>924</v>
      </c>
      <c r="R2872" s="6" t="s">
        <v>47</v>
      </c>
      <c r="S2872" s="5" t="s">
        <v>32</v>
      </c>
      <c r="T2872" s="5" t="s">
        <v>1788</v>
      </c>
      <c r="U2872" s="5" t="s">
        <v>1281</v>
      </c>
      <c r="V2872" s="1" t="s">
        <v>56</v>
      </c>
      <c r="W2872" s="1" t="s">
        <v>6067</v>
      </c>
      <c r="X2872" s="1" t="s">
        <v>1462</v>
      </c>
      <c r="Y2872" s="1" t="s">
        <v>1463</v>
      </c>
      <c r="Z2872" s="4">
        <v>42594</v>
      </c>
      <c r="AA2872" s="1" t="s">
        <v>45</v>
      </c>
      <c r="AB2872" s="1" t="s">
        <v>6068</v>
      </c>
      <c r="AC2872" s="1" t="s">
        <v>6069</v>
      </c>
      <c r="AD2872" s="8"/>
    </row>
    <row r="2873" spans="2:30" hidden="1" outlineLevel="5" x14ac:dyDescent="0.25">
      <c r="B2873" s="3"/>
      <c r="C2873" s="1"/>
      <c r="D2873" s="1"/>
      <c r="E2873" s="1"/>
      <c r="F2873" s="1"/>
      <c r="G2873" s="1" t="s">
        <v>1842</v>
      </c>
      <c r="H2873" s="188">
        <v>42583</v>
      </c>
      <c r="I2873" s="1" t="s">
        <v>6070</v>
      </c>
      <c r="J2873" s="2" t="s">
        <v>69</v>
      </c>
      <c r="K2873" s="1" t="s">
        <v>36</v>
      </c>
      <c r="L2873" s="1" t="s">
        <v>20</v>
      </c>
      <c r="M2873" s="1" t="s">
        <v>21</v>
      </c>
      <c r="N2873" s="1" t="s">
        <v>11</v>
      </c>
      <c r="O2873" s="7">
        <v>293</v>
      </c>
      <c r="P2873" s="7">
        <v>0</v>
      </c>
      <c r="Q2873" s="7">
        <f t="shared" si="110"/>
        <v>293</v>
      </c>
      <c r="R2873" s="6" t="s">
        <v>47</v>
      </c>
      <c r="S2873" s="5" t="s">
        <v>32</v>
      </c>
      <c r="T2873" s="5" t="s">
        <v>1788</v>
      </c>
      <c r="U2873" s="5" t="s">
        <v>1281</v>
      </c>
      <c r="V2873" s="1" t="s">
        <v>56</v>
      </c>
      <c r="W2873" s="1" t="s">
        <v>5533</v>
      </c>
      <c r="X2873" s="1" t="s">
        <v>2985</v>
      </c>
      <c r="Y2873" s="1" t="s">
        <v>2986</v>
      </c>
      <c r="Z2873" s="4">
        <v>42583</v>
      </c>
      <c r="AA2873" s="1" t="s">
        <v>45</v>
      </c>
      <c r="AB2873" s="1" t="s">
        <v>6071</v>
      </c>
      <c r="AC2873" s="1" t="s">
        <v>6072</v>
      </c>
      <c r="AD2873" s="8"/>
    </row>
    <row r="2874" spans="2:30" hidden="1" outlineLevel="5" x14ac:dyDescent="0.25">
      <c r="B2874" s="3"/>
      <c r="C2874" s="1"/>
      <c r="D2874" s="1"/>
      <c r="E2874" s="1"/>
      <c r="F2874" s="1"/>
      <c r="G2874" s="1" t="s">
        <v>1842</v>
      </c>
      <c r="H2874" s="188">
        <v>42600</v>
      </c>
      <c r="I2874" s="1" t="s">
        <v>6073</v>
      </c>
      <c r="J2874" s="2" t="s">
        <v>69</v>
      </c>
      <c r="K2874" s="1" t="s">
        <v>36</v>
      </c>
      <c r="L2874" s="1" t="s">
        <v>20</v>
      </c>
      <c r="M2874" s="1" t="s">
        <v>21</v>
      </c>
      <c r="N2874" s="1" t="s">
        <v>11</v>
      </c>
      <c r="O2874" s="7">
        <v>838</v>
      </c>
      <c r="P2874" s="7">
        <v>0</v>
      </c>
      <c r="Q2874" s="7">
        <f t="shared" si="110"/>
        <v>838</v>
      </c>
      <c r="R2874" s="6" t="s">
        <v>47</v>
      </c>
      <c r="S2874" s="5" t="s">
        <v>32</v>
      </c>
      <c r="T2874" s="5" t="s">
        <v>1788</v>
      </c>
      <c r="U2874" s="5" t="s">
        <v>1281</v>
      </c>
      <c r="V2874" s="1" t="s">
        <v>56</v>
      </c>
      <c r="W2874" s="1" t="s">
        <v>6074</v>
      </c>
      <c r="X2874" s="1" t="s">
        <v>1618</v>
      </c>
      <c r="Y2874" s="1" t="s">
        <v>1619</v>
      </c>
      <c r="Z2874" s="4">
        <v>42600</v>
      </c>
      <c r="AA2874" s="1" t="s">
        <v>45</v>
      </c>
      <c r="AB2874" s="1" t="s">
        <v>6075</v>
      </c>
      <c r="AC2874" s="1" t="s">
        <v>6076</v>
      </c>
      <c r="AD2874" s="8"/>
    </row>
    <row r="2875" spans="2:30" hidden="1" outlineLevel="5" x14ac:dyDescent="0.25">
      <c r="B2875" s="3"/>
      <c r="C2875" s="1"/>
      <c r="D2875" s="1"/>
      <c r="E2875" s="1"/>
      <c r="F2875" s="1"/>
      <c r="G2875" s="1" t="s">
        <v>1842</v>
      </c>
      <c r="H2875" s="188">
        <v>42594</v>
      </c>
      <c r="I2875" s="1" t="s">
        <v>6077</v>
      </c>
      <c r="J2875" s="2" t="s">
        <v>69</v>
      </c>
      <c r="K2875" s="1" t="s">
        <v>36</v>
      </c>
      <c r="L2875" s="1" t="s">
        <v>20</v>
      </c>
      <c r="M2875" s="1" t="s">
        <v>21</v>
      </c>
      <c r="N2875" s="1" t="s">
        <v>11</v>
      </c>
      <c r="O2875" s="7">
        <v>5370</v>
      </c>
      <c r="P2875" s="7">
        <v>0</v>
      </c>
      <c r="Q2875" s="7">
        <f t="shared" si="110"/>
        <v>5370</v>
      </c>
      <c r="R2875" s="6" t="s">
        <v>47</v>
      </c>
      <c r="S2875" s="5" t="s">
        <v>32</v>
      </c>
      <c r="T2875" s="5" t="s">
        <v>1788</v>
      </c>
      <c r="U2875" s="5" t="s">
        <v>1281</v>
      </c>
      <c r="V2875" s="1" t="s">
        <v>56</v>
      </c>
      <c r="W2875" s="1" t="s">
        <v>6078</v>
      </c>
      <c r="X2875" s="1" t="s">
        <v>1462</v>
      </c>
      <c r="Y2875" s="1" t="s">
        <v>1463</v>
      </c>
      <c r="Z2875" s="4">
        <v>42594</v>
      </c>
      <c r="AA2875" s="1" t="s">
        <v>45</v>
      </c>
      <c r="AB2875" s="1" t="s">
        <v>6079</v>
      </c>
      <c r="AC2875" s="1" t="s">
        <v>6080</v>
      </c>
      <c r="AD2875" s="8"/>
    </row>
    <row r="2876" spans="2:30" hidden="1" outlineLevel="5" x14ac:dyDescent="0.25">
      <c r="B2876" s="3"/>
      <c r="C2876" s="1"/>
      <c r="D2876" s="1"/>
      <c r="E2876" s="1"/>
      <c r="F2876" s="1"/>
      <c r="G2876" s="1" t="s">
        <v>1842</v>
      </c>
      <c r="H2876" s="188">
        <v>42594</v>
      </c>
      <c r="I2876" s="1" t="s">
        <v>6081</v>
      </c>
      <c r="J2876" s="2" t="s">
        <v>69</v>
      </c>
      <c r="K2876" s="1" t="s">
        <v>36</v>
      </c>
      <c r="L2876" s="1" t="s">
        <v>20</v>
      </c>
      <c r="M2876" s="1" t="s">
        <v>21</v>
      </c>
      <c r="N2876" s="1" t="s">
        <v>11</v>
      </c>
      <c r="O2876" s="7">
        <v>70</v>
      </c>
      <c r="P2876" s="7">
        <v>0</v>
      </c>
      <c r="Q2876" s="7">
        <f t="shared" si="110"/>
        <v>70</v>
      </c>
      <c r="R2876" s="6" t="s">
        <v>47</v>
      </c>
      <c r="S2876" s="5" t="s">
        <v>32</v>
      </c>
      <c r="T2876" s="5" t="s">
        <v>1788</v>
      </c>
      <c r="U2876" s="5" t="s">
        <v>1281</v>
      </c>
      <c r="V2876" s="1" t="s">
        <v>56</v>
      </c>
      <c r="W2876" s="1" t="s">
        <v>6082</v>
      </c>
      <c r="X2876" s="1" t="s">
        <v>1462</v>
      </c>
      <c r="Y2876" s="1" t="s">
        <v>1463</v>
      </c>
      <c r="Z2876" s="4">
        <v>42594</v>
      </c>
      <c r="AA2876" s="1" t="s">
        <v>45</v>
      </c>
      <c r="AB2876" s="1" t="s">
        <v>6083</v>
      </c>
      <c r="AC2876" s="1" t="s">
        <v>6084</v>
      </c>
      <c r="AD2876" s="8"/>
    </row>
    <row r="2877" spans="2:30" hidden="1" outlineLevel="5" x14ac:dyDescent="0.25">
      <c r="B2877" s="3"/>
      <c r="C2877" s="1"/>
      <c r="D2877" s="1"/>
      <c r="E2877" s="1"/>
      <c r="F2877" s="1"/>
      <c r="G2877" s="1" t="s">
        <v>1842</v>
      </c>
      <c r="H2877" s="188">
        <v>42613</v>
      </c>
      <c r="I2877" s="1" t="s">
        <v>6085</v>
      </c>
      <c r="J2877" s="2" t="s">
        <v>69</v>
      </c>
      <c r="K2877" s="1" t="s">
        <v>36</v>
      </c>
      <c r="L2877" s="1" t="s">
        <v>20</v>
      </c>
      <c r="M2877" s="1" t="s">
        <v>21</v>
      </c>
      <c r="N2877" s="1" t="s">
        <v>11</v>
      </c>
      <c r="O2877" s="7">
        <v>5308.16</v>
      </c>
      <c r="P2877" s="7">
        <v>0</v>
      </c>
      <c r="Q2877" s="7">
        <f t="shared" si="110"/>
        <v>5308.16</v>
      </c>
      <c r="R2877" s="6" t="s">
        <v>47</v>
      </c>
      <c r="S2877" s="5" t="s">
        <v>32</v>
      </c>
      <c r="T2877" s="5" t="s">
        <v>1788</v>
      </c>
      <c r="U2877" s="5" t="s">
        <v>1281</v>
      </c>
      <c r="V2877" s="1" t="s">
        <v>56</v>
      </c>
      <c r="W2877" s="1" t="s">
        <v>6086</v>
      </c>
      <c r="X2877" s="1" t="s">
        <v>1462</v>
      </c>
      <c r="Y2877" s="1" t="s">
        <v>1463</v>
      </c>
      <c r="Z2877" s="4">
        <v>42613</v>
      </c>
      <c r="AA2877" s="1" t="s">
        <v>45</v>
      </c>
      <c r="AB2877" s="1" t="s">
        <v>6087</v>
      </c>
      <c r="AC2877" s="1" t="s">
        <v>6088</v>
      </c>
      <c r="AD2877" s="8"/>
    </row>
    <row r="2878" spans="2:30" hidden="1" outlineLevel="5" x14ac:dyDescent="0.25">
      <c r="B2878" s="3"/>
      <c r="C2878" s="1"/>
      <c r="D2878" s="1"/>
      <c r="E2878" s="1"/>
      <c r="F2878" s="1"/>
      <c r="G2878" s="1" t="s">
        <v>1842</v>
      </c>
      <c r="H2878" s="188">
        <v>42594</v>
      </c>
      <c r="I2878" s="1" t="s">
        <v>6089</v>
      </c>
      <c r="J2878" s="2" t="s">
        <v>69</v>
      </c>
      <c r="K2878" s="1" t="s">
        <v>36</v>
      </c>
      <c r="L2878" s="1" t="s">
        <v>20</v>
      </c>
      <c r="M2878" s="1" t="s">
        <v>21</v>
      </c>
      <c r="N2878" s="1" t="s">
        <v>11</v>
      </c>
      <c r="O2878" s="7">
        <v>26400</v>
      </c>
      <c r="P2878" s="7">
        <v>0</v>
      </c>
      <c r="Q2878" s="7">
        <f t="shared" si="110"/>
        <v>26400</v>
      </c>
      <c r="R2878" s="6" t="s">
        <v>47</v>
      </c>
      <c r="S2878" s="5" t="s">
        <v>32</v>
      </c>
      <c r="T2878" s="5" t="s">
        <v>1788</v>
      </c>
      <c r="U2878" s="5" t="s">
        <v>1281</v>
      </c>
      <c r="V2878" s="1" t="s">
        <v>56</v>
      </c>
      <c r="W2878" s="1" t="s">
        <v>5550</v>
      </c>
      <c r="X2878" s="1" t="s">
        <v>1716</v>
      </c>
      <c r="Y2878" s="1" t="s">
        <v>1717</v>
      </c>
      <c r="Z2878" s="4">
        <v>42594</v>
      </c>
      <c r="AA2878" s="1" t="s">
        <v>45</v>
      </c>
      <c r="AB2878" s="1" t="s">
        <v>6090</v>
      </c>
      <c r="AC2878" s="1" t="s">
        <v>6091</v>
      </c>
      <c r="AD2878" s="8"/>
    </row>
    <row r="2879" spans="2:30" hidden="1" outlineLevel="5" x14ac:dyDescent="0.25">
      <c r="B2879" s="3"/>
      <c r="C2879" s="1"/>
      <c r="D2879" s="1"/>
      <c r="E2879" s="1"/>
      <c r="F2879" s="1"/>
      <c r="G2879" s="1" t="s">
        <v>1842</v>
      </c>
      <c r="H2879" s="188">
        <v>42594</v>
      </c>
      <c r="I2879" s="1" t="s">
        <v>6092</v>
      </c>
      <c r="J2879" s="2" t="s">
        <v>69</v>
      </c>
      <c r="K2879" s="1" t="s">
        <v>36</v>
      </c>
      <c r="L2879" s="1" t="s">
        <v>20</v>
      </c>
      <c r="M2879" s="1" t="s">
        <v>21</v>
      </c>
      <c r="N2879" s="1" t="s">
        <v>11</v>
      </c>
      <c r="O2879" s="7">
        <v>2322</v>
      </c>
      <c r="P2879" s="7">
        <v>0</v>
      </c>
      <c r="Q2879" s="7">
        <f t="shared" si="110"/>
        <v>2322</v>
      </c>
      <c r="R2879" s="6" t="s">
        <v>47</v>
      </c>
      <c r="S2879" s="5" t="s">
        <v>32</v>
      </c>
      <c r="T2879" s="5" t="s">
        <v>1788</v>
      </c>
      <c r="U2879" s="5" t="s">
        <v>1281</v>
      </c>
      <c r="V2879" s="1" t="s">
        <v>56</v>
      </c>
      <c r="W2879" s="1" t="s">
        <v>6093</v>
      </c>
      <c r="X2879" s="1" t="s">
        <v>1615</v>
      </c>
      <c r="Y2879" s="1" t="s">
        <v>1616</v>
      </c>
      <c r="Z2879" s="4">
        <v>42594</v>
      </c>
      <c r="AA2879" s="1" t="s">
        <v>45</v>
      </c>
      <c r="AB2879" s="1" t="s">
        <v>6094</v>
      </c>
      <c r="AC2879" s="1" t="s">
        <v>6095</v>
      </c>
      <c r="AD2879" s="8"/>
    </row>
    <row r="2880" spans="2:30" hidden="1" outlineLevel="5" x14ac:dyDescent="0.25">
      <c r="B2880" s="3"/>
      <c r="C2880" s="1"/>
      <c r="D2880" s="1"/>
      <c r="E2880" s="1"/>
      <c r="F2880" s="1"/>
      <c r="G2880" s="1" t="s">
        <v>1842</v>
      </c>
      <c r="H2880" s="188">
        <v>42594</v>
      </c>
      <c r="I2880" s="1" t="s">
        <v>6096</v>
      </c>
      <c r="J2880" s="2" t="s">
        <v>69</v>
      </c>
      <c r="K2880" s="1" t="s">
        <v>36</v>
      </c>
      <c r="L2880" s="1" t="s">
        <v>20</v>
      </c>
      <c r="M2880" s="1" t="s">
        <v>21</v>
      </c>
      <c r="N2880" s="1" t="s">
        <v>11</v>
      </c>
      <c r="O2880" s="7">
        <v>4200</v>
      </c>
      <c r="P2880" s="7">
        <v>0</v>
      </c>
      <c r="Q2880" s="7">
        <f t="shared" si="110"/>
        <v>4200</v>
      </c>
      <c r="R2880" s="6" t="s">
        <v>47</v>
      </c>
      <c r="S2880" s="5" t="s">
        <v>32</v>
      </c>
      <c r="T2880" s="5" t="s">
        <v>1788</v>
      </c>
      <c r="U2880" s="5" t="s">
        <v>1281</v>
      </c>
      <c r="V2880" s="1" t="s">
        <v>56</v>
      </c>
      <c r="W2880" s="1" t="s">
        <v>6097</v>
      </c>
      <c r="X2880" s="1" t="s">
        <v>1615</v>
      </c>
      <c r="Y2880" s="1" t="s">
        <v>1616</v>
      </c>
      <c r="Z2880" s="4">
        <v>42594</v>
      </c>
      <c r="AA2880" s="1" t="s">
        <v>45</v>
      </c>
      <c r="AB2880" s="1" t="s">
        <v>6098</v>
      </c>
      <c r="AC2880" s="1" t="s">
        <v>6099</v>
      </c>
      <c r="AD2880" s="8"/>
    </row>
    <row r="2881" spans="2:30" hidden="1" outlineLevel="5" x14ac:dyDescent="0.25">
      <c r="B2881" s="3"/>
      <c r="C2881" s="1"/>
      <c r="D2881" s="1"/>
      <c r="E2881" s="1"/>
      <c r="F2881" s="1"/>
      <c r="G2881" s="1" t="s">
        <v>1842</v>
      </c>
      <c r="H2881" s="188">
        <v>42601</v>
      </c>
      <c r="I2881" s="1" t="s">
        <v>6100</v>
      </c>
      <c r="J2881" s="2" t="s">
        <v>69</v>
      </c>
      <c r="K2881" s="1" t="s">
        <v>36</v>
      </c>
      <c r="L2881" s="1" t="s">
        <v>20</v>
      </c>
      <c r="M2881" s="1" t="s">
        <v>21</v>
      </c>
      <c r="N2881" s="1" t="s">
        <v>11</v>
      </c>
      <c r="O2881" s="7">
        <v>230</v>
      </c>
      <c r="P2881" s="7">
        <v>0</v>
      </c>
      <c r="Q2881" s="7">
        <f t="shared" si="110"/>
        <v>230</v>
      </c>
      <c r="R2881" s="6" t="s">
        <v>47</v>
      </c>
      <c r="S2881" s="5" t="s">
        <v>32</v>
      </c>
      <c r="T2881" s="5" t="s">
        <v>1788</v>
      </c>
      <c r="U2881" s="5" t="s">
        <v>1281</v>
      </c>
      <c r="V2881" s="1" t="s">
        <v>56</v>
      </c>
      <c r="W2881" s="1" t="s">
        <v>6101</v>
      </c>
      <c r="X2881" s="1" t="s">
        <v>1462</v>
      </c>
      <c r="Y2881" s="1" t="s">
        <v>1463</v>
      </c>
      <c r="Z2881" s="4">
        <v>42601</v>
      </c>
      <c r="AA2881" s="1" t="s">
        <v>45</v>
      </c>
      <c r="AB2881" s="1" t="s">
        <v>6102</v>
      </c>
      <c r="AC2881" s="1" t="s">
        <v>6103</v>
      </c>
      <c r="AD2881" s="8"/>
    </row>
    <row r="2882" spans="2:30" hidden="1" outlineLevel="5" x14ac:dyDescent="0.25">
      <c r="B2882" s="3"/>
      <c r="C2882" s="1"/>
      <c r="D2882" s="1"/>
      <c r="E2882" s="1"/>
      <c r="F2882" s="1"/>
      <c r="G2882" s="1" t="s">
        <v>1842</v>
      </c>
      <c r="H2882" s="188">
        <v>42594</v>
      </c>
      <c r="I2882" s="1" t="s">
        <v>6104</v>
      </c>
      <c r="J2882" s="2" t="s">
        <v>69</v>
      </c>
      <c r="K2882" s="1" t="s">
        <v>36</v>
      </c>
      <c r="L2882" s="1" t="s">
        <v>20</v>
      </c>
      <c r="M2882" s="1" t="s">
        <v>21</v>
      </c>
      <c r="N2882" s="1" t="s">
        <v>11</v>
      </c>
      <c r="O2882" s="7">
        <v>7050</v>
      </c>
      <c r="P2882" s="7">
        <v>0</v>
      </c>
      <c r="Q2882" s="7">
        <f t="shared" si="110"/>
        <v>7050</v>
      </c>
      <c r="R2882" s="6" t="s">
        <v>47</v>
      </c>
      <c r="S2882" s="5" t="s">
        <v>32</v>
      </c>
      <c r="T2882" s="5" t="s">
        <v>1788</v>
      </c>
      <c r="U2882" s="5" t="s">
        <v>1281</v>
      </c>
      <c r="V2882" s="1" t="s">
        <v>56</v>
      </c>
      <c r="W2882" s="1" t="s">
        <v>6105</v>
      </c>
      <c r="X2882" s="1" t="s">
        <v>1462</v>
      </c>
      <c r="Y2882" s="1" t="s">
        <v>1463</v>
      </c>
      <c r="Z2882" s="4">
        <v>42594</v>
      </c>
      <c r="AA2882" s="1" t="s">
        <v>45</v>
      </c>
      <c r="AB2882" s="1" t="s">
        <v>6106</v>
      </c>
      <c r="AC2882" s="1" t="s">
        <v>6107</v>
      </c>
      <c r="AD2882" s="8"/>
    </row>
    <row r="2883" spans="2:30" hidden="1" outlineLevel="5" x14ac:dyDescent="0.25">
      <c r="B2883" s="3"/>
      <c r="C2883" s="1"/>
      <c r="D2883" s="1"/>
      <c r="E2883" s="1"/>
      <c r="F2883" s="1"/>
      <c r="G2883" s="1" t="s">
        <v>1842</v>
      </c>
      <c r="H2883" s="188">
        <v>42585</v>
      </c>
      <c r="I2883" s="1" t="s">
        <v>6108</v>
      </c>
      <c r="J2883" s="2" t="s">
        <v>69</v>
      </c>
      <c r="K2883" s="1" t="s">
        <v>36</v>
      </c>
      <c r="L2883" s="1" t="s">
        <v>20</v>
      </c>
      <c r="M2883" s="1" t="s">
        <v>21</v>
      </c>
      <c r="N2883" s="1" t="s">
        <v>11</v>
      </c>
      <c r="O2883" s="7">
        <v>12825</v>
      </c>
      <c r="P2883" s="7">
        <v>0</v>
      </c>
      <c r="Q2883" s="7">
        <f t="shared" si="110"/>
        <v>12825</v>
      </c>
      <c r="R2883" s="6" t="s">
        <v>47</v>
      </c>
      <c r="S2883" s="5" t="s">
        <v>32</v>
      </c>
      <c r="T2883" s="5" t="s">
        <v>3651</v>
      </c>
      <c r="U2883" s="5" t="s">
        <v>3652</v>
      </c>
      <c r="V2883" s="1" t="s">
        <v>56</v>
      </c>
      <c r="W2883" s="1" t="s">
        <v>6109</v>
      </c>
      <c r="X2883" s="1" t="s">
        <v>1467</v>
      </c>
      <c r="Y2883" s="1" t="s">
        <v>1468</v>
      </c>
      <c r="Z2883" s="4">
        <v>42585</v>
      </c>
      <c r="AA2883" s="1" t="s">
        <v>45</v>
      </c>
      <c r="AB2883" s="1" t="s">
        <v>6110</v>
      </c>
      <c r="AC2883" s="1" t="s">
        <v>6111</v>
      </c>
      <c r="AD2883" s="8"/>
    </row>
    <row r="2884" spans="2:30" hidden="1" outlineLevel="5" x14ac:dyDescent="0.25">
      <c r="B2884" s="3"/>
      <c r="C2884" s="1"/>
      <c r="D2884" s="1"/>
      <c r="E2884" s="1"/>
      <c r="F2884" s="1"/>
      <c r="G2884" s="1" t="s">
        <v>1842</v>
      </c>
      <c r="H2884" s="188">
        <v>42594</v>
      </c>
      <c r="I2884" s="1" t="s">
        <v>6112</v>
      </c>
      <c r="J2884" s="2" t="s">
        <v>69</v>
      </c>
      <c r="K2884" s="1" t="s">
        <v>36</v>
      </c>
      <c r="L2884" s="1" t="s">
        <v>20</v>
      </c>
      <c r="M2884" s="1" t="s">
        <v>21</v>
      </c>
      <c r="N2884" s="1" t="s">
        <v>11</v>
      </c>
      <c r="O2884" s="7">
        <v>448</v>
      </c>
      <c r="P2884" s="7">
        <v>0</v>
      </c>
      <c r="Q2884" s="7">
        <f t="shared" si="110"/>
        <v>448</v>
      </c>
      <c r="R2884" s="6" t="s">
        <v>47</v>
      </c>
      <c r="S2884" s="5" t="s">
        <v>32</v>
      </c>
      <c r="T2884" s="5" t="s">
        <v>1788</v>
      </c>
      <c r="U2884" s="5" t="s">
        <v>1281</v>
      </c>
      <c r="V2884" s="1" t="s">
        <v>56</v>
      </c>
      <c r="W2884" s="1" t="s">
        <v>6113</v>
      </c>
      <c r="X2884" s="1" t="s">
        <v>1615</v>
      </c>
      <c r="Y2884" s="1" t="s">
        <v>1616</v>
      </c>
      <c r="Z2884" s="4">
        <v>42594</v>
      </c>
      <c r="AA2884" s="1" t="s">
        <v>45</v>
      </c>
      <c r="AB2884" s="1" t="s">
        <v>6114</v>
      </c>
      <c r="AC2884" s="1" t="s">
        <v>6115</v>
      </c>
      <c r="AD2884" s="8"/>
    </row>
    <row r="2885" spans="2:30" hidden="1" outlineLevel="5" x14ac:dyDescent="0.25">
      <c r="B2885" s="3"/>
      <c r="C2885" s="1"/>
      <c r="D2885" s="1"/>
      <c r="E2885" s="1"/>
      <c r="F2885" s="1"/>
      <c r="G2885" s="1" t="s">
        <v>1842</v>
      </c>
      <c r="H2885" s="188">
        <v>42604</v>
      </c>
      <c r="I2885" s="1" t="s">
        <v>6116</v>
      </c>
      <c r="J2885" s="2" t="s">
        <v>69</v>
      </c>
      <c r="K2885" s="1" t="s">
        <v>36</v>
      </c>
      <c r="L2885" s="1" t="s">
        <v>20</v>
      </c>
      <c r="M2885" s="1" t="s">
        <v>21</v>
      </c>
      <c r="N2885" s="1" t="s">
        <v>11</v>
      </c>
      <c r="O2885" s="7">
        <v>1560</v>
      </c>
      <c r="P2885" s="7">
        <v>0</v>
      </c>
      <c r="Q2885" s="7">
        <f t="shared" si="110"/>
        <v>1560</v>
      </c>
      <c r="R2885" s="6" t="s">
        <v>47</v>
      </c>
      <c r="S2885" s="5" t="s">
        <v>25</v>
      </c>
      <c r="T2885" s="5" t="s">
        <v>715</v>
      </c>
      <c r="U2885" s="5" t="s">
        <v>2386</v>
      </c>
      <c r="V2885" s="1" t="s">
        <v>56</v>
      </c>
      <c r="W2885" s="1" t="s">
        <v>6117</v>
      </c>
      <c r="X2885" s="1" t="s">
        <v>1793</v>
      </c>
      <c r="Y2885" s="1" t="s">
        <v>1794</v>
      </c>
      <c r="Z2885" s="4">
        <v>42604</v>
      </c>
      <c r="AA2885" s="1" t="s">
        <v>45</v>
      </c>
      <c r="AB2885" s="1" t="s">
        <v>6118</v>
      </c>
      <c r="AC2885" s="1" t="s">
        <v>6119</v>
      </c>
      <c r="AD2885" s="8"/>
    </row>
    <row r="2886" spans="2:30" hidden="1" outlineLevel="5" x14ac:dyDescent="0.25">
      <c r="B2886" s="3"/>
      <c r="C2886" s="1"/>
      <c r="D2886" s="1"/>
      <c r="E2886" s="1"/>
      <c r="F2886" s="1"/>
      <c r="G2886" s="1" t="s">
        <v>1842</v>
      </c>
      <c r="H2886" s="188">
        <v>42613</v>
      </c>
      <c r="I2886" s="1" t="s">
        <v>6120</v>
      </c>
      <c r="J2886" s="2" t="s">
        <v>69</v>
      </c>
      <c r="K2886" s="1" t="s">
        <v>36</v>
      </c>
      <c r="L2886" s="1" t="s">
        <v>20</v>
      </c>
      <c r="M2886" s="1" t="s">
        <v>21</v>
      </c>
      <c r="N2886" s="1" t="s">
        <v>11</v>
      </c>
      <c r="O2886" s="7">
        <v>8853.7999999999993</v>
      </c>
      <c r="P2886" s="7">
        <v>0</v>
      </c>
      <c r="Q2886" s="7">
        <f t="shared" si="110"/>
        <v>8853.7999999999993</v>
      </c>
      <c r="R2886" s="6" t="s">
        <v>47</v>
      </c>
      <c r="S2886" s="5" t="s">
        <v>32</v>
      </c>
      <c r="T2886" s="5" t="s">
        <v>1788</v>
      </c>
      <c r="U2886" s="5" t="s">
        <v>1281</v>
      </c>
      <c r="V2886" s="1" t="s">
        <v>56</v>
      </c>
      <c r="W2886" s="1" t="s">
        <v>6121</v>
      </c>
      <c r="X2886" s="1" t="s">
        <v>1633</v>
      </c>
      <c r="Y2886" s="1" t="s">
        <v>1634</v>
      </c>
      <c r="Z2886" s="4">
        <v>42613</v>
      </c>
      <c r="AA2886" s="1" t="s">
        <v>45</v>
      </c>
      <c r="AB2886" s="1" t="s">
        <v>6122</v>
      </c>
      <c r="AC2886" s="1" t="s">
        <v>6123</v>
      </c>
      <c r="AD2886" s="8"/>
    </row>
    <row r="2887" spans="2:30" hidden="1" outlineLevel="5" x14ac:dyDescent="0.25">
      <c r="B2887" s="3"/>
      <c r="C2887" s="1"/>
      <c r="D2887" s="1"/>
      <c r="E2887" s="1"/>
      <c r="F2887" s="1"/>
      <c r="G2887" s="1" t="s">
        <v>1842</v>
      </c>
      <c r="H2887" s="188">
        <v>42590</v>
      </c>
      <c r="I2887" s="1" t="s">
        <v>6124</v>
      </c>
      <c r="J2887" s="2" t="s">
        <v>69</v>
      </c>
      <c r="K2887" s="1" t="s">
        <v>36</v>
      </c>
      <c r="L2887" s="1" t="s">
        <v>20</v>
      </c>
      <c r="M2887" s="1" t="s">
        <v>21</v>
      </c>
      <c r="N2887" s="1" t="s">
        <v>11</v>
      </c>
      <c r="O2887" s="7">
        <v>483.8</v>
      </c>
      <c r="P2887" s="7">
        <v>0</v>
      </c>
      <c r="Q2887" s="7">
        <f t="shared" si="110"/>
        <v>483.8</v>
      </c>
      <c r="R2887" s="6" t="s">
        <v>47</v>
      </c>
      <c r="S2887" s="5" t="s">
        <v>25</v>
      </c>
      <c r="T2887" s="5" t="s">
        <v>716</v>
      </c>
      <c r="U2887" s="5" t="s">
        <v>2391</v>
      </c>
      <c r="V2887" s="1" t="s">
        <v>56</v>
      </c>
      <c r="W2887" s="1" t="s">
        <v>6125</v>
      </c>
      <c r="X2887" s="1" t="s">
        <v>1460</v>
      </c>
      <c r="Y2887" s="1" t="s">
        <v>1461</v>
      </c>
      <c r="Z2887" s="4">
        <v>42590</v>
      </c>
      <c r="AA2887" s="1" t="s">
        <v>45</v>
      </c>
      <c r="AB2887" s="1" t="s">
        <v>6126</v>
      </c>
      <c r="AC2887" s="1" t="s">
        <v>6127</v>
      </c>
      <c r="AD2887" s="8"/>
    </row>
    <row r="2888" spans="2:30" hidden="1" outlineLevel="5" x14ac:dyDescent="0.25">
      <c r="B2888" s="3"/>
      <c r="C2888" s="1"/>
      <c r="D2888" s="1"/>
      <c r="E2888" s="1"/>
      <c r="F2888" s="1"/>
      <c r="G2888" s="1" t="s">
        <v>1842</v>
      </c>
      <c r="H2888" s="188">
        <v>42590</v>
      </c>
      <c r="I2888" s="1" t="s">
        <v>6128</v>
      </c>
      <c r="J2888" s="2" t="s">
        <v>69</v>
      </c>
      <c r="K2888" s="1" t="s">
        <v>36</v>
      </c>
      <c r="L2888" s="1" t="s">
        <v>20</v>
      </c>
      <c r="M2888" s="1" t="s">
        <v>21</v>
      </c>
      <c r="N2888" s="1" t="s">
        <v>11</v>
      </c>
      <c r="O2888" s="7">
        <v>1866.9</v>
      </c>
      <c r="P2888" s="7">
        <v>0</v>
      </c>
      <c r="Q2888" s="7">
        <f t="shared" si="110"/>
        <v>1866.9</v>
      </c>
      <c r="R2888" s="6" t="s">
        <v>47</v>
      </c>
      <c r="S2888" s="5" t="s">
        <v>32</v>
      </c>
      <c r="T2888" s="5" t="s">
        <v>3651</v>
      </c>
      <c r="U2888" s="5" t="s">
        <v>3652</v>
      </c>
      <c r="V2888" s="1" t="s">
        <v>56</v>
      </c>
      <c r="W2888" s="1" t="s">
        <v>6129</v>
      </c>
      <c r="X2888" s="1" t="s">
        <v>1460</v>
      </c>
      <c r="Y2888" s="1" t="s">
        <v>1461</v>
      </c>
      <c r="Z2888" s="4">
        <v>42590</v>
      </c>
      <c r="AA2888" s="1" t="s">
        <v>45</v>
      </c>
      <c r="AB2888" s="1" t="s">
        <v>6130</v>
      </c>
      <c r="AC2888" s="1" t="s">
        <v>6131</v>
      </c>
      <c r="AD2888" s="8"/>
    </row>
    <row r="2889" spans="2:30" hidden="1" outlineLevel="5" x14ac:dyDescent="0.25">
      <c r="B2889" s="3"/>
      <c r="C2889" s="1"/>
      <c r="D2889" s="1"/>
      <c r="E2889" s="1"/>
      <c r="F2889" s="1"/>
      <c r="G2889" s="1" t="s">
        <v>1842</v>
      </c>
      <c r="H2889" s="188">
        <v>42590</v>
      </c>
      <c r="I2889" s="1" t="s">
        <v>6132</v>
      </c>
      <c r="J2889" s="2" t="s">
        <v>69</v>
      </c>
      <c r="K2889" s="1" t="s">
        <v>36</v>
      </c>
      <c r="L2889" s="1" t="s">
        <v>20</v>
      </c>
      <c r="M2889" s="1" t="s">
        <v>21</v>
      </c>
      <c r="N2889" s="1" t="s">
        <v>11</v>
      </c>
      <c r="O2889" s="7">
        <v>1916</v>
      </c>
      <c r="P2889" s="7">
        <v>0</v>
      </c>
      <c r="Q2889" s="7">
        <f t="shared" si="110"/>
        <v>1916</v>
      </c>
      <c r="R2889" s="6" t="s">
        <v>47</v>
      </c>
      <c r="S2889" s="5" t="s">
        <v>25</v>
      </c>
      <c r="T2889" s="5" t="s">
        <v>716</v>
      </c>
      <c r="U2889" s="5" t="s">
        <v>2391</v>
      </c>
      <c r="V2889" s="1" t="s">
        <v>56</v>
      </c>
      <c r="W2889" s="1" t="s">
        <v>6133</v>
      </c>
      <c r="X2889" s="1" t="s">
        <v>6134</v>
      </c>
      <c r="Y2889" s="1" t="s">
        <v>6135</v>
      </c>
      <c r="Z2889" s="4">
        <v>42590</v>
      </c>
      <c r="AA2889" s="1" t="s">
        <v>1472</v>
      </c>
      <c r="AB2889" s="1" t="s">
        <v>6136</v>
      </c>
      <c r="AC2889" s="1" t="s">
        <v>6137</v>
      </c>
      <c r="AD2889" s="8"/>
    </row>
    <row r="2890" spans="2:30" hidden="1" outlineLevel="5" x14ac:dyDescent="0.25">
      <c r="B2890" s="3"/>
      <c r="C2890" s="1"/>
      <c r="D2890" s="1"/>
      <c r="E2890" s="1"/>
      <c r="F2890" s="1"/>
      <c r="G2890" s="1" t="s">
        <v>1842</v>
      </c>
      <c r="H2890" s="188">
        <v>42598</v>
      </c>
      <c r="I2890" s="1" t="s">
        <v>6138</v>
      </c>
      <c r="J2890" s="2" t="s">
        <v>69</v>
      </c>
      <c r="K2890" s="1" t="s">
        <v>36</v>
      </c>
      <c r="L2890" s="1" t="s">
        <v>20</v>
      </c>
      <c r="M2890" s="1" t="s">
        <v>21</v>
      </c>
      <c r="N2890" s="1" t="s">
        <v>11</v>
      </c>
      <c r="O2890" s="7">
        <v>2421.6999999999998</v>
      </c>
      <c r="P2890" s="7">
        <v>0</v>
      </c>
      <c r="Q2890" s="7">
        <f t="shared" si="110"/>
        <v>2421.6999999999998</v>
      </c>
      <c r="R2890" s="6" t="s">
        <v>47</v>
      </c>
      <c r="S2890" s="5" t="s">
        <v>25</v>
      </c>
      <c r="T2890" s="5" t="s">
        <v>716</v>
      </c>
      <c r="U2890" s="5" t="s">
        <v>2391</v>
      </c>
      <c r="V2890" s="1" t="s">
        <v>56</v>
      </c>
      <c r="W2890" s="1" t="s">
        <v>5572</v>
      </c>
      <c r="X2890" s="1" t="s">
        <v>6134</v>
      </c>
      <c r="Y2890" s="1" t="s">
        <v>6135</v>
      </c>
      <c r="Z2890" s="4">
        <v>42598</v>
      </c>
      <c r="AA2890" s="1" t="s">
        <v>1472</v>
      </c>
      <c r="AB2890" s="1" t="s">
        <v>6139</v>
      </c>
      <c r="AC2890" s="1" t="s">
        <v>6140</v>
      </c>
      <c r="AD2890" s="8"/>
    </row>
    <row r="2891" spans="2:30" hidden="1" outlineLevel="5" x14ac:dyDescent="0.25">
      <c r="B2891" s="3"/>
      <c r="C2891" s="1"/>
      <c r="D2891" s="1"/>
      <c r="E2891" s="1"/>
      <c r="F2891" s="1"/>
      <c r="G2891" s="1" t="s">
        <v>1842</v>
      </c>
      <c r="H2891" s="188">
        <v>42598</v>
      </c>
      <c r="I2891" s="1" t="s">
        <v>6141</v>
      </c>
      <c r="J2891" s="2" t="s">
        <v>69</v>
      </c>
      <c r="K2891" s="1" t="s">
        <v>36</v>
      </c>
      <c r="L2891" s="1" t="s">
        <v>20</v>
      </c>
      <c r="M2891" s="1" t="s">
        <v>21</v>
      </c>
      <c r="N2891" s="1" t="s">
        <v>11</v>
      </c>
      <c r="O2891" s="7">
        <v>2792</v>
      </c>
      <c r="P2891" s="7">
        <v>0</v>
      </c>
      <c r="Q2891" s="7">
        <f t="shared" si="110"/>
        <v>2792</v>
      </c>
      <c r="R2891" s="6" t="s">
        <v>47</v>
      </c>
      <c r="S2891" s="5" t="s">
        <v>25</v>
      </c>
      <c r="T2891" s="5" t="s">
        <v>716</v>
      </c>
      <c r="U2891" s="5" t="s">
        <v>2391</v>
      </c>
      <c r="V2891" s="1" t="s">
        <v>56</v>
      </c>
      <c r="W2891" s="1" t="s">
        <v>6142</v>
      </c>
      <c r="X2891" s="1" t="s">
        <v>1633</v>
      </c>
      <c r="Y2891" s="1" t="s">
        <v>1634</v>
      </c>
      <c r="Z2891" s="4">
        <v>42598</v>
      </c>
      <c r="AA2891" s="1" t="s">
        <v>45</v>
      </c>
      <c r="AB2891" s="1" t="s">
        <v>6143</v>
      </c>
      <c r="AC2891" s="1" t="s">
        <v>6144</v>
      </c>
      <c r="AD2891" s="8"/>
    </row>
    <row r="2892" spans="2:30" hidden="1" outlineLevel="5" x14ac:dyDescent="0.25">
      <c r="B2892" s="3"/>
      <c r="C2892" s="1"/>
      <c r="D2892" s="1"/>
      <c r="E2892" s="1"/>
      <c r="F2892" s="1"/>
      <c r="G2892" s="1" t="s">
        <v>1842</v>
      </c>
      <c r="H2892" s="188">
        <v>42594</v>
      </c>
      <c r="I2892" s="1" t="s">
        <v>6145</v>
      </c>
      <c r="J2892" s="2" t="s">
        <v>69</v>
      </c>
      <c r="K2892" s="1" t="s">
        <v>36</v>
      </c>
      <c r="L2892" s="1" t="s">
        <v>20</v>
      </c>
      <c r="M2892" s="1" t="s">
        <v>21</v>
      </c>
      <c r="N2892" s="1" t="s">
        <v>11</v>
      </c>
      <c r="O2892" s="7">
        <v>293.75</v>
      </c>
      <c r="P2892" s="7">
        <v>0</v>
      </c>
      <c r="Q2892" s="7">
        <f t="shared" si="110"/>
        <v>293.75</v>
      </c>
      <c r="R2892" s="6" t="s">
        <v>47</v>
      </c>
      <c r="S2892" s="5" t="s">
        <v>32</v>
      </c>
      <c r="T2892" s="5" t="s">
        <v>1788</v>
      </c>
      <c r="U2892" s="5" t="s">
        <v>1281</v>
      </c>
      <c r="V2892" s="1" t="s">
        <v>56</v>
      </c>
      <c r="W2892" s="1" t="s">
        <v>6146</v>
      </c>
      <c r="X2892" s="1" t="s">
        <v>1624</v>
      </c>
      <c r="Y2892" s="1" t="s">
        <v>1625</v>
      </c>
      <c r="Z2892" s="4">
        <v>42594</v>
      </c>
      <c r="AA2892" s="1" t="s">
        <v>45</v>
      </c>
      <c r="AB2892" s="1" t="s">
        <v>2258</v>
      </c>
      <c r="AC2892" s="1" t="s">
        <v>6147</v>
      </c>
      <c r="AD2892" s="8"/>
    </row>
    <row r="2893" spans="2:30" hidden="1" outlineLevel="5" x14ac:dyDescent="0.25">
      <c r="B2893" s="3"/>
      <c r="C2893" s="1"/>
      <c r="D2893" s="1"/>
      <c r="E2893" s="1"/>
      <c r="F2893" s="1"/>
      <c r="G2893" s="1" t="s">
        <v>1842</v>
      </c>
      <c r="H2893" s="188">
        <v>42597</v>
      </c>
      <c r="I2893" s="1" t="s">
        <v>6148</v>
      </c>
      <c r="J2893" s="2" t="s">
        <v>69</v>
      </c>
      <c r="K2893" s="1" t="s">
        <v>36</v>
      </c>
      <c r="L2893" s="1" t="s">
        <v>20</v>
      </c>
      <c r="M2893" s="1" t="s">
        <v>21</v>
      </c>
      <c r="N2893" s="1" t="s">
        <v>11</v>
      </c>
      <c r="O2893" s="7">
        <v>144</v>
      </c>
      <c r="P2893" s="7">
        <v>0</v>
      </c>
      <c r="Q2893" s="7">
        <f t="shared" si="110"/>
        <v>144</v>
      </c>
      <c r="R2893" s="6" t="s">
        <v>47</v>
      </c>
      <c r="S2893" s="5" t="s">
        <v>25</v>
      </c>
      <c r="T2893" s="5" t="s">
        <v>716</v>
      </c>
      <c r="U2893" s="5" t="s">
        <v>2391</v>
      </c>
      <c r="V2893" s="1" t="s">
        <v>56</v>
      </c>
      <c r="W2893" s="1" t="s">
        <v>6149</v>
      </c>
      <c r="X2893" s="1" t="s">
        <v>1540</v>
      </c>
      <c r="Y2893" s="1" t="s">
        <v>1541</v>
      </c>
      <c r="Z2893" s="4">
        <v>42597</v>
      </c>
      <c r="AA2893" s="1" t="s">
        <v>45</v>
      </c>
      <c r="AB2893" s="1" t="s">
        <v>6150</v>
      </c>
      <c r="AC2893" s="1" t="s">
        <v>6151</v>
      </c>
      <c r="AD2893" s="8"/>
    </row>
    <row r="2894" spans="2:30" hidden="1" outlineLevel="5" x14ac:dyDescent="0.25">
      <c r="B2894" s="3"/>
      <c r="C2894" s="1"/>
      <c r="D2894" s="1"/>
      <c r="E2894" s="1"/>
      <c r="F2894" s="1"/>
      <c r="G2894" s="1" t="s">
        <v>1842</v>
      </c>
      <c r="H2894" s="188">
        <v>42611</v>
      </c>
      <c r="I2894" s="1" t="s">
        <v>6152</v>
      </c>
      <c r="J2894" s="2" t="s">
        <v>69</v>
      </c>
      <c r="K2894" s="1" t="s">
        <v>36</v>
      </c>
      <c r="L2894" s="1" t="s">
        <v>20</v>
      </c>
      <c r="M2894" s="1" t="s">
        <v>21</v>
      </c>
      <c r="N2894" s="1" t="s">
        <v>11</v>
      </c>
      <c r="O2894" s="7">
        <v>5664</v>
      </c>
      <c r="P2894" s="7">
        <v>0</v>
      </c>
      <c r="Q2894" s="7">
        <f t="shared" si="110"/>
        <v>5664</v>
      </c>
      <c r="R2894" s="6" t="s">
        <v>47</v>
      </c>
      <c r="S2894" s="5" t="s">
        <v>25</v>
      </c>
      <c r="T2894" s="5" t="s">
        <v>715</v>
      </c>
      <c r="U2894" s="5" t="s">
        <v>2386</v>
      </c>
      <c r="V2894" s="1" t="s">
        <v>56</v>
      </c>
      <c r="W2894" s="1" t="s">
        <v>6153</v>
      </c>
      <c r="X2894" s="1" t="s">
        <v>5891</v>
      </c>
      <c r="Y2894" s="1" t="s">
        <v>5892</v>
      </c>
      <c r="Z2894" s="4">
        <v>42611</v>
      </c>
      <c r="AA2894" s="1" t="s">
        <v>45</v>
      </c>
      <c r="AB2894" s="1" t="s">
        <v>6154</v>
      </c>
      <c r="AC2894" s="1" t="s">
        <v>6155</v>
      </c>
      <c r="AD2894" s="8"/>
    </row>
    <row r="2895" spans="2:30" hidden="1" outlineLevel="5" x14ac:dyDescent="0.25">
      <c r="B2895" s="3"/>
      <c r="C2895" s="1"/>
      <c r="D2895" s="1"/>
      <c r="E2895" s="1"/>
      <c r="F2895" s="1"/>
      <c r="G2895" s="1" t="s">
        <v>1842</v>
      </c>
      <c r="H2895" s="188">
        <v>42600</v>
      </c>
      <c r="I2895" s="1" t="s">
        <v>6156</v>
      </c>
      <c r="J2895" s="2" t="s">
        <v>69</v>
      </c>
      <c r="K2895" s="1" t="s">
        <v>36</v>
      </c>
      <c r="L2895" s="1" t="s">
        <v>20</v>
      </c>
      <c r="M2895" s="1" t="s">
        <v>21</v>
      </c>
      <c r="N2895" s="1" t="s">
        <v>11</v>
      </c>
      <c r="O2895" s="7">
        <v>4144</v>
      </c>
      <c r="P2895" s="7">
        <v>0</v>
      </c>
      <c r="Q2895" s="7">
        <f t="shared" si="110"/>
        <v>4144</v>
      </c>
      <c r="R2895" s="6" t="s">
        <v>47</v>
      </c>
      <c r="S2895" s="5" t="s">
        <v>32</v>
      </c>
      <c r="T2895" s="5" t="s">
        <v>1788</v>
      </c>
      <c r="U2895" s="5" t="s">
        <v>1281</v>
      </c>
      <c r="V2895" s="1" t="s">
        <v>56</v>
      </c>
      <c r="W2895" s="1" t="s">
        <v>6157</v>
      </c>
      <c r="X2895" s="1" t="s">
        <v>1458</v>
      </c>
      <c r="Y2895" s="1" t="s">
        <v>1459</v>
      </c>
      <c r="Z2895" s="4">
        <v>42600</v>
      </c>
      <c r="AA2895" s="1" t="s">
        <v>45</v>
      </c>
      <c r="AB2895" s="1" t="s">
        <v>6158</v>
      </c>
      <c r="AC2895" s="1" t="s">
        <v>6159</v>
      </c>
      <c r="AD2895" s="8"/>
    </row>
    <row r="2896" spans="2:30" hidden="1" outlineLevel="5" x14ac:dyDescent="0.25">
      <c r="B2896" s="3"/>
      <c r="C2896" s="1"/>
      <c r="D2896" s="1"/>
      <c r="E2896" s="1"/>
      <c r="F2896" s="1"/>
      <c r="G2896" s="1" t="s">
        <v>1842</v>
      </c>
      <c r="H2896" s="188">
        <v>42611</v>
      </c>
      <c r="I2896" s="1" t="s">
        <v>6160</v>
      </c>
      <c r="J2896" s="2" t="s">
        <v>69</v>
      </c>
      <c r="K2896" s="1" t="s">
        <v>36</v>
      </c>
      <c r="L2896" s="1" t="s">
        <v>20</v>
      </c>
      <c r="M2896" s="1" t="s">
        <v>21</v>
      </c>
      <c r="N2896" s="1" t="s">
        <v>11</v>
      </c>
      <c r="O2896" s="7">
        <v>850</v>
      </c>
      <c r="P2896" s="7">
        <v>0</v>
      </c>
      <c r="Q2896" s="7">
        <f t="shared" si="110"/>
        <v>850</v>
      </c>
      <c r="R2896" s="6" t="s">
        <v>47</v>
      </c>
      <c r="S2896" s="5" t="s">
        <v>25</v>
      </c>
      <c r="T2896" s="5" t="s">
        <v>716</v>
      </c>
      <c r="U2896" s="5" t="s">
        <v>2391</v>
      </c>
      <c r="V2896" s="1" t="s">
        <v>56</v>
      </c>
      <c r="W2896" s="1" t="s">
        <v>6161</v>
      </c>
      <c r="X2896" s="1" t="s">
        <v>4986</v>
      </c>
      <c r="Y2896" s="1" t="s">
        <v>4987</v>
      </c>
      <c r="Z2896" s="4">
        <v>42611</v>
      </c>
      <c r="AA2896" s="1" t="s">
        <v>1472</v>
      </c>
      <c r="AB2896" s="1" t="s">
        <v>6162</v>
      </c>
      <c r="AC2896" s="1" t="s">
        <v>6163</v>
      </c>
      <c r="AD2896" s="8"/>
    </row>
    <row r="2897" spans="2:30" hidden="1" outlineLevel="5" x14ac:dyDescent="0.25">
      <c r="B2897" s="3"/>
      <c r="C2897" s="1"/>
      <c r="D2897" s="1"/>
      <c r="E2897" s="1"/>
      <c r="F2897" s="1"/>
      <c r="G2897" s="1" t="s">
        <v>1842</v>
      </c>
      <c r="H2897" s="188">
        <v>42611</v>
      </c>
      <c r="I2897" s="1" t="s">
        <v>6164</v>
      </c>
      <c r="J2897" s="2" t="s">
        <v>69</v>
      </c>
      <c r="K2897" s="1" t="s">
        <v>36</v>
      </c>
      <c r="L2897" s="1" t="s">
        <v>20</v>
      </c>
      <c r="M2897" s="1" t="s">
        <v>21</v>
      </c>
      <c r="N2897" s="1" t="s">
        <v>11</v>
      </c>
      <c r="O2897" s="7">
        <v>1416</v>
      </c>
      <c r="P2897" s="7">
        <v>0</v>
      </c>
      <c r="Q2897" s="7">
        <f t="shared" si="110"/>
        <v>1416</v>
      </c>
      <c r="R2897" s="6" t="s">
        <v>47</v>
      </c>
      <c r="S2897" s="5" t="s">
        <v>32</v>
      </c>
      <c r="T2897" s="5" t="s">
        <v>1788</v>
      </c>
      <c r="U2897" s="5" t="s">
        <v>1281</v>
      </c>
      <c r="V2897" s="1" t="s">
        <v>56</v>
      </c>
      <c r="W2897" s="1" t="s">
        <v>5554</v>
      </c>
      <c r="X2897" s="1" t="s">
        <v>1615</v>
      </c>
      <c r="Y2897" s="1" t="s">
        <v>1616</v>
      </c>
      <c r="Z2897" s="4">
        <v>42611</v>
      </c>
      <c r="AA2897" s="1" t="s">
        <v>45</v>
      </c>
      <c r="AB2897" s="1" t="s">
        <v>6165</v>
      </c>
      <c r="AC2897" s="1" t="s">
        <v>6166</v>
      </c>
      <c r="AD2897" s="8"/>
    </row>
    <row r="2898" spans="2:30" hidden="1" outlineLevel="5" x14ac:dyDescent="0.25">
      <c r="B2898" s="3"/>
      <c r="C2898" s="1"/>
      <c r="D2898" s="1"/>
      <c r="E2898" s="1"/>
      <c r="F2898" s="1"/>
      <c r="G2898" s="1" t="s">
        <v>1842</v>
      </c>
      <c r="H2898" s="188">
        <v>42608</v>
      </c>
      <c r="I2898" s="1" t="s">
        <v>6167</v>
      </c>
      <c r="J2898" s="2" t="s">
        <v>69</v>
      </c>
      <c r="K2898" s="1" t="s">
        <v>36</v>
      </c>
      <c r="L2898" s="1" t="s">
        <v>20</v>
      </c>
      <c r="M2898" s="1" t="s">
        <v>21</v>
      </c>
      <c r="N2898" s="1" t="s">
        <v>11</v>
      </c>
      <c r="O2898" s="7">
        <v>4897.6499999999996</v>
      </c>
      <c r="P2898" s="7">
        <v>0</v>
      </c>
      <c r="Q2898" s="7">
        <f t="shared" si="110"/>
        <v>4897.6499999999996</v>
      </c>
      <c r="R2898" s="6" t="s">
        <v>47</v>
      </c>
      <c r="S2898" s="5" t="s">
        <v>32</v>
      </c>
      <c r="T2898" s="5" t="s">
        <v>1788</v>
      </c>
      <c r="U2898" s="5" t="s">
        <v>1281</v>
      </c>
      <c r="V2898" s="1" t="s">
        <v>56</v>
      </c>
      <c r="W2898" s="1" t="s">
        <v>6168</v>
      </c>
      <c r="X2898" s="1" t="s">
        <v>1483</v>
      </c>
      <c r="Y2898" s="1" t="s">
        <v>1484</v>
      </c>
      <c r="Z2898" s="4">
        <v>42608</v>
      </c>
      <c r="AA2898" s="1" t="s">
        <v>45</v>
      </c>
      <c r="AB2898" s="1" t="s">
        <v>6169</v>
      </c>
      <c r="AC2898" s="1" t="s">
        <v>6170</v>
      </c>
      <c r="AD2898" s="8"/>
    </row>
    <row r="2899" spans="2:30" hidden="1" outlineLevel="5" x14ac:dyDescent="0.25">
      <c r="B2899" s="3"/>
      <c r="C2899" s="1"/>
      <c r="D2899" s="1"/>
      <c r="E2899" s="1"/>
      <c r="F2899" s="1"/>
      <c r="G2899" s="1" t="s">
        <v>1842</v>
      </c>
      <c r="H2899" s="188">
        <v>42606</v>
      </c>
      <c r="I2899" s="1" t="s">
        <v>6171</v>
      </c>
      <c r="J2899" s="2" t="s">
        <v>69</v>
      </c>
      <c r="K2899" s="1" t="s">
        <v>36</v>
      </c>
      <c r="L2899" s="1" t="s">
        <v>20</v>
      </c>
      <c r="M2899" s="1" t="s">
        <v>21</v>
      </c>
      <c r="N2899" s="1" t="s">
        <v>11</v>
      </c>
      <c r="O2899" s="7">
        <v>563</v>
      </c>
      <c r="P2899" s="7">
        <v>0</v>
      </c>
      <c r="Q2899" s="7">
        <f t="shared" si="110"/>
        <v>563</v>
      </c>
      <c r="R2899" s="6" t="s">
        <v>1742</v>
      </c>
      <c r="S2899" s="5" t="s">
        <v>25</v>
      </c>
      <c r="T2899" s="5" t="s">
        <v>716</v>
      </c>
      <c r="U2899" s="5" t="s">
        <v>2391</v>
      </c>
      <c r="V2899" s="1" t="s">
        <v>1638</v>
      </c>
      <c r="W2899" s="1" t="s">
        <v>6172</v>
      </c>
      <c r="X2899" s="1"/>
      <c r="Y2899" s="1"/>
      <c r="Z2899" s="4">
        <v>42606</v>
      </c>
      <c r="AA2899" s="1" t="s">
        <v>26</v>
      </c>
      <c r="AB2899" s="1" t="s">
        <v>6173</v>
      </c>
      <c r="AC2899" s="1" t="s">
        <v>6174</v>
      </c>
      <c r="AD2899" s="8"/>
    </row>
    <row r="2900" spans="2:30" ht="15" hidden="1" customHeight="1" outlineLevel="5" x14ac:dyDescent="0.25">
      <c r="B2900" s="3"/>
      <c r="C2900" s="1"/>
      <c r="D2900" s="1"/>
      <c r="E2900" s="1"/>
      <c r="F2900" s="1"/>
      <c r="G2900" s="1" t="s">
        <v>1842</v>
      </c>
      <c r="H2900" s="188">
        <v>42613</v>
      </c>
      <c r="I2900" s="1" t="s">
        <v>5799</v>
      </c>
      <c r="J2900" s="2" t="s">
        <v>69</v>
      </c>
      <c r="K2900" s="1" t="s">
        <v>9</v>
      </c>
      <c r="L2900" s="1" t="s">
        <v>10</v>
      </c>
      <c r="M2900" s="1" t="s">
        <v>10</v>
      </c>
      <c r="N2900" s="1" t="s">
        <v>11</v>
      </c>
      <c r="O2900" s="7">
        <v>27653.9</v>
      </c>
      <c r="P2900" s="7">
        <v>0</v>
      </c>
      <c r="Q2900" s="7">
        <f t="shared" si="110"/>
        <v>27653.9</v>
      </c>
      <c r="R2900" s="6" t="s">
        <v>1</v>
      </c>
      <c r="S2900" s="5" t="s">
        <v>4</v>
      </c>
      <c r="T2900" s="5"/>
      <c r="U2900" s="5" t="s">
        <v>6396</v>
      </c>
      <c r="V2900" s="1"/>
      <c r="W2900" s="1"/>
      <c r="X2900" s="1"/>
      <c r="Y2900" s="1"/>
      <c r="Z2900" s="4">
        <v>42613</v>
      </c>
      <c r="AA2900" s="1"/>
      <c r="AB2900" s="1"/>
      <c r="AC2900" s="1"/>
      <c r="AD2900" s="8" t="s">
        <v>5800</v>
      </c>
    </row>
    <row r="2901" spans="2:30" ht="15" hidden="1" customHeight="1" outlineLevel="5" x14ac:dyDescent="0.25">
      <c r="B2901" s="3"/>
      <c r="C2901" s="1"/>
      <c r="D2901" s="1"/>
      <c r="E2901" s="1"/>
      <c r="F2901" s="1"/>
      <c r="G2901" s="1" t="s">
        <v>1842</v>
      </c>
      <c r="H2901" s="188">
        <v>42613</v>
      </c>
      <c r="I2901" s="1" t="s">
        <v>5803</v>
      </c>
      <c r="J2901" s="2" t="s">
        <v>69</v>
      </c>
      <c r="K2901" s="1" t="s">
        <v>9</v>
      </c>
      <c r="L2901" s="1" t="s">
        <v>10</v>
      </c>
      <c r="M2901" s="1" t="s">
        <v>10</v>
      </c>
      <c r="N2901" s="1" t="s">
        <v>11</v>
      </c>
      <c r="O2901" s="7">
        <v>0</v>
      </c>
      <c r="P2901" s="7">
        <v>27653.9</v>
      </c>
      <c r="Q2901" s="7">
        <f t="shared" si="110"/>
        <v>-27653.9</v>
      </c>
      <c r="R2901" s="6" t="s">
        <v>1</v>
      </c>
      <c r="S2901" s="5" t="s">
        <v>4</v>
      </c>
      <c r="T2901" s="5"/>
      <c r="U2901" s="5" t="s">
        <v>6396</v>
      </c>
      <c r="V2901" s="1"/>
      <c r="W2901" s="1"/>
      <c r="X2901" s="1"/>
      <c r="Y2901" s="1"/>
      <c r="Z2901" s="4">
        <v>42613</v>
      </c>
      <c r="AA2901" s="1"/>
      <c r="AB2901" s="1"/>
      <c r="AC2901" s="1"/>
      <c r="AD2901" s="8" t="s">
        <v>5804</v>
      </c>
    </row>
    <row r="2902" spans="2:30" ht="15" hidden="1" customHeight="1" outlineLevel="5" x14ac:dyDescent="0.25">
      <c r="B2902" s="3"/>
      <c r="C2902" s="1"/>
      <c r="D2902" s="1"/>
      <c r="E2902" s="1"/>
      <c r="F2902" s="1"/>
      <c r="G2902" s="1" t="s">
        <v>1842</v>
      </c>
      <c r="H2902" s="188">
        <v>42613</v>
      </c>
      <c r="I2902" s="1" t="s">
        <v>5803</v>
      </c>
      <c r="J2902" s="2" t="s">
        <v>69</v>
      </c>
      <c r="K2902" s="1" t="s">
        <v>9</v>
      </c>
      <c r="L2902" s="1" t="s">
        <v>10</v>
      </c>
      <c r="M2902" s="1" t="s">
        <v>10</v>
      </c>
      <c r="N2902" s="1" t="s">
        <v>11</v>
      </c>
      <c r="O2902" s="7">
        <v>0</v>
      </c>
      <c r="P2902" s="7">
        <v>14886.78</v>
      </c>
      <c r="Q2902" s="7">
        <f t="shared" si="110"/>
        <v>-14886.78</v>
      </c>
      <c r="R2902" s="6" t="s">
        <v>1</v>
      </c>
      <c r="S2902" s="5" t="s">
        <v>4</v>
      </c>
      <c r="T2902" s="5"/>
      <c r="U2902" s="5" t="s">
        <v>6397</v>
      </c>
      <c r="V2902" s="1"/>
      <c r="W2902" s="1"/>
      <c r="X2902" s="1"/>
      <c r="Y2902" s="1"/>
      <c r="Z2902" s="4">
        <v>42613</v>
      </c>
      <c r="AA2902" s="1"/>
      <c r="AB2902" s="1"/>
      <c r="AC2902" s="1"/>
      <c r="AD2902" s="8" t="s">
        <v>5804</v>
      </c>
    </row>
    <row r="2903" spans="2:30" hidden="1" outlineLevel="5" x14ac:dyDescent="0.25">
      <c r="B2903" s="220"/>
      <c r="C2903" s="2"/>
      <c r="D2903" s="2"/>
      <c r="E2903" s="2"/>
      <c r="F2903" s="2"/>
      <c r="G2903" s="2"/>
      <c r="H2903" s="228"/>
      <c r="I2903" s="2"/>
      <c r="J2903" s="2" t="s">
        <v>69</v>
      </c>
      <c r="K2903" s="2"/>
      <c r="L2903" s="2"/>
      <c r="M2903" s="2"/>
      <c r="N2903" s="2"/>
      <c r="O2903" s="221"/>
      <c r="P2903" s="221"/>
      <c r="Q2903" s="221"/>
      <c r="R2903" s="222"/>
      <c r="S2903" s="223"/>
      <c r="T2903" s="223"/>
      <c r="U2903" s="223"/>
      <c r="V2903" s="2"/>
      <c r="W2903" s="2"/>
      <c r="X2903" s="2"/>
      <c r="Y2903" s="2"/>
      <c r="Z2903" s="224"/>
      <c r="AA2903" s="2"/>
      <c r="AB2903" s="2"/>
      <c r="AC2903" s="2"/>
      <c r="AD2903" s="225"/>
    </row>
    <row r="2904" spans="2:30" hidden="1" outlineLevel="4" x14ac:dyDescent="0.25">
      <c r="B2904" s="220"/>
      <c r="C2904" s="2"/>
      <c r="D2904" s="2"/>
      <c r="E2904" s="2"/>
      <c r="F2904" s="2" t="s">
        <v>4270</v>
      </c>
      <c r="G2904" s="2" t="s">
        <v>4271</v>
      </c>
      <c r="H2904" s="228"/>
      <c r="I2904" s="2"/>
      <c r="J2904" s="2" t="s">
        <v>69</v>
      </c>
      <c r="K2904" s="2"/>
      <c r="L2904" s="2"/>
      <c r="M2904" s="2"/>
      <c r="N2904" s="2"/>
      <c r="O2904" s="221">
        <f>SUM(O2905:O2935)</f>
        <v>194018.71000000002</v>
      </c>
      <c r="P2904" s="221">
        <f>SUM(P2905:P2935)</f>
        <v>3000</v>
      </c>
      <c r="Q2904" s="221">
        <f t="shared" ref="Q2904:Q2934" si="111">O2904-P2904</f>
        <v>191018.71000000002</v>
      </c>
      <c r="R2904" s="222"/>
      <c r="S2904" s="223"/>
      <c r="T2904" s="223"/>
      <c r="U2904" s="223"/>
      <c r="V2904" s="2"/>
      <c r="W2904" s="2"/>
      <c r="X2904" s="2"/>
      <c r="Y2904" s="2"/>
      <c r="Z2904" s="224"/>
      <c r="AA2904" s="2"/>
      <c r="AB2904" s="2"/>
      <c r="AC2904" s="2"/>
      <c r="AD2904" s="225"/>
    </row>
    <row r="2905" spans="2:30" hidden="1" outlineLevel="5" x14ac:dyDescent="0.25">
      <c r="B2905" s="3"/>
      <c r="C2905" s="1"/>
      <c r="D2905" s="1"/>
      <c r="E2905" s="1"/>
      <c r="F2905" s="1"/>
      <c r="G2905" s="1" t="s">
        <v>1842</v>
      </c>
      <c r="H2905" s="188">
        <v>42627</v>
      </c>
      <c r="I2905" s="1" t="s">
        <v>6175</v>
      </c>
      <c r="J2905" s="2" t="s">
        <v>69</v>
      </c>
      <c r="K2905" s="1" t="s">
        <v>36</v>
      </c>
      <c r="L2905" s="1" t="s">
        <v>20</v>
      </c>
      <c r="M2905" s="1" t="s">
        <v>21</v>
      </c>
      <c r="N2905" s="1" t="s">
        <v>11</v>
      </c>
      <c r="O2905" s="7">
        <v>5996</v>
      </c>
      <c r="P2905" s="7">
        <v>0</v>
      </c>
      <c r="Q2905" s="7">
        <f t="shared" si="111"/>
        <v>5996</v>
      </c>
      <c r="R2905" s="6" t="s">
        <v>47</v>
      </c>
      <c r="S2905" s="5" t="s">
        <v>32</v>
      </c>
      <c r="T2905" s="5" t="s">
        <v>1788</v>
      </c>
      <c r="U2905" s="5" t="s">
        <v>1281</v>
      </c>
      <c r="V2905" s="1" t="s">
        <v>56</v>
      </c>
      <c r="W2905" s="1" t="s">
        <v>6176</v>
      </c>
      <c r="X2905" s="1" t="s">
        <v>1462</v>
      </c>
      <c r="Y2905" s="1" t="s">
        <v>1463</v>
      </c>
      <c r="Z2905" s="4">
        <v>42627</v>
      </c>
      <c r="AA2905" s="1" t="s">
        <v>45</v>
      </c>
      <c r="AB2905" s="1" t="s">
        <v>6177</v>
      </c>
      <c r="AC2905" s="1" t="s">
        <v>6178</v>
      </c>
      <c r="AD2905" s="8"/>
    </row>
    <row r="2906" spans="2:30" hidden="1" outlineLevel="5" x14ac:dyDescent="0.25">
      <c r="B2906" s="3"/>
      <c r="C2906" s="1"/>
      <c r="D2906" s="1"/>
      <c r="E2906" s="1"/>
      <c r="F2906" s="1"/>
      <c r="G2906" s="1" t="s">
        <v>1842</v>
      </c>
      <c r="H2906" s="188">
        <v>42626</v>
      </c>
      <c r="I2906" s="1" t="s">
        <v>6179</v>
      </c>
      <c r="J2906" s="2" t="s">
        <v>69</v>
      </c>
      <c r="K2906" s="1" t="s">
        <v>36</v>
      </c>
      <c r="L2906" s="1" t="s">
        <v>20</v>
      </c>
      <c r="M2906" s="1" t="s">
        <v>21</v>
      </c>
      <c r="N2906" s="1" t="s">
        <v>11</v>
      </c>
      <c r="O2906" s="7">
        <v>27300</v>
      </c>
      <c r="P2906" s="7">
        <v>0</v>
      </c>
      <c r="Q2906" s="7">
        <f t="shared" si="111"/>
        <v>27300</v>
      </c>
      <c r="R2906" s="6" t="s">
        <v>47</v>
      </c>
      <c r="S2906" s="5" t="s">
        <v>25</v>
      </c>
      <c r="T2906" s="5" t="s">
        <v>715</v>
      </c>
      <c r="U2906" s="5" t="s">
        <v>2386</v>
      </c>
      <c r="V2906" s="1" t="s">
        <v>56</v>
      </c>
      <c r="W2906" s="1" t="s">
        <v>6180</v>
      </c>
      <c r="X2906" s="1" t="s">
        <v>6181</v>
      </c>
      <c r="Y2906" s="1" t="s">
        <v>6182</v>
      </c>
      <c r="Z2906" s="4">
        <v>42626</v>
      </c>
      <c r="AA2906" s="1" t="s">
        <v>45</v>
      </c>
      <c r="AB2906" s="1" t="s">
        <v>6183</v>
      </c>
      <c r="AC2906" s="1" t="s">
        <v>6184</v>
      </c>
      <c r="AD2906" s="8"/>
    </row>
    <row r="2907" spans="2:30" hidden="1" outlineLevel="5" x14ac:dyDescent="0.25">
      <c r="B2907" s="3"/>
      <c r="C2907" s="1"/>
      <c r="D2907" s="1"/>
      <c r="E2907" s="1"/>
      <c r="F2907" s="1"/>
      <c r="G2907" s="1" t="s">
        <v>1842</v>
      </c>
      <c r="H2907" s="188">
        <v>42627</v>
      </c>
      <c r="I2907" s="1" t="s">
        <v>6185</v>
      </c>
      <c r="J2907" s="2" t="s">
        <v>69</v>
      </c>
      <c r="K2907" s="1" t="s">
        <v>36</v>
      </c>
      <c r="L2907" s="1" t="s">
        <v>20</v>
      </c>
      <c r="M2907" s="1" t="s">
        <v>21</v>
      </c>
      <c r="N2907" s="1" t="s">
        <v>11</v>
      </c>
      <c r="O2907" s="7">
        <v>3416</v>
      </c>
      <c r="P2907" s="7">
        <v>0</v>
      </c>
      <c r="Q2907" s="7">
        <f t="shared" si="111"/>
        <v>3416</v>
      </c>
      <c r="R2907" s="6" t="s">
        <v>47</v>
      </c>
      <c r="S2907" s="5" t="s">
        <v>32</v>
      </c>
      <c r="T2907" s="5" t="s">
        <v>1788</v>
      </c>
      <c r="U2907" s="5" t="s">
        <v>1281</v>
      </c>
      <c r="V2907" s="1" t="s">
        <v>56</v>
      </c>
      <c r="W2907" s="1" t="s">
        <v>6186</v>
      </c>
      <c r="X2907" s="1" t="s">
        <v>6187</v>
      </c>
      <c r="Y2907" s="1" t="s">
        <v>6188</v>
      </c>
      <c r="Z2907" s="4">
        <v>42627</v>
      </c>
      <c r="AA2907" s="1" t="s">
        <v>45</v>
      </c>
      <c r="AB2907" s="1" t="s">
        <v>6189</v>
      </c>
      <c r="AC2907" s="1" t="s">
        <v>6190</v>
      </c>
      <c r="AD2907" s="8"/>
    </row>
    <row r="2908" spans="2:30" hidden="1" outlineLevel="5" x14ac:dyDescent="0.25">
      <c r="B2908" s="3"/>
      <c r="C2908" s="1"/>
      <c r="D2908" s="1"/>
      <c r="E2908" s="1"/>
      <c r="F2908" s="1"/>
      <c r="G2908" s="1" t="s">
        <v>1842</v>
      </c>
      <c r="H2908" s="188">
        <v>42629</v>
      </c>
      <c r="I2908" s="1" t="s">
        <v>6191</v>
      </c>
      <c r="J2908" s="2" t="s">
        <v>69</v>
      </c>
      <c r="K2908" s="1" t="s">
        <v>36</v>
      </c>
      <c r="L2908" s="1" t="s">
        <v>20</v>
      </c>
      <c r="M2908" s="1" t="s">
        <v>21</v>
      </c>
      <c r="N2908" s="1" t="s">
        <v>11</v>
      </c>
      <c r="O2908" s="7">
        <v>30970</v>
      </c>
      <c r="P2908" s="7">
        <v>0</v>
      </c>
      <c r="Q2908" s="7">
        <f t="shared" si="111"/>
        <v>30970</v>
      </c>
      <c r="R2908" s="6" t="s">
        <v>47</v>
      </c>
      <c r="S2908" s="5" t="s">
        <v>25</v>
      </c>
      <c r="T2908" s="5" t="s">
        <v>715</v>
      </c>
      <c r="U2908" s="5" t="s">
        <v>2386</v>
      </c>
      <c r="V2908" s="1" t="s">
        <v>56</v>
      </c>
      <c r="W2908" s="1" t="s">
        <v>6192</v>
      </c>
      <c r="X2908" s="1" t="s">
        <v>3802</v>
      </c>
      <c r="Y2908" s="1" t="s">
        <v>3803</v>
      </c>
      <c r="Z2908" s="4">
        <v>42629</v>
      </c>
      <c r="AA2908" s="1" t="s">
        <v>45</v>
      </c>
      <c r="AB2908" s="1" t="s">
        <v>6193</v>
      </c>
      <c r="AC2908" s="1" t="s">
        <v>6194</v>
      </c>
      <c r="AD2908" s="8"/>
    </row>
    <row r="2909" spans="2:30" hidden="1" outlineLevel="5" x14ac:dyDescent="0.25">
      <c r="B2909" s="3"/>
      <c r="C2909" s="1"/>
      <c r="D2909" s="1"/>
      <c r="E2909" s="1"/>
      <c r="F2909" s="1"/>
      <c r="G2909" s="1" t="s">
        <v>1842</v>
      </c>
      <c r="H2909" s="188">
        <v>42614</v>
      </c>
      <c r="I2909" s="1" t="s">
        <v>6195</v>
      </c>
      <c r="J2909" s="2" t="s">
        <v>69</v>
      </c>
      <c r="K2909" s="1" t="s">
        <v>36</v>
      </c>
      <c r="L2909" s="1" t="s">
        <v>20</v>
      </c>
      <c r="M2909" s="1" t="s">
        <v>21</v>
      </c>
      <c r="N2909" s="1" t="s">
        <v>11</v>
      </c>
      <c r="O2909" s="7">
        <v>28299.9</v>
      </c>
      <c r="P2909" s="7">
        <v>0</v>
      </c>
      <c r="Q2909" s="7">
        <f t="shared" si="111"/>
        <v>28299.9</v>
      </c>
      <c r="R2909" s="6" t="s">
        <v>47</v>
      </c>
      <c r="S2909" s="5" t="s">
        <v>25</v>
      </c>
      <c r="T2909" s="5" t="s">
        <v>715</v>
      </c>
      <c r="U2909" s="5" t="s">
        <v>2386</v>
      </c>
      <c r="V2909" s="1" t="s">
        <v>56</v>
      </c>
      <c r="W2909" s="1" t="s">
        <v>6196</v>
      </c>
      <c r="X2909" s="1" t="s">
        <v>1747</v>
      </c>
      <c r="Y2909" s="1" t="s">
        <v>1748</v>
      </c>
      <c r="Z2909" s="4">
        <v>42614</v>
      </c>
      <c r="AA2909" s="1" t="s">
        <v>45</v>
      </c>
      <c r="AB2909" s="1" t="s">
        <v>6197</v>
      </c>
      <c r="AC2909" s="1" t="s">
        <v>6198</v>
      </c>
      <c r="AD2909" s="8"/>
    </row>
    <row r="2910" spans="2:30" hidden="1" outlineLevel="5" x14ac:dyDescent="0.25">
      <c r="B2910" s="3"/>
      <c r="C2910" s="1"/>
      <c r="D2910" s="1"/>
      <c r="E2910" s="1"/>
      <c r="F2910" s="1"/>
      <c r="G2910" s="1" t="s">
        <v>1842</v>
      </c>
      <c r="H2910" s="188">
        <v>42625</v>
      </c>
      <c r="I2910" s="1" t="s">
        <v>6199</v>
      </c>
      <c r="J2910" s="2" t="s">
        <v>69</v>
      </c>
      <c r="K2910" s="1" t="s">
        <v>36</v>
      </c>
      <c r="L2910" s="1" t="s">
        <v>20</v>
      </c>
      <c r="M2910" s="1" t="s">
        <v>21</v>
      </c>
      <c r="N2910" s="1" t="s">
        <v>11</v>
      </c>
      <c r="O2910" s="7">
        <v>5150</v>
      </c>
      <c r="P2910" s="7">
        <v>0</v>
      </c>
      <c r="Q2910" s="7">
        <f t="shared" si="111"/>
        <v>5150</v>
      </c>
      <c r="R2910" s="6" t="s">
        <v>47</v>
      </c>
      <c r="S2910" s="5" t="s">
        <v>25</v>
      </c>
      <c r="T2910" s="5" t="s">
        <v>716</v>
      </c>
      <c r="U2910" s="5" t="s">
        <v>2391</v>
      </c>
      <c r="V2910" s="1" t="s">
        <v>56</v>
      </c>
      <c r="W2910" s="1" t="s">
        <v>6200</v>
      </c>
      <c r="X2910" s="1" t="s">
        <v>6201</v>
      </c>
      <c r="Y2910" s="1" t="s">
        <v>6202</v>
      </c>
      <c r="Z2910" s="4">
        <v>42625</v>
      </c>
      <c r="AA2910" s="1" t="s">
        <v>1472</v>
      </c>
      <c r="AB2910" s="1" t="s">
        <v>6203</v>
      </c>
      <c r="AC2910" s="1" t="s">
        <v>6204</v>
      </c>
      <c r="AD2910" s="8"/>
    </row>
    <row r="2911" spans="2:30" hidden="1" outlineLevel="5" x14ac:dyDescent="0.25">
      <c r="B2911" s="3"/>
      <c r="C2911" s="1"/>
      <c r="D2911" s="1"/>
      <c r="E2911" s="1"/>
      <c r="F2911" s="1"/>
      <c r="G2911" s="1" t="s">
        <v>1842</v>
      </c>
      <c r="H2911" s="188">
        <v>42622</v>
      </c>
      <c r="I2911" s="1" t="s">
        <v>6205</v>
      </c>
      <c r="J2911" s="2" t="s">
        <v>69</v>
      </c>
      <c r="K2911" s="1" t="s">
        <v>36</v>
      </c>
      <c r="L2911" s="1" t="s">
        <v>20</v>
      </c>
      <c r="M2911" s="1" t="s">
        <v>21</v>
      </c>
      <c r="N2911" s="1" t="s">
        <v>11</v>
      </c>
      <c r="O2911" s="7">
        <v>696</v>
      </c>
      <c r="P2911" s="7">
        <v>0</v>
      </c>
      <c r="Q2911" s="7">
        <f t="shared" si="111"/>
        <v>696</v>
      </c>
      <c r="R2911" s="6" t="s">
        <v>47</v>
      </c>
      <c r="S2911" s="5" t="s">
        <v>32</v>
      </c>
      <c r="T2911" s="5" t="s">
        <v>1788</v>
      </c>
      <c r="U2911" s="5" t="s">
        <v>1281</v>
      </c>
      <c r="V2911" s="1" t="s">
        <v>56</v>
      </c>
      <c r="W2911" s="1" t="s">
        <v>6206</v>
      </c>
      <c r="X2911" s="1" t="s">
        <v>1615</v>
      </c>
      <c r="Y2911" s="1" t="s">
        <v>1616</v>
      </c>
      <c r="Z2911" s="4">
        <v>42622</v>
      </c>
      <c r="AA2911" s="1" t="s">
        <v>45</v>
      </c>
      <c r="AB2911" s="1" t="s">
        <v>3064</v>
      </c>
      <c r="AC2911" s="1" t="s">
        <v>6207</v>
      </c>
      <c r="AD2911" s="8"/>
    </row>
    <row r="2912" spans="2:30" hidden="1" outlineLevel="5" x14ac:dyDescent="0.25">
      <c r="B2912" s="3"/>
      <c r="C2912" s="1"/>
      <c r="D2912" s="1"/>
      <c r="E2912" s="1"/>
      <c r="F2912" s="1"/>
      <c r="G2912" s="1" t="s">
        <v>1842</v>
      </c>
      <c r="H2912" s="188">
        <v>42619</v>
      </c>
      <c r="I2912" s="1" t="s">
        <v>6208</v>
      </c>
      <c r="J2912" s="2" t="s">
        <v>69</v>
      </c>
      <c r="K2912" s="1" t="s">
        <v>36</v>
      </c>
      <c r="L2912" s="1" t="s">
        <v>20</v>
      </c>
      <c r="M2912" s="1" t="s">
        <v>21</v>
      </c>
      <c r="N2912" s="1" t="s">
        <v>11</v>
      </c>
      <c r="O2912" s="7">
        <v>423.24</v>
      </c>
      <c r="P2912" s="7">
        <v>0</v>
      </c>
      <c r="Q2912" s="7">
        <f t="shared" si="111"/>
        <v>423.24</v>
      </c>
      <c r="R2912" s="6" t="s">
        <v>47</v>
      </c>
      <c r="S2912" s="5" t="s">
        <v>32</v>
      </c>
      <c r="T2912" s="5" t="s">
        <v>1788</v>
      </c>
      <c r="U2912" s="5" t="s">
        <v>1281</v>
      </c>
      <c r="V2912" s="1" t="s">
        <v>1710</v>
      </c>
      <c r="W2912" s="1" t="s">
        <v>6209</v>
      </c>
      <c r="X2912" s="1" t="s">
        <v>1517</v>
      </c>
      <c r="Y2912" s="1" t="s">
        <v>1518</v>
      </c>
      <c r="Z2912" s="4">
        <v>42619</v>
      </c>
      <c r="AA2912" s="1" t="s">
        <v>45</v>
      </c>
      <c r="AB2912" s="1" t="s">
        <v>6210</v>
      </c>
      <c r="AC2912" s="1" t="s">
        <v>6211</v>
      </c>
      <c r="AD2912" s="8"/>
    </row>
    <row r="2913" spans="2:30" hidden="1" outlineLevel="5" x14ac:dyDescent="0.25">
      <c r="B2913" s="3"/>
      <c r="C2913" s="1"/>
      <c r="D2913" s="1"/>
      <c r="E2913" s="1"/>
      <c r="F2913" s="1"/>
      <c r="G2913" s="1" t="s">
        <v>1842</v>
      </c>
      <c r="H2913" s="188">
        <v>42622</v>
      </c>
      <c r="I2913" s="1" t="s">
        <v>6212</v>
      </c>
      <c r="J2913" s="2" t="s">
        <v>69</v>
      </c>
      <c r="K2913" s="1" t="s">
        <v>36</v>
      </c>
      <c r="L2913" s="1" t="s">
        <v>20</v>
      </c>
      <c r="M2913" s="1" t="s">
        <v>21</v>
      </c>
      <c r="N2913" s="1" t="s">
        <v>11</v>
      </c>
      <c r="O2913" s="7">
        <v>1700</v>
      </c>
      <c r="P2913" s="7">
        <v>0</v>
      </c>
      <c r="Q2913" s="7">
        <f t="shared" si="111"/>
        <v>1700</v>
      </c>
      <c r="R2913" s="6" t="s">
        <v>47</v>
      </c>
      <c r="S2913" s="5" t="s">
        <v>32</v>
      </c>
      <c r="T2913" s="5" t="s">
        <v>1788</v>
      </c>
      <c r="U2913" s="5" t="s">
        <v>1281</v>
      </c>
      <c r="V2913" s="1" t="s">
        <v>56</v>
      </c>
      <c r="W2913" s="1" t="s">
        <v>6213</v>
      </c>
      <c r="X2913" s="1" t="s">
        <v>1513</v>
      </c>
      <c r="Y2913" s="1" t="s">
        <v>1514</v>
      </c>
      <c r="Z2913" s="4">
        <v>42622</v>
      </c>
      <c r="AA2913" s="1" t="s">
        <v>45</v>
      </c>
      <c r="AB2913" s="1" t="s">
        <v>6214</v>
      </c>
      <c r="AC2913" s="1" t="s">
        <v>6215</v>
      </c>
      <c r="AD2913" s="8"/>
    </row>
    <row r="2914" spans="2:30" hidden="1" outlineLevel="5" x14ac:dyDescent="0.25">
      <c r="B2914" s="3"/>
      <c r="C2914" s="1"/>
      <c r="D2914" s="1"/>
      <c r="E2914" s="1"/>
      <c r="F2914" s="1"/>
      <c r="G2914" s="1" t="s">
        <v>1842</v>
      </c>
      <c r="H2914" s="188">
        <v>42629</v>
      </c>
      <c r="I2914" s="1" t="s">
        <v>6216</v>
      </c>
      <c r="J2914" s="2" t="s">
        <v>69</v>
      </c>
      <c r="K2914" s="1" t="s">
        <v>36</v>
      </c>
      <c r="L2914" s="1" t="s">
        <v>20</v>
      </c>
      <c r="M2914" s="1" t="s">
        <v>21</v>
      </c>
      <c r="N2914" s="1" t="s">
        <v>11</v>
      </c>
      <c r="O2914" s="7">
        <v>2520</v>
      </c>
      <c r="P2914" s="7">
        <v>0</v>
      </c>
      <c r="Q2914" s="7">
        <f t="shared" si="111"/>
        <v>2520</v>
      </c>
      <c r="R2914" s="6" t="s">
        <v>47</v>
      </c>
      <c r="S2914" s="5" t="s">
        <v>25</v>
      </c>
      <c r="T2914" s="5" t="s">
        <v>715</v>
      </c>
      <c r="U2914" s="5" t="s">
        <v>2386</v>
      </c>
      <c r="V2914" s="1" t="s">
        <v>56</v>
      </c>
      <c r="W2914" s="1" t="s">
        <v>6217</v>
      </c>
      <c r="X2914" s="1" t="s">
        <v>1747</v>
      </c>
      <c r="Y2914" s="1" t="s">
        <v>1748</v>
      </c>
      <c r="Z2914" s="4">
        <v>42629</v>
      </c>
      <c r="AA2914" s="1" t="s">
        <v>45</v>
      </c>
      <c r="AB2914" s="1" t="s">
        <v>6218</v>
      </c>
      <c r="AC2914" s="1" t="s">
        <v>6219</v>
      </c>
      <c r="AD2914" s="8"/>
    </row>
    <row r="2915" spans="2:30" hidden="1" outlineLevel="5" x14ac:dyDescent="0.25">
      <c r="B2915" s="3"/>
      <c r="C2915" s="1"/>
      <c r="D2915" s="1"/>
      <c r="E2915" s="1"/>
      <c r="F2915" s="1"/>
      <c r="G2915" s="1" t="s">
        <v>1842</v>
      </c>
      <c r="H2915" s="188">
        <v>42629</v>
      </c>
      <c r="I2915" s="1" t="s">
        <v>6220</v>
      </c>
      <c r="J2915" s="2" t="s">
        <v>69</v>
      </c>
      <c r="K2915" s="1" t="s">
        <v>36</v>
      </c>
      <c r="L2915" s="1" t="s">
        <v>20</v>
      </c>
      <c r="M2915" s="1" t="s">
        <v>21</v>
      </c>
      <c r="N2915" s="1" t="s">
        <v>11</v>
      </c>
      <c r="O2915" s="7">
        <v>1875</v>
      </c>
      <c r="P2915" s="7">
        <v>0</v>
      </c>
      <c r="Q2915" s="7">
        <f t="shared" si="111"/>
        <v>1875</v>
      </c>
      <c r="R2915" s="6" t="s">
        <v>47</v>
      </c>
      <c r="S2915" s="5" t="s">
        <v>25</v>
      </c>
      <c r="T2915" s="5" t="s">
        <v>715</v>
      </c>
      <c r="U2915" s="5" t="s">
        <v>2386</v>
      </c>
      <c r="V2915" s="1" t="s">
        <v>56</v>
      </c>
      <c r="W2915" s="1" t="s">
        <v>6221</v>
      </c>
      <c r="X2915" s="1" t="s">
        <v>1747</v>
      </c>
      <c r="Y2915" s="1" t="s">
        <v>1748</v>
      </c>
      <c r="Z2915" s="4">
        <v>42629</v>
      </c>
      <c r="AA2915" s="1" t="s">
        <v>45</v>
      </c>
      <c r="AB2915" s="1" t="s">
        <v>6222</v>
      </c>
      <c r="AC2915" s="1" t="s">
        <v>6223</v>
      </c>
      <c r="AD2915" s="8"/>
    </row>
    <row r="2916" spans="2:30" hidden="1" outlineLevel="5" x14ac:dyDescent="0.25">
      <c r="B2916" s="3"/>
      <c r="C2916" s="1"/>
      <c r="D2916" s="1"/>
      <c r="E2916" s="1"/>
      <c r="F2916" s="1"/>
      <c r="G2916" s="1" t="s">
        <v>1842</v>
      </c>
      <c r="H2916" s="188">
        <v>42626</v>
      </c>
      <c r="I2916" s="1" t="s">
        <v>6224</v>
      </c>
      <c r="J2916" s="2" t="s">
        <v>69</v>
      </c>
      <c r="K2916" s="1" t="s">
        <v>36</v>
      </c>
      <c r="L2916" s="1" t="s">
        <v>20</v>
      </c>
      <c r="M2916" s="1" t="s">
        <v>21</v>
      </c>
      <c r="N2916" s="1" t="s">
        <v>11</v>
      </c>
      <c r="O2916" s="7">
        <v>2653</v>
      </c>
      <c r="P2916" s="7">
        <v>0</v>
      </c>
      <c r="Q2916" s="7">
        <f t="shared" si="111"/>
        <v>2653</v>
      </c>
      <c r="R2916" s="6" t="s">
        <v>47</v>
      </c>
      <c r="S2916" s="5" t="s">
        <v>25</v>
      </c>
      <c r="T2916" s="5" t="s">
        <v>715</v>
      </c>
      <c r="U2916" s="5" t="s">
        <v>2386</v>
      </c>
      <c r="V2916" s="1" t="s">
        <v>56</v>
      </c>
      <c r="W2916" s="1" t="s">
        <v>6225</v>
      </c>
      <c r="X2916" s="1" t="s">
        <v>1460</v>
      </c>
      <c r="Y2916" s="1" t="s">
        <v>1461</v>
      </c>
      <c r="Z2916" s="4">
        <v>42626</v>
      </c>
      <c r="AA2916" s="1" t="s">
        <v>45</v>
      </c>
      <c r="AB2916" s="1" t="s">
        <v>6226</v>
      </c>
      <c r="AC2916" s="1" t="s">
        <v>6227</v>
      </c>
      <c r="AD2916" s="8"/>
    </row>
    <row r="2917" spans="2:30" hidden="1" outlineLevel="5" x14ac:dyDescent="0.25">
      <c r="B2917" s="3"/>
      <c r="C2917" s="1"/>
      <c r="D2917" s="1"/>
      <c r="E2917" s="1"/>
      <c r="F2917" s="1"/>
      <c r="G2917" s="1" t="s">
        <v>1842</v>
      </c>
      <c r="H2917" s="188">
        <v>42629</v>
      </c>
      <c r="I2917" s="1" t="s">
        <v>6228</v>
      </c>
      <c r="J2917" s="2" t="s">
        <v>69</v>
      </c>
      <c r="K2917" s="1" t="s">
        <v>36</v>
      </c>
      <c r="L2917" s="1" t="s">
        <v>20</v>
      </c>
      <c r="M2917" s="1" t="s">
        <v>21</v>
      </c>
      <c r="N2917" s="1" t="s">
        <v>11</v>
      </c>
      <c r="O2917" s="7">
        <v>9652.39</v>
      </c>
      <c r="P2917" s="7">
        <v>0</v>
      </c>
      <c r="Q2917" s="7">
        <f t="shared" si="111"/>
        <v>9652.39</v>
      </c>
      <c r="R2917" s="6" t="s">
        <v>47</v>
      </c>
      <c r="S2917" s="5" t="s">
        <v>25</v>
      </c>
      <c r="T2917" s="5" t="s">
        <v>715</v>
      </c>
      <c r="U2917" s="5" t="s">
        <v>2386</v>
      </c>
      <c r="V2917" s="1" t="s">
        <v>56</v>
      </c>
      <c r="W2917" s="1" t="s">
        <v>6229</v>
      </c>
      <c r="X2917" s="1" t="s">
        <v>3802</v>
      </c>
      <c r="Y2917" s="1" t="s">
        <v>3803</v>
      </c>
      <c r="Z2917" s="4">
        <v>42629</v>
      </c>
      <c r="AA2917" s="1" t="s">
        <v>45</v>
      </c>
      <c r="AB2917" s="1" t="s">
        <v>6230</v>
      </c>
      <c r="AC2917" s="1" t="s">
        <v>6231</v>
      </c>
      <c r="AD2917" s="8"/>
    </row>
    <row r="2918" spans="2:30" hidden="1" outlineLevel="5" x14ac:dyDescent="0.25">
      <c r="B2918" s="3"/>
      <c r="C2918" s="1"/>
      <c r="D2918" s="1"/>
      <c r="E2918" s="1"/>
      <c r="F2918" s="1"/>
      <c r="G2918" s="1" t="s">
        <v>1842</v>
      </c>
      <c r="H2918" s="188">
        <v>42633</v>
      </c>
      <c r="I2918" s="1" t="s">
        <v>6232</v>
      </c>
      <c r="J2918" s="2" t="s">
        <v>69</v>
      </c>
      <c r="K2918" s="1" t="s">
        <v>36</v>
      </c>
      <c r="L2918" s="1" t="s">
        <v>20</v>
      </c>
      <c r="M2918" s="1" t="s">
        <v>21</v>
      </c>
      <c r="N2918" s="1" t="s">
        <v>11</v>
      </c>
      <c r="O2918" s="7">
        <v>1451.7</v>
      </c>
      <c r="P2918" s="7">
        <v>0</v>
      </c>
      <c r="Q2918" s="7">
        <f t="shared" si="111"/>
        <v>1451.7</v>
      </c>
      <c r="R2918" s="6" t="s">
        <v>47</v>
      </c>
      <c r="S2918" s="5" t="s">
        <v>32</v>
      </c>
      <c r="T2918" s="5" t="s">
        <v>3651</v>
      </c>
      <c r="U2918" s="5" t="s">
        <v>3652</v>
      </c>
      <c r="V2918" s="1" t="s">
        <v>56</v>
      </c>
      <c r="W2918" s="1" t="s">
        <v>6233</v>
      </c>
      <c r="X2918" s="1" t="s">
        <v>2116</v>
      </c>
      <c r="Y2918" s="1" t="s">
        <v>2117</v>
      </c>
      <c r="Z2918" s="4">
        <v>42633</v>
      </c>
      <c r="AA2918" s="1" t="s">
        <v>45</v>
      </c>
      <c r="AB2918" s="1" t="s">
        <v>6234</v>
      </c>
      <c r="AC2918" s="1" t="s">
        <v>6235</v>
      </c>
      <c r="AD2918" s="8"/>
    </row>
    <row r="2919" spans="2:30" hidden="1" outlineLevel="5" x14ac:dyDescent="0.25">
      <c r="B2919" s="3"/>
      <c r="C2919" s="1"/>
      <c r="D2919" s="1"/>
      <c r="E2919" s="1"/>
      <c r="F2919" s="1"/>
      <c r="G2919" s="1" t="s">
        <v>1842</v>
      </c>
      <c r="H2919" s="188">
        <v>42633</v>
      </c>
      <c r="I2919" s="1" t="s">
        <v>6236</v>
      </c>
      <c r="J2919" s="2" t="s">
        <v>69</v>
      </c>
      <c r="K2919" s="1" t="s">
        <v>36</v>
      </c>
      <c r="L2919" s="1" t="s">
        <v>20</v>
      </c>
      <c r="M2919" s="1" t="s">
        <v>21</v>
      </c>
      <c r="N2919" s="1" t="s">
        <v>11</v>
      </c>
      <c r="O2919" s="7">
        <v>393</v>
      </c>
      <c r="P2919" s="7">
        <v>0</v>
      </c>
      <c r="Q2919" s="7">
        <f t="shared" si="111"/>
        <v>393</v>
      </c>
      <c r="R2919" s="6" t="s">
        <v>47</v>
      </c>
      <c r="S2919" s="5" t="s">
        <v>25</v>
      </c>
      <c r="T2919" s="5" t="s">
        <v>716</v>
      </c>
      <c r="U2919" s="5" t="s">
        <v>2391</v>
      </c>
      <c r="V2919" s="1" t="s">
        <v>56</v>
      </c>
      <c r="W2919" s="1" t="s">
        <v>6237</v>
      </c>
      <c r="X2919" s="1" t="s">
        <v>1460</v>
      </c>
      <c r="Y2919" s="1" t="s">
        <v>1461</v>
      </c>
      <c r="Z2919" s="4">
        <v>42633</v>
      </c>
      <c r="AA2919" s="1" t="s">
        <v>45</v>
      </c>
      <c r="AB2919" s="1" t="s">
        <v>6238</v>
      </c>
      <c r="AC2919" s="1" t="s">
        <v>6239</v>
      </c>
      <c r="AD2919" s="8"/>
    </row>
    <row r="2920" spans="2:30" hidden="1" outlineLevel="5" x14ac:dyDescent="0.25">
      <c r="B2920" s="3"/>
      <c r="C2920" s="1"/>
      <c r="D2920" s="1"/>
      <c r="E2920" s="1"/>
      <c r="F2920" s="1"/>
      <c r="G2920" s="1" t="s">
        <v>1842</v>
      </c>
      <c r="H2920" s="188">
        <v>42629</v>
      </c>
      <c r="I2920" s="1" t="s">
        <v>6240</v>
      </c>
      <c r="J2920" s="2" t="s">
        <v>69</v>
      </c>
      <c r="K2920" s="1" t="s">
        <v>36</v>
      </c>
      <c r="L2920" s="1" t="s">
        <v>20</v>
      </c>
      <c r="M2920" s="1" t="s">
        <v>21</v>
      </c>
      <c r="N2920" s="1" t="s">
        <v>11</v>
      </c>
      <c r="O2920" s="7">
        <v>340</v>
      </c>
      <c r="P2920" s="7">
        <v>0</v>
      </c>
      <c r="Q2920" s="7">
        <f t="shared" si="111"/>
        <v>340</v>
      </c>
      <c r="R2920" s="6" t="s">
        <v>47</v>
      </c>
      <c r="S2920" s="5" t="s">
        <v>32</v>
      </c>
      <c r="T2920" s="5" t="s">
        <v>3651</v>
      </c>
      <c r="U2920" s="5" t="s">
        <v>3652</v>
      </c>
      <c r="V2920" s="1" t="s">
        <v>56</v>
      </c>
      <c r="W2920" s="1" t="s">
        <v>6241</v>
      </c>
      <c r="X2920" s="1" t="s">
        <v>1460</v>
      </c>
      <c r="Y2920" s="1" t="s">
        <v>1461</v>
      </c>
      <c r="Z2920" s="4">
        <v>42629</v>
      </c>
      <c r="AA2920" s="1" t="s">
        <v>45</v>
      </c>
      <c r="AB2920" s="1" t="s">
        <v>6242</v>
      </c>
      <c r="AC2920" s="1" t="s">
        <v>6243</v>
      </c>
      <c r="AD2920" s="8"/>
    </row>
    <row r="2921" spans="2:30" hidden="1" outlineLevel="5" x14ac:dyDescent="0.25">
      <c r="B2921" s="3"/>
      <c r="C2921" s="1"/>
      <c r="D2921" s="1"/>
      <c r="E2921" s="1"/>
      <c r="F2921" s="1"/>
      <c r="G2921" s="1" t="s">
        <v>1842</v>
      </c>
      <c r="H2921" s="188">
        <v>42620</v>
      </c>
      <c r="I2921" s="1" t="s">
        <v>6244</v>
      </c>
      <c r="J2921" s="2" t="s">
        <v>69</v>
      </c>
      <c r="K2921" s="1" t="s">
        <v>36</v>
      </c>
      <c r="L2921" s="1" t="s">
        <v>20</v>
      </c>
      <c r="M2921" s="1" t="s">
        <v>21</v>
      </c>
      <c r="N2921" s="1" t="s">
        <v>11</v>
      </c>
      <c r="O2921" s="7">
        <v>1250.3</v>
      </c>
      <c r="P2921" s="7">
        <v>0</v>
      </c>
      <c r="Q2921" s="7">
        <f t="shared" si="111"/>
        <v>1250.3</v>
      </c>
      <c r="R2921" s="6" t="s">
        <v>47</v>
      </c>
      <c r="S2921" s="5" t="s">
        <v>32</v>
      </c>
      <c r="T2921" s="5" t="s">
        <v>3651</v>
      </c>
      <c r="U2921" s="5" t="s">
        <v>3652</v>
      </c>
      <c r="V2921" s="1" t="s">
        <v>56</v>
      </c>
      <c r="W2921" s="1" t="s">
        <v>6245</v>
      </c>
      <c r="X2921" s="1" t="s">
        <v>1743</v>
      </c>
      <c r="Y2921" s="1" t="s">
        <v>1744</v>
      </c>
      <c r="Z2921" s="4">
        <v>42620</v>
      </c>
      <c r="AA2921" s="1" t="s">
        <v>45</v>
      </c>
      <c r="AB2921" s="1" t="s">
        <v>6246</v>
      </c>
      <c r="AC2921" s="1" t="s">
        <v>6247</v>
      </c>
      <c r="AD2921" s="8"/>
    </row>
    <row r="2922" spans="2:30" hidden="1" outlineLevel="5" x14ac:dyDescent="0.25">
      <c r="B2922" s="3"/>
      <c r="C2922" s="1"/>
      <c r="D2922" s="1"/>
      <c r="E2922" s="1"/>
      <c r="F2922" s="1"/>
      <c r="G2922" s="1" t="s">
        <v>1842</v>
      </c>
      <c r="H2922" s="188">
        <v>42627</v>
      </c>
      <c r="I2922" s="1" t="s">
        <v>6248</v>
      </c>
      <c r="J2922" s="2" t="s">
        <v>69</v>
      </c>
      <c r="K2922" s="1" t="s">
        <v>36</v>
      </c>
      <c r="L2922" s="1" t="s">
        <v>20</v>
      </c>
      <c r="M2922" s="1" t="s">
        <v>21</v>
      </c>
      <c r="N2922" s="1" t="s">
        <v>11</v>
      </c>
      <c r="O2922" s="7">
        <v>1414.6</v>
      </c>
      <c r="P2922" s="7">
        <v>0</v>
      </c>
      <c r="Q2922" s="7">
        <f t="shared" si="111"/>
        <v>1414.6</v>
      </c>
      <c r="R2922" s="6" t="s">
        <v>47</v>
      </c>
      <c r="S2922" s="5" t="s">
        <v>32</v>
      </c>
      <c r="T2922" s="5" t="s">
        <v>3651</v>
      </c>
      <c r="U2922" s="5" t="s">
        <v>3652</v>
      </c>
      <c r="V2922" s="1" t="s">
        <v>56</v>
      </c>
      <c r="W2922" s="1" t="s">
        <v>6249</v>
      </c>
      <c r="X2922" s="1" t="s">
        <v>1633</v>
      </c>
      <c r="Y2922" s="1" t="s">
        <v>1634</v>
      </c>
      <c r="Z2922" s="4">
        <v>42627</v>
      </c>
      <c r="AA2922" s="1" t="s">
        <v>45</v>
      </c>
      <c r="AB2922" s="1" t="s">
        <v>6250</v>
      </c>
      <c r="AC2922" s="1" t="s">
        <v>6251</v>
      </c>
      <c r="AD2922" s="8"/>
    </row>
    <row r="2923" spans="2:30" hidden="1" outlineLevel="5" x14ac:dyDescent="0.25">
      <c r="B2923" s="3"/>
      <c r="C2923" s="1"/>
      <c r="D2923" s="1"/>
      <c r="E2923" s="1"/>
      <c r="F2923" s="1"/>
      <c r="G2923" s="1" t="s">
        <v>1842</v>
      </c>
      <c r="H2923" s="188">
        <v>42636</v>
      </c>
      <c r="I2923" s="1" t="s">
        <v>6252</v>
      </c>
      <c r="J2923" s="2" t="s">
        <v>69</v>
      </c>
      <c r="K2923" s="1" t="s">
        <v>36</v>
      </c>
      <c r="L2923" s="1" t="s">
        <v>20</v>
      </c>
      <c r="M2923" s="1" t="s">
        <v>21</v>
      </c>
      <c r="N2923" s="1" t="s">
        <v>11</v>
      </c>
      <c r="O2923" s="7">
        <v>1145.8</v>
      </c>
      <c r="P2923" s="7">
        <v>0</v>
      </c>
      <c r="Q2923" s="7">
        <f t="shared" si="111"/>
        <v>1145.8</v>
      </c>
      <c r="R2923" s="6" t="s">
        <v>47</v>
      </c>
      <c r="S2923" s="5" t="s">
        <v>32</v>
      </c>
      <c r="T2923" s="5" t="s">
        <v>3651</v>
      </c>
      <c r="U2923" s="5" t="s">
        <v>3652</v>
      </c>
      <c r="V2923" s="1" t="s">
        <v>56</v>
      </c>
      <c r="W2923" s="1" t="s">
        <v>6253</v>
      </c>
      <c r="X2923" s="1" t="s">
        <v>1460</v>
      </c>
      <c r="Y2923" s="1" t="s">
        <v>1461</v>
      </c>
      <c r="Z2923" s="4">
        <v>42636</v>
      </c>
      <c r="AA2923" s="1" t="s">
        <v>45</v>
      </c>
      <c r="AB2923" s="1" t="s">
        <v>6254</v>
      </c>
      <c r="AC2923" s="1" t="s">
        <v>6255</v>
      </c>
      <c r="AD2923" s="8"/>
    </row>
    <row r="2924" spans="2:30" hidden="1" outlineLevel="5" x14ac:dyDescent="0.25">
      <c r="B2924" s="3"/>
      <c r="C2924" s="1"/>
      <c r="D2924" s="1"/>
      <c r="E2924" s="1"/>
      <c r="F2924" s="1"/>
      <c r="G2924" s="1" t="s">
        <v>1842</v>
      </c>
      <c r="H2924" s="188">
        <v>42627</v>
      </c>
      <c r="I2924" s="1" t="s">
        <v>6256</v>
      </c>
      <c r="J2924" s="2" t="s">
        <v>69</v>
      </c>
      <c r="K2924" s="1" t="s">
        <v>36</v>
      </c>
      <c r="L2924" s="1" t="s">
        <v>20</v>
      </c>
      <c r="M2924" s="1" t="s">
        <v>21</v>
      </c>
      <c r="N2924" s="1" t="s">
        <v>11</v>
      </c>
      <c r="O2924" s="7">
        <v>2350</v>
      </c>
      <c r="P2924" s="7">
        <v>0</v>
      </c>
      <c r="Q2924" s="7">
        <f t="shared" si="111"/>
        <v>2350</v>
      </c>
      <c r="R2924" s="6" t="s">
        <v>47</v>
      </c>
      <c r="S2924" s="5" t="s">
        <v>32</v>
      </c>
      <c r="T2924" s="5" t="s">
        <v>3651</v>
      </c>
      <c r="U2924" s="5" t="s">
        <v>3652</v>
      </c>
      <c r="V2924" s="1" t="s">
        <v>56</v>
      </c>
      <c r="W2924" s="1" t="s">
        <v>6257</v>
      </c>
      <c r="X2924" s="1" t="s">
        <v>1806</v>
      </c>
      <c r="Y2924" s="1" t="s">
        <v>1807</v>
      </c>
      <c r="Z2924" s="4">
        <v>42627</v>
      </c>
      <c r="AA2924" s="1" t="s">
        <v>45</v>
      </c>
      <c r="AB2924" s="1" t="s">
        <v>6258</v>
      </c>
      <c r="AC2924" s="1" t="s">
        <v>6259</v>
      </c>
      <c r="AD2924" s="8"/>
    </row>
    <row r="2925" spans="2:30" hidden="1" outlineLevel="5" x14ac:dyDescent="0.25">
      <c r="B2925" s="3"/>
      <c r="C2925" s="1"/>
      <c r="D2925" s="1"/>
      <c r="E2925" s="1"/>
      <c r="F2925" s="1"/>
      <c r="G2925" s="1" t="s">
        <v>1842</v>
      </c>
      <c r="H2925" s="188">
        <v>42627</v>
      </c>
      <c r="I2925" s="1" t="s">
        <v>6260</v>
      </c>
      <c r="J2925" s="2" t="s">
        <v>69</v>
      </c>
      <c r="K2925" s="1" t="s">
        <v>36</v>
      </c>
      <c r="L2925" s="1" t="s">
        <v>20</v>
      </c>
      <c r="M2925" s="1" t="s">
        <v>21</v>
      </c>
      <c r="N2925" s="1" t="s">
        <v>11</v>
      </c>
      <c r="O2925" s="7">
        <v>2260.4</v>
      </c>
      <c r="P2925" s="7">
        <v>0</v>
      </c>
      <c r="Q2925" s="7">
        <f t="shared" si="111"/>
        <v>2260.4</v>
      </c>
      <c r="R2925" s="6" t="s">
        <v>47</v>
      </c>
      <c r="S2925" s="5" t="s">
        <v>32</v>
      </c>
      <c r="T2925" s="5" t="s">
        <v>3651</v>
      </c>
      <c r="U2925" s="5" t="s">
        <v>3652</v>
      </c>
      <c r="V2925" s="1" t="s">
        <v>56</v>
      </c>
      <c r="W2925" s="1" t="s">
        <v>6261</v>
      </c>
      <c r="X2925" s="1" t="s">
        <v>1633</v>
      </c>
      <c r="Y2925" s="1" t="s">
        <v>1634</v>
      </c>
      <c r="Z2925" s="4">
        <v>42627</v>
      </c>
      <c r="AA2925" s="1" t="s">
        <v>45</v>
      </c>
      <c r="AB2925" s="1" t="s">
        <v>6262</v>
      </c>
      <c r="AC2925" s="1" t="s">
        <v>6263</v>
      </c>
      <c r="AD2925" s="8"/>
    </row>
    <row r="2926" spans="2:30" hidden="1" outlineLevel="5" x14ac:dyDescent="0.25">
      <c r="B2926" s="3"/>
      <c r="C2926" s="1"/>
      <c r="D2926" s="1"/>
      <c r="E2926" s="1"/>
      <c r="F2926" s="1"/>
      <c r="G2926" s="1" t="s">
        <v>1842</v>
      </c>
      <c r="H2926" s="188">
        <v>42640</v>
      </c>
      <c r="I2926" s="1" t="s">
        <v>6264</v>
      </c>
      <c r="J2926" s="2" t="s">
        <v>69</v>
      </c>
      <c r="K2926" s="1" t="s">
        <v>36</v>
      </c>
      <c r="L2926" s="1" t="s">
        <v>20</v>
      </c>
      <c r="M2926" s="1" t="s">
        <v>21</v>
      </c>
      <c r="N2926" s="1" t="s">
        <v>11</v>
      </c>
      <c r="O2926" s="7">
        <v>10560</v>
      </c>
      <c r="P2926" s="7">
        <v>0</v>
      </c>
      <c r="Q2926" s="7">
        <f t="shared" si="111"/>
        <v>10560</v>
      </c>
      <c r="R2926" s="6" t="s">
        <v>47</v>
      </c>
      <c r="S2926" s="5" t="s">
        <v>32</v>
      </c>
      <c r="T2926" s="5" t="s">
        <v>1788</v>
      </c>
      <c r="U2926" s="5" t="s">
        <v>1281</v>
      </c>
      <c r="V2926" s="1" t="s">
        <v>56</v>
      </c>
      <c r="W2926" s="1" t="s">
        <v>6265</v>
      </c>
      <c r="X2926" s="1" t="s">
        <v>1483</v>
      </c>
      <c r="Y2926" s="1" t="s">
        <v>1484</v>
      </c>
      <c r="Z2926" s="4">
        <v>42640</v>
      </c>
      <c r="AA2926" s="1" t="s">
        <v>45</v>
      </c>
      <c r="AB2926" s="1" t="s">
        <v>6266</v>
      </c>
      <c r="AC2926" s="1" t="s">
        <v>6267</v>
      </c>
      <c r="AD2926" s="8"/>
    </row>
    <row r="2927" spans="2:30" hidden="1" outlineLevel="5" x14ac:dyDescent="0.25">
      <c r="B2927" s="3"/>
      <c r="C2927" s="1"/>
      <c r="D2927" s="1"/>
      <c r="E2927" s="1"/>
      <c r="F2927" s="1"/>
      <c r="G2927" s="1" t="s">
        <v>1842</v>
      </c>
      <c r="H2927" s="188">
        <v>42629</v>
      </c>
      <c r="I2927" s="1" t="s">
        <v>6268</v>
      </c>
      <c r="J2927" s="2" t="s">
        <v>69</v>
      </c>
      <c r="K2927" s="1" t="s">
        <v>36</v>
      </c>
      <c r="L2927" s="1" t="s">
        <v>20</v>
      </c>
      <c r="M2927" s="1" t="s">
        <v>21</v>
      </c>
      <c r="N2927" s="1" t="s">
        <v>11</v>
      </c>
      <c r="O2927" s="7">
        <v>2242</v>
      </c>
      <c r="P2927" s="7">
        <v>0</v>
      </c>
      <c r="Q2927" s="7">
        <f t="shared" si="111"/>
        <v>2242</v>
      </c>
      <c r="R2927" s="6" t="s">
        <v>47</v>
      </c>
      <c r="S2927" s="5" t="s">
        <v>32</v>
      </c>
      <c r="T2927" s="5" t="s">
        <v>3651</v>
      </c>
      <c r="U2927" s="5" t="s">
        <v>3652</v>
      </c>
      <c r="V2927" s="1" t="s">
        <v>56</v>
      </c>
      <c r="W2927" s="1" t="s">
        <v>6269</v>
      </c>
      <c r="X2927" s="1" t="s">
        <v>1501</v>
      </c>
      <c r="Y2927" s="1" t="s">
        <v>1502</v>
      </c>
      <c r="Z2927" s="4">
        <v>42629</v>
      </c>
      <c r="AA2927" s="1" t="s">
        <v>45</v>
      </c>
      <c r="AB2927" s="1" t="s">
        <v>6270</v>
      </c>
      <c r="AC2927" s="1" t="s">
        <v>6271</v>
      </c>
      <c r="AD2927" s="8"/>
    </row>
    <row r="2928" spans="2:30" hidden="1" outlineLevel="5" x14ac:dyDescent="0.25">
      <c r="B2928" s="3"/>
      <c r="C2928" s="1"/>
      <c r="D2928" s="1"/>
      <c r="E2928" s="1"/>
      <c r="F2928" s="1"/>
      <c r="G2928" s="1" t="s">
        <v>1842</v>
      </c>
      <c r="H2928" s="188">
        <v>42622</v>
      </c>
      <c r="I2928" s="1" t="s">
        <v>6272</v>
      </c>
      <c r="J2928" s="2" t="s">
        <v>69</v>
      </c>
      <c r="K2928" s="1" t="s">
        <v>36</v>
      </c>
      <c r="L2928" s="1" t="s">
        <v>20</v>
      </c>
      <c r="M2928" s="1" t="s">
        <v>21</v>
      </c>
      <c r="N2928" s="1" t="s">
        <v>11</v>
      </c>
      <c r="O2928" s="7">
        <v>1318.78</v>
      </c>
      <c r="P2928" s="7">
        <v>0</v>
      </c>
      <c r="Q2928" s="7">
        <f t="shared" si="111"/>
        <v>1318.78</v>
      </c>
      <c r="R2928" s="6" t="s">
        <v>1742</v>
      </c>
      <c r="S2928" s="5" t="s">
        <v>25</v>
      </c>
      <c r="T2928" s="5" t="s">
        <v>716</v>
      </c>
      <c r="U2928" s="5" t="s">
        <v>2391</v>
      </c>
      <c r="V2928" s="1" t="s">
        <v>1638</v>
      </c>
      <c r="W2928" s="1" t="s">
        <v>6273</v>
      </c>
      <c r="X2928" s="1"/>
      <c r="Y2928" s="1"/>
      <c r="Z2928" s="4">
        <v>42622</v>
      </c>
      <c r="AA2928" s="1" t="s">
        <v>26</v>
      </c>
      <c r="AB2928" s="1" t="s">
        <v>6274</v>
      </c>
      <c r="AC2928" s="1" t="s">
        <v>6275</v>
      </c>
      <c r="AD2928" s="8"/>
    </row>
    <row r="2929" spans="2:30" hidden="1" outlineLevel="5" x14ac:dyDescent="0.25">
      <c r="B2929" s="3"/>
      <c r="C2929" s="1"/>
      <c r="D2929" s="1"/>
      <c r="E2929" s="1"/>
      <c r="F2929" s="1"/>
      <c r="G2929" s="1" t="s">
        <v>1842</v>
      </c>
      <c r="H2929" s="188">
        <v>42642</v>
      </c>
      <c r="I2929" s="1" t="s">
        <v>6276</v>
      </c>
      <c r="J2929" s="2" t="s">
        <v>69</v>
      </c>
      <c r="K2929" s="1" t="s">
        <v>36</v>
      </c>
      <c r="L2929" s="1" t="s">
        <v>20</v>
      </c>
      <c r="M2929" s="1" t="s">
        <v>21</v>
      </c>
      <c r="N2929" s="1" t="s">
        <v>11</v>
      </c>
      <c r="O2929" s="7">
        <v>596.70000000000005</v>
      </c>
      <c r="P2929" s="7">
        <v>0</v>
      </c>
      <c r="Q2929" s="7">
        <f t="shared" si="111"/>
        <v>596.70000000000005</v>
      </c>
      <c r="R2929" s="6" t="s">
        <v>47</v>
      </c>
      <c r="S2929" s="5" t="s">
        <v>25</v>
      </c>
      <c r="T2929" s="5" t="s">
        <v>716</v>
      </c>
      <c r="U2929" s="5" t="s">
        <v>2391</v>
      </c>
      <c r="V2929" s="1" t="s">
        <v>56</v>
      </c>
      <c r="W2929" s="1" t="s">
        <v>6277</v>
      </c>
      <c r="X2929" s="1" t="s">
        <v>5468</v>
      </c>
      <c r="Y2929" s="1" t="s">
        <v>5469</v>
      </c>
      <c r="Z2929" s="4">
        <v>42642</v>
      </c>
      <c r="AA2929" s="1" t="s">
        <v>45</v>
      </c>
      <c r="AB2929" s="1" t="s">
        <v>6278</v>
      </c>
      <c r="AC2929" s="1" t="s">
        <v>6279</v>
      </c>
      <c r="AD2929" s="8"/>
    </row>
    <row r="2930" spans="2:30" hidden="1" outlineLevel="5" x14ac:dyDescent="0.25">
      <c r="B2930" s="3"/>
      <c r="C2930" s="1"/>
      <c r="D2930" s="1"/>
      <c r="E2930" s="1"/>
      <c r="F2930" s="1"/>
      <c r="G2930" s="1" t="s">
        <v>1842</v>
      </c>
      <c r="H2930" s="188">
        <v>42635</v>
      </c>
      <c r="I2930" s="1" t="s">
        <v>6280</v>
      </c>
      <c r="J2930" s="2" t="s">
        <v>69</v>
      </c>
      <c r="K2930" s="1" t="s">
        <v>36</v>
      </c>
      <c r="L2930" s="1" t="s">
        <v>20</v>
      </c>
      <c r="M2930" s="1" t="s">
        <v>21</v>
      </c>
      <c r="N2930" s="1" t="s">
        <v>11</v>
      </c>
      <c r="O2930" s="7">
        <v>1285.5</v>
      </c>
      <c r="P2930" s="7">
        <v>0</v>
      </c>
      <c r="Q2930" s="7">
        <f t="shared" si="111"/>
        <v>1285.5</v>
      </c>
      <c r="R2930" s="6" t="s">
        <v>1742</v>
      </c>
      <c r="S2930" s="5" t="s">
        <v>32</v>
      </c>
      <c r="T2930" s="5" t="s">
        <v>1788</v>
      </c>
      <c r="U2930" s="5" t="s">
        <v>1281</v>
      </c>
      <c r="V2930" s="1" t="s">
        <v>1638</v>
      </c>
      <c r="W2930" s="1" t="s">
        <v>6281</v>
      </c>
      <c r="X2930" s="1"/>
      <c r="Y2930" s="1"/>
      <c r="Z2930" s="4">
        <v>42635</v>
      </c>
      <c r="AA2930" s="1" t="s">
        <v>26</v>
      </c>
      <c r="AB2930" s="1" t="s">
        <v>6281</v>
      </c>
      <c r="AC2930" s="1" t="s">
        <v>6282</v>
      </c>
      <c r="AD2930" s="8"/>
    </row>
    <row r="2931" spans="2:30" ht="15" hidden="1" customHeight="1" outlineLevel="5" x14ac:dyDescent="0.25">
      <c r="B2931" s="3"/>
      <c r="C2931" s="1"/>
      <c r="D2931" s="1"/>
      <c r="E2931" s="1"/>
      <c r="F2931" s="1"/>
      <c r="G2931" s="1" t="s">
        <v>1842</v>
      </c>
      <c r="H2931" s="188">
        <v>42643</v>
      </c>
      <c r="I2931" s="1" t="s">
        <v>6283</v>
      </c>
      <c r="J2931" s="2" t="s">
        <v>69</v>
      </c>
      <c r="K2931" s="1" t="s">
        <v>9</v>
      </c>
      <c r="L2931" s="1" t="s">
        <v>10</v>
      </c>
      <c r="M2931" s="1" t="s">
        <v>10</v>
      </c>
      <c r="N2931" s="1" t="s">
        <v>11</v>
      </c>
      <c r="O2931" s="7">
        <v>3000</v>
      </c>
      <c r="P2931" s="7"/>
      <c r="Q2931" s="7">
        <f t="shared" si="111"/>
        <v>3000</v>
      </c>
      <c r="R2931" s="6" t="s">
        <v>1</v>
      </c>
      <c r="S2931" s="5" t="s">
        <v>4</v>
      </c>
      <c r="T2931" s="5"/>
      <c r="U2931" s="5" t="s">
        <v>6398</v>
      </c>
      <c r="V2931" s="1"/>
      <c r="W2931" s="1"/>
      <c r="X2931" s="1"/>
      <c r="Y2931" s="1"/>
      <c r="Z2931" s="4">
        <v>42643</v>
      </c>
      <c r="AA2931" s="1"/>
      <c r="AB2931" s="1"/>
      <c r="AC2931" s="1"/>
      <c r="AD2931" s="8" t="s">
        <v>6284</v>
      </c>
    </row>
    <row r="2932" spans="2:30" ht="15" hidden="1" customHeight="1" outlineLevel="5" x14ac:dyDescent="0.25">
      <c r="B2932" s="3"/>
      <c r="C2932" s="1"/>
      <c r="D2932" s="1"/>
      <c r="E2932" s="1"/>
      <c r="F2932" s="1"/>
      <c r="G2932" s="1" t="s">
        <v>1842</v>
      </c>
      <c r="H2932" s="188">
        <v>42643</v>
      </c>
      <c r="I2932" s="1" t="s">
        <v>6283</v>
      </c>
      <c r="J2932" s="2" t="s">
        <v>69</v>
      </c>
      <c r="K2932" s="1" t="s">
        <v>9</v>
      </c>
      <c r="L2932" s="1" t="s">
        <v>10</v>
      </c>
      <c r="M2932" s="1" t="s">
        <v>10</v>
      </c>
      <c r="N2932" s="1" t="s">
        <v>11</v>
      </c>
      <c r="O2932" s="7"/>
      <c r="P2932" s="7">
        <v>3000</v>
      </c>
      <c r="Q2932" s="7">
        <f t="shared" si="111"/>
        <v>-3000</v>
      </c>
      <c r="R2932" s="6" t="s">
        <v>1</v>
      </c>
      <c r="S2932" s="5" t="s">
        <v>4</v>
      </c>
      <c r="T2932" s="5"/>
      <c r="U2932" s="5" t="s">
        <v>6399</v>
      </c>
      <c r="V2932" s="1"/>
      <c r="W2932" s="1"/>
      <c r="X2932" s="1"/>
      <c r="Y2932" s="1"/>
      <c r="Z2932" s="4">
        <v>42643</v>
      </c>
      <c r="AA2932" s="1"/>
      <c r="AB2932" s="1"/>
      <c r="AC2932" s="1"/>
      <c r="AD2932" s="8" t="s">
        <v>6284</v>
      </c>
    </row>
    <row r="2933" spans="2:30" ht="15" hidden="1" customHeight="1" outlineLevel="5" x14ac:dyDescent="0.25">
      <c r="B2933" s="3"/>
      <c r="C2933" s="1"/>
      <c r="D2933" s="1"/>
      <c r="E2933" s="1"/>
      <c r="F2933" s="1"/>
      <c r="G2933" s="1" t="s">
        <v>1842</v>
      </c>
      <c r="H2933" s="188">
        <v>42643</v>
      </c>
      <c r="I2933" s="1" t="s">
        <v>6285</v>
      </c>
      <c r="J2933" s="2" t="s">
        <v>69</v>
      </c>
      <c r="K2933" s="1" t="s">
        <v>9</v>
      </c>
      <c r="L2933" s="1" t="s">
        <v>10</v>
      </c>
      <c r="M2933" s="1" t="s">
        <v>10</v>
      </c>
      <c r="N2933" s="1" t="s">
        <v>11</v>
      </c>
      <c r="O2933" s="7">
        <v>3000</v>
      </c>
      <c r="P2933" s="7">
        <v>0</v>
      </c>
      <c r="Q2933" s="7">
        <f t="shared" si="111"/>
        <v>3000</v>
      </c>
      <c r="R2933" s="6" t="s">
        <v>1</v>
      </c>
      <c r="S2933" s="5" t="s">
        <v>4</v>
      </c>
      <c r="T2933" s="5"/>
      <c r="U2933" s="5" t="s">
        <v>6399</v>
      </c>
      <c r="V2933" s="1"/>
      <c r="W2933" s="1"/>
      <c r="X2933" s="1"/>
      <c r="Y2933" s="1"/>
      <c r="Z2933" s="4">
        <v>42643</v>
      </c>
      <c r="AA2933" s="1"/>
      <c r="AB2933" s="1"/>
      <c r="AC2933" s="1"/>
      <c r="AD2933" s="8" t="s">
        <v>6286</v>
      </c>
    </row>
    <row r="2934" spans="2:30" ht="15" hidden="1" customHeight="1" outlineLevel="5" x14ac:dyDescent="0.25">
      <c r="B2934" s="3"/>
      <c r="C2934" s="1"/>
      <c r="D2934" s="1"/>
      <c r="E2934" s="1"/>
      <c r="F2934" s="1"/>
      <c r="G2934" s="1" t="s">
        <v>1842</v>
      </c>
      <c r="H2934" s="188">
        <v>42643</v>
      </c>
      <c r="I2934" s="1" t="s">
        <v>6287</v>
      </c>
      <c r="J2934" s="2" t="s">
        <v>69</v>
      </c>
      <c r="K2934" s="1" t="s">
        <v>9</v>
      </c>
      <c r="L2934" s="1" t="s">
        <v>10</v>
      </c>
      <c r="M2934" s="1" t="s">
        <v>10</v>
      </c>
      <c r="N2934" s="1" t="s">
        <v>11</v>
      </c>
      <c r="O2934" s="7">
        <v>40758.400000000001</v>
      </c>
      <c r="P2934" s="7">
        <v>0</v>
      </c>
      <c r="Q2934" s="7">
        <f t="shared" si="111"/>
        <v>40758.400000000001</v>
      </c>
      <c r="R2934" s="6" t="s">
        <v>1</v>
      </c>
      <c r="S2934" s="5" t="s">
        <v>4</v>
      </c>
      <c r="T2934" s="5"/>
      <c r="U2934" s="5" t="s">
        <v>6400</v>
      </c>
      <c r="V2934" s="1"/>
      <c r="W2934" s="1"/>
      <c r="X2934" s="1"/>
      <c r="Y2934" s="1"/>
      <c r="Z2934" s="4">
        <v>42643</v>
      </c>
      <c r="AA2934" s="1"/>
      <c r="AB2934" s="1"/>
      <c r="AC2934" s="1"/>
      <c r="AD2934" s="8" t="s">
        <v>6288</v>
      </c>
    </row>
    <row r="2935" spans="2:30" hidden="1" outlineLevel="5" x14ac:dyDescent="0.25">
      <c r="B2935" s="220"/>
      <c r="C2935" s="2"/>
      <c r="D2935" s="2"/>
      <c r="E2935" s="2"/>
      <c r="F2935" s="2"/>
      <c r="G2935" s="2"/>
      <c r="H2935" s="228"/>
      <c r="I2935" s="2"/>
      <c r="J2935" s="2" t="s">
        <v>69</v>
      </c>
      <c r="K2935" s="2"/>
      <c r="L2935" s="2"/>
      <c r="M2935" s="2"/>
      <c r="N2935" s="2"/>
      <c r="O2935" s="221"/>
      <c r="P2935" s="221"/>
      <c r="Q2935" s="221"/>
      <c r="R2935" s="222"/>
      <c r="S2935" s="223"/>
      <c r="T2935" s="223"/>
      <c r="U2935" s="223"/>
      <c r="V2935" s="2"/>
      <c r="W2935" s="2"/>
      <c r="X2935" s="2"/>
      <c r="Y2935" s="2"/>
      <c r="Z2935" s="224"/>
      <c r="AA2935" s="2"/>
      <c r="AB2935" s="2"/>
      <c r="AC2935" s="2"/>
      <c r="AD2935" s="225"/>
    </row>
    <row r="2936" spans="2:30" hidden="1" outlineLevel="4" x14ac:dyDescent="0.25">
      <c r="B2936" s="220"/>
      <c r="C2936" s="2"/>
      <c r="D2936" s="2"/>
      <c r="E2936" s="2"/>
      <c r="F2936" s="2" t="s">
        <v>7126</v>
      </c>
      <c r="G2936" s="2" t="s">
        <v>7127</v>
      </c>
      <c r="H2936" s="224"/>
      <c r="I2936" s="2"/>
      <c r="J2936" s="2" t="s">
        <v>69</v>
      </c>
      <c r="K2936" s="2"/>
      <c r="L2936" s="2"/>
      <c r="M2936" s="2"/>
      <c r="N2936" s="2"/>
      <c r="O2936" s="221">
        <f>SUM(O2937:O2977)</f>
        <v>108379.34999999999</v>
      </c>
      <c r="P2936" s="221">
        <f>SUM(P2937:P2977)</f>
        <v>1250.67</v>
      </c>
      <c r="Q2936" s="221">
        <f t="shared" ref="Q2936:Q2976" si="112">O2936-P2936</f>
        <v>107128.68</v>
      </c>
      <c r="R2936" s="222"/>
      <c r="S2936" s="223"/>
      <c r="T2936" s="223"/>
      <c r="U2936" s="223"/>
      <c r="V2936" s="2"/>
      <c r="W2936" s="2"/>
      <c r="X2936" s="2"/>
      <c r="Y2936" s="2"/>
      <c r="Z2936" s="224"/>
      <c r="AA2936" s="2"/>
      <c r="AB2936" s="2"/>
      <c r="AC2936" s="2"/>
      <c r="AD2936" s="225"/>
    </row>
    <row r="2937" spans="2:30" hidden="1" outlineLevel="5" x14ac:dyDescent="0.25">
      <c r="B2937" s="3"/>
      <c r="C2937" s="1"/>
      <c r="D2937" s="1"/>
      <c r="E2937" s="1"/>
      <c r="F2937" s="1"/>
      <c r="G2937" s="1" t="s">
        <v>1344</v>
      </c>
      <c r="H2937" s="4">
        <v>42654</v>
      </c>
      <c r="I2937" s="1" t="s">
        <v>8913</v>
      </c>
      <c r="J2937" s="2" t="s">
        <v>69</v>
      </c>
      <c r="K2937" s="1" t="s">
        <v>36</v>
      </c>
      <c r="L2937" s="1" t="s">
        <v>20</v>
      </c>
      <c r="M2937" s="1" t="s">
        <v>20</v>
      </c>
      <c r="N2937" s="1" t="s">
        <v>1494</v>
      </c>
      <c r="O2937" s="7">
        <v>0</v>
      </c>
      <c r="P2937" s="7">
        <v>1250.67</v>
      </c>
      <c r="Q2937" s="7">
        <f t="shared" si="112"/>
        <v>-1250.67</v>
      </c>
      <c r="R2937" s="6" t="s">
        <v>1742</v>
      </c>
      <c r="S2937" s="5" t="s">
        <v>32</v>
      </c>
      <c r="T2937" s="5"/>
      <c r="U2937" s="5" t="s">
        <v>4216</v>
      </c>
      <c r="V2937" s="1" t="s">
        <v>1638</v>
      </c>
      <c r="W2937" s="1" t="s">
        <v>8914</v>
      </c>
      <c r="X2937" s="1"/>
      <c r="Y2937" s="1"/>
      <c r="Z2937" s="4">
        <v>42654</v>
      </c>
      <c r="AA2937" s="1" t="s">
        <v>4960</v>
      </c>
      <c r="AB2937" s="1" t="s">
        <v>8915</v>
      </c>
      <c r="AC2937" s="1" t="s">
        <v>8916</v>
      </c>
      <c r="AD2937" s="8"/>
    </row>
    <row r="2938" spans="2:30" hidden="1" outlineLevel="5" x14ac:dyDescent="0.25">
      <c r="B2938" s="3"/>
      <c r="C2938" s="1"/>
      <c r="D2938" s="1"/>
      <c r="E2938" s="1"/>
      <c r="F2938" s="1"/>
      <c r="G2938" s="1" t="s">
        <v>1842</v>
      </c>
      <c r="H2938" s="4">
        <v>42654</v>
      </c>
      <c r="I2938" s="1" t="s">
        <v>8917</v>
      </c>
      <c r="J2938" s="2" t="s">
        <v>69</v>
      </c>
      <c r="K2938" s="1" t="s">
        <v>36</v>
      </c>
      <c r="L2938" s="1" t="s">
        <v>20</v>
      </c>
      <c r="M2938" s="1" t="s">
        <v>21</v>
      </c>
      <c r="N2938" s="1" t="s">
        <v>11</v>
      </c>
      <c r="O2938" s="7">
        <v>3100</v>
      </c>
      <c r="P2938" s="7">
        <v>0</v>
      </c>
      <c r="Q2938" s="7">
        <f t="shared" si="112"/>
        <v>3100</v>
      </c>
      <c r="R2938" s="6" t="s">
        <v>47</v>
      </c>
      <c r="S2938" s="5" t="s">
        <v>32</v>
      </c>
      <c r="T2938" s="5" t="s">
        <v>3651</v>
      </c>
      <c r="U2938" s="5" t="s">
        <v>3652</v>
      </c>
      <c r="V2938" s="1" t="s">
        <v>7163</v>
      </c>
      <c r="W2938" s="1" t="s">
        <v>8918</v>
      </c>
      <c r="X2938" s="1" t="s">
        <v>1775</v>
      </c>
      <c r="Y2938" s="1" t="s">
        <v>1776</v>
      </c>
      <c r="Z2938" s="4">
        <v>42654</v>
      </c>
      <c r="AA2938" s="1" t="s">
        <v>45</v>
      </c>
      <c r="AB2938" s="1" t="s">
        <v>8919</v>
      </c>
      <c r="AC2938" s="1" t="s">
        <v>8920</v>
      </c>
      <c r="AD2938" s="8"/>
    </row>
    <row r="2939" spans="2:30" hidden="1" outlineLevel="5" x14ac:dyDescent="0.25">
      <c r="B2939" s="3"/>
      <c r="C2939" s="1"/>
      <c r="D2939" s="1"/>
      <c r="E2939" s="1"/>
      <c r="F2939" s="1"/>
      <c r="G2939" s="1" t="s">
        <v>1842</v>
      </c>
      <c r="H2939" s="4">
        <v>42662</v>
      </c>
      <c r="I2939" s="1" t="s">
        <v>8921</v>
      </c>
      <c r="J2939" s="2" t="s">
        <v>69</v>
      </c>
      <c r="K2939" s="1" t="s">
        <v>36</v>
      </c>
      <c r="L2939" s="1" t="s">
        <v>20</v>
      </c>
      <c r="M2939" s="1" t="s">
        <v>21</v>
      </c>
      <c r="N2939" s="1" t="s">
        <v>11</v>
      </c>
      <c r="O2939" s="7">
        <v>1270.8</v>
      </c>
      <c r="P2939" s="7">
        <v>0</v>
      </c>
      <c r="Q2939" s="7">
        <f t="shared" si="112"/>
        <v>1270.8</v>
      </c>
      <c r="R2939" s="6" t="s">
        <v>47</v>
      </c>
      <c r="S2939" s="5" t="s">
        <v>25</v>
      </c>
      <c r="T2939" s="5" t="s">
        <v>715</v>
      </c>
      <c r="U2939" s="5" t="s">
        <v>2386</v>
      </c>
      <c r="V2939" s="1" t="s">
        <v>7163</v>
      </c>
      <c r="W2939" s="1" t="s">
        <v>8922</v>
      </c>
      <c r="X2939" s="1" t="s">
        <v>1819</v>
      </c>
      <c r="Y2939" s="1" t="s">
        <v>1820</v>
      </c>
      <c r="Z2939" s="4">
        <v>42662</v>
      </c>
      <c r="AA2939" s="1" t="s">
        <v>45</v>
      </c>
      <c r="AB2939" s="1" t="s">
        <v>8923</v>
      </c>
      <c r="AC2939" s="1" t="s">
        <v>8924</v>
      </c>
      <c r="AD2939" s="8"/>
    </row>
    <row r="2940" spans="2:30" hidden="1" outlineLevel="5" x14ac:dyDescent="0.25">
      <c r="B2940" s="3"/>
      <c r="C2940" s="1"/>
      <c r="D2940" s="1"/>
      <c r="E2940" s="1"/>
      <c r="F2940" s="1"/>
      <c r="G2940" s="1" t="s">
        <v>1842</v>
      </c>
      <c r="H2940" s="4">
        <v>42667</v>
      </c>
      <c r="I2940" s="1" t="s">
        <v>8925</v>
      </c>
      <c r="J2940" s="2" t="s">
        <v>69</v>
      </c>
      <c r="K2940" s="1" t="s">
        <v>36</v>
      </c>
      <c r="L2940" s="1" t="s">
        <v>20</v>
      </c>
      <c r="M2940" s="1" t="s">
        <v>21</v>
      </c>
      <c r="N2940" s="1" t="s">
        <v>11</v>
      </c>
      <c r="O2940" s="7">
        <v>1950</v>
      </c>
      <c r="P2940" s="7">
        <v>0</v>
      </c>
      <c r="Q2940" s="7">
        <f t="shared" si="112"/>
        <v>1950</v>
      </c>
      <c r="R2940" s="6" t="s">
        <v>47</v>
      </c>
      <c r="S2940" s="5" t="s">
        <v>32</v>
      </c>
      <c r="T2940" s="5" t="s">
        <v>1788</v>
      </c>
      <c r="U2940" s="5" t="s">
        <v>1281</v>
      </c>
      <c r="V2940" s="1" t="s">
        <v>7163</v>
      </c>
      <c r="W2940" s="1" t="s">
        <v>8926</v>
      </c>
      <c r="X2940" s="1" t="s">
        <v>1596</v>
      </c>
      <c r="Y2940" s="1" t="s">
        <v>1597</v>
      </c>
      <c r="Z2940" s="4">
        <v>42667</v>
      </c>
      <c r="AA2940" s="1" t="s">
        <v>45</v>
      </c>
      <c r="AB2940" s="1" t="s">
        <v>8927</v>
      </c>
      <c r="AC2940" s="1" t="s">
        <v>8928</v>
      </c>
      <c r="AD2940" s="8"/>
    </row>
    <row r="2941" spans="2:30" hidden="1" outlineLevel="5" x14ac:dyDescent="0.25">
      <c r="B2941" s="3"/>
      <c r="C2941" s="1"/>
      <c r="D2941" s="1"/>
      <c r="E2941" s="1"/>
      <c r="F2941" s="1"/>
      <c r="G2941" s="1" t="s">
        <v>1842</v>
      </c>
      <c r="H2941" s="4">
        <v>42649</v>
      </c>
      <c r="I2941" s="1" t="s">
        <v>8929</v>
      </c>
      <c r="J2941" s="2" t="s">
        <v>69</v>
      </c>
      <c r="K2941" s="1" t="s">
        <v>36</v>
      </c>
      <c r="L2941" s="1" t="s">
        <v>20</v>
      </c>
      <c r="M2941" s="1" t="s">
        <v>21</v>
      </c>
      <c r="N2941" s="1" t="s">
        <v>11</v>
      </c>
      <c r="O2941" s="7">
        <v>12300.15</v>
      </c>
      <c r="P2941" s="7">
        <v>0</v>
      </c>
      <c r="Q2941" s="7">
        <f t="shared" si="112"/>
        <v>12300.15</v>
      </c>
      <c r="R2941" s="6" t="s">
        <v>47</v>
      </c>
      <c r="S2941" s="5" t="s">
        <v>32</v>
      </c>
      <c r="T2941" s="5" t="s">
        <v>3651</v>
      </c>
      <c r="U2941" s="5" t="s">
        <v>3652</v>
      </c>
      <c r="V2941" s="1" t="s">
        <v>7163</v>
      </c>
      <c r="W2941" s="1" t="s">
        <v>8930</v>
      </c>
      <c r="X2941" s="1" t="s">
        <v>4963</v>
      </c>
      <c r="Y2941" s="1" t="s">
        <v>4964</v>
      </c>
      <c r="Z2941" s="4">
        <v>42649</v>
      </c>
      <c r="AA2941" s="1" t="s">
        <v>45</v>
      </c>
      <c r="AB2941" s="1" t="s">
        <v>8931</v>
      </c>
      <c r="AC2941" s="1" t="s">
        <v>8932</v>
      </c>
      <c r="AD2941" s="8"/>
    </row>
    <row r="2942" spans="2:30" hidden="1" outlineLevel="5" x14ac:dyDescent="0.25">
      <c r="B2942" s="3"/>
      <c r="C2942" s="1"/>
      <c r="D2942" s="1"/>
      <c r="E2942" s="1"/>
      <c r="F2942" s="1"/>
      <c r="G2942" s="1" t="s">
        <v>1842</v>
      </c>
      <c r="H2942" s="4">
        <v>42649</v>
      </c>
      <c r="I2942" s="1" t="s">
        <v>8933</v>
      </c>
      <c r="J2942" s="2" t="s">
        <v>69</v>
      </c>
      <c r="K2942" s="1" t="s">
        <v>36</v>
      </c>
      <c r="L2942" s="1" t="s">
        <v>20</v>
      </c>
      <c r="M2942" s="1" t="s">
        <v>21</v>
      </c>
      <c r="N2942" s="1" t="s">
        <v>11</v>
      </c>
      <c r="O2942" s="7">
        <v>18560</v>
      </c>
      <c r="P2942" s="7">
        <v>0</v>
      </c>
      <c r="Q2942" s="7">
        <f t="shared" si="112"/>
        <v>18560</v>
      </c>
      <c r="R2942" s="6" t="s">
        <v>47</v>
      </c>
      <c r="S2942" s="5" t="s">
        <v>32</v>
      </c>
      <c r="T2942" s="5" t="s">
        <v>3651</v>
      </c>
      <c r="U2942" s="5" t="s">
        <v>3652</v>
      </c>
      <c r="V2942" s="1" t="s">
        <v>7163</v>
      </c>
      <c r="W2942" s="1" t="s">
        <v>8934</v>
      </c>
      <c r="X2942" s="1" t="s">
        <v>4910</v>
      </c>
      <c r="Y2942" s="1" t="s">
        <v>4911</v>
      </c>
      <c r="Z2942" s="4">
        <v>42649</v>
      </c>
      <c r="AA2942" s="1" t="s">
        <v>45</v>
      </c>
      <c r="AB2942" s="1" t="s">
        <v>8935</v>
      </c>
      <c r="AC2942" s="1" t="s">
        <v>8936</v>
      </c>
      <c r="AD2942" s="8"/>
    </row>
    <row r="2943" spans="2:30" hidden="1" outlineLevel="5" x14ac:dyDescent="0.25">
      <c r="B2943" s="3"/>
      <c r="C2943" s="1"/>
      <c r="D2943" s="1"/>
      <c r="E2943" s="1"/>
      <c r="F2943" s="1"/>
      <c r="G2943" s="1" t="s">
        <v>1842</v>
      </c>
      <c r="H2943" s="4">
        <v>42648</v>
      </c>
      <c r="I2943" s="1" t="s">
        <v>8937</v>
      </c>
      <c r="J2943" s="2" t="s">
        <v>69</v>
      </c>
      <c r="K2943" s="1" t="s">
        <v>36</v>
      </c>
      <c r="L2943" s="1" t="s">
        <v>20</v>
      </c>
      <c r="M2943" s="1" t="s">
        <v>21</v>
      </c>
      <c r="N2943" s="1" t="s">
        <v>11</v>
      </c>
      <c r="O2943" s="7">
        <v>2549</v>
      </c>
      <c r="P2943" s="7">
        <v>0</v>
      </c>
      <c r="Q2943" s="7">
        <f t="shared" si="112"/>
        <v>2549</v>
      </c>
      <c r="R2943" s="6" t="s">
        <v>47</v>
      </c>
      <c r="S2943" s="5" t="s">
        <v>32</v>
      </c>
      <c r="T2943" s="5" t="s">
        <v>3651</v>
      </c>
      <c r="U2943" s="5" t="s">
        <v>3652</v>
      </c>
      <c r="V2943" s="1" t="s">
        <v>7163</v>
      </c>
      <c r="W2943" s="1" t="s">
        <v>8938</v>
      </c>
      <c r="X2943" s="1" t="s">
        <v>7641</v>
      </c>
      <c r="Y2943" s="1" t="s">
        <v>7642</v>
      </c>
      <c r="Z2943" s="4">
        <v>42648</v>
      </c>
      <c r="AA2943" s="1" t="s">
        <v>45</v>
      </c>
      <c r="AB2943" s="1" t="s">
        <v>8939</v>
      </c>
      <c r="AC2943" s="1" t="s">
        <v>8940</v>
      </c>
      <c r="AD2943" s="8"/>
    </row>
    <row r="2944" spans="2:30" hidden="1" outlineLevel="5" x14ac:dyDescent="0.25">
      <c r="B2944" s="3"/>
      <c r="C2944" s="1"/>
      <c r="D2944" s="1"/>
      <c r="E2944" s="1"/>
      <c r="F2944" s="1"/>
      <c r="G2944" s="1" t="s">
        <v>1842</v>
      </c>
      <c r="H2944" s="4">
        <v>42649</v>
      </c>
      <c r="I2944" s="1" t="s">
        <v>8941</v>
      </c>
      <c r="J2944" s="2" t="s">
        <v>69</v>
      </c>
      <c r="K2944" s="1" t="s">
        <v>36</v>
      </c>
      <c r="L2944" s="1" t="s">
        <v>20</v>
      </c>
      <c r="M2944" s="1" t="s">
        <v>21</v>
      </c>
      <c r="N2944" s="1" t="s">
        <v>11</v>
      </c>
      <c r="O2944" s="7">
        <v>2000</v>
      </c>
      <c r="P2944" s="7">
        <v>0</v>
      </c>
      <c r="Q2944" s="7">
        <f t="shared" si="112"/>
        <v>2000</v>
      </c>
      <c r="R2944" s="6" t="s">
        <v>47</v>
      </c>
      <c r="S2944" s="5" t="s">
        <v>32</v>
      </c>
      <c r="T2944" s="5" t="s">
        <v>3651</v>
      </c>
      <c r="U2944" s="5" t="s">
        <v>3652</v>
      </c>
      <c r="V2944" s="1" t="s">
        <v>7163</v>
      </c>
      <c r="W2944" s="1" t="s">
        <v>8942</v>
      </c>
      <c r="X2944" s="1" t="s">
        <v>1596</v>
      </c>
      <c r="Y2944" s="1" t="s">
        <v>1597</v>
      </c>
      <c r="Z2944" s="4">
        <v>42649</v>
      </c>
      <c r="AA2944" s="1" t="s">
        <v>45</v>
      </c>
      <c r="AB2944" s="1" t="s">
        <v>8943</v>
      </c>
      <c r="AC2944" s="1" t="s">
        <v>8944</v>
      </c>
      <c r="AD2944" s="8"/>
    </row>
    <row r="2945" spans="2:30" hidden="1" outlineLevel="5" x14ac:dyDescent="0.25">
      <c r="B2945" s="3"/>
      <c r="C2945" s="1"/>
      <c r="D2945" s="1"/>
      <c r="E2945" s="1"/>
      <c r="F2945" s="1"/>
      <c r="G2945" s="1" t="s">
        <v>1842</v>
      </c>
      <c r="H2945" s="4">
        <v>42647</v>
      </c>
      <c r="I2945" s="1" t="s">
        <v>8945</v>
      </c>
      <c r="J2945" s="2" t="s">
        <v>69</v>
      </c>
      <c r="K2945" s="1" t="s">
        <v>36</v>
      </c>
      <c r="L2945" s="1" t="s">
        <v>20</v>
      </c>
      <c r="M2945" s="1" t="s">
        <v>21</v>
      </c>
      <c r="N2945" s="1" t="s">
        <v>11</v>
      </c>
      <c r="O2945" s="7">
        <v>1316</v>
      </c>
      <c r="P2945" s="7">
        <v>0</v>
      </c>
      <c r="Q2945" s="7">
        <f t="shared" si="112"/>
        <v>1316</v>
      </c>
      <c r="R2945" s="6" t="s">
        <v>47</v>
      </c>
      <c r="S2945" s="5" t="s">
        <v>25</v>
      </c>
      <c r="T2945" s="5" t="s">
        <v>715</v>
      </c>
      <c r="U2945" s="5" t="s">
        <v>2386</v>
      </c>
      <c r="V2945" s="1" t="s">
        <v>7184</v>
      </c>
      <c r="W2945" s="1" t="s">
        <v>8946</v>
      </c>
      <c r="X2945" s="1" t="s">
        <v>8947</v>
      </c>
      <c r="Y2945" s="1" t="s">
        <v>8948</v>
      </c>
      <c r="Z2945" s="4">
        <v>42647</v>
      </c>
      <c r="AA2945" s="1" t="s">
        <v>45</v>
      </c>
      <c r="AB2945" s="1" t="s">
        <v>8949</v>
      </c>
      <c r="AC2945" s="1" t="s">
        <v>8950</v>
      </c>
      <c r="AD2945" s="8"/>
    </row>
    <row r="2946" spans="2:30" hidden="1" outlineLevel="5" x14ac:dyDescent="0.25">
      <c r="B2946" s="3"/>
      <c r="C2946" s="1"/>
      <c r="D2946" s="1"/>
      <c r="E2946" s="1"/>
      <c r="F2946" s="1"/>
      <c r="G2946" s="1" t="s">
        <v>1842</v>
      </c>
      <c r="H2946" s="4">
        <v>42663</v>
      </c>
      <c r="I2946" s="1" t="s">
        <v>8951</v>
      </c>
      <c r="J2946" s="2" t="s">
        <v>69</v>
      </c>
      <c r="K2946" s="1" t="s">
        <v>36</v>
      </c>
      <c r="L2946" s="1" t="s">
        <v>20</v>
      </c>
      <c r="M2946" s="1" t="s">
        <v>21</v>
      </c>
      <c r="N2946" s="1" t="s">
        <v>11</v>
      </c>
      <c r="O2946" s="7">
        <v>2592</v>
      </c>
      <c r="P2946" s="7">
        <v>0</v>
      </c>
      <c r="Q2946" s="7">
        <f t="shared" si="112"/>
        <v>2592</v>
      </c>
      <c r="R2946" s="6" t="s">
        <v>47</v>
      </c>
      <c r="S2946" s="5" t="s">
        <v>32</v>
      </c>
      <c r="T2946" s="5" t="s">
        <v>3651</v>
      </c>
      <c r="U2946" s="5" t="s">
        <v>3652</v>
      </c>
      <c r="V2946" s="1" t="s">
        <v>7163</v>
      </c>
      <c r="W2946" s="1" t="s">
        <v>6289</v>
      </c>
      <c r="X2946" s="1" t="s">
        <v>8053</v>
      </c>
      <c r="Y2946" s="1" t="s">
        <v>8054</v>
      </c>
      <c r="Z2946" s="4">
        <v>42663</v>
      </c>
      <c r="AA2946" s="1" t="s">
        <v>45</v>
      </c>
      <c r="AB2946" s="1" t="s">
        <v>1489</v>
      </c>
      <c r="AC2946" s="1" t="s">
        <v>8952</v>
      </c>
      <c r="AD2946" s="8"/>
    </row>
    <row r="2947" spans="2:30" hidden="1" outlineLevel="5" x14ac:dyDescent="0.25">
      <c r="B2947" s="3"/>
      <c r="C2947" s="1"/>
      <c r="D2947" s="1"/>
      <c r="E2947" s="1"/>
      <c r="F2947" s="1"/>
      <c r="G2947" s="1" t="s">
        <v>1842</v>
      </c>
      <c r="H2947" s="4">
        <v>42648</v>
      </c>
      <c r="I2947" s="1" t="s">
        <v>8953</v>
      </c>
      <c r="J2947" s="2" t="s">
        <v>69</v>
      </c>
      <c r="K2947" s="1" t="s">
        <v>36</v>
      </c>
      <c r="L2947" s="1" t="s">
        <v>20</v>
      </c>
      <c r="M2947" s="1" t="s">
        <v>21</v>
      </c>
      <c r="N2947" s="1" t="s">
        <v>11</v>
      </c>
      <c r="O2947" s="7">
        <v>1579.5</v>
      </c>
      <c r="P2947" s="7">
        <v>0</v>
      </c>
      <c r="Q2947" s="7">
        <f t="shared" si="112"/>
        <v>1579.5</v>
      </c>
      <c r="R2947" s="6" t="s">
        <v>47</v>
      </c>
      <c r="S2947" s="5" t="s">
        <v>32</v>
      </c>
      <c r="T2947" s="5" t="s">
        <v>1788</v>
      </c>
      <c r="U2947" s="5" t="s">
        <v>1281</v>
      </c>
      <c r="V2947" s="1" t="s">
        <v>7163</v>
      </c>
      <c r="W2947" s="1" t="s">
        <v>8954</v>
      </c>
      <c r="X2947" s="1" t="s">
        <v>1480</v>
      </c>
      <c r="Y2947" s="1" t="s">
        <v>1481</v>
      </c>
      <c r="Z2947" s="4">
        <v>42648</v>
      </c>
      <c r="AA2947" s="1" t="s">
        <v>45</v>
      </c>
      <c r="AB2947" s="1" t="s">
        <v>8955</v>
      </c>
      <c r="AC2947" s="1" t="s">
        <v>8956</v>
      </c>
      <c r="AD2947" s="8"/>
    </row>
    <row r="2948" spans="2:30" hidden="1" outlineLevel="5" x14ac:dyDescent="0.25">
      <c r="B2948" s="3"/>
      <c r="C2948" s="1"/>
      <c r="D2948" s="1"/>
      <c r="E2948" s="1"/>
      <c r="F2948" s="1"/>
      <c r="G2948" s="1" t="s">
        <v>1842</v>
      </c>
      <c r="H2948" s="4">
        <v>42667</v>
      </c>
      <c r="I2948" s="1" t="s">
        <v>8957</v>
      </c>
      <c r="J2948" s="2" t="s">
        <v>69</v>
      </c>
      <c r="K2948" s="1" t="s">
        <v>36</v>
      </c>
      <c r="L2948" s="1" t="s">
        <v>20</v>
      </c>
      <c r="M2948" s="1" t="s">
        <v>21</v>
      </c>
      <c r="N2948" s="1" t="s">
        <v>11</v>
      </c>
      <c r="O2948" s="7">
        <v>2370</v>
      </c>
      <c r="P2948" s="7">
        <v>0</v>
      </c>
      <c r="Q2948" s="7">
        <f t="shared" si="112"/>
        <v>2370</v>
      </c>
      <c r="R2948" s="6" t="s">
        <v>47</v>
      </c>
      <c r="S2948" s="5" t="s">
        <v>32</v>
      </c>
      <c r="T2948" s="5" t="s">
        <v>1788</v>
      </c>
      <c r="U2948" s="5" t="s">
        <v>1281</v>
      </c>
      <c r="V2948" s="1" t="s">
        <v>7163</v>
      </c>
      <c r="W2948" s="1" t="s">
        <v>8958</v>
      </c>
      <c r="X2948" s="1" t="s">
        <v>6187</v>
      </c>
      <c r="Y2948" s="1" t="s">
        <v>6188</v>
      </c>
      <c r="Z2948" s="4">
        <v>42667</v>
      </c>
      <c r="AA2948" s="1" t="s">
        <v>45</v>
      </c>
      <c r="AB2948" s="1" t="s">
        <v>8959</v>
      </c>
      <c r="AC2948" s="1" t="s">
        <v>8960</v>
      </c>
      <c r="AD2948" s="8"/>
    </row>
    <row r="2949" spans="2:30" hidden="1" outlineLevel="5" x14ac:dyDescent="0.25">
      <c r="B2949" s="3"/>
      <c r="C2949" s="1"/>
      <c r="D2949" s="1"/>
      <c r="E2949" s="1"/>
      <c r="F2949" s="1"/>
      <c r="G2949" s="1" t="s">
        <v>1842</v>
      </c>
      <c r="H2949" s="4">
        <v>42667</v>
      </c>
      <c r="I2949" s="1" t="s">
        <v>8961</v>
      </c>
      <c r="J2949" s="2" t="s">
        <v>69</v>
      </c>
      <c r="K2949" s="1" t="s">
        <v>36</v>
      </c>
      <c r="L2949" s="1" t="s">
        <v>20</v>
      </c>
      <c r="M2949" s="1" t="s">
        <v>21</v>
      </c>
      <c r="N2949" s="1" t="s">
        <v>11</v>
      </c>
      <c r="O2949" s="7">
        <v>2906.2</v>
      </c>
      <c r="P2949" s="7">
        <v>0</v>
      </c>
      <c r="Q2949" s="7">
        <f t="shared" si="112"/>
        <v>2906.2</v>
      </c>
      <c r="R2949" s="6" t="s">
        <v>47</v>
      </c>
      <c r="S2949" s="5" t="s">
        <v>32</v>
      </c>
      <c r="T2949" s="5" t="s">
        <v>1788</v>
      </c>
      <c r="U2949" s="5" t="s">
        <v>1281</v>
      </c>
      <c r="V2949" s="1" t="s">
        <v>7163</v>
      </c>
      <c r="W2949" s="1" t="s">
        <v>8962</v>
      </c>
      <c r="X2949" s="1" t="s">
        <v>7641</v>
      </c>
      <c r="Y2949" s="1" t="s">
        <v>7642</v>
      </c>
      <c r="Z2949" s="4">
        <v>42667</v>
      </c>
      <c r="AA2949" s="1" t="s">
        <v>45</v>
      </c>
      <c r="AB2949" s="1" t="s">
        <v>3821</v>
      </c>
      <c r="AC2949" s="1" t="s">
        <v>8963</v>
      </c>
      <c r="AD2949" s="8"/>
    </row>
    <row r="2950" spans="2:30" hidden="1" outlineLevel="5" x14ac:dyDescent="0.25">
      <c r="B2950" s="3"/>
      <c r="C2950" s="1"/>
      <c r="D2950" s="1"/>
      <c r="E2950" s="1"/>
      <c r="F2950" s="1"/>
      <c r="G2950" s="1" t="s">
        <v>1842</v>
      </c>
      <c r="H2950" s="4">
        <v>42660</v>
      </c>
      <c r="I2950" s="1" t="s">
        <v>8964</v>
      </c>
      <c r="J2950" s="2" t="s">
        <v>69</v>
      </c>
      <c r="K2950" s="1" t="s">
        <v>36</v>
      </c>
      <c r="L2950" s="1" t="s">
        <v>20</v>
      </c>
      <c r="M2950" s="1" t="s">
        <v>21</v>
      </c>
      <c r="N2950" s="1" t="s">
        <v>11</v>
      </c>
      <c r="O2950" s="7">
        <v>1864</v>
      </c>
      <c r="P2950" s="7">
        <v>0</v>
      </c>
      <c r="Q2950" s="7">
        <f t="shared" si="112"/>
        <v>1864</v>
      </c>
      <c r="R2950" s="6" t="s">
        <v>47</v>
      </c>
      <c r="S2950" s="5" t="s">
        <v>32</v>
      </c>
      <c r="T2950" s="5" t="s">
        <v>3651</v>
      </c>
      <c r="U2950" s="5" t="s">
        <v>3652</v>
      </c>
      <c r="V2950" s="1" t="s">
        <v>7163</v>
      </c>
      <c r="W2950" s="1" t="s">
        <v>8965</v>
      </c>
      <c r="X2950" s="1" t="s">
        <v>1464</v>
      </c>
      <c r="Y2950" s="1" t="s">
        <v>1465</v>
      </c>
      <c r="Z2950" s="4">
        <v>42660</v>
      </c>
      <c r="AA2950" s="1" t="s">
        <v>45</v>
      </c>
      <c r="AB2950" s="1" t="s">
        <v>8966</v>
      </c>
      <c r="AC2950" s="1" t="s">
        <v>8967</v>
      </c>
      <c r="AD2950" s="8"/>
    </row>
    <row r="2951" spans="2:30" hidden="1" outlineLevel="5" x14ac:dyDescent="0.25">
      <c r="B2951" s="3"/>
      <c r="C2951" s="1"/>
      <c r="D2951" s="1"/>
      <c r="E2951" s="1"/>
      <c r="F2951" s="1"/>
      <c r="G2951" s="1" t="s">
        <v>1842</v>
      </c>
      <c r="H2951" s="4">
        <v>42655</v>
      </c>
      <c r="I2951" s="1" t="s">
        <v>8968</v>
      </c>
      <c r="J2951" s="2" t="s">
        <v>69</v>
      </c>
      <c r="K2951" s="1" t="s">
        <v>36</v>
      </c>
      <c r="L2951" s="1" t="s">
        <v>20</v>
      </c>
      <c r="M2951" s="1" t="s">
        <v>21</v>
      </c>
      <c r="N2951" s="1" t="s">
        <v>11</v>
      </c>
      <c r="O2951" s="7">
        <v>496</v>
      </c>
      <c r="P2951" s="7">
        <v>0</v>
      </c>
      <c r="Q2951" s="7">
        <f t="shared" si="112"/>
        <v>496</v>
      </c>
      <c r="R2951" s="6" t="s">
        <v>47</v>
      </c>
      <c r="S2951" s="5" t="s">
        <v>25</v>
      </c>
      <c r="T2951" s="5" t="s">
        <v>716</v>
      </c>
      <c r="U2951" s="5" t="s">
        <v>2391</v>
      </c>
      <c r="V2951" s="1" t="s">
        <v>7163</v>
      </c>
      <c r="W2951" s="1" t="s">
        <v>8969</v>
      </c>
      <c r="X2951" s="1" t="s">
        <v>1618</v>
      </c>
      <c r="Y2951" s="1" t="s">
        <v>1619</v>
      </c>
      <c r="Z2951" s="4">
        <v>42655</v>
      </c>
      <c r="AA2951" s="1" t="s">
        <v>45</v>
      </c>
      <c r="AB2951" s="1" t="s">
        <v>8970</v>
      </c>
      <c r="AC2951" s="1" t="s">
        <v>8971</v>
      </c>
      <c r="AD2951" s="8"/>
    </row>
    <row r="2952" spans="2:30" hidden="1" outlineLevel="5" x14ac:dyDescent="0.25">
      <c r="B2952" s="3"/>
      <c r="C2952" s="1"/>
      <c r="D2952" s="1"/>
      <c r="E2952" s="1"/>
      <c r="F2952" s="1"/>
      <c r="G2952" s="1" t="s">
        <v>1842</v>
      </c>
      <c r="H2952" s="4">
        <v>42660</v>
      </c>
      <c r="I2952" s="1" t="s">
        <v>8972</v>
      </c>
      <c r="J2952" s="2" t="s">
        <v>69</v>
      </c>
      <c r="K2952" s="1" t="s">
        <v>36</v>
      </c>
      <c r="L2952" s="1" t="s">
        <v>20</v>
      </c>
      <c r="M2952" s="1" t="s">
        <v>21</v>
      </c>
      <c r="N2952" s="1" t="s">
        <v>11</v>
      </c>
      <c r="O2952" s="7">
        <v>420</v>
      </c>
      <c r="P2952" s="7">
        <v>0</v>
      </c>
      <c r="Q2952" s="7">
        <f t="shared" si="112"/>
        <v>420</v>
      </c>
      <c r="R2952" s="6" t="s">
        <v>47</v>
      </c>
      <c r="S2952" s="5" t="s">
        <v>25</v>
      </c>
      <c r="T2952" s="5" t="s">
        <v>716</v>
      </c>
      <c r="U2952" s="5" t="s">
        <v>2391</v>
      </c>
      <c r="V2952" s="1" t="s">
        <v>7163</v>
      </c>
      <c r="W2952" s="1" t="s">
        <v>8973</v>
      </c>
      <c r="X2952" s="1" t="s">
        <v>4963</v>
      </c>
      <c r="Y2952" s="1" t="s">
        <v>4964</v>
      </c>
      <c r="Z2952" s="4">
        <v>42660</v>
      </c>
      <c r="AA2952" s="1" t="s">
        <v>45</v>
      </c>
      <c r="AB2952" s="1" t="s">
        <v>8974</v>
      </c>
      <c r="AC2952" s="1" t="s">
        <v>8975</v>
      </c>
      <c r="AD2952" s="8"/>
    </row>
    <row r="2953" spans="2:30" hidden="1" outlineLevel="5" x14ac:dyDescent="0.25">
      <c r="B2953" s="3"/>
      <c r="C2953" s="1"/>
      <c r="D2953" s="1"/>
      <c r="E2953" s="1"/>
      <c r="F2953" s="1"/>
      <c r="G2953" s="1" t="s">
        <v>1842</v>
      </c>
      <c r="H2953" s="4">
        <v>42654</v>
      </c>
      <c r="I2953" s="1" t="s">
        <v>8976</v>
      </c>
      <c r="J2953" s="2" t="s">
        <v>69</v>
      </c>
      <c r="K2953" s="1" t="s">
        <v>36</v>
      </c>
      <c r="L2953" s="1" t="s">
        <v>20</v>
      </c>
      <c r="M2953" s="1" t="s">
        <v>21</v>
      </c>
      <c r="N2953" s="1" t="s">
        <v>11</v>
      </c>
      <c r="O2953" s="7">
        <v>940</v>
      </c>
      <c r="P2953" s="7">
        <v>0</v>
      </c>
      <c r="Q2953" s="7">
        <f t="shared" si="112"/>
        <v>940</v>
      </c>
      <c r="R2953" s="6" t="s">
        <v>47</v>
      </c>
      <c r="S2953" s="5" t="s">
        <v>32</v>
      </c>
      <c r="T2953" s="5" t="s">
        <v>3651</v>
      </c>
      <c r="U2953" s="5" t="s">
        <v>3652</v>
      </c>
      <c r="V2953" s="1" t="s">
        <v>7163</v>
      </c>
      <c r="W2953" s="1" t="s">
        <v>8977</v>
      </c>
      <c r="X2953" s="1" t="s">
        <v>1460</v>
      </c>
      <c r="Y2953" s="1" t="s">
        <v>1461</v>
      </c>
      <c r="Z2953" s="4">
        <v>42654</v>
      </c>
      <c r="AA2953" s="1" t="s">
        <v>45</v>
      </c>
      <c r="AB2953" s="1" t="s">
        <v>8978</v>
      </c>
      <c r="AC2953" s="1" t="s">
        <v>8979</v>
      </c>
      <c r="AD2953" s="8"/>
    </row>
    <row r="2954" spans="2:30" hidden="1" outlineLevel="5" x14ac:dyDescent="0.25">
      <c r="B2954" s="3"/>
      <c r="C2954" s="1"/>
      <c r="D2954" s="1"/>
      <c r="E2954" s="1"/>
      <c r="F2954" s="1"/>
      <c r="G2954" s="1" t="s">
        <v>1842</v>
      </c>
      <c r="H2954" s="4">
        <v>42667</v>
      </c>
      <c r="I2954" s="1" t="s">
        <v>8980</v>
      </c>
      <c r="J2954" s="2" t="s">
        <v>69</v>
      </c>
      <c r="K2954" s="1" t="s">
        <v>36</v>
      </c>
      <c r="L2954" s="1" t="s">
        <v>20</v>
      </c>
      <c r="M2954" s="1" t="s">
        <v>21</v>
      </c>
      <c r="N2954" s="1" t="s">
        <v>11</v>
      </c>
      <c r="O2954" s="7">
        <v>1275</v>
      </c>
      <c r="P2954" s="7">
        <v>0</v>
      </c>
      <c r="Q2954" s="7">
        <f t="shared" si="112"/>
        <v>1275</v>
      </c>
      <c r="R2954" s="6" t="s">
        <v>47</v>
      </c>
      <c r="S2954" s="5" t="s">
        <v>32</v>
      </c>
      <c r="T2954" s="5" t="s">
        <v>1788</v>
      </c>
      <c r="U2954" s="5" t="s">
        <v>1281</v>
      </c>
      <c r="V2954" s="1" t="s">
        <v>7163</v>
      </c>
      <c r="W2954" s="1" t="s">
        <v>8981</v>
      </c>
      <c r="X2954" s="1" t="s">
        <v>2116</v>
      </c>
      <c r="Y2954" s="1" t="s">
        <v>2117</v>
      </c>
      <c r="Z2954" s="4">
        <v>42667</v>
      </c>
      <c r="AA2954" s="1" t="s">
        <v>45</v>
      </c>
      <c r="AB2954" s="1" t="s">
        <v>6064</v>
      </c>
      <c r="AC2954" s="1" t="s">
        <v>8982</v>
      </c>
      <c r="AD2954" s="8"/>
    </row>
    <row r="2955" spans="2:30" hidden="1" outlineLevel="5" x14ac:dyDescent="0.25">
      <c r="B2955" s="3"/>
      <c r="C2955" s="1"/>
      <c r="D2955" s="1"/>
      <c r="E2955" s="1"/>
      <c r="F2955" s="1"/>
      <c r="G2955" s="1" t="s">
        <v>1842</v>
      </c>
      <c r="H2955" s="4">
        <v>42670</v>
      </c>
      <c r="I2955" s="1" t="s">
        <v>8983</v>
      </c>
      <c r="J2955" s="2" t="s">
        <v>69</v>
      </c>
      <c r="K2955" s="1" t="s">
        <v>36</v>
      </c>
      <c r="L2955" s="1" t="s">
        <v>20</v>
      </c>
      <c r="M2955" s="1" t="s">
        <v>21</v>
      </c>
      <c r="N2955" s="1" t="s">
        <v>11</v>
      </c>
      <c r="O2955" s="7">
        <v>1990</v>
      </c>
      <c r="P2955" s="7">
        <v>0</v>
      </c>
      <c r="Q2955" s="7">
        <f t="shared" si="112"/>
        <v>1990</v>
      </c>
      <c r="R2955" s="6" t="s">
        <v>47</v>
      </c>
      <c r="S2955" s="5" t="s">
        <v>32</v>
      </c>
      <c r="T2955" s="5" t="s">
        <v>1788</v>
      </c>
      <c r="U2955" s="5" t="s">
        <v>1281</v>
      </c>
      <c r="V2955" s="1" t="s">
        <v>7184</v>
      </c>
      <c r="W2955" s="1" t="s">
        <v>8984</v>
      </c>
      <c r="X2955" s="1" t="s">
        <v>7641</v>
      </c>
      <c r="Y2955" s="1" t="s">
        <v>7642</v>
      </c>
      <c r="Z2955" s="4">
        <v>42670</v>
      </c>
      <c r="AA2955" s="1" t="s">
        <v>45</v>
      </c>
      <c r="AB2955" s="1" t="s">
        <v>4141</v>
      </c>
      <c r="AC2955" s="1" t="s">
        <v>8985</v>
      </c>
      <c r="AD2955" s="8"/>
    </row>
    <row r="2956" spans="2:30" hidden="1" outlineLevel="5" x14ac:dyDescent="0.25">
      <c r="B2956" s="3"/>
      <c r="C2956" s="1"/>
      <c r="D2956" s="1"/>
      <c r="E2956" s="1"/>
      <c r="F2956" s="1"/>
      <c r="G2956" s="1" t="s">
        <v>1842</v>
      </c>
      <c r="H2956" s="4">
        <v>42667</v>
      </c>
      <c r="I2956" s="1" t="s">
        <v>8986</v>
      </c>
      <c r="J2956" s="2" t="s">
        <v>69</v>
      </c>
      <c r="K2956" s="1" t="s">
        <v>36</v>
      </c>
      <c r="L2956" s="1" t="s">
        <v>20</v>
      </c>
      <c r="M2956" s="1" t="s">
        <v>21</v>
      </c>
      <c r="N2956" s="1" t="s">
        <v>11</v>
      </c>
      <c r="O2956" s="7">
        <v>620</v>
      </c>
      <c r="P2956" s="7">
        <v>0</v>
      </c>
      <c r="Q2956" s="7">
        <f t="shared" si="112"/>
        <v>620</v>
      </c>
      <c r="R2956" s="6" t="s">
        <v>47</v>
      </c>
      <c r="S2956" s="5" t="s">
        <v>32</v>
      </c>
      <c r="T2956" s="5" t="s">
        <v>1788</v>
      </c>
      <c r="U2956" s="5" t="s">
        <v>1281</v>
      </c>
      <c r="V2956" s="1" t="s">
        <v>7184</v>
      </c>
      <c r="W2956" s="1" t="s">
        <v>8987</v>
      </c>
      <c r="X2956" s="1" t="s">
        <v>1460</v>
      </c>
      <c r="Y2956" s="1" t="s">
        <v>1461</v>
      </c>
      <c r="Z2956" s="4">
        <v>42667</v>
      </c>
      <c r="AA2956" s="1" t="s">
        <v>45</v>
      </c>
      <c r="AB2956" s="1" t="s">
        <v>8988</v>
      </c>
      <c r="AC2956" s="1" t="s">
        <v>8989</v>
      </c>
      <c r="AD2956" s="8"/>
    </row>
    <row r="2957" spans="2:30" hidden="1" outlineLevel="5" x14ac:dyDescent="0.25">
      <c r="B2957" s="3"/>
      <c r="C2957" s="1"/>
      <c r="D2957" s="1"/>
      <c r="E2957" s="1"/>
      <c r="F2957" s="1"/>
      <c r="G2957" s="1" t="s">
        <v>1842</v>
      </c>
      <c r="H2957" s="4">
        <v>42655</v>
      </c>
      <c r="I2957" s="1" t="s">
        <v>8990</v>
      </c>
      <c r="J2957" s="2" t="s">
        <v>69</v>
      </c>
      <c r="K2957" s="1" t="s">
        <v>36</v>
      </c>
      <c r="L2957" s="1" t="s">
        <v>20</v>
      </c>
      <c r="M2957" s="1" t="s">
        <v>21</v>
      </c>
      <c r="N2957" s="1" t="s">
        <v>11</v>
      </c>
      <c r="O2957" s="7">
        <v>335</v>
      </c>
      <c r="P2957" s="7">
        <v>0</v>
      </c>
      <c r="Q2957" s="7">
        <f t="shared" si="112"/>
        <v>335</v>
      </c>
      <c r="R2957" s="6" t="s">
        <v>47</v>
      </c>
      <c r="S2957" s="5" t="s">
        <v>25</v>
      </c>
      <c r="T2957" s="5" t="s">
        <v>716</v>
      </c>
      <c r="U2957" s="5" t="s">
        <v>2391</v>
      </c>
      <c r="V2957" s="1" t="s">
        <v>7184</v>
      </c>
      <c r="W2957" s="1" t="s">
        <v>7037</v>
      </c>
      <c r="X2957" s="1" t="s">
        <v>1542</v>
      </c>
      <c r="Y2957" s="1" t="s">
        <v>1543</v>
      </c>
      <c r="Z2957" s="4">
        <v>42655</v>
      </c>
      <c r="AA2957" s="1" t="s">
        <v>1472</v>
      </c>
      <c r="AB2957" s="1" t="s">
        <v>8991</v>
      </c>
      <c r="AC2957" s="1" t="s">
        <v>8992</v>
      </c>
      <c r="AD2957" s="8"/>
    </row>
    <row r="2958" spans="2:30" hidden="1" outlineLevel="5" x14ac:dyDescent="0.25">
      <c r="B2958" s="3"/>
      <c r="C2958" s="1"/>
      <c r="D2958" s="1"/>
      <c r="E2958" s="1"/>
      <c r="F2958" s="1"/>
      <c r="G2958" s="1" t="s">
        <v>1842</v>
      </c>
      <c r="H2958" s="4">
        <v>42654</v>
      </c>
      <c r="I2958" s="1" t="s">
        <v>8993</v>
      </c>
      <c r="J2958" s="2" t="s">
        <v>69</v>
      </c>
      <c r="K2958" s="1" t="s">
        <v>36</v>
      </c>
      <c r="L2958" s="1" t="s">
        <v>20</v>
      </c>
      <c r="M2958" s="1" t="s">
        <v>21</v>
      </c>
      <c r="N2958" s="1" t="s">
        <v>11</v>
      </c>
      <c r="O2958" s="7">
        <v>2377.9</v>
      </c>
      <c r="P2958" s="7">
        <v>0</v>
      </c>
      <c r="Q2958" s="7">
        <f t="shared" si="112"/>
        <v>2377.9</v>
      </c>
      <c r="R2958" s="6" t="s">
        <v>47</v>
      </c>
      <c r="S2958" s="5" t="s">
        <v>32</v>
      </c>
      <c r="T2958" s="5" t="s">
        <v>3651</v>
      </c>
      <c r="U2958" s="5" t="s">
        <v>3652</v>
      </c>
      <c r="V2958" s="1" t="s">
        <v>7184</v>
      </c>
      <c r="W2958" s="1" t="s">
        <v>8994</v>
      </c>
      <c r="X2958" s="1" t="s">
        <v>1460</v>
      </c>
      <c r="Y2958" s="1" t="s">
        <v>1461</v>
      </c>
      <c r="Z2958" s="4">
        <v>42654</v>
      </c>
      <c r="AA2958" s="1" t="s">
        <v>45</v>
      </c>
      <c r="AB2958" s="1" t="s">
        <v>8995</v>
      </c>
      <c r="AC2958" s="1" t="s">
        <v>8996</v>
      </c>
      <c r="AD2958" s="8"/>
    </row>
    <row r="2959" spans="2:30" hidden="1" outlineLevel="5" x14ac:dyDescent="0.25">
      <c r="B2959" s="3"/>
      <c r="C2959" s="1"/>
      <c r="D2959" s="1"/>
      <c r="E2959" s="1"/>
      <c r="F2959" s="1"/>
      <c r="G2959" s="1" t="s">
        <v>1842</v>
      </c>
      <c r="H2959" s="4">
        <v>42655</v>
      </c>
      <c r="I2959" s="1" t="s">
        <v>8997</v>
      </c>
      <c r="J2959" s="2" t="s">
        <v>69</v>
      </c>
      <c r="K2959" s="1" t="s">
        <v>36</v>
      </c>
      <c r="L2959" s="1" t="s">
        <v>20</v>
      </c>
      <c r="M2959" s="1" t="s">
        <v>21</v>
      </c>
      <c r="N2959" s="1" t="s">
        <v>11</v>
      </c>
      <c r="O2959" s="7">
        <v>826</v>
      </c>
      <c r="P2959" s="7">
        <v>0</v>
      </c>
      <c r="Q2959" s="7">
        <f t="shared" si="112"/>
        <v>826</v>
      </c>
      <c r="R2959" s="6" t="s">
        <v>47</v>
      </c>
      <c r="S2959" s="5" t="s">
        <v>32</v>
      </c>
      <c r="T2959" s="5" t="s">
        <v>3651</v>
      </c>
      <c r="U2959" s="5" t="s">
        <v>3652</v>
      </c>
      <c r="V2959" s="1" t="s">
        <v>7184</v>
      </c>
      <c r="W2959" s="1" t="s">
        <v>8998</v>
      </c>
      <c r="X2959" s="1" t="s">
        <v>7641</v>
      </c>
      <c r="Y2959" s="1" t="s">
        <v>7642</v>
      </c>
      <c r="Z2959" s="4">
        <v>42655</v>
      </c>
      <c r="AA2959" s="1" t="s">
        <v>45</v>
      </c>
      <c r="AB2959" s="1" t="s">
        <v>8999</v>
      </c>
      <c r="AC2959" s="1" t="s">
        <v>9000</v>
      </c>
      <c r="AD2959" s="8"/>
    </row>
    <row r="2960" spans="2:30" hidden="1" outlineLevel="5" x14ac:dyDescent="0.25">
      <c r="B2960" s="3"/>
      <c r="C2960" s="1"/>
      <c r="D2960" s="1"/>
      <c r="E2960" s="1"/>
      <c r="F2960" s="1"/>
      <c r="G2960" s="1" t="s">
        <v>1842</v>
      </c>
      <c r="H2960" s="4">
        <v>42667</v>
      </c>
      <c r="I2960" s="1" t="s">
        <v>9001</v>
      </c>
      <c r="J2960" s="2" t="s">
        <v>69</v>
      </c>
      <c r="K2960" s="1" t="s">
        <v>36</v>
      </c>
      <c r="L2960" s="1" t="s">
        <v>20</v>
      </c>
      <c r="M2960" s="1" t="s">
        <v>21</v>
      </c>
      <c r="N2960" s="1" t="s">
        <v>11</v>
      </c>
      <c r="O2960" s="7">
        <v>320</v>
      </c>
      <c r="P2960" s="7">
        <v>0</v>
      </c>
      <c r="Q2960" s="7">
        <f t="shared" si="112"/>
        <v>320</v>
      </c>
      <c r="R2960" s="6" t="s">
        <v>47</v>
      </c>
      <c r="S2960" s="5" t="s">
        <v>32</v>
      </c>
      <c r="T2960" s="5" t="s">
        <v>1788</v>
      </c>
      <c r="U2960" s="5" t="s">
        <v>1281</v>
      </c>
      <c r="V2960" s="1" t="s">
        <v>56</v>
      </c>
      <c r="W2960" s="1" t="s">
        <v>9002</v>
      </c>
      <c r="X2960" s="1" t="s">
        <v>2985</v>
      </c>
      <c r="Y2960" s="1" t="s">
        <v>2986</v>
      </c>
      <c r="Z2960" s="4">
        <v>42667</v>
      </c>
      <c r="AA2960" s="1" t="s">
        <v>45</v>
      </c>
      <c r="AB2960" s="1" t="s">
        <v>1730</v>
      </c>
      <c r="AC2960" s="1" t="s">
        <v>9003</v>
      </c>
      <c r="AD2960" s="8"/>
    </row>
    <row r="2961" spans="2:30" hidden="1" outlineLevel="5" x14ac:dyDescent="0.25">
      <c r="B2961" s="3"/>
      <c r="C2961" s="1"/>
      <c r="D2961" s="1"/>
      <c r="E2961" s="1"/>
      <c r="F2961" s="1"/>
      <c r="G2961" s="1" t="s">
        <v>1842</v>
      </c>
      <c r="H2961" s="4">
        <v>42655</v>
      </c>
      <c r="I2961" s="1" t="s">
        <v>9004</v>
      </c>
      <c r="J2961" s="2" t="s">
        <v>69</v>
      </c>
      <c r="K2961" s="1" t="s">
        <v>36</v>
      </c>
      <c r="L2961" s="1" t="s">
        <v>20</v>
      </c>
      <c r="M2961" s="1" t="s">
        <v>21</v>
      </c>
      <c r="N2961" s="1" t="s">
        <v>11</v>
      </c>
      <c r="O2961" s="7">
        <v>409</v>
      </c>
      <c r="P2961" s="7">
        <v>0</v>
      </c>
      <c r="Q2961" s="7">
        <f t="shared" si="112"/>
        <v>409</v>
      </c>
      <c r="R2961" s="6" t="s">
        <v>47</v>
      </c>
      <c r="S2961" s="5" t="s">
        <v>32</v>
      </c>
      <c r="T2961" s="5" t="s">
        <v>3651</v>
      </c>
      <c r="U2961" s="5" t="s">
        <v>3652</v>
      </c>
      <c r="V2961" s="1" t="s">
        <v>56</v>
      </c>
      <c r="W2961" s="1" t="s">
        <v>9005</v>
      </c>
      <c r="X2961" s="1" t="s">
        <v>1683</v>
      </c>
      <c r="Y2961" s="1" t="s">
        <v>1684</v>
      </c>
      <c r="Z2961" s="4">
        <v>42655</v>
      </c>
      <c r="AA2961" s="1" t="s">
        <v>45</v>
      </c>
      <c r="AB2961" s="1" t="s">
        <v>9006</v>
      </c>
      <c r="AC2961" s="1" t="s">
        <v>9007</v>
      </c>
      <c r="AD2961" s="8"/>
    </row>
    <row r="2962" spans="2:30" hidden="1" outlineLevel="5" x14ac:dyDescent="0.25">
      <c r="B2962" s="3"/>
      <c r="C2962" s="1"/>
      <c r="D2962" s="1"/>
      <c r="E2962" s="1"/>
      <c r="F2962" s="1"/>
      <c r="G2962" s="1" t="s">
        <v>1842</v>
      </c>
      <c r="H2962" s="4">
        <v>42664</v>
      </c>
      <c r="I2962" s="1" t="s">
        <v>9008</v>
      </c>
      <c r="J2962" s="2" t="s">
        <v>69</v>
      </c>
      <c r="K2962" s="1" t="s">
        <v>36</v>
      </c>
      <c r="L2962" s="1" t="s">
        <v>20</v>
      </c>
      <c r="M2962" s="1" t="s">
        <v>21</v>
      </c>
      <c r="N2962" s="1" t="s">
        <v>11</v>
      </c>
      <c r="O2962" s="7">
        <v>5200</v>
      </c>
      <c r="P2962" s="7">
        <v>0</v>
      </c>
      <c r="Q2962" s="7">
        <f t="shared" si="112"/>
        <v>5200</v>
      </c>
      <c r="R2962" s="6" t="s">
        <v>47</v>
      </c>
      <c r="S2962" s="5" t="s">
        <v>32</v>
      </c>
      <c r="T2962" s="5" t="s">
        <v>3651</v>
      </c>
      <c r="U2962" s="5" t="s">
        <v>3652</v>
      </c>
      <c r="V2962" s="1" t="s">
        <v>7163</v>
      </c>
      <c r="W2962" s="1" t="s">
        <v>9009</v>
      </c>
      <c r="X2962" s="1" t="s">
        <v>3457</v>
      </c>
      <c r="Y2962" s="1" t="s">
        <v>3458</v>
      </c>
      <c r="Z2962" s="4">
        <v>42664</v>
      </c>
      <c r="AA2962" s="1" t="s">
        <v>45</v>
      </c>
      <c r="AB2962" s="1" t="s">
        <v>9010</v>
      </c>
      <c r="AC2962" s="1" t="s">
        <v>9011</v>
      </c>
      <c r="AD2962" s="8"/>
    </row>
    <row r="2963" spans="2:30" hidden="1" outlineLevel="5" x14ac:dyDescent="0.25">
      <c r="B2963" s="3"/>
      <c r="C2963" s="1"/>
      <c r="D2963" s="1"/>
      <c r="E2963" s="1"/>
      <c r="F2963" s="1"/>
      <c r="G2963" s="1" t="s">
        <v>1842</v>
      </c>
      <c r="H2963" s="4">
        <v>42669</v>
      </c>
      <c r="I2963" s="1" t="s">
        <v>9012</v>
      </c>
      <c r="J2963" s="2" t="s">
        <v>69</v>
      </c>
      <c r="K2963" s="1" t="s">
        <v>36</v>
      </c>
      <c r="L2963" s="1" t="s">
        <v>20</v>
      </c>
      <c r="M2963" s="1" t="s">
        <v>21</v>
      </c>
      <c r="N2963" s="1" t="s">
        <v>11</v>
      </c>
      <c r="O2963" s="7">
        <v>8780</v>
      </c>
      <c r="P2963" s="7">
        <v>0</v>
      </c>
      <c r="Q2963" s="7">
        <f t="shared" si="112"/>
        <v>8780</v>
      </c>
      <c r="R2963" s="6" t="s">
        <v>47</v>
      </c>
      <c r="S2963" s="5" t="s">
        <v>25</v>
      </c>
      <c r="T2963" s="5" t="s">
        <v>715</v>
      </c>
      <c r="U2963" s="5" t="s">
        <v>2386</v>
      </c>
      <c r="V2963" s="1" t="s">
        <v>7184</v>
      </c>
      <c r="W2963" s="1" t="s">
        <v>9013</v>
      </c>
      <c r="X2963" s="1" t="s">
        <v>1513</v>
      </c>
      <c r="Y2963" s="1" t="s">
        <v>1514</v>
      </c>
      <c r="Z2963" s="4">
        <v>42669</v>
      </c>
      <c r="AA2963" s="1" t="s">
        <v>45</v>
      </c>
      <c r="AB2963" s="1" t="s">
        <v>9014</v>
      </c>
      <c r="AC2963" s="1" t="s">
        <v>9015</v>
      </c>
      <c r="AD2963" s="8"/>
    </row>
    <row r="2964" spans="2:30" hidden="1" outlineLevel="5" x14ac:dyDescent="0.25">
      <c r="B2964" s="3"/>
      <c r="C2964" s="1"/>
      <c r="D2964" s="1"/>
      <c r="E2964" s="1"/>
      <c r="F2964" s="1"/>
      <c r="G2964" s="1" t="s">
        <v>1842</v>
      </c>
      <c r="H2964" s="4">
        <v>42669</v>
      </c>
      <c r="I2964" s="1" t="s">
        <v>9016</v>
      </c>
      <c r="J2964" s="2" t="s">
        <v>69</v>
      </c>
      <c r="K2964" s="1" t="s">
        <v>36</v>
      </c>
      <c r="L2964" s="1" t="s">
        <v>20</v>
      </c>
      <c r="M2964" s="1" t="s">
        <v>21</v>
      </c>
      <c r="N2964" s="1" t="s">
        <v>11</v>
      </c>
      <c r="O2964" s="7">
        <v>1880</v>
      </c>
      <c r="P2964" s="7">
        <v>0</v>
      </c>
      <c r="Q2964" s="7">
        <f t="shared" si="112"/>
        <v>1880</v>
      </c>
      <c r="R2964" s="6" t="s">
        <v>47</v>
      </c>
      <c r="S2964" s="5" t="s">
        <v>32</v>
      </c>
      <c r="T2964" s="5" t="s">
        <v>3651</v>
      </c>
      <c r="U2964" s="5" t="s">
        <v>3652</v>
      </c>
      <c r="V2964" s="1" t="s">
        <v>7163</v>
      </c>
      <c r="W2964" s="1" t="s">
        <v>6437</v>
      </c>
      <c r="X2964" s="1" t="s">
        <v>1467</v>
      </c>
      <c r="Y2964" s="1" t="s">
        <v>1468</v>
      </c>
      <c r="Z2964" s="4">
        <v>42669</v>
      </c>
      <c r="AA2964" s="1" t="s">
        <v>45</v>
      </c>
      <c r="AB2964" s="1" t="s">
        <v>9017</v>
      </c>
      <c r="AC2964" s="1" t="s">
        <v>9018</v>
      </c>
      <c r="AD2964" s="8"/>
    </row>
    <row r="2965" spans="2:30" hidden="1" outlineLevel="5" x14ac:dyDescent="0.25">
      <c r="B2965" s="3"/>
      <c r="C2965" s="1"/>
      <c r="D2965" s="1"/>
      <c r="E2965" s="1"/>
      <c r="F2965" s="1"/>
      <c r="G2965" s="1" t="s">
        <v>1842</v>
      </c>
      <c r="H2965" s="4">
        <v>42663</v>
      </c>
      <c r="I2965" s="1" t="s">
        <v>9019</v>
      </c>
      <c r="J2965" s="2" t="s">
        <v>69</v>
      </c>
      <c r="K2965" s="1" t="s">
        <v>36</v>
      </c>
      <c r="L2965" s="1" t="s">
        <v>20</v>
      </c>
      <c r="M2965" s="1" t="s">
        <v>21</v>
      </c>
      <c r="N2965" s="1" t="s">
        <v>11</v>
      </c>
      <c r="O2965" s="7">
        <v>1045</v>
      </c>
      <c r="P2965" s="7">
        <v>0</v>
      </c>
      <c r="Q2965" s="7">
        <f t="shared" si="112"/>
        <v>1045</v>
      </c>
      <c r="R2965" s="6" t="s">
        <v>47</v>
      </c>
      <c r="S2965" s="5" t="s">
        <v>32</v>
      </c>
      <c r="T2965" s="5" t="s">
        <v>3651</v>
      </c>
      <c r="U2965" s="5" t="s">
        <v>3652</v>
      </c>
      <c r="V2965" s="1" t="s">
        <v>7163</v>
      </c>
      <c r="W2965" s="1" t="s">
        <v>9020</v>
      </c>
      <c r="X2965" s="1" t="s">
        <v>7641</v>
      </c>
      <c r="Y2965" s="1" t="s">
        <v>7642</v>
      </c>
      <c r="Z2965" s="4">
        <v>42663</v>
      </c>
      <c r="AA2965" s="1" t="s">
        <v>45</v>
      </c>
      <c r="AB2965" s="1" t="s">
        <v>9021</v>
      </c>
      <c r="AC2965" s="1" t="s">
        <v>9022</v>
      </c>
      <c r="AD2965" s="8"/>
    </row>
    <row r="2966" spans="2:30" hidden="1" outlineLevel="5" x14ac:dyDescent="0.25">
      <c r="B2966" s="3"/>
      <c r="C2966" s="1"/>
      <c r="D2966" s="1"/>
      <c r="E2966" s="1"/>
      <c r="F2966" s="1"/>
      <c r="G2966" s="1" t="s">
        <v>1842</v>
      </c>
      <c r="H2966" s="4">
        <v>42656</v>
      </c>
      <c r="I2966" s="1" t="s">
        <v>9023</v>
      </c>
      <c r="J2966" s="2" t="s">
        <v>69</v>
      </c>
      <c r="K2966" s="1" t="s">
        <v>36</v>
      </c>
      <c r="L2966" s="1" t="s">
        <v>20</v>
      </c>
      <c r="M2966" s="1" t="s">
        <v>21</v>
      </c>
      <c r="N2966" s="1" t="s">
        <v>11</v>
      </c>
      <c r="O2966" s="7">
        <v>1755.8</v>
      </c>
      <c r="P2966" s="7">
        <v>0</v>
      </c>
      <c r="Q2966" s="7">
        <f t="shared" si="112"/>
        <v>1755.8</v>
      </c>
      <c r="R2966" s="6" t="s">
        <v>1742</v>
      </c>
      <c r="S2966" s="5" t="s">
        <v>25</v>
      </c>
      <c r="T2966" s="5" t="s">
        <v>715</v>
      </c>
      <c r="U2966" s="5" t="s">
        <v>2386</v>
      </c>
      <c r="V2966" s="1" t="s">
        <v>7163</v>
      </c>
      <c r="W2966" s="1" t="s">
        <v>9024</v>
      </c>
      <c r="X2966" s="1"/>
      <c r="Y2966" s="1"/>
      <c r="Z2966" s="4">
        <v>42656</v>
      </c>
      <c r="AA2966" s="1" t="s">
        <v>26</v>
      </c>
      <c r="AB2966" s="1" t="s">
        <v>9025</v>
      </c>
      <c r="AC2966" s="1" t="s">
        <v>9026</v>
      </c>
      <c r="AD2966" s="8"/>
    </row>
    <row r="2967" spans="2:30" hidden="1" outlineLevel="5" x14ac:dyDescent="0.25">
      <c r="B2967" s="3"/>
      <c r="C2967" s="1"/>
      <c r="D2967" s="1"/>
      <c r="E2967" s="1"/>
      <c r="F2967" s="1"/>
      <c r="G2967" s="1" t="s">
        <v>1842</v>
      </c>
      <c r="H2967" s="4">
        <v>42667</v>
      </c>
      <c r="I2967" s="1" t="s">
        <v>9027</v>
      </c>
      <c r="J2967" s="2" t="s">
        <v>69</v>
      </c>
      <c r="K2967" s="1" t="s">
        <v>36</v>
      </c>
      <c r="L2967" s="1" t="s">
        <v>20</v>
      </c>
      <c r="M2967" s="1" t="s">
        <v>21</v>
      </c>
      <c r="N2967" s="1" t="s">
        <v>11</v>
      </c>
      <c r="O2967" s="7">
        <v>534</v>
      </c>
      <c r="P2967" s="7">
        <v>0</v>
      </c>
      <c r="Q2967" s="7">
        <f t="shared" si="112"/>
        <v>534</v>
      </c>
      <c r="R2967" s="6" t="s">
        <v>47</v>
      </c>
      <c r="S2967" s="5" t="s">
        <v>25</v>
      </c>
      <c r="T2967" s="5" t="s">
        <v>716</v>
      </c>
      <c r="U2967" s="5" t="s">
        <v>2391</v>
      </c>
      <c r="V2967" s="1" t="s">
        <v>7163</v>
      </c>
      <c r="W2967" s="1" t="s">
        <v>9028</v>
      </c>
      <c r="X2967" s="1" t="s">
        <v>1460</v>
      </c>
      <c r="Y2967" s="1" t="s">
        <v>1461</v>
      </c>
      <c r="Z2967" s="4">
        <v>42667</v>
      </c>
      <c r="AA2967" s="1" t="s">
        <v>45</v>
      </c>
      <c r="AB2967" s="1" t="s">
        <v>9029</v>
      </c>
      <c r="AC2967" s="1" t="s">
        <v>9030</v>
      </c>
      <c r="AD2967" s="8"/>
    </row>
    <row r="2968" spans="2:30" hidden="1" outlineLevel="5" x14ac:dyDescent="0.25">
      <c r="B2968" s="3"/>
      <c r="C2968" s="1"/>
      <c r="D2968" s="1"/>
      <c r="E2968" s="1"/>
      <c r="F2968" s="1"/>
      <c r="G2968" s="1" t="s">
        <v>1842</v>
      </c>
      <c r="H2968" s="4">
        <v>42669</v>
      </c>
      <c r="I2968" s="1" t="s">
        <v>9031</v>
      </c>
      <c r="J2968" s="2" t="s">
        <v>69</v>
      </c>
      <c r="K2968" s="1" t="s">
        <v>36</v>
      </c>
      <c r="L2968" s="1" t="s">
        <v>20</v>
      </c>
      <c r="M2968" s="1" t="s">
        <v>21</v>
      </c>
      <c r="N2968" s="1" t="s">
        <v>11</v>
      </c>
      <c r="O2968" s="7">
        <v>470</v>
      </c>
      <c r="P2968" s="7">
        <v>0</v>
      </c>
      <c r="Q2968" s="7">
        <f t="shared" si="112"/>
        <v>470</v>
      </c>
      <c r="R2968" s="6" t="s">
        <v>47</v>
      </c>
      <c r="S2968" s="5" t="s">
        <v>32</v>
      </c>
      <c r="T2968" s="5" t="s">
        <v>3651</v>
      </c>
      <c r="U2968" s="5" t="s">
        <v>3652</v>
      </c>
      <c r="V2968" s="1" t="s">
        <v>7163</v>
      </c>
      <c r="W2968" s="1" t="s">
        <v>9032</v>
      </c>
      <c r="X2968" s="1" t="s">
        <v>1513</v>
      </c>
      <c r="Y2968" s="1" t="s">
        <v>1514</v>
      </c>
      <c r="Z2968" s="4">
        <v>42669</v>
      </c>
      <c r="AA2968" s="1" t="s">
        <v>45</v>
      </c>
      <c r="AB2968" s="1" t="s">
        <v>9033</v>
      </c>
      <c r="AC2968" s="1" t="s">
        <v>9034</v>
      </c>
      <c r="AD2968" s="8"/>
    </row>
    <row r="2969" spans="2:30" hidden="1" outlineLevel="5" x14ac:dyDescent="0.25">
      <c r="B2969" s="3"/>
      <c r="C2969" s="1"/>
      <c r="D2969" s="1"/>
      <c r="E2969" s="1"/>
      <c r="F2969" s="1"/>
      <c r="G2969" s="1" t="s">
        <v>1842</v>
      </c>
      <c r="H2969" s="4">
        <v>42674</v>
      </c>
      <c r="I2969" s="1" t="s">
        <v>9035</v>
      </c>
      <c r="J2969" s="2" t="s">
        <v>69</v>
      </c>
      <c r="K2969" s="1" t="s">
        <v>36</v>
      </c>
      <c r="L2969" s="1" t="s">
        <v>20</v>
      </c>
      <c r="M2969" s="1" t="s">
        <v>21</v>
      </c>
      <c r="N2969" s="1" t="s">
        <v>11</v>
      </c>
      <c r="O2969" s="7">
        <v>845</v>
      </c>
      <c r="P2969" s="7">
        <v>0</v>
      </c>
      <c r="Q2969" s="7">
        <f t="shared" si="112"/>
        <v>845</v>
      </c>
      <c r="R2969" s="6" t="s">
        <v>47</v>
      </c>
      <c r="S2969" s="5" t="s">
        <v>32</v>
      </c>
      <c r="T2969" s="5" t="s">
        <v>3651</v>
      </c>
      <c r="U2969" s="5" t="s">
        <v>3652</v>
      </c>
      <c r="V2969" s="1" t="s">
        <v>7163</v>
      </c>
      <c r="W2969" s="1" t="s">
        <v>9036</v>
      </c>
      <c r="X2969" s="1" t="s">
        <v>1460</v>
      </c>
      <c r="Y2969" s="1" t="s">
        <v>1461</v>
      </c>
      <c r="Z2969" s="4">
        <v>42674</v>
      </c>
      <c r="AA2969" s="1" t="s">
        <v>45</v>
      </c>
      <c r="AB2969" s="1" t="s">
        <v>9037</v>
      </c>
      <c r="AC2969" s="1" t="s">
        <v>9038</v>
      </c>
      <c r="AD2969" s="8"/>
    </row>
    <row r="2970" spans="2:30" hidden="1" outlineLevel="5" x14ac:dyDescent="0.25">
      <c r="B2970" s="3"/>
      <c r="C2970" s="1"/>
      <c r="D2970" s="1"/>
      <c r="E2970" s="1"/>
      <c r="F2970" s="1"/>
      <c r="G2970" s="1" t="s">
        <v>1842</v>
      </c>
      <c r="H2970" s="4">
        <v>42676</v>
      </c>
      <c r="I2970" s="1" t="s">
        <v>9039</v>
      </c>
      <c r="J2970" s="2" t="s">
        <v>69</v>
      </c>
      <c r="K2970" s="1" t="s">
        <v>36</v>
      </c>
      <c r="L2970" s="1" t="s">
        <v>20</v>
      </c>
      <c r="M2970" s="1" t="s">
        <v>21</v>
      </c>
      <c r="N2970" s="1" t="s">
        <v>11</v>
      </c>
      <c r="O2970" s="7">
        <v>2310</v>
      </c>
      <c r="P2970" s="7">
        <v>0</v>
      </c>
      <c r="Q2970" s="7">
        <f t="shared" si="112"/>
        <v>2310</v>
      </c>
      <c r="R2970" s="6" t="s">
        <v>47</v>
      </c>
      <c r="S2970" s="5" t="s">
        <v>32</v>
      </c>
      <c r="T2970" s="5" t="s">
        <v>3651</v>
      </c>
      <c r="U2970" s="5" t="s">
        <v>3652</v>
      </c>
      <c r="V2970" s="1" t="s">
        <v>7184</v>
      </c>
      <c r="W2970" s="1" t="s">
        <v>9040</v>
      </c>
      <c r="X2970" s="1" t="s">
        <v>4910</v>
      </c>
      <c r="Y2970" s="1" t="s">
        <v>4911</v>
      </c>
      <c r="Z2970" s="4">
        <v>42676</v>
      </c>
      <c r="AA2970" s="1" t="s">
        <v>45</v>
      </c>
      <c r="AB2970" s="1" t="s">
        <v>9041</v>
      </c>
      <c r="AC2970" s="1" t="s">
        <v>9042</v>
      </c>
      <c r="AD2970" s="8"/>
    </row>
    <row r="2971" spans="2:30" hidden="1" outlineLevel="5" x14ac:dyDescent="0.25">
      <c r="B2971" s="3"/>
      <c r="C2971" s="1"/>
      <c r="D2971" s="1"/>
      <c r="E2971" s="1"/>
      <c r="F2971" s="1"/>
      <c r="G2971" s="1" t="s">
        <v>1842</v>
      </c>
      <c r="H2971" s="4">
        <v>42664</v>
      </c>
      <c r="I2971" s="1" t="s">
        <v>9043</v>
      </c>
      <c r="J2971" s="2" t="s">
        <v>69</v>
      </c>
      <c r="K2971" s="1" t="s">
        <v>36</v>
      </c>
      <c r="L2971" s="1" t="s">
        <v>20</v>
      </c>
      <c r="M2971" s="1" t="s">
        <v>21</v>
      </c>
      <c r="N2971" s="1" t="s">
        <v>11</v>
      </c>
      <c r="O2971" s="7">
        <v>3310.3</v>
      </c>
      <c r="P2971" s="7">
        <v>0</v>
      </c>
      <c r="Q2971" s="7">
        <f t="shared" si="112"/>
        <v>3310.3</v>
      </c>
      <c r="R2971" s="6" t="s">
        <v>1742</v>
      </c>
      <c r="S2971" s="5" t="s">
        <v>25</v>
      </c>
      <c r="T2971" s="5" t="s">
        <v>716</v>
      </c>
      <c r="U2971" s="5" t="s">
        <v>2391</v>
      </c>
      <c r="V2971" s="1" t="s">
        <v>1638</v>
      </c>
      <c r="W2971" s="1" t="s">
        <v>9044</v>
      </c>
      <c r="X2971" s="1"/>
      <c r="Y2971" s="1"/>
      <c r="Z2971" s="4">
        <v>42664</v>
      </c>
      <c r="AA2971" s="1" t="s">
        <v>26</v>
      </c>
      <c r="AB2971" s="1" t="s">
        <v>9044</v>
      </c>
      <c r="AC2971" s="1" t="s">
        <v>9045</v>
      </c>
      <c r="AD2971" s="8"/>
    </row>
    <row r="2972" spans="2:30" hidden="1" outlineLevel="5" x14ac:dyDescent="0.25">
      <c r="B2972" s="3"/>
      <c r="C2972" s="1"/>
      <c r="D2972" s="1"/>
      <c r="E2972" s="1"/>
      <c r="F2972" s="1"/>
      <c r="G2972" s="1" t="s">
        <v>1842</v>
      </c>
      <c r="H2972" s="4">
        <v>42664</v>
      </c>
      <c r="I2972" s="1" t="s">
        <v>9046</v>
      </c>
      <c r="J2972" s="2" t="s">
        <v>69</v>
      </c>
      <c r="K2972" s="1" t="s">
        <v>36</v>
      </c>
      <c r="L2972" s="1" t="s">
        <v>20</v>
      </c>
      <c r="M2972" s="1" t="s">
        <v>21</v>
      </c>
      <c r="N2972" s="1" t="s">
        <v>11</v>
      </c>
      <c r="O2972" s="7">
        <v>4115.2</v>
      </c>
      <c r="P2972" s="7">
        <v>0</v>
      </c>
      <c r="Q2972" s="7">
        <f t="shared" si="112"/>
        <v>4115.2</v>
      </c>
      <c r="R2972" s="6" t="s">
        <v>1742</v>
      </c>
      <c r="S2972" s="5" t="s">
        <v>32</v>
      </c>
      <c r="T2972" s="5" t="s">
        <v>3651</v>
      </c>
      <c r="U2972" s="5" t="s">
        <v>3652</v>
      </c>
      <c r="V2972" s="1" t="s">
        <v>7184</v>
      </c>
      <c r="W2972" s="1" t="s">
        <v>9047</v>
      </c>
      <c r="X2972" s="1"/>
      <c r="Y2972" s="1"/>
      <c r="Z2972" s="4">
        <v>42664</v>
      </c>
      <c r="AA2972" s="1" t="s">
        <v>26</v>
      </c>
      <c r="AB2972" s="1" t="s">
        <v>9047</v>
      </c>
      <c r="AC2972" s="1" t="s">
        <v>9048</v>
      </c>
      <c r="AD2972" s="8"/>
    </row>
    <row r="2973" spans="2:30" hidden="1" outlineLevel="5" x14ac:dyDescent="0.25">
      <c r="B2973" s="3"/>
      <c r="C2973" s="1"/>
      <c r="D2973" s="1"/>
      <c r="E2973" s="1"/>
      <c r="F2973" s="1"/>
      <c r="G2973" s="1" t="s">
        <v>1842</v>
      </c>
      <c r="H2973" s="4">
        <v>42676</v>
      </c>
      <c r="I2973" s="1" t="s">
        <v>9049</v>
      </c>
      <c r="J2973" s="2" t="s">
        <v>69</v>
      </c>
      <c r="K2973" s="1" t="s">
        <v>36</v>
      </c>
      <c r="L2973" s="1" t="s">
        <v>20</v>
      </c>
      <c r="M2973" s="1" t="s">
        <v>21</v>
      </c>
      <c r="N2973" s="1" t="s">
        <v>11</v>
      </c>
      <c r="O2973" s="7">
        <v>3587.5</v>
      </c>
      <c r="P2973" s="7">
        <v>0</v>
      </c>
      <c r="Q2973" s="7">
        <f t="shared" si="112"/>
        <v>3587.5</v>
      </c>
      <c r="R2973" s="6" t="s">
        <v>47</v>
      </c>
      <c r="S2973" s="5" t="s">
        <v>32</v>
      </c>
      <c r="T2973" s="5" t="s">
        <v>3651</v>
      </c>
      <c r="U2973" s="5" t="s">
        <v>3652</v>
      </c>
      <c r="V2973" s="1" t="s">
        <v>7163</v>
      </c>
      <c r="W2973" s="1" t="s">
        <v>9050</v>
      </c>
      <c r="X2973" s="1" t="s">
        <v>1781</v>
      </c>
      <c r="Y2973" s="1" t="s">
        <v>1782</v>
      </c>
      <c r="Z2973" s="4">
        <v>42676</v>
      </c>
      <c r="AA2973" s="1" t="s">
        <v>1472</v>
      </c>
      <c r="AB2973" s="1" t="s">
        <v>9051</v>
      </c>
      <c r="AC2973" s="1" t="s">
        <v>9052</v>
      </c>
      <c r="AD2973" s="8"/>
    </row>
    <row r="2974" spans="2:30" hidden="1" outlineLevel="5" x14ac:dyDescent="0.25">
      <c r="B2974" s="3"/>
      <c r="C2974" s="1"/>
      <c r="D2974" s="1"/>
      <c r="E2974" s="1"/>
      <c r="F2974" s="1"/>
      <c r="G2974" s="1" t="s">
        <v>1842</v>
      </c>
      <c r="H2974" s="4">
        <v>42674</v>
      </c>
      <c r="I2974" s="1" t="s">
        <v>9053</v>
      </c>
      <c r="J2974" s="2" t="s">
        <v>69</v>
      </c>
      <c r="K2974" s="1" t="s">
        <v>36</v>
      </c>
      <c r="L2974" s="1" t="s">
        <v>20</v>
      </c>
      <c r="M2974" s="1" t="s">
        <v>21</v>
      </c>
      <c r="N2974" s="1" t="s">
        <v>11</v>
      </c>
      <c r="O2974" s="7">
        <v>3200</v>
      </c>
      <c r="P2974" s="7">
        <v>0</v>
      </c>
      <c r="Q2974" s="7">
        <f t="shared" si="112"/>
        <v>3200</v>
      </c>
      <c r="R2974" s="6" t="s">
        <v>47</v>
      </c>
      <c r="S2974" s="5" t="s">
        <v>32</v>
      </c>
      <c r="T2974" s="5" t="s">
        <v>3651</v>
      </c>
      <c r="U2974" s="5" t="s">
        <v>3652</v>
      </c>
      <c r="V2974" s="1" t="s">
        <v>7184</v>
      </c>
      <c r="W2974" s="1" t="s">
        <v>6708</v>
      </c>
      <c r="X2974" s="1" t="s">
        <v>3261</v>
      </c>
      <c r="Y2974" s="1" t="s">
        <v>3262</v>
      </c>
      <c r="Z2974" s="4">
        <v>42674</v>
      </c>
      <c r="AA2974" s="1" t="s">
        <v>1472</v>
      </c>
      <c r="AB2974" s="1" t="s">
        <v>9054</v>
      </c>
      <c r="AC2974" s="1" t="s">
        <v>9055</v>
      </c>
      <c r="AD2974" s="8"/>
    </row>
    <row r="2975" spans="2:30" hidden="1" outlineLevel="5" x14ac:dyDescent="0.25">
      <c r="B2975" s="3"/>
      <c r="C2975" s="1"/>
      <c r="D2975" s="1"/>
      <c r="E2975" s="1"/>
      <c r="F2975" s="1"/>
      <c r="G2975" s="1" t="s">
        <v>1842</v>
      </c>
      <c r="H2975" s="4">
        <v>42674</v>
      </c>
      <c r="I2975" s="1" t="s">
        <v>9056</v>
      </c>
      <c r="J2975" s="2" t="s">
        <v>69</v>
      </c>
      <c r="K2975" s="1" t="s">
        <v>36</v>
      </c>
      <c r="L2975" s="1" t="s">
        <v>20</v>
      </c>
      <c r="M2975" s="1" t="s">
        <v>21</v>
      </c>
      <c r="N2975" s="1" t="s">
        <v>11</v>
      </c>
      <c r="O2975" s="7">
        <v>1680</v>
      </c>
      <c r="P2975" s="7">
        <v>0</v>
      </c>
      <c r="Q2975" s="7">
        <f t="shared" si="112"/>
        <v>1680</v>
      </c>
      <c r="R2975" s="6" t="s">
        <v>47</v>
      </c>
      <c r="S2975" s="5" t="s">
        <v>32</v>
      </c>
      <c r="T2975" s="5" t="s">
        <v>3651</v>
      </c>
      <c r="U2975" s="5" t="s">
        <v>3652</v>
      </c>
      <c r="V2975" s="1" t="s">
        <v>7184</v>
      </c>
      <c r="W2975" s="1" t="s">
        <v>9057</v>
      </c>
      <c r="X2975" s="1" t="s">
        <v>4986</v>
      </c>
      <c r="Y2975" s="1" t="s">
        <v>4987</v>
      </c>
      <c r="Z2975" s="4">
        <v>42674</v>
      </c>
      <c r="AA2975" s="1" t="s">
        <v>1472</v>
      </c>
      <c r="AB2975" s="1" t="s">
        <v>9058</v>
      </c>
      <c r="AC2975" s="1" t="s">
        <v>9059</v>
      </c>
      <c r="AD2975" s="8"/>
    </row>
    <row r="2976" spans="2:30" hidden="1" outlineLevel="5" x14ac:dyDescent="0.25">
      <c r="B2976" s="3"/>
      <c r="C2976" s="1"/>
      <c r="D2976" s="1"/>
      <c r="E2976" s="1"/>
      <c r="F2976" s="1"/>
      <c r="G2976" s="1" t="s">
        <v>1842</v>
      </c>
      <c r="H2976" s="4">
        <v>42676</v>
      </c>
      <c r="I2976" s="1" t="s">
        <v>9060</v>
      </c>
      <c r="J2976" s="2" t="s">
        <v>69</v>
      </c>
      <c r="K2976" s="1" t="s">
        <v>36</v>
      </c>
      <c r="L2976" s="1" t="s">
        <v>20</v>
      </c>
      <c r="M2976" s="1" t="s">
        <v>21</v>
      </c>
      <c r="N2976" s="1" t="s">
        <v>11</v>
      </c>
      <c r="O2976" s="7">
        <v>5300</v>
      </c>
      <c r="P2976" s="7">
        <v>0</v>
      </c>
      <c r="Q2976" s="7">
        <f t="shared" si="112"/>
        <v>5300</v>
      </c>
      <c r="R2976" s="6" t="s">
        <v>47</v>
      </c>
      <c r="S2976" s="5" t="s">
        <v>32</v>
      </c>
      <c r="T2976" s="5" t="s">
        <v>3651</v>
      </c>
      <c r="U2976" s="5" t="s">
        <v>3652</v>
      </c>
      <c r="V2976" s="1" t="s">
        <v>7163</v>
      </c>
      <c r="W2976" s="1" t="s">
        <v>9061</v>
      </c>
      <c r="X2976" s="1" t="s">
        <v>3457</v>
      </c>
      <c r="Y2976" s="1" t="s">
        <v>3458</v>
      </c>
      <c r="Z2976" s="4">
        <v>42676</v>
      </c>
      <c r="AA2976" s="1" t="s">
        <v>45</v>
      </c>
      <c r="AB2976" s="1" t="s">
        <v>9062</v>
      </c>
      <c r="AC2976" s="1" t="s">
        <v>9063</v>
      </c>
      <c r="AD2976" s="8"/>
    </row>
    <row r="2977" spans="2:30" hidden="1" outlineLevel="5" x14ac:dyDescent="0.25">
      <c r="B2977" s="220"/>
      <c r="C2977" s="2"/>
      <c r="D2977" s="2"/>
      <c r="E2977" s="2"/>
      <c r="F2977" s="2"/>
      <c r="G2977" s="2"/>
      <c r="H2977" s="224"/>
      <c r="I2977" s="2"/>
      <c r="J2977" s="2" t="s">
        <v>69</v>
      </c>
      <c r="K2977" s="2"/>
      <c r="L2977" s="2"/>
      <c r="M2977" s="2"/>
      <c r="N2977" s="2"/>
      <c r="O2977" s="221"/>
      <c r="P2977" s="221"/>
      <c r="Q2977" s="221"/>
      <c r="R2977" s="222"/>
      <c r="S2977" s="223"/>
      <c r="T2977" s="223"/>
      <c r="U2977" s="223"/>
      <c r="V2977" s="2"/>
      <c r="W2977" s="2"/>
      <c r="X2977" s="2"/>
      <c r="Y2977" s="2"/>
      <c r="Z2977" s="224"/>
      <c r="AA2977" s="2"/>
      <c r="AB2977" s="2"/>
      <c r="AC2977" s="2"/>
      <c r="AD2977" s="225"/>
    </row>
    <row r="2978" spans="2:30" hidden="1" outlineLevel="4" x14ac:dyDescent="0.25">
      <c r="B2978" s="220"/>
      <c r="C2978" s="2"/>
      <c r="D2978" s="2"/>
      <c r="E2978" s="2"/>
      <c r="F2978" s="2" t="s">
        <v>7250</v>
      </c>
      <c r="G2978" s="2" t="s">
        <v>7251</v>
      </c>
      <c r="H2978" s="224"/>
      <c r="I2978" s="2"/>
      <c r="J2978" s="2" t="s">
        <v>69</v>
      </c>
      <c r="K2978" s="2"/>
      <c r="L2978" s="2"/>
      <c r="M2978" s="2"/>
      <c r="N2978" s="2"/>
      <c r="O2978" s="221">
        <f>SUM(O2979:O2993)</f>
        <v>201986.4</v>
      </c>
      <c r="P2978" s="221">
        <f>SUM(P2979:P2993)</f>
        <v>0</v>
      </c>
      <c r="Q2978" s="221">
        <f t="shared" ref="Q2978:Q2992" si="113">O2978-P2978</f>
        <v>201986.4</v>
      </c>
      <c r="R2978" s="222"/>
      <c r="S2978" s="223"/>
      <c r="T2978" s="223"/>
      <c r="U2978" s="223"/>
      <c r="V2978" s="2"/>
      <c r="W2978" s="2"/>
      <c r="X2978" s="2"/>
      <c r="Y2978" s="2"/>
      <c r="Z2978" s="224"/>
      <c r="AA2978" s="2"/>
      <c r="AB2978" s="2"/>
      <c r="AC2978" s="2"/>
      <c r="AD2978" s="225"/>
    </row>
    <row r="2979" spans="2:30" hidden="1" outlineLevel="5" x14ac:dyDescent="0.25">
      <c r="B2979" s="3"/>
      <c r="C2979" s="1"/>
      <c r="D2979" s="1"/>
      <c r="E2979" s="1"/>
      <c r="F2979" s="1"/>
      <c r="G2979" s="1" t="s">
        <v>1842</v>
      </c>
      <c r="H2979" s="4">
        <v>42702</v>
      </c>
      <c r="I2979" s="1" t="s">
        <v>9064</v>
      </c>
      <c r="J2979" s="2" t="s">
        <v>69</v>
      </c>
      <c r="K2979" s="1" t="s">
        <v>36</v>
      </c>
      <c r="L2979" s="1" t="s">
        <v>20</v>
      </c>
      <c r="M2979" s="1" t="s">
        <v>21</v>
      </c>
      <c r="N2979" s="1" t="s">
        <v>11</v>
      </c>
      <c r="O2979" s="7">
        <v>536</v>
      </c>
      <c r="P2979" s="7">
        <v>0</v>
      </c>
      <c r="Q2979" s="7">
        <f t="shared" si="113"/>
        <v>536</v>
      </c>
      <c r="R2979" s="6" t="s">
        <v>47</v>
      </c>
      <c r="S2979" s="5" t="s">
        <v>32</v>
      </c>
      <c r="T2979" s="5" t="s">
        <v>1788</v>
      </c>
      <c r="U2979" s="5" t="s">
        <v>1281</v>
      </c>
      <c r="V2979" s="1" t="s">
        <v>7163</v>
      </c>
      <c r="W2979" s="1" t="s">
        <v>9065</v>
      </c>
      <c r="X2979" s="1" t="s">
        <v>1618</v>
      </c>
      <c r="Y2979" s="1" t="s">
        <v>1619</v>
      </c>
      <c r="Z2979" s="4">
        <v>42702</v>
      </c>
      <c r="AA2979" s="1" t="s">
        <v>45</v>
      </c>
      <c r="AB2979" s="1" t="s">
        <v>9066</v>
      </c>
      <c r="AC2979" s="1" t="s">
        <v>9067</v>
      </c>
      <c r="AD2979" s="8"/>
    </row>
    <row r="2980" spans="2:30" hidden="1" outlineLevel="5" x14ac:dyDescent="0.25">
      <c r="B2980" s="3"/>
      <c r="C2980" s="1"/>
      <c r="D2980" s="1"/>
      <c r="E2980" s="1"/>
      <c r="F2980" s="1"/>
      <c r="G2980" s="1" t="s">
        <v>1842</v>
      </c>
      <c r="H2980" s="4">
        <v>42702</v>
      </c>
      <c r="I2980" s="1" t="s">
        <v>9068</v>
      </c>
      <c r="J2980" s="2" t="s">
        <v>69</v>
      </c>
      <c r="K2980" s="1" t="s">
        <v>36</v>
      </c>
      <c r="L2980" s="1" t="s">
        <v>20</v>
      </c>
      <c r="M2980" s="1" t="s">
        <v>21</v>
      </c>
      <c r="N2980" s="1" t="s">
        <v>11</v>
      </c>
      <c r="O2980" s="7">
        <v>1104</v>
      </c>
      <c r="P2980" s="7">
        <v>0</v>
      </c>
      <c r="Q2980" s="7">
        <f t="shared" si="113"/>
        <v>1104</v>
      </c>
      <c r="R2980" s="6" t="s">
        <v>47</v>
      </c>
      <c r="S2980" s="5" t="s">
        <v>32</v>
      </c>
      <c r="T2980" s="5" t="s">
        <v>1788</v>
      </c>
      <c r="U2980" s="5" t="s">
        <v>1281</v>
      </c>
      <c r="V2980" s="1" t="s">
        <v>7163</v>
      </c>
      <c r="W2980" s="1" t="s">
        <v>9069</v>
      </c>
      <c r="X2980" s="1" t="s">
        <v>2116</v>
      </c>
      <c r="Y2980" s="1" t="s">
        <v>2117</v>
      </c>
      <c r="Z2980" s="4">
        <v>42702</v>
      </c>
      <c r="AA2980" s="1" t="s">
        <v>45</v>
      </c>
      <c r="AB2980" s="1" t="s">
        <v>9070</v>
      </c>
      <c r="AC2980" s="1" t="s">
        <v>9071</v>
      </c>
      <c r="AD2980" s="8"/>
    </row>
    <row r="2981" spans="2:30" hidden="1" outlineLevel="5" x14ac:dyDescent="0.25">
      <c r="B2981" s="3"/>
      <c r="C2981" s="1"/>
      <c r="D2981" s="1"/>
      <c r="E2981" s="1"/>
      <c r="F2981" s="1"/>
      <c r="G2981" s="1" t="s">
        <v>1842</v>
      </c>
      <c r="H2981" s="4">
        <v>42702</v>
      </c>
      <c r="I2981" s="1" t="s">
        <v>9072</v>
      </c>
      <c r="J2981" s="2" t="s">
        <v>69</v>
      </c>
      <c r="K2981" s="1" t="s">
        <v>36</v>
      </c>
      <c r="L2981" s="1" t="s">
        <v>20</v>
      </c>
      <c r="M2981" s="1" t="s">
        <v>21</v>
      </c>
      <c r="N2981" s="1" t="s">
        <v>11</v>
      </c>
      <c r="O2981" s="7">
        <v>1009.5</v>
      </c>
      <c r="P2981" s="7">
        <v>0</v>
      </c>
      <c r="Q2981" s="7">
        <f t="shared" si="113"/>
        <v>1009.5</v>
      </c>
      <c r="R2981" s="6" t="s">
        <v>47</v>
      </c>
      <c r="S2981" s="5" t="s">
        <v>32</v>
      </c>
      <c r="T2981" s="5" t="s">
        <v>1788</v>
      </c>
      <c r="U2981" s="5" t="s">
        <v>1281</v>
      </c>
      <c r="V2981" s="1" t="s">
        <v>7163</v>
      </c>
      <c r="W2981" s="1" t="s">
        <v>9073</v>
      </c>
      <c r="X2981" s="1" t="s">
        <v>2116</v>
      </c>
      <c r="Y2981" s="1" t="s">
        <v>2117</v>
      </c>
      <c r="Z2981" s="4">
        <v>42702</v>
      </c>
      <c r="AA2981" s="1" t="s">
        <v>45</v>
      </c>
      <c r="AB2981" s="1" t="s">
        <v>9074</v>
      </c>
      <c r="AC2981" s="1" t="s">
        <v>9075</v>
      </c>
      <c r="AD2981" s="8"/>
    </row>
    <row r="2982" spans="2:30" hidden="1" outlineLevel="5" x14ac:dyDescent="0.25">
      <c r="B2982" s="3"/>
      <c r="C2982" s="1"/>
      <c r="D2982" s="1"/>
      <c r="E2982" s="1"/>
      <c r="F2982" s="1"/>
      <c r="G2982" s="1" t="s">
        <v>1842</v>
      </c>
      <c r="H2982" s="4">
        <v>42685</v>
      </c>
      <c r="I2982" s="1" t="s">
        <v>9076</v>
      </c>
      <c r="J2982" s="2" t="s">
        <v>69</v>
      </c>
      <c r="K2982" s="1" t="s">
        <v>36</v>
      </c>
      <c r="L2982" s="1" t="s">
        <v>20</v>
      </c>
      <c r="M2982" s="1" t="s">
        <v>21</v>
      </c>
      <c r="N2982" s="1" t="s">
        <v>11</v>
      </c>
      <c r="O2982" s="7">
        <v>5151</v>
      </c>
      <c r="P2982" s="7">
        <v>0</v>
      </c>
      <c r="Q2982" s="7">
        <f t="shared" si="113"/>
        <v>5151</v>
      </c>
      <c r="R2982" s="6" t="s">
        <v>47</v>
      </c>
      <c r="S2982" s="5" t="s">
        <v>25</v>
      </c>
      <c r="T2982" s="5" t="s">
        <v>716</v>
      </c>
      <c r="U2982" s="5" t="s">
        <v>2391</v>
      </c>
      <c r="V2982" s="1" t="s">
        <v>7184</v>
      </c>
      <c r="W2982" s="1" t="s">
        <v>9077</v>
      </c>
      <c r="X2982" s="1" t="s">
        <v>6058</v>
      </c>
      <c r="Y2982" s="1" t="s">
        <v>6059</v>
      </c>
      <c r="Z2982" s="4">
        <v>42685</v>
      </c>
      <c r="AA2982" s="1" t="s">
        <v>45</v>
      </c>
      <c r="AB2982" s="1" t="s">
        <v>9078</v>
      </c>
      <c r="AC2982" s="1" t="s">
        <v>9079</v>
      </c>
      <c r="AD2982" s="8"/>
    </row>
    <row r="2983" spans="2:30" hidden="1" outlineLevel="5" x14ac:dyDescent="0.25">
      <c r="B2983" s="3"/>
      <c r="C2983" s="1"/>
      <c r="D2983" s="1"/>
      <c r="E2983" s="1"/>
      <c r="F2983" s="1"/>
      <c r="G2983" s="1" t="s">
        <v>1842</v>
      </c>
      <c r="H2983" s="4">
        <v>42683</v>
      </c>
      <c r="I2983" s="1" t="s">
        <v>9080</v>
      </c>
      <c r="J2983" s="2" t="s">
        <v>69</v>
      </c>
      <c r="K2983" s="1" t="s">
        <v>36</v>
      </c>
      <c r="L2983" s="1" t="s">
        <v>20</v>
      </c>
      <c r="M2983" s="1" t="s">
        <v>21</v>
      </c>
      <c r="N2983" s="1" t="s">
        <v>11</v>
      </c>
      <c r="O2983" s="7">
        <v>401</v>
      </c>
      <c r="P2983" s="7">
        <v>0</v>
      </c>
      <c r="Q2983" s="7">
        <f t="shared" si="113"/>
        <v>401</v>
      </c>
      <c r="R2983" s="6" t="s">
        <v>47</v>
      </c>
      <c r="S2983" s="5" t="s">
        <v>32</v>
      </c>
      <c r="T2983" s="5" t="s">
        <v>3651</v>
      </c>
      <c r="U2983" s="5" t="s">
        <v>3652</v>
      </c>
      <c r="V2983" s="1" t="s">
        <v>7163</v>
      </c>
      <c r="W2983" s="1" t="s">
        <v>9081</v>
      </c>
      <c r="X2983" s="1" t="s">
        <v>1683</v>
      </c>
      <c r="Y2983" s="1" t="s">
        <v>1684</v>
      </c>
      <c r="Z2983" s="4">
        <v>42683</v>
      </c>
      <c r="AA2983" s="1" t="s">
        <v>45</v>
      </c>
      <c r="AB2983" s="1" t="s">
        <v>9082</v>
      </c>
      <c r="AC2983" s="1" t="s">
        <v>9083</v>
      </c>
      <c r="AD2983" s="8"/>
    </row>
    <row r="2984" spans="2:30" hidden="1" outlineLevel="5" x14ac:dyDescent="0.25">
      <c r="B2984" s="3"/>
      <c r="C2984" s="1"/>
      <c r="D2984" s="1"/>
      <c r="E2984" s="1"/>
      <c r="F2984" s="1"/>
      <c r="G2984" s="1" t="s">
        <v>1842</v>
      </c>
      <c r="H2984" s="4">
        <v>42685</v>
      </c>
      <c r="I2984" s="1" t="s">
        <v>9084</v>
      </c>
      <c r="J2984" s="2" t="s">
        <v>69</v>
      </c>
      <c r="K2984" s="1" t="s">
        <v>36</v>
      </c>
      <c r="L2984" s="1" t="s">
        <v>20</v>
      </c>
      <c r="M2984" s="1" t="s">
        <v>21</v>
      </c>
      <c r="N2984" s="1" t="s">
        <v>11</v>
      </c>
      <c r="O2984" s="7">
        <v>3694.5</v>
      </c>
      <c r="P2984" s="7">
        <v>0</v>
      </c>
      <c r="Q2984" s="7">
        <f t="shared" si="113"/>
        <v>3694.5</v>
      </c>
      <c r="R2984" s="6" t="s">
        <v>47</v>
      </c>
      <c r="S2984" s="5" t="s">
        <v>32</v>
      </c>
      <c r="T2984" s="5" t="s">
        <v>3651</v>
      </c>
      <c r="U2984" s="5" t="s">
        <v>3652</v>
      </c>
      <c r="V2984" s="1" t="s">
        <v>7163</v>
      </c>
      <c r="W2984" s="1" t="s">
        <v>9085</v>
      </c>
      <c r="X2984" s="1" t="s">
        <v>1462</v>
      </c>
      <c r="Y2984" s="1" t="s">
        <v>1463</v>
      </c>
      <c r="Z2984" s="4">
        <v>42685</v>
      </c>
      <c r="AA2984" s="1" t="s">
        <v>45</v>
      </c>
      <c r="AB2984" s="1" t="s">
        <v>9086</v>
      </c>
      <c r="AC2984" s="1" t="s">
        <v>9087</v>
      </c>
      <c r="AD2984" s="8"/>
    </row>
    <row r="2985" spans="2:30" hidden="1" outlineLevel="5" x14ac:dyDescent="0.25">
      <c r="B2985" s="3"/>
      <c r="C2985" s="1"/>
      <c r="D2985" s="1"/>
      <c r="E2985" s="1"/>
      <c r="F2985" s="1"/>
      <c r="G2985" s="1" t="s">
        <v>1842</v>
      </c>
      <c r="H2985" s="4">
        <v>42683</v>
      </c>
      <c r="I2985" s="1" t="s">
        <v>9088</v>
      </c>
      <c r="J2985" s="2" t="s">
        <v>69</v>
      </c>
      <c r="K2985" s="1" t="s">
        <v>36</v>
      </c>
      <c r="L2985" s="1" t="s">
        <v>20</v>
      </c>
      <c r="M2985" s="1" t="s">
        <v>21</v>
      </c>
      <c r="N2985" s="1" t="s">
        <v>11</v>
      </c>
      <c r="O2985" s="7">
        <v>961.4</v>
      </c>
      <c r="P2985" s="7">
        <v>0</v>
      </c>
      <c r="Q2985" s="7">
        <f t="shared" si="113"/>
        <v>961.4</v>
      </c>
      <c r="R2985" s="6" t="s">
        <v>47</v>
      </c>
      <c r="S2985" s="5" t="s">
        <v>32</v>
      </c>
      <c r="T2985" s="5" t="s">
        <v>3651</v>
      </c>
      <c r="U2985" s="5" t="s">
        <v>3652</v>
      </c>
      <c r="V2985" s="1" t="s">
        <v>7163</v>
      </c>
      <c r="W2985" s="1" t="s">
        <v>9089</v>
      </c>
      <c r="X2985" s="1" t="s">
        <v>1633</v>
      </c>
      <c r="Y2985" s="1" t="s">
        <v>1634</v>
      </c>
      <c r="Z2985" s="4">
        <v>42683</v>
      </c>
      <c r="AA2985" s="1" t="s">
        <v>45</v>
      </c>
      <c r="AB2985" s="1" t="s">
        <v>9090</v>
      </c>
      <c r="AC2985" s="1" t="s">
        <v>9091</v>
      </c>
      <c r="AD2985" s="8"/>
    </row>
    <row r="2986" spans="2:30" hidden="1" outlineLevel="5" x14ac:dyDescent="0.25">
      <c r="B2986" s="3"/>
      <c r="C2986" s="1"/>
      <c r="D2986" s="1"/>
      <c r="E2986" s="1"/>
      <c r="F2986" s="1"/>
      <c r="G2986" s="1" t="s">
        <v>1842</v>
      </c>
      <c r="H2986" s="4">
        <v>42691</v>
      </c>
      <c r="I2986" s="1" t="s">
        <v>9092</v>
      </c>
      <c r="J2986" s="2" t="s">
        <v>69</v>
      </c>
      <c r="K2986" s="1" t="s">
        <v>36</v>
      </c>
      <c r="L2986" s="1" t="s">
        <v>20</v>
      </c>
      <c r="M2986" s="1" t="s">
        <v>21</v>
      </c>
      <c r="N2986" s="1" t="s">
        <v>11</v>
      </c>
      <c r="O2986" s="7">
        <v>179992</v>
      </c>
      <c r="P2986" s="7">
        <v>0</v>
      </c>
      <c r="Q2986" s="7">
        <f t="shared" si="113"/>
        <v>179992</v>
      </c>
      <c r="R2986" s="6" t="s">
        <v>47</v>
      </c>
      <c r="S2986" s="5" t="s">
        <v>32</v>
      </c>
      <c r="T2986" s="5" t="s">
        <v>9093</v>
      </c>
      <c r="U2986" s="5" t="s">
        <v>21</v>
      </c>
      <c r="V2986" s="1" t="s">
        <v>7163</v>
      </c>
      <c r="W2986" s="1" t="s">
        <v>9094</v>
      </c>
      <c r="X2986" s="1" t="s">
        <v>9095</v>
      </c>
      <c r="Y2986" s="1" t="s">
        <v>9096</v>
      </c>
      <c r="Z2986" s="4">
        <v>42691</v>
      </c>
      <c r="AA2986" s="1" t="s">
        <v>45</v>
      </c>
      <c r="AB2986" s="1" t="s">
        <v>9097</v>
      </c>
      <c r="AC2986" s="1" t="s">
        <v>9098</v>
      </c>
      <c r="AD2986" s="8"/>
    </row>
    <row r="2987" spans="2:30" hidden="1" outlineLevel="5" x14ac:dyDescent="0.25">
      <c r="B2987" s="3"/>
      <c r="C2987" s="1"/>
      <c r="D2987" s="1"/>
      <c r="E2987" s="1"/>
      <c r="F2987" s="1"/>
      <c r="G2987" s="1" t="s">
        <v>1842</v>
      </c>
      <c r="H2987" s="4">
        <v>42704</v>
      </c>
      <c r="I2987" s="1" t="s">
        <v>9099</v>
      </c>
      <c r="J2987" s="2" t="s">
        <v>69</v>
      </c>
      <c r="K2987" s="1" t="s">
        <v>36</v>
      </c>
      <c r="L2987" s="1" t="s">
        <v>20</v>
      </c>
      <c r="M2987" s="1" t="s">
        <v>21</v>
      </c>
      <c r="N2987" s="1" t="s">
        <v>11</v>
      </c>
      <c r="O2987" s="7">
        <v>355</v>
      </c>
      <c r="P2987" s="7">
        <v>0</v>
      </c>
      <c r="Q2987" s="7">
        <f t="shared" si="113"/>
        <v>355</v>
      </c>
      <c r="R2987" s="6" t="s">
        <v>47</v>
      </c>
      <c r="S2987" s="5" t="s">
        <v>32</v>
      </c>
      <c r="T2987" s="5" t="s">
        <v>3651</v>
      </c>
      <c r="U2987" s="5" t="s">
        <v>3652</v>
      </c>
      <c r="V2987" s="1" t="s">
        <v>56</v>
      </c>
      <c r="W2987" s="1" t="s">
        <v>9100</v>
      </c>
      <c r="X2987" s="1" t="s">
        <v>1542</v>
      </c>
      <c r="Y2987" s="1" t="s">
        <v>1543</v>
      </c>
      <c r="Z2987" s="4">
        <v>42704</v>
      </c>
      <c r="AA2987" s="1" t="s">
        <v>1472</v>
      </c>
      <c r="AB2987" s="1" t="s">
        <v>9101</v>
      </c>
      <c r="AC2987" s="1" t="s">
        <v>9102</v>
      </c>
      <c r="AD2987" s="8"/>
    </row>
    <row r="2988" spans="2:30" hidden="1" outlineLevel="5" x14ac:dyDescent="0.25">
      <c r="B2988" s="3"/>
      <c r="C2988" s="1"/>
      <c r="D2988" s="1"/>
      <c r="E2988" s="1"/>
      <c r="F2988" s="1"/>
      <c r="G2988" s="1" t="s">
        <v>1842</v>
      </c>
      <c r="H2988" s="4">
        <v>42696</v>
      </c>
      <c r="I2988" s="1" t="s">
        <v>9103</v>
      </c>
      <c r="J2988" s="2" t="s">
        <v>69</v>
      </c>
      <c r="K2988" s="1" t="s">
        <v>36</v>
      </c>
      <c r="L2988" s="1" t="s">
        <v>20</v>
      </c>
      <c r="M2988" s="1" t="s">
        <v>21</v>
      </c>
      <c r="N2988" s="1" t="s">
        <v>11</v>
      </c>
      <c r="O2988" s="7">
        <v>3229.4</v>
      </c>
      <c r="P2988" s="7">
        <v>0</v>
      </c>
      <c r="Q2988" s="7">
        <f t="shared" si="113"/>
        <v>3229.4</v>
      </c>
      <c r="R2988" s="6" t="s">
        <v>1742</v>
      </c>
      <c r="S2988" s="5" t="s">
        <v>32</v>
      </c>
      <c r="T2988" s="5" t="s">
        <v>3651</v>
      </c>
      <c r="U2988" s="5" t="s">
        <v>3652</v>
      </c>
      <c r="V2988" s="1" t="s">
        <v>1638</v>
      </c>
      <c r="W2988" s="1" t="s">
        <v>9104</v>
      </c>
      <c r="X2988" s="1"/>
      <c r="Y2988" s="1"/>
      <c r="Z2988" s="4">
        <v>42696</v>
      </c>
      <c r="AA2988" s="1" t="s">
        <v>26</v>
      </c>
      <c r="AB2988" s="1" t="s">
        <v>9105</v>
      </c>
      <c r="AC2988" s="1" t="s">
        <v>9106</v>
      </c>
      <c r="AD2988" s="8"/>
    </row>
    <row r="2989" spans="2:30" hidden="1" outlineLevel="5" x14ac:dyDescent="0.25">
      <c r="B2989" s="3"/>
      <c r="C2989" s="1"/>
      <c r="D2989" s="1"/>
      <c r="E2989" s="1"/>
      <c r="F2989" s="1"/>
      <c r="G2989" s="1" t="s">
        <v>1842</v>
      </c>
      <c r="H2989" s="4">
        <v>42704</v>
      </c>
      <c r="I2989" s="1" t="s">
        <v>9107</v>
      </c>
      <c r="J2989" s="2" t="s">
        <v>69</v>
      </c>
      <c r="K2989" s="1" t="s">
        <v>36</v>
      </c>
      <c r="L2989" s="1" t="s">
        <v>20</v>
      </c>
      <c r="M2989" s="1" t="s">
        <v>21</v>
      </c>
      <c r="N2989" s="1" t="s">
        <v>11</v>
      </c>
      <c r="O2989" s="7">
        <v>1342.6</v>
      </c>
      <c r="P2989" s="7">
        <v>0</v>
      </c>
      <c r="Q2989" s="7">
        <f t="shared" si="113"/>
        <v>1342.6</v>
      </c>
      <c r="R2989" s="6" t="s">
        <v>47</v>
      </c>
      <c r="S2989" s="5" t="s">
        <v>32</v>
      </c>
      <c r="T2989" s="5" t="s">
        <v>3651</v>
      </c>
      <c r="U2989" s="5" t="s">
        <v>3652</v>
      </c>
      <c r="V2989" s="1" t="s">
        <v>7163</v>
      </c>
      <c r="W2989" s="1" t="s">
        <v>9108</v>
      </c>
      <c r="X2989" s="1" t="s">
        <v>1460</v>
      </c>
      <c r="Y2989" s="1" t="s">
        <v>1461</v>
      </c>
      <c r="Z2989" s="4">
        <v>42704</v>
      </c>
      <c r="AA2989" s="1" t="s">
        <v>45</v>
      </c>
      <c r="AB2989" s="1" t="s">
        <v>9109</v>
      </c>
      <c r="AC2989" s="1" t="s">
        <v>9110</v>
      </c>
      <c r="AD2989" s="8"/>
    </row>
    <row r="2990" spans="2:30" hidden="1" outlineLevel="5" x14ac:dyDescent="0.25">
      <c r="B2990" s="3"/>
      <c r="C2990" s="1"/>
      <c r="D2990" s="1"/>
      <c r="E2990" s="1"/>
      <c r="F2990" s="1"/>
      <c r="G2990" s="1" t="s">
        <v>1842</v>
      </c>
      <c r="H2990" s="4">
        <v>42704</v>
      </c>
      <c r="I2990" s="1" t="s">
        <v>9111</v>
      </c>
      <c r="J2990" s="2" t="s">
        <v>69</v>
      </c>
      <c r="K2990" s="1" t="s">
        <v>36</v>
      </c>
      <c r="L2990" s="1" t="s">
        <v>20</v>
      </c>
      <c r="M2990" s="1" t="s">
        <v>21</v>
      </c>
      <c r="N2990" s="1" t="s">
        <v>11</v>
      </c>
      <c r="O2990" s="7">
        <v>3120</v>
      </c>
      <c r="P2990" s="7">
        <v>0</v>
      </c>
      <c r="Q2990" s="7">
        <f t="shared" si="113"/>
        <v>3120</v>
      </c>
      <c r="R2990" s="6" t="s">
        <v>47</v>
      </c>
      <c r="S2990" s="5" t="s">
        <v>32</v>
      </c>
      <c r="T2990" s="5" t="s">
        <v>3651</v>
      </c>
      <c r="U2990" s="5" t="s">
        <v>3652</v>
      </c>
      <c r="V2990" s="1" t="s">
        <v>7163</v>
      </c>
      <c r="W2990" s="1" t="s">
        <v>9112</v>
      </c>
      <c r="X2990" s="1" t="s">
        <v>4735</v>
      </c>
      <c r="Y2990" s="1" t="s">
        <v>4736</v>
      </c>
      <c r="Z2990" s="4">
        <v>42704</v>
      </c>
      <c r="AA2990" s="1" t="s">
        <v>45</v>
      </c>
      <c r="AB2990" s="1" t="s">
        <v>9113</v>
      </c>
      <c r="AC2990" s="1" t="s">
        <v>9114</v>
      </c>
      <c r="AD2990" s="8"/>
    </row>
    <row r="2991" spans="2:30" hidden="1" outlineLevel="5" x14ac:dyDescent="0.25">
      <c r="B2991" s="3"/>
      <c r="C2991" s="1"/>
      <c r="D2991" s="1"/>
      <c r="E2991" s="1"/>
      <c r="F2991" s="1"/>
      <c r="G2991" s="1" t="s">
        <v>1842</v>
      </c>
      <c r="H2991" s="4">
        <v>42704</v>
      </c>
      <c r="I2991" s="1" t="s">
        <v>9115</v>
      </c>
      <c r="J2991" s="2" t="s">
        <v>69</v>
      </c>
      <c r="K2991" s="1" t="s">
        <v>36</v>
      </c>
      <c r="L2991" s="1" t="s">
        <v>20</v>
      </c>
      <c r="M2991" s="1" t="s">
        <v>21</v>
      </c>
      <c r="N2991" s="1" t="s">
        <v>11</v>
      </c>
      <c r="O2991" s="7">
        <v>600</v>
      </c>
      <c r="P2991" s="7">
        <v>0</v>
      </c>
      <c r="Q2991" s="7">
        <f t="shared" si="113"/>
        <v>600</v>
      </c>
      <c r="R2991" s="6" t="s">
        <v>47</v>
      </c>
      <c r="S2991" s="5" t="s">
        <v>32</v>
      </c>
      <c r="T2991" s="5" t="s">
        <v>3651</v>
      </c>
      <c r="U2991" s="5" t="s">
        <v>3652</v>
      </c>
      <c r="V2991" s="1" t="s">
        <v>7163</v>
      </c>
      <c r="W2991" s="1" t="s">
        <v>9116</v>
      </c>
      <c r="X2991" s="1" t="s">
        <v>4910</v>
      </c>
      <c r="Y2991" s="1" t="s">
        <v>4911</v>
      </c>
      <c r="Z2991" s="4">
        <v>42704</v>
      </c>
      <c r="AA2991" s="1" t="s">
        <v>45</v>
      </c>
      <c r="AB2991" s="1" t="s">
        <v>9117</v>
      </c>
      <c r="AC2991" s="1" t="s">
        <v>9118</v>
      </c>
      <c r="AD2991" s="8"/>
    </row>
    <row r="2992" spans="2:30" hidden="1" outlineLevel="5" x14ac:dyDescent="0.25">
      <c r="B2992" s="3"/>
      <c r="C2992" s="1"/>
      <c r="D2992" s="1"/>
      <c r="E2992" s="1"/>
      <c r="F2992" s="1"/>
      <c r="G2992" s="1" t="s">
        <v>1842</v>
      </c>
      <c r="H2992" s="4">
        <v>42704</v>
      </c>
      <c r="I2992" s="1" t="s">
        <v>9119</v>
      </c>
      <c r="J2992" s="2" t="s">
        <v>69</v>
      </c>
      <c r="K2992" s="1" t="s">
        <v>36</v>
      </c>
      <c r="L2992" s="1" t="s">
        <v>20</v>
      </c>
      <c r="M2992" s="1" t="s">
        <v>21</v>
      </c>
      <c r="N2992" s="1" t="s">
        <v>11</v>
      </c>
      <c r="O2992" s="7">
        <v>490</v>
      </c>
      <c r="P2992" s="7">
        <v>0</v>
      </c>
      <c r="Q2992" s="7">
        <f t="shared" si="113"/>
        <v>490</v>
      </c>
      <c r="R2992" s="6" t="s">
        <v>47</v>
      </c>
      <c r="S2992" s="5" t="s">
        <v>32</v>
      </c>
      <c r="T2992" s="5" t="s">
        <v>3651</v>
      </c>
      <c r="U2992" s="5" t="s">
        <v>3652</v>
      </c>
      <c r="V2992" s="1" t="s">
        <v>7163</v>
      </c>
      <c r="W2992" s="1" t="s">
        <v>9120</v>
      </c>
      <c r="X2992" s="1" t="s">
        <v>1654</v>
      </c>
      <c r="Y2992" s="1" t="s">
        <v>1655</v>
      </c>
      <c r="Z2992" s="4">
        <v>42704</v>
      </c>
      <c r="AA2992" s="1" t="s">
        <v>45</v>
      </c>
      <c r="AB2992" s="1" t="s">
        <v>9121</v>
      </c>
      <c r="AC2992" s="1" t="s">
        <v>9122</v>
      </c>
      <c r="AD2992" s="8"/>
    </row>
    <row r="2993" spans="2:30" hidden="1" outlineLevel="5" x14ac:dyDescent="0.25">
      <c r="B2993" s="220"/>
      <c r="C2993" s="2"/>
      <c r="D2993" s="2"/>
      <c r="E2993" s="2"/>
      <c r="F2993" s="2"/>
      <c r="G2993" s="2"/>
      <c r="H2993" s="224"/>
      <c r="I2993" s="2"/>
      <c r="J2993" s="2" t="s">
        <v>69</v>
      </c>
      <c r="K2993" s="2"/>
      <c r="L2993" s="2"/>
      <c r="M2993" s="2"/>
      <c r="N2993" s="2"/>
      <c r="O2993" s="221"/>
      <c r="P2993" s="221"/>
      <c r="Q2993" s="221"/>
      <c r="R2993" s="222"/>
      <c r="S2993" s="223"/>
      <c r="T2993" s="223"/>
      <c r="U2993" s="223"/>
      <c r="V2993" s="2"/>
      <c r="W2993" s="2"/>
      <c r="X2993" s="2"/>
      <c r="Y2993" s="2"/>
      <c r="Z2993" s="224"/>
      <c r="AA2993" s="2"/>
      <c r="AB2993" s="2"/>
      <c r="AC2993" s="2"/>
      <c r="AD2993" s="225"/>
    </row>
    <row r="2994" spans="2:30" hidden="1" outlineLevel="4" x14ac:dyDescent="0.25">
      <c r="B2994" s="220"/>
      <c r="C2994" s="2"/>
      <c r="D2994" s="2"/>
      <c r="E2994" s="2"/>
      <c r="F2994" s="2" t="s">
        <v>7132</v>
      </c>
      <c r="G2994" s="2" t="s">
        <v>7133</v>
      </c>
      <c r="H2994" s="224"/>
      <c r="I2994" s="2"/>
      <c r="J2994" s="2" t="s">
        <v>69</v>
      </c>
      <c r="K2994" s="2"/>
      <c r="L2994" s="2"/>
      <c r="M2994" s="2"/>
      <c r="N2994" s="2"/>
      <c r="O2994" s="221">
        <f>SUM(O2995:O3050)</f>
        <v>309221.94999999995</v>
      </c>
      <c r="P2994" s="221">
        <f>SUM(P2995:P3050)</f>
        <v>391809.71</v>
      </c>
      <c r="Q2994" s="221">
        <f t="shared" ref="Q2994:Q3046" si="114">O2994-P2994</f>
        <v>-82587.760000000068</v>
      </c>
      <c r="R2994" s="222"/>
      <c r="S2994" s="223"/>
      <c r="T2994" s="223"/>
      <c r="U2994" s="223"/>
      <c r="V2994" s="2"/>
      <c r="W2994" s="2"/>
      <c r="X2994" s="2"/>
      <c r="Y2994" s="2"/>
      <c r="Z2994" s="224"/>
      <c r="AA2994" s="2"/>
      <c r="AB2994" s="2"/>
      <c r="AC2994" s="2"/>
      <c r="AD2994" s="225"/>
    </row>
    <row r="2995" spans="2:30" hidden="1" outlineLevel="5" x14ac:dyDescent="0.25">
      <c r="B2995" s="3"/>
      <c r="C2995" s="1"/>
      <c r="D2995" s="1"/>
      <c r="E2995" s="1"/>
      <c r="F2995" s="1"/>
      <c r="G2995" s="1" t="s">
        <v>1842</v>
      </c>
      <c r="H2995" s="4">
        <v>42719</v>
      </c>
      <c r="I2995" s="1" t="s">
        <v>9123</v>
      </c>
      <c r="J2995" s="2" t="s">
        <v>69</v>
      </c>
      <c r="K2995" s="1" t="s">
        <v>33</v>
      </c>
      <c r="L2995" s="1" t="s">
        <v>34</v>
      </c>
      <c r="M2995" s="1" t="s">
        <v>21</v>
      </c>
      <c r="N2995" s="1" t="s">
        <v>11</v>
      </c>
      <c r="O2995" s="7">
        <v>2631.32</v>
      </c>
      <c r="P2995" s="7">
        <v>0</v>
      </c>
      <c r="Q2995" s="7">
        <f t="shared" si="114"/>
        <v>2631.32</v>
      </c>
      <c r="R2995" s="6" t="s">
        <v>61</v>
      </c>
      <c r="S2995" s="5" t="s">
        <v>25</v>
      </c>
      <c r="T2995" s="5" t="s">
        <v>716</v>
      </c>
      <c r="U2995" s="5" t="s">
        <v>2391</v>
      </c>
      <c r="V2995" s="1" t="s">
        <v>7163</v>
      </c>
      <c r="W2995" s="1" t="s">
        <v>9124</v>
      </c>
      <c r="X2995" s="1"/>
      <c r="Y2995" s="1"/>
      <c r="Z2995" s="4">
        <v>42719</v>
      </c>
      <c r="AA2995" s="1" t="s">
        <v>26</v>
      </c>
      <c r="AB2995" s="1" t="s">
        <v>9125</v>
      </c>
      <c r="AC2995" s="1" t="s">
        <v>9126</v>
      </c>
      <c r="AD2995" s="8"/>
    </row>
    <row r="2996" spans="2:30" hidden="1" outlineLevel="5" x14ac:dyDescent="0.25">
      <c r="B2996" s="3"/>
      <c r="C2996" s="1"/>
      <c r="D2996" s="1"/>
      <c r="E2996" s="1"/>
      <c r="F2996" s="1"/>
      <c r="G2996" s="1" t="s">
        <v>1842</v>
      </c>
      <c r="H2996" s="4">
        <v>42710</v>
      </c>
      <c r="I2996" s="1" t="s">
        <v>9127</v>
      </c>
      <c r="J2996" s="2" t="s">
        <v>69</v>
      </c>
      <c r="K2996" s="1" t="s">
        <v>36</v>
      </c>
      <c r="L2996" s="1" t="s">
        <v>20</v>
      </c>
      <c r="M2996" s="1" t="s">
        <v>21</v>
      </c>
      <c r="N2996" s="1" t="s">
        <v>11</v>
      </c>
      <c r="O2996" s="7">
        <v>133</v>
      </c>
      <c r="P2996" s="7">
        <v>0</v>
      </c>
      <c r="Q2996" s="7">
        <f t="shared" si="114"/>
        <v>133</v>
      </c>
      <c r="R2996" s="6" t="s">
        <v>47</v>
      </c>
      <c r="S2996" s="5" t="s">
        <v>32</v>
      </c>
      <c r="T2996" s="5" t="s">
        <v>1788</v>
      </c>
      <c r="U2996" s="5" t="s">
        <v>1281</v>
      </c>
      <c r="V2996" s="1" t="s">
        <v>7163</v>
      </c>
      <c r="W2996" s="1" t="s">
        <v>9128</v>
      </c>
      <c r="X2996" s="1" t="s">
        <v>1462</v>
      </c>
      <c r="Y2996" s="1" t="s">
        <v>1463</v>
      </c>
      <c r="Z2996" s="4">
        <v>42710</v>
      </c>
      <c r="AA2996" s="1" t="s">
        <v>45</v>
      </c>
      <c r="AB2996" s="1" t="s">
        <v>9129</v>
      </c>
      <c r="AC2996" s="1" t="s">
        <v>9130</v>
      </c>
      <c r="AD2996" s="8"/>
    </row>
    <row r="2997" spans="2:30" hidden="1" outlineLevel="5" x14ac:dyDescent="0.25">
      <c r="B2997" s="3"/>
      <c r="C2997" s="1"/>
      <c r="D2997" s="1"/>
      <c r="E2997" s="1"/>
      <c r="F2997" s="1"/>
      <c r="G2997" s="1" t="s">
        <v>1842</v>
      </c>
      <c r="H2997" s="4">
        <v>42735</v>
      </c>
      <c r="I2997" s="1" t="s">
        <v>9131</v>
      </c>
      <c r="J2997" s="2" t="s">
        <v>69</v>
      </c>
      <c r="K2997" s="1" t="s">
        <v>36</v>
      </c>
      <c r="L2997" s="1" t="s">
        <v>20</v>
      </c>
      <c r="M2997" s="1" t="s">
        <v>21</v>
      </c>
      <c r="N2997" s="1" t="s">
        <v>11</v>
      </c>
      <c r="O2997" s="7">
        <v>1150</v>
      </c>
      <c r="P2997" s="7">
        <v>0</v>
      </c>
      <c r="Q2997" s="7">
        <f t="shared" si="114"/>
        <v>1150</v>
      </c>
      <c r="R2997" s="6" t="s">
        <v>47</v>
      </c>
      <c r="S2997" s="5" t="s">
        <v>25</v>
      </c>
      <c r="T2997" s="5" t="s">
        <v>715</v>
      </c>
      <c r="U2997" s="5" t="s">
        <v>2386</v>
      </c>
      <c r="V2997" s="1" t="s">
        <v>7163</v>
      </c>
      <c r="W2997" s="1" t="s">
        <v>9132</v>
      </c>
      <c r="X2997" s="1" t="s">
        <v>3802</v>
      </c>
      <c r="Y2997" s="1" t="s">
        <v>3803</v>
      </c>
      <c r="Z2997" s="4">
        <v>42735</v>
      </c>
      <c r="AA2997" s="1" t="s">
        <v>45</v>
      </c>
      <c r="AB2997" s="1" t="s">
        <v>9133</v>
      </c>
      <c r="AC2997" s="1" t="s">
        <v>9134</v>
      </c>
      <c r="AD2997" s="8"/>
    </row>
    <row r="2998" spans="2:30" hidden="1" outlineLevel="5" x14ac:dyDescent="0.25">
      <c r="B2998" s="3"/>
      <c r="C2998" s="1"/>
      <c r="D2998" s="1"/>
      <c r="E2998" s="1"/>
      <c r="F2998" s="1"/>
      <c r="G2998" s="1" t="s">
        <v>1842</v>
      </c>
      <c r="H2998" s="4">
        <v>42713</v>
      </c>
      <c r="I2998" s="1" t="s">
        <v>9135</v>
      </c>
      <c r="J2998" s="2" t="s">
        <v>69</v>
      </c>
      <c r="K2998" s="1" t="s">
        <v>36</v>
      </c>
      <c r="L2998" s="1" t="s">
        <v>20</v>
      </c>
      <c r="M2998" s="1" t="s">
        <v>21</v>
      </c>
      <c r="N2998" s="1" t="s">
        <v>11</v>
      </c>
      <c r="O2998" s="7">
        <v>2660</v>
      </c>
      <c r="P2998" s="7">
        <v>0</v>
      </c>
      <c r="Q2998" s="7">
        <f t="shared" si="114"/>
        <v>2660</v>
      </c>
      <c r="R2998" s="6" t="s">
        <v>47</v>
      </c>
      <c r="S2998" s="5" t="s">
        <v>25</v>
      </c>
      <c r="T2998" s="5" t="s">
        <v>716</v>
      </c>
      <c r="U2998" s="5" t="s">
        <v>2391</v>
      </c>
      <c r="V2998" s="1" t="s">
        <v>7163</v>
      </c>
      <c r="W2998" s="1" t="s">
        <v>7111</v>
      </c>
      <c r="X2998" s="1" t="s">
        <v>9136</v>
      </c>
      <c r="Y2998" s="1" t="s">
        <v>9137</v>
      </c>
      <c r="Z2998" s="4">
        <v>42713</v>
      </c>
      <c r="AA2998" s="1" t="s">
        <v>45</v>
      </c>
      <c r="AB2998" s="1" t="s">
        <v>9138</v>
      </c>
      <c r="AC2998" s="1" t="s">
        <v>9139</v>
      </c>
      <c r="AD2998" s="8"/>
    </row>
    <row r="2999" spans="2:30" hidden="1" outlineLevel="5" x14ac:dyDescent="0.25">
      <c r="B2999" s="3"/>
      <c r="C2999" s="1"/>
      <c r="D2999" s="1"/>
      <c r="E2999" s="1"/>
      <c r="F2999" s="1"/>
      <c r="G2999" s="1" t="s">
        <v>1842</v>
      </c>
      <c r="H2999" s="4">
        <v>42710</v>
      </c>
      <c r="I2999" s="1" t="s">
        <v>9140</v>
      </c>
      <c r="J2999" s="2" t="s">
        <v>69</v>
      </c>
      <c r="K2999" s="1" t="s">
        <v>36</v>
      </c>
      <c r="L2999" s="1" t="s">
        <v>20</v>
      </c>
      <c r="M2999" s="1" t="s">
        <v>21</v>
      </c>
      <c r="N2999" s="1" t="s">
        <v>11</v>
      </c>
      <c r="O2999" s="7">
        <v>1953.5</v>
      </c>
      <c r="P2999" s="7">
        <v>0</v>
      </c>
      <c r="Q2999" s="7">
        <f t="shared" si="114"/>
        <v>1953.5</v>
      </c>
      <c r="R2999" s="6" t="s">
        <v>47</v>
      </c>
      <c r="S2999" s="5" t="s">
        <v>25</v>
      </c>
      <c r="T2999" s="5" t="s">
        <v>716</v>
      </c>
      <c r="U2999" s="5" t="s">
        <v>2391</v>
      </c>
      <c r="V2999" s="1" t="s">
        <v>7184</v>
      </c>
      <c r="W2999" s="1" t="s">
        <v>9141</v>
      </c>
      <c r="X2999" s="1" t="s">
        <v>1460</v>
      </c>
      <c r="Y2999" s="1" t="s">
        <v>1461</v>
      </c>
      <c r="Z2999" s="4">
        <v>42710</v>
      </c>
      <c r="AA2999" s="1" t="s">
        <v>45</v>
      </c>
      <c r="AB2999" s="1" t="s">
        <v>9142</v>
      </c>
      <c r="AC2999" s="1" t="s">
        <v>9143</v>
      </c>
      <c r="AD2999" s="8"/>
    </row>
    <row r="3000" spans="2:30" hidden="1" outlineLevel="5" x14ac:dyDescent="0.25">
      <c r="B3000" s="3"/>
      <c r="C3000" s="1"/>
      <c r="D3000" s="1"/>
      <c r="E3000" s="1"/>
      <c r="F3000" s="1"/>
      <c r="G3000" s="1" t="s">
        <v>1842</v>
      </c>
      <c r="H3000" s="4">
        <v>42710</v>
      </c>
      <c r="I3000" s="1" t="s">
        <v>9144</v>
      </c>
      <c r="J3000" s="2" t="s">
        <v>69</v>
      </c>
      <c r="K3000" s="1" t="s">
        <v>36</v>
      </c>
      <c r="L3000" s="1" t="s">
        <v>20</v>
      </c>
      <c r="M3000" s="1" t="s">
        <v>21</v>
      </c>
      <c r="N3000" s="1" t="s">
        <v>11</v>
      </c>
      <c r="O3000" s="7">
        <v>964.4</v>
      </c>
      <c r="P3000" s="7">
        <v>0</v>
      </c>
      <c r="Q3000" s="7">
        <f t="shared" si="114"/>
        <v>964.4</v>
      </c>
      <c r="R3000" s="6" t="s">
        <v>47</v>
      </c>
      <c r="S3000" s="5" t="s">
        <v>25</v>
      </c>
      <c r="T3000" s="5" t="s">
        <v>716</v>
      </c>
      <c r="U3000" s="5" t="s">
        <v>2391</v>
      </c>
      <c r="V3000" s="1" t="s">
        <v>7184</v>
      </c>
      <c r="W3000" s="1" t="s">
        <v>9145</v>
      </c>
      <c r="X3000" s="1" t="s">
        <v>1618</v>
      </c>
      <c r="Y3000" s="1" t="s">
        <v>1619</v>
      </c>
      <c r="Z3000" s="4">
        <v>42710</v>
      </c>
      <c r="AA3000" s="1" t="s">
        <v>45</v>
      </c>
      <c r="AB3000" s="1" t="s">
        <v>9146</v>
      </c>
      <c r="AC3000" s="1" t="s">
        <v>9147</v>
      </c>
      <c r="AD3000" s="8"/>
    </row>
    <row r="3001" spans="2:30" hidden="1" outlineLevel="5" x14ac:dyDescent="0.25">
      <c r="B3001" s="3"/>
      <c r="C3001" s="1"/>
      <c r="D3001" s="1"/>
      <c r="E3001" s="1"/>
      <c r="F3001" s="1"/>
      <c r="G3001" s="1" t="s">
        <v>1842</v>
      </c>
      <c r="H3001" s="4">
        <v>42726</v>
      </c>
      <c r="I3001" s="1" t="s">
        <v>9148</v>
      </c>
      <c r="J3001" s="2" t="s">
        <v>69</v>
      </c>
      <c r="K3001" s="1" t="s">
        <v>36</v>
      </c>
      <c r="L3001" s="1" t="s">
        <v>20</v>
      </c>
      <c r="M3001" s="1" t="s">
        <v>21</v>
      </c>
      <c r="N3001" s="1" t="s">
        <v>11</v>
      </c>
      <c r="O3001" s="7">
        <v>2200</v>
      </c>
      <c r="P3001" s="7">
        <v>0</v>
      </c>
      <c r="Q3001" s="7">
        <f t="shared" si="114"/>
        <v>2200</v>
      </c>
      <c r="R3001" s="6" t="s">
        <v>47</v>
      </c>
      <c r="S3001" s="5" t="s">
        <v>25</v>
      </c>
      <c r="T3001" s="5" t="s">
        <v>716</v>
      </c>
      <c r="U3001" s="5" t="s">
        <v>2391</v>
      </c>
      <c r="V3001" s="1" t="s">
        <v>7163</v>
      </c>
      <c r="W3001" s="1" t="s">
        <v>9149</v>
      </c>
      <c r="X3001" s="1" t="s">
        <v>9150</v>
      </c>
      <c r="Y3001" s="1" t="s">
        <v>9151</v>
      </c>
      <c r="Z3001" s="4">
        <v>42726</v>
      </c>
      <c r="AA3001" s="1" t="s">
        <v>45</v>
      </c>
      <c r="AB3001" s="1" t="s">
        <v>9152</v>
      </c>
      <c r="AC3001" s="1" t="s">
        <v>9153</v>
      </c>
      <c r="AD3001" s="8"/>
    </row>
    <row r="3002" spans="2:30" hidden="1" outlineLevel="5" x14ac:dyDescent="0.25">
      <c r="B3002" s="3"/>
      <c r="C3002" s="1"/>
      <c r="D3002" s="1"/>
      <c r="E3002" s="1"/>
      <c r="F3002" s="1"/>
      <c r="G3002" s="1" t="s">
        <v>1842</v>
      </c>
      <c r="H3002" s="4">
        <v>42734</v>
      </c>
      <c r="I3002" s="1" t="s">
        <v>9154</v>
      </c>
      <c r="J3002" s="2" t="s">
        <v>69</v>
      </c>
      <c r="K3002" s="1" t="s">
        <v>36</v>
      </c>
      <c r="L3002" s="1" t="s">
        <v>20</v>
      </c>
      <c r="M3002" s="1" t="s">
        <v>21</v>
      </c>
      <c r="N3002" s="1" t="s">
        <v>11</v>
      </c>
      <c r="O3002" s="7">
        <v>1490</v>
      </c>
      <c r="P3002" s="7">
        <v>0</v>
      </c>
      <c r="Q3002" s="7">
        <f t="shared" si="114"/>
        <v>1490</v>
      </c>
      <c r="R3002" s="6" t="s">
        <v>47</v>
      </c>
      <c r="S3002" s="5" t="s">
        <v>25</v>
      </c>
      <c r="T3002" s="5" t="s">
        <v>715</v>
      </c>
      <c r="U3002" s="5" t="s">
        <v>2386</v>
      </c>
      <c r="V3002" s="1" t="s">
        <v>7184</v>
      </c>
      <c r="W3002" s="1" t="s">
        <v>8520</v>
      </c>
      <c r="X3002" s="1" t="s">
        <v>9155</v>
      </c>
      <c r="Y3002" s="1" t="s">
        <v>9156</v>
      </c>
      <c r="Z3002" s="4">
        <v>42734</v>
      </c>
      <c r="AA3002" s="1" t="s">
        <v>1472</v>
      </c>
      <c r="AB3002" s="1" t="s">
        <v>9157</v>
      </c>
      <c r="AC3002" s="1" t="s">
        <v>9158</v>
      </c>
      <c r="AD3002" s="8"/>
    </row>
    <row r="3003" spans="2:30" hidden="1" outlineLevel="5" x14ac:dyDescent="0.25">
      <c r="B3003" s="3"/>
      <c r="C3003" s="1"/>
      <c r="D3003" s="1"/>
      <c r="E3003" s="1"/>
      <c r="F3003" s="1"/>
      <c r="G3003" s="1" t="s">
        <v>1842</v>
      </c>
      <c r="H3003" s="4">
        <v>42725</v>
      </c>
      <c r="I3003" s="1" t="s">
        <v>9159</v>
      </c>
      <c r="J3003" s="2" t="s">
        <v>69</v>
      </c>
      <c r="K3003" s="1" t="s">
        <v>36</v>
      </c>
      <c r="L3003" s="1" t="s">
        <v>20</v>
      </c>
      <c r="M3003" s="1" t="s">
        <v>21</v>
      </c>
      <c r="N3003" s="1" t="s">
        <v>11</v>
      </c>
      <c r="O3003" s="7">
        <v>10000</v>
      </c>
      <c r="P3003" s="7">
        <v>0</v>
      </c>
      <c r="Q3003" s="7">
        <f t="shared" si="114"/>
        <v>10000</v>
      </c>
      <c r="R3003" s="6" t="s">
        <v>47</v>
      </c>
      <c r="S3003" s="5" t="s">
        <v>25</v>
      </c>
      <c r="T3003" s="5" t="s">
        <v>716</v>
      </c>
      <c r="U3003" s="5" t="s">
        <v>2391</v>
      </c>
      <c r="V3003" s="1" t="s">
        <v>7163</v>
      </c>
      <c r="W3003" s="1" t="s">
        <v>9160</v>
      </c>
      <c r="X3003" s="1" t="s">
        <v>9161</v>
      </c>
      <c r="Y3003" s="1" t="s">
        <v>9162</v>
      </c>
      <c r="Z3003" s="4">
        <v>42725</v>
      </c>
      <c r="AA3003" s="1" t="s">
        <v>1472</v>
      </c>
      <c r="AB3003" s="1" t="s">
        <v>9163</v>
      </c>
      <c r="AC3003" s="1" t="s">
        <v>9164</v>
      </c>
      <c r="AD3003" s="8"/>
    </row>
    <row r="3004" spans="2:30" hidden="1" outlineLevel="5" x14ac:dyDescent="0.25">
      <c r="B3004" s="3"/>
      <c r="C3004" s="1"/>
      <c r="D3004" s="1"/>
      <c r="E3004" s="1"/>
      <c r="F3004" s="1"/>
      <c r="G3004" s="1" t="s">
        <v>1842</v>
      </c>
      <c r="H3004" s="4">
        <v>42713</v>
      </c>
      <c r="I3004" s="1" t="s">
        <v>9165</v>
      </c>
      <c r="J3004" s="2" t="s">
        <v>69</v>
      </c>
      <c r="K3004" s="1" t="s">
        <v>36</v>
      </c>
      <c r="L3004" s="1" t="s">
        <v>20</v>
      </c>
      <c r="M3004" s="1" t="s">
        <v>21</v>
      </c>
      <c r="N3004" s="1" t="s">
        <v>11</v>
      </c>
      <c r="O3004" s="7">
        <v>1892</v>
      </c>
      <c r="P3004" s="7">
        <v>0</v>
      </c>
      <c r="Q3004" s="7">
        <f t="shared" si="114"/>
        <v>1892</v>
      </c>
      <c r="R3004" s="6" t="s">
        <v>47</v>
      </c>
      <c r="S3004" s="5" t="s">
        <v>25</v>
      </c>
      <c r="T3004" s="5" t="s">
        <v>716</v>
      </c>
      <c r="U3004" s="5" t="s">
        <v>2391</v>
      </c>
      <c r="V3004" s="1" t="s">
        <v>7163</v>
      </c>
      <c r="W3004" s="1" t="s">
        <v>9166</v>
      </c>
      <c r="X3004" s="1" t="s">
        <v>9136</v>
      </c>
      <c r="Y3004" s="1" t="s">
        <v>9137</v>
      </c>
      <c r="Z3004" s="4">
        <v>42713</v>
      </c>
      <c r="AA3004" s="1" t="s">
        <v>45</v>
      </c>
      <c r="AB3004" s="1" t="s">
        <v>9167</v>
      </c>
      <c r="AC3004" s="1" t="s">
        <v>9168</v>
      </c>
      <c r="AD3004" s="8"/>
    </row>
    <row r="3005" spans="2:30" hidden="1" outlineLevel="5" x14ac:dyDescent="0.25">
      <c r="B3005" s="3"/>
      <c r="C3005" s="1"/>
      <c r="D3005" s="1"/>
      <c r="E3005" s="1"/>
      <c r="F3005" s="1"/>
      <c r="G3005" s="1" t="s">
        <v>1842</v>
      </c>
      <c r="H3005" s="4">
        <v>42730</v>
      </c>
      <c r="I3005" s="1" t="s">
        <v>9169</v>
      </c>
      <c r="J3005" s="2" t="s">
        <v>69</v>
      </c>
      <c r="K3005" s="1" t="s">
        <v>36</v>
      </c>
      <c r="L3005" s="1" t="s">
        <v>20</v>
      </c>
      <c r="M3005" s="1" t="s">
        <v>21</v>
      </c>
      <c r="N3005" s="1" t="s">
        <v>11</v>
      </c>
      <c r="O3005" s="7">
        <v>5920</v>
      </c>
      <c r="P3005" s="7">
        <v>0</v>
      </c>
      <c r="Q3005" s="7">
        <f t="shared" si="114"/>
        <v>5920</v>
      </c>
      <c r="R3005" s="6" t="s">
        <v>47</v>
      </c>
      <c r="S3005" s="5" t="s">
        <v>32</v>
      </c>
      <c r="T3005" s="5" t="s">
        <v>5790</v>
      </c>
      <c r="U3005" s="5" t="s">
        <v>5791</v>
      </c>
      <c r="V3005" s="1" t="s">
        <v>56</v>
      </c>
      <c r="W3005" s="1" t="s">
        <v>9170</v>
      </c>
      <c r="X3005" s="1" t="s">
        <v>2985</v>
      </c>
      <c r="Y3005" s="1" t="s">
        <v>2986</v>
      </c>
      <c r="Z3005" s="4">
        <v>42730</v>
      </c>
      <c r="AA3005" s="1" t="s">
        <v>45</v>
      </c>
      <c r="AB3005" s="1" t="s">
        <v>9171</v>
      </c>
      <c r="AC3005" s="1" t="s">
        <v>9172</v>
      </c>
      <c r="AD3005" s="8"/>
    </row>
    <row r="3006" spans="2:30" hidden="1" outlineLevel="5" x14ac:dyDescent="0.25">
      <c r="B3006" s="3"/>
      <c r="C3006" s="1"/>
      <c r="D3006" s="1"/>
      <c r="E3006" s="1"/>
      <c r="F3006" s="1"/>
      <c r="G3006" s="1" t="s">
        <v>1842</v>
      </c>
      <c r="H3006" s="4">
        <v>42730</v>
      </c>
      <c r="I3006" s="1" t="s">
        <v>9173</v>
      </c>
      <c r="J3006" s="2" t="s">
        <v>69</v>
      </c>
      <c r="K3006" s="1" t="s">
        <v>36</v>
      </c>
      <c r="L3006" s="1" t="s">
        <v>20</v>
      </c>
      <c r="M3006" s="1" t="s">
        <v>21</v>
      </c>
      <c r="N3006" s="1" t="s">
        <v>11</v>
      </c>
      <c r="O3006" s="7">
        <v>7087.36</v>
      </c>
      <c r="P3006" s="7">
        <v>0</v>
      </c>
      <c r="Q3006" s="7">
        <f t="shared" si="114"/>
        <v>7087.36</v>
      </c>
      <c r="R3006" s="6" t="s">
        <v>47</v>
      </c>
      <c r="S3006" s="5" t="s">
        <v>32</v>
      </c>
      <c r="T3006" s="5" t="s">
        <v>5790</v>
      </c>
      <c r="U3006" s="5" t="s">
        <v>5791</v>
      </c>
      <c r="V3006" s="1" t="s">
        <v>56</v>
      </c>
      <c r="W3006" s="1" t="s">
        <v>9174</v>
      </c>
      <c r="X3006" s="1" t="s">
        <v>7631</v>
      </c>
      <c r="Y3006" s="1" t="s">
        <v>7632</v>
      </c>
      <c r="Z3006" s="4">
        <v>42730</v>
      </c>
      <c r="AA3006" s="1" t="s">
        <v>45</v>
      </c>
      <c r="AB3006" s="1" t="s">
        <v>9175</v>
      </c>
      <c r="AC3006" s="1" t="s">
        <v>9176</v>
      </c>
      <c r="AD3006" s="8"/>
    </row>
    <row r="3007" spans="2:30" hidden="1" outlineLevel="5" x14ac:dyDescent="0.25">
      <c r="B3007" s="3"/>
      <c r="C3007" s="1"/>
      <c r="D3007" s="1"/>
      <c r="E3007" s="1"/>
      <c r="F3007" s="1"/>
      <c r="G3007" s="1" t="s">
        <v>1842</v>
      </c>
      <c r="H3007" s="4">
        <v>42709</v>
      </c>
      <c r="I3007" s="1" t="s">
        <v>9177</v>
      </c>
      <c r="J3007" s="2" t="s">
        <v>69</v>
      </c>
      <c r="K3007" s="1" t="s">
        <v>36</v>
      </c>
      <c r="L3007" s="1" t="s">
        <v>20</v>
      </c>
      <c r="M3007" s="1" t="s">
        <v>21</v>
      </c>
      <c r="N3007" s="1" t="s">
        <v>11</v>
      </c>
      <c r="O3007" s="7">
        <v>3000</v>
      </c>
      <c r="P3007" s="7">
        <v>0</v>
      </c>
      <c r="Q3007" s="7">
        <f t="shared" si="114"/>
        <v>3000</v>
      </c>
      <c r="R3007" s="6" t="s">
        <v>1742</v>
      </c>
      <c r="S3007" s="5" t="s">
        <v>32</v>
      </c>
      <c r="T3007" s="5" t="s">
        <v>1788</v>
      </c>
      <c r="U3007" s="5" t="s">
        <v>1281</v>
      </c>
      <c r="V3007" s="1" t="s">
        <v>1638</v>
      </c>
      <c r="W3007" s="1" t="s">
        <v>9178</v>
      </c>
      <c r="X3007" s="1"/>
      <c r="Y3007" s="1"/>
      <c r="Z3007" s="4">
        <v>42709</v>
      </c>
      <c r="AA3007" s="1" t="s">
        <v>26</v>
      </c>
      <c r="AB3007" s="1" t="s">
        <v>9179</v>
      </c>
      <c r="AC3007" s="1" t="s">
        <v>9180</v>
      </c>
      <c r="AD3007" s="8"/>
    </row>
    <row r="3008" spans="2:30" hidden="1" outlineLevel="5" x14ac:dyDescent="0.25">
      <c r="B3008" s="3"/>
      <c r="C3008" s="1"/>
      <c r="D3008" s="1"/>
      <c r="E3008" s="1"/>
      <c r="F3008" s="1"/>
      <c r="G3008" s="1" t="s">
        <v>1842</v>
      </c>
      <c r="H3008" s="4">
        <v>42718</v>
      </c>
      <c r="I3008" s="1" t="s">
        <v>9181</v>
      </c>
      <c r="J3008" s="2" t="s">
        <v>69</v>
      </c>
      <c r="K3008" s="1" t="s">
        <v>36</v>
      </c>
      <c r="L3008" s="1" t="s">
        <v>20</v>
      </c>
      <c r="M3008" s="1" t="s">
        <v>21</v>
      </c>
      <c r="N3008" s="1" t="s">
        <v>11</v>
      </c>
      <c r="O3008" s="7">
        <v>365.8</v>
      </c>
      <c r="P3008" s="7">
        <v>0</v>
      </c>
      <c r="Q3008" s="7">
        <f t="shared" si="114"/>
        <v>365.8</v>
      </c>
      <c r="R3008" s="6" t="s">
        <v>47</v>
      </c>
      <c r="S3008" s="5" t="s">
        <v>32</v>
      </c>
      <c r="T3008" s="5" t="s">
        <v>5790</v>
      </c>
      <c r="U3008" s="5" t="s">
        <v>5791</v>
      </c>
      <c r="V3008" s="1" t="s">
        <v>56</v>
      </c>
      <c r="W3008" s="1" t="s">
        <v>9182</v>
      </c>
      <c r="X3008" s="1" t="s">
        <v>1460</v>
      </c>
      <c r="Y3008" s="1" t="s">
        <v>1461</v>
      </c>
      <c r="Z3008" s="4">
        <v>42718</v>
      </c>
      <c r="AA3008" s="1" t="s">
        <v>45</v>
      </c>
      <c r="AB3008" s="1" t="s">
        <v>9183</v>
      </c>
      <c r="AC3008" s="1" t="s">
        <v>9184</v>
      </c>
      <c r="AD3008" s="8"/>
    </row>
    <row r="3009" spans="2:30" hidden="1" outlineLevel="5" x14ac:dyDescent="0.25">
      <c r="B3009" s="3"/>
      <c r="C3009" s="1"/>
      <c r="D3009" s="1"/>
      <c r="E3009" s="1"/>
      <c r="F3009" s="1"/>
      <c r="G3009" s="1" t="s">
        <v>1842</v>
      </c>
      <c r="H3009" s="4">
        <v>42735</v>
      </c>
      <c r="I3009" s="1" t="s">
        <v>9185</v>
      </c>
      <c r="J3009" s="2" t="s">
        <v>69</v>
      </c>
      <c r="K3009" s="1" t="s">
        <v>36</v>
      </c>
      <c r="L3009" s="1" t="s">
        <v>20</v>
      </c>
      <c r="M3009" s="1" t="s">
        <v>21</v>
      </c>
      <c r="N3009" s="1" t="s">
        <v>11</v>
      </c>
      <c r="O3009" s="7">
        <v>1475</v>
      </c>
      <c r="P3009" s="7">
        <v>0</v>
      </c>
      <c r="Q3009" s="7">
        <f t="shared" si="114"/>
        <v>1475</v>
      </c>
      <c r="R3009" s="6" t="s">
        <v>47</v>
      </c>
      <c r="S3009" s="5" t="s">
        <v>32</v>
      </c>
      <c r="T3009" s="5" t="s">
        <v>5790</v>
      </c>
      <c r="U3009" s="5" t="s">
        <v>5791</v>
      </c>
      <c r="V3009" s="1" t="s">
        <v>56</v>
      </c>
      <c r="W3009" s="1" t="s">
        <v>9186</v>
      </c>
      <c r="X3009" s="1" t="s">
        <v>2116</v>
      </c>
      <c r="Y3009" s="1" t="s">
        <v>2117</v>
      </c>
      <c r="Z3009" s="4">
        <v>42735</v>
      </c>
      <c r="AA3009" s="1" t="s">
        <v>45</v>
      </c>
      <c r="AB3009" s="1" t="s">
        <v>9187</v>
      </c>
      <c r="AC3009" s="1"/>
      <c r="AD3009" s="8"/>
    </row>
    <row r="3010" spans="2:30" hidden="1" outlineLevel="5" x14ac:dyDescent="0.25">
      <c r="B3010" s="3"/>
      <c r="C3010" s="1"/>
      <c r="D3010" s="1"/>
      <c r="E3010" s="1"/>
      <c r="F3010" s="1"/>
      <c r="G3010" s="1" t="s">
        <v>1842</v>
      </c>
      <c r="H3010" s="4">
        <v>42711</v>
      </c>
      <c r="I3010" s="1" t="s">
        <v>9188</v>
      </c>
      <c r="J3010" s="2" t="s">
        <v>69</v>
      </c>
      <c r="K3010" s="1" t="s">
        <v>36</v>
      </c>
      <c r="L3010" s="1" t="s">
        <v>20</v>
      </c>
      <c r="M3010" s="1" t="s">
        <v>21</v>
      </c>
      <c r="N3010" s="1" t="s">
        <v>11</v>
      </c>
      <c r="O3010" s="7">
        <v>2315</v>
      </c>
      <c r="P3010" s="7">
        <v>0</v>
      </c>
      <c r="Q3010" s="7">
        <f t="shared" si="114"/>
        <v>2315</v>
      </c>
      <c r="R3010" s="6" t="s">
        <v>1742</v>
      </c>
      <c r="S3010" s="5" t="s">
        <v>25</v>
      </c>
      <c r="T3010" s="5" t="s">
        <v>715</v>
      </c>
      <c r="U3010" s="5" t="s">
        <v>2386</v>
      </c>
      <c r="V3010" s="1" t="s">
        <v>1638</v>
      </c>
      <c r="W3010" s="1" t="s">
        <v>9189</v>
      </c>
      <c r="X3010" s="1"/>
      <c r="Y3010" s="1"/>
      <c r="Z3010" s="4">
        <v>42711</v>
      </c>
      <c r="AA3010" s="1" t="s">
        <v>26</v>
      </c>
      <c r="AB3010" s="1" t="s">
        <v>9190</v>
      </c>
      <c r="AC3010" s="1" t="s">
        <v>9191</v>
      </c>
      <c r="AD3010" s="8"/>
    </row>
    <row r="3011" spans="2:30" hidden="1" outlineLevel="5" x14ac:dyDescent="0.25">
      <c r="B3011" s="3"/>
      <c r="C3011" s="1"/>
      <c r="D3011" s="1"/>
      <c r="E3011" s="1"/>
      <c r="F3011" s="1"/>
      <c r="G3011" s="1" t="s">
        <v>1842</v>
      </c>
      <c r="H3011" s="4">
        <v>42735</v>
      </c>
      <c r="I3011" s="1" t="s">
        <v>9192</v>
      </c>
      <c r="J3011" s="2" t="s">
        <v>69</v>
      </c>
      <c r="K3011" s="1" t="s">
        <v>36</v>
      </c>
      <c r="L3011" s="1" t="s">
        <v>20</v>
      </c>
      <c r="M3011" s="1" t="s">
        <v>21</v>
      </c>
      <c r="N3011" s="1" t="s">
        <v>11</v>
      </c>
      <c r="O3011" s="7">
        <v>584</v>
      </c>
      <c r="P3011" s="7">
        <v>0</v>
      </c>
      <c r="Q3011" s="7">
        <f t="shared" si="114"/>
        <v>584</v>
      </c>
      <c r="R3011" s="6" t="s">
        <v>47</v>
      </c>
      <c r="S3011" s="5" t="s">
        <v>32</v>
      </c>
      <c r="T3011" s="5" t="s">
        <v>3651</v>
      </c>
      <c r="U3011" s="5" t="s">
        <v>3652</v>
      </c>
      <c r="V3011" s="1" t="s">
        <v>56</v>
      </c>
      <c r="W3011" s="1" t="s">
        <v>9193</v>
      </c>
      <c r="X3011" s="1" t="s">
        <v>9194</v>
      </c>
      <c r="Y3011" s="1" t="s">
        <v>9195</v>
      </c>
      <c r="Z3011" s="4">
        <v>42735</v>
      </c>
      <c r="AA3011" s="1" t="s">
        <v>45</v>
      </c>
      <c r="AB3011" s="1" t="s">
        <v>9196</v>
      </c>
      <c r="AC3011" s="1"/>
      <c r="AD3011" s="8"/>
    </row>
    <row r="3012" spans="2:30" hidden="1" outlineLevel="5" x14ac:dyDescent="0.25">
      <c r="B3012" s="3"/>
      <c r="C3012" s="1"/>
      <c r="D3012" s="1"/>
      <c r="E3012" s="1"/>
      <c r="F3012" s="1"/>
      <c r="G3012" s="1" t="s">
        <v>1842</v>
      </c>
      <c r="H3012" s="4">
        <v>42733</v>
      </c>
      <c r="I3012" s="1" t="s">
        <v>9197</v>
      </c>
      <c r="J3012" s="2" t="s">
        <v>69</v>
      </c>
      <c r="K3012" s="1" t="s">
        <v>36</v>
      </c>
      <c r="L3012" s="1" t="s">
        <v>20</v>
      </c>
      <c r="M3012" s="1" t="s">
        <v>21</v>
      </c>
      <c r="N3012" s="1" t="s">
        <v>11</v>
      </c>
      <c r="O3012" s="7">
        <v>470</v>
      </c>
      <c r="P3012" s="7">
        <v>0</v>
      </c>
      <c r="Q3012" s="7">
        <f t="shared" si="114"/>
        <v>470</v>
      </c>
      <c r="R3012" s="6" t="s">
        <v>47</v>
      </c>
      <c r="S3012" s="5" t="s">
        <v>32</v>
      </c>
      <c r="T3012" s="5" t="s">
        <v>1788</v>
      </c>
      <c r="U3012" s="5" t="s">
        <v>1281</v>
      </c>
      <c r="V3012" s="1" t="s">
        <v>56</v>
      </c>
      <c r="W3012" s="1" t="s">
        <v>9198</v>
      </c>
      <c r="X3012" s="1" t="s">
        <v>4910</v>
      </c>
      <c r="Y3012" s="1" t="s">
        <v>4911</v>
      </c>
      <c r="Z3012" s="4">
        <v>42733</v>
      </c>
      <c r="AA3012" s="1" t="s">
        <v>45</v>
      </c>
      <c r="AB3012" s="1" t="s">
        <v>9199</v>
      </c>
      <c r="AC3012" s="1" t="s">
        <v>9200</v>
      </c>
      <c r="AD3012" s="8"/>
    </row>
    <row r="3013" spans="2:30" hidden="1" outlineLevel="5" x14ac:dyDescent="0.25">
      <c r="B3013" s="3"/>
      <c r="C3013" s="1"/>
      <c r="D3013" s="1"/>
      <c r="E3013" s="1"/>
      <c r="F3013" s="1"/>
      <c r="G3013" s="1" t="s">
        <v>1842</v>
      </c>
      <c r="H3013" s="4">
        <v>42735</v>
      </c>
      <c r="I3013" s="1" t="s">
        <v>9201</v>
      </c>
      <c r="J3013" s="2" t="s">
        <v>69</v>
      </c>
      <c r="K3013" s="1" t="s">
        <v>36</v>
      </c>
      <c r="L3013" s="1" t="s">
        <v>20</v>
      </c>
      <c r="M3013" s="1" t="s">
        <v>21</v>
      </c>
      <c r="N3013" s="1" t="s">
        <v>11</v>
      </c>
      <c r="O3013" s="7">
        <v>1185.0999999999999</v>
      </c>
      <c r="P3013" s="7">
        <v>0</v>
      </c>
      <c r="Q3013" s="7">
        <f t="shared" si="114"/>
        <v>1185.0999999999999</v>
      </c>
      <c r="R3013" s="6" t="s">
        <v>47</v>
      </c>
      <c r="S3013" s="5" t="s">
        <v>25</v>
      </c>
      <c r="T3013" s="5" t="s">
        <v>715</v>
      </c>
      <c r="U3013" s="5" t="s">
        <v>2386</v>
      </c>
      <c r="V3013" s="1" t="s">
        <v>56</v>
      </c>
      <c r="W3013" s="1" t="s">
        <v>9202</v>
      </c>
      <c r="X3013" s="1" t="s">
        <v>2116</v>
      </c>
      <c r="Y3013" s="1" t="s">
        <v>2117</v>
      </c>
      <c r="Z3013" s="4">
        <v>42735</v>
      </c>
      <c r="AA3013" s="1" t="s">
        <v>45</v>
      </c>
      <c r="AB3013" s="1" t="s">
        <v>9203</v>
      </c>
      <c r="AC3013" s="1"/>
      <c r="AD3013" s="8"/>
    </row>
    <row r="3014" spans="2:30" hidden="1" outlineLevel="5" x14ac:dyDescent="0.25">
      <c r="B3014" s="3"/>
      <c r="C3014" s="1"/>
      <c r="D3014" s="1"/>
      <c r="E3014" s="1"/>
      <c r="F3014" s="1"/>
      <c r="G3014" s="1" t="s">
        <v>1842</v>
      </c>
      <c r="H3014" s="4">
        <v>42734</v>
      </c>
      <c r="I3014" s="1" t="s">
        <v>9204</v>
      </c>
      <c r="J3014" s="2" t="s">
        <v>69</v>
      </c>
      <c r="K3014" s="1" t="s">
        <v>36</v>
      </c>
      <c r="L3014" s="1" t="s">
        <v>20</v>
      </c>
      <c r="M3014" s="1" t="s">
        <v>21</v>
      </c>
      <c r="N3014" s="1" t="s">
        <v>11</v>
      </c>
      <c r="O3014" s="7">
        <v>656.3</v>
      </c>
      <c r="P3014" s="7">
        <v>0</v>
      </c>
      <c r="Q3014" s="7">
        <f t="shared" si="114"/>
        <v>656.3</v>
      </c>
      <c r="R3014" s="6" t="s">
        <v>47</v>
      </c>
      <c r="S3014" s="5" t="s">
        <v>32</v>
      </c>
      <c r="T3014" s="5" t="s">
        <v>1788</v>
      </c>
      <c r="U3014" s="5" t="s">
        <v>1281</v>
      </c>
      <c r="V3014" s="1" t="s">
        <v>56</v>
      </c>
      <c r="W3014" s="1" t="s">
        <v>9205</v>
      </c>
      <c r="X3014" s="1" t="s">
        <v>1618</v>
      </c>
      <c r="Y3014" s="1" t="s">
        <v>1619</v>
      </c>
      <c r="Z3014" s="4">
        <v>42734</v>
      </c>
      <c r="AA3014" s="1" t="s">
        <v>45</v>
      </c>
      <c r="AB3014" s="1" t="s">
        <v>9206</v>
      </c>
      <c r="AC3014" s="1" t="s">
        <v>9207</v>
      </c>
      <c r="AD3014" s="8"/>
    </row>
    <row r="3015" spans="2:30" hidden="1" outlineLevel="5" x14ac:dyDescent="0.25">
      <c r="B3015" s="3"/>
      <c r="C3015" s="1"/>
      <c r="D3015" s="1"/>
      <c r="E3015" s="1"/>
      <c r="F3015" s="1"/>
      <c r="G3015" s="1" t="s">
        <v>1842</v>
      </c>
      <c r="H3015" s="4">
        <v>42734</v>
      </c>
      <c r="I3015" s="1" t="s">
        <v>9208</v>
      </c>
      <c r="J3015" s="2" t="s">
        <v>69</v>
      </c>
      <c r="K3015" s="1" t="s">
        <v>36</v>
      </c>
      <c r="L3015" s="1" t="s">
        <v>20</v>
      </c>
      <c r="M3015" s="1" t="s">
        <v>21</v>
      </c>
      <c r="N3015" s="1" t="s">
        <v>11</v>
      </c>
      <c r="O3015" s="7">
        <v>2495</v>
      </c>
      <c r="P3015" s="7">
        <v>0</v>
      </c>
      <c r="Q3015" s="7">
        <f t="shared" si="114"/>
        <v>2495</v>
      </c>
      <c r="R3015" s="6" t="s">
        <v>47</v>
      </c>
      <c r="S3015" s="5" t="s">
        <v>32</v>
      </c>
      <c r="T3015" s="5" t="s">
        <v>5790</v>
      </c>
      <c r="U3015" s="5" t="s">
        <v>5791</v>
      </c>
      <c r="V3015" s="1" t="s">
        <v>56</v>
      </c>
      <c r="W3015" s="1" t="s">
        <v>9209</v>
      </c>
      <c r="X3015" s="1" t="s">
        <v>1464</v>
      </c>
      <c r="Y3015" s="1" t="s">
        <v>1465</v>
      </c>
      <c r="Z3015" s="4">
        <v>42734</v>
      </c>
      <c r="AA3015" s="1" t="s">
        <v>45</v>
      </c>
      <c r="AB3015" s="1" t="s">
        <v>9210</v>
      </c>
      <c r="AC3015" s="1"/>
      <c r="AD3015" s="8"/>
    </row>
    <row r="3016" spans="2:30" hidden="1" outlineLevel="5" x14ac:dyDescent="0.25">
      <c r="B3016" s="3"/>
      <c r="C3016" s="1"/>
      <c r="D3016" s="1"/>
      <c r="E3016" s="1"/>
      <c r="F3016" s="1"/>
      <c r="G3016" s="1" t="s">
        <v>1842</v>
      </c>
      <c r="H3016" s="4">
        <v>42732</v>
      </c>
      <c r="I3016" s="1" t="s">
        <v>9211</v>
      </c>
      <c r="J3016" s="2" t="s">
        <v>69</v>
      </c>
      <c r="K3016" s="1" t="s">
        <v>36</v>
      </c>
      <c r="L3016" s="1" t="s">
        <v>20</v>
      </c>
      <c r="M3016" s="1" t="s">
        <v>21</v>
      </c>
      <c r="N3016" s="1" t="s">
        <v>11</v>
      </c>
      <c r="O3016" s="7">
        <v>1986</v>
      </c>
      <c r="P3016" s="7">
        <v>0</v>
      </c>
      <c r="Q3016" s="7">
        <f t="shared" si="114"/>
        <v>1986</v>
      </c>
      <c r="R3016" s="6" t="s">
        <v>47</v>
      </c>
      <c r="S3016" s="5" t="s">
        <v>32</v>
      </c>
      <c r="T3016" s="5" t="s">
        <v>5790</v>
      </c>
      <c r="U3016" s="5" t="s">
        <v>5791</v>
      </c>
      <c r="V3016" s="1" t="s">
        <v>56</v>
      </c>
      <c r="W3016" s="1" t="s">
        <v>9212</v>
      </c>
      <c r="X3016" s="1" t="s">
        <v>2985</v>
      </c>
      <c r="Y3016" s="1" t="s">
        <v>2986</v>
      </c>
      <c r="Z3016" s="4">
        <v>42732</v>
      </c>
      <c r="AA3016" s="1" t="s">
        <v>45</v>
      </c>
      <c r="AB3016" s="1" t="s">
        <v>9213</v>
      </c>
      <c r="AC3016" s="1" t="s">
        <v>9214</v>
      </c>
      <c r="AD3016" s="8"/>
    </row>
    <row r="3017" spans="2:30" hidden="1" outlineLevel="5" x14ac:dyDescent="0.25">
      <c r="B3017" s="3"/>
      <c r="C3017" s="1"/>
      <c r="D3017" s="1"/>
      <c r="E3017" s="1"/>
      <c r="F3017" s="1"/>
      <c r="G3017" s="1" t="s">
        <v>1842</v>
      </c>
      <c r="H3017" s="4">
        <v>42734</v>
      </c>
      <c r="I3017" s="1" t="s">
        <v>9215</v>
      </c>
      <c r="J3017" s="2" t="s">
        <v>69</v>
      </c>
      <c r="K3017" s="1" t="s">
        <v>36</v>
      </c>
      <c r="L3017" s="1" t="s">
        <v>20</v>
      </c>
      <c r="M3017" s="1" t="s">
        <v>21</v>
      </c>
      <c r="N3017" s="1" t="s">
        <v>11</v>
      </c>
      <c r="O3017" s="7">
        <v>6141</v>
      </c>
      <c r="P3017" s="7">
        <v>0</v>
      </c>
      <c r="Q3017" s="7">
        <f t="shared" si="114"/>
        <v>6141</v>
      </c>
      <c r="R3017" s="6" t="s">
        <v>47</v>
      </c>
      <c r="S3017" s="5" t="s">
        <v>32</v>
      </c>
      <c r="T3017" s="5" t="s">
        <v>5790</v>
      </c>
      <c r="U3017" s="5" t="s">
        <v>5791</v>
      </c>
      <c r="V3017" s="1" t="s">
        <v>56</v>
      </c>
      <c r="W3017" s="1" t="s">
        <v>9216</v>
      </c>
      <c r="X3017" s="1" t="s">
        <v>1498</v>
      </c>
      <c r="Y3017" s="1" t="s">
        <v>1499</v>
      </c>
      <c r="Z3017" s="4">
        <v>42734</v>
      </c>
      <c r="AA3017" s="1" t="s">
        <v>45</v>
      </c>
      <c r="AB3017" s="1" t="s">
        <v>9217</v>
      </c>
      <c r="AC3017" s="1" t="s">
        <v>9218</v>
      </c>
      <c r="AD3017" s="8"/>
    </row>
    <row r="3018" spans="2:30" hidden="1" outlineLevel="5" x14ac:dyDescent="0.25">
      <c r="B3018" s="3"/>
      <c r="C3018" s="1"/>
      <c r="D3018" s="1"/>
      <c r="E3018" s="1"/>
      <c r="F3018" s="1"/>
      <c r="G3018" s="1" t="s">
        <v>1842</v>
      </c>
      <c r="H3018" s="4">
        <v>42734</v>
      </c>
      <c r="I3018" s="1" t="s">
        <v>9215</v>
      </c>
      <c r="J3018" s="2" t="s">
        <v>69</v>
      </c>
      <c r="K3018" s="1" t="s">
        <v>36</v>
      </c>
      <c r="L3018" s="1" t="s">
        <v>51</v>
      </c>
      <c r="M3018" s="1" t="s">
        <v>21</v>
      </c>
      <c r="N3018" s="1" t="s">
        <v>11</v>
      </c>
      <c r="O3018" s="7">
        <v>1668</v>
      </c>
      <c r="P3018" s="7">
        <v>0</v>
      </c>
      <c r="Q3018" s="7">
        <f t="shared" si="114"/>
        <v>1668</v>
      </c>
      <c r="R3018" s="6" t="s">
        <v>47</v>
      </c>
      <c r="S3018" s="5" t="s">
        <v>32</v>
      </c>
      <c r="T3018" s="5" t="s">
        <v>5790</v>
      </c>
      <c r="U3018" s="5" t="s">
        <v>5791</v>
      </c>
      <c r="V3018" s="1" t="s">
        <v>56</v>
      </c>
      <c r="W3018" s="1" t="s">
        <v>9216</v>
      </c>
      <c r="X3018" s="1" t="s">
        <v>1498</v>
      </c>
      <c r="Y3018" s="1" t="s">
        <v>1499</v>
      </c>
      <c r="Z3018" s="4">
        <v>42734</v>
      </c>
      <c r="AA3018" s="1" t="s">
        <v>45</v>
      </c>
      <c r="AB3018" s="1" t="s">
        <v>9219</v>
      </c>
      <c r="AC3018" s="1" t="s">
        <v>9220</v>
      </c>
      <c r="AD3018" s="8"/>
    </row>
    <row r="3019" spans="2:30" hidden="1" outlineLevel="5" x14ac:dyDescent="0.25">
      <c r="B3019" s="3"/>
      <c r="C3019" s="1"/>
      <c r="D3019" s="1"/>
      <c r="E3019" s="1"/>
      <c r="F3019" s="1"/>
      <c r="G3019" s="1" t="s">
        <v>1842</v>
      </c>
      <c r="H3019" s="4">
        <v>42734</v>
      </c>
      <c r="I3019" s="1" t="s">
        <v>9221</v>
      </c>
      <c r="J3019" s="2" t="s">
        <v>69</v>
      </c>
      <c r="K3019" s="1" t="s">
        <v>36</v>
      </c>
      <c r="L3019" s="1" t="s">
        <v>20</v>
      </c>
      <c r="M3019" s="1" t="s">
        <v>21</v>
      </c>
      <c r="N3019" s="1" t="s">
        <v>11</v>
      </c>
      <c r="O3019" s="7">
        <v>201.56</v>
      </c>
      <c r="P3019" s="7">
        <v>0</v>
      </c>
      <c r="Q3019" s="7">
        <f t="shared" si="114"/>
        <v>201.56</v>
      </c>
      <c r="R3019" s="6" t="s">
        <v>47</v>
      </c>
      <c r="S3019" s="5" t="s">
        <v>25</v>
      </c>
      <c r="T3019" s="5" t="s">
        <v>716</v>
      </c>
      <c r="U3019" s="5" t="s">
        <v>2391</v>
      </c>
      <c r="V3019" s="1" t="s">
        <v>56</v>
      </c>
      <c r="W3019" s="1" t="s">
        <v>9222</v>
      </c>
      <c r="X3019" s="1" t="s">
        <v>9223</v>
      </c>
      <c r="Y3019" s="1" t="s">
        <v>9224</v>
      </c>
      <c r="Z3019" s="4">
        <v>42734</v>
      </c>
      <c r="AA3019" s="1" t="s">
        <v>45</v>
      </c>
      <c r="AB3019" s="1" t="s">
        <v>9225</v>
      </c>
      <c r="AC3019" s="1" t="s">
        <v>9226</v>
      </c>
      <c r="AD3019" s="8"/>
    </row>
    <row r="3020" spans="2:30" hidden="1" outlineLevel="5" x14ac:dyDescent="0.25">
      <c r="B3020" s="3"/>
      <c r="C3020" s="1"/>
      <c r="D3020" s="1"/>
      <c r="E3020" s="1"/>
      <c r="F3020" s="1"/>
      <c r="G3020" s="1" t="s">
        <v>1842</v>
      </c>
      <c r="H3020" s="4">
        <v>42735</v>
      </c>
      <c r="I3020" s="1" t="s">
        <v>9227</v>
      </c>
      <c r="J3020" s="2" t="s">
        <v>69</v>
      </c>
      <c r="K3020" s="1" t="s">
        <v>36</v>
      </c>
      <c r="L3020" s="1" t="s">
        <v>51</v>
      </c>
      <c r="M3020" s="1" t="s">
        <v>21</v>
      </c>
      <c r="N3020" s="1" t="s">
        <v>11</v>
      </c>
      <c r="O3020" s="7">
        <v>584</v>
      </c>
      <c r="P3020" s="7">
        <v>0</v>
      </c>
      <c r="Q3020" s="7">
        <f t="shared" si="114"/>
        <v>584</v>
      </c>
      <c r="R3020" s="6" t="s">
        <v>47</v>
      </c>
      <c r="S3020" s="5" t="s">
        <v>32</v>
      </c>
      <c r="T3020" s="5" t="s">
        <v>3651</v>
      </c>
      <c r="U3020" s="5" t="s">
        <v>3652</v>
      </c>
      <c r="V3020" s="1" t="s">
        <v>56</v>
      </c>
      <c r="W3020" s="1" t="s">
        <v>9228</v>
      </c>
      <c r="X3020" s="1" t="s">
        <v>9194</v>
      </c>
      <c r="Y3020" s="1" t="s">
        <v>9195</v>
      </c>
      <c r="Z3020" s="4">
        <v>42735</v>
      </c>
      <c r="AA3020" s="1" t="s">
        <v>45</v>
      </c>
      <c r="AB3020" s="1" t="s">
        <v>9229</v>
      </c>
      <c r="AC3020" s="1"/>
      <c r="AD3020" s="8"/>
    </row>
    <row r="3021" spans="2:30" hidden="1" outlineLevel="5" x14ac:dyDescent="0.25">
      <c r="B3021" s="3"/>
      <c r="C3021" s="1"/>
      <c r="D3021" s="1"/>
      <c r="E3021" s="1"/>
      <c r="F3021" s="1"/>
      <c r="G3021" s="1" t="s">
        <v>1842</v>
      </c>
      <c r="H3021" s="4">
        <v>42735</v>
      </c>
      <c r="I3021" s="1" t="s">
        <v>9230</v>
      </c>
      <c r="J3021" s="2" t="s">
        <v>69</v>
      </c>
      <c r="K3021" s="1" t="s">
        <v>36</v>
      </c>
      <c r="L3021" s="1" t="s">
        <v>20</v>
      </c>
      <c r="M3021" s="1" t="s">
        <v>21</v>
      </c>
      <c r="N3021" s="1" t="s">
        <v>11</v>
      </c>
      <c r="O3021" s="7">
        <v>6550.12</v>
      </c>
      <c r="P3021" s="7">
        <v>0</v>
      </c>
      <c r="Q3021" s="7">
        <f t="shared" si="114"/>
        <v>6550.12</v>
      </c>
      <c r="R3021" s="6" t="s">
        <v>47</v>
      </c>
      <c r="S3021" s="5" t="s">
        <v>32</v>
      </c>
      <c r="T3021" s="5" t="s">
        <v>3651</v>
      </c>
      <c r="U3021" s="5" t="s">
        <v>3652</v>
      </c>
      <c r="V3021" s="1" t="s">
        <v>56</v>
      </c>
      <c r="W3021" s="1" t="s">
        <v>9231</v>
      </c>
      <c r="X3021" s="1" t="s">
        <v>9232</v>
      </c>
      <c r="Y3021" s="1" t="s">
        <v>9233</v>
      </c>
      <c r="Z3021" s="4">
        <v>42735</v>
      </c>
      <c r="AA3021" s="1" t="s">
        <v>45</v>
      </c>
      <c r="AB3021" s="1" t="s">
        <v>9234</v>
      </c>
      <c r="AC3021" s="1"/>
      <c r="AD3021" s="8"/>
    </row>
    <row r="3022" spans="2:30" hidden="1" outlineLevel="5" x14ac:dyDescent="0.25">
      <c r="B3022" s="3"/>
      <c r="C3022" s="1"/>
      <c r="D3022" s="1"/>
      <c r="E3022" s="1"/>
      <c r="F3022" s="1"/>
      <c r="G3022" s="1" t="s">
        <v>1842</v>
      </c>
      <c r="H3022" s="4">
        <v>42734</v>
      </c>
      <c r="I3022" s="1" t="s">
        <v>9235</v>
      </c>
      <c r="J3022" s="2" t="s">
        <v>69</v>
      </c>
      <c r="K3022" s="1" t="s">
        <v>36</v>
      </c>
      <c r="L3022" s="1" t="s">
        <v>20</v>
      </c>
      <c r="M3022" s="1" t="s">
        <v>21</v>
      </c>
      <c r="N3022" s="1" t="s">
        <v>11</v>
      </c>
      <c r="O3022" s="7">
        <v>2160</v>
      </c>
      <c r="P3022" s="7">
        <v>0</v>
      </c>
      <c r="Q3022" s="7">
        <f t="shared" si="114"/>
        <v>2160</v>
      </c>
      <c r="R3022" s="6" t="s">
        <v>47</v>
      </c>
      <c r="S3022" s="5" t="s">
        <v>32</v>
      </c>
      <c r="T3022" s="5" t="s">
        <v>1788</v>
      </c>
      <c r="U3022" s="5" t="s">
        <v>1281</v>
      </c>
      <c r="V3022" s="1" t="s">
        <v>56</v>
      </c>
      <c r="W3022" s="1" t="s">
        <v>9236</v>
      </c>
      <c r="X3022" s="1" t="s">
        <v>5023</v>
      </c>
      <c r="Y3022" s="1" t="s">
        <v>5024</v>
      </c>
      <c r="Z3022" s="4">
        <v>42734</v>
      </c>
      <c r="AA3022" s="1" t="s">
        <v>45</v>
      </c>
      <c r="AB3022" s="1" t="s">
        <v>4199</v>
      </c>
      <c r="AC3022" s="1" t="s">
        <v>9237</v>
      </c>
      <c r="AD3022" s="8"/>
    </row>
    <row r="3023" spans="2:30" hidden="1" outlineLevel="5" x14ac:dyDescent="0.25">
      <c r="B3023" s="3"/>
      <c r="C3023" s="1"/>
      <c r="D3023" s="1"/>
      <c r="E3023" s="1"/>
      <c r="F3023" s="1"/>
      <c r="G3023" s="1" t="s">
        <v>1842</v>
      </c>
      <c r="H3023" s="4">
        <v>42735</v>
      </c>
      <c r="I3023" s="1" t="s">
        <v>9238</v>
      </c>
      <c r="J3023" s="2" t="s">
        <v>69</v>
      </c>
      <c r="K3023" s="1" t="s">
        <v>36</v>
      </c>
      <c r="L3023" s="1" t="s">
        <v>20</v>
      </c>
      <c r="M3023" s="1" t="s">
        <v>21</v>
      </c>
      <c r="N3023" s="1" t="s">
        <v>11</v>
      </c>
      <c r="O3023" s="7">
        <v>6550.12</v>
      </c>
      <c r="P3023" s="7">
        <v>0</v>
      </c>
      <c r="Q3023" s="7">
        <f t="shared" si="114"/>
        <v>6550.12</v>
      </c>
      <c r="R3023" s="6" t="s">
        <v>47</v>
      </c>
      <c r="S3023" s="5" t="s">
        <v>32</v>
      </c>
      <c r="T3023" s="5" t="s">
        <v>3651</v>
      </c>
      <c r="U3023" s="5" t="s">
        <v>3652</v>
      </c>
      <c r="V3023" s="1" t="s">
        <v>56</v>
      </c>
      <c r="W3023" s="1" t="s">
        <v>6956</v>
      </c>
      <c r="X3023" s="1" t="s">
        <v>9232</v>
      </c>
      <c r="Y3023" s="1" t="s">
        <v>9233</v>
      </c>
      <c r="Z3023" s="4">
        <v>42735</v>
      </c>
      <c r="AA3023" s="1" t="s">
        <v>45</v>
      </c>
      <c r="AB3023" s="1" t="s">
        <v>9239</v>
      </c>
      <c r="AC3023" s="1"/>
      <c r="AD3023" s="8"/>
    </row>
    <row r="3024" spans="2:30" hidden="1" outlineLevel="5" x14ac:dyDescent="0.25">
      <c r="B3024" s="3"/>
      <c r="C3024" s="1"/>
      <c r="D3024" s="1"/>
      <c r="E3024" s="1"/>
      <c r="F3024" s="1"/>
      <c r="G3024" s="1" t="s">
        <v>1842</v>
      </c>
      <c r="H3024" s="4">
        <v>42731</v>
      </c>
      <c r="I3024" s="1" t="s">
        <v>9240</v>
      </c>
      <c r="J3024" s="2" t="s">
        <v>69</v>
      </c>
      <c r="K3024" s="1" t="s">
        <v>36</v>
      </c>
      <c r="L3024" s="1" t="s">
        <v>20</v>
      </c>
      <c r="M3024" s="1" t="s">
        <v>21</v>
      </c>
      <c r="N3024" s="1" t="s">
        <v>11</v>
      </c>
      <c r="O3024" s="7">
        <v>1036</v>
      </c>
      <c r="P3024" s="7">
        <v>0</v>
      </c>
      <c r="Q3024" s="7">
        <f t="shared" si="114"/>
        <v>1036</v>
      </c>
      <c r="R3024" s="6" t="s">
        <v>1742</v>
      </c>
      <c r="S3024" s="5" t="s">
        <v>32</v>
      </c>
      <c r="T3024" s="5" t="s">
        <v>1788</v>
      </c>
      <c r="U3024" s="5" t="s">
        <v>1281</v>
      </c>
      <c r="V3024" s="1" t="s">
        <v>1638</v>
      </c>
      <c r="W3024" s="1" t="s">
        <v>9241</v>
      </c>
      <c r="X3024" s="1"/>
      <c r="Y3024" s="1"/>
      <c r="Z3024" s="4">
        <v>42731</v>
      </c>
      <c r="AA3024" s="1" t="s">
        <v>26</v>
      </c>
      <c r="AB3024" s="1" t="s">
        <v>9241</v>
      </c>
      <c r="AC3024" s="1" t="s">
        <v>9242</v>
      </c>
      <c r="AD3024" s="8"/>
    </row>
    <row r="3025" spans="2:30" hidden="1" outlineLevel="5" x14ac:dyDescent="0.25">
      <c r="B3025" s="3"/>
      <c r="C3025" s="1"/>
      <c r="D3025" s="1"/>
      <c r="E3025" s="1"/>
      <c r="F3025" s="1"/>
      <c r="G3025" s="1" t="s">
        <v>1842</v>
      </c>
      <c r="H3025" s="4">
        <v>42733</v>
      </c>
      <c r="I3025" s="1" t="s">
        <v>9243</v>
      </c>
      <c r="J3025" s="2" t="s">
        <v>69</v>
      </c>
      <c r="K3025" s="1" t="s">
        <v>36</v>
      </c>
      <c r="L3025" s="1" t="s">
        <v>20</v>
      </c>
      <c r="M3025" s="1" t="s">
        <v>21</v>
      </c>
      <c r="N3025" s="1" t="s">
        <v>11</v>
      </c>
      <c r="O3025" s="7">
        <v>2540</v>
      </c>
      <c r="P3025" s="7">
        <v>0</v>
      </c>
      <c r="Q3025" s="7">
        <f t="shared" si="114"/>
        <v>2540</v>
      </c>
      <c r="R3025" s="6" t="s">
        <v>47</v>
      </c>
      <c r="S3025" s="5" t="s">
        <v>32</v>
      </c>
      <c r="T3025" s="5" t="s">
        <v>1788</v>
      </c>
      <c r="U3025" s="5" t="s">
        <v>1281</v>
      </c>
      <c r="V3025" s="1" t="s">
        <v>56</v>
      </c>
      <c r="W3025" s="1" t="s">
        <v>9244</v>
      </c>
      <c r="X3025" s="1" t="s">
        <v>2985</v>
      </c>
      <c r="Y3025" s="1" t="s">
        <v>2986</v>
      </c>
      <c r="Z3025" s="4">
        <v>42733</v>
      </c>
      <c r="AA3025" s="1" t="s">
        <v>45</v>
      </c>
      <c r="AB3025" s="1" t="s">
        <v>9245</v>
      </c>
      <c r="AC3025" s="1" t="s">
        <v>9246</v>
      </c>
      <c r="AD3025" s="8"/>
    </row>
    <row r="3026" spans="2:30" hidden="1" outlineLevel="5" x14ac:dyDescent="0.25">
      <c r="B3026" s="3"/>
      <c r="C3026" s="1"/>
      <c r="D3026" s="1"/>
      <c r="E3026" s="1"/>
      <c r="F3026" s="1"/>
      <c r="G3026" s="1" t="s">
        <v>1842</v>
      </c>
      <c r="H3026" s="4">
        <v>42734</v>
      </c>
      <c r="I3026" s="1" t="s">
        <v>9247</v>
      </c>
      <c r="J3026" s="2" t="s">
        <v>69</v>
      </c>
      <c r="K3026" s="1" t="s">
        <v>36</v>
      </c>
      <c r="L3026" s="1" t="s">
        <v>20</v>
      </c>
      <c r="M3026" s="1" t="s">
        <v>21</v>
      </c>
      <c r="N3026" s="1" t="s">
        <v>11</v>
      </c>
      <c r="O3026" s="7">
        <v>1750</v>
      </c>
      <c r="P3026" s="7">
        <v>0</v>
      </c>
      <c r="Q3026" s="7">
        <f t="shared" si="114"/>
        <v>1750</v>
      </c>
      <c r="R3026" s="6" t="s">
        <v>47</v>
      </c>
      <c r="S3026" s="5" t="s">
        <v>32</v>
      </c>
      <c r="T3026" s="5" t="s">
        <v>5790</v>
      </c>
      <c r="U3026" s="5" t="s">
        <v>5791</v>
      </c>
      <c r="V3026" s="1" t="s">
        <v>56</v>
      </c>
      <c r="W3026" s="1" t="s">
        <v>9248</v>
      </c>
      <c r="X3026" s="1" t="s">
        <v>1683</v>
      </c>
      <c r="Y3026" s="1" t="s">
        <v>1684</v>
      </c>
      <c r="Z3026" s="4">
        <v>42734</v>
      </c>
      <c r="AA3026" s="1" t="s">
        <v>45</v>
      </c>
      <c r="AB3026" s="1" t="s">
        <v>9249</v>
      </c>
      <c r="AC3026" s="1" t="s">
        <v>9250</v>
      </c>
      <c r="AD3026" s="8"/>
    </row>
    <row r="3027" spans="2:30" hidden="1" outlineLevel="5" x14ac:dyDescent="0.25">
      <c r="B3027" s="3"/>
      <c r="C3027" s="1"/>
      <c r="D3027" s="1"/>
      <c r="E3027" s="1"/>
      <c r="F3027" s="1"/>
      <c r="G3027" s="1" t="s">
        <v>1842</v>
      </c>
      <c r="H3027" s="4">
        <v>42733</v>
      </c>
      <c r="I3027" s="1" t="s">
        <v>9251</v>
      </c>
      <c r="J3027" s="2" t="s">
        <v>69</v>
      </c>
      <c r="K3027" s="1" t="s">
        <v>36</v>
      </c>
      <c r="L3027" s="1" t="s">
        <v>20</v>
      </c>
      <c r="M3027" s="1" t="s">
        <v>21</v>
      </c>
      <c r="N3027" s="1" t="s">
        <v>11</v>
      </c>
      <c r="O3027" s="7">
        <v>11526.32</v>
      </c>
      <c r="P3027" s="7">
        <v>0</v>
      </c>
      <c r="Q3027" s="7">
        <f t="shared" si="114"/>
        <v>11526.32</v>
      </c>
      <c r="R3027" s="6" t="s">
        <v>47</v>
      </c>
      <c r="S3027" s="5" t="s">
        <v>32</v>
      </c>
      <c r="T3027" s="5" t="s">
        <v>5790</v>
      </c>
      <c r="U3027" s="5" t="s">
        <v>5791</v>
      </c>
      <c r="V3027" s="1" t="s">
        <v>56</v>
      </c>
      <c r="W3027" s="1" t="s">
        <v>9252</v>
      </c>
      <c r="X3027" s="1" t="s">
        <v>7631</v>
      </c>
      <c r="Y3027" s="1" t="s">
        <v>7632</v>
      </c>
      <c r="Z3027" s="4">
        <v>42733</v>
      </c>
      <c r="AA3027" s="1" t="s">
        <v>45</v>
      </c>
      <c r="AB3027" s="1" t="s">
        <v>9253</v>
      </c>
      <c r="AC3027" s="1" t="s">
        <v>9254</v>
      </c>
      <c r="AD3027" s="8"/>
    </row>
    <row r="3028" spans="2:30" hidden="1" outlineLevel="5" x14ac:dyDescent="0.25">
      <c r="B3028" s="3"/>
      <c r="C3028" s="1"/>
      <c r="D3028" s="1"/>
      <c r="E3028" s="1"/>
      <c r="F3028" s="1"/>
      <c r="G3028" s="1" t="s">
        <v>1842</v>
      </c>
      <c r="H3028" s="4">
        <v>42735</v>
      </c>
      <c r="I3028" s="1" t="s">
        <v>9255</v>
      </c>
      <c r="J3028" s="2" t="s">
        <v>69</v>
      </c>
      <c r="K3028" s="1" t="s">
        <v>36</v>
      </c>
      <c r="L3028" s="1" t="s">
        <v>20</v>
      </c>
      <c r="M3028" s="1" t="s">
        <v>21</v>
      </c>
      <c r="N3028" s="1" t="s">
        <v>11</v>
      </c>
      <c r="O3028" s="7">
        <v>397.5</v>
      </c>
      <c r="P3028" s="7">
        <v>0</v>
      </c>
      <c r="Q3028" s="7">
        <f t="shared" si="114"/>
        <v>397.5</v>
      </c>
      <c r="R3028" s="6" t="s">
        <v>47</v>
      </c>
      <c r="S3028" s="5" t="s">
        <v>25</v>
      </c>
      <c r="T3028" s="5" t="s">
        <v>715</v>
      </c>
      <c r="U3028" s="5" t="s">
        <v>2386</v>
      </c>
      <c r="V3028" s="1" t="s">
        <v>56</v>
      </c>
      <c r="W3028" s="1" t="s">
        <v>9256</v>
      </c>
      <c r="X3028" s="1" t="s">
        <v>1667</v>
      </c>
      <c r="Y3028" s="1" t="s">
        <v>1668</v>
      </c>
      <c r="Z3028" s="4">
        <v>42735</v>
      </c>
      <c r="AA3028" s="1" t="s">
        <v>45</v>
      </c>
      <c r="AB3028" s="1" t="s">
        <v>9257</v>
      </c>
      <c r="AC3028" s="1"/>
      <c r="AD3028" s="8"/>
    </row>
    <row r="3029" spans="2:30" hidden="1" outlineLevel="5" x14ac:dyDescent="0.25">
      <c r="B3029" s="3"/>
      <c r="C3029" s="1"/>
      <c r="D3029" s="1"/>
      <c r="E3029" s="1"/>
      <c r="F3029" s="1"/>
      <c r="G3029" s="1" t="s">
        <v>1842</v>
      </c>
      <c r="H3029" s="4">
        <v>42735</v>
      </c>
      <c r="I3029" s="1" t="s">
        <v>9258</v>
      </c>
      <c r="J3029" s="2" t="s">
        <v>69</v>
      </c>
      <c r="K3029" s="1" t="s">
        <v>36</v>
      </c>
      <c r="L3029" s="1" t="s">
        <v>20</v>
      </c>
      <c r="M3029" s="1" t="s">
        <v>21</v>
      </c>
      <c r="N3029" s="1" t="s">
        <v>11</v>
      </c>
      <c r="O3029" s="7">
        <v>3362.6</v>
      </c>
      <c r="P3029" s="7">
        <v>0</v>
      </c>
      <c r="Q3029" s="7">
        <f t="shared" si="114"/>
        <v>3362.6</v>
      </c>
      <c r="R3029" s="6" t="s">
        <v>47</v>
      </c>
      <c r="S3029" s="5" t="s">
        <v>25</v>
      </c>
      <c r="T3029" s="5" t="s">
        <v>715</v>
      </c>
      <c r="U3029" s="5" t="s">
        <v>2386</v>
      </c>
      <c r="V3029" s="1" t="s">
        <v>56</v>
      </c>
      <c r="W3029" s="1" t="s">
        <v>9259</v>
      </c>
      <c r="X3029" s="1" t="s">
        <v>9260</v>
      </c>
      <c r="Y3029" s="1" t="s">
        <v>9261</v>
      </c>
      <c r="Z3029" s="4">
        <v>42735</v>
      </c>
      <c r="AA3029" s="1" t="s">
        <v>45</v>
      </c>
      <c r="AB3029" s="1" t="s">
        <v>9262</v>
      </c>
      <c r="AC3029" s="1"/>
      <c r="AD3029" s="8"/>
    </row>
    <row r="3030" spans="2:30" hidden="1" outlineLevel="5" x14ac:dyDescent="0.25">
      <c r="B3030" s="3"/>
      <c r="C3030" s="1"/>
      <c r="D3030" s="1"/>
      <c r="E3030" s="1"/>
      <c r="F3030" s="1"/>
      <c r="G3030" s="1" t="s">
        <v>1842</v>
      </c>
      <c r="H3030" s="4">
        <v>42735</v>
      </c>
      <c r="I3030" s="1" t="s">
        <v>9263</v>
      </c>
      <c r="J3030" s="2" t="s">
        <v>69</v>
      </c>
      <c r="K3030" s="1" t="s">
        <v>36</v>
      </c>
      <c r="L3030" s="1" t="s">
        <v>20</v>
      </c>
      <c r="M3030" s="1" t="s">
        <v>21</v>
      </c>
      <c r="N3030" s="1" t="s">
        <v>11</v>
      </c>
      <c r="O3030" s="7">
        <v>1820</v>
      </c>
      <c r="P3030" s="7">
        <v>0</v>
      </c>
      <c r="Q3030" s="7">
        <f t="shared" si="114"/>
        <v>1820</v>
      </c>
      <c r="R3030" s="6" t="s">
        <v>47</v>
      </c>
      <c r="S3030" s="5" t="s">
        <v>25</v>
      </c>
      <c r="T3030" s="5" t="s">
        <v>715</v>
      </c>
      <c r="U3030" s="5" t="s">
        <v>2386</v>
      </c>
      <c r="V3030" s="1" t="s">
        <v>56</v>
      </c>
      <c r="W3030" s="1" t="s">
        <v>9264</v>
      </c>
      <c r="X3030" s="1" t="s">
        <v>1775</v>
      </c>
      <c r="Y3030" s="1" t="s">
        <v>1776</v>
      </c>
      <c r="Z3030" s="4">
        <v>42735</v>
      </c>
      <c r="AA3030" s="1" t="s">
        <v>45</v>
      </c>
      <c r="AB3030" s="1" t="s">
        <v>9265</v>
      </c>
      <c r="AC3030" s="1"/>
      <c r="AD3030" s="8"/>
    </row>
    <row r="3031" spans="2:30" hidden="1" outlineLevel="5" x14ac:dyDescent="0.25">
      <c r="B3031" s="3"/>
      <c r="C3031" s="1"/>
      <c r="D3031" s="1"/>
      <c r="E3031" s="1"/>
      <c r="F3031" s="1"/>
      <c r="G3031" s="1" t="s">
        <v>1842</v>
      </c>
      <c r="H3031" s="4">
        <v>42735</v>
      </c>
      <c r="I3031" s="1" t="s">
        <v>9266</v>
      </c>
      <c r="J3031" s="2" t="s">
        <v>69</v>
      </c>
      <c r="K3031" s="1" t="s">
        <v>36</v>
      </c>
      <c r="L3031" s="1" t="s">
        <v>20</v>
      </c>
      <c r="M3031" s="1" t="s">
        <v>21</v>
      </c>
      <c r="N3031" s="1" t="s">
        <v>11</v>
      </c>
      <c r="O3031" s="7">
        <v>250</v>
      </c>
      <c r="P3031" s="7">
        <v>0</v>
      </c>
      <c r="Q3031" s="7">
        <f t="shared" si="114"/>
        <v>250</v>
      </c>
      <c r="R3031" s="6" t="s">
        <v>47</v>
      </c>
      <c r="S3031" s="5" t="s">
        <v>25</v>
      </c>
      <c r="T3031" s="5" t="s">
        <v>716</v>
      </c>
      <c r="U3031" s="5" t="s">
        <v>2391</v>
      </c>
      <c r="V3031" s="1" t="s">
        <v>56</v>
      </c>
      <c r="W3031" s="1" t="s">
        <v>9267</v>
      </c>
      <c r="X3031" s="1" t="s">
        <v>9136</v>
      </c>
      <c r="Y3031" s="1" t="s">
        <v>9137</v>
      </c>
      <c r="Z3031" s="4">
        <v>42735</v>
      </c>
      <c r="AA3031" s="1" t="s">
        <v>45</v>
      </c>
      <c r="AB3031" s="1" t="s">
        <v>9268</v>
      </c>
      <c r="AC3031" s="1" t="s">
        <v>9269</v>
      </c>
      <c r="AD3031" s="8"/>
    </row>
    <row r="3032" spans="2:30" hidden="1" outlineLevel="5" x14ac:dyDescent="0.25">
      <c r="B3032" s="3"/>
      <c r="C3032" s="1"/>
      <c r="D3032" s="1"/>
      <c r="E3032" s="1"/>
      <c r="F3032" s="1"/>
      <c r="G3032" s="1" t="s">
        <v>1842</v>
      </c>
      <c r="H3032" s="4">
        <v>42735</v>
      </c>
      <c r="I3032" s="1" t="s">
        <v>9270</v>
      </c>
      <c r="J3032" s="2" t="s">
        <v>69</v>
      </c>
      <c r="K3032" s="1" t="s">
        <v>36</v>
      </c>
      <c r="L3032" s="1" t="s">
        <v>20</v>
      </c>
      <c r="M3032" s="1" t="s">
        <v>21</v>
      </c>
      <c r="N3032" s="1" t="s">
        <v>11</v>
      </c>
      <c r="O3032" s="7">
        <v>286.5</v>
      </c>
      <c r="P3032" s="7">
        <v>0</v>
      </c>
      <c r="Q3032" s="7">
        <f t="shared" si="114"/>
        <v>286.5</v>
      </c>
      <c r="R3032" s="6" t="s">
        <v>47</v>
      </c>
      <c r="S3032" s="5" t="s">
        <v>32</v>
      </c>
      <c r="T3032" s="5" t="s">
        <v>1788</v>
      </c>
      <c r="U3032" s="5" t="s">
        <v>1281</v>
      </c>
      <c r="V3032" s="1" t="s">
        <v>56</v>
      </c>
      <c r="W3032" s="1" t="s">
        <v>9271</v>
      </c>
      <c r="X3032" s="1" t="s">
        <v>1542</v>
      </c>
      <c r="Y3032" s="1" t="s">
        <v>1543</v>
      </c>
      <c r="Z3032" s="4">
        <v>42735</v>
      </c>
      <c r="AA3032" s="1" t="s">
        <v>1472</v>
      </c>
      <c r="AB3032" s="1" t="s">
        <v>9272</v>
      </c>
      <c r="AC3032" s="1" t="s">
        <v>9273</v>
      </c>
      <c r="AD3032" s="8"/>
    </row>
    <row r="3033" spans="2:30" hidden="1" outlineLevel="5" x14ac:dyDescent="0.25">
      <c r="B3033" s="3"/>
      <c r="C3033" s="1"/>
      <c r="D3033" s="1"/>
      <c r="E3033" s="1"/>
      <c r="F3033" s="1"/>
      <c r="G3033" s="1" t="s">
        <v>1842</v>
      </c>
      <c r="H3033" s="4">
        <v>42735</v>
      </c>
      <c r="I3033" s="1" t="s">
        <v>9274</v>
      </c>
      <c r="J3033" s="2" t="s">
        <v>69</v>
      </c>
      <c r="K3033" s="1" t="s">
        <v>36</v>
      </c>
      <c r="L3033" s="1" t="s">
        <v>20</v>
      </c>
      <c r="M3033" s="1" t="s">
        <v>21</v>
      </c>
      <c r="N3033" s="1" t="s">
        <v>11</v>
      </c>
      <c r="O3033" s="7">
        <v>420</v>
      </c>
      <c r="P3033" s="7">
        <v>0</v>
      </c>
      <c r="Q3033" s="7">
        <f t="shared" si="114"/>
        <v>420</v>
      </c>
      <c r="R3033" s="6" t="s">
        <v>47</v>
      </c>
      <c r="S3033" s="5" t="s">
        <v>32</v>
      </c>
      <c r="T3033" s="5" t="s">
        <v>5790</v>
      </c>
      <c r="U3033" s="5" t="s">
        <v>5791</v>
      </c>
      <c r="V3033" s="1" t="s">
        <v>56</v>
      </c>
      <c r="W3033" s="1" t="s">
        <v>9275</v>
      </c>
      <c r="X3033" s="1" t="s">
        <v>1517</v>
      </c>
      <c r="Y3033" s="1" t="s">
        <v>1518</v>
      </c>
      <c r="Z3033" s="4">
        <v>42735</v>
      </c>
      <c r="AA3033" s="1" t="s">
        <v>45</v>
      </c>
      <c r="AB3033" s="1" t="s">
        <v>9276</v>
      </c>
      <c r="AC3033" s="1" t="s">
        <v>9277</v>
      </c>
      <c r="AD3033" s="8"/>
    </row>
    <row r="3034" spans="2:30" hidden="1" outlineLevel="5" x14ac:dyDescent="0.25">
      <c r="B3034" s="3"/>
      <c r="C3034" s="1"/>
      <c r="D3034" s="1"/>
      <c r="E3034" s="1"/>
      <c r="F3034" s="1"/>
      <c r="G3034" s="1" t="s">
        <v>1842</v>
      </c>
      <c r="H3034" s="4">
        <v>42735</v>
      </c>
      <c r="I3034" s="1" t="s">
        <v>9278</v>
      </c>
      <c r="J3034" s="2" t="s">
        <v>69</v>
      </c>
      <c r="K3034" s="1" t="s">
        <v>36</v>
      </c>
      <c r="L3034" s="1" t="s">
        <v>20</v>
      </c>
      <c r="M3034" s="1" t="s">
        <v>21</v>
      </c>
      <c r="N3034" s="1" t="s">
        <v>11</v>
      </c>
      <c r="O3034" s="7">
        <v>4410</v>
      </c>
      <c r="P3034" s="7">
        <v>0</v>
      </c>
      <c r="Q3034" s="7">
        <f t="shared" si="114"/>
        <v>4410</v>
      </c>
      <c r="R3034" s="6" t="s">
        <v>47</v>
      </c>
      <c r="S3034" s="5" t="s">
        <v>25</v>
      </c>
      <c r="T3034" s="5" t="s">
        <v>715</v>
      </c>
      <c r="U3034" s="5" t="s">
        <v>2386</v>
      </c>
      <c r="V3034" s="1" t="s">
        <v>56</v>
      </c>
      <c r="W3034" s="1" t="s">
        <v>9279</v>
      </c>
      <c r="X3034" s="1" t="s">
        <v>9280</v>
      </c>
      <c r="Y3034" s="1" t="s">
        <v>9281</v>
      </c>
      <c r="Z3034" s="4">
        <v>42735</v>
      </c>
      <c r="AA3034" s="1" t="s">
        <v>45</v>
      </c>
      <c r="AB3034" s="1" t="s">
        <v>9282</v>
      </c>
      <c r="AC3034" s="1"/>
      <c r="AD3034" s="8"/>
    </row>
    <row r="3035" spans="2:30" hidden="1" outlineLevel="5" x14ac:dyDescent="0.25">
      <c r="B3035" s="3"/>
      <c r="C3035" s="1"/>
      <c r="D3035" s="1"/>
      <c r="E3035" s="1"/>
      <c r="F3035" s="1"/>
      <c r="G3035" s="1" t="s">
        <v>1842</v>
      </c>
      <c r="H3035" s="4">
        <v>42735</v>
      </c>
      <c r="I3035" s="1" t="s">
        <v>9283</v>
      </c>
      <c r="J3035" s="2" t="s">
        <v>69</v>
      </c>
      <c r="K3035" s="1" t="s">
        <v>36</v>
      </c>
      <c r="L3035" s="1" t="s">
        <v>20</v>
      </c>
      <c r="M3035" s="1" t="s">
        <v>21</v>
      </c>
      <c r="N3035" s="1" t="s">
        <v>11</v>
      </c>
      <c r="O3035" s="7">
        <v>41977.279999999999</v>
      </c>
      <c r="P3035" s="7">
        <v>0</v>
      </c>
      <c r="Q3035" s="7">
        <f t="shared" si="114"/>
        <v>41977.279999999999</v>
      </c>
      <c r="R3035" s="6" t="s">
        <v>47</v>
      </c>
      <c r="S3035" s="5" t="s">
        <v>32</v>
      </c>
      <c r="T3035" s="5" t="s">
        <v>9093</v>
      </c>
      <c r="U3035" s="5" t="s">
        <v>21</v>
      </c>
      <c r="V3035" s="1" t="s">
        <v>56</v>
      </c>
      <c r="W3035" s="1" t="s">
        <v>9284</v>
      </c>
      <c r="X3035" s="1" t="s">
        <v>9285</v>
      </c>
      <c r="Y3035" s="1" t="s">
        <v>9286</v>
      </c>
      <c r="Z3035" s="4">
        <v>42735</v>
      </c>
      <c r="AA3035" s="1" t="s">
        <v>45</v>
      </c>
      <c r="AB3035" s="1" t="s">
        <v>9287</v>
      </c>
      <c r="AC3035" s="1"/>
      <c r="AD3035" s="8"/>
    </row>
    <row r="3036" spans="2:30" hidden="1" outlineLevel="5" x14ac:dyDescent="0.25">
      <c r="B3036" s="3"/>
      <c r="C3036" s="1"/>
      <c r="D3036" s="1"/>
      <c r="E3036" s="1"/>
      <c r="F3036" s="1"/>
      <c r="G3036" s="1" t="s">
        <v>1842</v>
      </c>
      <c r="H3036" s="4">
        <v>42735</v>
      </c>
      <c r="I3036" s="1" t="s">
        <v>9283</v>
      </c>
      <c r="J3036" s="2" t="s">
        <v>69</v>
      </c>
      <c r="K3036" s="1" t="s">
        <v>36</v>
      </c>
      <c r="L3036" s="1" t="s">
        <v>20</v>
      </c>
      <c r="M3036" s="1" t="s">
        <v>20</v>
      </c>
      <c r="N3036" s="1" t="s">
        <v>1494</v>
      </c>
      <c r="O3036" s="7">
        <v>0</v>
      </c>
      <c r="P3036" s="7">
        <v>41977.279999999999</v>
      </c>
      <c r="Q3036" s="7">
        <f t="shared" si="114"/>
        <v>-41977.279999999999</v>
      </c>
      <c r="R3036" s="6" t="s">
        <v>47</v>
      </c>
      <c r="S3036" s="5" t="s">
        <v>32</v>
      </c>
      <c r="T3036" s="5" t="s">
        <v>9093</v>
      </c>
      <c r="U3036" s="5" t="s">
        <v>21</v>
      </c>
      <c r="V3036" s="1" t="s">
        <v>56</v>
      </c>
      <c r="W3036" s="1" t="s">
        <v>9284</v>
      </c>
      <c r="X3036" s="1" t="s">
        <v>9285</v>
      </c>
      <c r="Y3036" s="1" t="s">
        <v>9286</v>
      </c>
      <c r="Z3036" s="4">
        <v>42735</v>
      </c>
      <c r="AA3036" s="1" t="s">
        <v>4960</v>
      </c>
      <c r="AB3036" s="1" t="s">
        <v>9287</v>
      </c>
      <c r="AC3036" s="1"/>
      <c r="AD3036" s="8"/>
    </row>
    <row r="3037" spans="2:30" hidden="1" outlineLevel="5" x14ac:dyDescent="0.25">
      <c r="B3037" s="3"/>
      <c r="C3037" s="1"/>
      <c r="D3037" s="1"/>
      <c r="E3037" s="1"/>
      <c r="F3037" s="1"/>
      <c r="G3037" s="1" t="s">
        <v>1842</v>
      </c>
      <c r="H3037" s="4">
        <v>42735</v>
      </c>
      <c r="I3037" s="1" t="s">
        <v>9283</v>
      </c>
      <c r="J3037" s="2" t="s">
        <v>69</v>
      </c>
      <c r="K3037" s="1" t="s">
        <v>36</v>
      </c>
      <c r="L3037" s="1" t="s">
        <v>51</v>
      </c>
      <c r="M3037" s="1" t="s">
        <v>21</v>
      </c>
      <c r="N3037" s="1" t="s">
        <v>11</v>
      </c>
      <c r="O3037" s="7">
        <v>41977.279999999999</v>
      </c>
      <c r="P3037" s="7">
        <v>0</v>
      </c>
      <c r="Q3037" s="7">
        <f t="shared" si="114"/>
        <v>41977.279999999999</v>
      </c>
      <c r="R3037" s="6" t="s">
        <v>47</v>
      </c>
      <c r="S3037" s="5" t="s">
        <v>32</v>
      </c>
      <c r="T3037" s="5" t="s">
        <v>9093</v>
      </c>
      <c r="U3037" s="5" t="s">
        <v>21</v>
      </c>
      <c r="V3037" s="1" t="s">
        <v>56</v>
      </c>
      <c r="W3037" s="1" t="s">
        <v>9284</v>
      </c>
      <c r="X3037" s="1" t="s">
        <v>9285</v>
      </c>
      <c r="Y3037" s="1" t="s">
        <v>9286</v>
      </c>
      <c r="Z3037" s="4">
        <v>42735</v>
      </c>
      <c r="AA3037" s="1" t="s">
        <v>56</v>
      </c>
      <c r="AB3037" s="1" t="s">
        <v>9288</v>
      </c>
      <c r="AC3037" s="1"/>
      <c r="AD3037" s="8"/>
    </row>
    <row r="3038" spans="2:30" hidden="1" outlineLevel="5" x14ac:dyDescent="0.25">
      <c r="B3038" s="3"/>
      <c r="C3038" s="1"/>
      <c r="D3038" s="1"/>
      <c r="E3038" s="1"/>
      <c r="F3038" s="1"/>
      <c r="G3038" s="1" t="s">
        <v>1842</v>
      </c>
      <c r="H3038" s="4">
        <v>42735</v>
      </c>
      <c r="I3038" s="1" t="s">
        <v>9289</v>
      </c>
      <c r="J3038" s="2" t="s">
        <v>69</v>
      </c>
      <c r="K3038" s="1" t="s">
        <v>36</v>
      </c>
      <c r="L3038" s="1" t="s">
        <v>20</v>
      </c>
      <c r="M3038" s="1" t="s">
        <v>21</v>
      </c>
      <c r="N3038" s="1" t="s">
        <v>11</v>
      </c>
      <c r="O3038" s="7">
        <v>37736.44</v>
      </c>
      <c r="P3038" s="7">
        <v>0</v>
      </c>
      <c r="Q3038" s="7">
        <f t="shared" si="114"/>
        <v>37736.44</v>
      </c>
      <c r="R3038" s="6" t="s">
        <v>47</v>
      </c>
      <c r="S3038" s="5" t="s">
        <v>32</v>
      </c>
      <c r="T3038" s="5" t="s">
        <v>9093</v>
      </c>
      <c r="U3038" s="5" t="s">
        <v>21</v>
      </c>
      <c r="V3038" s="1" t="s">
        <v>56</v>
      </c>
      <c r="W3038" s="1" t="s">
        <v>9290</v>
      </c>
      <c r="X3038" s="1" t="s">
        <v>9285</v>
      </c>
      <c r="Y3038" s="1" t="s">
        <v>9286</v>
      </c>
      <c r="Z3038" s="4">
        <v>42735</v>
      </c>
      <c r="AA3038" s="1" t="s">
        <v>45</v>
      </c>
      <c r="AB3038" s="1" t="s">
        <v>9291</v>
      </c>
      <c r="AC3038" s="1"/>
      <c r="AD3038" s="8"/>
    </row>
    <row r="3039" spans="2:30" hidden="1" outlineLevel="5" x14ac:dyDescent="0.25">
      <c r="B3039" s="3"/>
      <c r="C3039" s="1"/>
      <c r="D3039" s="1"/>
      <c r="E3039" s="1"/>
      <c r="F3039" s="1"/>
      <c r="G3039" s="1" t="s">
        <v>1842</v>
      </c>
      <c r="H3039" s="4">
        <v>42735</v>
      </c>
      <c r="I3039" s="1" t="s">
        <v>9292</v>
      </c>
      <c r="J3039" s="2" t="s">
        <v>69</v>
      </c>
      <c r="K3039" s="1" t="s">
        <v>36</v>
      </c>
      <c r="L3039" s="1" t="s">
        <v>20</v>
      </c>
      <c r="M3039" s="1" t="s">
        <v>21</v>
      </c>
      <c r="N3039" s="1" t="s">
        <v>11</v>
      </c>
      <c r="O3039" s="7">
        <v>1995.4</v>
      </c>
      <c r="P3039" s="7">
        <v>0</v>
      </c>
      <c r="Q3039" s="7">
        <f t="shared" si="114"/>
        <v>1995.4</v>
      </c>
      <c r="R3039" s="6" t="s">
        <v>47</v>
      </c>
      <c r="S3039" s="5" t="s">
        <v>25</v>
      </c>
      <c r="T3039" s="5" t="s">
        <v>715</v>
      </c>
      <c r="U3039" s="5" t="s">
        <v>2386</v>
      </c>
      <c r="V3039" s="1" t="s">
        <v>56</v>
      </c>
      <c r="W3039" s="1" t="s">
        <v>9293</v>
      </c>
      <c r="X3039" s="1" t="s">
        <v>9260</v>
      </c>
      <c r="Y3039" s="1" t="s">
        <v>9261</v>
      </c>
      <c r="Z3039" s="4">
        <v>42735</v>
      </c>
      <c r="AA3039" s="1" t="s">
        <v>45</v>
      </c>
      <c r="AB3039" s="1" t="s">
        <v>9294</v>
      </c>
      <c r="AC3039" s="1"/>
      <c r="AD3039" s="8"/>
    </row>
    <row r="3040" spans="2:30" hidden="1" outlineLevel="5" x14ac:dyDescent="0.25">
      <c r="B3040" s="3"/>
      <c r="C3040" s="1"/>
      <c r="D3040" s="1"/>
      <c r="E3040" s="1"/>
      <c r="F3040" s="1"/>
      <c r="G3040" s="1" t="s">
        <v>1842</v>
      </c>
      <c r="H3040" s="4">
        <v>42735</v>
      </c>
      <c r="I3040" s="1" t="s">
        <v>9295</v>
      </c>
      <c r="J3040" s="2" t="s">
        <v>69</v>
      </c>
      <c r="K3040" s="1" t="s">
        <v>36</v>
      </c>
      <c r="L3040" s="1" t="s">
        <v>20</v>
      </c>
      <c r="M3040" s="1" t="s">
        <v>21</v>
      </c>
      <c r="N3040" s="1" t="s">
        <v>11</v>
      </c>
      <c r="O3040" s="7">
        <v>3023.08</v>
      </c>
      <c r="P3040" s="7">
        <v>0</v>
      </c>
      <c r="Q3040" s="7">
        <f t="shared" si="114"/>
        <v>3023.08</v>
      </c>
      <c r="R3040" s="6" t="s">
        <v>47</v>
      </c>
      <c r="S3040" s="5" t="s">
        <v>32</v>
      </c>
      <c r="T3040" s="5" t="s">
        <v>1788</v>
      </c>
      <c r="U3040" s="5" t="s">
        <v>1281</v>
      </c>
      <c r="V3040" s="1" t="s">
        <v>56</v>
      </c>
      <c r="W3040" s="1" t="s">
        <v>8601</v>
      </c>
      <c r="X3040" s="1" t="s">
        <v>1646</v>
      </c>
      <c r="Y3040" s="1" t="s">
        <v>1647</v>
      </c>
      <c r="Z3040" s="4">
        <v>42735</v>
      </c>
      <c r="AA3040" s="1" t="s">
        <v>45</v>
      </c>
      <c r="AB3040" s="1" t="s">
        <v>9296</v>
      </c>
      <c r="AC3040" s="1"/>
      <c r="AD3040" s="8"/>
    </row>
    <row r="3041" spans="2:30" hidden="1" outlineLevel="5" x14ac:dyDescent="0.25">
      <c r="B3041" s="3"/>
      <c r="C3041" s="1"/>
      <c r="D3041" s="1"/>
      <c r="E3041" s="1"/>
      <c r="F3041" s="1"/>
      <c r="G3041" s="1" t="s">
        <v>1842</v>
      </c>
      <c r="H3041" s="4">
        <v>42735</v>
      </c>
      <c r="I3041" s="1" t="s">
        <v>9297</v>
      </c>
      <c r="J3041" s="2" t="s">
        <v>69</v>
      </c>
      <c r="K3041" s="1" t="s">
        <v>36</v>
      </c>
      <c r="L3041" s="1" t="s">
        <v>20</v>
      </c>
      <c r="M3041" s="1" t="s">
        <v>21</v>
      </c>
      <c r="N3041" s="1" t="s">
        <v>11</v>
      </c>
      <c r="O3041" s="7">
        <v>2876.92</v>
      </c>
      <c r="P3041" s="7">
        <v>0</v>
      </c>
      <c r="Q3041" s="7">
        <f t="shared" si="114"/>
        <v>2876.92</v>
      </c>
      <c r="R3041" s="6" t="s">
        <v>47</v>
      </c>
      <c r="S3041" s="5" t="s">
        <v>7147</v>
      </c>
      <c r="T3041" s="5" t="s">
        <v>1788</v>
      </c>
      <c r="U3041" s="5" t="s">
        <v>1281</v>
      </c>
      <c r="V3041" s="1" t="s">
        <v>56</v>
      </c>
      <c r="W3041" s="1" t="s">
        <v>9298</v>
      </c>
      <c r="X3041" s="1" t="s">
        <v>1646</v>
      </c>
      <c r="Y3041" s="1" t="s">
        <v>1647</v>
      </c>
      <c r="Z3041" s="4">
        <v>42735</v>
      </c>
      <c r="AA3041" s="1" t="s">
        <v>45</v>
      </c>
      <c r="AB3041" s="1" t="s">
        <v>9299</v>
      </c>
      <c r="AC3041" s="1"/>
      <c r="AD3041" s="8"/>
    </row>
    <row r="3042" spans="2:30" hidden="1" outlineLevel="5" x14ac:dyDescent="0.25">
      <c r="B3042" s="3"/>
      <c r="C3042" s="1"/>
      <c r="D3042" s="1"/>
      <c r="E3042" s="1"/>
      <c r="F3042" s="1"/>
      <c r="G3042" s="1" t="s">
        <v>1842</v>
      </c>
      <c r="H3042" s="4">
        <v>42735</v>
      </c>
      <c r="I3042" s="1" t="s">
        <v>9300</v>
      </c>
      <c r="J3042" s="2" t="s">
        <v>69</v>
      </c>
      <c r="K3042" s="1" t="s">
        <v>36</v>
      </c>
      <c r="L3042" s="1" t="s">
        <v>20</v>
      </c>
      <c r="M3042" s="1" t="s">
        <v>21</v>
      </c>
      <c r="N3042" s="1" t="s">
        <v>11</v>
      </c>
      <c r="O3042" s="7">
        <v>19718.150000000001</v>
      </c>
      <c r="P3042" s="7">
        <v>0</v>
      </c>
      <c r="Q3042" s="7">
        <f t="shared" si="114"/>
        <v>19718.150000000001</v>
      </c>
      <c r="R3042" s="6" t="s">
        <v>47</v>
      </c>
      <c r="S3042" s="5" t="s">
        <v>25</v>
      </c>
      <c r="T3042" s="5" t="s">
        <v>715</v>
      </c>
      <c r="U3042" s="5" t="s">
        <v>2386</v>
      </c>
      <c r="V3042" s="1" t="s">
        <v>56</v>
      </c>
      <c r="W3042" s="1" t="s">
        <v>9301</v>
      </c>
      <c r="X3042" s="1" t="s">
        <v>9302</v>
      </c>
      <c r="Y3042" s="1" t="s">
        <v>9303</v>
      </c>
      <c r="Z3042" s="4">
        <v>42735</v>
      </c>
      <c r="AA3042" s="1" t="s">
        <v>45</v>
      </c>
      <c r="AB3042" s="1" t="s">
        <v>9304</v>
      </c>
      <c r="AC3042" s="1"/>
      <c r="AD3042" s="8"/>
    </row>
    <row r="3043" spans="2:30" ht="15" hidden="1" customHeight="1" outlineLevel="5" x14ac:dyDescent="0.25">
      <c r="B3043" s="3"/>
      <c r="C3043" s="1"/>
      <c r="D3043" s="1"/>
      <c r="E3043" s="1"/>
      <c r="F3043" s="1"/>
      <c r="G3043" s="1" t="s">
        <v>1842</v>
      </c>
      <c r="H3043" s="188">
        <v>42735</v>
      </c>
      <c r="I3043" s="1" t="s">
        <v>9478</v>
      </c>
      <c r="J3043" s="2" t="s">
        <v>69</v>
      </c>
      <c r="K3043" s="1" t="s">
        <v>9</v>
      </c>
      <c r="L3043" s="1" t="s">
        <v>10</v>
      </c>
      <c r="M3043" s="1" t="s">
        <v>10</v>
      </c>
      <c r="N3043" s="1" t="s">
        <v>11</v>
      </c>
      <c r="O3043" s="7">
        <v>0</v>
      </c>
      <c r="P3043" s="7">
        <v>1800</v>
      </c>
      <c r="Q3043" s="7">
        <f t="shared" si="114"/>
        <v>-1800</v>
      </c>
      <c r="R3043" s="6" t="s">
        <v>1</v>
      </c>
      <c r="S3043" s="5" t="s">
        <v>4</v>
      </c>
      <c r="T3043" s="5"/>
      <c r="U3043" s="5" t="s">
        <v>9475</v>
      </c>
      <c r="V3043" s="1"/>
      <c r="W3043" s="1"/>
      <c r="X3043" s="1"/>
      <c r="Y3043" s="1"/>
      <c r="Z3043" s="4">
        <v>42735</v>
      </c>
      <c r="AA3043" s="1"/>
      <c r="AB3043" s="1"/>
      <c r="AC3043" s="1"/>
      <c r="AD3043" s="8" t="s">
        <v>9479</v>
      </c>
    </row>
    <row r="3044" spans="2:30" ht="15" hidden="1" customHeight="1" outlineLevel="5" x14ac:dyDescent="0.25">
      <c r="B3044" s="3"/>
      <c r="C3044" s="1"/>
      <c r="D3044" s="1"/>
      <c r="E3044" s="1"/>
      <c r="F3044" s="1"/>
      <c r="G3044" s="1" t="s">
        <v>1842</v>
      </c>
      <c r="H3044" s="188">
        <v>42735</v>
      </c>
      <c r="I3044" s="1" t="s">
        <v>9480</v>
      </c>
      <c r="J3044" s="2" t="s">
        <v>69</v>
      </c>
      <c r="K3044" s="1" t="s">
        <v>9</v>
      </c>
      <c r="L3044" s="1" t="s">
        <v>10</v>
      </c>
      <c r="M3044" s="1" t="s">
        <v>10</v>
      </c>
      <c r="N3044" s="1" t="s">
        <v>11</v>
      </c>
      <c r="O3044" s="7">
        <v>0</v>
      </c>
      <c r="P3044" s="7">
        <v>100</v>
      </c>
      <c r="Q3044" s="7">
        <f t="shared" si="114"/>
        <v>-100</v>
      </c>
      <c r="R3044" s="6" t="s">
        <v>1</v>
      </c>
      <c r="S3044" s="5" t="s">
        <v>4</v>
      </c>
      <c r="T3044" s="5"/>
      <c r="U3044" s="5" t="s">
        <v>9475</v>
      </c>
      <c r="V3044" s="1"/>
      <c r="W3044" s="1"/>
      <c r="X3044" s="1"/>
      <c r="Y3044" s="1"/>
      <c r="Z3044" s="4">
        <v>42735</v>
      </c>
      <c r="AA3044" s="1"/>
      <c r="AB3044" s="1"/>
      <c r="AC3044" s="1"/>
      <c r="AD3044" s="8" t="s">
        <v>9481</v>
      </c>
    </row>
    <row r="3045" spans="2:30" ht="15" hidden="1" customHeight="1" outlineLevel="5" x14ac:dyDescent="0.25">
      <c r="B3045" s="3"/>
      <c r="C3045" s="1"/>
      <c r="D3045" s="1"/>
      <c r="E3045" s="1"/>
      <c r="F3045" s="1"/>
      <c r="G3045" s="1" t="s">
        <v>1842</v>
      </c>
      <c r="H3045" s="188">
        <v>42735</v>
      </c>
      <c r="I3045" s="1" t="s">
        <v>9482</v>
      </c>
      <c r="J3045" s="2" t="s">
        <v>69</v>
      </c>
      <c r="K3045" s="1" t="s">
        <v>9</v>
      </c>
      <c r="L3045" s="1" t="s">
        <v>10</v>
      </c>
      <c r="M3045" s="1" t="s">
        <v>10</v>
      </c>
      <c r="N3045" s="1" t="s">
        <v>11</v>
      </c>
      <c r="O3045" s="7">
        <v>2379.9</v>
      </c>
      <c r="P3045" s="7">
        <v>0</v>
      </c>
      <c r="Q3045" s="7">
        <f t="shared" si="114"/>
        <v>2379.9</v>
      </c>
      <c r="R3045" s="6" t="s">
        <v>1</v>
      </c>
      <c r="S3045" s="5" t="s">
        <v>4</v>
      </c>
      <c r="T3045" s="5"/>
      <c r="U3045" s="5" t="s">
        <v>9475</v>
      </c>
      <c r="V3045" s="1"/>
      <c r="W3045" s="1"/>
      <c r="X3045" s="1"/>
      <c r="Y3045" s="1"/>
      <c r="Z3045" s="4">
        <v>42735</v>
      </c>
      <c r="AA3045" s="1"/>
      <c r="AB3045" s="1"/>
      <c r="AC3045" s="1"/>
      <c r="AD3045" s="8" t="s">
        <v>9483</v>
      </c>
    </row>
    <row r="3046" spans="2:30" ht="15" hidden="1" customHeight="1" outlineLevel="5" x14ac:dyDescent="0.25">
      <c r="B3046" s="3"/>
      <c r="C3046" s="1"/>
      <c r="D3046" s="1"/>
      <c r="E3046" s="1"/>
      <c r="F3046" s="1"/>
      <c r="G3046" s="1" t="s">
        <v>1842</v>
      </c>
      <c r="H3046" s="188">
        <v>42735</v>
      </c>
      <c r="I3046" s="1" t="s">
        <v>9430</v>
      </c>
      <c r="J3046" s="2" t="s">
        <v>69</v>
      </c>
      <c r="K3046" s="1" t="s">
        <v>9</v>
      </c>
      <c r="L3046" s="1" t="s">
        <v>10</v>
      </c>
      <c r="M3046" s="1" t="s">
        <v>10</v>
      </c>
      <c r="N3046" s="1" t="s">
        <v>11</v>
      </c>
      <c r="O3046" s="7">
        <v>53270</v>
      </c>
      <c r="P3046" s="7">
        <v>0</v>
      </c>
      <c r="Q3046" s="7">
        <f t="shared" si="114"/>
        <v>53270</v>
      </c>
      <c r="R3046" s="6" t="s">
        <v>1</v>
      </c>
      <c r="S3046" s="5" t="s">
        <v>4</v>
      </c>
      <c r="T3046" s="5"/>
      <c r="U3046" s="5" t="s">
        <v>9475</v>
      </c>
      <c r="V3046" s="1"/>
      <c r="W3046" s="1"/>
      <c r="X3046" s="1"/>
      <c r="Y3046" s="1"/>
      <c r="Z3046" s="4">
        <v>42735</v>
      </c>
      <c r="AA3046" s="1"/>
      <c r="AB3046" s="1"/>
      <c r="AC3046" s="1"/>
      <c r="AD3046" s="8" t="s">
        <v>9431</v>
      </c>
    </row>
    <row r="3047" spans="2:30" ht="15" hidden="1" customHeight="1" outlineLevel="5" x14ac:dyDescent="0.25">
      <c r="B3047" s="3"/>
      <c r="C3047" s="1"/>
      <c r="D3047" s="1"/>
      <c r="E3047" s="1"/>
      <c r="F3047" s="1"/>
      <c r="G3047" s="1" t="s">
        <v>1842</v>
      </c>
      <c r="H3047" s="188">
        <v>42735</v>
      </c>
      <c r="I3047" s="1" t="s">
        <v>9473</v>
      </c>
      <c r="J3047" s="2" t="s">
        <v>69</v>
      </c>
      <c r="K3047" s="1" t="s">
        <v>9</v>
      </c>
      <c r="L3047" s="1" t="s">
        <v>10</v>
      </c>
      <c r="M3047" s="1" t="s">
        <v>10</v>
      </c>
      <c r="N3047" s="1" t="s">
        <v>11</v>
      </c>
      <c r="O3047" s="7">
        <v>0</v>
      </c>
      <c r="P3047" s="7">
        <f>243660.57+55649.8</f>
        <v>299310.37</v>
      </c>
      <c r="Q3047" s="7">
        <f t="shared" ref="Q3047:Q3049" si="115">O3047-P3047</f>
        <v>-299310.37</v>
      </c>
      <c r="R3047" s="6" t="s">
        <v>1</v>
      </c>
      <c r="S3047" s="5" t="s">
        <v>4</v>
      </c>
      <c r="T3047" s="5"/>
      <c r="U3047" s="5" t="s">
        <v>9475</v>
      </c>
      <c r="V3047" s="1"/>
      <c r="W3047" s="1"/>
      <c r="X3047" s="1"/>
      <c r="Y3047" s="1"/>
      <c r="Z3047" s="4">
        <v>42735</v>
      </c>
      <c r="AA3047" s="1"/>
      <c r="AB3047" s="1"/>
      <c r="AC3047" s="1"/>
      <c r="AD3047" s="8" t="s">
        <v>9474</v>
      </c>
    </row>
    <row r="3048" spans="2:30" ht="15" hidden="1" customHeight="1" outlineLevel="5" x14ac:dyDescent="0.25">
      <c r="B3048" s="3"/>
      <c r="C3048" s="1"/>
      <c r="D3048" s="1"/>
      <c r="E3048" s="1"/>
      <c r="F3048" s="1"/>
      <c r="G3048" s="1" t="s">
        <v>1842</v>
      </c>
      <c r="H3048" s="188">
        <v>42735</v>
      </c>
      <c r="I3048" s="1" t="s">
        <v>9473</v>
      </c>
      <c r="J3048" s="2" t="s">
        <v>69</v>
      </c>
      <c r="K3048" s="1" t="s">
        <v>9</v>
      </c>
      <c r="L3048" s="1" t="s">
        <v>10</v>
      </c>
      <c r="M3048" s="1" t="s">
        <v>10</v>
      </c>
      <c r="N3048" s="1" t="s">
        <v>11</v>
      </c>
      <c r="O3048" s="7">
        <v>0</v>
      </c>
      <c r="P3048" s="7">
        <v>21040.06</v>
      </c>
      <c r="Q3048" s="7">
        <f t="shared" si="115"/>
        <v>-21040.06</v>
      </c>
      <c r="R3048" s="6" t="s">
        <v>1</v>
      </c>
      <c r="S3048" s="5" t="s">
        <v>4</v>
      </c>
      <c r="T3048" s="5"/>
      <c r="U3048" s="5" t="s">
        <v>1231</v>
      </c>
      <c r="V3048" s="1"/>
      <c r="W3048" s="1"/>
      <c r="X3048" s="1"/>
      <c r="Y3048" s="1"/>
      <c r="Z3048" s="4">
        <v>42735</v>
      </c>
      <c r="AA3048" s="1"/>
      <c r="AB3048" s="1"/>
      <c r="AC3048" s="1"/>
      <c r="AD3048" s="8" t="s">
        <v>9474</v>
      </c>
    </row>
    <row r="3049" spans="2:30" ht="15" hidden="1" customHeight="1" outlineLevel="5" x14ac:dyDescent="0.25">
      <c r="B3049" s="3"/>
      <c r="C3049" s="1"/>
      <c r="D3049" s="1"/>
      <c r="E3049" s="1"/>
      <c r="F3049" s="1"/>
      <c r="G3049" s="1" t="s">
        <v>1842</v>
      </c>
      <c r="H3049" s="188">
        <v>42735</v>
      </c>
      <c r="I3049" s="1" t="s">
        <v>9473</v>
      </c>
      <c r="J3049" s="2" t="s">
        <v>69</v>
      </c>
      <c r="K3049" s="1" t="s">
        <v>9</v>
      </c>
      <c r="L3049" s="1" t="s">
        <v>10</v>
      </c>
      <c r="M3049" s="1" t="s">
        <v>10</v>
      </c>
      <c r="N3049" s="1" t="s">
        <v>11</v>
      </c>
      <c r="O3049" s="7">
        <v>0</v>
      </c>
      <c r="P3049" s="7">
        <v>27582</v>
      </c>
      <c r="Q3049" s="7">
        <f t="shared" si="115"/>
        <v>-27582</v>
      </c>
      <c r="R3049" s="6" t="s">
        <v>1</v>
      </c>
      <c r="S3049" s="5" t="s">
        <v>4</v>
      </c>
      <c r="T3049" s="5"/>
      <c r="U3049" s="5" t="s">
        <v>1418</v>
      </c>
      <c r="V3049" s="1"/>
      <c r="W3049" s="1"/>
      <c r="X3049" s="1"/>
      <c r="Y3049" s="1"/>
      <c r="Z3049" s="4">
        <v>42735</v>
      </c>
      <c r="AA3049" s="1"/>
      <c r="AB3049" s="1"/>
      <c r="AC3049" s="1"/>
      <c r="AD3049" s="8" t="s">
        <v>9474</v>
      </c>
    </row>
    <row r="3050" spans="2:30" hidden="1" outlineLevel="4" x14ac:dyDescent="0.25">
      <c r="B3050" s="220"/>
      <c r="C3050" s="2"/>
      <c r="D3050" s="2"/>
      <c r="E3050" s="2"/>
      <c r="F3050" s="2"/>
      <c r="G3050" s="2"/>
      <c r="H3050" s="224"/>
      <c r="I3050" s="2"/>
      <c r="J3050" s="2" t="s">
        <v>69</v>
      </c>
      <c r="K3050" s="2"/>
      <c r="L3050" s="2"/>
      <c r="M3050" s="2"/>
      <c r="N3050" s="2"/>
      <c r="O3050" s="221"/>
      <c r="P3050" s="221"/>
      <c r="Q3050" s="221"/>
      <c r="R3050" s="222"/>
      <c r="S3050" s="223"/>
      <c r="T3050" s="223"/>
      <c r="U3050" s="223"/>
      <c r="V3050" s="2"/>
      <c r="W3050" s="2"/>
      <c r="X3050" s="2"/>
      <c r="Y3050" s="2"/>
      <c r="Z3050" s="224"/>
      <c r="AA3050" s="2"/>
      <c r="AB3050" s="2"/>
      <c r="AC3050" s="2"/>
      <c r="AD3050" s="225"/>
    </row>
    <row r="3051" spans="2:30" hidden="1" outlineLevel="3" x14ac:dyDescent="0.25">
      <c r="B3051" s="220"/>
      <c r="C3051" s="2"/>
      <c r="D3051" s="2"/>
      <c r="E3051" s="2" t="s">
        <v>71</v>
      </c>
      <c r="F3051" s="2" t="s">
        <v>40</v>
      </c>
      <c r="G3051" s="2"/>
      <c r="H3051" s="228"/>
      <c r="I3051" s="2"/>
      <c r="J3051" s="2" t="s">
        <v>71</v>
      </c>
      <c r="K3051" s="2"/>
      <c r="L3051" s="2"/>
      <c r="M3051" s="2"/>
      <c r="N3051" s="2"/>
      <c r="O3051" s="221">
        <f>SUM(O3052:O3280)/2</f>
        <v>6798671.2099999981</v>
      </c>
      <c r="P3051" s="221">
        <f t="shared" ref="P3051:Q3051" si="116">SUM(P3052:P3280)/2</f>
        <v>205138.37999999998</v>
      </c>
      <c r="Q3051" s="221">
        <f t="shared" si="116"/>
        <v>6593532.8299999973</v>
      </c>
      <c r="R3051" s="222"/>
      <c r="S3051" s="223"/>
      <c r="T3051" s="223"/>
      <c r="U3051" s="223"/>
      <c r="V3051" s="2"/>
      <c r="W3051" s="2"/>
      <c r="X3051" s="2"/>
      <c r="Y3051" s="2"/>
      <c r="Z3051" s="224"/>
      <c r="AA3051" s="2"/>
      <c r="AB3051" s="2"/>
      <c r="AC3051" s="2"/>
      <c r="AD3051" s="225"/>
    </row>
    <row r="3052" spans="2:30" hidden="1" outlineLevel="4" x14ac:dyDescent="0.25">
      <c r="B3052" s="220"/>
      <c r="C3052" s="2"/>
      <c r="D3052" s="2"/>
      <c r="E3052" s="2"/>
      <c r="F3052" s="2" t="s">
        <v>12</v>
      </c>
      <c r="G3052" s="2" t="s">
        <v>13</v>
      </c>
      <c r="H3052" s="228"/>
      <c r="I3052" s="2"/>
      <c r="J3052" s="2" t="s">
        <v>71</v>
      </c>
      <c r="K3052" s="2"/>
      <c r="L3052" s="2"/>
      <c r="M3052" s="2"/>
      <c r="N3052" s="2"/>
      <c r="O3052" s="221">
        <f>SUM(O3053:O3154)</f>
        <v>6306337.1900000023</v>
      </c>
      <c r="P3052" s="221">
        <f>SUM(P3053:P3154)</f>
        <v>0</v>
      </c>
      <c r="Q3052" s="221">
        <f>O3052-P3052</f>
        <v>6306337.1900000023</v>
      </c>
      <c r="R3052" s="222"/>
      <c r="S3052" s="223"/>
      <c r="T3052" s="223"/>
      <c r="U3052" s="223"/>
      <c r="V3052" s="2"/>
      <c r="W3052" s="2"/>
      <c r="X3052" s="2"/>
      <c r="Y3052" s="2"/>
      <c r="Z3052" s="224"/>
      <c r="AA3052" s="2"/>
      <c r="AB3052" s="2"/>
      <c r="AC3052" s="2"/>
      <c r="AD3052" s="225"/>
    </row>
    <row r="3053" spans="2:30" ht="15" hidden="1" customHeight="1" outlineLevel="5" x14ac:dyDescent="0.25">
      <c r="B3053" s="3"/>
      <c r="C3053" s="1"/>
      <c r="D3053" s="1"/>
      <c r="E3053" s="1"/>
      <c r="F3053" s="1"/>
      <c r="G3053" s="183" t="s">
        <v>1842</v>
      </c>
      <c r="H3053" s="188">
        <v>42370</v>
      </c>
      <c r="I3053" s="1" t="s">
        <v>14</v>
      </c>
      <c r="J3053" s="2" t="s">
        <v>71</v>
      </c>
      <c r="K3053" s="1" t="s">
        <v>9</v>
      </c>
      <c r="L3053" s="1" t="s">
        <v>10</v>
      </c>
      <c r="M3053" s="1" t="s">
        <v>10</v>
      </c>
      <c r="N3053" s="1" t="s">
        <v>11</v>
      </c>
      <c r="O3053" s="249">
        <v>603</v>
      </c>
      <c r="P3053" s="7">
        <v>0</v>
      </c>
      <c r="Q3053" s="7">
        <f t="shared" ref="Q3053:Q3116" si="117">O3053-P3053</f>
        <v>603</v>
      </c>
      <c r="R3053" s="6" t="s">
        <v>1</v>
      </c>
      <c r="S3053" s="5" t="s">
        <v>4</v>
      </c>
      <c r="T3053" s="5"/>
      <c r="U3053" s="5" t="s">
        <v>567</v>
      </c>
      <c r="V3053" s="1"/>
      <c r="W3053" s="1"/>
      <c r="X3053" s="1"/>
      <c r="Y3053" s="1"/>
      <c r="Z3053" s="4">
        <v>42370</v>
      </c>
      <c r="AA3053" s="1"/>
      <c r="AB3053" s="1"/>
      <c r="AC3053" s="1"/>
      <c r="AD3053" s="8" t="s">
        <v>1843</v>
      </c>
    </row>
    <row r="3054" spans="2:30" ht="15" hidden="1" customHeight="1" outlineLevel="5" x14ac:dyDescent="0.25">
      <c r="B3054" s="3"/>
      <c r="C3054" s="1"/>
      <c r="D3054" s="1"/>
      <c r="E3054" s="1"/>
      <c r="F3054" s="1"/>
      <c r="G3054" s="183" t="s">
        <v>1842</v>
      </c>
      <c r="H3054" s="188">
        <v>42370</v>
      </c>
      <c r="I3054" s="1" t="s">
        <v>14</v>
      </c>
      <c r="J3054" s="2" t="s">
        <v>71</v>
      </c>
      <c r="K3054" s="1" t="s">
        <v>9</v>
      </c>
      <c r="L3054" s="1" t="s">
        <v>10</v>
      </c>
      <c r="M3054" s="1" t="s">
        <v>10</v>
      </c>
      <c r="N3054" s="1" t="s">
        <v>11</v>
      </c>
      <c r="O3054" s="249">
        <v>17344.43</v>
      </c>
      <c r="P3054" s="7">
        <v>0</v>
      </c>
      <c r="Q3054" s="7">
        <f t="shared" si="117"/>
        <v>17344.43</v>
      </c>
      <c r="R3054" s="6" t="s">
        <v>1</v>
      </c>
      <c r="S3054" s="5" t="s">
        <v>4</v>
      </c>
      <c r="T3054" s="5"/>
      <c r="U3054" s="5" t="s">
        <v>626</v>
      </c>
      <c r="V3054" s="1"/>
      <c r="W3054" s="1"/>
      <c r="X3054" s="1"/>
      <c r="Y3054" s="1"/>
      <c r="Z3054" s="4">
        <v>42370</v>
      </c>
      <c r="AA3054" s="1"/>
      <c r="AB3054" s="1"/>
      <c r="AC3054" s="1"/>
      <c r="AD3054" s="8" t="s">
        <v>1843</v>
      </c>
    </row>
    <row r="3055" spans="2:30" ht="15" hidden="1" customHeight="1" outlineLevel="5" x14ac:dyDescent="0.25">
      <c r="B3055" s="3"/>
      <c r="C3055" s="1"/>
      <c r="D3055" s="1"/>
      <c r="E3055" s="1"/>
      <c r="F3055" s="1"/>
      <c r="G3055" s="183" t="s">
        <v>1842</v>
      </c>
      <c r="H3055" s="188">
        <v>42370</v>
      </c>
      <c r="I3055" s="1" t="s">
        <v>14</v>
      </c>
      <c r="J3055" s="2" t="s">
        <v>71</v>
      </c>
      <c r="K3055" s="1" t="s">
        <v>9</v>
      </c>
      <c r="L3055" s="1" t="s">
        <v>10</v>
      </c>
      <c r="M3055" s="1" t="s">
        <v>10</v>
      </c>
      <c r="N3055" s="1" t="s">
        <v>11</v>
      </c>
      <c r="O3055" s="249">
        <v>28716.7</v>
      </c>
      <c r="P3055" s="7">
        <v>0</v>
      </c>
      <c r="Q3055" s="7">
        <f t="shared" si="117"/>
        <v>28716.7</v>
      </c>
      <c r="R3055" s="6" t="s">
        <v>1</v>
      </c>
      <c r="S3055" s="5" t="s">
        <v>4</v>
      </c>
      <c r="T3055" s="5"/>
      <c r="U3055" s="5" t="s">
        <v>568</v>
      </c>
      <c r="V3055" s="1"/>
      <c r="W3055" s="1"/>
      <c r="X3055" s="1"/>
      <c r="Y3055" s="1"/>
      <c r="Z3055" s="4">
        <v>42370</v>
      </c>
      <c r="AA3055" s="1"/>
      <c r="AB3055" s="1"/>
      <c r="AC3055" s="1"/>
      <c r="AD3055" s="8" t="s">
        <v>1843</v>
      </c>
    </row>
    <row r="3056" spans="2:30" ht="15" hidden="1" customHeight="1" outlineLevel="5" x14ac:dyDescent="0.25">
      <c r="B3056" s="3"/>
      <c r="C3056" s="1"/>
      <c r="D3056" s="1"/>
      <c r="E3056" s="1"/>
      <c r="F3056" s="1"/>
      <c r="G3056" s="183" t="s">
        <v>1842</v>
      </c>
      <c r="H3056" s="188">
        <v>42370</v>
      </c>
      <c r="I3056" s="1" t="s">
        <v>14</v>
      </c>
      <c r="J3056" s="2" t="s">
        <v>71</v>
      </c>
      <c r="K3056" s="1" t="s">
        <v>9</v>
      </c>
      <c r="L3056" s="1" t="s">
        <v>10</v>
      </c>
      <c r="M3056" s="1" t="s">
        <v>10</v>
      </c>
      <c r="N3056" s="1" t="s">
        <v>11</v>
      </c>
      <c r="O3056" s="249">
        <v>130635.22</v>
      </c>
      <c r="P3056" s="7">
        <v>0</v>
      </c>
      <c r="Q3056" s="7">
        <f t="shared" si="117"/>
        <v>130635.22</v>
      </c>
      <c r="R3056" s="6" t="s">
        <v>1</v>
      </c>
      <c r="S3056" s="5" t="s">
        <v>4</v>
      </c>
      <c r="T3056" s="5"/>
      <c r="U3056" s="5" t="s">
        <v>569</v>
      </c>
      <c r="V3056" s="1"/>
      <c r="W3056" s="1"/>
      <c r="X3056" s="1"/>
      <c r="Y3056" s="1"/>
      <c r="Z3056" s="4">
        <v>42370</v>
      </c>
      <c r="AA3056" s="1"/>
      <c r="AB3056" s="1"/>
      <c r="AC3056" s="1"/>
      <c r="AD3056" s="8" t="s">
        <v>1843</v>
      </c>
    </row>
    <row r="3057" spans="2:30" ht="15" hidden="1" customHeight="1" outlineLevel="5" x14ac:dyDescent="0.25">
      <c r="B3057" s="3"/>
      <c r="C3057" s="1"/>
      <c r="D3057" s="1"/>
      <c r="E3057" s="1"/>
      <c r="F3057" s="1"/>
      <c r="G3057" s="183" t="s">
        <v>1842</v>
      </c>
      <c r="H3057" s="188">
        <v>42370</v>
      </c>
      <c r="I3057" s="1" t="s">
        <v>14</v>
      </c>
      <c r="J3057" s="2" t="s">
        <v>71</v>
      </c>
      <c r="K3057" s="1" t="s">
        <v>9</v>
      </c>
      <c r="L3057" s="1" t="s">
        <v>10</v>
      </c>
      <c r="M3057" s="1" t="s">
        <v>10</v>
      </c>
      <c r="N3057" s="1" t="s">
        <v>11</v>
      </c>
      <c r="O3057" s="249">
        <v>32946.959999999999</v>
      </c>
      <c r="P3057" s="7">
        <v>0</v>
      </c>
      <c r="Q3057" s="7">
        <f t="shared" si="117"/>
        <v>32946.959999999999</v>
      </c>
      <c r="R3057" s="6" t="s">
        <v>1</v>
      </c>
      <c r="S3057" s="5" t="s">
        <v>4</v>
      </c>
      <c r="T3057" s="5"/>
      <c r="U3057" s="5" t="s">
        <v>570</v>
      </c>
      <c r="V3057" s="1"/>
      <c r="W3057" s="1"/>
      <c r="X3057" s="1"/>
      <c r="Y3057" s="1"/>
      <c r="Z3057" s="4">
        <v>42370</v>
      </c>
      <c r="AA3057" s="1"/>
      <c r="AB3057" s="1"/>
      <c r="AC3057" s="1"/>
      <c r="AD3057" s="8" t="s">
        <v>1843</v>
      </c>
    </row>
    <row r="3058" spans="2:30" ht="15" hidden="1" customHeight="1" outlineLevel="5" x14ac:dyDescent="0.25">
      <c r="B3058" s="3"/>
      <c r="C3058" s="1"/>
      <c r="D3058" s="1"/>
      <c r="E3058" s="1"/>
      <c r="F3058" s="1"/>
      <c r="G3058" s="183" t="s">
        <v>1842</v>
      </c>
      <c r="H3058" s="188">
        <v>42370</v>
      </c>
      <c r="I3058" s="1" t="s">
        <v>14</v>
      </c>
      <c r="J3058" s="2" t="s">
        <v>71</v>
      </c>
      <c r="K3058" s="1" t="s">
        <v>9</v>
      </c>
      <c r="L3058" s="1" t="s">
        <v>10</v>
      </c>
      <c r="M3058" s="1" t="s">
        <v>10</v>
      </c>
      <c r="N3058" s="1" t="s">
        <v>11</v>
      </c>
      <c r="O3058" s="249">
        <v>21350</v>
      </c>
      <c r="P3058" s="7">
        <v>0</v>
      </c>
      <c r="Q3058" s="7">
        <f t="shared" si="117"/>
        <v>21350</v>
      </c>
      <c r="R3058" s="6" t="s">
        <v>1</v>
      </c>
      <c r="S3058" s="5" t="s">
        <v>4</v>
      </c>
      <c r="T3058" s="5"/>
      <c r="U3058" s="5" t="s">
        <v>571</v>
      </c>
      <c r="V3058" s="1"/>
      <c r="W3058" s="1"/>
      <c r="X3058" s="1"/>
      <c r="Y3058" s="1"/>
      <c r="Z3058" s="4">
        <v>42370</v>
      </c>
      <c r="AA3058" s="1"/>
      <c r="AB3058" s="1"/>
      <c r="AC3058" s="1"/>
      <c r="AD3058" s="8" t="s">
        <v>1843</v>
      </c>
    </row>
    <row r="3059" spans="2:30" ht="15" hidden="1" customHeight="1" outlineLevel="5" x14ac:dyDescent="0.25">
      <c r="B3059" s="3"/>
      <c r="C3059" s="1"/>
      <c r="D3059" s="1"/>
      <c r="E3059" s="1"/>
      <c r="F3059" s="1"/>
      <c r="G3059" s="183" t="s">
        <v>1842</v>
      </c>
      <c r="H3059" s="188">
        <v>42370</v>
      </c>
      <c r="I3059" s="1" t="s">
        <v>14</v>
      </c>
      <c r="J3059" s="2" t="s">
        <v>71</v>
      </c>
      <c r="K3059" s="1" t="s">
        <v>9</v>
      </c>
      <c r="L3059" s="1" t="s">
        <v>10</v>
      </c>
      <c r="M3059" s="1" t="s">
        <v>10</v>
      </c>
      <c r="N3059" s="1" t="s">
        <v>11</v>
      </c>
      <c r="O3059" s="249">
        <v>29936.87</v>
      </c>
      <c r="P3059" s="7">
        <v>0</v>
      </c>
      <c r="Q3059" s="7">
        <f t="shared" si="117"/>
        <v>29936.87</v>
      </c>
      <c r="R3059" s="6" t="s">
        <v>1</v>
      </c>
      <c r="S3059" s="5" t="s">
        <v>4</v>
      </c>
      <c r="T3059" s="5"/>
      <c r="U3059" s="5" t="s">
        <v>572</v>
      </c>
      <c r="V3059" s="1"/>
      <c r="W3059" s="1"/>
      <c r="X3059" s="1"/>
      <c r="Y3059" s="1"/>
      <c r="Z3059" s="4">
        <v>42370</v>
      </c>
      <c r="AA3059" s="1"/>
      <c r="AB3059" s="1"/>
      <c r="AC3059" s="1"/>
      <c r="AD3059" s="8" t="s">
        <v>1843</v>
      </c>
    </row>
    <row r="3060" spans="2:30" ht="15" hidden="1" customHeight="1" outlineLevel="5" x14ac:dyDescent="0.25">
      <c r="B3060" s="3"/>
      <c r="C3060" s="1"/>
      <c r="D3060" s="1"/>
      <c r="E3060" s="1"/>
      <c r="F3060" s="1"/>
      <c r="G3060" s="183" t="s">
        <v>1842</v>
      </c>
      <c r="H3060" s="188">
        <v>42370</v>
      </c>
      <c r="I3060" s="1" t="s">
        <v>14</v>
      </c>
      <c r="J3060" s="2" t="s">
        <v>71</v>
      </c>
      <c r="K3060" s="1" t="s">
        <v>9</v>
      </c>
      <c r="L3060" s="1" t="s">
        <v>10</v>
      </c>
      <c r="M3060" s="1" t="s">
        <v>10</v>
      </c>
      <c r="N3060" s="1" t="s">
        <v>11</v>
      </c>
      <c r="O3060" s="249">
        <v>43399.4</v>
      </c>
      <c r="P3060" s="7">
        <v>0</v>
      </c>
      <c r="Q3060" s="7">
        <f t="shared" si="117"/>
        <v>43399.4</v>
      </c>
      <c r="R3060" s="6" t="s">
        <v>1</v>
      </c>
      <c r="S3060" s="5" t="s">
        <v>4</v>
      </c>
      <c r="T3060" s="5"/>
      <c r="U3060" s="5" t="s">
        <v>573</v>
      </c>
      <c r="V3060" s="1"/>
      <c r="W3060" s="1"/>
      <c r="X3060" s="1"/>
      <c r="Y3060" s="1"/>
      <c r="Z3060" s="4">
        <v>42370</v>
      </c>
      <c r="AA3060" s="1"/>
      <c r="AB3060" s="1"/>
      <c r="AC3060" s="1"/>
      <c r="AD3060" s="8" t="s">
        <v>1843</v>
      </c>
    </row>
    <row r="3061" spans="2:30" ht="15" hidden="1" customHeight="1" outlineLevel="5" x14ac:dyDescent="0.25">
      <c r="B3061" s="3"/>
      <c r="C3061" s="1"/>
      <c r="D3061" s="1"/>
      <c r="E3061" s="1"/>
      <c r="F3061" s="1"/>
      <c r="G3061" s="183" t="s">
        <v>1842</v>
      </c>
      <c r="H3061" s="188">
        <v>42370</v>
      </c>
      <c r="I3061" s="1" t="s">
        <v>14</v>
      </c>
      <c r="J3061" s="2" t="s">
        <v>71</v>
      </c>
      <c r="K3061" s="1" t="s">
        <v>9</v>
      </c>
      <c r="L3061" s="1" t="s">
        <v>10</v>
      </c>
      <c r="M3061" s="1" t="s">
        <v>10</v>
      </c>
      <c r="N3061" s="1" t="s">
        <v>11</v>
      </c>
      <c r="O3061" s="249">
        <v>4580.7</v>
      </c>
      <c r="P3061" s="7">
        <v>0</v>
      </c>
      <c r="Q3061" s="7">
        <f t="shared" si="117"/>
        <v>4580.7</v>
      </c>
      <c r="R3061" s="6" t="s">
        <v>1</v>
      </c>
      <c r="S3061" s="5" t="s">
        <v>4</v>
      </c>
      <c r="T3061" s="5"/>
      <c r="U3061" s="5" t="s">
        <v>643</v>
      </c>
      <c r="V3061" s="1"/>
      <c r="W3061" s="1"/>
      <c r="X3061" s="1"/>
      <c r="Y3061" s="1"/>
      <c r="Z3061" s="4">
        <v>42370</v>
      </c>
      <c r="AA3061" s="1"/>
      <c r="AB3061" s="1"/>
      <c r="AC3061" s="1"/>
      <c r="AD3061" s="8" t="s">
        <v>1843</v>
      </c>
    </row>
    <row r="3062" spans="2:30" ht="15" hidden="1" customHeight="1" outlineLevel="5" x14ac:dyDescent="0.25">
      <c r="B3062" s="3"/>
      <c r="C3062" s="1"/>
      <c r="D3062" s="1"/>
      <c r="E3062" s="1"/>
      <c r="F3062" s="1"/>
      <c r="G3062" s="183" t="s">
        <v>1842</v>
      </c>
      <c r="H3062" s="188">
        <v>42370</v>
      </c>
      <c r="I3062" s="1" t="s">
        <v>14</v>
      </c>
      <c r="J3062" s="2" t="s">
        <v>71</v>
      </c>
      <c r="K3062" s="1" t="s">
        <v>9</v>
      </c>
      <c r="L3062" s="1" t="s">
        <v>10</v>
      </c>
      <c r="M3062" s="1" t="s">
        <v>10</v>
      </c>
      <c r="N3062" s="1" t="s">
        <v>11</v>
      </c>
      <c r="O3062" s="249">
        <v>81362.8</v>
      </c>
      <c r="P3062" s="7">
        <v>0</v>
      </c>
      <c r="Q3062" s="7">
        <f t="shared" si="117"/>
        <v>81362.8</v>
      </c>
      <c r="R3062" s="6" t="s">
        <v>1</v>
      </c>
      <c r="S3062" s="5" t="s">
        <v>4</v>
      </c>
      <c r="T3062" s="5"/>
      <c r="U3062" s="5" t="s">
        <v>158</v>
      </c>
      <c r="V3062" s="1"/>
      <c r="W3062" s="1"/>
      <c r="X3062" s="1"/>
      <c r="Y3062" s="1"/>
      <c r="Z3062" s="4">
        <v>42370</v>
      </c>
      <c r="AA3062" s="1"/>
      <c r="AB3062" s="1"/>
      <c r="AC3062" s="1"/>
      <c r="AD3062" s="8" t="s">
        <v>1843</v>
      </c>
    </row>
    <row r="3063" spans="2:30" ht="15" hidden="1" customHeight="1" outlineLevel="5" x14ac:dyDescent="0.25">
      <c r="B3063" s="3"/>
      <c r="C3063" s="1"/>
      <c r="D3063" s="1"/>
      <c r="E3063" s="1"/>
      <c r="F3063" s="1"/>
      <c r="G3063" s="183" t="s">
        <v>1842</v>
      </c>
      <c r="H3063" s="188">
        <v>42370</v>
      </c>
      <c r="I3063" s="1" t="s">
        <v>14</v>
      </c>
      <c r="J3063" s="2" t="s">
        <v>71</v>
      </c>
      <c r="K3063" s="1" t="s">
        <v>9</v>
      </c>
      <c r="L3063" s="1" t="s">
        <v>10</v>
      </c>
      <c r="M3063" s="1" t="s">
        <v>10</v>
      </c>
      <c r="N3063" s="1" t="s">
        <v>11</v>
      </c>
      <c r="O3063" s="249">
        <v>42691.64</v>
      </c>
      <c r="P3063" s="7">
        <v>0</v>
      </c>
      <c r="Q3063" s="7">
        <f t="shared" si="117"/>
        <v>42691.64</v>
      </c>
      <c r="R3063" s="6" t="s">
        <v>1</v>
      </c>
      <c r="S3063" s="5" t="s">
        <v>4</v>
      </c>
      <c r="T3063" s="5"/>
      <c r="U3063" s="5" t="s">
        <v>574</v>
      </c>
      <c r="V3063" s="1"/>
      <c r="W3063" s="1"/>
      <c r="X3063" s="1"/>
      <c r="Y3063" s="1"/>
      <c r="Z3063" s="4">
        <v>42370</v>
      </c>
      <c r="AA3063" s="1"/>
      <c r="AB3063" s="1"/>
      <c r="AC3063" s="1"/>
      <c r="AD3063" s="8" t="s">
        <v>1843</v>
      </c>
    </row>
    <row r="3064" spans="2:30" ht="15" hidden="1" customHeight="1" outlineLevel="5" x14ac:dyDescent="0.25">
      <c r="B3064" s="3"/>
      <c r="C3064" s="1"/>
      <c r="D3064" s="1"/>
      <c r="E3064" s="1"/>
      <c r="F3064" s="1"/>
      <c r="G3064" s="183" t="s">
        <v>1842</v>
      </c>
      <c r="H3064" s="188">
        <v>42370</v>
      </c>
      <c r="I3064" s="1" t="s">
        <v>14</v>
      </c>
      <c r="J3064" s="2" t="s">
        <v>71</v>
      </c>
      <c r="K3064" s="1" t="s">
        <v>9</v>
      </c>
      <c r="L3064" s="1" t="s">
        <v>10</v>
      </c>
      <c r="M3064" s="1" t="s">
        <v>10</v>
      </c>
      <c r="N3064" s="1" t="s">
        <v>11</v>
      </c>
      <c r="O3064" s="249">
        <v>206548.45</v>
      </c>
      <c r="P3064" s="7">
        <v>0</v>
      </c>
      <c r="Q3064" s="7">
        <f t="shared" si="117"/>
        <v>206548.45</v>
      </c>
      <c r="R3064" s="6" t="s">
        <v>1</v>
      </c>
      <c r="S3064" s="5" t="s">
        <v>4</v>
      </c>
      <c r="T3064" s="5"/>
      <c r="U3064" s="5" t="s">
        <v>575</v>
      </c>
      <c r="V3064" s="1"/>
      <c r="W3064" s="1"/>
      <c r="X3064" s="1"/>
      <c r="Y3064" s="1"/>
      <c r="Z3064" s="4">
        <v>42370</v>
      </c>
      <c r="AA3064" s="1"/>
      <c r="AB3064" s="1"/>
      <c r="AC3064" s="1"/>
      <c r="AD3064" s="8" t="s">
        <v>1843</v>
      </c>
    </row>
    <row r="3065" spans="2:30" ht="15" hidden="1" customHeight="1" outlineLevel="5" x14ac:dyDescent="0.25">
      <c r="B3065" s="3"/>
      <c r="C3065" s="1"/>
      <c r="D3065" s="1"/>
      <c r="E3065" s="1"/>
      <c r="F3065" s="1"/>
      <c r="G3065" s="183" t="s">
        <v>1842</v>
      </c>
      <c r="H3065" s="188">
        <v>42370</v>
      </c>
      <c r="I3065" s="1" t="s">
        <v>14</v>
      </c>
      <c r="J3065" s="2" t="s">
        <v>71</v>
      </c>
      <c r="K3065" s="1" t="s">
        <v>9</v>
      </c>
      <c r="L3065" s="1" t="s">
        <v>10</v>
      </c>
      <c r="M3065" s="1" t="s">
        <v>10</v>
      </c>
      <c r="N3065" s="1" t="s">
        <v>11</v>
      </c>
      <c r="O3065" s="249">
        <v>43821.82</v>
      </c>
      <c r="P3065" s="7">
        <v>0</v>
      </c>
      <c r="Q3065" s="7">
        <f t="shared" si="117"/>
        <v>43821.82</v>
      </c>
      <c r="R3065" s="6" t="s">
        <v>1</v>
      </c>
      <c r="S3065" s="5" t="s">
        <v>4</v>
      </c>
      <c r="T3065" s="5"/>
      <c r="U3065" s="5" t="s">
        <v>627</v>
      </c>
      <c r="V3065" s="1"/>
      <c r="W3065" s="1"/>
      <c r="X3065" s="1"/>
      <c r="Y3065" s="1"/>
      <c r="Z3065" s="4">
        <v>42370</v>
      </c>
      <c r="AA3065" s="1"/>
      <c r="AB3065" s="1"/>
      <c r="AC3065" s="1"/>
      <c r="AD3065" s="8" t="s">
        <v>1843</v>
      </c>
    </row>
    <row r="3066" spans="2:30" ht="15" hidden="1" customHeight="1" outlineLevel="5" x14ac:dyDescent="0.25">
      <c r="B3066" s="3"/>
      <c r="C3066" s="1"/>
      <c r="D3066" s="1"/>
      <c r="E3066" s="1"/>
      <c r="F3066" s="1"/>
      <c r="G3066" s="183" t="s">
        <v>1842</v>
      </c>
      <c r="H3066" s="188">
        <v>42370</v>
      </c>
      <c r="I3066" s="1" t="s">
        <v>14</v>
      </c>
      <c r="J3066" s="2" t="s">
        <v>71</v>
      </c>
      <c r="K3066" s="1" t="s">
        <v>9</v>
      </c>
      <c r="L3066" s="1" t="s">
        <v>10</v>
      </c>
      <c r="M3066" s="1" t="s">
        <v>10</v>
      </c>
      <c r="N3066" s="1" t="s">
        <v>11</v>
      </c>
      <c r="O3066" s="249">
        <v>43359</v>
      </c>
      <c r="P3066" s="7">
        <v>0</v>
      </c>
      <c r="Q3066" s="7">
        <f t="shared" si="117"/>
        <v>43359</v>
      </c>
      <c r="R3066" s="6" t="s">
        <v>1</v>
      </c>
      <c r="S3066" s="5" t="s">
        <v>4</v>
      </c>
      <c r="T3066" s="5"/>
      <c r="U3066" s="5" t="s">
        <v>576</v>
      </c>
      <c r="V3066" s="1"/>
      <c r="W3066" s="1"/>
      <c r="X3066" s="1"/>
      <c r="Y3066" s="1"/>
      <c r="Z3066" s="4">
        <v>42370</v>
      </c>
      <c r="AA3066" s="1"/>
      <c r="AB3066" s="1"/>
      <c r="AC3066" s="1"/>
      <c r="AD3066" s="8" t="s">
        <v>1843</v>
      </c>
    </row>
    <row r="3067" spans="2:30" ht="15" hidden="1" customHeight="1" outlineLevel="5" x14ac:dyDescent="0.25">
      <c r="B3067" s="3"/>
      <c r="C3067" s="1"/>
      <c r="D3067" s="1"/>
      <c r="E3067" s="1"/>
      <c r="F3067" s="1"/>
      <c r="G3067" s="183" t="s">
        <v>1842</v>
      </c>
      <c r="H3067" s="188">
        <v>42370</v>
      </c>
      <c r="I3067" s="1" t="s">
        <v>14</v>
      </c>
      <c r="J3067" s="2" t="s">
        <v>71</v>
      </c>
      <c r="K3067" s="1" t="s">
        <v>9</v>
      </c>
      <c r="L3067" s="1" t="s">
        <v>10</v>
      </c>
      <c r="M3067" s="1" t="s">
        <v>10</v>
      </c>
      <c r="N3067" s="1" t="s">
        <v>11</v>
      </c>
      <c r="O3067" s="249">
        <v>37860.21</v>
      </c>
      <c r="P3067" s="7">
        <v>0</v>
      </c>
      <c r="Q3067" s="7">
        <f t="shared" si="117"/>
        <v>37860.21</v>
      </c>
      <c r="R3067" s="6" t="s">
        <v>1</v>
      </c>
      <c r="S3067" s="5" t="s">
        <v>4</v>
      </c>
      <c r="T3067" s="5"/>
      <c r="U3067" s="5" t="s">
        <v>562</v>
      </c>
      <c r="V3067" s="1"/>
      <c r="W3067" s="1"/>
      <c r="X3067" s="1"/>
      <c r="Y3067" s="1"/>
      <c r="Z3067" s="4">
        <v>42370</v>
      </c>
      <c r="AA3067" s="1"/>
      <c r="AB3067" s="1"/>
      <c r="AC3067" s="1"/>
      <c r="AD3067" s="8" t="s">
        <v>1843</v>
      </c>
    </row>
    <row r="3068" spans="2:30" ht="15" hidden="1" customHeight="1" outlineLevel="5" x14ac:dyDescent="0.25">
      <c r="B3068" s="3"/>
      <c r="C3068" s="1"/>
      <c r="D3068" s="1"/>
      <c r="E3068" s="1"/>
      <c r="F3068" s="1"/>
      <c r="G3068" s="183" t="s">
        <v>1842</v>
      </c>
      <c r="H3068" s="188">
        <v>42370</v>
      </c>
      <c r="I3068" s="1" t="s">
        <v>14</v>
      </c>
      <c r="J3068" s="2" t="s">
        <v>71</v>
      </c>
      <c r="K3068" s="1" t="s">
        <v>9</v>
      </c>
      <c r="L3068" s="1" t="s">
        <v>10</v>
      </c>
      <c r="M3068" s="1" t="s">
        <v>10</v>
      </c>
      <c r="N3068" s="1" t="s">
        <v>11</v>
      </c>
      <c r="O3068" s="249">
        <v>116454.51</v>
      </c>
      <c r="P3068" s="7">
        <v>0</v>
      </c>
      <c r="Q3068" s="7">
        <f t="shared" si="117"/>
        <v>116454.51</v>
      </c>
      <c r="R3068" s="6" t="s">
        <v>1</v>
      </c>
      <c r="S3068" s="5" t="s">
        <v>4</v>
      </c>
      <c r="T3068" s="5"/>
      <c r="U3068" s="5" t="s">
        <v>577</v>
      </c>
      <c r="V3068" s="1"/>
      <c r="W3068" s="1"/>
      <c r="X3068" s="1"/>
      <c r="Y3068" s="1"/>
      <c r="Z3068" s="4">
        <v>42370</v>
      </c>
      <c r="AA3068" s="1"/>
      <c r="AB3068" s="1"/>
      <c r="AC3068" s="1"/>
      <c r="AD3068" s="8" t="s">
        <v>1843</v>
      </c>
    </row>
    <row r="3069" spans="2:30" ht="15" hidden="1" customHeight="1" outlineLevel="5" x14ac:dyDescent="0.25">
      <c r="B3069" s="3"/>
      <c r="C3069" s="1"/>
      <c r="D3069" s="1"/>
      <c r="E3069" s="1"/>
      <c r="F3069" s="1"/>
      <c r="G3069" s="183" t="s">
        <v>1842</v>
      </c>
      <c r="H3069" s="188">
        <v>42370</v>
      </c>
      <c r="I3069" s="1" t="s">
        <v>14</v>
      </c>
      <c r="J3069" s="2" t="s">
        <v>71</v>
      </c>
      <c r="K3069" s="1" t="s">
        <v>9</v>
      </c>
      <c r="L3069" s="1" t="s">
        <v>10</v>
      </c>
      <c r="M3069" s="1" t="s">
        <v>10</v>
      </c>
      <c r="N3069" s="1" t="s">
        <v>11</v>
      </c>
      <c r="O3069" s="249">
        <v>47729.65</v>
      </c>
      <c r="P3069" s="7">
        <v>0</v>
      </c>
      <c r="Q3069" s="7">
        <f t="shared" si="117"/>
        <v>47729.65</v>
      </c>
      <c r="R3069" s="6" t="s">
        <v>1</v>
      </c>
      <c r="S3069" s="5" t="s">
        <v>4</v>
      </c>
      <c r="T3069" s="5"/>
      <c r="U3069" s="5" t="s">
        <v>578</v>
      </c>
      <c r="V3069" s="1"/>
      <c r="W3069" s="1"/>
      <c r="X3069" s="1"/>
      <c r="Y3069" s="1"/>
      <c r="Z3069" s="4">
        <v>42370</v>
      </c>
      <c r="AA3069" s="1"/>
      <c r="AB3069" s="1"/>
      <c r="AC3069" s="1"/>
      <c r="AD3069" s="8" t="s">
        <v>1843</v>
      </c>
    </row>
    <row r="3070" spans="2:30" ht="15" hidden="1" customHeight="1" outlineLevel="5" x14ac:dyDescent="0.25">
      <c r="B3070" s="3"/>
      <c r="C3070" s="1"/>
      <c r="D3070" s="1"/>
      <c r="E3070" s="1"/>
      <c r="F3070" s="1"/>
      <c r="G3070" s="183" t="s">
        <v>1842</v>
      </c>
      <c r="H3070" s="188">
        <v>42370</v>
      </c>
      <c r="I3070" s="1" t="s">
        <v>14</v>
      </c>
      <c r="J3070" s="2" t="s">
        <v>71</v>
      </c>
      <c r="K3070" s="1" t="s">
        <v>9</v>
      </c>
      <c r="L3070" s="1" t="s">
        <v>10</v>
      </c>
      <c r="M3070" s="1" t="s">
        <v>10</v>
      </c>
      <c r="N3070" s="1" t="s">
        <v>11</v>
      </c>
      <c r="O3070" s="249">
        <v>93483.23</v>
      </c>
      <c r="P3070" s="7">
        <v>0</v>
      </c>
      <c r="Q3070" s="7">
        <f t="shared" si="117"/>
        <v>93483.23</v>
      </c>
      <c r="R3070" s="6" t="s">
        <v>1</v>
      </c>
      <c r="S3070" s="5" t="s">
        <v>4</v>
      </c>
      <c r="T3070" s="5"/>
      <c r="U3070" s="5" t="s">
        <v>9475</v>
      </c>
      <c r="V3070" s="1"/>
      <c r="W3070" s="1"/>
      <c r="X3070" s="1"/>
      <c r="Y3070" s="1"/>
      <c r="Z3070" s="4">
        <v>42370</v>
      </c>
      <c r="AA3070" s="1"/>
      <c r="AB3070" s="1"/>
      <c r="AC3070" s="1"/>
      <c r="AD3070" s="8" t="s">
        <v>1843</v>
      </c>
    </row>
    <row r="3071" spans="2:30" ht="15" hidden="1" customHeight="1" outlineLevel="5" x14ac:dyDescent="0.25">
      <c r="B3071" s="3"/>
      <c r="C3071" s="1"/>
      <c r="D3071" s="1"/>
      <c r="E3071" s="1"/>
      <c r="F3071" s="1"/>
      <c r="G3071" s="183" t="s">
        <v>1842</v>
      </c>
      <c r="H3071" s="188">
        <v>42370</v>
      </c>
      <c r="I3071" s="1" t="s">
        <v>14</v>
      </c>
      <c r="J3071" s="2" t="s">
        <v>71</v>
      </c>
      <c r="K3071" s="1" t="s">
        <v>9</v>
      </c>
      <c r="L3071" s="1" t="s">
        <v>10</v>
      </c>
      <c r="M3071" s="1" t="s">
        <v>10</v>
      </c>
      <c r="N3071" s="1" t="s">
        <v>11</v>
      </c>
      <c r="O3071" s="249">
        <v>4500</v>
      </c>
      <c r="P3071" s="7">
        <v>0</v>
      </c>
      <c r="Q3071" s="7">
        <f t="shared" si="117"/>
        <v>4500</v>
      </c>
      <c r="R3071" s="6" t="s">
        <v>1</v>
      </c>
      <c r="S3071" s="5" t="s">
        <v>4</v>
      </c>
      <c r="T3071" s="5"/>
      <c r="U3071" s="5" t="s">
        <v>580</v>
      </c>
      <c r="V3071" s="1"/>
      <c r="W3071" s="1"/>
      <c r="X3071" s="1"/>
      <c r="Y3071" s="1"/>
      <c r="Z3071" s="4">
        <v>42370</v>
      </c>
      <c r="AA3071" s="1"/>
      <c r="AB3071" s="1"/>
      <c r="AC3071" s="1"/>
      <c r="AD3071" s="8" t="s">
        <v>1843</v>
      </c>
    </row>
    <row r="3072" spans="2:30" ht="15" hidden="1" customHeight="1" outlineLevel="5" x14ac:dyDescent="0.25">
      <c r="B3072" s="3"/>
      <c r="C3072" s="1"/>
      <c r="D3072" s="1"/>
      <c r="E3072" s="1"/>
      <c r="F3072" s="1"/>
      <c r="G3072" s="183" t="s">
        <v>1842</v>
      </c>
      <c r="H3072" s="188">
        <v>42370</v>
      </c>
      <c r="I3072" s="1" t="s">
        <v>14</v>
      </c>
      <c r="J3072" s="2" t="s">
        <v>71</v>
      </c>
      <c r="K3072" s="1" t="s">
        <v>9</v>
      </c>
      <c r="L3072" s="1" t="s">
        <v>10</v>
      </c>
      <c r="M3072" s="1" t="s">
        <v>10</v>
      </c>
      <c r="N3072" s="1" t="s">
        <v>11</v>
      </c>
      <c r="O3072" s="249">
        <v>2250.86</v>
      </c>
      <c r="P3072" s="7">
        <v>0</v>
      </c>
      <c r="Q3072" s="7">
        <f t="shared" si="117"/>
        <v>2250.86</v>
      </c>
      <c r="R3072" s="6" t="s">
        <v>1</v>
      </c>
      <c r="S3072" s="5" t="s">
        <v>4</v>
      </c>
      <c r="T3072" s="5"/>
      <c r="U3072" s="5" t="s">
        <v>644</v>
      </c>
      <c r="V3072" s="1"/>
      <c r="W3072" s="1"/>
      <c r="X3072" s="1"/>
      <c r="Y3072" s="1"/>
      <c r="Z3072" s="4">
        <v>42370</v>
      </c>
      <c r="AA3072" s="1"/>
      <c r="AB3072" s="1"/>
      <c r="AC3072" s="1"/>
      <c r="AD3072" s="8" t="s">
        <v>1843</v>
      </c>
    </row>
    <row r="3073" spans="2:30" ht="15" hidden="1" customHeight="1" outlineLevel="5" x14ac:dyDescent="0.25">
      <c r="B3073" s="3"/>
      <c r="C3073" s="1"/>
      <c r="D3073" s="1"/>
      <c r="E3073" s="1"/>
      <c r="F3073" s="1"/>
      <c r="G3073" s="183" t="s">
        <v>1842</v>
      </c>
      <c r="H3073" s="188">
        <v>42370</v>
      </c>
      <c r="I3073" s="1" t="s">
        <v>14</v>
      </c>
      <c r="J3073" s="2" t="s">
        <v>71</v>
      </c>
      <c r="K3073" s="1" t="s">
        <v>9</v>
      </c>
      <c r="L3073" s="1" t="s">
        <v>10</v>
      </c>
      <c r="M3073" s="1" t="s">
        <v>10</v>
      </c>
      <c r="N3073" s="1" t="s">
        <v>11</v>
      </c>
      <c r="O3073" s="249">
        <v>91475.43</v>
      </c>
      <c r="P3073" s="7">
        <v>0</v>
      </c>
      <c r="Q3073" s="7">
        <f t="shared" si="117"/>
        <v>91475.43</v>
      </c>
      <c r="R3073" s="6" t="s">
        <v>1</v>
      </c>
      <c r="S3073" s="5" t="s">
        <v>4</v>
      </c>
      <c r="T3073" s="5"/>
      <c r="U3073" s="5" t="s">
        <v>581</v>
      </c>
      <c r="V3073" s="1"/>
      <c r="W3073" s="1"/>
      <c r="X3073" s="1"/>
      <c r="Y3073" s="1"/>
      <c r="Z3073" s="4">
        <v>42370</v>
      </c>
      <c r="AA3073" s="1"/>
      <c r="AB3073" s="1"/>
      <c r="AC3073" s="1"/>
      <c r="AD3073" s="8" t="s">
        <v>1843</v>
      </c>
    </row>
    <row r="3074" spans="2:30" ht="15" hidden="1" customHeight="1" outlineLevel="5" x14ac:dyDescent="0.25">
      <c r="B3074" s="3"/>
      <c r="C3074" s="1"/>
      <c r="D3074" s="1"/>
      <c r="E3074" s="1"/>
      <c r="F3074" s="1"/>
      <c r="G3074" s="183" t="s">
        <v>1842</v>
      </c>
      <c r="H3074" s="188">
        <v>42370</v>
      </c>
      <c r="I3074" s="1" t="s">
        <v>14</v>
      </c>
      <c r="J3074" s="2" t="s">
        <v>71</v>
      </c>
      <c r="K3074" s="1" t="s">
        <v>9</v>
      </c>
      <c r="L3074" s="1" t="s">
        <v>10</v>
      </c>
      <c r="M3074" s="1" t="s">
        <v>10</v>
      </c>
      <c r="N3074" s="1" t="s">
        <v>11</v>
      </c>
      <c r="O3074" s="249">
        <v>5809.59</v>
      </c>
      <c r="P3074" s="7">
        <v>0</v>
      </c>
      <c r="Q3074" s="7">
        <f t="shared" si="117"/>
        <v>5809.59</v>
      </c>
      <c r="R3074" s="6" t="s">
        <v>1</v>
      </c>
      <c r="S3074" s="5" t="s">
        <v>4</v>
      </c>
      <c r="T3074" s="5"/>
      <c r="U3074" s="5" t="s">
        <v>645</v>
      </c>
      <c r="V3074" s="1"/>
      <c r="W3074" s="1"/>
      <c r="X3074" s="1"/>
      <c r="Y3074" s="1"/>
      <c r="Z3074" s="4">
        <v>42370</v>
      </c>
      <c r="AA3074" s="1"/>
      <c r="AB3074" s="1"/>
      <c r="AC3074" s="1"/>
      <c r="AD3074" s="8" t="s">
        <v>1843</v>
      </c>
    </row>
    <row r="3075" spans="2:30" ht="15" hidden="1" customHeight="1" outlineLevel="5" x14ac:dyDescent="0.25">
      <c r="B3075" s="3"/>
      <c r="C3075" s="1"/>
      <c r="D3075" s="1"/>
      <c r="E3075" s="1"/>
      <c r="F3075" s="1"/>
      <c r="G3075" s="183" t="s">
        <v>1842</v>
      </c>
      <c r="H3075" s="188">
        <v>42370</v>
      </c>
      <c r="I3075" s="1" t="s">
        <v>14</v>
      </c>
      <c r="J3075" s="2" t="s">
        <v>71</v>
      </c>
      <c r="K3075" s="1" t="s">
        <v>9</v>
      </c>
      <c r="L3075" s="1" t="s">
        <v>10</v>
      </c>
      <c r="M3075" s="1" t="s">
        <v>10</v>
      </c>
      <c r="N3075" s="1" t="s">
        <v>11</v>
      </c>
      <c r="O3075" s="249">
        <v>-6099</v>
      </c>
      <c r="P3075" s="7">
        <v>0</v>
      </c>
      <c r="Q3075" s="7">
        <f t="shared" si="117"/>
        <v>-6099</v>
      </c>
      <c r="R3075" s="6" t="s">
        <v>1</v>
      </c>
      <c r="S3075" s="5" t="s">
        <v>4</v>
      </c>
      <c r="T3075" s="5"/>
      <c r="U3075" s="5" t="s">
        <v>646</v>
      </c>
      <c r="V3075" s="1"/>
      <c r="W3075" s="1"/>
      <c r="X3075" s="1"/>
      <c r="Y3075" s="1"/>
      <c r="Z3075" s="4">
        <v>42370</v>
      </c>
      <c r="AA3075" s="1"/>
      <c r="AB3075" s="1"/>
      <c r="AC3075" s="1"/>
      <c r="AD3075" s="8" t="s">
        <v>1843</v>
      </c>
    </row>
    <row r="3076" spans="2:30" ht="15" hidden="1" customHeight="1" outlineLevel="5" x14ac:dyDescent="0.25">
      <c r="B3076" s="3"/>
      <c r="C3076" s="1"/>
      <c r="D3076" s="1"/>
      <c r="E3076" s="1"/>
      <c r="F3076" s="1"/>
      <c r="G3076" s="183" t="s">
        <v>1842</v>
      </c>
      <c r="H3076" s="188">
        <v>42370</v>
      </c>
      <c r="I3076" s="1" t="s">
        <v>14</v>
      </c>
      <c r="J3076" s="2" t="s">
        <v>71</v>
      </c>
      <c r="K3076" s="1" t="s">
        <v>9</v>
      </c>
      <c r="L3076" s="1" t="s">
        <v>10</v>
      </c>
      <c r="M3076" s="1" t="s">
        <v>10</v>
      </c>
      <c r="N3076" s="1" t="s">
        <v>11</v>
      </c>
      <c r="O3076" s="249">
        <v>131466.59</v>
      </c>
      <c r="P3076" s="7">
        <v>0</v>
      </c>
      <c r="Q3076" s="7">
        <f t="shared" si="117"/>
        <v>131466.59</v>
      </c>
      <c r="R3076" s="6" t="s">
        <v>1</v>
      </c>
      <c r="S3076" s="5" t="s">
        <v>4</v>
      </c>
      <c r="T3076" s="5"/>
      <c r="U3076" s="5" t="s">
        <v>582</v>
      </c>
      <c r="V3076" s="1"/>
      <c r="W3076" s="1"/>
      <c r="X3076" s="1"/>
      <c r="Y3076" s="1"/>
      <c r="Z3076" s="4">
        <v>42370</v>
      </c>
      <c r="AA3076" s="1"/>
      <c r="AB3076" s="1"/>
      <c r="AC3076" s="1"/>
      <c r="AD3076" s="8" t="s">
        <v>1843</v>
      </c>
    </row>
    <row r="3077" spans="2:30" ht="15" hidden="1" customHeight="1" outlineLevel="5" x14ac:dyDescent="0.25">
      <c r="B3077" s="3"/>
      <c r="C3077" s="1"/>
      <c r="D3077" s="1"/>
      <c r="E3077" s="1"/>
      <c r="F3077" s="1"/>
      <c r="G3077" s="183" t="s">
        <v>1842</v>
      </c>
      <c r="H3077" s="188">
        <v>42370</v>
      </c>
      <c r="I3077" s="1" t="s">
        <v>14</v>
      </c>
      <c r="J3077" s="2" t="s">
        <v>71</v>
      </c>
      <c r="K3077" s="1" t="s">
        <v>9</v>
      </c>
      <c r="L3077" s="1" t="s">
        <v>10</v>
      </c>
      <c r="M3077" s="1" t="s">
        <v>10</v>
      </c>
      <c r="N3077" s="1" t="s">
        <v>11</v>
      </c>
      <c r="O3077" s="249">
        <v>2715</v>
      </c>
      <c r="P3077" s="7">
        <v>0</v>
      </c>
      <c r="Q3077" s="7">
        <f t="shared" si="117"/>
        <v>2715</v>
      </c>
      <c r="R3077" s="6" t="s">
        <v>1</v>
      </c>
      <c r="S3077" s="5" t="s">
        <v>4</v>
      </c>
      <c r="T3077" s="5"/>
      <c r="U3077" s="5" t="s">
        <v>631</v>
      </c>
      <c r="V3077" s="1"/>
      <c r="W3077" s="1"/>
      <c r="X3077" s="1"/>
      <c r="Y3077" s="1"/>
      <c r="Z3077" s="4">
        <v>42370</v>
      </c>
      <c r="AA3077" s="1"/>
      <c r="AB3077" s="1"/>
      <c r="AC3077" s="1"/>
      <c r="AD3077" s="8" t="s">
        <v>1843</v>
      </c>
    </row>
    <row r="3078" spans="2:30" ht="15" hidden="1" customHeight="1" outlineLevel="5" x14ac:dyDescent="0.25">
      <c r="B3078" s="3"/>
      <c r="C3078" s="1"/>
      <c r="D3078" s="1"/>
      <c r="E3078" s="1"/>
      <c r="F3078" s="1"/>
      <c r="G3078" s="183" t="s">
        <v>1842</v>
      </c>
      <c r="H3078" s="188">
        <v>42370</v>
      </c>
      <c r="I3078" s="1" t="s">
        <v>14</v>
      </c>
      <c r="J3078" s="2" t="s">
        <v>71</v>
      </c>
      <c r="K3078" s="1" t="s">
        <v>9</v>
      </c>
      <c r="L3078" s="1" t="s">
        <v>10</v>
      </c>
      <c r="M3078" s="1" t="s">
        <v>10</v>
      </c>
      <c r="N3078" s="1" t="s">
        <v>11</v>
      </c>
      <c r="O3078" s="249">
        <v>44268</v>
      </c>
      <c r="P3078" s="7">
        <v>0</v>
      </c>
      <c r="Q3078" s="7">
        <f t="shared" si="117"/>
        <v>44268</v>
      </c>
      <c r="R3078" s="6" t="s">
        <v>1</v>
      </c>
      <c r="S3078" s="5" t="s">
        <v>4</v>
      </c>
      <c r="T3078" s="5"/>
      <c r="U3078" s="5" t="s">
        <v>632</v>
      </c>
      <c r="V3078" s="1"/>
      <c r="W3078" s="1"/>
      <c r="X3078" s="1"/>
      <c r="Y3078" s="1"/>
      <c r="Z3078" s="4">
        <v>42370</v>
      </c>
      <c r="AA3078" s="1"/>
      <c r="AB3078" s="1"/>
      <c r="AC3078" s="1"/>
      <c r="AD3078" s="8" t="s">
        <v>1843</v>
      </c>
    </row>
    <row r="3079" spans="2:30" ht="15" hidden="1" customHeight="1" outlineLevel="5" x14ac:dyDescent="0.25">
      <c r="B3079" s="3"/>
      <c r="C3079" s="1"/>
      <c r="D3079" s="1"/>
      <c r="E3079" s="1"/>
      <c r="F3079" s="1"/>
      <c r="G3079" s="183" t="s">
        <v>1842</v>
      </c>
      <c r="H3079" s="188">
        <v>42370</v>
      </c>
      <c r="I3079" s="1" t="s">
        <v>14</v>
      </c>
      <c r="J3079" s="2" t="s">
        <v>71</v>
      </c>
      <c r="K3079" s="1" t="s">
        <v>9</v>
      </c>
      <c r="L3079" s="1" t="s">
        <v>10</v>
      </c>
      <c r="M3079" s="1" t="s">
        <v>10</v>
      </c>
      <c r="N3079" s="1" t="s">
        <v>11</v>
      </c>
      <c r="O3079" s="249">
        <v>294593.98</v>
      </c>
      <c r="P3079" s="7">
        <v>0</v>
      </c>
      <c r="Q3079" s="7">
        <f t="shared" si="117"/>
        <v>294593.98</v>
      </c>
      <c r="R3079" s="6" t="s">
        <v>1</v>
      </c>
      <c r="S3079" s="5" t="s">
        <v>4</v>
      </c>
      <c r="T3079" s="5"/>
      <c r="U3079" s="5" t="s">
        <v>9476</v>
      </c>
      <c r="V3079" s="1"/>
      <c r="W3079" s="1"/>
      <c r="X3079" s="1"/>
      <c r="Y3079" s="1"/>
      <c r="Z3079" s="4">
        <v>42370</v>
      </c>
      <c r="AA3079" s="1"/>
      <c r="AB3079" s="1"/>
      <c r="AC3079" s="1"/>
      <c r="AD3079" s="8" t="s">
        <v>1843</v>
      </c>
    </row>
    <row r="3080" spans="2:30" ht="15" hidden="1" customHeight="1" outlineLevel="5" x14ac:dyDescent="0.25">
      <c r="B3080" s="3"/>
      <c r="C3080" s="1"/>
      <c r="D3080" s="1"/>
      <c r="E3080" s="1"/>
      <c r="F3080" s="1"/>
      <c r="G3080" s="183" t="s">
        <v>1842</v>
      </c>
      <c r="H3080" s="188">
        <v>42370</v>
      </c>
      <c r="I3080" s="1" t="s">
        <v>14</v>
      </c>
      <c r="J3080" s="2" t="s">
        <v>71</v>
      </c>
      <c r="K3080" s="1" t="s">
        <v>9</v>
      </c>
      <c r="L3080" s="1" t="s">
        <v>10</v>
      </c>
      <c r="M3080" s="1" t="s">
        <v>10</v>
      </c>
      <c r="N3080" s="1" t="s">
        <v>11</v>
      </c>
      <c r="O3080" s="249">
        <v>2400</v>
      </c>
      <c r="P3080" s="7">
        <v>0</v>
      </c>
      <c r="Q3080" s="7">
        <f t="shared" si="117"/>
        <v>2400</v>
      </c>
      <c r="R3080" s="6" t="s">
        <v>1</v>
      </c>
      <c r="S3080" s="5" t="s">
        <v>4</v>
      </c>
      <c r="T3080" s="5"/>
      <c r="U3080" s="5" t="s">
        <v>6397</v>
      </c>
      <c r="V3080" s="1"/>
      <c r="W3080" s="1"/>
      <c r="X3080" s="1"/>
      <c r="Y3080" s="1"/>
      <c r="Z3080" s="4">
        <v>42370</v>
      </c>
      <c r="AA3080" s="1"/>
      <c r="AB3080" s="1"/>
      <c r="AC3080" s="1"/>
      <c r="AD3080" s="8" t="s">
        <v>1843</v>
      </c>
    </row>
    <row r="3081" spans="2:30" ht="15" hidden="1" customHeight="1" outlineLevel="5" x14ac:dyDescent="0.25">
      <c r="B3081" s="3"/>
      <c r="C3081" s="1"/>
      <c r="D3081" s="1"/>
      <c r="E3081" s="1"/>
      <c r="F3081" s="1"/>
      <c r="G3081" s="183" t="s">
        <v>1842</v>
      </c>
      <c r="H3081" s="188">
        <v>42370</v>
      </c>
      <c r="I3081" s="1" t="s">
        <v>14</v>
      </c>
      <c r="J3081" s="2" t="s">
        <v>71</v>
      </c>
      <c r="K3081" s="1" t="s">
        <v>9</v>
      </c>
      <c r="L3081" s="1" t="s">
        <v>10</v>
      </c>
      <c r="M3081" s="1" t="s">
        <v>10</v>
      </c>
      <c r="N3081" s="1" t="s">
        <v>11</v>
      </c>
      <c r="O3081" s="249">
        <v>258293.49</v>
      </c>
      <c r="P3081" s="7">
        <v>0</v>
      </c>
      <c r="Q3081" s="7">
        <f t="shared" si="117"/>
        <v>258293.49</v>
      </c>
      <c r="R3081" s="6" t="s">
        <v>1</v>
      </c>
      <c r="S3081" s="5" t="s">
        <v>4</v>
      </c>
      <c r="T3081" s="5"/>
      <c r="U3081" s="5" t="s">
        <v>9477</v>
      </c>
      <c r="V3081" s="1"/>
      <c r="W3081" s="1"/>
      <c r="X3081" s="1"/>
      <c r="Y3081" s="1"/>
      <c r="Z3081" s="4">
        <v>42370</v>
      </c>
      <c r="AA3081" s="1"/>
      <c r="AB3081" s="1"/>
      <c r="AC3081" s="1"/>
      <c r="AD3081" s="8" t="s">
        <v>1843</v>
      </c>
    </row>
    <row r="3082" spans="2:30" ht="15" hidden="1" customHeight="1" outlineLevel="5" x14ac:dyDescent="0.25">
      <c r="B3082" s="3"/>
      <c r="C3082" s="1"/>
      <c r="D3082" s="1"/>
      <c r="E3082" s="1"/>
      <c r="F3082" s="1"/>
      <c r="G3082" s="183" t="s">
        <v>1842</v>
      </c>
      <c r="H3082" s="188">
        <v>42370</v>
      </c>
      <c r="I3082" s="1" t="s">
        <v>14</v>
      </c>
      <c r="J3082" s="2" t="s">
        <v>71</v>
      </c>
      <c r="K3082" s="1" t="s">
        <v>9</v>
      </c>
      <c r="L3082" s="1" t="s">
        <v>10</v>
      </c>
      <c r="M3082" s="1" t="s">
        <v>10</v>
      </c>
      <c r="N3082" s="1" t="s">
        <v>11</v>
      </c>
      <c r="O3082" s="249">
        <v>118303.1</v>
      </c>
      <c r="P3082" s="7">
        <v>0</v>
      </c>
      <c r="Q3082" s="7">
        <f t="shared" si="117"/>
        <v>118303.1</v>
      </c>
      <c r="R3082" s="6" t="s">
        <v>1</v>
      </c>
      <c r="S3082" s="5" t="s">
        <v>4</v>
      </c>
      <c r="T3082" s="5"/>
      <c r="U3082" s="5" t="s">
        <v>584</v>
      </c>
      <c r="V3082" s="1"/>
      <c r="W3082" s="1"/>
      <c r="X3082" s="1"/>
      <c r="Y3082" s="1"/>
      <c r="Z3082" s="4">
        <v>42370</v>
      </c>
      <c r="AA3082" s="1"/>
      <c r="AB3082" s="1"/>
      <c r="AC3082" s="1"/>
      <c r="AD3082" s="8" t="s">
        <v>1843</v>
      </c>
    </row>
    <row r="3083" spans="2:30" ht="15" hidden="1" customHeight="1" outlineLevel="5" x14ac:dyDescent="0.25">
      <c r="B3083" s="3"/>
      <c r="C3083" s="1"/>
      <c r="D3083" s="1"/>
      <c r="E3083" s="1"/>
      <c r="F3083" s="1"/>
      <c r="G3083" s="183" t="s">
        <v>1842</v>
      </c>
      <c r="H3083" s="188">
        <v>42370</v>
      </c>
      <c r="I3083" s="1" t="s">
        <v>14</v>
      </c>
      <c r="J3083" s="2" t="s">
        <v>71</v>
      </c>
      <c r="K3083" s="1" t="s">
        <v>9</v>
      </c>
      <c r="L3083" s="1" t="s">
        <v>10</v>
      </c>
      <c r="M3083" s="1" t="s">
        <v>10</v>
      </c>
      <c r="N3083" s="1" t="s">
        <v>11</v>
      </c>
      <c r="O3083" s="249">
        <v>25306.23</v>
      </c>
      <c r="P3083" s="7">
        <v>0</v>
      </c>
      <c r="Q3083" s="7">
        <f t="shared" si="117"/>
        <v>25306.23</v>
      </c>
      <c r="R3083" s="6" t="s">
        <v>1</v>
      </c>
      <c r="S3083" s="5" t="s">
        <v>4</v>
      </c>
      <c r="T3083" s="5"/>
      <c r="U3083" s="5" t="s">
        <v>585</v>
      </c>
      <c r="V3083" s="1"/>
      <c r="W3083" s="1"/>
      <c r="X3083" s="1"/>
      <c r="Y3083" s="1"/>
      <c r="Z3083" s="4">
        <v>42370</v>
      </c>
      <c r="AA3083" s="1"/>
      <c r="AB3083" s="1"/>
      <c r="AC3083" s="1"/>
      <c r="AD3083" s="8" t="s">
        <v>1843</v>
      </c>
    </row>
    <row r="3084" spans="2:30" ht="15" hidden="1" customHeight="1" outlineLevel="5" x14ac:dyDescent="0.25">
      <c r="B3084" s="3"/>
      <c r="C3084" s="1"/>
      <c r="D3084" s="1"/>
      <c r="E3084" s="1"/>
      <c r="F3084" s="1"/>
      <c r="G3084" s="183" t="s">
        <v>1842</v>
      </c>
      <c r="H3084" s="188">
        <v>42370</v>
      </c>
      <c r="I3084" s="1" t="s">
        <v>14</v>
      </c>
      <c r="J3084" s="2" t="s">
        <v>71</v>
      </c>
      <c r="K3084" s="1" t="s">
        <v>9</v>
      </c>
      <c r="L3084" s="1" t="s">
        <v>10</v>
      </c>
      <c r="M3084" s="1" t="s">
        <v>10</v>
      </c>
      <c r="N3084" s="1" t="s">
        <v>11</v>
      </c>
      <c r="O3084" s="249">
        <v>23743.4</v>
      </c>
      <c r="P3084" s="7">
        <v>0</v>
      </c>
      <c r="Q3084" s="7">
        <f t="shared" si="117"/>
        <v>23743.4</v>
      </c>
      <c r="R3084" s="6" t="s">
        <v>1</v>
      </c>
      <c r="S3084" s="5" t="s">
        <v>4</v>
      </c>
      <c r="T3084" s="5"/>
      <c r="U3084" s="5" t="s">
        <v>586</v>
      </c>
      <c r="V3084" s="1"/>
      <c r="W3084" s="1"/>
      <c r="X3084" s="1"/>
      <c r="Y3084" s="1"/>
      <c r="Z3084" s="4">
        <v>42370</v>
      </c>
      <c r="AA3084" s="1"/>
      <c r="AB3084" s="1"/>
      <c r="AC3084" s="1"/>
      <c r="AD3084" s="8" t="s">
        <v>1843</v>
      </c>
    </row>
    <row r="3085" spans="2:30" ht="15" hidden="1" customHeight="1" outlineLevel="5" x14ac:dyDescent="0.25">
      <c r="B3085" s="3"/>
      <c r="C3085" s="1"/>
      <c r="D3085" s="1"/>
      <c r="E3085" s="1"/>
      <c r="F3085" s="1"/>
      <c r="G3085" s="183" t="s">
        <v>1842</v>
      </c>
      <c r="H3085" s="188">
        <v>42370</v>
      </c>
      <c r="I3085" s="1" t="s">
        <v>14</v>
      </c>
      <c r="J3085" s="2" t="s">
        <v>71</v>
      </c>
      <c r="K3085" s="1" t="s">
        <v>9</v>
      </c>
      <c r="L3085" s="1" t="s">
        <v>10</v>
      </c>
      <c r="M3085" s="1" t="s">
        <v>10</v>
      </c>
      <c r="N3085" s="1" t="s">
        <v>11</v>
      </c>
      <c r="O3085" s="249">
        <v>24629.1</v>
      </c>
      <c r="P3085" s="7">
        <v>0</v>
      </c>
      <c r="Q3085" s="7">
        <f t="shared" si="117"/>
        <v>24629.1</v>
      </c>
      <c r="R3085" s="6" t="s">
        <v>1</v>
      </c>
      <c r="S3085" s="5" t="s">
        <v>4</v>
      </c>
      <c r="T3085" s="5"/>
      <c r="U3085" s="5" t="s">
        <v>587</v>
      </c>
      <c r="V3085" s="1"/>
      <c r="W3085" s="1"/>
      <c r="X3085" s="1"/>
      <c r="Y3085" s="1"/>
      <c r="Z3085" s="4">
        <v>42370</v>
      </c>
      <c r="AA3085" s="1"/>
      <c r="AB3085" s="1"/>
      <c r="AC3085" s="1"/>
      <c r="AD3085" s="8" t="s">
        <v>1843</v>
      </c>
    </row>
    <row r="3086" spans="2:30" ht="15" hidden="1" customHeight="1" outlineLevel="5" x14ac:dyDescent="0.25">
      <c r="B3086" s="3"/>
      <c r="C3086" s="1"/>
      <c r="D3086" s="1"/>
      <c r="E3086" s="1"/>
      <c r="F3086" s="1"/>
      <c r="G3086" s="183" t="s">
        <v>1842</v>
      </c>
      <c r="H3086" s="188">
        <v>42370</v>
      </c>
      <c r="I3086" s="1" t="s">
        <v>14</v>
      </c>
      <c r="J3086" s="2" t="s">
        <v>71</v>
      </c>
      <c r="K3086" s="1" t="s">
        <v>9</v>
      </c>
      <c r="L3086" s="1" t="s">
        <v>10</v>
      </c>
      <c r="M3086" s="1" t="s">
        <v>10</v>
      </c>
      <c r="N3086" s="1" t="s">
        <v>11</v>
      </c>
      <c r="O3086" s="249">
        <v>2238.5</v>
      </c>
      <c r="P3086" s="7">
        <v>0</v>
      </c>
      <c r="Q3086" s="7">
        <f t="shared" si="117"/>
        <v>2238.5</v>
      </c>
      <c r="R3086" s="6" t="s">
        <v>1</v>
      </c>
      <c r="S3086" s="5" t="s">
        <v>4</v>
      </c>
      <c r="T3086" s="5"/>
      <c r="U3086" s="5" t="s">
        <v>588</v>
      </c>
      <c r="V3086" s="1"/>
      <c r="W3086" s="1"/>
      <c r="X3086" s="1"/>
      <c r="Y3086" s="1"/>
      <c r="Z3086" s="4">
        <v>42370</v>
      </c>
      <c r="AA3086" s="1"/>
      <c r="AB3086" s="1"/>
      <c r="AC3086" s="1"/>
      <c r="AD3086" s="8" t="s">
        <v>1843</v>
      </c>
    </row>
    <row r="3087" spans="2:30" ht="15" hidden="1" customHeight="1" outlineLevel="5" x14ac:dyDescent="0.25">
      <c r="B3087" s="3"/>
      <c r="C3087" s="1"/>
      <c r="D3087" s="1"/>
      <c r="E3087" s="1"/>
      <c r="F3087" s="1"/>
      <c r="G3087" s="183" t="s">
        <v>1842</v>
      </c>
      <c r="H3087" s="188">
        <v>42370</v>
      </c>
      <c r="I3087" s="1" t="s">
        <v>14</v>
      </c>
      <c r="J3087" s="2" t="s">
        <v>71</v>
      </c>
      <c r="K3087" s="1" t="s">
        <v>9</v>
      </c>
      <c r="L3087" s="1" t="s">
        <v>10</v>
      </c>
      <c r="M3087" s="1" t="s">
        <v>10</v>
      </c>
      <c r="N3087" s="1" t="s">
        <v>11</v>
      </c>
      <c r="O3087" s="249">
        <v>2248.9</v>
      </c>
      <c r="P3087" s="7">
        <v>0</v>
      </c>
      <c r="Q3087" s="7">
        <f t="shared" si="117"/>
        <v>2248.9</v>
      </c>
      <c r="R3087" s="6" t="s">
        <v>1</v>
      </c>
      <c r="S3087" s="5" t="s">
        <v>4</v>
      </c>
      <c r="T3087" s="5"/>
      <c r="U3087" s="5" t="s">
        <v>589</v>
      </c>
      <c r="V3087" s="1"/>
      <c r="W3087" s="1"/>
      <c r="X3087" s="1"/>
      <c r="Y3087" s="1"/>
      <c r="Z3087" s="4">
        <v>42370</v>
      </c>
      <c r="AA3087" s="1"/>
      <c r="AB3087" s="1"/>
      <c r="AC3087" s="1"/>
      <c r="AD3087" s="8" t="s">
        <v>1843</v>
      </c>
    </row>
    <row r="3088" spans="2:30" ht="15" hidden="1" customHeight="1" outlineLevel="5" x14ac:dyDescent="0.25">
      <c r="B3088" s="3"/>
      <c r="C3088" s="1"/>
      <c r="D3088" s="1"/>
      <c r="E3088" s="1"/>
      <c r="F3088" s="1"/>
      <c r="G3088" s="183" t="s">
        <v>1842</v>
      </c>
      <c r="H3088" s="188">
        <v>42370</v>
      </c>
      <c r="I3088" s="1" t="s">
        <v>14</v>
      </c>
      <c r="J3088" s="2" t="s">
        <v>71</v>
      </c>
      <c r="K3088" s="1" t="s">
        <v>9</v>
      </c>
      <c r="L3088" s="1" t="s">
        <v>10</v>
      </c>
      <c r="M3088" s="1" t="s">
        <v>10</v>
      </c>
      <c r="N3088" s="1" t="s">
        <v>11</v>
      </c>
      <c r="O3088" s="249">
        <v>42811.23</v>
      </c>
      <c r="P3088" s="7">
        <v>0</v>
      </c>
      <c r="Q3088" s="7">
        <f t="shared" si="117"/>
        <v>42811.23</v>
      </c>
      <c r="R3088" s="6" t="s">
        <v>1</v>
      </c>
      <c r="S3088" s="5" t="s">
        <v>4</v>
      </c>
      <c r="T3088" s="5"/>
      <c r="U3088" s="5" t="s">
        <v>590</v>
      </c>
      <c r="V3088" s="1"/>
      <c r="W3088" s="1"/>
      <c r="X3088" s="1"/>
      <c r="Y3088" s="1"/>
      <c r="Z3088" s="4">
        <v>42370</v>
      </c>
      <c r="AA3088" s="1"/>
      <c r="AB3088" s="1"/>
      <c r="AC3088" s="1"/>
      <c r="AD3088" s="8" t="s">
        <v>1843</v>
      </c>
    </row>
    <row r="3089" spans="2:30" ht="15" hidden="1" customHeight="1" outlineLevel="5" x14ac:dyDescent="0.25">
      <c r="B3089" s="3"/>
      <c r="C3089" s="1"/>
      <c r="D3089" s="1"/>
      <c r="E3089" s="1"/>
      <c r="F3089" s="1"/>
      <c r="G3089" s="183" t="s">
        <v>1842</v>
      </c>
      <c r="H3089" s="188">
        <v>42370</v>
      </c>
      <c r="I3089" s="1" t="s">
        <v>14</v>
      </c>
      <c r="J3089" s="2" t="s">
        <v>71</v>
      </c>
      <c r="K3089" s="1" t="s">
        <v>9</v>
      </c>
      <c r="L3089" s="1" t="s">
        <v>10</v>
      </c>
      <c r="M3089" s="1" t="s">
        <v>10</v>
      </c>
      <c r="N3089" s="1" t="s">
        <v>11</v>
      </c>
      <c r="O3089" s="249">
        <v>200591.77</v>
      </c>
      <c r="P3089" s="7">
        <v>0</v>
      </c>
      <c r="Q3089" s="7">
        <f t="shared" si="117"/>
        <v>200591.77</v>
      </c>
      <c r="R3089" s="6" t="s">
        <v>1</v>
      </c>
      <c r="S3089" s="5" t="s">
        <v>4</v>
      </c>
      <c r="T3089" s="5"/>
      <c r="U3089" s="5" t="s">
        <v>591</v>
      </c>
      <c r="V3089" s="1"/>
      <c r="W3089" s="1"/>
      <c r="X3089" s="1"/>
      <c r="Y3089" s="1"/>
      <c r="Z3089" s="4">
        <v>42370</v>
      </c>
      <c r="AA3089" s="1"/>
      <c r="AB3089" s="1"/>
      <c r="AC3089" s="1"/>
      <c r="AD3089" s="8" t="s">
        <v>1843</v>
      </c>
    </row>
    <row r="3090" spans="2:30" ht="15" hidden="1" customHeight="1" outlineLevel="5" x14ac:dyDescent="0.25">
      <c r="B3090" s="3"/>
      <c r="C3090" s="1"/>
      <c r="D3090" s="1"/>
      <c r="E3090" s="1"/>
      <c r="F3090" s="1"/>
      <c r="G3090" s="183" t="s">
        <v>1842</v>
      </c>
      <c r="H3090" s="188">
        <v>42370</v>
      </c>
      <c r="I3090" s="1" t="s">
        <v>14</v>
      </c>
      <c r="J3090" s="2" t="s">
        <v>71</v>
      </c>
      <c r="K3090" s="1" t="s">
        <v>9</v>
      </c>
      <c r="L3090" s="1" t="s">
        <v>10</v>
      </c>
      <c r="M3090" s="1" t="s">
        <v>10</v>
      </c>
      <c r="N3090" s="1" t="s">
        <v>11</v>
      </c>
      <c r="O3090" s="249">
        <v>22850</v>
      </c>
      <c r="P3090" s="7">
        <v>0</v>
      </c>
      <c r="Q3090" s="7">
        <f t="shared" si="117"/>
        <v>22850</v>
      </c>
      <c r="R3090" s="6" t="s">
        <v>1</v>
      </c>
      <c r="S3090" s="5" t="s">
        <v>4</v>
      </c>
      <c r="T3090" s="5"/>
      <c r="U3090" s="5" t="s">
        <v>6399</v>
      </c>
      <c r="V3090" s="1"/>
      <c r="W3090" s="1"/>
      <c r="X3090" s="1"/>
      <c r="Y3090" s="1"/>
      <c r="Z3090" s="4">
        <v>42370</v>
      </c>
      <c r="AA3090" s="1"/>
      <c r="AB3090" s="1"/>
      <c r="AC3090" s="1"/>
      <c r="AD3090" s="8" t="s">
        <v>1843</v>
      </c>
    </row>
    <row r="3091" spans="2:30" ht="15" hidden="1" customHeight="1" outlineLevel="5" x14ac:dyDescent="0.25">
      <c r="B3091" s="3"/>
      <c r="C3091" s="1"/>
      <c r="D3091" s="1"/>
      <c r="E3091" s="1"/>
      <c r="F3091" s="1"/>
      <c r="G3091" s="183" t="s">
        <v>1842</v>
      </c>
      <c r="H3091" s="188">
        <v>42370</v>
      </c>
      <c r="I3091" s="1" t="s">
        <v>14</v>
      </c>
      <c r="J3091" s="2" t="s">
        <v>71</v>
      </c>
      <c r="K3091" s="1" t="s">
        <v>9</v>
      </c>
      <c r="L3091" s="1" t="s">
        <v>10</v>
      </c>
      <c r="M3091" s="1" t="s">
        <v>10</v>
      </c>
      <c r="N3091" s="1" t="s">
        <v>11</v>
      </c>
      <c r="O3091" s="249">
        <v>139996.17000000001</v>
      </c>
      <c r="P3091" s="7">
        <v>0</v>
      </c>
      <c r="Q3091" s="7">
        <f t="shared" si="117"/>
        <v>139996.17000000001</v>
      </c>
      <c r="R3091" s="6" t="s">
        <v>1</v>
      </c>
      <c r="S3091" s="5" t="s">
        <v>4</v>
      </c>
      <c r="T3091" s="5"/>
      <c r="U3091" s="5" t="s">
        <v>6398</v>
      </c>
      <c r="V3091" s="1"/>
      <c r="W3091" s="1"/>
      <c r="X3091" s="1"/>
      <c r="Y3091" s="1"/>
      <c r="Z3091" s="4">
        <v>42370</v>
      </c>
      <c r="AA3091" s="1"/>
      <c r="AB3091" s="1"/>
      <c r="AC3091" s="1"/>
      <c r="AD3091" s="8" t="s">
        <v>1843</v>
      </c>
    </row>
    <row r="3092" spans="2:30" ht="15" hidden="1" customHeight="1" outlineLevel="5" x14ac:dyDescent="0.25">
      <c r="B3092" s="3"/>
      <c r="C3092" s="1"/>
      <c r="D3092" s="1"/>
      <c r="E3092" s="1"/>
      <c r="F3092" s="1"/>
      <c r="G3092" s="183" t="s">
        <v>1842</v>
      </c>
      <c r="H3092" s="188">
        <v>42370</v>
      </c>
      <c r="I3092" s="1" t="s">
        <v>14</v>
      </c>
      <c r="J3092" s="2" t="s">
        <v>71</v>
      </c>
      <c r="K3092" s="1" t="s">
        <v>9</v>
      </c>
      <c r="L3092" s="1" t="s">
        <v>10</v>
      </c>
      <c r="M3092" s="1" t="s">
        <v>10</v>
      </c>
      <c r="N3092" s="1" t="s">
        <v>11</v>
      </c>
      <c r="O3092" s="249">
        <v>128953.75</v>
      </c>
      <c r="P3092" s="7">
        <v>0</v>
      </c>
      <c r="Q3092" s="7">
        <f t="shared" si="117"/>
        <v>128953.75</v>
      </c>
      <c r="R3092" s="6" t="s">
        <v>1</v>
      </c>
      <c r="S3092" s="5" t="s">
        <v>4</v>
      </c>
      <c r="T3092" s="5"/>
      <c r="U3092" s="5" t="s">
        <v>594</v>
      </c>
      <c r="V3092" s="1"/>
      <c r="W3092" s="1"/>
      <c r="X3092" s="1"/>
      <c r="Y3092" s="1"/>
      <c r="Z3092" s="4">
        <v>42370</v>
      </c>
      <c r="AA3092" s="1"/>
      <c r="AB3092" s="1"/>
      <c r="AC3092" s="1"/>
      <c r="AD3092" s="8" t="s">
        <v>1843</v>
      </c>
    </row>
    <row r="3093" spans="2:30" ht="15" hidden="1" customHeight="1" outlineLevel="5" x14ac:dyDescent="0.25">
      <c r="B3093" s="3"/>
      <c r="C3093" s="1"/>
      <c r="D3093" s="1"/>
      <c r="E3093" s="1"/>
      <c r="F3093" s="1"/>
      <c r="G3093" s="183" t="s">
        <v>1842</v>
      </c>
      <c r="H3093" s="188">
        <v>42370</v>
      </c>
      <c r="I3093" s="1" t="s">
        <v>14</v>
      </c>
      <c r="J3093" s="2" t="s">
        <v>71</v>
      </c>
      <c r="K3093" s="1" t="s">
        <v>9</v>
      </c>
      <c r="L3093" s="1" t="s">
        <v>10</v>
      </c>
      <c r="M3093" s="1" t="s">
        <v>10</v>
      </c>
      <c r="N3093" s="1" t="s">
        <v>11</v>
      </c>
      <c r="O3093" s="249">
        <v>42158.400000000001</v>
      </c>
      <c r="P3093" s="7">
        <v>0</v>
      </c>
      <c r="Q3093" s="7">
        <f t="shared" si="117"/>
        <v>42158.400000000001</v>
      </c>
      <c r="R3093" s="6" t="s">
        <v>1</v>
      </c>
      <c r="S3093" s="5" t="s">
        <v>4</v>
      </c>
      <c r="T3093" s="5"/>
      <c r="U3093" s="5" t="s">
        <v>595</v>
      </c>
      <c r="V3093" s="1"/>
      <c r="W3093" s="1"/>
      <c r="X3093" s="1"/>
      <c r="Y3093" s="1"/>
      <c r="Z3093" s="4">
        <v>42370</v>
      </c>
      <c r="AA3093" s="1"/>
      <c r="AB3093" s="1"/>
      <c r="AC3093" s="1"/>
      <c r="AD3093" s="8" t="s">
        <v>1843</v>
      </c>
    </row>
    <row r="3094" spans="2:30" ht="15" hidden="1" customHeight="1" outlineLevel="5" x14ac:dyDescent="0.25">
      <c r="B3094" s="3"/>
      <c r="C3094" s="1"/>
      <c r="D3094" s="1"/>
      <c r="E3094" s="1"/>
      <c r="F3094" s="1"/>
      <c r="G3094" s="183" t="s">
        <v>1842</v>
      </c>
      <c r="H3094" s="188">
        <v>42370</v>
      </c>
      <c r="I3094" s="1" t="s">
        <v>14</v>
      </c>
      <c r="J3094" s="2" t="s">
        <v>71</v>
      </c>
      <c r="K3094" s="1" t="s">
        <v>9</v>
      </c>
      <c r="L3094" s="1" t="s">
        <v>10</v>
      </c>
      <c r="M3094" s="1" t="s">
        <v>10</v>
      </c>
      <c r="N3094" s="1" t="s">
        <v>11</v>
      </c>
      <c r="O3094" s="249">
        <v>178486.38</v>
      </c>
      <c r="P3094" s="7">
        <v>0</v>
      </c>
      <c r="Q3094" s="7">
        <f t="shared" si="117"/>
        <v>178486.38</v>
      </c>
      <c r="R3094" s="6" t="s">
        <v>1</v>
      </c>
      <c r="S3094" s="5" t="s">
        <v>4</v>
      </c>
      <c r="T3094" s="5"/>
      <c r="U3094" s="5" t="s">
        <v>596</v>
      </c>
      <c r="V3094" s="1"/>
      <c r="W3094" s="1"/>
      <c r="X3094" s="1"/>
      <c r="Y3094" s="1"/>
      <c r="Z3094" s="4">
        <v>42370</v>
      </c>
      <c r="AA3094" s="1"/>
      <c r="AB3094" s="1"/>
      <c r="AC3094" s="1"/>
      <c r="AD3094" s="8" t="s">
        <v>1843</v>
      </c>
    </row>
    <row r="3095" spans="2:30" ht="15" hidden="1" customHeight="1" outlineLevel="5" x14ac:dyDescent="0.25">
      <c r="B3095" s="3"/>
      <c r="C3095" s="1"/>
      <c r="D3095" s="1"/>
      <c r="E3095" s="1"/>
      <c r="F3095" s="1"/>
      <c r="G3095" s="183" t="s">
        <v>1842</v>
      </c>
      <c r="H3095" s="188">
        <v>42370</v>
      </c>
      <c r="I3095" s="1" t="s">
        <v>14</v>
      </c>
      <c r="J3095" s="2" t="s">
        <v>71</v>
      </c>
      <c r="K3095" s="1" t="s">
        <v>9</v>
      </c>
      <c r="L3095" s="1" t="s">
        <v>10</v>
      </c>
      <c r="M3095" s="1" t="s">
        <v>10</v>
      </c>
      <c r="N3095" s="1" t="s">
        <v>11</v>
      </c>
      <c r="O3095" s="249">
        <v>-4228</v>
      </c>
      <c r="P3095" s="7">
        <v>0</v>
      </c>
      <c r="Q3095" s="7">
        <f t="shared" si="117"/>
        <v>-4228</v>
      </c>
      <c r="R3095" s="6" t="s">
        <v>1</v>
      </c>
      <c r="S3095" s="5" t="s">
        <v>4</v>
      </c>
      <c r="T3095" s="5"/>
      <c r="U3095" s="5" t="s">
        <v>647</v>
      </c>
      <c r="V3095" s="1"/>
      <c r="W3095" s="1"/>
      <c r="X3095" s="1"/>
      <c r="Y3095" s="1"/>
      <c r="Z3095" s="4">
        <v>42370</v>
      </c>
      <c r="AA3095" s="1"/>
      <c r="AB3095" s="1"/>
      <c r="AC3095" s="1"/>
      <c r="AD3095" s="8" t="s">
        <v>1843</v>
      </c>
    </row>
    <row r="3096" spans="2:30" ht="15" hidden="1" customHeight="1" outlineLevel="5" x14ac:dyDescent="0.25">
      <c r="B3096" s="3"/>
      <c r="C3096" s="1"/>
      <c r="D3096" s="1"/>
      <c r="E3096" s="1"/>
      <c r="F3096" s="1"/>
      <c r="G3096" s="183" t="s">
        <v>1842</v>
      </c>
      <c r="H3096" s="188">
        <v>42370</v>
      </c>
      <c r="I3096" s="1" t="s">
        <v>14</v>
      </c>
      <c r="J3096" s="2" t="s">
        <v>71</v>
      </c>
      <c r="K3096" s="1" t="s">
        <v>9</v>
      </c>
      <c r="L3096" s="1" t="s">
        <v>10</v>
      </c>
      <c r="M3096" s="1" t="s">
        <v>10</v>
      </c>
      <c r="N3096" s="1" t="s">
        <v>11</v>
      </c>
      <c r="O3096" s="249">
        <v>119238.6</v>
      </c>
      <c r="P3096" s="7">
        <v>0</v>
      </c>
      <c r="Q3096" s="7">
        <f t="shared" si="117"/>
        <v>119238.6</v>
      </c>
      <c r="R3096" s="6" t="s">
        <v>1</v>
      </c>
      <c r="S3096" s="5" t="s">
        <v>4</v>
      </c>
      <c r="T3096" s="5"/>
      <c r="U3096" s="5" t="s">
        <v>597</v>
      </c>
      <c r="V3096" s="1"/>
      <c r="W3096" s="1"/>
      <c r="X3096" s="1"/>
      <c r="Y3096" s="1"/>
      <c r="Z3096" s="4">
        <v>42370</v>
      </c>
      <c r="AA3096" s="1"/>
      <c r="AB3096" s="1"/>
      <c r="AC3096" s="1"/>
      <c r="AD3096" s="8" t="s">
        <v>1843</v>
      </c>
    </row>
    <row r="3097" spans="2:30" ht="15" hidden="1" customHeight="1" outlineLevel="5" x14ac:dyDescent="0.25">
      <c r="B3097" s="3"/>
      <c r="C3097" s="1"/>
      <c r="D3097" s="1"/>
      <c r="E3097" s="1"/>
      <c r="F3097" s="1"/>
      <c r="G3097" s="183" t="s">
        <v>1842</v>
      </c>
      <c r="H3097" s="188">
        <v>42370</v>
      </c>
      <c r="I3097" s="1" t="s">
        <v>14</v>
      </c>
      <c r="J3097" s="2" t="s">
        <v>71</v>
      </c>
      <c r="K3097" s="1" t="s">
        <v>9</v>
      </c>
      <c r="L3097" s="1" t="s">
        <v>10</v>
      </c>
      <c r="M3097" s="1" t="s">
        <v>10</v>
      </c>
      <c r="N3097" s="1" t="s">
        <v>11</v>
      </c>
      <c r="O3097" s="249">
        <v>212746.86</v>
      </c>
      <c r="P3097" s="7">
        <v>0</v>
      </c>
      <c r="Q3097" s="7">
        <f t="shared" si="117"/>
        <v>212746.86</v>
      </c>
      <c r="R3097" s="6" t="s">
        <v>1</v>
      </c>
      <c r="S3097" s="5" t="s">
        <v>4</v>
      </c>
      <c r="T3097" s="5"/>
      <c r="U3097" s="5" t="s">
        <v>598</v>
      </c>
      <c r="V3097" s="1"/>
      <c r="W3097" s="1"/>
      <c r="X3097" s="1"/>
      <c r="Y3097" s="1"/>
      <c r="Z3097" s="4">
        <v>42370</v>
      </c>
      <c r="AA3097" s="1"/>
      <c r="AB3097" s="1"/>
      <c r="AC3097" s="1"/>
      <c r="AD3097" s="8" t="s">
        <v>1843</v>
      </c>
    </row>
    <row r="3098" spans="2:30" ht="15" hidden="1" customHeight="1" outlineLevel="5" x14ac:dyDescent="0.25">
      <c r="B3098" s="3"/>
      <c r="C3098" s="1"/>
      <c r="D3098" s="1"/>
      <c r="E3098" s="1"/>
      <c r="F3098" s="1"/>
      <c r="G3098" s="183" t="s">
        <v>1842</v>
      </c>
      <c r="H3098" s="188">
        <v>42370</v>
      </c>
      <c r="I3098" s="1" t="s">
        <v>14</v>
      </c>
      <c r="J3098" s="2" t="s">
        <v>71</v>
      </c>
      <c r="K3098" s="1" t="s">
        <v>9</v>
      </c>
      <c r="L3098" s="1" t="s">
        <v>10</v>
      </c>
      <c r="M3098" s="1" t="s">
        <v>10</v>
      </c>
      <c r="N3098" s="1" t="s">
        <v>11</v>
      </c>
      <c r="O3098" s="249">
        <v>84882.48</v>
      </c>
      <c r="P3098" s="7">
        <v>0</v>
      </c>
      <c r="Q3098" s="7">
        <f t="shared" si="117"/>
        <v>84882.48</v>
      </c>
      <c r="R3098" s="6" t="s">
        <v>1</v>
      </c>
      <c r="S3098" s="5" t="s">
        <v>4</v>
      </c>
      <c r="T3098" s="5"/>
      <c r="U3098" s="5" t="s">
        <v>289</v>
      </c>
      <c r="V3098" s="1"/>
      <c r="W3098" s="1"/>
      <c r="X3098" s="1"/>
      <c r="Y3098" s="1"/>
      <c r="Z3098" s="4">
        <v>42370</v>
      </c>
      <c r="AA3098" s="1"/>
      <c r="AB3098" s="1"/>
      <c r="AC3098" s="1"/>
      <c r="AD3098" s="8" t="s">
        <v>1843</v>
      </c>
    </row>
    <row r="3099" spans="2:30" ht="15" hidden="1" customHeight="1" outlineLevel="5" x14ac:dyDescent="0.25">
      <c r="B3099" s="3"/>
      <c r="C3099" s="1"/>
      <c r="D3099" s="1"/>
      <c r="E3099" s="1"/>
      <c r="F3099" s="1"/>
      <c r="G3099" s="183" t="s">
        <v>1842</v>
      </c>
      <c r="H3099" s="188">
        <v>42370</v>
      </c>
      <c r="I3099" s="1" t="s">
        <v>14</v>
      </c>
      <c r="J3099" s="2" t="s">
        <v>71</v>
      </c>
      <c r="K3099" s="1" t="s">
        <v>9</v>
      </c>
      <c r="L3099" s="1" t="s">
        <v>10</v>
      </c>
      <c r="M3099" s="1" t="s">
        <v>10</v>
      </c>
      <c r="N3099" s="1" t="s">
        <v>11</v>
      </c>
      <c r="O3099" s="249">
        <v>10322.85</v>
      </c>
      <c r="P3099" s="7">
        <v>0</v>
      </c>
      <c r="Q3099" s="7">
        <f t="shared" si="117"/>
        <v>10322.85</v>
      </c>
      <c r="R3099" s="6" t="s">
        <v>1</v>
      </c>
      <c r="S3099" s="5" t="s">
        <v>4</v>
      </c>
      <c r="T3099" s="5"/>
      <c r="U3099" s="5" t="s">
        <v>599</v>
      </c>
      <c r="V3099" s="1"/>
      <c r="W3099" s="1"/>
      <c r="X3099" s="1"/>
      <c r="Y3099" s="1"/>
      <c r="Z3099" s="4">
        <v>42370</v>
      </c>
      <c r="AA3099" s="1"/>
      <c r="AB3099" s="1"/>
      <c r="AC3099" s="1"/>
      <c r="AD3099" s="8" t="s">
        <v>1843</v>
      </c>
    </row>
    <row r="3100" spans="2:30" ht="15" hidden="1" customHeight="1" outlineLevel="5" x14ac:dyDescent="0.25">
      <c r="B3100" s="3"/>
      <c r="C3100" s="1"/>
      <c r="D3100" s="1"/>
      <c r="E3100" s="1"/>
      <c r="F3100" s="1"/>
      <c r="G3100" s="183" t="s">
        <v>1842</v>
      </c>
      <c r="H3100" s="188">
        <v>42370</v>
      </c>
      <c r="I3100" s="1" t="s">
        <v>14</v>
      </c>
      <c r="J3100" s="2" t="s">
        <v>71</v>
      </c>
      <c r="K3100" s="1" t="s">
        <v>9</v>
      </c>
      <c r="L3100" s="1" t="s">
        <v>10</v>
      </c>
      <c r="M3100" s="1" t="s">
        <v>10</v>
      </c>
      <c r="N3100" s="1" t="s">
        <v>11</v>
      </c>
      <c r="O3100" s="249">
        <v>65294.53</v>
      </c>
      <c r="P3100" s="7">
        <v>0</v>
      </c>
      <c r="Q3100" s="7">
        <f t="shared" si="117"/>
        <v>65294.53</v>
      </c>
      <c r="R3100" s="6" t="s">
        <v>1</v>
      </c>
      <c r="S3100" s="5" t="s">
        <v>4</v>
      </c>
      <c r="T3100" s="5"/>
      <c r="U3100" s="5" t="s">
        <v>563</v>
      </c>
      <c r="V3100" s="1"/>
      <c r="W3100" s="1"/>
      <c r="X3100" s="1"/>
      <c r="Y3100" s="1"/>
      <c r="Z3100" s="4">
        <v>42370</v>
      </c>
      <c r="AA3100" s="1"/>
      <c r="AB3100" s="1"/>
      <c r="AC3100" s="1"/>
      <c r="AD3100" s="8" t="s">
        <v>1843</v>
      </c>
    </row>
    <row r="3101" spans="2:30" ht="15" hidden="1" customHeight="1" outlineLevel="5" x14ac:dyDescent="0.25">
      <c r="B3101" s="3"/>
      <c r="C3101" s="1"/>
      <c r="D3101" s="1"/>
      <c r="E3101" s="1"/>
      <c r="F3101" s="1"/>
      <c r="G3101" s="183" t="s">
        <v>1842</v>
      </c>
      <c r="H3101" s="188">
        <v>42370</v>
      </c>
      <c r="I3101" s="1" t="s">
        <v>14</v>
      </c>
      <c r="J3101" s="2" t="s">
        <v>71</v>
      </c>
      <c r="K3101" s="1" t="s">
        <v>9</v>
      </c>
      <c r="L3101" s="1" t="s">
        <v>10</v>
      </c>
      <c r="M3101" s="1" t="s">
        <v>10</v>
      </c>
      <c r="N3101" s="1" t="s">
        <v>11</v>
      </c>
      <c r="O3101" s="249">
        <v>63355.41</v>
      </c>
      <c r="P3101" s="7">
        <v>0</v>
      </c>
      <c r="Q3101" s="7">
        <f t="shared" si="117"/>
        <v>63355.41</v>
      </c>
      <c r="R3101" s="6" t="s">
        <v>1</v>
      </c>
      <c r="S3101" s="5" t="s">
        <v>4</v>
      </c>
      <c r="T3101" s="5"/>
      <c r="U3101" s="5" t="s">
        <v>600</v>
      </c>
      <c r="V3101" s="1"/>
      <c r="W3101" s="1"/>
      <c r="X3101" s="1"/>
      <c r="Y3101" s="1"/>
      <c r="Z3101" s="4">
        <v>42370</v>
      </c>
      <c r="AA3101" s="1"/>
      <c r="AB3101" s="1"/>
      <c r="AC3101" s="1"/>
      <c r="AD3101" s="8" t="s">
        <v>1843</v>
      </c>
    </row>
    <row r="3102" spans="2:30" ht="15" hidden="1" customHeight="1" outlineLevel="5" x14ac:dyDescent="0.25">
      <c r="B3102" s="3"/>
      <c r="C3102" s="1"/>
      <c r="D3102" s="1"/>
      <c r="E3102" s="1"/>
      <c r="F3102" s="1"/>
      <c r="G3102" s="183" t="s">
        <v>1842</v>
      </c>
      <c r="H3102" s="188">
        <v>42370</v>
      </c>
      <c r="I3102" s="1" t="s">
        <v>14</v>
      </c>
      <c r="J3102" s="2" t="s">
        <v>71</v>
      </c>
      <c r="K3102" s="1" t="s">
        <v>9</v>
      </c>
      <c r="L3102" s="1" t="s">
        <v>10</v>
      </c>
      <c r="M3102" s="1" t="s">
        <v>10</v>
      </c>
      <c r="N3102" s="1" t="s">
        <v>11</v>
      </c>
      <c r="O3102" s="249">
        <v>9987.7900000000009</v>
      </c>
      <c r="P3102" s="7">
        <v>0</v>
      </c>
      <c r="Q3102" s="7">
        <f t="shared" si="117"/>
        <v>9987.7900000000009</v>
      </c>
      <c r="R3102" s="6" t="s">
        <v>1</v>
      </c>
      <c r="S3102" s="5" t="s">
        <v>4</v>
      </c>
      <c r="T3102" s="5"/>
      <c r="U3102" s="5" t="s">
        <v>601</v>
      </c>
      <c r="V3102" s="1"/>
      <c r="W3102" s="1"/>
      <c r="X3102" s="1"/>
      <c r="Y3102" s="1"/>
      <c r="Z3102" s="4">
        <v>42370</v>
      </c>
      <c r="AA3102" s="1"/>
      <c r="AB3102" s="1"/>
      <c r="AC3102" s="1"/>
      <c r="AD3102" s="8" t="s">
        <v>1843</v>
      </c>
    </row>
    <row r="3103" spans="2:30" ht="15" hidden="1" customHeight="1" outlineLevel="5" x14ac:dyDescent="0.25">
      <c r="B3103" s="3"/>
      <c r="C3103" s="1"/>
      <c r="D3103" s="1"/>
      <c r="E3103" s="1"/>
      <c r="F3103" s="1"/>
      <c r="G3103" s="183" t="s">
        <v>1842</v>
      </c>
      <c r="H3103" s="188">
        <v>42370</v>
      </c>
      <c r="I3103" s="1" t="s">
        <v>14</v>
      </c>
      <c r="J3103" s="2" t="s">
        <v>71</v>
      </c>
      <c r="K3103" s="1" t="s">
        <v>9</v>
      </c>
      <c r="L3103" s="1" t="s">
        <v>10</v>
      </c>
      <c r="M3103" s="1" t="s">
        <v>10</v>
      </c>
      <c r="N3103" s="1" t="s">
        <v>11</v>
      </c>
      <c r="O3103" s="249">
        <v>298100.95</v>
      </c>
      <c r="P3103" s="7">
        <v>0</v>
      </c>
      <c r="Q3103" s="7">
        <f t="shared" si="117"/>
        <v>298100.95</v>
      </c>
      <c r="R3103" s="6" t="s">
        <v>1</v>
      </c>
      <c r="S3103" s="5" t="s">
        <v>4</v>
      </c>
      <c r="T3103" s="5"/>
      <c r="U3103" s="5" t="s">
        <v>602</v>
      </c>
      <c r="V3103" s="1"/>
      <c r="W3103" s="1"/>
      <c r="X3103" s="1"/>
      <c r="Y3103" s="1"/>
      <c r="Z3103" s="4">
        <v>42370</v>
      </c>
      <c r="AA3103" s="1"/>
      <c r="AB3103" s="1"/>
      <c r="AC3103" s="1"/>
      <c r="AD3103" s="8" t="s">
        <v>1843</v>
      </c>
    </row>
    <row r="3104" spans="2:30" ht="15" hidden="1" customHeight="1" outlineLevel="5" x14ac:dyDescent="0.25">
      <c r="B3104" s="3"/>
      <c r="C3104" s="1"/>
      <c r="D3104" s="1"/>
      <c r="E3104" s="1"/>
      <c r="F3104" s="1"/>
      <c r="G3104" s="183" t="s">
        <v>1842</v>
      </c>
      <c r="H3104" s="188">
        <v>42370</v>
      </c>
      <c r="I3104" s="1" t="s">
        <v>14</v>
      </c>
      <c r="J3104" s="2" t="s">
        <v>71</v>
      </c>
      <c r="K3104" s="1" t="s">
        <v>9</v>
      </c>
      <c r="L3104" s="1" t="s">
        <v>10</v>
      </c>
      <c r="M3104" s="1" t="s">
        <v>10</v>
      </c>
      <c r="N3104" s="1" t="s">
        <v>11</v>
      </c>
      <c r="O3104" s="249">
        <v>64108.42</v>
      </c>
      <c r="P3104" s="7">
        <v>0</v>
      </c>
      <c r="Q3104" s="7">
        <f t="shared" si="117"/>
        <v>64108.42</v>
      </c>
      <c r="R3104" s="6" t="s">
        <v>1</v>
      </c>
      <c r="S3104" s="5" t="s">
        <v>4</v>
      </c>
      <c r="T3104" s="5"/>
      <c r="U3104" s="5" t="s">
        <v>603</v>
      </c>
      <c r="V3104" s="1"/>
      <c r="W3104" s="1"/>
      <c r="X3104" s="1"/>
      <c r="Y3104" s="1"/>
      <c r="Z3104" s="4">
        <v>42370</v>
      </c>
      <c r="AA3104" s="1"/>
      <c r="AB3104" s="1"/>
      <c r="AC3104" s="1"/>
      <c r="AD3104" s="8" t="s">
        <v>1843</v>
      </c>
    </row>
    <row r="3105" spans="2:30" ht="15" hidden="1" customHeight="1" outlineLevel="5" x14ac:dyDescent="0.25">
      <c r="B3105" s="3"/>
      <c r="C3105" s="1"/>
      <c r="D3105" s="1"/>
      <c r="E3105" s="1"/>
      <c r="F3105" s="1"/>
      <c r="G3105" s="183" t="s">
        <v>1842</v>
      </c>
      <c r="H3105" s="188">
        <v>42370</v>
      </c>
      <c r="I3105" s="1" t="s">
        <v>14</v>
      </c>
      <c r="J3105" s="2" t="s">
        <v>71</v>
      </c>
      <c r="K3105" s="1" t="s">
        <v>9</v>
      </c>
      <c r="L3105" s="1" t="s">
        <v>10</v>
      </c>
      <c r="M3105" s="1" t="s">
        <v>10</v>
      </c>
      <c r="N3105" s="1" t="s">
        <v>11</v>
      </c>
      <c r="O3105" s="249">
        <v>57244.29</v>
      </c>
      <c r="P3105" s="7">
        <v>0</v>
      </c>
      <c r="Q3105" s="7">
        <f t="shared" si="117"/>
        <v>57244.29</v>
      </c>
      <c r="R3105" s="6" t="s">
        <v>1</v>
      </c>
      <c r="S3105" s="5" t="s">
        <v>4</v>
      </c>
      <c r="T3105" s="5"/>
      <c r="U3105" s="5" t="s">
        <v>604</v>
      </c>
      <c r="V3105" s="1"/>
      <c r="W3105" s="1"/>
      <c r="X3105" s="1"/>
      <c r="Y3105" s="1"/>
      <c r="Z3105" s="4">
        <v>42370</v>
      </c>
      <c r="AA3105" s="1"/>
      <c r="AB3105" s="1"/>
      <c r="AC3105" s="1"/>
      <c r="AD3105" s="8" t="s">
        <v>1843</v>
      </c>
    </row>
    <row r="3106" spans="2:30" ht="15" hidden="1" customHeight="1" outlineLevel="5" x14ac:dyDescent="0.25">
      <c r="B3106" s="3"/>
      <c r="C3106" s="1"/>
      <c r="D3106" s="1"/>
      <c r="E3106" s="1"/>
      <c r="F3106" s="1"/>
      <c r="G3106" s="183" t="s">
        <v>1842</v>
      </c>
      <c r="H3106" s="188">
        <v>42370</v>
      </c>
      <c r="I3106" s="1" t="s">
        <v>14</v>
      </c>
      <c r="J3106" s="2" t="s">
        <v>71</v>
      </c>
      <c r="K3106" s="1" t="s">
        <v>9</v>
      </c>
      <c r="L3106" s="1" t="s">
        <v>10</v>
      </c>
      <c r="M3106" s="1" t="s">
        <v>10</v>
      </c>
      <c r="N3106" s="1" t="s">
        <v>11</v>
      </c>
      <c r="O3106" s="249">
        <v>2820</v>
      </c>
      <c r="P3106" s="7">
        <v>0</v>
      </c>
      <c r="Q3106" s="7">
        <f t="shared" si="117"/>
        <v>2820</v>
      </c>
      <c r="R3106" s="6" t="s">
        <v>1</v>
      </c>
      <c r="S3106" s="5" t="s">
        <v>4</v>
      </c>
      <c r="T3106" s="5"/>
      <c r="U3106" s="5" t="s">
        <v>6401</v>
      </c>
      <c r="V3106" s="1"/>
      <c r="W3106" s="1"/>
      <c r="X3106" s="1"/>
      <c r="Y3106" s="1"/>
      <c r="Z3106" s="4">
        <v>42370</v>
      </c>
      <c r="AA3106" s="1"/>
      <c r="AB3106" s="1"/>
      <c r="AC3106" s="1"/>
      <c r="AD3106" s="8" t="s">
        <v>1843</v>
      </c>
    </row>
    <row r="3107" spans="2:30" ht="15" hidden="1" customHeight="1" outlineLevel="5" x14ac:dyDescent="0.25">
      <c r="B3107" s="3"/>
      <c r="C3107" s="1"/>
      <c r="D3107" s="1"/>
      <c r="E3107" s="1"/>
      <c r="F3107" s="1"/>
      <c r="G3107" s="183" t="s">
        <v>1842</v>
      </c>
      <c r="H3107" s="188">
        <v>42370</v>
      </c>
      <c r="I3107" s="1" t="s">
        <v>14</v>
      </c>
      <c r="J3107" s="2" t="s">
        <v>71</v>
      </c>
      <c r="K3107" s="1" t="s">
        <v>9</v>
      </c>
      <c r="L3107" s="1" t="s">
        <v>10</v>
      </c>
      <c r="M3107" s="1" t="s">
        <v>10</v>
      </c>
      <c r="N3107" s="1" t="s">
        <v>11</v>
      </c>
      <c r="O3107" s="249">
        <v>13625.62</v>
      </c>
      <c r="P3107" s="7">
        <v>0</v>
      </c>
      <c r="Q3107" s="7">
        <f t="shared" si="117"/>
        <v>13625.62</v>
      </c>
      <c r="R3107" s="6" t="s">
        <v>1</v>
      </c>
      <c r="S3107" s="5" t="s">
        <v>4</v>
      </c>
      <c r="T3107" s="5"/>
      <c r="U3107" s="5" t="s">
        <v>605</v>
      </c>
      <c r="V3107" s="1"/>
      <c r="W3107" s="1"/>
      <c r="X3107" s="1"/>
      <c r="Y3107" s="1"/>
      <c r="Z3107" s="4">
        <v>42370</v>
      </c>
      <c r="AA3107" s="1"/>
      <c r="AB3107" s="1"/>
      <c r="AC3107" s="1"/>
      <c r="AD3107" s="8" t="s">
        <v>1843</v>
      </c>
    </row>
    <row r="3108" spans="2:30" ht="15" hidden="1" customHeight="1" outlineLevel="5" x14ac:dyDescent="0.25">
      <c r="B3108" s="3"/>
      <c r="C3108" s="1"/>
      <c r="D3108" s="1"/>
      <c r="E3108" s="1"/>
      <c r="F3108" s="1"/>
      <c r="G3108" s="183" t="s">
        <v>1842</v>
      </c>
      <c r="H3108" s="188">
        <v>42370</v>
      </c>
      <c r="I3108" s="1" t="s">
        <v>14</v>
      </c>
      <c r="J3108" s="2" t="s">
        <v>71</v>
      </c>
      <c r="K3108" s="1" t="s">
        <v>9</v>
      </c>
      <c r="L3108" s="1" t="s">
        <v>10</v>
      </c>
      <c r="M3108" s="1" t="s">
        <v>10</v>
      </c>
      <c r="N3108" s="1" t="s">
        <v>11</v>
      </c>
      <c r="O3108" s="249">
        <v>62144.28</v>
      </c>
      <c r="P3108" s="7">
        <v>0</v>
      </c>
      <c r="Q3108" s="7">
        <f t="shared" si="117"/>
        <v>62144.28</v>
      </c>
      <c r="R3108" s="6" t="s">
        <v>1</v>
      </c>
      <c r="S3108" s="5" t="s">
        <v>4</v>
      </c>
      <c r="T3108" s="5"/>
      <c r="U3108" s="5" t="s">
        <v>606</v>
      </c>
      <c r="V3108" s="1"/>
      <c r="W3108" s="1"/>
      <c r="X3108" s="1"/>
      <c r="Y3108" s="1"/>
      <c r="Z3108" s="4">
        <v>42370</v>
      </c>
      <c r="AA3108" s="1"/>
      <c r="AB3108" s="1"/>
      <c r="AC3108" s="1"/>
      <c r="AD3108" s="8" t="s">
        <v>1843</v>
      </c>
    </row>
    <row r="3109" spans="2:30" ht="15" hidden="1" customHeight="1" outlineLevel="5" x14ac:dyDescent="0.25">
      <c r="B3109" s="3"/>
      <c r="C3109" s="1"/>
      <c r="D3109" s="1"/>
      <c r="E3109" s="1"/>
      <c r="F3109" s="1"/>
      <c r="G3109" s="183" t="s">
        <v>1842</v>
      </c>
      <c r="H3109" s="188">
        <v>42370</v>
      </c>
      <c r="I3109" s="1" t="s">
        <v>14</v>
      </c>
      <c r="J3109" s="2" t="s">
        <v>71</v>
      </c>
      <c r="K3109" s="1" t="s">
        <v>9</v>
      </c>
      <c r="L3109" s="1" t="s">
        <v>10</v>
      </c>
      <c r="M3109" s="1" t="s">
        <v>10</v>
      </c>
      <c r="N3109" s="1" t="s">
        <v>11</v>
      </c>
      <c r="O3109" s="249">
        <v>4992.95</v>
      </c>
      <c r="P3109" s="7">
        <v>0</v>
      </c>
      <c r="Q3109" s="7">
        <f t="shared" si="117"/>
        <v>4992.95</v>
      </c>
      <c r="R3109" s="6" t="s">
        <v>1</v>
      </c>
      <c r="S3109" s="5" t="s">
        <v>4</v>
      </c>
      <c r="T3109" s="5"/>
      <c r="U3109" s="5" t="s">
        <v>635</v>
      </c>
      <c r="V3109" s="1"/>
      <c r="W3109" s="1"/>
      <c r="X3109" s="1"/>
      <c r="Y3109" s="1"/>
      <c r="Z3109" s="4">
        <v>42370</v>
      </c>
      <c r="AA3109" s="1"/>
      <c r="AB3109" s="1"/>
      <c r="AC3109" s="1"/>
      <c r="AD3109" s="8" t="s">
        <v>1843</v>
      </c>
    </row>
    <row r="3110" spans="2:30" ht="15" hidden="1" customHeight="1" outlineLevel="5" x14ac:dyDescent="0.25">
      <c r="B3110" s="3"/>
      <c r="C3110" s="1"/>
      <c r="D3110" s="1"/>
      <c r="E3110" s="1"/>
      <c r="F3110" s="1"/>
      <c r="G3110" s="183" t="s">
        <v>1842</v>
      </c>
      <c r="H3110" s="188">
        <v>42370</v>
      </c>
      <c r="I3110" s="1" t="s">
        <v>14</v>
      </c>
      <c r="J3110" s="2" t="s">
        <v>71</v>
      </c>
      <c r="K3110" s="1" t="s">
        <v>9</v>
      </c>
      <c r="L3110" s="1" t="s">
        <v>10</v>
      </c>
      <c r="M3110" s="1" t="s">
        <v>10</v>
      </c>
      <c r="N3110" s="1" t="s">
        <v>11</v>
      </c>
      <c r="O3110" s="249">
        <v>50697.41</v>
      </c>
      <c r="P3110" s="7">
        <v>0</v>
      </c>
      <c r="Q3110" s="7">
        <f t="shared" si="117"/>
        <v>50697.41</v>
      </c>
      <c r="R3110" s="6" t="s">
        <v>1</v>
      </c>
      <c r="S3110" s="5" t="s">
        <v>4</v>
      </c>
      <c r="T3110" s="5"/>
      <c r="U3110" s="5" t="s">
        <v>292</v>
      </c>
      <c r="V3110" s="1"/>
      <c r="W3110" s="1"/>
      <c r="X3110" s="1"/>
      <c r="Y3110" s="1"/>
      <c r="Z3110" s="4">
        <v>42370</v>
      </c>
      <c r="AA3110" s="1"/>
      <c r="AB3110" s="1"/>
      <c r="AC3110" s="1"/>
      <c r="AD3110" s="8" t="s">
        <v>1843</v>
      </c>
    </row>
    <row r="3111" spans="2:30" ht="15" hidden="1" customHeight="1" outlineLevel="5" x14ac:dyDescent="0.25">
      <c r="B3111" s="3"/>
      <c r="C3111" s="1"/>
      <c r="D3111" s="1"/>
      <c r="E3111" s="1"/>
      <c r="F3111" s="1"/>
      <c r="G3111" s="183" t="s">
        <v>1842</v>
      </c>
      <c r="H3111" s="188">
        <v>42370</v>
      </c>
      <c r="I3111" s="1" t="s">
        <v>14</v>
      </c>
      <c r="J3111" s="2" t="s">
        <v>71</v>
      </c>
      <c r="K3111" s="1" t="s">
        <v>9</v>
      </c>
      <c r="L3111" s="1" t="s">
        <v>10</v>
      </c>
      <c r="M3111" s="1" t="s">
        <v>10</v>
      </c>
      <c r="N3111" s="1" t="s">
        <v>11</v>
      </c>
      <c r="O3111" s="249">
        <v>350</v>
      </c>
      <c r="P3111" s="7">
        <v>0</v>
      </c>
      <c r="Q3111" s="7">
        <f t="shared" si="117"/>
        <v>350</v>
      </c>
      <c r="R3111" s="6" t="s">
        <v>1</v>
      </c>
      <c r="S3111" s="5" t="s">
        <v>4</v>
      </c>
      <c r="T3111" s="5"/>
      <c r="U3111" s="5" t="s">
        <v>607</v>
      </c>
      <c r="V3111" s="1"/>
      <c r="W3111" s="1"/>
      <c r="X3111" s="1"/>
      <c r="Y3111" s="1"/>
      <c r="Z3111" s="4">
        <v>42370</v>
      </c>
      <c r="AA3111" s="1"/>
      <c r="AB3111" s="1"/>
      <c r="AC3111" s="1"/>
      <c r="AD3111" s="8" t="s">
        <v>1843</v>
      </c>
    </row>
    <row r="3112" spans="2:30" ht="15" hidden="1" customHeight="1" outlineLevel="5" x14ac:dyDescent="0.25">
      <c r="B3112" s="3"/>
      <c r="C3112" s="1"/>
      <c r="D3112" s="1"/>
      <c r="E3112" s="1"/>
      <c r="F3112" s="1"/>
      <c r="G3112" s="183" t="s">
        <v>1842</v>
      </c>
      <c r="H3112" s="188">
        <v>42370</v>
      </c>
      <c r="I3112" s="1" t="s">
        <v>14</v>
      </c>
      <c r="J3112" s="2" t="s">
        <v>71</v>
      </c>
      <c r="K3112" s="1" t="s">
        <v>9</v>
      </c>
      <c r="L3112" s="1" t="s">
        <v>10</v>
      </c>
      <c r="M3112" s="1" t="s">
        <v>10</v>
      </c>
      <c r="N3112" s="1" t="s">
        <v>11</v>
      </c>
      <c r="O3112" s="249">
        <v>103555.43</v>
      </c>
      <c r="P3112" s="7">
        <v>0</v>
      </c>
      <c r="Q3112" s="7">
        <f t="shared" si="117"/>
        <v>103555.43</v>
      </c>
      <c r="R3112" s="6" t="s">
        <v>1</v>
      </c>
      <c r="S3112" s="5" t="s">
        <v>4</v>
      </c>
      <c r="T3112" s="5"/>
      <c r="U3112" s="5" t="s">
        <v>608</v>
      </c>
      <c r="V3112" s="1"/>
      <c r="W3112" s="1"/>
      <c r="X3112" s="1"/>
      <c r="Y3112" s="1"/>
      <c r="Z3112" s="4">
        <v>42370</v>
      </c>
      <c r="AA3112" s="1"/>
      <c r="AB3112" s="1"/>
      <c r="AC3112" s="1"/>
      <c r="AD3112" s="8" t="s">
        <v>1843</v>
      </c>
    </row>
    <row r="3113" spans="2:30" ht="15" hidden="1" customHeight="1" outlineLevel="5" x14ac:dyDescent="0.25">
      <c r="B3113" s="3"/>
      <c r="C3113" s="1"/>
      <c r="D3113" s="1"/>
      <c r="E3113" s="1"/>
      <c r="F3113" s="1"/>
      <c r="G3113" s="183" t="s">
        <v>1842</v>
      </c>
      <c r="H3113" s="188">
        <v>42370</v>
      </c>
      <c r="I3113" s="1" t="s">
        <v>14</v>
      </c>
      <c r="J3113" s="2" t="s">
        <v>71</v>
      </c>
      <c r="K3113" s="1" t="s">
        <v>9</v>
      </c>
      <c r="L3113" s="1" t="s">
        <v>10</v>
      </c>
      <c r="M3113" s="1" t="s">
        <v>10</v>
      </c>
      <c r="N3113" s="1" t="s">
        <v>11</v>
      </c>
      <c r="O3113" s="322">
        <v>6542</v>
      </c>
      <c r="P3113" s="7">
        <v>0</v>
      </c>
      <c r="Q3113" s="7">
        <f t="shared" si="117"/>
        <v>6542</v>
      </c>
      <c r="R3113" s="6" t="s">
        <v>1</v>
      </c>
      <c r="S3113" s="5" t="s">
        <v>4</v>
      </c>
      <c r="T3113" s="5"/>
      <c r="U3113" s="5" t="s">
        <v>636</v>
      </c>
      <c r="V3113" s="1"/>
      <c r="W3113" s="1"/>
      <c r="X3113" s="1"/>
      <c r="Y3113" s="1"/>
      <c r="Z3113" s="4">
        <v>42370</v>
      </c>
      <c r="AA3113" s="1"/>
      <c r="AB3113" s="1"/>
      <c r="AC3113" s="1"/>
      <c r="AD3113" s="8" t="s">
        <v>1843</v>
      </c>
    </row>
    <row r="3114" spans="2:30" ht="15" hidden="1" customHeight="1" outlineLevel="5" x14ac:dyDescent="0.25">
      <c r="B3114" s="3"/>
      <c r="C3114" s="1"/>
      <c r="D3114" s="1"/>
      <c r="E3114" s="1"/>
      <c r="F3114" s="1"/>
      <c r="G3114" s="183" t="s">
        <v>1842</v>
      </c>
      <c r="H3114" s="188">
        <v>42370</v>
      </c>
      <c r="I3114" s="1" t="s">
        <v>14</v>
      </c>
      <c r="J3114" s="2" t="s">
        <v>71</v>
      </c>
      <c r="K3114" s="1" t="s">
        <v>9</v>
      </c>
      <c r="L3114" s="1" t="s">
        <v>10</v>
      </c>
      <c r="M3114" s="1" t="s">
        <v>10</v>
      </c>
      <c r="N3114" s="1" t="s">
        <v>11</v>
      </c>
      <c r="O3114" s="322">
        <v>6400</v>
      </c>
      <c r="P3114" s="7">
        <v>0</v>
      </c>
      <c r="Q3114" s="7">
        <f t="shared" si="117"/>
        <v>6400</v>
      </c>
      <c r="R3114" s="6" t="s">
        <v>1</v>
      </c>
      <c r="S3114" s="5" t="s">
        <v>4</v>
      </c>
      <c r="T3114" s="5"/>
      <c r="U3114" s="5" t="s">
        <v>637</v>
      </c>
      <c r="V3114" s="1"/>
      <c r="W3114" s="1"/>
      <c r="X3114" s="1"/>
      <c r="Y3114" s="1"/>
      <c r="Z3114" s="4">
        <v>42370</v>
      </c>
      <c r="AA3114" s="1"/>
      <c r="AB3114" s="1"/>
      <c r="AC3114" s="1"/>
      <c r="AD3114" s="8" t="s">
        <v>1843</v>
      </c>
    </row>
    <row r="3115" spans="2:30" ht="15" hidden="1" customHeight="1" outlineLevel="5" x14ac:dyDescent="0.25">
      <c r="B3115" s="3"/>
      <c r="C3115" s="1"/>
      <c r="D3115" s="1"/>
      <c r="E3115" s="1"/>
      <c r="F3115" s="1"/>
      <c r="G3115" s="183" t="s">
        <v>1842</v>
      </c>
      <c r="H3115" s="188">
        <v>42370</v>
      </c>
      <c r="I3115" s="1" t="s">
        <v>14</v>
      </c>
      <c r="J3115" s="2" t="s">
        <v>71</v>
      </c>
      <c r="K3115" s="1" t="s">
        <v>9</v>
      </c>
      <c r="L3115" s="1" t="s">
        <v>10</v>
      </c>
      <c r="M3115" s="1" t="s">
        <v>10</v>
      </c>
      <c r="N3115" s="1" t="s">
        <v>11</v>
      </c>
      <c r="O3115" s="249">
        <v>194560.82</v>
      </c>
      <c r="P3115" s="7">
        <v>0</v>
      </c>
      <c r="Q3115" s="7">
        <f t="shared" si="117"/>
        <v>194560.82</v>
      </c>
      <c r="R3115" s="6" t="s">
        <v>1</v>
      </c>
      <c r="S3115" s="5" t="s">
        <v>4</v>
      </c>
      <c r="T3115" s="5"/>
      <c r="U3115" s="5" t="s">
        <v>609</v>
      </c>
      <c r="V3115" s="1"/>
      <c r="W3115" s="1"/>
      <c r="X3115" s="1"/>
      <c r="Y3115" s="1"/>
      <c r="Z3115" s="4">
        <v>42370</v>
      </c>
      <c r="AA3115" s="1"/>
      <c r="AB3115" s="1"/>
      <c r="AC3115" s="1"/>
      <c r="AD3115" s="8" t="s">
        <v>1843</v>
      </c>
    </row>
    <row r="3116" spans="2:30" ht="15" hidden="1" customHeight="1" outlineLevel="5" x14ac:dyDescent="0.25">
      <c r="B3116" s="3"/>
      <c r="C3116" s="1"/>
      <c r="D3116" s="1"/>
      <c r="E3116" s="1"/>
      <c r="F3116" s="1"/>
      <c r="G3116" s="183" t="s">
        <v>1842</v>
      </c>
      <c r="H3116" s="188">
        <v>42370</v>
      </c>
      <c r="I3116" s="1" t="s">
        <v>14</v>
      </c>
      <c r="J3116" s="2" t="s">
        <v>71</v>
      </c>
      <c r="K3116" s="1" t="s">
        <v>9</v>
      </c>
      <c r="L3116" s="1" t="s">
        <v>10</v>
      </c>
      <c r="M3116" s="1" t="s">
        <v>10</v>
      </c>
      <c r="N3116" s="1" t="s">
        <v>11</v>
      </c>
      <c r="O3116" s="249">
        <v>84718.55</v>
      </c>
      <c r="P3116" s="7">
        <v>0</v>
      </c>
      <c r="Q3116" s="7">
        <f t="shared" si="117"/>
        <v>84718.55</v>
      </c>
      <c r="R3116" s="6" t="s">
        <v>1</v>
      </c>
      <c r="S3116" s="5" t="s">
        <v>4</v>
      </c>
      <c r="T3116" s="5"/>
      <c r="U3116" s="5" t="s">
        <v>564</v>
      </c>
      <c r="V3116" s="1"/>
      <c r="W3116" s="1"/>
      <c r="X3116" s="1"/>
      <c r="Y3116" s="1"/>
      <c r="Z3116" s="4">
        <v>42370</v>
      </c>
      <c r="AA3116" s="1"/>
      <c r="AB3116" s="1"/>
      <c r="AC3116" s="1"/>
      <c r="AD3116" s="8" t="s">
        <v>1843</v>
      </c>
    </row>
    <row r="3117" spans="2:30" ht="15" hidden="1" customHeight="1" outlineLevel="5" x14ac:dyDescent="0.25">
      <c r="B3117" s="3"/>
      <c r="C3117" s="1"/>
      <c r="D3117" s="1"/>
      <c r="E3117" s="1"/>
      <c r="F3117" s="1"/>
      <c r="G3117" s="183" t="s">
        <v>1842</v>
      </c>
      <c r="H3117" s="188">
        <v>42370</v>
      </c>
      <c r="I3117" s="1" t="s">
        <v>14</v>
      </c>
      <c r="J3117" s="2" t="s">
        <v>71</v>
      </c>
      <c r="K3117" s="1" t="s">
        <v>9</v>
      </c>
      <c r="L3117" s="1" t="s">
        <v>10</v>
      </c>
      <c r="M3117" s="1" t="s">
        <v>10</v>
      </c>
      <c r="N3117" s="1" t="s">
        <v>11</v>
      </c>
      <c r="O3117" s="249">
        <v>245494.08</v>
      </c>
      <c r="P3117" s="7">
        <v>0</v>
      </c>
      <c r="Q3117" s="7">
        <f t="shared" ref="Q3117:Q3153" si="118">O3117-P3117</f>
        <v>245494.08</v>
      </c>
      <c r="R3117" s="6" t="s">
        <v>1</v>
      </c>
      <c r="S3117" s="5" t="s">
        <v>4</v>
      </c>
      <c r="T3117" s="5"/>
      <c r="U3117" s="5" t="s">
        <v>294</v>
      </c>
      <c r="V3117" s="1"/>
      <c r="W3117" s="1"/>
      <c r="X3117" s="1"/>
      <c r="Y3117" s="1"/>
      <c r="Z3117" s="4">
        <v>42370</v>
      </c>
      <c r="AA3117" s="1"/>
      <c r="AB3117" s="1"/>
      <c r="AC3117" s="1"/>
      <c r="AD3117" s="8" t="s">
        <v>1843</v>
      </c>
    </row>
    <row r="3118" spans="2:30" ht="15" hidden="1" customHeight="1" outlineLevel="5" x14ac:dyDescent="0.25">
      <c r="B3118" s="3"/>
      <c r="C3118" s="1"/>
      <c r="D3118" s="1"/>
      <c r="E3118" s="1"/>
      <c r="F3118" s="1"/>
      <c r="G3118" s="183" t="s">
        <v>1842</v>
      </c>
      <c r="H3118" s="188">
        <v>42370</v>
      </c>
      <c r="I3118" s="1" t="s">
        <v>14</v>
      </c>
      <c r="J3118" s="2" t="s">
        <v>71</v>
      </c>
      <c r="K3118" s="1" t="s">
        <v>9</v>
      </c>
      <c r="L3118" s="1" t="s">
        <v>10</v>
      </c>
      <c r="M3118" s="1" t="s">
        <v>10</v>
      </c>
      <c r="N3118" s="1" t="s">
        <v>11</v>
      </c>
      <c r="O3118" s="249">
        <v>3314</v>
      </c>
      <c r="P3118" s="7">
        <v>0</v>
      </c>
      <c r="Q3118" s="7">
        <f t="shared" si="118"/>
        <v>3314</v>
      </c>
      <c r="R3118" s="6" t="s">
        <v>1</v>
      </c>
      <c r="S3118" s="5" t="s">
        <v>4</v>
      </c>
      <c r="T3118" s="5"/>
      <c r="U3118" s="5" t="s">
        <v>638</v>
      </c>
      <c r="V3118" s="1"/>
      <c r="W3118" s="1"/>
      <c r="X3118" s="1"/>
      <c r="Y3118" s="1"/>
      <c r="Z3118" s="4">
        <v>42370</v>
      </c>
      <c r="AA3118" s="1"/>
      <c r="AB3118" s="1"/>
      <c r="AC3118" s="1"/>
      <c r="AD3118" s="8" t="s">
        <v>1843</v>
      </c>
    </row>
    <row r="3119" spans="2:30" ht="15" hidden="1" customHeight="1" outlineLevel="5" x14ac:dyDescent="0.25">
      <c r="B3119" s="3"/>
      <c r="C3119" s="1"/>
      <c r="D3119" s="1"/>
      <c r="E3119" s="1"/>
      <c r="F3119" s="1"/>
      <c r="G3119" s="183" t="s">
        <v>1842</v>
      </c>
      <c r="H3119" s="188">
        <v>42370</v>
      </c>
      <c r="I3119" s="1" t="s">
        <v>14</v>
      </c>
      <c r="J3119" s="2" t="s">
        <v>71</v>
      </c>
      <c r="K3119" s="1" t="s">
        <v>9</v>
      </c>
      <c r="L3119" s="1" t="s">
        <v>10</v>
      </c>
      <c r="M3119" s="1" t="s">
        <v>10</v>
      </c>
      <c r="N3119" s="1" t="s">
        <v>11</v>
      </c>
      <c r="O3119" s="249">
        <v>350910.36</v>
      </c>
      <c r="P3119" s="7">
        <v>0</v>
      </c>
      <c r="Q3119" s="7">
        <f t="shared" si="118"/>
        <v>350910.36</v>
      </c>
      <c r="R3119" s="6" t="s">
        <v>1</v>
      </c>
      <c r="S3119" s="5" t="s">
        <v>4</v>
      </c>
      <c r="T3119" s="5"/>
      <c r="U3119" s="5" t="s">
        <v>610</v>
      </c>
      <c r="V3119" s="1"/>
      <c r="W3119" s="1"/>
      <c r="X3119" s="1"/>
      <c r="Y3119" s="1"/>
      <c r="Z3119" s="4">
        <v>42370</v>
      </c>
      <c r="AA3119" s="1"/>
      <c r="AB3119" s="1"/>
      <c r="AC3119" s="1"/>
      <c r="AD3119" s="8" t="s">
        <v>1843</v>
      </c>
    </row>
    <row r="3120" spans="2:30" ht="15" hidden="1" customHeight="1" outlineLevel="5" x14ac:dyDescent="0.25">
      <c r="B3120" s="3"/>
      <c r="C3120" s="1"/>
      <c r="D3120" s="1"/>
      <c r="E3120" s="1"/>
      <c r="F3120" s="1"/>
      <c r="G3120" s="183" t="s">
        <v>1842</v>
      </c>
      <c r="H3120" s="188">
        <v>42370</v>
      </c>
      <c r="I3120" s="1" t="s">
        <v>14</v>
      </c>
      <c r="J3120" s="2" t="s">
        <v>71</v>
      </c>
      <c r="K3120" s="1" t="s">
        <v>9</v>
      </c>
      <c r="L3120" s="1" t="s">
        <v>10</v>
      </c>
      <c r="M3120" s="1" t="s">
        <v>10</v>
      </c>
      <c r="N3120" s="1" t="s">
        <v>11</v>
      </c>
      <c r="O3120" s="249">
        <v>6301.4</v>
      </c>
      <c r="P3120" s="7">
        <v>0</v>
      </c>
      <c r="Q3120" s="7">
        <f t="shared" si="118"/>
        <v>6301.4</v>
      </c>
      <c r="R3120" s="6" t="s">
        <v>1</v>
      </c>
      <c r="S3120" s="5" t="s">
        <v>4</v>
      </c>
      <c r="T3120" s="5"/>
      <c r="U3120" s="5" t="s">
        <v>640</v>
      </c>
      <c r="V3120" s="1"/>
      <c r="W3120" s="1"/>
      <c r="X3120" s="1"/>
      <c r="Y3120" s="1"/>
      <c r="Z3120" s="4">
        <v>42370</v>
      </c>
      <c r="AA3120" s="1"/>
      <c r="AB3120" s="1"/>
      <c r="AC3120" s="1"/>
      <c r="AD3120" s="8" t="s">
        <v>1843</v>
      </c>
    </row>
    <row r="3121" spans="2:30" ht="15" hidden="1" customHeight="1" outlineLevel="5" x14ac:dyDescent="0.25">
      <c r="B3121" s="3"/>
      <c r="C3121" s="1"/>
      <c r="D3121" s="1"/>
      <c r="E3121" s="1"/>
      <c r="F3121" s="1"/>
      <c r="G3121" s="183" t="s">
        <v>1842</v>
      </c>
      <c r="H3121" s="188">
        <v>42370</v>
      </c>
      <c r="I3121" s="1" t="s">
        <v>14</v>
      </c>
      <c r="J3121" s="2" t="s">
        <v>71</v>
      </c>
      <c r="K3121" s="1" t="s">
        <v>9</v>
      </c>
      <c r="L3121" s="1" t="s">
        <v>10</v>
      </c>
      <c r="M3121" s="1" t="s">
        <v>10</v>
      </c>
      <c r="N3121" s="1" t="s">
        <v>11</v>
      </c>
      <c r="O3121" s="249">
        <v>9335</v>
      </c>
      <c r="P3121" s="7">
        <v>0</v>
      </c>
      <c r="Q3121" s="7">
        <f t="shared" si="118"/>
        <v>9335</v>
      </c>
      <c r="R3121" s="6" t="s">
        <v>1</v>
      </c>
      <c r="S3121" s="5" t="s">
        <v>4</v>
      </c>
      <c r="T3121" s="5"/>
      <c r="U3121" s="5" t="s">
        <v>639</v>
      </c>
      <c r="V3121" s="1"/>
      <c r="W3121" s="1"/>
      <c r="X3121" s="1"/>
      <c r="Y3121" s="1"/>
      <c r="Z3121" s="4">
        <v>42370</v>
      </c>
      <c r="AA3121" s="1"/>
      <c r="AB3121" s="1"/>
      <c r="AC3121" s="1"/>
      <c r="AD3121" s="8" t="s">
        <v>1843</v>
      </c>
    </row>
    <row r="3122" spans="2:30" ht="15" hidden="1" customHeight="1" outlineLevel="5" x14ac:dyDescent="0.25">
      <c r="B3122" s="3"/>
      <c r="C3122" s="1"/>
      <c r="D3122" s="1"/>
      <c r="E3122" s="1"/>
      <c r="F3122" s="1"/>
      <c r="G3122" s="183" t="s">
        <v>1842</v>
      </c>
      <c r="H3122" s="188">
        <v>42370</v>
      </c>
      <c r="I3122" s="1" t="s">
        <v>14</v>
      </c>
      <c r="J3122" s="2" t="s">
        <v>71</v>
      </c>
      <c r="K3122" s="1" t="s">
        <v>9</v>
      </c>
      <c r="L3122" s="1" t="s">
        <v>10</v>
      </c>
      <c r="M3122" s="1" t="s">
        <v>10</v>
      </c>
      <c r="N3122" s="1" t="s">
        <v>11</v>
      </c>
      <c r="O3122" s="249">
        <v>47853.95</v>
      </c>
      <c r="P3122" s="7">
        <v>0</v>
      </c>
      <c r="Q3122" s="7">
        <f t="shared" si="118"/>
        <v>47853.95</v>
      </c>
      <c r="R3122" s="6" t="s">
        <v>1</v>
      </c>
      <c r="S3122" s="5" t="s">
        <v>4</v>
      </c>
      <c r="T3122" s="5"/>
      <c r="U3122" s="5" t="s">
        <v>612</v>
      </c>
      <c r="V3122" s="1"/>
      <c r="W3122" s="1"/>
      <c r="X3122" s="1"/>
      <c r="Y3122" s="1"/>
      <c r="Z3122" s="4">
        <v>42370</v>
      </c>
      <c r="AA3122" s="1"/>
      <c r="AB3122" s="1"/>
      <c r="AC3122" s="1"/>
      <c r="AD3122" s="8" t="s">
        <v>1843</v>
      </c>
    </row>
    <row r="3123" spans="2:30" ht="15" hidden="1" customHeight="1" outlineLevel="5" x14ac:dyDescent="0.25">
      <c r="B3123" s="3"/>
      <c r="C3123" s="1"/>
      <c r="D3123" s="1"/>
      <c r="E3123" s="1"/>
      <c r="F3123" s="1"/>
      <c r="G3123" s="183" t="s">
        <v>1842</v>
      </c>
      <c r="H3123" s="188">
        <v>42370</v>
      </c>
      <c r="I3123" s="1" t="s">
        <v>14</v>
      </c>
      <c r="J3123" s="2" t="s">
        <v>71</v>
      </c>
      <c r="K3123" s="1" t="s">
        <v>9</v>
      </c>
      <c r="L3123" s="1" t="s">
        <v>10</v>
      </c>
      <c r="M3123" s="1" t="s">
        <v>10</v>
      </c>
      <c r="N3123" s="1" t="s">
        <v>11</v>
      </c>
      <c r="O3123" s="249">
        <v>31491.97</v>
      </c>
      <c r="P3123" s="7">
        <v>0</v>
      </c>
      <c r="Q3123" s="7">
        <f t="shared" si="118"/>
        <v>31491.97</v>
      </c>
      <c r="R3123" s="6" t="s">
        <v>1</v>
      </c>
      <c r="S3123" s="5" t="s">
        <v>4</v>
      </c>
      <c r="T3123" s="5"/>
      <c r="U3123" s="5" t="s">
        <v>613</v>
      </c>
      <c r="V3123" s="1"/>
      <c r="W3123" s="1"/>
      <c r="X3123" s="1"/>
      <c r="Y3123" s="1"/>
      <c r="Z3123" s="4">
        <v>42370</v>
      </c>
      <c r="AA3123" s="1"/>
      <c r="AB3123" s="1"/>
      <c r="AC3123" s="1"/>
      <c r="AD3123" s="8" t="s">
        <v>1843</v>
      </c>
    </row>
    <row r="3124" spans="2:30" ht="15" hidden="1" customHeight="1" outlineLevel="5" x14ac:dyDescent="0.25">
      <c r="B3124" s="3"/>
      <c r="C3124" s="1"/>
      <c r="D3124" s="1"/>
      <c r="E3124" s="1"/>
      <c r="F3124" s="1"/>
      <c r="G3124" s="183" t="s">
        <v>1842</v>
      </c>
      <c r="H3124" s="188">
        <v>42370</v>
      </c>
      <c r="I3124" s="1" t="s">
        <v>14</v>
      </c>
      <c r="J3124" s="2" t="s">
        <v>71</v>
      </c>
      <c r="K3124" s="1" t="s">
        <v>9</v>
      </c>
      <c r="L3124" s="1" t="s">
        <v>10</v>
      </c>
      <c r="M3124" s="1" t="s">
        <v>10</v>
      </c>
      <c r="N3124" s="1" t="s">
        <v>11</v>
      </c>
      <c r="O3124" s="249">
        <v>19492.419999999998</v>
      </c>
      <c r="P3124" s="7">
        <v>0</v>
      </c>
      <c r="Q3124" s="7">
        <f t="shared" si="118"/>
        <v>19492.419999999998</v>
      </c>
      <c r="R3124" s="6" t="s">
        <v>1</v>
      </c>
      <c r="S3124" s="5" t="s">
        <v>4</v>
      </c>
      <c r="T3124" s="5"/>
      <c r="U3124" s="5" t="s">
        <v>614</v>
      </c>
      <c r="V3124" s="1"/>
      <c r="W3124" s="1"/>
      <c r="X3124" s="1"/>
      <c r="Y3124" s="1"/>
      <c r="Z3124" s="4">
        <v>42370</v>
      </c>
      <c r="AA3124" s="1"/>
      <c r="AB3124" s="1"/>
      <c r="AC3124" s="1"/>
      <c r="AD3124" s="8" t="s">
        <v>1843</v>
      </c>
    </row>
    <row r="3125" spans="2:30" ht="15" hidden="1" customHeight="1" outlineLevel="5" x14ac:dyDescent="0.25">
      <c r="B3125" s="3"/>
      <c r="C3125" s="1"/>
      <c r="D3125" s="1"/>
      <c r="E3125" s="1"/>
      <c r="F3125" s="1"/>
      <c r="G3125" s="183" t="s">
        <v>1842</v>
      </c>
      <c r="H3125" s="188">
        <v>42370</v>
      </c>
      <c r="I3125" s="1" t="s">
        <v>14</v>
      </c>
      <c r="J3125" s="2" t="s">
        <v>71</v>
      </c>
      <c r="K3125" s="1" t="s">
        <v>9</v>
      </c>
      <c r="L3125" s="1" t="s">
        <v>10</v>
      </c>
      <c r="M3125" s="1" t="s">
        <v>10</v>
      </c>
      <c r="N3125" s="1" t="s">
        <v>11</v>
      </c>
      <c r="O3125" s="249">
        <v>21027.4</v>
      </c>
      <c r="P3125" s="7">
        <v>0</v>
      </c>
      <c r="Q3125" s="7">
        <f t="shared" si="118"/>
        <v>21027.4</v>
      </c>
      <c r="R3125" s="6" t="s">
        <v>1</v>
      </c>
      <c r="S3125" s="5" t="s">
        <v>4</v>
      </c>
      <c r="T3125" s="5"/>
      <c r="U3125" s="5" t="s">
        <v>615</v>
      </c>
      <c r="V3125" s="1"/>
      <c r="W3125" s="1"/>
      <c r="X3125" s="1"/>
      <c r="Y3125" s="1"/>
      <c r="Z3125" s="4">
        <v>42370</v>
      </c>
      <c r="AA3125" s="1"/>
      <c r="AB3125" s="1"/>
      <c r="AC3125" s="1"/>
      <c r="AD3125" s="8" t="s">
        <v>1843</v>
      </c>
    </row>
    <row r="3126" spans="2:30" ht="15" hidden="1" customHeight="1" outlineLevel="5" x14ac:dyDescent="0.25">
      <c r="B3126" s="3"/>
      <c r="C3126" s="1"/>
      <c r="D3126" s="1"/>
      <c r="E3126" s="1"/>
      <c r="F3126" s="1"/>
      <c r="G3126" s="183" t="s">
        <v>1842</v>
      </c>
      <c r="H3126" s="188">
        <v>42370</v>
      </c>
      <c r="I3126" s="1" t="s">
        <v>14</v>
      </c>
      <c r="J3126" s="2" t="s">
        <v>71</v>
      </c>
      <c r="K3126" s="1" t="s">
        <v>9</v>
      </c>
      <c r="L3126" s="1" t="s">
        <v>10</v>
      </c>
      <c r="M3126" s="1" t="s">
        <v>10</v>
      </c>
      <c r="N3126" s="1" t="s">
        <v>11</v>
      </c>
      <c r="O3126" s="249">
        <v>13026.8</v>
      </c>
      <c r="P3126" s="7">
        <v>0</v>
      </c>
      <c r="Q3126" s="7">
        <f t="shared" si="118"/>
        <v>13026.8</v>
      </c>
      <c r="R3126" s="6" t="s">
        <v>1</v>
      </c>
      <c r="S3126" s="5" t="s">
        <v>4</v>
      </c>
      <c r="T3126" s="5"/>
      <c r="U3126" s="5" t="s">
        <v>616</v>
      </c>
      <c r="V3126" s="1"/>
      <c r="W3126" s="1"/>
      <c r="X3126" s="1"/>
      <c r="Y3126" s="1"/>
      <c r="Z3126" s="4">
        <v>42370</v>
      </c>
      <c r="AA3126" s="1"/>
      <c r="AB3126" s="1"/>
      <c r="AC3126" s="1"/>
      <c r="AD3126" s="8" t="s">
        <v>1843</v>
      </c>
    </row>
    <row r="3127" spans="2:30" ht="15" hidden="1" customHeight="1" outlineLevel="5" x14ac:dyDescent="0.25">
      <c r="B3127" s="3"/>
      <c r="C3127" s="1"/>
      <c r="D3127" s="1"/>
      <c r="E3127" s="1"/>
      <c r="F3127" s="1"/>
      <c r="G3127" s="183" t="s">
        <v>1842</v>
      </c>
      <c r="H3127" s="188">
        <v>42370</v>
      </c>
      <c r="I3127" s="1" t="s">
        <v>14</v>
      </c>
      <c r="J3127" s="2" t="s">
        <v>71</v>
      </c>
      <c r="K3127" s="1" t="s">
        <v>9</v>
      </c>
      <c r="L3127" s="1" t="s">
        <v>10</v>
      </c>
      <c r="M3127" s="1" t="s">
        <v>10</v>
      </c>
      <c r="N3127" s="1" t="s">
        <v>11</v>
      </c>
      <c r="O3127" s="249">
        <v>57603.53</v>
      </c>
      <c r="P3127" s="7">
        <v>0</v>
      </c>
      <c r="Q3127" s="7">
        <f t="shared" si="118"/>
        <v>57603.53</v>
      </c>
      <c r="R3127" s="6" t="s">
        <v>1</v>
      </c>
      <c r="S3127" s="5" t="s">
        <v>4</v>
      </c>
      <c r="T3127" s="5"/>
      <c r="U3127" s="5" t="s">
        <v>617</v>
      </c>
      <c r="V3127" s="1"/>
      <c r="W3127" s="1"/>
      <c r="X3127" s="1"/>
      <c r="Y3127" s="1"/>
      <c r="Z3127" s="4">
        <v>42370</v>
      </c>
      <c r="AA3127" s="1"/>
      <c r="AB3127" s="1"/>
      <c r="AC3127" s="1"/>
      <c r="AD3127" s="8" t="s">
        <v>1843</v>
      </c>
    </row>
    <row r="3128" spans="2:30" ht="15" hidden="1" customHeight="1" outlineLevel="5" x14ac:dyDescent="0.25">
      <c r="B3128" s="3"/>
      <c r="C3128" s="1"/>
      <c r="D3128" s="1"/>
      <c r="E3128" s="1"/>
      <c r="F3128" s="1"/>
      <c r="G3128" s="183" t="s">
        <v>1842</v>
      </c>
      <c r="H3128" s="188">
        <v>42370</v>
      </c>
      <c r="I3128" s="1" t="s">
        <v>14</v>
      </c>
      <c r="J3128" s="2" t="s">
        <v>71</v>
      </c>
      <c r="K3128" s="1" t="s">
        <v>9</v>
      </c>
      <c r="L3128" s="1" t="s">
        <v>10</v>
      </c>
      <c r="M3128" s="1" t="s">
        <v>10</v>
      </c>
      <c r="N3128" s="1" t="s">
        <v>11</v>
      </c>
      <c r="O3128" s="249">
        <v>31880</v>
      </c>
      <c r="P3128" s="7">
        <v>0</v>
      </c>
      <c r="Q3128" s="7">
        <f t="shared" si="118"/>
        <v>31880</v>
      </c>
      <c r="R3128" s="6" t="s">
        <v>1</v>
      </c>
      <c r="S3128" s="5" t="s">
        <v>4</v>
      </c>
      <c r="T3128" s="5"/>
      <c r="U3128" s="5" t="s">
        <v>618</v>
      </c>
      <c r="V3128" s="1"/>
      <c r="W3128" s="1"/>
      <c r="X3128" s="1"/>
      <c r="Y3128" s="1"/>
      <c r="Z3128" s="4">
        <v>42370</v>
      </c>
      <c r="AA3128" s="1"/>
      <c r="AB3128" s="1"/>
      <c r="AC3128" s="1"/>
      <c r="AD3128" s="8" t="s">
        <v>1843</v>
      </c>
    </row>
    <row r="3129" spans="2:30" ht="15" hidden="1" customHeight="1" outlineLevel="5" x14ac:dyDescent="0.25">
      <c r="B3129" s="3"/>
      <c r="C3129" s="1"/>
      <c r="D3129" s="1"/>
      <c r="E3129" s="1"/>
      <c r="F3129" s="1"/>
      <c r="G3129" s="183" t="s">
        <v>1842</v>
      </c>
      <c r="H3129" s="188">
        <v>42370</v>
      </c>
      <c r="I3129" s="1" t="s">
        <v>14</v>
      </c>
      <c r="J3129" s="2" t="s">
        <v>71</v>
      </c>
      <c r="K3129" s="1" t="s">
        <v>9</v>
      </c>
      <c r="L3129" s="1" t="s">
        <v>10</v>
      </c>
      <c r="M3129" s="1" t="s">
        <v>10</v>
      </c>
      <c r="N3129" s="1" t="s">
        <v>11</v>
      </c>
      <c r="O3129" s="249">
        <v>70379</v>
      </c>
      <c r="P3129" s="7">
        <v>0</v>
      </c>
      <c r="Q3129" s="7">
        <f t="shared" si="118"/>
        <v>70379</v>
      </c>
      <c r="R3129" s="6" t="s">
        <v>1</v>
      </c>
      <c r="S3129" s="5" t="s">
        <v>4</v>
      </c>
      <c r="T3129" s="5"/>
      <c r="U3129" s="5" t="s">
        <v>705</v>
      </c>
      <c r="V3129" s="1"/>
      <c r="W3129" s="1"/>
      <c r="X3129" s="1"/>
      <c r="Y3129" s="1"/>
      <c r="Z3129" s="4">
        <v>42370</v>
      </c>
      <c r="AA3129" s="1"/>
      <c r="AB3129" s="1"/>
      <c r="AC3129" s="1"/>
      <c r="AD3129" s="8" t="s">
        <v>1843</v>
      </c>
    </row>
    <row r="3130" spans="2:30" ht="15" hidden="1" customHeight="1" outlineLevel="5" x14ac:dyDescent="0.25">
      <c r="B3130" s="3"/>
      <c r="C3130" s="1"/>
      <c r="D3130" s="1"/>
      <c r="E3130" s="1"/>
      <c r="F3130" s="1"/>
      <c r="G3130" s="183" t="s">
        <v>1842</v>
      </c>
      <c r="H3130" s="188">
        <v>42370</v>
      </c>
      <c r="I3130" s="1" t="s">
        <v>14</v>
      </c>
      <c r="J3130" s="2" t="s">
        <v>71</v>
      </c>
      <c r="K3130" s="1" t="s">
        <v>9</v>
      </c>
      <c r="L3130" s="1" t="s">
        <v>10</v>
      </c>
      <c r="M3130" s="1" t="s">
        <v>10</v>
      </c>
      <c r="N3130" s="1" t="s">
        <v>11</v>
      </c>
      <c r="O3130" s="249">
        <v>19500</v>
      </c>
      <c r="P3130" s="7">
        <v>0</v>
      </c>
      <c r="Q3130" s="7">
        <f t="shared" si="118"/>
        <v>19500</v>
      </c>
      <c r="R3130" s="6" t="s">
        <v>1</v>
      </c>
      <c r="S3130" s="5" t="s">
        <v>4</v>
      </c>
      <c r="T3130" s="5"/>
      <c r="U3130" s="5" t="s">
        <v>619</v>
      </c>
      <c r="V3130" s="1"/>
      <c r="W3130" s="1"/>
      <c r="X3130" s="1"/>
      <c r="Y3130" s="1"/>
      <c r="Z3130" s="4">
        <v>42370</v>
      </c>
      <c r="AA3130" s="1"/>
      <c r="AB3130" s="1"/>
      <c r="AC3130" s="1"/>
      <c r="AD3130" s="8" t="s">
        <v>1843</v>
      </c>
    </row>
    <row r="3131" spans="2:30" ht="15" hidden="1" customHeight="1" outlineLevel="5" x14ac:dyDescent="0.25">
      <c r="B3131" s="3"/>
      <c r="C3131" s="1"/>
      <c r="D3131" s="1"/>
      <c r="E3131" s="1"/>
      <c r="F3131" s="1"/>
      <c r="G3131" s="183" t="s">
        <v>1842</v>
      </c>
      <c r="H3131" s="188">
        <v>42370</v>
      </c>
      <c r="I3131" s="1" t="s">
        <v>14</v>
      </c>
      <c r="J3131" s="2" t="s">
        <v>71</v>
      </c>
      <c r="K3131" s="1" t="s">
        <v>9</v>
      </c>
      <c r="L3131" s="1" t="s">
        <v>10</v>
      </c>
      <c r="M3131" s="1" t="s">
        <v>10</v>
      </c>
      <c r="N3131" s="1" t="s">
        <v>11</v>
      </c>
      <c r="O3131" s="249">
        <v>529</v>
      </c>
      <c r="P3131" s="7">
        <v>0</v>
      </c>
      <c r="Q3131" s="7">
        <f t="shared" si="118"/>
        <v>529</v>
      </c>
      <c r="R3131" s="6" t="s">
        <v>1</v>
      </c>
      <c r="S3131" s="5" t="s">
        <v>4</v>
      </c>
      <c r="T3131" s="5"/>
      <c r="U3131" s="5" t="s">
        <v>642</v>
      </c>
      <c r="V3131" s="1"/>
      <c r="W3131" s="1"/>
      <c r="X3131" s="1"/>
      <c r="Y3131" s="1"/>
      <c r="Z3131" s="4">
        <v>42370</v>
      </c>
      <c r="AA3131" s="1"/>
      <c r="AB3131" s="1"/>
      <c r="AC3131" s="1"/>
      <c r="AD3131" s="8" t="s">
        <v>1843</v>
      </c>
    </row>
    <row r="3132" spans="2:30" ht="15" hidden="1" customHeight="1" outlineLevel="5" x14ac:dyDescent="0.25">
      <c r="B3132" s="3"/>
      <c r="C3132" s="1"/>
      <c r="D3132" s="1"/>
      <c r="E3132" s="1"/>
      <c r="F3132" s="1"/>
      <c r="G3132" s="183" t="s">
        <v>1842</v>
      </c>
      <c r="H3132" s="188">
        <v>42370</v>
      </c>
      <c r="I3132" s="1" t="s">
        <v>14</v>
      </c>
      <c r="J3132" s="2" t="s">
        <v>71</v>
      </c>
      <c r="K3132" s="1" t="s">
        <v>9</v>
      </c>
      <c r="L3132" s="1" t="s">
        <v>10</v>
      </c>
      <c r="M3132" s="1" t="s">
        <v>10</v>
      </c>
      <c r="N3132" s="1" t="s">
        <v>11</v>
      </c>
      <c r="O3132" s="249">
        <v>7534.1</v>
      </c>
      <c r="P3132" s="7">
        <v>0</v>
      </c>
      <c r="Q3132" s="7">
        <f t="shared" si="118"/>
        <v>7534.1</v>
      </c>
      <c r="R3132" s="6" t="s">
        <v>1</v>
      </c>
      <c r="S3132" s="5" t="s">
        <v>4</v>
      </c>
      <c r="T3132" s="5"/>
      <c r="U3132" s="5" t="s">
        <v>649</v>
      </c>
      <c r="V3132" s="1"/>
      <c r="W3132" s="1"/>
      <c r="X3132" s="1"/>
      <c r="Y3132" s="1"/>
      <c r="Z3132" s="4">
        <v>42370</v>
      </c>
      <c r="AA3132" s="1"/>
      <c r="AB3132" s="1"/>
      <c r="AC3132" s="1"/>
      <c r="AD3132" s="8" t="s">
        <v>1843</v>
      </c>
    </row>
    <row r="3133" spans="2:30" ht="15" hidden="1" customHeight="1" outlineLevel="5" x14ac:dyDescent="0.25">
      <c r="B3133" s="3"/>
      <c r="C3133" s="1"/>
      <c r="D3133" s="1"/>
      <c r="E3133" s="1"/>
      <c r="F3133" s="1"/>
      <c r="G3133" s="183" t="s">
        <v>1842</v>
      </c>
      <c r="H3133" s="188">
        <v>42370</v>
      </c>
      <c r="I3133" s="1" t="s">
        <v>14</v>
      </c>
      <c r="J3133" s="2" t="s">
        <v>71</v>
      </c>
      <c r="K3133" s="1" t="s">
        <v>9</v>
      </c>
      <c r="L3133" s="1" t="s">
        <v>10</v>
      </c>
      <c r="M3133" s="1" t="s">
        <v>10</v>
      </c>
      <c r="N3133" s="1" t="s">
        <v>11</v>
      </c>
      <c r="O3133" s="249">
        <v>20543.75</v>
      </c>
      <c r="P3133" s="7">
        <v>0</v>
      </c>
      <c r="Q3133" s="7">
        <f t="shared" si="118"/>
        <v>20543.75</v>
      </c>
      <c r="R3133" s="6" t="s">
        <v>1</v>
      </c>
      <c r="S3133" s="5" t="s">
        <v>4</v>
      </c>
      <c r="T3133" s="5"/>
      <c r="U3133" s="5" t="s">
        <v>620</v>
      </c>
      <c r="V3133" s="1"/>
      <c r="W3133" s="1"/>
      <c r="X3133" s="1"/>
      <c r="Y3133" s="1"/>
      <c r="Z3133" s="4">
        <v>42370</v>
      </c>
      <c r="AA3133" s="1"/>
      <c r="AB3133" s="1"/>
      <c r="AC3133" s="1"/>
      <c r="AD3133" s="8" t="s">
        <v>1843</v>
      </c>
    </row>
    <row r="3134" spans="2:30" ht="15" hidden="1" customHeight="1" outlineLevel="5" x14ac:dyDescent="0.25">
      <c r="B3134" s="3"/>
      <c r="C3134" s="1"/>
      <c r="D3134" s="1"/>
      <c r="E3134" s="1"/>
      <c r="F3134" s="1"/>
      <c r="G3134" s="183" t="s">
        <v>1842</v>
      </c>
      <c r="H3134" s="188">
        <v>42370</v>
      </c>
      <c r="I3134" s="1" t="s">
        <v>14</v>
      </c>
      <c r="J3134" s="2" t="s">
        <v>71</v>
      </c>
      <c r="K3134" s="1" t="s">
        <v>9</v>
      </c>
      <c r="L3134" s="1" t="s">
        <v>10</v>
      </c>
      <c r="M3134" s="1" t="s">
        <v>10</v>
      </c>
      <c r="N3134" s="1" t="s">
        <v>11</v>
      </c>
      <c r="O3134" s="249">
        <v>49788</v>
      </c>
      <c r="P3134" s="7">
        <v>0</v>
      </c>
      <c r="Q3134" s="7">
        <f t="shared" si="118"/>
        <v>49788</v>
      </c>
      <c r="R3134" s="6" t="s">
        <v>1</v>
      </c>
      <c r="S3134" s="5" t="s">
        <v>4</v>
      </c>
      <c r="T3134" s="5"/>
      <c r="U3134" s="5" t="s">
        <v>706</v>
      </c>
      <c r="V3134" s="1"/>
      <c r="W3134" s="1"/>
      <c r="X3134" s="1"/>
      <c r="Y3134" s="1"/>
      <c r="Z3134" s="4">
        <v>42370</v>
      </c>
      <c r="AA3134" s="1"/>
      <c r="AB3134" s="1"/>
      <c r="AC3134" s="1"/>
      <c r="AD3134" s="8" t="s">
        <v>1843</v>
      </c>
    </row>
    <row r="3135" spans="2:30" ht="15" hidden="1" customHeight="1" outlineLevel="5" x14ac:dyDescent="0.25">
      <c r="B3135" s="3"/>
      <c r="C3135" s="1"/>
      <c r="D3135" s="1"/>
      <c r="E3135" s="1"/>
      <c r="F3135" s="1"/>
      <c r="G3135" s="183" t="s">
        <v>1842</v>
      </c>
      <c r="H3135" s="188">
        <v>42370</v>
      </c>
      <c r="I3135" s="1" t="s">
        <v>14</v>
      </c>
      <c r="J3135" s="2" t="s">
        <v>71</v>
      </c>
      <c r="K3135" s="1" t="s">
        <v>9</v>
      </c>
      <c r="L3135" s="1" t="s">
        <v>10</v>
      </c>
      <c r="M3135" s="1" t="s">
        <v>10</v>
      </c>
      <c r="N3135" s="1" t="s">
        <v>11</v>
      </c>
      <c r="O3135" s="249">
        <v>15014.5</v>
      </c>
      <c r="P3135" s="7">
        <v>0</v>
      </c>
      <c r="Q3135" s="7">
        <f t="shared" si="118"/>
        <v>15014.5</v>
      </c>
      <c r="R3135" s="6" t="s">
        <v>1</v>
      </c>
      <c r="S3135" s="5" t="s">
        <v>4</v>
      </c>
      <c r="T3135" s="5"/>
      <c r="U3135" s="5" t="s">
        <v>621</v>
      </c>
      <c r="V3135" s="1"/>
      <c r="W3135" s="1"/>
      <c r="X3135" s="1"/>
      <c r="Y3135" s="1"/>
      <c r="Z3135" s="4">
        <v>42370</v>
      </c>
      <c r="AA3135" s="1"/>
      <c r="AB3135" s="1"/>
      <c r="AC3135" s="1"/>
      <c r="AD3135" s="8" t="s">
        <v>1843</v>
      </c>
    </row>
    <row r="3136" spans="2:30" ht="15" hidden="1" customHeight="1" outlineLevel="5" x14ac:dyDescent="0.25">
      <c r="B3136" s="3"/>
      <c r="C3136" s="1"/>
      <c r="D3136" s="1"/>
      <c r="E3136" s="1"/>
      <c r="F3136" s="1"/>
      <c r="G3136" s="183" t="s">
        <v>1842</v>
      </c>
      <c r="H3136" s="188">
        <v>42370</v>
      </c>
      <c r="I3136" s="1" t="s">
        <v>14</v>
      </c>
      <c r="J3136" s="2" t="s">
        <v>71</v>
      </c>
      <c r="K3136" s="1" t="s">
        <v>9</v>
      </c>
      <c r="L3136" s="1" t="s">
        <v>10</v>
      </c>
      <c r="M3136" s="1" t="s">
        <v>10</v>
      </c>
      <c r="N3136" s="1" t="s">
        <v>11</v>
      </c>
      <c r="O3136" s="249">
        <v>4157</v>
      </c>
      <c r="P3136" s="7">
        <v>0</v>
      </c>
      <c r="Q3136" s="7">
        <f t="shared" si="118"/>
        <v>4157</v>
      </c>
      <c r="R3136" s="6" t="s">
        <v>1</v>
      </c>
      <c r="S3136" s="5" t="s">
        <v>4</v>
      </c>
      <c r="T3136" s="5"/>
      <c r="U3136" s="5" t="s">
        <v>1231</v>
      </c>
      <c r="V3136" s="1"/>
      <c r="W3136" s="1"/>
      <c r="X3136" s="1"/>
      <c r="Y3136" s="1"/>
      <c r="Z3136" s="4">
        <v>42370</v>
      </c>
      <c r="AA3136" s="1"/>
      <c r="AB3136" s="1"/>
      <c r="AC3136" s="1"/>
      <c r="AD3136" s="8" t="s">
        <v>1843</v>
      </c>
    </row>
    <row r="3137" spans="2:30" ht="15" hidden="1" customHeight="1" outlineLevel="5" x14ac:dyDescent="0.25">
      <c r="B3137" s="3"/>
      <c r="C3137" s="1"/>
      <c r="D3137" s="1"/>
      <c r="E3137" s="1"/>
      <c r="F3137" s="1"/>
      <c r="G3137" s="183" t="s">
        <v>1842</v>
      </c>
      <c r="H3137" s="188">
        <v>42370</v>
      </c>
      <c r="I3137" s="1" t="s">
        <v>14</v>
      </c>
      <c r="J3137" s="2" t="s">
        <v>71</v>
      </c>
      <c r="K3137" s="1" t="s">
        <v>9</v>
      </c>
      <c r="L3137" s="1" t="s">
        <v>10</v>
      </c>
      <c r="M3137" s="1" t="s">
        <v>10</v>
      </c>
      <c r="N3137" s="1" t="s">
        <v>11</v>
      </c>
      <c r="O3137" s="249">
        <v>3800</v>
      </c>
      <c r="P3137" s="7">
        <v>0</v>
      </c>
      <c r="Q3137" s="7">
        <f t="shared" si="118"/>
        <v>3800</v>
      </c>
      <c r="R3137" s="6" t="s">
        <v>1</v>
      </c>
      <c r="S3137" s="5" t="s">
        <v>4</v>
      </c>
      <c r="T3137" s="5"/>
      <c r="U3137" s="5" t="s">
        <v>623</v>
      </c>
      <c r="V3137" s="1"/>
      <c r="W3137" s="1"/>
      <c r="X3137" s="1"/>
      <c r="Y3137" s="1"/>
      <c r="Z3137" s="4">
        <v>42370</v>
      </c>
      <c r="AA3137" s="1"/>
      <c r="AB3137" s="1"/>
      <c r="AC3137" s="1"/>
      <c r="AD3137" s="8" t="s">
        <v>1843</v>
      </c>
    </row>
    <row r="3138" spans="2:30" ht="15" hidden="1" customHeight="1" outlineLevel="5" x14ac:dyDescent="0.25">
      <c r="B3138" s="3"/>
      <c r="C3138" s="1"/>
      <c r="D3138" s="1"/>
      <c r="E3138" s="1"/>
      <c r="F3138" s="1"/>
      <c r="G3138" s="183" t="s">
        <v>1842</v>
      </c>
      <c r="H3138" s="188">
        <v>42370</v>
      </c>
      <c r="I3138" s="1" t="s">
        <v>14</v>
      </c>
      <c r="J3138" s="2" t="s">
        <v>71</v>
      </c>
      <c r="K3138" s="1" t="s">
        <v>9</v>
      </c>
      <c r="L3138" s="1" t="s">
        <v>10</v>
      </c>
      <c r="M3138" s="1" t="s">
        <v>10</v>
      </c>
      <c r="N3138" s="1" t="s">
        <v>11</v>
      </c>
      <c r="O3138" s="249">
        <v>44890</v>
      </c>
      <c r="P3138" s="7">
        <v>0</v>
      </c>
      <c r="Q3138" s="7">
        <f t="shared" si="118"/>
        <v>44890</v>
      </c>
      <c r="R3138" s="6" t="s">
        <v>1</v>
      </c>
      <c r="S3138" s="5" t="s">
        <v>4</v>
      </c>
      <c r="T3138" s="5"/>
      <c r="U3138" s="5" t="s">
        <v>1373</v>
      </c>
      <c r="V3138" s="1"/>
      <c r="W3138" s="1"/>
      <c r="X3138" s="1"/>
      <c r="Y3138" s="1"/>
      <c r="Z3138" s="4">
        <v>42370</v>
      </c>
      <c r="AA3138" s="1"/>
      <c r="AB3138" s="1"/>
      <c r="AC3138" s="1"/>
      <c r="AD3138" s="8" t="s">
        <v>1843</v>
      </c>
    </row>
    <row r="3139" spans="2:30" ht="15" hidden="1" customHeight="1" outlineLevel="5" x14ac:dyDescent="0.25">
      <c r="B3139" s="3"/>
      <c r="C3139" s="1"/>
      <c r="D3139" s="1"/>
      <c r="E3139" s="1"/>
      <c r="F3139" s="1"/>
      <c r="G3139" s="183" t="s">
        <v>1842</v>
      </c>
      <c r="H3139" s="188">
        <v>42370</v>
      </c>
      <c r="I3139" s="1" t="s">
        <v>14</v>
      </c>
      <c r="J3139" s="2" t="s">
        <v>71</v>
      </c>
      <c r="K3139" s="1" t="s">
        <v>9</v>
      </c>
      <c r="L3139" s="1" t="s">
        <v>10</v>
      </c>
      <c r="M3139" s="1" t="s">
        <v>10</v>
      </c>
      <c r="N3139" s="1" t="s">
        <v>11</v>
      </c>
      <c r="O3139" s="249">
        <v>37204</v>
      </c>
      <c r="P3139" s="7">
        <v>0</v>
      </c>
      <c r="Q3139" s="7">
        <f t="shared" si="118"/>
        <v>37204</v>
      </c>
      <c r="R3139" s="6" t="s">
        <v>1</v>
      </c>
      <c r="S3139" s="5" t="s">
        <v>4</v>
      </c>
      <c r="T3139" s="5"/>
      <c r="U3139" s="5" t="s">
        <v>1374</v>
      </c>
      <c r="V3139" s="1"/>
      <c r="W3139" s="1"/>
      <c r="X3139" s="1"/>
      <c r="Y3139" s="1"/>
      <c r="Z3139" s="4">
        <v>42370</v>
      </c>
      <c r="AA3139" s="1"/>
      <c r="AB3139" s="1"/>
      <c r="AC3139" s="1"/>
      <c r="AD3139" s="8" t="s">
        <v>1843</v>
      </c>
    </row>
    <row r="3140" spans="2:30" ht="15" hidden="1" customHeight="1" outlineLevel="5" x14ac:dyDescent="0.25">
      <c r="B3140" s="3"/>
      <c r="C3140" s="1"/>
      <c r="D3140" s="1"/>
      <c r="E3140" s="1"/>
      <c r="F3140" s="1"/>
      <c r="G3140" s="183" t="s">
        <v>1842</v>
      </c>
      <c r="H3140" s="188">
        <v>42370</v>
      </c>
      <c r="I3140" s="1" t="s">
        <v>14</v>
      </c>
      <c r="J3140" s="2" t="s">
        <v>71</v>
      </c>
      <c r="K3140" s="1" t="s">
        <v>9</v>
      </c>
      <c r="L3140" s="1" t="s">
        <v>10</v>
      </c>
      <c r="M3140" s="1" t="s">
        <v>10</v>
      </c>
      <c r="N3140" s="1" t="s">
        <v>11</v>
      </c>
      <c r="O3140" s="249">
        <v>36824.230000000003</v>
      </c>
      <c r="P3140" s="7">
        <v>0</v>
      </c>
      <c r="Q3140" s="7">
        <f t="shared" si="118"/>
        <v>36824.230000000003</v>
      </c>
      <c r="R3140" s="6" t="s">
        <v>1</v>
      </c>
      <c r="S3140" s="5" t="s">
        <v>4</v>
      </c>
      <c r="T3140" s="5"/>
      <c r="U3140" s="5" t="s">
        <v>1416</v>
      </c>
      <c r="V3140" s="1"/>
      <c r="W3140" s="1"/>
      <c r="X3140" s="1"/>
      <c r="Y3140" s="1"/>
      <c r="Z3140" s="4">
        <v>42370</v>
      </c>
      <c r="AA3140" s="1"/>
      <c r="AB3140" s="1"/>
      <c r="AC3140" s="1"/>
      <c r="AD3140" s="8" t="s">
        <v>1843</v>
      </c>
    </row>
    <row r="3141" spans="2:30" ht="15" hidden="1" customHeight="1" outlineLevel="5" x14ac:dyDescent="0.25">
      <c r="B3141" s="3"/>
      <c r="C3141" s="1"/>
      <c r="D3141" s="1"/>
      <c r="E3141" s="1"/>
      <c r="F3141" s="1"/>
      <c r="G3141" s="183" t="s">
        <v>1842</v>
      </c>
      <c r="H3141" s="188">
        <v>42370</v>
      </c>
      <c r="I3141" s="1" t="s">
        <v>14</v>
      </c>
      <c r="J3141" s="2" t="s">
        <v>71</v>
      </c>
      <c r="K3141" s="1" t="s">
        <v>9</v>
      </c>
      <c r="L3141" s="1" t="s">
        <v>10</v>
      </c>
      <c r="M3141" s="1" t="s">
        <v>10</v>
      </c>
      <c r="N3141" s="1" t="s">
        <v>11</v>
      </c>
      <c r="O3141" s="249">
        <v>28612.2</v>
      </c>
      <c r="P3141" s="7">
        <v>0</v>
      </c>
      <c r="Q3141" s="7">
        <f t="shared" si="118"/>
        <v>28612.2</v>
      </c>
      <c r="R3141" s="6" t="s">
        <v>1</v>
      </c>
      <c r="S3141" s="5" t="s">
        <v>4</v>
      </c>
      <c r="T3141" s="5"/>
      <c r="U3141" s="5" t="s">
        <v>1375</v>
      </c>
      <c r="V3141" s="1"/>
      <c r="W3141" s="1"/>
      <c r="X3141" s="1"/>
      <c r="Y3141" s="1"/>
      <c r="Z3141" s="4">
        <v>42370</v>
      </c>
      <c r="AA3141" s="1"/>
      <c r="AB3141" s="1"/>
      <c r="AC3141" s="1"/>
      <c r="AD3141" s="8" t="s">
        <v>1843</v>
      </c>
    </row>
    <row r="3142" spans="2:30" ht="15" hidden="1" customHeight="1" outlineLevel="5" x14ac:dyDescent="0.25">
      <c r="B3142" s="3"/>
      <c r="C3142" s="1"/>
      <c r="D3142" s="1"/>
      <c r="E3142" s="1"/>
      <c r="F3142" s="1"/>
      <c r="G3142" s="183" t="s">
        <v>1842</v>
      </c>
      <c r="H3142" s="188">
        <v>42370</v>
      </c>
      <c r="I3142" s="1" t="s">
        <v>14</v>
      </c>
      <c r="J3142" s="2" t="s">
        <v>71</v>
      </c>
      <c r="K3142" s="1" t="s">
        <v>9</v>
      </c>
      <c r="L3142" s="1" t="s">
        <v>10</v>
      </c>
      <c r="M3142" s="1" t="s">
        <v>10</v>
      </c>
      <c r="N3142" s="1" t="s">
        <v>11</v>
      </c>
      <c r="O3142" s="249">
        <v>11500</v>
      </c>
      <c r="P3142" s="7">
        <v>0</v>
      </c>
      <c r="Q3142" s="7">
        <f t="shared" si="118"/>
        <v>11500</v>
      </c>
      <c r="R3142" s="6" t="s">
        <v>1</v>
      </c>
      <c r="S3142" s="5" t="s">
        <v>4</v>
      </c>
      <c r="T3142" s="5"/>
      <c r="U3142" s="5" t="s">
        <v>1418</v>
      </c>
      <c r="V3142" s="1"/>
      <c r="W3142" s="1"/>
      <c r="X3142" s="1"/>
      <c r="Y3142" s="1"/>
      <c r="Z3142" s="4">
        <v>42370</v>
      </c>
      <c r="AA3142" s="1"/>
      <c r="AB3142" s="1"/>
      <c r="AC3142" s="1"/>
      <c r="AD3142" s="8" t="s">
        <v>1843</v>
      </c>
    </row>
    <row r="3143" spans="2:30" ht="15" hidden="1" customHeight="1" outlineLevel="5" x14ac:dyDescent="0.25">
      <c r="B3143" s="3"/>
      <c r="C3143" s="1"/>
      <c r="D3143" s="1"/>
      <c r="E3143" s="1"/>
      <c r="F3143" s="1"/>
      <c r="G3143" s="183" t="s">
        <v>1842</v>
      </c>
      <c r="H3143" s="188">
        <v>42370</v>
      </c>
      <c r="I3143" s="1" t="s">
        <v>14</v>
      </c>
      <c r="J3143" s="2" t="s">
        <v>71</v>
      </c>
      <c r="K3143" s="1" t="s">
        <v>9</v>
      </c>
      <c r="L3143" s="1" t="s">
        <v>10</v>
      </c>
      <c r="M3143" s="1" t="s">
        <v>10</v>
      </c>
      <c r="N3143" s="1" t="s">
        <v>11</v>
      </c>
      <c r="O3143" s="249">
        <v>2460</v>
      </c>
      <c r="P3143" s="7">
        <v>0</v>
      </c>
      <c r="Q3143" s="7">
        <f t="shared" si="118"/>
        <v>2460</v>
      </c>
      <c r="R3143" s="6" t="s">
        <v>1</v>
      </c>
      <c r="S3143" s="5" t="s">
        <v>4</v>
      </c>
      <c r="T3143" s="5"/>
      <c r="U3143" s="5" t="s">
        <v>1377</v>
      </c>
      <c r="V3143" s="1"/>
      <c r="W3143" s="1"/>
      <c r="X3143" s="1"/>
      <c r="Y3143" s="1"/>
      <c r="Z3143" s="4">
        <v>42370</v>
      </c>
      <c r="AA3143" s="1"/>
      <c r="AB3143" s="1"/>
      <c r="AC3143" s="1"/>
      <c r="AD3143" s="8" t="s">
        <v>1843</v>
      </c>
    </row>
    <row r="3144" spans="2:30" ht="15" hidden="1" customHeight="1" outlineLevel="5" x14ac:dyDescent="0.25">
      <c r="B3144" s="3"/>
      <c r="C3144" s="1"/>
      <c r="D3144" s="1"/>
      <c r="E3144" s="1"/>
      <c r="F3144" s="1"/>
      <c r="G3144" s="183" t="s">
        <v>1842</v>
      </c>
      <c r="H3144" s="188">
        <v>42370</v>
      </c>
      <c r="I3144" s="1" t="s">
        <v>14</v>
      </c>
      <c r="J3144" s="2" t="s">
        <v>71</v>
      </c>
      <c r="K3144" s="1" t="s">
        <v>9</v>
      </c>
      <c r="L3144" s="1" t="s">
        <v>10</v>
      </c>
      <c r="M3144" s="1" t="s">
        <v>10</v>
      </c>
      <c r="N3144" s="1" t="s">
        <v>11</v>
      </c>
      <c r="O3144" s="249">
        <v>212819.07</v>
      </c>
      <c r="P3144" s="7">
        <v>0</v>
      </c>
      <c r="Q3144" s="7">
        <f t="shared" si="118"/>
        <v>212819.07</v>
      </c>
      <c r="R3144" s="6" t="s">
        <v>1</v>
      </c>
      <c r="S3144" s="5" t="s">
        <v>4</v>
      </c>
      <c r="T3144" s="5"/>
      <c r="U3144" s="5" t="s">
        <v>1829</v>
      </c>
      <c r="V3144" s="1"/>
      <c r="W3144" s="1"/>
      <c r="X3144" s="1"/>
      <c r="Y3144" s="1"/>
      <c r="Z3144" s="4">
        <v>42370</v>
      </c>
      <c r="AA3144" s="1"/>
      <c r="AB3144" s="1"/>
      <c r="AC3144" s="1"/>
      <c r="AD3144" s="8" t="s">
        <v>1843</v>
      </c>
    </row>
    <row r="3145" spans="2:30" ht="15" hidden="1" customHeight="1" outlineLevel="5" x14ac:dyDescent="0.25">
      <c r="B3145" s="3"/>
      <c r="C3145" s="1"/>
      <c r="D3145" s="1"/>
      <c r="E3145" s="1"/>
      <c r="F3145" s="1"/>
      <c r="G3145" s="183" t="s">
        <v>1842</v>
      </c>
      <c r="H3145" s="188">
        <v>42370</v>
      </c>
      <c r="I3145" s="1" t="s">
        <v>14</v>
      </c>
      <c r="J3145" s="2" t="s">
        <v>71</v>
      </c>
      <c r="K3145" s="1" t="s">
        <v>9</v>
      </c>
      <c r="L3145" s="1" t="s">
        <v>10</v>
      </c>
      <c r="M3145" s="1" t="s">
        <v>10</v>
      </c>
      <c r="N3145" s="1" t="s">
        <v>11</v>
      </c>
      <c r="O3145" s="249">
        <v>2800</v>
      </c>
      <c r="P3145" s="7">
        <v>0</v>
      </c>
      <c r="Q3145" s="7">
        <f t="shared" si="118"/>
        <v>2800</v>
      </c>
      <c r="R3145" s="6" t="s">
        <v>1</v>
      </c>
      <c r="S3145" s="5" t="s">
        <v>4</v>
      </c>
      <c r="T3145" s="5"/>
      <c r="U3145" s="5" t="s">
        <v>1347</v>
      </c>
      <c r="V3145" s="1"/>
      <c r="W3145" s="1"/>
      <c r="X3145" s="1"/>
      <c r="Y3145" s="1"/>
      <c r="Z3145" s="4">
        <v>42370</v>
      </c>
      <c r="AA3145" s="1"/>
      <c r="AB3145" s="1"/>
      <c r="AC3145" s="1"/>
      <c r="AD3145" s="8" t="s">
        <v>1843</v>
      </c>
    </row>
    <row r="3146" spans="2:30" ht="15" hidden="1" customHeight="1" outlineLevel="5" x14ac:dyDescent="0.25">
      <c r="B3146" s="3"/>
      <c r="C3146" s="1"/>
      <c r="D3146" s="1"/>
      <c r="E3146" s="1"/>
      <c r="F3146" s="1"/>
      <c r="G3146" s="183" t="s">
        <v>1842</v>
      </c>
      <c r="H3146" s="188">
        <v>42370</v>
      </c>
      <c r="I3146" s="1" t="s">
        <v>14</v>
      </c>
      <c r="J3146" s="2" t="s">
        <v>71</v>
      </c>
      <c r="K3146" s="1" t="s">
        <v>9</v>
      </c>
      <c r="L3146" s="1" t="s">
        <v>10</v>
      </c>
      <c r="M3146" s="1" t="s">
        <v>10</v>
      </c>
      <c r="N3146" s="1" t="s">
        <v>11</v>
      </c>
      <c r="O3146" s="249">
        <v>47772.9</v>
      </c>
      <c r="P3146" s="7">
        <v>0</v>
      </c>
      <c r="Q3146" s="7">
        <f t="shared" si="118"/>
        <v>47772.9</v>
      </c>
      <c r="R3146" s="6" t="s">
        <v>1</v>
      </c>
      <c r="S3146" s="5" t="s">
        <v>4</v>
      </c>
      <c r="T3146" s="5"/>
      <c r="U3146" s="5" t="s">
        <v>1689</v>
      </c>
      <c r="V3146" s="1"/>
      <c r="W3146" s="1"/>
      <c r="X3146" s="1"/>
      <c r="Y3146" s="1"/>
      <c r="Z3146" s="4">
        <v>42370</v>
      </c>
      <c r="AA3146" s="1"/>
      <c r="AB3146" s="1"/>
      <c r="AC3146" s="1"/>
      <c r="AD3146" s="8" t="s">
        <v>1843</v>
      </c>
    </row>
    <row r="3147" spans="2:30" ht="15" hidden="1" customHeight="1" outlineLevel="5" x14ac:dyDescent="0.25">
      <c r="B3147" s="3"/>
      <c r="C3147" s="1"/>
      <c r="D3147" s="1"/>
      <c r="E3147" s="1"/>
      <c r="F3147" s="1"/>
      <c r="G3147" s="183" t="s">
        <v>1842</v>
      </c>
      <c r="H3147" s="188">
        <v>42370</v>
      </c>
      <c r="I3147" s="1" t="s">
        <v>14</v>
      </c>
      <c r="J3147" s="2" t="s">
        <v>71</v>
      </c>
      <c r="K3147" s="1" t="s">
        <v>9</v>
      </c>
      <c r="L3147" s="1" t="s">
        <v>10</v>
      </c>
      <c r="M3147" s="1" t="s">
        <v>10</v>
      </c>
      <c r="N3147" s="1" t="s">
        <v>11</v>
      </c>
      <c r="O3147" s="249">
        <v>37800</v>
      </c>
      <c r="P3147" s="7">
        <v>0</v>
      </c>
      <c r="Q3147" s="7">
        <f t="shared" si="118"/>
        <v>37800</v>
      </c>
      <c r="R3147" s="6" t="s">
        <v>1</v>
      </c>
      <c r="S3147" s="5" t="s">
        <v>4</v>
      </c>
      <c r="T3147" s="5"/>
      <c r="U3147" s="5" t="s">
        <v>1380</v>
      </c>
      <c r="V3147" s="1"/>
      <c r="W3147" s="1"/>
      <c r="X3147" s="1"/>
      <c r="Y3147" s="1"/>
      <c r="Z3147" s="4">
        <v>42370</v>
      </c>
      <c r="AA3147" s="1"/>
      <c r="AB3147" s="1"/>
      <c r="AC3147" s="1"/>
      <c r="AD3147" s="8" t="s">
        <v>1843</v>
      </c>
    </row>
    <row r="3148" spans="2:30" ht="15" hidden="1" customHeight="1" outlineLevel="5" x14ac:dyDescent="0.25">
      <c r="B3148" s="3"/>
      <c r="C3148" s="1"/>
      <c r="D3148" s="1"/>
      <c r="E3148" s="1"/>
      <c r="F3148" s="1"/>
      <c r="G3148" s="183" t="s">
        <v>1842</v>
      </c>
      <c r="H3148" s="188">
        <v>42370</v>
      </c>
      <c r="I3148" s="1" t="s">
        <v>14</v>
      </c>
      <c r="J3148" s="2" t="s">
        <v>71</v>
      </c>
      <c r="K3148" s="1" t="s">
        <v>9</v>
      </c>
      <c r="L3148" s="1" t="s">
        <v>10</v>
      </c>
      <c r="M3148" s="1" t="s">
        <v>10</v>
      </c>
      <c r="N3148" s="1" t="s">
        <v>11</v>
      </c>
      <c r="O3148" s="249">
        <v>35585</v>
      </c>
      <c r="P3148" s="7">
        <v>0</v>
      </c>
      <c r="Q3148" s="7">
        <f t="shared" si="118"/>
        <v>35585</v>
      </c>
      <c r="R3148" s="6" t="s">
        <v>1</v>
      </c>
      <c r="S3148" s="5" t="s">
        <v>4</v>
      </c>
      <c r="T3148" s="5"/>
      <c r="U3148" s="5" t="s">
        <v>1688</v>
      </c>
      <c r="V3148" s="1"/>
      <c r="W3148" s="1"/>
      <c r="X3148" s="1"/>
      <c r="Y3148" s="1"/>
      <c r="Z3148" s="4">
        <v>42370</v>
      </c>
      <c r="AA3148" s="1"/>
      <c r="AB3148" s="1"/>
      <c r="AC3148" s="1"/>
      <c r="AD3148" s="8" t="s">
        <v>1843</v>
      </c>
    </row>
    <row r="3149" spans="2:30" ht="15" hidden="1" customHeight="1" outlineLevel="5" x14ac:dyDescent="0.25">
      <c r="B3149" s="3"/>
      <c r="C3149" s="1"/>
      <c r="D3149" s="1"/>
      <c r="E3149" s="1"/>
      <c r="F3149" s="1"/>
      <c r="G3149" s="183" t="s">
        <v>1842</v>
      </c>
      <c r="H3149" s="188">
        <v>42370</v>
      </c>
      <c r="I3149" s="1" t="s">
        <v>14</v>
      </c>
      <c r="J3149" s="2" t="s">
        <v>71</v>
      </c>
      <c r="K3149" s="1" t="s">
        <v>9</v>
      </c>
      <c r="L3149" s="1" t="s">
        <v>10</v>
      </c>
      <c r="M3149" s="1" t="s">
        <v>10</v>
      </c>
      <c r="N3149" s="1" t="s">
        <v>11</v>
      </c>
      <c r="O3149" s="249">
        <v>137989.1</v>
      </c>
      <c r="P3149" s="7">
        <v>0</v>
      </c>
      <c r="Q3149" s="7">
        <f t="shared" si="118"/>
        <v>137989.1</v>
      </c>
      <c r="R3149" s="6" t="s">
        <v>1</v>
      </c>
      <c r="S3149" s="5" t="s">
        <v>4</v>
      </c>
      <c r="T3149" s="5"/>
      <c r="U3149" s="5" t="s">
        <v>1378</v>
      </c>
      <c r="V3149" s="1"/>
      <c r="W3149" s="1"/>
      <c r="X3149" s="1"/>
      <c r="Y3149" s="1"/>
      <c r="Z3149" s="4">
        <v>42370</v>
      </c>
      <c r="AA3149" s="1"/>
      <c r="AB3149" s="1"/>
      <c r="AC3149" s="1"/>
      <c r="AD3149" s="8" t="s">
        <v>1843</v>
      </c>
    </row>
    <row r="3150" spans="2:30" ht="15" hidden="1" customHeight="1" outlineLevel="5" x14ac:dyDescent="0.25">
      <c r="B3150" s="3"/>
      <c r="C3150" s="1"/>
      <c r="D3150" s="1"/>
      <c r="E3150" s="1"/>
      <c r="F3150" s="1"/>
      <c r="G3150" s="183" t="s">
        <v>1842</v>
      </c>
      <c r="H3150" s="188">
        <v>42370</v>
      </c>
      <c r="I3150" s="1" t="s">
        <v>14</v>
      </c>
      <c r="J3150" s="2" t="s">
        <v>71</v>
      </c>
      <c r="K3150" s="1" t="s">
        <v>9</v>
      </c>
      <c r="L3150" s="1" t="s">
        <v>10</v>
      </c>
      <c r="M3150" s="1" t="s">
        <v>10</v>
      </c>
      <c r="N3150" s="1" t="s">
        <v>11</v>
      </c>
      <c r="O3150" s="249">
        <v>93505.94</v>
      </c>
      <c r="P3150" s="7">
        <v>0</v>
      </c>
      <c r="Q3150" s="7">
        <f t="shared" si="118"/>
        <v>93505.94</v>
      </c>
      <c r="R3150" s="6" t="s">
        <v>1</v>
      </c>
      <c r="S3150" s="5" t="s">
        <v>4</v>
      </c>
      <c r="T3150" s="5"/>
      <c r="U3150" s="5" t="s">
        <v>4210</v>
      </c>
      <c r="V3150" s="1"/>
      <c r="W3150" s="1"/>
      <c r="X3150" s="1"/>
      <c r="Y3150" s="1"/>
      <c r="Z3150" s="4">
        <v>42370</v>
      </c>
      <c r="AA3150" s="1"/>
      <c r="AB3150" s="1"/>
      <c r="AC3150" s="1"/>
      <c r="AD3150" s="8" t="s">
        <v>1843</v>
      </c>
    </row>
    <row r="3151" spans="2:30" ht="15" hidden="1" customHeight="1" outlineLevel="5" x14ac:dyDescent="0.25">
      <c r="B3151" s="3"/>
      <c r="C3151" s="1"/>
      <c r="D3151" s="1"/>
      <c r="E3151" s="1"/>
      <c r="F3151" s="1"/>
      <c r="G3151" s="183" t="s">
        <v>1842</v>
      </c>
      <c r="H3151" s="188">
        <v>42370</v>
      </c>
      <c r="I3151" s="1" t="s">
        <v>14</v>
      </c>
      <c r="J3151" s="2" t="s">
        <v>71</v>
      </c>
      <c r="K3151" s="1" t="s">
        <v>9</v>
      </c>
      <c r="L3151" s="1" t="s">
        <v>10</v>
      </c>
      <c r="M3151" s="1" t="s">
        <v>10</v>
      </c>
      <c r="N3151" s="1" t="s">
        <v>11</v>
      </c>
      <c r="O3151" s="249">
        <v>138193.53</v>
      </c>
      <c r="P3151" s="7">
        <v>0</v>
      </c>
      <c r="Q3151" s="7">
        <f t="shared" si="118"/>
        <v>138193.53</v>
      </c>
      <c r="R3151" s="6" t="s">
        <v>1</v>
      </c>
      <c r="S3151" s="5" t="s">
        <v>4</v>
      </c>
      <c r="T3151" s="5"/>
      <c r="U3151" s="5" t="s">
        <v>4212</v>
      </c>
      <c r="V3151" s="1"/>
      <c r="W3151" s="1"/>
      <c r="X3151" s="1"/>
      <c r="Y3151" s="1"/>
      <c r="Z3151" s="4">
        <v>42370</v>
      </c>
      <c r="AA3151" s="1"/>
      <c r="AB3151" s="1"/>
      <c r="AC3151" s="1"/>
      <c r="AD3151" s="8" t="s">
        <v>1843</v>
      </c>
    </row>
    <row r="3152" spans="2:30" ht="15" hidden="1" customHeight="1" outlineLevel="5" x14ac:dyDescent="0.25">
      <c r="B3152" s="3"/>
      <c r="C3152" s="1"/>
      <c r="D3152" s="1"/>
      <c r="E3152" s="1"/>
      <c r="F3152" s="1"/>
      <c r="G3152" s="183" t="s">
        <v>1842</v>
      </c>
      <c r="H3152" s="188">
        <v>42370</v>
      </c>
      <c r="I3152" s="1" t="s">
        <v>14</v>
      </c>
      <c r="J3152" s="2" t="s">
        <v>71</v>
      </c>
      <c r="K3152" s="1" t="s">
        <v>9</v>
      </c>
      <c r="L3152" s="1" t="s">
        <v>10</v>
      </c>
      <c r="M3152" s="1" t="s">
        <v>10</v>
      </c>
      <c r="N3152" s="1" t="s">
        <v>11</v>
      </c>
      <c r="O3152" s="249">
        <v>56919.26</v>
      </c>
      <c r="P3152" s="7">
        <v>0</v>
      </c>
      <c r="Q3152" s="7">
        <f t="shared" si="118"/>
        <v>56919.26</v>
      </c>
      <c r="R3152" s="6" t="s">
        <v>1</v>
      </c>
      <c r="S3152" s="5" t="s">
        <v>4</v>
      </c>
      <c r="T3152" s="5"/>
      <c r="U3152" s="5" t="s">
        <v>2509</v>
      </c>
      <c r="V3152" s="1"/>
      <c r="W3152" s="1"/>
      <c r="X3152" s="1"/>
      <c r="Y3152" s="1"/>
      <c r="Z3152" s="4">
        <v>42370</v>
      </c>
      <c r="AA3152" s="1"/>
      <c r="AB3152" s="1"/>
      <c r="AC3152" s="1"/>
      <c r="AD3152" s="8" t="s">
        <v>1843</v>
      </c>
    </row>
    <row r="3153" spans="2:30" ht="15" hidden="1" customHeight="1" outlineLevel="5" x14ac:dyDescent="0.25">
      <c r="B3153" s="3"/>
      <c r="C3153" s="1"/>
      <c r="D3153" s="1"/>
      <c r="E3153" s="1"/>
      <c r="F3153" s="1"/>
      <c r="G3153" s="183" t="s">
        <v>1842</v>
      </c>
      <c r="H3153" s="188">
        <v>42370</v>
      </c>
      <c r="I3153" s="1" t="s">
        <v>14</v>
      </c>
      <c r="J3153" s="2" t="s">
        <v>71</v>
      </c>
      <c r="K3153" s="1" t="s">
        <v>9</v>
      </c>
      <c r="L3153" s="1" t="s">
        <v>10</v>
      </c>
      <c r="M3153" s="1" t="s">
        <v>10</v>
      </c>
      <c r="N3153" s="1" t="s">
        <v>11</v>
      </c>
      <c r="O3153" s="249">
        <v>34209</v>
      </c>
      <c r="P3153" s="7">
        <v>0</v>
      </c>
      <c r="Q3153" s="7">
        <f t="shared" si="118"/>
        <v>34209</v>
      </c>
      <c r="R3153" s="6" t="s">
        <v>1</v>
      </c>
      <c r="S3153" s="5" t="s">
        <v>4</v>
      </c>
      <c r="T3153" s="5"/>
      <c r="U3153" s="5" t="s">
        <v>4216</v>
      </c>
      <c r="V3153" s="1"/>
      <c r="W3153" s="1"/>
      <c r="X3153" s="1"/>
      <c r="Y3153" s="1"/>
      <c r="Z3153" s="4">
        <v>42370</v>
      </c>
      <c r="AA3153" s="1"/>
      <c r="AB3153" s="1"/>
      <c r="AC3153" s="1"/>
      <c r="AD3153" s="8" t="s">
        <v>1843</v>
      </c>
    </row>
    <row r="3154" spans="2:30" hidden="1" outlineLevel="5" x14ac:dyDescent="0.25">
      <c r="B3154" s="220"/>
      <c r="C3154" s="2"/>
      <c r="D3154" s="2"/>
      <c r="E3154" s="2"/>
      <c r="F3154" s="2"/>
      <c r="G3154" s="2"/>
      <c r="H3154" s="228"/>
      <c r="I3154" s="2"/>
      <c r="J3154" s="2" t="s">
        <v>71</v>
      </c>
      <c r="K3154" s="2"/>
      <c r="L3154" s="2"/>
      <c r="M3154" s="2"/>
      <c r="N3154" s="2"/>
      <c r="O3154" s="221"/>
      <c r="P3154" s="221"/>
      <c r="Q3154" s="221"/>
      <c r="R3154" s="222"/>
      <c r="S3154" s="223"/>
      <c r="T3154" s="223"/>
      <c r="U3154" s="223"/>
      <c r="V3154" s="2"/>
      <c r="W3154" s="2"/>
      <c r="X3154" s="2"/>
      <c r="Y3154" s="2"/>
      <c r="Z3154" s="224"/>
      <c r="AA3154" s="2"/>
      <c r="AB3154" s="2"/>
      <c r="AC3154" s="2"/>
      <c r="AD3154" s="225"/>
    </row>
    <row r="3155" spans="2:30" hidden="1" outlineLevel="4" x14ac:dyDescent="0.25">
      <c r="B3155" s="220"/>
      <c r="C3155" s="2"/>
      <c r="D3155" s="2"/>
      <c r="E3155" s="2"/>
      <c r="F3155" s="2" t="s">
        <v>0</v>
      </c>
      <c r="G3155" s="2" t="s">
        <v>7</v>
      </c>
      <c r="H3155" s="228"/>
      <c r="I3155" s="2"/>
      <c r="J3155" s="2" t="s">
        <v>71</v>
      </c>
      <c r="K3155" s="2"/>
      <c r="L3155" s="2"/>
      <c r="M3155" s="2"/>
      <c r="N3155" s="2"/>
      <c r="O3155" s="221">
        <f>SUM(O3156:O3159)</f>
        <v>3064.1</v>
      </c>
      <c r="P3155" s="221">
        <f>SUM(P3156:P3159)</f>
        <v>0</v>
      </c>
      <c r="Q3155" s="221">
        <f>O3155-P3155</f>
        <v>3064.1</v>
      </c>
      <c r="R3155" s="222"/>
      <c r="S3155" s="223"/>
      <c r="T3155" s="223"/>
      <c r="U3155" s="223"/>
      <c r="V3155" s="2"/>
      <c r="W3155" s="2"/>
      <c r="X3155" s="2"/>
      <c r="Y3155" s="2"/>
      <c r="Z3155" s="224"/>
      <c r="AA3155" s="2"/>
      <c r="AB3155" s="2"/>
      <c r="AC3155" s="2"/>
      <c r="AD3155" s="225"/>
    </row>
    <row r="3156" spans="2:30" hidden="1" outlineLevel="5" x14ac:dyDescent="0.25">
      <c r="B3156" s="3"/>
      <c r="C3156" s="1"/>
      <c r="D3156" s="1"/>
      <c r="E3156" s="1"/>
      <c r="F3156" s="1"/>
      <c r="G3156" s="1" t="s">
        <v>1344</v>
      </c>
      <c r="H3156" s="188">
        <v>42384</v>
      </c>
      <c r="I3156" s="1" t="s">
        <v>1789</v>
      </c>
      <c r="J3156" s="2" t="s">
        <v>71</v>
      </c>
      <c r="K3156" s="1" t="s">
        <v>33</v>
      </c>
      <c r="L3156" s="1" t="s">
        <v>60</v>
      </c>
      <c r="M3156" s="1" t="s">
        <v>21</v>
      </c>
      <c r="N3156" s="1" t="s">
        <v>11</v>
      </c>
      <c r="O3156" s="7">
        <v>30</v>
      </c>
      <c r="P3156" s="7">
        <v>0</v>
      </c>
      <c r="Q3156" s="7">
        <f>O3156-P3156</f>
        <v>30</v>
      </c>
      <c r="R3156" s="6" t="s">
        <v>61</v>
      </c>
      <c r="S3156" s="5" t="s">
        <v>25</v>
      </c>
      <c r="T3156" s="5"/>
      <c r="U3156" s="5" t="s">
        <v>4210</v>
      </c>
      <c r="V3156" s="1" t="s">
        <v>35</v>
      </c>
      <c r="W3156" s="1"/>
      <c r="X3156" s="1"/>
      <c r="Y3156" s="1"/>
      <c r="Z3156" s="4">
        <v>42384</v>
      </c>
      <c r="AA3156" s="1" t="s">
        <v>26</v>
      </c>
      <c r="AB3156" s="1" t="s">
        <v>2445</v>
      </c>
      <c r="AC3156" s="1" t="s">
        <v>1790</v>
      </c>
      <c r="AD3156" s="8"/>
    </row>
    <row r="3157" spans="2:30" hidden="1" outlineLevel="5" x14ac:dyDescent="0.25">
      <c r="B3157" s="3"/>
      <c r="C3157" s="1"/>
      <c r="D3157" s="1"/>
      <c r="E3157" s="1"/>
      <c r="F3157" s="1"/>
      <c r="G3157" s="1" t="s">
        <v>1344</v>
      </c>
      <c r="H3157" s="188">
        <v>42384</v>
      </c>
      <c r="I3157" s="1" t="s">
        <v>1791</v>
      </c>
      <c r="J3157" s="2" t="s">
        <v>71</v>
      </c>
      <c r="K3157" s="1" t="s">
        <v>33</v>
      </c>
      <c r="L3157" s="1" t="s">
        <v>60</v>
      </c>
      <c r="M3157" s="1" t="s">
        <v>21</v>
      </c>
      <c r="N3157" s="1" t="s">
        <v>11</v>
      </c>
      <c r="O3157" s="7">
        <v>2894.1</v>
      </c>
      <c r="P3157" s="7">
        <v>0</v>
      </c>
      <c r="Q3157" s="7">
        <f>O3157-P3157</f>
        <v>2894.1</v>
      </c>
      <c r="R3157" s="6" t="s">
        <v>61</v>
      </c>
      <c r="S3157" s="5" t="s">
        <v>25</v>
      </c>
      <c r="T3157" s="5"/>
      <c r="U3157" s="5" t="s">
        <v>4212</v>
      </c>
      <c r="V3157" s="1" t="s">
        <v>28</v>
      </c>
      <c r="W3157" s="1"/>
      <c r="X3157" s="1"/>
      <c r="Y3157" s="1"/>
      <c r="Z3157" s="4">
        <v>42384</v>
      </c>
      <c r="AA3157" s="1" t="s">
        <v>26</v>
      </c>
      <c r="AB3157" s="1" t="s">
        <v>2446</v>
      </c>
      <c r="AC3157" s="1" t="s">
        <v>1792</v>
      </c>
      <c r="AD3157" s="8"/>
    </row>
    <row r="3158" spans="2:30" hidden="1" outlineLevel="5" x14ac:dyDescent="0.25">
      <c r="B3158" s="3"/>
      <c r="C3158" s="1"/>
      <c r="D3158" s="1"/>
      <c r="E3158" s="1"/>
      <c r="F3158" s="1"/>
      <c r="G3158" s="1" t="s">
        <v>1344</v>
      </c>
      <c r="H3158" s="188">
        <v>42384</v>
      </c>
      <c r="I3158" s="1" t="s">
        <v>2463</v>
      </c>
      <c r="J3158" s="2" t="s">
        <v>71</v>
      </c>
      <c r="K3158" s="1" t="s">
        <v>33</v>
      </c>
      <c r="L3158" s="1" t="s">
        <v>34</v>
      </c>
      <c r="M3158" s="1" t="s">
        <v>21</v>
      </c>
      <c r="N3158" s="1" t="s">
        <v>11</v>
      </c>
      <c r="O3158" s="7">
        <v>140</v>
      </c>
      <c r="P3158" s="7">
        <v>0</v>
      </c>
      <c r="Q3158" s="7">
        <f>O3158-P3158</f>
        <v>140</v>
      </c>
      <c r="R3158" s="6" t="s">
        <v>714</v>
      </c>
      <c r="S3158" s="5" t="s">
        <v>25</v>
      </c>
      <c r="T3158" s="5"/>
      <c r="U3158" s="5" t="s">
        <v>4212</v>
      </c>
      <c r="V3158" s="1" t="s">
        <v>35</v>
      </c>
      <c r="W3158" s="1"/>
      <c r="X3158" s="1"/>
      <c r="Y3158" s="1"/>
      <c r="Z3158" s="4">
        <v>42384</v>
      </c>
      <c r="AA3158" s="1" t="s">
        <v>26</v>
      </c>
      <c r="AB3158" s="1" t="s">
        <v>2464</v>
      </c>
      <c r="AC3158" s="1" t="s">
        <v>2465</v>
      </c>
      <c r="AD3158" s="8"/>
    </row>
    <row r="3159" spans="2:30" hidden="1" outlineLevel="5" x14ac:dyDescent="0.25">
      <c r="B3159" s="220"/>
      <c r="C3159" s="2"/>
      <c r="D3159" s="2"/>
      <c r="E3159" s="2"/>
      <c r="F3159" s="2"/>
      <c r="G3159" s="2"/>
      <c r="H3159" s="228"/>
      <c r="I3159" s="2"/>
      <c r="J3159" s="2" t="s">
        <v>71</v>
      </c>
      <c r="K3159" s="2"/>
      <c r="L3159" s="2"/>
      <c r="M3159" s="2"/>
      <c r="N3159" s="2"/>
      <c r="O3159" s="221"/>
      <c r="P3159" s="221"/>
      <c r="Q3159" s="221"/>
      <c r="R3159" s="222"/>
      <c r="S3159" s="223"/>
      <c r="T3159" s="223"/>
      <c r="U3159" s="223"/>
      <c r="V3159" s="2"/>
      <c r="W3159" s="2"/>
      <c r="X3159" s="2"/>
      <c r="Y3159" s="2"/>
      <c r="Z3159" s="224"/>
      <c r="AA3159" s="2"/>
      <c r="AB3159" s="2"/>
      <c r="AC3159" s="2"/>
      <c r="AD3159" s="225"/>
    </row>
    <row r="3160" spans="2:30" hidden="1" outlineLevel="4" x14ac:dyDescent="0.25">
      <c r="B3160" s="220"/>
      <c r="C3160" s="2"/>
      <c r="D3160" s="2"/>
      <c r="E3160" s="2"/>
      <c r="F3160" s="2" t="s">
        <v>1429</v>
      </c>
      <c r="G3160" s="2" t="s">
        <v>1430</v>
      </c>
      <c r="H3160" s="228"/>
      <c r="I3160" s="2"/>
      <c r="J3160" s="2" t="s">
        <v>71</v>
      </c>
      <c r="K3160" s="2"/>
      <c r="L3160" s="2"/>
      <c r="M3160" s="2"/>
      <c r="N3160" s="2"/>
      <c r="O3160" s="221">
        <f>SUM(O3161:O3166)</f>
        <v>21104.11</v>
      </c>
      <c r="P3160" s="221">
        <f>SUM(P3161:P3166)</f>
        <v>0</v>
      </c>
      <c r="Q3160" s="221">
        <f t="shared" ref="Q3160:Q3165" si="119">O3160-P3160</f>
        <v>21104.11</v>
      </c>
      <c r="R3160" s="222"/>
      <c r="S3160" s="223"/>
      <c r="T3160" s="223"/>
      <c r="U3160" s="223"/>
      <c r="V3160" s="2"/>
      <c r="W3160" s="2"/>
      <c r="X3160" s="2"/>
      <c r="Y3160" s="2"/>
      <c r="Z3160" s="224"/>
      <c r="AA3160" s="2"/>
      <c r="AB3160" s="2"/>
      <c r="AC3160" s="2"/>
      <c r="AD3160" s="225"/>
    </row>
    <row r="3161" spans="2:30" hidden="1" outlineLevel="5" x14ac:dyDescent="0.25">
      <c r="B3161" s="3"/>
      <c r="C3161" s="1"/>
      <c r="D3161" s="1"/>
      <c r="E3161" s="1"/>
      <c r="F3161" s="1"/>
      <c r="G3161" s="1" t="s">
        <v>1344</v>
      </c>
      <c r="H3161" s="188">
        <v>42466</v>
      </c>
      <c r="I3161" s="1" t="s">
        <v>3705</v>
      </c>
      <c r="J3161" s="2" t="s">
        <v>71</v>
      </c>
      <c r="K3161" s="1" t="s">
        <v>33</v>
      </c>
      <c r="L3161" s="1" t="s">
        <v>34</v>
      </c>
      <c r="M3161" s="1" t="s">
        <v>21</v>
      </c>
      <c r="N3161" s="1" t="s">
        <v>11</v>
      </c>
      <c r="O3161" s="7">
        <v>5000</v>
      </c>
      <c r="P3161" s="7">
        <v>0</v>
      </c>
      <c r="Q3161" s="7">
        <f t="shared" si="119"/>
        <v>5000</v>
      </c>
      <c r="R3161" s="6" t="s">
        <v>61</v>
      </c>
      <c r="S3161" s="5" t="s">
        <v>25</v>
      </c>
      <c r="T3161" s="5"/>
      <c r="U3161" s="5" t="s">
        <v>4210</v>
      </c>
      <c r="V3161" s="1"/>
      <c r="W3161" s="1"/>
      <c r="X3161" s="1"/>
      <c r="Y3161" s="1"/>
      <c r="Z3161" s="4">
        <v>42466</v>
      </c>
      <c r="AA3161" s="1" t="s">
        <v>26</v>
      </c>
      <c r="AB3161" s="1" t="s">
        <v>3706</v>
      </c>
      <c r="AC3161" s="1" t="s">
        <v>3707</v>
      </c>
      <c r="AD3161" s="8"/>
    </row>
    <row r="3162" spans="2:30" hidden="1" outlineLevel="5" x14ac:dyDescent="0.25">
      <c r="B3162" s="3"/>
      <c r="C3162" s="1"/>
      <c r="D3162" s="1"/>
      <c r="E3162" s="1"/>
      <c r="F3162" s="1"/>
      <c r="G3162" s="1" t="s">
        <v>1842</v>
      </c>
      <c r="H3162" s="188">
        <v>42475</v>
      </c>
      <c r="I3162" s="1" t="s">
        <v>4123</v>
      </c>
      <c r="J3162" s="2" t="s">
        <v>71</v>
      </c>
      <c r="K3162" s="1" t="s">
        <v>36</v>
      </c>
      <c r="L3162" s="1" t="s">
        <v>20</v>
      </c>
      <c r="M3162" s="1" t="s">
        <v>21</v>
      </c>
      <c r="N3162" s="1" t="s">
        <v>11</v>
      </c>
      <c r="O3162" s="7">
        <v>2304</v>
      </c>
      <c r="P3162" s="7">
        <v>0</v>
      </c>
      <c r="Q3162" s="7">
        <f t="shared" si="119"/>
        <v>2304</v>
      </c>
      <c r="R3162" s="6" t="s">
        <v>47</v>
      </c>
      <c r="S3162" s="5" t="s">
        <v>25</v>
      </c>
      <c r="T3162" s="5" t="s">
        <v>716</v>
      </c>
      <c r="U3162" s="5" t="s">
        <v>2391</v>
      </c>
      <c r="V3162" s="1" t="s">
        <v>35</v>
      </c>
      <c r="W3162" s="1" t="s">
        <v>4124</v>
      </c>
      <c r="X3162" s="1" t="s">
        <v>1808</v>
      </c>
      <c r="Y3162" s="1" t="s">
        <v>1809</v>
      </c>
      <c r="Z3162" s="4">
        <v>42475</v>
      </c>
      <c r="AA3162" s="1" t="s">
        <v>45</v>
      </c>
      <c r="AB3162" s="1" t="s">
        <v>4125</v>
      </c>
      <c r="AC3162" s="1" t="s">
        <v>4126</v>
      </c>
      <c r="AD3162" s="8"/>
    </row>
    <row r="3163" spans="2:30" hidden="1" outlineLevel="5" x14ac:dyDescent="0.25">
      <c r="B3163" s="3"/>
      <c r="C3163" s="1"/>
      <c r="D3163" s="1"/>
      <c r="E3163" s="1"/>
      <c r="F3163" s="1"/>
      <c r="G3163" s="1" t="s">
        <v>1842</v>
      </c>
      <c r="H3163" s="188">
        <v>42461</v>
      </c>
      <c r="I3163" s="1" t="s">
        <v>4127</v>
      </c>
      <c r="J3163" s="2" t="s">
        <v>71</v>
      </c>
      <c r="K3163" s="1" t="s">
        <v>36</v>
      </c>
      <c r="L3163" s="1" t="s">
        <v>20</v>
      </c>
      <c r="M3163" s="1" t="s">
        <v>21</v>
      </c>
      <c r="N3163" s="1" t="s">
        <v>11</v>
      </c>
      <c r="O3163" s="7">
        <v>9112.5</v>
      </c>
      <c r="P3163" s="7">
        <v>0</v>
      </c>
      <c r="Q3163" s="7">
        <f t="shared" si="119"/>
        <v>9112.5</v>
      </c>
      <c r="R3163" s="6" t="s">
        <v>47</v>
      </c>
      <c r="S3163" s="5" t="s">
        <v>25</v>
      </c>
      <c r="T3163" s="5" t="s">
        <v>716</v>
      </c>
      <c r="U3163" s="5" t="s">
        <v>2391</v>
      </c>
      <c r="V3163" s="1" t="s">
        <v>35</v>
      </c>
      <c r="W3163" s="1" t="s">
        <v>1598</v>
      </c>
      <c r="X3163" s="1" t="s">
        <v>1815</v>
      </c>
      <c r="Y3163" s="1" t="s">
        <v>1816</v>
      </c>
      <c r="Z3163" s="4">
        <v>42461</v>
      </c>
      <c r="AA3163" s="1" t="s">
        <v>1472</v>
      </c>
      <c r="AB3163" s="1" t="s">
        <v>1643</v>
      </c>
      <c r="AC3163" s="1" t="s">
        <v>4128</v>
      </c>
      <c r="AD3163" s="8"/>
    </row>
    <row r="3164" spans="2:30" hidden="1" outlineLevel="5" x14ac:dyDescent="0.25">
      <c r="B3164" s="3"/>
      <c r="C3164" s="1"/>
      <c r="D3164" s="1"/>
      <c r="E3164" s="1"/>
      <c r="F3164" s="1"/>
      <c r="G3164" s="1" t="s">
        <v>1842</v>
      </c>
      <c r="H3164" s="188">
        <v>42475</v>
      </c>
      <c r="I3164" s="1" t="s">
        <v>4129</v>
      </c>
      <c r="J3164" s="2" t="s">
        <v>71</v>
      </c>
      <c r="K3164" s="1" t="s">
        <v>36</v>
      </c>
      <c r="L3164" s="1" t="s">
        <v>20</v>
      </c>
      <c r="M3164" s="1" t="s">
        <v>21</v>
      </c>
      <c r="N3164" s="1" t="s">
        <v>11</v>
      </c>
      <c r="O3164" s="7">
        <v>2025</v>
      </c>
      <c r="P3164" s="7">
        <v>0</v>
      </c>
      <c r="Q3164" s="7">
        <f t="shared" si="119"/>
        <v>2025</v>
      </c>
      <c r="R3164" s="6" t="s">
        <v>47</v>
      </c>
      <c r="S3164" s="5" t="s">
        <v>25</v>
      </c>
      <c r="T3164" s="5" t="s">
        <v>716</v>
      </c>
      <c r="U3164" s="5" t="s">
        <v>2391</v>
      </c>
      <c r="V3164" s="1" t="s">
        <v>35</v>
      </c>
      <c r="W3164" s="1" t="s">
        <v>4130</v>
      </c>
      <c r="X3164" s="1" t="s">
        <v>1540</v>
      </c>
      <c r="Y3164" s="1" t="s">
        <v>1541</v>
      </c>
      <c r="Z3164" s="4">
        <v>42475</v>
      </c>
      <c r="AA3164" s="1" t="s">
        <v>45</v>
      </c>
      <c r="AB3164" s="1" t="s">
        <v>4131</v>
      </c>
      <c r="AC3164" s="1" t="s">
        <v>4132</v>
      </c>
      <c r="AD3164" s="8"/>
    </row>
    <row r="3165" spans="2:30" hidden="1" outlineLevel="5" x14ac:dyDescent="0.25">
      <c r="B3165" s="3"/>
      <c r="C3165" s="1"/>
      <c r="D3165" s="1"/>
      <c r="E3165" s="1"/>
      <c r="F3165" s="1"/>
      <c r="G3165" s="1" t="s">
        <v>1842</v>
      </c>
      <c r="H3165" s="188">
        <v>42481</v>
      </c>
      <c r="I3165" s="1" t="s">
        <v>4133</v>
      </c>
      <c r="J3165" s="2" t="s">
        <v>71</v>
      </c>
      <c r="K3165" s="1" t="s">
        <v>36</v>
      </c>
      <c r="L3165" s="1" t="s">
        <v>20</v>
      </c>
      <c r="M3165" s="1" t="s">
        <v>21</v>
      </c>
      <c r="N3165" s="1" t="s">
        <v>11</v>
      </c>
      <c r="O3165" s="7">
        <v>2662.61</v>
      </c>
      <c r="P3165" s="7">
        <v>0</v>
      </c>
      <c r="Q3165" s="7">
        <f t="shared" si="119"/>
        <v>2662.61</v>
      </c>
      <c r="R3165" s="6" t="s">
        <v>47</v>
      </c>
      <c r="S3165" s="5" t="s">
        <v>25</v>
      </c>
      <c r="T3165" s="5" t="s">
        <v>716</v>
      </c>
      <c r="U3165" s="5" t="s">
        <v>2391</v>
      </c>
      <c r="V3165" s="1" t="s">
        <v>35</v>
      </c>
      <c r="W3165" s="1" t="s">
        <v>4134</v>
      </c>
      <c r="X3165" s="1" t="s">
        <v>1812</v>
      </c>
      <c r="Y3165" s="1" t="s">
        <v>1813</v>
      </c>
      <c r="Z3165" s="4">
        <v>42481</v>
      </c>
      <c r="AA3165" s="1" t="s">
        <v>1657</v>
      </c>
      <c r="AB3165" s="1" t="s">
        <v>4135</v>
      </c>
      <c r="AC3165" s="1" t="s">
        <v>4136</v>
      </c>
      <c r="AD3165" s="8"/>
    </row>
    <row r="3166" spans="2:30" hidden="1" outlineLevel="5" x14ac:dyDescent="0.25">
      <c r="B3166" s="220"/>
      <c r="C3166" s="2"/>
      <c r="D3166" s="2"/>
      <c r="E3166" s="2"/>
      <c r="F3166" s="2"/>
      <c r="G3166" s="2"/>
      <c r="H3166" s="228"/>
      <c r="I3166" s="2"/>
      <c r="J3166" s="2" t="s">
        <v>71</v>
      </c>
      <c r="K3166" s="2"/>
      <c r="L3166" s="2"/>
      <c r="M3166" s="2"/>
      <c r="N3166" s="2"/>
      <c r="O3166" s="221"/>
      <c r="P3166" s="221"/>
      <c r="Q3166" s="221"/>
      <c r="R3166" s="222"/>
      <c r="S3166" s="223"/>
      <c r="T3166" s="223"/>
      <c r="U3166" s="223"/>
      <c r="V3166" s="2"/>
      <c r="W3166" s="2"/>
      <c r="X3166" s="2"/>
      <c r="Y3166" s="2"/>
      <c r="Z3166" s="224"/>
      <c r="AA3166" s="2"/>
      <c r="AB3166" s="2"/>
      <c r="AC3166" s="2"/>
      <c r="AD3166" s="225"/>
    </row>
    <row r="3167" spans="2:30" hidden="1" outlineLevel="4" x14ac:dyDescent="0.25">
      <c r="B3167" s="220"/>
      <c r="C3167" s="2"/>
      <c r="D3167" s="2"/>
      <c r="E3167" s="2"/>
      <c r="F3167" s="2" t="s">
        <v>1424</v>
      </c>
      <c r="G3167" s="2" t="s">
        <v>1425</v>
      </c>
      <c r="H3167" s="228"/>
      <c r="I3167" s="2"/>
      <c r="J3167" s="2" t="s">
        <v>71</v>
      </c>
      <c r="K3167" s="2"/>
      <c r="L3167" s="2"/>
      <c r="M3167" s="2"/>
      <c r="N3167" s="2"/>
      <c r="O3167" s="221">
        <f>SUM(O3168:O3169)</f>
        <v>2040</v>
      </c>
      <c r="P3167" s="221">
        <f>SUM(P3168:P3169)</f>
        <v>0</v>
      </c>
      <c r="Q3167" s="221">
        <f>O3167-P3167</f>
        <v>2040</v>
      </c>
      <c r="R3167" s="222"/>
      <c r="S3167" s="223"/>
      <c r="T3167" s="223"/>
      <c r="U3167" s="223"/>
      <c r="V3167" s="2"/>
      <c r="W3167" s="2"/>
      <c r="X3167" s="2"/>
      <c r="Y3167" s="2"/>
      <c r="Z3167" s="224"/>
      <c r="AA3167" s="2"/>
      <c r="AB3167" s="2"/>
      <c r="AC3167" s="2"/>
      <c r="AD3167" s="225"/>
    </row>
    <row r="3168" spans="2:30" hidden="1" outlineLevel="5" x14ac:dyDescent="0.25">
      <c r="B3168" s="3"/>
      <c r="C3168" s="1"/>
      <c r="D3168" s="1"/>
      <c r="E3168" s="1"/>
      <c r="F3168" s="1"/>
      <c r="G3168" s="1" t="s">
        <v>1842</v>
      </c>
      <c r="H3168" s="188">
        <v>42500</v>
      </c>
      <c r="I3168" s="1" t="s">
        <v>4137</v>
      </c>
      <c r="J3168" s="2" t="s">
        <v>71</v>
      </c>
      <c r="K3168" s="1" t="s">
        <v>36</v>
      </c>
      <c r="L3168" s="1" t="s">
        <v>20</v>
      </c>
      <c r="M3168" s="1" t="s">
        <v>21</v>
      </c>
      <c r="N3168" s="1" t="s">
        <v>11</v>
      </c>
      <c r="O3168" s="7">
        <v>2040</v>
      </c>
      <c r="P3168" s="7">
        <v>0</v>
      </c>
      <c r="Q3168" s="7">
        <f>O3168-P3168</f>
        <v>2040</v>
      </c>
      <c r="R3168" s="6" t="s">
        <v>47</v>
      </c>
      <c r="S3168" s="5" t="s">
        <v>25</v>
      </c>
      <c r="T3168" s="5" t="s">
        <v>716</v>
      </c>
      <c r="U3168" s="5" t="s">
        <v>2391</v>
      </c>
      <c r="V3168" s="1" t="s">
        <v>35</v>
      </c>
      <c r="W3168" s="1" t="s">
        <v>4138</v>
      </c>
      <c r="X3168" s="1" t="s">
        <v>1763</v>
      </c>
      <c r="Y3168" s="1" t="s">
        <v>1764</v>
      </c>
      <c r="Z3168" s="4">
        <v>42500</v>
      </c>
      <c r="AA3168" s="1" t="s">
        <v>45</v>
      </c>
      <c r="AB3168" s="1" t="s">
        <v>2319</v>
      </c>
      <c r="AC3168" s="1" t="s">
        <v>6290</v>
      </c>
      <c r="AD3168" s="8"/>
    </row>
    <row r="3169" spans="2:30" hidden="1" outlineLevel="5" x14ac:dyDescent="0.25">
      <c r="B3169" s="220"/>
      <c r="C3169" s="2"/>
      <c r="D3169" s="2"/>
      <c r="E3169" s="2"/>
      <c r="F3169" s="2"/>
      <c r="G3169" s="2"/>
      <c r="H3169" s="228"/>
      <c r="I3169" s="2"/>
      <c r="J3169" s="2" t="s">
        <v>71</v>
      </c>
      <c r="K3169" s="2"/>
      <c r="L3169" s="2"/>
      <c r="M3169" s="2"/>
      <c r="N3169" s="2"/>
      <c r="O3169" s="221"/>
      <c r="P3169" s="221"/>
      <c r="Q3169" s="221"/>
      <c r="R3169" s="222"/>
      <c r="S3169" s="223"/>
      <c r="T3169" s="223"/>
      <c r="U3169" s="223"/>
      <c r="V3169" s="2"/>
      <c r="W3169" s="2"/>
      <c r="X3169" s="2"/>
      <c r="Y3169" s="2"/>
      <c r="Z3169" s="224"/>
      <c r="AA3169" s="2"/>
      <c r="AB3169" s="2"/>
      <c r="AC3169" s="2"/>
      <c r="AD3169" s="225"/>
    </row>
    <row r="3170" spans="2:30" hidden="1" outlineLevel="4" x14ac:dyDescent="0.25">
      <c r="B3170" s="220"/>
      <c r="C3170" s="2"/>
      <c r="D3170" s="2"/>
      <c r="E3170" s="2"/>
      <c r="F3170" s="2" t="s">
        <v>1426</v>
      </c>
      <c r="G3170" s="2" t="s">
        <v>1427</v>
      </c>
      <c r="H3170" s="228"/>
      <c r="I3170" s="2"/>
      <c r="J3170" s="2" t="s">
        <v>71</v>
      </c>
      <c r="K3170" s="2"/>
      <c r="L3170" s="2"/>
      <c r="M3170" s="2"/>
      <c r="N3170" s="2"/>
      <c r="O3170" s="221">
        <f>SUM(O3171:O3187)</f>
        <v>79686.8</v>
      </c>
      <c r="P3170" s="221">
        <f>SUM(P3171:P3187)</f>
        <v>0</v>
      </c>
      <c r="Q3170" s="221">
        <f t="shared" ref="Q3170:Q3186" si="120">O3170-P3170</f>
        <v>79686.8</v>
      </c>
      <c r="R3170" s="222"/>
      <c r="S3170" s="223"/>
      <c r="T3170" s="223"/>
      <c r="U3170" s="223"/>
      <c r="V3170" s="2"/>
      <c r="W3170" s="2"/>
      <c r="X3170" s="2"/>
      <c r="Y3170" s="2"/>
      <c r="Z3170" s="224"/>
      <c r="AA3170" s="2"/>
      <c r="AB3170" s="2"/>
      <c r="AC3170" s="2"/>
      <c r="AD3170" s="225"/>
    </row>
    <row r="3171" spans="2:30" hidden="1" outlineLevel="5" x14ac:dyDescent="0.25">
      <c r="B3171" s="3"/>
      <c r="C3171" s="1"/>
      <c r="D3171" s="1"/>
      <c r="E3171" s="1"/>
      <c r="F3171" s="1"/>
      <c r="G3171" s="1" t="s">
        <v>1842</v>
      </c>
      <c r="H3171" s="188">
        <v>42545</v>
      </c>
      <c r="I3171" s="1" t="s">
        <v>4139</v>
      </c>
      <c r="J3171" s="2" t="s">
        <v>71</v>
      </c>
      <c r="K3171" s="1" t="s">
        <v>36</v>
      </c>
      <c r="L3171" s="1" t="s">
        <v>20</v>
      </c>
      <c r="M3171" s="1" t="s">
        <v>21</v>
      </c>
      <c r="N3171" s="1" t="s">
        <v>11</v>
      </c>
      <c r="O3171" s="7">
        <v>12000</v>
      </c>
      <c r="P3171" s="7">
        <v>0</v>
      </c>
      <c r="Q3171" s="7">
        <f t="shared" si="120"/>
        <v>12000</v>
      </c>
      <c r="R3171" s="6" t="s">
        <v>47</v>
      </c>
      <c r="S3171" s="5" t="s">
        <v>25</v>
      </c>
      <c r="T3171" s="5" t="s">
        <v>716</v>
      </c>
      <c r="U3171" s="5" t="s">
        <v>2391</v>
      </c>
      <c r="V3171" s="1" t="s">
        <v>35</v>
      </c>
      <c r="W3171" s="1" t="s">
        <v>4140</v>
      </c>
      <c r="X3171" s="1" t="s">
        <v>3819</v>
      </c>
      <c r="Y3171" s="1" t="s">
        <v>3820</v>
      </c>
      <c r="Z3171" s="4">
        <v>42545</v>
      </c>
      <c r="AA3171" s="1" t="s">
        <v>45</v>
      </c>
      <c r="AB3171" s="1" t="s">
        <v>4141</v>
      </c>
      <c r="AC3171" s="1" t="s">
        <v>4142</v>
      </c>
      <c r="AD3171" s="8"/>
    </row>
    <row r="3172" spans="2:30" hidden="1" outlineLevel="5" x14ac:dyDescent="0.25">
      <c r="B3172" s="3"/>
      <c r="C3172" s="1"/>
      <c r="D3172" s="1"/>
      <c r="E3172" s="1"/>
      <c r="F3172" s="1"/>
      <c r="G3172" s="1" t="s">
        <v>1842</v>
      </c>
      <c r="H3172" s="188">
        <v>42537</v>
      </c>
      <c r="I3172" s="1" t="s">
        <v>4143</v>
      </c>
      <c r="J3172" s="2" t="s">
        <v>71</v>
      </c>
      <c r="K3172" s="1" t="s">
        <v>36</v>
      </c>
      <c r="L3172" s="1" t="s">
        <v>20</v>
      </c>
      <c r="M3172" s="1" t="s">
        <v>21</v>
      </c>
      <c r="N3172" s="1" t="s">
        <v>11</v>
      </c>
      <c r="O3172" s="7">
        <v>1800</v>
      </c>
      <c r="P3172" s="7">
        <v>0</v>
      </c>
      <c r="Q3172" s="7">
        <f t="shared" si="120"/>
        <v>1800</v>
      </c>
      <c r="R3172" s="6" t="s">
        <v>47</v>
      </c>
      <c r="S3172" s="5" t="s">
        <v>25</v>
      </c>
      <c r="T3172" s="5" t="s">
        <v>715</v>
      </c>
      <c r="U3172" s="5" t="s">
        <v>2386</v>
      </c>
      <c r="V3172" s="1" t="s">
        <v>35</v>
      </c>
      <c r="W3172" s="1" t="s">
        <v>3010</v>
      </c>
      <c r="X3172" s="1" t="s">
        <v>4144</v>
      </c>
      <c r="Y3172" s="1" t="s">
        <v>4145</v>
      </c>
      <c r="Z3172" s="4">
        <v>42537</v>
      </c>
      <c r="AA3172" s="1" t="s">
        <v>1472</v>
      </c>
      <c r="AB3172" s="1" t="s">
        <v>1500</v>
      </c>
      <c r="AC3172" s="1" t="s">
        <v>4146</v>
      </c>
      <c r="AD3172" s="8"/>
    </row>
    <row r="3173" spans="2:30" hidden="1" outlineLevel="5" x14ac:dyDescent="0.25">
      <c r="B3173" s="3"/>
      <c r="C3173" s="1"/>
      <c r="D3173" s="1"/>
      <c r="E3173" s="1"/>
      <c r="F3173" s="1"/>
      <c r="G3173" s="1" t="s">
        <v>1842</v>
      </c>
      <c r="H3173" s="188">
        <v>42530</v>
      </c>
      <c r="I3173" s="1" t="s">
        <v>4147</v>
      </c>
      <c r="J3173" s="2" t="s">
        <v>71</v>
      </c>
      <c r="K3173" s="1" t="s">
        <v>36</v>
      </c>
      <c r="L3173" s="1" t="s">
        <v>20</v>
      </c>
      <c r="M3173" s="1" t="s">
        <v>21</v>
      </c>
      <c r="N3173" s="1" t="s">
        <v>11</v>
      </c>
      <c r="O3173" s="7">
        <v>350</v>
      </c>
      <c r="P3173" s="7">
        <v>0</v>
      </c>
      <c r="Q3173" s="7">
        <f t="shared" si="120"/>
        <v>350</v>
      </c>
      <c r="R3173" s="6" t="s">
        <v>47</v>
      </c>
      <c r="S3173" s="5" t="s">
        <v>32</v>
      </c>
      <c r="T3173" s="5" t="s">
        <v>1788</v>
      </c>
      <c r="U3173" s="5" t="s">
        <v>1281</v>
      </c>
      <c r="V3173" s="1" t="s">
        <v>35</v>
      </c>
      <c r="W3173" s="1" t="s">
        <v>4148</v>
      </c>
      <c r="X3173" s="1" t="s">
        <v>4149</v>
      </c>
      <c r="Y3173" s="1" t="s">
        <v>4150</v>
      </c>
      <c r="Z3173" s="4">
        <v>42530</v>
      </c>
      <c r="AA3173" s="1" t="s">
        <v>1472</v>
      </c>
      <c r="AB3173" s="1" t="s">
        <v>4151</v>
      </c>
      <c r="AC3173" s="1" t="s">
        <v>4226</v>
      </c>
      <c r="AD3173" s="8"/>
    </row>
    <row r="3174" spans="2:30" hidden="1" outlineLevel="5" x14ac:dyDescent="0.25">
      <c r="B3174" s="3"/>
      <c r="C3174" s="1"/>
      <c r="D3174" s="1"/>
      <c r="E3174" s="1"/>
      <c r="F3174" s="1"/>
      <c r="G3174" s="1" t="s">
        <v>1842</v>
      </c>
      <c r="H3174" s="188">
        <v>42544</v>
      </c>
      <c r="I3174" s="1" t="s">
        <v>4152</v>
      </c>
      <c r="J3174" s="2" t="s">
        <v>71</v>
      </c>
      <c r="K3174" s="1" t="s">
        <v>36</v>
      </c>
      <c r="L3174" s="1" t="s">
        <v>20</v>
      </c>
      <c r="M3174" s="1" t="s">
        <v>21</v>
      </c>
      <c r="N3174" s="1" t="s">
        <v>11</v>
      </c>
      <c r="O3174" s="7">
        <v>30689</v>
      </c>
      <c r="P3174" s="7">
        <v>0</v>
      </c>
      <c r="Q3174" s="7">
        <f t="shared" si="120"/>
        <v>30689</v>
      </c>
      <c r="R3174" s="6" t="s">
        <v>47</v>
      </c>
      <c r="S3174" s="5" t="s">
        <v>25</v>
      </c>
      <c r="T3174" s="5" t="s">
        <v>716</v>
      </c>
      <c r="U3174" s="5" t="s">
        <v>2391</v>
      </c>
      <c r="V3174" s="1" t="s">
        <v>35</v>
      </c>
      <c r="W3174" s="1" t="s">
        <v>4153</v>
      </c>
      <c r="X3174" s="1" t="s">
        <v>4154</v>
      </c>
      <c r="Y3174" s="1" t="s">
        <v>4155</v>
      </c>
      <c r="Z3174" s="4">
        <v>42544</v>
      </c>
      <c r="AA3174" s="1" t="s">
        <v>45</v>
      </c>
      <c r="AB3174" s="1" t="s">
        <v>4156</v>
      </c>
      <c r="AC3174" s="1" t="s">
        <v>4157</v>
      </c>
      <c r="AD3174" s="8"/>
    </row>
    <row r="3175" spans="2:30" hidden="1" outlineLevel="5" x14ac:dyDescent="0.25">
      <c r="B3175" s="3"/>
      <c r="C3175" s="1"/>
      <c r="D3175" s="1"/>
      <c r="E3175" s="1"/>
      <c r="F3175" s="1"/>
      <c r="G3175" s="1" t="s">
        <v>1842</v>
      </c>
      <c r="H3175" s="188">
        <v>42529</v>
      </c>
      <c r="I3175" s="1" t="s">
        <v>4158</v>
      </c>
      <c r="J3175" s="2" t="s">
        <v>71</v>
      </c>
      <c r="K3175" s="1" t="s">
        <v>36</v>
      </c>
      <c r="L3175" s="1" t="s">
        <v>20</v>
      </c>
      <c r="M3175" s="1" t="s">
        <v>21</v>
      </c>
      <c r="N3175" s="1" t="s">
        <v>11</v>
      </c>
      <c r="O3175" s="7">
        <v>5200</v>
      </c>
      <c r="P3175" s="7">
        <v>0</v>
      </c>
      <c r="Q3175" s="7">
        <f t="shared" si="120"/>
        <v>5200</v>
      </c>
      <c r="R3175" s="6" t="s">
        <v>47</v>
      </c>
      <c r="S3175" s="5" t="s">
        <v>25</v>
      </c>
      <c r="T3175" s="5" t="s">
        <v>715</v>
      </c>
      <c r="U3175" s="5" t="s">
        <v>2386</v>
      </c>
      <c r="V3175" s="1" t="s">
        <v>35</v>
      </c>
      <c r="W3175" s="1" t="s">
        <v>4159</v>
      </c>
      <c r="X3175" s="1" t="s">
        <v>1810</v>
      </c>
      <c r="Y3175" s="1" t="s">
        <v>1811</v>
      </c>
      <c r="Z3175" s="4">
        <v>42529</v>
      </c>
      <c r="AA3175" s="1" t="s">
        <v>1472</v>
      </c>
      <c r="AB3175" s="1" t="s">
        <v>4160</v>
      </c>
      <c r="AC3175" s="1" t="s">
        <v>4161</v>
      </c>
      <c r="AD3175" s="8"/>
    </row>
    <row r="3176" spans="2:30" hidden="1" outlineLevel="5" x14ac:dyDescent="0.25">
      <c r="B3176" s="3"/>
      <c r="C3176" s="1"/>
      <c r="D3176" s="1"/>
      <c r="E3176" s="1"/>
      <c r="F3176" s="1"/>
      <c r="G3176" s="1" t="s">
        <v>1842</v>
      </c>
      <c r="H3176" s="188">
        <v>42530</v>
      </c>
      <c r="I3176" s="1" t="s">
        <v>4162</v>
      </c>
      <c r="J3176" s="2" t="s">
        <v>71</v>
      </c>
      <c r="K3176" s="1" t="s">
        <v>36</v>
      </c>
      <c r="L3176" s="1" t="s">
        <v>20</v>
      </c>
      <c r="M3176" s="1" t="s">
        <v>21</v>
      </c>
      <c r="N3176" s="1" t="s">
        <v>11</v>
      </c>
      <c r="O3176" s="7">
        <v>6500</v>
      </c>
      <c r="P3176" s="7">
        <v>0</v>
      </c>
      <c r="Q3176" s="7">
        <f t="shared" si="120"/>
        <v>6500</v>
      </c>
      <c r="R3176" s="6" t="s">
        <v>47</v>
      </c>
      <c r="S3176" s="5" t="s">
        <v>25</v>
      </c>
      <c r="T3176" s="5" t="s">
        <v>715</v>
      </c>
      <c r="U3176" s="5" t="s">
        <v>2386</v>
      </c>
      <c r="V3176" s="1" t="s">
        <v>35</v>
      </c>
      <c r="W3176" s="1" t="s">
        <v>4163</v>
      </c>
      <c r="X3176" s="1" t="s">
        <v>4164</v>
      </c>
      <c r="Y3176" s="1" t="s">
        <v>4165</v>
      </c>
      <c r="Z3176" s="4">
        <v>42530</v>
      </c>
      <c r="AA3176" s="1" t="s">
        <v>45</v>
      </c>
      <c r="AB3176" s="1" t="s">
        <v>4166</v>
      </c>
      <c r="AC3176" s="1" t="s">
        <v>4167</v>
      </c>
      <c r="AD3176" s="8"/>
    </row>
    <row r="3177" spans="2:30" hidden="1" outlineLevel="5" x14ac:dyDescent="0.25">
      <c r="B3177" s="3"/>
      <c r="C3177" s="1"/>
      <c r="D3177" s="1"/>
      <c r="E3177" s="1"/>
      <c r="F3177" s="1"/>
      <c r="G3177" s="1" t="s">
        <v>1842</v>
      </c>
      <c r="H3177" s="188">
        <v>42530</v>
      </c>
      <c r="I3177" s="1" t="s">
        <v>4168</v>
      </c>
      <c r="J3177" s="2" t="s">
        <v>71</v>
      </c>
      <c r="K3177" s="1" t="s">
        <v>36</v>
      </c>
      <c r="L3177" s="1" t="s">
        <v>20</v>
      </c>
      <c r="M3177" s="1" t="s">
        <v>21</v>
      </c>
      <c r="N3177" s="1" t="s">
        <v>11</v>
      </c>
      <c r="O3177" s="7">
        <v>4400</v>
      </c>
      <c r="P3177" s="7">
        <v>0</v>
      </c>
      <c r="Q3177" s="7">
        <f t="shared" si="120"/>
        <v>4400</v>
      </c>
      <c r="R3177" s="6" t="s">
        <v>47</v>
      </c>
      <c r="S3177" s="5" t="s">
        <v>25</v>
      </c>
      <c r="T3177" s="5" t="s">
        <v>715</v>
      </c>
      <c r="U3177" s="5" t="s">
        <v>2386</v>
      </c>
      <c r="V3177" s="1" t="s">
        <v>35</v>
      </c>
      <c r="W3177" s="1" t="s">
        <v>4169</v>
      </c>
      <c r="X3177" s="1" t="s">
        <v>4164</v>
      </c>
      <c r="Y3177" s="1" t="s">
        <v>4165</v>
      </c>
      <c r="Z3177" s="4">
        <v>42530</v>
      </c>
      <c r="AA3177" s="1" t="s">
        <v>45</v>
      </c>
      <c r="AB3177" s="1" t="s">
        <v>1751</v>
      </c>
      <c r="AC3177" s="1" t="s">
        <v>4170</v>
      </c>
      <c r="AD3177" s="8"/>
    </row>
    <row r="3178" spans="2:30" hidden="1" outlineLevel="5" x14ac:dyDescent="0.25">
      <c r="B3178" s="3"/>
      <c r="C3178" s="1"/>
      <c r="D3178" s="1"/>
      <c r="E3178" s="1"/>
      <c r="F3178" s="1"/>
      <c r="G3178" s="1" t="s">
        <v>1842</v>
      </c>
      <c r="H3178" s="188">
        <v>42531</v>
      </c>
      <c r="I3178" s="1" t="s">
        <v>4171</v>
      </c>
      <c r="J3178" s="2" t="s">
        <v>71</v>
      </c>
      <c r="K3178" s="1" t="s">
        <v>36</v>
      </c>
      <c r="L3178" s="1" t="s">
        <v>20</v>
      </c>
      <c r="M3178" s="1" t="s">
        <v>21</v>
      </c>
      <c r="N3178" s="1" t="s">
        <v>11</v>
      </c>
      <c r="O3178" s="7">
        <v>1500</v>
      </c>
      <c r="P3178" s="7">
        <v>0</v>
      </c>
      <c r="Q3178" s="7">
        <f t="shared" si="120"/>
        <v>1500</v>
      </c>
      <c r="R3178" s="6" t="s">
        <v>47</v>
      </c>
      <c r="S3178" s="5" t="s">
        <v>25</v>
      </c>
      <c r="T3178" s="5" t="s">
        <v>716</v>
      </c>
      <c r="U3178" s="5" t="s">
        <v>2391</v>
      </c>
      <c r="V3178" s="1" t="s">
        <v>35</v>
      </c>
      <c r="W3178" s="1" t="s">
        <v>4172</v>
      </c>
      <c r="X3178" s="1" t="s">
        <v>1784</v>
      </c>
      <c r="Y3178" s="1" t="s">
        <v>1785</v>
      </c>
      <c r="Z3178" s="4">
        <v>42531</v>
      </c>
      <c r="AA3178" s="1" t="s">
        <v>1472</v>
      </c>
      <c r="AB3178" s="1" t="s">
        <v>4173</v>
      </c>
      <c r="AC3178" s="1" t="s">
        <v>4174</v>
      </c>
      <c r="AD3178" s="8"/>
    </row>
    <row r="3179" spans="2:30" hidden="1" outlineLevel="5" x14ac:dyDescent="0.25">
      <c r="B3179" s="3"/>
      <c r="C3179" s="1"/>
      <c r="D3179" s="1"/>
      <c r="E3179" s="1"/>
      <c r="F3179" s="1"/>
      <c r="G3179" s="1" t="s">
        <v>1842</v>
      </c>
      <c r="H3179" s="188">
        <v>42530</v>
      </c>
      <c r="I3179" s="1" t="s">
        <v>4175</v>
      </c>
      <c r="J3179" s="2" t="s">
        <v>71</v>
      </c>
      <c r="K3179" s="1" t="s">
        <v>36</v>
      </c>
      <c r="L3179" s="1" t="s">
        <v>20</v>
      </c>
      <c r="M3179" s="1" t="s">
        <v>21</v>
      </c>
      <c r="N3179" s="1" t="s">
        <v>11</v>
      </c>
      <c r="O3179" s="7">
        <v>1200</v>
      </c>
      <c r="P3179" s="7">
        <v>0</v>
      </c>
      <c r="Q3179" s="7">
        <f t="shared" si="120"/>
        <v>1200</v>
      </c>
      <c r="R3179" s="6" t="s">
        <v>47</v>
      </c>
      <c r="S3179" s="5" t="s">
        <v>25</v>
      </c>
      <c r="T3179" s="5" t="s">
        <v>716</v>
      </c>
      <c r="U3179" s="5" t="s">
        <v>2391</v>
      </c>
      <c r="V3179" s="1" t="s">
        <v>35</v>
      </c>
      <c r="W3179" s="1" t="s">
        <v>4176</v>
      </c>
      <c r="X3179" s="1" t="s">
        <v>4177</v>
      </c>
      <c r="Y3179" s="1" t="s">
        <v>4178</v>
      </c>
      <c r="Z3179" s="4">
        <v>42530</v>
      </c>
      <c r="AA3179" s="1" t="s">
        <v>1472</v>
      </c>
      <c r="AB3179" s="1" t="s">
        <v>4179</v>
      </c>
      <c r="AC3179" s="1" t="s">
        <v>4180</v>
      </c>
      <c r="AD3179" s="8"/>
    </row>
    <row r="3180" spans="2:30" hidden="1" outlineLevel="5" x14ac:dyDescent="0.25">
      <c r="B3180" s="3"/>
      <c r="C3180" s="1"/>
      <c r="D3180" s="1"/>
      <c r="E3180" s="1"/>
      <c r="F3180" s="1"/>
      <c r="G3180" s="1" t="s">
        <v>1842</v>
      </c>
      <c r="H3180" s="188">
        <v>42530</v>
      </c>
      <c r="I3180" s="1" t="s">
        <v>4181</v>
      </c>
      <c r="J3180" s="2" t="s">
        <v>71</v>
      </c>
      <c r="K3180" s="1" t="s">
        <v>36</v>
      </c>
      <c r="L3180" s="1" t="s">
        <v>20</v>
      </c>
      <c r="M3180" s="1" t="s">
        <v>21</v>
      </c>
      <c r="N3180" s="1" t="s">
        <v>11</v>
      </c>
      <c r="O3180" s="7">
        <v>1500</v>
      </c>
      <c r="P3180" s="7">
        <v>0</v>
      </c>
      <c r="Q3180" s="7">
        <f t="shared" si="120"/>
        <v>1500</v>
      </c>
      <c r="R3180" s="6" t="s">
        <v>47</v>
      </c>
      <c r="S3180" s="5" t="s">
        <v>25</v>
      </c>
      <c r="T3180" s="5" t="s">
        <v>716</v>
      </c>
      <c r="U3180" s="5" t="s">
        <v>2391</v>
      </c>
      <c r="V3180" s="1" t="s">
        <v>35</v>
      </c>
      <c r="W3180" s="1" t="s">
        <v>4182</v>
      </c>
      <c r="X3180" s="1" t="s">
        <v>1784</v>
      </c>
      <c r="Y3180" s="1" t="s">
        <v>1785</v>
      </c>
      <c r="Z3180" s="4">
        <v>42530</v>
      </c>
      <c r="AA3180" s="1" t="s">
        <v>1472</v>
      </c>
      <c r="AB3180" s="1" t="s">
        <v>4183</v>
      </c>
      <c r="AC3180" s="1" t="s">
        <v>4184</v>
      </c>
      <c r="AD3180" s="8"/>
    </row>
    <row r="3181" spans="2:30" hidden="1" outlineLevel="5" x14ac:dyDescent="0.25">
      <c r="B3181" s="3"/>
      <c r="C3181" s="1"/>
      <c r="D3181" s="1"/>
      <c r="E3181" s="1"/>
      <c r="F3181" s="1"/>
      <c r="G3181" s="1" t="s">
        <v>1842</v>
      </c>
      <c r="H3181" s="188">
        <v>42534</v>
      </c>
      <c r="I3181" s="1" t="s">
        <v>4185</v>
      </c>
      <c r="J3181" s="2" t="s">
        <v>71</v>
      </c>
      <c r="K3181" s="1" t="s">
        <v>36</v>
      </c>
      <c r="L3181" s="1" t="s">
        <v>20</v>
      </c>
      <c r="M3181" s="1" t="s">
        <v>21</v>
      </c>
      <c r="N3181" s="1" t="s">
        <v>11</v>
      </c>
      <c r="O3181" s="7">
        <v>600</v>
      </c>
      <c r="P3181" s="7">
        <v>0</v>
      </c>
      <c r="Q3181" s="7">
        <f t="shared" si="120"/>
        <v>600</v>
      </c>
      <c r="R3181" s="6" t="s">
        <v>47</v>
      </c>
      <c r="S3181" s="5" t="s">
        <v>32</v>
      </c>
      <c r="T3181" s="5" t="s">
        <v>1788</v>
      </c>
      <c r="U3181" s="5" t="s">
        <v>1281</v>
      </c>
      <c r="V3181" s="1" t="s">
        <v>35</v>
      </c>
      <c r="W3181" s="1" t="s">
        <v>4186</v>
      </c>
      <c r="X3181" s="1" t="s">
        <v>4187</v>
      </c>
      <c r="Y3181" s="1" t="s">
        <v>4188</v>
      </c>
      <c r="Z3181" s="4">
        <v>42534</v>
      </c>
      <c r="AA3181" s="1" t="s">
        <v>1472</v>
      </c>
      <c r="AB3181" s="1" t="s">
        <v>1476</v>
      </c>
      <c r="AC3181" s="1" t="s">
        <v>4189</v>
      </c>
      <c r="AD3181" s="8"/>
    </row>
    <row r="3182" spans="2:30" hidden="1" outlineLevel="5" x14ac:dyDescent="0.25">
      <c r="B3182" s="3"/>
      <c r="C3182" s="1"/>
      <c r="D3182" s="1"/>
      <c r="E3182" s="1"/>
      <c r="F3182" s="1"/>
      <c r="G3182" s="1" t="s">
        <v>1842</v>
      </c>
      <c r="H3182" s="188">
        <v>42548</v>
      </c>
      <c r="I3182" s="1" t="s">
        <v>4190</v>
      </c>
      <c r="J3182" s="2" t="s">
        <v>71</v>
      </c>
      <c r="K3182" s="1" t="s">
        <v>36</v>
      </c>
      <c r="L3182" s="1" t="s">
        <v>20</v>
      </c>
      <c r="M3182" s="1" t="s">
        <v>21</v>
      </c>
      <c r="N3182" s="1" t="s">
        <v>11</v>
      </c>
      <c r="O3182" s="7">
        <v>1800</v>
      </c>
      <c r="P3182" s="7">
        <v>0</v>
      </c>
      <c r="Q3182" s="7">
        <f t="shared" si="120"/>
        <v>1800</v>
      </c>
      <c r="R3182" s="6" t="s">
        <v>47</v>
      </c>
      <c r="S3182" s="5" t="s">
        <v>25</v>
      </c>
      <c r="T3182" s="5" t="s">
        <v>715</v>
      </c>
      <c r="U3182" s="5" t="s">
        <v>2386</v>
      </c>
      <c r="V3182" s="1" t="s">
        <v>35</v>
      </c>
      <c r="W3182" s="1" t="s">
        <v>4081</v>
      </c>
      <c r="X3182" s="1" t="s">
        <v>4144</v>
      </c>
      <c r="Y3182" s="1" t="s">
        <v>4145</v>
      </c>
      <c r="Z3182" s="4">
        <v>42548</v>
      </c>
      <c r="AA3182" s="1" t="s">
        <v>1472</v>
      </c>
      <c r="AB3182" s="1" t="s">
        <v>3436</v>
      </c>
      <c r="AC3182" s="1" t="s">
        <v>4191</v>
      </c>
      <c r="AD3182" s="8"/>
    </row>
    <row r="3183" spans="2:30" hidden="1" outlineLevel="5" x14ac:dyDescent="0.25">
      <c r="B3183" s="3"/>
      <c r="C3183" s="1"/>
      <c r="D3183" s="1"/>
      <c r="E3183" s="1"/>
      <c r="F3183" s="1"/>
      <c r="G3183" s="1" t="s">
        <v>1842</v>
      </c>
      <c r="H3183" s="188">
        <v>42528</v>
      </c>
      <c r="I3183" s="1" t="s">
        <v>4095</v>
      </c>
      <c r="J3183" s="2" t="s">
        <v>71</v>
      </c>
      <c r="K3183" s="1" t="s">
        <v>36</v>
      </c>
      <c r="L3183" s="1" t="s">
        <v>20</v>
      </c>
      <c r="M3183" s="1" t="s">
        <v>21</v>
      </c>
      <c r="N3183" s="1" t="s">
        <v>11</v>
      </c>
      <c r="O3183" s="7">
        <v>5347.8</v>
      </c>
      <c r="P3183" s="7">
        <v>0</v>
      </c>
      <c r="Q3183" s="7">
        <f t="shared" si="120"/>
        <v>5347.8</v>
      </c>
      <c r="R3183" s="6" t="s">
        <v>1742</v>
      </c>
      <c r="S3183" s="5" t="s">
        <v>25</v>
      </c>
      <c r="T3183" s="5" t="s">
        <v>715</v>
      </c>
      <c r="U3183" s="5" t="s">
        <v>2386</v>
      </c>
      <c r="V3183" s="1" t="s">
        <v>1638</v>
      </c>
      <c r="W3183" s="1" t="s">
        <v>4096</v>
      </c>
      <c r="X3183" s="1"/>
      <c r="Y3183" s="1"/>
      <c r="Z3183" s="4">
        <v>42528</v>
      </c>
      <c r="AA3183" s="1" t="s">
        <v>26</v>
      </c>
      <c r="AB3183" s="1" t="s">
        <v>4096</v>
      </c>
      <c r="AC3183" s="1" t="s">
        <v>4097</v>
      </c>
      <c r="AD3183" s="8"/>
    </row>
    <row r="3184" spans="2:30" hidden="1" outlineLevel="5" x14ac:dyDescent="0.25">
      <c r="B3184" s="3"/>
      <c r="C3184" s="1"/>
      <c r="D3184" s="1"/>
      <c r="E3184" s="1"/>
      <c r="F3184" s="1"/>
      <c r="G3184" s="1" t="s">
        <v>1842</v>
      </c>
      <c r="H3184" s="188">
        <v>42545</v>
      </c>
      <c r="I3184" s="1" t="s">
        <v>4192</v>
      </c>
      <c r="J3184" s="2" t="s">
        <v>71</v>
      </c>
      <c r="K3184" s="1" t="s">
        <v>36</v>
      </c>
      <c r="L3184" s="1" t="s">
        <v>20</v>
      </c>
      <c r="M3184" s="1" t="s">
        <v>21</v>
      </c>
      <c r="N3184" s="1" t="s">
        <v>11</v>
      </c>
      <c r="O3184" s="7">
        <v>1500</v>
      </c>
      <c r="P3184" s="7">
        <v>0</v>
      </c>
      <c r="Q3184" s="7">
        <f t="shared" si="120"/>
        <v>1500</v>
      </c>
      <c r="R3184" s="6" t="s">
        <v>47</v>
      </c>
      <c r="S3184" s="5" t="s">
        <v>25</v>
      </c>
      <c r="T3184" s="5" t="s">
        <v>716</v>
      </c>
      <c r="U3184" s="5" t="s">
        <v>2391</v>
      </c>
      <c r="V3184" s="1" t="s">
        <v>35</v>
      </c>
      <c r="W3184" s="1" t="s">
        <v>4193</v>
      </c>
      <c r="X3184" s="1" t="s">
        <v>4194</v>
      </c>
      <c r="Y3184" s="1" t="s">
        <v>4195</v>
      </c>
      <c r="Z3184" s="4">
        <v>42545</v>
      </c>
      <c r="AA3184" s="1" t="s">
        <v>1472</v>
      </c>
      <c r="AB3184" s="1" t="s">
        <v>4196</v>
      </c>
      <c r="AC3184" s="1" t="s">
        <v>4197</v>
      </c>
      <c r="AD3184" s="8"/>
    </row>
    <row r="3185" spans="2:30" hidden="1" outlineLevel="5" x14ac:dyDescent="0.25">
      <c r="B3185" s="3"/>
      <c r="C3185" s="1"/>
      <c r="D3185" s="1"/>
      <c r="E3185" s="1"/>
      <c r="F3185" s="1"/>
      <c r="G3185" s="1" t="s">
        <v>1842</v>
      </c>
      <c r="H3185" s="188">
        <v>42551</v>
      </c>
      <c r="I3185" s="1" t="s">
        <v>1626</v>
      </c>
      <c r="J3185" s="2" t="s">
        <v>71</v>
      </c>
      <c r="K3185" s="1" t="s">
        <v>36</v>
      </c>
      <c r="L3185" s="1" t="s">
        <v>20</v>
      </c>
      <c r="M3185" s="1" t="s">
        <v>21</v>
      </c>
      <c r="N3185" s="1" t="s">
        <v>11</v>
      </c>
      <c r="O3185" s="7">
        <v>2800</v>
      </c>
      <c r="P3185" s="7">
        <v>0</v>
      </c>
      <c r="Q3185" s="7">
        <f t="shared" si="120"/>
        <v>2800</v>
      </c>
      <c r="R3185" s="6" t="s">
        <v>47</v>
      </c>
      <c r="S3185" s="5" t="s">
        <v>32</v>
      </c>
      <c r="T3185" s="5" t="s">
        <v>1788</v>
      </c>
      <c r="U3185" s="5" t="s">
        <v>1281</v>
      </c>
      <c r="V3185" s="1" t="s">
        <v>35</v>
      </c>
      <c r="W3185" s="1" t="s">
        <v>4198</v>
      </c>
      <c r="X3185" s="1" t="s">
        <v>1513</v>
      </c>
      <c r="Y3185" s="1" t="s">
        <v>1514</v>
      </c>
      <c r="Z3185" s="4">
        <v>42551</v>
      </c>
      <c r="AA3185" s="1" t="s">
        <v>45</v>
      </c>
      <c r="AB3185" s="1" t="s">
        <v>4199</v>
      </c>
      <c r="AC3185" s="1" t="s">
        <v>4200</v>
      </c>
      <c r="AD3185" s="8"/>
    </row>
    <row r="3186" spans="2:30" hidden="1" outlineLevel="5" x14ac:dyDescent="0.25">
      <c r="B3186" s="3"/>
      <c r="C3186" s="1"/>
      <c r="D3186" s="1"/>
      <c r="E3186" s="1"/>
      <c r="F3186" s="1"/>
      <c r="G3186" s="1" t="s">
        <v>1842</v>
      </c>
      <c r="H3186" s="188">
        <v>42543</v>
      </c>
      <c r="I3186" s="1" t="s">
        <v>4201</v>
      </c>
      <c r="J3186" s="2" t="s">
        <v>71</v>
      </c>
      <c r="K3186" s="1" t="s">
        <v>36</v>
      </c>
      <c r="L3186" s="1" t="s">
        <v>20</v>
      </c>
      <c r="M3186" s="1" t="s">
        <v>21</v>
      </c>
      <c r="N3186" s="1" t="s">
        <v>11</v>
      </c>
      <c r="O3186" s="7">
        <v>2500</v>
      </c>
      <c r="P3186" s="7">
        <v>0</v>
      </c>
      <c r="Q3186" s="7">
        <f t="shared" si="120"/>
        <v>2500</v>
      </c>
      <c r="R3186" s="6" t="s">
        <v>47</v>
      </c>
      <c r="S3186" s="5" t="s">
        <v>25</v>
      </c>
      <c r="T3186" s="5" t="s">
        <v>715</v>
      </c>
      <c r="U3186" s="5" t="s">
        <v>2386</v>
      </c>
      <c r="V3186" s="1" t="s">
        <v>35</v>
      </c>
      <c r="W3186" s="1" t="s">
        <v>4202</v>
      </c>
      <c r="X3186" s="1" t="s">
        <v>3530</v>
      </c>
      <c r="Y3186" s="1" t="s">
        <v>3531</v>
      </c>
      <c r="Z3186" s="4">
        <v>42543</v>
      </c>
      <c r="AA3186" s="1" t="s">
        <v>62</v>
      </c>
      <c r="AB3186" s="1" t="s">
        <v>4203</v>
      </c>
      <c r="AC3186" s="1" t="s">
        <v>4204</v>
      </c>
      <c r="AD3186" s="8"/>
    </row>
    <row r="3187" spans="2:30" hidden="1" outlineLevel="5" x14ac:dyDescent="0.25">
      <c r="B3187" s="220"/>
      <c r="C3187" s="2"/>
      <c r="D3187" s="2"/>
      <c r="E3187" s="2"/>
      <c r="F3187" s="2"/>
      <c r="G3187" s="2"/>
      <c r="H3187" s="228"/>
      <c r="I3187" s="2"/>
      <c r="J3187" s="2" t="s">
        <v>71</v>
      </c>
      <c r="K3187" s="2"/>
      <c r="L3187" s="2"/>
      <c r="M3187" s="2"/>
      <c r="N3187" s="2"/>
      <c r="O3187" s="221"/>
      <c r="P3187" s="221"/>
      <c r="Q3187" s="221"/>
      <c r="R3187" s="222"/>
      <c r="S3187" s="223"/>
      <c r="T3187" s="223"/>
      <c r="U3187" s="223"/>
      <c r="V3187" s="2"/>
      <c r="W3187" s="2"/>
      <c r="X3187" s="2"/>
      <c r="Y3187" s="2"/>
      <c r="Z3187" s="224"/>
      <c r="AA3187" s="2"/>
      <c r="AB3187" s="2"/>
      <c r="AC3187" s="2"/>
      <c r="AD3187" s="225"/>
    </row>
    <row r="3188" spans="2:30" hidden="1" outlineLevel="4" x14ac:dyDescent="0.25">
      <c r="B3188" s="220"/>
      <c r="C3188" s="2"/>
      <c r="D3188" s="2"/>
      <c r="E3188" s="2"/>
      <c r="F3188" s="2" t="s">
        <v>4254</v>
      </c>
      <c r="G3188" s="2" t="s">
        <v>4255</v>
      </c>
      <c r="H3188" s="228"/>
      <c r="I3188" s="2"/>
      <c r="J3188" s="2" t="s">
        <v>71</v>
      </c>
      <c r="K3188" s="2"/>
      <c r="L3188" s="2"/>
      <c r="M3188" s="2"/>
      <c r="N3188" s="2"/>
      <c r="O3188" s="221">
        <f>SUM(O3189:O3195)</f>
        <v>18900.650000000001</v>
      </c>
      <c r="P3188" s="221">
        <f>SUM(P3189:P3195)</f>
        <v>0</v>
      </c>
      <c r="Q3188" s="221">
        <f t="shared" ref="Q3188:Q3194" si="121">O3188-P3188</f>
        <v>18900.650000000001</v>
      </c>
      <c r="R3188" s="222"/>
      <c r="S3188" s="223"/>
      <c r="T3188" s="223"/>
      <c r="U3188" s="223"/>
      <c r="V3188" s="2"/>
      <c r="W3188" s="2"/>
      <c r="X3188" s="2"/>
      <c r="Y3188" s="2"/>
      <c r="Z3188" s="224"/>
      <c r="AA3188" s="2"/>
      <c r="AB3188" s="2"/>
      <c r="AC3188" s="2"/>
      <c r="AD3188" s="225"/>
    </row>
    <row r="3189" spans="2:30" hidden="1" outlineLevel="5" x14ac:dyDescent="0.25">
      <c r="B3189" s="3"/>
      <c r="C3189" s="1"/>
      <c r="D3189" s="1"/>
      <c r="E3189" s="1"/>
      <c r="F3189" s="1"/>
      <c r="G3189" s="1" t="s">
        <v>1842</v>
      </c>
      <c r="H3189" s="188">
        <v>42578</v>
      </c>
      <c r="I3189" s="1" t="s">
        <v>6291</v>
      </c>
      <c r="J3189" s="2" t="s">
        <v>71</v>
      </c>
      <c r="K3189" s="1" t="s">
        <v>36</v>
      </c>
      <c r="L3189" s="1" t="s">
        <v>20</v>
      </c>
      <c r="M3189" s="1" t="s">
        <v>21</v>
      </c>
      <c r="N3189" s="1" t="s">
        <v>11</v>
      </c>
      <c r="O3189" s="7">
        <v>12180</v>
      </c>
      <c r="P3189" s="7">
        <v>0</v>
      </c>
      <c r="Q3189" s="7">
        <f t="shared" si="121"/>
        <v>12180</v>
      </c>
      <c r="R3189" s="6" t="s">
        <v>47</v>
      </c>
      <c r="S3189" s="5" t="s">
        <v>25</v>
      </c>
      <c r="T3189" s="5" t="s">
        <v>716</v>
      </c>
      <c r="U3189" s="5" t="s">
        <v>2391</v>
      </c>
      <c r="V3189" s="1" t="s">
        <v>35</v>
      </c>
      <c r="W3189" s="1" t="s">
        <v>6292</v>
      </c>
      <c r="X3189" s="1" t="s">
        <v>6293</v>
      </c>
      <c r="Y3189" s="1" t="s">
        <v>6294</v>
      </c>
      <c r="Z3189" s="4">
        <v>42578</v>
      </c>
      <c r="AA3189" s="1" t="s">
        <v>45</v>
      </c>
      <c r="AB3189" s="1" t="s">
        <v>6295</v>
      </c>
      <c r="AC3189" s="1" t="s">
        <v>6296</v>
      </c>
      <c r="AD3189" s="8"/>
    </row>
    <row r="3190" spans="2:30" hidden="1" outlineLevel="5" x14ac:dyDescent="0.25">
      <c r="B3190" s="3"/>
      <c r="C3190" s="1"/>
      <c r="D3190" s="1"/>
      <c r="E3190" s="1"/>
      <c r="F3190" s="1"/>
      <c r="G3190" s="1" t="s">
        <v>1842</v>
      </c>
      <c r="H3190" s="188">
        <v>42555</v>
      </c>
      <c r="I3190" s="1" t="s">
        <v>6297</v>
      </c>
      <c r="J3190" s="2" t="s">
        <v>71</v>
      </c>
      <c r="K3190" s="1" t="s">
        <v>36</v>
      </c>
      <c r="L3190" s="1" t="s">
        <v>20</v>
      </c>
      <c r="M3190" s="1" t="s">
        <v>21</v>
      </c>
      <c r="N3190" s="1" t="s">
        <v>11</v>
      </c>
      <c r="O3190" s="7">
        <v>480</v>
      </c>
      <c r="P3190" s="7">
        <v>0</v>
      </c>
      <c r="Q3190" s="7">
        <f t="shared" si="121"/>
        <v>480</v>
      </c>
      <c r="R3190" s="6" t="s">
        <v>47</v>
      </c>
      <c r="S3190" s="5" t="s">
        <v>32</v>
      </c>
      <c r="T3190" s="5" t="s">
        <v>1788</v>
      </c>
      <c r="U3190" s="5" t="s">
        <v>1281</v>
      </c>
      <c r="V3190" s="1" t="s">
        <v>35</v>
      </c>
      <c r="W3190" s="1" t="s">
        <v>4808</v>
      </c>
      <c r="X3190" s="1" t="s">
        <v>1815</v>
      </c>
      <c r="Y3190" s="1" t="s">
        <v>1816</v>
      </c>
      <c r="Z3190" s="4">
        <v>42555</v>
      </c>
      <c r="AA3190" s="1" t="s">
        <v>1472</v>
      </c>
      <c r="AB3190" s="1" t="s">
        <v>6298</v>
      </c>
      <c r="AC3190" s="1" t="s">
        <v>6299</v>
      </c>
      <c r="AD3190" s="8"/>
    </row>
    <row r="3191" spans="2:30" hidden="1" outlineLevel="5" x14ac:dyDescent="0.25">
      <c r="B3191" s="3"/>
      <c r="C3191" s="1"/>
      <c r="D3191" s="1"/>
      <c r="E3191" s="1"/>
      <c r="F3191" s="1"/>
      <c r="G3191" s="1" t="s">
        <v>1842</v>
      </c>
      <c r="H3191" s="188">
        <v>42562</v>
      </c>
      <c r="I3191" s="1" t="s">
        <v>6300</v>
      </c>
      <c r="J3191" s="2" t="s">
        <v>71</v>
      </c>
      <c r="K3191" s="1" t="s">
        <v>36</v>
      </c>
      <c r="L3191" s="1" t="s">
        <v>20</v>
      </c>
      <c r="M3191" s="1" t="s">
        <v>21</v>
      </c>
      <c r="N3191" s="1" t="s">
        <v>11</v>
      </c>
      <c r="O3191" s="7">
        <v>480</v>
      </c>
      <c r="P3191" s="7">
        <v>0</v>
      </c>
      <c r="Q3191" s="7">
        <f t="shared" si="121"/>
        <v>480</v>
      </c>
      <c r="R3191" s="6" t="s">
        <v>47</v>
      </c>
      <c r="S3191" s="5" t="s">
        <v>32</v>
      </c>
      <c r="T3191" s="5" t="s">
        <v>1788</v>
      </c>
      <c r="U3191" s="5" t="s">
        <v>1281</v>
      </c>
      <c r="V3191" s="1" t="s">
        <v>35</v>
      </c>
      <c r="W3191" s="1" t="s">
        <v>6301</v>
      </c>
      <c r="X3191" s="1" t="s">
        <v>1815</v>
      </c>
      <c r="Y3191" s="1" t="s">
        <v>1816</v>
      </c>
      <c r="Z3191" s="4">
        <v>42562</v>
      </c>
      <c r="AA3191" s="1" t="s">
        <v>1472</v>
      </c>
      <c r="AB3191" s="1" t="s">
        <v>6302</v>
      </c>
      <c r="AC3191" s="1" t="s">
        <v>6303</v>
      </c>
      <c r="AD3191" s="8"/>
    </row>
    <row r="3192" spans="2:30" hidden="1" outlineLevel="5" x14ac:dyDescent="0.25">
      <c r="B3192" s="3"/>
      <c r="C3192" s="1"/>
      <c r="D3192" s="1"/>
      <c r="E3192" s="1"/>
      <c r="F3192" s="1"/>
      <c r="G3192" s="1" t="s">
        <v>1842</v>
      </c>
      <c r="H3192" s="188">
        <v>42565</v>
      </c>
      <c r="I3192" s="1" t="s">
        <v>6304</v>
      </c>
      <c r="J3192" s="2" t="s">
        <v>71</v>
      </c>
      <c r="K3192" s="1" t="s">
        <v>36</v>
      </c>
      <c r="L3192" s="1" t="s">
        <v>20</v>
      </c>
      <c r="M3192" s="1" t="s">
        <v>21</v>
      </c>
      <c r="N3192" s="1" t="s">
        <v>11</v>
      </c>
      <c r="O3192" s="7">
        <v>4700</v>
      </c>
      <c r="P3192" s="7">
        <v>0</v>
      </c>
      <c r="Q3192" s="7">
        <f t="shared" si="121"/>
        <v>4700</v>
      </c>
      <c r="R3192" s="6" t="s">
        <v>47</v>
      </c>
      <c r="S3192" s="5" t="s">
        <v>32</v>
      </c>
      <c r="T3192" s="5" t="s">
        <v>3651</v>
      </c>
      <c r="U3192" s="5" t="s">
        <v>3652</v>
      </c>
      <c r="V3192" s="1" t="s">
        <v>35</v>
      </c>
      <c r="W3192" s="1" t="s">
        <v>4892</v>
      </c>
      <c r="X3192" s="1" t="s">
        <v>6305</v>
      </c>
      <c r="Y3192" s="1" t="s">
        <v>6306</v>
      </c>
      <c r="Z3192" s="4">
        <v>42565</v>
      </c>
      <c r="AA3192" s="1" t="s">
        <v>62</v>
      </c>
      <c r="AB3192" s="1" t="s">
        <v>5681</v>
      </c>
      <c r="AC3192" s="1" t="s">
        <v>6307</v>
      </c>
      <c r="AD3192" s="8"/>
    </row>
    <row r="3193" spans="2:30" hidden="1" outlineLevel="5" x14ac:dyDescent="0.25">
      <c r="B3193" s="3"/>
      <c r="C3193" s="1"/>
      <c r="D3193" s="1"/>
      <c r="E3193" s="1"/>
      <c r="F3193" s="1"/>
      <c r="G3193" s="1" t="s">
        <v>1842</v>
      </c>
      <c r="H3193" s="188">
        <v>42569</v>
      </c>
      <c r="I3193" s="1" t="s">
        <v>6308</v>
      </c>
      <c r="J3193" s="2" t="s">
        <v>71</v>
      </c>
      <c r="K3193" s="1" t="s">
        <v>36</v>
      </c>
      <c r="L3193" s="1" t="s">
        <v>20</v>
      </c>
      <c r="M3193" s="1" t="s">
        <v>21</v>
      </c>
      <c r="N3193" s="1" t="s">
        <v>11</v>
      </c>
      <c r="O3193" s="7">
        <v>455.65</v>
      </c>
      <c r="P3193" s="7">
        <v>0</v>
      </c>
      <c r="Q3193" s="7">
        <f t="shared" si="121"/>
        <v>455.65</v>
      </c>
      <c r="R3193" s="6" t="s">
        <v>47</v>
      </c>
      <c r="S3193" s="5" t="s">
        <v>25</v>
      </c>
      <c r="T3193" s="5" t="s">
        <v>715</v>
      </c>
      <c r="U3193" s="5" t="s">
        <v>2386</v>
      </c>
      <c r="V3193" s="1" t="s">
        <v>35</v>
      </c>
      <c r="W3193" s="1" t="s">
        <v>6309</v>
      </c>
      <c r="X3193" s="1" t="s">
        <v>1658</v>
      </c>
      <c r="Y3193" s="1" t="s">
        <v>1659</v>
      </c>
      <c r="Z3193" s="4">
        <v>42569</v>
      </c>
      <c r="AA3193" s="1" t="s">
        <v>1657</v>
      </c>
      <c r="AB3193" s="1" t="s">
        <v>6310</v>
      </c>
      <c r="AC3193" s="1" t="s">
        <v>6311</v>
      </c>
      <c r="AD3193" s="8"/>
    </row>
    <row r="3194" spans="2:30" hidden="1" outlineLevel="5" x14ac:dyDescent="0.25">
      <c r="B3194" s="3"/>
      <c r="C3194" s="1"/>
      <c r="D3194" s="1"/>
      <c r="E3194" s="1"/>
      <c r="F3194" s="1"/>
      <c r="G3194" s="1" t="s">
        <v>1842</v>
      </c>
      <c r="H3194" s="188">
        <v>42571</v>
      </c>
      <c r="I3194" s="1" t="s">
        <v>6044</v>
      </c>
      <c r="J3194" s="2" t="s">
        <v>71</v>
      </c>
      <c r="K3194" s="1" t="s">
        <v>36</v>
      </c>
      <c r="L3194" s="1" t="s">
        <v>20</v>
      </c>
      <c r="M3194" s="1" t="s">
        <v>21</v>
      </c>
      <c r="N3194" s="1" t="s">
        <v>11</v>
      </c>
      <c r="O3194" s="7">
        <v>605</v>
      </c>
      <c r="P3194" s="7">
        <v>0</v>
      </c>
      <c r="Q3194" s="7">
        <f t="shared" si="121"/>
        <v>605</v>
      </c>
      <c r="R3194" s="6" t="s">
        <v>1742</v>
      </c>
      <c r="S3194" s="5" t="s">
        <v>25</v>
      </c>
      <c r="T3194" s="5" t="s">
        <v>716</v>
      </c>
      <c r="U3194" s="5" t="s">
        <v>2391</v>
      </c>
      <c r="V3194" s="1" t="s">
        <v>1638</v>
      </c>
      <c r="W3194" s="1" t="s">
        <v>6045</v>
      </c>
      <c r="X3194" s="1"/>
      <c r="Y3194" s="1"/>
      <c r="Z3194" s="4">
        <v>42571</v>
      </c>
      <c r="AA3194" s="1" t="s">
        <v>26</v>
      </c>
      <c r="AB3194" s="1" t="s">
        <v>6045</v>
      </c>
      <c r="AC3194" s="1" t="s">
        <v>6046</v>
      </c>
      <c r="AD3194" s="8"/>
    </row>
    <row r="3195" spans="2:30" hidden="1" outlineLevel="5" x14ac:dyDescent="0.25">
      <c r="B3195" s="220"/>
      <c r="C3195" s="2"/>
      <c r="D3195" s="2"/>
      <c r="E3195" s="2"/>
      <c r="F3195" s="2"/>
      <c r="G3195" s="2"/>
      <c r="H3195" s="228"/>
      <c r="I3195" s="2"/>
      <c r="J3195" s="2" t="s">
        <v>71</v>
      </c>
      <c r="K3195" s="2"/>
      <c r="L3195" s="2"/>
      <c r="M3195" s="2"/>
      <c r="N3195" s="2"/>
      <c r="O3195" s="221"/>
      <c r="P3195" s="221"/>
      <c r="Q3195" s="221"/>
      <c r="R3195" s="222"/>
      <c r="S3195" s="223"/>
      <c r="T3195" s="223"/>
      <c r="U3195" s="223"/>
      <c r="V3195" s="2"/>
      <c r="W3195" s="2"/>
      <c r="X3195" s="2"/>
      <c r="Y3195" s="2"/>
      <c r="Z3195" s="224"/>
      <c r="AA3195" s="2"/>
      <c r="AB3195" s="2"/>
      <c r="AC3195" s="2"/>
      <c r="AD3195" s="225"/>
    </row>
    <row r="3196" spans="2:30" hidden="1" outlineLevel="4" x14ac:dyDescent="0.25">
      <c r="B3196" s="220"/>
      <c r="C3196" s="2"/>
      <c r="D3196" s="2"/>
      <c r="E3196" s="2"/>
      <c r="F3196" s="2" t="s">
        <v>4262</v>
      </c>
      <c r="G3196" s="2" t="s">
        <v>4263</v>
      </c>
      <c r="H3196" s="228"/>
      <c r="I3196" s="2"/>
      <c r="J3196" s="2" t="s">
        <v>71</v>
      </c>
      <c r="K3196" s="2"/>
      <c r="L3196" s="2"/>
      <c r="M3196" s="2"/>
      <c r="N3196" s="2"/>
      <c r="O3196" s="221">
        <f>SUM(O3197:O3215)</f>
        <v>74228.010000000009</v>
      </c>
      <c r="P3196" s="221">
        <f>SUM(P3197:P3215)</f>
        <v>40843.15</v>
      </c>
      <c r="Q3196" s="221">
        <f t="shared" ref="Q3196:Q3214" si="122">O3196-P3196</f>
        <v>33384.860000000008</v>
      </c>
      <c r="R3196" s="222"/>
      <c r="S3196" s="223"/>
      <c r="T3196" s="223"/>
      <c r="U3196" s="223"/>
      <c r="V3196" s="2"/>
      <c r="W3196" s="2"/>
      <c r="X3196" s="2"/>
      <c r="Y3196" s="2"/>
      <c r="Z3196" s="224"/>
      <c r="AA3196" s="2"/>
      <c r="AB3196" s="2"/>
      <c r="AC3196" s="2"/>
      <c r="AD3196" s="225"/>
    </row>
    <row r="3197" spans="2:30" hidden="1" outlineLevel="5" x14ac:dyDescent="0.25">
      <c r="B3197" s="3"/>
      <c r="C3197" s="1"/>
      <c r="D3197" s="1"/>
      <c r="E3197" s="1"/>
      <c r="F3197" s="1"/>
      <c r="G3197" s="1" t="s">
        <v>1344</v>
      </c>
      <c r="H3197" s="188">
        <v>42594</v>
      </c>
      <c r="I3197" s="1" t="s">
        <v>6047</v>
      </c>
      <c r="J3197" s="2" t="s">
        <v>71</v>
      </c>
      <c r="K3197" s="1" t="s">
        <v>33</v>
      </c>
      <c r="L3197" s="1" t="s">
        <v>34</v>
      </c>
      <c r="M3197" s="1" t="s">
        <v>21</v>
      </c>
      <c r="N3197" s="1" t="s">
        <v>11</v>
      </c>
      <c r="O3197" s="7">
        <v>1073.1500000000001</v>
      </c>
      <c r="P3197" s="7">
        <v>0</v>
      </c>
      <c r="Q3197" s="7">
        <f t="shared" si="122"/>
        <v>1073.1500000000001</v>
      </c>
      <c r="R3197" s="6" t="s">
        <v>61</v>
      </c>
      <c r="S3197" s="5" t="s">
        <v>25</v>
      </c>
      <c r="T3197" s="5"/>
      <c r="U3197" s="5" t="s">
        <v>4212</v>
      </c>
      <c r="V3197" s="1" t="s">
        <v>6048</v>
      </c>
      <c r="W3197" s="1"/>
      <c r="X3197" s="1"/>
      <c r="Y3197" s="1"/>
      <c r="Z3197" s="4">
        <v>42594</v>
      </c>
      <c r="AA3197" s="1" t="s">
        <v>26</v>
      </c>
      <c r="AB3197" s="1" t="s">
        <v>6049</v>
      </c>
      <c r="AC3197" s="1" t="s">
        <v>6050</v>
      </c>
      <c r="AD3197" s="8"/>
    </row>
    <row r="3198" spans="2:30" hidden="1" outlineLevel="5" x14ac:dyDescent="0.25">
      <c r="B3198" s="3"/>
      <c r="C3198" s="1"/>
      <c r="D3198" s="1"/>
      <c r="E3198" s="1"/>
      <c r="F3198" s="1"/>
      <c r="G3198" s="1" t="s">
        <v>1344</v>
      </c>
      <c r="H3198" s="188">
        <v>42598</v>
      </c>
      <c r="I3198" s="1" t="s">
        <v>6047</v>
      </c>
      <c r="J3198" s="2" t="s">
        <v>71</v>
      </c>
      <c r="K3198" s="1" t="s">
        <v>33</v>
      </c>
      <c r="L3198" s="1" t="s">
        <v>60</v>
      </c>
      <c r="M3198" s="1" t="s">
        <v>21</v>
      </c>
      <c r="N3198" s="1" t="s">
        <v>11</v>
      </c>
      <c r="O3198" s="7">
        <v>2364.9</v>
      </c>
      <c r="P3198" s="7">
        <v>0</v>
      </c>
      <c r="Q3198" s="7">
        <f t="shared" si="122"/>
        <v>2364.9</v>
      </c>
      <c r="R3198" s="6" t="s">
        <v>61</v>
      </c>
      <c r="S3198" s="5" t="s">
        <v>25</v>
      </c>
      <c r="T3198" s="5"/>
      <c r="U3198" s="5" t="s">
        <v>4212</v>
      </c>
      <c r="V3198" s="1" t="s">
        <v>6048</v>
      </c>
      <c r="W3198" s="1"/>
      <c r="X3198" s="1"/>
      <c r="Y3198" s="1"/>
      <c r="Z3198" s="4">
        <v>42598</v>
      </c>
      <c r="AA3198" s="1" t="s">
        <v>26</v>
      </c>
      <c r="AB3198" s="1" t="s">
        <v>6051</v>
      </c>
      <c r="AC3198" s="1" t="s">
        <v>6050</v>
      </c>
      <c r="AD3198" s="8"/>
    </row>
    <row r="3199" spans="2:30" hidden="1" outlineLevel="5" x14ac:dyDescent="0.25">
      <c r="B3199" s="3"/>
      <c r="C3199" s="1"/>
      <c r="D3199" s="1"/>
      <c r="E3199" s="1"/>
      <c r="F3199" s="1"/>
      <c r="G3199" s="1" t="s">
        <v>1842</v>
      </c>
      <c r="H3199" s="188">
        <v>42604</v>
      </c>
      <c r="I3199" s="1" t="s">
        <v>6312</v>
      </c>
      <c r="J3199" s="2" t="s">
        <v>71</v>
      </c>
      <c r="K3199" s="1" t="s">
        <v>36</v>
      </c>
      <c r="L3199" s="1" t="s">
        <v>20</v>
      </c>
      <c r="M3199" s="1" t="s">
        <v>21</v>
      </c>
      <c r="N3199" s="1" t="s">
        <v>11</v>
      </c>
      <c r="O3199" s="7">
        <v>1300</v>
      </c>
      <c r="P3199" s="7">
        <v>0</v>
      </c>
      <c r="Q3199" s="7">
        <f t="shared" si="122"/>
        <v>1300</v>
      </c>
      <c r="R3199" s="6" t="s">
        <v>47</v>
      </c>
      <c r="S3199" s="5" t="s">
        <v>25</v>
      </c>
      <c r="T3199" s="5" t="s">
        <v>715</v>
      </c>
      <c r="U3199" s="5" t="s">
        <v>2386</v>
      </c>
      <c r="V3199" s="1" t="s">
        <v>35</v>
      </c>
      <c r="W3199" s="1" t="s">
        <v>6168</v>
      </c>
      <c r="X3199" s="1" t="s">
        <v>1810</v>
      </c>
      <c r="Y3199" s="1" t="s">
        <v>1811</v>
      </c>
      <c r="Z3199" s="4">
        <v>42604</v>
      </c>
      <c r="AA3199" s="1" t="s">
        <v>1472</v>
      </c>
      <c r="AB3199" s="1" t="s">
        <v>6313</v>
      </c>
      <c r="AC3199" s="1" t="s">
        <v>6314</v>
      </c>
      <c r="AD3199" s="8"/>
    </row>
    <row r="3200" spans="2:30" hidden="1" outlineLevel="5" x14ac:dyDescent="0.25">
      <c r="B3200" s="3"/>
      <c r="C3200" s="1"/>
      <c r="D3200" s="1"/>
      <c r="E3200" s="1"/>
      <c r="F3200" s="1"/>
      <c r="G3200" s="1" t="s">
        <v>1842</v>
      </c>
      <c r="H3200" s="188">
        <v>42594</v>
      </c>
      <c r="I3200" s="1" t="s">
        <v>6315</v>
      </c>
      <c r="J3200" s="2" t="s">
        <v>71</v>
      </c>
      <c r="K3200" s="1" t="s">
        <v>36</v>
      </c>
      <c r="L3200" s="1" t="s">
        <v>20</v>
      </c>
      <c r="M3200" s="1" t="s">
        <v>21</v>
      </c>
      <c r="N3200" s="1" t="s">
        <v>11</v>
      </c>
      <c r="O3200" s="7">
        <v>1800</v>
      </c>
      <c r="P3200" s="7">
        <v>0</v>
      </c>
      <c r="Q3200" s="7">
        <f t="shared" si="122"/>
        <v>1800</v>
      </c>
      <c r="R3200" s="6" t="s">
        <v>47</v>
      </c>
      <c r="S3200" s="5" t="s">
        <v>25</v>
      </c>
      <c r="T3200" s="5" t="s">
        <v>715</v>
      </c>
      <c r="U3200" s="5" t="s">
        <v>2386</v>
      </c>
      <c r="V3200" s="1" t="s">
        <v>35</v>
      </c>
      <c r="W3200" s="1" t="s">
        <v>6316</v>
      </c>
      <c r="X3200" s="1" t="s">
        <v>6317</v>
      </c>
      <c r="Y3200" s="1" t="s">
        <v>6318</v>
      </c>
      <c r="Z3200" s="4">
        <v>42594</v>
      </c>
      <c r="AA3200" s="1" t="s">
        <v>45</v>
      </c>
      <c r="AB3200" s="1" t="s">
        <v>1745</v>
      </c>
      <c r="AC3200" s="1" t="s">
        <v>6319</v>
      </c>
      <c r="AD3200" s="8"/>
    </row>
    <row r="3201" spans="2:30" hidden="1" outlineLevel="5" x14ac:dyDescent="0.25">
      <c r="B3201" s="3"/>
      <c r="C3201" s="1"/>
      <c r="D3201" s="1"/>
      <c r="E3201" s="1"/>
      <c r="F3201" s="1"/>
      <c r="G3201" s="1" t="s">
        <v>1842</v>
      </c>
      <c r="H3201" s="188">
        <v>42594</v>
      </c>
      <c r="I3201" s="1" t="s">
        <v>6320</v>
      </c>
      <c r="J3201" s="2" t="s">
        <v>71</v>
      </c>
      <c r="K3201" s="1" t="s">
        <v>36</v>
      </c>
      <c r="L3201" s="1" t="s">
        <v>20</v>
      </c>
      <c r="M3201" s="1" t="s">
        <v>21</v>
      </c>
      <c r="N3201" s="1" t="s">
        <v>11</v>
      </c>
      <c r="O3201" s="7">
        <v>1200</v>
      </c>
      <c r="P3201" s="7">
        <v>0</v>
      </c>
      <c r="Q3201" s="7">
        <f t="shared" si="122"/>
        <v>1200</v>
      </c>
      <c r="R3201" s="6" t="s">
        <v>47</v>
      </c>
      <c r="S3201" s="5" t="s">
        <v>25</v>
      </c>
      <c r="T3201" s="5" t="s">
        <v>715</v>
      </c>
      <c r="U3201" s="5" t="s">
        <v>2386</v>
      </c>
      <c r="V3201" s="1" t="s">
        <v>35</v>
      </c>
      <c r="W3201" s="1" t="s">
        <v>6321</v>
      </c>
      <c r="X3201" s="1" t="s">
        <v>6317</v>
      </c>
      <c r="Y3201" s="1" t="s">
        <v>6318</v>
      </c>
      <c r="Z3201" s="4">
        <v>42594</v>
      </c>
      <c r="AA3201" s="1" t="s">
        <v>45</v>
      </c>
      <c r="AB3201" s="1" t="s">
        <v>6322</v>
      </c>
      <c r="AC3201" s="1" t="s">
        <v>6323</v>
      </c>
      <c r="AD3201" s="8"/>
    </row>
    <row r="3202" spans="2:30" hidden="1" outlineLevel="5" x14ac:dyDescent="0.25">
      <c r="B3202" s="3"/>
      <c r="C3202" s="1"/>
      <c r="D3202" s="1"/>
      <c r="E3202" s="1"/>
      <c r="F3202" s="1"/>
      <c r="G3202" s="1" t="s">
        <v>1842</v>
      </c>
      <c r="H3202" s="188">
        <v>42600</v>
      </c>
      <c r="I3202" s="1" t="s">
        <v>6324</v>
      </c>
      <c r="J3202" s="2" t="s">
        <v>71</v>
      </c>
      <c r="K3202" s="1" t="s">
        <v>36</v>
      </c>
      <c r="L3202" s="1" t="s">
        <v>51</v>
      </c>
      <c r="M3202" s="1" t="s">
        <v>21</v>
      </c>
      <c r="N3202" s="1" t="s">
        <v>11</v>
      </c>
      <c r="O3202" s="7">
        <v>3647.34</v>
      </c>
      <c r="P3202" s="7">
        <v>0</v>
      </c>
      <c r="Q3202" s="7">
        <f t="shared" si="122"/>
        <v>3647.34</v>
      </c>
      <c r="R3202" s="6" t="s">
        <v>47</v>
      </c>
      <c r="S3202" s="5" t="s">
        <v>32</v>
      </c>
      <c r="T3202" s="5" t="s">
        <v>1788</v>
      </c>
      <c r="U3202" s="5" t="s">
        <v>1281</v>
      </c>
      <c r="V3202" s="1" t="s">
        <v>35</v>
      </c>
      <c r="W3202" s="1" t="s">
        <v>6325</v>
      </c>
      <c r="X3202" s="1" t="s">
        <v>1812</v>
      </c>
      <c r="Y3202" s="1" t="s">
        <v>1813</v>
      </c>
      <c r="Z3202" s="4">
        <v>42600</v>
      </c>
      <c r="AA3202" s="1" t="s">
        <v>1657</v>
      </c>
      <c r="AB3202" s="1" t="s">
        <v>6326</v>
      </c>
      <c r="AC3202" s="1" t="s">
        <v>6327</v>
      </c>
      <c r="AD3202" s="8"/>
    </row>
    <row r="3203" spans="2:30" hidden="1" outlineLevel="5" x14ac:dyDescent="0.25">
      <c r="B3203" s="3"/>
      <c r="C3203" s="1"/>
      <c r="D3203" s="1"/>
      <c r="E3203" s="1"/>
      <c r="F3203" s="1"/>
      <c r="G3203" s="1" t="s">
        <v>1842</v>
      </c>
      <c r="H3203" s="188">
        <v>42604</v>
      </c>
      <c r="I3203" s="1" t="s">
        <v>6328</v>
      </c>
      <c r="J3203" s="2" t="s">
        <v>71</v>
      </c>
      <c r="K3203" s="1" t="s">
        <v>36</v>
      </c>
      <c r="L3203" s="1" t="s">
        <v>20</v>
      </c>
      <c r="M3203" s="1" t="s">
        <v>21</v>
      </c>
      <c r="N3203" s="1" t="s">
        <v>11</v>
      </c>
      <c r="O3203" s="7">
        <v>900</v>
      </c>
      <c r="P3203" s="7">
        <v>0</v>
      </c>
      <c r="Q3203" s="7">
        <f t="shared" si="122"/>
        <v>900</v>
      </c>
      <c r="R3203" s="6" t="s">
        <v>47</v>
      </c>
      <c r="S3203" s="5" t="s">
        <v>25</v>
      </c>
      <c r="T3203" s="5" t="s">
        <v>715</v>
      </c>
      <c r="U3203" s="5" t="s">
        <v>2386</v>
      </c>
      <c r="V3203" s="1" t="s">
        <v>35</v>
      </c>
      <c r="W3203" s="1" t="s">
        <v>6329</v>
      </c>
      <c r="X3203" s="1" t="s">
        <v>6317</v>
      </c>
      <c r="Y3203" s="1" t="s">
        <v>6318</v>
      </c>
      <c r="Z3203" s="4">
        <v>42604</v>
      </c>
      <c r="AA3203" s="1" t="s">
        <v>45</v>
      </c>
      <c r="AB3203" s="1" t="s">
        <v>6330</v>
      </c>
      <c r="AC3203" s="1" t="s">
        <v>6331</v>
      </c>
      <c r="AD3203" s="8"/>
    </row>
    <row r="3204" spans="2:30" hidden="1" outlineLevel="5" x14ac:dyDescent="0.25">
      <c r="B3204" s="3"/>
      <c r="C3204" s="1"/>
      <c r="D3204" s="1"/>
      <c r="E3204" s="1"/>
      <c r="F3204" s="1"/>
      <c r="G3204" s="1" t="s">
        <v>1842</v>
      </c>
      <c r="H3204" s="188">
        <v>42611</v>
      </c>
      <c r="I3204" s="1" t="s">
        <v>6332</v>
      </c>
      <c r="J3204" s="2" t="s">
        <v>71</v>
      </c>
      <c r="K3204" s="1" t="s">
        <v>36</v>
      </c>
      <c r="L3204" s="1" t="s">
        <v>20</v>
      </c>
      <c r="M3204" s="1" t="s">
        <v>21</v>
      </c>
      <c r="N3204" s="1" t="s">
        <v>11</v>
      </c>
      <c r="O3204" s="7">
        <v>1907</v>
      </c>
      <c r="P3204" s="7">
        <v>0</v>
      </c>
      <c r="Q3204" s="7">
        <f t="shared" si="122"/>
        <v>1907</v>
      </c>
      <c r="R3204" s="6" t="s">
        <v>47</v>
      </c>
      <c r="S3204" s="5" t="s">
        <v>25</v>
      </c>
      <c r="T3204" s="5" t="s">
        <v>716</v>
      </c>
      <c r="U3204" s="5" t="s">
        <v>2391</v>
      </c>
      <c r="V3204" s="1" t="s">
        <v>35</v>
      </c>
      <c r="W3204" s="1" t="s">
        <v>5356</v>
      </c>
      <c r="X3204" s="1" t="s">
        <v>1808</v>
      </c>
      <c r="Y3204" s="1" t="s">
        <v>1809</v>
      </c>
      <c r="Z3204" s="4">
        <v>42611</v>
      </c>
      <c r="AA3204" s="1" t="s">
        <v>45</v>
      </c>
      <c r="AB3204" s="1" t="s">
        <v>6333</v>
      </c>
      <c r="AC3204" s="1" t="s">
        <v>6334</v>
      </c>
      <c r="AD3204" s="8"/>
    </row>
    <row r="3205" spans="2:30" hidden="1" outlineLevel="5" x14ac:dyDescent="0.25">
      <c r="B3205" s="3"/>
      <c r="C3205" s="1"/>
      <c r="D3205" s="1"/>
      <c r="E3205" s="1"/>
      <c r="F3205" s="1"/>
      <c r="G3205" s="1" t="s">
        <v>1842</v>
      </c>
      <c r="H3205" s="188">
        <v>42605</v>
      </c>
      <c r="I3205" s="1" t="s">
        <v>6335</v>
      </c>
      <c r="J3205" s="2" t="s">
        <v>71</v>
      </c>
      <c r="K3205" s="1" t="s">
        <v>36</v>
      </c>
      <c r="L3205" s="1" t="s">
        <v>20</v>
      </c>
      <c r="M3205" s="1" t="s">
        <v>21</v>
      </c>
      <c r="N3205" s="1" t="s">
        <v>11</v>
      </c>
      <c r="O3205" s="7">
        <v>480</v>
      </c>
      <c r="P3205" s="7">
        <v>0</v>
      </c>
      <c r="Q3205" s="7">
        <f t="shared" si="122"/>
        <v>480</v>
      </c>
      <c r="R3205" s="6" t="s">
        <v>47</v>
      </c>
      <c r="S3205" s="5" t="s">
        <v>32</v>
      </c>
      <c r="T3205" s="5" t="s">
        <v>1788</v>
      </c>
      <c r="U3205" s="5" t="s">
        <v>1281</v>
      </c>
      <c r="V3205" s="1" t="s">
        <v>35</v>
      </c>
      <c r="W3205" s="1" t="s">
        <v>5484</v>
      </c>
      <c r="X3205" s="1" t="s">
        <v>1815</v>
      </c>
      <c r="Y3205" s="1" t="s">
        <v>1816</v>
      </c>
      <c r="Z3205" s="4">
        <v>42605</v>
      </c>
      <c r="AA3205" s="1" t="s">
        <v>1472</v>
      </c>
      <c r="AB3205" s="1" t="s">
        <v>6336</v>
      </c>
      <c r="AC3205" s="1" t="s">
        <v>6337</v>
      </c>
      <c r="AD3205" s="8"/>
    </row>
    <row r="3206" spans="2:30" hidden="1" outlineLevel="5" x14ac:dyDescent="0.25">
      <c r="B3206" s="3"/>
      <c r="C3206" s="1"/>
      <c r="D3206" s="1"/>
      <c r="E3206" s="1"/>
      <c r="F3206" s="1"/>
      <c r="G3206" s="1" t="s">
        <v>1842</v>
      </c>
      <c r="H3206" s="188">
        <v>42605</v>
      </c>
      <c r="I3206" s="1" t="s">
        <v>6338</v>
      </c>
      <c r="J3206" s="2" t="s">
        <v>71</v>
      </c>
      <c r="K3206" s="1" t="s">
        <v>36</v>
      </c>
      <c r="L3206" s="1" t="s">
        <v>20</v>
      </c>
      <c r="M3206" s="1" t="s">
        <v>21</v>
      </c>
      <c r="N3206" s="1" t="s">
        <v>11</v>
      </c>
      <c r="O3206" s="7">
        <v>5000</v>
      </c>
      <c r="P3206" s="7">
        <v>0</v>
      </c>
      <c r="Q3206" s="7">
        <f t="shared" si="122"/>
        <v>5000</v>
      </c>
      <c r="R3206" s="6" t="s">
        <v>47</v>
      </c>
      <c r="S3206" s="5" t="s">
        <v>32</v>
      </c>
      <c r="T3206" s="5" t="s">
        <v>5790</v>
      </c>
      <c r="U3206" s="5" t="s">
        <v>5791</v>
      </c>
      <c r="V3206" s="1" t="s">
        <v>35</v>
      </c>
      <c r="W3206" s="1" t="s">
        <v>6289</v>
      </c>
      <c r="X3206" s="1" t="s">
        <v>6339</v>
      </c>
      <c r="Y3206" s="1" t="s">
        <v>6340</v>
      </c>
      <c r="Z3206" s="4">
        <v>42605</v>
      </c>
      <c r="AA3206" s="1" t="s">
        <v>62</v>
      </c>
      <c r="AB3206" s="1" t="s">
        <v>6341</v>
      </c>
      <c r="AC3206" s="1" t="s">
        <v>6342</v>
      </c>
      <c r="AD3206" s="8"/>
    </row>
    <row r="3207" spans="2:30" hidden="1" outlineLevel="5" x14ac:dyDescent="0.25">
      <c r="B3207" s="3"/>
      <c r="C3207" s="1"/>
      <c r="D3207" s="1"/>
      <c r="E3207" s="1"/>
      <c r="F3207" s="1"/>
      <c r="G3207" s="1" t="s">
        <v>1842</v>
      </c>
      <c r="H3207" s="188">
        <v>42606</v>
      </c>
      <c r="I3207" s="1" t="s">
        <v>6343</v>
      </c>
      <c r="J3207" s="2" t="s">
        <v>71</v>
      </c>
      <c r="K3207" s="1" t="s">
        <v>36</v>
      </c>
      <c r="L3207" s="1" t="s">
        <v>20</v>
      </c>
      <c r="M3207" s="1" t="s">
        <v>21</v>
      </c>
      <c r="N3207" s="1" t="s">
        <v>11</v>
      </c>
      <c r="O3207" s="7">
        <v>3000</v>
      </c>
      <c r="P3207" s="7">
        <v>0</v>
      </c>
      <c r="Q3207" s="7">
        <f t="shared" si="122"/>
        <v>3000</v>
      </c>
      <c r="R3207" s="6" t="s">
        <v>47</v>
      </c>
      <c r="S3207" s="5" t="s">
        <v>32</v>
      </c>
      <c r="T3207" s="5" t="s">
        <v>1788</v>
      </c>
      <c r="U3207" s="5" t="s">
        <v>1281</v>
      </c>
      <c r="V3207" s="1" t="s">
        <v>35</v>
      </c>
      <c r="W3207" s="1" t="s">
        <v>6344</v>
      </c>
      <c r="X3207" s="1" t="s">
        <v>6345</v>
      </c>
      <c r="Y3207" s="1" t="s">
        <v>6346</v>
      </c>
      <c r="Z3207" s="4">
        <v>42606</v>
      </c>
      <c r="AA3207" s="1" t="s">
        <v>62</v>
      </c>
      <c r="AB3207" s="1" t="s">
        <v>6347</v>
      </c>
      <c r="AC3207" s="1" t="s">
        <v>6348</v>
      </c>
      <c r="AD3207" s="8"/>
    </row>
    <row r="3208" spans="2:30" hidden="1" outlineLevel="5" x14ac:dyDescent="0.25">
      <c r="B3208" s="3"/>
      <c r="C3208" s="1"/>
      <c r="D3208" s="1"/>
      <c r="E3208" s="1"/>
      <c r="F3208" s="1"/>
      <c r="G3208" s="1" t="s">
        <v>1842</v>
      </c>
      <c r="H3208" s="188">
        <v>42606</v>
      </c>
      <c r="I3208" s="1" t="s">
        <v>6171</v>
      </c>
      <c r="J3208" s="2" t="s">
        <v>71</v>
      </c>
      <c r="K3208" s="1" t="s">
        <v>36</v>
      </c>
      <c r="L3208" s="1" t="s">
        <v>20</v>
      </c>
      <c r="M3208" s="1" t="s">
        <v>21</v>
      </c>
      <c r="N3208" s="1" t="s">
        <v>11</v>
      </c>
      <c r="O3208" s="7">
        <v>8688.32</v>
      </c>
      <c r="P3208" s="7">
        <v>0</v>
      </c>
      <c r="Q3208" s="7">
        <f t="shared" si="122"/>
        <v>8688.32</v>
      </c>
      <c r="R3208" s="6" t="s">
        <v>1742</v>
      </c>
      <c r="S3208" s="5" t="s">
        <v>25</v>
      </c>
      <c r="T3208" s="5" t="s">
        <v>716</v>
      </c>
      <c r="U3208" s="5" t="s">
        <v>2391</v>
      </c>
      <c r="V3208" s="1" t="s">
        <v>1638</v>
      </c>
      <c r="W3208" s="1" t="s">
        <v>6172</v>
      </c>
      <c r="X3208" s="1"/>
      <c r="Y3208" s="1"/>
      <c r="Z3208" s="4">
        <v>42606</v>
      </c>
      <c r="AA3208" s="1" t="s">
        <v>26</v>
      </c>
      <c r="AB3208" s="1" t="s">
        <v>6173</v>
      </c>
      <c r="AC3208" s="1" t="s">
        <v>6174</v>
      </c>
      <c r="AD3208" s="8"/>
    </row>
    <row r="3209" spans="2:30" hidden="1" outlineLevel="5" x14ac:dyDescent="0.25">
      <c r="B3209" s="3"/>
      <c r="C3209" s="1"/>
      <c r="D3209" s="1"/>
      <c r="E3209" s="1"/>
      <c r="F3209" s="1"/>
      <c r="G3209" s="1" t="s">
        <v>1842</v>
      </c>
      <c r="H3209" s="188">
        <v>42613</v>
      </c>
      <c r="I3209" s="1" t="s">
        <v>6349</v>
      </c>
      <c r="J3209" s="2" t="s">
        <v>71</v>
      </c>
      <c r="K3209" s="1" t="s">
        <v>36</v>
      </c>
      <c r="L3209" s="1" t="s">
        <v>20</v>
      </c>
      <c r="M3209" s="1" t="s">
        <v>21</v>
      </c>
      <c r="N3209" s="1" t="s">
        <v>11</v>
      </c>
      <c r="O3209" s="7">
        <v>6540</v>
      </c>
      <c r="P3209" s="7">
        <v>0</v>
      </c>
      <c r="Q3209" s="7">
        <f t="shared" si="122"/>
        <v>6540</v>
      </c>
      <c r="R3209" s="6" t="s">
        <v>47</v>
      </c>
      <c r="S3209" s="5" t="s">
        <v>32</v>
      </c>
      <c r="T3209" s="5" t="s">
        <v>3651</v>
      </c>
      <c r="U3209" s="5" t="s">
        <v>3652</v>
      </c>
      <c r="V3209" s="1" t="s">
        <v>35</v>
      </c>
      <c r="W3209" s="1" t="s">
        <v>5485</v>
      </c>
      <c r="X3209" s="1" t="s">
        <v>1599</v>
      </c>
      <c r="Y3209" s="1" t="s">
        <v>1600</v>
      </c>
      <c r="Z3209" s="4">
        <v>42613</v>
      </c>
      <c r="AA3209" s="1" t="s">
        <v>1472</v>
      </c>
      <c r="AB3209" s="1" t="s">
        <v>6350</v>
      </c>
      <c r="AC3209" s="1" t="s">
        <v>6351</v>
      </c>
      <c r="AD3209" s="8"/>
    </row>
    <row r="3210" spans="2:30" hidden="1" outlineLevel="5" x14ac:dyDescent="0.25">
      <c r="B3210" s="3"/>
      <c r="C3210" s="1"/>
      <c r="D3210" s="1"/>
      <c r="E3210" s="1"/>
      <c r="F3210" s="1"/>
      <c r="G3210" s="1" t="s">
        <v>1842</v>
      </c>
      <c r="H3210" s="188">
        <v>42611</v>
      </c>
      <c r="I3210" s="1" t="s">
        <v>6352</v>
      </c>
      <c r="J3210" s="2" t="s">
        <v>71</v>
      </c>
      <c r="K3210" s="1" t="s">
        <v>36</v>
      </c>
      <c r="L3210" s="1" t="s">
        <v>20</v>
      </c>
      <c r="M3210" s="1" t="s">
        <v>21</v>
      </c>
      <c r="N3210" s="1" t="s">
        <v>11</v>
      </c>
      <c r="O3210" s="7">
        <v>704.15</v>
      </c>
      <c r="P3210" s="7">
        <v>0</v>
      </c>
      <c r="Q3210" s="7">
        <f t="shared" si="122"/>
        <v>704.15</v>
      </c>
      <c r="R3210" s="6" t="s">
        <v>47</v>
      </c>
      <c r="S3210" s="5" t="s">
        <v>25</v>
      </c>
      <c r="T3210" s="5" t="s">
        <v>715</v>
      </c>
      <c r="U3210" s="5" t="s">
        <v>2386</v>
      </c>
      <c r="V3210" s="1" t="s">
        <v>35</v>
      </c>
      <c r="W3210" s="1" t="s">
        <v>6353</v>
      </c>
      <c r="X3210" s="1" t="s">
        <v>1658</v>
      </c>
      <c r="Y3210" s="1" t="s">
        <v>1659</v>
      </c>
      <c r="Z3210" s="4">
        <v>42611</v>
      </c>
      <c r="AA3210" s="1" t="s">
        <v>1657</v>
      </c>
      <c r="AB3210" s="1" t="s">
        <v>6354</v>
      </c>
      <c r="AC3210" s="1" t="s">
        <v>6355</v>
      </c>
      <c r="AD3210" s="8"/>
    </row>
    <row r="3211" spans="2:30" ht="15" hidden="1" customHeight="1" outlineLevel="5" x14ac:dyDescent="0.25">
      <c r="B3211" s="3"/>
      <c r="C3211" s="1"/>
      <c r="D3211" s="1"/>
      <c r="E3211" s="1"/>
      <c r="F3211" s="1"/>
      <c r="G3211" s="1" t="s">
        <v>1842</v>
      </c>
      <c r="H3211" s="188">
        <v>42613</v>
      </c>
      <c r="I3211" s="1" t="s">
        <v>5799</v>
      </c>
      <c r="J3211" s="2" t="s">
        <v>71</v>
      </c>
      <c r="K3211" s="1" t="s">
        <v>9</v>
      </c>
      <c r="L3211" s="1" t="s">
        <v>10</v>
      </c>
      <c r="M3211" s="1" t="s">
        <v>10</v>
      </c>
      <c r="N3211" s="1" t="s">
        <v>11</v>
      </c>
      <c r="O3211" s="7">
        <v>35623.15</v>
      </c>
      <c r="P3211" s="7">
        <v>0</v>
      </c>
      <c r="Q3211" s="7">
        <f t="shared" si="122"/>
        <v>35623.15</v>
      </c>
      <c r="R3211" s="6" t="s">
        <v>1</v>
      </c>
      <c r="S3211" s="5" t="s">
        <v>4</v>
      </c>
      <c r="T3211" s="5"/>
      <c r="U3211" s="5" t="s">
        <v>6396</v>
      </c>
      <c r="V3211" s="1"/>
      <c r="W3211" s="1"/>
      <c r="X3211" s="1"/>
      <c r="Y3211" s="1"/>
      <c r="Z3211" s="4">
        <v>42613</v>
      </c>
      <c r="AA3211" s="1"/>
      <c r="AB3211" s="1"/>
      <c r="AC3211" s="1"/>
      <c r="AD3211" s="8" t="s">
        <v>5800</v>
      </c>
    </row>
    <row r="3212" spans="2:30" ht="15" hidden="1" customHeight="1" outlineLevel="5" x14ac:dyDescent="0.25">
      <c r="B3212" s="3"/>
      <c r="C3212" s="1"/>
      <c r="D3212" s="1"/>
      <c r="E3212" s="1"/>
      <c r="F3212" s="1"/>
      <c r="G3212" s="1" t="s">
        <v>1842</v>
      </c>
      <c r="H3212" s="188">
        <v>42613</v>
      </c>
      <c r="I3212" s="1" t="s">
        <v>5803</v>
      </c>
      <c r="J3212" s="2" t="s">
        <v>71</v>
      </c>
      <c r="K3212" s="1" t="s">
        <v>9</v>
      </c>
      <c r="L3212" s="1" t="s">
        <v>10</v>
      </c>
      <c r="M3212" s="1" t="s">
        <v>10</v>
      </c>
      <c r="N3212" s="1" t="s">
        <v>11</v>
      </c>
      <c r="O3212" s="7">
        <v>0</v>
      </c>
      <c r="P3212" s="7">
        <v>35623.15</v>
      </c>
      <c r="Q3212" s="7">
        <f t="shared" si="122"/>
        <v>-35623.15</v>
      </c>
      <c r="R3212" s="6" t="s">
        <v>1</v>
      </c>
      <c r="S3212" s="5" t="s">
        <v>4</v>
      </c>
      <c r="T3212" s="5"/>
      <c r="U3212" s="5" t="s">
        <v>6396</v>
      </c>
      <c r="V3212" s="1"/>
      <c r="W3212" s="1"/>
      <c r="X3212" s="1"/>
      <c r="Y3212" s="1"/>
      <c r="Z3212" s="4">
        <v>42613</v>
      </c>
      <c r="AA3212" s="1"/>
      <c r="AB3212" s="1"/>
      <c r="AC3212" s="1"/>
      <c r="AD3212" s="8" t="s">
        <v>5804</v>
      </c>
    </row>
    <row r="3213" spans="2:30" ht="15" hidden="1" customHeight="1" outlineLevel="5" x14ac:dyDescent="0.25">
      <c r="B3213" s="3"/>
      <c r="C3213" s="1"/>
      <c r="D3213" s="1"/>
      <c r="E3213" s="1"/>
      <c r="F3213" s="1"/>
      <c r="G3213" s="1" t="s">
        <v>1842</v>
      </c>
      <c r="H3213" s="188">
        <v>42613</v>
      </c>
      <c r="I3213" s="1" t="s">
        <v>5803</v>
      </c>
      <c r="J3213" s="2" t="s">
        <v>71</v>
      </c>
      <c r="K3213" s="1" t="s">
        <v>9</v>
      </c>
      <c r="L3213" s="1" t="s">
        <v>10</v>
      </c>
      <c r="M3213" s="1" t="s">
        <v>10</v>
      </c>
      <c r="N3213" s="1" t="s">
        <v>11</v>
      </c>
      <c r="O3213" s="7">
        <v>0</v>
      </c>
      <c r="P3213" s="7">
        <v>2400</v>
      </c>
      <c r="Q3213" s="7">
        <f t="shared" si="122"/>
        <v>-2400</v>
      </c>
      <c r="R3213" s="6" t="s">
        <v>1</v>
      </c>
      <c r="S3213" s="5" t="s">
        <v>4</v>
      </c>
      <c r="T3213" s="5"/>
      <c r="U3213" s="5" t="s">
        <v>6397</v>
      </c>
      <c r="V3213" s="1"/>
      <c r="W3213" s="1"/>
      <c r="X3213" s="1"/>
      <c r="Y3213" s="1"/>
      <c r="Z3213" s="4">
        <v>42613</v>
      </c>
      <c r="AA3213" s="1"/>
      <c r="AB3213" s="1"/>
      <c r="AC3213" s="1"/>
      <c r="AD3213" s="8" t="s">
        <v>5804</v>
      </c>
    </row>
    <row r="3214" spans="2:30" ht="15" hidden="1" customHeight="1" outlineLevel="5" x14ac:dyDescent="0.25">
      <c r="B3214" s="3"/>
      <c r="C3214" s="1"/>
      <c r="D3214" s="1"/>
      <c r="E3214" s="1"/>
      <c r="F3214" s="1"/>
      <c r="G3214" s="1" t="s">
        <v>1842</v>
      </c>
      <c r="H3214" s="188">
        <v>42613</v>
      </c>
      <c r="I3214" s="1" t="s">
        <v>5803</v>
      </c>
      <c r="J3214" s="2" t="s">
        <v>71</v>
      </c>
      <c r="K3214" s="1" t="s">
        <v>9</v>
      </c>
      <c r="L3214" s="1" t="s">
        <v>10</v>
      </c>
      <c r="M3214" s="1" t="s">
        <v>10</v>
      </c>
      <c r="N3214" s="1" t="s">
        <v>11</v>
      </c>
      <c r="O3214" s="7">
        <v>0</v>
      </c>
      <c r="P3214" s="7">
        <v>2820</v>
      </c>
      <c r="Q3214" s="7">
        <f t="shared" si="122"/>
        <v>-2820</v>
      </c>
      <c r="R3214" s="6" t="s">
        <v>1</v>
      </c>
      <c r="S3214" s="5" t="s">
        <v>4</v>
      </c>
      <c r="T3214" s="5"/>
      <c r="U3214" s="5" t="s">
        <v>6401</v>
      </c>
      <c r="V3214" s="1"/>
      <c r="W3214" s="1"/>
      <c r="X3214" s="1"/>
      <c r="Y3214" s="1"/>
      <c r="Z3214" s="4">
        <v>42613</v>
      </c>
      <c r="AA3214" s="1"/>
      <c r="AB3214" s="1"/>
      <c r="AC3214" s="1"/>
      <c r="AD3214" s="8" t="s">
        <v>5804</v>
      </c>
    </row>
    <row r="3215" spans="2:30" hidden="1" outlineLevel="5" x14ac:dyDescent="0.25">
      <c r="B3215" s="220"/>
      <c r="C3215" s="2"/>
      <c r="D3215" s="2"/>
      <c r="E3215" s="2"/>
      <c r="F3215" s="2"/>
      <c r="G3215" s="2"/>
      <c r="H3215" s="228"/>
      <c r="I3215" s="2"/>
      <c r="J3215" s="2" t="s">
        <v>71</v>
      </c>
      <c r="K3215" s="2"/>
      <c r="L3215" s="2"/>
      <c r="M3215" s="2"/>
      <c r="N3215" s="2"/>
      <c r="O3215" s="221"/>
      <c r="P3215" s="221"/>
      <c r="Q3215" s="221"/>
      <c r="R3215" s="222"/>
      <c r="S3215" s="223"/>
      <c r="T3215" s="223"/>
      <c r="U3215" s="223"/>
      <c r="V3215" s="2"/>
      <c r="W3215" s="2"/>
      <c r="X3215" s="2"/>
      <c r="Y3215" s="2"/>
      <c r="Z3215" s="224"/>
      <c r="AA3215" s="2"/>
      <c r="AB3215" s="2"/>
      <c r="AC3215" s="2"/>
      <c r="AD3215" s="225"/>
    </row>
    <row r="3216" spans="2:30" hidden="1" outlineLevel="4" x14ac:dyDescent="0.25">
      <c r="B3216" s="220"/>
      <c r="C3216" s="2"/>
      <c r="D3216" s="2"/>
      <c r="E3216" s="2"/>
      <c r="F3216" s="2" t="s">
        <v>4270</v>
      </c>
      <c r="G3216" s="2" t="s">
        <v>4271</v>
      </c>
      <c r="H3216" s="228"/>
      <c r="I3216" s="2"/>
      <c r="J3216" s="2" t="s">
        <v>71</v>
      </c>
      <c r="K3216" s="2"/>
      <c r="L3216" s="2"/>
      <c r="M3216" s="2"/>
      <c r="N3216" s="2"/>
      <c r="O3216" s="221">
        <f>SUM(O3217:O3230)</f>
        <v>29386.25</v>
      </c>
      <c r="P3216" s="221">
        <f>SUM(P3217:P3230)</f>
        <v>2987</v>
      </c>
      <c r="Q3216" s="221">
        <f t="shared" ref="Q3216:Q3229" si="123">O3216-P3216</f>
        <v>26399.25</v>
      </c>
      <c r="R3216" s="222"/>
      <c r="S3216" s="223"/>
      <c r="T3216" s="223"/>
      <c r="U3216" s="223"/>
      <c r="V3216" s="2"/>
      <c r="W3216" s="2"/>
      <c r="X3216" s="2"/>
      <c r="Y3216" s="2"/>
      <c r="Z3216" s="224"/>
      <c r="AA3216" s="2"/>
      <c r="AB3216" s="2"/>
      <c r="AC3216" s="2"/>
      <c r="AD3216" s="225"/>
    </row>
    <row r="3217" spans="2:30" hidden="1" outlineLevel="5" x14ac:dyDescent="0.25">
      <c r="B3217" s="3"/>
      <c r="C3217" s="1"/>
      <c r="D3217" s="1"/>
      <c r="E3217" s="1"/>
      <c r="F3217" s="1"/>
      <c r="G3217" s="1" t="s">
        <v>1842</v>
      </c>
      <c r="H3217" s="188">
        <v>42614</v>
      </c>
      <c r="I3217" s="1" t="s">
        <v>6356</v>
      </c>
      <c r="J3217" s="2" t="s">
        <v>71</v>
      </c>
      <c r="K3217" s="1" t="s">
        <v>36</v>
      </c>
      <c r="L3217" s="1" t="s">
        <v>20</v>
      </c>
      <c r="M3217" s="1" t="s">
        <v>21</v>
      </c>
      <c r="N3217" s="1" t="s">
        <v>11</v>
      </c>
      <c r="O3217" s="7">
        <v>1800</v>
      </c>
      <c r="P3217" s="7">
        <v>0</v>
      </c>
      <c r="Q3217" s="7">
        <f t="shared" si="123"/>
        <v>1800</v>
      </c>
      <c r="R3217" s="6" t="s">
        <v>47</v>
      </c>
      <c r="S3217" s="5" t="s">
        <v>32</v>
      </c>
      <c r="T3217" s="5" t="s">
        <v>1788</v>
      </c>
      <c r="U3217" s="5" t="s">
        <v>1281</v>
      </c>
      <c r="V3217" s="1" t="s">
        <v>35</v>
      </c>
      <c r="W3217" s="1" t="s">
        <v>5453</v>
      </c>
      <c r="X3217" s="1" t="s">
        <v>4187</v>
      </c>
      <c r="Y3217" s="1" t="s">
        <v>4188</v>
      </c>
      <c r="Z3217" s="4">
        <v>42614</v>
      </c>
      <c r="AA3217" s="1" t="s">
        <v>1472</v>
      </c>
      <c r="AB3217" s="1" t="s">
        <v>6357</v>
      </c>
      <c r="AC3217" s="1" t="s">
        <v>6358</v>
      </c>
      <c r="AD3217" s="8"/>
    </row>
    <row r="3218" spans="2:30" hidden="1" outlineLevel="5" x14ac:dyDescent="0.25">
      <c r="B3218" s="3"/>
      <c r="C3218" s="1"/>
      <c r="D3218" s="1"/>
      <c r="E3218" s="1"/>
      <c r="F3218" s="1"/>
      <c r="G3218" s="1" t="s">
        <v>1842</v>
      </c>
      <c r="H3218" s="188">
        <v>42626</v>
      </c>
      <c r="I3218" s="1" t="s">
        <v>6359</v>
      </c>
      <c r="J3218" s="2" t="s">
        <v>71</v>
      </c>
      <c r="K3218" s="1" t="s">
        <v>36</v>
      </c>
      <c r="L3218" s="1" t="s">
        <v>20</v>
      </c>
      <c r="M3218" s="1" t="s">
        <v>21</v>
      </c>
      <c r="N3218" s="1" t="s">
        <v>11</v>
      </c>
      <c r="O3218" s="7">
        <v>300</v>
      </c>
      <c r="P3218" s="7">
        <v>0</v>
      </c>
      <c r="Q3218" s="7">
        <f t="shared" si="123"/>
        <v>300</v>
      </c>
      <c r="R3218" s="6" t="s">
        <v>47</v>
      </c>
      <c r="S3218" s="5" t="s">
        <v>32</v>
      </c>
      <c r="T3218" s="5" t="s">
        <v>1788</v>
      </c>
      <c r="U3218" s="5" t="s">
        <v>1281</v>
      </c>
      <c r="V3218" s="1" t="s">
        <v>35</v>
      </c>
      <c r="W3218" s="1" t="s">
        <v>6360</v>
      </c>
      <c r="X3218" s="1" t="s">
        <v>4149</v>
      </c>
      <c r="Y3218" s="1" t="s">
        <v>4150</v>
      </c>
      <c r="Z3218" s="4">
        <v>42626</v>
      </c>
      <c r="AA3218" s="1" t="s">
        <v>1472</v>
      </c>
      <c r="AB3218" s="1" t="s">
        <v>6361</v>
      </c>
      <c r="AC3218" s="1" t="s">
        <v>6362</v>
      </c>
      <c r="AD3218" s="8"/>
    </row>
    <row r="3219" spans="2:30" hidden="1" outlineLevel="5" x14ac:dyDescent="0.25">
      <c r="B3219" s="3"/>
      <c r="C3219" s="1"/>
      <c r="D3219" s="1"/>
      <c r="E3219" s="1"/>
      <c r="F3219" s="1"/>
      <c r="G3219" s="1" t="s">
        <v>1842</v>
      </c>
      <c r="H3219" s="188">
        <v>42626</v>
      </c>
      <c r="I3219" s="1" t="s">
        <v>6363</v>
      </c>
      <c r="J3219" s="2" t="s">
        <v>71</v>
      </c>
      <c r="K3219" s="1" t="s">
        <v>36</v>
      </c>
      <c r="L3219" s="1" t="s">
        <v>20</v>
      </c>
      <c r="M3219" s="1" t="s">
        <v>21</v>
      </c>
      <c r="N3219" s="1" t="s">
        <v>11</v>
      </c>
      <c r="O3219" s="7">
        <v>250</v>
      </c>
      <c r="P3219" s="7">
        <v>0</v>
      </c>
      <c r="Q3219" s="7">
        <f t="shared" si="123"/>
        <v>250</v>
      </c>
      <c r="R3219" s="6" t="s">
        <v>47</v>
      </c>
      <c r="S3219" s="5" t="s">
        <v>32</v>
      </c>
      <c r="T3219" s="5" t="s">
        <v>1788</v>
      </c>
      <c r="U3219" s="5" t="s">
        <v>1281</v>
      </c>
      <c r="V3219" s="1" t="s">
        <v>35</v>
      </c>
      <c r="W3219" s="1" t="s">
        <v>6364</v>
      </c>
      <c r="X3219" s="1" t="s">
        <v>4149</v>
      </c>
      <c r="Y3219" s="1" t="s">
        <v>4150</v>
      </c>
      <c r="Z3219" s="4">
        <v>42626</v>
      </c>
      <c r="AA3219" s="1" t="s">
        <v>1472</v>
      </c>
      <c r="AB3219" s="1" t="s">
        <v>6365</v>
      </c>
      <c r="AC3219" s="1" t="s">
        <v>6366</v>
      </c>
      <c r="AD3219" s="8"/>
    </row>
    <row r="3220" spans="2:30" hidden="1" outlineLevel="5" x14ac:dyDescent="0.25">
      <c r="B3220" s="3"/>
      <c r="C3220" s="1"/>
      <c r="D3220" s="1"/>
      <c r="E3220" s="1"/>
      <c r="F3220" s="1"/>
      <c r="G3220" s="1" t="s">
        <v>1842</v>
      </c>
      <c r="H3220" s="188">
        <v>42626</v>
      </c>
      <c r="I3220" s="1" t="s">
        <v>6367</v>
      </c>
      <c r="J3220" s="2" t="s">
        <v>71</v>
      </c>
      <c r="K3220" s="1" t="s">
        <v>36</v>
      </c>
      <c r="L3220" s="1" t="s">
        <v>20</v>
      </c>
      <c r="M3220" s="1" t="s">
        <v>21</v>
      </c>
      <c r="N3220" s="1" t="s">
        <v>11</v>
      </c>
      <c r="O3220" s="7">
        <v>960</v>
      </c>
      <c r="P3220" s="7">
        <v>0</v>
      </c>
      <c r="Q3220" s="7">
        <f t="shared" si="123"/>
        <v>960</v>
      </c>
      <c r="R3220" s="6" t="s">
        <v>47</v>
      </c>
      <c r="S3220" s="5" t="s">
        <v>32</v>
      </c>
      <c r="T3220" s="5" t="s">
        <v>1788</v>
      </c>
      <c r="U3220" s="5" t="s">
        <v>1281</v>
      </c>
      <c r="V3220" s="1" t="s">
        <v>35</v>
      </c>
      <c r="W3220" s="1" t="s">
        <v>6368</v>
      </c>
      <c r="X3220" s="1" t="s">
        <v>1815</v>
      </c>
      <c r="Y3220" s="1" t="s">
        <v>1816</v>
      </c>
      <c r="Z3220" s="4">
        <v>42626</v>
      </c>
      <c r="AA3220" s="1" t="s">
        <v>1472</v>
      </c>
      <c r="AB3220" s="1" t="s">
        <v>6369</v>
      </c>
      <c r="AC3220" s="1" t="s">
        <v>6370</v>
      </c>
      <c r="AD3220" s="8"/>
    </row>
    <row r="3221" spans="2:30" hidden="1" outlineLevel="5" x14ac:dyDescent="0.25">
      <c r="B3221" s="3"/>
      <c r="C3221" s="1"/>
      <c r="D3221" s="1"/>
      <c r="E3221" s="1"/>
      <c r="F3221" s="1"/>
      <c r="G3221" s="1" t="s">
        <v>1842</v>
      </c>
      <c r="H3221" s="188">
        <v>42622</v>
      </c>
      <c r="I3221" s="1" t="s">
        <v>6272</v>
      </c>
      <c r="J3221" s="2" t="s">
        <v>71</v>
      </c>
      <c r="K3221" s="1" t="s">
        <v>36</v>
      </c>
      <c r="L3221" s="1" t="s">
        <v>20</v>
      </c>
      <c r="M3221" s="1" t="s">
        <v>21</v>
      </c>
      <c r="N3221" s="1" t="s">
        <v>11</v>
      </c>
      <c r="O3221" s="7">
        <v>100</v>
      </c>
      <c r="P3221" s="7">
        <v>0</v>
      </c>
      <c r="Q3221" s="7">
        <f t="shared" si="123"/>
        <v>100</v>
      </c>
      <c r="R3221" s="6" t="s">
        <v>1742</v>
      </c>
      <c r="S3221" s="5" t="s">
        <v>25</v>
      </c>
      <c r="T3221" s="5" t="s">
        <v>715</v>
      </c>
      <c r="U3221" s="5" t="s">
        <v>2386</v>
      </c>
      <c r="V3221" s="1" t="s">
        <v>1638</v>
      </c>
      <c r="W3221" s="1" t="s">
        <v>6273</v>
      </c>
      <c r="X3221" s="1"/>
      <c r="Y3221" s="1"/>
      <c r="Z3221" s="4">
        <v>42622</v>
      </c>
      <c r="AA3221" s="1" t="s">
        <v>26</v>
      </c>
      <c r="AB3221" s="1" t="s">
        <v>6274</v>
      </c>
      <c r="AC3221" s="1" t="s">
        <v>6275</v>
      </c>
      <c r="AD3221" s="8"/>
    </row>
    <row r="3222" spans="2:30" hidden="1" outlineLevel="5" x14ac:dyDescent="0.25">
      <c r="B3222" s="3"/>
      <c r="C3222" s="1"/>
      <c r="D3222" s="1"/>
      <c r="E3222" s="1"/>
      <c r="F3222" s="1"/>
      <c r="G3222" s="1" t="s">
        <v>1842</v>
      </c>
      <c r="H3222" s="188">
        <v>42628</v>
      </c>
      <c r="I3222" s="1" t="s">
        <v>6371</v>
      </c>
      <c r="J3222" s="2" t="s">
        <v>71</v>
      </c>
      <c r="K3222" s="1" t="s">
        <v>36</v>
      </c>
      <c r="L3222" s="1" t="s">
        <v>20</v>
      </c>
      <c r="M3222" s="1" t="s">
        <v>21</v>
      </c>
      <c r="N3222" s="1" t="s">
        <v>11</v>
      </c>
      <c r="O3222" s="7">
        <v>3500</v>
      </c>
      <c r="P3222" s="7">
        <v>0</v>
      </c>
      <c r="Q3222" s="7">
        <f t="shared" si="123"/>
        <v>3500</v>
      </c>
      <c r="R3222" s="6" t="s">
        <v>47</v>
      </c>
      <c r="S3222" s="5" t="s">
        <v>25</v>
      </c>
      <c r="T3222" s="5" t="s">
        <v>715</v>
      </c>
      <c r="U3222" s="5" t="s">
        <v>2386</v>
      </c>
      <c r="V3222" s="1" t="s">
        <v>35</v>
      </c>
      <c r="W3222" s="1" t="s">
        <v>6372</v>
      </c>
      <c r="X3222" s="1" t="s">
        <v>6373</v>
      </c>
      <c r="Y3222" s="1" t="s">
        <v>6374</v>
      </c>
      <c r="Z3222" s="4">
        <v>42628</v>
      </c>
      <c r="AA3222" s="1" t="s">
        <v>62</v>
      </c>
      <c r="AB3222" s="1" t="s">
        <v>6375</v>
      </c>
      <c r="AC3222" s="1" t="s">
        <v>6376</v>
      </c>
      <c r="AD3222" s="8"/>
    </row>
    <row r="3223" spans="2:30" hidden="1" outlineLevel="5" x14ac:dyDescent="0.25">
      <c r="B3223" s="3"/>
      <c r="C3223" s="1"/>
      <c r="D3223" s="1"/>
      <c r="E3223" s="1"/>
      <c r="F3223" s="1"/>
      <c r="G3223" s="1" t="s">
        <v>1842</v>
      </c>
      <c r="H3223" s="188">
        <v>42635</v>
      </c>
      <c r="I3223" s="1" t="s">
        <v>6280</v>
      </c>
      <c r="J3223" s="2" t="s">
        <v>71</v>
      </c>
      <c r="K3223" s="1" t="s">
        <v>36</v>
      </c>
      <c r="L3223" s="1" t="s">
        <v>20</v>
      </c>
      <c r="M3223" s="1" t="s">
        <v>21</v>
      </c>
      <c r="N3223" s="1" t="s">
        <v>11</v>
      </c>
      <c r="O3223" s="7">
        <v>714.5</v>
      </c>
      <c r="P3223" s="7">
        <v>0</v>
      </c>
      <c r="Q3223" s="7">
        <f t="shared" si="123"/>
        <v>714.5</v>
      </c>
      <c r="R3223" s="6" t="s">
        <v>1742</v>
      </c>
      <c r="S3223" s="5" t="s">
        <v>32</v>
      </c>
      <c r="T3223" s="5" t="s">
        <v>1788</v>
      </c>
      <c r="U3223" s="5" t="s">
        <v>1281</v>
      </c>
      <c r="V3223" s="1" t="s">
        <v>1638</v>
      </c>
      <c r="W3223" s="1" t="s">
        <v>6281</v>
      </c>
      <c r="X3223" s="1"/>
      <c r="Y3223" s="1"/>
      <c r="Z3223" s="4">
        <v>42635</v>
      </c>
      <c r="AA3223" s="1" t="s">
        <v>26</v>
      </c>
      <c r="AB3223" s="1" t="s">
        <v>6281</v>
      </c>
      <c r="AC3223" s="1" t="s">
        <v>6282</v>
      </c>
      <c r="AD3223" s="8"/>
    </row>
    <row r="3224" spans="2:30" hidden="1" outlineLevel="5" x14ac:dyDescent="0.25">
      <c r="B3224" s="3"/>
      <c r="C3224" s="1"/>
      <c r="D3224" s="1"/>
      <c r="E3224" s="1"/>
      <c r="F3224" s="1"/>
      <c r="G3224" s="1" t="s">
        <v>1842</v>
      </c>
      <c r="H3224" s="188">
        <v>42643</v>
      </c>
      <c r="I3224" s="1" t="s">
        <v>6377</v>
      </c>
      <c r="J3224" s="2" t="s">
        <v>71</v>
      </c>
      <c r="K3224" s="1" t="s">
        <v>36</v>
      </c>
      <c r="L3224" s="1" t="s">
        <v>20</v>
      </c>
      <c r="M3224" s="1" t="s">
        <v>21</v>
      </c>
      <c r="N3224" s="1" t="s">
        <v>11</v>
      </c>
      <c r="O3224" s="7">
        <v>1106.8</v>
      </c>
      <c r="P3224" s="7">
        <v>0</v>
      </c>
      <c r="Q3224" s="7">
        <f t="shared" si="123"/>
        <v>1106.8</v>
      </c>
      <c r="R3224" s="6" t="s">
        <v>47</v>
      </c>
      <c r="S3224" s="5" t="s">
        <v>25</v>
      </c>
      <c r="T3224" s="5" t="s">
        <v>715</v>
      </c>
      <c r="U3224" s="5" t="s">
        <v>2386</v>
      </c>
      <c r="V3224" s="1" t="s">
        <v>35</v>
      </c>
      <c r="W3224" s="1" t="s">
        <v>6378</v>
      </c>
      <c r="X3224" s="1" t="s">
        <v>1658</v>
      </c>
      <c r="Y3224" s="1" t="s">
        <v>1659</v>
      </c>
      <c r="Z3224" s="4">
        <v>42643</v>
      </c>
      <c r="AA3224" s="1" t="s">
        <v>1657</v>
      </c>
      <c r="AB3224" s="1" t="s">
        <v>6379</v>
      </c>
      <c r="AC3224" s="1" t="s">
        <v>6380</v>
      </c>
      <c r="AD3224" s="8"/>
    </row>
    <row r="3225" spans="2:30" ht="15" hidden="1" customHeight="1" outlineLevel="5" x14ac:dyDescent="0.25">
      <c r="B3225" s="3"/>
      <c r="C3225" s="1"/>
      <c r="D3225" s="1"/>
      <c r="E3225" s="1"/>
      <c r="F3225" s="1"/>
      <c r="G3225" s="1" t="s">
        <v>1842</v>
      </c>
      <c r="H3225" s="188">
        <v>42643</v>
      </c>
      <c r="I3225" s="1" t="s">
        <v>6381</v>
      </c>
      <c r="J3225" s="2" t="s">
        <v>71</v>
      </c>
      <c r="K3225" s="1" t="s">
        <v>9</v>
      </c>
      <c r="L3225" s="1" t="s">
        <v>10</v>
      </c>
      <c r="M3225" s="1" t="s">
        <v>10</v>
      </c>
      <c r="N3225" s="1" t="s">
        <v>11</v>
      </c>
      <c r="O3225" s="7">
        <v>0</v>
      </c>
      <c r="P3225" s="7">
        <v>987</v>
      </c>
      <c r="Q3225" s="7">
        <f t="shared" si="123"/>
        <v>-987</v>
      </c>
      <c r="R3225" s="6" t="s">
        <v>1</v>
      </c>
      <c r="S3225" s="5" t="s">
        <v>4</v>
      </c>
      <c r="T3225" s="5"/>
      <c r="U3225" s="5" t="s">
        <v>6400</v>
      </c>
      <c r="V3225" s="1"/>
      <c r="W3225" s="1"/>
      <c r="X3225" s="1"/>
      <c r="Y3225" s="1"/>
      <c r="Z3225" s="4">
        <v>42643</v>
      </c>
      <c r="AA3225" s="1"/>
      <c r="AB3225" s="1"/>
      <c r="AC3225" s="1"/>
      <c r="AD3225" s="8" t="s">
        <v>6382</v>
      </c>
    </row>
    <row r="3226" spans="2:30" ht="15" hidden="1" customHeight="1" outlineLevel="5" x14ac:dyDescent="0.25">
      <c r="B3226" s="3"/>
      <c r="C3226" s="1"/>
      <c r="D3226" s="1"/>
      <c r="E3226" s="1"/>
      <c r="F3226" s="1"/>
      <c r="G3226" s="1" t="s">
        <v>1842</v>
      </c>
      <c r="H3226" s="188">
        <v>42643</v>
      </c>
      <c r="I3226" s="1" t="s">
        <v>6283</v>
      </c>
      <c r="J3226" s="2" t="s">
        <v>71</v>
      </c>
      <c r="K3226" s="1" t="s">
        <v>9</v>
      </c>
      <c r="L3226" s="1" t="s">
        <v>10</v>
      </c>
      <c r="M3226" s="1" t="s">
        <v>10</v>
      </c>
      <c r="N3226" s="1" t="s">
        <v>11</v>
      </c>
      <c r="O3226" s="7">
        <v>2000</v>
      </c>
      <c r="P3226" s="7"/>
      <c r="Q3226" s="7">
        <f t="shared" si="123"/>
        <v>2000</v>
      </c>
      <c r="R3226" s="6" t="s">
        <v>1</v>
      </c>
      <c r="S3226" s="5" t="s">
        <v>4</v>
      </c>
      <c r="T3226" s="5"/>
      <c r="U3226" s="5" t="s">
        <v>6398</v>
      </c>
      <c r="V3226" s="1"/>
      <c r="W3226" s="1"/>
      <c r="X3226" s="1"/>
      <c r="Y3226" s="1"/>
      <c r="Z3226" s="4">
        <v>42643</v>
      </c>
      <c r="AA3226" s="1"/>
      <c r="AB3226" s="1"/>
      <c r="AC3226" s="1"/>
      <c r="AD3226" s="8" t="s">
        <v>6284</v>
      </c>
    </row>
    <row r="3227" spans="2:30" ht="15" hidden="1" customHeight="1" outlineLevel="5" x14ac:dyDescent="0.25">
      <c r="B3227" s="3"/>
      <c r="C3227" s="1"/>
      <c r="D3227" s="1"/>
      <c r="E3227" s="1"/>
      <c r="F3227" s="1"/>
      <c r="G3227" s="1" t="s">
        <v>1842</v>
      </c>
      <c r="H3227" s="188">
        <v>42643</v>
      </c>
      <c r="I3227" s="1" t="s">
        <v>6283</v>
      </c>
      <c r="J3227" s="2" t="s">
        <v>71</v>
      </c>
      <c r="K3227" s="1" t="s">
        <v>9</v>
      </c>
      <c r="L3227" s="1" t="s">
        <v>10</v>
      </c>
      <c r="M3227" s="1" t="s">
        <v>10</v>
      </c>
      <c r="N3227" s="1" t="s">
        <v>11</v>
      </c>
      <c r="O3227" s="7"/>
      <c r="P3227" s="7">
        <v>2000</v>
      </c>
      <c r="Q3227" s="7">
        <f t="shared" si="123"/>
        <v>-2000</v>
      </c>
      <c r="R3227" s="6" t="s">
        <v>1</v>
      </c>
      <c r="S3227" s="5" t="s">
        <v>4</v>
      </c>
      <c r="T3227" s="5"/>
      <c r="U3227" s="5" t="s">
        <v>6399</v>
      </c>
      <c r="V3227" s="1"/>
      <c r="W3227" s="1"/>
      <c r="X3227" s="1"/>
      <c r="Y3227" s="1"/>
      <c r="Z3227" s="4">
        <v>42643</v>
      </c>
      <c r="AA3227" s="1"/>
      <c r="AB3227" s="1"/>
      <c r="AC3227" s="1"/>
      <c r="AD3227" s="8" t="s">
        <v>6284</v>
      </c>
    </row>
    <row r="3228" spans="2:30" ht="15" hidden="1" customHeight="1" outlineLevel="5" x14ac:dyDescent="0.25">
      <c r="B3228" s="3"/>
      <c r="C3228" s="1"/>
      <c r="D3228" s="1"/>
      <c r="E3228" s="1"/>
      <c r="F3228" s="1"/>
      <c r="G3228" s="1" t="s">
        <v>1842</v>
      </c>
      <c r="H3228" s="188">
        <v>42643</v>
      </c>
      <c r="I3228" s="1" t="s">
        <v>6285</v>
      </c>
      <c r="J3228" s="2" t="s">
        <v>71</v>
      </c>
      <c r="K3228" s="1" t="s">
        <v>9</v>
      </c>
      <c r="L3228" s="1" t="s">
        <v>10</v>
      </c>
      <c r="M3228" s="1" t="s">
        <v>10</v>
      </c>
      <c r="N3228" s="1" t="s">
        <v>11</v>
      </c>
      <c r="O3228" s="7">
        <v>987</v>
      </c>
      <c r="P3228" s="7">
        <v>0</v>
      </c>
      <c r="Q3228" s="7">
        <f t="shared" si="123"/>
        <v>987</v>
      </c>
      <c r="R3228" s="6" t="s">
        <v>1</v>
      </c>
      <c r="S3228" s="5" t="s">
        <v>4</v>
      </c>
      <c r="T3228" s="5"/>
      <c r="U3228" s="5" t="s">
        <v>6400</v>
      </c>
      <c r="V3228" s="1"/>
      <c r="W3228" s="1"/>
      <c r="X3228" s="1"/>
      <c r="Y3228" s="1"/>
      <c r="Z3228" s="4">
        <v>42643</v>
      </c>
      <c r="AA3228" s="1"/>
      <c r="AB3228" s="1"/>
      <c r="AC3228" s="1"/>
      <c r="AD3228" s="8" t="s">
        <v>6286</v>
      </c>
    </row>
    <row r="3229" spans="2:30" ht="15" hidden="1" customHeight="1" outlineLevel="5" x14ac:dyDescent="0.25">
      <c r="B3229" s="3"/>
      <c r="C3229" s="1"/>
      <c r="D3229" s="1"/>
      <c r="E3229" s="1"/>
      <c r="F3229" s="1"/>
      <c r="G3229" s="1" t="s">
        <v>1842</v>
      </c>
      <c r="H3229" s="188">
        <v>42643</v>
      </c>
      <c r="I3229" s="1" t="s">
        <v>6287</v>
      </c>
      <c r="J3229" s="2" t="s">
        <v>71</v>
      </c>
      <c r="K3229" s="1" t="s">
        <v>9</v>
      </c>
      <c r="L3229" s="1" t="s">
        <v>10</v>
      </c>
      <c r="M3229" s="1" t="s">
        <v>10</v>
      </c>
      <c r="N3229" s="1" t="s">
        <v>11</v>
      </c>
      <c r="O3229" s="7">
        <v>17667.95</v>
      </c>
      <c r="P3229" s="7">
        <v>0</v>
      </c>
      <c r="Q3229" s="7">
        <f t="shared" si="123"/>
        <v>17667.95</v>
      </c>
      <c r="R3229" s="6" t="s">
        <v>1</v>
      </c>
      <c r="S3229" s="5" t="s">
        <v>4</v>
      </c>
      <c r="T3229" s="5"/>
      <c r="U3229" s="5" t="s">
        <v>6400</v>
      </c>
      <c r="V3229" s="1"/>
      <c r="W3229" s="1"/>
      <c r="X3229" s="1"/>
      <c r="Y3229" s="1"/>
      <c r="Z3229" s="4">
        <v>42643</v>
      </c>
      <c r="AA3229" s="1"/>
      <c r="AB3229" s="1"/>
      <c r="AC3229" s="1"/>
      <c r="AD3229" s="8" t="s">
        <v>6288</v>
      </c>
    </row>
    <row r="3230" spans="2:30" hidden="1" outlineLevel="5" x14ac:dyDescent="0.25">
      <c r="B3230" s="220"/>
      <c r="C3230" s="2"/>
      <c r="D3230" s="2"/>
      <c r="E3230" s="2"/>
      <c r="F3230" s="2"/>
      <c r="G3230" s="2"/>
      <c r="H3230" s="228"/>
      <c r="I3230" s="2"/>
      <c r="J3230" s="2" t="s">
        <v>71</v>
      </c>
      <c r="K3230" s="2"/>
      <c r="L3230" s="2"/>
      <c r="M3230" s="2"/>
      <c r="N3230" s="2"/>
      <c r="O3230" s="221"/>
      <c r="P3230" s="221"/>
      <c r="Q3230" s="221"/>
      <c r="R3230" s="222"/>
      <c r="S3230" s="223"/>
      <c r="T3230" s="223"/>
      <c r="U3230" s="223"/>
      <c r="V3230" s="2"/>
      <c r="W3230" s="2"/>
      <c r="X3230" s="2"/>
      <c r="Y3230" s="2"/>
      <c r="Z3230" s="224"/>
      <c r="AA3230" s="2"/>
      <c r="AB3230" s="2"/>
      <c r="AC3230" s="2"/>
      <c r="AD3230" s="225"/>
    </row>
    <row r="3231" spans="2:30" hidden="1" outlineLevel="4" x14ac:dyDescent="0.25">
      <c r="B3231" s="220"/>
      <c r="C3231" s="2"/>
      <c r="D3231" s="2"/>
      <c r="E3231" s="2"/>
      <c r="F3231" s="2" t="s">
        <v>7126</v>
      </c>
      <c r="G3231" s="2" t="s">
        <v>7127</v>
      </c>
      <c r="H3231" s="224"/>
      <c r="I3231" s="2"/>
      <c r="J3231" s="2" t="s">
        <v>71</v>
      </c>
      <c r="K3231" s="2"/>
      <c r="L3231" s="2"/>
      <c r="M3231" s="2"/>
      <c r="N3231" s="2"/>
      <c r="O3231" s="221">
        <f>SUM(O3232:O3244)</f>
        <v>63058.2</v>
      </c>
      <c r="P3231" s="221">
        <f>SUM(P3232:P3244)</f>
        <v>2266</v>
      </c>
      <c r="Q3231" s="221">
        <f t="shared" ref="Q3231:Q3243" si="124">O3231-P3231</f>
        <v>60792.2</v>
      </c>
      <c r="R3231" s="222"/>
      <c r="S3231" s="223"/>
      <c r="T3231" s="223"/>
      <c r="U3231" s="223"/>
      <c r="V3231" s="2"/>
      <c r="W3231" s="2"/>
      <c r="X3231" s="2"/>
      <c r="Y3231" s="2"/>
      <c r="Z3231" s="224"/>
      <c r="AA3231" s="2"/>
      <c r="AB3231" s="2"/>
      <c r="AC3231" s="2"/>
      <c r="AD3231" s="225"/>
    </row>
    <row r="3232" spans="2:30" hidden="1" outlineLevel="5" x14ac:dyDescent="0.25">
      <c r="B3232" s="3"/>
      <c r="C3232" s="1"/>
      <c r="D3232" s="1"/>
      <c r="E3232" s="1"/>
      <c r="F3232" s="1"/>
      <c r="G3232" s="1" t="s">
        <v>1344</v>
      </c>
      <c r="H3232" s="4">
        <v>42654</v>
      </c>
      <c r="I3232" s="1" t="s">
        <v>8913</v>
      </c>
      <c r="J3232" s="2" t="s">
        <v>71</v>
      </c>
      <c r="K3232" s="1" t="s">
        <v>36</v>
      </c>
      <c r="L3232" s="1" t="s">
        <v>20</v>
      </c>
      <c r="M3232" s="1" t="s">
        <v>20</v>
      </c>
      <c r="N3232" s="1" t="s">
        <v>1494</v>
      </c>
      <c r="O3232" s="7">
        <v>0</v>
      </c>
      <c r="P3232" s="7">
        <v>2266</v>
      </c>
      <c r="Q3232" s="7">
        <f t="shared" si="124"/>
        <v>-2266</v>
      </c>
      <c r="R3232" s="6" t="s">
        <v>1742</v>
      </c>
      <c r="S3232" s="5" t="s">
        <v>32</v>
      </c>
      <c r="T3232" s="5"/>
      <c r="U3232" s="5" t="s">
        <v>4216</v>
      </c>
      <c r="V3232" s="1" t="s">
        <v>1638</v>
      </c>
      <c r="W3232" s="1" t="s">
        <v>8914</v>
      </c>
      <c r="X3232" s="1"/>
      <c r="Y3232" s="1"/>
      <c r="Z3232" s="4">
        <v>42654</v>
      </c>
      <c r="AA3232" s="1" t="s">
        <v>4960</v>
      </c>
      <c r="AB3232" s="1" t="s">
        <v>8915</v>
      </c>
      <c r="AC3232" s="1" t="s">
        <v>8916</v>
      </c>
      <c r="AD3232" s="8"/>
    </row>
    <row r="3233" spans="2:30" hidden="1" outlineLevel="5" x14ac:dyDescent="0.25">
      <c r="B3233" s="3"/>
      <c r="C3233" s="1"/>
      <c r="D3233" s="1"/>
      <c r="E3233" s="1"/>
      <c r="F3233" s="1"/>
      <c r="G3233" s="1" t="s">
        <v>1842</v>
      </c>
      <c r="H3233" s="4">
        <v>42649</v>
      </c>
      <c r="I3233" s="1" t="s">
        <v>9305</v>
      </c>
      <c r="J3233" s="2" t="s">
        <v>71</v>
      </c>
      <c r="K3233" s="1" t="s">
        <v>36</v>
      </c>
      <c r="L3233" s="1" t="s">
        <v>20</v>
      </c>
      <c r="M3233" s="1" t="s">
        <v>21</v>
      </c>
      <c r="N3233" s="1" t="s">
        <v>11</v>
      </c>
      <c r="O3233" s="7">
        <v>195</v>
      </c>
      <c r="P3233" s="7">
        <v>0</v>
      </c>
      <c r="Q3233" s="7">
        <f t="shared" si="124"/>
        <v>195</v>
      </c>
      <c r="R3233" s="6" t="s">
        <v>47</v>
      </c>
      <c r="S3233" s="5" t="s">
        <v>32</v>
      </c>
      <c r="T3233" s="5" t="s">
        <v>1788</v>
      </c>
      <c r="U3233" s="5" t="s">
        <v>1281</v>
      </c>
      <c r="V3233" s="1" t="s">
        <v>7163</v>
      </c>
      <c r="W3233" s="1" t="s">
        <v>9306</v>
      </c>
      <c r="X3233" s="1" t="s">
        <v>1483</v>
      </c>
      <c r="Y3233" s="1" t="s">
        <v>1484</v>
      </c>
      <c r="Z3233" s="4">
        <v>42649</v>
      </c>
      <c r="AA3233" s="1" t="s">
        <v>45</v>
      </c>
      <c r="AB3233" s="1" t="s">
        <v>9307</v>
      </c>
      <c r="AC3233" s="1" t="s">
        <v>9308</v>
      </c>
      <c r="AD3233" s="8"/>
    </row>
    <row r="3234" spans="2:30" hidden="1" outlineLevel="5" x14ac:dyDescent="0.25">
      <c r="B3234" s="3"/>
      <c r="C3234" s="1"/>
      <c r="D3234" s="1"/>
      <c r="E3234" s="1"/>
      <c r="F3234" s="1"/>
      <c r="G3234" s="1" t="s">
        <v>1842</v>
      </c>
      <c r="H3234" s="4">
        <v>42668</v>
      </c>
      <c r="I3234" s="1" t="s">
        <v>9309</v>
      </c>
      <c r="J3234" s="2" t="s">
        <v>71</v>
      </c>
      <c r="K3234" s="1" t="s">
        <v>36</v>
      </c>
      <c r="L3234" s="1" t="s">
        <v>20</v>
      </c>
      <c r="M3234" s="1" t="s">
        <v>21</v>
      </c>
      <c r="N3234" s="1" t="s">
        <v>11</v>
      </c>
      <c r="O3234" s="7">
        <v>24500</v>
      </c>
      <c r="P3234" s="7">
        <v>0</v>
      </c>
      <c r="Q3234" s="7">
        <f t="shared" si="124"/>
        <v>24500</v>
      </c>
      <c r="R3234" s="6" t="s">
        <v>47</v>
      </c>
      <c r="S3234" s="5" t="s">
        <v>32</v>
      </c>
      <c r="T3234" s="5" t="s">
        <v>1788</v>
      </c>
      <c r="U3234" s="5" t="s">
        <v>1281</v>
      </c>
      <c r="V3234" s="1" t="s">
        <v>7184</v>
      </c>
      <c r="W3234" s="1" t="s">
        <v>9310</v>
      </c>
      <c r="X3234" s="1" t="s">
        <v>9311</v>
      </c>
      <c r="Y3234" s="1" t="s">
        <v>9312</v>
      </c>
      <c r="Z3234" s="4">
        <v>42668</v>
      </c>
      <c r="AA3234" s="1" t="s">
        <v>45</v>
      </c>
      <c r="AB3234" s="1" t="s">
        <v>2319</v>
      </c>
      <c r="AC3234" s="1" t="s">
        <v>9313</v>
      </c>
      <c r="AD3234" s="8"/>
    </row>
    <row r="3235" spans="2:30" hidden="1" outlineLevel="5" x14ac:dyDescent="0.25">
      <c r="B3235" s="3"/>
      <c r="C3235" s="1"/>
      <c r="D3235" s="1"/>
      <c r="E3235" s="1"/>
      <c r="F3235" s="1"/>
      <c r="G3235" s="1" t="s">
        <v>1842</v>
      </c>
      <c r="H3235" s="4">
        <v>42654</v>
      </c>
      <c r="I3235" s="1" t="s">
        <v>9314</v>
      </c>
      <c r="J3235" s="2" t="s">
        <v>71</v>
      </c>
      <c r="K3235" s="1" t="s">
        <v>36</v>
      </c>
      <c r="L3235" s="1" t="s">
        <v>20</v>
      </c>
      <c r="M3235" s="1" t="s">
        <v>21</v>
      </c>
      <c r="N3235" s="1" t="s">
        <v>11</v>
      </c>
      <c r="O3235" s="7">
        <v>3150</v>
      </c>
      <c r="P3235" s="7">
        <v>0</v>
      </c>
      <c r="Q3235" s="7">
        <f t="shared" si="124"/>
        <v>3150</v>
      </c>
      <c r="R3235" s="6" t="s">
        <v>47</v>
      </c>
      <c r="S3235" s="5" t="s">
        <v>32</v>
      </c>
      <c r="T3235" s="5" t="s">
        <v>3651</v>
      </c>
      <c r="U3235" s="5" t="s">
        <v>3652</v>
      </c>
      <c r="V3235" s="1" t="s">
        <v>7184</v>
      </c>
      <c r="W3235" s="1" t="s">
        <v>9315</v>
      </c>
      <c r="X3235" s="1" t="s">
        <v>1596</v>
      </c>
      <c r="Y3235" s="1" t="s">
        <v>1597</v>
      </c>
      <c r="Z3235" s="4">
        <v>42654</v>
      </c>
      <c r="AA3235" s="1" t="s">
        <v>45</v>
      </c>
      <c r="AB3235" s="1" t="s">
        <v>9316</v>
      </c>
      <c r="AC3235" s="1" t="s">
        <v>9317</v>
      </c>
      <c r="AD3235" s="8"/>
    </row>
    <row r="3236" spans="2:30" hidden="1" outlineLevel="5" x14ac:dyDescent="0.25">
      <c r="B3236" s="3"/>
      <c r="C3236" s="1"/>
      <c r="D3236" s="1"/>
      <c r="E3236" s="1"/>
      <c r="F3236" s="1"/>
      <c r="G3236" s="1" t="s">
        <v>1842</v>
      </c>
      <c r="H3236" s="4">
        <v>42649</v>
      </c>
      <c r="I3236" s="1" t="s">
        <v>9318</v>
      </c>
      <c r="J3236" s="2" t="s">
        <v>71</v>
      </c>
      <c r="K3236" s="1" t="s">
        <v>36</v>
      </c>
      <c r="L3236" s="1" t="s">
        <v>20</v>
      </c>
      <c r="M3236" s="1" t="s">
        <v>21</v>
      </c>
      <c r="N3236" s="1" t="s">
        <v>11</v>
      </c>
      <c r="O3236" s="7">
        <v>3600</v>
      </c>
      <c r="P3236" s="7">
        <v>0</v>
      </c>
      <c r="Q3236" s="7">
        <f t="shared" si="124"/>
        <v>3600</v>
      </c>
      <c r="R3236" s="6" t="s">
        <v>47</v>
      </c>
      <c r="S3236" s="5" t="s">
        <v>32</v>
      </c>
      <c r="T3236" s="5" t="s">
        <v>3651</v>
      </c>
      <c r="U3236" s="5" t="s">
        <v>3652</v>
      </c>
      <c r="V3236" s="1" t="s">
        <v>7184</v>
      </c>
      <c r="W3236" s="1" t="s">
        <v>9032</v>
      </c>
      <c r="X3236" s="1" t="s">
        <v>5102</v>
      </c>
      <c r="Y3236" s="1" t="s">
        <v>5103</v>
      </c>
      <c r="Z3236" s="4">
        <v>42649</v>
      </c>
      <c r="AA3236" s="1" t="s">
        <v>45</v>
      </c>
      <c r="AB3236" s="1" t="s">
        <v>9319</v>
      </c>
      <c r="AC3236" s="1" t="s">
        <v>9320</v>
      </c>
      <c r="AD3236" s="8"/>
    </row>
    <row r="3237" spans="2:30" hidden="1" outlineLevel="5" x14ac:dyDescent="0.25">
      <c r="B3237" s="3"/>
      <c r="C3237" s="1"/>
      <c r="D3237" s="1"/>
      <c r="E3237" s="1"/>
      <c r="F3237" s="1"/>
      <c r="G3237" s="1" t="s">
        <v>1842</v>
      </c>
      <c r="H3237" s="4">
        <v>42647</v>
      </c>
      <c r="I3237" s="1" t="s">
        <v>9321</v>
      </c>
      <c r="J3237" s="2" t="s">
        <v>71</v>
      </c>
      <c r="K3237" s="1" t="s">
        <v>36</v>
      </c>
      <c r="L3237" s="1" t="s">
        <v>20</v>
      </c>
      <c r="M3237" s="1" t="s">
        <v>21</v>
      </c>
      <c r="N3237" s="1" t="s">
        <v>11</v>
      </c>
      <c r="O3237" s="7">
        <v>7354.5</v>
      </c>
      <c r="P3237" s="7">
        <v>0</v>
      </c>
      <c r="Q3237" s="7">
        <f t="shared" si="124"/>
        <v>7354.5</v>
      </c>
      <c r="R3237" s="6" t="s">
        <v>47</v>
      </c>
      <c r="S3237" s="5" t="s">
        <v>25</v>
      </c>
      <c r="T3237" s="5" t="s">
        <v>716</v>
      </c>
      <c r="U3237" s="5" t="s">
        <v>2391</v>
      </c>
      <c r="V3237" s="1" t="s">
        <v>7184</v>
      </c>
      <c r="W3237" s="1" t="s">
        <v>9322</v>
      </c>
      <c r="X3237" s="1" t="s">
        <v>6058</v>
      </c>
      <c r="Y3237" s="1" t="s">
        <v>6059</v>
      </c>
      <c r="Z3237" s="4">
        <v>42647</v>
      </c>
      <c r="AA3237" s="1" t="s">
        <v>45</v>
      </c>
      <c r="AB3237" s="1" t="s">
        <v>9323</v>
      </c>
      <c r="AC3237" s="1" t="s">
        <v>9324</v>
      </c>
      <c r="AD3237" s="8"/>
    </row>
    <row r="3238" spans="2:30" hidden="1" outlineLevel="5" x14ac:dyDescent="0.25">
      <c r="B3238" s="3"/>
      <c r="C3238" s="1"/>
      <c r="D3238" s="1"/>
      <c r="E3238" s="1"/>
      <c r="F3238" s="1"/>
      <c r="G3238" s="1" t="s">
        <v>1842</v>
      </c>
      <c r="H3238" s="4">
        <v>42674</v>
      </c>
      <c r="I3238" s="1" t="s">
        <v>9325</v>
      </c>
      <c r="J3238" s="2" t="s">
        <v>71</v>
      </c>
      <c r="K3238" s="1" t="s">
        <v>36</v>
      </c>
      <c r="L3238" s="1" t="s">
        <v>20</v>
      </c>
      <c r="M3238" s="1" t="s">
        <v>21</v>
      </c>
      <c r="N3238" s="1" t="s">
        <v>11</v>
      </c>
      <c r="O3238" s="7">
        <v>4800</v>
      </c>
      <c r="P3238" s="7">
        <v>0</v>
      </c>
      <c r="Q3238" s="7">
        <f t="shared" si="124"/>
        <v>4800</v>
      </c>
      <c r="R3238" s="6" t="s">
        <v>47</v>
      </c>
      <c r="S3238" s="5" t="s">
        <v>32</v>
      </c>
      <c r="T3238" s="5" t="s">
        <v>1788</v>
      </c>
      <c r="U3238" s="5" t="s">
        <v>1281</v>
      </c>
      <c r="V3238" s="1" t="s">
        <v>7163</v>
      </c>
      <c r="W3238" s="1" t="s">
        <v>9326</v>
      </c>
      <c r="X3238" s="1" t="s">
        <v>1781</v>
      </c>
      <c r="Y3238" s="1" t="s">
        <v>1782</v>
      </c>
      <c r="Z3238" s="4">
        <v>42674</v>
      </c>
      <c r="AA3238" s="1" t="s">
        <v>1472</v>
      </c>
      <c r="AB3238" s="1" t="s">
        <v>9327</v>
      </c>
      <c r="AC3238" s="1" t="s">
        <v>9328</v>
      </c>
      <c r="AD3238" s="8"/>
    </row>
    <row r="3239" spans="2:30" hidden="1" outlineLevel="5" x14ac:dyDescent="0.25">
      <c r="B3239" s="3"/>
      <c r="C3239" s="1"/>
      <c r="D3239" s="1"/>
      <c r="E3239" s="1"/>
      <c r="F3239" s="1"/>
      <c r="G3239" s="1" t="s">
        <v>1842</v>
      </c>
      <c r="H3239" s="4">
        <v>42669</v>
      </c>
      <c r="I3239" s="1" t="s">
        <v>9329</v>
      </c>
      <c r="J3239" s="2" t="s">
        <v>71</v>
      </c>
      <c r="K3239" s="1" t="s">
        <v>36</v>
      </c>
      <c r="L3239" s="1" t="s">
        <v>20</v>
      </c>
      <c r="M3239" s="1" t="s">
        <v>21</v>
      </c>
      <c r="N3239" s="1" t="s">
        <v>11</v>
      </c>
      <c r="O3239" s="7">
        <v>6490</v>
      </c>
      <c r="P3239" s="7">
        <v>0</v>
      </c>
      <c r="Q3239" s="7">
        <f t="shared" si="124"/>
        <v>6490</v>
      </c>
      <c r="R3239" s="6" t="s">
        <v>47</v>
      </c>
      <c r="S3239" s="5" t="s">
        <v>25</v>
      </c>
      <c r="T3239" s="5" t="s">
        <v>716</v>
      </c>
      <c r="U3239" s="5" t="s">
        <v>2391</v>
      </c>
      <c r="V3239" s="1" t="s">
        <v>7163</v>
      </c>
      <c r="W3239" s="1" t="s">
        <v>9330</v>
      </c>
      <c r="X3239" s="1" t="s">
        <v>4154</v>
      </c>
      <c r="Y3239" s="1" t="s">
        <v>4155</v>
      </c>
      <c r="Z3239" s="4">
        <v>42669</v>
      </c>
      <c r="AA3239" s="1" t="s">
        <v>45</v>
      </c>
      <c r="AB3239" s="1" t="s">
        <v>9331</v>
      </c>
      <c r="AC3239" s="1" t="s">
        <v>9332</v>
      </c>
      <c r="AD3239" s="8"/>
    </row>
    <row r="3240" spans="2:30" hidden="1" outlineLevel="5" x14ac:dyDescent="0.25">
      <c r="B3240" s="3"/>
      <c r="C3240" s="1"/>
      <c r="D3240" s="1"/>
      <c r="E3240" s="1"/>
      <c r="F3240" s="1"/>
      <c r="G3240" s="1" t="s">
        <v>1842</v>
      </c>
      <c r="H3240" s="4">
        <v>42656</v>
      </c>
      <c r="I3240" s="1" t="s">
        <v>9023</v>
      </c>
      <c r="J3240" s="2" t="s">
        <v>71</v>
      </c>
      <c r="K3240" s="1" t="s">
        <v>36</v>
      </c>
      <c r="L3240" s="1" t="s">
        <v>20</v>
      </c>
      <c r="M3240" s="1" t="s">
        <v>21</v>
      </c>
      <c r="N3240" s="1" t="s">
        <v>11</v>
      </c>
      <c r="O3240" s="7">
        <v>2844.2</v>
      </c>
      <c r="P3240" s="7">
        <v>0</v>
      </c>
      <c r="Q3240" s="7">
        <f t="shared" si="124"/>
        <v>2844.2</v>
      </c>
      <c r="R3240" s="6" t="s">
        <v>1742</v>
      </c>
      <c r="S3240" s="5" t="s">
        <v>25</v>
      </c>
      <c r="T3240" s="5" t="s">
        <v>715</v>
      </c>
      <c r="U3240" s="5" t="s">
        <v>2386</v>
      </c>
      <c r="V3240" s="1" t="s">
        <v>7163</v>
      </c>
      <c r="W3240" s="1" t="s">
        <v>9024</v>
      </c>
      <c r="X3240" s="1"/>
      <c r="Y3240" s="1"/>
      <c r="Z3240" s="4">
        <v>42656</v>
      </c>
      <c r="AA3240" s="1" t="s">
        <v>26</v>
      </c>
      <c r="AB3240" s="1" t="s">
        <v>9025</v>
      </c>
      <c r="AC3240" s="1" t="s">
        <v>9026</v>
      </c>
      <c r="AD3240" s="8"/>
    </row>
    <row r="3241" spans="2:30" hidden="1" outlineLevel="5" x14ac:dyDescent="0.25">
      <c r="B3241" s="3"/>
      <c r="C3241" s="1"/>
      <c r="D3241" s="1"/>
      <c r="E3241" s="1"/>
      <c r="F3241" s="1"/>
      <c r="G3241" s="1" t="s">
        <v>1842</v>
      </c>
      <c r="H3241" s="4">
        <v>42662</v>
      </c>
      <c r="I3241" s="1" t="s">
        <v>9333</v>
      </c>
      <c r="J3241" s="2" t="s">
        <v>71</v>
      </c>
      <c r="K3241" s="1" t="s">
        <v>36</v>
      </c>
      <c r="L3241" s="1" t="s">
        <v>20</v>
      </c>
      <c r="M3241" s="1" t="s">
        <v>21</v>
      </c>
      <c r="N3241" s="1" t="s">
        <v>11</v>
      </c>
      <c r="O3241" s="7">
        <v>7000</v>
      </c>
      <c r="P3241" s="7">
        <v>0</v>
      </c>
      <c r="Q3241" s="7">
        <f t="shared" si="124"/>
        <v>7000</v>
      </c>
      <c r="R3241" s="6" t="s">
        <v>47</v>
      </c>
      <c r="S3241" s="5" t="s">
        <v>32</v>
      </c>
      <c r="T3241" s="5" t="s">
        <v>3651</v>
      </c>
      <c r="U3241" s="5" t="s">
        <v>3652</v>
      </c>
      <c r="V3241" s="1" t="s">
        <v>7163</v>
      </c>
      <c r="W3241" s="1" t="s">
        <v>9334</v>
      </c>
      <c r="X3241" s="1" t="s">
        <v>5669</v>
      </c>
      <c r="Y3241" s="1" t="s">
        <v>5670</v>
      </c>
      <c r="Z3241" s="4">
        <v>42662</v>
      </c>
      <c r="AA3241" s="1" t="s">
        <v>62</v>
      </c>
      <c r="AB3241" s="1" t="s">
        <v>9335</v>
      </c>
      <c r="AC3241" s="1" t="s">
        <v>9336</v>
      </c>
      <c r="AD3241" s="8"/>
    </row>
    <row r="3242" spans="2:30" hidden="1" outlineLevel="5" x14ac:dyDescent="0.25">
      <c r="B3242" s="3"/>
      <c r="C3242" s="1"/>
      <c r="D3242" s="1"/>
      <c r="E3242" s="1"/>
      <c r="F3242" s="1"/>
      <c r="G3242" s="1" t="s">
        <v>1842</v>
      </c>
      <c r="H3242" s="4">
        <v>42664</v>
      </c>
      <c r="I3242" s="1" t="s">
        <v>9043</v>
      </c>
      <c r="J3242" s="2" t="s">
        <v>71</v>
      </c>
      <c r="K3242" s="1" t="s">
        <v>36</v>
      </c>
      <c r="L3242" s="1" t="s">
        <v>20</v>
      </c>
      <c r="M3242" s="1" t="s">
        <v>21</v>
      </c>
      <c r="N3242" s="1" t="s">
        <v>11</v>
      </c>
      <c r="O3242" s="7">
        <v>1689.7</v>
      </c>
      <c r="P3242" s="7">
        <v>0</v>
      </c>
      <c r="Q3242" s="7">
        <f t="shared" si="124"/>
        <v>1689.7</v>
      </c>
      <c r="R3242" s="6" t="s">
        <v>1742</v>
      </c>
      <c r="S3242" s="5" t="s">
        <v>25</v>
      </c>
      <c r="T3242" s="5" t="s">
        <v>716</v>
      </c>
      <c r="U3242" s="5" t="s">
        <v>2391</v>
      </c>
      <c r="V3242" s="1" t="s">
        <v>1638</v>
      </c>
      <c r="W3242" s="1" t="s">
        <v>9044</v>
      </c>
      <c r="X3242" s="1"/>
      <c r="Y3242" s="1"/>
      <c r="Z3242" s="4">
        <v>42664</v>
      </c>
      <c r="AA3242" s="1" t="s">
        <v>26</v>
      </c>
      <c r="AB3242" s="1" t="s">
        <v>9044</v>
      </c>
      <c r="AC3242" s="1" t="s">
        <v>9045</v>
      </c>
      <c r="AD3242" s="8"/>
    </row>
    <row r="3243" spans="2:30" hidden="1" outlineLevel="5" x14ac:dyDescent="0.25">
      <c r="B3243" s="3"/>
      <c r="C3243" s="1"/>
      <c r="D3243" s="1"/>
      <c r="E3243" s="1"/>
      <c r="F3243" s="1"/>
      <c r="G3243" s="1" t="s">
        <v>1842</v>
      </c>
      <c r="H3243" s="4">
        <v>42664</v>
      </c>
      <c r="I3243" s="1" t="s">
        <v>9046</v>
      </c>
      <c r="J3243" s="2" t="s">
        <v>71</v>
      </c>
      <c r="K3243" s="1" t="s">
        <v>36</v>
      </c>
      <c r="L3243" s="1" t="s">
        <v>20</v>
      </c>
      <c r="M3243" s="1" t="s">
        <v>21</v>
      </c>
      <c r="N3243" s="1" t="s">
        <v>11</v>
      </c>
      <c r="O3243" s="7">
        <v>1434.8</v>
      </c>
      <c r="P3243" s="7">
        <v>0</v>
      </c>
      <c r="Q3243" s="7">
        <f t="shared" si="124"/>
        <v>1434.8</v>
      </c>
      <c r="R3243" s="6" t="s">
        <v>1742</v>
      </c>
      <c r="S3243" s="5" t="s">
        <v>32</v>
      </c>
      <c r="T3243" s="5" t="s">
        <v>3651</v>
      </c>
      <c r="U3243" s="5" t="s">
        <v>3652</v>
      </c>
      <c r="V3243" s="1" t="s">
        <v>7184</v>
      </c>
      <c r="W3243" s="1" t="s">
        <v>9047</v>
      </c>
      <c r="X3243" s="1"/>
      <c r="Y3243" s="1"/>
      <c r="Z3243" s="4">
        <v>42664</v>
      </c>
      <c r="AA3243" s="1" t="s">
        <v>26</v>
      </c>
      <c r="AB3243" s="1" t="s">
        <v>9047</v>
      </c>
      <c r="AC3243" s="1" t="s">
        <v>9048</v>
      </c>
      <c r="AD3243" s="8"/>
    </row>
    <row r="3244" spans="2:30" hidden="1" outlineLevel="5" x14ac:dyDescent="0.25">
      <c r="B3244" s="220"/>
      <c r="C3244" s="2"/>
      <c r="D3244" s="2"/>
      <c r="E3244" s="2"/>
      <c r="F3244" s="2"/>
      <c r="G3244" s="2"/>
      <c r="H3244" s="224"/>
      <c r="I3244" s="2"/>
      <c r="J3244" s="2" t="s">
        <v>71</v>
      </c>
      <c r="K3244" s="2"/>
      <c r="L3244" s="2"/>
      <c r="M3244" s="2"/>
      <c r="N3244" s="2"/>
      <c r="O3244" s="221"/>
      <c r="P3244" s="221"/>
      <c r="Q3244" s="221"/>
      <c r="R3244" s="222"/>
      <c r="S3244" s="223"/>
      <c r="T3244" s="223"/>
      <c r="U3244" s="223"/>
      <c r="V3244" s="2"/>
      <c r="W3244" s="2"/>
      <c r="X3244" s="2"/>
      <c r="Y3244" s="2"/>
      <c r="Z3244" s="224"/>
      <c r="AA3244" s="2"/>
      <c r="AB3244" s="2"/>
      <c r="AC3244" s="2"/>
      <c r="AD3244" s="225"/>
    </row>
    <row r="3245" spans="2:30" hidden="1" outlineLevel="4" x14ac:dyDescent="0.25">
      <c r="B3245" s="220"/>
      <c r="C3245" s="2"/>
      <c r="D3245" s="2"/>
      <c r="E3245" s="2"/>
      <c r="F3245" s="2" t="s">
        <v>7250</v>
      </c>
      <c r="G3245" s="2" t="s">
        <v>7251</v>
      </c>
      <c r="H3245" s="224"/>
      <c r="I3245" s="2"/>
      <c r="J3245" s="2" t="s">
        <v>71</v>
      </c>
      <c r="K3245" s="2"/>
      <c r="L3245" s="2"/>
      <c r="M3245" s="2"/>
      <c r="N3245" s="2"/>
      <c r="O3245" s="221">
        <f>SUM(O3246:O3254)</f>
        <v>23795.879999999997</v>
      </c>
      <c r="P3245" s="221">
        <f>SUM(P3246:P3254)</f>
        <v>0</v>
      </c>
      <c r="Q3245" s="221">
        <f t="shared" ref="Q3245:Q3253" si="125">O3245-P3245</f>
        <v>23795.879999999997</v>
      </c>
      <c r="R3245" s="222"/>
      <c r="S3245" s="223"/>
      <c r="T3245" s="223"/>
      <c r="U3245" s="223"/>
      <c r="V3245" s="2"/>
      <c r="W3245" s="2"/>
      <c r="X3245" s="2"/>
      <c r="Y3245" s="2"/>
      <c r="Z3245" s="224"/>
      <c r="AA3245" s="2"/>
      <c r="AB3245" s="2"/>
      <c r="AC3245" s="2"/>
      <c r="AD3245" s="225"/>
    </row>
    <row r="3246" spans="2:30" hidden="1" outlineLevel="5" x14ac:dyDescent="0.25">
      <c r="B3246" s="3"/>
      <c r="C3246" s="1"/>
      <c r="D3246" s="1"/>
      <c r="E3246" s="1"/>
      <c r="F3246" s="1"/>
      <c r="G3246" s="1" t="s">
        <v>1344</v>
      </c>
      <c r="H3246" s="4">
        <v>42697</v>
      </c>
      <c r="I3246" s="1" t="s">
        <v>9337</v>
      </c>
      <c r="J3246" s="2" t="s">
        <v>71</v>
      </c>
      <c r="K3246" s="1" t="s">
        <v>33</v>
      </c>
      <c r="L3246" s="1" t="s">
        <v>60</v>
      </c>
      <c r="M3246" s="1" t="s">
        <v>21</v>
      </c>
      <c r="N3246" s="1" t="s">
        <v>11</v>
      </c>
      <c r="O3246" s="7">
        <v>280</v>
      </c>
      <c r="P3246" s="7">
        <v>0</v>
      </c>
      <c r="Q3246" s="7">
        <f t="shared" si="125"/>
        <v>280</v>
      </c>
      <c r="R3246" s="6" t="s">
        <v>714</v>
      </c>
      <c r="S3246" s="5" t="s">
        <v>25</v>
      </c>
      <c r="T3246" s="5"/>
      <c r="U3246" s="5" t="s">
        <v>4212</v>
      </c>
      <c r="V3246" s="1"/>
      <c r="W3246" s="1"/>
      <c r="X3246" s="1"/>
      <c r="Y3246" s="1"/>
      <c r="Z3246" s="4">
        <v>42697</v>
      </c>
      <c r="AA3246" s="1" t="s">
        <v>26</v>
      </c>
      <c r="AB3246" s="1" t="s">
        <v>9338</v>
      </c>
      <c r="AC3246" s="1" t="s">
        <v>9339</v>
      </c>
      <c r="AD3246" s="8"/>
    </row>
    <row r="3247" spans="2:30" hidden="1" outlineLevel="5" x14ac:dyDescent="0.25">
      <c r="B3247" s="3"/>
      <c r="C3247" s="1"/>
      <c r="D3247" s="1"/>
      <c r="E3247" s="1"/>
      <c r="F3247" s="1"/>
      <c r="G3247" s="1" t="s">
        <v>1842</v>
      </c>
      <c r="H3247" s="4">
        <v>42691</v>
      </c>
      <c r="I3247" s="1" t="s">
        <v>9340</v>
      </c>
      <c r="J3247" s="2" t="s">
        <v>71</v>
      </c>
      <c r="K3247" s="1" t="s">
        <v>36</v>
      </c>
      <c r="L3247" s="1" t="s">
        <v>20</v>
      </c>
      <c r="M3247" s="1" t="s">
        <v>21</v>
      </c>
      <c r="N3247" s="1" t="s">
        <v>11</v>
      </c>
      <c r="O3247" s="7">
        <v>4099.78</v>
      </c>
      <c r="P3247" s="7">
        <v>0</v>
      </c>
      <c r="Q3247" s="7">
        <f t="shared" si="125"/>
        <v>4099.78</v>
      </c>
      <c r="R3247" s="6" t="s">
        <v>47</v>
      </c>
      <c r="S3247" s="5" t="s">
        <v>32</v>
      </c>
      <c r="T3247" s="5" t="s">
        <v>1788</v>
      </c>
      <c r="U3247" s="5" t="s">
        <v>1281</v>
      </c>
      <c r="V3247" s="1" t="s">
        <v>7163</v>
      </c>
      <c r="W3247" s="1" t="s">
        <v>7825</v>
      </c>
      <c r="X3247" s="1" t="s">
        <v>5170</v>
      </c>
      <c r="Y3247" s="1" t="s">
        <v>5171</v>
      </c>
      <c r="Z3247" s="4">
        <v>42691</v>
      </c>
      <c r="AA3247" s="1" t="s">
        <v>1472</v>
      </c>
      <c r="AB3247" s="1" t="s">
        <v>9341</v>
      </c>
      <c r="AC3247" s="1" t="s">
        <v>9342</v>
      </c>
      <c r="AD3247" s="8"/>
    </row>
    <row r="3248" spans="2:30" hidden="1" outlineLevel="5" x14ac:dyDescent="0.25">
      <c r="B3248" s="3"/>
      <c r="C3248" s="1"/>
      <c r="D3248" s="1"/>
      <c r="E3248" s="1"/>
      <c r="F3248" s="1"/>
      <c r="G3248" s="1" t="s">
        <v>1842</v>
      </c>
      <c r="H3248" s="4">
        <v>42689</v>
      </c>
      <c r="I3248" s="1" t="s">
        <v>9343</v>
      </c>
      <c r="J3248" s="2" t="s">
        <v>71</v>
      </c>
      <c r="K3248" s="1" t="s">
        <v>36</v>
      </c>
      <c r="L3248" s="1" t="s">
        <v>20</v>
      </c>
      <c r="M3248" s="1" t="s">
        <v>21</v>
      </c>
      <c r="N3248" s="1" t="s">
        <v>11</v>
      </c>
      <c r="O3248" s="7">
        <v>6300</v>
      </c>
      <c r="P3248" s="7">
        <v>0</v>
      </c>
      <c r="Q3248" s="7">
        <f t="shared" si="125"/>
        <v>6300</v>
      </c>
      <c r="R3248" s="6" t="s">
        <v>47</v>
      </c>
      <c r="S3248" s="5" t="s">
        <v>32</v>
      </c>
      <c r="T3248" s="5" t="s">
        <v>1788</v>
      </c>
      <c r="U3248" s="5" t="s">
        <v>1281</v>
      </c>
      <c r="V3248" s="1" t="s">
        <v>7184</v>
      </c>
      <c r="W3248" s="1" t="s">
        <v>9344</v>
      </c>
      <c r="X3248" s="1" t="s">
        <v>4963</v>
      </c>
      <c r="Y3248" s="1" t="s">
        <v>4964</v>
      </c>
      <c r="Z3248" s="4">
        <v>42689</v>
      </c>
      <c r="AA3248" s="1" t="s">
        <v>45</v>
      </c>
      <c r="AB3248" s="1" t="s">
        <v>9345</v>
      </c>
      <c r="AC3248" s="1" t="s">
        <v>9346</v>
      </c>
      <c r="AD3248" s="8"/>
    </row>
    <row r="3249" spans="2:30" hidden="1" outlineLevel="5" x14ac:dyDescent="0.25">
      <c r="B3249" s="3"/>
      <c r="C3249" s="1"/>
      <c r="D3249" s="1"/>
      <c r="E3249" s="1"/>
      <c r="F3249" s="1"/>
      <c r="G3249" s="1" t="s">
        <v>1842</v>
      </c>
      <c r="H3249" s="4">
        <v>42683</v>
      </c>
      <c r="I3249" s="1" t="s">
        <v>9347</v>
      </c>
      <c r="J3249" s="2" t="s">
        <v>71</v>
      </c>
      <c r="K3249" s="1" t="s">
        <v>36</v>
      </c>
      <c r="L3249" s="1" t="s">
        <v>20</v>
      </c>
      <c r="M3249" s="1" t="s">
        <v>21</v>
      </c>
      <c r="N3249" s="1" t="s">
        <v>11</v>
      </c>
      <c r="O3249" s="7">
        <v>1655.5</v>
      </c>
      <c r="P3249" s="7">
        <v>0</v>
      </c>
      <c r="Q3249" s="7">
        <f t="shared" si="125"/>
        <v>1655.5</v>
      </c>
      <c r="R3249" s="6" t="s">
        <v>47</v>
      </c>
      <c r="S3249" s="5" t="s">
        <v>25</v>
      </c>
      <c r="T3249" s="5" t="s">
        <v>716</v>
      </c>
      <c r="U3249" s="5" t="s">
        <v>2391</v>
      </c>
      <c r="V3249" s="1" t="s">
        <v>7184</v>
      </c>
      <c r="W3249" s="1" t="s">
        <v>9348</v>
      </c>
      <c r="X3249" s="1" t="s">
        <v>9349</v>
      </c>
      <c r="Y3249" s="1" t="s">
        <v>9350</v>
      </c>
      <c r="Z3249" s="4">
        <v>42683</v>
      </c>
      <c r="AA3249" s="1" t="s">
        <v>1472</v>
      </c>
      <c r="AB3249" s="1" t="s">
        <v>9351</v>
      </c>
      <c r="AC3249" s="1" t="s">
        <v>9352</v>
      </c>
      <c r="AD3249" s="8"/>
    </row>
    <row r="3250" spans="2:30" hidden="1" outlineLevel="5" x14ac:dyDescent="0.25">
      <c r="B3250" s="3"/>
      <c r="C3250" s="1"/>
      <c r="D3250" s="1"/>
      <c r="E3250" s="1"/>
      <c r="F3250" s="1"/>
      <c r="G3250" s="1" t="s">
        <v>1842</v>
      </c>
      <c r="H3250" s="4">
        <v>42695</v>
      </c>
      <c r="I3250" s="1" t="s">
        <v>9353</v>
      </c>
      <c r="J3250" s="2" t="s">
        <v>71</v>
      </c>
      <c r="K3250" s="1" t="s">
        <v>36</v>
      </c>
      <c r="L3250" s="1" t="s">
        <v>20</v>
      </c>
      <c r="M3250" s="1" t="s">
        <v>21</v>
      </c>
      <c r="N3250" s="1" t="s">
        <v>11</v>
      </c>
      <c r="O3250" s="7">
        <v>8000</v>
      </c>
      <c r="P3250" s="7">
        <v>0</v>
      </c>
      <c r="Q3250" s="7">
        <f t="shared" si="125"/>
        <v>8000</v>
      </c>
      <c r="R3250" s="6" t="s">
        <v>47</v>
      </c>
      <c r="S3250" s="5" t="s">
        <v>32</v>
      </c>
      <c r="T3250" s="5" t="s">
        <v>5790</v>
      </c>
      <c r="U3250" s="5" t="s">
        <v>5791</v>
      </c>
      <c r="V3250" s="1" t="s">
        <v>7184</v>
      </c>
      <c r="W3250" s="1" t="s">
        <v>9354</v>
      </c>
      <c r="X3250" s="1" t="s">
        <v>9355</v>
      </c>
      <c r="Y3250" s="1" t="s">
        <v>9356</v>
      </c>
      <c r="Z3250" s="4">
        <v>42695</v>
      </c>
      <c r="AA3250" s="1" t="s">
        <v>62</v>
      </c>
      <c r="AB3250" s="1" t="s">
        <v>9357</v>
      </c>
      <c r="AC3250" s="1" t="s">
        <v>9358</v>
      </c>
      <c r="AD3250" s="8"/>
    </row>
    <row r="3251" spans="2:30" hidden="1" outlineLevel="5" x14ac:dyDescent="0.25">
      <c r="B3251" s="3"/>
      <c r="C3251" s="1"/>
      <c r="D3251" s="1"/>
      <c r="E3251" s="1"/>
      <c r="F3251" s="1"/>
      <c r="G3251" s="1" t="s">
        <v>1842</v>
      </c>
      <c r="H3251" s="4">
        <v>42699</v>
      </c>
      <c r="I3251" s="1" t="s">
        <v>9359</v>
      </c>
      <c r="J3251" s="2" t="s">
        <v>71</v>
      </c>
      <c r="K3251" s="1" t="s">
        <v>36</v>
      </c>
      <c r="L3251" s="1" t="s">
        <v>20</v>
      </c>
      <c r="M3251" s="1" t="s">
        <v>21</v>
      </c>
      <c r="N3251" s="1" t="s">
        <v>11</v>
      </c>
      <c r="O3251" s="7">
        <v>1300</v>
      </c>
      <c r="P3251" s="7">
        <v>0</v>
      </c>
      <c r="Q3251" s="7">
        <f t="shared" si="125"/>
        <v>1300</v>
      </c>
      <c r="R3251" s="6" t="s">
        <v>47</v>
      </c>
      <c r="S3251" s="5" t="s">
        <v>32</v>
      </c>
      <c r="T3251" s="5" t="s">
        <v>3651</v>
      </c>
      <c r="U3251" s="5" t="s">
        <v>3652</v>
      </c>
      <c r="V3251" s="1" t="s">
        <v>7163</v>
      </c>
      <c r="W3251" s="1" t="s">
        <v>9360</v>
      </c>
      <c r="X3251" s="1" t="s">
        <v>1781</v>
      </c>
      <c r="Y3251" s="1" t="s">
        <v>1782</v>
      </c>
      <c r="Z3251" s="4">
        <v>42699</v>
      </c>
      <c r="AA3251" s="1" t="s">
        <v>1472</v>
      </c>
      <c r="AB3251" s="1" t="s">
        <v>9361</v>
      </c>
      <c r="AC3251" s="1" t="s">
        <v>9362</v>
      </c>
      <c r="AD3251" s="8"/>
    </row>
    <row r="3252" spans="2:30" hidden="1" outlineLevel="5" x14ac:dyDescent="0.25">
      <c r="B3252" s="3"/>
      <c r="C3252" s="1"/>
      <c r="D3252" s="1"/>
      <c r="E3252" s="1"/>
      <c r="F3252" s="1"/>
      <c r="G3252" s="1" t="s">
        <v>1842</v>
      </c>
      <c r="H3252" s="4">
        <v>42699</v>
      </c>
      <c r="I3252" s="1" t="s">
        <v>9363</v>
      </c>
      <c r="J3252" s="2" t="s">
        <v>71</v>
      </c>
      <c r="K3252" s="1" t="s">
        <v>36</v>
      </c>
      <c r="L3252" s="1" t="s">
        <v>20</v>
      </c>
      <c r="M3252" s="1" t="s">
        <v>21</v>
      </c>
      <c r="N3252" s="1" t="s">
        <v>11</v>
      </c>
      <c r="O3252" s="7">
        <v>1240</v>
      </c>
      <c r="P3252" s="7">
        <v>0</v>
      </c>
      <c r="Q3252" s="7">
        <f t="shared" si="125"/>
        <v>1240</v>
      </c>
      <c r="R3252" s="6" t="s">
        <v>47</v>
      </c>
      <c r="S3252" s="5" t="s">
        <v>32</v>
      </c>
      <c r="T3252" s="5" t="s">
        <v>3651</v>
      </c>
      <c r="U3252" s="5" t="s">
        <v>3652</v>
      </c>
      <c r="V3252" s="1" t="s">
        <v>7184</v>
      </c>
      <c r="W3252" s="1" t="s">
        <v>9364</v>
      </c>
      <c r="X3252" s="1" t="s">
        <v>3261</v>
      </c>
      <c r="Y3252" s="1" t="s">
        <v>3262</v>
      </c>
      <c r="Z3252" s="4">
        <v>42699</v>
      </c>
      <c r="AA3252" s="1" t="s">
        <v>1472</v>
      </c>
      <c r="AB3252" s="1" t="s">
        <v>5150</v>
      </c>
      <c r="AC3252" s="1" t="s">
        <v>9365</v>
      </c>
      <c r="AD3252" s="8"/>
    </row>
    <row r="3253" spans="2:30" hidden="1" outlineLevel="5" x14ac:dyDescent="0.25">
      <c r="B3253" s="3"/>
      <c r="C3253" s="1"/>
      <c r="D3253" s="1"/>
      <c r="E3253" s="1"/>
      <c r="F3253" s="1"/>
      <c r="G3253" s="1" t="s">
        <v>1842</v>
      </c>
      <c r="H3253" s="4">
        <v>42696</v>
      </c>
      <c r="I3253" s="1" t="s">
        <v>9103</v>
      </c>
      <c r="J3253" s="2" t="s">
        <v>71</v>
      </c>
      <c r="K3253" s="1" t="s">
        <v>36</v>
      </c>
      <c r="L3253" s="1" t="s">
        <v>20</v>
      </c>
      <c r="M3253" s="1" t="s">
        <v>21</v>
      </c>
      <c r="N3253" s="1" t="s">
        <v>11</v>
      </c>
      <c r="O3253" s="7">
        <v>920.6</v>
      </c>
      <c r="P3253" s="7">
        <v>0</v>
      </c>
      <c r="Q3253" s="7">
        <f t="shared" si="125"/>
        <v>920.6</v>
      </c>
      <c r="R3253" s="6" t="s">
        <v>1742</v>
      </c>
      <c r="S3253" s="5" t="s">
        <v>32</v>
      </c>
      <c r="T3253" s="5" t="s">
        <v>3651</v>
      </c>
      <c r="U3253" s="5" t="s">
        <v>3652</v>
      </c>
      <c r="V3253" s="1" t="s">
        <v>1638</v>
      </c>
      <c r="W3253" s="1" t="s">
        <v>9104</v>
      </c>
      <c r="X3253" s="1"/>
      <c r="Y3253" s="1"/>
      <c r="Z3253" s="4">
        <v>42696</v>
      </c>
      <c r="AA3253" s="1" t="s">
        <v>26</v>
      </c>
      <c r="AB3253" s="1" t="s">
        <v>9105</v>
      </c>
      <c r="AC3253" s="1" t="s">
        <v>9106</v>
      </c>
      <c r="AD3253" s="8"/>
    </row>
    <row r="3254" spans="2:30" hidden="1" outlineLevel="5" x14ac:dyDescent="0.25">
      <c r="B3254" s="220"/>
      <c r="C3254" s="2"/>
      <c r="D3254" s="2"/>
      <c r="E3254" s="2"/>
      <c r="F3254" s="2"/>
      <c r="G3254" s="2"/>
      <c r="H3254" s="224"/>
      <c r="I3254" s="2"/>
      <c r="J3254" s="2" t="s">
        <v>71</v>
      </c>
      <c r="K3254" s="2"/>
      <c r="L3254" s="2"/>
      <c r="M3254" s="2"/>
      <c r="N3254" s="2"/>
      <c r="O3254" s="221"/>
      <c r="P3254" s="221"/>
      <c r="Q3254" s="221"/>
      <c r="R3254" s="222"/>
      <c r="S3254" s="223"/>
      <c r="T3254" s="223"/>
      <c r="U3254" s="223"/>
      <c r="V3254" s="2"/>
      <c r="W3254" s="2"/>
      <c r="X3254" s="2"/>
      <c r="Y3254" s="2"/>
      <c r="Z3254" s="224"/>
      <c r="AA3254" s="2"/>
      <c r="AB3254" s="2"/>
      <c r="AC3254" s="2"/>
      <c r="AD3254" s="225"/>
    </row>
    <row r="3255" spans="2:30" hidden="1" outlineLevel="4" x14ac:dyDescent="0.25">
      <c r="B3255" s="220"/>
      <c r="C3255" s="2"/>
      <c r="D3255" s="2"/>
      <c r="E3255" s="2"/>
      <c r="F3255" s="2" t="s">
        <v>7132</v>
      </c>
      <c r="G3255" s="2" t="s">
        <v>7133</v>
      </c>
      <c r="H3255" s="224"/>
      <c r="I3255" s="2"/>
      <c r="J3255" s="2" t="s">
        <v>71</v>
      </c>
      <c r="K3255" s="2"/>
      <c r="L3255" s="2"/>
      <c r="M3255" s="2"/>
      <c r="N3255" s="2"/>
      <c r="O3255" s="221">
        <f>SUM(O3256:O3280)</f>
        <v>177070.02</v>
      </c>
      <c r="P3255" s="221">
        <f>SUM(P3256:P3280)</f>
        <v>159042.22999999998</v>
      </c>
      <c r="Q3255" s="221">
        <f t="shared" ref="Q3255:Q3276" si="126">O3255-P3255</f>
        <v>18027.790000000008</v>
      </c>
      <c r="R3255" s="222"/>
      <c r="S3255" s="223"/>
      <c r="T3255" s="223"/>
      <c r="U3255" s="223"/>
      <c r="V3255" s="2"/>
      <c r="W3255" s="2"/>
      <c r="X3255" s="2"/>
      <c r="Y3255" s="2"/>
      <c r="Z3255" s="224"/>
      <c r="AA3255" s="2"/>
      <c r="AB3255" s="2"/>
      <c r="AC3255" s="2"/>
      <c r="AD3255" s="225"/>
    </row>
    <row r="3256" spans="2:30" hidden="1" outlineLevel="5" x14ac:dyDescent="0.25">
      <c r="B3256" s="3"/>
      <c r="C3256" s="1"/>
      <c r="D3256" s="1"/>
      <c r="E3256" s="1"/>
      <c r="F3256" s="1"/>
      <c r="G3256" s="1" t="s">
        <v>1842</v>
      </c>
      <c r="H3256" s="4">
        <v>42719</v>
      </c>
      <c r="I3256" s="1" t="s">
        <v>9123</v>
      </c>
      <c r="J3256" s="2" t="s">
        <v>71</v>
      </c>
      <c r="K3256" s="1" t="s">
        <v>33</v>
      </c>
      <c r="L3256" s="1" t="s">
        <v>34</v>
      </c>
      <c r="M3256" s="1" t="s">
        <v>21</v>
      </c>
      <c r="N3256" s="1" t="s">
        <v>11</v>
      </c>
      <c r="O3256" s="7">
        <v>1620</v>
      </c>
      <c r="P3256" s="7">
        <v>0</v>
      </c>
      <c r="Q3256" s="7">
        <f t="shared" si="126"/>
        <v>1620</v>
      </c>
      <c r="R3256" s="6" t="s">
        <v>61</v>
      </c>
      <c r="S3256" s="5" t="s">
        <v>25</v>
      </c>
      <c r="T3256" s="5" t="s">
        <v>716</v>
      </c>
      <c r="U3256" s="5" t="s">
        <v>2391</v>
      </c>
      <c r="V3256" s="1" t="s">
        <v>7163</v>
      </c>
      <c r="W3256" s="1" t="s">
        <v>9124</v>
      </c>
      <c r="X3256" s="1"/>
      <c r="Y3256" s="1"/>
      <c r="Z3256" s="4">
        <v>42719</v>
      </c>
      <c r="AA3256" s="1" t="s">
        <v>26</v>
      </c>
      <c r="AB3256" s="1" t="s">
        <v>9125</v>
      </c>
      <c r="AC3256" s="1" t="s">
        <v>9126</v>
      </c>
      <c r="AD3256" s="8"/>
    </row>
    <row r="3257" spans="2:30" hidden="1" outlineLevel="5" x14ac:dyDescent="0.25">
      <c r="B3257" s="3"/>
      <c r="C3257" s="1"/>
      <c r="D3257" s="1"/>
      <c r="E3257" s="1"/>
      <c r="F3257" s="1"/>
      <c r="G3257" s="1" t="s">
        <v>1842</v>
      </c>
      <c r="H3257" s="4">
        <v>42717</v>
      </c>
      <c r="I3257" s="1" t="s">
        <v>9366</v>
      </c>
      <c r="J3257" s="2" t="s">
        <v>71</v>
      </c>
      <c r="K3257" s="1" t="s">
        <v>36</v>
      </c>
      <c r="L3257" s="1" t="s">
        <v>20</v>
      </c>
      <c r="M3257" s="1" t="s">
        <v>21</v>
      </c>
      <c r="N3257" s="1" t="s">
        <v>11</v>
      </c>
      <c r="O3257" s="7">
        <v>2388.75</v>
      </c>
      <c r="P3257" s="7">
        <v>0</v>
      </c>
      <c r="Q3257" s="7">
        <f t="shared" si="126"/>
        <v>2388.75</v>
      </c>
      <c r="R3257" s="6" t="s">
        <v>47</v>
      </c>
      <c r="S3257" s="5" t="s">
        <v>32</v>
      </c>
      <c r="T3257" s="5" t="s">
        <v>1788</v>
      </c>
      <c r="U3257" s="5" t="s">
        <v>1281</v>
      </c>
      <c r="V3257" s="1" t="s">
        <v>7163</v>
      </c>
      <c r="W3257" s="1" t="s">
        <v>9132</v>
      </c>
      <c r="X3257" s="1" t="s">
        <v>7533</v>
      </c>
      <c r="Y3257" s="1" t="s">
        <v>7534</v>
      </c>
      <c r="Z3257" s="4">
        <v>42717</v>
      </c>
      <c r="AA3257" s="1" t="s">
        <v>45</v>
      </c>
      <c r="AB3257" s="1" t="s">
        <v>9367</v>
      </c>
      <c r="AC3257" s="1" t="s">
        <v>9368</v>
      </c>
      <c r="AD3257" s="8"/>
    </row>
    <row r="3258" spans="2:30" hidden="1" outlineLevel="5" x14ac:dyDescent="0.25">
      <c r="B3258" s="3"/>
      <c r="C3258" s="1"/>
      <c r="D3258" s="1"/>
      <c r="E3258" s="1"/>
      <c r="F3258" s="1"/>
      <c r="G3258" s="1" t="s">
        <v>1842</v>
      </c>
      <c r="H3258" s="4">
        <v>42720</v>
      </c>
      <c r="I3258" s="1" t="s">
        <v>9369</v>
      </c>
      <c r="J3258" s="2" t="s">
        <v>71</v>
      </c>
      <c r="K3258" s="1" t="s">
        <v>36</v>
      </c>
      <c r="L3258" s="1" t="s">
        <v>20</v>
      </c>
      <c r="M3258" s="1" t="s">
        <v>21</v>
      </c>
      <c r="N3258" s="1" t="s">
        <v>11</v>
      </c>
      <c r="O3258" s="7">
        <v>13000</v>
      </c>
      <c r="P3258" s="7">
        <v>0</v>
      </c>
      <c r="Q3258" s="7">
        <f t="shared" si="126"/>
        <v>13000</v>
      </c>
      <c r="R3258" s="6" t="s">
        <v>47</v>
      </c>
      <c r="S3258" s="5" t="s">
        <v>25</v>
      </c>
      <c r="T3258" s="5" t="s">
        <v>716</v>
      </c>
      <c r="U3258" s="5" t="s">
        <v>2391</v>
      </c>
      <c r="V3258" s="1" t="s">
        <v>7163</v>
      </c>
      <c r="W3258" s="1" t="s">
        <v>7667</v>
      </c>
      <c r="X3258" s="1" t="s">
        <v>9370</v>
      </c>
      <c r="Y3258" s="1" t="s">
        <v>9371</v>
      </c>
      <c r="Z3258" s="4">
        <v>42720</v>
      </c>
      <c r="AA3258" s="1" t="s">
        <v>1472</v>
      </c>
      <c r="AB3258" s="1" t="s">
        <v>3436</v>
      </c>
      <c r="AC3258" s="1" t="s">
        <v>9372</v>
      </c>
      <c r="AD3258" s="8"/>
    </row>
    <row r="3259" spans="2:30" hidden="1" outlineLevel="5" x14ac:dyDescent="0.25">
      <c r="B3259" s="3"/>
      <c r="C3259" s="1"/>
      <c r="D3259" s="1"/>
      <c r="E3259" s="1"/>
      <c r="F3259" s="1"/>
      <c r="G3259" s="1" t="s">
        <v>1842</v>
      </c>
      <c r="H3259" s="4">
        <v>42706</v>
      </c>
      <c r="I3259" s="1" t="s">
        <v>9373</v>
      </c>
      <c r="J3259" s="2" t="s">
        <v>71</v>
      </c>
      <c r="K3259" s="1" t="s">
        <v>36</v>
      </c>
      <c r="L3259" s="1" t="s">
        <v>20</v>
      </c>
      <c r="M3259" s="1" t="s">
        <v>21</v>
      </c>
      <c r="N3259" s="1" t="s">
        <v>11</v>
      </c>
      <c r="O3259" s="7">
        <v>13122</v>
      </c>
      <c r="P3259" s="7">
        <v>0</v>
      </c>
      <c r="Q3259" s="7">
        <f t="shared" si="126"/>
        <v>13122</v>
      </c>
      <c r="R3259" s="6" t="s">
        <v>47</v>
      </c>
      <c r="S3259" s="5" t="s">
        <v>32</v>
      </c>
      <c r="T3259" s="5" t="s">
        <v>1788</v>
      </c>
      <c r="U3259" s="5" t="s">
        <v>1281</v>
      </c>
      <c r="V3259" s="1" t="s">
        <v>7163</v>
      </c>
      <c r="W3259" s="1" t="s">
        <v>7808</v>
      </c>
      <c r="X3259" s="1" t="s">
        <v>5170</v>
      </c>
      <c r="Y3259" s="1" t="s">
        <v>5171</v>
      </c>
      <c r="Z3259" s="4">
        <v>42706</v>
      </c>
      <c r="AA3259" s="1" t="s">
        <v>1472</v>
      </c>
      <c r="AB3259" s="1" t="s">
        <v>9374</v>
      </c>
      <c r="AC3259" s="1" t="s">
        <v>9375</v>
      </c>
      <c r="AD3259" s="8"/>
    </row>
    <row r="3260" spans="2:30" hidden="1" outlineLevel="5" x14ac:dyDescent="0.25">
      <c r="B3260" s="3"/>
      <c r="C3260" s="1"/>
      <c r="D3260" s="1"/>
      <c r="E3260" s="1"/>
      <c r="F3260" s="1"/>
      <c r="G3260" s="1" t="s">
        <v>1842</v>
      </c>
      <c r="H3260" s="4">
        <v>42733</v>
      </c>
      <c r="I3260" s="1" t="s">
        <v>9376</v>
      </c>
      <c r="J3260" s="2" t="s">
        <v>71</v>
      </c>
      <c r="K3260" s="1" t="s">
        <v>36</v>
      </c>
      <c r="L3260" s="1" t="s">
        <v>20</v>
      </c>
      <c r="M3260" s="1" t="s">
        <v>21</v>
      </c>
      <c r="N3260" s="1" t="s">
        <v>11</v>
      </c>
      <c r="O3260" s="7">
        <v>31350</v>
      </c>
      <c r="P3260" s="7">
        <v>0</v>
      </c>
      <c r="Q3260" s="7">
        <f t="shared" si="126"/>
        <v>31350</v>
      </c>
      <c r="R3260" s="6" t="s">
        <v>47</v>
      </c>
      <c r="S3260" s="5" t="s">
        <v>32</v>
      </c>
      <c r="T3260" s="5" t="s">
        <v>1788</v>
      </c>
      <c r="U3260" s="5" t="s">
        <v>1281</v>
      </c>
      <c r="V3260" s="1" t="s">
        <v>7163</v>
      </c>
      <c r="W3260" s="1" t="s">
        <v>8114</v>
      </c>
      <c r="X3260" s="1" t="s">
        <v>1747</v>
      </c>
      <c r="Y3260" s="1" t="s">
        <v>1748</v>
      </c>
      <c r="Z3260" s="4">
        <v>42733</v>
      </c>
      <c r="AA3260" s="1" t="s">
        <v>45</v>
      </c>
      <c r="AB3260" s="1" t="s">
        <v>9377</v>
      </c>
      <c r="AC3260" s="1" t="s">
        <v>9378</v>
      </c>
      <c r="AD3260" s="8"/>
    </row>
    <row r="3261" spans="2:30" hidden="1" outlineLevel="5" x14ac:dyDescent="0.25">
      <c r="B3261" s="3"/>
      <c r="C3261" s="1"/>
      <c r="D3261" s="1"/>
      <c r="E3261" s="1"/>
      <c r="F3261" s="1"/>
      <c r="G3261" s="1" t="s">
        <v>1842</v>
      </c>
      <c r="H3261" s="4">
        <v>42719</v>
      </c>
      <c r="I3261" s="1" t="s">
        <v>9379</v>
      </c>
      <c r="J3261" s="2" t="s">
        <v>71</v>
      </c>
      <c r="K3261" s="1" t="s">
        <v>36</v>
      </c>
      <c r="L3261" s="1" t="s">
        <v>20</v>
      </c>
      <c r="M3261" s="1" t="s">
        <v>21</v>
      </c>
      <c r="N3261" s="1" t="s">
        <v>11</v>
      </c>
      <c r="O3261" s="7">
        <v>1500</v>
      </c>
      <c r="P3261" s="7">
        <v>0</v>
      </c>
      <c r="Q3261" s="7">
        <f t="shared" si="126"/>
        <v>1500</v>
      </c>
      <c r="R3261" s="6" t="s">
        <v>47</v>
      </c>
      <c r="S3261" s="5" t="s">
        <v>25</v>
      </c>
      <c r="T3261" s="5" t="s">
        <v>716</v>
      </c>
      <c r="U3261" s="5" t="s">
        <v>2391</v>
      </c>
      <c r="V3261" s="1" t="s">
        <v>7184</v>
      </c>
      <c r="W3261" s="1" t="s">
        <v>9380</v>
      </c>
      <c r="X3261" s="1" t="s">
        <v>9381</v>
      </c>
      <c r="Y3261" s="1" t="s">
        <v>9382</v>
      </c>
      <c r="Z3261" s="4">
        <v>42719</v>
      </c>
      <c r="AA3261" s="1" t="s">
        <v>62</v>
      </c>
      <c r="AB3261" s="1" t="s">
        <v>6914</v>
      </c>
      <c r="AC3261" s="1" t="s">
        <v>9383</v>
      </c>
      <c r="AD3261" s="8"/>
    </row>
    <row r="3262" spans="2:30" hidden="1" outlineLevel="5" x14ac:dyDescent="0.25">
      <c r="B3262" s="3"/>
      <c r="C3262" s="1"/>
      <c r="D3262" s="1"/>
      <c r="E3262" s="1"/>
      <c r="F3262" s="1"/>
      <c r="G3262" s="1" t="s">
        <v>1842</v>
      </c>
      <c r="H3262" s="4">
        <v>42711</v>
      </c>
      <c r="I3262" s="1" t="s">
        <v>9384</v>
      </c>
      <c r="J3262" s="2" t="s">
        <v>71</v>
      </c>
      <c r="K3262" s="1" t="s">
        <v>36</v>
      </c>
      <c r="L3262" s="1" t="s">
        <v>20</v>
      </c>
      <c r="M3262" s="1" t="s">
        <v>21</v>
      </c>
      <c r="N3262" s="1" t="s">
        <v>11</v>
      </c>
      <c r="O3262" s="7">
        <v>759.9</v>
      </c>
      <c r="P3262" s="7">
        <v>0</v>
      </c>
      <c r="Q3262" s="7">
        <f t="shared" si="126"/>
        <v>759.9</v>
      </c>
      <c r="R3262" s="6" t="s">
        <v>47</v>
      </c>
      <c r="S3262" s="5" t="s">
        <v>25</v>
      </c>
      <c r="T3262" s="5" t="s">
        <v>715</v>
      </c>
      <c r="U3262" s="5" t="s">
        <v>2386</v>
      </c>
      <c r="V3262" s="1" t="s">
        <v>35</v>
      </c>
      <c r="W3262" s="1" t="s">
        <v>9385</v>
      </c>
      <c r="X3262" s="1" t="s">
        <v>1658</v>
      </c>
      <c r="Y3262" s="1" t="s">
        <v>1659</v>
      </c>
      <c r="Z3262" s="4">
        <v>42711</v>
      </c>
      <c r="AA3262" s="1" t="s">
        <v>1657</v>
      </c>
      <c r="AB3262" s="1" t="s">
        <v>9386</v>
      </c>
      <c r="AC3262" s="1" t="s">
        <v>9387</v>
      </c>
      <c r="AD3262" s="8"/>
    </row>
    <row r="3263" spans="2:30" hidden="1" outlineLevel="5" x14ac:dyDescent="0.25">
      <c r="B3263" s="3"/>
      <c r="C3263" s="1"/>
      <c r="D3263" s="1"/>
      <c r="E3263" s="1"/>
      <c r="F3263" s="1"/>
      <c r="G3263" s="1" t="s">
        <v>1842</v>
      </c>
      <c r="H3263" s="4">
        <v>42709</v>
      </c>
      <c r="I3263" s="1" t="s">
        <v>9388</v>
      </c>
      <c r="J3263" s="2" t="s">
        <v>71</v>
      </c>
      <c r="K3263" s="1" t="s">
        <v>36</v>
      </c>
      <c r="L3263" s="1" t="s">
        <v>20</v>
      </c>
      <c r="M3263" s="1" t="s">
        <v>21</v>
      </c>
      <c r="N3263" s="1" t="s">
        <v>11</v>
      </c>
      <c r="O3263" s="7">
        <v>3000</v>
      </c>
      <c r="P3263" s="7">
        <v>0</v>
      </c>
      <c r="Q3263" s="7">
        <f t="shared" si="126"/>
        <v>3000</v>
      </c>
      <c r="R3263" s="6" t="s">
        <v>47</v>
      </c>
      <c r="S3263" s="5" t="s">
        <v>25</v>
      </c>
      <c r="T3263" s="5" t="s">
        <v>715</v>
      </c>
      <c r="U3263" s="5" t="s">
        <v>2386</v>
      </c>
      <c r="V3263" s="1" t="s">
        <v>7163</v>
      </c>
      <c r="W3263" s="1" t="s">
        <v>9389</v>
      </c>
      <c r="X3263" s="1" t="s">
        <v>9390</v>
      </c>
      <c r="Y3263" s="1" t="s">
        <v>9391</v>
      </c>
      <c r="Z3263" s="4">
        <v>42709</v>
      </c>
      <c r="AA3263" s="1" t="s">
        <v>1472</v>
      </c>
      <c r="AB3263" s="1" t="s">
        <v>5653</v>
      </c>
      <c r="AC3263" s="1" t="s">
        <v>9392</v>
      </c>
      <c r="AD3263" s="8"/>
    </row>
    <row r="3264" spans="2:30" hidden="1" outlineLevel="5" x14ac:dyDescent="0.25">
      <c r="B3264" s="3"/>
      <c r="C3264" s="1"/>
      <c r="D3264" s="1"/>
      <c r="E3264" s="1"/>
      <c r="F3264" s="1"/>
      <c r="G3264" s="1" t="s">
        <v>1842</v>
      </c>
      <c r="H3264" s="4">
        <v>42709</v>
      </c>
      <c r="I3264" s="1" t="s">
        <v>9177</v>
      </c>
      <c r="J3264" s="2" t="s">
        <v>71</v>
      </c>
      <c r="K3264" s="1" t="s">
        <v>36</v>
      </c>
      <c r="L3264" s="1" t="s">
        <v>20</v>
      </c>
      <c r="M3264" s="1" t="s">
        <v>21</v>
      </c>
      <c r="N3264" s="1" t="s">
        <v>11</v>
      </c>
      <c r="O3264" s="7">
        <v>1687.5</v>
      </c>
      <c r="P3264" s="7">
        <v>0</v>
      </c>
      <c r="Q3264" s="7">
        <f t="shared" si="126"/>
        <v>1687.5</v>
      </c>
      <c r="R3264" s="6" t="s">
        <v>1742</v>
      </c>
      <c r="S3264" s="5" t="s">
        <v>32</v>
      </c>
      <c r="T3264" s="5" t="s">
        <v>1788</v>
      </c>
      <c r="U3264" s="5" t="s">
        <v>1281</v>
      </c>
      <c r="V3264" s="1" t="s">
        <v>1638</v>
      </c>
      <c r="W3264" s="1" t="s">
        <v>9178</v>
      </c>
      <c r="X3264" s="1"/>
      <c r="Y3264" s="1"/>
      <c r="Z3264" s="4">
        <v>42709</v>
      </c>
      <c r="AA3264" s="1" t="s">
        <v>26</v>
      </c>
      <c r="AB3264" s="1" t="s">
        <v>9179</v>
      </c>
      <c r="AC3264" s="1" t="s">
        <v>9180</v>
      </c>
      <c r="AD3264" s="8"/>
    </row>
    <row r="3265" spans="2:30" hidden="1" outlineLevel="5" x14ac:dyDescent="0.25">
      <c r="B3265" s="3"/>
      <c r="C3265" s="1"/>
      <c r="D3265" s="1"/>
      <c r="E3265" s="1"/>
      <c r="F3265" s="1"/>
      <c r="G3265" s="1" t="s">
        <v>1842</v>
      </c>
      <c r="H3265" s="4">
        <v>42711</v>
      </c>
      <c r="I3265" s="1" t="s">
        <v>9188</v>
      </c>
      <c r="J3265" s="2" t="s">
        <v>71</v>
      </c>
      <c r="K3265" s="1" t="s">
        <v>36</v>
      </c>
      <c r="L3265" s="1" t="s">
        <v>20</v>
      </c>
      <c r="M3265" s="1" t="s">
        <v>21</v>
      </c>
      <c r="N3265" s="1" t="s">
        <v>11</v>
      </c>
      <c r="O3265" s="7">
        <v>1795.3</v>
      </c>
      <c r="P3265" s="7">
        <v>0</v>
      </c>
      <c r="Q3265" s="7">
        <f t="shared" si="126"/>
        <v>1795.3</v>
      </c>
      <c r="R3265" s="6" t="s">
        <v>1742</v>
      </c>
      <c r="S3265" s="5" t="s">
        <v>25</v>
      </c>
      <c r="T3265" s="5" t="s">
        <v>715</v>
      </c>
      <c r="U3265" s="5" t="s">
        <v>2386</v>
      </c>
      <c r="V3265" s="1" t="s">
        <v>1638</v>
      </c>
      <c r="W3265" s="1" t="s">
        <v>9189</v>
      </c>
      <c r="X3265" s="1"/>
      <c r="Y3265" s="1"/>
      <c r="Z3265" s="4">
        <v>42711</v>
      </c>
      <c r="AA3265" s="1" t="s">
        <v>26</v>
      </c>
      <c r="AB3265" s="1" t="s">
        <v>9190</v>
      </c>
      <c r="AC3265" s="1" t="s">
        <v>9191</v>
      </c>
      <c r="AD3265" s="8"/>
    </row>
    <row r="3266" spans="2:30" hidden="1" outlineLevel="5" x14ac:dyDescent="0.25">
      <c r="B3266" s="3"/>
      <c r="C3266" s="1"/>
      <c r="D3266" s="1"/>
      <c r="E3266" s="1"/>
      <c r="F3266" s="1"/>
      <c r="G3266" s="1" t="s">
        <v>1842</v>
      </c>
      <c r="H3266" s="4">
        <v>42733</v>
      </c>
      <c r="I3266" s="1" t="s">
        <v>9393</v>
      </c>
      <c r="J3266" s="2" t="s">
        <v>71</v>
      </c>
      <c r="K3266" s="1" t="s">
        <v>36</v>
      </c>
      <c r="L3266" s="1" t="s">
        <v>20</v>
      </c>
      <c r="M3266" s="1" t="s">
        <v>21</v>
      </c>
      <c r="N3266" s="1" t="s">
        <v>11</v>
      </c>
      <c r="O3266" s="7">
        <v>3770</v>
      </c>
      <c r="P3266" s="7">
        <v>0</v>
      </c>
      <c r="Q3266" s="7">
        <f t="shared" si="126"/>
        <v>3770</v>
      </c>
      <c r="R3266" s="6" t="s">
        <v>47</v>
      </c>
      <c r="S3266" s="5" t="s">
        <v>32</v>
      </c>
      <c r="T3266" s="5" t="s">
        <v>1788</v>
      </c>
      <c r="U3266" s="5" t="s">
        <v>1281</v>
      </c>
      <c r="V3266" s="1" t="s">
        <v>35</v>
      </c>
      <c r="W3266" s="1" t="s">
        <v>9394</v>
      </c>
      <c r="X3266" s="1" t="s">
        <v>3499</v>
      </c>
      <c r="Y3266" s="1" t="s">
        <v>3500</v>
      </c>
      <c r="Z3266" s="4">
        <v>42733</v>
      </c>
      <c r="AA3266" s="1" t="s">
        <v>1472</v>
      </c>
      <c r="AB3266" s="1" t="s">
        <v>9395</v>
      </c>
      <c r="AC3266" s="1" t="s">
        <v>9396</v>
      </c>
      <c r="AD3266" s="8"/>
    </row>
    <row r="3267" spans="2:30" hidden="1" outlineLevel="5" x14ac:dyDescent="0.25">
      <c r="B3267" s="3"/>
      <c r="C3267" s="1"/>
      <c r="D3267" s="1"/>
      <c r="E3267" s="1"/>
      <c r="F3267" s="1"/>
      <c r="G3267" s="1" t="s">
        <v>1842</v>
      </c>
      <c r="H3267" s="4">
        <v>42733</v>
      </c>
      <c r="I3267" s="1" t="s">
        <v>9397</v>
      </c>
      <c r="J3267" s="2" t="s">
        <v>71</v>
      </c>
      <c r="K3267" s="1" t="s">
        <v>36</v>
      </c>
      <c r="L3267" s="1" t="s">
        <v>51</v>
      </c>
      <c r="M3267" s="1" t="s">
        <v>21</v>
      </c>
      <c r="N3267" s="1" t="s">
        <v>11</v>
      </c>
      <c r="O3267" s="7">
        <v>3840</v>
      </c>
      <c r="P3267" s="7">
        <v>0</v>
      </c>
      <c r="Q3267" s="7">
        <f t="shared" si="126"/>
        <v>3840</v>
      </c>
      <c r="R3267" s="6" t="s">
        <v>47</v>
      </c>
      <c r="S3267" s="5" t="s">
        <v>25</v>
      </c>
      <c r="T3267" s="5" t="s">
        <v>715</v>
      </c>
      <c r="U3267" s="5" t="s">
        <v>2386</v>
      </c>
      <c r="V3267" s="1" t="s">
        <v>35</v>
      </c>
      <c r="W3267" s="1" t="s">
        <v>9398</v>
      </c>
      <c r="X3267" s="1" t="s">
        <v>1775</v>
      </c>
      <c r="Y3267" s="1" t="s">
        <v>1776</v>
      </c>
      <c r="Z3267" s="4">
        <v>42733</v>
      </c>
      <c r="AA3267" s="1" t="s">
        <v>45</v>
      </c>
      <c r="AB3267" s="1" t="s">
        <v>9399</v>
      </c>
      <c r="AC3267" s="1" t="s">
        <v>9400</v>
      </c>
      <c r="AD3267" s="8"/>
    </row>
    <row r="3268" spans="2:30" hidden="1" outlineLevel="5" x14ac:dyDescent="0.25">
      <c r="B3268" s="3"/>
      <c r="C3268" s="1"/>
      <c r="D3268" s="1"/>
      <c r="E3268" s="1"/>
      <c r="F3268" s="1"/>
      <c r="G3268" s="1" t="s">
        <v>1842</v>
      </c>
      <c r="H3268" s="4">
        <v>42723</v>
      </c>
      <c r="I3268" s="1" t="s">
        <v>9401</v>
      </c>
      <c r="J3268" s="2" t="s">
        <v>71</v>
      </c>
      <c r="K3268" s="1" t="s">
        <v>36</v>
      </c>
      <c r="L3268" s="1" t="s">
        <v>20</v>
      </c>
      <c r="M3268" s="1" t="s">
        <v>21</v>
      </c>
      <c r="N3268" s="1" t="s">
        <v>11</v>
      </c>
      <c r="O3268" s="7">
        <v>5732.2</v>
      </c>
      <c r="P3268" s="7">
        <v>0</v>
      </c>
      <c r="Q3268" s="7">
        <f t="shared" si="126"/>
        <v>5732.2</v>
      </c>
      <c r="R3268" s="6" t="s">
        <v>47</v>
      </c>
      <c r="S3268" s="5" t="s">
        <v>32</v>
      </c>
      <c r="T3268" s="5" t="s">
        <v>5790</v>
      </c>
      <c r="U3268" s="5" t="s">
        <v>5791</v>
      </c>
      <c r="V3268" s="1" t="s">
        <v>35</v>
      </c>
      <c r="W3268" s="1" t="s">
        <v>9402</v>
      </c>
      <c r="X3268" s="1" t="s">
        <v>1658</v>
      </c>
      <c r="Y3268" s="1" t="s">
        <v>1659</v>
      </c>
      <c r="Z3268" s="4">
        <v>42723</v>
      </c>
      <c r="AA3268" s="1" t="s">
        <v>1657</v>
      </c>
      <c r="AB3268" s="1" t="s">
        <v>9403</v>
      </c>
      <c r="AC3268" s="1" t="s">
        <v>9404</v>
      </c>
      <c r="AD3268" s="8"/>
    </row>
    <row r="3269" spans="2:30" hidden="1" outlineLevel="5" x14ac:dyDescent="0.25">
      <c r="B3269" s="3"/>
      <c r="C3269" s="1"/>
      <c r="D3269" s="1"/>
      <c r="E3269" s="1"/>
      <c r="F3269" s="1"/>
      <c r="G3269" s="1" t="s">
        <v>1842</v>
      </c>
      <c r="H3269" s="4">
        <v>42733</v>
      </c>
      <c r="I3269" s="1" t="s">
        <v>9405</v>
      </c>
      <c r="J3269" s="2" t="s">
        <v>71</v>
      </c>
      <c r="K3269" s="1" t="s">
        <v>36</v>
      </c>
      <c r="L3269" s="1" t="s">
        <v>20</v>
      </c>
      <c r="M3269" s="1" t="s">
        <v>21</v>
      </c>
      <c r="N3269" s="1" t="s">
        <v>11</v>
      </c>
      <c r="O3269" s="7">
        <v>300</v>
      </c>
      <c r="P3269" s="7">
        <v>0</v>
      </c>
      <c r="Q3269" s="7">
        <f t="shared" si="126"/>
        <v>300</v>
      </c>
      <c r="R3269" s="6" t="s">
        <v>47</v>
      </c>
      <c r="S3269" s="5" t="s">
        <v>25</v>
      </c>
      <c r="T3269" s="5" t="s">
        <v>716</v>
      </c>
      <c r="U3269" s="5" t="s">
        <v>2391</v>
      </c>
      <c r="V3269" s="1" t="s">
        <v>35</v>
      </c>
      <c r="W3269" s="1" t="s">
        <v>9406</v>
      </c>
      <c r="X3269" s="1" t="s">
        <v>1599</v>
      </c>
      <c r="Y3269" s="1" t="s">
        <v>1600</v>
      </c>
      <c r="Z3269" s="4">
        <v>42733</v>
      </c>
      <c r="AA3269" s="1" t="s">
        <v>1472</v>
      </c>
      <c r="AB3269" s="1" t="s">
        <v>9407</v>
      </c>
      <c r="AC3269" s="1" t="s">
        <v>9408</v>
      </c>
      <c r="AD3269" s="8"/>
    </row>
    <row r="3270" spans="2:30" hidden="1" outlineLevel="5" x14ac:dyDescent="0.25">
      <c r="B3270" s="3"/>
      <c r="C3270" s="1"/>
      <c r="D3270" s="1"/>
      <c r="E3270" s="1"/>
      <c r="F3270" s="1"/>
      <c r="G3270" s="1" t="s">
        <v>1842</v>
      </c>
      <c r="H3270" s="4">
        <v>42731</v>
      </c>
      <c r="I3270" s="1" t="s">
        <v>9240</v>
      </c>
      <c r="J3270" s="2" t="s">
        <v>71</v>
      </c>
      <c r="K3270" s="1" t="s">
        <v>36</v>
      </c>
      <c r="L3270" s="1" t="s">
        <v>20</v>
      </c>
      <c r="M3270" s="1" t="s">
        <v>21</v>
      </c>
      <c r="N3270" s="1" t="s">
        <v>11</v>
      </c>
      <c r="O3270" s="7">
        <v>2480.67</v>
      </c>
      <c r="P3270" s="7">
        <v>0</v>
      </c>
      <c r="Q3270" s="7">
        <f t="shared" si="126"/>
        <v>2480.67</v>
      </c>
      <c r="R3270" s="6" t="s">
        <v>1742</v>
      </c>
      <c r="S3270" s="5" t="s">
        <v>32</v>
      </c>
      <c r="T3270" s="5" t="s">
        <v>1788</v>
      </c>
      <c r="U3270" s="5" t="s">
        <v>1281</v>
      </c>
      <c r="V3270" s="1" t="s">
        <v>1638</v>
      </c>
      <c r="W3270" s="1" t="s">
        <v>9241</v>
      </c>
      <c r="X3270" s="1"/>
      <c r="Y3270" s="1"/>
      <c r="Z3270" s="4">
        <v>42731</v>
      </c>
      <c r="AA3270" s="1" t="s">
        <v>26</v>
      </c>
      <c r="AB3270" s="1" t="s">
        <v>9241</v>
      </c>
      <c r="AC3270" s="1" t="s">
        <v>9242</v>
      </c>
      <c r="AD3270" s="8"/>
    </row>
    <row r="3271" spans="2:30" hidden="1" outlineLevel="5" x14ac:dyDescent="0.25">
      <c r="B3271" s="3"/>
      <c r="C3271" s="1"/>
      <c r="D3271" s="1"/>
      <c r="E3271" s="1"/>
      <c r="F3271" s="1"/>
      <c r="G3271" s="1" t="s">
        <v>1842</v>
      </c>
      <c r="H3271" s="4">
        <v>42733</v>
      </c>
      <c r="I3271" s="1" t="s">
        <v>9409</v>
      </c>
      <c r="J3271" s="2" t="s">
        <v>71</v>
      </c>
      <c r="K3271" s="1" t="s">
        <v>36</v>
      </c>
      <c r="L3271" s="1" t="s">
        <v>20</v>
      </c>
      <c r="M3271" s="1" t="s">
        <v>21</v>
      </c>
      <c r="N3271" s="1" t="s">
        <v>11</v>
      </c>
      <c r="O3271" s="7">
        <v>29200</v>
      </c>
      <c r="P3271" s="7">
        <v>0</v>
      </c>
      <c r="Q3271" s="7">
        <f t="shared" si="126"/>
        <v>29200</v>
      </c>
      <c r="R3271" s="6" t="s">
        <v>47</v>
      </c>
      <c r="S3271" s="5" t="s">
        <v>7147</v>
      </c>
      <c r="T3271" s="5" t="s">
        <v>1788</v>
      </c>
      <c r="U3271" s="5" t="s">
        <v>1281</v>
      </c>
      <c r="V3271" s="1" t="s">
        <v>35</v>
      </c>
      <c r="W3271" s="1" t="s">
        <v>9410</v>
      </c>
      <c r="X3271" s="1" t="s">
        <v>1781</v>
      </c>
      <c r="Y3271" s="1" t="s">
        <v>1782</v>
      </c>
      <c r="Z3271" s="4">
        <v>42733</v>
      </c>
      <c r="AA3271" s="1" t="s">
        <v>45</v>
      </c>
      <c r="AB3271" s="1" t="s">
        <v>8919</v>
      </c>
      <c r="AC3271" s="1" t="s">
        <v>9411</v>
      </c>
      <c r="AD3271" s="8"/>
    </row>
    <row r="3272" spans="2:30" hidden="1" outlineLevel="5" x14ac:dyDescent="0.25">
      <c r="B3272" s="3"/>
      <c r="C3272" s="1"/>
      <c r="D3272" s="1"/>
      <c r="E3272" s="1"/>
      <c r="F3272" s="1"/>
      <c r="G3272" s="1" t="s">
        <v>1842</v>
      </c>
      <c r="H3272" s="4">
        <v>42735</v>
      </c>
      <c r="I3272" s="1" t="s">
        <v>9412</v>
      </c>
      <c r="J3272" s="2" t="s">
        <v>71</v>
      </c>
      <c r="K3272" s="1" t="s">
        <v>36</v>
      </c>
      <c r="L3272" s="1" t="s">
        <v>20</v>
      </c>
      <c r="M3272" s="1" t="s">
        <v>21</v>
      </c>
      <c r="N3272" s="1" t="s">
        <v>11</v>
      </c>
      <c r="O3272" s="7">
        <v>3171.7</v>
      </c>
      <c r="P3272" s="7">
        <v>0</v>
      </c>
      <c r="Q3272" s="7">
        <f t="shared" si="126"/>
        <v>3171.7</v>
      </c>
      <c r="R3272" s="6" t="s">
        <v>47</v>
      </c>
      <c r="S3272" s="5" t="s">
        <v>32</v>
      </c>
      <c r="T3272" s="5" t="s">
        <v>5790</v>
      </c>
      <c r="U3272" s="5" t="s">
        <v>5791</v>
      </c>
      <c r="V3272" s="1" t="s">
        <v>35</v>
      </c>
      <c r="W3272" s="1" t="s">
        <v>9413</v>
      </c>
      <c r="X3272" s="1" t="s">
        <v>3451</v>
      </c>
      <c r="Y3272" s="1" t="s">
        <v>3452</v>
      </c>
      <c r="Z3272" s="4">
        <v>42735</v>
      </c>
      <c r="AA3272" s="1" t="s">
        <v>1657</v>
      </c>
      <c r="AB3272" s="1" t="s">
        <v>9414</v>
      </c>
      <c r="AC3272" s="1" t="s">
        <v>9415</v>
      </c>
      <c r="AD3272" s="8"/>
    </row>
    <row r="3273" spans="2:30" hidden="1" outlineLevel="5" x14ac:dyDescent="0.25">
      <c r="B3273" s="3"/>
      <c r="C3273" s="1"/>
      <c r="D3273" s="1"/>
      <c r="E3273" s="1"/>
      <c r="F3273" s="1"/>
      <c r="G3273" s="1" t="s">
        <v>1842</v>
      </c>
      <c r="H3273" s="4">
        <v>42735</v>
      </c>
      <c r="I3273" s="1" t="s">
        <v>9416</v>
      </c>
      <c r="J3273" s="2" t="s">
        <v>71</v>
      </c>
      <c r="K3273" s="1" t="s">
        <v>36</v>
      </c>
      <c r="L3273" s="1" t="s">
        <v>20</v>
      </c>
      <c r="M3273" s="1" t="s">
        <v>21</v>
      </c>
      <c r="N3273" s="1" t="s">
        <v>11</v>
      </c>
      <c r="O3273" s="7">
        <v>2550</v>
      </c>
      <c r="P3273" s="7">
        <v>0</v>
      </c>
      <c r="Q3273" s="7">
        <f t="shared" si="126"/>
        <v>2550</v>
      </c>
      <c r="R3273" s="6" t="s">
        <v>47</v>
      </c>
      <c r="S3273" s="5" t="s">
        <v>32</v>
      </c>
      <c r="T3273" s="5" t="s">
        <v>5790</v>
      </c>
      <c r="U3273" s="5" t="s">
        <v>5791</v>
      </c>
      <c r="V3273" s="1" t="s">
        <v>35</v>
      </c>
      <c r="W3273" s="1" t="s">
        <v>9417</v>
      </c>
      <c r="X3273" s="1" t="s">
        <v>9418</v>
      </c>
      <c r="Y3273" s="1" t="s">
        <v>9419</v>
      </c>
      <c r="Z3273" s="4">
        <v>42735</v>
      </c>
      <c r="AA3273" s="1" t="s">
        <v>35</v>
      </c>
      <c r="AB3273" s="1" t="s">
        <v>9420</v>
      </c>
      <c r="AC3273" s="1"/>
      <c r="AD3273" s="8"/>
    </row>
    <row r="3274" spans="2:30" hidden="1" outlineLevel="5" x14ac:dyDescent="0.25">
      <c r="B3274" s="3"/>
      <c r="C3274" s="1"/>
      <c r="D3274" s="1"/>
      <c r="E3274" s="1"/>
      <c r="F3274" s="1"/>
      <c r="G3274" s="1" t="s">
        <v>1842</v>
      </c>
      <c r="H3274" s="4">
        <v>42735</v>
      </c>
      <c r="I3274" s="1" t="s">
        <v>9421</v>
      </c>
      <c r="J3274" s="2" t="s">
        <v>71</v>
      </c>
      <c r="K3274" s="1" t="s">
        <v>36</v>
      </c>
      <c r="L3274" s="1" t="s">
        <v>20</v>
      </c>
      <c r="M3274" s="1" t="s">
        <v>21</v>
      </c>
      <c r="N3274" s="1" t="s">
        <v>11</v>
      </c>
      <c r="O3274" s="7">
        <v>4000</v>
      </c>
      <c r="P3274" s="7">
        <v>0</v>
      </c>
      <c r="Q3274" s="7">
        <f t="shared" si="126"/>
        <v>4000</v>
      </c>
      <c r="R3274" s="6" t="s">
        <v>47</v>
      </c>
      <c r="S3274" s="5" t="s">
        <v>32</v>
      </c>
      <c r="T3274" s="5" t="s">
        <v>5790</v>
      </c>
      <c r="U3274" s="5" t="s">
        <v>5791</v>
      </c>
      <c r="V3274" s="1" t="s">
        <v>35</v>
      </c>
      <c r="W3274" s="1" t="s">
        <v>9422</v>
      </c>
      <c r="X3274" s="1" t="s">
        <v>9355</v>
      </c>
      <c r="Y3274" s="1" t="s">
        <v>9356</v>
      </c>
      <c r="Z3274" s="4">
        <v>42735</v>
      </c>
      <c r="AA3274" s="1" t="s">
        <v>62</v>
      </c>
      <c r="AB3274" s="1" t="s">
        <v>9423</v>
      </c>
      <c r="AC3274" s="1" t="s">
        <v>9424</v>
      </c>
      <c r="AD3274" s="8"/>
    </row>
    <row r="3275" spans="2:30" outlineLevel="5" x14ac:dyDescent="0.25">
      <c r="B3275" s="3"/>
      <c r="C3275" s="1"/>
      <c r="D3275" s="1"/>
      <c r="E3275" s="1"/>
      <c r="F3275" s="1"/>
      <c r="G3275" s="1" t="s">
        <v>1842</v>
      </c>
      <c r="H3275" s="4">
        <v>42735</v>
      </c>
      <c r="I3275" s="1" t="s">
        <v>9425</v>
      </c>
      <c r="J3275" s="2" t="s">
        <v>71</v>
      </c>
      <c r="K3275" s="1" t="s">
        <v>36</v>
      </c>
      <c r="L3275" s="1" t="s">
        <v>20</v>
      </c>
      <c r="M3275" s="1" t="s">
        <v>21</v>
      </c>
      <c r="N3275" s="1" t="s">
        <v>11</v>
      </c>
      <c r="O3275" s="7">
        <v>51802</v>
      </c>
      <c r="P3275" s="7">
        <v>0</v>
      </c>
      <c r="Q3275" s="7">
        <f t="shared" si="126"/>
        <v>51802</v>
      </c>
      <c r="R3275" s="6" t="s">
        <v>31</v>
      </c>
      <c r="S3275" s="5" t="s">
        <v>32</v>
      </c>
      <c r="T3275" s="5" t="s">
        <v>9426</v>
      </c>
      <c r="U3275" s="5" t="s">
        <v>9427</v>
      </c>
      <c r="V3275" s="1"/>
      <c r="W3275" s="1" t="s">
        <v>9428</v>
      </c>
      <c r="X3275" s="1"/>
      <c r="Y3275" s="1"/>
      <c r="Z3275" s="4">
        <v>42735</v>
      </c>
      <c r="AA3275" s="1" t="s">
        <v>9429</v>
      </c>
      <c r="AB3275" s="1" t="s">
        <v>0</v>
      </c>
      <c r="AC3275" s="1"/>
      <c r="AD3275" s="8"/>
    </row>
    <row r="3276" spans="2:30" outlineLevel="5" x14ac:dyDescent="0.25">
      <c r="B3276" s="3"/>
      <c r="C3276" s="1"/>
      <c r="D3276" s="1"/>
      <c r="E3276" s="1"/>
      <c r="F3276" s="1"/>
      <c r="G3276" s="1" t="s">
        <v>1842</v>
      </c>
      <c r="H3276" s="188">
        <v>42735</v>
      </c>
      <c r="I3276" s="1" t="s">
        <v>9425</v>
      </c>
      <c r="J3276" s="2" t="s">
        <v>71</v>
      </c>
      <c r="K3276" s="1" t="s">
        <v>36</v>
      </c>
      <c r="L3276" s="1" t="s">
        <v>20</v>
      </c>
      <c r="M3276" s="1" t="s">
        <v>20</v>
      </c>
      <c r="N3276" s="1" t="s">
        <v>1494</v>
      </c>
      <c r="O3276" s="7">
        <v>0</v>
      </c>
      <c r="P3276" s="7">
        <v>51802</v>
      </c>
      <c r="Q3276" s="7">
        <f t="shared" si="126"/>
        <v>-51802</v>
      </c>
      <c r="R3276" s="6" t="s">
        <v>31</v>
      </c>
      <c r="S3276" s="5" t="s">
        <v>32</v>
      </c>
      <c r="T3276" s="5" t="s">
        <v>9426</v>
      </c>
      <c r="U3276" s="5" t="s">
        <v>9427</v>
      </c>
      <c r="V3276" s="1"/>
      <c r="W3276" s="1" t="s">
        <v>9428</v>
      </c>
      <c r="X3276" s="1"/>
      <c r="Y3276" s="1"/>
      <c r="Z3276" s="4">
        <v>42735</v>
      </c>
      <c r="AA3276" s="1" t="s">
        <v>9429</v>
      </c>
      <c r="AB3276" s="1" t="s">
        <v>0</v>
      </c>
      <c r="AC3276" s="1"/>
      <c r="AD3276" s="8"/>
    </row>
    <row r="3277" spans="2:30" ht="15" hidden="1" customHeight="1" outlineLevel="5" x14ac:dyDescent="0.25">
      <c r="B3277" s="3"/>
      <c r="C3277" s="1"/>
      <c r="D3277" s="1"/>
      <c r="E3277" s="1"/>
      <c r="F3277" s="1"/>
      <c r="G3277" s="1" t="s">
        <v>1842</v>
      </c>
      <c r="H3277" s="188">
        <v>42735</v>
      </c>
      <c r="I3277" s="1" t="s">
        <v>9473</v>
      </c>
      <c r="J3277" s="2" t="s">
        <v>71</v>
      </c>
      <c r="K3277" s="1" t="s">
        <v>9</v>
      </c>
      <c r="L3277" s="1" t="s">
        <v>10</v>
      </c>
      <c r="M3277" s="1" t="s">
        <v>10</v>
      </c>
      <c r="N3277" s="1" t="s">
        <v>11</v>
      </c>
      <c r="O3277" s="7">
        <v>0</v>
      </c>
      <c r="P3277" s="7">
        <v>91583.23</v>
      </c>
      <c r="Q3277" s="7">
        <f t="shared" ref="Q3277:Q3279" si="127">O3277-P3277</f>
        <v>-91583.23</v>
      </c>
      <c r="R3277" s="6" t="s">
        <v>1</v>
      </c>
      <c r="S3277" s="5" t="s">
        <v>4</v>
      </c>
      <c r="T3277" s="5"/>
      <c r="U3277" s="5" t="s">
        <v>9475</v>
      </c>
      <c r="V3277" s="1"/>
      <c r="W3277" s="1"/>
      <c r="X3277" s="1"/>
      <c r="Y3277" s="1"/>
      <c r="Z3277" s="4">
        <v>42735</v>
      </c>
      <c r="AA3277" s="1"/>
      <c r="AB3277" s="1"/>
      <c r="AC3277" s="1"/>
      <c r="AD3277" s="8" t="s">
        <v>9474</v>
      </c>
    </row>
    <row r="3278" spans="2:30" ht="15" hidden="1" customHeight="1" outlineLevel="5" x14ac:dyDescent="0.25">
      <c r="B3278" s="3"/>
      <c r="C3278" s="1"/>
      <c r="D3278" s="1"/>
      <c r="E3278" s="1"/>
      <c r="F3278" s="1"/>
      <c r="G3278" s="1" t="s">
        <v>1842</v>
      </c>
      <c r="H3278" s="188">
        <v>42735</v>
      </c>
      <c r="I3278" s="1" t="s">
        <v>9473</v>
      </c>
      <c r="J3278" s="2" t="s">
        <v>71</v>
      </c>
      <c r="K3278" s="1" t="s">
        <v>9</v>
      </c>
      <c r="L3278" s="1" t="s">
        <v>10</v>
      </c>
      <c r="M3278" s="1" t="s">
        <v>10</v>
      </c>
      <c r="N3278" s="1" t="s">
        <v>11</v>
      </c>
      <c r="O3278" s="7">
        <v>0</v>
      </c>
      <c r="P3278" s="7">
        <v>4157</v>
      </c>
      <c r="Q3278" s="7">
        <f t="shared" si="127"/>
        <v>-4157</v>
      </c>
      <c r="R3278" s="6" t="s">
        <v>1</v>
      </c>
      <c r="S3278" s="5" t="s">
        <v>4</v>
      </c>
      <c r="T3278" s="5"/>
      <c r="U3278" s="5" t="s">
        <v>1231</v>
      </c>
      <c r="V3278" s="1"/>
      <c r="W3278" s="1"/>
      <c r="X3278" s="1"/>
      <c r="Y3278" s="1"/>
      <c r="Z3278" s="4">
        <v>42735</v>
      </c>
      <c r="AA3278" s="1"/>
      <c r="AB3278" s="1"/>
      <c r="AC3278" s="1"/>
      <c r="AD3278" s="8" t="s">
        <v>9474</v>
      </c>
    </row>
    <row r="3279" spans="2:30" ht="15" hidden="1" customHeight="1" outlineLevel="5" x14ac:dyDescent="0.25">
      <c r="B3279" s="3"/>
      <c r="C3279" s="1"/>
      <c r="D3279" s="1"/>
      <c r="E3279" s="1"/>
      <c r="F3279" s="1"/>
      <c r="G3279" s="1" t="s">
        <v>1842</v>
      </c>
      <c r="H3279" s="188">
        <v>42735</v>
      </c>
      <c r="I3279" s="1" t="s">
        <v>9473</v>
      </c>
      <c r="J3279" s="2" t="s">
        <v>71</v>
      </c>
      <c r="K3279" s="1" t="s">
        <v>9</v>
      </c>
      <c r="L3279" s="1" t="s">
        <v>10</v>
      </c>
      <c r="M3279" s="1" t="s">
        <v>10</v>
      </c>
      <c r="N3279" s="1" t="s">
        <v>11</v>
      </c>
      <c r="O3279" s="7">
        <v>0</v>
      </c>
      <c r="P3279" s="7">
        <v>11500</v>
      </c>
      <c r="Q3279" s="7">
        <f t="shared" si="127"/>
        <v>-11500</v>
      </c>
      <c r="R3279" s="6" t="s">
        <v>1</v>
      </c>
      <c r="S3279" s="5" t="s">
        <v>4</v>
      </c>
      <c r="T3279" s="5"/>
      <c r="U3279" s="5" t="s">
        <v>1418</v>
      </c>
      <c r="V3279" s="1"/>
      <c r="W3279" s="1"/>
      <c r="X3279" s="1"/>
      <c r="Y3279" s="1"/>
      <c r="Z3279" s="4">
        <v>42735</v>
      </c>
      <c r="AA3279" s="1"/>
      <c r="AB3279" s="1"/>
      <c r="AC3279" s="1"/>
      <c r="AD3279" s="8" t="s">
        <v>9474</v>
      </c>
    </row>
    <row r="3280" spans="2:30" hidden="1" outlineLevel="4" x14ac:dyDescent="0.25">
      <c r="B3280" s="220"/>
      <c r="C3280" s="2"/>
      <c r="D3280" s="2"/>
      <c r="E3280" s="2"/>
      <c r="F3280" s="2"/>
      <c r="G3280" s="2"/>
      <c r="H3280" s="224"/>
      <c r="I3280" s="2"/>
      <c r="J3280" s="2" t="s">
        <v>71</v>
      </c>
      <c r="K3280" s="2"/>
      <c r="L3280" s="2"/>
      <c r="M3280" s="2"/>
      <c r="N3280" s="2"/>
      <c r="O3280" s="221"/>
      <c r="P3280" s="221"/>
      <c r="Q3280" s="221"/>
      <c r="R3280" s="222"/>
      <c r="S3280" s="223"/>
      <c r="T3280" s="223"/>
      <c r="U3280" s="223"/>
      <c r="V3280" s="2"/>
      <c r="W3280" s="2"/>
      <c r="X3280" s="2"/>
      <c r="Y3280" s="2"/>
      <c r="Z3280" s="224"/>
      <c r="AA3280" s="2"/>
      <c r="AB3280" s="2"/>
      <c r="AC3280" s="2"/>
      <c r="AD3280" s="225"/>
    </row>
    <row r="3281" spans="2:30" hidden="1" outlineLevel="3" x14ac:dyDescent="0.25">
      <c r="B3281" s="220"/>
      <c r="C3281" s="2"/>
      <c r="D3281" s="2"/>
      <c r="E3281" s="2" t="s">
        <v>72</v>
      </c>
      <c r="F3281" s="2" t="s">
        <v>22</v>
      </c>
      <c r="G3281" s="2"/>
      <c r="H3281" s="228"/>
      <c r="I3281" s="2"/>
      <c r="J3281" s="2" t="s">
        <v>72</v>
      </c>
      <c r="K3281" s="2"/>
      <c r="L3281" s="2"/>
      <c r="M3281" s="2"/>
      <c r="N3281" s="2"/>
      <c r="O3281" s="221">
        <f>SUM(O3282:O3355)/2</f>
        <v>3624776.06</v>
      </c>
      <c r="P3281" s="221">
        <f t="shared" ref="P3281:Q3281" si="128">SUM(P3282:P3355)/2</f>
        <v>314020.80000000005</v>
      </c>
      <c r="Q3281" s="221">
        <f t="shared" si="128"/>
        <v>3310755.2600000002</v>
      </c>
      <c r="R3281" s="222"/>
      <c r="S3281" s="223"/>
      <c r="T3281" s="223"/>
      <c r="U3281" s="223"/>
      <c r="V3281" s="2"/>
      <c r="W3281" s="2"/>
      <c r="X3281" s="2"/>
      <c r="Y3281" s="2"/>
      <c r="Z3281" s="224"/>
      <c r="AA3281" s="2"/>
      <c r="AB3281" s="2"/>
      <c r="AC3281" s="2"/>
      <c r="AD3281" s="225"/>
    </row>
    <row r="3282" spans="2:30" hidden="1" outlineLevel="4" x14ac:dyDescent="0.25">
      <c r="B3282" s="220"/>
      <c r="C3282" s="2"/>
      <c r="D3282" s="2"/>
      <c r="E3282" s="2"/>
      <c r="F3282" s="2" t="s">
        <v>12</v>
      </c>
      <c r="G3282" s="2" t="s">
        <v>13</v>
      </c>
      <c r="H3282" s="228"/>
      <c r="I3282" s="2"/>
      <c r="J3282" s="2" t="s">
        <v>72</v>
      </c>
      <c r="K3282" s="2"/>
      <c r="L3282" s="2"/>
      <c r="M3282" s="2"/>
      <c r="N3282" s="2"/>
      <c r="O3282" s="221">
        <f>SUM(O3283:O3346)</f>
        <v>3614776.06</v>
      </c>
      <c r="P3282" s="221">
        <f>SUM(P3283:P3346)</f>
        <v>0</v>
      </c>
      <c r="Q3282" s="221">
        <f>O3282-P3282</f>
        <v>3614776.06</v>
      </c>
      <c r="R3282" s="222"/>
      <c r="S3282" s="223"/>
      <c r="T3282" s="223"/>
      <c r="U3282" s="223"/>
      <c r="V3282" s="2"/>
      <c r="W3282" s="2"/>
      <c r="X3282" s="2"/>
      <c r="Y3282" s="2"/>
      <c r="Z3282" s="224"/>
      <c r="AA3282" s="2"/>
      <c r="AB3282" s="2"/>
      <c r="AC3282" s="2"/>
      <c r="AD3282" s="225"/>
    </row>
    <row r="3283" spans="2:30" ht="15" hidden="1" customHeight="1" outlineLevel="5" x14ac:dyDescent="0.25">
      <c r="B3283" s="3"/>
      <c r="C3283" s="1"/>
      <c r="D3283" s="1"/>
      <c r="E3283" s="1"/>
      <c r="F3283" s="1"/>
      <c r="G3283" s="183" t="s">
        <v>1842</v>
      </c>
      <c r="H3283" s="188">
        <v>42370</v>
      </c>
      <c r="I3283" s="1" t="s">
        <v>14</v>
      </c>
      <c r="J3283" s="2" t="s">
        <v>72</v>
      </c>
      <c r="K3283" s="1" t="s">
        <v>9</v>
      </c>
      <c r="L3283" s="1" t="s">
        <v>10</v>
      </c>
      <c r="M3283" s="1" t="s">
        <v>10</v>
      </c>
      <c r="N3283" s="1" t="s">
        <v>11</v>
      </c>
      <c r="O3283" s="249">
        <v>81345.460000000006</v>
      </c>
      <c r="P3283" s="7">
        <v>0</v>
      </c>
      <c r="Q3283" s="7">
        <f t="shared" ref="Q3283:Q3345" si="129">O3283-P3283</f>
        <v>81345.460000000006</v>
      </c>
      <c r="R3283" s="6" t="s">
        <v>1</v>
      </c>
      <c r="S3283" s="5" t="s">
        <v>4</v>
      </c>
      <c r="T3283" s="5"/>
      <c r="U3283" s="5" t="s">
        <v>650</v>
      </c>
      <c r="V3283" s="1"/>
      <c r="W3283" s="1"/>
      <c r="X3283" s="1"/>
      <c r="Y3283" s="1"/>
      <c r="Z3283" s="4">
        <v>42370</v>
      </c>
      <c r="AA3283" s="1"/>
      <c r="AB3283" s="1"/>
      <c r="AC3283" s="1"/>
      <c r="AD3283" s="8" t="s">
        <v>1843</v>
      </c>
    </row>
    <row r="3284" spans="2:30" ht="15" hidden="1" customHeight="1" outlineLevel="5" x14ac:dyDescent="0.25">
      <c r="B3284" s="3"/>
      <c r="C3284" s="1"/>
      <c r="D3284" s="1"/>
      <c r="E3284" s="1"/>
      <c r="F3284" s="1"/>
      <c r="G3284" s="183" t="s">
        <v>1842</v>
      </c>
      <c r="H3284" s="188">
        <v>42370</v>
      </c>
      <c r="I3284" s="1" t="s">
        <v>14</v>
      </c>
      <c r="J3284" s="2" t="s">
        <v>72</v>
      </c>
      <c r="K3284" s="1" t="s">
        <v>9</v>
      </c>
      <c r="L3284" s="1" t="s">
        <v>10</v>
      </c>
      <c r="M3284" s="1" t="s">
        <v>10</v>
      </c>
      <c r="N3284" s="1" t="s">
        <v>11</v>
      </c>
      <c r="O3284" s="249">
        <v>642343.62</v>
      </c>
      <c r="P3284" s="7">
        <v>0</v>
      </c>
      <c r="Q3284" s="7">
        <f t="shared" si="129"/>
        <v>642343.62</v>
      </c>
      <c r="R3284" s="6" t="s">
        <v>1</v>
      </c>
      <c r="S3284" s="5" t="s">
        <v>4</v>
      </c>
      <c r="T3284" s="5"/>
      <c r="U3284" s="5" t="s">
        <v>651</v>
      </c>
      <c r="V3284" s="1"/>
      <c r="W3284" s="1"/>
      <c r="X3284" s="1"/>
      <c r="Y3284" s="1"/>
      <c r="Z3284" s="4">
        <v>42370</v>
      </c>
      <c r="AA3284" s="1"/>
      <c r="AB3284" s="1"/>
      <c r="AC3284" s="1"/>
      <c r="AD3284" s="8" t="s">
        <v>1843</v>
      </c>
    </row>
    <row r="3285" spans="2:30" ht="15" hidden="1" customHeight="1" outlineLevel="5" x14ac:dyDescent="0.25">
      <c r="B3285" s="3"/>
      <c r="C3285" s="1"/>
      <c r="D3285" s="1"/>
      <c r="E3285" s="1"/>
      <c r="F3285" s="1"/>
      <c r="G3285" s="183" t="s">
        <v>1842</v>
      </c>
      <c r="H3285" s="188">
        <v>42370</v>
      </c>
      <c r="I3285" s="1" t="s">
        <v>14</v>
      </c>
      <c r="J3285" s="2" t="s">
        <v>72</v>
      </c>
      <c r="K3285" s="1" t="s">
        <v>9</v>
      </c>
      <c r="L3285" s="1" t="s">
        <v>10</v>
      </c>
      <c r="M3285" s="1" t="s">
        <v>10</v>
      </c>
      <c r="N3285" s="1" t="s">
        <v>11</v>
      </c>
      <c r="O3285" s="249">
        <v>820.5</v>
      </c>
      <c r="P3285" s="7">
        <v>0</v>
      </c>
      <c r="Q3285" s="7">
        <f t="shared" si="129"/>
        <v>820.5</v>
      </c>
      <c r="R3285" s="6" t="s">
        <v>1</v>
      </c>
      <c r="S3285" s="5" t="s">
        <v>4</v>
      </c>
      <c r="T3285" s="5"/>
      <c r="U3285" s="5" t="s">
        <v>652</v>
      </c>
      <c r="V3285" s="1"/>
      <c r="W3285" s="1"/>
      <c r="X3285" s="1"/>
      <c r="Y3285" s="1"/>
      <c r="Z3285" s="4">
        <v>42370</v>
      </c>
      <c r="AA3285" s="1"/>
      <c r="AB3285" s="1"/>
      <c r="AC3285" s="1"/>
      <c r="AD3285" s="8" t="s">
        <v>1843</v>
      </c>
    </row>
    <row r="3286" spans="2:30" ht="15" hidden="1" customHeight="1" outlineLevel="5" x14ac:dyDescent="0.25">
      <c r="B3286" s="3"/>
      <c r="C3286" s="1"/>
      <c r="D3286" s="1"/>
      <c r="E3286" s="1"/>
      <c r="F3286" s="1"/>
      <c r="G3286" s="183" t="s">
        <v>1842</v>
      </c>
      <c r="H3286" s="188">
        <v>42370</v>
      </c>
      <c r="I3286" s="1" t="s">
        <v>14</v>
      </c>
      <c r="J3286" s="2" t="s">
        <v>72</v>
      </c>
      <c r="K3286" s="1" t="s">
        <v>9</v>
      </c>
      <c r="L3286" s="1" t="s">
        <v>10</v>
      </c>
      <c r="M3286" s="1" t="s">
        <v>10</v>
      </c>
      <c r="N3286" s="1" t="s">
        <v>11</v>
      </c>
      <c r="O3286" s="249">
        <v>2146.5</v>
      </c>
      <c r="P3286" s="7">
        <v>0</v>
      </c>
      <c r="Q3286" s="7">
        <f t="shared" si="129"/>
        <v>2146.5</v>
      </c>
      <c r="R3286" s="6" t="s">
        <v>1</v>
      </c>
      <c r="S3286" s="5" t="s">
        <v>4</v>
      </c>
      <c r="T3286" s="5"/>
      <c r="U3286" s="5" t="s">
        <v>653</v>
      </c>
      <c r="V3286" s="1"/>
      <c r="W3286" s="1"/>
      <c r="X3286" s="1"/>
      <c r="Y3286" s="1"/>
      <c r="Z3286" s="4">
        <v>42370</v>
      </c>
      <c r="AA3286" s="1"/>
      <c r="AB3286" s="1"/>
      <c r="AC3286" s="1"/>
      <c r="AD3286" s="8" t="s">
        <v>1843</v>
      </c>
    </row>
    <row r="3287" spans="2:30" ht="15" hidden="1" customHeight="1" outlineLevel="5" x14ac:dyDescent="0.25">
      <c r="B3287" s="3"/>
      <c r="C3287" s="1"/>
      <c r="D3287" s="1"/>
      <c r="E3287" s="1"/>
      <c r="F3287" s="1"/>
      <c r="G3287" s="183" t="s">
        <v>1842</v>
      </c>
      <c r="H3287" s="188">
        <v>42370</v>
      </c>
      <c r="I3287" s="1" t="s">
        <v>14</v>
      </c>
      <c r="J3287" s="2" t="s">
        <v>72</v>
      </c>
      <c r="K3287" s="1" t="s">
        <v>9</v>
      </c>
      <c r="L3287" s="1" t="s">
        <v>10</v>
      </c>
      <c r="M3287" s="1" t="s">
        <v>10</v>
      </c>
      <c r="N3287" s="1" t="s">
        <v>11</v>
      </c>
      <c r="O3287" s="249">
        <v>1657.99</v>
      </c>
      <c r="P3287" s="7">
        <v>0</v>
      </c>
      <c r="Q3287" s="7">
        <f t="shared" si="129"/>
        <v>1657.99</v>
      </c>
      <c r="R3287" s="6" t="s">
        <v>1</v>
      </c>
      <c r="S3287" s="5" t="s">
        <v>4</v>
      </c>
      <c r="T3287" s="5"/>
      <c r="U3287" s="5" t="s">
        <v>654</v>
      </c>
      <c r="V3287" s="1"/>
      <c r="W3287" s="1"/>
      <c r="X3287" s="1"/>
      <c r="Y3287" s="1"/>
      <c r="Z3287" s="4">
        <v>42370</v>
      </c>
      <c r="AA3287" s="1"/>
      <c r="AB3287" s="1"/>
      <c r="AC3287" s="1"/>
      <c r="AD3287" s="8" t="s">
        <v>1843</v>
      </c>
    </row>
    <row r="3288" spans="2:30" ht="15" hidden="1" customHeight="1" outlineLevel="5" x14ac:dyDescent="0.25">
      <c r="B3288" s="3"/>
      <c r="C3288" s="1"/>
      <c r="D3288" s="1"/>
      <c r="E3288" s="1"/>
      <c r="F3288" s="1"/>
      <c r="G3288" s="183" t="s">
        <v>1842</v>
      </c>
      <c r="H3288" s="188">
        <v>42370</v>
      </c>
      <c r="I3288" s="1" t="s">
        <v>14</v>
      </c>
      <c r="J3288" s="2" t="s">
        <v>72</v>
      </c>
      <c r="K3288" s="1" t="s">
        <v>9</v>
      </c>
      <c r="L3288" s="1" t="s">
        <v>10</v>
      </c>
      <c r="M3288" s="1" t="s">
        <v>10</v>
      </c>
      <c r="N3288" s="1" t="s">
        <v>11</v>
      </c>
      <c r="O3288" s="249">
        <v>73185.11</v>
      </c>
      <c r="P3288" s="7">
        <v>0</v>
      </c>
      <c r="Q3288" s="7">
        <f t="shared" si="129"/>
        <v>73185.11</v>
      </c>
      <c r="R3288" s="6" t="s">
        <v>1</v>
      </c>
      <c r="S3288" s="5" t="s">
        <v>4</v>
      </c>
      <c r="T3288" s="5"/>
      <c r="U3288" s="5" t="s">
        <v>655</v>
      </c>
      <c r="V3288" s="1"/>
      <c r="W3288" s="1"/>
      <c r="X3288" s="1"/>
      <c r="Y3288" s="1"/>
      <c r="Z3288" s="4">
        <v>42370</v>
      </c>
      <c r="AA3288" s="1"/>
      <c r="AB3288" s="1"/>
      <c r="AC3288" s="1"/>
      <c r="AD3288" s="8" t="s">
        <v>1843</v>
      </c>
    </row>
    <row r="3289" spans="2:30" ht="15" hidden="1" customHeight="1" outlineLevel="5" x14ac:dyDescent="0.25">
      <c r="B3289" s="3"/>
      <c r="C3289" s="1"/>
      <c r="D3289" s="1"/>
      <c r="E3289" s="1"/>
      <c r="F3289" s="1"/>
      <c r="G3289" s="183" t="s">
        <v>1842</v>
      </c>
      <c r="H3289" s="188">
        <v>42370</v>
      </c>
      <c r="I3289" s="1" t="s">
        <v>14</v>
      </c>
      <c r="J3289" s="2" t="s">
        <v>72</v>
      </c>
      <c r="K3289" s="1" t="s">
        <v>9</v>
      </c>
      <c r="L3289" s="1" t="s">
        <v>10</v>
      </c>
      <c r="M3289" s="1" t="s">
        <v>10</v>
      </c>
      <c r="N3289" s="1" t="s">
        <v>11</v>
      </c>
      <c r="O3289" s="249">
        <v>3540.64</v>
      </c>
      <c r="P3289" s="7">
        <v>0</v>
      </c>
      <c r="Q3289" s="7">
        <f t="shared" si="129"/>
        <v>3540.64</v>
      </c>
      <c r="R3289" s="6" t="s">
        <v>1</v>
      </c>
      <c r="S3289" s="5" t="s">
        <v>4</v>
      </c>
      <c r="T3289" s="5"/>
      <c r="U3289" s="5" t="s">
        <v>656</v>
      </c>
      <c r="V3289" s="1"/>
      <c r="W3289" s="1"/>
      <c r="X3289" s="1"/>
      <c r="Y3289" s="1"/>
      <c r="Z3289" s="4">
        <v>42370</v>
      </c>
      <c r="AA3289" s="1"/>
      <c r="AB3289" s="1"/>
      <c r="AC3289" s="1"/>
      <c r="AD3289" s="8" t="s">
        <v>1843</v>
      </c>
    </row>
    <row r="3290" spans="2:30" ht="15" hidden="1" customHeight="1" outlineLevel="5" x14ac:dyDescent="0.25">
      <c r="B3290" s="3"/>
      <c r="C3290" s="1"/>
      <c r="D3290" s="1"/>
      <c r="E3290" s="1"/>
      <c r="F3290" s="1"/>
      <c r="G3290" s="183" t="s">
        <v>1842</v>
      </c>
      <c r="H3290" s="188">
        <v>42370</v>
      </c>
      <c r="I3290" s="1" t="s">
        <v>14</v>
      </c>
      <c r="J3290" s="2" t="s">
        <v>72</v>
      </c>
      <c r="K3290" s="1" t="s">
        <v>9</v>
      </c>
      <c r="L3290" s="1" t="s">
        <v>10</v>
      </c>
      <c r="M3290" s="1" t="s">
        <v>10</v>
      </c>
      <c r="N3290" s="1" t="s">
        <v>11</v>
      </c>
      <c r="O3290" s="249">
        <v>337.5</v>
      </c>
      <c r="P3290" s="7">
        <v>0</v>
      </c>
      <c r="Q3290" s="7">
        <f t="shared" si="129"/>
        <v>337.5</v>
      </c>
      <c r="R3290" s="6" t="s">
        <v>1</v>
      </c>
      <c r="S3290" s="5" t="s">
        <v>4</v>
      </c>
      <c r="T3290" s="5"/>
      <c r="U3290" s="5" t="s">
        <v>657</v>
      </c>
      <c r="V3290" s="1"/>
      <c r="W3290" s="1"/>
      <c r="X3290" s="1"/>
      <c r="Y3290" s="1"/>
      <c r="Z3290" s="4">
        <v>42370</v>
      </c>
      <c r="AA3290" s="1"/>
      <c r="AB3290" s="1"/>
      <c r="AC3290" s="1"/>
      <c r="AD3290" s="8" t="s">
        <v>1843</v>
      </c>
    </row>
    <row r="3291" spans="2:30" ht="15" hidden="1" customHeight="1" outlineLevel="5" x14ac:dyDescent="0.25">
      <c r="B3291" s="3"/>
      <c r="C3291" s="1"/>
      <c r="D3291" s="1"/>
      <c r="E3291" s="1"/>
      <c r="F3291" s="1"/>
      <c r="G3291" s="183" t="s">
        <v>1842</v>
      </c>
      <c r="H3291" s="188">
        <v>42370</v>
      </c>
      <c r="I3291" s="1" t="s">
        <v>14</v>
      </c>
      <c r="J3291" s="2" t="s">
        <v>72</v>
      </c>
      <c r="K3291" s="1" t="s">
        <v>9</v>
      </c>
      <c r="L3291" s="1" t="s">
        <v>10</v>
      </c>
      <c r="M3291" s="1" t="s">
        <v>10</v>
      </c>
      <c r="N3291" s="1" t="s">
        <v>11</v>
      </c>
      <c r="O3291" s="249">
        <v>4166.3500000000004</v>
      </c>
      <c r="P3291" s="7">
        <v>0</v>
      </c>
      <c r="Q3291" s="7">
        <f t="shared" si="129"/>
        <v>4166.3500000000004</v>
      </c>
      <c r="R3291" s="6" t="s">
        <v>1</v>
      </c>
      <c r="S3291" s="5" t="s">
        <v>4</v>
      </c>
      <c r="T3291" s="5"/>
      <c r="U3291" s="5" t="s">
        <v>658</v>
      </c>
      <c r="V3291" s="1"/>
      <c r="W3291" s="1"/>
      <c r="X3291" s="1"/>
      <c r="Y3291" s="1"/>
      <c r="Z3291" s="4">
        <v>42370</v>
      </c>
      <c r="AA3291" s="1"/>
      <c r="AB3291" s="1"/>
      <c r="AC3291" s="1"/>
      <c r="AD3291" s="8" t="s">
        <v>1843</v>
      </c>
    </row>
    <row r="3292" spans="2:30" ht="15" hidden="1" customHeight="1" outlineLevel="5" x14ac:dyDescent="0.25">
      <c r="B3292" s="3"/>
      <c r="C3292" s="1"/>
      <c r="D3292" s="1"/>
      <c r="E3292" s="1"/>
      <c r="F3292" s="1"/>
      <c r="G3292" s="183" t="s">
        <v>1842</v>
      </c>
      <c r="H3292" s="188">
        <v>42370</v>
      </c>
      <c r="I3292" s="1" t="s">
        <v>14</v>
      </c>
      <c r="J3292" s="2" t="s">
        <v>72</v>
      </c>
      <c r="K3292" s="1" t="s">
        <v>9</v>
      </c>
      <c r="L3292" s="1" t="s">
        <v>10</v>
      </c>
      <c r="M3292" s="1" t="s">
        <v>10</v>
      </c>
      <c r="N3292" s="1" t="s">
        <v>11</v>
      </c>
      <c r="O3292" s="249">
        <v>166431.17000000001</v>
      </c>
      <c r="P3292" s="7">
        <v>0</v>
      </c>
      <c r="Q3292" s="7">
        <f t="shared" si="129"/>
        <v>166431.17000000001</v>
      </c>
      <c r="R3292" s="6" t="s">
        <v>1</v>
      </c>
      <c r="S3292" s="5" t="s">
        <v>4</v>
      </c>
      <c r="T3292" s="5"/>
      <c r="U3292" s="5" t="s">
        <v>659</v>
      </c>
      <c r="V3292" s="1"/>
      <c r="W3292" s="1"/>
      <c r="X3292" s="1"/>
      <c r="Y3292" s="1"/>
      <c r="Z3292" s="4">
        <v>42370</v>
      </c>
      <c r="AA3292" s="1"/>
      <c r="AB3292" s="1"/>
      <c r="AC3292" s="1"/>
      <c r="AD3292" s="8" t="s">
        <v>1843</v>
      </c>
    </row>
    <row r="3293" spans="2:30" ht="15" hidden="1" customHeight="1" outlineLevel="5" x14ac:dyDescent="0.25">
      <c r="B3293" s="3"/>
      <c r="C3293" s="1"/>
      <c r="D3293" s="1"/>
      <c r="E3293" s="1"/>
      <c r="F3293" s="1"/>
      <c r="G3293" s="183" t="s">
        <v>1842</v>
      </c>
      <c r="H3293" s="188">
        <v>42370</v>
      </c>
      <c r="I3293" s="1" t="s">
        <v>14</v>
      </c>
      <c r="J3293" s="2" t="s">
        <v>72</v>
      </c>
      <c r="K3293" s="1" t="s">
        <v>9</v>
      </c>
      <c r="L3293" s="1" t="s">
        <v>10</v>
      </c>
      <c r="M3293" s="1" t="s">
        <v>10</v>
      </c>
      <c r="N3293" s="1" t="s">
        <v>11</v>
      </c>
      <c r="O3293" s="249">
        <v>11339.37</v>
      </c>
      <c r="P3293" s="7">
        <v>0</v>
      </c>
      <c r="Q3293" s="7">
        <f t="shared" si="129"/>
        <v>11339.37</v>
      </c>
      <c r="R3293" s="6" t="s">
        <v>1</v>
      </c>
      <c r="S3293" s="5" t="s">
        <v>4</v>
      </c>
      <c r="T3293" s="5"/>
      <c r="U3293" s="5" t="s">
        <v>662</v>
      </c>
      <c r="V3293" s="1"/>
      <c r="W3293" s="1"/>
      <c r="X3293" s="1"/>
      <c r="Y3293" s="1"/>
      <c r="Z3293" s="4">
        <v>42370</v>
      </c>
      <c r="AA3293" s="1"/>
      <c r="AB3293" s="1"/>
      <c r="AC3293" s="1"/>
      <c r="AD3293" s="8" t="s">
        <v>1843</v>
      </c>
    </row>
    <row r="3294" spans="2:30" ht="15" hidden="1" customHeight="1" outlineLevel="5" x14ac:dyDescent="0.25">
      <c r="B3294" s="3"/>
      <c r="C3294" s="1"/>
      <c r="D3294" s="1"/>
      <c r="E3294" s="1"/>
      <c r="F3294" s="1"/>
      <c r="G3294" s="183" t="s">
        <v>1842</v>
      </c>
      <c r="H3294" s="188">
        <v>42370</v>
      </c>
      <c r="I3294" s="1" t="s">
        <v>14</v>
      </c>
      <c r="J3294" s="2" t="s">
        <v>72</v>
      </c>
      <c r="K3294" s="1" t="s">
        <v>9</v>
      </c>
      <c r="L3294" s="1" t="s">
        <v>10</v>
      </c>
      <c r="M3294" s="1" t="s">
        <v>10</v>
      </c>
      <c r="N3294" s="1" t="s">
        <v>11</v>
      </c>
      <c r="O3294" s="249">
        <v>6897.01</v>
      </c>
      <c r="P3294" s="7">
        <v>0</v>
      </c>
      <c r="Q3294" s="7">
        <f t="shared" si="129"/>
        <v>6897.01</v>
      </c>
      <c r="R3294" s="6" t="s">
        <v>1</v>
      </c>
      <c r="S3294" s="5" t="s">
        <v>4</v>
      </c>
      <c r="T3294" s="5"/>
      <c r="U3294" s="5" t="s">
        <v>660</v>
      </c>
      <c r="V3294" s="1"/>
      <c r="W3294" s="1"/>
      <c r="X3294" s="1"/>
      <c r="Y3294" s="1"/>
      <c r="Z3294" s="4">
        <v>42370</v>
      </c>
      <c r="AA3294" s="1"/>
      <c r="AB3294" s="1"/>
      <c r="AC3294" s="1"/>
      <c r="AD3294" s="8" t="s">
        <v>1843</v>
      </c>
    </row>
    <row r="3295" spans="2:30" ht="15" hidden="1" customHeight="1" outlineLevel="5" x14ac:dyDescent="0.25">
      <c r="B3295" s="3"/>
      <c r="C3295" s="1"/>
      <c r="D3295" s="1"/>
      <c r="E3295" s="1"/>
      <c r="F3295" s="1"/>
      <c r="G3295" s="183" t="s">
        <v>1842</v>
      </c>
      <c r="H3295" s="188">
        <v>42370</v>
      </c>
      <c r="I3295" s="1" t="s">
        <v>14</v>
      </c>
      <c r="J3295" s="2" t="s">
        <v>72</v>
      </c>
      <c r="K3295" s="1" t="s">
        <v>9</v>
      </c>
      <c r="L3295" s="1" t="s">
        <v>10</v>
      </c>
      <c r="M3295" s="1" t="s">
        <v>10</v>
      </c>
      <c r="N3295" s="1" t="s">
        <v>11</v>
      </c>
      <c r="O3295" s="249">
        <v>49780.69</v>
      </c>
      <c r="P3295" s="7">
        <v>0</v>
      </c>
      <c r="Q3295" s="7">
        <f t="shared" si="129"/>
        <v>49780.69</v>
      </c>
      <c r="R3295" s="6" t="s">
        <v>1</v>
      </c>
      <c r="S3295" s="5" t="s">
        <v>4</v>
      </c>
      <c r="T3295" s="5"/>
      <c r="U3295" s="5" t="s">
        <v>661</v>
      </c>
      <c r="V3295" s="1"/>
      <c r="W3295" s="1"/>
      <c r="X3295" s="1"/>
      <c r="Y3295" s="1"/>
      <c r="Z3295" s="4">
        <v>42370</v>
      </c>
      <c r="AA3295" s="1"/>
      <c r="AB3295" s="1"/>
      <c r="AC3295" s="1"/>
      <c r="AD3295" s="8" t="s">
        <v>1843</v>
      </c>
    </row>
    <row r="3296" spans="2:30" ht="15" hidden="1" customHeight="1" outlineLevel="5" x14ac:dyDescent="0.25">
      <c r="B3296" s="3"/>
      <c r="C3296" s="1"/>
      <c r="D3296" s="1"/>
      <c r="E3296" s="1"/>
      <c r="F3296" s="1"/>
      <c r="G3296" s="183" t="s">
        <v>1842</v>
      </c>
      <c r="H3296" s="188">
        <v>42370</v>
      </c>
      <c r="I3296" s="1" t="s">
        <v>14</v>
      </c>
      <c r="J3296" s="2" t="s">
        <v>72</v>
      </c>
      <c r="K3296" s="1" t="s">
        <v>9</v>
      </c>
      <c r="L3296" s="1" t="s">
        <v>10</v>
      </c>
      <c r="M3296" s="1" t="s">
        <v>10</v>
      </c>
      <c r="N3296" s="1" t="s">
        <v>11</v>
      </c>
      <c r="O3296" s="249">
        <v>1935.2</v>
      </c>
      <c r="P3296" s="7">
        <v>0</v>
      </c>
      <c r="Q3296" s="7">
        <f t="shared" si="129"/>
        <v>1935.2</v>
      </c>
      <c r="R3296" s="6" t="s">
        <v>1</v>
      </c>
      <c r="S3296" s="5" t="s">
        <v>4</v>
      </c>
      <c r="T3296" s="5"/>
      <c r="U3296" s="5" t="s">
        <v>663</v>
      </c>
      <c r="V3296" s="1"/>
      <c r="W3296" s="1"/>
      <c r="X3296" s="1"/>
      <c r="Y3296" s="1"/>
      <c r="Z3296" s="4">
        <v>42370</v>
      </c>
      <c r="AA3296" s="1"/>
      <c r="AB3296" s="1"/>
      <c r="AC3296" s="1"/>
      <c r="AD3296" s="8" t="s">
        <v>1843</v>
      </c>
    </row>
    <row r="3297" spans="2:30" ht="15" hidden="1" customHeight="1" outlineLevel="5" x14ac:dyDescent="0.25">
      <c r="B3297" s="3"/>
      <c r="C3297" s="1"/>
      <c r="D3297" s="1"/>
      <c r="E3297" s="1"/>
      <c r="F3297" s="1"/>
      <c r="G3297" s="183" t="s">
        <v>1842</v>
      </c>
      <c r="H3297" s="188">
        <v>42370</v>
      </c>
      <c r="I3297" s="1" t="s">
        <v>14</v>
      </c>
      <c r="J3297" s="2" t="s">
        <v>72</v>
      </c>
      <c r="K3297" s="1" t="s">
        <v>9</v>
      </c>
      <c r="L3297" s="1" t="s">
        <v>10</v>
      </c>
      <c r="M3297" s="1" t="s">
        <v>10</v>
      </c>
      <c r="N3297" s="1" t="s">
        <v>11</v>
      </c>
      <c r="O3297" s="249">
        <v>1791</v>
      </c>
      <c r="P3297" s="7">
        <v>0</v>
      </c>
      <c r="Q3297" s="7">
        <f t="shared" si="129"/>
        <v>1791</v>
      </c>
      <c r="R3297" s="6" t="s">
        <v>1</v>
      </c>
      <c r="S3297" s="5" t="s">
        <v>4</v>
      </c>
      <c r="T3297" s="5"/>
      <c r="U3297" s="5" t="s">
        <v>664</v>
      </c>
      <c r="V3297" s="1"/>
      <c r="W3297" s="1"/>
      <c r="X3297" s="1"/>
      <c r="Y3297" s="1"/>
      <c r="Z3297" s="4">
        <v>42370</v>
      </c>
      <c r="AA3297" s="1"/>
      <c r="AB3297" s="1"/>
      <c r="AC3297" s="1"/>
      <c r="AD3297" s="8" t="s">
        <v>1843</v>
      </c>
    </row>
    <row r="3298" spans="2:30" ht="15" hidden="1" customHeight="1" outlineLevel="5" x14ac:dyDescent="0.25">
      <c r="B3298" s="3"/>
      <c r="C3298" s="1"/>
      <c r="D3298" s="1"/>
      <c r="E3298" s="1"/>
      <c r="F3298" s="1"/>
      <c r="G3298" s="183" t="s">
        <v>1842</v>
      </c>
      <c r="H3298" s="188">
        <v>42370</v>
      </c>
      <c r="I3298" s="1" t="s">
        <v>14</v>
      </c>
      <c r="J3298" s="2" t="s">
        <v>72</v>
      </c>
      <c r="K3298" s="1" t="s">
        <v>9</v>
      </c>
      <c r="L3298" s="1" t="s">
        <v>10</v>
      </c>
      <c r="M3298" s="1" t="s">
        <v>10</v>
      </c>
      <c r="N3298" s="1" t="s">
        <v>11</v>
      </c>
      <c r="O3298" s="249">
        <v>84554.47</v>
      </c>
      <c r="P3298" s="7">
        <v>0</v>
      </c>
      <c r="Q3298" s="7">
        <f t="shared" si="129"/>
        <v>84554.47</v>
      </c>
      <c r="R3298" s="6" t="s">
        <v>1</v>
      </c>
      <c r="S3298" s="5" t="s">
        <v>4</v>
      </c>
      <c r="T3298" s="5"/>
      <c r="U3298" s="5" t="s">
        <v>665</v>
      </c>
      <c r="V3298" s="1"/>
      <c r="W3298" s="1"/>
      <c r="X3298" s="1"/>
      <c r="Y3298" s="1"/>
      <c r="Z3298" s="4">
        <v>42370</v>
      </c>
      <c r="AA3298" s="1"/>
      <c r="AB3298" s="1"/>
      <c r="AC3298" s="1"/>
      <c r="AD3298" s="8" t="s">
        <v>1843</v>
      </c>
    </row>
    <row r="3299" spans="2:30" ht="15" hidden="1" customHeight="1" outlineLevel="5" x14ac:dyDescent="0.25">
      <c r="B3299" s="3"/>
      <c r="C3299" s="1"/>
      <c r="D3299" s="1"/>
      <c r="E3299" s="1"/>
      <c r="F3299" s="1"/>
      <c r="G3299" s="183" t="s">
        <v>1842</v>
      </c>
      <c r="H3299" s="188">
        <v>42370</v>
      </c>
      <c r="I3299" s="1" t="s">
        <v>14</v>
      </c>
      <c r="J3299" s="2" t="s">
        <v>72</v>
      </c>
      <c r="K3299" s="1" t="s">
        <v>9</v>
      </c>
      <c r="L3299" s="1" t="s">
        <v>10</v>
      </c>
      <c r="M3299" s="1" t="s">
        <v>10</v>
      </c>
      <c r="N3299" s="1" t="s">
        <v>11</v>
      </c>
      <c r="O3299" s="249">
        <v>-800</v>
      </c>
      <c r="P3299" s="7">
        <v>0</v>
      </c>
      <c r="Q3299" s="7">
        <f t="shared" si="129"/>
        <v>-800</v>
      </c>
      <c r="R3299" s="6" t="s">
        <v>1</v>
      </c>
      <c r="S3299" s="5" t="s">
        <v>4</v>
      </c>
      <c r="T3299" s="5"/>
      <c r="U3299" s="5" t="s">
        <v>1289</v>
      </c>
      <c r="V3299" s="1"/>
      <c r="W3299" s="1"/>
      <c r="X3299" s="1"/>
      <c r="Y3299" s="1"/>
      <c r="Z3299" s="4">
        <v>42370</v>
      </c>
      <c r="AA3299" s="1"/>
      <c r="AB3299" s="1"/>
      <c r="AC3299" s="1"/>
      <c r="AD3299" s="8" t="s">
        <v>1843</v>
      </c>
    </row>
    <row r="3300" spans="2:30" ht="15" hidden="1" customHeight="1" outlineLevel="5" x14ac:dyDescent="0.25">
      <c r="B3300" s="3"/>
      <c r="C3300" s="1"/>
      <c r="D3300" s="1"/>
      <c r="E3300" s="1"/>
      <c r="F3300" s="1"/>
      <c r="G3300" s="183" t="s">
        <v>1842</v>
      </c>
      <c r="H3300" s="188">
        <v>42370</v>
      </c>
      <c r="I3300" s="1" t="s">
        <v>14</v>
      </c>
      <c r="J3300" s="2" t="s">
        <v>72</v>
      </c>
      <c r="K3300" s="1" t="s">
        <v>9</v>
      </c>
      <c r="L3300" s="1" t="s">
        <v>10</v>
      </c>
      <c r="M3300" s="1" t="s">
        <v>10</v>
      </c>
      <c r="N3300" s="1" t="s">
        <v>11</v>
      </c>
      <c r="O3300" s="249">
        <v>283815.84000000003</v>
      </c>
      <c r="P3300" s="7">
        <v>0</v>
      </c>
      <c r="Q3300" s="7">
        <f t="shared" si="129"/>
        <v>283815.84000000003</v>
      </c>
      <c r="R3300" s="6" t="s">
        <v>1</v>
      </c>
      <c r="S3300" s="5" t="s">
        <v>4</v>
      </c>
      <c r="T3300" s="5"/>
      <c r="U3300" s="5" t="s">
        <v>666</v>
      </c>
      <c r="V3300" s="1"/>
      <c r="W3300" s="1"/>
      <c r="X3300" s="1"/>
      <c r="Y3300" s="1"/>
      <c r="Z3300" s="4">
        <v>42370</v>
      </c>
      <c r="AA3300" s="1"/>
      <c r="AB3300" s="1"/>
      <c r="AC3300" s="1"/>
      <c r="AD3300" s="8" t="s">
        <v>1843</v>
      </c>
    </row>
    <row r="3301" spans="2:30" ht="15" hidden="1" customHeight="1" outlineLevel="5" x14ac:dyDescent="0.25">
      <c r="B3301" s="3"/>
      <c r="C3301" s="1"/>
      <c r="D3301" s="1"/>
      <c r="E3301" s="1"/>
      <c r="F3301" s="1"/>
      <c r="G3301" s="183" t="s">
        <v>1842</v>
      </c>
      <c r="H3301" s="188">
        <v>42370</v>
      </c>
      <c r="I3301" s="1" t="s">
        <v>14</v>
      </c>
      <c r="J3301" s="2" t="s">
        <v>72</v>
      </c>
      <c r="K3301" s="1" t="s">
        <v>9</v>
      </c>
      <c r="L3301" s="1" t="s">
        <v>10</v>
      </c>
      <c r="M3301" s="1" t="s">
        <v>10</v>
      </c>
      <c r="N3301" s="1" t="s">
        <v>11</v>
      </c>
      <c r="O3301" s="249">
        <v>230.3</v>
      </c>
      <c r="P3301" s="7">
        <v>0</v>
      </c>
      <c r="Q3301" s="7">
        <f t="shared" si="129"/>
        <v>230.3</v>
      </c>
      <c r="R3301" s="6" t="s">
        <v>1</v>
      </c>
      <c r="S3301" s="5" t="s">
        <v>4</v>
      </c>
      <c r="T3301" s="5"/>
      <c r="U3301" s="5" t="s">
        <v>1135</v>
      </c>
      <c r="V3301" s="1"/>
      <c r="W3301" s="1"/>
      <c r="X3301" s="1"/>
      <c r="Y3301" s="1"/>
      <c r="Z3301" s="4">
        <v>42370</v>
      </c>
      <c r="AA3301" s="1"/>
      <c r="AB3301" s="1"/>
      <c r="AC3301" s="1"/>
      <c r="AD3301" s="8" t="s">
        <v>1843</v>
      </c>
    </row>
    <row r="3302" spans="2:30" ht="15" hidden="1" customHeight="1" outlineLevel="5" x14ac:dyDescent="0.25">
      <c r="B3302" s="3"/>
      <c r="C3302" s="1"/>
      <c r="D3302" s="1"/>
      <c r="E3302" s="1"/>
      <c r="F3302" s="1"/>
      <c r="G3302" s="183" t="s">
        <v>1842</v>
      </c>
      <c r="H3302" s="188">
        <v>42370</v>
      </c>
      <c r="I3302" s="1" t="s">
        <v>14</v>
      </c>
      <c r="J3302" s="2" t="s">
        <v>72</v>
      </c>
      <c r="K3302" s="1" t="s">
        <v>9</v>
      </c>
      <c r="L3302" s="1" t="s">
        <v>10</v>
      </c>
      <c r="M3302" s="1" t="s">
        <v>10</v>
      </c>
      <c r="N3302" s="1" t="s">
        <v>11</v>
      </c>
      <c r="O3302" s="249">
        <v>54</v>
      </c>
      <c r="P3302" s="7">
        <v>0</v>
      </c>
      <c r="Q3302" s="7">
        <f t="shared" si="129"/>
        <v>54</v>
      </c>
      <c r="R3302" s="6" t="s">
        <v>1</v>
      </c>
      <c r="S3302" s="5" t="s">
        <v>4</v>
      </c>
      <c r="T3302" s="5"/>
      <c r="U3302" s="5" t="s">
        <v>667</v>
      </c>
      <c r="V3302" s="1"/>
      <c r="W3302" s="1"/>
      <c r="X3302" s="1"/>
      <c r="Y3302" s="1"/>
      <c r="Z3302" s="4">
        <v>42370</v>
      </c>
      <c r="AA3302" s="1"/>
      <c r="AB3302" s="1"/>
      <c r="AC3302" s="1"/>
      <c r="AD3302" s="8" t="s">
        <v>1843</v>
      </c>
    </row>
    <row r="3303" spans="2:30" ht="15" hidden="1" customHeight="1" outlineLevel="5" x14ac:dyDescent="0.25">
      <c r="B3303" s="3"/>
      <c r="C3303" s="1"/>
      <c r="D3303" s="1"/>
      <c r="E3303" s="1"/>
      <c r="F3303" s="1"/>
      <c r="G3303" s="183" t="s">
        <v>1842</v>
      </c>
      <c r="H3303" s="188">
        <v>42370</v>
      </c>
      <c r="I3303" s="1" t="s">
        <v>14</v>
      </c>
      <c r="J3303" s="2" t="s">
        <v>72</v>
      </c>
      <c r="K3303" s="1" t="s">
        <v>9</v>
      </c>
      <c r="L3303" s="1" t="s">
        <v>10</v>
      </c>
      <c r="M3303" s="1" t="s">
        <v>10</v>
      </c>
      <c r="N3303" s="1" t="s">
        <v>11</v>
      </c>
      <c r="O3303" s="249">
        <v>9352</v>
      </c>
      <c r="P3303" s="7">
        <v>0</v>
      </c>
      <c r="Q3303" s="7">
        <f t="shared" si="129"/>
        <v>9352</v>
      </c>
      <c r="R3303" s="6" t="s">
        <v>1</v>
      </c>
      <c r="S3303" s="5" t="s">
        <v>4</v>
      </c>
      <c r="T3303" s="5"/>
      <c r="U3303" s="5" t="s">
        <v>668</v>
      </c>
      <c r="V3303" s="1"/>
      <c r="W3303" s="1"/>
      <c r="X3303" s="1"/>
      <c r="Y3303" s="1"/>
      <c r="Z3303" s="4">
        <v>42370</v>
      </c>
      <c r="AA3303" s="1"/>
      <c r="AB3303" s="1"/>
      <c r="AC3303" s="1"/>
      <c r="AD3303" s="8" t="s">
        <v>1843</v>
      </c>
    </row>
    <row r="3304" spans="2:30" ht="15" hidden="1" customHeight="1" outlineLevel="5" x14ac:dyDescent="0.25">
      <c r="B3304" s="3"/>
      <c r="C3304" s="1"/>
      <c r="D3304" s="1"/>
      <c r="E3304" s="1"/>
      <c r="F3304" s="1"/>
      <c r="G3304" s="183" t="s">
        <v>1842</v>
      </c>
      <c r="H3304" s="188">
        <v>42370</v>
      </c>
      <c r="I3304" s="1" t="s">
        <v>14</v>
      </c>
      <c r="J3304" s="2" t="s">
        <v>72</v>
      </c>
      <c r="K3304" s="1" t="s">
        <v>9</v>
      </c>
      <c r="L3304" s="1" t="s">
        <v>10</v>
      </c>
      <c r="M3304" s="1" t="s">
        <v>10</v>
      </c>
      <c r="N3304" s="1" t="s">
        <v>11</v>
      </c>
      <c r="O3304" s="249">
        <v>27445.5</v>
      </c>
      <c r="P3304" s="7">
        <v>0</v>
      </c>
      <c r="Q3304" s="7">
        <f t="shared" si="129"/>
        <v>27445.5</v>
      </c>
      <c r="R3304" s="6" t="s">
        <v>1</v>
      </c>
      <c r="S3304" s="5" t="s">
        <v>4</v>
      </c>
      <c r="T3304" s="5"/>
      <c r="U3304" s="5" t="s">
        <v>669</v>
      </c>
      <c r="V3304" s="1"/>
      <c r="W3304" s="1"/>
      <c r="X3304" s="1"/>
      <c r="Y3304" s="1"/>
      <c r="Z3304" s="4">
        <v>42370</v>
      </c>
      <c r="AA3304" s="1"/>
      <c r="AB3304" s="1"/>
      <c r="AC3304" s="1"/>
      <c r="AD3304" s="8" t="s">
        <v>1843</v>
      </c>
    </row>
    <row r="3305" spans="2:30" ht="15" hidden="1" customHeight="1" outlineLevel="5" x14ac:dyDescent="0.25">
      <c r="B3305" s="3"/>
      <c r="C3305" s="1"/>
      <c r="D3305" s="1"/>
      <c r="E3305" s="1"/>
      <c r="F3305" s="1"/>
      <c r="G3305" s="183" t="s">
        <v>1842</v>
      </c>
      <c r="H3305" s="188">
        <v>42370</v>
      </c>
      <c r="I3305" s="1" t="s">
        <v>14</v>
      </c>
      <c r="J3305" s="2" t="s">
        <v>72</v>
      </c>
      <c r="K3305" s="1" t="s">
        <v>9</v>
      </c>
      <c r="L3305" s="1" t="s">
        <v>10</v>
      </c>
      <c r="M3305" s="1" t="s">
        <v>10</v>
      </c>
      <c r="N3305" s="1" t="s">
        <v>11</v>
      </c>
      <c r="O3305" s="249">
        <v>1074</v>
      </c>
      <c r="P3305" s="7">
        <v>0</v>
      </c>
      <c r="Q3305" s="7">
        <f t="shared" si="129"/>
        <v>1074</v>
      </c>
      <c r="R3305" s="6" t="s">
        <v>1</v>
      </c>
      <c r="S3305" s="5" t="s">
        <v>4</v>
      </c>
      <c r="T3305" s="5"/>
      <c r="U3305" s="5" t="s">
        <v>670</v>
      </c>
      <c r="V3305" s="1"/>
      <c r="W3305" s="1"/>
      <c r="X3305" s="1"/>
      <c r="Y3305" s="1"/>
      <c r="Z3305" s="4">
        <v>42370</v>
      </c>
      <c r="AA3305" s="1"/>
      <c r="AB3305" s="1"/>
      <c r="AC3305" s="1"/>
      <c r="AD3305" s="8" t="s">
        <v>1843</v>
      </c>
    </row>
    <row r="3306" spans="2:30" ht="15" hidden="1" customHeight="1" outlineLevel="5" x14ac:dyDescent="0.25">
      <c r="B3306" s="3"/>
      <c r="C3306" s="1"/>
      <c r="D3306" s="1"/>
      <c r="E3306" s="1"/>
      <c r="F3306" s="1"/>
      <c r="G3306" s="183" t="s">
        <v>1842</v>
      </c>
      <c r="H3306" s="188">
        <v>42370</v>
      </c>
      <c r="I3306" s="1" t="s">
        <v>14</v>
      </c>
      <c r="J3306" s="2" t="s">
        <v>72</v>
      </c>
      <c r="K3306" s="1" t="s">
        <v>9</v>
      </c>
      <c r="L3306" s="1" t="s">
        <v>10</v>
      </c>
      <c r="M3306" s="1" t="s">
        <v>10</v>
      </c>
      <c r="N3306" s="1" t="s">
        <v>11</v>
      </c>
      <c r="O3306" s="249">
        <v>359.92</v>
      </c>
      <c r="P3306" s="7">
        <v>0</v>
      </c>
      <c r="Q3306" s="7">
        <f t="shared" si="129"/>
        <v>359.92</v>
      </c>
      <c r="R3306" s="6" t="s">
        <v>1</v>
      </c>
      <c r="S3306" s="5" t="s">
        <v>4</v>
      </c>
      <c r="T3306" s="5"/>
      <c r="U3306" s="5" t="s">
        <v>671</v>
      </c>
      <c r="V3306" s="1"/>
      <c r="W3306" s="1"/>
      <c r="X3306" s="1"/>
      <c r="Y3306" s="1"/>
      <c r="Z3306" s="4">
        <v>42370</v>
      </c>
      <c r="AA3306" s="1"/>
      <c r="AB3306" s="1"/>
      <c r="AC3306" s="1"/>
      <c r="AD3306" s="8" t="s">
        <v>1843</v>
      </c>
    </row>
    <row r="3307" spans="2:30" ht="15" hidden="1" customHeight="1" outlineLevel="5" x14ac:dyDescent="0.25">
      <c r="B3307" s="3"/>
      <c r="C3307" s="1"/>
      <c r="D3307" s="1"/>
      <c r="E3307" s="1"/>
      <c r="F3307" s="1"/>
      <c r="G3307" s="183" t="s">
        <v>1842</v>
      </c>
      <c r="H3307" s="188">
        <v>42370</v>
      </c>
      <c r="I3307" s="1" t="s">
        <v>14</v>
      </c>
      <c r="J3307" s="2" t="s">
        <v>72</v>
      </c>
      <c r="K3307" s="1" t="s">
        <v>9</v>
      </c>
      <c r="L3307" s="1" t="s">
        <v>10</v>
      </c>
      <c r="M3307" s="1" t="s">
        <v>10</v>
      </c>
      <c r="N3307" s="1" t="s">
        <v>11</v>
      </c>
      <c r="O3307" s="249">
        <v>6504.61</v>
      </c>
      <c r="P3307" s="7">
        <v>0</v>
      </c>
      <c r="Q3307" s="7">
        <f t="shared" si="129"/>
        <v>6504.61</v>
      </c>
      <c r="R3307" s="6" t="s">
        <v>1</v>
      </c>
      <c r="S3307" s="5" t="s">
        <v>4</v>
      </c>
      <c r="T3307" s="5"/>
      <c r="U3307" s="5" t="s">
        <v>672</v>
      </c>
      <c r="V3307" s="1"/>
      <c r="W3307" s="1"/>
      <c r="X3307" s="1"/>
      <c r="Y3307" s="1"/>
      <c r="Z3307" s="4">
        <v>42370</v>
      </c>
      <c r="AA3307" s="1"/>
      <c r="AB3307" s="1"/>
      <c r="AC3307" s="1"/>
      <c r="AD3307" s="8" t="s">
        <v>1843</v>
      </c>
    </row>
    <row r="3308" spans="2:30" ht="15" hidden="1" customHeight="1" outlineLevel="5" x14ac:dyDescent="0.25">
      <c r="B3308" s="3"/>
      <c r="C3308" s="1"/>
      <c r="D3308" s="1"/>
      <c r="E3308" s="1"/>
      <c r="F3308" s="1"/>
      <c r="G3308" s="183" t="s">
        <v>1842</v>
      </c>
      <c r="H3308" s="188">
        <v>42370</v>
      </c>
      <c r="I3308" s="1" t="s">
        <v>14</v>
      </c>
      <c r="J3308" s="2" t="s">
        <v>72</v>
      </c>
      <c r="K3308" s="1" t="s">
        <v>9</v>
      </c>
      <c r="L3308" s="1" t="s">
        <v>10</v>
      </c>
      <c r="M3308" s="1" t="s">
        <v>10</v>
      </c>
      <c r="N3308" s="1" t="s">
        <v>11</v>
      </c>
      <c r="O3308" s="249">
        <v>49441.61</v>
      </c>
      <c r="P3308" s="7">
        <v>0</v>
      </c>
      <c r="Q3308" s="7">
        <f t="shared" si="129"/>
        <v>49441.61</v>
      </c>
      <c r="R3308" s="6" t="s">
        <v>1</v>
      </c>
      <c r="S3308" s="5" t="s">
        <v>4</v>
      </c>
      <c r="T3308" s="5"/>
      <c r="U3308" s="5" t="s">
        <v>673</v>
      </c>
      <c r="V3308" s="1"/>
      <c r="W3308" s="1"/>
      <c r="X3308" s="1"/>
      <c r="Y3308" s="1"/>
      <c r="Z3308" s="4">
        <v>42370</v>
      </c>
      <c r="AA3308" s="1"/>
      <c r="AB3308" s="1"/>
      <c r="AC3308" s="1"/>
      <c r="AD3308" s="8" t="s">
        <v>1843</v>
      </c>
    </row>
    <row r="3309" spans="2:30" ht="15" hidden="1" customHeight="1" outlineLevel="5" x14ac:dyDescent="0.25">
      <c r="B3309" s="3"/>
      <c r="C3309" s="1"/>
      <c r="D3309" s="1"/>
      <c r="E3309" s="1"/>
      <c r="F3309" s="1"/>
      <c r="G3309" s="183" t="s">
        <v>1842</v>
      </c>
      <c r="H3309" s="188">
        <v>42370</v>
      </c>
      <c r="I3309" s="1" t="s">
        <v>14</v>
      </c>
      <c r="J3309" s="2" t="s">
        <v>72</v>
      </c>
      <c r="K3309" s="1" t="s">
        <v>9</v>
      </c>
      <c r="L3309" s="1" t="s">
        <v>10</v>
      </c>
      <c r="M3309" s="1" t="s">
        <v>10</v>
      </c>
      <c r="N3309" s="1" t="s">
        <v>11</v>
      </c>
      <c r="O3309" s="249">
        <v>1324.4</v>
      </c>
      <c r="P3309" s="7">
        <v>0</v>
      </c>
      <c r="Q3309" s="7">
        <f t="shared" si="129"/>
        <v>1324.4</v>
      </c>
      <c r="R3309" s="6" t="s">
        <v>1</v>
      </c>
      <c r="S3309" s="5" t="s">
        <v>4</v>
      </c>
      <c r="T3309" s="5"/>
      <c r="U3309" s="5" t="s">
        <v>674</v>
      </c>
      <c r="V3309" s="1"/>
      <c r="W3309" s="1"/>
      <c r="X3309" s="1"/>
      <c r="Y3309" s="1"/>
      <c r="Z3309" s="4">
        <v>42370</v>
      </c>
      <c r="AA3309" s="1"/>
      <c r="AB3309" s="1"/>
      <c r="AC3309" s="1"/>
      <c r="AD3309" s="8" t="s">
        <v>1843</v>
      </c>
    </row>
    <row r="3310" spans="2:30" ht="15" hidden="1" customHeight="1" outlineLevel="5" x14ac:dyDescent="0.25">
      <c r="B3310" s="3"/>
      <c r="C3310" s="1"/>
      <c r="D3310" s="1"/>
      <c r="E3310" s="1"/>
      <c r="F3310" s="1"/>
      <c r="G3310" s="183" t="s">
        <v>1842</v>
      </c>
      <c r="H3310" s="188">
        <v>42370</v>
      </c>
      <c r="I3310" s="1" t="s">
        <v>14</v>
      </c>
      <c r="J3310" s="2" t="s">
        <v>72</v>
      </c>
      <c r="K3310" s="1" t="s">
        <v>9</v>
      </c>
      <c r="L3310" s="1" t="s">
        <v>10</v>
      </c>
      <c r="M3310" s="1" t="s">
        <v>10</v>
      </c>
      <c r="N3310" s="1" t="s">
        <v>11</v>
      </c>
      <c r="O3310" s="249">
        <v>56873.47</v>
      </c>
      <c r="P3310" s="7">
        <v>0</v>
      </c>
      <c r="Q3310" s="7">
        <f t="shared" si="129"/>
        <v>56873.47</v>
      </c>
      <c r="R3310" s="6" t="s">
        <v>1</v>
      </c>
      <c r="S3310" s="5" t="s">
        <v>4</v>
      </c>
      <c r="T3310" s="5"/>
      <c r="U3310" s="5" t="s">
        <v>624</v>
      </c>
      <c r="V3310" s="1"/>
      <c r="W3310" s="1"/>
      <c r="X3310" s="1"/>
      <c r="Y3310" s="1"/>
      <c r="Z3310" s="4">
        <v>42370</v>
      </c>
      <c r="AA3310" s="1"/>
      <c r="AB3310" s="1"/>
      <c r="AC3310" s="1"/>
      <c r="AD3310" s="8" t="s">
        <v>1843</v>
      </c>
    </row>
    <row r="3311" spans="2:30" ht="15" hidden="1" customHeight="1" outlineLevel="5" x14ac:dyDescent="0.25">
      <c r="B3311" s="3"/>
      <c r="C3311" s="1"/>
      <c r="D3311" s="1"/>
      <c r="E3311" s="1"/>
      <c r="F3311" s="1"/>
      <c r="G3311" s="183" t="s">
        <v>1842</v>
      </c>
      <c r="H3311" s="188">
        <v>42370</v>
      </c>
      <c r="I3311" s="1" t="s">
        <v>14</v>
      </c>
      <c r="J3311" s="2" t="s">
        <v>72</v>
      </c>
      <c r="K3311" s="1" t="s">
        <v>9</v>
      </c>
      <c r="L3311" s="1" t="s">
        <v>10</v>
      </c>
      <c r="M3311" s="1" t="s">
        <v>10</v>
      </c>
      <c r="N3311" s="1" t="s">
        <v>11</v>
      </c>
      <c r="O3311" s="249">
        <v>15005.1</v>
      </c>
      <c r="P3311" s="7">
        <v>0</v>
      </c>
      <c r="Q3311" s="7">
        <f t="shared" si="129"/>
        <v>15005.1</v>
      </c>
      <c r="R3311" s="6" t="s">
        <v>1</v>
      </c>
      <c r="S3311" s="5" t="s">
        <v>4</v>
      </c>
      <c r="T3311" s="5"/>
      <c r="U3311" s="5" t="s">
        <v>675</v>
      </c>
      <c r="V3311" s="1"/>
      <c r="W3311" s="1"/>
      <c r="X3311" s="1"/>
      <c r="Y3311" s="1"/>
      <c r="Z3311" s="4">
        <v>42370</v>
      </c>
      <c r="AA3311" s="1"/>
      <c r="AB3311" s="1"/>
      <c r="AC3311" s="1"/>
      <c r="AD3311" s="8" t="s">
        <v>1843</v>
      </c>
    </row>
    <row r="3312" spans="2:30" ht="15" hidden="1" customHeight="1" outlineLevel="5" x14ac:dyDescent="0.25">
      <c r="B3312" s="3"/>
      <c r="C3312" s="1"/>
      <c r="D3312" s="1"/>
      <c r="E3312" s="1"/>
      <c r="F3312" s="1"/>
      <c r="G3312" s="183" t="s">
        <v>1842</v>
      </c>
      <c r="H3312" s="188">
        <v>42370</v>
      </c>
      <c r="I3312" s="1" t="s">
        <v>14</v>
      </c>
      <c r="J3312" s="2" t="s">
        <v>72</v>
      </c>
      <c r="K3312" s="1" t="s">
        <v>9</v>
      </c>
      <c r="L3312" s="1" t="s">
        <v>10</v>
      </c>
      <c r="M3312" s="1" t="s">
        <v>10</v>
      </c>
      <c r="N3312" s="1" t="s">
        <v>11</v>
      </c>
      <c r="O3312" s="249">
        <v>480</v>
      </c>
      <c r="P3312" s="7">
        <v>0</v>
      </c>
      <c r="Q3312" s="7">
        <f t="shared" si="129"/>
        <v>480</v>
      </c>
      <c r="R3312" s="6" t="s">
        <v>1</v>
      </c>
      <c r="S3312" s="5" t="s">
        <v>4</v>
      </c>
      <c r="T3312" s="5"/>
      <c r="U3312" s="5" t="s">
        <v>625</v>
      </c>
      <c r="V3312" s="1"/>
      <c r="W3312" s="1"/>
      <c r="X3312" s="1"/>
      <c r="Y3312" s="1"/>
      <c r="Z3312" s="4">
        <v>42370</v>
      </c>
      <c r="AA3312" s="1"/>
      <c r="AB3312" s="1"/>
      <c r="AC3312" s="1"/>
      <c r="AD3312" s="8" t="s">
        <v>1843</v>
      </c>
    </row>
    <row r="3313" spans="2:30" ht="15" hidden="1" customHeight="1" outlineLevel="5" x14ac:dyDescent="0.25">
      <c r="B3313" s="3"/>
      <c r="C3313" s="1"/>
      <c r="D3313" s="1"/>
      <c r="E3313" s="1"/>
      <c r="F3313" s="1"/>
      <c r="G3313" s="183" t="s">
        <v>1842</v>
      </c>
      <c r="H3313" s="188">
        <v>42370</v>
      </c>
      <c r="I3313" s="1" t="s">
        <v>14</v>
      </c>
      <c r="J3313" s="2" t="s">
        <v>72</v>
      </c>
      <c r="K3313" s="1" t="s">
        <v>9</v>
      </c>
      <c r="L3313" s="1" t="s">
        <v>10</v>
      </c>
      <c r="M3313" s="1" t="s">
        <v>10</v>
      </c>
      <c r="N3313" s="1" t="s">
        <v>11</v>
      </c>
      <c r="O3313" s="249">
        <v>25632.05</v>
      </c>
      <c r="P3313" s="7">
        <v>0</v>
      </c>
      <c r="Q3313" s="7">
        <f t="shared" si="129"/>
        <v>25632.05</v>
      </c>
      <c r="R3313" s="6" t="s">
        <v>1</v>
      </c>
      <c r="S3313" s="5" t="s">
        <v>4</v>
      </c>
      <c r="T3313" s="5"/>
      <c r="U3313" s="5" t="s">
        <v>567</v>
      </c>
      <c r="V3313" s="1"/>
      <c r="W3313" s="1"/>
      <c r="X3313" s="1"/>
      <c r="Y3313" s="1"/>
      <c r="Z3313" s="4">
        <v>42370</v>
      </c>
      <c r="AA3313" s="1"/>
      <c r="AB3313" s="1"/>
      <c r="AC3313" s="1"/>
      <c r="AD3313" s="8" t="s">
        <v>1843</v>
      </c>
    </row>
    <row r="3314" spans="2:30" ht="15" hidden="1" customHeight="1" outlineLevel="5" x14ac:dyDescent="0.25">
      <c r="B3314" s="3"/>
      <c r="C3314" s="1"/>
      <c r="D3314" s="1"/>
      <c r="E3314" s="1"/>
      <c r="F3314" s="1"/>
      <c r="G3314" s="183" t="s">
        <v>1842</v>
      </c>
      <c r="H3314" s="188">
        <v>42370</v>
      </c>
      <c r="I3314" s="1" t="s">
        <v>14</v>
      </c>
      <c r="J3314" s="2" t="s">
        <v>72</v>
      </c>
      <c r="K3314" s="1" t="s">
        <v>9</v>
      </c>
      <c r="L3314" s="1" t="s">
        <v>10</v>
      </c>
      <c r="M3314" s="1" t="s">
        <v>10</v>
      </c>
      <c r="N3314" s="1" t="s">
        <v>11</v>
      </c>
      <c r="O3314" s="249">
        <v>-245300.55</v>
      </c>
      <c r="P3314" s="7">
        <v>0</v>
      </c>
      <c r="Q3314" s="7">
        <f t="shared" si="129"/>
        <v>-245300.55</v>
      </c>
      <c r="R3314" s="6" t="s">
        <v>1</v>
      </c>
      <c r="S3314" s="5" t="s">
        <v>4</v>
      </c>
      <c r="T3314" s="5"/>
      <c r="U3314" s="5" t="s">
        <v>626</v>
      </c>
      <c r="V3314" s="1"/>
      <c r="W3314" s="1"/>
      <c r="X3314" s="1"/>
      <c r="Y3314" s="1"/>
      <c r="Z3314" s="4">
        <v>42370</v>
      </c>
      <c r="AA3314" s="1"/>
      <c r="AB3314" s="1"/>
      <c r="AC3314" s="1"/>
      <c r="AD3314" s="8" t="s">
        <v>1843</v>
      </c>
    </row>
    <row r="3315" spans="2:30" ht="15" hidden="1" customHeight="1" outlineLevel="5" x14ac:dyDescent="0.25">
      <c r="B3315" s="3"/>
      <c r="C3315" s="1"/>
      <c r="D3315" s="1"/>
      <c r="E3315" s="1"/>
      <c r="F3315" s="1"/>
      <c r="G3315" s="183" t="s">
        <v>1842</v>
      </c>
      <c r="H3315" s="188">
        <v>42370</v>
      </c>
      <c r="I3315" s="1" t="s">
        <v>14</v>
      </c>
      <c r="J3315" s="2" t="s">
        <v>72</v>
      </c>
      <c r="K3315" s="1" t="s">
        <v>9</v>
      </c>
      <c r="L3315" s="1" t="s">
        <v>10</v>
      </c>
      <c r="M3315" s="1" t="s">
        <v>10</v>
      </c>
      <c r="N3315" s="1" t="s">
        <v>11</v>
      </c>
      <c r="O3315" s="249">
        <v>-801958.38</v>
      </c>
      <c r="P3315" s="7">
        <v>0</v>
      </c>
      <c r="Q3315" s="7">
        <f t="shared" si="129"/>
        <v>-801958.38</v>
      </c>
      <c r="R3315" s="6" t="s">
        <v>1</v>
      </c>
      <c r="S3315" s="5" t="s">
        <v>4</v>
      </c>
      <c r="T3315" s="5"/>
      <c r="U3315" s="5" t="s">
        <v>568</v>
      </c>
      <c r="V3315" s="1"/>
      <c r="W3315" s="1"/>
      <c r="X3315" s="1"/>
      <c r="Y3315" s="1"/>
      <c r="Z3315" s="4">
        <v>42370</v>
      </c>
      <c r="AA3315" s="1"/>
      <c r="AB3315" s="1"/>
      <c r="AC3315" s="1"/>
      <c r="AD3315" s="8" t="s">
        <v>1843</v>
      </c>
    </row>
    <row r="3316" spans="2:30" ht="15" hidden="1" customHeight="1" outlineLevel="5" x14ac:dyDescent="0.25">
      <c r="B3316" s="3"/>
      <c r="C3316" s="1"/>
      <c r="D3316" s="1"/>
      <c r="E3316" s="1"/>
      <c r="F3316" s="1"/>
      <c r="G3316" s="183" t="s">
        <v>1842</v>
      </c>
      <c r="H3316" s="188">
        <v>42370</v>
      </c>
      <c r="I3316" s="1" t="s">
        <v>14</v>
      </c>
      <c r="J3316" s="2" t="s">
        <v>72</v>
      </c>
      <c r="K3316" s="1" t="s">
        <v>9</v>
      </c>
      <c r="L3316" s="1" t="s">
        <v>10</v>
      </c>
      <c r="M3316" s="1" t="s">
        <v>10</v>
      </c>
      <c r="N3316" s="1" t="s">
        <v>11</v>
      </c>
      <c r="O3316" s="249">
        <v>-984055.52</v>
      </c>
      <c r="P3316" s="7">
        <v>0</v>
      </c>
      <c r="Q3316" s="7">
        <f t="shared" si="129"/>
        <v>-984055.52</v>
      </c>
      <c r="R3316" s="6" t="s">
        <v>1</v>
      </c>
      <c r="S3316" s="5" t="s">
        <v>4</v>
      </c>
      <c r="T3316" s="5"/>
      <c r="U3316" s="5" t="s">
        <v>569</v>
      </c>
      <c r="V3316" s="1"/>
      <c r="W3316" s="1"/>
      <c r="X3316" s="1"/>
      <c r="Y3316" s="1"/>
      <c r="Z3316" s="4">
        <v>42370</v>
      </c>
      <c r="AA3316" s="1"/>
      <c r="AB3316" s="1"/>
      <c r="AC3316" s="1"/>
      <c r="AD3316" s="8" t="s">
        <v>1843</v>
      </c>
    </row>
    <row r="3317" spans="2:30" ht="15" hidden="1" customHeight="1" outlineLevel="5" x14ac:dyDescent="0.25">
      <c r="B3317" s="3"/>
      <c r="C3317" s="1"/>
      <c r="D3317" s="1"/>
      <c r="E3317" s="1"/>
      <c r="F3317" s="1"/>
      <c r="G3317" s="183" t="s">
        <v>1842</v>
      </c>
      <c r="H3317" s="188">
        <v>42370</v>
      </c>
      <c r="I3317" s="1" t="s">
        <v>14</v>
      </c>
      <c r="J3317" s="2" t="s">
        <v>72</v>
      </c>
      <c r="K3317" s="1" t="s">
        <v>9</v>
      </c>
      <c r="L3317" s="1" t="s">
        <v>10</v>
      </c>
      <c r="M3317" s="1" t="s">
        <v>10</v>
      </c>
      <c r="N3317" s="1" t="s">
        <v>11</v>
      </c>
      <c r="O3317" s="249">
        <v>388.5</v>
      </c>
      <c r="P3317" s="7">
        <v>0</v>
      </c>
      <c r="Q3317" s="7">
        <f t="shared" si="129"/>
        <v>388.5</v>
      </c>
      <c r="R3317" s="6" t="s">
        <v>1</v>
      </c>
      <c r="S3317" s="5" t="s">
        <v>4</v>
      </c>
      <c r="T3317" s="5"/>
      <c r="U3317" s="5" t="s">
        <v>676</v>
      </c>
      <c r="V3317" s="1"/>
      <c r="W3317" s="1"/>
      <c r="X3317" s="1"/>
      <c r="Y3317" s="1"/>
      <c r="Z3317" s="4">
        <v>42370</v>
      </c>
      <c r="AA3317" s="1"/>
      <c r="AB3317" s="1"/>
      <c r="AC3317" s="1"/>
      <c r="AD3317" s="8" t="s">
        <v>1843</v>
      </c>
    </row>
    <row r="3318" spans="2:30" ht="15" hidden="1" customHeight="1" outlineLevel="5" x14ac:dyDescent="0.25">
      <c r="B3318" s="3"/>
      <c r="C3318" s="1"/>
      <c r="D3318" s="1"/>
      <c r="E3318" s="1"/>
      <c r="F3318" s="1"/>
      <c r="G3318" s="183" t="s">
        <v>1842</v>
      </c>
      <c r="H3318" s="188">
        <v>42370</v>
      </c>
      <c r="I3318" s="1" t="s">
        <v>14</v>
      </c>
      <c r="J3318" s="2" t="s">
        <v>72</v>
      </c>
      <c r="K3318" s="1" t="s">
        <v>9</v>
      </c>
      <c r="L3318" s="1" t="s">
        <v>10</v>
      </c>
      <c r="M3318" s="1" t="s">
        <v>10</v>
      </c>
      <c r="N3318" s="1" t="s">
        <v>11</v>
      </c>
      <c r="O3318" s="249">
        <v>1431939</v>
      </c>
      <c r="P3318" s="7">
        <v>0</v>
      </c>
      <c r="Q3318" s="7">
        <f t="shared" si="129"/>
        <v>1431939</v>
      </c>
      <c r="R3318" s="6" t="s">
        <v>1</v>
      </c>
      <c r="S3318" s="5" t="s">
        <v>4</v>
      </c>
      <c r="T3318" s="5"/>
      <c r="U3318" s="5" t="s">
        <v>570</v>
      </c>
      <c r="V3318" s="1"/>
      <c r="W3318" s="1"/>
      <c r="X3318" s="1"/>
      <c r="Y3318" s="1"/>
      <c r="Z3318" s="4">
        <v>42370</v>
      </c>
      <c r="AA3318" s="1"/>
      <c r="AB3318" s="1"/>
      <c r="AC3318" s="1"/>
      <c r="AD3318" s="8" t="s">
        <v>1843</v>
      </c>
    </row>
    <row r="3319" spans="2:30" ht="15" hidden="1" customHeight="1" outlineLevel="5" x14ac:dyDescent="0.25">
      <c r="B3319" s="3"/>
      <c r="C3319" s="1"/>
      <c r="D3319" s="1"/>
      <c r="E3319" s="1"/>
      <c r="F3319" s="1"/>
      <c r="G3319" s="183" t="s">
        <v>1842</v>
      </c>
      <c r="H3319" s="188">
        <v>42370</v>
      </c>
      <c r="I3319" s="1" t="s">
        <v>14</v>
      </c>
      <c r="J3319" s="2" t="s">
        <v>72</v>
      </c>
      <c r="K3319" s="1" t="s">
        <v>9</v>
      </c>
      <c r="L3319" s="1" t="s">
        <v>10</v>
      </c>
      <c r="M3319" s="1" t="s">
        <v>10</v>
      </c>
      <c r="N3319" s="1" t="s">
        <v>11</v>
      </c>
      <c r="O3319" s="249">
        <v>19109.91</v>
      </c>
      <c r="P3319" s="7">
        <v>0</v>
      </c>
      <c r="Q3319" s="7">
        <f t="shared" si="129"/>
        <v>19109.91</v>
      </c>
      <c r="R3319" s="6" t="s">
        <v>1</v>
      </c>
      <c r="S3319" s="5" t="s">
        <v>4</v>
      </c>
      <c r="T3319" s="5"/>
      <c r="U3319" s="5" t="s">
        <v>571</v>
      </c>
      <c r="V3319" s="1"/>
      <c r="W3319" s="1"/>
      <c r="X3319" s="1"/>
      <c r="Y3319" s="1"/>
      <c r="Z3319" s="4">
        <v>42370</v>
      </c>
      <c r="AA3319" s="1"/>
      <c r="AB3319" s="1"/>
      <c r="AC3319" s="1"/>
      <c r="AD3319" s="8" t="s">
        <v>1843</v>
      </c>
    </row>
    <row r="3320" spans="2:30" ht="15" hidden="1" customHeight="1" outlineLevel="5" x14ac:dyDescent="0.25">
      <c r="B3320" s="3"/>
      <c r="C3320" s="1"/>
      <c r="D3320" s="1"/>
      <c r="E3320" s="1"/>
      <c r="F3320" s="1"/>
      <c r="G3320" s="183" t="s">
        <v>1842</v>
      </c>
      <c r="H3320" s="188">
        <v>42370</v>
      </c>
      <c r="I3320" s="1" t="s">
        <v>14</v>
      </c>
      <c r="J3320" s="2" t="s">
        <v>72</v>
      </c>
      <c r="K3320" s="1" t="s">
        <v>9</v>
      </c>
      <c r="L3320" s="1" t="s">
        <v>10</v>
      </c>
      <c r="M3320" s="1" t="s">
        <v>10</v>
      </c>
      <c r="N3320" s="1" t="s">
        <v>11</v>
      </c>
      <c r="O3320" s="249">
        <v>-502112</v>
      </c>
      <c r="P3320" s="7">
        <v>0</v>
      </c>
      <c r="Q3320" s="7">
        <f t="shared" si="129"/>
        <v>-502112</v>
      </c>
      <c r="R3320" s="6" t="s">
        <v>1</v>
      </c>
      <c r="S3320" s="5" t="s">
        <v>4</v>
      </c>
      <c r="T3320" s="5"/>
      <c r="U3320" s="5" t="s">
        <v>572</v>
      </c>
      <c r="V3320" s="1"/>
      <c r="W3320" s="1"/>
      <c r="X3320" s="1"/>
      <c r="Y3320" s="1"/>
      <c r="Z3320" s="4">
        <v>42370</v>
      </c>
      <c r="AA3320" s="1"/>
      <c r="AB3320" s="1"/>
      <c r="AC3320" s="1"/>
      <c r="AD3320" s="8" t="s">
        <v>1843</v>
      </c>
    </row>
    <row r="3321" spans="2:30" ht="15" hidden="1" customHeight="1" outlineLevel="5" x14ac:dyDescent="0.25">
      <c r="B3321" s="3"/>
      <c r="C3321" s="1"/>
      <c r="D3321" s="1"/>
      <c r="E3321" s="1"/>
      <c r="F3321" s="1"/>
      <c r="G3321" s="183" t="s">
        <v>1842</v>
      </c>
      <c r="H3321" s="188">
        <v>42370</v>
      </c>
      <c r="I3321" s="1" t="s">
        <v>14</v>
      </c>
      <c r="J3321" s="2" t="s">
        <v>72</v>
      </c>
      <c r="K3321" s="1" t="s">
        <v>9</v>
      </c>
      <c r="L3321" s="1" t="s">
        <v>10</v>
      </c>
      <c r="M3321" s="1" t="s">
        <v>10</v>
      </c>
      <c r="N3321" s="1" t="s">
        <v>11</v>
      </c>
      <c r="O3321" s="249">
        <v>473141.03</v>
      </c>
      <c r="P3321" s="7">
        <v>0</v>
      </c>
      <c r="Q3321" s="7">
        <f t="shared" si="129"/>
        <v>473141.03</v>
      </c>
      <c r="R3321" s="6" t="s">
        <v>1</v>
      </c>
      <c r="S3321" s="5" t="s">
        <v>4</v>
      </c>
      <c r="T3321" s="5"/>
      <c r="U3321" s="5" t="s">
        <v>573</v>
      </c>
      <c r="V3321" s="1"/>
      <c r="W3321" s="1"/>
      <c r="X3321" s="1"/>
      <c r="Y3321" s="1"/>
      <c r="Z3321" s="4">
        <v>42370</v>
      </c>
      <c r="AA3321" s="1"/>
      <c r="AB3321" s="1"/>
      <c r="AC3321" s="1"/>
      <c r="AD3321" s="8" t="s">
        <v>1843</v>
      </c>
    </row>
    <row r="3322" spans="2:30" ht="15" hidden="1" customHeight="1" outlineLevel="5" x14ac:dyDescent="0.25">
      <c r="B3322" s="3"/>
      <c r="C3322" s="1"/>
      <c r="D3322" s="1"/>
      <c r="E3322" s="1"/>
      <c r="F3322" s="1"/>
      <c r="G3322" s="183" t="s">
        <v>1842</v>
      </c>
      <c r="H3322" s="188">
        <v>42370</v>
      </c>
      <c r="I3322" s="1" t="s">
        <v>14</v>
      </c>
      <c r="J3322" s="2" t="s">
        <v>72</v>
      </c>
      <c r="K3322" s="1" t="s">
        <v>9</v>
      </c>
      <c r="L3322" s="1" t="s">
        <v>10</v>
      </c>
      <c r="M3322" s="1" t="s">
        <v>10</v>
      </c>
      <c r="N3322" s="1" t="s">
        <v>11</v>
      </c>
      <c r="O3322" s="249">
        <v>610651.42000000004</v>
      </c>
      <c r="P3322" s="7">
        <v>0</v>
      </c>
      <c r="Q3322" s="7">
        <f t="shared" si="129"/>
        <v>610651.42000000004</v>
      </c>
      <c r="R3322" s="6" t="s">
        <v>1</v>
      </c>
      <c r="S3322" s="5" t="s">
        <v>4</v>
      </c>
      <c r="T3322" s="5"/>
      <c r="U3322" s="5" t="s">
        <v>158</v>
      </c>
      <c r="V3322" s="1"/>
      <c r="W3322" s="1"/>
      <c r="X3322" s="1"/>
      <c r="Y3322" s="1"/>
      <c r="Z3322" s="4">
        <v>42370</v>
      </c>
      <c r="AA3322" s="1"/>
      <c r="AB3322" s="1"/>
      <c r="AC3322" s="1"/>
      <c r="AD3322" s="8" t="s">
        <v>1843</v>
      </c>
    </row>
    <row r="3323" spans="2:30" ht="15" hidden="1" customHeight="1" outlineLevel="5" x14ac:dyDescent="0.25">
      <c r="B3323" s="3"/>
      <c r="C3323" s="1"/>
      <c r="D3323" s="1"/>
      <c r="E3323" s="1"/>
      <c r="F3323" s="1"/>
      <c r="G3323" s="183" t="s">
        <v>1842</v>
      </c>
      <c r="H3323" s="188">
        <v>42370</v>
      </c>
      <c r="I3323" s="1" t="s">
        <v>14</v>
      </c>
      <c r="J3323" s="2" t="s">
        <v>72</v>
      </c>
      <c r="K3323" s="1" t="s">
        <v>9</v>
      </c>
      <c r="L3323" s="1" t="s">
        <v>10</v>
      </c>
      <c r="M3323" s="1" t="s">
        <v>10</v>
      </c>
      <c r="N3323" s="1" t="s">
        <v>11</v>
      </c>
      <c r="O3323" s="249">
        <v>864</v>
      </c>
      <c r="P3323" s="7">
        <v>0</v>
      </c>
      <c r="Q3323" s="7">
        <f t="shared" si="129"/>
        <v>864</v>
      </c>
      <c r="R3323" s="6" t="s">
        <v>1</v>
      </c>
      <c r="S3323" s="5" t="s">
        <v>4</v>
      </c>
      <c r="T3323" s="5"/>
      <c r="U3323" s="5" t="s">
        <v>677</v>
      </c>
      <c r="V3323" s="1"/>
      <c r="W3323" s="1"/>
      <c r="X3323" s="1"/>
      <c r="Y3323" s="1"/>
      <c r="Z3323" s="4">
        <v>42370</v>
      </c>
      <c r="AA3323" s="1"/>
      <c r="AB3323" s="1"/>
      <c r="AC3323" s="1"/>
      <c r="AD3323" s="8" t="s">
        <v>1843</v>
      </c>
    </row>
    <row r="3324" spans="2:30" ht="15" hidden="1" customHeight="1" outlineLevel="5" x14ac:dyDescent="0.25">
      <c r="B3324" s="3"/>
      <c r="C3324" s="1"/>
      <c r="D3324" s="1"/>
      <c r="E3324" s="1"/>
      <c r="F3324" s="1"/>
      <c r="G3324" s="183" t="s">
        <v>1842</v>
      </c>
      <c r="H3324" s="188">
        <v>42370</v>
      </c>
      <c r="I3324" s="1" t="s">
        <v>14</v>
      </c>
      <c r="J3324" s="2" t="s">
        <v>72</v>
      </c>
      <c r="K3324" s="1" t="s">
        <v>9</v>
      </c>
      <c r="L3324" s="1" t="s">
        <v>10</v>
      </c>
      <c r="M3324" s="1" t="s">
        <v>10</v>
      </c>
      <c r="N3324" s="1" t="s">
        <v>11</v>
      </c>
      <c r="O3324" s="249">
        <v>-1426195.34</v>
      </c>
      <c r="P3324" s="7">
        <v>0</v>
      </c>
      <c r="Q3324" s="7">
        <f t="shared" si="129"/>
        <v>-1426195.34</v>
      </c>
      <c r="R3324" s="6" t="s">
        <v>1</v>
      </c>
      <c r="S3324" s="5" t="s">
        <v>4</v>
      </c>
      <c r="T3324" s="5"/>
      <c r="U3324" s="5" t="s">
        <v>574</v>
      </c>
      <c r="V3324" s="1"/>
      <c r="W3324" s="1"/>
      <c r="X3324" s="1"/>
      <c r="Y3324" s="1"/>
      <c r="Z3324" s="4">
        <v>42370</v>
      </c>
      <c r="AA3324" s="1"/>
      <c r="AB3324" s="1"/>
      <c r="AC3324" s="1"/>
      <c r="AD3324" s="8" t="s">
        <v>1843</v>
      </c>
    </row>
    <row r="3325" spans="2:30" ht="15" hidden="1" customHeight="1" outlineLevel="5" x14ac:dyDescent="0.25">
      <c r="B3325" s="3"/>
      <c r="C3325" s="1"/>
      <c r="D3325" s="1"/>
      <c r="E3325" s="1"/>
      <c r="F3325" s="1"/>
      <c r="G3325" s="183" t="s">
        <v>1842</v>
      </c>
      <c r="H3325" s="188">
        <v>42370</v>
      </c>
      <c r="I3325" s="1" t="s">
        <v>14</v>
      </c>
      <c r="J3325" s="2" t="s">
        <v>72</v>
      </c>
      <c r="K3325" s="1" t="s">
        <v>9</v>
      </c>
      <c r="L3325" s="1" t="s">
        <v>10</v>
      </c>
      <c r="M3325" s="1" t="s">
        <v>10</v>
      </c>
      <c r="N3325" s="1" t="s">
        <v>11</v>
      </c>
      <c r="O3325" s="249">
        <v>40221.26</v>
      </c>
      <c r="P3325" s="7">
        <v>0</v>
      </c>
      <c r="Q3325" s="7">
        <f t="shared" si="129"/>
        <v>40221.26</v>
      </c>
      <c r="R3325" s="6" t="s">
        <v>1</v>
      </c>
      <c r="S3325" s="5" t="s">
        <v>4</v>
      </c>
      <c r="T3325" s="5"/>
      <c r="U3325" s="5" t="s">
        <v>575</v>
      </c>
      <c r="V3325" s="1"/>
      <c r="W3325" s="1"/>
      <c r="X3325" s="1"/>
      <c r="Y3325" s="1"/>
      <c r="Z3325" s="4">
        <v>42370</v>
      </c>
      <c r="AA3325" s="1"/>
      <c r="AB3325" s="1"/>
      <c r="AC3325" s="1"/>
      <c r="AD3325" s="8" t="s">
        <v>1843</v>
      </c>
    </row>
    <row r="3326" spans="2:30" ht="15" hidden="1" customHeight="1" outlineLevel="5" x14ac:dyDescent="0.25">
      <c r="B3326" s="3"/>
      <c r="C3326" s="1"/>
      <c r="D3326" s="1"/>
      <c r="E3326" s="1"/>
      <c r="F3326" s="1"/>
      <c r="G3326" s="183" t="s">
        <v>1842</v>
      </c>
      <c r="H3326" s="188">
        <v>42370</v>
      </c>
      <c r="I3326" s="1" t="s">
        <v>14</v>
      </c>
      <c r="J3326" s="2" t="s">
        <v>72</v>
      </c>
      <c r="K3326" s="1" t="s">
        <v>9</v>
      </c>
      <c r="L3326" s="1" t="s">
        <v>10</v>
      </c>
      <c r="M3326" s="1" t="s">
        <v>10</v>
      </c>
      <c r="N3326" s="1" t="s">
        <v>11</v>
      </c>
      <c r="O3326" s="249">
        <v>1383451.47</v>
      </c>
      <c r="P3326" s="7">
        <v>0</v>
      </c>
      <c r="Q3326" s="7">
        <f t="shared" si="129"/>
        <v>1383451.47</v>
      </c>
      <c r="R3326" s="6" t="s">
        <v>1</v>
      </c>
      <c r="S3326" s="5" t="s">
        <v>4</v>
      </c>
      <c r="T3326" s="5"/>
      <c r="U3326" s="5" t="s">
        <v>627</v>
      </c>
      <c r="V3326" s="1"/>
      <c r="W3326" s="1"/>
      <c r="X3326" s="1"/>
      <c r="Y3326" s="1"/>
      <c r="Z3326" s="4">
        <v>42370</v>
      </c>
      <c r="AA3326" s="1"/>
      <c r="AB3326" s="1"/>
      <c r="AC3326" s="1"/>
      <c r="AD3326" s="8" t="s">
        <v>1843</v>
      </c>
    </row>
    <row r="3327" spans="2:30" ht="15" hidden="1" customHeight="1" outlineLevel="5" x14ac:dyDescent="0.25">
      <c r="B3327" s="3"/>
      <c r="C3327" s="1"/>
      <c r="D3327" s="1"/>
      <c r="E3327" s="1"/>
      <c r="F3327" s="1"/>
      <c r="G3327" s="183" t="s">
        <v>1842</v>
      </c>
      <c r="H3327" s="188">
        <v>42370</v>
      </c>
      <c r="I3327" s="1" t="s">
        <v>14</v>
      </c>
      <c r="J3327" s="2" t="s">
        <v>72</v>
      </c>
      <c r="K3327" s="1" t="s">
        <v>9</v>
      </c>
      <c r="L3327" s="1" t="s">
        <v>10</v>
      </c>
      <c r="M3327" s="1" t="s">
        <v>10</v>
      </c>
      <c r="N3327" s="1" t="s">
        <v>11</v>
      </c>
      <c r="O3327" s="249">
        <v>171643.3</v>
      </c>
      <c r="P3327" s="7">
        <v>0</v>
      </c>
      <c r="Q3327" s="7">
        <f t="shared" si="129"/>
        <v>171643.3</v>
      </c>
      <c r="R3327" s="6" t="s">
        <v>1</v>
      </c>
      <c r="S3327" s="5" t="s">
        <v>4</v>
      </c>
      <c r="T3327" s="5"/>
      <c r="U3327" s="5" t="s">
        <v>576</v>
      </c>
      <c r="V3327" s="1"/>
      <c r="W3327" s="1"/>
      <c r="X3327" s="1"/>
      <c r="Y3327" s="1"/>
      <c r="Z3327" s="4">
        <v>42370</v>
      </c>
      <c r="AA3327" s="1"/>
      <c r="AB3327" s="1"/>
      <c r="AC3327" s="1"/>
      <c r="AD3327" s="8" t="s">
        <v>1843</v>
      </c>
    </row>
    <row r="3328" spans="2:30" ht="15" hidden="1" customHeight="1" outlineLevel="5" x14ac:dyDescent="0.25">
      <c r="B3328" s="3"/>
      <c r="C3328" s="1"/>
      <c r="D3328" s="1"/>
      <c r="E3328" s="1"/>
      <c r="F3328" s="1"/>
      <c r="G3328" s="183" t="s">
        <v>1842</v>
      </c>
      <c r="H3328" s="188">
        <v>42370</v>
      </c>
      <c r="I3328" s="1" t="s">
        <v>14</v>
      </c>
      <c r="J3328" s="2" t="s">
        <v>72</v>
      </c>
      <c r="K3328" s="1" t="s">
        <v>9</v>
      </c>
      <c r="L3328" s="1" t="s">
        <v>10</v>
      </c>
      <c r="M3328" s="1" t="s">
        <v>10</v>
      </c>
      <c r="N3328" s="1" t="s">
        <v>11</v>
      </c>
      <c r="O3328" s="249">
        <v>-1105000</v>
      </c>
      <c r="P3328" s="7">
        <v>0</v>
      </c>
      <c r="Q3328" s="7">
        <f t="shared" si="129"/>
        <v>-1105000</v>
      </c>
      <c r="R3328" s="6" t="s">
        <v>1</v>
      </c>
      <c r="S3328" s="5" t="s">
        <v>4</v>
      </c>
      <c r="T3328" s="5"/>
      <c r="U3328" s="5" t="s">
        <v>562</v>
      </c>
      <c r="V3328" s="1"/>
      <c r="W3328" s="1"/>
      <c r="X3328" s="1"/>
      <c r="Y3328" s="1"/>
      <c r="Z3328" s="4">
        <v>42370</v>
      </c>
      <c r="AA3328" s="1"/>
      <c r="AB3328" s="1"/>
      <c r="AC3328" s="1"/>
      <c r="AD3328" s="8" t="s">
        <v>1843</v>
      </c>
    </row>
    <row r="3329" spans="2:30" ht="15" hidden="1" customHeight="1" outlineLevel="5" x14ac:dyDescent="0.25">
      <c r="B3329" s="3"/>
      <c r="C3329" s="1"/>
      <c r="D3329" s="1"/>
      <c r="E3329" s="1"/>
      <c r="F3329" s="1"/>
      <c r="G3329" s="183" t="s">
        <v>1842</v>
      </c>
      <c r="H3329" s="188">
        <v>42370</v>
      </c>
      <c r="I3329" s="1" t="s">
        <v>14</v>
      </c>
      <c r="J3329" s="2" t="s">
        <v>72</v>
      </c>
      <c r="K3329" s="1" t="s">
        <v>9</v>
      </c>
      <c r="L3329" s="1" t="s">
        <v>10</v>
      </c>
      <c r="M3329" s="1" t="s">
        <v>10</v>
      </c>
      <c r="N3329" s="1" t="s">
        <v>11</v>
      </c>
      <c r="O3329" s="249">
        <v>255118.55</v>
      </c>
      <c r="P3329" s="7">
        <v>0</v>
      </c>
      <c r="Q3329" s="7">
        <f t="shared" si="129"/>
        <v>255118.55</v>
      </c>
      <c r="R3329" s="6" t="s">
        <v>1</v>
      </c>
      <c r="S3329" s="5" t="s">
        <v>4</v>
      </c>
      <c r="T3329" s="5"/>
      <c r="U3329" s="5" t="s">
        <v>577</v>
      </c>
      <c r="V3329" s="1"/>
      <c r="W3329" s="1"/>
      <c r="X3329" s="1"/>
      <c r="Y3329" s="1"/>
      <c r="Z3329" s="4">
        <v>42370</v>
      </c>
      <c r="AA3329" s="1"/>
      <c r="AB3329" s="1"/>
      <c r="AC3329" s="1"/>
      <c r="AD3329" s="8" t="s">
        <v>1843</v>
      </c>
    </row>
    <row r="3330" spans="2:30" ht="15" hidden="1" customHeight="1" outlineLevel="5" x14ac:dyDescent="0.25">
      <c r="B3330" s="3"/>
      <c r="C3330" s="1"/>
      <c r="D3330" s="1"/>
      <c r="E3330" s="1"/>
      <c r="F3330" s="1"/>
      <c r="G3330" s="183" t="s">
        <v>1842</v>
      </c>
      <c r="H3330" s="188">
        <v>42370</v>
      </c>
      <c r="I3330" s="1" t="s">
        <v>14</v>
      </c>
      <c r="J3330" s="2" t="s">
        <v>72</v>
      </c>
      <c r="K3330" s="1" t="s">
        <v>9</v>
      </c>
      <c r="L3330" s="1" t="s">
        <v>10</v>
      </c>
      <c r="M3330" s="1" t="s">
        <v>10</v>
      </c>
      <c r="N3330" s="1" t="s">
        <v>11</v>
      </c>
      <c r="O3330" s="249">
        <v>224588.34</v>
      </c>
      <c r="P3330" s="7">
        <v>0</v>
      </c>
      <c r="Q3330" s="7">
        <f t="shared" si="129"/>
        <v>224588.34</v>
      </c>
      <c r="R3330" s="6" t="s">
        <v>1</v>
      </c>
      <c r="S3330" s="5" t="s">
        <v>4</v>
      </c>
      <c r="T3330" s="5"/>
      <c r="U3330" s="5" t="s">
        <v>578</v>
      </c>
      <c r="V3330" s="1"/>
      <c r="W3330" s="1"/>
      <c r="X3330" s="1"/>
      <c r="Y3330" s="1"/>
      <c r="Z3330" s="4">
        <v>42370</v>
      </c>
      <c r="AA3330" s="1"/>
      <c r="AB3330" s="1"/>
      <c r="AC3330" s="1"/>
      <c r="AD3330" s="8" t="s">
        <v>1843</v>
      </c>
    </row>
    <row r="3331" spans="2:30" ht="15" hidden="1" customHeight="1" outlineLevel="5" x14ac:dyDescent="0.25">
      <c r="B3331" s="3"/>
      <c r="C3331" s="1"/>
      <c r="D3331" s="1"/>
      <c r="E3331" s="1"/>
      <c r="F3331" s="1"/>
      <c r="G3331" s="183" t="s">
        <v>1842</v>
      </c>
      <c r="H3331" s="188">
        <v>42370</v>
      </c>
      <c r="I3331" s="1" t="s">
        <v>14</v>
      </c>
      <c r="J3331" s="2" t="s">
        <v>72</v>
      </c>
      <c r="K3331" s="1" t="s">
        <v>9</v>
      </c>
      <c r="L3331" s="1" t="s">
        <v>10</v>
      </c>
      <c r="M3331" s="1" t="s">
        <v>10</v>
      </c>
      <c r="N3331" s="1" t="s">
        <v>11</v>
      </c>
      <c r="O3331" s="249">
        <v>171290.66</v>
      </c>
      <c r="P3331" s="7">
        <v>0</v>
      </c>
      <c r="Q3331" s="7">
        <f t="shared" si="129"/>
        <v>171290.66</v>
      </c>
      <c r="R3331" s="6" t="s">
        <v>1</v>
      </c>
      <c r="S3331" s="5" t="s">
        <v>4</v>
      </c>
      <c r="T3331" s="5"/>
      <c r="U3331" s="5" t="s">
        <v>9475</v>
      </c>
      <c r="V3331" s="1"/>
      <c r="W3331" s="1"/>
      <c r="X3331" s="1"/>
      <c r="Y3331" s="1"/>
      <c r="Z3331" s="4">
        <v>42370</v>
      </c>
      <c r="AA3331" s="1"/>
      <c r="AB3331" s="1"/>
      <c r="AC3331" s="1"/>
      <c r="AD3331" s="8" t="s">
        <v>1843</v>
      </c>
    </row>
    <row r="3332" spans="2:30" ht="15" hidden="1" customHeight="1" outlineLevel="5" x14ac:dyDescent="0.25">
      <c r="B3332" s="3"/>
      <c r="C3332" s="1"/>
      <c r="D3332" s="1"/>
      <c r="E3332" s="1"/>
      <c r="F3332" s="1"/>
      <c r="G3332" s="183" t="s">
        <v>1842</v>
      </c>
      <c r="H3332" s="188">
        <v>42370</v>
      </c>
      <c r="I3332" s="1" t="s">
        <v>14</v>
      </c>
      <c r="J3332" s="2" t="s">
        <v>72</v>
      </c>
      <c r="K3332" s="1" t="s">
        <v>9</v>
      </c>
      <c r="L3332" s="1" t="s">
        <v>10</v>
      </c>
      <c r="M3332" s="1" t="s">
        <v>10</v>
      </c>
      <c r="N3332" s="1" t="s">
        <v>11</v>
      </c>
      <c r="O3332" s="249">
        <v>365505.63</v>
      </c>
      <c r="P3332" s="7">
        <v>0</v>
      </c>
      <c r="Q3332" s="7">
        <f t="shared" si="129"/>
        <v>365505.63</v>
      </c>
      <c r="R3332" s="6" t="s">
        <v>1</v>
      </c>
      <c r="S3332" s="5" t="s">
        <v>4</v>
      </c>
      <c r="T3332" s="5"/>
      <c r="U3332" s="5" t="s">
        <v>678</v>
      </c>
      <c r="V3332" s="1"/>
      <c r="W3332" s="1"/>
      <c r="X3332" s="1"/>
      <c r="Y3332" s="1"/>
      <c r="Z3332" s="4">
        <v>42370</v>
      </c>
      <c r="AA3332" s="1"/>
      <c r="AB3332" s="1"/>
      <c r="AC3332" s="1"/>
      <c r="AD3332" s="8" t="s">
        <v>1843</v>
      </c>
    </row>
    <row r="3333" spans="2:30" ht="15" hidden="1" customHeight="1" outlineLevel="5" x14ac:dyDescent="0.25">
      <c r="B3333" s="3"/>
      <c r="C3333" s="1"/>
      <c r="D3333" s="1"/>
      <c r="E3333" s="1"/>
      <c r="F3333" s="1"/>
      <c r="G3333" s="183" t="s">
        <v>1842</v>
      </c>
      <c r="H3333" s="188">
        <v>42370</v>
      </c>
      <c r="I3333" s="1" t="s">
        <v>14</v>
      </c>
      <c r="J3333" s="2" t="s">
        <v>72</v>
      </c>
      <c r="K3333" s="1" t="s">
        <v>9</v>
      </c>
      <c r="L3333" s="1" t="s">
        <v>10</v>
      </c>
      <c r="M3333" s="1" t="s">
        <v>10</v>
      </c>
      <c r="N3333" s="1" t="s">
        <v>11</v>
      </c>
      <c r="O3333" s="249">
        <v>13634.5</v>
      </c>
      <c r="P3333" s="7">
        <v>0</v>
      </c>
      <c r="Q3333" s="7">
        <f t="shared" si="129"/>
        <v>13634.5</v>
      </c>
      <c r="R3333" s="6" t="s">
        <v>1</v>
      </c>
      <c r="S3333" s="5" t="s">
        <v>4</v>
      </c>
      <c r="T3333" s="5"/>
      <c r="U3333" s="5" t="s">
        <v>679</v>
      </c>
      <c r="V3333" s="1"/>
      <c r="W3333" s="1"/>
      <c r="X3333" s="1"/>
      <c r="Y3333" s="1"/>
      <c r="Z3333" s="4">
        <v>42370</v>
      </c>
      <c r="AA3333" s="1"/>
      <c r="AB3333" s="1"/>
      <c r="AC3333" s="1"/>
      <c r="AD3333" s="8" t="s">
        <v>1843</v>
      </c>
    </row>
    <row r="3334" spans="2:30" ht="15" hidden="1" customHeight="1" outlineLevel="5" x14ac:dyDescent="0.25">
      <c r="B3334" s="3"/>
      <c r="C3334" s="1"/>
      <c r="D3334" s="1"/>
      <c r="E3334" s="1"/>
      <c r="F3334" s="1"/>
      <c r="G3334" s="183" t="s">
        <v>1842</v>
      </c>
      <c r="H3334" s="188">
        <v>42370</v>
      </c>
      <c r="I3334" s="1" t="s">
        <v>14</v>
      </c>
      <c r="J3334" s="2" t="s">
        <v>72</v>
      </c>
      <c r="K3334" s="1" t="s">
        <v>9</v>
      </c>
      <c r="L3334" s="1" t="s">
        <v>10</v>
      </c>
      <c r="M3334" s="1" t="s">
        <v>10</v>
      </c>
      <c r="N3334" s="1" t="s">
        <v>11</v>
      </c>
      <c r="O3334" s="249">
        <v>29701.25</v>
      </c>
      <c r="P3334" s="7">
        <v>0</v>
      </c>
      <c r="Q3334" s="7">
        <f t="shared" si="129"/>
        <v>29701.25</v>
      </c>
      <c r="R3334" s="6" t="s">
        <v>1</v>
      </c>
      <c r="S3334" s="5" t="s">
        <v>4</v>
      </c>
      <c r="T3334" s="5"/>
      <c r="U3334" s="5" t="s">
        <v>680</v>
      </c>
      <c r="V3334" s="1"/>
      <c r="W3334" s="1"/>
      <c r="X3334" s="1"/>
      <c r="Y3334" s="1"/>
      <c r="Z3334" s="4">
        <v>42370</v>
      </c>
      <c r="AA3334" s="1"/>
      <c r="AB3334" s="1"/>
      <c r="AC3334" s="1"/>
      <c r="AD3334" s="8" t="s">
        <v>1843</v>
      </c>
    </row>
    <row r="3335" spans="2:30" ht="15" hidden="1" customHeight="1" outlineLevel="5" x14ac:dyDescent="0.25">
      <c r="B3335" s="3"/>
      <c r="C3335" s="1"/>
      <c r="D3335" s="1"/>
      <c r="E3335" s="1"/>
      <c r="F3335" s="1"/>
      <c r="G3335" s="183" t="s">
        <v>1842</v>
      </c>
      <c r="H3335" s="188">
        <v>42370</v>
      </c>
      <c r="I3335" s="1" t="s">
        <v>14</v>
      </c>
      <c r="J3335" s="2" t="s">
        <v>72</v>
      </c>
      <c r="K3335" s="1" t="s">
        <v>9</v>
      </c>
      <c r="L3335" s="1" t="s">
        <v>10</v>
      </c>
      <c r="M3335" s="1" t="s">
        <v>10</v>
      </c>
      <c r="N3335" s="1" t="s">
        <v>11</v>
      </c>
      <c r="O3335" s="249">
        <v>60616.7</v>
      </c>
      <c r="P3335" s="7">
        <v>0</v>
      </c>
      <c r="Q3335" s="7">
        <f t="shared" si="129"/>
        <v>60616.7</v>
      </c>
      <c r="R3335" s="6" t="s">
        <v>1</v>
      </c>
      <c r="S3335" s="5" t="s">
        <v>4</v>
      </c>
      <c r="T3335" s="5"/>
      <c r="U3335" s="5" t="s">
        <v>644</v>
      </c>
      <c r="V3335" s="1"/>
      <c r="W3335" s="1"/>
      <c r="X3335" s="1"/>
      <c r="Y3335" s="1"/>
      <c r="Z3335" s="4">
        <v>42370</v>
      </c>
      <c r="AA3335" s="1"/>
      <c r="AB3335" s="1"/>
      <c r="AC3335" s="1"/>
      <c r="AD3335" s="8" t="s">
        <v>1843</v>
      </c>
    </row>
    <row r="3336" spans="2:30" ht="15" hidden="1" customHeight="1" outlineLevel="5" x14ac:dyDescent="0.25">
      <c r="B3336" s="3"/>
      <c r="C3336" s="1"/>
      <c r="D3336" s="1"/>
      <c r="E3336" s="1"/>
      <c r="F3336" s="1"/>
      <c r="G3336" s="183" t="s">
        <v>1842</v>
      </c>
      <c r="H3336" s="188">
        <v>42370</v>
      </c>
      <c r="I3336" s="1" t="s">
        <v>14</v>
      </c>
      <c r="J3336" s="2" t="s">
        <v>72</v>
      </c>
      <c r="K3336" s="1" t="s">
        <v>9</v>
      </c>
      <c r="L3336" s="1" t="s">
        <v>10</v>
      </c>
      <c r="M3336" s="1" t="s">
        <v>10</v>
      </c>
      <c r="N3336" s="1" t="s">
        <v>11</v>
      </c>
      <c r="O3336" s="249">
        <v>132730.14000000001</v>
      </c>
      <c r="P3336" s="7">
        <v>0</v>
      </c>
      <c r="Q3336" s="7">
        <f t="shared" si="129"/>
        <v>132730.14000000001</v>
      </c>
      <c r="R3336" s="6" t="s">
        <v>1</v>
      </c>
      <c r="S3336" s="5" t="s">
        <v>4</v>
      </c>
      <c r="T3336" s="5"/>
      <c r="U3336" s="5" t="s">
        <v>9486</v>
      </c>
      <c r="V3336" s="1"/>
      <c r="W3336" s="1"/>
      <c r="X3336" s="1"/>
      <c r="Y3336" s="1"/>
      <c r="Z3336" s="4">
        <v>42370</v>
      </c>
      <c r="AA3336" s="1"/>
      <c r="AB3336" s="1"/>
      <c r="AC3336" s="1"/>
      <c r="AD3336" s="8" t="s">
        <v>1843</v>
      </c>
    </row>
    <row r="3337" spans="2:30" ht="15" hidden="1" customHeight="1" outlineLevel="5" x14ac:dyDescent="0.25">
      <c r="B3337" s="3"/>
      <c r="C3337" s="1"/>
      <c r="D3337" s="1"/>
      <c r="E3337" s="1"/>
      <c r="F3337" s="1"/>
      <c r="G3337" s="183" t="s">
        <v>1842</v>
      </c>
      <c r="H3337" s="188">
        <v>42370</v>
      </c>
      <c r="I3337" s="1" t="s">
        <v>14</v>
      </c>
      <c r="J3337" s="2" t="s">
        <v>72</v>
      </c>
      <c r="K3337" s="1" t="s">
        <v>9</v>
      </c>
      <c r="L3337" s="1" t="s">
        <v>10</v>
      </c>
      <c r="M3337" s="1" t="s">
        <v>10</v>
      </c>
      <c r="N3337" s="1" t="s">
        <v>11</v>
      </c>
      <c r="O3337" s="249">
        <v>3900.2</v>
      </c>
      <c r="P3337" s="7">
        <v>0</v>
      </c>
      <c r="Q3337" s="7">
        <f t="shared" si="129"/>
        <v>3900.2</v>
      </c>
      <c r="R3337" s="6" t="s">
        <v>1</v>
      </c>
      <c r="S3337" s="5" t="s">
        <v>4</v>
      </c>
      <c r="T3337" s="5"/>
      <c r="U3337" s="5" t="s">
        <v>682</v>
      </c>
      <c r="V3337" s="1"/>
      <c r="W3337" s="1"/>
      <c r="X3337" s="1"/>
      <c r="Y3337" s="1"/>
      <c r="Z3337" s="4">
        <v>42370</v>
      </c>
      <c r="AA3337" s="1"/>
      <c r="AB3337" s="1"/>
      <c r="AC3337" s="1"/>
      <c r="AD3337" s="8" t="s">
        <v>1843</v>
      </c>
    </row>
    <row r="3338" spans="2:30" ht="15" hidden="1" customHeight="1" outlineLevel="5" x14ac:dyDescent="0.25">
      <c r="B3338" s="3"/>
      <c r="C3338" s="1"/>
      <c r="D3338" s="1"/>
      <c r="E3338" s="1"/>
      <c r="F3338" s="1"/>
      <c r="G3338" s="183" t="s">
        <v>1842</v>
      </c>
      <c r="H3338" s="188">
        <v>42370</v>
      </c>
      <c r="I3338" s="1" t="s">
        <v>14</v>
      </c>
      <c r="J3338" s="2" t="s">
        <v>72</v>
      </c>
      <c r="K3338" s="1" t="s">
        <v>9</v>
      </c>
      <c r="L3338" s="1" t="s">
        <v>10</v>
      </c>
      <c r="M3338" s="1" t="s">
        <v>10</v>
      </c>
      <c r="N3338" s="1" t="s">
        <v>11</v>
      </c>
      <c r="O3338" s="249">
        <v>817560.09</v>
      </c>
      <c r="P3338" s="7">
        <v>0</v>
      </c>
      <c r="Q3338" s="7">
        <f t="shared" si="129"/>
        <v>817560.09</v>
      </c>
      <c r="R3338" s="6" t="s">
        <v>1</v>
      </c>
      <c r="S3338" s="5" t="s">
        <v>4</v>
      </c>
      <c r="T3338" s="5"/>
      <c r="U3338" s="5" t="s">
        <v>581</v>
      </c>
      <c r="V3338" s="1"/>
      <c r="W3338" s="1"/>
      <c r="X3338" s="1"/>
      <c r="Y3338" s="1"/>
      <c r="Z3338" s="4">
        <v>42370</v>
      </c>
      <c r="AA3338" s="1"/>
      <c r="AB3338" s="1"/>
      <c r="AC3338" s="1"/>
      <c r="AD3338" s="8" t="s">
        <v>1843</v>
      </c>
    </row>
    <row r="3339" spans="2:30" ht="15" hidden="1" customHeight="1" outlineLevel="5" x14ac:dyDescent="0.25">
      <c r="B3339" s="3"/>
      <c r="C3339" s="1"/>
      <c r="D3339" s="1"/>
      <c r="E3339" s="1"/>
      <c r="F3339" s="1"/>
      <c r="G3339" s="183" t="s">
        <v>1842</v>
      </c>
      <c r="H3339" s="188">
        <v>42370</v>
      </c>
      <c r="I3339" s="1" t="s">
        <v>14</v>
      </c>
      <c r="J3339" s="2" t="s">
        <v>72</v>
      </c>
      <c r="K3339" s="1" t="s">
        <v>9</v>
      </c>
      <c r="L3339" s="1" t="s">
        <v>10</v>
      </c>
      <c r="M3339" s="1" t="s">
        <v>10</v>
      </c>
      <c r="N3339" s="1" t="s">
        <v>11</v>
      </c>
      <c r="O3339" s="249">
        <v>850727.73</v>
      </c>
      <c r="P3339" s="7">
        <v>0</v>
      </c>
      <c r="Q3339" s="7">
        <f t="shared" si="129"/>
        <v>850727.73</v>
      </c>
      <c r="R3339" s="6" t="s">
        <v>1</v>
      </c>
      <c r="S3339" s="5" t="s">
        <v>4</v>
      </c>
      <c r="T3339" s="5"/>
      <c r="U3339" s="5" t="s">
        <v>629</v>
      </c>
      <c r="V3339" s="1"/>
      <c r="W3339" s="1"/>
      <c r="X3339" s="1"/>
      <c r="Y3339" s="1"/>
      <c r="Z3339" s="4">
        <v>42370</v>
      </c>
      <c r="AA3339" s="1"/>
      <c r="AB3339" s="1"/>
      <c r="AC3339" s="1"/>
      <c r="AD3339" s="8" t="s">
        <v>1843</v>
      </c>
    </row>
    <row r="3340" spans="2:30" ht="15" hidden="1" customHeight="1" outlineLevel="5" x14ac:dyDescent="0.25">
      <c r="B3340" s="3"/>
      <c r="C3340" s="1"/>
      <c r="D3340" s="1"/>
      <c r="E3340" s="1"/>
      <c r="F3340" s="1"/>
      <c r="G3340" s="183" t="s">
        <v>1842</v>
      </c>
      <c r="H3340" s="188">
        <v>42370</v>
      </c>
      <c r="I3340" s="1" t="s">
        <v>14</v>
      </c>
      <c r="J3340" s="2" t="s">
        <v>72</v>
      </c>
      <c r="K3340" s="1" t="s">
        <v>9</v>
      </c>
      <c r="L3340" s="1" t="s">
        <v>10</v>
      </c>
      <c r="M3340" s="1" t="s">
        <v>10</v>
      </c>
      <c r="N3340" s="1" t="s">
        <v>11</v>
      </c>
      <c r="O3340" s="249">
        <v>12926.1</v>
      </c>
      <c r="P3340" s="7">
        <v>0</v>
      </c>
      <c r="Q3340" s="7">
        <f t="shared" si="129"/>
        <v>12926.1</v>
      </c>
      <c r="R3340" s="6" t="s">
        <v>1</v>
      </c>
      <c r="S3340" s="5" t="s">
        <v>4</v>
      </c>
      <c r="T3340" s="5"/>
      <c r="U3340" s="5" t="s">
        <v>645</v>
      </c>
      <c r="V3340" s="1"/>
      <c r="W3340" s="1"/>
      <c r="X3340" s="1"/>
      <c r="Y3340" s="1"/>
      <c r="Z3340" s="4">
        <v>42370</v>
      </c>
      <c r="AA3340" s="1"/>
      <c r="AB3340" s="1"/>
      <c r="AC3340" s="1"/>
      <c r="AD3340" s="8" t="s">
        <v>1843</v>
      </c>
    </row>
    <row r="3341" spans="2:30" ht="15" hidden="1" customHeight="1" outlineLevel="5" x14ac:dyDescent="0.25">
      <c r="B3341" s="3"/>
      <c r="C3341" s="1"/>
      <c r="D3341" s="1"/>
      <c r="E3341" s="1"/>
      <c r="F3341" s="1"/>
      <c r="G3341" s="183" t="s">
        <v>1842</v>
      </c>
      <c r="H3341" s="188">
        <v>42370</v>
      </c>
      <c r="I3341" s="1" t="s">
        <v>14</v>
      </c>
      <c r="J3341" s="2" t="s">
        <v>72</v>
      </c>
      <c r="K3341" s="1" t="s">
        <v>9</v>
      </c>
      <c r="L3341" s="1" t="s">
        <v>10</v>
      </c>
      <c r="M3341" s="1" t="s">
        <v>10</v>
      </c>
      <c r="N3341" s="1" t="s">
        <v>11</v>
      </c>
      <c r="O3341" s="249">
        <v>37315.69</v>
      </c>
      <c r="P3341" s="7">
        <v>0</v>
      </c>
      <c r="Q3341" s="7">
        <f t="shared" si="129"/>
        <v>37315.69</v>
      </c>
      <c r="R3341" s="6" t="s">
        <v>1</v>
      </c>
      <c r="S3341" s="5" t="s">
        <v>4</v>
      </c>
      <c r="T3341" s="5"/>
      <c r="U3341" s="5" t="s">
        <v>630</v>
      </c>
      <c r="V3341" s="1"/>
      <c r="W3341" s="1"/>
      <c r="X3341" s="1"/>
      <c r="Y3341" s="1"/>
      <c r="Z3341" s="4">
        <v>42370</v>
      </c>
      <c r="AA3341" s="1"/>
      <c r="AB3341" s="1"/>
      <c r="AC3341" s="1"/>
      <c r="AD3341" s="8" t="s">
        <v>1843</v>
      </c>
    </row>
    <row r="3342" spans="2:30" ht="15" hidden="1" customHeight="1" outlineLevel="5" x14ac:dyDescent="0.25">
      <c r="B3342" s="3"/>
      <c r="C3342" s="1"/>
      <c r="D3342" s="1"/>
      <c r="E3342" s="1"/>
      <c r="F3342" s="1"/>
      <c r="G3342" s="183" t="s">
        <v>1842</v>
      </c>
      <c r="H3342" s="188">
        <v>42370</v>
      </c>
      <c r="I3342" s="1" t="s">
        <v>14</v>
      </c>
      <c r="J3342" s="2" t="s">
        <v>72</v>
      </c>
      <c r="K3342" s="1" t="s">
        <v>9</v>
      </c>
      <c r="L3342" s="1" t="s">
        <v>10</v>
      </c>
      <c r="M3342" s="1" t="s">
        <v>10</v>
      </c>
      <c r="N3342" s="1" t="s">
        <v>11</v>
      </c>
      <c r="O3342" s="249">
        <v>354</v>
      </c>
      <c r="P3342" s="7">
        <v>0</v>
      </c>
      <c r="Q3342" s="7">
        <f t="shared" si="129"/>
        <v>354</v>
      </c>
      <c r="R3342" s="6" t="s">
        <v>1</v>
      </c>
      <c r="S3342" s="5" t="s">
        <v>4</v>
      </c>
      <c r="T3342" s="5"/>
      <c r="U3342" s="5" t="s">
        <v>683</v>
      </c>
      <c r="V3342" s="1"/>
      <c r="W3342" s="1"/>
      <c r="X3342" s="1"/>
      <c r="Y3342" s="1"/>
      <c r="Z3342" s="4">
        <v>42370</v>
      </c>
      <c r="AA3342" s="1"/>
      <c r="AB3342" s="1"/>
      <c r="AC3342" s="1"/>
      <c r="AD3342" s="8" t="s">
        <v>1843</v>
      </c>
    </row>
    <row r="3343" spans="2:30" ht="15" hidden="1" customHeight="1" outlineLevel="5" x14ac:dyDescent="0.25">
      <c r="B3343" s="3"/>
      <c r="C3343" s="1"/>
      <c r="D3343" s="1"/>
      <c r="E3343" s="1"/>
      <c r="F3343" s="1"/>
      <c r="G3343" s="183" t="s">
        <v>1842</v>
      </c>
      <c r="H3343" s="188">
        <v>42370</v>
      </c>
      <c r="I3343" s="1" t="s">
        <v>14</v>
      </c>
      <c r="J3343" s="2" t="s">
        <v>72</v>
      </c>
      <c r="K3343" s="1" t="s">
        <v>9</v>
      </c>
      <c r="L3343" s="1" t="s">
        <v>10</v>
      </c>
      <c r="M3343" s="1" t="s">
        <v>10</v>
      </c>
      <c r="N3343" s="1" t="s">
        <v>11</v>
      </c>
      <c r="O3343" s="249">
        <v>1022</v>
      </c>
      <c r="P3343" s="7">
        <v>0</v>
      </c>
      <c r="Q3343" s="7">
        <f t="shared" si="129"/>
        <v>1022</v>
      </c>
      <c r="R3343" s="6" t="s">
        <v>1</v>
      </c>
      <c r="S3343" s="5" t="s">
        <v>4</v>
      </c>
      <c r="T3343" s="5"/>
      <c r="U3343" s="5" t="s">
        <v>684</v>
      </c>
      <c r="V3343" s="1"/>
      <c r="W3343" s="1"/>
      <c r="X3343" s="1"/>
      <c r="Y3343" s="1"/>
      <c r="Z3343" s="4">
        <v>42370</v>
      </c>
      <c r="AA3343" s="1"/>
      <c r="AB3343" s="1"/>
      <c r="AC3343" s="1"/>
      <c r="AD3343" s="8" t="s">
        <v>1843</v>
      </c>
    </row>
    <row r="3344" spans="2:30" ht="15" hidden="1" customHeight="1" outlineLevel="5" x14ac:dyDescent="0.25">
      <c r="B3344" s="3"/>
      <c r="C3344" s="1"/>
      <c r="D3344" s="1"/>
      <c r="E3344" s="1"/>
      <c r="F3344" s="1"/>
      <c r="G3344" s="183" t="s">
        <v>1842</v>
      </c>
      <c r="H3344" s="188">
        <v>42370</v>
      </c>
      <c r="I3344" s="1" t="s">
        <v>14</v>
      </c>
      <c r="J3344" s="2" t="s">
        <v>72</v>
      </c>
      <c r="K3344" s="1" t="s">
        <v>9</v>
      </c>
      <c r="L3344" s="1" t="s">
        <v>10</v>
      </c>
      <c r="M3344" s="1" t="s">
        <v>10</v>
      </c>
      <c r="N3344" s="1" t="s">
        <v>11</v>
      </c>
      <c r="O3344" s="249">
        <v>576</v>
      </c>
      <c r="P3344" s="7">
        <v>0</v>
      </c>
      <c r="Q3344" s="7">
        <f t="shared" si="129"/>
        <v>576</v>
      </c>
      <c r="R3344" s="6" t="s">
        <v>1</v>
      </c>
      <c r="S3344" s="5" t="s">
        <v>4</v>
      </c>
      <c r="T3344" s="5"/>
      <c r="U3344" s="5" t="s">
        <v>685</v>
      </c>
      <c r="V3344" s="1"/>
      <c r="W3344" s="1"/>
      <c r="X3344" s="1"/>
      <c r="Y3344" s="1"/>
      <c r="Z3344" s="4">
        <v>42370</v>
      </c>
      <c r="AA3344" s="1"/>
      <c r="AB3344" s="1"/>
      <c r="AC3344" s="1"/>
      <c r="AD3344" s="8" t="s">
        <v>1843</v>
      </c>
    </row>
    <row r="3345" spans="2:30" ht="15" hidden="1" customHeight="1" outlineLevel="5" x14ac:dyDescent="0.25">
      <c r="B3345" s="3"/>
      <c r="C3345" s="1"/>
      <c r="D3345" s="1"/>
      <c r="E3345" s="1"/>
      <c r="F3345" s="1"/>
      <c r="G3345" s="183" t="s">
        <v>1842</v>
      </c>
      <c r="H3345" s="188">
        <v>42370</v>
      </c>
      <c r="I3345" s="1" t="s">
        <v>14</v>
      </c>
      <c r="J3345" s="2" t="s">
        <v>72</v>
      </c>
      <c r="K3345" s="1" t="s">
        <v>9</v>
      </c>
      <c r="L3345" s="1" t="s">
        <v>10</v>
      </c>
      <c r="M3345" s="1" t="s">
        <v>10</v>
      </c>
      <c r="N3345" s="1" t="s">
        <v>11</v>
      </c>
      <c r="O3345" s="249">
        <v>-38645</v>
      </c>
      <c r="P3345" s="7">
        <v>0</v>
      </c>
      <c r="Q3345" s="7">
        <f t="shared" si="129"/>
        <v>-38645</v>
      </c>
      <c r="R3345" s="6" t="s">
        <v>1</v>
      </c>
      <c r="S3345" s="5" t="s">
        <v>4</v>
      </c>
      <c r="T3345" s="5"/>
      <c r="U3345" s="5" t="s">
        <v>589</v>
      </c>
      <c r="V3345" s="1"/>
      <c r="W3345" s="1"/>
      <c r="X3345" s="1"/>
      <c r="Y3345" s="1"/>
      <c r="Z3345" s="4">
        <v>42370</v>
      </c>
      <c r="AA3345" s="1"/>
      <c r="AB3345" s="1"/>
      <c r="AC3345" s="1"/>
      <c r="AD3345" s="8" t="s">
        <v>1843</v>
      </c>
    </row>
    <row r="3346" spans="2:30" ht="15" hidden="1" customHeight="1" outlineLevel="5" x14ac:dyDescent="0.25">
      <c r="B3346" s="220"/>
      <c r="C3346" s="2"/>
      <c r="D3346" s="2"/>
      <c r="E3346" s="2"/>
      <c r="F3346" s="2"/>
      <c r="G3346" s="2"/>
      <c r="H3346" s="228"/>
      <c r="I3346" s="2"/>
      <c r="J3346" s="2" t="s">
        <v>72</v>
      </c>
      <c r="K3346" s="2"/>
      <c r="L3346" s="2"/>
      <c r="M3346" s="2"/>
      <c r="N3346" s="2"/>
      <c r="O3346" s="221"/>
      <c r="P3346" s="221"/>
      <c r="Q3346" s="221"/>
      <c r="R3346" s="222"/>
      <c r="S3346" s="223"/>
      <c r="T3346" s="223"/>
      <c r="U3346" s="223"/>
      <c r="V3346" s="2"/>
      <c r="W3346" s="2"/>
      <c r="X3346" s="2"/>
      <c r="Y3346" s="2"/>
      <c r="Z3346" s="224"/>
      <c r="AA3346" s="2"/>
      <c r="AB3346" s="2"/>
      <c r="AC3346" s="2"/>
      <c r="AD3346" s="225"/>
    </row>
    <row r="3347" spans="2:30" ht="15" hidden="1" customHeight="1" outlineLevel="4" x14ac:dyDescent="0.25">
      <c r="B3347" s="220"/>
      <c r="C3347" s="2"/>
      <c r="D3347" s="2"/>
      <c r="E3347" s="2"/>
      <c r="F3347" s="2" t="s">
        <v>4262</v>
      </c>
      <c r="G3347" s="2" t="s">
        <v>4263</v>
      </c>
      <c r="H3347" s="228"/>
      <c r="I3347" s="2"/>
      <c r="J3347" s="2" t="s">
        <v>72</v>
      </c>
      <c r="K3347" s="2"/>
      <c r="L3347" s="2"/>
      <c r="M3347" s="2"/>
      <c r="N3347" s="2"/>
      <c r="O3347" s="221">
        <f>SUM(O3348:O3350)</f>
        <v>10000</v>
      </c>
      <c r="P3347" s="221">
        <f>SUM(P3348:P3350)</f>
        <v>10000</v>
      </c>
      <c r="Q3347" s="221">
        <f>O3347-P3347</f>
        <v>0</v>
      </c>
      <c r="R3347" s="222"/>
      <c r="S3347" s="223"/>
      <c r="T3347" s="223"/>
      <c r="U3347" s="223"/>
      <c r="V3347" s="2"/>
      <c r="W3347" s="2"/>
      <c r="X3347" s="2"/>
      <c r="Y3347" s="2"/>
      <c r="Z3347" s="224"/>
      <c r="AA3347" s="2"/>
      <c r="AB3347" s="2"/>
      <c r="AC3347" s="2"/>
      <c r="AD3347" s="225"/>
    </row>
    <row r="3348" spans="2:30" ht="15" hidden="1" customHeight="1" outlineLevel="5" x14ac:dyDescent="0.25">
      <c r="B3348" s="3"/>
      <c r="C3348" s="1"/>
      <c r="D3348" s="1"/>
      <c r="E3348" s="1"/>
      <c r="F3348" s="1"/>
      <c r="G3348" s="1" t="s">
        <v>1842</v>
      </c>
      <c r="H3348" s="188">
        <v>42613</v>
      </c>
      <c r="I3348" s="1" t="s">
        <v>5799</v>
      </c>
      <c r="J3348" s="2" t="s">
        <v>72</v>
      </c>
      <c r="K3348" s="1" t="s">
        <v>9</v>
      </c>
      <c r="L3348" s="1" t="s">
        <v>10</v>
      </c>
      <c r="M3348" s="1" t="s">
        <v>10</v>
      </c>
      <c r="N3348" s="1" t="s">
        <v>11</v>
      </c>
      <c r="O3348" s="7">
        <v>10000</v>
      </c>
      <c r="P3348" s="7">
        <v>0</v>
      </c>
      <c r="Q3348" s="7">
        <f>O3348-P3348</f>
        <v>10000</v>
      </c>
      <c r="R3348" s="6" t="s">
        <v>1</v>
      </c>
      <c r="S3348" s="5" t="s">
        <v>4</v>
      </c>
      <c r="T3348" s="5"/>
      <c r="U3348" s="5" t="s">
        <v>6396</v>
      </c>
      <c r="V3348" s="1"/>
      <c r="W3348" s="1"/>
      <c r="X3348" s="1"/>
      <c r="Y3348" s="1"/>
      <c r="Z3348" s="4">
        <v>42613</v>
      </c>
      <c r="AA3348" s="1"/>
      <c r="AB3348" s="1"/>
      <c r="AC3348" s="1"/>
      <c r="AD3348" s="8" t="s">
        <v>5800</v>
      </c>
    </row>
    <row r="3349" spans="2:30" ht="15" hidden="1" customHeight="1" outlineLevel="5" x14ac:dyDescent="0.25">
      <c r="B3349" s="3"/>
      <c r="C3349" s="1"/>
      <c r="D3349" s="1"/>
      <c r="E3349" s="1"/>
      <c r="F3349" s="1"/>
      <c r="G3349" s="1" t="s">
        <v>1842</v>
      </c>
      <c r="H3349" s="188">
        <v>42613</v>
      </c>
      <c r="I3349" s="1" t="s">
        <v>5803</v>
      </c>
      <c r="J3349" s="2" t="s">
        <v>72</v>
      </c>
      <c r="K3349" s="1" t="s">
        <v>9</v>
      </c>
      <c r="L3349" s="1" t="s">
        <v>10</v>
      </c>
      <c r="M3349" s="1" t="s">
        <v>10</v>
      </c>
      <c r="N3349" s="1" t="s">
        <v>11</v>
      </c>
      <c r="O3349" s="7">
        <v>0</v>
      </c>
      <c r="P3349" s="7">
        <v>10000</v>
      </c>
      <c r="Q3349" s="7">
        <f>O3349-P3349</f>
        <v>-10000</v>
      </c>
      <c r="R3349" s="6" t="s">
        <v>1</v>
      </c>
      <c r="S3349" s="5" t="s">
        <v>4</v>
      </c>
      <c r="T3349" s="5"/>
      <c r="U3349" s="5" t="s">
        <v>6396</v>
      </c>
      <c r="V3349" s="1"/>
      <c r="W3349" s="1"/>
      <c r="X3349" s="1"/>
      <c r="Y3349" s="1"/>
      <c r="Z3349" s="4">
        <v>42613</v>
      </c>
      <c r="AA3349" s="1"/>
      <c r="AB3349" s="1"/>
      <c r="AC3349" s="1"/>
      <c r="AD3349" s="8" t="s">
        <v>5804</v>
      </c>
    </row>
    <row r="3350" spans="2:30" hidden="1" outlineLevel="3" x14ac:dyDescent="0.25">
      <c r="B3350" s="220"/>
      <c r="C3350" s="2"/>
      <c r="D3350" s="2"/>
      <c r="E3350" s="2"/>
      <c r="F3350" s="2"/>
      <c r="G3350" s="2"/>
      <c r="H3350" s="228"/>
      <c r="I3350" s="2"/>
      <c r="J3350" s="2" t="s">
        <v>72</v>
      </c>
      <c r="K3350" s="2"/>
      <c r="L3350" s="2"/>
      <c r="M3350" s="2"/>
      <c r="N3350" s="2"/>
      <c r="O3350" s="221"/>
      <c r="P3350" s="221"/>
      <c r="Q3350" s="221"/>
      <c r="R3350" s="222"/>
      <c r="S3350" s="223"/>
      <c r="T3350" s="223"/>
      <c r="U3350" s="223"/>
      <c r="V3350" s="2"/>
      <c r="W3350" s="2"/>
      <c r="X3350" s="2"/>
      <c r="Y3350" s="2"/>
      <c r="Z3350" s="224"/>
      <c r="AA3350" s="2"/>
      <c r="AB3350" s="2"/>
      <c r="AC3350" s="2"/>
      <c r="AD3350" s="225"/>
    </row>
    <row r="3351" spans="2:30" ht="15" hidden="1" customHeight="1" outlineLevel="4" x14ac:dyDescent="0.25">
      <c r="B3351" s="220"/>
      <c r="C3351" s="2"/>
      <c r="D3351" s="2"/>
      <c r="E3351" s="2"/>
      <c r="F3351" s="2" t="s">
        <v>7132</v>
      </c>
      <c r="G3351" s="2" t="s">
        <v>7133</v>
      </c>
      <c r="H3351" s="228"/>
      <c r="I3351" s="2"/>
      <c r="J3351" s="2" t="s">
        <v>72</v>
      </c>
      <c r="K3351" s="2"/>
      <c r="L3351" s="2"/>
      <c r="M3351" s="2"/>
      <c r="N3351" s="2"/>
      <c r="O3351" s="221">
        <f>SUM(O3352:O3355)</f>
        <v>0</v>
      </c>
      <c r="P3351" s="221">
        <f>SUM(P3352:P3355)</f>
        <v>304020.80000000005</v>
      </c>
      <c r="Q3351" s="221">
        <f>O3351-P3351</f>
        <v>-304020.80000000005</v>
      </c>
      <c r="R3351" s="222"/>
      <c r="S3351" s="223"/>
      <c r="T3351" s="223"/>
      <c r="U3351" s="223"/>
      <c r="V3351" s="2"/>
      <c r="W3351" s="2"/>
      <c r="X3351" s="2"/>
      <c r="Y3351" s="2"/>
      <c r="Z3351" s="224"/>
      <c r="AA3351" s="2"/>
      <c r="AB3351" s="2"/>
      <c r="AC3351" s="2"/>
      <c r="AD3351" s="225"/>
    </row>
    <row r="3352" spans="2:30" ht="15" hidden="1" customHeight="1" outlineLevel="5" x14ac:dyDescent="0.25">
      <c r="B3352" s="3"/>
      <c r="C3352" s="1"/>
      <c r="D3352" s="1"/>
      <c r="E3352" s="1"/>
      <c r="F3352" s="1"/>
      <c r="G3352" s="1" t="s">
        <v>1842</v>
      </c>
      <c r="H3352" s="188">
        <v>42735</v>
      </c>
      <c r="I3352" s="1" t="s">
        <v>9484</v>
      </c>
      <c r="J3352" s="2" t="s">
        <v>72</v>
      </c>
      <c r="K3352" s="1" t="s">
        <v>9</v>
      </c>
      <c r="L3352" s="1" t="s">
        <v>10</v>
      </c>
      <c r="M3352" s="1" t="s">
        <v>10</v>
      </c>
      <c r="N3352" s="1" t="s">
        <v>11</v>
      </c>
      <c r="O3352" s="7">
        <v>0</v>
      </c>
      <c r="P3352" s="7">
        <v>1</v>
      </c>
      <c r="Q3352" s="7">
        <f>O3352-P3352</f>
        <v>-1</v>
      </c>
      <c r="R3352" s="6" t="s">
        <v>1</v>
      </c>
      <c r="S3352" s="5" t="s">
        <v>4</v>
      </c>
      <c r="T3352" s="5"/>
      <c r="U3352" s="5" t="s">
        <v>9475</v>
      </c>
      <c r="V3352" s="1"/>
      <c r="W3352" s="1"/>
      <c r="X3352" s="1"/>
      <c r="Y3352" s="1"/>
      <c r="Z3352" s="4">
        <v>42735</v>
      </c>
      <c r="AA3352" s="1"/>
      <c r="AB3352" s="1"/>
      <c r="AC3352" s="1"/>
      <c r="AD3352" s="8" t="s">
        <v>9485</v>
      </c>
    </row>
    <row r="3353" spans="2:30" ht="15" hidden="1" customHeight="1" outlineLevel="5" x14ac:dyDescent="0.25">
      <c r="B3353" s="3"/>
      <c r="C3353" s="1"/>
      <c r="D3353" s="1"/>
      <c r="E3353" s="1"/>
      <c r="F3353" s="1"/>
      <c r="G3353" s="1" t="s">
        <v>1842</v>
      </c>
      <c r="H3353" s="188">
        <v>42735</v>
      </c>
      <c r="I3353" s="1" t="s">
        <v>9473</v>
      </c>
      <c r="J3353" s="2" t="s">
        <v>72</v>
      </c>
      <c r="K3353" s="1" t="s">
        <v>9</v>
      </c>
      <c r="L3353" s="1" t="s">
        <v>10</v>
      </c>
      <c r="M3353" s="1" t="s">
        <v>10</v>
      </c>
      <c r="N3353" s="1" t="s">
        <v>11</v>
      </c>
      <c r="O3353" s="7">
        <v>0</v>
      </c>
      <c r="P3353" s="7">
        <v>171289.66</v>
      </c>
      <c r="Q3353" s="7">
        <f t="shared" ref="Q3353:Q3354" si="130">O3353-P3353</f>
        <v>-171289.66</v>
      </c>
      <c r="R3353" s="6" t="s">
        <v>1</v>
      </c>
      <c r="S3353" s="5" t="s">
        <v>4</v>
      </c>
      <c r="T3353" s="5"/>
      <c r="U3353" s="5" t="s">
        <v>9475</v>
      </c>
      <c r="V3353" s="1"/>
      <c r="W3353" s="1"/>
      <c r="X3353" s="1"/>
      <c r="Y3353" s="1"/>
      <c r="Z3353" s="4">
        <v>42735</v>
      </c>
      <c r="AA3353" s="1"/>
      <c r="AB3353" s="1"/>
      <c r="AC3353" s="1"/>
      <c r="AD3353" s="8" t="s">
        <v>9474</v>
      </c>
    </row>
    <row r="3354" spans="2:30" ht="15" hidden="1" customHeight="1" outlineLevel="5" x14ac:dyDescent="0.25">
      <c r="B3354" s="3"/>
      <c r="C3354" s="1"/>
      <c r="D3354" s="1"/>
      <c r="E3354" s="1"/>
      <c r="F3354" s="1"/>
      <c r="G3354" s="1" t="s">
        <v>1842</v>
      </c>
      <c r="H3354" s="188">
        <v>42735</v>
      </c>
      <c r="I3354" s="1" t="s">
        <v>9473</v>
      </c>
      <c r="J3354" s="2" t="s">
        <v>72</v>
      </c>
      <c r="K3354" s="1" t="s">
        <v>9</v>
      </c>
      <c r="L3354" s="1" t="s">
        <v>10</v>
      </c>
      <c r="M3354" s="1" t="s">
        <v>10</v>
      </c>
      <c r="N3354" s="1" t="s">
        <v>11</v>
      </c>
      <c r="O3354" s="7">
        <v>0</v>
      </c>
      <c r="P3354" s="7">
        <v>132730.14000000001</v>
      </c>
      <c r="Q3354" s="7">
        <f t="shared" si="130"/>
        <v>-132730.14000000001</v>
      </c>
      <c r="R3354" s="6" t="s">
        <v>1</v>
      </c>
      <c r="S3354" s="5" t="s">
        <v>4</v>
      </c>
      <c r="T3354" s="5"/>
      <c r="U3354" s="5" t="s">
        <v>9486</v>
      </c>
      <c r="V3354" s="1"/>
      <c r="W3354" s="1"/>
      <c r="X3354" s="1"/>
      <c r="Y3354" s="1"/>
      <c r="Z3354" s="4">
        <v>42735</v>
      </c>
      <c r="AA3354" s="1"/>
      <c r="AB3354" s="1"/>
      <c r="AC3354" s="1"/>
      <c r="AD3354" s="8" t="s">
        <v>9474</v>
      </c>
    </row>
    <row r="3355" spans="2:30" hidden="1" outlineLevel="5" x14ac:dyDescent="0.25">
      <c r="B3355" s="220"/>
      <c r="C3355" s="2"/>
      <c r="D3355" s="2"/>
      <c r="E3355" s="2"/>
      <c r="F3355" s="2"/>
      <c r="G3355" s="2"/>
      <c r="H3355" s="228"/>
      <c r="I3355" s="2"/>
      <c r="J3355" s="2" t="s">
        <v>72</v>
      </c>
      <c r="K3355" s="2"/>
      <c r="L3355" s="2"/>
      <c r="M3355" s="2"/>
      <c r="N3355" s="2"/>
      <c r="O3355" s="221"/>
      <c r="P3355" s="221"/>
      <c r="Q3355" s="221"/>
      <c r="R3355" s="222"/>
      <c r="S3355" s="223"/>
      <c r="T3355" s="223"/>
      <c r="U3355" s="223"/>
      <c r="V3355" s="2"/>
      <c r="W3355" s="2"/>
      <c r="X3355" s="2"/>
      <c r="Y3355" s="2"/>
      <c r="Z3355" s="224"/>
      <c r="AA3355" s="2"/>
      <c r="AB3355" s="2"/>
      <c r="AC3355" s="2"/>
      <c r="AD3355" s="225"/>
    </row>
    <row r="3356" spans="2:30" outlineLevel="3" collapsed="1" x14ac:dyDescent="0.25">
      <c r="B3356" s="220"/>
      <c r="C3356" s="2"/>
      <c r="D3356" s="2"/>
      <c r="E3356" s="2"/>
      <c r="F3356" s="2"/>
      <c r="G3356" s="2"/>
      <c r="H3356" s="228"/>
      <c r="I3356" s="2"/>
      <c r="J3356" s="2"/>
      <c r="K3356" s="2"/>
      <c r="L3356" s="2"/>
      <c r="M3356" s="2"/>
      <c r="N3356" s="2"/>
      <c r="O3356" s="221"/>
      <c r="P3356" s="221"/>
      <c r="Q3356" s="221"/>
      <c r="R3356" s="222"/>
      <c r="S3356" s="223"/>
      <c r="T3356" s="223"/>
      <c r="U3356" s="223"/>
      <c r="V3356" s="2"/>
      <c r="W3356" s="2"/>
      <c r="X3356" s="2"/>
      <c r="Y3356" s="2"/>
      <c r="Z3356" s="224"/>
      <c r="AA3356" s="2"/>
      <c r="AB3356" s="2"/>
      <c r="AC3356" s="2"/>
      <c r="AD3356" s="225"/>
    </row>
    <row r="3357" spans="2:30" outlineLevel="2" x14ac:dyDescent="0.25">
      <c r="B3357" s="214"/>
      <c r="C3357" s="215"/>
      <c r="D3357" s="215" t="s">
        <v>73</v>
      </c>
      <c r="E3357" s="215" t="s">
        <v>17</v>
      </c>
      <c r="F3357" s="215"/>
      <c r="G3357" s="215"/>
      <c r="H3357" s="227"/>
      <c r="I3357" s="215"/>
      <c r="J3357" s="215" t="s">
        <v>73</v>
      </c>
      <c r="K3357" s="215"/>
      <c r="L3357" s="215"/>
      <c r="M3357" s="215"/>
      <c r="N3357" s="215"/>
      <c r="O3357" s="216">
        <f>SUM(O3358:O3391)/3</f>
        <v>2689818.8700000006</v>
      </c>
      <c r="P3357" s="216">
        <f>SUM(P3358:P3391)/3</f>
        <v>8825.25</v>
      </c>
      <c r="Q3357" s="216">
        <f>O3357-P3357</f>
        <v>2680993.6200000006</v>
      </c>
      <c r="R3357" s="217"/>
      <c r="S3357" s="218"/>
      <c r="T3357" s="218"/>
      <c r="U3357" s="218"/>
      <c r="V3357" s="215"/>
      <c r="W3357" s="215"/>
      <c r="X3357" s="215"/>
      <c r="Y3357" s="215"/>
      <c r="Z3357" s="247"/>
      <c r="AA3357" s="215"/>
      <c r="AB3357" s="215"/>
      <c r="AC3357" s="215"/>
      <c r="AD3357" s="219"/>
    </row>
    <row r="3358" spans="2:30" outlineLevel="3" x14ac:dyDescent="0.25">
      <c r="B3358" s="220"/>
      <c r="C3358" s="2"/>
      <c r="D3358" s="2"/>
      <c r="E3358" s="2" t="s">
        <v>74</v>
      </c>
      <c r="F3358" s="2" t="s">
        <v>19</v>
      </c>
      <c r="G3358" s="2"/>
      <c r="H3358" s="228"/>
      <c r="I3358" s="2"/>
      <c r="J3358" s="2" t="s">
        <v>74</v>
      </c>
      <c r="K3358" s="2"/>
      <c r="L3358" s="2"/>
      <c r="M3358" s="2"/>
      <c r="N3358" s="2"/>
      <c r="O3358" s="221">
        <f>SUM(O3359:O3361)/2</f>
        <v>2697.86</v>
      </c>
      <c r="P3358" s="221">
        <f>SUM(P3359:P3361)/2</f>
        <v>0</v>
      </c>
      <c r="Q3358" s="221">
        <f>O3358-P3358</f>
        <v>2697.86</v>
      </c>
      <c r="R3358" s="222"/>
      <c r="S3358" s="223"/>
      <c r="T3358" s="223"/>
      <c r="U3358" s="223"/>
      <c r="V3358" s="2"/>
      <c r="W3358" s="2"/>
      <c r="X3358" s="2"/>
      <c r="Y3358" s="2"/>
      <c r="Z3358" s="224"/>
      <c r="AA3358" s="2"/>
      <c r="AB3358" s="2"/>
      <c r="AC3358" s="2"/>
      <c r="AD3358" s="225"/>
    </row>
    <row r="3359" spans="2:30" outlineLevel="4" x14ac:dyDescent="0.25">
      <c r="B3359" s="220"/>
      <c r="C3359" s="2"/>
      <c r="D3359" s="2"/>
      <c r="E3359" s="2"/>
      <c r="F3359" s="2" t="s">
        <v>12</v>
      </c>
      <c r="G3359" s="2" t="s">
        <v>13</v>
      </c>
      <c r="H3359" s="228"/>
      <c r="I3359" s="2"/>
      <c r="J3359" s="2" t="s">
        <v>74</v>
      </c>
      <c r="K3359" s="2"/>
      <c r="L3359" s="2"/>
      <c r="M3359" s="2"/>
      <c r="N3359" s="2"/>
      <c r="O3359" s="221">
        <f>SUM(O3360:O3361)</f>
        <v>2697.86</v>
      </c>
      <c r="P3359" s="221">
        <f>SUM(P3360:P3361)</f>
        <v>0</v>
      </c>
      <c r="Q3359" s="221">
        <f>O3359-P3359</f>
        <v>2697.86</v>
      </c>
      <c r="R3359" s="222"/>
      <c r="S3359" s="223"/>
      <c r="T3359" s="223"/>
      <c r="U3359" s="223"/>
      <c r="V3359" s="2"/>
      <c r="W3359" s="2"/>
      <c r="X3359" s="2"/>
      <c r="Y3359" s="2"/>
      <c r="Z3359" s="224"/>
      <c r="AA3359" s="2"/>
      <c r="AB3359" s="2"/>
      <c r="AC3359" s="2"/>
      <c r="AD3359" s="225"/>
    </row>
    <row r="3360" spans="2:30" ht="15" customHeight="1" outlineLevel="5" x14ac:dyDescent="0.25">
      <c r="B3360" s="3"/>
      <c r="C3360" s="1"/>
      <c r="D3360" s="1"/>
      <c r="E3360" s="1"/>
      <c r="F3360" s="1"/>
      <c r="G3360" s="1" t="s">
        <v>1842</v>
      </c>
      <c r="H3360" s="188">
        <v>42370</v>
      </c>
      <c r="I3360" s="1" t="s">
        <v>14</v>
      </c>
      <c r="J3360" s="2" t="s">
        <v>74</v>
      </c>
      <c r="K3360" s="1" t="s">
        <v>9</v>
      </c>
      <c r="L3360" s="1" t="s">
        <v>10</v>
      </c>
      <c r="M3360" s="1" t="s">
        <v>10</v>
      </c>
      <c r="N3360" s="1" t="s">
        <v>11</v>
      </c>
      <c r="O3360" s="7">
        <v>2697.86</v>
      </c>
      <c r="P3360" s="7">
        <v>0</v>
      </c>
      <c r="Q3360" s="7">
        <f>O3360-P3360</f>
        <v>2697.86</v>
      </c>
      <c r="R3360" s="6" t="s">
        <v>1</v>
      </c>
      <c r="S3360" s="5" t="s">
        <v>4</v>
      </c>
      <c r="T3360" s="5"/>
      <c r="U3360" s="5" t="s">
        <v>686</v>
      </c>
      <c r="V3360" s="1"/>
      <c r="W3360" s="1"/>
      <c r="X3360" s="1"/>
      <c r="Y3360" s="1"/>
      <c r="Z3360" s="4">
        <v>42370</v>
      </c>
      <c r="AA3360" s="1"/>
      <c r="AB3360" s="1"/>
      <c r="AC3360" s="1"/>
      <c r="AD3360" s="8" t="s">
        <v>1843</v>
      </c>
    </row>
    <row r="3361" spans="2:30" outlineLevel="4" x14ac:dyDescent="0.25">
      <c r="B3361" s="220"/>
      <c r="C3361" s="2"/>
      <c r="D3361" s="2"/>
      <c r="E3361" s="2"/>
      <c r="F3361" s="2"/>
      <c r="G3361" s="2"/>
      <c r="H3361" s="228"/>
      <c r="I3361" s="2"/>
      <c r="J3361" s="2" t="s">
        <v>74</v>
      </c>
      <c r="K3361" s="2"/>
      <c r="L3361" s="2"/>
      <c r="M3361" s="2"/>
      <c r="N3361" s="2"/>
      <c r="O3361" s="221"/>
      <c r="P3361" s="221"/>
      <c r="Q3361" s="221"/>
      <c r="R3361" s="222"/>
      <c r="S3361" s="223"/>
      <c r="T3361" s="223"/>
      <c r="U3361" s="223"/>
      <c r="V3361" s="2"/>
      <c r="W3361" s="2"/>
      <c r="X3361" s="2"/>
      <c r="Y3361" s="2"/>
      <c r="Z3361" s="224"/>
      <c r="AA3361" s="2"/>
      <c r="AB3361" s="2"/>
      <c r="AC3361" s="2"/>
      <c r="AD3361" s="225"/>
    </row>
    <row r="3362" spans="2:30" outlineLevel="3" x14ac:dyDescent="0.25">
      <c r="B3362" s="220"/>
      <c r="C3362" s="2"/>
      <c r="D3362" s="2"/>
      <c r="E3362" s="2" t="s">
        <v>75</v>
      </c>
      <c r="F3362" s="2" t="s">
        <v>38</v>
      </c>
      <c r="G3362" s="2"/>
      <c r="H3362" s="228"/>
      <c r="I3362" s="2"/>
      <c r="J3362" s="2" t="s">
        <v>75</v>
      </c>
      <c r="K3362" s="2"/>
      <c r="L3362" s="2"/>
      <c r="M3362" s="2"/>
      <c r="N3362" s="2"/>
      <c r="O3362" s="221">
        <f>SUM(O3363:O3374)/2</f>
        <v>97455.799999999988</v>
      </c>
      <c r="P3362" s="221">
        <f>SUM(P3363:P3374)/2</f>
        <v>8825.25</v>
      </c>
      <c r="Q3362" s="221">
        <f>O3362-P3362</f>
        <v>88630.549999999988</v>
      </c>
      <c r="R3362" s="222"/>
      <c r="S3362" s="223"/>
      <c r="T3362" s="223"/>
      <c r="U3362" s="223"/>
      <c r="V3362" s="2"/>
      <c r="W3362" s="2"/>
      <c r="X3362" s="2"/>
      <c r="Y3362" s="2"/>
      <c r="Z3362" s="224"/>
      <c r="AA3362" s="2"/>
      <c r="AB3362" s="2"/>
      <c r="AC3362" s="2"/>
      <c r="AD3362" s="225"/>
    </row>
    <row r="3363" spans="2:30" outlineLevel="4" x14ac:dyDescent="0.25">
      <c r="B3363" s="220"/>
      <c r="C3363" s="2"/>
      <c r="D3363" s="2"/>
      <c r="E3363" s="2"/>
      <c r="F3363" s="2" t="s">
        <v>12</v>
      </c>
      <c r="G3363" s="2" t="s">
        <v>13</v>
      </c>
      <c r="H3363" s="228"/>
      <c r="I3363" s="2"/>
      <c r="J3363" s="2" t="s">
        <v>75</v>
      </c>
      <c r="K3363" s="2"/>
      <c r="L3363" s="2"/>
      <c r="M3363" s="2"/>
      <c r="N3363" s="2"/>
      <c r="O3363" s="221">
        <f>SUM(O3364:O3371)</f>
        <v>97455.8</v>
      </c>
      <c r="P3363" s="221">
        <f>SUM(P3364:P3371)</f>
        <v>0</v>
      </c>
      <c r="Q3363" s="221">
        <f>O3363-P3363</f>
        <v>97455.8</v>
      </c>
      <c r="R3363" s="222"/>
      <c r="S3363" s="223"/>
      <c r="T3363" s="223"/>
      <c r="U3363" s="223"/>
      <c r="V3363" s="2"/>
      <c r="W3363" s="2"/>
      <c r="X3363" s="2"/>
      <c r="Y3363" s="2"/>
      <c r="Z3363" s="224"/>
      <c r="AA3363" s="2"/>
      <c r="AB3363" s="2"/>
      <c r="AC3363" s="2"/>
      <c r="AD3363" s="225"/>
    </row>
    <row r="3364" spans="2:30" ht="15" customHeight="1" outlineLevel="5" x14ac:dyDescent="0.25">
      <c r="B3364" s="3"/>
      <c r="C3364" s="1"/>
      <c r="D3364" s="1"/>
      <c r="E3364" s="1"/>
      <c r="F3364" s="1"/>
      <c r="G3364" s="183" t="s">
        <v>1842</v>
      </c>
      <c r="H3364" s="188">
        <v>42370</v>
      </c>
      <c r="I3364" s="1" t="s">
        <v>14</v>
      </c>
      <c r="J3364" s="2" t="s">
        <v>75</v>
      </c>
      <c r="K3364" s="1" t="s">
        <v>9</v>
      </c>
      <c r="L3364" s="1" t="s">
        <v>10</v>
      </c>
      <c r="M3364" s="1" t="s">
        <v>10</v>
      </c>
      <c r="N3364" s="1" t="s">
        <v>11</v>
      </c>
      <c r="O3364" s="249">
        <v>273</v>
      </c>
      <c r="P3364" s="7">
        <v>0</v>
      </c>
      <c r="Q3364" s="7">
        <f t="shared" ref="Q3364:Q3370" si="131">O3364-P3364</f>
        <v>273</v>
      </c>
      <c r="R3364" s="6" t="s">
        <v>1</v>
      </c>
      <c r="S3364" s="5" t="s">
        <v>4</v>
      </c>
      <c r="T3364" s="5"/>
      <c r="U3364" s="5" t="s">
        <v>689</v>
      </c>
      <c r="V3364" s="1"/>
      <c r="W3364" s="1"/>
      <c r="X3364" s="1"/>
      <c r="Y3364" s="1"/>
      <c r="Z3364" s="4">
        <v>42370</v>
      </c>
      <c r="AA3364" s="1"/>
      <c r="AB3364" s="1"/>
      <c r="AC3364" s="1"/>
      <c r="AD3364" s="8" t="s">
        <v>1843</v>
      </c>
    </row>
    <row r="3365" spans="2:30" ht="15" customHeight="1" outlineLevel="5" x14ac:dyDescent="0.25">
      <c r="B3365" s="3"/>
      <c r="C3365" s="1"/>
      <c r="D3365" s="1"/>
      <c r="E3365" s="1"/>
      <c r="F3365" s="1"/>
      <c r="G3365" s="183" t="s">
        <v>1842</v>
      </c>
      <c r="H3365" s="188">
        <v>42370</v>
      </c>
      <c r="I3365" s="1" t="s">
        <v>14</v>
      </c>
      <c r="J3365" s="2" t="s">
        <v>75</v>
      </c>
      <c r="K3365" s="1" t="s">
        <v>9</v>
      </c>
      <c r="L3365" s="1" t="s">
        <v>10</v>
      </c>
      <c r="M3365" s="1" t="s">
        <v>10</v>
      </c>
      <c r="N3365" s="1" t="s">
        <v>11</v>
      </c>
      <c r="O3365" s="249">
        <v>-60</v>
      </c>
      <c r="P3365" s="7">
        <v>0</v>
      </c>
      <c r="Q3365" s="7">
        <f t="shared" si="131"/>
        <v>-60</v>
      </c>
      <c r="R3365" s="6" t="s">
        <v>1</v>
      </c>
      <c r="S3365" s="5" t="s">
        <v>4</v>
      </c>
      <c r="T3365" s="5"/>
      <c r="U3365" s="5" t="s">
        <v>1825</v>
      </c>
      <c r="V3365" s="1"/>
      <c r="W3365" s="1"/>
      <c r="X3365" s="1"/>
      <c r="Y3365" s="1"/>
      <c r="Z3365" s="4">
        <v>42370</v>
      </c>
      <c r="AA3365" s="1"/>
      <c r="AB3365" s="1"/>
      <c r="AC3365" s="1"/>
      <c r="AD3365" s="8" t="s">
        <v>1843</v>
      </c>
    </row>
    <row r="3366" spans="2:30" ht="15" customHeight="1" outlineLevel="5" x14ac:dyDescent="0.25">
      <c r="B3366" s="3"/>
      <c r="C3366" s="1"/>
      <c r="D3366" s="1"/>
      <c r="E3366" s="1"/>
      <c r="F3366" s="1"/>
      <c r="G3366" s="183" t="s">
        <v>1842</v>
      </c>
      <c r="H3366" s="188">
        <v>42370</v>
      </c>
      <c r="I3366" s="1" t="s">
        <v>14</v>
      </c>
      <c r="J3366" s="2" t="s">
        <v>75</v>
      </c>
      <c r="K3366" s="1" t="s">
        <v>9</v>
      </c>
      <c r="L3366" s="1" t="s">
        <v>10</v>
      </c>
      <c r="M3366" s="1" t="s">
        <v>10</v>
      </c>
      <c r="N3366" s="1" t="s">
        <v>11</v>
      </c>
      <c r="O3366" s="249">
        <v>3155</v>
      </c>
      <c r="P3366" s="7">
        <v>0</v>
      </c>
      <c r="Q3366" s="7">
        <f t="shared" si="131"/>
        <v>3155</v>
      </c>
      <c r="R3366" s="6" t="s">
        <v>1</v>
      </c>
      <c r="S3366" s="5" t="s">
        <v>4</v>
      </c>
      <c r="T3366" s="5"/>
      <c r="U3366" s="5" t="s">
        <v>687</v>
      </c>
      <c r="V3366" s="1"/>
      <c r="W3366" s="1"/>
      <c r="X3366" s="1"/>
      <c r="Y3366" s="1"/>
      <c r="Z3366" s="4">
        <v>42370</v>
      </c>
      <c r="AA3366" s="1"/>
      <c r="AB3366" s="1"/>
      <c r="AC3366" s="1"/>
      <c r="AD3366" s="8" t="s">
        <v>1843</v>
      </c>
    </row>
    <row r="3367" spans="2:30" ht="15" customHeight="1" outlineLevel="5" x14ac:dyDescent="0.25">
      <c r="B3367" s="3"/>
      <c r="C3367" s="1"/>
      <c r="D3367" s="1"/>
      <c r="E3367" s="1"/>
      <c r="F3367" s="1"/>
      <c r="G3367" s="183" t="s">
        <v>1842</v>
      </c>
      <c r="H3367" s="188">
        <v>42370</v>
      </c>
      <c r="I3367" s="1" t="s">
        <v>14</v>
      </c>
      <c r="J3367" s="2" t="s">
        <v>75</v>
      </c>
      <c r="K3367" s="1" t="s">
        <v>9</v>
      </c>
      <c r="L3367" s="1" t="s">
        <v>10</v>
      </c>
      <c r="M3367" s="1" t="s">
        <v>10</v>
      </c>
      <c r="N3367" s="1" t="s">
        <v>11</v>
      </c>
      <c r="O3367" s="249">
        <v>9800</v>
      </c>
      <c r="P3367" s="7">
        <v>0</v>
      </c>
      <c r="Q3367" s="7">
        <f t="shared" si="131"/>
        <v>9800</v>
      </c>
      <c r="R3367" s="6" t="s">
        <v>1</v>
      </c>
      <c r="S3367" s="5" t="s">
        <v>4</v>
      </c>
      <c r="T3367" s="5"/>
      <c r="U3367" s="5" t="s">
        <v>277</v>
      </c>
      <c r="V3367" s="1"/>
      <c r="W3367" s="1"/>
      <c r="X3367" s="1"/>
      <c r="Y3367" s="1"/>
      <c r="Z3367" s="4">
        <v>42370</v>
      </c>
      <c r="AA3367" s="1"/>
      <c r="AB3367" s="1"/>
      <c r="AC3367" s="1"/>
      <c r="AD3367" s="8" t="s">
        <v>1843</v>
      </c>
    </row>
    <row r="3368" spans="2:30" ht="15" customHeight="1" outlineLevel="5" x14ac:dyDescent="0.25">
      <c r="B3368" s="3"/>
      <c r="C3368" s="1"/>
      <c r="D3368" s="1"/>
      <c r="E3368" s="1"/>
      <c r="F3368" s="1"/>
      <c r="G3368" s="183" t="s">
        <v>1842</v>
      </c>
      <c r="H3368" s="188">
        <v>42370</v>
      </c>
      <c r="I3368" s="1" t="s">
        <v>14</v>
      </c>
      <c r="J3368" s="2" t="s">
        <v>75</v>
      </c>
      <c r="K3368" s="1" t="s">
        <v>9</v>
      </c>
      <c r="L3368" s="1" t="s">
        <v>10</v>
      </c>
      <c r="M3368" s="1" t="s">
        <v>10</v>
      </c>
      <c r="N3368" s="1" t="s">
        <v>11</v>
      </c>
      <c r="O3368" s="249">
        <v>63661.5</v>
      </c>
      <c r="P3368" s="7">
        <v>0</v>
      </c>
      <c r="Q3368" s="7">
        <f t="shared" si="131"/>
        <v>63661.5</v>
      </c>
      <c r="R3368" s="6" t="s">
        <v>1</v>
      </c>
      <c r="S3368" s="5" t="s">
        <v>4</v>
      </c>
      <c r="T3368" s="5"/>
      <c r="U3368" s="5" t="s">
        <v>686</v>
      </c>
      <c r="V3368" s="1"/>
      <c r="W3368" s="1"/>
      <c r="X3368" s="1"/>
      <c r="Y3368" s="1"/>
      <c r="Z3368" s="4">
        <v>42370</v>
      </c>
      <c r="AA3368" s="1"/>
      <c r="AB3368" s="1"/>
      <c r="AC3368" s="1"/>
      <c r="AD3368" s="8" t="s">
        <v>1843</v>
      </c>
    </row>
    <row r="3369" spans="2:30" ht="15" customHeight="1" outlineLevel="5" x14ac:dyDescent="0.25">
      <c r="B3369" s="3"/>
      <c r="C3369" s="1"/>
      <c r="D3369" s="1"/>
      <c r="E3369" s="1"/>
      <c r="F3369" s="1"/>
      <c r="G3369" s="183" t="s">
        <v>1842</v>
      </c>
      <c r="H3369" s="188">
        <v>42370</v>
      </c>
      <c r="I3369" s="1" t="s">
        <v>14</v>
      </c>
      <c r="J3369" s="2" t="s">
        <v>75</v>
      </c>
      <c r="K3369" s="1" t="s">
        <v>9</v>
      </c>
      <c r="L3369" s="1" t="s">
        <v>10</v>
      </c>
      <c r="M3369" s="1" t="s">
        <v>10</v>
      </c>
      <c r="N3369" s="1" t="s">
        <v>11</v>
      </c>
      <c r="O3369" s="249">
        <v>11801.05</v>
      </c>
      <c r="P3369" s="7">
        <v>0</v>
      </c>
      <c r="Q3369" s="7">
        <f t="shared" si="131"/>
        <v>11801.05</v>
      </c>
      <c r="R3369" s="6" t="s">
        <v>1</v>
      </c>
      <c r="S3369" s="5" t="s">
        <v>4</v>
      </c>
      <c r="T3369" s="5"/>
      <c r="U3369" s="5" t="s">
        <v>688</v>
      </c>
      <c r="V3369" s="1"/>
      <c r="W3369" s="1"/>
      <c r="X3369" s="1"/>
      <c r="Y3369" s="1"/>
      <c r="Z3369" s="4">
        <v>42370</v>
      </c>
      <c r="AA3369" s="1"/>
      <c r="AB3369" s="1"/>
      <c r="AC3369" s="1"/>
      <c r="AD3369" s="8" t="s">
        <v>1843</v>
      </c>
    </row>
    <row r="3370" spans="2:30" ht="15" customHeight="1" outlineLevel="5" x14ac:dyDescent="0.25">
      <c r="B3370" s="3"/>
      <c r="C3370" s="1"/>
      <c r="D3370" s="1"/>
      <c r="E3370" s="1"/>
      <c r="F3370" s="1"/>
      <c r="G3370" s="183" t="s">
        <v>1842</v>
      </c>
      <c r="H3370" s="188">
        <v>42370</v>
      </c>
      <c r="I3370" s="1" t="s">
        <v>14</v>
      </c>
      <c r="J3370" s="2" t="s">
        <v>75</v>
      </c>
      <c r="K3370" s="1" t="s">
        <v>9</v>
      </c>
      <c r="L3370" s="1" t="s">
        <v>10</v>
      </c>
      <c r="M3370" s="1" t="s">
        <v>10</v>
      </c>
      <c r="N3370" s="1" t="s">
        <v>11</v>
      </c>
      <c r="O3370" s="249">
        <v>8825.25</v>
      </c>
      <c r="P3370" s="7">
        <v>0</v>
      </c>
      <c r="Q3370" s="7">
        <f t="shared" si="131"/>
        <v>8825.25</v>
      </c>
      <c r="R3370" s="6" t="s">
        <v>1</v>
      </c>
      <c r="S3370" s="5" t="s">
        <v>4</v>
      </c>
      <c r="T3370" s="5"/>
      <c r="U3370" s="5" t="s">
        <v>6402</v>
      </c>
      <c r="V3370" s="1"/>
      <c r="W3370" s="1"/>
      <c r="X3370" s="1"/>
      <c r="Y3370" s="1"/>
      <c r="Z3370" s="4">
        <v>42370</v>
      </c>
      <c r="AA3370" s="1"/>
      <c r="AB3370" s="1"/>
      <c r="AC3370" s="1"/>
      <c r="AD3370" s="8" t="s">
        <v>1843</v>
      </c>
    </row>
    <row r="3371" spans="2:30" ht="15" customHeight="1" outlineLevel="5" x14ac:dyDescent="0.25">
      <c r="B3371" s="220"/>
      <c r="C3371" s="2"/>
      <c r="D3371" s="2"/>
      <c r="E3371" s="2"/>
      <c r="F3371" s="2"/>
      <c r="G3371" s="2"/>
      <c r="H3371" s="228"/>
      <c r="I3371" s="2"/>
      <c r="J3371" s="2" t="s">
        <v>75</v>
      </c>
      <c r="K3371" s="2"/>
      <c r="L3371" s="2"/>
      <c r="M3371" s="2"/>
      <c r="N3371" s="2"/>
      <c r="O3371" s="221"/>
      <c r="P3371" s="221"/>
      <c r="Q3371" s="221"/>
      <c r="R3371" s="222"/>
      <c r="S3371" s="223"/>
      <c r="T3371" s="223"/>
      <c r="U3371" s="223"/>
      <c r="V3371" s="2"/>
      <c r="W3371" s="2"/>
      <c r="X3371" s="2"/>
      <c r="Y3371" s="2"/>
      <c r="Z3371" s="224"/>
      <c r="AA3371" s="2"/>
      <c r="AB3371" s="2"/>
      <c r="AC3371" s="2"/>
      <c r="AD3371" s="225"/>
    </row>
    <row r="3372" spans="2:30" ht="15" customHeight="1" outlineLevel="4" x14ac:dyDescent="0.25">
      <c r="B3372" s="220"/>
      <c r="C3372" s="2"/>
      <c r="D3372" s="2"/>
      <c r="E3372" s="2"/>
      <c r="F3372" s="2" t="s">
        <v>4270</v>
      </c>
      <c r="G3372" s="2" t="s">
        <v>4271</v>
      </c>
      <c r="H3372" s="228"/>
      <c r="I3372" s="2"/>
      <c r="J3372" s="2" t="s">
        <v>75</v>
      </c>
      <c r="K3372" s="2"/>
      <c r="L3372" s="2"/>
      <c r="M3372" s="2"/>
      <c r="N3372" s="2"/>
      <c r="O3372" s="221">
        <f>SUM(O3373:O3374)</f>
        <v>0</v>
      </c>
      <c r="P3372" s="221">
        <f>SUM(P3373:P3374)</f>
        <v>8825.25</v>
      </c>
      <c r="Q3372" s="221">
        <f>O3372-P3372</f>
        <v>-8825.25</v>
      </c>
      <c r="R3372" s="222"/>
      <c r="S3372" s="223"/>
      <c r="T3372" s="223"/>
      <c r="U3372" s="223"/>
      <c r="V3372" s="2"/>
      <c r="W3372" s="2"/>
      <c r="X3372" s="2"/>
      <c r="Y3372" s="2"/>
      <c r="Z3372" s="224"/>
      <c r="AA3372" s="2"/>
      <c r="AB3372" s="2"/>
      <c r="AC3372" s="2"/>
      <c r="AD3372" s="225"/>
    </row>
    <row r="3373" spans="2:30" ht="15" customHeight="1" outlineLevel="5" x14ac:dyDescent="0.25">
      <c r="B3373" s="3"/>
      <c r="C3373" s="1"/>
      <c r="D3373" s="1"/>
      <c r="E3373" s="1"/>
      <c r="F3373" s="1"/>
      <c r="G3373" s="1" t="s">
        <v>1842</v>
      </c>
      <c r="H3373" s="188">
        <v>42643</v>
      </c>
      <c r="I3373" s="1" t="s">
        <v>6383</v>
      </c>
      <c r="J3373" s="2" t="s">
        <v>75</v>
      </c>
      <c r="K3373" s="1" t="s">
        <v>9</v>
      </c>
      <c r="L3373" s="1" t="s">
        <v>10</v>
      </c>
      <c r="M3373" s="1" t="s">
        <v>10</v>
      </c>
      <c r="N3373" s="1" t="s">
        <v>11</v>
      </c>
      <c r="O3373" s="7">
        <v>0</v>
      </c>
      <c r="P3373" s="7">
        <v>8825.25</v>
      </c>
      <c r="Q3373" s="7">
        <f>O3373-P3373</f>
        <v>-8825.25</v>
      </c>
      <c r="R3373" s="6" t="s">
        <v>1</v>
      </c>
      <c r="S3373" s="5" t="s">
        <v>4</v>
      </c>
      <c r="T3373" s="5"/>
      <c r="U3373" s="5" t="s">
        <v>6402</v>
      </c>
      <c r="V3373" s="1"/>
      <c r="W3373" s="1"/>
      <c r="X3373" s="1"/>
      <c r="Y3373" s="1"/>
      <c r="Z3373" s="4">
        <v>42643</v>
      </c>
      <c r="AA3373" s="1"/>
      <c r="AB3373" s="1"/>
      <c r="AC3373" s="1"/>
      <c r="AD3373" s="8" t="s">
        <v>6384</v>
      </c>
    </row>
    <row r="3374" spans="2:30" outlineLevel="4" x14ac:dyDescent="0.25">
      <c r="B3374" s="220"/>
      <c r="C3374" s="2"/>
      <c r="D3374" s="2"/>
      <c r="E3374" s="2"/>
      <c r="F3374" s="2"/>
      <c r="G3374" s="2"/>
      <c r="H3374" s="228"/>
      <c r="I3374" s="2"/>
      <c r="J3374" s="2" t="s">
        <v>75</v>
      </c>
      <c r="K3374" s="2"/>
      <c r="L3374" s="2"/>
      <c r="M3374" s="2"/>
      <c r="N3374" s="2"/>
      <c r="O3374" s="221"/>
      <c r="P3374" s="221"/>
      <c r="Q3374" s="221"/>
      <c r="R3374" s="222"/>
      <c r="S3374" s="223"/>
      <c r="T3374" s="223"/>
      <c r="U3374" s="223"/>
      <c r="V3374" s="2"/>
      <c r="W3374" s="2"/>
      <c r="X3374" s="2"/>
      <c r="Y3374" s="2"/>
      <c r="Z3374" s="224"/>
      <c r="AA3374" s="2"/>
      <c r="AB3374" s="2"/>
      <c r="AC3374" s="2"/>
      <c r="AD3374" s="225"/>
    </row>
    <row r="3375" spans="2:30" outlineLevel="3" x14ac:dyDescent="0.25">
      <c r="B3375" s="220"/>
      <c r="C3375" s="2"/>
      <c r="D3375" s="2"/>
      <c r="E3375" s="2" t="s">
        <v>76</v>
      </c>
      <c r="F3375" s="2" t="s">
        <v>40</v>
      </c>
      <c r="G3375" s="2"/>
      <c r="H3375" s="228"/>
      <c r="I3375" s="2"/>
      <c r="J3375" s="2" t="s">
        <v>76</v>
      </c>
      <c r="K3375" s="2"/>
      <c r="L3375" s="2"/>
      <c r="M3375" s="2"/>
      <c r="N3375" s="2"/>
      <c r="O3375" s="221">
        <f>SUM(O3376:O3379)/2</f>
        <v>55893.760000000002</v>
      </c>
      <c r="P3375" s="221">
        <f>SUM(P3376:P3379)/2</f>
        <v>0</v>
      </c>
      <c r="Q3375" s="221">
        <f>O3375-P3375</f>
        <v>55893.760000000002</v>
      </c>
      <c r="R3375" s="222"/>
      <c r="S3375" s="223"/>
      <c r="T3375" s="223"/>
      <c r="U3375" s="223"/>
      <c r="V3375" s="2"/>
      <c r="W3375" s="2"/>
      <c r="X3375" s="2"/>
      <c r="Y3375" s="2"/>
      <c r="Z3375" s="224"/>
      <c r="AA3375" s="2"/>
      <c r="AB3375" s="2"/>
      <c r="AC3375" s="2"/>
      <c r="AD3375" s="225"/>
    </row>
    <row r="3376" spans="2:30" outlineLevel="4" x14ac:dyDescent="0.25">
      <c r="B3376" s="220"/>
      <c r="C3376" s="2"/>
      <c r="D3376" s="2"/>
      <c r="E3376" s="2"/>
      <c r="F3376" s="2" t="s">
        <v>12</v>
      </c>
      <c r="G3376" s="2" t="s">
        <v>13</v>
      </c>
      <c r="H3376" s="228"/>
      <c r="I3376" s="2"/>
      <c r="J3376" s="2" t="s">
        <v>76</v>
      </c>
      <c r="K3376" s="2"/>
      <c r="L3376" s="2"/>
      <c r="M3376" s="2"/>
      <c r="N3376" s="2"/>
      <c r="O3376" s="221">
        <f>SUM(O3377:O3379)</f>
        <v>55893.759999999995</v>
      </c>
      <c r="P3376" s="221">
        <f>SUM(P3377:P3379)</f>
        <v>0</v>
      </c>
      <c r="Q3376" s="221">
        <f>O3376-P3376</f>
        <v>55893.759999999995</v>
      </c>
      <c r="R3376" s="222"/>
      <c r="S3376" s="223"/>
      <c r="T3376" s="223"/>
      <c r="U3376" s="223"/>
      <c r="V3376" s="2"/>
      <c r="W3376" s="2"/>
      <c r="X3376" s="2"/>
      <c r="Y3376" s="2"/>
      <c r="Z3376" s="224"/>
      <c r="AA3376" s="2"/>
      <c r="AB3376" s="2"/>
      <c r="AC3376" s="2"/>
      <c r="AD3376" s="225"/>
    </row>
    <row r="3377" spans="2:30" ht="15" customHeight="1" outlineLevel="5" x14ac:dyDescent="0.25">
      <c r="B3377" s="3"/>
      <c r="C3377" s="1"/>
      <c r="D3377" s="1"/>
      <c r="E3377" s="1"/>
      <c r="F3377" s="1"/>
      <c r="G3377" s="183" t="s">
        <v>1842</v>
      </c>
      <c r="H3377" s="188">
        <v>42370</v>
      </c>
      <c r="I3377" s="1" t="s">
        <v>14</v>
      </c>
      <c r="J3377" s="2" t="s">
        <v>76</v>
      </c>
      <c r="K3377" s="1" t="s">
        <v>9</v>
      </c>
      <c r="L3377" s="1" t="s">
        <v>10</v>
      </c>
      <c r="M3377" s="1" t="s">
        <v>10</v>
      </c>
      <c r="N3377" s="1" t="s">
        <v>11</v>
      </c>
      <c r="O3377" s="249">
        <v>46016.46</v>
      </c>
      <c r="P3377" s="7">
        <v>0</v>
      </c>
      <c r="Q3377" s="7">
        <f t="shared" ref="Q3377:Q3378" si="132">O3377-P3377</f>
        <v>46016.46</v>
      </c>
      <c r="R3377" s="6" t="s">
        <v>1</v>
      </c>
      <c r="S3377" s="5" t="s">
        <v>4</v>
      </c>
      <c r="T3377" s="5"/>
      <c r="U3377" s="5" t="s">
        <v>686</v>
      </c>
      <c r="V3377" s="1"/>
      <c r="W3377" s="1"/>
      <c r="X3377" s="1"/>
      <c r="Y3377" s="1"/>
      <c r="Z3377" s="4">
        <v>42370</v>
      </c>
      <c r="AA3377" s="1"/>
      <c r="AB3377" s="1"/>
      <c r="AC3377" s="1"/>
      <c r="AD3377" s="8" t="s">
        <v>1843</v>
      </c>
    </row>
    <row r="3378" spans="2:30" ht="15" customHeight="1" outlineLevel="5" x14ac:dyDescent="0.25">
      <c r="B3378" s="3"/>
      <c r="C3378" s="1"/>
      <c r="D3378" s="1"/>
      <c r="E3378" s="1"/>
      <c r="F3378" s="1"/>
      <c r="G3378" s="183" t="s">
        <v>1842</v>
      </c>
      <c r="H3378" s="188">
        <v>42370</v>
      </c>
      <c r="I3378" s="1" t="s">
        <v>14</v>
      </c>
      <c r="J3378" s="2" t="s">
        <v>76</v>
      </c>
      <c r="K3378" s="1" t="s">
        <v>9</v>
      </c>
      <c r="L3378" s="1" t="s">
        <v>10</v>
      </c>
      <c r="M3378" s="1" t="s">
        <v>10</v>
      </c>
      <c r="N3378" s="1" t="s">
        <v>11</v>
      </c>
      <c r="O3378" s="249">
        <v>9877.2999999999993</v>
      </c>
      <c r="P3378" s="7">
        <v>0</v>
      </c>
      <c r="Q3378" s="7">
        <f t="shared" si="132"/>
        <v>9877.2999999999993</v>
      </c>
      <c r="R3378" s="6" t="s">
        <v>1</v>
      </c>
      <c r="S3378" s="5" t="s">
        <v>4</v>
      </c>
      <c r="T3378" s="5"/>
      <c r="U3378" s="5" t="s">
        <v>688</v>
      </c>
      <c r="V3378" s="1"/>
      <c r="W3378" s="1"/>
      <c r="X3378" s="1"/>
      <c r="Y3378" s="1"/>
      <c r="Z3378" s="4">
        <v>42370</v>
      </c>
      <c r="AA3378" s="1"/>
      <c r="AB3378" s="1"/>
      <c r="AC3378" s="1"/>
      <c r="AD3378" s="8" t="s">
        <v>1843</v>
      </c>
    </row>
    <row r="3379" spans="2:30" outlineLevel="4" x14ac:dyDescent="0.25">
      <c r="B3379" s="220"/>
      <c r="C3379" s="2"/>
      <c r="D3379" s="2"/>
      <c r="E3379" s="2"/>
      <c r="F3379" s="2"/>
      <c r="G3379" s="2"/>
      <c r="H3379" s="228"/>
      <c r="I3379" s="2"/>
      <c r="J3379" s="2" t="s">
        <v>76</v>
      </c>
      <c r="K3379" s="2"/>
      <c r="L3379" s="2"/>
      <c r="M3379" s="2"/>
      <c r="N3379" s="2"/>
      <c r="O3379" s="221"/>
      <c r="P3379" s="221"/>
      <c r="Q3379" s="221"/>
      <c r="R3379" s="222"/>
      <c r="S3379" s="223"/>
      <c r="T3379" s="223"/>
      <c r="U3379" s="223"/>
      <c r="V3379" s="2"/>
      <c r="W3379" s="2"/>
      <c r="X3379" s="2"/>
      <c r="Y3379" s="2"/>
      <c r="Z3379" s="224"/>
      <c r="AA3379" s="2"/>
      <c r="AB3379" s="2"/>
      <c r="AC3379" s="2"/>
      <c r="AD3379" s="225"/>
    </row>
    <row r="3380" spans="2:30" outlineLevel="3" x14ac:dyDescent="0.25">
      <c r="B3380" s="220"/>
      <c r="C3380" s="2"/>
      <c r="D3380" s="2"/>
      <c r="E3380" s="2" t="s">
        <v>77</v>
      </c>
      <c r="F3380" s="2" t="s">
        <v>22</v>
      </c>
      <c r="G3380" s="2"/>
      <c r="H3380" s="228"/>
      <c r="I3380" s="2"/>
      <c r="J3380" s="2" t="s">
        <v>77</v>
      </c>
      <c r="K3380" s="2"/>
      <c r="L3380" s="2"/>
      <c r="M3380" s="2"/>
      <c r="N3380" s="2"/>
      <c r="O3380" s="221">
        <f>SUM(O3381:O3391)/2</f>
        <v>2533771.4499999997</v>
      </c>
      <c r="P3380" s="221">
        <f>SUM(P3381:P3391)/2</f>
        <v>0</v>
      </c>
      <c r="Q3380" s="221">
        <f>O3380-P3380</f>
        <v>2533771.4499999997</v>
      </c>
      <c r="R3380" s="222"/>
      <c r="S3380" s="223"/>
      <c r="T3380" s="223"/>
      <c r="U3380" s="223"/>
      <c r="V3380" s="2"/>
      <c r="W3380" s="2"/>
      <c r="X3380" s="2"/>
      <c r="Y3380" s="2"/>
      <c r="Z3380" s="224"/>
      <c r="AA3380" s="2"/>
      <c r="AB3380" s="2"/>
      <c r="AC3380" s="2"/>
      <c r="AD3380" s="225"/>
    </row>
    <row r="3381" spans="2:30" outlineLevel="4" x14ac:dyDescent="0.25">
      <c r="B3381" s="220"/>
      <c r="C3381" s="2"/>
      <c r="D3381" s="2"/>
      <c r="E3381" s="2"/>
      <c r="F3381" s="2" t="s">
        <v>12</v>
      </c>
      <c r="G3381" s="2" t="s">
        <v>13</v>
      </c>
      <c r="H3381" s="228"/>
      <c r="I3381" s="2"/>
      <c r="J3381" s="2" t="s">
        <v>77</v>
      </c>
      <c r="K3381" s="2"/>
      <c r="L3381" s="2"/>
      <c r="M3381" s="2"/>
      <c r="N3381" s="2"/>
      <c r="O3381" s="221">
        <f>SUM(O3382:O3391)</f>
        <v>2533771.4499999997</v>
      </c>
      <c r="P3381" s="221">
        <f>SUM(P3382:P3391)</f>
        <v>0</v>
      </c>
      <c r="Q3381" s="221">
        <f>O3381-P3381</f>
        <v>2533771.4499999997</v>
      </c>
      <c r="R3381" s="222"/>
      <c r="S3381" s="223"/>
      <c r="T3381" s="223"/>
      <c r="U3381" s="223"/>
      <c r="V3381" s="2"/>
      <c r="W3381" s="2"/>
      <c r="X3381" s="2"/>
      <c r="Y3381" s="2"/>
      <c r="Z3381" s="224"/>
      <c r="AA3381" s="2"/>
      <c r="AB3381" s="2"/>
      <c r="AC3381" s="2"/>
      <c r="AD3381" s="225"/>
    </row>
    <row r="3382" spans="2:30" ht="15" customHeight="1" outlineLevel="5" x14ac:dyDescent="0.25">
      <c r="B3382" s="3"/>
      <c r="C3382" s="1"/>
      <c r="D3382" s="1"/>
      <c r="E3382" s="1"/>
      <c r="F3382" s="1"/>
      <c r="G3382" s="183" t="s">
        <v>1842</v>
      </c>
      <c r="H3382" s="188">
        <v>42370</v>
      </c>
      <c r="I3382" s="1" t="s">
        <v>14</v>
      </c>
      <c r="J3382" s="2" t="s">
        <v>77</v>
      </c>
      <c r="K3382" s="1" t="s">
        <v>9</v>
      </c>
      <c r="L3382" s="1" t="s">
        <v>10</v>
      </c>
      <c r="M3382" s="1" t="s">
        <v>10</v>
      </c>
      <c r="N3382" s="1" t="s">
        <v>11</v>
      </c>
      <c r="O3382" s="249">
        <v>-21160.77</v>
      </c>
      <c r="P3382" s="7">
        <v>0</v>
      </c>
      <c r="Q3382" s="7">
        <f t="shared" ref="Q3382:Q3390" si="133">O3382-P3382</f>
        <v>-21160.77</v>
      </c>
      <c r="R3382" s="6" t="s">
        <v>1</v>
      </c>
      <c r="S3382" s="5" t="s">
        <v>4</v>
      </c>
      <c r="T3382" s="5"/>
      <c r="U3382" s="5" t="s">
        <v>689</v>
      </c>
      <c r="V3382" s="1"/>
      <c r="W3382" s="1"/>
      <c r="X3382" s="1"/>
      <c r="Y3382" s="1"/>
      <c r="Z3382" s="4">
        <v>42370</v>
      </c>
      <c r="AA3382" s="1"/>
      <c r="AB3382" s="1"/>
      <c r="AC3382" s="1"/>
      <c r="AD3382" s="8" t="s">
        <v>1843</v>
      </c>
    </row>
    <row r="3383" spans="2:30" ht="15" customHeight="1" outlineLevel="5" x14ac:dyDescent="0.25">
      <c r="B3383" s="3"/>
      <c r="C3383" s="1"/>
      <c r="D3383" s="1"/>
      <c r="E3383" s="1"/>
      <c r="F3383" s="1"/>
      <c r="G3383" s="183" t="s">
        <v>1842</v>
      </c>
      <c r="H3383" s="188">
        <v>42370</v>
      </c>
      <c r="I3383" s="1" t="s">
        <v>14</v>
      </c>
      <c r="J3383" s="2" t="s">
        <v>77</v>
      </c>
      <c r="K3383" s="1" t="s">
        <v>9</v>
      </c>
      <c r="L3383" s="1" t="s">
        <v>10</v>
      </c>
      <c r="M3383" s="1" t="s">
        <v>10</v>
      </c>
      <c r="N3383" s="1" t="s">
        <v>11</v>
      </c>
      <c r="O3383" s="249">
        <v>1081.75</v>
      </c>
      <c r="P3383" s="7">
        <v>0</v>
      </c>
      <c r="Q3383" s="7">
        <f t="shared" si="133"/>
        <v>1081.75</v>
      </c>
      <c r="R3383" s="6" t="s">
        <v>1</v>
      </c>
      <c r="S3383" s="5" t="s">
        <v>4</v>
      </c>
      <c r="T3383" s="5"/>
      <c r="U3383" s="5" t="s">
        <v>690</v>
      </c>
      <c r="V3383" s="1"/>
      <c r="W3383" s="1"/>
      <c r="X3383" s="1"/>
      <c r="Y3383" s="1"/>
      <c r="Z3383" s="4">
        <v>42370</v>
      </c>
      <c r="AA3383" s="1"/>
      <c r="AB3383" s="1"/>
      <c r="AC3383" s="1"/>
      <c r="AD3383" s="8" t="s">
        <v>1843</v>
      </c>
    </row>
    <row r="3384" spans="2:30" ht="15" customHeight="1" outlineLevel="5" x14ac:dyDescent="0.25">
      <c r="B3384" s="3"/>
      <c r="C3384" s="1"/>
      <c r="D3384" s="1"/>
      <c r="E3384" s="1"/>
      <c r="F3384" s="1"/>
      <c r="G3384" s="183" t="s">
        <v>1842</v>
      </c>
      <c r="H3384" s="188">
        <v>42370</v>
      </c>
      <c r="I3384" s="1" t="s">
        <v>14</v>
      </c>
      <c r="J3384" s="2" t="s">
        <v>77</v>
      </c>
      <c r="K3384" s="1" t="s">
        <v>9</v>
      </c>
      <c r="L3384" s="1" t="s">
        <v>10</v>
      </c>
      <c r="M3384" s="1" t="s">
        <v>10</v>
      </c>
      <c r="N3384" s="1" t="s">
        <v>11</v>
      </c>
      <c r="O3384" s="249">
        <v>4500</v>
      </c>
      <c r="P3384" s="7">
        <v>0</v>
      </c>
      <c r="Q3384" s="7">
        <f t="shared" si="133"/>
        <v>4500</v>
      </c>
      <c r="R3384" s="6" t="s">
        <v>1</v>
      </c>
      <c r="S3384" s="5" t="s">
        <v>4</v>
      </c>
      <c r="T3384" s="5"/>
      <c r="U3384" s="5" t="s">
        <v>691</v>
      </c>
      <c r="V3384" s="1"/>
      <c r="W3384" s="1"/>
      <c r="X3384" s="1"/>
      <c r="Y3384" s="1"/>
      <c r="Z3384" s="4">
        <v>42370</v>
      </c>
      <c r="AA3384" s="1"/>
      <c r="AB3384" s="1"/>
      <c r="AC3384" s="1"/>
      <c r="AD3384" s="8" t="s">
        <v>1843</v>
      </c>
    </row>
    <row r="3385" spans="2:30" ht="15" customHeight="1" outlineLevel="5" x14ac:dyDescent="0.25">
      <c r="B3385" s="3"/>
      <c r="C3385" s="1"/>
      <c r="D3385" s="1"/>
      <c r="E3385" s="1"/>
      <c r="F3385" s="1"/>
      <c r="G3385" s="183" t="s">
        <v>1842</v>
      </c>
      <c r="H3385" s="188">
        <v>42370</v>
      </c>
      <c r="I3385" s="1" t="s">
        <v>14</v>
      </c>
      <c r="J3385" s="2" t="s">
        <v>77</v>
      </c>
      <c r="K3385" s="1" t="s">
        <v>9</v>
      </c>
      <c r="L3385" s="1" t="s">
        <v>10</v>
      </c>
      <c r="M3385" s="1" t="s">
        <v>10</v>
      </c>
      <c r="N3385" s="1" t="s">
        <v>11</v>
      </c>
      <c r="O3385" s="249">
        <v>1800</v>
      </c>
      <c r="P3385" s="7">
        <v>0</v>
      </c>
      <c r="Q3385" s="7">
        <f t="shared" si="133"/>
        <v>1800</v>
      </c>
      <c r="R3385" s="6" t="s">
        <v>1</v>
      </c>
      <c r="S3385" s="5" t="s">
        <v>4</v>
      </c>
      <c r="T3385" s="5"/>
      <c r="U3385" s="5" t="s">
        <v>692</v>
      </c>
      <c r="V3385" s="1"/>
      <c r="W3385" s="1"/>
      <c r="X3385" s="1"/>
      <c r="Y3385" s="1"/>
      <c r="Z3385" s="4">
        <v>42370</v>
      </c>
      <c r="AA3385" s="1"/>
      <c r="AB3385" s="1"/>
      <c r="AC3385" s="1"/>
      <c r="AD3385" s="8" t="s">
        <v>1843</v>
      </c>
    </row>
    <row r="3386" spans="2:30" ht="15" customHeight="1" outlineLevel="5" x14ac:dyDescent="0.25">
      <c r="B3386" s="3"/>
      <c r="C3386" s="1"/>
      <c r="D3386" s="1"/>
      <c r="E3386" s="1"/>
      <c r="F3386" s="1"/>
      <c r="G3386" s="183" t="s">
        <v>1842</v>
      </c>
      <c r="H3386" s="188">
        <v>42370</v>
      </c>
      <c r="I3386" s="1" t="s">
        <v>14</v>
      </c>
      <c r="J3386" s="2" t="s">
        <v>77</v>
      </c>
      <c r="K3386" s="1" t="s">
        <v>9</v>
      </c>
      <c r="L3386" s="1" t="s">
        <v>10</v>
      </c>
      <c r="M3386" s="1" t="s">
        <v>10</v>
      </c>
      <c r="N3386" s="1" t="s">
        <v>11</v>
      </c>
      <c r="O3386" s="249">
        <v>21.9</v>
      </c>
      <c r="P3386" s="7">
        <v>0</v>
      </c>
      <c r="Q3386" s="7">
        <f t="shared" si="133"/>
        <v>21.9</v>
      </c>
      <c r="R3386" s="6" t="s">
        <v>1</v>
      </c>
      <c r="S3386" s="5" t="s">
        <v>4</v>
      </c>
      <c r="T3386" s="5"/>
      <c r="U3386" s="5" t="s">
        <v>693</v>
      </c>
      <c r="V3386" s="1"/>
      <c r="W3386" s="1"/>
      <c r="X3386" s="1"/>
      <c r="Y3386" s="1"/>
      <c r="Z3386" s="4">
        <v>42370</v>
      </c>
      <c r="AA3386" s="1"/>
      <c r="AB3386" s="1"/>
      <c r="AC3386" s="1"/>
      <c r="AD3386" s="8" t="s">
        <v>1843</v>
      </c>
    </row>
    <row r="3387" spans="2:30" ht="15" customHeight="1" outlineLevel="5" x14ac:dyDescent="0.25">
      <c r="B3387" s="3"/>
      <c r="C3387" s="1"/>
      <c r="D3387" s="1"/>
      <c r="E3387" s="1"/>
      <c r="F3387" s="1"/>
      <c r="G3387" s="183" t="s">
        <v>1842</v>
      </c>
      <c r="H3387" s="188">
        <v>42370</v>
      </c>
      <c r="I3387" s="1" t="s">
        <v>14</v>
      </c>
      <c r="J3387" s="2" t="s">
        <v>77</v>
      </c>
      <c r="K3387" s="1" t="s">
        <v>9</v>
      </c>
      <c r="L3387" s="1" t="s">
        <v>10</v>
      </c>
      <c r="M3387" s="1" t="s">
        <v>10</v>
      </c>
      <c r="N3387" s="1" t="s">
        <v>11</v>
      </c>
      <c r="O3387" s="249">
        <v>2201433.21</v>
      </c>
      <c r="P3387" s="7">
        <v>0</v>
      </c>
      <c r="Q3387" s="7">
        <f t="shared" si="133"/>
        <v>2201433.21</v>
      </c>
      <c r="R3387" s="6" t="s">
        <v>1</v>
      </c>
      <c r="S3387" s="5" t="s">
        <v>4</v>
      </c>
      <c r="T3387" s="5"/>
      <c r="U3387" s="5" t="s">
        <v>687</v>
      </c>
      <c r="V3387" s="1"/>
      <c r="W3387" s="1"/>
      <c r="X3387" s="1"/>
      <c r="Y3387" s="1"/>
      <c r="Z3387" s="4">
        <v>42370</v>
      </c>
      <c r="AA3387" s="1"/>
      <c r="AB3387" s="1"/>
      <c r="AC3387" s="1"/>
      <c r="AD3387" s="8" t="s">
        <v>1843</v>
      </c>
    </row>
    <row r="3388" spans="2:30" ht="15" customHeight="1" outlineLevel="5" x14ac:dyDescent="0.25">
      <c r="B3388" s="3"/>
      <c r="C3388" s="1"/>
      <c r="D3388" s="1"/>
      <c r="E3388" s="1"/>
      <c r="F3388" s="1"/>
      <c r="G3388" s="183" t="s">
        <v>1842</v>
      </c>
      <c r="H3388" s="188">
        <v>42370</v>
      </c>
      <c r="I3388" s="1" t="s">
        <v>14</v>
      </c>
      <c r="J3388" s="2" t="s">
        <v>77</v>
      </c>
      <c r="K3388" s="1" t="s">
        <v>9</v>
      </c>
      <c r="L3388" s="1" t="s">
        <v>10</v>
      </c>
      <c r="M3388" s="1" t="s">
        <v>10</v>
      </c>
      <c r="N3388" s="1" t="s">
        <v>11</v>
      </c>
      <c r="O3388" s="249">
        <v>31442.04</v>
      </c>
      <c r="P3388" s="7">
        <v>0</v>
      </c>
      <c r="Q3388" s="7">
        <f t="shared" si="133"/>
        <v>31442.04</v>
      </c>
      <c r="R3388" s="6" t="s">
        <v>1</v>
      </c>
      <c r="S3388" s="5" t="s">
        <v>4</v>
      </c>
      <c r="T3388" s="5"/>
      <c r="U3388" s="5" t="s">
        <v>694</v>
      </c>
      <c r="V3388" s="1"/>
      <c r="W3388" s="1"/>
      <c r="X3388" s="1"/>
      <c r="Y3388" s="1"/>
      <c r="Z3388" s="4">
        <v>42370</v>
      </c>
      <c r="AA3388" s="1"/>
      <c r="AB3388" s="1"/>
      <c r="AC3388" s="1"/>
      <c r="AD3388" s="8" t="s">
        <v>1843</v>
      </c>
    </row>
    <row r="3389" spans="2:30" ht="15" customHeight="1" outlineLevel="5" x14ac:dyDescent="0.25">
      <c r="B3389" s="3"/>
      <c r="C3389" s="1"/>
      <c r="D3389" s="1"/>
      <c r="E3389" s="1"/>
      <c r="F3389" s="1"/>
      <c r="G3389" s="183" t="s">
        <v>1842</v>
      </c>
      <c r="H3389" s="188">
        <v>42370</v>
      </c>
      <c r="I3389" s="1" t="s">
        <v>14</v>
      </c>
      <c r="J3389" s="2" t="s">
        <v>77</v>
      </c>
      <c r="K3389" s="1" t="s">
        <v>9</v>
      </c>
      <c r="L3389" s="1" t="s">
        <v>10</v>
      </c>
      <c r="M3389" s="1" t="s">
        <v>10</v>
      </c>
      <c r="N3389" s="1" t="s">
        <v>11</v>
      </c>
      <c r="O3389" s="249">
        <v>164653.32</v>
      </c>
      <c r="P3389" s="7">
        <v>0</v>
      </c>
      <c r="Q3389" s="7">
        <f t="shared" si="133"/>
        <v>164653.32</v>
      </c>
      <c r="R3389" s="6" t="s">
        <v>1</v>
      </c>
      <c r="S3389" s="5" t="s">
        <v>4</v>
      </c>
      <c r="T3389" s="5"/>
      <c r="U3389" s="5" t="s">
        <v>695</v>
      </c>
      <c r="V3389" s="1"/>
      <c r="W3389" s="1"/>
      <c r="X3389" s="1"/>
      <c r="Y3389" s="1"/>
      <c r="Z3389" s="4">
        <v>42370</v>
      </c>
      <c r="AA3389" s="1"/>
      <c r="AB3389" s="1"/>
      <c r="AC3389" s="1"/>
      <c r="AD3389" s="8" t="s">
        <v>1843</v>
      </c>
    </row>
    <row r="3390" spans="2:30" ht="15" customHeight="1" outlineLevel="5" x14ac:dyDescent="0.25">
      <c r="B3390" s="3"/>
      <c r="C3390" s="1"/>
      <c r="D3390" s="1"/>
      <c r="E3390" s="1"/>
      <c r="F3390" s="1"/>
      <c r="G3390" s="183" t="s">
        <v>1842</v>
      </c>
      <c r="H3390" s="188">
        <v>42370</v>
      </c>
      <c r="I3390" s="1" t="s">
        <v>14</v>
      </c>
      <c r="J3390" s="2" t="s">
        <v>77</v>
      </c>
      <c r="K3390" s="1" t="s">
        <v>9</v>
      </c>
      <c r="L3390" s="1" t="s">
        <v>10</v>
      </c>
      <c r="M3390" s="1" t="s">
        <v>10</v>
      </c>
      <c r="N3390" s="1" t="s">
        <v>11</v>
      </c>
      <c r="O3390" s="249">
        <v>150000</v>
      </c>
      <c r="P3390" s="7">
        <v>0</v>
      </c>
      <c r="Q3390" s="7">
        <f t="shared" si="133"/>
        <v>150000</v>
      </c>
      <c r="R3390" s="6" t="s">
        <v>1</v>
      </c>
      <c r="S3390" s="5" t="s">
        <v>4</v>
      </c>
      <c r="T3390" s="5"/>
      <c r="U3390" s="5" t="s">
        <v>696</v>
      </c>
      <c r="V3390" s="1"/>
      <c r="W3390" s="1"/>
      <c r="X3390" s="1"/>
      <c r="Y3390" s="1"/>
      <c r="Z3390" s="4">
        <v>42370</v>
      </c>
      <c r="AA3390" s="1"/>
      <c r="AB3390" s="1"/>
      <c r="AC3390" s="1"/>
      <c r="AD3390" s="8" t="s">
        <v>1843</v>
      </c>
    </row>
    <row r="3391" spans="2:30" outlineLevel="3" x14ac:dyDescent="0.25">
      <c r="B3391" s="220"/>
      <c r="C3391" s="2"/>
      <c r="D3391" s="2"/>
      <c r="E3391" s="2"/>
      <c r="F3391" s="2"/>
      <c r="G3391" s="2"/>
      <c r="H3391" s="228"/>
      <c r="I3391" s="2"/>
      <c r="J3391" s="2" t="s">
        <v>77</v>
      </c>
      <c r="K3391" s="2"/>
      <c r="L3391" s="2"/>
      <c r="M3391" s="2"/>
      <c r="N3391" s="2"/>
      <c r="O3391" s="221"/>
      <c r="P3391" s="221"/>
      <c r="Q3391" s="221"/>
      <c r="R3391" s="222"/>
      <c r="S3391" s="223"/>
      <c r="T3391" s="223"/>
      <c r="U3391" s="223"/>
      <c r="V3391" s="2"/>
      <c r="W3391" s="2"/>
      <c r="X3391" s="2"/>
      <c r="Y3391" s="2"/>
      <c r="Z3391" s="224"/>
      <c r="AA3391" s="2"/>
      <c r="AB3391" s="2"/>
      <c r="AC3391" s="2"/>
      <c r="AD3391" s="225"/>
    </row>
    <row r="3392" spans="2:30" outlineLevel="2" x14ac:dyDescent="0.25">
      <c r="B3392" s="214"/>
      <c r="C3392" s="215"/>
      <c r="D3392" s="215" t="s">
        <v>78</v>
      </c>
      <c r="E3392" s="215" t="s">
        <v>18</v>
      </c>
      <c r="F3392" s="215"/>
      <c r="G3392" s="215"/>
      <c r="H3392" s="227"/>
      <c r="I3392" s="215"/>
      <c r="J3392" s="215" t="s">
        <v>78</v>
      </c>
      <c r="K3392" s="215"/>
      <c r="L3392" s="215"/>
      <c r="M3392" s="215"/>
      <c r="N3392" s="215"/>
      <c r="O3392" s="216">
        <f>SUM(O3393:O3426)/3</f>
        <v>3894671.1300000013</v>
      </c>
      <c r="P3392" s="216">
        <f>SUM(P3393:P3426)/3</f>
        <v>523</v>
      </c>
      <c r="Q3392" s="216">
        <f>O3392-P3392</f>
        <v>3894148.1300000013</v>
      </c>
      <c r="R3392" s="217"/>
      <c r="S3392" s="218"/>
      <c r="T3392" s="218"/>
      <c r="U3392" s="218"/>
      <c r="V3392" s="215"/>
      <c r="W3392" s="215"/>
      <c r="X3392" s="215"/>
      <c r="Y3392" s="215"/>
      <c r="Z3392" s="247"/>
      <c r="AA3392" s="215"/>
      <c r="AB3392" s="215"/>
      <c r="AC3392" s="215"/>
      <c r="AD3392" s="219"/>
    </row>
    <row r="3393" spans="2:30" outlineLevel="3" x14ac:dyDescent="0.25">
      <c r="B3393" s="220"/>
      <c r="C3393" s="2"/>
      <c r="D3393" s="2"/>
      <c r="E3393" s="2" t="s">
        <v>79</v>
      </c>
      <c r="F3393" s="2" t="s">
        <v>19</v>
      </c>
      <c r="G3393" s="2"/>
      <c r="H3393" s="228"/>
      <c r="I3393" s="2"/>
      <c r="J3393" s="2" t="s">
        <v>79</v>
      </c>
      <c r="K3393" s="2"/>
      <c r="L3393" s="2"/>
      <c r="M3393" s="2"/>
      <c r="N3393" s="2"/>
      <c r="O3393" s="221">
        <f>SUM(O3394:O3402)/2</f>
        <v>1696522.2400000002</v>
      </c>
      <c r="P3393" s="221">
        <f>SUM(P3394:P3402)/2</f>
        <v>523</v>
      </c>
      <c r="Q3393" s="221">
        <f>O3393-P3393</f>
        <v>1695999.2400000002</v>
      </c>
      <c r="R3393" s="222"/>
      <c r="S3393" s="223"/>
      <c r="T3393" s="223"/>
      <c r="U3393" s="223"/>
      <c r="V3393" s="2"/>
      <c r="W3393" s="2"/>
      <c r="X3393" s="2"/>
      <c r="Y3393" s="2"/>
      <c r="Z3393" s="224"/>
      <c r="AA3393" s="2"/>
      <c r="AB3393" s="2"/>
      <c r="AC3393" s="2"/>
      <c r="AD3393" s="225"/>
    </row>
    <row r="3394" spans="2:30" outlineLevel="4" x14ac:dyDescent="0.25">
      <c r="B3394" s="220"/>
      <c r="C3394" s="2"/>
      <c r="D3394" s="2"/>
      <c r="E3394" s="2"/>
      <c r="F3394" s="2" t="s">
        <v>12</v>
      </c>
      <c r="G3394" s="2" t="s">
        <v>13</v>
      </c>
      <c r="H3394" s="228"/>
      <c r="I3394" s="2"/>
      <c r="J3394" s="2" t="s">
        <v>79</v>
      </c>
      <c r="K3394" s="2"/>
      <c r="L3394" s="2"/>
      <c r="M3394" s="2"/>
      <c r="N3394" s="2"/>
      <c r="O3394" s="221">
        <f>SUM(O3395:O3399)</f>
        <v>1696522.24</v>
      </c>
      <c r="P3394" s="221">
        <f t="shared" ref="P3394:Q3394" si="134">SUM(P3395:P3399)</f>
        <v>0</v>
      </c>
      <c r="Q3394" s="221">
        <f t="shared" si="134"/>
        <v>1696522.24</v>
      </c>
      <c r="R3394" s="222"/>
      <c r="S3394" s="223"/>
      <c r="T3394" s="223"/>
      <c r="U3394" s="223"/>
      <c r="V3394" s="2"/>
      <c r="W3394" s="2"/>
      <c r="X3394" s="2"/>
      <c r="Y3394" s="2"/>
      <c r="Z3394" s="224"/>
      <c r="AA3394" s="2"/>
      <c r="AB3394" s="2"/>
      <c r="AC3394" s="2"/>
      <c r="AD3394" s="225"/>
    </row>
    <row r="3395" spans="2:30" ht="15" customHeight="1" outlineLevel="5" x14ac:dyDescent="0.25">
      <c r="B3395" s="3"/>
      <c r="C3395" s="1"/>
      <c r="D3395" s="1"/>
      <c r="E3395" s="1"/>
      <c r="F3395" s="1"/>
      <c r="G3395" s="183" t="s">
        <v>1842</v>
      </c>
      <c r="H3395" s="188">
        <v>42370</v>
      </c>
      <c r="I3395" s="1" t="s">
        <v>14</v>
      </c>
      <c r="J3395" s="2" t="s">
        <v>79</v>
      </c>
      <c r="K3395" s="1" t="s">
        <v>9</v>
      </c>
      <c r="L3395" s="1" t="s">
        <v>10</v>
      </c>
      <c r="M3395" s="1" t="s">
        <v>10</v>
      </c>
      <c r="N3395" s="1" t="s">
        <v>11</v>
      </c>
      <c r="O3395" s="249">
        <v>1766.34</v>
      </c>
      <c r="P3395" s="7">
        <v>0</v>
      </c>
      <c r="Q3395" s="7">
        <f>O3395-P3395</f>
        <v>1766.34</v>
      </c>
      <c r="R3395" s="6" t="s">
        <v>1</v>
      </c>
      <c r="S3395" s="5" t="s">
        <v>4</v>
      </c>
      <c r="T3395" s="5"/>
      <c r="U3395" s="5" t="s">
        <v>697</v>
      </c>
      <c r="V3395" s="1"/>
      <c r="W3395" s="1"/>
      <c r="X3395" s="1"/>
      <c r="Y3395" s="1"/>
      <c r="Z3395" s="4">
        <v>42370</v>
      </c>
      <c r="AA3395" s="1"/>
      <c r="AB3395" s="1"/>
      <c r="AC3395" s="1"/>
      <c r="AD3395" s="8" t="s">
        <v>1843</v>
      </c>
    </row>
    <row r="3396" spans="2:30" ht="15" customHeight="1" outlineLevel="5" x14ac:dyDescent="0.25">
      <c r="B3396" s="3"/>
      <c r="C3396" s="1"/>
      <c r="D3396" s="1"/>
      <c r="E3396" s="1"/>
      <c r="F3396" s="1"/>
      <c r="G3396" s="183" t="s">
        <v>1842</v>
      </c>
      <c r="H3396" s="188">
        <v>42370</v>
      </c>
      <c r="I3396" s="1" t="s">
        <v>14</v>
      </c>
      <c r="J3396" s="2" t="s">
        <v>79</v>
      </c>
      <c r="K3396" s="1" t="s">
        <v>9</v>
      </c>
      <c r="L3396" s="1" t="s">
        <v>10</v>
      </c>
      <c r="M3396" s="1" t="s">
        <v>10</v>
      </c>
      <c r="N3396" s="1" t="s">
        <v>11</v>
      </c>
      <c r="O3396" s="249">
        <v>467878.54</v>
      </c>
      <c r="P3396" s="7">
        <v>0</v>
      </c>
      <c r="Q3396" s="7">
        <f t="shared" ref="Q3396:Q3398" si="135">O3396-P3396</f>
        <v>467878.54</v>
      </c>
      <c r="R3396" s="6" t="s">
        <v>1</v>
      </c>
      <c r="S3396" s="5" t="s">
        <v>4</v>
      </c>
      <c r="T3396" s="5"/>
      <c r="U3396" s="5" t="s">
        <v>9487</v>
      </c>
      <c r="V3396" s="1"/>
      <c r="W3396" s="1"/>
      <c r="X3396" s="1"/>
      <c r="Y3396" s="1"/>
      <c r="Z3396" s="4">
        <v>42370</v>
      </c>
      <c r="AA3396" s="1"/>
      <c r="AB3396" s="1"/>
      <c r="AC3396" s="1"/>
      <c r="AD3396" s="8" t="s">
        <v>1843</v>
      </c>
    </row>
    <row r="3397" spans="2:30" ht="15" customHeight="1" outlineLevel="5" x14ac:dyDescent="0.25">
      <c r="B3397" s="3"/>
      <c r="C3397" s="1"/>
      <c r="D3397" s="1"/>
      <c r="E3397" s="1"/>
      <c r="F3397" s="1"/>
      <c r="G3397" s="183" t="s">
        <v>1842</v>
      </c>
      <c r="H3397" s="188">
        <v>42370</v>
      </c>
      <c r="I3397" s="1" t="s">
        <v>14</v>
      </c>
      <c r="J3397" s="2" t="s">
        <v>79</v>
      </c>
      <c r="K3397" s="1" t="s">
        <v>9</v>
      </c>
      <c r="L3397" s="1" t="s">
        <v>10</v>
      </c>
      <c r="M3397" s="1" t="s">
        <v>10</v>
      </c>
      <c r="N3397" s="1" t="s">
        <v>11</v>
      </c>
      <c r="O3397" s="249">
        <v>905983.1</v>
      </c>
      <c r="P3397" s="7">
        <v>0</v>
      </c>
      <c r="Q3397" s="7">
        <f t="shared" si="135"/>
        <v>905983.1</v>
      </c>
      <c r="R3397" s="6" t="s">
        <v>1</v>
      </c>
      <c r="S3397" s="5" t="s">
        <v>4</v>
      </c>
      <c r="T3397" s="5"/>
      <c r="U3397" s="5" t="s">
        <v>295</v>
      </c>
      <c r="V3397" s="1"/>
      <c r="W3397" s="1"/>
      <c r="X3397" s="1"/>
      <c r="Y3397" s="1"/>
      <c r="Z3397" s="4">
        <v>42370</v>
      </c>
      <c r="AA3397" s="1"/>
      <c r="AB3397" s="1"/>
      <c r="AC3397" s="1"/>
      <c r="AD3397" s="8" t="s">
        <v>1843</v>
      </c>
    </row>
    <row r="3398" spans="2:30" ht="15" customHeight="1" outlineLevel="5" x14ac:dyDescent="0.25">
      <c r="B3398" s="3"/>
      <c r="C3398" s="1"/>
      <c r="D3398" s="1"/>
      <c r="E3398" s="1"/>
      <c r="F3398" s="1"/>
      <c r="G3398" s="183" t="s">
        <v>1842</v>
      </c>
      <c r="H3398" s="188">
        <v>42370</v>
      </c>
      <c r="I3398" s="1" t="s">
        <v>14</v>
      </c>
      <c r="J3398" s="2" t="s">
        <v>79</v>
      </c>
      <c r="K3398" s="1" t="s">
        <v>9</v>
      </c>
      <c r="L3398" s="1" t="s">
        <v>10</v>
      </c>
      <c r="M3398" s="1" t="s">
        <v>10</v>
      </c>
      <c r="N3398" s="1" t="s">
        <v>11</v>
      </c>
      <c r="O3398" s="249">
        <v>320894.26</v>
      </c>
      <c r="P3398" s="7">
        <v>0</v>
      </c>
      <c r="Q3398" s="7">
        <f t="shared" si="135"/>
        <v>320894.26</v>
      </c>
      <c r="R3398" s="6" t="s">
        <v>1</v>
      </c>
      <c r="S3398" s="5" t="s">
        <v>4</v>
      </c>
      <c r="T3398" s="5"/>
      <c r="U3398" s="5" t="s">
        <v>1252</v>
      </c>
      <c r="V3398" s="1"/>
      <c r="W3398" s="1"/>
      <c r="X3398" s="1"/>
      <c r="Y3398" s="1"/>
      <c r="Z3398" s="4">
        <v>42370</v>
      </c>
      <c r="AA3398" s="1"/>
      <c r="AB3398" s="1"/>
      <c r="AC3398" s="1"/>
      <c r="AD3398" s="8" t="s">
        <v>1843</v>
      </c>
    </row>
    <row r="3399" spans="2:30" outlineLevel="4" x14ac:dyDescent="0.25">
      <c r="B3399" s="220"/>
      <c r="C3399" s="2"/>
      <c r="D3399" s="2"/>
      <c r="E3399" s="2"/>
      <c r="F3399" s="2"/>
      <c r="G3399" s="2"/>
      <c r="H3399" s="228"/>
      <c r="I3399" s="2"/>
      <c r="J3399" s="2" t="s">
        <v>79</v>
      </c>
      <c r="K3399" s="2"/>
      <c r="L3399" s="2"/>
      <c r="M3399" s="2"/>
      <c r="N3399" s="2"/>
      <c r="O3399" s="221"/>
      <c r="P3399" s="221"/>
      <c r="Q3399" s="221"/>
      <c r="R3399" s="222"/>
      <c r="S3399" s="223"/>
      <c r="T3399" s="223"/>
      <c r="U3399" s="223"/>
      <c r="V3399" s="2"/>
      <c r="W3399" s="2"/>
      <c r="X3399" s="2"/>
      <c r="Y3399" s="2"/>
      <c r="Z3399" s="224"/>
      <c r="AA3399" s="2"/>
      <c r="AB3399" s="2"/>
      <c r="AC3399" s="2"/>
      <c r="AD3399" s="225"/>
    </row>
    <row r="3400" spans="2:30" outlineLevel="4" x14ac:dyDescent="0.25">
      <c r="B3400" s="220"/>
      <c r="C3400" s="2"/>
      <c r="D3400" s="2"/>
      <c r="E3400" s="2"/>
      <c r="F3400" s="2" t="s">
        <v>7132</v>
      </c>
      <c r="G3400" s="2" t="s">
        <v>7133</v>
      </c>
      <c r="H3400" s="228"/>
      <c r="I3400" s="2"/>
      <c r="J3400" s="2" t="s">
        <v>79</v>
      </c>
      <c r="K3400" s="2"/>
      <c r="L3400" s="2"/>
      <c r="M3400" s="2"/>
      <c r="N3400" s="2"/>
      <c r="O3400" s="221">
        <f>SUM(O3401:O3402)</f>
        <v>0</v>
      </c>
      <c r="P3400" s="221">
        <f>SUM(P3401:P3402)</f>
        <v>523</v>
      </c>
      <c r="Q3400" s="221">
        <f>O3400-P3400</f>
        <v>-523</v>
      </c>
      <c r="R3400" s="222"/>
      <c r="S3400" s="223"/>
      <c r="T3400" s="223"/>
      <c r="U3400" s="223"/>
      <c r="V3400" s="2"/>
      <c r="W3400" s="2"/>
      <c r="X3400" s="2"/>
      <c r="Y3400" s="2"/>
      <c r="Z3400" s="224"/>
      <c r="AA3400" s="2"/>
      <c r="AB3400" s="2"/>
      <c r="AC3400" s="2"/>
      <c r="AD3400" s="225"/>
    </row>
    <row r="3401" spans="2:30" ht="15" customHeight="1" outlineLevel="5" x14ac:dyDescent="0.25">
      <c r="B3401" s="3"/>
      <c r="C3401" s="1"/>
      <c r="D3401" s="1"/>
      <c r="E3401" s="1"/>
      <c r="F3401" s="1"/>
      <c r="G3401" s="1" t="s">
        <v>1842</v>
      </c>
      <c r="H3401" s="188">
        <v>42735</v>
      </c>
      <c r="I3401" s="1" t="s">
        <v>9442</v>
      </c>
      <c r="J3401" s="2" t="s">
        <v>79</v>
      </c>
      <c r="K3401" s="1" t="s">
        <v>9</v>
      </c>
      <c r="L3401" s="1" t="s">
        <v>10</v>
      </c>
      <c r="M3401" s="1" t="s">
        <v>10</v>
      </c>
      <c r="N3401" s="1" t="s">
        <v>11</v>
      </c>
      <c r="O3401" s="7">
        <v>0</v>
      </c>
      <c r="P3401" s="7">
        <v>523</v>
      </c>
      <c r="Q3401" s="7">
        <f>O3401-P3401</f>
        <v>-523</v>
      </c>
      <c r="R3401" s="6" t="s">
        <v>1</v>
      </c>
      <c r="S3401" s="5" t="s">
        <v>4</v>
      </c>
      <c r="T3401" s="5"/>
      <c r="U3401" s="5" t="s">
        <v>9487</v>
      </c>
      <c r="V3401" s="1"/>
      <c r="W3401" s="1"/>
      <c r="X3401" s="1"/>
      <c r="Y3401" s="1"/>
      <c r="Z3401" s="4">
        <v>42735</v>
      </c>
      <c r="AA3401" s="1"/>
      <c r="AB3401" s="1"/>
      <c r="AC3401" s="1"/>
      <c r="AD3401" s="8" t="s">
        <v>9443</v>
      </c>
    </row>
    <row r="3402" spans="2:30" outlineLevel="4" x14ac:dyDescent="0.25">
      <c r="B3402" s="220"/>
      <c r="C3402" s="2"/>
      <c r="D3402" s="2"/>
      <c r="E3402" s="2"/>
      <c r="F3402" s="2"/>
      <c r="G3402" s="2"/>
      <c r="H3402" s="228"/>
      <c r="I3402" s="2"/>
      <c r="J3402" s="2" t="s">
        <v>79</v>
      </c>
      <c r="K3402" s="2"/>
      <c r="L3402" s="2"/>
      <c r="M3402" s="2"/>
      <c r="N3402" s="2"/>
      <c r="O3402" s="221"/>
      <c r="P3402" s="221"/>
      <c r="Q3402" s="221"/>
      <c r="R3402" s="222"/>
      <c r="S3402" s="223"/>
      <c r="T3402" s="223"/>
      <c r="U3402" s="223"/>
      <c r="V3402" s="2"/>
      <c r="W3402" s="2"/>
      <c r="X3402" s="2"/>
      <c r="Y3402" s="2"/>
      <c r="Z3402" s="224"/>
      <c r="AA3402" s="2"/>
      <c r="AB3402" s="2"/>
      <c r="AC3402" s="2"/>
      <c r="AD3402" s="225"/>
    </row>
    <row r="3403" spans="2:30" outlineLevel="3" x14ac:dyDescent="0.25">
      <c r="B3403" s="220"/>
      <c r="C3403" s="2"/>
      <c r="D3403" s="2"/>
      <c r="E3403" s="2" t="s">
        <v>80</v>
      </c>
      <c r="F3403" s="2" t="s">
        <v>38</v>
      </c>
      <c r="G3403" s="2"/>
      <c r="H3403" s="228"/>
      <c r="I3403" s="2"/>
      <c r="J3403" s="2" t="s">
        <v>80</v>
      </c>
      <c r="K3403" s="2"/>
      <c r="L3403" s="2"/>
      <c r="M3403" s="2"/>
      <c r="N3403" s="2"/>
      <c r="O3403" s="221">
        <f>SUM(O3404:O3411)/2</f>
        <v>1616060.1</v>
      </c>
      <c r="P3403" s="221">
        <f>SUM(P3404:P3411)/2</f>
        <v>0</v>
      </c>
      <c r="Q3403" s="221">
        <f>O3403-P3403</f>
        <v>1616060.1</v>
      </c>
      <c r="R3403" s="222"/>
      <c r="S3403" s="223"/>
      <c r="T3403" s="223"/>
      <c r="U3403" s="223"/>
      <c r="V3403" s="2"/>
      <c r="W3403" s="2"/>
      <c r="X3403" s="2"/>
      <c r="Y3403" s="2"/>
      <c r="Z3403" s="224"/>
      <c r="AA3403" s="2"/>
      <c r="AB3403" s="2"/>
      <c r="AC3403" s="2"/>
      <c r="AD3403" s="225"/>
    </row>
    <row r="3404" spans="2:30" outlineLevel="4" x14ac:dyDescent="0.25">
      <c r="B3404" s="220"/>
      <c r="C3404" s="2"/>
      <c r="D3404" s="2"/>
      <c r="E3404" s="2"/>
      <c r="F3404" s="2" t="s">
        <v>12</v>
      </c>
      <c r="G3404" s="2" t="s">
        <v>13</v>
      </c>
      <c r="H3404" s="228"/>
      <c r="I3404" s="2"/>
      <c r="J3404" s="2" t="s">
        <v>80</v>
      </c>
      <c r="K3404" s="2"/>
      <c r="L3404" s="2"/>
      <c r="M3404" s="2"/>
      <c r="N3404" s="2"/>
      <c r="O3404" s="221">
        <f>SUM(O3405:O3408)</f>
        <v>1612328.1</v>
      </c>
      <c r="P3404" s="221">
        <f>SUM(P3405:P3408)</f>
        <v>0</v>
      </c>
      <c r="Q3404" s="221">
        <f>O3404-P3404</f>
        <v>1612328.1</v>
      </c>
      <c r="R3404" s="222"/>
      <c r="S3404" s="223"/>
      <c r="T3404" s="223"/>
      <c r="U3404" s="223"/>
      <c r="V3404" s="2"/>
      <c r="W3404" s="2"/>
      <c r="X3404" s="2"/>
      <c r="Y3404" s="2"/>
      <c r="Z3404" s="224"/>
      <c r="AA3404" s="2"/>
      <c r="AB3404" s="2"/>
      <c r="AC3404" s="2"/>
      <c r="AD3404" s="225"/>
    </row>
    <row r="3405" spans="2:30" ht="15" customHeight="1" outlineLevel="5" x14ac:dyDescent="0.25">
      <c r="B3405" s="3"/>
      <c r="C3405" s="1"/>
      <c r="D3405" s="1"/>
      <c r="E3405" s="1"/>
      <c r="F3405" s="1"/>
      <c r="G3405" s="183" t="s">
        <v>1842</v>
      </c>
      <c r="H3405" s="188">
        <v>42370</v>
      </c>
      <c r="I3405" s="1" t="s">
        <v>14</v>
      </c>
      <c r="J3405" s="2" t="s">
        <v>80</v>
      </c>
      <c r="K3405" s="1" t="s">
        <v>9</v>
      </c>
      <c r="L3405" s="1" t="s">
        <v>10</v>
      </c>
      <c r="M3405" s="1" t="s">
        <v>10</v>
      </c>
      <c r="N3405" s="1" t="s">
        <v>11</v>
      </c>
      <c r="O3405" s="249">
        <v>829531.66</v>
      </c>
      <c r="P3405" s="7">
        <v>0</v>
      </c>
      <c r="Q3405" s="7">
        <f t="shared" ref="Q3405:Q3407" si="136">O3405-P3405</f>
        <v>829531.66</v>
      </c>
      <c r="R3405" s="6" t="s">
        <v>1</v>
      </c>
      <c r="S3405" s="5" t="s">
        <v>4</v>
      </c>
      <c r="T3405" s="5"/>
      <c r="U3405" s="5" t="s">
        <v>698</v>
      </c>
      <c r="V3405" s="1"/>
      <c r="W3405" s="1"/>
      <c r="X3405" s="1"/>
      <c r="Y3405" s="1"/>
      <c r="Z3405" s="4">
        <v>42370</v>
      </c>
      <c r="AA3405" s="1"/>
      <c r="AB3405" s="1"/>
      <c r="AC3405" s="1"/>
      <c r="AD3405" s="8" t="s">
        <v>1843</v>
      </c>
    </row>
    <row r="3406" spans="2:30" ht="15" customHeight="1" outlineLevel="5" x14ac:dyDescent="0.25">
      <c r="B3406" s="3"/>
      <c r="C3406" s="1"/>
      <c r="D3406" s="1"/>
      <c r="E3406" s="1"/>
      <c r="F3406" s="1"/>
      <c r="G3406" s="183" t="s">
        <v>1842</v>
      </c>
      <c r="H3406" s="188">
        <v>42370</v>
      </c>
      <c r="I3406" s="1" t="s">
        <v>14</v>
      </c>
      <c r="J3406" s="2" t="s">
        <v>80</v>
      </c>
      <c r="K3406" s="1" t="s">
        <v>9</v>
      </c>
      <c r="L3406" s="1" t="s">
        <v>10</v>
      </c>
      <c r="M3406" s="1" t="s">
        <v>10</v>
      </c>
      <c r="N3406" s="1" t="s">
        <v>11</v>
      </c>
      <c r="O3406" s="249">
        <v>523209.23</v>
      </c>
      <c r="P3406" s="7">
        <v>0</v>
      </c>
      <c r="Q3406" s="7">
        <f t="shared" si="136"/>
        <v>523209.23</v>
      </c>
      <c r="R3406" s="6" t="s">
        <v>1</v>
      </c>
      <c r="S3406" s="5" t="s">
        <v>4</v>
      </c>
      <c r="T3406" s="5"/>
      <c r="U3406" s="5" t="s">
        <v>295</v>
      </c>
      <c r="V3406" s="1"/>
      <c r="W3406" s="1"/>
      <c r="X3406" s="1"/>
      <c r="Y3406" s="1"/>
      <c r="Z3406" s="4">
        <v>42370</v>
      </c>
      <c r="AA3406" s="1"/>
      <c r="AB3406" s="1"/>
      <c r="AC3406" s="1"/>
      <c r="AD3406" s="8" t="s">
        <v>1843</v>
      </c>
    </row>
    <row r="3407" spans="2:30" ht="15" customHeight="1" outlineLevel="5" x14ac:dyDescent="0.25">
      <c r="B3407" s="3"/>
      <c r="C3407" s="1"/>
      <c r="D3407" s="1"/>
      <c r="E3407" s="1"/>
      <c r="F3407" s="1"/>
      <c r="G3407" s="183" t="s">
        <v>1842</v>
      </c>
      <c r="H3407" s="188">
        <v>42370</v>
      </c>
      <c r="I3407" s="1" t="s">
        <v>14</v>
      </c>
      <c r="J3407" s="2" t="s">
        <v>80</v>
      </c>
      <c r="K3407" s="1" t="s">
        <v>9</v>
      </c>
      <c r="L3407" s="1" t="s">
        <v>10</v>
      </c>
      <c r="M3407" s="1" t="s">
        <v>10</v>
      </c>
      <c r="N3407" s="1" t="s">
        <v>11</v>
      </c>
      <c r="O3407" s="249">
        <v>259587.21</v>
      </c>
      <c r="P3407" s="7">
        <v>0</v>
      </c>
      <c r="Q3407" s="7">
        <f t="shared" si="136"/>
        <v>259587.21</v>
      </c>
      <c r="R3407" s="6" t="s">
        <v>1</v>
      </c>
      <c r="S3407" s="5" t="s">
        <v>4</v>
      </c>
      <c r="T3407" s="5"/>
      <c r="U3407" s="5" t="s">
        <v>1252</v>
      </c>
      <c r="V3407" s="1"/>
      <c r="W3407" s="1"/>
      <c r="X3407" s="1"/>
      <c r="Y3407" s="1"/>
      <c r="Z3407" s="4">
        <v>42370</v>
      </c>
      <c r="AA3407" s="1"/>
      <c r="AB3407" s="1"/>
      <c r="AC3407" s="1"/>
      <c r="AD3407" s="8" t="s">
        <v>1843</v>
      </c>
    </row>
    <row r="3408" spans="2:30" outlineLevel="5" x14ac:dyDescent="0.25">
      <c r="B3408" s="220"/>
      <c r="C3408" s="2"/>
      <c r="D3408" s="2"/>
      <c r="E3408" s="2"/>
      <c r="F3408" s="2"/>
      <c r="G3408" s="2"/>
      <c r="H3408" s="228"/>
      <c r="I3408" s="2"/>
      <c r="J3408" s="2" t="s">
        <v>80</v>
      </c>
      <c r="K3408" s="2"/>
      <c r="L3408" s="2"/>
      <c r="M3408" s="2"/>
      <c r="N3408" s="2"/>
      <c r="O3408" s="221"/>
      <c r="P3408" s="221"/>
      <c r="Q3408" s="221"/>
      <c r="R3408" s="222"/>
      <c r="S3408" s="223"/>
      <c r="T3408" s="223"/>
      <c r="U3408" s="223"/>
      <c r="V3408" s="2"/>
      <c r="W3408" s="2"/>
      <c r="X3408" s="2"/>
      <c r="Y3408" s="2"/>
      <c r="Z3408" s="224"/>
      <c r="AA3408" s="2"/>
      <c r="AB3408" s="2"/>
      <c r="AC3408" s="2"/>
      <c r="AD3408" s="225"/>
    </row>
    <row r="3409" spans="2:30" outlineLevel="4" x14ac:dyDescent="0.25">
      <c r="B3409" s="220"/>
      <c r="C3409" s="2"/>
      <c r="D3409" s="2"/>
      <c r="E3409" s="2"/>
      <c r="F3409" s="2" t="s">
        <v>4270</v>
      </c>
      <c r="G3409" s="2" t="s">
        <v>4271</v>
      </c>
      <c r="H3409" s="228"/>
      <c r="I3409" s="2"/>
      <c r="J3409" s="2" t="s">
        <v>80</v>
      </c>
      <c r="K3409" s="2"/>
      <c r="L3409" s="2"/>
      <c r="M3409" s="2"/>
      <c r="N3409" s="2"/>
      <c r="O3409" s="221">
        <f>SUM(O3410:O3411)</f>
        <v>3732</v>
      </c>
      <c r="P3409" s="221">
        <f>SUM(P3410:P3411)</f>
        <v>0</v>
      </c>
      <c r="Q3409" s="221">
        <f>O3409-P3409</f>
        <v>3732</v>
      </c>
      <c r="R3409" s="222"/>
      <c r="S3409" s="223"/>
      <c r="T3409" s="223"/>
      <c r="U3409" s="223"/>
      <c r="V3409" s="2"/>
      <c r="W3409" s="2"/>
      <c r="X3409" s="2"/>
      <c r="Y3409" s="2"/>
      <c r="Z3409" s="224"/>
      <c r="AA3409" s="2"/>
      <c r="AB3409" s="2"/>
      <c r="AC3409" s="2"/>
      <c r="AD3409" s="225"/>
    </row>
    <row r="3410" spans="2:30" outlineLevel="5" x14ac:dyDescent="0.25">
      <c r="B3410" s="3"/>
      <c r="C3410" s="1"/>
      <c r="D3410" s="1"/>
      <c r="E3410" s="1"/>
      <c r="F3410" s="1"/>
      <c r="G3410" s="1" t="s">
        <v>4230</v>
      </c>
      <c r="H3410" s="188">
        <v>42639</v>
      </c>
      <c r="I3410" s="1" t="s">
        <v>5619</v>
      </c>
      <c r="J3410" s="2" t="s">
        <v>80</v>
      </c>
      <c r="K3410" s="1" t="s">
        <v>33</v>
      </c>
      <c r="L3410" s="1" t="s">
        <v>60</v>
      </c>
      <c r="M3410" s="1" t="s">
        <v>21</v>
      </c>
      <c r="N3410" s="1" t="s">
        <v>11</v>
      </c>
      <c r="O3410" s="7">
        <v>3732</v>
      </c>
      <c r="P3410" s="7">
        <v>0</v>
      </c>
      <c r="Q3410" s="7">
        <f>O3410-P3410</f>
        <v>3732</v>
      </c>
      <c r="R3410" s="6" t="s">
        <v>61</v>
      </c>
      <c r="S3410" s="5" t="s">
        <v>32</v>
      </c>
      <c r="T3410" s="5"/>
      <c r="U3410" s="5" t="s">
        <v>1252</v>
      </c>
      <c r="V3410" s="1" t="s">
        <v>56</v>
      </c>
      <c r="W3410" s="1"/>
      <c r="X3410" s="1"/>
      <c r="Y3410" s="1"/>
      <c r="Z3410" s="4">
        <v>42639</v>
      </c>
      <c r="AA3410" s="1" t="s">
        <v>26</v>
      </c>
      <c r="AB3410" s="1" t="s">
        <v>5620</v>
      </c>
      <c r="AC3410" s="1" t="s">
        <v>5621</v>
      </c>
      <c r="AD3410" s="8"/>
    </row>
    <row r="3411" spans="2:30" outlineLevel="4" x14ac:dyDescent="0.25">
      <c r="B3411" s="220"/>
      <c r="C3411" s="2"/>
      <c r="D3411" s="2"/>
      <c r="E3411" s="2"/>
      <c r="F3411" s="2"/>
      <c r="G3411" s="2"/>
      <c r="H3411" s="228"/>
      <c r="I3411" s="2"/>
      <c r="J3411" s="2" t="s">
        <v>80</v>
      </c>
      <c r="K3411" s="2"/>
      <c r="L3411" s="2"/>
      <c r="M3411" s="2"/>
      <c r="N3411" s="2"/>
      <c r="O3411" s="221"/>
      <c r="P3411" s="221"/>
      <c r="Q3411" s="221"/>
      <c r="R3411" s="222"/>
      <c r="S3411" s="223"/>
      <c r="T3411" s="223"/>
      <c r="U3411" s="223"/>
      <c r="V3411" s="2"/>
      <c r="W3411" s="2"/>
      <c r="X3411" s="2"/>
      <c r="Y3411" s="2"/>
      <c r="Z3411" s="224"/>
      <c r="AA3411" s="2"/>
      <c r="AB3411" s="2"/>
      <c r="AC3411" s="2"/>
      <c r="AD3411" s="225"/>
    </row>
    <row r="3412" spans="2:30" outlineLevel="3" x14ac:dyDescent="0.25">
      <c r="B3412" s="220"/>
      <c r="C3412" s="2"/>
      <c r="D3412" s="2"/>
      <c r="E3412" s="2" t="s">
        <v>81</v>
      </c>
      <c r="F3412" s="2" t="s">
        <v>40</v>
      </c>
      <c r="G3412" s="2"/>
      <c r="H3412" s="228"/>
      <c r="I3412" s="2"/>
      <c r="J3412" s="2" t="s">
        <v>81</v>
      </c>
      <c r="K3412" s="2"/>
      <c r="L3412" s="2"/>
      <c r="M3412" s="2"/>
      <c r="N3412" s="2"/>
      <c r="O3412" s="221">
        <f>SUM(O3413:O3421)/2</f>
        <v>545591.88</v>
      </c>
      <c r="P3412" s="221">
        <f>SUM(P3413:P3421)/2</f>
        <v>0</v>
      </c>
      <c r="Q3412" s="221">
        <f>O3412-P3412</f>
        <v>545591.88</v>
      </c>
      <c r="R3412" s="222"/>
      <c r="S3412" s="223"/>
      <c r="T3412" s="223"/>
      <c r="U3412" s="223"/>
      <c r="V3412" s="2"/>
      <c r="W3412" s="2"/>
      <c r="X3412" s="2"/>
      <c r="Y3412" s="2"/>
      <c r="Z3412" s="224"/>
      <c r="AA3412" s="2"/>
      <c r="AB3412" s="2"/>
      <c r="AC3412" s="2"/>
      <c r="AD3412" s="225"/>
    </row>
    <row r="3413" spans="2:30" outlineLevel="4" x14ac:dyDescent="0.25">
      <c r="B3413" s="220"/>
      <c r="C3413" s="2"/>
      <c r="D3413" s="2"/>
      <c r="E3413" s="2"/>
      <c r="F3413" s="2" t="s">
        <v>12</v>
      </c>
      <c r="G3413" s="2" t="s">
        <v>13</v>
      </c>
      <c r="H3413" s="228"/>
      <c r="I3413" s="2"/>
      <c r="J3413" s="2" t="s">
        <v>81</v>
      </c>
      <c r="K3413" s="2"/>
      <c r="L3413" s="2"/>
      <c r="M3413" s="2"/>
      <c r="N3413" s="2"/>
      <c r="O3413" s="221">
        <f>SUM(O3414:O3418)</f>
        <v>545507.38</v>
      </c>
      <c r="P3413" s="221">
        <f>SUM(P3414:P3418)</f>
        <v>0</v>
      </c>
      <c r="Q3413" s="221">
        <f>O3413-P3413</f>
        <v>545507.38</v>
      </c>
      <c r="R3413" s="222"/>
      <c r="S3413" s="223"/>
      <c r="T3413" s="223"/>
      <c r="U3413" s="223"/>
      <c r="V3413" s="2"/>
      <c r="W3413" s="2"/>
      <c r="X3413" s="2"/>
      <c r="Y3413" s="2"/>
      <c r="Z3413" s="224"/>
      <c r="AA3413" s="2"/>
      <c r="AB3413" s="2"/>
      <c r="AC3413" s="2"/>
      <c r="AD3413" s="225"/>
    </row>
    <row r="3414" spans="2:30" ht="15" customHeight="1" outlineLevel="5" x14ac:dyDescent="0.25">
      <c r="B3414" s="3"/>
      <c r="C3414" s="1"/>
      <c r="D3414" s="1"/>
      <c r="E3414" s="1"/>
      <c r="F3414" s="1"/>
      <c r="G3414" s="183" t="s">
        <v>1842</v>
      </c>
      <c r="H3414" s="188">
        <v>42370</v>
      </c>
      <c r="I3414" s="1" t="s">
        <v>14</v>
      </c>
      <c r="J3414" s="2" t="s">
        <v>81</v>
      </c>
      <c r="K3414" s="1" t="s">
        <v>9</v>
      </c>
      <c r="L3414" s="1" t="s">
        <v>10</v>
      </c>
      <c r="M3414" s="1" t="s">
        <v>10</v>
      </c>
      <c r="N3414" s="1" t="s">
        <v>11</v>
      </c>
      <c r="O3414" s="249">
        <v>1200</v>
      </c>
      <c r="P3414" s="7">
        <v>0</v>
      </c>
      <c r="Q3414" s="7">
        <f t="shared" ref="Q3414:Q3417" si="137">O3414-P3414</f>
        <v>1200</v>
      </c>
      <c r="R3414" s="6" t="s">
        <v>1</v>
      </c>
      <c r="S3414" s="5" t="s">
        <v>4</v>
      </c>
      <c r="T3414" s="5"/>
      <c r="U3414" s="5" t="s">
        <v>700</v>
      </c>
      <c r="V3414" s="1"/>
      <c r="W3414" s="1"/>
      <c r="X3414" s="1"/>
      <c r="Y3414" s="1"/>
      <c r="Z3414" s="4">
        <v>42370</v>
      </c>
      <c r="AA3414" s="1"/>
      <c r="AB3414" s="1"/>
      <c r="AC3414" s="1"/>
      <c r="AD3414" s="8" t="s">
        <v>1843</v>
      </c>
    </row>
    <row r="3415" spans="2:30" ht="15" customHeight="1" outlineLevel="5" x14ac:dyDescent="0.25">
      <c r="B3415" s="3"/>
      <c r="C3415" s="1"/>
      <c r="D3415" s="1"/>
      <c r="E3415" s="1"/>
      <c r="F3415" s="1"/>
      <c r="G3415" s="183" t="s">
        <v>1842</v>
      </c>
      <c r="H3415" s="188">
        <v>42370</v>
      </c>
      <c r="I3415" s="1" t="s">
        <v>14</v>
      </c>
      <c r="J3415" s="2" t="s">
        <v>81</v>
      </c>
      <c r="K3415" s="1" t="s">
        <v>9</v>
      </c>
      <c r="L3415" s="1" t="s">
        <v>10</v>
      </c>
      <c r="M3415" s="1" t="s">
        <v>10</v>
      </c>
      <c r="N3415" s="1" t="s">
        <v>11</v>
      </c>
      <c r="O3415" s="249">
        <v>171671.5</v>
      </c>
      <c r="P3415" s="7">
        <v>0</v>
      </c>
      <c r="Q3415" s="7">
        <f t="shared" si="137"/>
        <v>171671.5</v>
      </c>
      <c r="R3415" s="6" t="s">
        <v>1</v>
      </c>
      <c r="S3415" s="5" t="s">
        <v>4</v>
      </c>
      <c r="T3415" s="5"/>
      <c r="U3415" s="5" t="s">
        <v>698</v>
      </c>
      <c r="V3415" s="1"/>
      <c r="W3415" s="1"/>
      <c r="X3415" s="1"/>
      <c r="Y3415" s="1"/>
      <c r="Z3415" s="4">
        <v>42370</v>
      </c>
      <c r="AA3415" s="1"/>
      <c r="AB3415" s="1"/>
      <c r="AC3415" s="1"/>
      <c r="AD3415" s="8" t="s">
        <v>1843</v>
      </c>
    </row>
    <row r="3416" spans="2:30" ht="15" customHeight="1" outlineLevel="5" x14ac:dyDescent="0.25">
      <c r="B3416" s="3"/>
      <c r="C3416" s="1"/>
      <c r="D3416" s="1"/>
      <c r="E3416" s="1"/>
      <c r="F3416" s="1"/>
      <c r="G3416" s="183" t="s">
        <v>1842</v>
      </c>
      <c r="H3416" s="188">
        <v>42370</v>
      </c>
      <c r="I3416" s="1" t="s">
        <v>14</v>
      </c>
      <c r="J3416" s="2" t="s">
        <v>81</v>
      </c>
      <c r="K3416" s="1" t="s">
        <v>9</v>
      </c>
      <c r="L3416" s="1" t="s">
        <v>10</v>
      </c>
      <c r="M3416" s="1" t="s">
        <v>10</v>
      </c>
      <c r="N3416" s="1" t="s">
        <v>11</v>
      </c>
      <c r="O3416" s="249">
        <v>234698.48</v>
      </c>
      <c r="P3416" s="7">
        <v>0</v>
      </c>
      <c r="Q3416" s="7">
        <f t="shared" si="137"/>
        <v>234698.48</v>
      </c>
      <c r="R3416" s="6" t="s">
        <v>1</v>
      </c>
      <c r="S3416" s="5" t="s">
        <v>4</v>
      </c>
      <c r="T3416" s="5"/>
      <c r="U3416" s="5" t="s">
        <v>295</v>
      </c>
      <c r="V3416" s="1"/>
      <c r="W3416" s="1"/>
      <c r="X3416" s="1"/>
      <c r="Y3416" s="1"/>
      <c r="Z3416" s="4">
        <v>42370</v>
      </c>
      <c r="AA3416" s="1"/>
      <c r="AB3416" s="1"/>
      <c r="AC3416" s="1"/>
      <c r="AD3416" s="8" t="s">
        <v>1843</v>
      </c>
    </row>
    <row r="3417" spans="2:30" ht="15" customHeight="1" outlineLevel="5" x14ac:dyDescent="0.25">
      <c r="B3417" s="3"/>
      <c r="C3417" s="1"/>
      <c r="D3417" s="1"/>
      <c r="E3417" s="1"/>
      <c r="F3417" s="1"/>
      <c r="G3417" s="183" t="s">
        <v>1842</v>
      </c>
      <c r="H3417" s="188">
        <v>42370</v>
      </c>
      <c r="I3417" s="1" t="s">
        <v>14</v>
      </c>
      <c r="J3417" s="2" t="s">
        <v>81</v>
      </c>
      <c r="K3417" s="1" t="s">
        <v>9</v>
      </c>
      <c r="L3417" s="1" t="s">
        <v>10</v>
      </c>
      <c r="M3417" s="1" t="s">
        <v>10</v>
      </c>
      <c r="N3417" s="1" t="s">
        <v>11</v>
      </c>
      <c r="O3417" s="249">
        <v>137937.4</v>
      </c>
      <c r="P3417" s="7">
        <v>0</v>
      </c>
      <c r="Q3417" s="7">
        <f t="shared" si="137"/>
        <v>137937.4</v>
      </c>
      <c r="R3417" s="6" t="s">
        <v>1</v>
      </c>
      <c r="S3417" s="5" t="s">
        <v>4</v>
      </c>
      <c r="T3417" s="5"/>
      <c r="U3417" s="5" t="s">
        <v>1252</v>
      </c>
      <c r="V3417" s="1"/>
      <c r="W3417" s="1"/>
      <c r="X3417" s="1"/>
      <c r="Y3417" s="1"/>
      <c r="Z3417" s="4">
        <v>42370</v>
      </c>
      <c r="AA3417" s="1"/>
      <c r="AB3417" s="1"/>
      <c r="AC3417" s="1"/>
      <c r="AD3417" s="8" t="s">
        <v>1843</v>
      </c>
    </row>
    <row r="3418" spans="2:30" outlineLevel="5" x14ac:dyDescent="0.25">
      <c r="B3418" s="220"/>
      <c r="C3418" s="2"/>
      <c r="D3418" s="2"/>
      <c r="E3418" s="2"/>
      <c r="F3418" s="2"/>
      <c r="G3418" s="2"/>
      <c r="H3418" s="228"/>
      <c r="I3418" s="2"/>
      <c r="J3418" s="2" t="s">
        <v>81</v>
      </c>
      <c r="K3418" s="2"/>
      <c r="L3418" s="2"/>
      <c r="M3418" s="2"/>
      <c r="N3418" s="2"/>
      <c r="O3418" s="221"/>
      <c r="P3418" s="221"/>
      <c r="Q3418" s="221"/>
      <c r="R3418" s="222"/>
      <c r="S3418" s="223"/>
      <c r="T3418" s="223"/>
      <c r="U3418" s="223"/>
      <c r="V3418" s="2"/>
      <c r="W3418" s="2"/>
      <c r="X3418" s="2"/>
      <c r="Y3418" s="2"/>
      <c r="Z3418" s="224"/>
      <c r="AA3418" s="2"/>
      <c r="AB3418" s="2"/>
      <c r="AC3418" s="2"/>
      <c r="AD3418" s="225"/>
    </row>
    <row r="3419" spans="2:30" outlineLevel="4" x14ac:dyDescent="0.25">
      <c r="B3419" s="220"/>
      <c r="C3419" s="2"/>
      <c r="D3419" s="2"/>
      <c r="E3419" s="2"/>
      <c r="F3419" s="2" t="s">
        <v>4270</v>
      </c>
      <c r="G3419" s="2" t="s">
        <v>4271</v>
      </c>
      <c r="H3419" s="228"/>
      <c r="I3419" s="2"/>
      <c r="J3419" s="2" t="s">
        <v>81</v>
      </c>
      <c r="K3419" s="2"/>
      <c r="L3419" s="2"/>
      <c r="M3419" s="2"/>
      <c r="N3419" s="2"/>
      <c r="O3419" s="221">
        <f>SUM(O3420:O3421)</f>
        <v>84.5</v>
      </c>
      <c r="P3419" s="221">
        <f>SUM(P3420:P3421)</f>
        <v>0</v>
      </c>
      <c r="Q3419" s="221">
        <f>O3419-P3419</f>
        <v>84.5</v>
      </c>
      <c r="R3419" s="222"/>
      <c r="S3419" s="223"/>
      <c r="T3419" s="223"/>
      <c r="U3419" s="223"/>
      <c r="V3419" s="2"/>
      <c r="W3419" s="2"/>
      <c r="X3419" s="2"/>
      <c r="Y3419" s="2"/>
      <c r="Z3419" s="224"/>
      <c r="AA3419" s="2"/>
      <c r="AB3419" s="2"/>
      <c r="AC3419" s="2"/>
      <c r="AD3419" s="225"/>
    </row>
    <row r="3420" spans="2:30" ht="15" customHeight="1" outlineLevel="5" x14ac:dyDescent="0.25">
      <c r="B3420" s="3"/>
      <c r="C3420" s="1"/>
      <c r="D3420" s="1"/>
      <c r="E3420" s="1"/>
      <c r="F3420" s="1"/>
      <c r="G3420" s="1" t="s">
        <v>1842</v>
      </c>
      <c r="H3420" s="188">
        <v>42643</v>
      </c>
      <c r="I3420" s="1" t="s">
        <v>5688</v>
      </c>
      <c r="J3420" s="2" t="s">
        <v>81</v>
      </c>
      <c r="K3420" s="1" t="s">
        <v>9</v>
      </c>
      <c r="L3420" s="1" t="s">
        <v>10</v>
      </c>
      <c r="M3420" s="1" t="s">
        <v>10</v>
      </c>
      <c r="N3420" s="1" t="s">
        <v>11</v>
      </c>
      <c r="O3420" s="7">
        <v>84.5</v>
      </c>
      <c r="P3420" s="7">
        <v>0</v>
      </c>
      <c r="Q3420" s="7">
        <f>O3420-P3420</f>
        <v>84.5</v>
      </c>
      <c r="R3420" s="6" t="s">
        <v>1</v>
      </c>
      <c r="S3420" s="5" t="s">
        <v>4</v>
      </c>
      <c r="T3420" s="5"/>
      <c r="U3420" s="5" t="s">
        <v>1252</v>
      </c>
      <c r="V3420" s="1"/>
      <c r="W3420" s="1"/>
      <c r="X3420" s="1"/>
      <c r="Y3420" s="1"/>
      <c r="Z3420" s="4">
        <v>42643</v>
      </c>
      <c r="AA3420" s="1"/>
      <c r="AB3420" s="1"/>
      <c r="AC3420" s="1"/>
      <c r="AD3420" s="8" t="s">
        <v>5689</v>
      </c>
    </row>
    <row r="3421" spans="2:30" outlineLevel="4" x14ac:dyDescent="0.25">
      <c r="B3421" s="220"/>
      <c r="C3421" s="2"/>
      <c r="D3421" s="2"/>
      <c r="E3421" s="2"/>
      <c r="F3421" s="2"/>
      <c r="G3421" s="2"/>
      <c r="H3421" s="228"/>
      <c r="I3421" s="2"/>
      <c r="J3421" s="2" t="s">
        <v>81</v>
      </c>
      <c r="K3421" s="2"/>
      <c r="L3421" s="2"/>
      <c r="M3421" s="2"/>
      <c r="N3421" s="2"/>
      <c r="O3421" s="221"/>
      <c r="P3421" s="221"/>
      <c r="Q3421" s="221"/>
      <c r="R3421" s="222"/>
      <c r="S3421" s="223"/>
      <c r="T3421" s="223"/>
      <c r="U3421" s="223"/>
      <c r="V3421" s="2"/>
      <c r="W3421" s="2"/>
      <c r="X3421" s="2"/>
      <c r="Y3421" s="2"/>
      <c r="Z3421" s="224"/>
      <c r="AA3421" s="2"/>
      <c r="AB3421" s="2"/>
      <c r="AC3421" s="2"/>
      <c r="AD3421" s="225"/>
    </row>
    <row r="3422" spans="2:30" outlineLevel="3" x14ac:dyDescent="0.25">
      <c r="B3422" s="220"/>
      <c r="C3422" s="2"/>
      <c r="D3422" s="2"/>
      <c r="E3422" s="2" t="s">
        <v>82</v>
      </c>
      <c r="F3422" s="2" t="s">
        <v>22</v>
      </c>
      <c r="G3422" s="2"/>
      <c r="H3422" s="228"/>
      <c r="I3422" s="2"/>
      <c r="J3422" s="2" t="s">
        <v>82</v>
      </c>
      <c r="K3422" s="2"/>
      <c r="L3422" s="2"/>
      <c r="M3422" s="2"/>
      <c r="N3422" s="2"/>
      <c r="O3422" s="221">
        <f>SUM(O3423:O3426)/2</f>
        <v>36496.910000000003</v>
      </c>
      <c r="P3422" s="221">
        <f>SUM(P3423:P3426)/2</f>
        <v>0</v>
      </c>
      <c r="Q3422" s="221">
        <f>O3422-P3422</f>
        <v>36496.910000000003</v>
      </c>
      <c r="R3422" s="222"/>
      <c r="S3422" s="223"/>
      <c r="T3422" s="223"/>
      <c r="U3422" s="223"/>
      <c r="V3422" s="2"/>
      <c r="W3422" s="2"/>
      <c r="X3422" s="2"/>
      <c r="Y3422" s="2"/>
      <c r="Z3422" s="224"/>
      <c r="AA3422" s="2"/>
      <c r="AB3422" s="2"/>
      <c r="AC3422" s="2"/>
      <c r="AD3422" s="225"/>
    </row>
    <row r="3423" spans="2:30" outlineLevel="4" x14ac:dyDescent="0.25">
      <c r="B3423" s="220"/>
      <c r="C3423" s="2"/>
      <c r="D3423" s="2"/>
      <c r="E3423" s="2"/>
      <c r="F3423" s="2" t="s">
        <v>12</v>
      </c>
      <c r="G3423" s="2" t="s">
        <v>13</v>
      </c>
      <c r="H3423" s="228"/>
      <c r="I3423" s="2"/>
      <c r="J3423" s="2" t="s">
        <v>82</v>
      </c>
      <c r="K3423" s="2"/>
      <c r="L3423" s="2"/>
      <c r="M3423" s="2"/>
      <c r="N3423" s="2"/>
      <c r="O3423" s="221">
        <f>SUM(O3424:O3426)</f>
        <v>36496.910000000003</v>
      </c>
      <c r="P3423" s="221">
        <f>SUM(P3424:P3426)</f>
        <v>0</v>
      </c>
      <c r="Q3423" s="221">
        <f>O3423-P3423</f>
        <v>36496.910000000003</v>
      </c>
      <c r="R3423" s="222"/>
      <c r="S3423" s="223"/>
      <c r="T3423" s="223"/>
      <c r="U3423" s="223"/>
      <c r="V3423" s="2"/>
      <c r="W3423" s="2"/>
      <c r="X3423" s="2"/>
      <c r="Y3423" s="2"/>
      <c r="Z3423" s="224"/>
      <c r="AA3423" s="2"/>
      <c r="AB3423" s="2"/>
      <c r="AC3423" s="2"/>
      <c r="AD3423" s="225"/>
    </row>
    <row r="3424" spans="2:30" ht="15" customHeight="1" outlineLevel="5" x14ac:dyDescent="0.25">
      <c r="B3424" s="3"/>
      <c r="C3424" s="1"/>
      <c r="D3424" s="1"/>
      <c r="E3424" s="1"/>
      <c r="F3424" s="1"/>
      <c r="G3424" s="183" t="s">
        <v>1842</v>
      </c>
      <c r="H3424" s="188">
        <v>42370</v>
      </c>
      <c r="I3424" s="1" t="s">
        <v>14</v>
      </c>
      <c r="J3424" s="2" t="s">
        <v>82</v>
      </c>
      <c r="K3424" s="1" t="s">
        <v>9</v>
      </c>
      <c r="L3424" s="1" t="s">
        <v>10</v>
      </c>
      <c r="M3424" s="1" t="s">
        <v>10</v>
      </c>
      <c r="N3424" s="1" t="s">
        <v>11</v>
      </c>
      <c r="O3424" s="249">
        <v>38263.25</v>
      </c>
      <c r="P3424" s="7">
        <v>0</v>
      </c>
      <c r="Q3424" s="7">
        <f t="shared" ref="Q3424:Q3425" si="138">O3424-P3424</f>
        <v>38263.25</v>
      </c>
      <c r="R3424" s="6" t="s">
        <v>1</v>
      </c>
      <c r="S3424" s="5" t="s">
        <v>4</v>
      </c>
      <c r="T3424" s="5"/>
      <c r="U3424" s="5" t="s">
        <v>701</v>
      </c>
      <c r="V3424" s="1"/>
      <c r="W3424" s="1"/>
      <c r="X3424" s="1"/>
      <c r="Y3424" s="1"/>
      <c r="Z3424" s="4">
        <v>42370</v>
      </c>
      <c r="AA3424" s="1"/>
      <c r="AB3424" s="1"/>
      <c r="AC3424" s="1"/>
      <c r="AD3424" s="8" t="s">
        <v>1843</v>
      </c>
    </row>
    <row r="3425" spans="2:30" ht="15" customHeight="1" outlineLevel="5" x14ac:dyDescent="0.25">
      <c r="B3425" s="3"/>
      <c r="C3425" s="1"/>
      <c r="D3425" s="1"/>
      <c r="E3425" s="1"/>
      <c r="F3425" s="1"/>
      <c r="G3425" s="183" t="s">
        <v>1842</v>
      </c>
      <c r="H3425" s="188">
        <v>42370</v>
      </c>
      <c r="I3425" s="1" t="s">
        <v>14</v>
      </c>
      <c r="J3425" s="2" t="s">
        <v>82</v>
      </c>
      <c r="K3425" s="1" t="s">
        <v>9</v>
      </c>
      <c r="L3425" s="1" t="s">
        <v>10</v>
      </c>
      <c r="M3425" s="1" t="s">
        <v>10</v>
      </c>
      <c r="N3425" s="1" t="s">
        <v>11</v>
      </c>
      <c r="O3425" s="249">
        <v>-1766.34</v>
      </c>
      <c r="P3425" s="7">
        <v>0</v>
      </c>
      <c r="Q3425" s="7">
        <f t="shared" si="138"/>
        <v>-1766.34</v>
      </c>
      <c r="R3425" s="6" t="s">
        <v>1</v>
      </c>
      <c r="S3425" s="5" t="s">
        <v>4</v>
      </c>
      <c r="T3425" s="5"/>
      <c r="U3425" s="5" t="s">
        <v>697</v>
      </c>
      <c r="V3425" s="1"/>
      <c r="W3425" s="1"/>
      <c r="X3425" s="1"/>
      <c r="Y3425" s="1"/>
      <c r="Z3425" s="4">
        <v>42370</v>
      </c>
      <c r="AA3425" s="1"/>
      <c r="AB3425" s="1"/>
      <c r="AC3425" s="1"/>
      <c r="AD3425" s="8" t="s">
        <v>1843</v>
      </c>
    </row>
  </sheetData>
  <autoFilter ref="B2290:AD3355">
    <filterColumn colId="19">
      <filters>
        <filter val="0290"/>
      </filters>
    </filterColumn>
  </autoFilter>
  <mergeCells count="6">
    <mergeCell ref="U83:V83"/>
    <mergeCell ref="U49:V49"/>
    <mergeCell ref="U64:V64"/>
    <mergeCell ref="U65:V65"/>
    <mergeCell ref="U66:V66"/>
    <mergeCell ref="U74:V74"/>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197"/>
  <sheetViews>
    <sheetView topLeftCell="F175" zoomScale="80" zoomScaleNormal="80" workbookViewId="0">
      <selection activeCell="J20" sqref="J20"/>
    </sheetView>
  </sheetViews>
  <sheetFormatPr baseColWidth="10" defaultRowHeight="15" outlineLevelRow="5" x14ac:dyDescent="0.25"/>
  <cols>
    <col min="1" max="1" width="11.42578125" style="21"/>
    <col min="2" max="2" width="11.42578125" style="21" customWidth="1"/>
    <col min="3" max="6" width="11.42578125" customWidth="1"/>
    <col min="7" max="9" width="11.42578125" style="75" customWidth="1"/>
    <col min="10" max="10" width="11.42578125" style="75"/>
    <col min="11" max="11" width="11.42578125" hidden="1" customWidth="1"/>
    <col min="12" max="12" width="11.42578125" style="75" hidden="1" customWidth="1"/>
    <col min="13" max="14" width="11.42578125" hidden="1" customWidth="1"/>
    <col min="15" max="15" width="13.42578125" style="20" customWidth="1"/>
    <col min="16" max="16" width="14" style="20" customWidth="1"/>
    <col min="17" max="17" width="17.42578125" style="20" bestFit="1" customWidth="1"/>
    <col min="18" max="18" width="17.140625" style="20" hidden="1" customWidth="1"/>
    <col min="19" max="19" width="18.42578125" style="20" hidden="1" customWidth="1"/>
    <col min="20" max="21" width="11.42578125" hidden="1" customWidth="1"/>
    <col min="22" max="22" width="11.42578125" customWidth="1"/>
    <col min="23" max="23" width="7.42578125" customWidth="1"/>
    <col min="24" max="26" width="11.42578125" hidden="1" customWidth="1"/>
    <col min="27" max="28" width="11.42578125" customWidth="1"/>
    <col min="30" max="30" width="52.42578125" customWidth="1"/>
    <col min="31" max="31" width="11.42578125" style="21"/>
    <col min="32" max="32" width="53.7109375" style="21" customWidth="1"/>
    <col min="33" max="44" width="11.42578125" style="21"/>
  </cols>
  <sheetData>
    <row r="2" spans="2:34" ht="15" customHeight="1" x14ac:dyDescent="0.3">
      <c r="G2" s="504" t="s">
        <v>1302</v>
      </c>
      <c r="H2" s="504"/>
      <c r="I2" s="504"/>
      <c r="J2" s="504"/>
      <c r="K2" s="504"/>
      <c r="L2" s="504"/>
      <c r="M2" s="504"/>
      <c r="N2" s="504"/>
      <c r="O2" s="504"/>
      <c r="P2" s="504"/>
      <c r="Q2" s="504"/>
      <c r="R2" s="504"/>
      <c r="S2" s="504"/>
      <c r="T2" s="504"/>
      <c r="U2" s="504"/>
      <c r="V2" s="504"/>
      <c r="W2" s="504"/>
      <c r="X2" s="504"/>
      <c r="Y2" s="504"/>
      <c r="Z2" s="504"/>
      <c r="AA2" s="504"/>
      <c r="AB2" s="504"/>
      <c r="AC2" s="504"/>
      <c r="AD2" s="504"/>
      <c r="AE2" s="84"/>
      <c r="AF2" s="84"/>
    </row>
    <row r="3" spans="2:34" ht="15" customHeight="1" x14ac:dyDescent="0.3">
      <c r="G3" s="121"/>
      <c r="H3" s="121"/>
      <c r="I3" s="121"/>
      <c r="J3" s="458"/>
      <c r="K3" s="121"/>
      <c r="L3" s="121"/>
      <c r="M3" s="121"/>
      <c r="N3" s="121"/>
      <c r="O3" s="229"/>
      <c r="P3" s="229"/>
      <c r="Q3" s="229"/>
      <c r="R3" s="121"/>
      <c r="S3" s="121"/>
      <c r="T3" s="121"/>
      <c r="U3" s="121"/>
      <c r="V3" s="121"/>
      <c r="W3" s="121"/>
      <c r="X3" s="121"/>
      <c r="Y3" s="121"/>
      <c r="Z3" s="121"/>
      <c r="AA3" s="121"/>
      <c r="AB3" s="121"/>
      <c r="AC3" s="121"/>
      <c r="AD3" s="121"/>
      <c r="AE3" s="84"/>
      <c r="AF3" s="84"/>
    </row>
    <row r="4" spans="2:34" ht="21" customHeight="1" x14ac:dyDescent="0.35">
      <c r="G4" s="505" t="s">
        <v>1562</v>
      </c>
      <c r="H4" s="505"/>
      <c r="I4" s="505"/>
      <c r="J4" s="505"/>
      <c r="K4" s="505"/>
      <c r="L4" s="505"/>
      <c r="M4" s="505"/>
      <c r="N4" s="505"/>
      <c r="O4" s="505"/>
      <c r="P4" s="505"/>
      <c r="Q4" s="505"/>
      <c r="R4" s="505"/>
      <c r="S4" s="505"/>
      <c r="T4" s="505"/>
      <c r="U4" s="505"/>
      <c r="V4" s="505"/>
      <c r="W4" s="505"/>
      <c r="X4" s="505"/>
      <c r="Y4" s="505"/>
      <c r="Z4" s="505"/>
      <c r="AA4" s="505"/>
      <c r="AB4" s="505"/>
      <c r="AC4" s="505"/>
      <c r="AD4" s="505"/>
      <c r="AE4" s="122"/>
      <c r="AF4" s="122"/>
    </row>
    <row r="5" spans="2:34" ht="18" customHeight="1" x14ac:dyDescent="0.25"/>
    <row r="6" spans="2:34" ht="24.95" customHeight="1" x14ac:dyDescent="0.25">
      <c r="G6" s="86" t="s">
        <v>1297</v>
      </c>
      <c r="H6" s="86" t="s">
        <v>1296</v>
      </c>
      <c r="I6" s="86" t="s">
        <v>1298</v>
      </c>
      <c r="J6" s="86" t="s">
        <v>1299</v>
      </c>
      <c r="K6" s="87"/>
      <c r="L6" s="87"/>
      <c r="M6" s="102"/>
      <c r="N6" s="88"/>
      <c r="O6" s="470" t="s">
        <v>1256</v>
      </c>
      <c r="P6" s="470" t="s">
        <v>1257</v>
      </c>
      <c r="Q6" s="201" t="s">
        <v>1258</v>
      </c>
      <c r="R6" s="95" t="s">
        <v>1259</v>
      </c>
      <c r="S6" s="86" t="s">
        <v>1260</v>
      </c>
      <c r="T6" s="95" t="s">
        <v>1261</v>
      </c>
      <c r="U6" s="86" t="s">
        <v>1262</v>
      </c>
      <c r="V6" s="95" t="s">
        <v>1263</v>
      </c>
      <c r="W6" s="86" t="s">
        <v>1264</v>
      </c>
      <c r="X6" s="95" t="s">
        <v>1265</v>
      </c>
      <c r="Y6" s="86" t="s">
        <v>1266</v>
      </c>
      <c r="Z6" s="95" t="s">
        <v>1267</v>
      </c>
      <c r="AA6" s="86" t="s">
        <v>1268</v>
      </c>
      <c r="AB6" s="95" t="s">
        <v>1269</v>
      </c>
      <c r="AC6" s="95" t="s">
        <v>1270</v>
      </c>
      <c r="AD6" s="95" t="s">
        <v>1271</v>
      </c>
      <c r="AE6" s="181"/>
      <c r="AF6" s="182"/>
      <c r="AG6" s="94"/>
      <c r="AH6" s="94"/>
    </row>
    <row r="8" spans="2:34" ht="15.75" x14ac:dyDescent="0.25">
      <c r="G8" s="503" t="s">
        <v>104</v>
      </c>
      <c r="H8" s="503"/>
      <c r="I8" s="503" t="s">
        <v>105</v>
      </c>
      <c r="J8" s="503"/>
      <c r="K8" s="39"/>
    </row>
    <row r="9" spans="2:34" s="134" customFormat="1" ht="15" customHeight="1" outlineLevel="5" x14ac:dyDescent="0.25">
      <c r="B9" s="126"/>
      <c r="C9" s="127"/>
      <c r="D9" s="127"/>
      <c r="E9" s="127"/>
      <c r="F9" s="127"/>
      <c r="G9" s="369" t="s">
        <v>1842</v>
      </c>
      <c r="H9" s="185">
        <v>42370</v>
      </c>
      <c r="I9" s="127" t="s">
        <v>14</v>
      </c>
      <c r="J9" s="472" t="s">
        <v>41</v>
      </c>
      <c r="K9" s="127" t="s">
        <v>9</v>
      </c>
      <c r="L9" s="127" t="s">
        <v>10</v>
      </c>
      <c r="M9" s="127" t="s">
        <v>10</v>
      </c>
      <c r="N9" s="127" t="s">
        <v>11</v>
      </c>
      <c r="O9" s="129">
        <v>566.4</v>
      </c>
      <c r="P9" s="303">
        <v>0</v>
      </c>
      <c r="Q9" s="303">
        <f t="shared" ref="Q9" si="0">O9-P9</f>
        <v>566.4</v>
      </c>
      <c r="R9" s="130" t="s">
        <v>1</v>
      </c>
      <c r="S9" s="131" t="s">
        <v>4</v>
      </c>
      <c r="T9" s="131"/>
      <c r="U9" s="347" t="s">
        <v>104</v>
      </c>
      <c r="V9" s="351"/>
      <c r="W9" s="127"/>
      <c r="X9" s="127"/>
      <c r="Y9" s="127"/>
      <c r="Z9" s="132">
        <v>42370</v>
      </c>
      <c r="AA9" s="127"/>
      <c r="AB9" s="127"/>
      <c r="AC9" s="127"/>
      <c r="AD9" s="133" t="s">
        <v>1843</v>
      </c>
    </row>
    <row r="10" spans="2:34" ht="15" customHeight="1" x14ac:dyDescent="0.25">
      <c r="C10" s="10"/>
      <c r="D10" s="10"/>
      <c r="E10" s="10"/>
      <c r="F10" s="10"/>
      <c r="G10" s="76"/>
      <c r="H10" s="76"/>
      <c r="I10" s="76"/>
      <c r="J10" s="80"/>
      <c r="K10" s="10"/>
      <c r="L10" s="78"/>
      <c r="M10" s="11"/>
      <c r="N10" s="11"/>
      <c r="O10" s="71">
        <f>SUM(O9)</f>
        <v>566.4</v>
      </c>
      <c r="P10" s="71">
        <f t="shared" ref="P10:Q10" si="1">SUM(P9)</f>
        <v>0</v>
      </c>
      <c r="Q10" s="71">
        <f t="shared" si="1"/>
        <v>566.4</v>
      </c>
      <c r="R10" s="17"/>
      <c r="S10" s="17"/>
      <c r="T10" s="17"/>
      <c r="U10" s="17"/>
      <c r="V10" s="17"/>
      <c r="W10" s="13"/>
      <c r="X10" s="10"/>
      <c r="Y10" s="10"/>
      <c r="Z10" s="10"/>
      <c r="AA10" s="10"/>
      <c r="AB10" s="14"/>
      <c r="AC10" s="10"/>
      <c r="AD10" s="10"/>
      <c r="AE10" s="10"/>
      <c r="AF10" s="15"/>
    </row>
    <row r="11" spans="2:34" ht="15" customHeight="1" x14ac:dyDescent="0.25">
      <c r="C11" s="10"/>
      <c r="D11" s="10"/>
      <c r="E11" s="10"/>
      <c r="F11" s="10"/>
      <c r="G11" s="76"/>
      <c r="H11" s="76"/>
      <c r="I11" s="76"/>
      <c r="J11" s="80"/>
      <c r="K11" s="10"/>
      <c r="L11" s="78"/>
      <c r="M11" s="11"/>
      <c r="N11" s="11"/>
      <c r="O11" s="25"/>
      <c r="P11" s="25"/>
      <c r="Q11" s="16"/>
      <c r="R11" s="16"/>
      <c r="S11" s="16"/>
      <c r="T11" s="12"/>
      <c r="U11" s="12"/>
      <c r="V11" s="12"/>
      <c r="W11" s="13"/>
      <c r="X11" s="10"/>
      <c r="Y11" s="10"/>
      <c r="Z11" s="10"/>
      <c r="AA11" s="10"/>
      <c r="AB11" s="14"/>
      <c r="AC11" s="10"/>
      <c r="AD11" s="10"/>
      <c r="AE11" s="10"/>
      <c r="AF11" s="15"/>
    </row>
    <row r="12" spans="2:34" ht="15" customHeight="1" x14ac:dyDescent="0.25">
      <c r="C12" s="10"/>
      <c r="D12" s="10"/>
      <c r="E12" s="10"/>
      <c r="F12" s="10"/>
      <c r="G12" s="503" t="s">
        <v>106</v>
      </c>
      <c r="H12" s="503"/>
      <c r="I12" s="346" t="s">
        <v>107</v>
      </c>
      <c r="J12" s="457"/>
      <c r="K12" s="39"/>
      <c r="L12" s="78"/>
      <c r="M12" s="11"/>
      <c r="N12" s="11"/>
      <c r="O12" s="25"/>
      <c r="P12" s="25"/>
      <c r="Q12" s="16"/>
      <c r="R12" s="16"/>
      <c r="S12" s="16"/>
      <c r="T12" s="12"/>
      <c r="U12" s="12"/>
      <c r="V12" s="12"/>
      <c r="W12" s="13"/>
      <c r="X12" s="10"/>
      <c r="Y12" s="10"/>
      <c r="Z12" s="10"/>
      <c r="AA12" s="10"/>
      <c r="AB12" s="14"/>
      <c r="AC12" s="10"/>
      <c r="AD12" s="10"/>
      <c r="AE12" s="10"/>
      <c r="AF12" s="15"/>
    </row>
    <row r="13" spans="2:34" s="134" customFormat="1" ht="15" customHeight="1" outlineLevel="5" x14ac:dyDescent="0.25">
      <c r="B13" s="126"/>
      <c r="C13" s="127"/>
      <c r="D13" s="127"/>
      <c r="E13" s="127"/>
      <c r="F13" s="127"/>
      <c r="G13" s="369" t="s">
        <v>1842</v>
      </c>
      <c r="H13" s="185">
        <v>42370</v>
      </c>
      <c r="I13" s="127" t="s">
        <v>14</v>
      </c>
      <c r="J13" s="472" t="s">
        <v>41</v>
      </c>
      <c r="K13" s="127" t="s">
        <v>9</v>
      </c>
      <c r="L13" s="127" t="s">
        <v>10</v>
      </c>
      <c r="M13" s="127" t="s">
        <v>10</v>
      </c>
      <c r="N13" s="127" t="s">
        <v>11</v>
      </c>
      <c r="O13" s="129">
        <v>4164.8999999999996</v>
      </c>
      <c r="P13" s="303">
        <v>0</v>
      </c>
      <c r="Q13" s="303">
        <f t="shared" ref="Q13" si="2">O13-P13</f>
        <v>4164.8999999999996</v>
      </c>
      <c r="R13" s="130" t="s">
        <v>1</v>
      </c>
      <c r="S13" s="131" t="s">
        <v>4</v>
      </c>
      <c r="T13" s="131"/>
      <c r="U13" s="347" t="s">
        <v>106</v>
      </c>
      <c r="V13" s="348"/>
      <c r="W13" s="127"/>
      <c r="X13" s="127"/>
      <c r="Y13" s="127"/>
      <c r="Z13" s="132">
        <v>42370</v>
      </c>
      <c r="AA13" s="127"/>
      <c r="AB13" s="127"/>
      <c r="AC13" s="127"/>
      <c r="AD13" s="133" t="s">
        <v>1843</v>
      </c>
    </row>
    <row r="14" spans="2:34" ht="15" customHeight="1" x14ac:dyDescent="0.25">
      <c r="C14" s="10"/>
      <c r="D14" s="10"/>
      <c r="E14" s="10"/>
      <c r="F14" s="10"/>
      <c r="G14" s="76"/>
      <c r="H14" s="76"/>
      <c r="I14" s="76"/>
      <c r="J14" s="80"/>
      <c r="K14" s="10"/>
      <c r="L14" s="78"/>
      <c r="M14" s="11"/>
      <c r="N14" s="11"/>
      <c r="O14" s="71">
        <f>SUM(O13)</f>
        <v>4164.8999999999996</v>
      </c>
      <c r="P14" s="71">
        <f t="shared" ref="P14:Q14" si="3">SUM(P13)</f>
        <v>0</v>
      </c>
      <c r="Q14" s="71">
        <f t="shared" si="3"/>
        <v>4164.8999999999996</v>
      </c>
      <c r="R14" s="17"/>
      <c r="S14" s="17"/>
      <c r="T14" s="17"/>
      <c r="U14" s="17"/>
      <c r="V14" s="17"/>
      <c r="W14" s="13"/>
      <c r="X14" s="10"/>
      <c r="Y14" s="10"/>
      <c r="Z14" s="10"/>
      <c r="AA14" s="10"/>
      <c r="AB14" s="14"/>
      <c r="AC14" s="10"/>
      <c r="AD14" s="10"/>
      <c r="AE14" s="10"/>
      <c r="AF14" s="15"/>
    </row>
    <row r="15" spans="2:34" ht="15" customHeight="1" x14ac:dyDescent="0.25">
      <c r="C15" s="10"/>
      <c r="D15" s="10"/>
      <c r="E15" s="10"/>
      <c r="F15" s="10"/>
      <c r="G15" s="76"/>
      <c r="H15" s="76"/>
      <c r="I15" s="76"/>
      <c r="J15" s="80"/>
      <c r="K15" s="10"/>
      <c r="L15" s="78"/>
      <c r="M15" s="11"/>
      <c r="N15" s="11"/>
      <c r="O15" s="25"/>
      <c r="P15" s="25"/>
      <c r="Q15" s="16"/>
      <c r="R15" s="16"/>
      <c r="S15" s="16"/>
      <c r="T15" s="12"/>
      <c r="U15" s="12"/>
      <c r="V15" s="12"/>
      <c r="W15" s="13"/>
      <c r="X15" s="10"/>
      <c r="Y15" s="10"/>
      <c r="Z15" s="10"/>
      <c r="AA15" s="10"/>
      <c r="AB15" s="14"/>
      <c r="AC15" s="10"/>
      <c r="AD15" s="10"/>
      <c r="AE15" s="10"/>
      <c r="AF15" s="15"/>
    </row>
    <row r="16" spans="2:34" ht="15" customHeight="1" x14ac:dyDescent="0.25">
      <c r="C16" s="10"/>
      <c r="D16" s="10"/>
      <c r="E16" s="10"/>
      <c r="F16" s="10"/>
      <c r="G16" s="503" t="s">
        <v>108</v>
      </c>
      <c r="H16" s="503"/>
      <c r="I16" s="346" t="s">
        <v>109</v>
      </c>
      <c r="J16" s="457"/>
      <c r="K16" s="39"/>
      <c r="L16" s="78"/>
      <c r="M16" s="11"/>
      <c r="N16" s="11"/>
      <c r="O16" s="25"/>
      <c r="P16" s="25"/>
      <c r="Q16" s="16"/>
      <c r="R16" s="16"/>
      <c r="S16" s="16"/>
      <c r="T16" s="12"/>
      <c r="U16" s="12"/>
      <c r="V16" s="12"/>
      <c r="W16" s="13"/>
      <c r="X16" s="10"/>
      <c r="Y16" s="10"/>
      <c r="Z16" s="10"/>
      <c r="AA16" s="10"/>
      <c r="AB16" s="14"/>
      <c r="AC16" s="10"/>
      <c r="AD16" s="10"/>
      <c r="AE16" s="10"/>
      <c r="AF16" s="15"/>
    </row>
    <row r="17" spans="2:32" s="134" customFormat="1" ht="15" customHeight="1" outlineLevel="5" x14ac:dyDescent="0.25">
      <c r="B17" s="126"/>
      <c r="C17" s="127"/>
      <c r="D17" s="127"/>
      <c r="E17" s="127"/>
      <c r="F17" s="127"/>
      <c r="G17" s="369" t="s">
        <v>1842</v>
      </c>
      <c r="H17" s="185">
        <v>42370</v>
      </c>
      <c r="I17" s="127" t="s">
        <v>14</v>
      </c>
      <c r="J17" s="472" t="s">
        <v>41</v>
      </c>
      <c r="K17" s="127" t="s">
        <v>9</v>
      </c>
      <c r="L17" s="127" t="s">
        <v>10</v>
      </c>
      <c r="M17" s="127" t="s">
        <v>10</v>
      </c>
      <c r="N17" s="127" t="s">
        <v>11</v>
      </c>
      <c r="O17" s="129">
        <v>3238.83</v>
      </c>
      <c r="P17" s="303">
        <v>0</v>
      </c>
      <c r="Q17" s="303">
        <f t="shared" ref="Q17" si="4">O17-P17</f>
        <v>3238.83</v>
      </c>
      <c r="R17" s="130" t="s">
        <v>1</v>
      </c>
      <c r="S17" s="131" t="s">
        <v>4</v>
      </c>
      <c r="T17" s="131"/>
      <c r="U17" s="347" t="s">
        <v>108</v>
      </c>
      <c r="V17" s="348"/>
      <c r="W17" s="127"/>
      <c r="X17" s="127"/>
      <c r="Y17" s="127"/>
      <c r="Z17" s="132">
        <v>42370</v>
      </c>
      <c r="AA17" s="127"/>
      <c r="AB17" s="127"/>
      <c r="AC17" s="127"/>
      <c r="AD17" s="133" t="s">
        <v>1843</v>
      </c>
    </row>
    <row r="18" spans="2:32" ht="15" customHeight="1" x14ac:dyDescent="0.25">
      <c r="C18" s="10"/>
      <c r="D18" s="10"/>
      <c r="E18" s="10"/>
      <c r="F18" s="10"/>
      <c r="G18" s="76"/>
      <c r="H18" s="76"/>
      <c r="I18" s="76"/>
      <c r="J18" s="80"/>
      <c r="K18" s="10"/>
      <c r="L18" s="78"/>
      <c r="M18" s="11"/>
      <c r="N18" s="11"/>
      <c r="O18" s="71">
        <f>SUM(O17)</f>
        <v>3238.83</v>
      </c>
      <c r="P18" s="71">
        <f t="shared" ref="P18:Q18" si="5">SUM(P17)</f>
        <v>0</v>
      </c>
      <c r="Q18" s="71">
        <f t="shared" si="5"/>
        <v>3238.83</v>
      </c>
      <c r="R18" s="17"/>
      <c r="S18" s="17"/>
      <c r="T18" s="17"/>
      <c r="U18" s="17"/>
      <c r="V18" s="17"/>
      <c r="W18" s="13"/>
      <c r="X18" s="10"/>
      <c r="Y18" s="10"/>
      <c r="Z18" s="10"/>
      <c r="AA18" s="10"/>
      <c r="AB18" s="14"/>
      <c r="AC18" s="10"/>
      <c r="AD18" s="10"/>
      <c r="AE18" s="10"/>
      <c r="AF18" s="15"/>
    </row>
    <row r="19" spans="2:32" ht="15" customHeight="1" x14ac:dyDescent="0.25">
      <c r="C19" s="10"/>
      <c r="D19" s="10"/>
      <c r="E19" s="10"/>
      <c r="F19" s="10"/>
      <c r="G19" s="76"/>
      <c r="H19" s="76"/>
      <c r="I19" s="76"/>
      <c r="J19" s="80"/>
      <c r="K19" s="10"/>
      <c r="L19" s="78"/>
      <c r="M19" s="11"/>
      <c r="N19" s="11"/>
      <c r="O19" s="25"/>
      <c r="P19" s="25"/>
      <c r="Q19" s="16"/>
      <c r="R19" s="16"/>
      <c r="S19" s="16"/>
      <c r="T19" s="12"/>
      <c r="U19" s="12"/>
      <c r="V19" s="12"/>
      <c r="W19" s="13"/>
      <c r="X19" s="10"/>
      <c r="Y19" s="10"/>
      <c r="Z19" s="10"/>
      <c r="AA19" s="10"/>
      <c r="AB19" s="14"/>
      <c r="AC19" s="10"/>
      <c r="AD19" s="10"/>
      <c r="AE19" s="10"/>
      <c r="AF19" s="15"/>
    </row>
    <row r="20" spans="2:32" ht="15" customHeight="1" x14ac:dyDescent="0.25">
      <c r="C20" s="10"/>
      <c r="D20" s="10"/>
      <c r="E20" s="10"/>
      <c r="F20" s="10"/>
      <c r="G20" s="503" t="s">
        <v>110</v>
      </c>
      <c r="H20" s="503"/>
      <c r="I20" s="346" t="s">
        <v>111</v>
      </c>
      <c r="J20" s="457"/>
      <c r="K20" s="39"/>
      <c r="L20" s="78"/>
      <c r="M20" s="11"/>
      <c r="N20" s="11"/>
      <c r="O20" s="25"/>
      <c r="P20" s="25"/>
      <c r="Q20" s="16"/>
      <c r="R20" s="16"/>
      <c r="S20" s="16"/>
      <c r="T20" s="12"/>
      <c r="U20" s="12"/>
      <c r="V20" s="12"/>
      <c r="W20" s="13"/>
      <c r="X20" s="10"/>
      <c r="Y20" s="10"/>
      <c r="Z20" s="10"/>
      <c r="AA20" s="10"/>
      <c r="AB20" s="14"/>
      <c r="AC20" s="10"/>
      <c r="AD20" s="10"/>
      <c r="AE20" s="10"/>
      <c r="AF20" s="15"/>
    </row>
    <row r="21" spans="2:32" s="134" customFormat="1" ht="15" customHeight="1" outlineLevel="5" x14ac:dyDescent="0.25">
      <c r="B21" s="126"/>
      <c r="C21" s="127"/>
      <c r="D21" s="127"/>
      <c r="E21" s="127"/>
      <c r="F21" s="127"/>
      <c r="G21" s="369" t="s">
        <v>1842</v>
      </c>
      <c r="H21" s="185">
        <v>42370</v>
      </c>
      <c r="I21" s="127" t="s">
        <v>14</v>
      </c>
      <c r="J21" s="472" t="s">
        <v>41</v>
      </c>
      <c r="K21" s="127" t="s">
        <v>9</v>
      </c>
      <c r="L21" s="127" t="s">
        <v>10</v>
      </c>
      <c r="M21" s="127" t="s">
        <v>10</v>
      </c>
      <c r="N21" s="127" t="s">
        <v>11</v>
      </c>
      <c r="O21" s="129">
        <v>2464</v>
      </c>
      <c r="P21" s="303">
        <v>0</v>
      </c>
      <c r="Q21" s="303">
        <f t="shared" ref="Q21" si="6">O21-P21</f>
        <v>2464</v>
      </c>
      <c r="R21" s="130" t="s">
        <v>1</v>
      </c>
      <c r="S21" s="131" t="s">
        <v>4</v>
      </c>
      <c r="T21" s="131"/>
      <c r="U21" s="506" t="s">
        <v>110</v>
      </c>
      <c r="V21" s="507"/>
      <c r="W21" s="127"/>
      <c r="X21" s="127"/>
      <c r="Y21" s="127"/>
      <c r="Z21" s="132">
        <v>42370</v>
      </c>
      <c r="AA21" s="127"/>
      <c r="AB21" s="127"/>
      <c r="AC21" s="127"/>
      <c r="AD21" s="133" t="s">
        <v>1843</v>
      </c>
    </row>
    <row r="22" spans="2:32" ht="15" customHeight="1" x14ac:dyDescent="0.25">
      <c r="C22" s="10"/>
      <c r="D22" s="10"/>
      <c r="E22" s="10"/>
      <c r="F22" s="10"/>
      <c r="G22" s="76"/>
      <c r="H22" s="76"/>
      <c r="I22" s="76"/>
      <c r="J22" s="80"/>
      <c r="K22" s="10"/>
      <c r="L22" s="78"/>
      <c r="M22" s="11"/>
      <c r="N22" s="11"/>
      <c r="O22" s="71">
        <f>SUM(O21)</f>
        <v>2464</v>
      </c>
      <c r="P22" s="71">
        <f t="shared" ref="P22:Q22" si="7">SUM(P21)</f>
        <v>0</v>
      </c>
      <c r="Q22" s="71">
        <f t="shared" si="7"/>
        <v>2464</v>
      </c>
      <c r="R22" s="17"/>
      <c r="S22" s="17"/>
      <c r="T22" s="17"/>
      <c r="U22" s="17"/>
      <c r="V22" s="17"/>
      <c r="W22" s="13"/>
      <c r="X22" s="10"/>
      <c r="Y22" s="10"/>
      <c r="Z22" s="10"/>
      <c r="AA22" s="10"/>
      <c r="AB22" s="14"/>
      <c r="AC22" s="10"/>
      <c r="AD22" s="10"/>
      <c r="AE22" s="10"/>
      <c r="AF22" s="15"/>
    </row>
    <row r="23" spans="2:32" ht="15" customHeight="1" x14ac:dyDescent="0.25">
      <c r="C23" s="10"/>
      <c r="D23" s="10"/>
      <c r="E23" s="10"/>
      <c r="F23" s="10"/>
      <c r="G23" s="76"/>
      <c r="H23" s="76"/>
      <c r="I23" s="76"/>
      <c r="J23" s="80"/>
      <c r="K23" s="10"/>
      <c r="L23" s="78"/>
      <c r="M23" s="11"/>
      <c r="N23" s="11"/>
      <c r="O23" s="25"/>
      <c r="P23" s="25"/>
      <c r="Q23" s="16"/>
      <c r="R23" s="16"/>
      <c r="S23" s="16"/>
      <c r="T23" s="12"/>
      <c r="U23" s="12"/>
      <c r="V23" s="12"/>
      <c r="W23" s="13"/>
      <c r="X23" s="10"/>
      <c r="Y23" s="10"/>
      <c r="Z23" s="10"/>
      <c r="AA23" s="10"/>
      <c r="AB23" s="14"/>
      <c r="AC23" s="10"/>
      <c r="AD23" s="10"/>
      <c r="AE23" s="10"/>
      <c r="AF23" s="15"/>
    </row>
    <row r="24" spans="2:32" ht="15" customHeight="1" x14ac:dyDescent="0.25">
      <c r="C24" s="10"/>
      <c r="D24" s="10"/>
      <c r="E24" s="10"/>
      <c r="F24" s="10"/>
      <c r="G24" s="503" t="s">
        <v>112</v>
      </c>
      <c r="H24" s="503"/>
      <c r="I24" s="346" t="s">
        <v>113</v>
      </c>
      <c r="J24" s="457"/>
      <c r="K24" s="39"/>
      <c r="L24" s="78"/>
      <c r="M24" s="11"/>
      <c r="N24" s="11"/>
      <c r="O24" s="25"/>
      <c r="P24" s="25"/>
      <c r="Q24" s="16"/>
      <c r="R24" s="16"/>
      <c r="S24" s="16"/>
      <c r="T24" s="12"/>
      <c r="U24" s="12"/>
      <c r="V24" s="12"/>
      <c r="W24" s="13"/>
      <c r="X24" s="10"/>
      <c r="Y24" s="10"/>
      <c r="Z24" s="10"/>
      <c r="AA24" s="10"/>
      <c r="AB24" s="14"/>
      <c r="AC24" s="10"/>
      <c r="AD24" s="10"/>
      <c r="AE24" s="10"/>
      <c r="AF24" s="15"/>
    </row>
    <row r="25" spans="2:32" s="134" customFormat="1" ht="15" customHeight="1" outlineLevel="5" x14ac:dyDescent="0.25">
      <c r="B25" s="126"/>
      <c r="C25" s="127"/>
      <c r="D25" s="127"/>
      <c r="E25" s="127"/>
      <c r="F25" s="127"/>
      <c r="G25" s="369" t="s">
        <v>1842</v>
      </c>
      <c r="H25" s="185">
        <v>42370</v>
      </c>
      <c r="I25" s="127" t="s">
        <v>14</v>
      </c>
      <c r="J25" s="472" t="s">
        <v>41</v>
      </c>
      <c r="K25" s="127" t="s">
        <v>9</v>
      </c>
      <c r="L25" s="127" t="s">
        <v>10</v>
      </c>
      <c r="M25" s="127" t="s">
        <v>10</v>
      </c>
      <c r="N25" s="127" t="s">
        <v>11</v>
      </c>
      <c r="O25" s="129">
        <v>1997</v>
      </c>
      <c r="P25" s="303">
        <v>0</v>
      </c>
      <c r="Q25" s="303">
        <f t="shared" ref="Q25" si="8">O25-P25</f>
        <v>1997</v>
      </c>
      <c r="R25" s="130" t="s">
        <v>1</v>
      </c>
      <c r="S25" s="131" t="s">
        <v>4</v>
      </c>
      <c r="T25" s="131"/>
      <c r="U25" s="349" t="s">
        <v>112</v>
      </c>
      <c r="V25" s="350"/>
      <c r="W25" s="127"/>
      <c r="X25" s="127"/>
      <c r="Y25" s="127"/>
      <c r="Z25" s="132">
        <v>42370</v>
      </c>
      <c r="AA25" s="127"/>
      <c r="AB25" s="127"/>
      <c r="AC25" s="127"/>
      <c r="AD25" s="133" t="s">
        <v>1843</v>
      </c>
    </row>
    <row r="26" spans="2:32" ht="15" customHeight="1" x14ac:dyDescent="0.25">
      <c r="C26" s="10"/>
      <c r="D26" s="10"/>
      <c r="E26" s="10"/>
      <c r="F26" s="10"/>
      <c r="G26" s="76"/>
      <c r="H26" s="76"/>
      <c r="I26" s="76"/>
      <c r="J26" s="80"/>
      <c r="K26" s="10"/>
      <c r="L26" s="78"/>
      <c r="M26" s="11"/>
      <c r="N26" s="11"/>
      <c r="O26" s="71">
        <f>SUM(O25)</f>
        <v>1997</v>
      </c>
      <c r="P26" s="71">
        <f t="shared" ref="P26:Q26" si="9">SUM(P25)</f>
        <v>0</v>
      </c>
      <c r="Q26" s="71">
        <f t="shared" si="9"/>
        <v>1997</v>
      </c>
      <c r="R26" s="17"/>
      <c r="S26" s="17"/>
      <c r="T26" s="17"/>
      <c r="U26" s="17"/>
      <c r="V26" s="17"/>
      <c r="W26" s="13"/>
      <c r="X26" s="10"/>
      <c r="Y26" s="10"/>
      <c r="Z26" s="10"/>
      <c r="AA26" s="10"/>
      <c r="AB26" s="14"/>
      <c r="AC26" s="10"/>
      <c r="AD26" s="10"/>
      <c r="AE26" s="10"/>
      <c r="AF26" s="15"/>
    </row>
    <row r="27" spans="2:32" ht="15" customHeight="1" x14ac:dyDescent="0.25">
      <c r="C27" s="10"/>
      <c r="D27" s="10"/>
      <c r="E27" s="10"/>
      <c r="F27" s="10"/>
      <c r="G27" s="76"/>
      <c r="H27" s="76"/>
      <c r="I27" s="76"/>
      <c r="J27" s="80"/>
      <c r="K27" s="10"/>
      <c r="L27" s="78"/>
      <c r="M27" s="11"/>
      <c r="N27" s="11"/>
      <c r="O27" s="25"/>
      <c r="P27" s="25"/>
      <c r="Q27" s="16"/>
      <c r="R27" s="16"/>
      <c r="S27" s="16"/>
      <c r="T27" s="12"/>
      <c r="U27" s="12"/>
      <c r="V27" s="12"/>
      <c r="W27" s="13"/>
      <c r="X27" s="10"/>
      <c r="Y27" s="10"/>
      <c r="Z27" s="10"/>
      <c r="AA27" s="10"/>
      <c r="AB27" s="14"/>
      <c r="AC27" s="10"/>
      <c r="AD27" s="10"/>
      <c r="AE27" s="10"/>
      <c r="AF27" s="15"/>
    </row>
    <row r="28" spans="2:32" ht="15" customHeight="1" x14ac:dyDescent="0.25">
      <c r="C28" s="10"/>
      <c r="D28" s="10"/>
      <c r="E28" s="10"/>
      <c r="F28" s="10"/>
      <c r="G28" s="503" t="s">
        <v>114</v>
      </c>
      <c r="H28" s="503"/>
      <c r="I28" s="346" t="s">
        <v>115</v>
      </c>
      <c r="J28" s="457"/>
      <c r="K28" s="39"/>
      <c r="L28" s="78"/>
      <c r="M28" s="11"/>
      <c r="N28" s="11"/>
      <c r="O28" s="25"/>
      <c r="P28" s="25"/>
      <c r="Q28" s="16"/>
      <c r="R28" s="16"/>
      <c r="S28" s="16"/>
      <c r="T28" s="12"/>
      <c r="U28" s="12"/>
      <c r="V28" s="12"/>
      <c r="W28" s="13"/>
      <c r="X28" s="10"/>
      <c r="Y28" s="10"/>
      <c r="Z28" s="10"/>
      <c r="AA28" s="10"/>
      <c r="AB28" s="14"/>
      <c r="AC28" s="10"/>
      <c r="AD28" s="10"/>
      <c r="AE28" s="10"/>
      <c r="AF28" s="15"/>
    </row>
    <row r="29" spans="2:32" s="134" customFormat="1" ht="15" customHeight="1" outlineLevel="5" x14ac:dyDescent="0.25">
      <c r="B29" s="126"/>
      <c r="C29" s="127"/>
      <c r="D29" s="127"/>
      <c r="E29" s="127"/>
      <c r="F29" s="127"/>
      <c r="G29" s="369" t="s">
        <v>1842</v>
      </c>
      <c r="H29" s="185">
        <v>42370</v>
      </c>
      <c r="I29" s="127" t="s">
        <v>14</v>
      </c>
      <c r="J29" s="472" t="s">
        <v>41</v>
      </c>
      <c r="K29" s="127" t="s">
        <v>9</v>
      </c>
      <c r="L29" s="127" t="s">
        <v>10</v>
      </c>
      <c r="M29" s="127" t="s">
        <v>10</v>
      </c>
      <c r="N29" s="127" t="s">
        <v>11</v>
      </c>
      <c r="O29" s="129">
        <v>2375</v>
      </c>
      <c r="P29" s="303">
        <v>0</v>
      </c>
      <c r="Q29" s="303">
        <f t="shared" ref="Q29" si="10">O29-P29</f>
        <v>2375</v>
      </c>
      <c r="R29" s="130" t="s">
        <v>1</v>
      </c>
      <c r="S29" s="131" t="s">
        <v>4</v>
      </c>
      <c r="T29" s="131"/>
      <c r="U29" s="347" t="s">
        <v>114</v>
      </c>
      <c r="V29" s="348"/>
      <c r="W29" s="127"/>
      <c r="X29" s="127"/>
      <c r="Y29" s="127"/>
      <c r="Z29" s="132">
        <v>42370</v>
      </c>
      <c r="AA29" s="127"/>
      <c r="AB29" s="127"/>
      <c r="AC29" s="127"/>
      <c r="AD29" s="133" t="s">
        <v>1843</v>
      </c>
    </row>
    <row r="30" spans="2:32" ht="15" customHeight="1" x14ac:dyDescent="0.25">
      <c r="C30" s="10"/>
      <c r="D30" s="10"/>
      <c r="E30" s="10"/>
      <c r="F30" s="10"/>
      <c r="G30" s="76"/>
      <c r="H30" s="76"/>
      <c r="I30" s="76"/>
      <c r="J30" s="80"/>
      <c r="K30" s="10"/>
      <c r="L30" s="78"/>
      <c r="M30" s="11"/>
      <c r="N30" s="11"/>
      <c r="O30" s="71">
        <f>SUM(O29)</f>
        <v>2375</v>
      </c>
      <c r="P30" s="71">
        <f t="shared" ref="P30:Q30" si="11">SUM(P29)</f>
        <v>0</v>
      </c>
      <c r="Q30" s="71">
        <f t="shared" si="11"/>
        <v>2375</v>
      </c>
      <c r="R30" s="17"/>
      <c r="S30" s="17"/>
      <c r="T30" s="17"/>
      <c r="U30" s="17"/>
      <c r="V30" s="17"/>
      <c r="W30" s="13"/>
      <c r="X30" s="10"/>
      <c r="Y30" s="10"/>
      <c r="Z30" s="10"/>
      <c r="AA30" s="10"/>
      <c r="AB30" s="14"/>
      <c r="AC30" s="10"/>
      <c r="AD30" s="10"/>
      <c r="AE30" s="10"/>
      <c r="AF30" s="15"/>
    </row>
    <row r="31" spans="2:32" ht="15" customHeight="1" x14ac:dyDescent="0.25">
      <c r="C31" s="10"/>
      <c r="D31" s="10"/>
      <c r="E31" s="10"/>
      <c r="F31" s="10"/>
      <c r="G31" s="76"/>
      <c r="H31" s="76"/>
      <c r="I31" s="76"/>
      <c r="J31" s="80"/>
      <c r="K31" s="10"/>
      <c r="L31" s="78"/>
      <c r="M31" s="11"/>
      <c r="N31" s="11"/>
      <c r="O31" s="25"/>
      <c r="P31" s="25"/>
      <c r="Q31" s="16"/>
      <c r="R31" s="16"/>
      <c r="S31" s="16"/>
      <c r="T31" s="12"/>
      <c r="U31" s="12"/>
      <c r="V31" s="12"/>
      <c r="W31" s="13"/>
      <c r="X31" s="10"/>
      <c r="Y31" s="10"/>
      <c r="Z31" s="10"/>
      <c r="AA31" s="10"/>
      <c r="AB31" s="14"/>
      <c r="AC31" s="10"/>
      <c r="AD31" s="10"/>
      <c r="AE31" s="10"/>
      <c r="AF31" s="15"/>
    </row>
    <row r="32" spans="2:32" ht="15" customHeight="1" x14ac:dyDescent="0.25">
      <c r="C32" s="10"/>
      <c r="D32" s="10"/>
      <c r="E32" s="10"/>
      <c r="F32" s="10"/>
      <c r="G32" s="502" t="s">
        <v>116</v>
      </c>
      <c r="H32" s="502"/>
      <c r="I32" s="339" t="s">
        <v>117</v>
      </c>
      <c r="J32" s="456"/>
      <c r="K32" s="74"/>
      <c r="L32" s="78"/>
      <c r="M32" s="11"/>
      <c r="N32" s="11"/>
      <c r="O32" s="25"/>
      <c r="P32" s="25"/>
      <c r="Q32" s="16"/>
      <c r="R32" s="16"/>
      <c r="S32" s="16"/>
      <c r="T32" s="12"/>
      <c r="U32" s="12"/>
      <c r="V32" s="12"/>
      <c r="W32" s="13"/>
      <c r="X32" s="10"/>
      <c r="Y32" s="10"/>
      <c r="Z32" s="10"/>
      <c r="AA32" s="10"/>
      <c r="AB32" s="14"/>
      <c r="AC32" s="10"/>
      <c r="AD32" s="10"/>
      <c r="AE32" s="10"/>
      <c r="AF32" s="15"/>
    </row>
    <row r="33" spans="2:32" s="134" customFormat="1" ht="15" customHeight="1" outlineLevel="5" x14ac:dyDescent="0.25">
      <c r="B33" s="126"/>
      <c r="C33" s="127"/>
      <c r="D33" s="127"/>
      <c r="E33" s="127"/>
      <c r="F33" s="127"/>
      <c r="G33" s="369" t="s">
        <v>1842</v>
      </c>
      <c r="H33" s="185">
        <v>42370</v>
      </c>
      <c r="I33" s="127" t="s">
        <v>14</v>
      </c>
      <c r="J33" s="472" t="s">
        <v>41</v>
      </c>
      <c r="K33" s="127" t="s">
        <v>9</v>
      </c>
      <c r="L33" s="127" t="s">
        <v>10</v>
      </c>
      <c r="M33" s="127" t="s">
        <v>10</v>
      </c>
      <c r="N33" s="127" t="s">
        <v>11</v>
      </c>
      <c r="O33" s="129">
        <v>1947.1</v>
      </c>
      <c r="P33" s="303">
        <v>0</v>
      </c>
      <c r="Q33" s="303">
        <f t="shared" ref="Q33" si="12">O33-P33</f>
        <v>1947.1</v>
      </c>
      <c r="R33" s="130" t="s">
        <v>1</v>
      </c>
      <c r="S33" s="131" t="s">
        <v>4</v>
      </c>
      <c r="T33" s="131"/>
      <c r="U33" s="340" t="s">
        <v>116</v>
      </c>
      <c r="V33" s="341"/>
      <c r="W33" s="127"/>
      <c r="X33" s="127"/>
      <c r="Y33" s="127"/>
      <c r="Z33" s="132">
        <v>42370</v>
      </c>
      <c r="AA33" s="127"/>
      <c r="AB33" s="127"/>
      <c r="AC33" s="127"/>
      <c r="AD33" s="133" t="s">
        <v>1843</v>
      </c>
    </row>
    <row r="34" spans="2:32" ht="15" customHeight="1" x14ac:dyDescent="0.25">
      <c r="C34" s="10"/>
      <c r="D34" s="10"/>
      <c r="E34" s="10"/>
      <c r="F34" s="10"/>
      <c r="G34" s="76"/>
      <c r="H34" s="76"/>
      <c r="I34" s="76"/>
      <c r="J34" s="80"/>
      <c r="K34" s="10"/>
      <c r="L34" s="78"/>
      <c r="M34" s="11"/>
      <c r="N34" s="11"/>
      <c r="O34" s="71">
        <f>SUM(O33)</f>
        <v>1947.1</v>
      </c>
      <c r="P34" s="71">
        <f t="shared" ref="P34:Q34" si="13">SUM(P33)</f>
        <v>0</v>
      </c>
      <c r="Q34" s="71">
        <f t="shared" si="13"/>
        <v>1947.1</v>
      </c>
      <c r="R34" s="17"/>
      <c r="S34" s="17"/>
      <c r="T34" s="17"/>
      <c r="U34" s="17"/>
      <c r="V34" s="17"/>
      <c r="W34" s="13"/>
      <c r="X34" s="10"/>
      <c r="Y34" s="10"/>
      <c r="Z34" s="10"/>
      <c r="AA34" s="10"/>
      <c r="AB34" s="14"/>
      <c r="AC34" s="10"/>
      <c r="AD34" s="10"/>
      <c r="AE34" s="10"/>
      <c r="AF34" s="15"/>
    </row>
    <row r="35" spans="2:32" ht="15" customHeight="1" x14ac:dyDescent="0.25">
      <c r="C35" s="10"/>
      <c r="D35" s="10"/>
      <c r="E35" s="10"/>
      <c r="F35" s="10"/>
      <c r="G35" s="76"/>
      <c r="H35" s="76"/>
      <c r="I35" s="76"/>
      <c r="J35" s="80"/>
      <c r="K35" s="10"/>
      <c r="L35" s="78"/>
      <c r="M35" s="11"/>
      <c r="N35" s="11"/>
      <c r="O35" s="25"/>
      <c r="P35" s="25"/>
      <c r="Q35" s="16"/>
      <c r="R35" s="16"/>
      <c r="S35" s="16"/>
      <c r="T35" s="12"/>
      <c r="U35" s="12"/>
      <c r="V35" s="12"/>
      <c r="W35" s="13"/>
      <c r="X35" s="10"/>
      <c r="Y35" s="10"/>
      <c r="Z35" s="10"/>
      <c r="AA35" s="10"/>
      <c r="AB35" s="14"/>
      <c r="AC35" s="10"/>
      <c r="AD35" s="10"/>
      <c r="AE35" s="10"/>
      <c r="AF35" s="15"/>
    </row>
    <row r="36" spans="2:32" ht="15" customHeight="1" x14ac:dyDescent="0.25">
      <c r="C36" s="10"/>
      <c r="D36" s="10"/>
      <c r="E36" s="10"/>
      <c r="F36" s="10"/>
      <c r="G36" s="502" t="s">
        <v>118</v>
      </c>
      <c r="H36" s="502"/>
      <c r="I36" s="339" t="s">
        <v>119</v>
      </c>
      <c r="J36" s="456"/>
      <c r="K36" s="74"/>
      <c r="L36" s="78"/>
      <c r="M36" s="11"/>
      <c r="N36" s="11"/>
      <c r="O36" s="25"/>
      <c r="P36" s="25"/>
      <c r="Q36" s="16"/>
      <c r="R36" s="16"/>
      <c r="S36" s="16"/>
      <c r="T36" s="12"/>
      <c r="U36" s="12"/>
      <c r="V36" s="12"/>
      <c r="W36" s="13"/>
      <c r="X36" s="10"/>
      <c r="Y36" s="10"/>
      <c r="Z36" s="10"/>
      <c r="AA36" s="10"/>
      <c r="AB36" s="14"/>
      <c r="AC36" s="10"/>
      <c r="AD36" s="10"/>
      <c r="AE36" s="10"/>
      <c r="AF36" s="15"/>
    </row>
    <row r="37" spans="2:32" s="134" customFormat="1" ht="15" customHeight="1" outlineLevel="5" x14ac:dyDescent="0.25">
      <c r="B37" s="126"/>
      <c r="C37" s="127"/>
      <c r="D37" s="127"/>
      <c r="E37" s="127"/>
      <c r="F37" s="127"/>
      <c r="G37" s="369" t="s">
        <v>1842</v>
      </c>
      <c r="H37" s="185">
        <v>42370</v>
      </c>
      <c r="I37" s="127" t="s">
        <v>14</v>
      </c>
      <c r="J37" s="472" t="s">
        <v>41</v>
      </c>
      <c r="K37" s="127" t="s">
        <v>9</v>
      </c>
      <c r="L37" s="127" t="s">
        <v>10</v>
      </c>
      <c r="M37" s="127" t="s">
        <v>10</v>
      </c>
      <c r="N37" s="127" t="s">
        <v>11</v>
      </c>
      <c r="O37" s="129">
        <v>1539</v>
      </c>
      <c r="P37" s="303">
        <v>0</v>
      </c>
      <c r="Q37" s="303">
        <f t="shared" ref="Q37" si="14">O37-P37</f>
        <v>1539</v>
      </c>
      <c r="R37" s="130" t="s">
        <v>1</v>
      </c>
      <c r="S37" s="131" t="s">
        <v>4</v>
      </c>
      <c r="T37" s="131"/>
      <c r="U37" s="342" t="s">
        <v>118</v>
      </c>
      <c r="V37" s="343"/>
      <c r="W37" s="127"/>
      <c r="X37" s="127"/>
      <c r="Y37" s="127"/>
      <c r="Z37" s="132">
        <v>42370</v>
      </c>
      <c r="AA37" s="127"/>
      <c r="AB37" s="127"/>
      <c r="AC37" s="127"/>
      <c r="AD37" s="133" t="s">
        <v>1843</v>
      </c>
    </row>
    <row r="38" spans="2:32" ht="15" customHeight="1" x14ac:dyDescent="0.25">
      <c r="C38" s="10"/>
      <c r="D38" s="10"/>
      <c r="E38" s="10"/>
      <c r="F38" s="10"/>
      <c r="G38" s="76"/>
      <c r="H38" s="76"/>
      <c r="I38" s="76"/>
      <c r="J38" s="80"/>
      <c r="K38" s="10"/>
      <c r="L38" s="78"/>
      <c r="M38" s="11"/>
      <c r="N38" s="11"/>
      <c r="O38" s="71">
        <f>SUM(O37)</f>
        <v>1539</v>
      </c>
      <c r="P38" s="71">
        <f t="shared" ref="P38:Q38" si="15">SUM(P37)</f>
        <v>0</v>
      </c>
      <c r="Q38" s="71">
        <f t="shared" si="15"/>
        <v>1539</v>
      </c>
      <c r="R38" s="17"/>
      <c r="S38" s="17"/>
      <c r="T38" s="17"/>
      <c r="U38" s="17"/>
      <c r="V38" s="17"/>
      <c r="W38" s="13"/>
      <c r="X38" s="10"/>
      <c r="Y38" s="10"/>
      <c r="Z38" s="10"/>
      <c r="AA38" s="10"/>
      <c r="AB38" s="14"/>
      <c r="AC38" s="10"/>
      <c r="AD38" s="10"/>
      <c r="AE38" s="10"/>
      <c r="AF38" s="15"/>
    </row>
    <row r="39" spans="2:32" ht="15" customHeight="1" x14ac:dyDescent="0.25">
      <c r="C39" s="10"/>
      <c r="D39" s="10"/>
      <c r="E39" s="10"/>
      <c r="F39" s="10"/>
      <c r="G39" s="76"/>
      <c r="H39" s="76"/>
      <c r="I39" s="76"/>
      <c r="J39" s="80"/>
      <c r="K39" s="10"/>
      <c r="L39" s="78"/>
      <c r="M39" s="11"/>
      <c r="N39" s="11"/>
      <c r="O39" s="25"/>
      <c r="P39" s="25"/>
      <c r="Q39" s="16"/>
      <c r="R39" s="16"/>
      <c r="S39" s="16"/>
      <c r="T39" s="12"/>
      <c r="U39" s="12"/>
      <c r="V39" s="12"/>
      <c r="W39" s="13"/>
      <c r="X39" s="10"/>
      <c r="Y39" s="10"/>
      <c r="Z39" s="10"/>
      <c r="AA39" s="10"/>
      <c r="AB39" s="14"/>
      <c r="AC39" s="10"/>
      <c r="AD39" s="10"/>
      <c r="AE39" s="10"/>
      <c r="AF39" s="15"/>
    </row>
    <row r="40" spans="2:32" ht="15" customHeight="1" x14ac:dyDescent="0.25">
      <c r="C40" s="10"/>
      <c r="D40" s="10"/>
      <c r="E40" s="10"/>
      <c r="F40" s="10"/>
      <c r="G40" s="502" t="s">
        <v>120</v>
      </c>
      <c r="H40" s="502"/>
      <c r="I40" s="339" t="s">
        <v>121</v>
      </c>
      <c r="J40" s="456"/>
      <c r="K40" s="74"/>
      <c r="L40" s="78"/>
      <c r="M40" s="11"/>
      <c r="N40" s="11"/>
      <c r="O40" s="25"/>
      <c r="P40" s="25"/>
      <c r="Q40" s="16"/>
      <c r="R40" s="16"/>
      <c r="S40" s="16"/>
      <c r="T40" s="12"/>
      <c r="U40" s="12"/>
      <c r="V40" s="12"/>
      <c r="W40" s="13"/>
      <c r="X40" s="10"/>
      <c r="Y40" s="10"/>
      <c r="Z40" s="10"/>
      <c r="AA40" s="10"/>
      <c r="AB40" s="14"/>
      <c r="AC40" s="10"/>
      <c r="AD40" s="10"/>
      <c r="AE40" s="10"/>
      <c r="AF40" s="15"/>
    </row>
    <row r="41" spans="2:32" s="134" customFormat="1" ht="15" customHeight="1" outlineLevel="5" x14ac:dyDescent="0.25">
      <c r="B41" s="126"/>
      <c r="C41" s="127"/>
      <c r="D41" s="127"/>
      <c r="E41" s="127"/>
      <c r="F41" s="127"/>
      <c r="G41" s="369" t="s">
        <v>1842</v>
      </c>
      <c r="H41" s="185">
        <v>42370</v>
      </c>
      <c r="I41" s="127" t="s">
        <v>14</v>
      </c>
      <c r="J41" s="472" t="s">
        <v>41</v>
      </c>
      <c r="K41" s="127" t="s">
        <v>9</v>
      </c>
      <c r="L41" s="127" t="s">
        <v>10</v>
      </c>
      <c r="M41" s="127" t="s">
        <v>10</v>
      </c>
      <c r="N41" s="127" t="s">
        <v>11</v>
      </c>
      <c r="O41" s="129">
        <v>3789.5</v>
      </c>
      <c r="P41" s="303">
        <v>0</v>
      </c>
      <c r="Q41" s="303">
        <f t="shared" ref="Q41" si="16">O41-P41</f>
        <v>3789.5</v>
      </c>
      <c r="R41" s="130" t="s">
        <v>1</v>
      </c>
      <c r="S41" s="131" t="s">
        <v>4</v>
      </c>
      <c r="T41" s="131"/>
      <c r="U41" s="340" t="s">
        <v>120</v>
      </c>
      <c r="V41" s="341"/>
      <c r="W41" s="127"/>
      <c r="X41" s="127"/>
      <c r="Y41" s="127"/>
      <c r="Z41" s="132">
        <v>42370</v>
      </c>
      <c r="AA41" s="127"/>
      <c r="AB41" s="127"/>
      <c r="AC41" s="127"/>
      <c r="AD41" s="133" t="s">
        <v>1843</v>
      </c>
    </row>
    <row r="42" spans="2:32" ht="15" customHeight="1" x14ac:dyDescent="0.25">
      <c r="C42" s="10"/>
      <c r="D42" s="10"/>
      <c r="E42" s="10"/>
      <c r="F42" s="10"/>
      <c r="G42" s="76"/>
      <c r="H42" s="76"/>
      <c r="I42" s="76"/>
      <c r="J42" s="80"/>
      <c r="K42" s="10"/>
      <c r="L42" s="78"/>
      <c r="M42" s="11"/>
      <c r="N42" s="11"/>
      <c r="O42" s="71">
        <f>SUM(O41)</f>
        <v>3789.5</v>
      </c>
      <c r="P42" s="71">
        <f t="shared" ref="P42:Q42" si="17">SUM(P41)</f>
        <v>0</v>
      </c>
      <c r="Q42" s="71">
        <f t="shared" si="17"/>
        <v>3789.5</v>
      </c>
      <c r="R42" s="17"/>
      <c r="S42" s="17"/>
      <c r="T42" s="17"/>
      <c r="U42" s="17"/>
      <c r="V42" s="17"/>
      <c r="W42" s="13"/>
      <c r="X42" s="10"/>
      <c r="Y42" s="10"/>
      <c r="Z42" s="10"/>
      <c r="AA42" s="10"/>
      <c r="AB42" s="14"/>
      <c r="AC42" s="10"/>
      <c r="AD42" s="10"/>
      <c r="AE42" s="10"/>
      <c r="AF42" s="15"/>
    </row>
    <row r="43" spans="2:32" ht="15" customHeight="1" x14ac:dyDescent="0.25">
      <c r="C43" s="10"/>
      <c r="D43" s="10"/>
      <c r="E43" s="10"/>
      <c r="F43" s="10"/>
      <c r="G43" s="76"/>
      <c r="H43" s="76"/>
      <c r="I43" s="76"/>
      <c r="J43" s="80"/>
      <c r="K43" s="10"/>
      <c r="L43" s="78"/>
      <c r="M43" s="11"/>
      <c r="N43" s="11"/>
      <c r="O43" s="25"/>
      <c r="P43" s="25"/>
      <c r="Q43" s="16"/>
      <c r="R43" s="16"/>
      <c r="S43" s="16"/>
      <c r="T43" s="12"/>
      <c r="U43" s="12"/>
      <c r="V43" s="12"/>
      <c r="W43" s="13"/>
      <c r="X43" s="10"/>
      <c r="Y43" s="10"/>
      <c r="Z43" s="10"/>
      <c r="AA43" s="10"/>
      <c r="AB43" s="14"/>
      <c r="AC43" s="10"/>
      <c r="AD43" s="10"/>
      <c r="AE43" s="10"/>
      <c r="AF43" s="15"/>
    </row>
    <row r="44" spans="2:32" ht="15" customHeight="1" x14ac:dyDescent="0.25">
      <c r="C44" s="10"/>
      <c r="D44" s="10"/>
      <c r="E44" s="10"/>
      <c r="F44" s="10"/>
      <c r="G44" s="502" t="s">
        <v>122</v>
      </c>
      <c r="H44" s="502"/>
      <c r="I44" s="339" t="s">
        <v>123</v>
      </c>
      <c r="J44" s="456"/>
      <c r="K44" s="74"/>
      <c r="L44" s="78"/>
      <c r="M44" s="11"/>
      <c r="N44" s="11"/>
      <c r="O44" s="25"/>
      <c r="P44" s="25"/>
      <c r="Q44" s="16"/>
      <c r="R44" s="16"/>
      <c r="S44" s="16"/>
      <c r="T44" s="12"/>
      <c r="U44" s="12"/>
      <c r="V44" s="12"/>
      <c r="W44" s="13"/>
      <c r="X44" s="10"/>
      <c r="Y44" s="10"/>
      <c r="Z44" s="10"/>
      <c r="AA44" s="10"/>
      <c r="AB44" s="14"/>
      <c r="AC44" s="10"/>
      <c r="AD44" s="10"/>
      <c r="AE44" s="10"/>
      <c r="AF44" s="15"/>
    </row>
    <row r="45" spans="2:32" s="134" customFormat="1" ht="15" customHeight="1" outlineLevel="5" x14ac:dyDescent="0.25">
      <c r="B45" s="126"/>
      <c r="C45" s="127"/>
      <c r="D45" s="127"/>
      <c r="E45" s="127"/>
      <c r="F45" s="127"/>
      <c r="G45" s="369" t="s">
        <v>1842</v>
      </c>
      <c r="H45" s="185">
        <v>42370</v>
      </c>
      <c r="I45" s="127" t="s">
        <v>14</v>
      </c>
      <c r="J45" s="472" t="s">
        <v>41</v>
      </c>
      <c r="K45" s="127" t="s">
        <v>9</v>
      </c>
      <c r="L45" s="127" t="s">
        <v>10</v>
      </c>
      <c r="M45" s="127" t="s">
        <v>10</v>
      </c>
      <c r="N45" s="127" t="s">
        <v>11</v>
      </c>
      <c r="O45" s="129">
        <v>950.8</v>
      </c>
      <c r="P45" s="303">
        <v>0</v>
      </c>
      <c r="Q45" s="303">
        <f t="shared" ref="Q45" si="18">O45-P45</f>
        <v>950.8</v>
      </c>
      <c r="R45" s="130" t="s">
        <v>1</v>
      </c>
      <c r="S45" s="131" t="s">
        <v>4</v>
      </c>
      <c r="T45" s="131"/>
      <c r="U45" s="342" t="s">
        <v>122</v>
      </c>
      <c r="V45" s="343"/>
      <c r="W45" s="127"/>
      <c r="X45" s="127"/>
      <c r="Y45" s="127"/>
      <c r="Z45" s="132">
        <v>42370</v>
      </c>
      <c r="AA45" s="127"/>
      <c r="AB45" s="127"/>
      <c r="AC45" s="127"/>
      <c r="AD45" s="133" t="s">
        <v>1843</v>
      </c>
    </row>
    <row r="46" spans="2:32" ht="15" customHeight="1" x14ac:dyDescent="0.25">
      <c r="C46" s="10"/>
      <c r="D46" s="10"/>
      <c r="E46" s="10"/>
      <c r="F46" s="10"/>
      <c r="G46" s="76"/>
      <c r="H46" s="76"/>
      <c r="I46" s="76"/>
      <c r="J46" s="80"/>
      <c r="K46" s="10"/>
      <c r="L46" s="78"/>
      <c r="M46" s="11"/>
      <c r="N46" s="11"/>
      <c r="O46" s="71">
        <f>SUM(O45)</f>
        <v>950.8</v>
      </c>
      <c r="P46" s="71">
        <f t="shared" ref="P46:Q46" si="19">SUM(P45)</f>
        <v>0</v>
      </c>
      <c r="Q46" s="71">
        <f t="shared" si="19"/>
        <v>950.8</v>
      </c>
      <c r="R46" s="17"/>
      <c r="S46" s="17"/>
      <c r="T46" s="17"/>
      <c r="U46" s="17"/>
      <c r="V46" s="17"/>
      <c r="W46" s="13"/>
      <c r="X46" s="10"/>
      <c r="Y46" s="10"/>
      <c r="Z46" s="10"/>
      <c r="AA46" s="10"/>
      <c r="AB46" s="14"/>
      <c r="AC46" s="10"/>
      <c r="AD46" s="10"/>
      <c r="AE46" s="10"/>
      <c r="AF46" s="15"/>
    </row>
    <row r="47" spans="2:32" ht="15" customHeight="1" x14ac:dyDescent="0.25">
      <c r="C47" s="10"/>
      <c r="D47" s="10"/>
      <c r="E47" s="10"/>
      <c r="F47" s="10"/>
      <c r="G47" s="76"/>
      <c r="H47" s="76"/>
      <c r="I47" s="76"/>
      <c r="J47" s="80"/>
      <c r="K47" s="10"/>
      <c r="L47" s="78"/>
      <c r="M47" s="11"/>
      <c r="N47" s="11"/>
      <c r="O47" s="25"/>
      <c r="P47" s="25"/>
      <c r="Q47" s="16"/>
      <c r="R47" s="16"/>
      <c r="S47" s="16"/>
      <c r="T47" s="12"/>
      <c r="U47" s="12"/>
      <c r="V47" s="12"/>
      <c r="W47" s="13"/>
      <c r="X47" s="10"/>
      <c r="Y47" s="10"/>
      <c r="Z47" s="10"/>
      <c r="AA47" s="10"/>
      <c r="AB47" s="14"/>
      <c r="AC47" s="10"/>
      <c r="AD47" s="10"/>
      <c r="AE47" s="10"/>
      <c r="AF47" s="15"/>
    </row>
    <row r="48" spans="2:32" ht="15" customHeight="1" x14ac:dyDescent="0.25">
      <c r="C48" s="10"/>
      <c r="D48" s="10"/>
      <c r="E48" s="10"/>
      <c r="F48" s="10"/>
      <c r="G48" s="502" t="s">
        <v>124</v>
      </c>
      <c r="H48" s="502"/>
      <c r="I48" s="339" t="s">
        <v>125</v>
      </c>
      <c r="J48" s="456"/>
      <c r="K48" s="74"/>
      <c r="L48" s="78"/>
      <c r="M48" s="11"/>
      <c r="N48" s="11"/>
      <c r="O48" s="25"/>
      <c r="P48" s="25"/>
      <c r="Q48" s="16"/>
      <c r="R48" s="16"/>
      <c r="S48" s="16"/>
      <c r="T48" s="12"/>
      <c r="U48" s="12"/>
      <c r="V48" s="12"/>
      <c r="W48" s="13"/>
      <c r="X48" s="10"/>
      <c r="Y48" s="10"/>
      <c r="Z48" s="10"/>
      <c r="AA48" s="10"/>
      <c r="AB48" s="14"/>
      <c r="AC48" s="10"/>
      <c r="AD48" s="10"/>
      <c r="AE48" s="10"/>
      <c r="AF48" s="15"/>
    </row>
    <row r="49" spans="2:32" s="134" customFormat="1" ht="15" customHeight="1" outlineLevel="5" x14ac:dyDescent="0.25">
      <c r="B49" s="126"/>
      <c r="C49" s="127"/>
      <c r="D49" s="127"/>
      <c r="E49" s="127"/>
      <c r="F49" s="127"/>
      <c r="G49" s="369" t="s">
        <v>1842</v>
      </c>
      <c r="H49" s="185">
        <v>42370</v>
      </c>
      <c r="I49" s="127" t="s">
        <v>14</v>
      </c>
      <c r="J49" s="472" t="s">
        <v>41</v>
      </c>
      <c r="K49" s="127" t="s">
        <v>9</v>
      </c>
      <c r="L49" s="127" t="s">
        <v>10</v>
      </c>
      <c r="M49" s="127" t="s">
        <v>10</v>
      </c>
      <c r="N49" s="127" t="s">
        <v>11</v>
      </c>
      <c r="O49" s="129">
        <v>1722</v>
      </c>
      <c r="P49" s="303">
        <v>0</v>
      </c>
      <c r="Q49" s="303">
        <f t="shared" ref="Q49" si="20">O49-P49</f>
        <v>1722</v>
      </c>
      <c r="R49" s="130" t="s">
        <v>1</v>
      </c>
      <c r="S49" s="131" t="s">
        <v>4</v>
      </c>
      <c r="T49" s="131"/>
      <c r="U49" s="342" t="s">
        <v>124</v>
      </c>
      <c r="V49" s="343"/>
      <c r="W49" s="127"/>
      <c r="X49" s="127"/>
      <c r="Y49" s="127"/>
      <c r="Z49" s="132">
        <v>42370</v>
      </c>
      <c r="AA49" s="127"/>
      <c r="AB49" s="127"/>
      <c r="AC49" s="127"/>
      <c r="AD49" s="133" t="s">
        <v>1843</v>
      </c>
    </row>
    <row r="50" spans="2:32" ht="15" customHeight="1" x14ac:dyDescent="0.25">
      <c r="C50" s="10"/>
      <c r="D50" s="10"/>
      <c r="E50" s="10"/>
      <c r="F50" s="10"/>
      <c r="G50" s="76"/>
      <c r="H50" s="76"/>
      <c r="I50" s="76"/>
      <c r="J50" s="80"/>
      <c r="K50" s="10"/>
      <c r="L50" s="78"/>
      <c r="M50" s="11"/>
      <c r="N50" s="11"/>
      <c r="O50" s="71">
        <f>SUM(O49)</f>
        <v>1722</v>
      </c>
      <c r="P50" s="71">
        <f t="shared" ref="P50:Q50" si="21">SUM(P49)</f>
        <v>0</v>
      </c>
      <c r="Q50" s="71">
        <f t="shared" si="21"/>
        <v>1722</v>
      </c>
      <c r="R50" s="17"/>
      <c r="S50" s="17"/>
      <c r="T50" s="17"/>
      <c r="U50" s="17"/>
      <c r="V50" s="17"/>
      <c r="W50" s="13"/>
      <c r="X50" s="10"/>
      <c r="Y50" s="10"/>
      <c r="Z50" s="10"/>
      <c r="AA50" s="10"/>
      <c r="AB50" s="14"/>
      <c r="AC50" s="10"/>
      <c r="AD50" s="10"/>
      <c r="AE50" s="10"/>
      <c r="AF50" s="15"/>
    </row>
    <row r="51" spans="2:32" ht="15" customHeight="1" x14ac:dyDescent="0.25">
      <c r="C51" s="10"/>
      <c r="D51" s="10"/>
      <c r="E51" s="10"/>
      <c r="F51" s="10"/>
      <c r="G51" s="76"/>
      <c r="H51" s="76"/>
      <c r="I51" s="76"/>
      <c r="J51" s="80"/>
      <c r="K51" s="10"/>
      <c r="L51" s="78"/>
      <c r="M51" s="11"/>
      <c r="N51" s="11"/>
      <c r="O51" s="25"/>
      <c r="P51" s="25"/>
      <c r="Q51" s="16"/>
      <c r="R51" s="16"/>
      <c r="S51" s="16"/>
      <c r="T51" s="12"/>
      <c r="U51" s="12"/>
      <c r="V51" s="12"/>
      <c r="W51" s="13"/>
      <c r="X51" s="10"/>
      <c r="Y51" s="10"/>
      <c r="Z51" s="10"/>
      <c r="AA51" s="10"/>
      <c r="AB51" s="14"/>
      <c r="AC51" s="10"/>
      <c r="AD51" s="10"/>
      <c r="AE51" s="10"/>
      <c r="AF51" s="15"/>
    </row>
    <row r="52" spans="2:32" ht="15" customHeight="1" x14ac:dyDescent="0.25">
      <c r="C52" s="10"/>
      <c r="D52" s="10"/>
      <c r="E52" s="10"/>
      <c r="F52" s="10"/>
      <c r="G52" s="502" t="s">
        <v>126</v>
      </c>
      <c r="H52" s="502"/>
      <c r="I52" s="339" t="s">
        <v>127</v>
      </c>
      <c r="J52" s="456"/>
      <c r="K52" s="74"/>
      <c r="L52" s="76"/>
      <c r="M52" s="11"/>
      <c r="N52" s="11"/>
      <c r="O52" s="25"/>
      <c r="P52" s="25"/>
      <c r="Q52" s="16"/>
      <c r="R52" s="16"/>
      <c r="S52" s="16"/>
      <c r="T52" s="12"/>
      <c r="U52" s="12"/>
      <c r="V52" s="12"/>
      <c r="W52" s="13"/>
      <c r="X52" s="10"/>
      <c r="Y52" s="10"/>
      <c r="Z52" s="10"/>
      <c r="AA52" s="10"/>
      <c r="AB52" s="14"/>
      <c r="AC52" s="10"/>
      <c r="AD52" s="10"/>
      <c r="AE52" s="10"/>
      <c r="AF52" s="15"/>
    </row>
    <row r="53" spans="2:32" s="134" customFormat="1" ht="15" customHeight="1" outlineLevel="5" x14ac:dyDescent="0.25">
      <c r="B53" s="126"/>
      <c r="C53" s="127"/>
      <c r="D53" s="127"/>
      <c r="E53" s="127"/>
      <c r="F53" s="127"/>
      <c r="G53" s="369" t="s">
        <v>1842</v>
      </c>
      <c r="H53" s="185">
        <v>42370</v>
      </c>
      <c r="I53" s="127" t="s">
        <v>14</v>
      </c>
      <c r="J53" s="472" t="s">
        <v>41</v>
      </c>
      <c r="K53" s="127" t="s">
        <v>9</v>
      </c>
      <c r="L53" s="127" t="s">
        <v>10</v>
      </c>
      <c r="M53" s="127" t="s">
        <v>10</v>
      </c>
      <c r="N53" s="127" t="s">
        <v>11</v>
      </c>
      <c r="O53" s="129">
        <v>2870.86</v>
      </c>
      <c r="P53" s="303">
        <v>0</v>
      </c>
      <c r="Q53" s="303">
        <f t="shared" ref="Q53" si="22">O53-P53</f>
        <v>2870.86</v>
      </c>
      <c r="R53" s="130" t="s">
        <v>1</v>
      </c>
      <c r="S53" s="131" t="s">
        <v>4</v>
      </c>
      <c r="T53" s="131"/>
      <c r="U53" s="340" t="s">
        <v>126</v>
      </c>
      <c r="V53" s="341"/>
      <c r="W53" s="127"/>
      <c r="X53" s="127"/>
      <c r="Y53" s="127"/>
      <c r="Z53" s="132">
        <v>42370</v>
      </c>
      <c r="AA53" s="127"/>
      <c r="AB53" s="127"/>
      <c r="AC53" s="127"/>
      <c r="AD53" s="133" t="s">
        <v>1843</v>
      </c>
    </row>
    <row r="54" spans="2:32" ht="15" customHeight="1" x14ac:dyDescent="0.25">
      <c r="C54" s="10"/>
      <c r="D54" s="10"/>
      <c r="E54" s="10"/>
      <c r="F54" s="10"/>
      <c r="G54" s="76"/>
      <c r="H54" s="76"/>
      <c r="I54" s="76"/>
      <c r="J54" s="80"/>
      <c r="K54" s="10"/>
      <c r="L54" s="78"/>
      <c r="M54" s="11"/>
      <c r="N54" s="11"/>
      <c r="O54" s="71">
        <f>SUM(O53)</f>
        <v>2870.86</v>
      </c>
      <c r="P54" s="101">
        <f t="shared" ref="P54:Q54" si="23">SUM(P53)</f>
        <v>0</v>
      </c>
      <c r="Q54" s="71">
        <f t="shared" si="23"/>
        <v>2870.86</v>
      </c>
      <c r="R54" s="17"/>
      <c r="S54" s="17"/>
      <c r="T54" s="17"/>
      <c r="U54" s="17"/>
      <c r="V54" s="17"/>
      <c r="W54" s="13"/>
      <c r="X54" s="10"/>
      <c r="Y54" s="10"/>
      <c r="Z54" s="10"/>
      <c r="AA54" s="10"/>
      <c r="AB54" s="14"/>
      <c r="AC54" s="10"/>
      <c r="AD54" s="10"/>
      <c r="AE54" s="10"/>
      <c r="AF54" s="15"/>
    </row>
    <row r="55" spans="2:32" ht="15" customHeight="1" x14ac:dyDescent="0.25">
      <c r="C55" s="10"/>
      <c r="D55" s="10"/>
      <c r="E55" s="10"/>
      <c r="F55" s="10"/>
      <c r="G55" s="76"/>
      <c r="H55" s="76"/>
      <c r="I55" s="76"/>
      <c r="J55" s="80"/>
      <c r="K55" s="10"/>
      <c r="L55" s="78"/>
      <c r="M55" s="11"/>
      <c r="N55" s="11"/>
      <c r="O55" s="25"/>
      <c r="P55" s="25"/>
      <c r="Q55" s="16"/>
      <c r="R55" s="16"/>
      <c r="S55" s="16"/>
      <c r="T55" s="12"/>
      <c r="U55" s="12"/>
      <c r="V55" s="12"/>
      <c r="W55" s="13"/>
      <c r="X55" s="10"/>
      <c r="Y55" s="10"/>
      <c r="Z55" s="10"/>
      <c r="AA55" s="10"/>
      <c r="AB55" s="14"/>
      <c r="AC55" s="10"/>
      <c r="AD55" s="10"/>
      <c r="AE55" s="10"/>
      <c r="AF55" s="15"/>
    </row>
    <row r="56" spans="2:32" ht="15" customHeight="1" x14ac:dyDescent="0.25">
      <c r="C56" s="10"/>
      <c r="D56" s="10"/>
      <c r="E56" s="10"/>
      <c r="F56" s="10"/>
      <c r="G56" s="502" t="s">
        <v>718</v>
      </c>
      <c r="H56" s="502"/>
      <c r="I56" s="339" t="s">
        <v>128</v>
      </c>
      <c r="J56" s="456"/>
      <c r="K56" s="74"/>
      <c r="L56" s="78"/>
      <c r="M56" s="11"/>
      <c r="N56" s="11"/>
      <c r="O56" s="25"/>
      <c r="P56" s="25"/>
      <c r="Q56" s="16"/>
      <c r="R56" s="16"/>
      <c r="S56" s="16"/>
      <c r="T56" s="12"/>
      <c r="U56" s="12"/>
      <c r="V56" s="12"/>
      <c r="W56" s="13"/>
      <c r="X56" s="10"/>
      <c r="Y56" s="10"/>
      <c r="Z56" s="10"/>
      <c r="AA56" s="10"/>
      <c r="AB56" s="14"/>
      <c r="AC56" s="10"/>
      <c r="AD56" s="10"/>
      <c r="AE56" s="10"/>
      <c r="AF56" s="15"/>
    </row>
    <row r="57" spans="2:32" s="134" customFormat="1" ht="15" customHeight="1" outlineLevel="5" x14ac:dyDescent="0.25">
      <c r="B57" s="126"/>
      <c r="C57" s="127"/>
      <c r="D57" s="127"/>
      <c r="E57" s="127"/>
      <c r="F57" s="127"/>
      <c r="G57" s="369" t="s">
        <v>1842</v>
      </c>
      <c r="H57" s="185">
        <v>42370</v>
      </c>
      <c r="I57" s="127" t="s">
        <v>14</v>
      </c>
      <c r="J57" s="472" t="s">
        <v>41</v>
      </c>
      <c r="K57" s="127" t="s">
        <v>9</v>
      </c>
      <c r="L57" s="127" t="s">
        <v>10</v>
      </c>
      <c r="M57" s="127" t="s">
        <v>10</v>
      </c>
      <c r="N57" s="127" t="s">
        <v>11</v>
      </c>
      <c r="O57" s="129">
        <v>1262</v>
      </c>
      <c r="P57" s="303">
        <v>0</v>
      </c>
      <c r="Q57" s="303">
        <f t="shared" ref="Q57" si="24">O57-P57</f>
        <v>1262</v>
      </c>
      <c r="R57" s="130" t="s">
        <v>1</v>
      </c>
      <c r="S57" s="131" t="s">
        <v>4</v>
      </c>
      <c r="T57" s="131"/>
      <c r="U57" s="340" t="s">
        <v>718</v>
      </c>
      <c r="V57" s="341"/>
      <c r="W57" s="127"/>
      <c r="X57" s="127"/>
      <c r="Y57" s="127"/>
      <c r="Z57" s="132">
        <v>42370</v>
      </c>
      <c r="AA57" s="127"/>
      <c r="AB57" s="127"/>
      <c r="AC57" s="127"/>
      <c r="AD57" s="133" t="s">
        <v>1843</v>
      </c>
    </row>
    <row r="58" spans="2:32" ht="15" customHeight="1" x14ac:dyDescent="0.25">
      <c r="C58" s="10"/>
      <c r="D58" s="10"/>
      <c r="E58" s="10"/>
      <c r="F58" s="10"/>
      <c r="G58" s="76"/>
      <c r="H58" s="76"/>
      <c r="I58" s="76"/>
      <c r="J58" s="80"/>
      <c r="K58" s="10"/>
      <c r="L58" s="78"/>
      <c r="M58" s="11"/>
      <c r="N58" s="11"/>
      <c r="O58" s="71">
        <f>SUM(O57)</f>
        <v>1262</v>
      </c>
      <c r="P58" s="71">
        <f t="shared" ref="P58:Q58" si="25">SUM(P57)</f>
        <v>0</v>
      </c>
      <c r="Q58" s="71">
        <f t="shared" si="25"/>
        <v>1262</v>
      </c>
      <c r="R58" s="17"/>
      <c r="S58" s="17"/>
      <c r="T58" s="17"/>
      <c r="U58" s="17"/>
      <c r="V58" s="17"/>
      <c r="W58" s="13"/>
      <c r="X58" s="10"/>
      <c r="Y58" s="10"/>
      <c r="Z58" s="10"/>
      <c r="AA58" s="10"/>
      <c r="AB58" s="14"/>
      <c r="AC58" s="10"/>
      <c r="AD58" s="10"/>
      <c r="AE58" s="10"/>
      <c r="AF58" s="15"/>
    </row>
    <row r="59" spans="2:32" ht="15" customHeight="1" x14ac:dyDescent="0.25">
      <c r="C59" s="10"/>
      <c r="D59" s="10"/>
      <c r="E59" s="10"/>
      <c r="F59" s="10"/>
      <c r="G59" s="76"/>
      <c r="H59" s="76"/>
      <c r="I59" s="76"/>
      <c r="J59" s="80"/>
      <c r="K59" s="10"/>
      <c r="L59" s="78"/>
      <c r="M59" s="11"/>
      <c r="N59" s="11"/>
      <c r="O59" s="25"/>
      <c r="P59" s="25"/>
      <c r="Q59" s="16"/>
      <c r="R59" s="16"/>
      <c r="S59" s="16"/>
      <c r="T59" s="12"/>
      <c r="U59" s="12"/>
      <c r="V59" s="12"/>
      <c r="W59" s="13"/>
      <c r="X59" s="10"/>
      <c r="Y59" s="10"/>
      <c r="Z59" s="10"/>
      <c r="AA59" s="10"/>
      <c r="AB59" s="14"/>
      <c r="AC59" s="10"/>
      <c r="AD59" s="10"/>
      <c r="AE59" s="10"/>
      <c r="AF59" s="15"/>
    </row>
    <row r="60" spans="2:32" ht="15" customHeight="1" x14ac:dyDescent="0.25">
      <c r="C60" s="10"/>
      <c r="D60" s="10"/>
      <c r="E60" s="10"/>
      <c r="F60" s="10"/>
      <c r="G60" s="502" t="s">
        <v>129</v>
      </c>
      <c r="H60" s="502"/>
      <c r="I60" s="339" t="s">
        <v>130</v>
      </c>
      <c r="J60" s="456"/>
      <c r="K60" s="74"/>
      <c r="L60" s="78"/>
      <c r="M60" s="11"/>
      <c r="N60" s="11"/>
      <c r="O60" s="25"/>
      <c r="P60" s="25"/>
      <c r="Q60" s="16"/>
      <c r="R60" s="16"/>
      <c r="S60" s="16"/>
      <c r="T60" s="12"/>
      <c r="U60" s="12"/>
      <c r="V60" s="12"/>
      <c r="W60" s="13"/>
      <c r="X60" s="10"/>
      <c r="Y60" s="10"/>
      <c r="Z60" s="10"/>
      <c r="AA60" s="10"/>
      <c r="AB60" s="14"/>
      <c r="AC60" s="10"/>
      <c r="AD60" s="10"/>
      <c r="AE60" s="10"/>
      <c r="AF60" s="15"/>
    </row>
    <row r="61" spans="2:32" s="134" customFormat="1" ht="15" customHeight="1" outlineLevel="5" x14ac:dyDescent="0.25">
      <c r="B61" s="126"/>
      <c r="C61" s="127"/>
      <c r="D61" s="127"/>
      <c r="E61" s="127"/>
      <c r="F61" s="127"/>
      <c r="G61" s="369" t="s">
        <v>1842</v>
      </c>
      <c r="H61" s="185">
        <v>42370</v>
      </c>
      <c r="I61" s="127" t="s">
        <v>14</v>
      </c>
      <c r="J61" s="472" t="s">
        <v>41</v>
      </c>
      <c r="K61" s="127" t="s">
        <v>9</v>
      </c>
      <c r="L61" s="127" t="s">
        <v>10</v>
      </c>
      <c r="M61" s="127" t="s">
        <v>10</v>
      </c>
      <c r="N61" s="127" t="s">
        <v>11</v>
      </c>
      <c r="O61" s="129">
        <v>38</v>
      </c>
      <c r="P61" s="303">
        <v>0</v>
      </c>
      <c r="Q61" s="303">
        <f t="shared" ref="Q61" si="26">O61-P61</f>
        <v>38</v>
      </c>
      <c r="R61" s="130" t="s">
        <v>1</v>
      </c>
      <c r="S61" s="131" t="s">
        <v>4</v>
      </c>
      <c r="T61" s="131"/>
      <c r="U61" s="342" t="s">
        <v>129</v>
      </c>
      <c r="V61" s="343"/>
      <c r="W61" s="127"/>
      <c r="X61" s="127"/>
      <c r="Y61" s="127"/>
      <c r="Z61" s="132">
        <v>42370</v>
      </c>
      <c r="AA61" s="127"/>
      <c r="AB61" s="127"/>
      <c r="AC61" s="127"/>
      <c r="AD61" s="133" t="s">
        <v>1843</v>
      </c>
    </row>
    <row r="62" spans="2:32" ht="15" customHeight="1" x14ac:dyDescent="0.25">
      <c r="C62" s="10"/>
      <c r="D62" s="10"/>
      <c r="E62" s="10"/>
      <c r="F62" s="10"/>
      <c r="G62" s="76"/>
      <c r="H62" s="76"/>
      <c r="I62" s="76"/>
      <c r="J62" s="80"/>
      <c r="K62" s="10"/>
      <c r="L62" s="78"/>
      <c r="M62" s="11"/>
      <c r="N62" s="11"/>
      <c r="O62" s="71">
        <f>SUM(O61)</f>
        <v>38</v>
      </c>
      <c r="P62" s="71">
        <f t="shared" ref="P62:Q62" si="27">SUM(P61)</f>
        <v>0</v>
      </c>
      <c r="Q62" s="71">
        <f t="shared" si="27"/>
        <v>38</v>
      </c>
      <c r="R62" s="17"/>
      <c r="S62" s="17"/>
      <c r="T62" s="17"/>
      <c r="U62" s="17"/>
      <c r="V62" s="17"/>
      <c r="W62" s="13"/>
      <c r="X62" s="10"/>
      <c r="Y62" s="10"/>
      <c r="Z62" s="10"/>
      <c r="AA62" s="10"/>
      <c r="AB62" s="14"/>
      <c r="AC62" s="10"/>
      <c r="AD62" s="10"/>
      <c r="AE62" s="10"/>
      <c r="AF62" s="15"/>
    </row>
    <row r="63" spans="2:32" ht="15" customHeight="1" x14ac:dyDescent="0.25">
      <c r="C63" s="10"/>
      <c r="D63" s="10"/>
      <c r="E63" s="10"/>
      <c r="F63" s="10"/>
      <c r="G63" s="76"/>
      <c r="H63" s="76"/>
      <c r="I63" s="76"/>
      <c r="J63" s="80"/>
      <c r="K63" s="10"/>
      <c r="L63" s="78"/>
      <c r="M63" s="11"/>
      <c r="N63" s="11"/>
      <c r="O63" s="25"/>
      <c r="P63" s="25"/>
      <c r="Q63" s="16"/>
      <c r="R63" s="16"/>
      <c r="S63" s="16"/>
      <c r="T63" s="12"/>
      <c r="U63" s="12"/>
      <c r="V63" s="12"/>
      <c r="W63" s="13"/>
      <c r="X63" s="10"/>
      <c r="Y63" s="10"/>
      <c r="Z63" s="10"/>
      <c r="AA63" s="10"/>
      <c r="AB63" s="14"/>
      <c r="AC63" s="10"/>
      <c r="AD63" s="10"/>
      <c r="AE63" s="10"/>
      <c r="AF63" s="15"/>
    </row>
    <row r="64" spans="2:32" ht="15" customHeight="1" x14ac:dyDescent="0.25">
      <c r="C64" s="10"/>
      <c r="D64" s="10"/>
      <c r="E64" s="10"/>
      <c r="F64" s="10"/>
      <c r="G64" s="502" t="s">
        <v>131</v>
      </c>
      <c r="H64" s="502"/>
      <c r="I64" s="339" t="s">
        <v>719</v>
      </c>
      <c r="J64" s="456"/>
      <c r="K64" s="74"/>
      <c r="L64" s="76"/>
      <c r="M64" s="11"/>
      <c r="N64" s="11"/>
      <c r="O64" s="25"/>
      <c r="P64" s="25"/>
      <c r="Q64" s="16"/>
      <c r="R64" s="16"/>
      <c r="S64" s="16"/>
      <c r="T64" s="12"/>
      <c r="U64" s="12"/>
      <c r="V64" s="12"/>
      <c r="W64" s="13"/>
      <c r="X64" s="10"/>
      <c r="Y64" s="10"/>
      <c r="Z64" s="10"/>
      <c r="AA64" s="10"/>
      <c r="AB64" s="14"/>
      <c r="AC64" s="10"/>
      <c r="AD64" s="10"/>
      <c r="AE64" s="10"/>
      <c r="AF64" s="15"/>
    </row>
    <row r="65" spans="2:32" s="134" customFormat="1" ht="15" customHeight="1" outlineLevel="5" x14ac:dyDescent="0.25">
      <c r="B65" s="126"/>
      <c r="C65" s="127"/>
      <c r="D65" s="127"/>
      <c r="E65" s="127"/>
      <c r="F65" s="127"/>
      <c r="G65" s="369" t="s">
        <v>1842</v>
      </c>
      <c r="H65" s="185">
        <v>42370</v>
      </c>
      <c r="I65" s="127" t="s">
        <v>14</v>
      </c>
      <c r="J65" s="472" t="s">
        <v>41</v>
      </c>
      <c r="K65" s="127" t="s">
        <v>9</v>
      </c>
      <c r="L65" s="127" t="s">
        <v>10</v>
      </c>
      <c r="M65" s="127" t="s">
        <v>10</v>
      </c>
      <c r="N65" s="127" t="s">
        <v>11</v>
      </c>
      <c r="O65" s="129">
        <v>89301.81</v>
      </c>
      <c r="P65" s="303">
        <v>0</v>
      </c>
      <c r="Q65" s="303">
        <f t="shared" ref="Q65" si="28">O65-P65</f>
        <v>89301.81</v>
      </c>
      <c r="R65" s="130" t="s">
        <v>1</v>
      </c>
      <c r="S65" s="131" t="s">
        <v>4</v>
      </c>
      <c r="T65" s="131"/>
      <c r="U65" s="342" t="s">
        <v>131</v>
      </c>
      <c r="V65" s="343"/>
      <c r="W65" s="127"/>
      <c r="X65" s="127"/>
      <c r="Y65" s="127"/>
      <c r="Z65" s="132">
        <v>42370</v>
      </c>
      <c r="AA65" s="127"/>
      <c r="AB65" s="127"/>
      <c r="AC65" s="127"/>
      <c r="AD65" s="133" t="s">
        <v>1843</v>
      </c>
    </row>
    <row r="66" spans="2:32" ht="15" customHeight="1" x14ac:dyDescent="0.25">
      <c r="C66" s="10"/>
      <c r="D66" s="10"/>
      <c r="E66" s="10"/>
      <c r="F66" s="10"/>
      <c r="G66" s="76"/>
      <c r="H66" s="76"/>
      <c r="I66" s="76"/>
      <c r="J66" s="80"/>
      <c r="K66" s="10"/>
      <c r="L66" s="78"/>
      <c r="M66" s="11"/>
      <c r="N66" s="11"/>
      <c r="O66" s="71">
        <f>SUM(O65)</f>
        <v>89301.81</v>
      </c>
      <c r="P66" s="71">
        <f t="shared" ref="P66:Q66" si="29">SUM(P65)</f>
        <v>0</v>
      </c>
      <c r="Q66" s="71">
        <f t="shared" si="29"/>
        <v>89301.81</v>
      </c>
      <c r="R66" s="17"/>
      <c r="S66" s="17"/>
      <c r="T66" s="17"/>
      <c r="U66" s="17"/>
      <c r="V66" s="17"/>
      <c r="W66" s="13"/>
      <c r="X66" s="10"/>
      <c r="Y66" s="10"/>
      <c r="Z66" s="10"/>
      <c r="AA66" s="10"/>
      <c r="AB66" s="14"/>
      <c r="AC66" s="10"/>
      <c r="AD66" s="10"/>
      <c r="AE66" s="10"/>
      <c r="AF66" s="15"/>
    </row>
    <row r="67" spans="2:32" ht="15" customHeight="1" x14ac:dyDescent="0.25">
      <c r="C67" s="10"/>
      <c r="D67" s="10"/>
      <c r="E67" s="10"/>
      <c r="F67" s="10"/>
      <c r="G67" s="76"/>
      <c r="H67" s="76"/>
      <c r="I67" s="76"/>
      <c r="J67" s="80"/>
      <c r="K67" s="10"/>
      <c r="L67" s="78"/>
      <c r="M67" s="11"/>
      <c r="N67" s="11"/>
      <c r="O67" s="25"/>
      <c r="P67" s="25"/>
      <c r="Q67" s="16"/>
      <c r="R67" s="16"/>
      <c r="S67" s="16"/>
      <c r="T67" s="12"/>
      <c r="U67" s="12"/>
      <c r="V67" s="12"/>
      <c r="W67" s="13"/>
      <c r="X67" s="10"/>
      <c r="Y67" s="10"/>
      <c r="Z67" s="10"/>
      <c r="AA67" s="10"/>
      <c r="AB67" s="14"/>
      <c r="AC67" s="10"/>
      <c r="AD67" s="10"/>
      <c r="AE67" s="10"/>
      <c r="AF67" s="15"/>
    </row>
    <row r="68" spans="2:32" ht="15" customHeight="1" x14ac:dyDescent="0.25">
      <c r="C68" s="10"/>
      <c r="D68" s="10"/>
      <c r="E68" s="10"/>
      <c r="F68" s="10"/>
      <c r="G68" s="502" t="s">
        <v>132</v>
      </c>
      <c r="H68" s="502"/>
      <c r="I68" s="339" t="s">
        <v>720</v>
      </c>
      <c r="J68" s="456"/>
      <c r="K68" s="74"/>
      <c r="L68" s="76"/>
      <c r="M68" s="11"/>
      <c r="N68" s="11"/>
      <c r="O68" s="25"/>
      <c r="P68" s="25"/>
      <c r="Q68" s="16"/>
      <c r="R68" s="16"/>
      <c r="S68" s="16"/>
      <c r="T68" s="12"/>
      <c r="U68" s="12"/>
      <c r="V68" s="12"/>
      <c r="W68" s="13"/>
      <c r="X68" s="10"/>
      <c r="Y68" s="10"/>
      <c r="Z68" s="10"/>
      <c r="AA68" s="10"/>
      <c r="AB68" s="14"/>
      <c r="AC68" s="10"/>
      <c r="AD68" s="10"/>
      <c r="AE68" s="10"/>
      <c r="AF68" s="15"/>
    </row>
    <row r="69" spans="2:32" s="134" customFormat="1" ht="15" customHeight="1" outlineLevel="5" x14ac:dyDescent="0.25">
      <c r="B69" s="126"/>
      <c r="C69" s="127"/>
      <c r="D69" s="127"/>
      <c r="E69" s="127"/>
      <c r="F69" s="127"/>
      <c r="G69" s="369" t="s">
        <v>1842</v>
      </c>
      <c r="H69" s="185">
        <v>42370</v>
      </c>
      <c r="I69" s="127" t="s">
        <v>14</v>
      </c>
      <c r="J69" s="472" t="s">
        <v>41</v>
      </c>
      <c r="K69" s="127" t="s">
        <v>9</v>
      </c>
      <c r="L69" s="127" t="s">
        <v>10</v>
      </c>
      <c r="M69" s="127" t="s">
        <v>10</v>
      </c>
      <c r="N69" s="127" t="s">
        <v>11</v>
      </c>
      <c r="O69" s="129">
        <v>21478.67</v>
      </c>
      <c r="P69" s="303">
        <v>0</v>
      </c>
      <c r="Q69" s="303">
        <f t="shared" ref="Q69" si="30">O69-P69</f>
        <v>21478.67</v>
      </c>
      <c r="R69" s="130" t="s">
        <v>1</v>
      </c>
      <c r="S69" s="131" t="s">
        <v>4</v>
      </c>
      <c r="T69" s="131"/>
      <c r="U69" s="342" t="s">
        <v>132</v>
      </c>
      <c r="V69" s="343"/>
      <c r="W69" s="127"/>
      <c r="X69" s="127"/>
      <c r="Y69" s="127"/>
      <c r="Z69" s="132">
        <v>42370</v>
      </c>
      <c r="AA69" s="127"/>
      <c r="AB69" s="127"/>
      <c r="AC69" s="127"/>
      <c r="AD69" s="133" t="s">
        <v>1843</v>
      </c>
    </row>
    <row r="70" spans="2:32" ht="15" customHeight="1" x14ac:dyDescent="0.25">
      <c r="C70" s="10"/>
      <c r="D70" s="10"/>
      <c r="E70" s="10"/>
      <c r="F70" s="10"/>
      <c r="G70" s="76"/>
      <c r="H70" s="76"/>
      <c r="I70" s="76"/>
      <c r="J70" s="80"/>
      <c r="K70" s="10"/>
      <c r="L70" s="78"/>
      <c r="M70" s="11"/>
      <c r="N70" s="11"/>
      <c r="O70" s="71">
        <f>SUM(O69)</f>
        <v>21478.67</v>
      </c>
      <c r="P70" s="71">
        <f t="shared" ref="P70:Q70" si="31">SUM(P69)</f>
        <v>0</v>
      </c>
      <c r="Q70" s="71">
        <f t="shared" si="31"/>
        <v>21478.67</v>
      </c>
      <c r="R70" s="17"/>
      <c r="S70" s="17"/>
      <c r="T70" s="17"/>
      <c r="U70" s="17"/>
      <c r="V70" s="17"/>
      <c r="W70" s="13"/>
      <c r="X70" s="10"/>
      <c r="Y70" s="10"/>
      <c r="Z70" s="10"/>
      <c r="AA70" s="10"/>
      <c r="AB70" s="14"/>
      <c r="AC70" s="10"/>
      <c r="AD70" s="10"/>
      <c r="AE70" s="10"/>
      <c r="AF70" s="15"/>
    </row>
    <row r="71" spans="2:32" ht="15" customHeight="1" x14ac:dyDescent="0.25">
      <c r="C71" s="10"/>
      <c r="D71" s="10"/>
      <c r="E71" s="10"/>
      <c r="F71" s="10"/>
      <c r="G71" s="76"/>
      <c r="H71" s="76"/>
      <c r="I71" s="76"/>
      <c r="J71" s="80"/>
      <c r="K71" s="10"/>
      <c r="L71" s="78"/>
      <c r="M71" s="11"/>
      <c r="N71" s="11"/>
      <c r="O71" s="25"/>
      <c r="P71" s="25"/>
      <c r="Q71" s="16"/>
      <c r="R71" s="16"/>
      <c r="S71" s="16"/>
      <c r="T71" s="12"/>
      <c r="U71" s="12"/>
      <c r="V71" s="12"/>
      <c r="W71" s="13"/>
      <c r="X71" s="10"/>
      <c r="Y71" s="10"/>
      <c r="Z71" s="10"/>
      <c r="AA71" s="10"/>
      <c r="AB71" s="14"/>
      <c r="AC71" s="10"/>
      <c r="AD71" s="10"/>
      <c r="AE71" s="10"/>
      <c r="AF71" s="15"/>
    </row>
    <row r="72" spans="2:32" ht="15" customHeight="1" x14ac:dyDescent="0.25">
      <c r="C72" s="10"/>
      <c r="D72" s="10"/>
      <c r="E72" s="10"/>
      <c r="F72" s="10"/>
      <c r="G72" s="502" t="s">
        <v>133</v>
      </c>
      <c r="H72" s="502"/>
      <c r="I72" s="339" t="s">
        <v>134</v>
      </c>
      <c r="J72" s="456"/>
      <c r="K72" s="74"/>
      <c r="L72" s="76"/>
      <c r="M72" s="11"/>
      <c r="N72" s="11"/>
      <c r="O72" s="25"/>
      <c r="P72" s="25"/>
      <c r="Q72" s="16"/>
      <c r="R72" s="16"/>
      <c r="S72" s="16"/>
      <c r="T72" s="12"/>
      <c r="U72" s="12"/>
      <c r="V72" s="12"/>
      <c r="W72" s="13"/>
      <c r="X72" s="10"/>
      <c r="Y72" s="10"/>
      <c r="Z72" s="10"/>
      <c r="AA72" s="10"/>
      <c r="AB72" s="14"/>
      <c r="AC72" s="10"/>
      <c r="AD72" s="10"/>
      <c r="AE72" s="10"/>
      <c r="AF72" s="15"/>
    </row>
    <row r="73" spans="2:32" s="134" customFormat="1" ht="15" customHeight="1" outlineLevel="5" x14ac:dyDescent="0.25">
      <c r="B73" s="126"/>
      <c r="C73" s="127"/>
      <c r="D73" s="127"/>
      <c r="E73" s="127"/>
      <c r="F73" s="127"/>
      <c r="G73" s="369" t="s">
        <v>1842</v>
      </c>
      <c r="H73" s="185">
        <v>42370</v>
      </c>
      <c r="I73" s="127" t="s">
        <v>14</v>
      </c>
      <c r="J73" s="472" t="s">
        <v>41</v>
      </c>
      <c r="K73" s="127" t="s">
        <v>9</v>
      </c>
      <c r="L73" s="127" t="s">
        <v>10</v>
      </c>
      <c r="M73" s="127" t="s">
        <v>10</v>
      </c>
      <c r="N73" s="127" t="s">
        <v>11</v>
      </c>
      <c r="O73" s="129">
        <v>16055.07</v>
      </c>
      <c r="P73" s="303">
        <v>0</v>
      </c>
      <c r="Q73" s="303">
        <f t="shared" ref="Q73" si="32">O73-P73</f>
        <v>16055.07</v>
      </c>
      <c r="R73" s="130" t="s">
        <v>1</v>
      </c>
      <c r="S73" s="131" t="s">
        <v>4</v>
      </c>
      <c r="T73" s="131"/>
      <c r="U73" s="347" t="s">
        <v>2466</v>
      </c>
      <c r="V73" s="348"/>
      <c r="W73" s="127"/>
      <c r="X73" s="127"/>
      <c r="Y73" s="127"/>
      <c r="Z73" s="132">
        <v>42370</v>
      </c>
      <c r="AA73" s="127"/>
      <c r="AB73" s="127"/>
      <c r="AC73" s="127"/>
      <c r="AD73" s="133" t="s">
        <v>1843</v>
      </c>
    </row>
    <row r="74" spans="2:32" ht="15" customHeight="1" x14ac:dyDescent="0.25">
      <c r="C74" s="10"/>
      <c r="D74" s="10"/>
      <c r="E74" s="10"/>
      <c r="F74" s="10"/>
      <c r="G74" s="76"/>
      <c r="H74" s="76"/>
      <c r="I74" s="76"/>
      <c r="J74" s="80"/>
      <c r="K74" s="10"/>
      <c r="L74" s="78"/>
      <c r="M74" s="11"/>
      <c r="N74" s="11"/>
      <c r="O74" s="71">
        <f>SUM(O73)</f>
        <v>16055.07</v>
      </c>
      <c r="P74" s="71">
        <f t="shared" ref="P74:Q74" si="33">SUM(P73)</f>
        <v>0</v>
      </c>
      <c r="Q74" s="71">
        <f t="shared" si="33"/>
        <v>16055.07</v>
      </c>
      <c r="R74" s="17"/>
      <c r="S74" s="17"/>
      <c r="T74" s="17"/>
      <c r="U74" s="17"/>
      <c r="V74" s="17"/>
      <c r="W74" s="13"/>
      <c r="X74" s="10"/>
      <c r="Y74" s="10"/>
      <c r="Z74" s="10"/>
      <c r="AA74" s="10"/>
      <c r="AB74" s="14"/>
      <c r="AC74" s="10"/>
      <c r="AD74" s="10"/>
      <c r="AE74" s="10"/>
      <c r="AF74" s="15"/>
    </row>
    <row r="75" spans="2:32" ht="15" customHeight="1" x14ac:dyDescent="0.25">
      <c r="C75" s="10"/>
      <c r="D75" s="10"/>
      <c r="E75" s="10"/>
      <c r="F75" s="10"/>
      <c r="G75" s="76"/>
      <c r="H75" s="76"/>
      <c r="I75" s="76"/>
      <c r="J75" s="80"/>
      <c r="K75" s="10"/>
      <c r="L75" s="78"/>
      <c r="M75" s="11"/>
      <c r="N75" s="11"/>
      <c r="O75" s="25"/>
      <c r="P75" s="25"/>
      <c r="Q75" s="16"/>
      <c r="R75" s="16"/>
      <c r="S75" s="16"/>
      <c r="T75" s="12"/>
      <c r="U75" s="12"/>
      <c r="V75" s="12"/>
      <c r="W75" s="13"/>
      <c r="X75" s="10"/>
      <c r="Y75" s="10"/>
      <c r="Z75" s="10"/>
      <c r="AA75" s="10"/>
      <c r="AB75" s="14"/>
      <c r="AC75" s="10"/>
      <c r="AD75" s="10"/>
      <c r="AE75" s="10"/>
      <c r="AF75" s="15"/>
    </row>
    <row r="76" spans="2:32" ht="15" customHeight="1" x14ac:dyDescent="0.25">
      <c r="C76" s="10"/>
      <c r="D76" s="10"/>
      <c r="E76" s="10"/>
      <c r="F76" s="10"/>
      <c r="G76" s="503" t="s">
        <v>135</v>
      </c>
      <c r="H76" s="503"/>
      <c r="I76" s="346" t="s">
        <v>136</v>
      </c>
      <c r="J76" s="457"/>
      <c r="K76" s="36"/>
      <c r="L76" s="76"/>
      <c r="M76" s="11"/>
      <c r="N76" s="11"/>
      <c r="O76" s="25"/>
      <c r="P76" s="25"/>
      <c r="Q76" s="16"/>
      <c r="R76" s="16"/>
      <c r="S76" s="16"/>
      <c r="T76" s="12"/>
      <c r="U76" s="12"/>
      <c r="V76" s="12"/>
      <c r="W76" s="13"/>
      <c r="X76" s="10"/>
      <c r="Y76" s="10"/>
      <c r="Z76" s="10"/>
      <c r="AA76" s="10"/>
      <c r="AB76" s="14"/>
      <c r="AC76" s="10"/>
      <c r="AD76" s="10"/>
      <c r="AE76" s="10"/>
      <c r="AF76" s="15"/>
    </row>
    <row r="77" spans="2:32" s="134" customFormat="1" ht="15" customHeight="1" outlineLevel="5" x14ac:dyDescent="0.25">
      <c r="B77" s="126"/>
      <c r="C77" s="127"/>
      <c r="D77" s="127"/>
      <c r="E77" s="127"/>
      <c r="F77" s="127"/>
      <c r="G77" s="369" t="s">
        <v>1842</v>
      </c>
      <c r="H77" s="185">
        <v>42370</v>
      </c>
      <c r="I77" s="127" t="s">
        <v>14</v>
      </c>
      <c r="J77" s="472" t="s">
        <v>41</v>
      </c>
      <c r="K77" s="127" t="s">
        <v>9</v>
      </c>
      <c r="L77" s="127" t="s">
        <v>10</v>
      </c>
      <c r="M77" s="127" t="s">
        <v>10</v>
      </c>
      <c r="N77" s="127" t="s">
        <v>11</v>
      </c>
      <c r="O77" s="129">
        <v>7147.01</v>
      </c>
      <c r="P77" s="303">
        <v>0</v>
      </c>
      <c r="Q77" s="303">
        <f t="shared" ref="Q77" si="34">O77-P77</f>
        <v>7147.01</v>
      </c>
      <c r="R77" s="130" t="s">
        <v>1</v>
      </c>
      <c r="S77" s="131" t="s">
        <v>4</v>
      </c>
      <c r="T77" s="131"/>
      <c r="U77" s="347" t="s">
        <v>135</v>
      </c>
      <c r="V77" s="348"/>
      <c r="W77" s="127"/>
      <c r="X77" s="127"/>
      <c r="Y77" s="127"/>
      <c r="Z77" s="132">
        <v>42370</v>
      </c>
      <c r="AA77" s="127"/>
      <c r="AB77" s="127"/>
      <c r="AC77" s="127"/>
      <c r="AD77" s="133" t="s">
        <v>1843</v>
      </c>
    </row>
    <row r="78" spans="2:32" ht="15" customHeight="1" x14ac:dyDescent="0.25">
      <c r="C78" s="10"/>
      <c r="D78" s="10"/>
      <c r="E78" s="10"/>
      <c r="F78" s="10"/>
      <c r="G78" s="76"/>
      <c r="H78" s="76"/>
      <c r="I78" s="76"/>
      <c r="J78" s="80"/>
      <c r="K78" s="10"/>
      <c r="L78" s="78"/>
      <c r="M78" s="11"/>
      <c r="N78" s="11"/>
      <c r="O78" s="71">
        <f>SUM(O77)</f>
        <v>7147.01</v>
      </c>
      <c r="P78" s="71">
        <f t="shared" ref="P78:Q78" si="35">SUM(P77)</f>
        <v>0</v>
      </c>
      <c r="Q78" s="71">
        <f t="shared" si="35"/>
        <v>7147.01</v>
      </c>
      <c r="R78" s="17"/>
      <c r="S78" s="17"/>
      <c r="T78" s="17"/>
      <c r="U78" s="17"/>
      <c r="V78" s="17"/>
      <c r="W78" s="13"/>
      <c r="X78" s="10"/>
      <c r="Y78" s="10"/>
      <c r="Z78" s="10"/>
      <c r="AA78" s="10"/>
      <c r="AB78" s="14"/>
      <c r="AC78" s="10"/>
      <c r="AD78" s="10"/>
      <c r="AE78" s="10"/>
      <c r="AF78" s="15"/>
    </row>
    <row r="79" spans="2:32" ht="15" customHeight="1" x14ac:dyDescent="0.25">
      <c r="C79" s="10"/>
      <c r="D79" s="10"/>
      <c r="E79" s="10"/>
      <c r="F79" s="10"/>
      <c r="G79" s="76"/>
      <c r="H79" s="76"/>
      <c r="I79" s="76"/>
      <c r="J79" s="80"/>
      <c r="K79" s="10"/>
      <c r="L79" s="78"/>
      <c r="M79" s="11"/>
      <c r="N79" s="11"/>
      <c r="O79" s="25"/>
      <c r="P79" s="25"/>
      <c r="Q79" s="16"/>
      <c r="R79" s="16"/>
      <c r="S79" s="16"/>
      <c r="T79" s="12"/>
      <c r="U79" s="12"/>
      <c r="V79" s="12"/>
      <c r="W79" s="13"/>
      <c r="X79" s="10"/>
      <c r="Y79" s="10"/>
      <c r="Z79" s="10"/>
      <c r="AA79" s="10"/>
      <c r="AB79" s="14"/>
      <c r="AC79" s="10"/>
      <c r="AD79" s="10"/>
      <c r="AE79" s="10"/>
      <c r="AF79" s="15"/>
    </row>
    <row r="80" spans="2:32" ht="15" customHeight="1" x14ac:dyDescent="0.25">
      <c r="C80" s="10"/>
      <c r="D80" s="10"/>
      <c r="E80" s="10"/>
      <c r="F80" s="10"/>
      <c r="G80" s="502" t="s">
        <v>137</v>
      </c>
      <c r="H80" s="502"/>
      <c r="I80" s="339" t="s">
        <v>138</v>
      </c>
      <c r="J80" s="456"/>
      <c r="K80" s="74"/>
      <c r="L80" s="76"/>
      <c r="M80" s="11"/>
      <c r="N80" s="11"/>
      <c r="O80" s="25"/>
      <c r="P80" s="25"/>
      <c r="Q80" s="16"/>
      <c r="R80" s="16"/>
      <c r="S80" s="16"/>
      <c r="T80" s="12"/>
      <c r="U80" s="12"/>
      <c r="V80" s="12"/>
      <c r="W80" s="13"/>
      <c r="X80" s="10"/>
      <c r="Y80" s="10"/>
      <c r="Z80" s="10"/>
      <c r="AA80" s="10"/>
      <c r="AB80" s="14"/>
      <c r="AC80" s="10"/>
      <c r="AD80" s="10"/>
      <c r="AE80" s="10"/>
      <c r="AF80" s="15"/>
    </row>
    <row r="81" spans="2:32" s="134" customFormat="1" ht="15" customHeight="1" outlineLevel="5" x14ac:dyDescent="0.25">
      <c r="B81" s="126"/>
      <c r="C81" s="127"/>
      <c r="D81" s="127"/>
      <c r="E81" s="127"/>
      <c r="F81" s="127"/>
      <c r="G81" s="369" t="s">
        <v>1842</v>
      </c>
      <c r="H81" s="185">
        <v>42370</v>
      </c>
      <c r="I81" s="127" t="s">
        <v>14</v>
      </c>
      <c r="J81" s="472" t="s">
        <v>41</v>
      </c>
      <c r="K81" s="127" t="s">
        <v>9</v>
      </c>
      <c r="L81" s="127" t="s">
        <v>10</v>
      </c>
      <c r="M81" s="127" t="s">
        <v>10</v>
      </c>
      <c r="N81" s="127" t="s">
        <v>11</v>
      </c>
      <c r="O81" s="129">
        <v>6574.98</v>
      </c>
      <c r="P81" s="303">
        <v>0</v>
      </c>
      <c r="Q81" s="303">
        <f t="shared" ref="Q81" si="36">O81-P81</f>
        <v>6574.98</v>
      </c>
      <c r="R81" s="130" t="s">
        <v>1</v>
      </c>
      <c r="S81" s="131" t="s">
        <v>4</v>
      </c>
      <c r="T81" s="131"/>
      <c r="U81" s="508" t="s">
        <v>137</v>
      </c>
      <c r="V81" s="509"/>
      <c r="W81" s="127"/>
      <c r="X81" s="127"/>
      <c r="Y81" s="127"/>
      <c r="Z81" s="132">
        <v>42370</v>
      </c>
      <c r="AA81" s="127"/>
      <c r="AB81" s="127"/>
      <c r="AC81" s="127"/>
      <c r="AD81" s="133" t="s">
        <v>1843</v>
      </c>
    </row>
    <row r="82" spans="2:32" ht="15" customHeight="1" x14ac:dyDescent="0.25">
      <c r="C82" s="10"/>
      <c r="D82" s="10"/>
      <c r="E82" s="10"/>
      <c r="F82" s="10"/>
      <c r="G82" s="76"/>
      <c r="H82" s="76"/>
      <c r="I82" s="76"/>
      <c r="J82" s="80"/>
      <c r="K82" s="10"/>
      <c r="L82" s="78"/>
      <c r="M82" s="11"/>
      <c r="N82" s="11"/>
      <c r="O82" s="71">
        <f>SUM(O81)</f>
        <v>6574.98</v>
      </c>
      <c r="P82" s="71">
        <f t="shared" ref="P82:Q82" si="37">SUM(P81)</f>
        <v>0</v>
      </c>
      <c r="Q82" s="71">
        <f t="shared" si="37"/>
        <v>6574.98</v>
      </c>
      <c r="R82" s="17"/>
      <c r="S82" s="17"/>
      <c r="T82" s="17"/>
      <c r="U82" s="17"/>
      <c r="V82" s="17"/>
      <c r="W82" s="13"/>
      <c r="X82" s="10"/>
      <c r="Y82" s="10"/>
      <c r="Z82" s="10"/>
      <c r="AA82" s="10"/>
      <c r="AB82" s="14"/>
      <c r="AC82" s="10"/>
      <c r="AD82" s="10"/>
      <c r="AE82" s="10"/>
      <c r="AF82" s="15"/>
    </row>
    <row r="83" spans="2:32" ht="15" customHeight="1" x14ac:dyDescent="0.25">
      <c r="C83" s="10"/>
      <c r="D83" s="10"/>
      <c r="E83" s="10"/>
      <c r="F83" s="10"/>
      <c r="G83" s="76"/>
      <c r="H83" s="76"/>
      <c r="I83" s="76"/>
      <c r="J83" s="80"/>
      <c r="K83" s="10"/>
      <c r="L83" s="78"/>
      <c r="M83" s="11"/>
      <c r="N83" s="11"/>
      <c r="O83" s="25"/>
      <c r="P83" s="25"/>
      <c r="Q83" s="16"/>
      <c r="R83" s="16"/>
      <c r="S83" s="16"/>
      <c r="T83" s="12"/>
      <c r="U83" s="12"/>
      <c r="V83" s="12"/>
      <c r="W83" s="13"/>
      <c r="X83" s="10"/>
      <c r="Y83" s="10"/>
      <c r="Z83" s="10"/>
      <c r="AA83" s="10"/>
      <c r="AB83" s="14"/>
      <c r="AC83" s="10"/>
      <c r="AD83" s="10"/>
      <c r="AE83" s="10"/>
      <c r="AF83" s="15"/>
    </row>
    <row r="84" spans="2:32" ht="15" customHeight="1" x14ac:dyDescent="0.25">
      <c r="C84" s="10"/>
      <c r="D84" s="10"/>
      <c r="E84" s="10"/>
      <c r="F84" s="10"/>
      <c r="G84" s="502" t="s">
        <v>139</v>
      </c>
      <c r="H84" s="502"/>
      <c r="I84" s="339" t="s">
        <v>140</v>
      </c>
      <c r="J84" s="456"/>
      <c r="K84" s="74"/>
      <c r="L84" s="76"/>
      <c r="M84" s="11"/>
      <c r="N84" s="11"/>
      <c r="O84" s="25"/>
      <c r="P84" s="25"/>
      <c r="Q84" s="16"/>
      <c r="R84" s="16"/>
      <c r="S84" s="16"/>
      <c r="T84" s="12"/>
      <c r="U84" s="12"/>
      <c r="V84" s="12"/>
      <c r="W84" s="13"/>
      <c r="X84" s="10"/>
      <c r="Y84" s="10"/>
      <c r="Z84" s="10"/>
      <c r="AA84" s="10"/>
      <c r="AB84" s="14"/>
      <c r="AC84" s="10"/>
      <c r="AD84" s="10"/>
      <c r="AE84" s="10"/>
      <c r="AF84" s="15"/>
    </row>
    <row r="85" spans="2:32" s="134" customFormat="1" ht="15" customHeight="1" outlineLevel="5" x14ac:dyDescent="0.25">
      <c r="B85" s="126"/>
      <c r="C85" s="127"/>
      <c r="D85" s="127"/>
      <c r="E85" s="127"/>
      <c r="F85" s="127"/>
      <c r="G85" s="369" t="s">
        <v>1842</v>
      </c>
      <c r="H85" s="185">
        <v>42370</v>
      </c>
      <c r="I85" s="127" t="s">
        <v>14</v>
      </c>
      <c r="J85" s="472" t="s">
        <v>41</v>
      </c>
      <c r="K85" s="127" t="s">
        <v>9</v>
      </c>
      <c r="L85" s="127" t="s">
        <v>10</v>
      </c>
      <c r="M85" s="127" t="s">
        <v>10</v>
      </c>
      <c r="N85" s="127" t="s">
        <v>11</v>
      </c>
      <c r="O85" s="129">
        <v>15027.57</v>
      </c>
      <c r="P85" s="303">
        <v>0</v>
      </c>
      <c r="Q85" s="303">
        <f t="shared" ref="Q85" si="38">O85-P85</f>
        <v>15027.57</v>
      </c>
      <c r="R85" s="130" t="s">
        <v>1</v>
      </c>
      <c r="S85" s="131" t="s">
        <v>4</v>
      </c>
      <c r="T85" s="131"/>
      <c r="U85" s="508" t="s">
        <v>139</v>
      </c>
      <c r="V85" s="509"/>
      <c r="W85" s="127"/>
      <c r="X85" s="127"/>
      <c r="Y85" s="127"/>
      <c r="Z85" s="132">
        <v>42370</v>
      </c>
      <c r="AA85" s="127"/>
      <c r="AB85" s="127"/>
      <c r="AC85" s="127"/>
      <c r="AD85" s="133" t="s">
        <v>1843</v>
      </c>
    </row>
    <row r="86" spans="2:32" ht="15" customHeight="1" x14ac:dyDescent="0.25">
      <c r="C86" s="10"/>
      <c r="D86" s="10"/>
      <c r="E86" s="10"/>
      <c r="F86" s="10"/>
      <c r="G86" s="76"/>
      <c r="H86" s="76"/>
      <c r="I86" s="76"/>
      <c r="J86" s="80"/>
      <c r="K86" s="10"/>
      <c r="L86" s="78"/>
      <c r="M86" s="11"/>
      <c r="N86" s="11"/>
      <c r="O86" s="71">
        <f>SUM(O85)</f>
        <v>15027.57</v>
      </c>
      <c r="P86" s="71">
        <f t="shared" ref="P86:Q86" si="39">SUM(P85)</f>
        <v>0</v>
      </c>
      <c r="Q86" s="71">
        <f t="shared" si="39"/>
        <v>15027.57</v>
      </c>
      <c r="R86" s="17"/>
      <c r="S86" s="17"/>
      <c r="T86" s="17"/>
      <c r="U86" s="17"/>
      <c r="V86" s="17"/>
      <c r="W86" s="13"/>
      <c r="X86" s="10"/>
      <c r="Y86" s="10"/>
      <c r="Z86" s="10"/>
      <c r="AA86" s="10"/>
      <c r="AB86" s="14"/>
      <c r="AC86" s="10"/>
      <c r="AD86" s="10"/>
      <c r="AE86" s="10"/>
      <c r="AF86" s="15"/>
    </row>
    <row r="87" spans="2:32" ht="15" customHeight="1" x14ac:dyDescent="0.25">
      <c r="C87" s="10"/>
      <c r="D87" s="10"/>
      <c r="E87" s="10"/>
      <c r="F87" s="10"/>
      <c r="G87" s="76"/>
      <c r="H87" s="76"/>
      <c r="I87" s="76"/>
      <c r="J87" s="80"/>
      <c r="K87" s="10"/>
      <c r="L87" s="78"/>
      <c r="M87" s="11"/>
      <c r="N87" s="11"/>
      <c r="O87" s="25"/>
      <c r="P87" s="25"/>
      <c r="Q87" s="16"/>
      <c r="R87" s="16"/>
      <c r="S87" s="16"/>
      <c r="T87" s="12"/>
      <c r="U87" s="12"/>
      <c r="V87" s="12"/>
      <c r="W87" s="13"/>
      <c r="X87" s="10"/>
      <c r="Y87" s="10"/>
      <c r="Z87" s="10"/>
      <c r="AA87" s="10"/>
      <c r="AB87" s="14"/>
      <c r="AC87" s="10"/>
      <c r="AD87" s="10"/>
      <c r="AE87" s="10"/>
      <c r="AF87" s="15"/>
    </row>
    <row r="88" spans="2:32" ht="15" customHeight="1" x14ac:dyDescent="0.25">
      <c r="C88" s="10"/>
      <c r="D88" s="10"/>
      <c r="E88" s="10"/>
      <c r="F88" s="10"/>
      <c r="G88" s="502" t="s">
        <v>141</v>
      </c>
      <c r="H88" s="502"/>
      <c r="I88" s="339" t="s">
        <v>142</v>
      </c>
      <c r="J88" s="456"/>
      <c r="K88" s="74"/>
      <c r="L88" s="76"/>
      <c r="M88" s="11"/>
      <c r="N88" s="11"/>
      <c r="O88" s="25"/>
      <c r="P88" s="25"/>
      <c r="Q88" s="16"/>
      <c r="R88" s="16"/>
      <c r="S88" s="16"/>
      <c r="T88" s="12"/>
      <c r="U88" s="12"/>
      <c r="V88" s="12"/>
      <c r="W88" s="13"/>
      <c r="X88" s="10"/>
      <c r="Y88" s="10"/>
      <c r="Z88" s="10"/>
      <c r="AA88" s="10"/>
      <c r="AB88" s="14"/>
      <c r="AC88" s="10"/>
      <c r="AD88" s="10"/>
      <c r="AE88" s="10"/>
      <c r="AF88" s="15"/>
    </row>
    <row r="89" spans="2:32" s="134" customFormat="1" ht="15" customHeight="1" outlineLevel="5" x14ac:dyDescent="0.25">
      <c r="B89" s="126"/>
      <c r="C89" s="127"/>
      <c r="D89" s="127"/>
      <c r="E89" s="127"/>
      <c r="F89" s="127"/>
      <c r="G89" s="369" t="s">
        <v>1842</v>
      </c>
      <c r="H89" s="185">
        <v>42370</v>
      </c>
      <c r="I89" s="127" t="s">
        <v>14</v>
      </c>
      <c r="J89" s="472" t="s">
        <v>41</v>
      </c>
      <c r="K89" s="127" t="s">
        <v>9</v>
      </c>
      <c r="L89" s="127" t="s">
        <v>10</v>
      </c>
      <c r="M89" s="127" t="s">
        <v>10</v>
      </c>
      <c r="N89" s="127" t="s">
        <v>11</v>
      </c>
      <c r="O89" s="129">
        <v>17275.439999999999</v>
      </c>
      <c r="P89" s="303">
        <v>0</v>
      </c>
      <c r="Q89" s="303">
        <f t="shared" ref="Q89" si="40">O89-P89</f>
        <v>17275.439999999999</v>
      </c>
      <c r="R89" s="130" t="s">
        <v>1</v>
      </c>
      <c r="S89" s="131" t="s">
        <v>4</v>
      </c>
      <c r="T89" s="131"/>
      <c r="U89" s="508" t="s">
        <v>141</v>
      </c>
      <c r="V89" s="509"/>
      <c r="W89" s="127"/>
      <c r="X89" s="127"/>
      <c r="Y89" s="127"/>
      <c r="Z89" s="132">
        <v>42370</v>
      </c>
      <c r="AA89" s="127"/>
      <c r="AB89" s="127"/>
      <c r="AC89" s="127"/>
      <c r="AD89" s="133" t="s">
        <v>1843</v>
      </c>
    </row>
    <row r="90" spans="2:32" ht="15" customHeight="1" x14ac:dyDescent="0.25">
      <c r="C90" s="10"/>
      <c r="D90" s="10"/>
      <c r="E90" s="10"/>
      <c r="F90" s="10"/>
      <c r="G90" s="76"/>
      <c r="H90" s="76"/>
      <c r="I90" s="76"/>
      <c r="J90" s="80"/>
      <c r="K90" s="10"/>
      <c r="L90" s="78"/>
      <c r="M90" s="11"/>
      <c r="N90" s="11"/>
      <c r="O90" s="71">
        <f>SUM(O89)</f>
        <v>17275.439999999999</v>
      </c>
      <c r="P90" s="71">
        <f t="shared" ref="P90:Q90" si="41">SUM(P89)</f>
        <v>0</v>
      </c>
      <c r="Q90" s="71">
        <f t="shared" si="41"/>
        <v>17275.439999999999</v>
      </c>
      <c r="R90" s="17"/>
      <c r="S90" s="17"/>
      <c r="T90" s="17"/>
      <c r="U90" s="17"/>
      <c r="V90" s="17"/>
      <c r="W90" s="13"/>
      <c r="X90" s="10"/>
      <c r="Y90" s="10"/>
      <c r="Z90" s="10"/>
      <c r="AA90" s="10"/>
      <c r="AB90" s="14"/>
      <c r="AC90" s="10"/>
      <c r="AD90" s="10"/>
      <c r="AE90" s="10"/>
      <c r="AF90" s="15"/>
    </row>
    <row r="91" spans="2:32" ht="15" customHeight="1" x14ac:dyDescent="0.25">
      <c r="C91" s="10"/>
      <c r="D91" s="10"/>
      <c r="E91" s="10"/>
      <c r="F91" s="10"/>
      <c r="G91" s="76"/>
      <c r="H91" s="76"/>
      <c r="I91" s="76"/>
      <c r="J91" s="80"/>
      <c r="K91" s="10"/>
      <c r="L91" s="78"/>
      <c r="M91" s="11"/>
      <c r="N91" s="11"/>
      <c r="O91" s="25"/>
      <c r="P91" s="25"/>
      <c r="Q91" s="16"/>
      <c r="R91" s="16"/>
      <c r="S91" s="16"/>
      <c r="T91" s="12"/>
      <c r="U91" s="12"/>
      <c r="V91" s="12"/>
      <c r="W91" s="13"/>
      <c r="X91" s="10"/>
      <c r="Y91" s="10"/>
      <c r="Z91" s="10"/>
      <c r="AA91" s="10"/>
      <c r="AB91" s="14"/>
      <c r="AC91" s="10"/>
      <c r="AD91" s="10"/>
      <c r="AE91" s="10"/>
      <c r="AF91" s="15"/>
    </row>
    <row r="92" spans="2:32" ht="15" customHeight="1" x14ac:dyDescent="0.25">
      <c r="C92" s="10"/>
      <c r="D92" s="10"/>
      <c r="E92" s="10"/>
      <c r="F92" s="10"/>
      <c r="G92" s="502" t="s">
        <v>143</v>
      </c>
      <c r="H92" s="502"/>
      <c r="I92" s="339" t="s">
        <v>144</v>
      </c>
      <c r="J92" s="456"/>
      <c r="K92" s="74"/>
      <c r="L92" s="76"/>
      <c r="M92" s="11"/>
      <c r="N92" s="11"/>
      <c r="O92" s="25"/>
      <c r="P92" s="25"/>
      <c r="Q92" s="16"/>
      <c r="R92" s="16"/>
      <c r="S92" s="16"/>
      <c r="T92" s="12"/>
      <c r="U92" s="12"/>
      <c r="V92" s="12"/>
      <c r="W92" s="13"/>
      <c r="X92" s="10"/>
      <c r="Y92" s="10"/>
      <c r="Z92" s="10"/>
      <c r="AA92" s="10"/>
      <c r="AB92" s="14"/>
      <c r="AC92" s="10"/>
      <c r="AD92" s="10"/>
      <c r="AE92" s="10"/>
      <c r="AF92" s="15"/>
    </row>
    <row r="93" spans="2:32" s="134" customFormat="1" ht="15" customHeight="1" outlineLevel="5" x14ac:dyDescent="0.25">
      <c r="B93" s="126"/>
      <c r="C93" s="127"/>
      <c r="D93" s="127"/>
      <c r="E93" s="127"/>
      <c r="F93" s="127"/>
      <c r="G93" s="369" t="s">
        <v>1842</v>
      </c>
      <c r="H93" s="185">
        <v>42370</v>
      </c>
      <c r="I93" s="127" t="s">
        <v>14</v>
      </c>
      <c r="J93" s="472" t="s">
        <v>41</v>
      </c>
      <c r="K93" s="127" t="s">
        <v>9</v>
      </c>
      <c r="L93" s="127" t="s">
        <v>10</v>
      </c>
      <c r="M93" s="127" t="s">
        <v>10</v>
      </c>
      <c r="N93" s="127" t="s">
        <v>11</v>
      </c>
      <c r="O93" s="129">
        <v>17347.349999999999</v>
      </c>
      <c r="P93" s="303">
        <v>0</v>
      </c>
      <c r="Q93" s="303">
        <f t="shared" ref="Q93" si="42">O93-P93</f>
        <v>17347.349999999999</v>
      </c>
      <c r="R93" s="130" t="s">
        <v>1</v>
      </c>
      <c r="S93" s="131" t="s">
        <v>4</v>
      </c>
      <c r="T93" s="131"/>
      <c r="U93" s="340" t="s">
        <v>143</v>
      </c>
      <c r="V93" s="341"/>
      <c r="W93" s="127"/>
      <c r="X93" s="127"/>
      <c r="Y93" s="127"/>
      <c r="Z93" s="132">
        <v>42370</v>
      </c>
      <c r="AA93" s="127"/>
      <c r="AB93" s="127"/>
      <c r="AC93" s="127"/>
      <c r="AD93" s="133" t="s">
        <v>1843</v>
      </c>
    </row>
    <row r="94" spans="2:32" ht="15" customHeight="1" x14ac:dyDescent="0.25">
      <c r="C94" s="10"/>
      <c r="D94" s="10"/>
      <c r="E94" s="10"/>
      <c r="F94" s="10"/>
      <c r="G94" s="76"/>
      <c r="H94" s="76"/>
      <c r="I94" s="76"/>
      <c r="J94" s="80"/>
      <c r="K94" s="10"/>
      <c r="L94" s="78"/>
      <c r="M94" s="11"/>
      <c r="N94" s="11"/>
      <c r="O94" s="71">
        <f>SUM(O93)</f>
        <v>17347.349999999999</v>
      </c>
      <c r="P94" s="71">
        <f t="shared" ref="P94:Q94" si="43">SUM(P93)</f>
        <v>0</v>
      </c>
      <c r="Q94" s="71">
        <f t="shared" si="43"/>
        <v>17347.349999999999</v>
      </c>
      <c r="R94" s="17"/>
      <c r="S94" s="17"/>
      <c r="T94" s="17"/>
      <c r="U94" s="17"/>
      <c r="V94" s="17"/>
      <c r="W94" s="13"/>
      <c r="X94" s="10"/>
      <c r="Y94" s="10"/>
      <c r="Z94" s="10"/>
      <c r="AA94" s="10"/>
      <c r="AB94" s="14"/>
      <c r="AC94" s="10"/>
      <c r="AD94" s="10"/>
      <c r="AE94" s="10"/>
      <c r="AF94" s="15"/>
    </row>
    <row r="95" spans="2:32" ht="15" customHeight="1" x14ac:dyDescent="0.25">
      <c r="C95" s="10"/>
      <c r="D95" s="10"/>
      <c r="E95" s="10"/>
      <c r="F95" s="10"/>
      <c r="G95" s="76"/>
      <c r="H95" s="76"/>
      <c r="I95" s="76"/>
      <c r="J95" s="80"/>
      <c r="K95" s="10"/>
      <c r="L95" s="78"/>
      <c r="M95" s="11"/>
      <c r="N95" s="11"/>
      <c r="O95" s="25"/>
      <c r="P95" s="25"/>
      <c r="Q95" s="16"/>
      <c r="R95" s="16"/>
      <c r="S95" s="16"/>
      <c r="T95" s="12"/>
      <c r="U95" s="12"/>
      <c r="V95" s="12"/>
      <c r="W95" s="13"/>
      <c r="X95" s="10"/>
      <c r="Y95" s="10"/>
      <c r="Z95" s="10"/>
      <c r="AA95" s="10"/>
      <c r="AB95" s="14"/>
      <c r="AC95" s="10"/>
      <c r="AD95" s="10"/>
      <c r="AE95" s="10"/>
      <c r="AF95" s="15"/>
    </row>
    <row r="96" spans="2:32" ht="15" customHeight="1" x14ac:dyDescent="0.25">
      <c r="C96" s="10"/>
      <c r="D96" s="10"/>
      <c r="E96" s="10"/>
      <c r="F96" s="10"/>
      <c r="G96" s="502" t="s">
        <v>145</v>
      </c>
      <c r="H96" s="502"/>
      <c r="I96" s="339" t="s">
        <v>721</v>
      </c>
      <c r="J96" s="456"/>
      <c r="K96" s="177"/>
      <c r="L96" s="76"/>
      <c r="M96" s="11"/>
      <c r="N96" s="11"/>
      <c r="O96" s="25"/>
      <c r="P96" s="25"/>
      <c r="Q96" s="16"/>
      <c r="R96" s="16"/>
      <c r="S96" s="16"/>
      <c r="T96" s="12"/>
      <c r="U96" s="12"/>
      <c r="V96" s="12"/>
      <c r="W96" s="13"/>
      <c r="X96" s="10"/>
      <c r="Y96" s="10"/>
      <c r="Z96" s="10"/>
      <c r="AA96" s="10"/>
      <c r="AB96" s="14"/>
      <c r="AC96" s="10"/>
      <c r="AD96" s="10"/>
      <c r="AE96" s="10"/>
      <c r="AF96" s="15"/>
    </row>
    <row r="97" spans="2:32" s="134" customFormat="1" ht="15" customHeight="1" outlineLevel="5" x14ac:dyDescent="0.25">
      <c r="B97" s="126"/>
      <c r="C97" s="127"/>
      <c r="D97" s="127"/>
      <c r="E97" s="127"/>
      <c r="F97" s="127"/>
      <c r="G97" s="369" t="s">
        <v>1842</v>
      </c>
      <c r="H97" s="185">
        <v>42370</v>
      </c>
      <c r="I97" s="127" t="s">
        <v>14</v>
      </c>
      <c r="J97" s="472" t="s">
        <v>41</v>
      </c>
      <c r="K97" s="127" t="s">
        <v>9</v>
      </c>
      <c r="L97" s="127" t="s">
        <v>10</v>
      </c>
      <c r="M97" s="127" t="s">
        <v>10</v>
      </c>
      <c r="N97" s="127" t="s">
        <v>11</v>
      </c>
      <c r="O97" s="129">
        <v>12150.03</v>
      </c>
      <c r="P97" s="303">
        <v>0</v>
      </c>
      <c r="Q97" s="303">
        <f t="shared" ref="Q97" si="44">O97-P97</f>
        <v>12150.03</v>
      </c>
      <c r="R97" s="130" t="s">
        <v>1</v>
      </c>
      <c r="S97" s="131" t="s">
        <v>4</v>
      </c>
      <c r="T97" s="131"/>
      <c r="U97" s="342" t="s">
        <v>145</v>
      </c>
      <c r="V97" s="343"/>
      <c r="W97" s="127"/>
      <c r="X97" s="127"/>
      <c r="Y97" s="127"/>
      <c r="Z97" s="132">
        <v>42370</v>
      </c>
      <c r="AA97" s="127"/>
      <c r="AB97" s="127"/>
      <c r="AC97" s="127"/>
      <c r="AD97" s="133" t="s">
        <v>1843</v>
      </c>
    </row>
    <row r="98" spans="2:32" ht="15" customHeight="1" x14ac:dyDescent="0.25">
      <c r="C98" s="10"/>
      <c r="D98" s="10"/>
      <c r="E98" s="10"/>
      <c r="F98" s="10"/>
      <c r="G98" s="76"/>
      <c r="H98" s="76"/>
      <c r="I98" s="76"/>
      <c r="J98" s="80"/>
      <c r="K98" s="10"/>
      <c r="L98" s="78"/>
      <c r="M98" s="11"/>
      <c r="N98" s="11"/>
      <c r="O98" s="71">
        <f>SUM(O97)</f>
        <v>12150.03</v>
      </c>
      <c r="P98" s="71">
        <f t="shared" ref="P98:Q98" si="45">SUM(P97)</f>
        <v>0</v>
      </c>
      <c r="Q98" s="71">
        <f t="shared" si="45"/>
        <v>12150.03</v>
      </c>
      <c r="R98" s="17"/>
      <c r="S98" s="17"/>
      <c r="T98" s="17"/>
      <c r="U98" s="17"/>
      <c r="V98" s="17"/>
      <c r="W98" s="13"/>
      <c r="X98" s="10"/>
      <c r="Y98" s="10"/>
      <c r="Z98" s="10"/>
      <c r="AA98" s="10"/>
      <c r="AB98" s="14"/>
      <c r="AC98" s="10"/>
      <c r="AD98" s="10"/>
      <c r="AE98" s="10"/>
      <c r="AF98" s="15"/>
    </row>
    <row r="99" spans="2:32" ht="15" customHeight="1" x14ac:dyDescent="0.25">
      <c r="C99" s="10"/>
      <c r="D99" s="10"/>
      <c r="E99" s="10"/>
      <c r="F99" s="10"/>
      <c r="G99" s="76"/>
      <c r="H99" s="76"/>
      <c r="I99" s="76"/>
      <c r="J99" s="80"/>
      <c r="K99" s="10"/>
      <c r="L99" s="78"/>
      <c r="M99" s="11"/>
      <c r="N99" s="11"/>
      <c r="O99" s="25"/>
      <c r="P99" s="25"/>
      <c r="Q99" s="16"/>
      <c r="R99" s="16"/>
      <c r="S99" s="16"/>
      <c r="T99" s="12"/>
      <c r="U99" s="12"/>
      <c r="V99" s="12"/>
      <c r="W99" s="13"/>
      <c r="X99" s="10"/>
      <c r="Y99" s="10"/>
      <c r="Z99" s="10"/>
      <c r="AA99" s="10"/>
      <c r="AB99" s="14"/>
      <c r="AC99" s="10"/>
      <c r="AD99" s="10"/>
      <c r="AE99" s="10"/>
      <c r="AF99" s="15"/>
    </row>
    <row r="100" spans="2:32" ht="15" customHeight="1" x14ac:dyDescent="0.25">
      <c r="C100" s="10"/>
      <c r="D100" s="10"/>
      <c r="E100" s="10"/>
      <c r="F100" s="10"/>
      <c r="G100" s="502" t="s">
        <v>146</v>
      </c>
      <c r="H100" s="502"/>
      <c r="I100" s="339" t="s">
        <v>147</v>
      </c>
      <c r="J100" s="456"/>
      <c r="K100" s="177"/>
      <c r="L100" s="76"/>
      <c r="M100" s="11"/>
      <c r="N100" s="11"/>
      <c r="O100" s="25"/>
      <c r="P100" s="25"/>
      <c r="Q100" s="16"/>
      <c r="R100" s="16"/>
      <c r="S100" s="16"/>
      <c r="T100" s="12"/>
      <c r="U100" s="12"/>
      <c r="V100" s="12"/>
      <c r="W100" s="13"/>
      <c r="X100" s="10"/>
      <c r="Y100" s="10"/>
      <c r="Z100" s="10"/>
      <c r="AA100" s="10"/>
      <c r="AB100" s="14"/>
      <c r="AC100" s="10"/>
      <c r="AD100" s="10"/>
      <c r="AE100" s="10"/>
      <c r="AF100" s="15"/>
    </row>
    <row r="101" spans="2:32" s="134" customFormat="1" ht="15" customHeight="1" outlineLevel="5" x14ac:dyDescent="0.25">
      <c r="B101" s="126"/>
      <c r="C101" s="127"/>
      <c r="D101" s="127"/>
      <c r="E101" s="127"/>
      <c r="F101" s="127"/>
      <c r="G101" s="369" t="s">
        <v>1842</v>
      </c>
      <c r="H101" s="185">
        <v>42370</v>
      </c>
      <c r="I101" s="127" t="s">
        <v>14</v>
      </c>
      <c r="J101" s="472" t="s">
        <v>41</v>
      </c>
      <c r="K101" s="127" t="s">
        <v>9</v>
      </c>
      <c r="L101" s="127" t="s">
        <v>10</v>
      </c>
      <c r="M101" s="127" t="s">
        <v>10</v>
      </c>
      <c r="N101" s="127" t="s">
        <v>11</v>
      </c>
      <c r="O101" s="129">
        <v>961.6</v>
      </c>
      <c r="P101" s="303">
        <v>0</v>
      </c>
      <c r="Q101" s="303">
        <f t="shared" ref="Q101" si="46">O101-P101</f>
        <v>961.6</v>
      </c>
      <c r="R101" s="130" t="s">
        <v>1</v>
      </c>
      <c r="S101" s="131" t="s">
        <v>4</v>
      </c>
      <c r="T101" s="131"/>
      <c r="U101" s="342" t="s">
        <v>146</v>
      </c>
      <c r="V101" s="343"/>
      <c r="W101" s="127"/>
      <c r="X101" s="127"/>
      <c r="Y101" s="127"/>
      <c r="Z101" s="132">
        <v>42370</v>
      </c>
      <c r="AA101" s="127"/>
      <c r="AB101" s="127"/>
      <c r="AC101" s="127"/>
      <c r="AD101" s="133" t="s">
        <v>1843</v>
      </c>
    </row>
    <row r="102" spans="2:32" ht="15" customHeight="1" x14ac:dyDescent="0.25">
      <c r="C102" s="10"/>
      <c r="D102" s="10"/>
      <c r="E102" s="10"/>
      <c r="F102" s="10"/>
      <c r="G102" s="76"/>
      <c r="H102" s="76"/>
      <c r="I102" s="76"/>
      <c r="J102" s="80"/>
      <c r="K102" s="10"/>
      <c r="L102" s="78"/>
      <c r="M102" s="11"/>
      <c r="N102" s="11"/>
      <c r="O102" s="71">
        <f>SUM(O101)</f>
        <v>961.6</v>
      </c>
      <c r="P102" s="71">
        <f t="shared" ref="P102:Q102" si="47">SUM(P101)</f>
        <v>0</v>
      </c>
      <c r="Q102" s="71">
        <f t="shared" si="47"/>
        <v>961.6</v>
      </c>
      <c r="R102" s="17"/>
      <c r="S102" s="17"/>
      <c r="T102" s="17"/>
      <c r="U102" s="17"/>
      <c r="V102" s="17"/>
      <c r="W102" s="13"/>
      <c r="X102" s="10"/>
      <c r="Y102" s="10"/>
      <c r="Z102" s="10"/>
      <c r="AA102" s="10"/>
      <c r="AB102" s="14"/>
      <c r="AC102" s="10"/>
      <c r="AD102" s="10"/>
      <c r="AE102" s="10"/>
      <c r="AF102" s="15"/>
    </row>
    <row r="103" spans="2:32" ht="15" customHeight="1" x14ac:dyDescent="0.25">
      <c r="C103" s="10"/>
      <c r="D103" s="10"/>
      <c r="E103" s="10"/>
      <c r="F103" s="10"/>
      <c r="G103" s="76"/>
      <c r="H103" s="76"/>
      <c r="I103" s="76"/>
      <c r="J103" s="80"/>
      <c r="K103" s="10"/>
      <c r="L103" s="78"/>
      <c r="M103" s="11"/>
      <c r="N103" s="11"/>
      <c r="O103" s="25"/>
      <c r="P103" s="25"/>
      <c r="Q103" s="16"/>
      <c r="R103" s="16"/>
      <c r="S103" s="16"/>
      <c r="T103" s="12"/>
      <c r="U103" s="12"/>
      <c r="V103" s="12"/>
      <c r="W103" s="13"/>
      <c r="X103" s="10"/>
      <c r="Y103" s="10"/>
      <c r="Z103" s="10"/>
      <c r="AA103" s="10"/>
      <c r="AB103" s="14"/>
      <c r="AC103" s="10"/>
      <c r="AD103" s="10"/>
      <c r="AE103" s="10"/>
      <c r="AF103" s="15"/>
    </row>
    <row r="104" spans="2:32" ht="15" customHeight="1" x14ac:dyDescent="0.25">
      <c r="C104" s="10"/>
      <c r="D104" s="10"/>
      <c r="E104" s="10"/>
      <c r="F104" s="10"/>
      <c r="G104" s="502" t="s">
        <v>148</v>
      </c>
      <c r="H104" s="502"/>
      <c r="I104" s="339" t="s">
        <v>722</v>
      </c>
      <c r="J104" s="456"/>
      <c r="K104" s="177"/>
      <c r="L104" s="76"/>
      <c r="M104" s="11"/>
      <c r="N104" s="11"/>
      <c r="O104" s="25"/>
      <c r="P104" s="25"/>
      <c r="Q104" s="16"/>
      <c r="R104" s="16"/>
      <c r="S104" s="16"/>
      <c r="T104" s="12"/>
      <c r="U104" s="12"/>
      <c r="V104" s="12"/>
      <c r="W104" s="13"/>
      <c r="X104" s="10"/>
      <c r="Y104" s="10"/>
      <c r="Z104" s="10"/>
      <c r="AA104" s="10"/>
      <c r="AB104" s="14"/>
      <c r="AC104" s="10"/>
      <c r="AD104" s="10"/>
      <c r="AE104" s="10"/>
      <c r="AF104" s="15"/>
    </row>
    <row r="105" spans="2:32" s="134" customFormat="1" ht="15" customHeight="1" outlineLevel="5" x14ac:dyDescent="0.25">
      <c r="B105" s="126"/>
      <c r="C105" s="127"/>
      <c r="D105" s="127"/>
      <c r="E105" s="127"/>
      <c r="F105" s="127"/>
      <c r="G105" s="369" t="s">
        <v>1842</v>
      </c>
      <c r="H105" s="185">
        <v>42370</v>
      </c>
      <c r="I105" s="127" t="s">
        <v>14</v>
      </c>
      <c r="J105" s="472" t="s">
        <v>41</v>
      </c>
      <c r="K105" s="127" t="s">
        <v>9</v>
      </c>
      <c r="L105" s="127" t="s">
        <v>10</v>
      </c>
      <c r="M105" s="127" t="s">
        <v>10</v>
      </c>
      <c r="N105" s="127" t="s">
        <v>11</v>
      </c>
      <c r="O105" s="129">
        <v>907495.85</v>
      </c>
      <c r="P105" s="303">
        <v>0</v>
      </c>
      <c r="Q105" s="303">
        <f t="shared" ref="Q105" si="48">O105-P105</f>
        <v>907495.85</v>
      </c>
      <c r="R105" s="130" t="s">
        <v>1</v>
      </c>
      <c r="S105" s="131" t="s">
        <v>4</v>
      </c>
      <c r="T105" s="131"/>
      <c r="U105" s="342" t="s">
        <v>148</v>
      </c>
      <c r="V105" s="343"/>
      <c r="W105" s="127"/>
      <c r="X105" s="127"/>
      <c r="Y105" s="127"/>
      <c r="Z105" s="132">
        <v>42370</v>
      </c>
      <c r="AA105" s="127"/>
      <c r="AB105" s="127"/>
      <c r="AC105" s="127"/>
      <c r="AD105" s="133" t="s">
        <v>1843</v>
      </c>
    </row>
    <row r="106" spans="2:32" ht="15" customHeight="1" x14ac:dyDescent="0.25">
      <c r="C106" s="10"/>
      <c r="D106" s="10"/>
      <c r="E106" s="10"/>
      <c r="F106" s="10"/>
      <c r="G106" s="76"/>
      <c r="H106" s="76"/>
      <c r="I106" s="76"/>
      <c r="J106" s="80"/>
      <c r="K106" s="10"/>
      <c r="L106" s="78"/>
      <c r="M106" s="11"/>
      <c r="N106" s="11"/>
      <c r="O106" s="71">
        <f>SUM(O105)</f>
        <v>907495.85</v>
      </c>
      <c r="P106" s="71">
        <f t="shared" ref="P106:Q106" si="49">SUM(P105)</f>
        <v>0</v>
      </c>
      <c r="Q106" s="71">
        <f t="shared" si="49"/>
        <v>907495.85</v>
      </c>
      <c r="R106" s="17"/>
      <c r="S106" s="17"/>
      <c r="T106" s="17"/>
      <c r="U106" s="17"/>
      <c r="V106" s="17"/>
      <c r="W106" s="13"/>
      <c r="X106" s="10"/>
      <c r="Y106" s="10"/>
      <c r="Z106" s="10"/>
      <c r="AA106" s="10"/>
      <c r="AB106" s="14"/>
      <c r="AC106" s="10"/>
      <c r="AD106" s="10"/>
      <c r="AE106" s="10"/>
      <c r="AF106" s="15"/>
    </row>
    <row r="107" spans="2:32" ht="15" customHeight="1" x14ac:dyDescent="0.25">
      <c r="C107" s="10"/>
      <c r="D107" s="10"/>
      <c r="E107" s="10"/>
      <c r="F107" s="10"/>
      <c r="G107" s="76"/>
      <c r="H107" s="76"/>
      <c r="I107" s="76"/>
      <c r="J107" s="80"/>
      <c r="K107" s="10"/>
      <c r="L107" s="78"/>
      <c r="M107" s="11"/>
      <c r="N107" s="11"/>
      <c r="O107" s="25"/>
      <c r="P107" s="25"/>
      <c r="Q107" s="16"/>
      <c r="R107" s="16"/>
      <c r="S107" s="16"/>
      <c r="T107" s="12"/>
      <c r="U107" s="12"/>
      <c r="V107" s="12"/>
      <c r="W107" s="13"/>
      <c r="X107" s="10"/>
      <c r="Y107" s="10"/>
      <c r="Z107" s="10"/>
      <c r="AA107" s="10"/>
      <c r="AB107" s="14"/>
      <c r="AC107" s="10"/>
      <c r="AD107" s="10"/>
      <c r="AE107" s="10"/>
      <c r="AF107" s="15"/>
    </row>
    <row r="108" spans="2:32" ht="15" customHeight="1" x14ac:dyDescent="0.25">
      <c r="C108" s="10"/>
      <c r="D108" s="10"/>
      <c r="E108" s="10"/>
      <c r="F108" s="10"/>
      <c r="G108" s="502" t="s">
        <v>149</v>
      </c>
      <c r="H108" s="502"/>
      <c r="I108" s="339" t="s">
        <v>723</v>
      </c>
      <c r="J108" s="456"/>
      <c r="K108" s="177"/>
      <c r="L108" s="76"/>
      <c r="M108" s="11"/>
      <c r="N108" s="11"/>
      <c r="O108" s="25"/>
      <c r="P108" s="25"/>
      <c r="Q108" s="16"/>
      <c r="R108" s="16"/>
      <c r="S108" s="16"/>
      <c r="T108" s="12"/>
      <c r="U108" s="12"/>
      <c r="V108" s="12"/>
      <c r="W108" s="13"/>
      <c r="X108" s="10"/>
      <c r="Y108" s="10"/>
      <c r="Z108" s="10"/>
      <c r="AA108" s="10"/>
      <c r="AB108" s="14"/>
      <c r="AC108" s="10"/>
      <c r="AD108" s="10"/>
      <c r="AE108" s="10"/>
      <c r="AF108" s="15"/>
    </row>
    <row r="109" spans="2:32" s="134" customFormat="1" ht="15" customHeight="1" outlineLevel="5" x14ac:dyDescent="0.25">
      <c r="B109" s="126"/>
      <c r="C109" s="127"/>
      <c r="D109" s="127"/>
      <c r="E109" s="127"/>
      <c r="F109" s="127"/>
      <c r="G109" s="369" t="s">
        <v>1842</v>
      </c>
      <c r="H109" s="185">
        <v>42370</v>
      </c>
      <c r="I109" s="127" t="s">
        <v>14</v>
      </c>
      <c r="J109" s="472" t="s">
        <v>41</v>
      </c>
      <c r="K109" s="127" t="s">
        <v>9</v>
      </c>
      <c r="L109" s="127" t="s">
        <v>10</v>
      </c>
      <c r="M109" s="127" t="s">
        <v>10</v>
      </c>
      <c r="N109" s="127" t="s">
        <v>11</v>
      </c>
      <c r="O109" s="129">
        <v>359310.38</v>
      </c>
      <c r="P109" s="303">
        <v>0</v>
      </c>
      <c r="Q109" s="303">
        <f t="shared" ref="Q109" si="50">O109-P109</f>
        <v>359310.38</v>
      </c>
      <c r="R109" s="130" t="s">
        <v>1</v>
      </c>
      <c r="S109" s="131" t="s">
        <v>4</v>
      </c>
      <c r="T109" s="131"/>
      <c r="U109" s="344" t="s">
        <v>149</v>
      </c>
      <c r="V109" s="345"/>
      <c r="W109" s="127"/>
      <c r="X109" s="127"/>
      <c r="Y109" s="127"/>
      <c r="Z109" s="132">
        <v>42370</v>
      </c>
      <c r="AA109" s="127"/>
      <c r="AB109" s="127"/>
      <c r="AC109" s="127"/>
      <c r="AD109" s="133" t="s">
        <v>1843</v>
      </c>
    </row>
    <row r="110" spans="2:32" ht="15" customHeight="1" x14ac:dyDescent="0.25">
      <c r="C110" s="10"/>
      <c r="D110" s="10"/>
      <c r="E110" s="10"/>
      <c r="F110" s="10"/>
      <c r="G110" s="76"/>
      <c r="H110" s="76"/>
      <c r="I110" s="76"/>
      <c r="J110" s="80"/>
      <c r="K110" s="10"/>
      <c r="L110" s="78"/>
      <c r="M110" s="11"/>
      <c r="N110" s="11"/>
      <c r="O110" s="71">
        <f>SUM(O109)</f>
        <v>359310.38</v>
      </c>
      <c r="P110" s="71">
        <f t="shared" ref="P110:Q110" si="51">SUM(P109)</f>
        <v>0</v>
      </c>
      <c r="Q110" s="71">
        <f t="shared" si="51"/>
        <v>359310.38</v>
      </c>
      <c r="R110" s="17"/>
      <c r="S110" s="17"/>
      <c r="T110" s="17"/>
      <c r="U110" s="17"/>
      <c r="V110" s="17"/>
      <c r="W110" s="13"/>
      <c r="X110" s="10"/>
      <c r="Y110" s="10"/>
      <c r="Z110" s="10"/>
      <c r="AA110" s="10"/>
      <c r="AB110" s="14"/>
      <c r="AC110" s="10"/>
      <c r="AD110" s="10"/>
      <c r="AE110" s="10"/>
      <c r="AF110" s="15"/>
    </row>
    <row r="111" spans="2:32" ht="15" customHeight="1" x14ac:dyDescent="0.25">
      <c r="C111" s="10"/>
      <c r="D111" s="10"/>
      <c r="E111" s="10"/>
      <c r="F111" s="10"/>
      <c r="G111" s="76"/>
      <c r="H111" s="76"/>
      <c r="I111" s="76"/>
      <c r="J111" s="80"/>
      <c r="K111" s="10"/>
      <c r="L111" s="78"/>
      <c r="M111" s="11"/>
      <c r="N111" s="11"/>
      <c r="O111" s="25"/>
      <c r="P111" s="25"/>
      <c r="Q111" s="16"/>
      <c r="R111" s="16"/>
      <c r="S111" s="16"/>
      <c r="T111" s="12"/>
      <c r="U111" s="12"/>
      <c r="V111" s="12"/>
      <c r="W111" s="13"/>
      <c r="X111" s="10"/>
      <c r="Y111" s="10"/>
      <c r="Z111" s="10"/>
      <c r="AA111" s="10"/>
      <c r="AB111" s="14"/>
      <c r="AC111" s="10"/>
      <c r="AD111" s="10"/>
      <c r="AE111" s="10"/>
      <c r="AF111" s="15"/>
    </row>
    <row r="112" spans="2:32" ht="15" customHeight="1" x14ac:dyDescent="0.25">
      <c r="C112" s="10"/>
      <c r="D112" s="10"/>
      <c r="E112" s="10"/>
      <c r="F112" s="10"/>
      <c r="G112" s="502" t="s">
        <v>150</v>
      </c>
      <c r="H112" s="502"/>
      <c r="I112" s="339" t="s">
        <v>724</v>
      </c>
      <c r="J112" s="456"/>
      <c r="K112" s="177"/>
      <c r="L112" s="76"/>
      <c r="M112" s="11"/>
      <c r="N112" s="11"/>
      <c r="O112" s="25"/>
      <c r="P112" s="25"/>
      <c r="Q112" s="16"/>
      <c r="R112" s="16"/>
      <c r="S112" s="16"/>
      <c r="T112" s="12"/>
      <c r="U112" s="12"/>
      <c r="V112" s="12"/>
      <c r="W112" s="13"/>
      <c r="X112" s="10"/>
      <c r="Y112" s="10"/>
      <c r="Z112" s="10"/>
      <c r="AA112" s="10"/>
      <c r="AB112" s="14"/>
      <c r="AC112" s="10"/>
      <c r="AD112" s="10"/>
      <c r="AE112" s="10"/>
      <c r="AF112" s="15"/>
    </row>
    <row r="113" spans="2:32" s="134" customFormat="1" ht="15" customHeight="1" outlineLevel="5" x14ac:dyDescent="0.25">
      <c r="B113" s="126"/>
      <c r="C113" s="127"/>
      <c r="D113" s="127"/>
      <c r="E113" s="127"/>
      <c r="F113" s="127"/>
      <c r="G113" s="369" t="s">
        <v>1842</v>
      </c>
      <c r="H113" s="185">
        <v>42370</v>
      </c>
      <c r="I113" s="127" t="s">
        <v>14</v>
      </c>
      <c r="J113" s="472" t="s">
        <v>41</v>
      </c>
      <c r="K113" s="127" t="s">
        <v>9</v>
      </c>
      <c r="L113" s="127" t="s">
        <v>10</v>
      </c>
      <c r="M113" s="127" t="s">
        <v>10</v>
      </c>
      <c r="N113" s="127" t="s">
        <v>11</v>
      </c>
      <c r="O113" s="129">
        <v>412507.33</v>
      </c>
      <c r="P113" s="303">
        <v>0</v>
      </c>
      <c r="Q113" s="303">
        <f t="shared" ref="Q113" si="52">O113-P113</f>
        <v>412507.33</v>
      </c>
      <c r="R113" s="130" t="s">
        <v>1</v>
      </c>
      <c r="S113" s="131" t="s">
        <v>4</v>
      </c>
      <c r="T113" s="131"/>
      <c r="U113" s="344" t="s">
        <v>150</v>
      </c>
      <c r="V113" s="345"/>
      <c r="W113" s="127"/>
      <c r="X113" s="127"/>
      <c r="Y113" s="127"/>
      <c r="Z113" s="132">
        <v>42370</v>
      </c>
      <c r="AA113" s="127"/>
      <c r="AB113" s="127"/>
      <c r="AC113" s="127"/>
      <c r="AD113" s="133" t="s">
        <v>1843</v>
      </c>
    </row>
    <row r="114" spans="2:32" ht="15" customHeight="1" x14ac:dyDescent="0.25">
      <c r="C114" s="10"/>
      <c r="D114" s="10"/>
      <c r="E114" s="10"/>
      <c r="F114" s="10"/>
      <c r="G114" s="76"/>
      <c r="H114" s="76"/>
      <c r="I114" s="76"/>
      <c r="J114" s="80"/>
      <c r="K114" s="10"/>
      <c r="L114" s="78"/>
      <c r="M114" s="11"/>
      <c r="N114" s="11"/>
      <c r="O114" s="71">
        <f>SUM(O113)</f>
        <v>412507.33</v>
      </c>
      <c r="P114" s="71">
        <f t="shared" ref="P114:Q114" si="53">SUM(P113)</f>
        <v>0</v>
      </c>
      <c r="Q114" s="71">
        <f t="shared" si="53"/>
        <v>412507.33</v>
      </c>
      <c r="R114" s="17"/>
      <c r="S114" s="17"/>
      <c r="T114" s="17"/>
      <c r="U114" s="17"/>
      <c r="V114" s="17"/>
      <c r="W114" s="13"/>
      <c r="X114" s="10"/>
      <c r="Y114" s="10"/>
      <c r="Z114" s="10"/>
      <c r="AA114" s="10"/>
      <c r="AB114" s="14"/>
      <c r="AC114" s="10"/>
      <c r="AD114" s="10"/>
      <c r="AE114" s="10"/>
      <c r="AF114" s="15"/>
    </row>
    <row r="115" spans="2:32" ht="15" customHeight="1" x14ac:dyDescent="0.25">
      <c r="C115" s="10"/>
      <c r="D115" s="10"/>
      <c r="E115" s="10"/>
      <c r="F115" s="10"/>
      <c r="G115" s="76"/>
      <c r="H115" s="76"/>
      <c r="I115" s="76"/>
      <c r="J115" s="80"/>
      <c r="K115" s="10"/>
      <c r="L115" s="78"/>
      <c r="M115" s="11"/>
      <c r="N115" s="11"/>
      <c r="O115" s="25"/>
      <c r="P115" s="25"/>
      <c r="Q115" s="16"/>
      <c r="R115" s="16"/>
      <c r="S115" s="16"/>
      <c r="T115" s="12"/>
      <c r="U115" s="12"/>
      <c r="V115" s="12"/>
      <c r="W115" s="13"/>
      <c r="X115" s="10"/>
      <c r="Y115" s="10"/>
      <c r="Z115" s="10"/>
      <c r="AA115" s="10"/>
      <c r="AB115" s="14"/>
      <c r="AC115" s="10"/>
      <c r="AD115" s="10"/>
      <c r="AE115" s="10"/>
      <c r="AF115" s="15"/>
    </row>
    <row r="116" spans="2:32" ht="15" customHeight="1" x14ac:dyDescent="0.25">
      <c r="C116" s="10"/>
      <c r="D116" s="10"/>
      <c r="E116" s="10"/>
      <c r="F116" s="10"/>
      <c r="G116" s="502" t="s">
        <v>151</v>
      </c>
      <c r="H116" s="502"/>
      <c r="I116" s="339" t="s">
        <v>725</v>
      </c>
      <c r="J116" s="456"/>
      <c r="K116" s="177"/>
      <c r="L116" s="76"/>
      <c r="M116" s="11"/>
      <c r="N116" s="11"/>
      <c r="O116" s="25"/>
      <c r="P116" s="25"/>
      <c r="Q116" s="16"/>
      <c r="R116" s="16"/>
      <c r="S116" s="16"/>
      <c r="T116" s="12"/>
      <c r="U116" s="12"/>
      <c r="V116" s="12"/>
      <c r="W116" s="13"/>
      <c r="X116" s="10"/>
      <c r="Y116" s="10"/>
      <c r="Z116" s="10"/>
      <c r="AA116" s="10"/>
      <c r="AB116" s="14"/>
      <c r="AC116" s="10"/>
      <c r="AD116" s="10"/>
      <c r="AE116" s="10"/>
      <c r="AF116" s="15"/>
    </row>
    <row r="117" spans="2:32" s="134" customFormat="1" ht="15" customHeight="1" outlineLevel="5" x14ac:dyDescent="0.25">
      <c r="B117" s="126"/>
      <c r="C117" s="127"/>
      <c r="D117" s="127"/>
      <c r="E117" s="127"/>
      <c r="F117" s="127"/>
      <c r="G117" s="369" t="s">
        <v>1842</v>
      </c>
      <c r="H117" s="185">
        <v>42370</v>
      </c>
      <c r="I117" s="127" t="s">
        <v>14</v>
      </c>
      <c r="J117" s="472" t="s">
        <v>41</v>
      </c>
      <c r="K117" s="127" t="s">
        <v>9</v>
      </c>
      <c r="L117" s="127" t="s">
        <v>10</v>
      </c>
      <c r="M117" s="127" t="s">
        <v>10</v>
      </c>
      <c r="N117" s="127" t="s">
        <v>11</v>
      </c>
      <c r="O117" s="129">
        <v>342980.45</v>
      </c>
      <c r="P117" s="303">
        <v>0</v>
      </c>
      <c r="Q117" s="303">
        <f t="shared" ref="Q117" si="54">O117-P117</f>
        <v>342980.45</v>
      </c>
      <c r="R117" s="130" t="s">
        <v>1</v>
      </c>
      <c r="S117" s="131" t="s">
        <v>4</v>
      </c>
      <c r="T117" s="131"/>
      <c r="U117" s="342" t="s">
        <v>151</v>
      </c>
      <c r="V117" s="343"/>
      <c r="W117" s="127"/>
      <c r="X117" s="127"/>
      <c r="Y117" s="127"/>
      <c r="Z117" s="132">
        <v>42370</v>
      </c>
      <c r="AA117" s="127"/>
      <c r="AB117" s="127"/>
      <c r="AC117" s="127"/>
      <c r="AD117" s="133" t="s">
        <v>1843</v>
      </c>
    </row>
    <row r="118" spans="2:32" ht="15" customHeight="1" x14ac:dyDescent="0.25">
      <c r="C118" s="10"/>
      <c r="D118" s="10"/>
      <c r="E118" s="10"/>
      <c r="F118" s="10"/>
      <c r="G118" s="76"/>
      <c r="H118" s="76"/>
      <c r="I118" s="76"/>
      <c r="J118" s="80"/>
      <c r="K118" s="10"/>
      <c r="L118" s="78"/>
      <c r="M118" s="11"/>
      <c r="N118" s="11"/>
      <c r="O118" s="71">
        <f>SUM(O117)</f>
        <v>342980.45</v>
      </c>
      <c r="P118" s="71">
        <f t="shared" ref="P118:Q118" si="55">SUM(P117)</f>
        <v>0</v>
      </c>
      <c r="Q118" s="71">
        <f t="shared" si="55"/>
        <v>342980.45</v>
      </c>
      <c r="R118" s="17"/>
      <c r="S118" s="17"/>
      <c r="T118" s="17"/>
      <c r="U118" s="17"/>
      <c r="V118" s="17"/>
      <c r="W118" s="13"/>
      <c r="X118" s="10"/>
      <c r="Y118" s="10"/>
      <c r="Z118" s="10"/>
      <c r="AA118" s="10"/>
      <c r="AB118" s="14"/>
      <c r="AC118" s="10"/>
      <c r="AD118" s="10"/>
      <c r="AE118" s="10"/>
      <c r="AF118" s="15"/>
    </row>
    <row r="119" spans="2:32" ht="15" customHeight="1" x14ac:dyDescent="0.25">
      <c r="C119" s="10"/>
      <c r="D119" s="10"/>
      <c r="E119" s="10"/>
      <c r="F119" s="10"/>
      <c r="G119" s="76"/>
      <c r="H119" s="76"/>
      <c r="I119" s="76"/>
      <c r="J119" s="80"/>
      <c r="K119" s="10"/>
      <c r="L119" s="78"/>
      <c r="M119" s="11"/>
      <c r="N119" s="11"/>
      <c r="O119" s="25"/>
      <c r="P119" s="25"/>
      <c r="Q119" s="16"/>
      <c r="R119" s="16"/>
      <c r="S119" s="16"/>
      <c r="T119" s="12"/>
      <c r="U119" s="12"/>
      <c r="V119" s="12"/>
      <c r="W119" s="13"/>
      <c r="X119" s="10"/>
      <c r="Y119" s="10"/>
      <c r="Z119" s="10"/>
      <c r="AA119" s="10"/>
      <c r="AB119" s="14"/>
      <c r="AC119" s="10"/>
      <c r="AD119" s="10"/>
      <c r="AE119" s="10"/>
      <c r="AF119" s="15"/>
    </row>
    <row r="120" spans="2:32" ht="15" customHeight="1" x14ac:dyDescent="0.25">
      <c r="C120" s="10"/>
      <c r="D120" s="10"/>
      <c r="E120" s="10"/>
      <c r="F120" s="10"/>
      <c r="G120" s="502" t="s">
        <v>152</v>
      </c>
      <c r="H120" s="502"/>
      <c r="I120" s="339" t="s">
        <v>726</v>
      </c>
      <c r="J120" s="456"/>
      <c r="K120" s="177"/>
      <c r="L120" s="76"/>
      <c r="M120" s="11"/>
      <c r="N120" s="11"/>
      <c r="O120" s="25"/>
      <c r="P120" s="25"/>
      <c r="Q120" s="16"/>
      <c r="R120" s="16"/>
      <c r="S120" s="16"/>
      <c r="T120" s="12"/>
      <c r="U120" s="12"/>
      <c r="V120" s="12"/>
      <c r="W120" s="13"/>
      <c r="X120" s="10"/>
      <c r="Y120" s="10"/>
      <c r="Z120" s="10"/>
      <c r="AA120" s="10"/>
      <c r="AB120" s="14"/>
      <c r="AC120" s="10"/>
      <c r="AD120" s="10"/>
      <c r="AE120" s="10"/>
      <c r="AF120" s="15"/>
    </row>
    <row r="121" spans="2:32" s="134" customFormat="1" ht="15" customHeight="1" outlineLevel="5" x14ac:dyDescent="0.25">
      <c r="B121" s="126"/>
      <c r="C121" s="127"/>
      <c r="D121" s="127"/>
      <c r="E121" s="127"/>
      <c r="F121" s="127"/>
      <c r="G121" s="369" t="s">
        <v>1842</v>
      </c>
      <c r="H121" s="185">
        <v>42370</v>
      </c>
      <c r="I121" s="127" t="s">
        <v>14</v>
      </c>
      <c r="J121" s="472" t="s">
        <v>41</v>
      </c>
      <c r="K121" s="127" t="s">
        <v>9</v>
      </c>
      <c r="L121" s="127" t="s">
        <v>10</v>
      </c>
      <c r="M121" s="127" t="s">
        <v>10</v>
      </c>
      <c r="N121" s="127" t="s">
        <v>11</v>
      </c>
      <c r="O121" s="129">
        <v>330638.74</v>
      </c>
      <c r="P121" s="303">
        <v>0</v>
      </c>
      <c r="Q121" s="303">
        <f t="shared" ref="Q121" si="56">O121-P121</f>
        <v>330638.74</v>
      </c>
      <c r="R121" s="130" t="s">
        <v>1</v>
      </c>
      <c r="S121" s="131" t="s">
        <v>4</v>
      </c>
      <c r="T121" s="131"/>
      <c r="U121" s="508" t="s">
        <v>152</v>
      </c>
      <c r="V121" s="509"/>
      <c r="W121" s="127"/>
      <c r="X121" s="127"/>
      <c r="Y121" s="127"/>
      <c r="Z121" s="132">
        <v>42370</v>
      </c>
      <c r="AA121" s="127"/>
      <c r="AB121" s="127"/>
      <c r="AC121" s="127"/>
      <c r="AD121" s="133" t="s">
        <v>1843</v>
      </c>
    </row>
    <row r="122" spans="2:32" ht="15" customHeight="1" x14ac:dyDescent="0.25">
      <c r="C122" s="10"/>
      <c r="D122" s="10"/>
      <c r="E122" s="10"/>
      <c r="F122" s="10"/>
      <c r="G122" s="76"/>
      <c r="H122" s="76"/>
      <c r="I122" s="76"/>
      <c r="J122" s="80"/>
      <c r="K122" s="10"/>
      <c r="L122" s="78"/>
      <c r="M122" s="11"/>
      <c r="N122" s="11"/>
      <c r="O122" s="71">
        <f>SUM(O121)</f>
        <v>330638.74</v>
      </c>
      <c r="P122" s="71">
        <f t="shared" ref="P122:Q122" si="57">SUM(P121)</f>
        <v>0</v>
      </c>
      <c r="Q122" s="71">
        <f t="shared" si="57"/>
        <v>330638.74</v>
      </c>
      <c r="R122" s="17"/>
      <c r="S122" s="17"/>
      <c r="T122" s="17"/>
      <c r="U122" s="17"/>
      <c r="V122" s="17"/>
      <c r="W122" s="13"/>
      <c r="X122" s="10"/>
      <c r="Y122" s="10"/>
      <c r="Z122" s="10"/>
      <c r="AA122" s="10"/>
      <c r="AB122" s="14"/>
      <c r="AC122" s="10"/>
      <c r="AD122" s="10"/>
      <c r="AE122" s="10"/>
      <c r="AF122" s="15"/>
    </row>
    <row r="123" spans="2:32" ht="15" customHeight="1" x14ac:dyDescent="0.25">
      <c r="C123" s="10"/>
      <c r="D123" s="10"/>
      <c r="E123" s="10"/>
      <c r="F123" s="10"/>
      <c r="G123" s="76"/>
      <c r="H123" s="76"/>
      <c r="I123" s="76"/>
      <c r="J123" s="80"/>
      <c r="K123" s="10"/>
      <c r="L123" s="78"/>
      <c r="M123" s="11"/>
      <c r="N123" s="11"/>
      <c r="O123" s="25"/>
      <c r="P123" s="25"/>
      <c r="Q123" s="16"/>
      <c r="R123" s="16"/>
      <c r="S123" s="16"/>
      <c r="T123" s="12"/>
      <c r="U123" s="12"/>
      <c r="V123" s="12"/>
      <c r="W123" s="13"/>
      <c r="X123" s="10"/>
      <c r="Y123" s="10"/>
      <c r="Z123" s="10"/>
      <c r="AA123" s="10"/>
      <c r="AB123" s="14"/>
      <c r="AC123" s="10"/>
      <c r="AD123" s="10"/>
      <c r="AE123" s="10"/>
      <c r="AF123" s="15"/>
    </row>
    <row r="124" spans="2:32" ht="15.75" x14ac:dyDescent="0.25">
      <c r="G124" s="502" t="s">
        <v>153</v>
      </c>
      <c r="H124" s="502"/>
      <c r="I124" s="339" t="s">
        <v>727</v>
      </c>
      <c r="J124" s="456"/>
      <c r="K124" s="177"/>
    </row>
    <row r="125" spans="2:32" s="65" customFormat="1" ht="15" customHeight="1" outlineLevel="5" x14ac:dyDescent="0.25">
      <c r="B125" s="150"/>
      <c r="C125" s="151"/>
      <c r="D125" s="151"/>
      <c r="E125" s="151"/>
      <c r="F125" s="151"/>
      <c r="G125" s="191" t="s">
        <v>1842</v>
      </c>
      <c r="H125" s="187">
        <v>42370</v>
      </c>
      <c r="I125" s="151" t="s">
        <v>14</v>
      </c>
      <c r="J125" s="473" t="s">
        <v>37</v>
      </c>
      <c r="K125" s="151" t="s">
        <v>9</v>
      </c>
      <c r="L125" s="151" t="s">
        <v>10</v>
      </c>
      <c r="M125" s="151" t="s">
        <v>10</v>
      </c>
      <c r="N125" s="151" t="s">
        <v>11</v>
      </c>
      <c r="O125" s="139">
        <v>152.66</v>
      </c>
      <c r="P125" s="301">
        <v>0</v>
      </c>
      <c r="Q125" s="301">
        <v>152.66</v>
      </c>
      <c r="R125" s="153" t="s">
        <v>1</v>
      </c>
      <c r="S125" s="154" t="s">
        <v>4</v>
      </c>
      <c r="T125" s="154"/>
      <c r="U125" s="154" t="s">
        <v>153</v>
      </c>
      <c r="V125" s="151"/>
      <c r="W125" s="151"/>
      <c r="X125" s="151"/>
      <c r="Y125" s="151"/>
      <c r="Z125" s="155">
        <v>42370</v>
      </c>
      <c r="AA125" s="151"/>
      <c r="AB125" s="151"/>
      <c r="AC125" s="151"/>
      <c r="AD125" s="156" t="s">
        <v>1843</v>
      </c>
    </row>
    <row r="126" spans="2:32" s="21" customFormat="1" ht="15" customHeight="1" outlineLevel="5" x14ac:dyDescent="0.25">
      <c r="B126" s="352"/>
      <c r="C126" s="353"/>
      <c r="D126" s="353"/>
      <c r="E126" s="353"/>
      <c r="F126" s="353"/>
      <c r="G126" s="403" t="s">
        <v>1842</v>
      </c>
      <c r="H126" s="355">
        <v>42370</v>
      </c>
      <c r="I126" s="353" t="s">
        <v>14</v>
      </c>
      <c r="J126" s="474" t="s">
        <v>41</v>
      </c>
      <c r="K126" s="353" t="s">
        <v>9</v>
      </c>
      <c r="L126" s="353" t="s">
        <v>10</v>
      </c>
      <c r="M126" s="353" t="s">
        <v>10</v>
      </c>
      <c r="N126" s="353" t="s">
        <v>11</v>
      </c>
      <c r="O126" s="357">
        <v>14836.86</v>
      </c>
      <c r="P126" s="358">
        <v>0</v>
      </c>
      <c r="Q126" s="358">
        <v>14836.86</v>
      </c>
      <c r="R126" s="359" t="s">
        <v>1</v>
      </c>
      <c r="S126" s="360" t="s">
        <v>4</v>
      </c>
      <c r="T126" s="360"/>
      <c r="U126" s="285" t="s">
        <v>153</v>
      </c>
      <c r="V126" s="286"/>
      <c r="W126" s="353"/>
      <c r="X126" s="353"/>
      <c r="Y126" s="353"/>
      <c r="Z126" s="361">
        <v>42370</v>
      </c>
      <c r="AA126" s="353"/>
      <c r="AB126" s="353"/>
      <c r="AC126" s="353"/>
      <c r="AD126" s="362" t="s">
        <v>1843</v>
      </c>
    </row>
    <row r="127" spans="2:32" s="231" customFormat="1" ht="15" customHeight="1" outlineLevel="5" x14ac:dyDescent="0.25">
      <c r="B127" s="157"/>
      <c r="C127" s="158"/>
      <c r="D127" s="158"/>
      <c r="E127" s="158"/>
      <c r="F127" s="158"/>
      <c r="G127" s="193" t="s">
        <v>1842</v>
      </c>
      <c r="H127" s="189">
        <v>42370</v>
      </c>
      <c r="I127" s="158" t="s">
        <v>14</v>
      </c>
      <c r="J127" s="475" t="s">
        <v>41</v>
      </c>
      <c r="K127" s="158" t="s">
        <v>9</v>
      </c>
      <c r="L127" s="158" t="s">
        <v>10</v>
      </c>
      <c r="M127" s="158" t="s">
        <v>10</v>
      </c>
      <c r="N127" s="158" t="s">
        <v>11</v>
      </c>
      <c r="O127" s="146">
        <v>2174.8000000000002</v>
      </c>
      <c r="P127" s="302">
        <v>0</v>
      </c>
      <c r="Q127" s="302">
        <f t="shared" ref="Q127" si="58">O127-P127</f>
        <v>2174.8000000000002</v>
      </c>
      <c r="R127" s="160" t="s">
        <v>1</v>
      </c>
      <c r="S127" s="161" t="s">
        <v>4</v>
      </c>
      <c r="T127" s="161"/>
      <c r="U127" s="365" t="s">
        <v>566</v>
      </c>
      <c r="V127" s="158"/>
      <c r="W127" s="158"/>
      <c r="X127" s="158"/>
      <c r="Y127" s="158"/>
      <c r="Z127" s="162">
        <v>42370</v>
      </c>
      <c r="AA127" s="158"/>
      <c r="AB127" s="158"/>
      <c r="AC127" s="158"/>
      <c r="AD127" s="163" t="s">
        <v>1843</v>
      </c>
    </row>
    <row r="128" spans="2:32" ht="15" customHeight="1" x14ac:dyDescent="0.25">
      <c r="C128" s="10"/>
      <c r="D128" s="10"/>
      <c r="E128" s="10"/>
      <c r="F128" s="10"/>
      <c r="G128" s="76"/>
      <c r="H128" s="76"/>
      <c r="I128" s="76"/>
      <c r="J128" s="80"/>
      <c r="K128" s="10"/>
      <c r="L128" s="78"/>
      <c r="M128" s="11"/>
      <c r="N128" s="11"/>
      <c r="O128" s="71">
        <f>SUM(O125:O127)</f>
        <v>17164.32</v>
      </c>
      <c r="P128" s="71">
        <f t="shared" ref="P128:Q128" si="59">SUM(P125:P127)</f>
        <v>0</v>
      </c>
      <c r="Q128" s="71">
        <f t="shared" si="59"/>
        <v>17164.32</v>
      </c>
      <c r="R128" s="16"/>
      <c r="S128" s="16"/>
      <c r="T128" s="12"/>
      <c r="U128" s="12"/>
      <c r="V128" s="12"/>
      <c r="W128" s="13"/>
      <c r="X128" s="10"/>
      <c r="Y128" s="10"/>
      <c r="Z128" s="10"/>
      <c r="AA128" s="10"/>
      <c r="AB128" s="14"/>
      <c r="AC128" s="10"/>
      <c r="AD128" s="10"/>
      <c r="AE128" s="10"/>
      <c r="AF128" s="15"/>
    </row>
    <row r="129" spans="2:32 16384:16384" s="20" customFormat="1" ht="15" customHeight="1" x14ac:dyDescent="0.25">
      <c r="B129" s="24"/>
      <c r="C129" s="24"/>
      <c r="D129" s="24"/>
      <c r="E129" s="24"/>
      <c r="F129" s="24"/>
      <c r="G129" s="24"/>
      <c r="H129" s="81"/>
      <c r="I129" s="24"/>
      <c r="J129" s="79"/>
      <c r="K129" s="24"/>
      <c r="L129" s="24"/>
      <c r="M129" s="24"/>
      <c r="N129" s="24"/>
      <c r="O129" s="16"/>
      <c r="P129" s="16"/>
      <c r="Q129" s="16"/>
      <c r="R129" s="26"/>
      <c r="S129" s="26"/>
      <c r="T129" s="26"/>
      <c r="U129" s="77"/>
      <c r="V129" s="24"/>
      <c r="W129" s="24"/>
      <c r="X129" s="24"/>
      <c r="Y129" s="24"/>
      <c r="Z129" s="27"/>
      <c r="AA129" s="24"/>
      <c r="AB129" s="24"/>
      <c r="AC129" s="24"/>
      <c r="AD129" s="28"/>
    </row>
    <row r="130" spans="2:32 16384:16384" ht="15" customHeight="1" x14ac:dyDescent="0.25">
      <c r="C130" s="10"/>
      <c r="D130" s="10"/>
      <c r="E130" s="10"/>
      <c r="F130" s="10"/>
      <c r="G130" s="502" t="s">
        <v>154</v>
      </c>
      <c r="H130" s="502"/>
      <c r="I130" s="339" t="s">
        <v>155</v>
      </c>
      <c r="J130" s="456"/>
      <c r="K130" s="177"/>
      <c r="N130" s="11"/>
      <c r="O130" s="25"/>
      <c r="P130" s="25"/>
      <c r="Q130" s="16"/>
      <c r="R130" s="16"/>
      <c r="S130" s="16"/>
      <c r="T130" s="12"/>
      <c r="U130" s="12"/>
      <c r="V130" s="12"/>
      <c r="W130" s="13"/>
      <c r="X130" s="10"/>
      <c r="Y130" s="10"/>
      <c r="Z130" s="10"/>
      <c r="AA130" s="10"/>
      <c r="AB130" s="14"/>
      <c r="AC130" s="10"/>
      <c r="AD130" s="10"/>
      <c r="AE130" s="10"/>
      <c r="AF130" s="15"/>
    </row>
    <row r="131" spans="2:32 16384:16384" s="65" customFormat="1" ht="15" customHeight="1" outlineLevel="5" x14ac:dyDescent="0.25">
      <c r="B131" s="165"/>
      <c r="C131" s="66"/>
      <c r="D131" s="66"/>
      <c r="E131" s="66"/>
      <c r="F131" s="66"/>
      <c r="G131" s="471" t="s">
        <v>1842</v>
      </c>
      <c r="H131" s="190">
        <v>42370</v>
      </c>
      <c r="I131" s="66" t="s">
        <v>14</v>
      </c>
      <c r="J131" s="476" t="s">
        <v>41</v>
      </c>
      <c r="K131" s="66" t="s">
        <v>9</v>
      </c>
      <c r="L131" s="66" t="s">
        <v>10</v>
      </c>
      <c r="M131" s="66" t="s">
        <v>10</v>
      </c>
      <c r="N131" s="66" t="s">
        <v>11</v>
      </c>
      <c r="O131" s="166">
        <v>961734.39</v>
      </c>
      <c r="P131" s="310">
        <v>0</v>
      </c>
      <c r="Q131" s="310">
        <f t="shared" ref="Q131" si="60">O131-P131</f>
        <v>961734.39</v>
      </c>
      <c r="R131" s="167" t="s">
        <v>1</v>
      </c>
      <c r="S131" s="168" t="s">
        <v>4</v>
      </c>
      <c r="T131" s="168"/>
      <c r="U131" s="363" t="s">
        <v>154</v>
      </c>
      <c r="V131" s="364"/>
      <c r="W131" s="66"/>
      <c r="X131" s="66"/>
      <c r="Y131" s="66"/>
      <c r="Z131" s="169">
        <v>42370</v>
      </c>
      <c r="AA131" s="66"/>
      <c r="AB131" s="66"/>
      <c r="AC131" s="66"/>
      <c r="AD131" s="170" t="s">
        <v>1843</v>
      </c>
    </row>
    <row r="132" spans="2:32 16384:16384" s="393" customFormat="1" ht="15" customHeight="1" outlineLevel="5" x14ac:dyDescent="0.25">
      <c r="B132" s="352"/>
      <c r="C132" s="353"/>
      <c r="D132" s="353"/>
      <c r="E132" s="353"/>
      <c r="F132" s="353"/>
      <c r="G132" s="403" t="s">
        <v>1842</v>
      </c>
      <c r="H132" s="355">
        <v>42370</v>
      </c>
      <c r="I132" s="353" t="s">
        <v>14</v>
      </c>
      <c r="J132" s="474" t="s">
        <v>41</v>
      </c>
      <c r="K132" s="353" t="s">
        <v>9</v>
      </c>
      <c r="L132" s="353" t="s">
        <v>10</v>
      </c>
      <c r="M132" s="353" t="s">
        <v>10</v>
      </c>
      <c r="N132" s="353" t="s">
        <v>11</v>
      </c>
      <c r="O132" s="357">
        <v>-715673.33</v>
      </c>
      <c r="P132" s="358">
        <v>0</v>
      </c>
      <c r="Q132" s="358">
        <f t="shared" ref="Q132" si="61">O132-P132</f>
        <v>-715673.33</v>
      </c>
      <c r="R132" s="359" t="s">
        <v>1</v>
      </c>
      <c r="S132" s="360" t="s">
        <v>4</v>
      </c>
      <c r="T132" s="360"/>
      <c r="U132" s="449" t="s">
        <v>103</v>
      </c>
      <c r="V132" s="353"/>
      <c r="W132" s="353"/>
      <c r="X132" s="353"/>
      <c r="Y132" s="353"/>
      <c r="Z132" s="361">
        <v>42370</v>
      </c>
      <c r="AA132" s="353"/>
      <c r="AB132" s="353"/>
      <c r="AC132" s="353"/>
      <c r="AD132" s="362" t="s">
        <v>4228</v>
      </c>
    </row>
    <row r="133" spans="2:32 16384:16384" s="231" customFormat="1" ht="15" customHeight="1" outlineLevel="5" x14ac:dyDescent="0.25">
      <c r="B133" s="157"/>
      <c r="C133" s="158"/>
      <c r="D133" s="158"/>
      <c r="E133" s="158"/>
      <c r="F133" s="158"/>
      <c r="G133" s="193" t="s">
        <v>1842</v>
      </c>
      <c r="H133" s="188">
        <v>42735</v>
      </c>
      <c r="I133" s="158" t="s">
        <v>9430</v>
      </c>
      <c r="J133" s="475" t="s">
        <v>41</v>
      </c>
      <c r="K133" s="158" t="s">
        <v>9</v>
      </c>
      <c r="L133" s="158" t="s">
        <v>10</v>
      </c>
      <c r="M133" s="158" t="s">
        <v>10</v>
      </c>
      <c r="N133" s="158" t="s">
        <v>11</v>
      </c>
      <c r="O133" s="302">
        <v>0</v>
      </c>
      <c r="P133" s="302">
        <v>53270</v>
      </c>
      <c r="Q133" s="302">
        <f>O133-P133</f>
        <v>-53270</v>
      </c>
      <c r="R133" s="160" t="s">
        <v>1</v>
      </c>
      <c r="S133" s="161" t="s">
        <v>4</v>
      </c>
      <c r="T133" s="161"/>
      <c r="U133" s="500" t="s">
        <v>154</v>
      </c>
      <c r="V133" s="501"/>
      <c r="W133" s="158"/>
      <c r="X133" s="158"/>
      <c r="Y133" s="158"/>
      <c r="Z133" s="162">
        <v>42735</v>
      </c>
      <c r="AA133" s="158"/>
      <c r="AB133" s="158"/>
      <c r="AC133" s="158"/>
      <c r="AD133" s="163" t="s">
        <v>9431</v>
      </c>
    </row>
    <row r="134" spans="2:32 16384:16384" ht="15" customHeight="1" x14ac:dyDescent="0.25">
      <c r="C134" s="10"/>
      <c r="D134" s="10"/>
      <c r="E134" s="10"/>
      <c r="F134" s="10"/>
      <c r="G134" s="76"/>
      <c r="H134" s="76"/>
      <c r="I134" s="76"/>
      <c r="J134" s="80"/>
      <c r="K134" s="10"/>
      <c r="L134" s="78"/>
      <c r="M134" s="11"/>
      <c r="N134" s="11"/>
      <c r="O134" s="71">
        <f>SUM(O131:O133)</f>
        <v>246061.06000000006</v>
      </c>
      <c r="P134" s="71">
        <f t="shared" ref="P134:Q134" si="62">SUM(P131:P133)</f>
        <v>53270</v>
      </c>
      <c r="Q134" s="71">
        <f t="shared" si="62"/>
        <v>192791.06000000006</v>
      </c>
      <c r="R134" s="16"/>
      <c r="S134" s="16"/>
      <c r="T134" s="12"/>
      <c r="U134" s="12"/>
      <c r="V134" s="12"/>
      <c r="W134" s="13"/>
      <c r="X134" s="10"/>
      <c r="Y134" s="10"/>
      <c r="Z134" s="10"/>
      <c r="AA134" s="10"/>
      <c r="AB134" s="14"/>
      <c r="AC134" s="10"/>
      <c r="AD134" s="10"/>
      <c r="AE134" s="10"/>
      <c r="AF134" s="15"/>
    </row>
    <row r="135" spans="2:32 16384:16384" s="20" customFormat="1" ht="15" customHeight="1" x14ac:dyDescent="0.25">
      <c r="B135" s="24"/>
      <c r="C135" s="24"/>
      <c r="D135" s="24"/>
      <c r="E135" s="24"/>
      <c r="F135" s="24"/>
      <c r="G135" s="24"/>
      <c r="H135" s="81"/>
      <c r="I135" s="24"/>
      <c r="J135" s="79"/>
      <c r="K135" s="24"/>
      <c r="L135" s="24"/>
      <c r="M135" s="24"/>
      <c r="N135" s="24"/>
      <c r="O135" s="16"/>
      <c r="P135" s="16"/>
      <c r="Q135" s="16"/>
      <c r="R135" s="26"/>
      <c r="S135" s="26"/>
      <c r="T135" s="26"/>
      <c r="U135" s="77"/>
      <c r="V135" s="24"/>
      <c r="W135" s="24"/>
      <c r="X135" s="24"/>
      <c r="Y135" s="24"/>
      <c r="Z135" s="27"/>
      <c r="AA135" s="24"/>
      <c r="AB135" s="24"/>
      <c r="AC135" s="24"/>
      <c r="AD135" s="28"/>
    </row>
    <row r="136" spans="2:32 16384:16384" ht="15" customHeight="1" x14ac:dyDescent="0.25">
      <c r="C136" s="10"/>
      <c r="D136" s="10"/>
      <c r="E136" s="10"/>
      <c r="F136" s="10"/>
      <c r="G136" s="62" t="s">
        <v>83</v>
      </c>
      <c r="H136" s="76"/>
      <c r="I136" s="37" t="s">
        <v>728</v>
      </c>
      <c r="J136" s="80"/>
      <c r="M136" s="11"/>
      <c r="N136" s="11"/>
      <c r="O136" s="25"/>
      <c r="P136" s="25"/>
      <c r="Q136" s="16"/>
      <c r="R136" s="16"/>
      <c r="S136" s="16"/>
      <c r="T136" s="12"/>
      <c r="U136" s="12"/>
      <c r="V136" s="12"/>
      <c r="W136" s="13"/>
      <c r="X136" s="10"/>
      <c r="Y136" s="10"/>
      <c r="Z136" s="10"/>
      <c r="AA136" s="10"/>
      <c r="AB136" s="14"/>
      <c r="AC136" s="10"/>
      <c r="AD136" s="10"/>
      <c r="AE136" s="10"/>
      <c r="AF136" s="15"/>
    </row>
    <row r="137" spans="2:32 16384:16384" s="65" customFormat="1" ht="15" customHeight="1" outlineLevel="5" x14ac:dyDescent="0.25">
      <c r="B137" s="150"/>
      <c r="C137" s="151"/>
      <c r="D137" s="151"/>
      <c r="E137" s="151"/>
      <c r="F137" s="151"/>
      <c r="G137" s="191" t="s">
        <v>1842</v>
      </c>
      <c r="H137" s="187">
        <v>42370</v>
      </c>
      <c r="I137" s="151" t="s">
        <v>14</v>
      </c>
      <c r="J137" s="473" t="s">
        <v>29</v>
      </c>
      <c r="K137" s="151" t="s">
        <v>9</v>
      </c>
      <c r="L137" s="151" t="s">
        <v>10</v>
      </c>
      <c r="M137" s="151" t="s">
        <v>10</v>
      </c>
      <c r="N137" s="151" t="s">
        <v>11</v>
      </c>
      <c r="O137" s="139">
        <v>60</v>
      </c>
      <c r="P137" s="301">
        <v>0</v>
      </c>
      <c r="Q137" s="301">
        <v>60</v>
      </c>
      <c r="R137" s="153" t="s">
        <v>1</v>
      </c>
      <c r="S137" s="154" t="s">
        <v>4</v>
      </c>
      <c r="T137" s="154"/>
      <c r="U137" s="154" t="s">
        <v>83</v>
      </c>
      <c r="V137" s="151"/>
      <c r="W137" s="151"/>
      <c r="X137" s="151"/>
      <c r="Y137" s="151"/>
      <c r="Z137" s="155">
        <v>42370</v>
      </c>
      <c r="AA137" s="151"/>
      <c r="AB137" s="151"/>
      <c r="AC137" s="151"/>
      <c r="AD137" s="156" t="s">
        <v>1843</v>
      </c>
    </row>
    <row r="138" spans="2:32 16384:16384" s="21" customFormat="1" ht="15" customHeight="1" outlineLevel="5" x14ac:dyDescent="0.25">
      <c r="B138" s="3"/>
      <c r="C138" s="1"/>
      <c r="D138" s="1"/>
      <c r="E138" s="1"/>
      <c r="F138" s="1"/>
      <c r="G138" s="192" t="s">
        <v>1842</v>
      </c>
      <c r="H138" s="188">
        <v>42370</v>
      </c>
      <c r="I138" s="1" t="s">
        <v>14</v>
      </c>
      <c r="J138" s="294" t="s">
        <v>37</v>
      </c>
      <c r="K138" s="1" t="s">
        <v>9</v>
      </c>
      <c r="L138" s="1" t="s">
        <v>10</v>
      </c>
      <c r="M138" s="1" t="s">
        <v>10</v>
      </c>
      <c r="N138" s="1" t="s">
        <v>11</v>
      </c>
      <c r="O138" s="9">
        <v>2292.5</v>
      </c>
      <c r="P138" s="7">
        <v>0</v>
      </c>
      <c r="Q138" s="7">
        <v>2292.5</v>
      </c>
      <c r="R138" s="6" t="s">
        <v>1</v>
      </c>
      <c r="S138" s="5" t="s">
        <v>4</v>
      </c>
      <c r="T138" s="5"/>
      <c r="U138" s="5" t="s">
        <v>83</v>
      </c>
      <c r="V138" s="1"/>
      <c r="W138" s="1"/>
      <c r="X138" s="1"/>
      <c r="Y138" s="1"/>
      <c r="Z138" s="4">
        <v>42370</v>
      </c>
      <c r="AA138" s="1"/>
      <c r="AB138" s="1"/>
      <c r="AC138" s="1"/>
      <c r="AD138" s="8" t="s">
        <v>1843</v>
      </c>
    </row>
    <row r="139" spans="2:32 16384:16384" s="21" customFormat="1" ht="15" customHeight="1" outlineLevel="5" x14ac:dyDescent="0.25">
      <c r="B139" s="3"/>
      <c r="C139" s="1"/>
      <c r="D139" s="1"/>
      <c r="E139" s="1"/>
      <c r="F139" s="1"/>
      <c r="G139" s="192" t="s">
        <v>1842</v>
      </c>
      <c r="H139" s="188">
        <v>42370</v>
      </c>
      <c r="I139" s="1" t="s">
        <v>14</v>
      </c>
      <c r="J139" s="294" t="s">
        <v>39</v>
      </c>
      <c r="K139" s="1" t="s">
        <v>9</v>
      </c>
      <c r="L139" s="1" t="s">
        <v>10</v>
      </c>
      <c r="M139" s="1" t="s">
        <v>10</v>
      </c>
      <c r="N139" s="1" t="s">
        <v>11</v>
      </c>
      <c r="O139" s="9">
        <v>10415.629999999999</v>
      </c>
      <c r="P139" s="7">
        <v>0</v>
      </c>
      <c r="Q139" s="7">
        <v>10415.629999999999</v>
      </c>
      <c r="R139" s="6" t="s">
        <v>1</v>
      </c>
      <c r="S139" s="5" t="s">
        <v>4</v>
      </c>
      <c r="T139" s="5"/>
      <c r="U139" s="5" t="s">
        <v>83</v>
      </c>
      <c r="V139" s="1"/>
      <c r="W139" s="1"/>
      <c r="X139" s="1"/>
      <c r="Y139" s="1"/>
      <c r="Z139" s="4">
        <v>42370</v>
      </c>
      <c r="AA139" s="1"/>
      <c r="AB139" s="1"/>
      <c r="AC139" s="1"/>
      <c r="AD139" s="8" t="s">
        <v>1843</v>
      </c>
    </row>
    <row r="140" spans="2:32 16384:16384" s="164" customFormat="1" ht="15" customHeight="1" outlineLevel="5" x14ac:dyDescent="0.25">
      <c r="B140" s="157"/>
      <c r="C140" s="158"/>
      <c r="D140" s="158"/>
      <c r="E140" s="158"/>
      <c r="F140" s="158"/>
      <c r="G140" s="193" t="s">
        <v>1842</v>
      </c>
      <c r="H140" s="189">
        <v>42370</v>
      </c>
      <c r="I140" s="158" t="s">
        <v>14</v>
      </c>
      <c r="J140" s="475" t="s">
        <v>41</v>
      </c>
      <c r="K140" s="158" t="s">
        <v>9</v>
      </c>
      <c r="L140" s="158" t="s">
        <v>10</v>
      </c>
      <c r="M140" s="158" t="s">
        <v>10</v>
      </c>
      <c r="N140" s="158" t="s">
        <v>11</v>
      </c>
      <c r="O140" s="146">
        <v>517698.29</v>
      </c>
      <c r="P140" s="302">
        <v>0</v>
      </c>
      <c r="Q140" s="302">
        <v>517698.29</v>
      </c>
      <c r="R140" s="160" t="s">
        <v>1</v>
      </c>
      <c r="S140" s="161" t="s">
        <v>4</v>
      </c>
      <c r="T140" s="161"/>
      <c r="U140" s="161" t="s">
        <v>83</v>
      </c>
      <c r="V140" s="158"/>
      <c r="W140" s="158"/>
      <c r="X140" s="158"/>
      <c r="Y140" s="158"/>
      <c r="Z140" s="162">
        <v>42370</v>
      </c>
      <c r="AA140" s="158"/>
      <c r="AB140" s="158"/>
      <c r="AC140" s="158"/>
      <c r="AD140" s="163" t="s">
        <v>1843</v>
      </c>
    </row>
    <row r="141" spans="2:32 16384:16384" ht="15" customHeight="1" x14ac:dyDescent="0.25">
      <c r="C141" s="10"/>
      <c r="D141" s="10"/>
      <c r="E141" s="10"/>
      <c r="F141" s="10"/>
      <c r="G141" s="76"/>
      <c r="H141" s="76"/>
      <c r="I141" s="76"/>
      <c r="J141" s="80"/>
      <c r="K141" s="10"/>
      <c r="L141" s="78"/>
      <c r="M141" s="11"/>
      <c r="N141" s="11"/>
      <c r="O141" s="71">
        <f>SUM(O137:O140)</f>
        <v>530466.41999999993</v>
      </c>
      <c r="P141" s="71">
        <f t="shared" ref="P141:Q141" si="63">SUM(P137:P140)</f>
        <v>0</v>
      </c>
      <c r="Q141" s="71">
        <f t="shared" si="63"/>
        <v>530466.41999999993</v>
      </c>
      <c r="R141" s="17"/>
      <c r="S141" s="17"/>
      <c r="T141" s="17"/>
      <c r="U141" s="17"/>
      <c r="V141" s="17"/>
      <c r="W141" s="13"/>
      <c r="X141" s="10"/>
      <c r="Y141" s="10"/>
      <c r="Z141" s="10"/>
      <c r="AA141" s="10"/>
      <c r="AB141" s="14"/>
      <c r="AC141" s="10"/>
      <c r="AD141" s="10"/>
      <c r="AE141" s="10"/>
      <c r="AF141" s="15"/>
    </row>
    <row r="142" spans="2:32 16384:16384" ht="15" customHeight="1" x14ac:dyDescent="0.25">
      <c r="C142" s="10"/>
      <c r="D142" s="10"/>
      <c r="E142" s="10"/>
      <c r="F142" s="10"/>
      <c r="G142" s="76"/>
      <c r="H142" s="76"/>
      <c r="I142" s="76"/>
      <c r="J142" s="80"/>
      <c r="K142" s="10"/>
      <c r="L142" s="78"/>
      <c r="M142" s="11"/>
      <c r="N142" s="11"/>
      <c r="O142" s="25"/>
      <c r="P142" s="25"/>
      <c r="Q142" s="16"/>
      <c r="R142" s="16"/>
      <c r="S142" s="16"/>
      <c r="T142" s="12"/>
      <c r="U142" s="12"/>
      <c r="V142" s="12"/>
      <c r="W142" s="13"/>
      <c r="X142" s="10"/>
      <c r="Y142" s="10"/>
      <c r="Z142" s="10"/>
      <c r="AA142" s="10"/>
      <c r="AB142" s="14"/>
      <c r="AC142" s="10"/>
      <c r="AD142" s="10"/>
      <c r="AE142" s="10"/>
      <c r="AF142" s="15"/>
    </row>
    <row r="143" spans="2:32 16384:16384" ht="15" customHeight="1" x14ac:dyDescent="0.25">
      <c r="C143" s="10"/>
      <c r="D143" s="10"/>
      <c r="E143" s="10"/>
      <c r="F143" s="10"/>
      <c r="G143" s="62" t="s">
        <v>84</v>
      </c>
      <c r="H143" s="76"/>
      <c r="I143" s="37" t="s">
        <v>729</v>
      </c>
      <c r="J143" s="80"/>
      <c r="N143" s="11"/>
      <c r="O143" s="25"/>
      <c r="P143" s="25"/>
      <c r="Q143" s="16"/>
      <c r="R143" s="16"/>
      <c r="S143" s="16"/>
      <c r="T143" s="12"/>
      <c r="U143" s="12"/>
      <c r="V143" s="12"/>
      <c r="W143" s="13"/>
      <c r="X143" s="10"/>
      <c r="Y143" s="10"/>
      <c r="Z143" s="10"/>
      <c r="AA143" s="10"/>
      <c r="AB143" s="14"/>
      <c r="AC143" s="10"/>
      <c r="AD143" s="10"/>
      <c r="AE143" s="10"/>
      <c r="AF143" s="15"/>
    </row>
    <row r="144" spans="2:32 16384:16384" s="65" customFormat="1" ht="15" customHeight="1" outlineLevel="5" x14ac:dyDescent="0.25">
      <c r="B144" s="150"/>
      <c r="C144" s="151"/>
      <c r="D144" s="151"/>
      <c r="E144" s="151"/>
      <c r="F144" s="151"/>
      <c r="G144" s="191" t="s">
        <v>1842</v>
      </c>
      <c r="H144" s="187">
        <v>42370</v>
      </c>
      <c r="I144" s="151" t="s">
        <v>14</v>
      </c>
      <c r="J144" s="473" t="s">
        <v>29</v>
      </c>
      <c r="K144" s="151" t="s">
        <v>9</v>
      </c>
      <c r="L144" s="151" t="s">
        <v>10</v>
      </c>
      <c r="M144" s="151" t="s">
        <v>10</v>
      </c>
      <c r="N144" s="151" t="s">
        <v>11</v>
      </c>
      <c r="O144" s="139">
        <v>239956.36</v>
      </c>
      <c r="P144" s="301">
        <v>0</v>
      </c>
      <c r="Q144" s="301">
        <v>239956.36</v>
      </c>
      <c r="R144" s="153" t="s">
        <v>1</v>
      </c>
      <c r="S144" s="154" t="s">
        <v>4</v>
      </c>
      <c r="T144" s="154"/>
      <c r="U144" s="154" t="s">
        <v>84</v>
      </c>
      <c r="V144" s="151"/>
      <c r="W144" s="151"/>
      <c r="X144" s="151"/>
      <c r="Y144" s="151"/>
      <c r="Z144" s="155">
        <v>42370</v>
      </c>
      <c r="AA144" s="151"/>
      <c r="AB144" s="151"/>
      <c r="AC144" s="151"/>
      <c r="AD144" s="156" t="s">
        <v>1843</v>
      </c>
      <c r="XFD144" s="336">
        <f>SUM(O144:XFC144)</f>
        <v>522282.72</v>
      </c>
    </row>
    <row r="145" spans="1:44 16384:16384" s="21" customFormat="1" ht="15" customHeight="1" outlineLevel="5" x14ac:dyDescent="0.25">
      <c r="B145" s="3"/>
      <c r="C145" s="1"/>
      <c r="D145" s="1"/>
      <c r="E145" s="1"/>
      <c r="F145" s="1"/>
      <c r="G145" s="192" t="s">
        <v>1842</v>
      </c>
      <c r="H145" s="188">
        <v>42370</v>
      </c>
      <c r="I145" s="1" t="s">
        <v>14</v>
      </c>
      <c r="J145" s="294" t="s">
        <v>37</v>
      </c>
      <c r="K145" s="1" t="s">
        <v>9</v>
      </c>
      <c r="L145" s="1" t="s">
        <v>10</v>
      </c>
      <c r="M145" s="1" t="s">
        <v>10</v>
      </c>
      <c r="N145" s="1" t="s">
        <v>11</v>
      </c>
      <c r="O145" s="9">
        <v>282346.96000000002</v>
      </c>
      <c r="P145" s="7">
        <v>0</v>
      </c>
      <c r="Q145" s="7">
        <v>282346.96000000002</v>
      </c>
      <c r="R145" s="6" t="s">
        <v>1</v>
      </c>
      <c r="S145" s="5" t="s">
        <v>4</v>
      </c>
      <c r="T145" s="5"/>
      <c r="U145" s="5" t="s">
        <v>84</v>
      </c>
      <c r="V145" s="1"/>
      <c r="W145" s="1"/>
      <c r="X145" s="1"/>
      <c r="Y145" s="1"/>
      <c r="Z145" s="4">
        <v>42370</v>
      </c>
      <c r="AA145" s="1"/>
      <c r="AB145" s="1"/>
      <c r="AC145" s="1"/>
      <c r="AD145" s="8" t="s">
        <v>1843</v>
      </c>
      <c r="XFD145" s="337">
        <f>SUM(O145:XFC145)</f>
        <v>607063.92000000004</v>
      </c>
    </row>
    <row r="146" spans="1:44 16384:16384" s="21" customFormat="1" ht="15" customHeight="1" outlineLevel="5" x14ac:dyDescent="0.25">
      <c r="B146" s="3"/>
      <c r="C146" s="1"/>
      <c r="D146" s="1"/>
      <c r="E146" s="1"/>
      <c r="F146" s="1"/>
      <c r="G146" s="192" t="s">
        <v>1842</v>
      </c>
      <c r="H146" s="188">
        <v>42370</v>
      </c>
      <c r="I146" s="1" t="s">
        <v>14</v>
      </c>
      <c r="J146" s="294" t="s">
        <v>39</v>
      </c>
      <c r="K146" s="1" t="s">
        <v>9</v>
      </c>
      <c r="L146" s="1" t="s">
        <v>10</v>
      </c>
      <c r="M146" s="1" t="s">
        <v>10</v>
      </c>
      <c r="N146" s="1" t="s">
        <v>11</v>
      </c>
      <c r="O146" s="9">
        <v>49437.09</v>
      </c>
      <c r="P146" s="7">
        <v>0</v>
      </c>
      <c r="Q146" s="7">
        <v>49437.09</v>
      </c>
      <c r="R146" s="6" t="s">
        <v>1</v>
      </c>
      <c r="S146" s="5" t="s">
        <v>4</v>
      </c>
      <c r="T146" s="5"/>
      <c r="U146" s="5" t="s">
        <v>84</v>
      </c>
      <c r="V146" s="1"/>
      <c r="W146" s="1"/>
      <c r="X146" s="1"/>
      <c r="Y146" s="1"/>
      <c r="Z146" s="4">
        <v>42370</v>
      </c>
      <c r="AA146" s="1"/>
      <c r="AB146" s="1"/>
      <c r="AC146" s="1"/>
      <c r="AD146" s="8" t="s">
        <v>1843</v>
      </c>
      <c r="XFD146" s="337">
        <f>SUM(O146:XFC146)</f>
        <v>141244.18</v>
      </c>
    </row>
    <row r="147" spans="1:44 16384:16384" s="164" customFormat="1" ht="15" customHeight="1" outlineLevel="5" x14ac:dyDescent="0.25">
      <c r="B147" s="157"/>
      <c r="C147" s="158"/>
      <c r="D147" s="158"/>
      <c r="E147" s="158"/>
      <c r="F147" s="158"/>
      <c r="G147" s="193" t="s">
        <v>1842</v>
      </c>
      <c r="H147" s="189">
        <v>42370</v>
      </c>
      <c r="I147" s="158" t="s">
        <v>14</v>
      </c>
      <c r="J147" s="475" t="s">
        <v>41</v>
      </c>
      <c r="K147" s="158" t="s">
        <v>9</v>
      </c>
      <c r="L147" s="158" t="s">
        <v>10</v>
      </c>
      <c r="M147" s="158" t="s">
        <v>10</v>
      </c>
      <c r="N147" s="158" t="s">
        <v>11</v>
      </c>
      <c r="O147" s="146">
        <v>420</v>
      </c>
      <c r="P147" s="302">
        <v>0</v>
      </c>
      <c r="Q147" s="302">
        <v>420</v>
      </c>
      <c r="R147" s="160" t="s">
        <v>1</v>
      </c>
      <c r="S147" s="161" t="s">
        <v>4</v>
      </c>
      <c r="T147" s="161"/>
      <c r="U147" s="161" t="s">
        <v>84</v>
      </c>
      <c r="V147" s="158"/>
      <c r="W147" s="158"/>
      <c r="X147" s="158"/>
      <c r="Y147" s="158"/>
      <c r="Z147" s="162">
        <v>42370</v>
      </c>
      <c r="AA147" s="158"/>
      <c r="AB147" s="158"/>
      <c r="AC147" s="158"/>
      <c r="AD147" s="163" t="s">
        <v>1843</v>
      </c>
      <c r="XFD147" s="338">
        <f>SUM(O147:XFC147)</f>
        <v>43210</v>
      </c>
    </row>
    <row r="148" spans="1:44 16384:16384" s="20" customFormat="1" ht="15" customHeight="1" x14ac:dyDescent="0.25">
      <c r="A148" s="22"/>
      <c r="B148" s="24"/>
      <c r="C148" s="24"/>
      <c r="D148" s="24"/>
      <c r="E148" s="24"/>
      <c r="F148" s="24"/>
      <c r="G148" s="77"/>
      <c r="H148" s="81"/>
      <c r="I148" s="24"/>
      <c r="J148" s="79"/>
      <c r="K148" s="24"/>
      <c r="L148" s="24"/>
      <c r="M148" s="24"/>
      <c r="N148" s="24"/>
      <c r="O148" s="17">
        <f>SUM(O144:O147)</f>
        <v>572160.41</v>
      </c>
      <c r="P148" s="17">
        <f t="shared" ref="P148:Q148" si="64">SUM(P144:P147)</f>
        <v>0</v>
      </c>
      <c r="Q148" s="17">
        <f t="shared" si="64"/>
        <v>572160.41</v>
      </c>
      <c r="R148" s="26"/>
      <c r="S148" s="26"/>
      <c r="T148" s="26"/>
      <c r="U148" s="77"/>
      <c r="V148" s="24"/>
      <c r="W148" s="24"/>
      <c r="X148" s="24"/>
      <c r="Y148" s="24"/>
      <c r="Z148" s="27"/>
      <c r="AA148" s="24"/>
      <c r="AB148" s="24"/>
      <c r="AC148" s="24"/>
      <c r="AD148" s="28"/>
      <c r="AE148" s="22"/>
      <c r="AF148" s="22"/>
      <c r="AG148" s="22"/>
      <c r="AH148" s="22"/>
      <c r="AI148" s="22"/>
      <c r="AJ148" s="22"/>
      <c r="AK148" s="22"/>
      <c r="AL148" s="22"/>
      <c r="AM148" s="22"/>
      <c r="AN148" s="22"/>
      <c r="AO148" s="22"/>
      <c r="AP148" s="22"/>
      <c r="AQ148" s="22"/>
      <c r="AR148" s="22"/>
    </row>
    <row r="149" spans="1:44 16384:16384" s="20" customFormat="1" ht="15" customHeight="1" x14ac:dyDescent="0.25">
      <c r="A149" s="22"/>
      <c r="B149" s="24"/>
      <c r="C149" s="24"/>
      <c r="D149" s="24"/>
      <c r="E149" s="24"/>
      <c r="F149" s="24"/>
      <c r="G149" s="77"/>
      <c r="H149" s="81"/>
      <c r="I149" s="24"/>
      <c r="J149" s="79"/>
      <c r="K149" s="24"/>
      <c r="L149" s="24"/>
      <c r="M149" s="24"/>
      <c r="N149" s="24"/>
      <c r="O149" s="16"/>
      <c r="P149" s="16"/>
      <c r="Q149" s="16"/>
      <c r="R149" s="26"/>
      <c r="S149" s="26"/>
      <c r="T149" s="26"/>
      <c r="U149" s="77"/>
      <c r="V149" s="24"/>
      <c r="W149" s="24"/>
      <c r="X149" s="24"/>
      <c r="Y149" s="24"/>
      <c r="Z149" s="27"/>
      <c r="AA149" s="24"/>
      <c r="AB149" s="24"/>
      <c r="AC149" s="24"/>
      <c r="AD149" s="28"/>
      <c r="AE149" s="22"/>
      <c r="AF149" s="22"/>
      <c r="AG149" s="22"/>
      <c r="AH149" s="22"/>
      <c r="AI149" s="22"/>
      <c r="AJ149" s="22"/>
      <c r="AK149" s="22"/>
      <c r="AL149" s="22"/>
      <c r="AM149" s="22"/>
      <c r="AN149" s="22"/>
      <c r="AO149" s="22"/>
      <c r="AP149" s="22"/>
      <c r="AQ149" s="22"/>
      <c r="AR149" s="22"/>
    </row>
    <row r="150" spans="1:44 16384:16384" ht="15" customHeight="1" outlineLevel="5" x14ac:dyDescent="0.25">
      <c r="A150"/>
      <c r="B150" s="10"/>
      <c r="C150" s="10"/>
      <c r="D150" s="10"/>
      <c r="E150" s="10"/>
      <c r="F150" s="10"/>
      <c r="G150" s="10"/>
      <c r="H150" s="80"/>
      <c r="I150" s="10"/>
      <c r="J150" s="78"/>
      <c r="K150" s="10"/>
      <c r="L150" s="10"/>
      <c r="M150" s="10"/>
      <c r="N150" s="10"/>
      <c r="O150" s="16"/>
      <c r="P150" s="16"/>
      <c r="Q150" s="16"/>
      <c r="R150" s="13"/>
      <c r="S150" s="13"/>
      <c r="T150" s="13"/>
      <c r="U150" s="13"/>
      <c r="V150" s="10"/>
      <c r="W150" s="10"/>
      <c r="X150" s="10"/>
      <c r="Y150" s="10"/>
      <c r="Z150" s="14"/>
      <c r="AA150" s="10"/>
      <c r="AB150" s="10"/>
      <c r="AC150" s="10"/>
      <c r="AD150" s="15"/>
      <c r="AE150"/>
      <c r="AF150"/>
      <c r="AG150"/>
      <c r="AH150"/>
      <c r="AI150"/>
      <c r="AJ150"/>
      <c r="AK150"/>
      <c r="AL150"/>
      <c r="AM150"/>
      <c r="AN150"/>
      <c r="AO150"/>
      <c r="AP150"/>
      <c r="AQ150"/>
      <c r="AR150"/>
    </row>
    <row r="151" spans="1:44 16384:16384" ht="15" customHeight="1" x14ac:dyDescent="0.25">
      <c r="C151" s="10"/>
      <c r="D151" s="10"/>
      <c r="E151" s="10"/>
      <c r="F151" s="10"/>
      <c r="G151" s="135" t="s">
        <v>101</v>
      </c>
      <c r="H151" s="76"/>
      <c r="I151" s="37" t="s">
        <v>730</v>
      </c>
      <c r="J151" s="80"/>
      <c r="N151" s="11"/>
      <c r="O151" s="25"/>
      <c r="P151" s="25"/>
      <c r="Q151" s="16"/>
      <c r="R151" s="16"/>
      <c r="S151" s="16"/>
      <c r="T151" s="12"/>
      <c r="U151" s="12"/>
      <c r="V151" s="12"/>
      <c r="W151" s="13"/>
      <c r="X151" s="10"/>
      <c r="Y151" s="10"/>
      <c r="Z151" s="10"/>
      <c r="AA151" s="10"/>
      <c r="AB151" s="14"/>
      <c r="AC151" s="10"/>
      <c r="AD151" s="10"/>
      <c r="AE151" s="10"/>
      <c r="AF151" s="15"/>
    </row>
    <row r="152" spans="1:44 16384:16384" s="65" customFormat="1" ht="15" customHeight="1" outlineLevel="5" x14ac:dyDescent="0.25">
      <c r="B152" s="150"/>
      <c r="C152" s="151"/>
      <c r="D152" s="151"/>
      <c r="E152" s="151"/>
      <c r="F152" s="151"/>
      <c r="G152" s="191" t="s">
        <v>1842</v>
      </c>
      <c r="H152" s="187">
        <v>42370</v>
      </c>
      <c r="I152" s="151" t="s">
        <v>14</v>
      </c>
      <c r="J152" s="473" t="s">
        <v>37</v>
      </c>
      <c r="K152" s="151" t="s">
        <v>9</v>
      </c>
      <c r="L152" s="151" t="s">
        <v>10</v>
      </c>
      <c r="M152" s="151" t="s">
        <v>10</v>
      </c>
      <c r="N152" s="151" t="s">
        <v>11</v>
      </c>
      <c r="O152" s="139">
        <v>2644.5</v>
      </c>
      <c r="P152" s="301">
        <v>0</v>
      </c>
      <c r="Q152" s="301">
        <v>2644.5</v>
      </c>
      <c r="R152" s="153" t="s">
        <v>1</v>
      </c>
      <c r="S152" s="154" t="s">
        <v>4</v>
      </c>
      <c r="T152" s="154"/>
      <c r="U152" s="154" t="s">
        <v>101</v>
      </c>
      <c r="V152" s="151"/>
      <c r="W152" s="151"/>
      <c r="X152" s="151"/>
      <c r="Y152" s="151"/>
      <c r="Z152" s="155">
        <v>42370</v>
      </c>
      <c r="AA152" s="151"/>
      <c r="AB152" s="151"/>
      <c r="AC152" s="151"/>
      <c r="AD152" s="156" t="s">
        <v>1843</v>
      </c>
    </row>
    <row r="153" spans="1:44 16384:16384" s="164" customFormat="1" ht="15" customHeight="1" outlineLevel="5" x14ac:dyDescent="0.25">
      <c r="B153" s="157"/>
      <c r="C153" s="158"/>
      <c r="D153" s="158"/>
      <c r="E153" s="158"/>
      <c r="F153" s="158"/>
      <c r="G153" s="193" t="s">
        <v>1842</v>
      </c>
      <c r="H153" s="189">
        <v>42370</v>
      </c>
      <c r="I153" s="158" t="s">
        <v>14</v>
      </c>
      <c r="J153" s="475" t="s">
        <v>39</v>
      </c>
      <c r="K153" s="158" t="s">
        <v>9</v>
      </c>
      <c r="L153" s="158" t="s">
        <v>10</v>
      </c>
      <c r="M153" s="158" t="s">
        <v>10</v>
      </c>
      <c r="N153" s="158" t="s">
        <v>11</v>
      </c>
      <c r="O153" s="146">
        <v>2038</v>
      </c>
      <c r="P153" s="302">
        <v>0</v>
      </c>
      <c r="Q153" s="302">
        <v>2038</v>
      </c>
      <c r="R153" s="160" t="s">
        <v>1</v>
      </c>
      <c r="S153" s="161" t="s">
        <v>4</v>
      </c>
      <c r="T153" s="161"/>
      <c r="U153" s="161" t="s">
        <v>101</v>
      </c>
      <c r="V153" s="158"/>
      <c r="W153" s="158"/>
      <c r="X153" s="158"/>
      <c r="Y153" s="158"/>
      <c r="Z153" s="162">
        <v>42370</v>
      </c>
      <c r="AA153" s="158"/>
      <c r="AB153" s="158"/>
      <c r="AC153" s="158"/>
      <c r="AD153" s="163" t="s">
        <v>1843</v>
      </c>
    </row>
    <row r="154" spans="1:44 16384:16384" ht="15" customHeight="1" x14ac:dyDescent="0.25">
      <c r="C154" s="10"/>
      <c r="D154" s="10"/>
      <c r="E154" s="10"/>
      <c r="F154" s="10"/>
      <c r="G154" s="76"/>
      <c r="H154" s="76"/>
      <c r="I154" s="76"/>
      <c r="J154" s="80"/>
      <c r="K154" s="10"/>
      <c r="L154" s="78"/>
      <c r="M154" s="11"/>
      <c r="N154" s="11"/>
      <c r="O154" s="71">
        <f>SUM(O152:O153)</f>
        <v>4682.5</v>
      </c>
      <c r="P154" s="71">
        <f t="shared" ref="P154:Q154" si="65">SUM(P152:P153)</f>
        <v>0</v>
      </c>
      <c r="Q154" s="71">
        <f t="shared" si="65"/>
        <v>4682.5</v>
      </c>
      <c r="R154" s="16"/>
      <c r="S154" s="16"/>
      <c r="T154" s="12"/>
      <c r="U154" s="12"/>
      <c r="V154" s="12"/>
      <c r="W154" s="13"/>
      <c r="X154" s="10"/>
      <c r="Y154" s="10"/>
      <c r="Z154" s="10"/>
      <c r="AA154" s="10"/>
      <c r="AB154" s="14"/>
      <c r="AC154" s="10"/>
      <c r="AD154" s="10"/>
      <c r="AE154" s="10"/>
      <c r="AF154" s="15"/>
    </row>
    <row r="155" spans="1:44 16384:16384" ht="15" customHeight="1" x14ac:dyDescent="0.25">
      <c r="C155" s="10"/>
      <c r="D155" s="10"/>
      <c r="E155" s="10"/>
      <c r="F155" s="10"/>
      <c r="G155" s="76"/>
      <c r="H155" s="76"/>
      <c r="I155" s="76"/>
      <c r="J155" s="80"/>
      <c r="K155" s="10"/>
      <c r="L155" s="78"/>
      <c r="M155" s="11"/>
      <c r="N155" s="11"/>
      <c r="O155" s="25"/>
      <c r="P155" s="25"/>
      <c r="Q155" s="16"/>
      <c r="R155" s="16"/>
      <c r="S155" s="16"/>
      <c r="T155" s="12"/>
      <c r="U155" s="12"/>
      <c r="V155" s="12"/>
      <c r="W155" s="13"/>
      <c r="X155" s="10"/>
      <c r="Y155" s="10"/>
      <c r="Z155" s="10"/>
      <c r="AA155" s="10"/>
      <c r="AB155" s="14"/>
      <c r="AC155" s="10"/>
      <c r="AD155" s="10"/>
      <c r="AE155" s="10"/>
      <c r="AF155" s="15"/>
    </row>
    <row r="156" spans="1:44 16384:16384" ht="15" customHeight="1" x14ac:dyDescent="0.25">
      <c r="C156" s="10"/>
      <c r="D156" s="10"/>
      <c r="E156" s="10"/>
      <c r="F156" s="10"/>
      <c r="G156" s="135" t="s">
        <v>102</v>
      </c>
      <c r="H156" s="76"/>
      <c r="I156" s="37" t="s">
        <v>731</v>
      </c>
      <c r="J156" s="80"/>
      <c r="N156" s="11"/>
      <c r="O156" s="25"/>
      <c r="P156" s="25"/>
      <c r="Q156" s="16"/>
      <c r="R156" s="16"/>
      <c r="S156" s="16"/>
      <c r="T156" s="12"/>
      <c r="U156" s="12"/>
      <c r="V156" s="12"/>
      <c r="W156" s="13"/>
      <c r="X156" s="10"/>
      <c r="Y156" s="10"/>
      <c r="Z156" s="10"/>
      <c r="AA156" s="10"/>
      <c r="AB156" s="14"/>
      <c r="AC156" s="10"/>
      <c r="AD156" s="10"/>
      <c r="AE156" s="10"/>
      <c r="AF156" s="15"/>
    </row>
    <row r="157" spans="1:44 16384:16384" s="65" customFormat="1" ht="15" customHeight="1" outlineLevel="5" x14ac:dyDescent="0.25">
      <c r="B157" s="150"/>
      <c r="C157" s="151"/>
      <c r="D157" s="151"/>
      <c r="E157" s="151"/>
      <c r="F157" s="151"/>
      <c r="G157" s="191" t="s">
        <v>1842</v>
      </c>
      <c r="H157" s="187">
        <v>42370</v>
      </c>
      <c r="I157" s="151" t="s">
        <v>14</v>
      </c>
      <c r="J157" s="473" t="s">
        <v>37</v>
      </c>
      <c r="K157" s="151" t="s">
        <v>9</v>
      </c>
      <c r="L157" s="151" t="s">
        <v>10</v>
      </c>
      <c r="M157" s="151" t="s">
        <v>10</v>
      </c>
      <c r="N157" s="151" t="s">
        <v>11</v>
      </c>
      <c r="O157" s="139">
        <v>2365</v>
      </c>
      <c r="P157" s="301">
        <v>0</v>
      </c>
      <c r="Q157" s="301">
        <v>2365</v>
      </c>
      <c r="R157" s="153" t="s">
        <v>1</v>
      </c>
      <c r="S157" s="154" t="s">
        <v>4</v>
      </c>
      <c r="T157" s="154"/>
      <c r="U157" s="154" t="s">
        <v>102</v>
      </c>
      <c r="V157" s="151"/>
      <c r="W157" s="151"/>
      <c r="X157" s="151"/>
      <c r="Y157" s="151"/>
      <c r="Z157" s="155">
        <v>42370</v>
      </c>
      <c r="AA157" s="151"/>
      <c r="AB157" s="151"/>
      <c r="AC157" s="151"/>
      <c r="AD157" s="156" t="s">
        <v>1843</v>
      </c>
    </row>
    <row r="158" spans="1:44 16384:16384" s="164" customFormat="1" ht="15" customHeight="1" outlineLevel="5" x14ac:dyDescent="0.25">
      <c r="B158" s="157"/>
      <c r="C158" s="158"/>
      <c r="D158" s="158"/>
      <c r="E158" s="158"/>
      <c r="F158" s="158"/>
      <c r="G158" s="193" t="s">
        <v>1842</v>
      </c>
      <c r="H158" s="189">
        <v>42370</v>
      </c>
      <c r="I158" s="158" t="s">
        <v>14</v>
      </c>
      <c r="J158" s="475" t="s">
        <v>39</v>
      </c>
      <c r="K158" s="158" t="s">
        <v>9</v>
      </c>
      <c r="L158" s="158" t="s">
        <v>10</v>
      </c>
      <c r="M158" s="158" t="s">
        <v>10</v>
      </c>
      <c r="N158" s="158" t="s">
        <v>11</v>
      </c>
      <c r="O158" s="146">
        <v>9236</v>
      </c>
      <c r="P158" s="302">
        <v>0</v>
      </c>
      <c r="Q158" s="302">
        <v>9236</v>
      </c>
      <c r="R158" s="160" t="s">
        <v>1</v>
      </c>
      <c r="S158" s="161" t="s">
        <v>4</v>
      </c>
      <c r="T158" s="161"/>
      <c r="U158" s="161" t="s">
        <v>102</v>
      </c>
      <c r="V158" s="158"/>
      <c r="W158" s="158"/>
      <c r="X158" s="158"/>
      <c r="Y158" s="158"/>
      <c r="Z158" s="162">
        <v>42370</v>
      </c>
      <c r="AA158" s="158"/>
      <c r="AB158" s="158"/>
      <c r="AC158" s="158"/>
      <c r="AD158" s="163" t="s">
        <v>1843</v>
      </c>
    </row>
    <row r="159" spans="1:44 16384:16384" ht="15" customHeight="1" x14ac:dyDescent="0.25">
      <c r="C159" s="10"/>
      <c r="D159" s="10"/>
      <c r="E159" s="10"/>
      <c r="F159" s="10"/>
      <c r="G159" s="76"/>
      <c r="H159" s="76"/>
      <c r="I159" s="76"/>
      <c r="J159" s="80"/>
      <c r="K159" s="10"/>
      <c r="L159" s="78"/>
      <c r="M159" s="11"/>
      <c r="N159" s="11"/>
      <c r="O159" s="71">
        <f>SUM(O157:O158)</f>
        <v>11601</v>
      </c>
      <c r="P159" s="71">
        <f t="shared" ref="P159:Q159" si="66">SUM(P157:P158)</f>
        <v>0</v>
      </c>
      <c r="Q159" s="71">
        <f t="shared" si="66"/>
        <v>11601</v>
      </c>
      <c r="R159" s="17"/>
      <c r="S159" s="17"/>
      <c r="T159" s="17"/>
      <c r="U159" s="17"/>
      <c r="V159" s="17"/>
      <c r="W159" s="13"/>
      <c r="X159" s="10"/>
      <c r="Y159" s="10"/>
      <c r="Z159" s="10"/>
      <c r="AA159" s="10"/>
      <c r="AB159" s="14"/>
      <c r="AC159" s="10"/>
      <c r="AD159" s="10"/>
      <c r="AE159" s="10"/>
      <c r="AF159" s="15"/>
    </row>
    <row r="160" spans="1:44 16384:16384" ht="15" customHeight="1" x14ac:dyDescent="0.25">
      <c r="C160" s="10"/>
      <c r="D160" s="10"/>
      <c r="E160" s="10"/>
      <c r="F160" s="10"/>
      <c r="G160" s="76"/>
      <c r="H160" s="76"/>
      <c r="I160" s="76"/>
      <c r="J160" s="80"/>
      <c r="K160" s="10"/>
      <c r="L160" s="78"/>
      <c r="M160" s="11"/>
      <c r="N160" s="11"/>
      <c r="O160" s="25"/>
      <c r="P160" s="25"/>
      <c r="Q160" s="16"/>
      <c r="R160" s="16"/>
      <c r="S160" s="16"/>
      <c r="T160" s="12"/>
      <c r="U160" s="12"/>
      <c r="V160" s="12"/>
      <c r="W160" s="13"/>
      <c r="X160" s="10"/>
      <c r="Y160" s="10"/>
      <c r="Z160" s="10"/>
      <c r="AA160" s="10"/>
      <c r="AB160" s="14"/>
      <c r="AC160" s="10"/>
      <c r="AD160" s="10"/>
      <c r="AE160" s="10"/>
      <c r="AF160" s="15"/>
    </row>
    <row r="161" spans="1:44" ht="15" customHeight="1" x14ac:dyDescent="0.25">
      <c r="C161" s="10"/>
      <c r="D161" s="10"/>
      <c r="E161" s="10"/>
      <c r="F161" s="10"/>
      <c r="G161" s="135" t="s">
        <v>86</v>
      </c>
      <c r="H161" s="76"/>
      <c r="I161" s="37" t="s">
        <v>732</v>
      </c>
      <c r="J161" s="80"/>
      <c r="N161" s="11"/>
      <c r="O161" s="25"/>
      <c r="P161" s="25"/>
      <c r="Q161" s="16"/>
      <c r="R161" s="16"/>
      <c r="S161" s="16"/>
      <c r="T161" s="12"/>
      <c r="U161" s="12"/>
      <c r="V161" s="12"/>
      <c r="W161" s="13"/>
      <c r="X161" s="10"/>
      <c r="Y161" s="10"/>
      <c r="Z161" s="10"/>
      <c r="AA161" s="10"/>
      <c r="AB161" s="14"/>
      <c r="AC161" s="10"/>
      <c r="AD161" s="10"/>
      <c r="AE161" s="10"/>
      <c r="AF161" s="15"/>
    </row>
    <row r="162" spans="1:44" s="65" customFormat="1" ht="15" customHeight="1" outlineLevel="5" x14ac:dyDescent="0.25">
      <c r="B162" s="150"/>
      <c r="C162" s="151"/>
      <c r="D162" s="151"/>
      <c r="E162" s="151"/>
      <c r="F162" s="151"/>
      <c r="G162" s="191" t="s">
        <v>1842</v>
      </c>
      <c r="H162" s="187">
        <v>42370</v>
      </c>
      <c r="I162" s="151" t="s">
        <v>14</v>
      </c>
      <c r="J162" s="473" t="s">
        <v>29</v>
      </c>
      <c r="K162" s="151" t="s">
        <v>9</v>
      </c>
      <c r="L162" s="151" t="s">
        <v>10</v>
      </c>
      <c r="M162" s="151" t="s">
        <v>10</v>
      </c>
      <c r="N162" s="151" t="s">
        <v>11</v>
      </c>
      <c r="O162" s="139">
        <v>53420.24</v>
      </c>
      <c r="P162" s="301">
        <v>0</v>
      </c>
      <c r="Q162" s="301">
        <v>53420.24</v>
      </c>
      <c r="R162" s="153" t="s">
        <v>1</v>
      </c>
      <c r="S162" s="154" t="s">
        <v>4</v>
      </c>
      <c r="T162" s="154"/>
      <c r="U162" s="154" t="s">
        <v>86</v>
      </c>
      <c r="V162" s="151"/>
      <c r="W162" s="151"/>
      <c r="X162" s="151"/>
      <c r="Y162" s="151"/>
      <c r="Z162" s="155">
        <v>42370</v>
      </c>
      <c r="AA162" s="151"/>
      <c r="AB162" s="151"/>
      <c r="AC162" s="151"/>
      <c r="AD162" s="156" t="s">
        <v>1843</v>
      </c>
    </row>
    <row r="163" spans="1:44" s="21" customFormat="1" ht="15" customHeight="1" outlineLevel="5" x14ac:dyDescent="0.25">
      <c r="B163" s="3"/>
      <c r="C163" s="1"/>
      <c r="D163" s="1"/>
      <c r="E163" s="1"/>
      <c r="F163" s="1"/>
      <c r="G163" s="192" t="s">
        <v>1842</v>
      </c>
      <c r="H163" s="188">
        <v>42370</v>
      </c>
      <c r="I163" s="1" t="s">
        <v>14</v>
      </c>
      <c r="J163" s="294" t="s">
        <v>37</v>
      </c>
      <c r="K163" s="1" t="s">
        <v>9</v>
      </c>
      <c r="L163" s="1" t="s">
        <v>10</v>
      </c>
      <c r="M163" s="1" t="s">
        <v>10</v>
      </c>
      <c r="N163" s="1" t="s">
        <v>11</v>
      </c>
      <c r="O163" s="9">
        <v>95250.8</v>
      </c>
      <c r="P163" s="7">
        <v>0</v>
      </c>
      <c r="Q163" s="7">
        <v>95250.8</v>
      </c>
      <c r="R163" s="6" t="s">
        <v>1</v>
      </c>
      <c r="S163" s="5" t="s">
        <v>4</v>
      </c>
      <c r="T163" s="5"/>
      <c r="U163" s="5" t="s">
        <v>86</v>
      </c>
      <c r="V163" s="1"/>
      <c r="W163" s="1"/>
      <c r="X163" s="1"/>
      <c r="Y163" s="1"/>
      <c r="Z163" s="4">
        <v>42370</v>
      </c>
      <c r="AA163" s="1"/>
      <c r="AB163" s="1"/>
      <c r="AC163" s="1"/>
      <c r="AD163" s="8" t="s">
        <v>1843</v>
      </c>
    </row>
    <row r="164" spans="1:44" s="164" customFormat="1" ht="15" customHeight="1" outlineLevel="5" x14ac:dyDescent="0.25">
      <c r="B164" s="157"/>
      <c r="C164" s="158"/>
      <c r="D164" s="158"/>
      <c r="E164" s="158"/>
      <c r="F164" s="158"/>
      <c r="G164" s="193" t="s">
        <v>1842</v>
      </c>
      <c r="H164" s="189">
        <v>42370</v>
      </c>
      <c r="I164" s="158" t="s">
        <v>14</v>
      </c>
      <c r="J164" s="475" t="s">
        <v>39</v>
      </c>
      <c r="K164" s="158" t="s">
        <v>9</v>
      </c>
      <c r="L164" s="158" t="s">
        <v>10</v>
      </c>
      <c r="M164" s="158" t="s">
        <v>10</v>
      </c>
      <c r="N164" s="158" t="s">
        <v>11</v>
      </c>
      <c r="O164" s="146">
        <v>40509.120000000003</v>
      </c>
      <c r="P164" s="302">
        <v>0</v>
      </c>
      <c r="Q164" s="302">
        <v>40509.120000000003</v>
      </c>
      <c r="R164" s="160" t="s">
        <v>1</v>
      </c>
      <c r="S164" s="161" t="s">
        <v>4</v>
      </c>
      <c r="T164" s="161"/>
      <c r="U164" s="161" t="s">
        <v>86</v>
      </c>
      <c r="V164" s="158"/>
      <c r="W164" s="158"/>
      <c r="X164" s="158"/>
      <c r="Y164" s="158"/>
      <c r="Z164" s="162">
        <v>42370</v>
      </c>
      <c r="AA164" s="158"/>
      <c r="AB164" s="158"/>
      <c r="AC164" s="158"/>
      <c r="AD164" s="163" t="s">
        <v>1843</v>
      </c>
    </row>
    <row r="165" spans="1:44" s="20" customFormat="1" ht="15" customHeight="1" x14ac:dyDescent="0.25">
      <c r="A165" s="22"/>
      <c r="B165" s="22"/>
      <c r="C165" s="24"/>
      <c r="D165" s="24"/>
      <c r="E165" s="24"/>
      <c r="F165" s="24"/>
      <c r="G165" s="77"/>
      <c r="H165" s="77"/>
      <c r="I165" s="77"/>
      <c r="J165" s="81"/>
      <c r="K165" s="24"/>
      <c r="L165" s="79"/>
      <c r="M165" s="25"/>
      <c r="N165" s="25"/>
      <c r="O165" s="71">
        <f>SUM(O162:O164)</f>
        <v>189180.16</v>
      </c>
      <c r="P165" s="71">
        <f t="shared" ref="P165:Q165" si="67">SUM(P162:P164)</f>
        <v>0</v>
      </c>
      <c r="Q165" s="71">
        <f t="shared" si="67"/>
        <v>189180.16</v>
      </c>
      <c r="R165" s="17"/>
      <c r="S165" s="17"/>
      <c r="T165" s="17"/>
      <c r="U165" s="17"/>
      <c r="V165" s="17"/>
      <c r="W165" s="26"/>
      <c r="X165" s="24"/>
      <c r="Y165" s="24"/>
      <c r="Z165" s="24"/>
      <c r="AA165" s="24"/>
      <c r="AB165" s="27"/>
      <c r="AC165" s="24"/>
      <c r="AD165" s="24"/>
      <c r="AE165" s="24"/>
      <c r="AF165" s="28"/>
      <c r="AG165" s="22"/>
      <c r="AH165" s="22"/>
      <c r="AI165" s="22"/>
      <c r="AJ165" s="22"/>
      <c r="AK165" s="22"/>
      <c r="AL165" s="22"/>
      <c r="AM165" s="22"/>
      <c r="AN165" s="22"/>
      <c r="AO165" s="22"/>
      <c r="AP165" s="22"/>
      <c r="AQ165" s="22"/>
      <c r="AR165" s="22"/>
    </row>
    <row r="166" spans="1:44" s="20" customFormat="1" ht="15" customHeight="1" x14ac:dyDescent="0.25">
      <c r="A166" s="22"/>
      <c r="B166" s="22"/>
      <c r="C166" s="24"/>
      <c r="D166" s="24"/>
      <c r="E166" s="24"/>
      <c r="F166" s="24"/>
      <c r="G166" s="77"/>
      <c r="H166" s="77"/>
      <c r="I166" s="77"/>
      <c r="J166" s="81"/>
      <c r="K166" s="24"/>
      <c r="L166" s="79"/>
      <c r="M166" s="25"/>
      <c r="N166" s="25"/>
      <c r="O166" s="25"/>
      <c r="P166" s="25"/>
      <c r="Q166" s="17"/>
      <c r="R166" s="17"/>
      <c r="S166" s="17"/>
      <c r="T166" s="17"/>
      <c r="U166" s="17"/>
      <c r="V166" s="17"/>
      <c r="W166" s="26"/>
      <c r="X166" s="24"/>
      <c r="Y166" s="24"/>
      <c r="Z166" s="24"/>
      <c r="AA166" s="24"/>
      <c r="AB166" s="27"/>
      <c r="AC166" s="24"/>
      <c r="AD166" s="24"/>
      <c r="AE166" s="24"/>
      <c r="AF166" s="28"/>
      <c r="AG166" s="22"/>
      <c r="AH166" s="22"/>
      <c r="AI166" s="22"/>
      <c r="AJ166" s="22"/>
      <c r="AK166" s="22"/>
      <c r="AL166" s="22"/>
      <c r="AM166" s="22"/>
      <c r="AN166" s="22"/>
      <c r="AO166" s="22"/>
      <c r="AP166" s="22"/>
      <c r="AQ166" s="22"/>
      <c r="AR166" s="22"/>
    </row>
    <row r="167" spans="1:44" ht="15" customHeight="1" x14ac:dyDescent="0.25">
      <c r="C167" s="10"/>
      <c r="D167" s="10"/>
      <c r="E167" s="10"/>
      <c r="F167" s="10"/>
      <c r="G167" s="135" t="s">
        <v>91</v>
      </c>
      <c r="H167" s="76"/>
      <c r="I167" s="37" t="s">
        <v>728</v>
      </c>
      <c r="J167" s="80"/>
      <c r="M167" s="11"/>
      <c r="N167" s="11"/>
      <c r="O167" s="25"/>
      <c r="P167" s="25"/>
      <c r="Q167" s="16"/>
      <c r="R167" s="16"/>
      <c r="S167" s="16"/>
      <c r="T167" s="12"/>
      <c r="U167" s="12"/>
      <c r="V167" s="12"/>
      <c r="W167" s="13"/>
      <c r="X167" s="10"/>
      <c r="Y167" s="10"/>
      <c r="Z167" s="10"/>
      <c r="AA167" s="10"/>
      <c r="AB167" s="14"/>
      <c r="AC167" s="10"/>
      <c r="AD167" s="10"/>
      <c r="AE167" s="10"/>
      <c r="AF167" s="15"/>
    </row>
    <row r="168" spans="1:44" s="65" customFormat="1" ht="15" customHeight="1" outlineLevel="5" x14ac:dyDescent="0.25">
      <c r="B168" s="150"/>
      <c r="C168" s="151"/>
      <c r="D168" s="151"/>
      <c r="E168" s="151"/>
      <c r="F168" s="151"/>
      <c r="G168" s="191" t="s">
        <v>1842</v>
      </c>
      <c r="H168" s="187">
        <v>42370</v>
      </c>
      <c r="I168" s="151" t="s">
        <v>14</v>
      </c>
      <c r="J168" s="473" t="s">
        <v>29</v>
      </c>
      <c r="K168" s="151" t="s">
        <v>9</v>
      </c>
      <c r="L168" s="151" t="s">
        <v>10</v>
      </c>
      <c r="M168" s="151" t="s">
        <v>10</v>
      </c>
      <c r="N168" s="151" t="s">
        <v>11</v>
      </c>
      <c r="O168" s="139">
        <v>6131.03</v>
      </c>
      <c r="P168" s="301">
        <v>0</v>
      </c>
      <c r="Q168" s="301">
        <v>6131.03</v>
      </c>
      <c r="R168" s="153" t="s">
        <v>1</v>
      </c>
      <c r="S168" s="154" t="s">
        <v>4</v>
      </c>
      <c r="T168" s="154"/>
      <c r="U168" s="154" t="s">
        <v>91</v>
      </c>
      <c r="V168" s="151"/>
      <c r="W168" s="151"/>
      <c r="X168" s="151"/>
      <c r="Y168" s="151"/>
      <c r="Z168" s="155">
        <v>42370</v>
      </c>
      <c r="AA168" s="151"/>
      <c r="AB168" s="151"/>
      <c r="AC168" s="151"/>
      <c r="AD168" s="156" t="s">
        <v>1843</v>
      </c>
    </row>
    <row r="169" spans="1:44" s="21" customFormat="1" ht="15" customHeight="1" outlineLevel="5" x14ac:dyDescent="0.25">
      <c r="B169" s="3"/>
      <c r="C169" s="1"/>
      <c r="D169" s="1"/>
      <c r="E169" s="1"/>
      <c r="F169" s="1"/>
      <c r="G169" s="192" t="s">
        <v>1842</v>
      </c>
      <c r="H169" s="188">
        <v>42370</v>
      </c>
      <c r="I169" s="1" t="s">
        <v>14</v>
      </c>
      <c r="J169" s="294" t="s">
        <v>37</v>
      </c>
      <c r="K169" s="1" t="s">
        <v>9</v>
      </c>
      <c r="L169" s="1" t="s">
        <v>10</v>
      </c>
      <c r="M169" s="1" t="s">
        <v>10</v>
      </c>
      <c r="N169" s="1" t="s">
        <v>11</v>
      </c>
      <c r="O169" s="9">
        <v>114637.41</v>
      </c>
      <c r="P169" s="7">
        <v>0</v>
      </c>
      <c r="Q169" s="7">
        <v>114637.41</v>
      </c>
      <c r="R169" s="6" t="s">
        <v>1</v>
      </c>
      <c r="S169" s="5" t="s">
        <v>4</v>
      </c>
      <c r="T169" s="5"/>
      <c r="U169" s="5" t="s">
        <v>91</v>
      </c>
      <c r="V169" s="1"/>
      <c r="W169" s="1"/>
      <c r="X169" s="1"/>
      <c r="Y169" s="1"/>
      <c r="Z169" s="4">
        <v>42370</v>
      </c>
      <c r="AA169" s="1"/>
      <c r="AB169" s="1"/>
      <c r="AC169" s="1"/>
      <c r="AD169" s="8" t="s">
        <v>1843</v>
      </c>
    </row>
    <row r="170" spans="1:44" s="21" customFormat="1" ht="15" customHeight="1" outlineLevel="5" x14ac:dyDescent="0.25">
      <c r="B170" s="3"/>
      <c r="C170" s="1"/>
      <c r="D170" s="1"/>
      <c r="E170" s="1"/>
      <c r="F170" s="1"/>
      <c r="G170" s="192" t="s">
        <v>1842</v>
      </c>
      <c r="H170" s="188">
        <v>42370</v>
      </c>
      <c r="I170" s="1" t="s">
        <v>14</v>
      </c>
      <c r="J170" s="294" t="s">
        <v>39</v>
      </c>
      <c r="K170" s="1" t="s">
        <v>9</v>
      </c>
      <c r="L170" s="1" t="s">
        <v>10</v>
      </c>
      <c r="M170" s="1" t="s">
        <v>10</v>
      </c>
      <c r="N170" s="1" t="s">
        <v>11</v>
      </c>
      <c r="O170" s="9">
        <v>200747.15</v>
      </c>
      <c r="P170" s="7">
        <v>0</v>
      </c>
      <c r="Q170" s="7">
        <v>200747.15</v>
      </c>
      <c r="R170" s="6" t="s">
        <v>1</v>
      </c>
      <c r="S170" s="5" t="s">
        <v>4</v>
      </c>
      <c r="T170" s="5"/>
      <c r="U170" s="5" t="s">
        <v>91</v>
      </c>
      <c r="V170" s="1"/>
      <c r="W170" s="1"/>
      <c r="X170" s="1"/>
      <c r="Y170" s="1"/>
      <c r="Z170" s="4">
        <v>42370</v>
      </c>
      <c r="AA170" s="1"/>
      <c r="AB170" s="1"/>
      <c r="AC170" s="1"/>
      <c r="AD170" s="8" t="s">
        <v>1843</v>
      </c>
    </row>
    <row r="171" spans="1:44" s="164" customFormat="1" ht="15" customHeight="1" outlineLevel="5" x14ac:dyDescent="0.25">
      <c r="B171" s="157"/>
      <c r="C171" s="158"/>
      <c r="D171" s="158"/>
      <c r="E171" s="158"/>
      <c r="F171" s="158"/>
      <c r="G171" s="193" t="s">
        <v>1842</v>
      </c>
      <c r="H171" s="189">
        <v>42370</v>
      </c>
      <c r="I171" s="158" t="s">
        <v>14</v>
      </c>
      <c r="J171" s="475" t="s">
        <v>41</v>
      </c>
      <c r="K171" s="158" t="s">
        <v>9</v>
      </c>
      <c r="L171" s="158" t="s">
        <v>10</v>
      </c>
      <c r="M171" s="158" t="s">
        <v>10</v>
      </c>
      <c r="N171" s="158" t="s">
        <v>11</v>
      </c>
      <c r="O171" s="146">
        <v>38288.86</v>
      </c>
      <c r="P171" s="302">
        <v>0</v>
      </c>
      <c r="Q171" s="302">
        <v>38288.86</v>
      </c>
      <c r="R171" s="160" t="s">
        <v>1</v>
      </c>
      <c r="S171" s="161" t="s">
        <v>4</v>
      </c>
      <c r="T171" s="161"/>
      <c r="U171" s="161" t="s">
        <v>91</v>
      </c>
      <c r="V171" s="158"/>
      <c r="W171" s="158"/>
      <c r="X171" s="158"/>
      <c r="Y171" s="158"/>
      <c r="Z171" s="162">
        <v>42370</v>
      </c>
      <c r="AA171" s="158"/>
      <c r="AB171" s="158"/>
      <c r="AC171" s="158"/>
      <c r="AD171" s="163" t="s">
        <v>1843</v>
      </c>
    </row>
    <row r="172" spans="1:44" ht="15" customHeight="1" x14ac:dyDescent="0.25">
      <c r="C172" s="10"/>
      <c r="D172" s="10"/>
      <c r="E172" s="10"/>
      <c r="F172" s="10"/>
      <c r="G172" s="76"/>
      <c r="H172" s="76"/>
      <c r="I172" s="76"/>
      <c r="J172" s="80"/>
      <c r="K172" s="10"/>
      <c r="L172" s="78"/>
      <c r="M172" s="11"/>
      <c r="N172" s="11"/>
      <c r="O172" s="71">
        <f>SUM(O168:O171)</f>
        <v>359804.44999999995</v>
      </c>
      <c r="P172" s="71">
        <f t="shared" ref="P172:Q172" si="68">SUM(P168:P171)</f>
        <v>0</v>
      </c>
      <c r="Q172" s="71">
        <f t="shared" si="68"/>
        <v>359804.44999999995</v>
      </c>
      <c r="R172" s="17"/>
      <c r="S172" s="17" t="e">
        <f>SUM(#REF!)</f>
        <v>#REF!</v>
      </c>
      <c r="T172" s="17"/>
      <c r="U172" s="17"/>
      <c r="V172" s="17"/>
      <c r="W172" s="13"/>
      <c r="X172" s="10"/>
      <c r="Y172" s="10"/>
      <c r="Z172" s="10"/>
      <c r="AA172" s="10"/>
      <c r="AB172" s="14"/>
      <c r="AC172" s="10"/>
      <c r="AD172" s="10"/>
      <c r="AE172" s="10"/>
      <c r="AF172" s="15"/>
    </row>
    <row r="173" spans="1:44" ht="15" customHeight="1" x14ac:dyDescent="0.25">
      <c r="C173" s="10"/>
      <c r="D173" s="10"/>
      <c r="E173" s="10"/>
      <c r="F173" s="10"/>
      <c r="G173" s="76"/>
      <c r="H173" s="76"/>
      <c r="I173" s="76"/>
      <c r="J173" s="80"/>
      <c r="K173" s="10"/>
      <c r="L173" s="78"/>
      <c r="M173" s="11"/>
      <c r="N173" s="11"/>
      <c r="O173" s="25"/>
      <c r="P173" s="25"/>
      <c r="Q173" s="16"/>
      <c r="R173" s="16"/>
      <c r="S173" s="16"/>
      <c r="T173" s="12"/>
      <c r="U173" s="12"/>
      <c r="V173" s="12"/>
      <c r="W173" s="13"/>
      <c r="X173" s="10"/>
      <c r="Y173" s="10"/>
      <c r="Z173" s="10"/>
      <c r="AA173" s="10"/>
      <c r="AB173" s="14"/>
      <c r="AC173" s="10"/>
      <c r="AD173" s="10"/>
      <c r="AE173" s="10"/>
      <c r="AF173" s="15"/>
    </row>
    <row r="174" spans="1:44" ht="15" customHeight="1" x14ac:dyDescent="0.25">
      <c r="C174" s="10"/>
      <c r="D174" s="10"/>
      <c r="E174" s="10"/>
      <c r="F174" s="10"/>
      <c r="G174" s="135" t="s">
        <v>96</v>
      </c>
      <c r="H174" s="76"/>
      <c r="I174" s="124" t="s">
        <v>1305</v>
      </c>
      <c r="J174" s="194"/>
      <c r="K174" s="124"/>
      <c r="L174" s="124"/>
      <c r="M174" s="124"/>
      <c r="N174" s="124"/>
      <c r="O174" s="125"/>
      <c r="P174" s="125"/>
      <c r="Q174" s="125"/>
      <c r="R174" s="124"/>
      <c r="S174" s="124"/>
      <c r="T174" s="124"/>
      <c r="U174" s="124"/>
      <c r="V174" s="124"/>
      <c r="W174" s="124"/>
      <c r="X174" s="124"/>
      <c r="Y174" s="124"/>
      <c r="Z174" s="124"/>
      <c r="AA174" s="124"/>
      <c r="AB174" s="124"/>
      <c r="AC174" s="124"/>
      <c r="AD174" s="124"/>
      <c r="AG174" s="120"/>
    </row>
    <row r="175" spans="1:44" s="65" customFormat="1" ht="15" customHeight="1" outlineLevel="5" x14ac:dyDescent="0.25">
      <c r="B175" s="150"/>
      <c r="C175" s="151"/>
      <c r="D175" s="151"/>
      <c r="E175" s="151"/>
      <c r="F175" s="151"/>
      <c r="G175" s="191" t="s">
        <v>1842</v>
      </c>
      <c r="H175" s="187">
        <v>42370</v>
      </c>
      <c r="I175" s="151" t="s">
        <v>14</v>
      </c>
      <c r="J175" s="473" t="s">
        <v>29</v>
      </c>
      <c r="K175" s="151" t="s">
        <v>9</v>
      </c>
      <c r="L175" s="151" t="s">
        <v>10</v>
      </c>
      <c r="M175" s="151" t="s">
        <v>10</v>
      </c>
      <c r="N175" s="151" t="s">
        <v>11</v>
      </c>
      <c r="O175" s="139">
        <v>24286</v>
      </c>
      <c r="P175" s="301">
        <v>0</v>
      </c>
      <c r="Q175" s="301">
        <v>24286</v>
      </c>
      <c r="R175" s="153" t="s">
        <v>1</v>
      </c>
      <c r="S175" s="154" t="s">
        <v>4</v>
      </c>
      <c r="T175" s="154"/>
      <c r="U175" s="154" t="s">
        <v>96</v>
      </c>
      <c r="V175" s="151"/>
      <c r="W175" s="151"/>
      <c r="X175" s="151"/>
      <c r="Y175" s="151"/>
      <c r="Z175" s="155">
        <v>42370</v>
      </c>
      <c r="AA175" s="151"/>
      <c r="AB175" s="151"/>
      <c r="AC175" s="151"/>
      <c r="AD175" s="156" t="s">
        <v>1843</v>
      </c>
    </row>
    <row r="176" spans="1:44" s="21" customFormat="1" ht="15" customHeight="1" outlineLevel="5" x14ac:dyDescent="0.25">
      <c r="B176" s="3"/>
      <c r="C176" s="1"/>
      <c r="D176" s="1"/>
      <c r="E176" s="1"/>
      <c r="F176" s="1"/>
      <c r="G176" s="192" t="s">
        <v>1842</v>
      </c>
      <c r="H176" s="188">
        <v>42370</v>
      </c>
      <c r="I176" s="1" t="s">
        <v>14</v>
      </c>
      <c r="J176" s="294" t="s">
        <v>37</v>
      </c>
      <c r="K176" s="1" t="s">
        <v>9</v>
      </c>
      <c r="L176" s="1" t="s">
        <v>10</v>
      </c>
      <c r="M176" s="1" t="s">
        <v>10</v>
      </c>
      <c r="N176" s="1" t="s">
        <v>11</v>
      </c>
      <c r="O176" s="9">
        <v>69935</v>
      </c>
      <c r="P176" s="7">
        <v>0</v>
      </c>
      <c r="Q176" s="7">
        <v>69935</v>
      </c>
      <c r="R176" s="6" t="s">
        <v>1</v>
      </c>
      <c r="S176" s="5" t="s">
        <v>4</v>
      </c>
      <c r="T176" s="5"/>
      <c r="U176" s="5" t="s">
        <v>96</v>
      </c>
      <c r="V176" s="1"/>
      <c r="W176" s="1"/>
      <c r="X176" s="1"/>
      <c r="Y176" s="1"/>
      <c r="Z176" s="4">
        <v>42370</v>
      </c>
      <c r="AA176" s="1"/>
      <c r="AB176" s="1"/>
      <c r="AC176" s="1"/>
      <c r="AD176" s="8" t="s">
        <v>1843</v>
      </c>
    </row>
    <row r="177" spans="1:44" s="164" customFormat="1" ht="15" customHeight="1" outlineLevel="5" x14ac:dyDescent="0.25">
      <c r="B177" s="157"/>
      <c r="C177" s="158"/>
      <c r="D177" s="158"/>
      <c r="E177" s="158"/>
      <c r="F177" s="158"/>
      <c r="G177" s="193" t="s">
        <v>1842</v>
      </c>
      <c r="H177" s="189">
        <v>42370</v>
      </c>
      <c r="I177" s="158" t="s">
        <v>14</v>
      </c>
      <c r="J177" s="475" t="s">
        <v>39</v>
      </c>
      <c r="K177" s="158" t="s">
        <v>9</v>
      </c>
      <c r="L177" s="158" t="s">
        <v>10</v>
      </c>
      <c r="M177" s="158" t="s">
        <v>10</v>
      </c>
      <c r="N177" s="158" t="s">
        <v>11</v>
      </c>
      <c r="O177" s="146">
        <v>9058.4500000000007</v>
      </c>
      <c r="P177" s="302">
        <v>0</v>
      </c>
      <c r="Q177" s="302">
        <v>9058.4500000000007</v>
      </c>
      <c r="R177" s="160" t="s">
        <v>1</v>
      </c>
      <c r="S177" s="161" t="s">
        <v>4</v>
      </c>
      <c r="T177" s="161"/>
      <c r="U177" s="161" t="s">
        <v>96</v>
      </c>
      <c r="V177" s="158"/>
      <c r="W177" s="158"/>
      <c r="X177" s="158"/>
      <c r="Y177" s="158"/>
      <c r="Z177" s="162">
        <v>42370</v>
      </c>
      <c r="AA177" s="158"/>
      <c r="AB177" s="158"/>
      <c r="AC177" s="158"/>
      <c r="AD177" s="163" t="s">
        <v>1843</v>
      </c>
    </row>
    <row r="178" spans="1:44" ht="15" customHeight="1" x14ac:dyDescent="0.25">
      <c r="C178" s="10"/>
      <c r="D178" s="10"/>
      <c r="E178" s="10"/>
      <c r="F178" s="10"/>
      <c r="G178" s="76"/>
      <c r="H178" s="76"/>
      <c r="I178" s="76"/>
      <c r="J178" s="80"/>
      <c r="K178" s="10"/>
      <c r="L178" s="78"/>
      <c r="M178" s="11"/>
      <c r="N178" s="11"/>
      <c r="O178" s="71">
        <f>SUM(O175:O177)</f>
        <v>103279.45</v>
      </c>
      <c r="P178" s="71">
        <f t="shared" ref="P178:Q178" si="69">SUM(P175:P177)</f>
        <v>0</v>
      </c>
      <c r="Q178" s="71">
        <f t="shared" si="69"/>
        <v>103279.45</v>
      </c>
      <c r="R178" s="16"/>
      <c r="S178" s="16"/>
      <c r="T178" s="12"/>
      <c r="U178" s="12"/>
      <c r="V178" s="12"/>
      <c r="W178" s="13"/>
      <c r="X178" s="10"/>
      <c r="Y178" s="10"/>
      <c r="Z178" s="10"/>
      <c r="AA178" s="10"/>
      <c r="AB178" s="14"/>
      <c r="AC178" s="10"/>
      <c r="AD178" s="10"/>
      <c r="AE178" s="10"/>
      <c r="AF178" s="15"/>
    </row>
    <row r="179" spans="1:44" ht="15" customHeight="1" x14ac:dyDescent="0.25">
      <c r="C179" s="10"/>
      <c r="D179" s="10"/>
      <c r="E179" s="10"/>
      <c r="F179" s="10"/>
      <c r="G179" s="76"/>
      <c r="H179" s="76"/>
      <c r="I179" s="76"/>
      <c r="J179" s="80"/>
      <c r="K179" s="10"/>
      <c r="L179" s="78"/>
      <c r="M179" s="11"/>
      <c r="N179" s="11"/>
      <c r="O179" s="25"/>
      <c r="P179" s="25"/>
      <c r="Q179" s="16"/>
      <c r="R179" s="16"/>
      <c r="S179" s="16"/>
      <c r="T179" s="12"/>
      <c r="U179" s="12"/>
      <c r="V179" s="12"/>
      <c r="W179" s="13"/>
      <c r="X179" s="10"/>
      <c r="Y179" s="10"/>
      <c r="Z179" s="10"/>
      <c r="AA179" s="10"/>
      <c r="AB179" s="14"/>
      <c r="AC179" s="10"/>
      <c r="AD179" s="10"/>
      <c r="AE179" s="10"/>
      <c r="AF179" s="15"/>
    </row>
    <row r="180" spans="1:44" s="20" customFormat="1" ht="15" customHeight="1" x14ac:dyDescent="0.25">
      <c r="A180" s="22"/>
      <c r="B180" s="24"/>
      <c r="C180" s="24"/>
      <c r="D180" s="24"/>
      <c r="E180" s="24"/>
      <c r="F180" s="24"/>
      <c r="G180" s="232" t="s">
        <v>704</v>
      </c>
      <c r="H180" s="81"/>
      <c r="I180" s="123" t="s">
        <v>737</v>
      </c>
      <c r="J180" s="477"/>
      <c r="K180" s="24"/>
      <c r="L180" s="24"/>
      <c r="M180" s="24"/>
      <c r="N180" s="24"/>
      <c r="O180" s="16"/>
      <c r="P180" s="16"/>
      <c r="Q180" s="16"/>
      <c r="R180" s="26"/>
      <c r="S180" s="26"/>
      <c r="T180" s="26"/>
      <c r="U180" s="77"/>
      <c r="V180" s="24"/>
      <c r="W180" s="24"/>
      <c r="X180" s="24"/>
      <c r="Y180" s="24"/>
      <c r="Z180" s="27"/>
      <c r="AA180" s="24"/>
      <c r="AB180" s="24"/>
      <c r="AC180" s="24"/>
      <c r="AD180" s="28"/>
      <c r="AE180" s="22"/>
      <c r="AF180" s="22"/>
      <c r="AG180" s="22"/>
      <c r="AH180" s="22"/>
      <c r="AI180" s="22"/>
      <c r="AJ180" s="22"/>
      <c r="AK180" s="22"/>
      <c r="AL180" s="22"/>
      <c r="AM180" s="22"/>
      <c r="AN180" s="22"/>
      <c r="AO180" s="22"/>
      <c r="AP180" s="22"/>
      <c r="AQ180" s="22"/>
      <c r="AR180" s="22"/>
    </row>
    <row r="181" spans="1:44" s="134" customFormat="1" ht="15" customHeight="1" outlineLevel="5" x14ac:dyDescent="0.25">
      <c r="B181" s="126"/>
      <c r="C181" s="127"/>
      <c r="D181" s="127"/>
      <c r="E181" s="127"/>
      <c r="F181" s="127"/>
      <c r="G181" s="369" t="s">
        <v>1842</v>
      </c>
      <c r="H181" s="185">
        <v>42370</v>
      </c>
      <c r="I181" s="127" t="s">
        <v>14</v>
      </c>
      <c r="J181" s="472" t="s">
        <v>37</v>
      </c>
      <c r="K181" s="127" t="s">
        <v>9</v>
      </c>
      <c r="L181" s="127" t="s">
        <v>10</v>
      </c>
      <c r="M181" s="127" t="s">
        <v>10</v>
      </c>
      <c r="N181" s="127" t="s">
        <v>11</v>
      </c>
      <c r="O181" s="129">
        <v>990</v>
      </c>
      <c r="P181" s="303">
        <v>0</v>
      </c>
      <c r="Q181" s="303">
        <f t="shared" ref="Q181" si="70">O181-P181</f>
        <v>990</v>
      </c>
      <c r="R181" s="130" t="s">
        <v>1</v>
      </c>
      <c r="S181" s="131" t="s">
        <v>4</v>
      </c>
      <c r="T181" s="131"/>
      <c r="U181" s="131" t="s">
        <v>704</v>
      </c>
      <c r="V181" s="127"/>
      <c r="W181" s="127"/>
      <c r="X181" s="127"/>
      <c r="Y181" s="127"/>
      <c r="Z181" s="132">
        <v>42370</v>
      </c>
      <c r="AA181" s="127"/>
      <c r="AB181" s="127"/>
      <c r="AC181" s="127"/>
      <c r="AD181" s="133" t="s">
        <v>1843</v>
      </c>
    </row>
    <row r="182" spans="1:44" ht="15" customHeight="1" outlineLevel="5" x14ac:dyDescent="0.25">
      <c r="A182"/>
      <c r="B182" s="10"/>
      <c r="C182" s="10"/>
      <c r="D182" s="10"/>
      <c r="E182" s="10"/>
      <c r="F182" s="10"/>
      <c r="G182" s="10"/>
      <c r="H182" s="10"/>
      <c r="I182" s="80"/>
      <c r="J182" s="78"/>
      <c r="K182" s="10"/>
      <c r="L182" s="10"/>
      <c r="M182" s="10"/>
      <c r="N182" s="10"/>
      <c r="O182" s="71">
        <f>SUM(O181)</f>
        <v>990</v>
      </c>
      <c r="P182" s="71">
        <f t="shared" ref="P182:Q182" si="71">SUM(P181)</f>
        <v>0</v>
      </c>
      <c r="Q182" s="71">
        <f t="shared" si="71"/>
        <v>990</v>
      </c>
      <c r="R182" s="13"/>
      <c r="S182" s="13"/>
      <c r="T182" s="13"/>
      <c r="U182" s="13"/>
      <c r="V182" s="10"/>
      <c r="W182" s="10"/>
      <c r="X182" s="10"/>
      <c r="Y182" s="10"/>
      <c r="Z182" s="14"/>
      <c r="AA182" s="10"/>
      <c r="AB182" s="10"/>
      <c r="AC182" s="10"/>
      <c r="AD182" s="15"/>
      <c r="AE182"/>
      <c r="AF182"/>
      <c r="AG182"/>
      <c r="AH182"/>
      <c r="AI182"/>
      <c r="AJ182"/>
      <c r="AK182"/>
      <c r="AL182"/>
      <c r="AM182"/>
      <c r="AN182"/>
      <c r="AO182"/>
      <c r="AP182"/>
      <c r="AQ182"/>
      <c r="AR182"/>
    </row>
    <row r="183" spans="1:44" ht="15" customHeight="1" outlineLevel="5" x14ac:dyDescent="0.25">
      <c r="A183"/>
      <c r="B183" s="10"/>
      <c r="C183" s="10"/>
      <c r="D183" s="10"/>
      <c r="E183" s="10"/>
      <c r="F183" s="10"/>
      <c r="G183" s="10"/>
      <c r="H183" s="10"/>
      <c r="I183" s="80"/>
      <c r="J183" s="78"/>
      <c r="K183" s="10"/>
      <c r="L183" s="10"/>
      <c r="M183" s="10"/>
      <c r="N183" s="10"/>
      <c r="O183" s="16"/>
      <c r="P183" s="16"/>
      <c r="Q183" s="16"/>
      <c r="R183" s="13"/>
      <c r="S183" s="13"/>
      <c r="T183" s="13"/>
      <c r="U183" s="13"/>
      <c r="V183" s="10"/>
      <c r="W183" s="10"/>
      <c r="X183" s="10"/>
      <c r="Y183" s="10"/>
      <c r="Z183" s="14"/>
      <c r="AA183" s="10"/>
      <c r="AB183" s="10"/>
      <c r="AC183" s="10"/>
      <c r="AD183" s="15"/>
      <c r="AE183"/>
      <c r="AF183"/>
      <c r="AG183"/>
      <c r="AH183"/>
      <c r="AI183"/>
      <c r="AJ183"/>
      <c r="AK183"/>
      <c r="AL183"/>
      <c r="AM183"/>
      <c r="AN183"/>
      <c r="AO183"/>
      <c r="AP183"/>
      <c r="AQ183"/>
      <c r="AR183"/>
    </row>
    <row r="184" spans="1:44" ht="15.75" x14ac:dyDescent="0.25">
      <c r="C184" s="10"/>
      <c r="D184" s="10"/>
      <c r="E184" s="10"/>
      <c r="F184" s="10"/>
      <c r="G184" s="135" t="s">
        <v>100</v>
      </c>
      <c r="H184" s="76"/>
      <c r="I184" s="83" t="s">
        <v>740</v>
      </c>
      <c r="J184" s="194"/>
      <c r="K184" s="83"/>
      <c r="L184" s="83"/>
      <c r="M184" s="83"/>
      <c r="N184" s="83"/>
      <c r="O184" s="230"/>
      <c r="P184" s="230"/>
      <c r="Q184" s="230"/>
      <c r="R184" s="83"/>
      <c r="S184" s="83"/>
      <c r="T184" s="83"/>
      <c r="U184" s="83"/>
      <c r="V184" s="83"/>
      <c r="W184" s="83"/>
      <c r="X184" s="83"/>
      <c r="Y184" s="83"/>
      <c r="Z184" s="83"/>
      <c r="AA184" s="83"/>
      <c r="AB184" s="83"/>
      <c r="AC184" s="83"/>
      <c r="AD184" s="83"/>
      <c r="AE184" s="83"/>
      <c r="AF184" s="83"/>
      <c r="AG184" s="120"/>
    </row>
    <row r="185" spans="1:44" s="65" customFormat="1" ht="15" customHeight="1" outlineLevel="5" x14ac:dyDescent="0.25">
      <c r="B185" s="150"/>
      <c r="C185" s="151"/>
      <c r="D185" s="151"/>
      <c r="E185" s="151"/>
      <c r="F185" s="151"/>
      <c r="G185" s="191" t="s">
        <v>1842</v>
      </c>
      <c r="H185" s="187">
        <v>42370</v>
      </c>
      <c r="I185" s="151" t="s">
        <v>14</v>
      </c>
      <c r="J185" s="473" t="s">
        <v>29</v>
      </c>
      <c r="K185" s="151" t="s">
        <v>9</v>
      </c>
      <c r="L185" s="151" t="s">
        <v>10</v>
      </c>
      <c r="M185" s="151" t="s">
        <v>10</v>
      </c>
      <c r="N185" s="151" t="s">
        <v>11</v>
      </c>
      <c r="O185" s="139">
        <v>353128.79</v>
      </c>
      <c r="P185" s="301">
        <v>0</v>
      </c>
      <c r="Q185" s="301">
        <v>353128.79</v>
      </c>
      <c r="R185" s="153" t="s">
        <v>1</v>
      </c>
      <c r="S185" s="154" t="s">
        <v>4</v>
      </c>
      <c r="T185" s="154"/>
      <c r="U185" s="154" t="s">
        <v>100</v>
      </c>
      <c r="V185" s="151"/>
      <c r="W185" s="151"/>
      <c r="X185" s="151"/>
      <c r="Y185" s="151"/>
      <c r="Z185" s="155">
        <v>42370</v>
      </c>
      <c r="AA185" s="151"/>
      <c r="AB185" s="151"/>
      <c r="AC185" s="151"/>
      <c r="AD185" s="156" t="s">
        <v>1843</v>
      </c>
    </row>
    <row r="186" spans="1:44" s="21" customFormat="1" ht="15" customHeight="1" outlineLevel="5" x14ac:dyDescent="0.25">
      <c r="B186" s="3"/>
      <c r="C186" s="1"/>
      <c r="D186" s="1"/>
      <c r="E186" s="1"/>
      <c r="F186" s="1"/>
      <c r="G186" s="192" t="s">
        <v>1842</v>
      </c>
      <c r="H186" s="188">
        <v>42370</v>
      </c>
      <c r="I186" s="1" t="s">
        <v>14</v>
      </c>
      <c r="J186" s="294" t="s">
        <v>37</v>
      </c>
      <c r="K186" s="1" t="s">
        <v>9</v>
      </c>
      <c r="L186" s="1" t="s">
        <v>10</v>
      </c>
      <c r="M186" s="1" t="s">
        <v>10</v>
      </c>
      <c r="N186" s="1" t="s">
        <v>11</v>
      </c>
      <c r="O186" s="9">
        <v>428832</v>
      </c>
      <c r="P186" s="7">
        <v>0</v>
      </c>
      <c r="Q186" s="7">
        <v>428832</v>
      </c>
      <c r="R186" s="6" t="s">
        <v>1</v>
      </c>
      <c r="S186" s="5" t="s">
        <v>4</v>
      </c>
      <c r="T186" s="5"/>
      <c r="U186" s="5" t="s">
        <v>100</v>
      </c>
      <c r="V186" s="1"/>
      <c r="W186" s="1"/>
      <c r="X186" s="1"/>
      <c r="Y186" s="1"/>
      <c r="Z186" s="4">
        <v>42370</v>
      </c>
      <c r="AA186" s="1"/>
      <c r="AB186" s="1"/>
      <c r="AC186" s="1"/>
      <c r="AD186" s="8" t="s">
        <v>1843</v>
      </c>
    </row>
    <row r="187" spans="1:44" s="164" customFormat="1" ht="15" customHeight="1" outlineLevel="5" x14ac:dyDescent="0.25">
      <c r="B187" s="157"/>
      <c r="C187" s="158"/>
      <c r="D187" s="158"/>
      <c r="E187" s="158"/>
      <c r="F187" s="158"/>
      <c r="G187" s="193" t="s">
        <v>1842</v>
      </c>
      <c r="H187" s="189">
        <v>42370</v>
      </c>
      <c r="I187" s="158" t="s">
        <v>14</v>
      </c>
      <c r="J187" s="475" t="s">
        <v>39</v>
      </c>
      <c r="K187" s="158" t="s">
        <v>9</v>
      </c>
      <c r="L187" s="158" t="s">
        <v>10</v>
      </c>
      <c r="M187" s="158" t="s">
        <v>10</v>
      </c>
      <c r="N187" s="158" t="s">
        <v>11</v>
      </c>
      <c r="O187" s="146">
        <v>87533.9</v>
      </c>
      <c r="P187" s="302">
        <v>0</v>
      </c>
      <c r="Q187" s="302">
        <v>87533.9</v>
      </c>
      <c r="R187" s="160" t="s">
        <v>1</v>
      </c>
      <c r="S187" s="161" t="s">
        <v>4</v>
      </c>
      <c r="T187" s="161"/>
      <c r="U187" s="161" t="s">
        <v>100</v>
      </c>
      <c r="V187" s="158"/>
      <c r="W187" s="158"/>
      <c r="X187" s="158"/>
      <c r="Y187" s="158"/>
      <c r="Z187" s="162">
        <v>42370</v>
      </c>
      <c r="AA187" s="158"/>
      <c r="AB187" s="158"/>
      <c r="AC187" s="158"/>
      <c r="AD187" s="163" t="s">
        <v>1843</v>
      </c>
    </row>
    <row r="188" spans="1:44" x14ac:dyDescent="0.25">
      <c r="C188" s="10"/>
      <c r="D188" s="10"/>
      <c r="E188" s="10"/>
      <c r="F188" s="10"/>
      <c r="G188" s="76"/>
      <c r="H188" s="76"/>
      <c r="I188" s="76"/>
      <c r="J188" s="80"/>
      <c r="K188" s="10"/>
      <c r="L188" s="78"/>
      <c r="M188" s="11"/>
      <c r="N188" s="11"/>
      <c r="O188" s="71">
        <f>SUM(O185:O187)</f>
        <v>869494.69000000006</v>
      </c>
      <c r="P188" s="71">
        <f t="shared" ref="P188:Q188" si="72">SUM(P185:P187)</f>
        <v>0</v>
      </c>
      <c r="Q188" s="71">
        <f t="shared" si="72"/>
        <v>869494.69000000006</v>
      </c>
      <c r="R188" s="16"/>
      <c r="S188" s="16"/>
      <c r="T188" s="12"/>
      <c r="U188" s="12"/>
      <c r="V188" s="12"/>
      <c r="W188" s="13"/>
      <c r="X188" s="10"/>
      <c r="Y188" s="10"/>
      <c r="Z188" s="10"/>
      <c r="AA188" s="10"/>
      <c r="AB188" s="14"/>
      <c r="AC188" s="10"/>
      <c r="AD188" s="10"/>
      <c r="AE188" s="10"/>
      <c r="AF188" s="15"/>
    </row>
    <row r="189" spans="1:44" x14ac:dyDescent="0.25">
      <c r="C189" s="10"/>
      <c r="D189" s="10"/>
      <c r="E189" s="10"/>
      <c r="F189" s="10"/>
      <c r="G189" s="76"/>
      <c r="H189" s="76"/>
      <c r="I189" s="76"/>
      <c r="J189" s="80"/>
      <c r="K189" s="10"/>
      <c r="L189" s="78"/>
      <c r="M189" s="11"/>
      <c r="N189" s="11"/>
      <c r="O189" s="25"/>
      <c r="P189" s="25"/>
      <c r="Q189" s="16"/>
      <c r="R189" s="16"/>
      <c r="S189" s="16"/>
      <c r="T189" s="12"/>
      <c r="U189" s="12"/>
      <c r="V189" s="12"/>
      <c r="W189" s="13"/>
      <c r="X189" s="10"/>
      <c r="Y189" s="10"/>
      <c r="Z189" s="10"/>
      <c r="AA189" s="10"/>
      <c r="AB189" s="14"/>
      <c r="AC189" s="10"/>
      <c r="AD189" s="10"/>
      <c r="AE189" s="10"/>
      <c r="AF189" s="15"/>
    </row>
    <row r="190" spans="1:44" ht="15.75" x14ac:dyDescent="0.25">
      <c r="G190" s="135" t="s">
        <v>1423</v>
      </c>
      <c r="I190" s="83" t="s">
        <v>740</v>
      </c>
      <c r="J190" s="194"/>
      <c r="K190" s="83"/>
      <c r="L190" s="83"/>
      <c r="M190" s="83"/>
      <c r="N190" s="83"/>
      <c r="O190" s="230"/>
      <c r="P190" s="230"/>
      <c r="Q190" s="230"/>
      <c r="R190" s="83"/>
      <c r="S190" s="83"/>
      <c r="T190" s="83"/>
      <c r="U190" s="83"/>
      <c r="V190" s="83"/>
      <c r="W190" s="83"/>
      <c r="X190" s="83"/>
      <c r="Y190" s="83"/>
      <c r="Z190" s="83"/>
      <c r="AA190" s="83"/>
      <c r="AB190" s="83"/>
      <c r="AC190" s="83"/>
      <c r="AD190" s="83"/>
    </row>
    <row r="191" spans="1:44" s="65" customFormat="1" ht="15" customHeight="1" outlineLevel="5" x14ac:dyDescent="0.25">
      <c r="B191" s="150"/>
      <c r="C191" s="151"/>
      <c r="D191" s="151"/>
      <c r="E191" s="151"/>
      <c r="F191" s="151"/>
      <c r="G191" s="191" t="s">
        <v>1842</v>
      </c>
      <c r="H191" s="187">
        <v>42370</v>
      </c>
      <c r="I191" s="151" t="s">
        <v>14</v>
      </c>
      <c r="J191" s="473" t="s">
        <v>29</v>
      </c>
      <c r="K191" s="151" t="s">
        <v>9</v>
      </c>
      <c r="L191" s="151" t="s">
        <v>10</v>
      </c>
      <c r="M191" s="151" t="s">
        <v>10</v>
      </c>
      <c r="N191" s="151" t="s">
        <v>11</v>
      </c>
      <c r="O191" s="139">
        <v>239194.59</v>
      </c>
      <c r="P191" s="301">
        <v>0</v>
      </c>
      <c r="Q191" s="301">
        <v>239194.59</v>
      </c>
      <c r="R191" s="153" t="s">
        <v>1</v>
      </c>
      <c r="S191" s="154" t="s">
        <v>4</v>
      </c>
      <c r="T191" s="154"/>
      <c r="U191" s="154" t="s">
        <v>1347</v>
      </c>
      <c r="V191" s="151"/>
      <c r="W191" s="151"/>
      <c r="X191" s="151"/>
      <c r="Y191" s="151"/>
      <c r="Z191" s="155">
        <v>42370</v>
      </c>
      <c r="AA191" s="151"/>
      <c r="AB191" s="151"/>
      <c r="AC191" s="151"/>
      <c r="AD191" s="156" t="s">
        <v>1843</v>
      </c>
    </row>
    <row r="192" spans="1:44" s="21" customFormat="1" ht="15" customHeight="1" outlineLevel="5" x14ac:dyDescent="0.25">
      <c r="B192" s="3"/>
      <c r="C192" s="1"/>
      <c r="D192" s="1"/>
      <c r="E192" s="1"/>
      <c r="F192" s="1"/>
      <c r="G192" s="192" t="s">
        <v>1842</v>
      </c>
      <c r="H192" s="188">
        <v>42370</v>
      </c>
      <c r="I192" s="1" t="s">
        <v>14</v>
      </c>
      <c r="J192" s="294" t="s">
        <v>37</v>
      </c>
      <c r="K192" s="1" t="s">
        <v>9</v>
      </c>
      <c r="L192" s="1" t="s">
        <v>10</v>
      </c>
      <c r="M192" s="1" t="s">
        <v>10</v>
      </c>
      <c r="N192" s="1" t="s">
        <v>11</v>
      </c>
      <c r="O192" s="9">
        <v>107856.21</v>
      </c>
      <c r="P192" s="7">
        <v>0</v>
      </c>
      <c r="Q192" s="7">
        <v>107856.21</v>
      </c>
      <c r="R192" s="6" t="s">
        <v>1</v>
      </c>
      <c r="S192" s="5" t="s">
        <v>4</v>
      </c>
      <c r="T192" s="5"/>
      <c r="U192" s="5" t="s">
        <v>1347</v>
      </c>
      <c r="V192" s="1"/>
      <c r="W192" s="1"/>
      <c r="X192" s="1"/>
      <c r="Y192" s="1"/>
      <c r="Z192" s="4">
        <v>42370</v>
      </c>
      <c r="AA192" s="1"/>
      <c r="AB192" s="1"/>
      <c r="AC192" s="1"/>
      <c r="AD192" s="8" t="s">
        <v>1843</v>
      </c>
    </row>
    <row r="193" spans="1:44" s="164" customFormat="1" ht="15" customHeight="1" outlineLevel="5" x14ac:dyDescent="0.25">
      <c r="B193" s="157"/>
      <c r="C193" s="158"/>
      <c r="D193" s="158"/>
      <c r="E193" s="158"/>
      <c r="F193" s="158"/>
      <c r="G193" s="193" t="s">
        <v>1842</v>
      </c>
      <c r="H193" s="189">
        <v>42370</v>
      </c>
      <c r="I193" s="158" t="s">
        <v>14</v>
      </c>
      <c r="J193" s="475" t="s">
        <v>39</v>
      </c>
      <c r="K193" s="158" t="s">
        <v>9</v>
      </c>
      <c r="L193" s="158" t="s">
        <v>10</v>
      </c>
      <c r="M193" s="158" t="s">
        <v>10</v>
      </c>
      <c r="N193" s="158" t="s">
        <v>11</v>
      </c>
      <c r="O193" s="146">
        <v>61024.45</v>
      </c>
      <c r="P193" s="302">
        <v>0</v>
      </c>
      <c r="Q193" s="302">
        <v>61024.45</v>
      </c>
      <c r="R193" s="160" t="s">
        <v>1</v>
      </c>
      <c r="S193" s="161" t="s">
        <v>4</v>
      </c>
      <c r="T193" s="161"/>
      <c r="U193" s="161" t="s">
        <v>1347</v>
      </c>
      <c r="V193" s="158"/>
      <c r="W193" s="158"/>
      <c r="X193" s="158"/>
      <c r="Y193" s="158"/>
      <c r="Z193" s="162">
        <v>42370</v>
      </c>
      <c r="AA193" s="158"/>
      <c r="AB193" s="158"/>
      <c r="AC193" s="158"/>
      <c r="AD193" s="163" t="s">
        <v>1843</v>
      </c>
    </row>
    <row r="194" spans="1:44" x14ac:dyDescent="0.25">
      <c r="O194" s="30">
        <f>SUM(O191:O193)</f>
        <v>408075.25</v>
      </c>
      <c r="P194" s="30">
        <f t="shared" ref="P194:Q194" si="73">SUM(P191:P193)</f>
        <v>0</v>
      </c>
      <c r="Q194" s="30">
        <f t="shared" si="73"/>
        <v>408075.25</v>
      </c>
    </row>
    <row r="196" spans="1:44" x14ac:dyDescent="0.25">
      <c r="Q196" s="30"/>
      <c r="R196" s="30"/>
      <c r="S196" s="30"/>
      <c r="T196" s="18"/>
      <c r="U196" s="18"/>
      <c r="V196" s="18"/>
    </row>
    <row r="197" spans="1:44" s="93" customFormat="1" ht="20.100000000000001" customHeight="1" x14ac:dyDescent="0.25">
      <c r="A197" s="82"/>
      <c r="B197" s="82"/>
      <c r="G197" s="264" t="s">
        <v>1295</v>
      </c>
      <c r="H197" s="240"/>
      <c r="I197" s="240"/>
      <c r="J197" s="240"/>
      <c r="K197" s="237" t="s">
        <v>1295</v>
      </c>
      <c r="L197" s="240"/>
      <c r="M197" s="238"/>
      <c r="N197" s="238"/>
      <c r="O197" s="207">
        <f>+O10+O14+O18+O22+O26+O30+O34+O38+O42+O46+O50+O54+O58+O62+O66+O70+O74+O78+O82+O86+O90+O94+O98+O102+O106+O110+O114+O118+O122+O128+O134+O141+O148+O154+O159+O165+O172+O178+O182+O188+O194</f>
        <v>5898137.3800000008</v>
      </c>
      <c r="P197" s="207">
        <f t="shared" ref="P197:Q197" si="74">+P10+P14+P18+P22+P26+P30+P34+P38+P42+P46+P50+P54+P58+P62+P66+P70+P74+P78+P82+P86+P90+P94+P98+P102+P106+P110+P114+P118+P122+P128+P134+P141+P148+P154+P159+P165+P172+P178+P182+P188+P194</f>
        <v>53270</v>
      </c>
      <c r="Q197" s="207">
        <f t="shared" si="74"/>
        <v>5844867.3800000008</v>
      </c>
      <c r="R197" s="265"/>
      <c r="S197" s="265"/>
      <c r="T197" s="238"/>
      <c r="U197" s="238"/>
      <c r="V197" s="108"/>
      <c r="AE197" s="82"/>
      <c r="AF197" s="82"/>
      <c r="AG197" s="82"/>
      <c r="AH197" s="82"/>
      <c r="AI197" s="82"/>
      <c r="AJ197" s="82"/>
      <c r="AK197" s="82"/>
      <c r="AL197" s="82"/>
      <c r="AM197" s="82"/>
      <c r="AN197" s="82"/>
      <c r="AO197" s="82"/>
      <c r="AP197" s="82"/>
      <c r="AQ197" s="82"/>
      <c r="AR197" s="82"/>
    </row>
  </sheetData>
  <mergeCells count="40">
    <mergeCell ref="U21:V21"/>
    <mergeCell ref="U81:V81"/>
    <mergeCell ref="U85:V85"/>
    <mergeCell ref="U89:V89"/>
    <mergeCell ref="U121:V121"/>
    <mergeCell ref="G80:H80"/>
    <mergeCell ref="G84:H84"/>
    <mergeCell ref="G88:H88"/>
    <mergeCell ref="G92:H92"/>
    <mergeCell ref="G130:H130"/>
    <mergeCell ref="G112:H112"/>
    <mergeCell ref="G116:H116"/>
    <mergeCell ref="G120:H120"/>
    <mergeCell ref="G124:H124"/>
    <mergeCell ref="I8:J8"/>
    <mergeCell ref="G2:AD2"/>
    <mergeCell ref="G4:AD4"/>
    <mergeCell ref="G8:H8"/>
    <mergeCell ref="G12:H12"/>
    <mergeCell ref="G16:H16"/>
    <mergeCell ref="G20:H20"/>
    <mergeCell ref="G24:H24"/>
    <mergeCell ref="G28:H28"/>
    <mergeCell ref="G32:H32"/>
    <mergeCell ref="U133:V133"/>
    <mergeCell ref="G36:H36"/>
    <mergeCell ref="G40:H40"/>
    <mergeCell ref="G44:H44"/>
    <mergeCell ref="G48:H48"/>
    <mergeCell ref="G52:H52"/>
    <mergeCell ref="G56:H56"/>
    <mergeCell ref="G60:H60"/>
    <mergeCell ref="G64:H64"/>
    <mergeCell ref="G68:H68"/>
    <mergeCell ref="G72:H72"/>
    <mergeCell ref="G96:H96"/>
    <mergeCell ref="G100:H100"/>
    <mergeCell ref="G104:H104"/>
    <mergeCell ref="G108:H108"/>
    <mergeCell ref="G76:H76"/>
  </mergeCells>
  <pageMargins left="0.6692913385826772" right="0.31496062992125984" top="0.74803149606299213" bottom="0.74803149606299213" header="0.31496062992125984" footer="0.31496062992125984"/>
  <pageSetup paperSize="9" scale="68" orientation="landscape" r:id="rId1"/>
  <headerFooter>
    <oddFooter>Página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H3586"/>
  <sheetViews>
    <sheetView tabSelected="1" topLeftCell="A3563" zoomScale="80" zoomScaleNormal="80" workbookViewId="0">
      <pane xSplit="20040" topLeftCell="V1"/>
      <selection activeCell="V3585" sqref="V3585"/>
      <selection pane="topRight" activeCell="U133" sqref="U133"/>
    </sheetView>
  </sheetViews>
  <sheetFormatPr baseColWidth="10" defaultRowHeight="15" outlineLevelRow="5" x14ac:dyDescent="0.25"/>
  <cols>
    <col min="1" max="1" width="11.42578125" style="21"/>
    <col min="2" max="2" width="5.28515625" style="21" hidden="1" customWidth="1"/>
    <col min="3" max="6" width="11.42578125" hidden="1" customWidth="1"/>
    <col min="7" max="8" width="11.42578125" style="75" customWidth="1"/>
    <col min="9" max="9" width="11.42578125" style="112" customWidth="1"/>
    <col min="10" max="10" width="11.42578125" style="75"/>
    <col min="11" max="12" width="11.42578125" hidden="1" customWidth="1"/>
    <col min="13" max="13" width="5.85546875" hidden="1" customWidth="1"/>
    <col min="14" max="14" width="11.42578125" hidden="1" customWidth="1"/>
    <col min="15" max="15" width="16.140625" style="20" customWidth="1"/>
    <col min="16" max="16" width="16.28515625" style="20" customWidth="1"/>
    <col min="17" max="17" width="16.140625" style="20" customWidth="1"/>
    <col min="18" max="18" width="13.5703125" style="20" hidden="1" customWidth="1"/>
    <col min="19" max="19" width="17.85546875" style="20" hidden="1" customWidth="1"/>
    <col min="20" max="21" width="11.42578125" style="20" hidden="1" customWidth="1"/>
    <col min="22" max="22" width="19.140625" style="20" customWidth="1"/>
    <col min="23" max="23" width="11.42578125" style="20" customWidth="1"/>
    <col min="24" max="24" width="12.5703125" hidden="1" customWidth="1"/>
    <col min="25" max="25" width="28.5703125" hidden="1" customWidth="1"/>
    <col min="26" max="26" width="11.42578125" hidden="1" customWidth="1"/>
    <col min="27" max="28" width="11.42578125" customWidth="1"/>
    <col min="30" max="30" width="51.7109375" customWidth="1"/>
    <col min="31" max="31" width="11.42578125" style="21"/>
    <col min="32" max="32" width="53.7109375" style="21" customWidth="1"/>
    <col min="33" max="60" width="11.42578125" style="21"/>
  </cols>
  <sheetData>
    <row r="2" spans="1:32" ht="18.75" x14ac:dyDescent="0.3">
      <c r="G2" s="504" t="s">
        <v>1302</v>
      </c>
      <c r="H2" s="504"/>
      <c r="I2" s="504"/>
      <c r="J2" s="504"/>
      <c r="K2" s="504"/>
      <c r="L2" s="504"/>
      <c r="M2" s="504"/>
      <c r="N2" s="504"/>
      <c r="O2" s="504"/>
      <c r="P2" s="504"/>
      <c r="Q2" s="504"/>
      <c r="R2" s="504"/>
      <c r="S2" s="504"/>
      <c r="T2" s="504"/>
      <c r="U2" s="504"/>
      <c r="V2" s="504"/>
      <c r="W2" s="504"/>
      <c r="X2" s="504"/>
      <c r="Y2" s="504"/>
      <c r="Z2" s="504"/>
      <c r="AA2" s="504"/>
      <c r="AB2" s="504"/>
      <c r="AC2" s="504"/>
      <c r="AD2" s="504"/>
      <c r="AE2" s="236"/>
      <c r="AF2" s="236"/>
    </row>
    <row r="3" spans="1:32" ht="15" customHeight="1" x14ac:dyDescent="0.25">
      <c r="H3" s="184"/>
      <c r="I3" s="84"/>
      <c r="J3" s="184"/>
      <c r="K3" s="84"/>
      <c r="L3" s="84"/>
      <c r="M3" s="84"/>
      <c r="N3" s="84"/>
      <c r="O3" s="84"/>
      <c r="P3" s="84"/>
      <c r="Q3" s="84"/>
      <c r="R3" s="84"/>
      <c r="S3" s="84"/>
      <c r="T3" s="84"/>
      <c r="U3" s="84"/>
      <c r="V3" s="84"/>
      <c r="W3" s="84"/>
      <c r="X3" s="84"/>
      <c r="Y3" s="84"/>
      <c r="Z3" s="84"/>
      <c r="AA3" s="84"/>
      <c r="AB3" s="84"/>
      <c r="AC3" s="84"/>
      <c r="AD3" s="84"/>
      <c r="AE3" s="84"/>
      <c r="AF3" s="84"/>
    </row>
    <row r="4" spans="1:32" ht="21" x14ac:dyDescent="0.35">
      <c r="G4" s="505" t="s">
        <v>1563</v>
      </c>
      <c r="H4" s="505"/>
      <c r="I4" s="505"/>
      <c r="J4" s="505"/>
      <c r="K4" s="505"/>
      <c r="L4" s="505"/>
      <c r="M4" s="505"/>
      <c r="N4" s="505"/>
      <c r="O4" s="505"/>
      <c r="P4" s="505"/>
      <c r="Q4" s="505"/>
      <c r="R4" s="505"/>
      <c r="S4" s="505"/>
      <c r="T4" s="505"/>
      <c r="U4" s="505"/>
      <c r="V4" s="505"/>
      <c r="W4" s="505"/>
      <c r="X4" s="505"/>
      <c r="Y4" s="505"/>
      <c r="Z4" s="505"/>
      <c r="AA4" s="505"/>
      <c r="AB4" s="505"/>
      <c r="AC4" s="505"/>
      <c r="AD4" s="505"/>
      <c r="AE4" s="171"/>
      <c r="AF4" s="171"/>
    </row>
    <row r="5" spans="1:32" ht="18" customHeight="1" x14ac:dyDescent="0.35">
      <c r="H5" s="459"/>
      <c r="I5" s="99"/>
      <c r="J5" s="459"/>
      <c r="K5" s="90"/>
      <c r="L5" s="90"/>
      <c r="M5" s="90"/>
      <c r="N5" s="90"/>
      <c r="O5" s="466"/>
      <c r="P5" s="466"/>
      <c r="Q5" s="466"/>
      <c r="R5" s="263"/>
      <c r="S5" s="263"/>
      <c r="T5" s="90"/>
      <c r="U5" s="90"/>
      <c r="V5" s="90"/>
      <c r="W5" s="99"/>
      <c r="X5" s="90"/>
      <c r="Y5" s="90"/>
      <c r="Z5" s="90"/>
      <c r="AA5" s="90"/>
      <c r="AB5" s="90"/>
      <c r="AC5" s="90"/>
      <c r="AD5" s="90"/>
      <c r="AE5" s="171"/>
      <c r="AF5" s="171"/>
    </row>
    <row r="6" spans="1:32" ht="25.5" x14ac:dyDescent="0.25">
      <c r="G6" s="201" t="s">
        <v>1297</v>
      </c>
      <c r="H6" s="86" t="s">
        <v>1296</v>
      </c>
      <c r="I6" s="85" t="s">
        <v>1298</v>
      </c>
      <c r="J6" s="86" t="s">
        <v>1299</v>
      </c>
      <c r="K6" s="87"/>
      <c r="L6" s="87"/>
      <c r="M6" s="102"/>
      <c r="N6" s="110"/>
      <c r="O6" s="202" t="s">
        <v>1256</v>
      </c>
      <c r="P6" s="206" t="s">
        <v>1257</v>
      </c>
      <c r="Q6" s="202" t="s">
        <v>1258</v>
      </c>
      <c r="R6" s="113" t="s">
        <v>1259</v>
      </c>
      <c r="S6" s="100" t="s">
        <v>1260</v>
      </c>
      <c r="T6" s="89" t="s">
        <v>1261</v>
      </c>
      <c r="U6" s="100" t="s">
        <v>1262</v>
      </c>
      <c r="V6" s="89" t="s">
        <v>1263</v>
      </c>
      <c r="W6" s="85" t="s">
        <v>1264</v>
      </c>
      <c r="X6" s="89" t="s">
        <v>1265</v>
      </c>
      <c r="Y6" s="85" t="s">
        <v>1266</v>
      </c>
      <c r="Z6" s="89" t="s">
        <v>1267</v>
      </c>
      <c r="AA6" s="85" t="s">
        <v>1268</v>
      </c>
      <c r="AB6" s="85" t="s">
        <v>1269</v>
      </c>
      <c r="AC6" s="196" t="s">
        <v>1270</v>
      </c>
      <c r="AD6" s="197" t="s">
        <v>1271</v>
      </c>
      <c r="AE6" s="94"/>
      <c r="AF6" s="94"/>
    </row>
    <row r="8" spans="1:32" ht="15" customHeight="1" x14ac:dyDescent="0.25">
      <c r="C8" s="10"/>
      <c r="D8" s="10"/>
      <c r="E8" s="10"/>
      <c r="F8" s="10"/>
      <c r="G8" s="34" t="s">
        <v>742</v>
      </c>
      <c r="H8" s="76"/>
      <c r="I8" s="34"/>
      <c r="J8" s="80"/>
      <c r="L8" s="11"/>
      <c r="M8" s="11"/>
      <c r="N8" s="11"/>
      <c r="O8" s="25"/>
      <c r="P8" s="25"/>
      <c r="Q8" s="16"/>
      <c r="R8" s="16"/>
      <c r="S8" s="16"/>
      <c r="T8" s="16"/>
      <c r="U8" s="16"/>
      <c r="V8" s="16"/>
      <c r="W8" s="64"/>
      <c r="X8" s="10"/>
      <c r="Y8" s="10"/>
      <c r="Z8" s="10"/>
      <c r="AA8" s="10"/>
      <c r="AB8" s="14"/>
      <c r="AC8" s="10"/>
      <c r="AD8" s="10"/>
      <c r="AE8" s="10"/>
      <c r="AF8" s="15"/>
    </row>
    <row r="9" spans="1:32" s="65" customFormat="1" ht="15" customHeight="1" outlineLevel="5" x14ac:dyDescent="0.25">
      <c r="A9" s="21"/>
      <c r="B9" s="151"/>
      <c r="C9" s="151"/>
      <c r="D9" s="151"/>
      <c r="E9" s="151"/>
      <c r="F9" s="151"/>
      <c r="G9" s="191" t="s">
        <v>1842</v>
      </c>
      <c r="H9" s="187">
        <v>42370</v>
      </c>
      <c r="I9" s="151" t="s">
        <v>14</v>
      </c>
      <c r="J9" s="473" t="s">
        <v>59</v>
      </c>
      <c r="K9" s="151" t="s">
        <v>9</v>
      </c>
      <c r="L9" s="151" t="s">
        <v>10</v>
      </c>
      <c r="M9" s="151" t="s">
        <v>10</v>
      </c>
      <c r="N9" s="151" t="s">
        <v>11</v>
      </c>
      <c r="O9" s="139">
        <v>0.9</v>
      </c>
      <c r="P9" s="139">
        <v>0</v>
      </c>
      <c r="Q9" s="139">
        <v>0.9</v>
      </c>
      <c r="R9" s="153" t="s">
        <v>1</v>
      </c>
      <c r="S9" s="154" t="s">
        <v>4</v>
      </c>
      <c r="T9" s="154"/>
      <c r="U9" s="172" t="s">
        <v>2485</v>
      </c>
      <c r="V9" s="151"/>
      <c r="W9" s="151"/>
      <c r="X9" s="151"/>
      <c r="Y9" s="151"/>
      <c r="Z9" s="155">
        <v>42370</v>
      </c>
      <c r="AA9" s="151"/>
      <c r="AB9" s="151"/>
      <c r="AC9" s="151"/>
      <c r="AD9" s="156" t="s">
        <v>1843</v>
      </c>
    </row>
    <row r="10" spans="1:32" s="164" customFormat="1" ht="15" customHeight="1" outlineLevel="5" x14ac:dyDescent="0.25">
      <c r="A10" s="21"/>
      <c r="B10" s="158"/>
      <c r="C10" s="158"/>
      <c r="D10" s="158"/>
      <c r="E10" s="158"/>
      <c r="F10" s="158"/>
      <c r="G10" s="193" t="s">
        <v>1842</v>
      </c>
      <c r="H10" s="189">
        <v>42370</v>
      </c>
      <c r="I10" s="158" t="s">
        <v>14</v>
      </c>
      <c r="J10" s="475" t="s">
        <v>64</v>
      </c>
      <c r="K10" s="158" t="s">
        <v>9</v>
      </c>
      <c r="L10" s="158" t="s">
        <v>10</v>
      </c>
      <c r="M10" s="158" t="s">
        <v>10</v>
      </c>
      <c r="N10" s="158" t="s">
        <v>11</v>
      </c>
      <c r="O10" s="146">
        <v>-0.9</v>
      </c>
      <c r="P10" s="146">
        <v>0</v>
      </c>
      <c r="Q10" s="146">
        <v>-0.9</v>
      </c>
      <c r="R10" s="160" t="s">
        <v>1</v>
      </c>
      <c r="S10" s="161" t="s">
        <v>4</v>
      </c>
      <c r="T10" s="161"/>
      <c r="U10" s="173" t="s">
        <v>2487</v>
      </c>
      <c r="V10" s="158"/>
      <c r="W10" s="158"/>
      <c r="X10" s="158"/>
      <c r="Y10" s="158"/>
      <c r="Z10" s="162">
        <v>42370</v>
      </c>
      <c r="AA10" s="158"/>
      <c r="AB10" s="158"/>
      <c r="AC10" s="158"/>
      <c r="AD10" s="163" t="s">
        <v>1843</v>
      </c>
    </row>
    <row r="11" spans="1:32" ht="15" customHeight="1" x14ac:dyDescent="0.25">
      <c r="C11" s="10"/>
      <c r="D11" s="10"/>
      <c r="E11" s="10"/>
      <c r="F11" s="10"/>
      <c r="G11" s="76"/>
      <c r="H11" s="76"/>
      <c r="I11" s="77"/>
      <c r="J11" s="80"/>
      <c r="K11" s="10"/>
      <c r="L11" s="11"/>
      <c r="M11" s="11"/>
      <c r="N11" s="11"/>
      <c r="O11" s="103">
        <f>SUM(O9:O10)</f>
        <v>0</v>
      </c>
      <c r="P11" s="103">
        <f t="shared" ref="P11:Q11" si="0">SUM(P9:P10)</f>
        <v>0</v>
      </c>
      <c r="Q11" s="103">
        <f t="shared" si="0"/>
        <v>0</v>
      </c>
      <c r="R11" s="17"/>
      <c r="S11" s="17"/>
      <c r="T11" s="17"/>
      <c r="U11" s="17"/>
      <c r="V11" s="17"/>
      <c r="W11" s="64"/>
      <c r="X11" s="10"/>
      <c r="Y11" s="10"/>
      <c r="Z11" s="10"/>
      <c r="AA11" s="10"/>
      <c r="AB11" s="14"/>
      <c r="AC11" s="10"/>
      <c r="AD11" s="10"/>
      <c r="AE11" s="10"/>
      <c r="AF11" s="15"/>
    </row>
    <row r="12" spans="1:32" ht="15" customHeight="1" x14ac:dyDescent="0.25">
      <c r="C12" s="10"/>
      <c r="D12" s="10"/>
      <c r="E12" s="10"/>
      <c r="F12" s="10"/>
      <c r="G12" s="76"/>
      <c r="H12" s="76"/>
      <c r="I12" s="77"/>
      <c r="J12" s="80"/>
      <c r="K12" s="10"/>
      <c r="L12" s="11"/>
      <c r="M12" s="11"/>
      <c r="N12" s="11"/>
      <c r="O12" s="25"/>
      <c r="P12" s="25"/>
      <c r="Q12" s="16"/>
      <c r="R12" s="16"/>
      <c r="S12" s="16"/>
      <c r="T12" s="16"/>
      <c r="U12" s="16"/>
      <c r="V12" s="16"/>
      <c r="W12" s="64"/>
      <c r="X12" s="10"/>
      <c r="Y12" s="10"/>
      <c r="Z12" s="10"/>
      <c r="AA12" s="10"/>
      <c r="AB12" s="14"/>
      <c r="AC12" s="10"/>
      <c r="AD12" s="10"/>
      <c r="AE12" s="10"/>
      <c r="AF12" s="15"/>
    </row>
    <row r="13" spans="1:32" ht="15" customHeight="1" x14ac:dyDescent="0.25">
      <c r="C13" s="10"/>
      <c r="D13" s="10"/>
      <c r="E13" s="10"/>
      <c r="F13" s="10"/>
      <c r="G13" s="34" t="s">
        <v>743</v>
      </c>
      <c r="H13" s="76"/>
      <c r="I13" s="34"/>
      <c r="J13" s="80"/>
      <c r="L13" s="11"/>
      <c r="M13" s="11"/>
      <c r="N13" s="11"/>
      <c r="O13" s="25"/>
      <c r="P13" s="25"/>
      <c r="Q13" s="16"/>
      <c r="R13" s="16"/>
      <c r="S13" s="16"/>
      <c r="T13" s="16"/>
      <c r="U13" s="16"/>
      <c r="V13" s="16"/>
      <c r="W13" s="64"/>
      <c r="X13" s="10"/>
      <c r="Y13" s="10"/>
      <c r="Z13" s="10"/>
      <c r="AA13" s="10"/>
      <c r="AB13" s="14"/>
      <c r="AC13" s="10"/>
      <c r="AD13" s="10"/>
      <c r="AE13" s="10"/>
      <c r="AF13" s="15"/>
    </row>
    <row r="14" spans="1:32" s="65" customFormat="1" ht="15" customHeight="1" outlineLevel="5" x14ac:dyDescent="0.25">
      <c r="A14" s="21"/>
      <c r="B14" s="66"/>
      <c r="C14" s="66"/>
      <c r="D14" s="66"/>
      <c r="E14" s="66"/>
      <c r="F14" s="66"/>
      <c r="G14" s="471" t="s">
        <v>1842</v>
      </c>
      <c r="H14" s="190">
        <v>42370</v>
      </c>
      <c r="I14" s="66" t="s">
        <v>14</v>
      </c>
      <c r="J14" s="476" t="s">
        <v>59</v>
      </c>
      <c r="K14" s="66" t="s">
        <v>9</v>
      </c>
      <c r="L14" s="66" t="s">
        <v>10</v>
      </c>
      <c r="M14" s="66" t="s">
        <v>10</v>
      </c>
      <c r="N14" s="66" t="s">
        <v>11</v>
      </c>
      <c r="O14" s="166">
        <v>862.9</v>
      </c>
      <c r="P14" s="166">
        <v>0</v>
      </c>
      <c r="Q14" s="166">
        <f t="shared" ref="Q14:Q15" si="1">O14-P14</f>
        <v>862.9</v>
      </c>
      <c r="R14" s="167" t="s">
        <v>1</v>
      </c>
      <c r="S14" s="168" t="s">
        <v>4</v>
      </c>
      <c r="T14" s="168"/>
      <c r="U14" s="311" t="s">
        <v>2486</v>
      </c>
      <c r="V14" s="66"/>
      <c r="W14" s="66"/>
      <c r="X14" s="66"/>
      <c r="Y14" s="66"/>
      <c r="Z14" s="169">
        <v>42370</v>
      </c>
      <c r="AA14" s="66"/>
      <c r="AB14" s="66"/>
      <c r="AC14" s="66"/>
      <c r="AD14" s="170" t="s">
        <v>1843</v>
      </c>
    </row>
    <row r="15" spans="1:32" s="231" customFormat="1" ht="15" customHeight="1" outlineLevel="5" x14ac:dyDescent="0.25">
      <c r="A15" s="21"/>
      <c r="B15" s="158"/>
      <c r="C15" s="158"/>
      <c r="D15" s="158"/>
      <c r="E15" s="158"/>
      <c r="F15" s="158"/>
      <c r="G15" s="193" t="s">
        <v>1842</v>
      </c>
      <c r="H15" s="189">
        <v>42370</v>
      </c>
      <c r="I15" s="158" t="s">
        <v>14</v>
      </c>
      <c r="J15" s="475" t="s">
        <v>64</v>
      </c>
      <c r="K15" s="158" t="s">
        <v>9</v>
      </c>
      <c r="L15" s="158" t="s">
        <v>10</v>
      </c>
      <c r="M15" s="158" t="s">
        <v>10</v>
      </c>
      <c r="N15" s="158" t="s">
        <v>11</v>
      </c>
      <c r="O15" s="146">
        <v>-862.9</v>
      </c>
      <c r="P15" s="146">
        <v>0</v>
      </c>
      <c r="Q15" s="146">
        <f t="shared" si="1"/>
        <v>-862.9</v>
      </c>
      <c r="R15" s="160" t="s">
        <v>1</v>
      </c>
      <c r="S15" s="161" t="s">
        <v>4</v>
      </c>
      <c r="T15" s="161"/>
      <c r="U15" s="173" t="s">
        <v>2486</v>
      </c>
      <c r="V15" s="158"/>
      <c r="W15" s="158"/>
      <c r="X15" s="158"/>
      <c r="Y15" s="158"/>
      <c r="Z15" s="162">
        <v>42370</v>
      </c>
      <c r="AA15" s="158"/>
      <c r="AB15" s="158"/>
      <c r="AC15" s="158"/>
      <c r="AD15" s="163" t="s">
        <v>1843</v>
      </c>
    </row>
    <row r="16" spans="1:32" ht="15" customHeight="1" x14ac:dyDescent="0.25">
      <c r="C16" s="10"/>
      <c r="D16" s="10"/>
      <c r="E16" s="10"/>
      <c r="F16" s="10"/>
      <c r="G16" s="76"/>
      <c r="H16" s="76"/>
      <c r="I16" s="77"/>
      <c r="J16" s="80"/>
      <c r="K16" s="10"/>
      <c r="L16" s="11"/>
      <c r="M16" s="11"/>
      <c r="N16" s="11"/>
      <c r="O16" s="71">
        <f>SUM(O14:O15)</f>
        <v>0</v>
      </c>
      <c r="P16" s="71">
        <f t="shared" ref="P16:Q16" si="2">SUM(P14:P15)</f>
        <v>0</v>
      </c>
      <c r="Q16" s="71">
        <f t="shared" si="2"/>
        <v>0</v>
      </c>
      <c r="R16" s="17"/>
      <c r="S16" s="17"/>
      <c r="T16" s="17"/>
      <c r="U16" s="17"/>
      <c r="V16" s="17"/>
      <c r="W16" s="64"/>
      <c r="X16" s="10"/>
      <c r="Y16" s="10"/>
      <c r="Z16" s="10"/>
      <c r="AA16" s="10"/>
      <c r="AB16" s="14"/>
      <c r="AC16" s="10"/>
      <c r="AD16" s="10"/>
      <c r="AE16" s="10"/>
      <c r="AF16" s="15"/>
    </row>
    <row r="17" spans="1:60" ht="15" customHeight="1" outlineLevel="5" x14ac:dyDescent="0.25">
      <c r="B17" s="10"/>
      <c r="C17" s="10"/>
      <c r="D17" s="10"/>
      <c r="E17" s="10"/>
      <c r="F17" s="10"/>
      <c r="G17" s="10"/>
      <c r="H17" s="80"/>
      <c r="I17" s="10"/>
      <c r="J17" s="78"/>
      <c r="K17" s="10"/>
      <c r="L17" s="10"/>
      <c r="M17" s="10"/>
      <c r="N17" s="10"/>
      <c r="O17" s="16"/>
      <c r="P17" s="16"/>
      <c r="Q17" s="16"/>
      <c r="R17" s="26"/>
      <c r="S17" s="26"/>
      <c r="T17" s="13"/>
      <c r="U17" s="64"/>
      <c r="V17" s="10"/>
      <c r="W17" s="10"/>
      <c r="X17" s="10"/>
      <c r="Y17" s="10"/>
      <c r="Z17" s="14"/>
      <c r="AA17" s="10"/>
      <c r="AB17" s="10"/>
      <c r="AC17" s="10"/>
      <c r="AD17" s="15"/>
      <c r="AE17"/>
      <c r="AF17"/>
      <c r="AG17"/>
      <c r="AH17"/>
      <c r="AI17"/>
      <c r="AJ17"/>
      <c r="AK17"/>
      <c r="AL17"/>
      <c r="AM17"/>
      <c r="AN17"/>
      <c r="AO17"/>
      <c r="AP17"/>
      <c r="AQ17"/>
      <c r="AR17"/>
      <c r="AS17"/>
      <c r="AT17"/>
      <c r="AU17"/>
      <c r="AV17"/>
      <c r="AW17"/>
      <c r="AX17"/>
      <c r="AY17"/>
      <c r="AZ17"/>
      <c r="BA17"/>
      <c r="BB17"/>
      <c r="BC17"/>
      <c r="BD17"/>
      <c r="BE17"/>
      <c r="BF17"/>
      <c r="BG17"/>
      <c r="BH17"/>
    </row>
    <row r="18" spans="1:60" ht="15" customHeight="1" outlineLevel="5" x14ac:dyDescent="0.25">
      <c r="B18" s="10"/>
      <c r="C18" s="10"/>
      <c r="D18" s="10"/>
      <c r="E18" s="10"/>
      <c r="F18" s="10"/>
      <c r="G18" s="34" t="s">
        <v>1828</v>
      </c>
      <c r="H18" s="80"/>
      <c r="I18" s="34"/>
      <c r="J18" s="78"/>
      <c r="K18" s="10"/>
      <c r="L18" s="10"/>
      <c r="M18" s="10"/>
      <c r="N18" s="10"/>
      <c r="O18" s="16"/>
      <c r="P18" s="16"/>
      <c r="Q18" s="16"/>
      <c r="R18" s="26"/>
      <c r="S18" s="26"/>
      <c r="T18" s="13"/>
      <c r="U18" s="64"/>
      <c r="V18" s="10"/>
      <c r="W18" s="10"/>
      <c r="X18" s="10"/>
      <c r="Y18" s="10"/>
      <c r="Z18" s="14"/>
      <c r="AA18" s="10"/>
      <c r="AB18" s="10"/>
      <c r="AC18" s="10"/>
      <c r="AD18" s="15"/>
      <c r="AE18"/>
      <c r="AF18"/>
      <c r="AG18"/>
      <c r="AH18"/>
      <c r="AI18"/>
      <c r="AJ18"/>
      <c r="AK18"/>
      <c r="AL18"/>
      <c r="AM18"/>
      <c r="AN18"/>
      <c r="AO18"/>
      <c r="AP18"/>
      <c r="AQ18"/>
      <c r="AR18"/>
      <c r="AS18"/>
      <c r="AT18"/>
      <c r="AU18"/>
      <c r="AV18"/>
      <c r="AW18"/>
      <c r="AX18"/>
      <c r="AY18"/>
      <c r="AZ18"/>
      <c r="BA18"/>
      <c r="BB18"/>
      <c r="BC18"/>
      <c r="BD18"/>
      <c r="BE18"/>
      <c r="BF18"/>
      <c r="BG18"/>
      <c r="BH18"/>
    </row>
    <row r="19" spans="1:60" s="134" customFormat="1" ht="15" customHeight="1" outlineLevel="5" x14ac:dyDescent="0.25">
      <c r="A19" s="21"/>
      <c r="B19" s="127"/>
      <c r="C19" s="127"/>
      <c r="D19" s="127"/>
      <c r="E19" s="127"/>
      <c r="F19" s="127"/>
      <c r="G19" s="369" t="s">
        <v>1842</v>
      </c>
      <c r="H19" s="185">
        <v>42370</v>
      </c>
      <c r="I19" s="127" t="s">
        <v>14</v>
      </c>
      <c r="J19" s="472" t="s">
        <v>64</v>
      </c>
      <c r="K19" s="127" t="s">
        <v>9</v>
      </c>
      <c r="L19" s="127" t="s">
        <v>10</v>
      </c>
      <c r="M19" s="127" t="s">
        <v>10</v>
      </c>
      <c r="N19" s="127" t="s">
        <v>11</v>
      </c>
      <c r="O19" s="129">
        <v>5200</v>
      </c>
      <c r="P19" s="129">
        <v>0</v>
      </c>
      <c r="Q19" s="129">
        <f t="shared" ref="Q19" si="3">O19-P19</f>
        <v>5200</v>
      </c>
      <c r="R19" s="130" t="s">
        <v>1</v>
      </c>
      <c r="S19" s="131" t="s">
        <v>4</v>
      </c>
      <c r="T19" s="131"/>
      <c r="U19" s="308" t="s">
        <v>2488</v>
      </c>
      <c r="V19" s="127"/>
      <c r="W19" s="127"/>
      <c r="X19" s="127"/>
      <c r="Y19" s="127"/>
      <c r="Z19" s="132">
        <v>42370</v>
      </c>
      <c r="AA19" s="127"/>
      <c r="AB19" s="127"/>
      <c r="AC19" s="127"/>
      <c r="AD19" s="133" t="s">
        <v>1843</v>
      </c>
    </row>
    <row r="20" spans="1:60" ht="15" customHeight="1" outlineLevel="5" x14ac:dyDescent="0.25">
      <c r="B20" s="10"/>
      <c r="C20" s="10"/>
      <c r="D20" s="10"/>
      <c r="E20" s="10"/>
      <c r="F20" s="10"/>
      <c r="G20" s="10"/>
      <c r="H20" s="80"/>
      <c r="I20" s="10"/>
      <c r="J20" s="78"/>
      <c r="K20" s="10"/>
      <c r="L20" s="10"/>
      <c r="M20" s="10"/>
      <c r="N20" s="10"/>
      <c r="O20" s="17">
        <f>SUM(O19)</f>
        <v>5200</v>
      </c>
      <c r="P20" s="17">
        <f t="shared" ref="P20:Q20" si="4">SUM(P19)</f>
        <v>0</v>
      </c>
      <c r="Q20" s="17">
        <f t="shared" si="4"/>
        <v>5200</v>
      </c>
      <c r="R20" s="26"/>
      <c r="S20" s="26"/>
      <c r="T20" s="13"/>
      <c r="U20" s="64"/>
      <c r="V20" s="10"/>
      <c r="W20" s="10"/>
      <c r="X20" s="10"/>
      <c r="Y20" s="10"/>
      <c r="Z20" s="14"/>
      <c r="AA20" s="10"/>
      <c r="AB20" s="10"/>
      <c r="AC20" s="10"/>
      <c r="AD20" s="15"/>
      <c r="AE20"/>
      <c r="AF20"/>
      <c r="AG20"/>
      <c r="AH20"/>
      <c r="AI20"/>
      <c r="AJ20"/>
      <c r="AK20"/>
      <c r="AL20"/>
      <c r="AM20"/>
      <c r="AN20"/>
      <c r="AO20"/>
      <c r="AP20"/>
      <c r="AQ20"/>
      <c r="AR20"/>
      <c r="AS20"/>
      <c r="AT20"/>
      <c r="AU20"/>
      <c r="AV20"/>
      <c r="AW20"/>
      <c r="AX20"/>
      <c r="AY20"/>
      <c r="AZ20"/>
      <c r="BA20"/>
      <c r="BB20"/>
      <c r="BC20"/>
      <c r="BD20"/>
      <c r="BE20"/>
      <c r="BF20"/>
      <c r="BG20"/>
      <c r="BH20"/>
    </row>
    <row r="21" spans="1:60" s="20" customFormat="1" ht="15" customHeight="1" outlineLevel="5" x14ac:dyDescent="0.25">
      <c r="A21" s="22"/>
      <c r="B21" s="24"/>
      <c r="C21" s="24"/>
      <c r="D21" s="24"/>
      <c r="E21" s="24"/>
      <c r="F21" s="24"/>
      <c r="G21" s="24"/>
      <c r="H21" s="81"/>
      <c r="I21" s="24"/>
      <c r="J21" s="79"/>
      <c r="K21" s="24"/>
      <c r="L21" s="24"/>
      <c r="M21" s="24"/>
      <c r="N21" s="24"/>
      <c r="O21" s="17"/>
      <c r="P21" s="17"/>
      <c r="Q21" s="17"/>
      <c r="R21" s="26"/>
      <c r="S21" s="26"/>
      <c r="T21" s="26"/>
      <c r="U21" s="64"/>
      <c r="V21" s="24"/>
      <c r="W21" s="24"/>
      <c r="X21" s="24"/>
      <c r="Y21" s="24"/>
      <c r="Z21" s="27"/>
      <c r="AA21" s="24"/>
      <c r="AB21" s="24"/>
      <c r="AC21" s="24"/>
      <c r="AD21" s="28"/>
    </row>
    <row r="22" spans="1:60" s="20" customFormat="1" ht="15" customHeight="1" outlineLevel="5" x14ac:dyDescent="0.25">
      <c r="A22" s="22"/>
      <c r="B22" s="24"/>
      <c r="C22" s="24"/>
      <c r="D22" s="24"/>
      <c r="E22" s="24"/>
      <c r="F22" s="24"/>
      <c r="G22" s="309" t="s">
        <v>2484</v>
      </c>
      <c r="H22" s="81"/>
      <c r="I22" s="24"/>
      <c r="J22" s="79"/>
      <c r="K22" s="24"/>
      <c r="L22" s="24"/>
      <c r="M22" s="24"/>
      <c r="N22" s="24"/>
      <c r="O22" s="17"/>
      <c r="P22" s="17"/>
      <c r="Q22" s="17"/>
      <c r="R22" s="26"/>
      <c r="S22" s="26"/>
      <c r="T22" s="26"/>
      <c r="U22" s="64"/>
      <c r="V22" s="24"/>
      <c r="W22" s="24"/>
      <c r="X22" s="24"/>
      <c r="Y22" s="24"/>
      <c r="Z22" s="27"/>
      <c r="AA22" s="24"/>
      <c r="AB22" s="24"/>
      <c r="AC22" s="24"/>
      <c r="AD22" s="28"/>
    </row>
    <row r="23" spans="1:60" s="134" customFormat="1" ht="15" customHeight="1" outlineLevel="5" x14ac:dyDescent="0.25">
      <c r="A23" s="21"/>
      <c r="B23" s="127"/>
      <c r="C23" s="127"/>
      <c r="D23" s="127"/>
      <c r="E23" s="127"/>
      <c r="F23" s="127"/>
      <c r="G23" s="369" t="s">
        <v>1842</v>
      </c>
      <c r="H23" s="185">
        <v>42370</v>
      </c>
      <c r="I23" s="127" t="s">
        <v>14</v>
      </c>
      <c r="J23" s="472" t="s">
        <v>59</v>
      </c>
      <c r="K23" s="127" t="s">
        <v>9</v>
      </c>
      <c r="L23" s="127" t="s">
        <v>10</v>
      </c>
      <c r="M23" s="127" t="s">
        <v>10</v>
      </c>
      <c r="N23" s="127" t="s">
        <v>11</v>
      </c>
      <c r="O23" s="129">
        <v>6681.85</v>
      </c>
      <c r="P23" s="129">
        <v>0</v>
      </c>
      <c r="Q23" s="129">
        <f t="shared" ref="Q23" si="5">O23-P23</f>
        <v>6681.85</v>
      </c>
      <c r="R23" s="130" t="s">
        <v>1</v>
      </c>
      <c r="S23" s="131" t="s">
        <v>4</v>
      </c>
      <c r="T23" s="131"/>
      <c r="U23" s="308" t="s">
        <v>2484</v>
      </c>
      <c r="V23" s="127"/>
      <c r="W23" s="127"/>
      <c r="X23" s="127"/>
      <c r="Y23" s="127"/>
      <c r="Z23" s="132">
        <v>42370</v>
      </c>
      <c r="AA23" s="127"/>
      <c r="AB23" s="127"/>
      <c r="AC23" s="127"/>
      <c r="AD23" s="133" t="s">
        <v>1843</v>
      </c>
    </row>
    <row r="24" spans="1:60" ht="15" customHeight="1" outlineLevel="5" x14ac:dyDescent="0.25">
      <c r="B24" s="10"/>
      <c r="C24" s="10"/>
      <c r="D24" s="10"/>
      <c r="E24" s="10"/>
      <c r="F24" s="10"/>
      <c r="G24" s="10"/>
      <c r="H24" s="80"/>
      <c r="I24" s="10"/>
      <c r="J24" s="78"/>
      <c r="K24" s="10"/>
      <c r="L24" s="10"/>
      <c r="M24" s="10"/>
      <c r="N24" s="10"/>
      <c r="O24" s="17">
        <f>SUM(O23)</f>
        <v>6681.85</v>
      </c>
      <c r="P24" s="17">
        <f t="shared" ref="P24:Q24" si="6">SUM(P23)</f>
        <v>0</v>
      </c>
      <c r="Q24" s="17">
        <f t="shared" si="6"/>
        <v>6681.85</v>
      </c>
      <c r="R24" s="26"/>
      <c r="S24" s="26"/>
      <c r="T24" s="13"/>
      <c r="U24" s="64"/>
      <c r="V24" s="10"/>
      <c r="W24" s="10"/>
      <c r="X24" s="10"/>
      <c r="Y24" s="10"/>
      <c r="Z24" s="14"/>
      <c r="AA24" s="10"/>
      <c r="AB24" s="10"/>
      <c r="AC24" s="10"/>
      <c r="AD24" s="15"/>
      <c r="AE24"/>
      <c r="AF24"/>
      <c r="AG24"/>
      <c r="AH24"/>
      <c r="AI24"/>
      <c r="AJ24"/>
      <c r="AK24"/>
      <c r="AL24"/>
      <c r="AM24"/>
      <c r="AN24"/>
      <c r="AO24"/>
      <c r="AP24"/>
      <c r="AQ24"/>
      <c r="AR24"/>
      <c r="AS24"/>
      <c r="AT24"/>
      <c r="AU24"/>
      <c r="AV24"/>
      <c r="AW24"/>
      <c r="AX24"/>
      <c r="AY24"/>
      <c r="AZ24"/>
      <c r="BA24"/>
      <c r="BB24"/>
      <c r="BC24"/>
      <c r="BD24"/>
      <c r="BE24"/>
      <c r="BF24"/>
      <c r="BG24"/>
      <c r="BH24"/>
    </row>
    <row r="25" spans="1:60" ht="15" customHeight="1" outlineLevel="5" x14ac:dyDescent="0.25">
      <c r="B25" s="10"/>
      <c r="C25" s="10"/>
      <c r="D25" s="10"/>
      <c r="E25" s="10"/>
      <c r="F25" s="10"/>
      <c r="G25" s="10"/>
      <c r="H25" s="80"/>
      <c r="I25" s="10"/>
      <c r="J25" s="78"/>
      <c r="K25" s="10"/>
      <c r="L25" s="10"/>
      <c r="M25" s="10"/>
      <c r="N25" s="10"/>
      <c r="O25" s="16"/>
      <c r="P25" s="16"/>
      <c r="Q25" s="16"/>
      <c r="R25" s="26"/>
      <c r="S25" s="26"/>
      <c r="T25" s="13"/>
      <c r="U25" s="64"/>
      <c r="V25" s="10"/>
      <c r="W25" s="10"/>
      <c r="X25" s="10"/>
      <c r="Y25" s="10"/>
      <c r="Z25" s="14"/>
      <c r="AA25" s="10"/>
      <c r="AB25" s="10"/>
      <c r="AC25" s="10"/>
      <c r="AD25" s="15"/>
      <c r="AE25"/>
      <c r="AF25"/>
      <c r="AG25"/>
      <c r="AH25"/>
      <c r="AI25"/>
      <c r="AJ25"/>
      <c r="AK25"/>
      <c r="AL25"/>
      <c r="AM25"/>
      <c r="AN25"/>
      <c r="AO25"/>
      <c r="AP25"/>
      <c r="AQ25"/>
      <c r="AR25"/>
      <c r="AS25"/>
      <c r="AT25"/>
      <c r="AU25"/>
      <c r="AV25"/>
      <c r="AW25"/>
      <c r="AX25"/>
      <c r="AY25"/>
      <c r="AZ25"/>
      <c r="BA25"/>
      <c r="BB25"/>
      <c r="BC25"/>
      <c r="BD25"/>
      <c r="BE25"/>
      <c r="BF25"/>
      <c r="BG25"/>
      <c r="BH25"/>
    </row>
    <row r="26" spans="1:60" ht="15" customHeight="1" x14ac:dyDescent="0.25">
      <c r="C26" s="10"/>
      <c r="D26" s="10"/>
      <c r="E26" s="10"/>
      <c r="F26" s="10"/>
      <c r="G26" s="34" t="s">
        <v>300</v>
      </c>
      <c r="H26" s="76"/>
      <c r="I26" s="34"/>
      <c r="J26" s="80"/>
      <c r="L26" s="11"/>
      <c r="M26" s="11"/>
      <c r="N26" s="11"/>
      <c r="O26" s="25"/>
      <c r="P26" s="25"/>
      <c r="Q26" s="16"/>
      <c r="R26" s="16"/>
      <c r="S26" s="16"/>
      <c r="T26" s="16"/>
      <c r="U26" s="16"/>
      <c r="V26" s="16"/>
      <c r="W26" s="64"/>
      <c r="X26" s="10"/>
      <c r="Y26" s="10"/>
      <c r="Z26" s="10"/>
      <c r="AA26" s="10"/>
      <c r="AB26" s="14"/>
      <c r="AC26" s="10"/>
      <c r="AD26" s="10"/>
      <c r="AE26" s="10"/>
      <c r="AF26" s="15"/>
    </row>
    <row r="27" spans="1:60" s="134" customFormat="1" ht="15" customHeight="1" outlineLevel="5" x14ac:dyDescent="0.25">
      <c r="A27" s="21"/>
      <c r="B27" s="127"/>
      <c r="C27" s="127"/>
      <c r="D27" s="127"/>
      <c r="E27" s="127"/>
      <c r="F27" s="127"/>
      <c r="G27" s="369" t="s">
        <v>1842</v>
      </c>
      <c r="H27" s="185">
        <v>42370</v>
      </c>
      <c r="I27" s="127" t="s">
        <v>14</v>
      </c>
      <c r="J27" s="472" t="s">
        <v>64</v>
      </c>
      <c r="K27" s="127" t="s">
        <v>9</v>
      </c>
      <c r="L27" s="127" t="s">
        <v>10</v>
      </c>
      <c r="M27" s="127" t="s">
        <v>10</v>
      </c>
      <c r="N27" s="127" t="s">
        <v>11</v>
      </c>
      <c r="O27" s="129">
        <v>-1180516.99</v>
      </c>
      <c r="P27" s="129">
        <v>0</v>
      </c>
      <c r="Q27" s="129">
        <f t="shared" ref="Q27" si="7">O27-P27</f>
        <v>-1180516.99</v>
      </c>
      <c r="R27" s="130" t="s">
        <v>1</v>
      </c>
      <c r="S27" s="131" t="s">
        <v>4</v>
      </c>
      <c r="T27" s="131"/>
      <c r="U27" s="308" t="s">
        <v>300</v>
      </c>
      <c r="V27" s="127"/>
      <c r="W27" s="127"/>
      <c r="X27" s="127"/>
      <c r="Y27" s="127"/>
      <c r="Z27" s="132">
        <v>42370</v>
      </c>
      <c r="AA27" s="127"/>
      <c r="AB27" s="127"/>
      <c r="AC27" s="127"/>
      <c r="AD27" s="133" t="s">
        <v>1843</v>
      </c>
    </row>
    <row r="28" spans="1:60" ht="15" customHeight="1" x14ac:dyDescent="0.25">
      <c r="C28" s="10"/>
      <c r="D28" s="10"/>
      <c r="E28" s="10"/>
      <c r="F28" s="10"/>
      <c r="G28" s="76"/>
      <c r="H28" s="76"/>
      <c r="I28" s="77"/>
      <c r="J28" s="80"/>
      <c r="K28" s="10"/>
      <c r="L28" s="11"/>
      <c r="M28" s="11"/>
      <c r="N28" s="11"/>
      <c r="O28" s="71">
        <f>SUM(O27)</f>
        <v>-1180516.99</v>
      </c>
      <c r="P28" s="71">
        <f t="shared" ref="P28:Q28" si="8">SUM(P27)</f>
        <v>0</v>
      </c>
      <c r="Q28" s="71">
        <f t="shared" si="8"/>
        <v>-1180516.99</v>
      </c>
      <c r="R28" s="17"/>
      <c r="S28" s="17"/>
      <c r="T28" s="17"/>
      <c r="U28" s="17"/>
      <c r="V28" s="17"/>
      <c r="W28" s="64"/>
      <c r="X28" s="10"/>
      <c r="Y28" s="10"/>
      <c r="Z28" s="10"/>
      <c r="AA28" s="10"/>
      <c r="AB28" s="14"/>
      <c r="AC28" s="10"/>
      <c r="AD28" s="10"/>
      <c r="AE28" s="10"/>
      <c r="AF28" s="15"/>
    </row>
    <row r="29" spans="1:60" ht="15" customHeight="1" x14ac:dyDescent="0.25">
      <c r="C29" s="10"/>
      <c r="D29" s="10"/>
      <c r="E29" s="10"/>
      <c r="F29" s="10"/>
      <c r="G29" s="76"/>
      <c r="H29" s="76"/>
      <c r="I29" s="77"/>
      <c r="J29" s="80"/>
      <c r="K29" s="10"/>
      <c r="L29" s="11"/>
      <c r="M29" s="11"/>
      <c r="N29" s="11"/>
      <c r="O29" s="25"/>
      <c r="P29" s="25"/>
      <c r="Q29" s="16"/>
      <c r="R29" s="16"/>
      <c r="S29" s="16"/>
      <c r="T29" s="16"/>
      <c r="U29" s="16"/>
      <c r="V29" s="16"/>
      <c r="W29" s="64"/>
      <c r="X29" s="10"/>
      <c r="Y29" s="10"/>
      <c r="Z29" s="10"/>
      <c r="AA29" s="10"/>
      <c r="AB29" s="14"/>
      <c r="AC29" s="10"/>
      <c r="AD29" s="10"/>
      <c r="AE29" s="10"/>
      <c r="AF29" s="15"/>
    </row>
    <row r="30" spans="1:60" ht="15" customHeight="1" x14ac:dyDescent="0.25">
      <c r="C30" s="10"/>
      <c r="D30" s="10"/>
      <c r="E30" s="10"/>
      <c r="F30" s="10"/>
      <c r="G30" s="502" t="s">
        <v>301</v>
      </c>
      <c r="H30" s="502"/>
      <c r="I30" s="41" t="s">
        <v>744</v>
      </c>
      <c r="L30" s="20"/>
      <c r="M30" s="11"/>
      <c r="N30" s="11"/>
      <c r="O30" s="25"/>
      <c r="P30" s="25"/>
      <c r="Q30" s="16"/>
      <c r="R30" s="16"/>
      <c r="S30" s="16"/>
      <c r="T30" s="16"/>
      <c r="U30" s="16"/>
      <c r="V30" s="16"/>
      <c r="W30" s="64"/>
      <c r="X30" s="10"/>
      <c r="Y30" s="10"/>
      <c r="Z30" s="10"/>
      <c r="AA30" s="10"/>
      <c r="AB30" s="14"/>
      <c r="AC30" s="10"/>
      <c r="AD30" s="10"/>
      <c r="AE30" s="10"/>
      <c r="AF30" s="15"/>
    </row>
    <row r="31" spans="1:60" s="134" customFormat="1" ht="15" customHeight="1" outlineLevel="5" x14ac:dyDescent="0.25">
      <c r="A31" s="21"/>
      <c r="B31" s="127"/>
      <c r="C31" s="127"/>
      <c r="D31" s="127"/>
      <c r="E31" s="127"/>
      <c r="F31" s="127"/>
      <c r="G31" s="369" t="s">
        <v>1842</v>
      </c>
      <c r="H31" s="185">
        <v>42370</v>
      </c>
      <c r="I31" s="127" t="s">
        <v>14</v>
      </c>
      <c r="J31" s="472" t="s">
        <v>64</v>
      </c>
      <c r="K31" s="127" t="s">
        <v>9</v>
      </c>
      <c r="L31" s="127" t="s">
        <v>10</v>
      </c>
      <c r="M31" s="127" t="s">
        <v>10</v>
      </c>
      <c r="N31" s="127" t="s">
        <v>11</v>
      </c>
      <c r="O31" s="129">
        <v>27959.06</v>
      </c>
      <c r="P31" s="129">
        <v>0</v>
      </c>
      <c r="Q31" s="129">
        <f t="shared" ref="Q31" si="9">O31-P31</f>
        <v>27959.06</v>
      </c>
      <c r="R31" s="130" t="s">
        <v>1</v>
      </c>
      <c r="S31" s="131" t="s">
        <v>4</v>
      </c>
      <c r="T31" s="131"/>
      <c r="U31" s="131" t="s">
        <v>301</v>
      </c>
      <c r="V31" s="127"/>
      <c r="W31" s="127"/>
      <c r="X31" s="127"/>
      <c r="Y31" s="127"/>
      <c r="Z31" s="132">
        <v>42370</v>
      </c>
      <c r="AA31" s="127"/>
      <c r="AB31" s="127"/>
      <c r="AC31" s="127"/>
      <c r="AD31" s="133" t="s">
        <v>1843</v>
      </c>
    </row>
    <row r="32" spans="1:60" ht="15" customHeight="1" x14ac:dyDescent="0.25">
      <c r="C32" s="10"/>
      <c r="D32" s="10"/>
      <c r="E32" s="10"/>
      <c r="F32" s="10"/>
      <c r="G32" s="76"/>
      <c r="H32" s="76"/>
      <c r="I32" s="77"/>
      <c r="J32" s="80"/>
      <c r="K32" s="10"/>
      <c r="L32" s="11"/>
      <c r="M32" s="11"/>
      <c r="N32" s="11"/>
      <c r="O32" s="71">
        <f>SUM(O31)</f>
        <v>27959.06</v>
      </c>
      <c r="P32" s="71">
        <f t="shared" ref="P32:Q32" si="10">SUM(P31)</f>
        <v>0</v>
      </c>
      <c r="Q32" s="71">
        <f t="shared" si="10"/>
        <v>27959.06</v>
      </c>
      <c r="R32" s="17"/>
      <c r="S32" s="17"/>
      <c r="T32" s="17"/>
      <c r="U32" s="17"/>
      <c r="V32" s="17"/>
      <c r="W32" s="64"/>
      <c r="X32" s="10"/>
      <c r="Y32" s="10"/>
      <c r="Z32" s="10"/>
      <c r="AA32" s="10"/>
      <c r="AB32" s="14"/>
      <c r="AC32" s="10"/>
      <c r="AD32" s="10"/>
      <c r="AE32" s="10"/>
      <c r="AF32" s="15"/>
    </row>
    <row r="33" spans="1:32" ht="15" customHeight="1" x14ac:dyDescent="0.25">
      <c r="C33" s="10"/>
      <c r="D33" s="10"/>
      <c r="E33" s="10"/>
      <c r="F33" s="10"/>
      <c r="G33" s="76"/>
      <c r="H33" s="76"/>
      <c r="I33" s="77"/>
      <c r="J33" s="80"/>
      <c r="K33" s="10"/>
      <c r="L33" s="11"/>
      <c r="M33" s="11"/>
      <c r="N33" s="11"/>
      <c r="O33" s="25"/>
      <c r="P33" s="25"/>
      <c r="Q33" s="16"/>
      <c r="R33" s="16"/>
      <c r="S33" s="16"/>
      <c r="T33" s="16"/>
      <c r="U33" s="16"/>
      <c r="V33" s="16"/>
      <c r="W33" s="64"/>
      <c r="X33" s="10"/>
      <c r="Y33" s="10"/>
      <c r="Z33" s="10"/>
      <c r="AA33" s="10"/>
      <c r="AB33" s="14"/>
      <c r="AC33" s="10"/>
      <c r="AD33" s="10"/>
      <c r="AE33" s="10"/>
      <c r="AF33" s="15"/>
    </row>
    <row r="34" spans="1:32" ht="15" customHeight="1" x14ac:dyDescent="0.25">
      <c r="C34" s="10"/>
      <c r="D34" s="10"/>
      <c r="E34" s="10"/>
      <c r="F34" s="10"/>
      <c r="G34" s="510" t="s">
        <v>302</v>
      </c>
      <c r="H34" s="510"/>
      <c r="I34" s="41" t="s">
        <v>745</v>
      </c>
      <c r="L34" s="24"/>
      <c r="M34" s="11"/>
      <c r="N34" s="11"/>
      <c r="O34" s="25"/>
      <c r="P34" s="25"/>
      <c r="Q34" s="16"/>
      <c r="R34" s="16"/>
      <c r="S34" s="16"/>
      <c r="T34" s="16"/>
      <c r="U34" s="16"/>
      <c r="V34" s="16"/>
      <c r="W34" s="64"/>
      <c r="X34" s="10"/>
      <c r="Y34" s="10"/>
      <c r="Z34" s="10"/>
      <c r="AA34" s="10"/>
      <c r="AB34" s="14"/>
      <c r="AC34" s="10"/>
      <c r="AD34" s="10"/>
      <c r="AE34" s="10"/>
      <c r="AF34" s="15"/>
    </row>
    <row r="35" spans="1:32" s="134" customFormat="1" ht="15" customHeight="1" outlineLevel="5" x14ac:dyDescent="0.25">
      <c r="A35" s="21"/>
      <c r="B35" s="127"/>
      <c r="C35" s="127"/>
      <c r="D35" s="127"/>
      <c r="E35" s="127"/>
      <c r="F35" s="127"/>
      <c r="G35" s="369" t="s">
        <v>1842</v>
      </c>
      <c r="H35" s="185">
        <v>42370</v>
      </c>
      <c r="I35" s="127" t="s">
        <v>14</v>
      </c>
      <c r="J35" s="472" t="s">
        <v>64</v>
      </c>
      <c r="K35" s="127" t="s">
        <v>9</v>
      </c>
      <c r="L35" s="127" t="s">
        <v>10</v>
      </c>
      <c r="M35" s="127" t="s">
        <v>10</v>
      </c>
      <c r="N35" s="127" t="s">
        <v>11</v>
      </c>
      <c r="O35" s="129">
        <v>24739.77</v>
      </c>
      <c r="P35" s="129">
        <v>0</v>
      </c>
      <c r="Q35" s="129">
        <f t="shared" ref="Q35" si="11">O35-P35</f>
        <v>24739.77</v>
      </c>
      <c r="R35" s="130" t="s">
        <v>1</v>
      </c>
      <c r="S35" s="131" t="s">
        <v>4</v>
      </c>
      <c r="T35" s="131"/>
      <c r="U35" s="131" t="s">
        <v>302</v>
      </c>
      <c r="V35" s="127"/>
      <c r="W35" s="127"/>
      <c r="X35" s="127"/>
      <c r="Y35" s="127"/>
      <c r="Z35" s="132">
        <v>42370</v>
      </c>
      <c r="AA35" s="127"/>
      <c r="AB35" s="127"/>
      <c r="AC35" s="127"/>
      <c r="AD35" s="133" t="s">
        <v>1843</v>
      </c>
    </row>
    <row r="36" spans="1:32" ht="15" customHeight="1" x14ac:dyDescent="0.25">
      <c r="C36" s="10"/>
      <c r="D36" s="10"/>
      <c r="E36" s="10"/>
      <c r="F36" s="10"/>
      <c r="G36" s="76"/>
      <c r="H36" s="76"/>
      <c r="I36" s="77"/>
      <c r="J36" s="80"/>
      <c r="K36" s="10"/>
      <c r="L36" s="11"/>
      <c r="M36" s="11"/>
      <c r="N36" s="11"/>
      <c r="O36" s="71">
        <f>SUM(O35)</f>
        <v>24739.77</v>
      </c>
      <c r="P36" s="71">
        <f t="shared" ref="P36:Q36" si="12">SUM(P35)</f>
        <v>0</v>
      </c>
      <c r="Q36" s="71">
        <f t="shared" si="12"/>
        <v>24739.77</v>
      </c>
      <c r="R36" s="17"/>
      <c r="S36" s="17"/>
      <c r="T36" s="17"/>
      <c r="U36" s="17"/>
      <c r="V36" s="17"/>
      <c r="W36" s="64"/>
      <c r="X36" s="10"/>
      <c r="Y36" s="10"/>
      <c r="Z36" s="10"/>
      <c r="AA36" s="10"/>
      <c r="AB36" s="14"/>
      <c r="AC36" s="10"/>
      <c r="AD36" s="10"/>
      <c r="AE36" s="10"/>
      <c r="AF36" s="15"/>
    </row>
    <row r="37" spans="1:32" ht="15" customHeight="1" x14ac:dyDescent="0.25">
      <c r="C37" s="10"/>
      <c r="D37" s="10"/>
      <c r="E37" s="10"/>
      <c r="F37" s="10"/>
      <c r="G37" s="76"/>
      <c r="H37" s="76"/>
      <c r="I37" s="77"/>
      <c r="J37" s="80"/>
      <c r="K37" s="10"/>
      <c r="L37" s="11"/>
      <c r="M37" s="11"/>
      <c r="N37" s="11"/>
      <c r="O37" s="25"/>
      <c r="P37" s="25"/>
      <c r="Q37" s="16"/>
      <c r="R37" s="16"/>
      <c r="S37" s="16"/>
      <c r="T37" s="16"/>
      <c r="U37" s="16"/>
      <c r="V37" s="16"/>
      <c r="W37" s="64"/>
      <c r="X37" s="10"/>
      <c r="Y37" s="10"/>
      <c r="Z37" s="10"/>
      <c r="AA37" s="10"/>
      <c r="AB37" s="14"/>
      <c r="AC37" s="10"/>
      <c r="AD37" s="10"/>
      <c r="AE37" s="10"/>
      <c r="AF37" s="15"/>
    </row>
    <row r="38" spans="1:32" ht="15" customHeight="1" x14ac:dyDescent="0.25">
      <c r="C38" s="10"/>
      <c r="D38" s="10"/>
      <c r="E38" s="10"/>
      <c r="F38" s="10"/>
      <c r="G38" s="510" t="s">
        <v>303</v>
      </c>
      <c r="H38" s="510"/>
      <c r="I38" s="41" t="s">
        <v>746</v>
      </c>
      <c r="L38" s="24"/>
      <c r="M38" s="11"/>
      <c r="N38" s="11"/>
      <c r="O38" s="25"/>
      <c r="P38" s="25"/>
      <c r="Q38" s="16"/>
      <c r="R38" s="16"/>
      <c r="S38" s="16"/>
      <c r="T38" s="16"/>
      <c r="U38" s="16"/>
      <c r="V38" s="16"/>
      <c r="W38" s="64"/>
      <c r="X38" s="10"/>
      <c r="Y38" s="10"/>
      <c r="Z38" s="10"/>
      <c r="AA38" s="10"/>
      <c r="AB38" s="14"/>
      <c r="AC38" s="10"/>
      <c r="AD38" s="10"/>
      <c r="AE38" s="10"/>
      <c r="AF38" s="15"/>
    </row>
    <row r="39" spans="1:32" s="134" customFormat="1" ht="15" customHeight="1" outlineLevel="5" x14ac:dyDescent="0.25">
      <c r="A39" s="21"/>
      <c r="B39" s="127"/>
      <c r="C39" s="127"/>
      <c r="D39" s="127"/>
      <c r="E39" s="127"/>
      <c r="F39" s="127"/>
      <c r="G39" s="369" t="s">
        <v>1842</v>
      </c>
      <c r="H39" s="185">
        <v>42370</v>
      </c>
      <c r="I39" s="127" t="s">
        <v>14</v>
      </c>
      <c r="J39" s="472" t="s">
        <v>64</v>
      </c>
      <c r="K39" s="127" t="s">
        <v>9</v>
      </c>
      <c r="L39" s="127" t="s">
        <v>10</v>
      </c>
      <c r="M39" s="127" t="s">
        <v>10</v>
      </c>
      <c r="N39" s="127" t="s">
        <v>11</v>
      </c>
      <c r="O39" s="129">
        <v>38100.47</v>
      </c>
      <c r="P39" s="129">
        <v>0</v>
      </c>
      <c r="Q39" s="129">
        <f t="shared" ref="Q39" si="13">O39-P39</f>
        <v>38100.47</v>
      </c>
      <c r="R39" s="130" t="s">
        <v>1</v>
      </c>
      <c r="S39" s="131" t="s">
        <v>4</v>
      </c>
      <c r="T39" s="131"/>
      <c r="U39" s="131" t="s">
        <v>303</v>
      </c>
      <c r="V39" s="127"/>
      <c r="W39" s="127"/>
      <c r="X39" s="127"/>
      <c r="Y39" s="127"/>
      <c r="Z39" s="132">
        <v>42370</v>
      </c>
      <c r="AA39" s="127"/>
      <c r="AB39" s="127"/>
      <c r="AC39" s="127"/>
      <c r="AD39" s="133" t="s">
        <v>1843</v>
      </c>
    </row>
    <row r="40" spans="1:32" ht="15" customHeight="1" x14ac:dyDescent="0.25">
      <c r="C40" s="10"/>
      <c r="D40" s="10"/>
      <c r="E40" s="10"/>
      <c r="F40" s="10"/>
      <c r="G40" s="76"/>
      <c r="H40" s="76"/>
      <c r="I40" s="77"/>
      <c r="J40" s="80"/>
      <c r="K40" s="10"/>
      <c r="L40" s="11"/>
      <c r="M40" s="11"/>
      <c r="N40" s="11"/>
      <c r="O40" s="71">
        <f>SUM(O39)</f>
        <v>38100.47</v>
      </c>
      <c r="P40" s="71">
        <f t="shared" ref="P40:Q40" si="14">SUM(P39)</f>
        <v>0</v>
      </c>
      <c r="Q40" s="71">
        <f t="shared" si="14"/>
        <v>38100.47</v>
      </c>
      <c r="R40" s="17"/>
      <c r="S40" s="17"/>
      <c r="T40" s="17"/>
      <c r="U40" s="17"/>
      <c r="V40" s="17"/>
      <c r="W40" s="64"/>
      <c r="X40" s="10"/>
      <c r="Y40" s="10"/>
      <c r="Z40" s="10"/>
      <c r="AA40" s="10"/>
      <c r="AB40" s="14"/>
      <c r="AC40" s="10"/>
      <c r="AD40" s="10"/>
      <c r="AE40" s="10"/>
      <c r="AF40" s="15"/>
    </row>
    <row r="41" spans="1:32" ht="15" customHeight="1" x14ac:dyDescent="0.25">
      <c r="C41" s="10"/>
      <c r="D41" s="10"/>
      <c r="E41" s="10"/>
      <c r="F41" s="10"/>
      <c r="G41" s="76"/>
      <c r="H41" s="76"/>
      <c r="I41" s="77"/>
      <c r="J41" s="80"/>
      <c r="K41" s="10"/>
      <c r="L41" s="11"/>
      <c r="M41" s="11"/>
      <c r="N41" s="11"/>
      <c r="O41" s="25"/>
      <c r="P41" s="25"/>
      <c r="Q41" s="16"/>
      <c r="R41" s="16"/>
      <c r="S41" s="16"/>
      <c r="T41" s="16"/>
      <c r="U41" s="16"/>
      <c r="V41" s="16"/>
      <c r="W41" s="64"/>
      <c r="X41" s="10"/>
      <c r="Y41" s="10"/>
      <c r="Z41" s="10"/>
      <c r="AA41" s="10"/>
      <c r="AB41" s="14"/>
      <c r="AC41" s="10"/>
      <c r="AD41" s="10"/>
      <c r="AE41" s="10"/>
      <c r="AF41" s="15"/>
    </row>
    <row r="42" spans="1:32" ht="15" customHeight="1" x14ac:dyDescent="0.25">
      <c r="C42" s="10"/>
      <c r="D42" s="10"/>
      <c r="E42" s="10"/>
      <c r="F42" s="10"/>
      <c r="G42" s="510" t="s">
        <v>304</v>
      </c>
      <c r="H42" s="510"/>
      <c r="I42" s="41" t="s">
        <v>747</v>
      </c>
      <c r="L42" s="24"/>
      <c r="M42" s="11"/>
      <c r="N42" s="11"/>
      <c r="O42" s="25"/>
      <c r="P42" s="25"/>
      <c r="Q42" s="16"/>
      <c r="R42" s="16"/>
      <c r="S42" s="16"/>
      <c r="T42" s="16"/>
      <c r="U42" s="16"/>
      <c r="V42" s="16"/>
      <c r="W42" s="64"/>
      <c r="X42" s="10"/>
      <c r="Y42" s="10"/>
      <c r="Z42" s="10"/>
      <c r="AA42" s="10"/>
      <c r="AB42" s="14"/>
      <c r="AC42" s="10"/>
      <c r="AD42" s="10"/>
      <c r="AE42" s="10"/>
      <c r="AF42" s="15"/>
    </row>
    <row r="43" spans="1:32" s="134" customFormat="1" ht="15" customHeight="1" outlineLevel="5" x14ac:dyDescent="0.25">
      <c r="A43" s="21"/>
      <c r="B43" s="127"/>
      <c r="C43" s="127"/>
      <c r="D43" s="127"/>
      <c r="E43" s="127"/>
      <c r="F43" s="127"/>
      <c r="G43" s="369" t="s">
        <v>1842</v>
      </c>
      <c r="H43" s="185">
        <v>42370</v>
      </c>
      <c r="I43" s="127" t="s">
        <v>14</v>
      </c>
      <c r="J43" s="472" t="s">
        <v>64</v>
      </c>
      <c r="K43" s="127" t="s">
        <v>9</v>
      </c>
      <c r="L43" s="127" t="s">
        <v>10</v>
      </c>
      <c r="M43" s="127" t="s">
        <v>10</v>
      </c>
      <c r="N43" s="127" t="s">
        <v>11</v>
      </c>
      <c r="O43" s="129">
        <v>20380.27</v>
      </c>
      <c r="P43" s="129">
        <v>0</v>
      </c>
      <c r="Q43" s="129">
        <f t="shared" ref="Q43" si="15">O43-P43</f>
        <v>20380.27</v>
      </c>
      <c r="R43" s="130" t="s">
        <v>1</v>
      </c>
      <c r="S43" s="131" t="s">
        <v>4</v>
      </c>
      <c r="T43" s="131"/>
      <c r="U43" s="131" t="s">
        <v>304</v>
      </c>
      <c r="V43" s="127"/>
      <c r="W43" s="127"/>
      <c r="X43" s="127"/>
      <c r="Y43" s="127"/>
      <c r="Z43" s="132">
        <v>42370</v>
      </c>
      <c r="AA43" s="127"/>
      <c r="AB43" s="127"/>
      <c r="AC43" s="127"/>
      <c r="AD43" s="133" t="s">
        <v>1843</v>
      </c>
    </row>
    <row r="44" spans="1:32" s="21" customFormat="1" ht="15" customHeight="1" x14ac:dyDescent="0.25">
      <c r="C44" s="10"/>
      <c r="D44" s="10"/>
      <c r="E44" s="10"/>
      <c r="F44" s="10"/>
      <c r="G44" s="76"/>
      <c r="H44" s="76"/>
      <c r="I44" s="77"/>
      <c r="J44" s="80"/>
      <c r="K44" s="10"/>
      <c r="L44" s="11"/>
      <c r="M44" s="11"/>
      <c r="N44" s="11"/>
      <c r="O44" s="71">
        <f>SUM(O43)</f>
        <v>20380.27</v>
      </c>
      <c r="P44" s="71">
        <f t="shared" ref="P44:Q44" si="16">SUM(P43)</f>
        <v>0</v>
      </c>
      <c r="Q44" s="71">
        <f t="shared" si="16"/>
        <v>20380.27</v>
      </c>
      <c r="R44" s="17"/>
      <c r="S44" s="17"/>
      <c r="T44" s="17"/>
      <c r="U44" s="17"/>
      <c r="V44" s="17"/>
      <c r="W44" s="64"/>
      <c r="X44" s="10"/>
      <c r="Y44" s="10"/>
      <c r="Z44" s="10"/>
      <c r="AA44" s="10"/>
      <c r="AB44" s="14"/>
      <c r="AC44" s="10"/>
      <c r="AD44" s="10"/>
      <c r="AE44" s="10"/>
      <c r="AF44" s="15"/>
    </row>
    <row r="45" spans="1:32" s="21" customFormat="1" ht="15" customHeight="1" x14ac:dyDescent="0.25">
      <c r="C45" s="10"/>
      <c r="D45" s="10"/>
      <c r="E45" s="10"/>
      <c r="F45" s="10"/>
      <c r="G45" s="76"/>
      <c r="H45" s="76"/>
      <c r="I45" s="77"/>
      <c r="J45" s="80"/>
      <c r="K45" s="10"/>
      <c r="L45" s="11"/>
      <c r="M45" s="11"/>
      <c r="N45" s="11"/>
      <c r="O45" s="25"/>
      <c r="P45" s="25"/>
      <c r="Q45" s="16"/>
      <c r="R45" s="16"/>
      <c r="S45" s="16"/>
      <c r="T45" s="16"/>
      <c r="U45" s="16"/>
      <c r="V45" s="16"/>
      <c r="W45" s="64"/>
      <c r="X45" s="10"/>
      <c r="Y45" s="10"/>
      <c r="Z45" s="10"/>
      <c r="AA45" s="10"/>
      <c r="AB45" s="14"/>
      <c r="AC45" s="10"/>
      <c r="AD45" s="10"/>
      <c r="AE45" s="10"/>
      <c r="AF45" s="15"/>
    </row>
    <row r="46" spans="1:32" s="21" customFormat="1" ht="15" customHeight="1" x14ac:dyDescent="0.25">
      <c r="C46" s="10"/>
      <c r="D46" s="10"/>
      <c r="E46" s="10"/>
      <c r="F46" s="10"/>
      <c r="G46" s="510" t="s">
        <v>305</v>
      </c>
      <c r="H46" s="510"/>
      <c r="I46" s="41" t="s">
        <v>748</v>
      </c>
      <c r="J46" s="488"/>
      <c r="L46" s="20"/>
      <c r="M46" s="11"/>
      <c r="N46" s="11"/>
      <c r="O46" s="25"/>
      <c r="P46" s="25"/>
      <c r="Q46" s="16"/>
      <c r="R46" s="16"/>
      <c r="S46" s="16"/>
      <c r="T46" s="16"/>
      <c r="U46" s="16"/>
      <c r="V46" s="16"/>
      <c r="W46" s="64"/>
      <c r="X46" s="10"/>
      <c r="Y46" s="10"/>
      <c r="Z46" s="10"/>
      <c r="AA46" s="10"/>
      <c r="AB46" s="14"/>
      <c r="AC46" s="10"/>
      <c r="AD46" s="10"/>
      <c r="AE46" s="10"/>
      <c r="AF46" s="15"/>
    </row>
    <row r="47" spans="1:32" s="134" customFormat="1" ht="15" customHeight="1" outlineLevel="5" x14ac:dyDescent="0.25">
      <c r="A47" s="21"/>
      <c r="B47" s="127"/>
      <c r="C47" s="127"/>
      <c r="D47" s="127"/>
      <c r="E47" s="127"/>
      <c r="F47" s="127"/>
      <c r="G47" s="369" t="s">
        <v>1842</v>
      </c>
      <c r="H47" s="185">
        <v>42370</v>
      </c>
      <c r="I47" s="127" t="s">
        <v>14</v>
      </c>
      <c r="J47" s="472" t="s">
        <v>64</v>
      </c>
      <c r="K47" s="127" t="s">
        <v>9</v>
      </c>
      <c r="L47" s="127" t="s">
        <v>10</v>
      </c>
      <c r="M47" s="127" t="s">
        <v>10</v>
      </c>
      <c r="N47" s="127" t="s">
        <v>11</v>
      </c>
      <c r="O47" s="129">
        <v>22405.08</v>
      </c>
      <c r="P47" s="129">
        <v>0</v>
      </c>
      <c r="Q47" s="129">
        <f t="shared" ref="Q47" si="17">O47-P47</f>
        <v>22405.08</v>
      </c>
      <c r="R47" s="130" t="s">
        <v>1</v>
      </c>
      <c r="S47" s="131" t="s">
        <v>4</v>
      </c>
      <c r="T47" s="131"/>
      <c r="U47" s="131" t="s">
        <v>305</v>
      </c>
      <c r="V47" s="127"/>
      <c r="W47" s="127"/>
      <c r="X47" s="127"/>
      <c r="Y47" s="127"/>
      <c r="Z47" s="132">
        <v>42370</v>
      </c>
      <c r="AA47" s="127"/>
      <c r="AB47" s="127"/>
      <c r="AC47" s="127"/>
      <c r="AD47" s="133" t="s">
        <v>1843</v>
      </c>
    </row>
    <row r="48" spans="1:32" s="22" customFormat="1" ht="15" customHeight="1" x14ac:dyDescent="0.25">
      <c r="C48" s="24"/>
      <c r="D48" s="24"/>
      <c r="E48" s="24"/>
      <c r="F48" s="24"/>
      <c r="G48" s="77"/>
      <c r="H48" s="77"/>
      <c r="I48" s="77"/>
      <c r="J48" s="81"/>
      <c r="K48" s="24"/>
      <c r="L48" s="25"/>
      <c r="M48" s="25"/>
      <c r="N48" s="25"/>
      <c r="O48" s="71">
        <f>SUM(O47)</f>
        <v>22405.08</v>
      </c>
      <c r="P48" s="71">
        <f t="shared" ref="P48:Q48" si="18">SUM(P47)</f>
        <v>0</v>
      </c>
      <c r="Q48" s="71">
        <f t="shared" si="18"/>
        <v>22405.08</v>
      </c>
      <c r="R48" s="17"/>
      <c r="S48" s="17"/>
      <c r="T48" s="17"/>
      <c r="U48" s="17"/>
      <c r="V48" s="17"/>
      <c r="W48" s="64"/>
      <c r="X48" s="24"/>
      <c r="Y48" s="24"/>
      <c r="Z48" s="24"/>
      <c r="AA48" s="24"/>
      <c r="AB48" s="27"/>
      <c r="AC48" s="24"/>
      <c r="AD48" s="24"/>
      <c r="AE48" s="24"/>
      <c r="AF48" s="28"/>
    </row>
    <row r="49" spans="1:32" s="22" customFormat="1" ht="15" customHeight="1" x14ac:dyDescent="0.25">
      <c r="C49" s="24"/>
      <c r="D49" s="24"/>
      <c r="E49" s="24"/>
      <c r="F49" s="24"/>
      <c r="G49" s="77"/>
      <c r="H49" s="77"/>
      <c r="I49" s="77"/>
      <c r="J49" s="81"/>
      <c r="K49" s="24"/>
      <c r="L49" s="25"/>
      <c r="M49" s="25"/>
      <c r="N49" s="25"/>
      <c r="O49" s="25"/>
      <c r="P49" s="25"/>
      <c r="Q49" s="16"/>
      <c r="R49" s="16"/>
      <c r="S49" s="16"/>
      <c r="T49" s="16"/>
      <c r="U49" s="16"/>
      <c r="V49" s="16"/>
      <c r="W49" s="64"/>
      <c r="X49" s="24"/>
      <c r="Y49" s="24"/>
      <c r="Z49" s="24"/>
      <c r="AA49" s="24"/>
      <c r="AB49" s="27"/>
      <c r="AC49" s="24"/>
      <c r="AD49" s="24"/>
      <c r="AE49" s="24"/>
      <c r="AF49" s="28"/>
    </row>
    <row r="50" spans="1:32" s="22" customFormat="1" ht="15" customHeight="1" x14ac:dyDescent="0.25">
      <c r="C50" s="24"/>
      <c r="D50" s="24"/>
      <c r="E50" s="24"/>
      <c r="F50" s="24"/>
      <c r="G50" s="510" t="s">
        <v>306</v>
      </c>
      <c r="H50" s="510"/>
      <c r="I50" s="41" t="s">
        <v>749</v>
      </c>
      <c r="J50" s="245"/>
      <c r="L50" s="24"/>
      <c r="M50" s="25"/>
      <c r="N50" s="25"/>
      <c r="O50" s="25"/>
      <c r="P50" s="25"/>
      <c r="Q50" s="16"/>
      <c r="R50" s="16"/>
      <c r="S50" s="16"/>
      <c r="T50" s="16"/>
      <c r="U50" s="16"/>
      <c r="V50" s="16"/>
      <c r="W50" s="64"/>
      <c r="X50" s="24"/>
      <c r="Y50" s="24"/>
      <c r="Z50" s="24"/>
      <c r="AA50" s="24"/>
      <c r="AB50" s="27"/>
      <c r="AC50" s="24"/>
      <c r="AD50" s="24"/>
      <c r="AE50" s="24"/>
      <c r="AF50" s="28"/>
    </row>
    <row r="51" spans="1:32" s="134" customFormat="1" ht="15" customHeight="1" outlineLevel="5" x14ac:dyDescent="0.25">
      <c r="A51" s="21"/>
      <c r="B51" s="127"/>
      <c r="C51" s="127"/>
      <c r="D51" s="127"/>
      <c r="E51" s="127"/>
      <c r="F51" s="127"/>
      <c r="G51" s="369" t="s">
        <v>1842</v>
      </c>
      <c r="H51" s="185">
        <v>42370</v>
      </c>
      <c r="I51" s="127" t="s">
        <v>14</v>
      </c>
      <c r="J51" s="472" t="s">
        <v>64</v>
      </c>
      <c r="K51" s="127" t="s">
        <v>9</v>
      </c>
      <c r="L51" s="127" t="s">
        <v>10</v>
      </c>
      <c r="M51" s="127" t="s">
        <v>10</v>
      </c>
      <c r="N51" s="127" t="s">
        <v>11</v>
      </c>
      <c r="O51" s="129">
        <v>35219.65</v>
      </c>
      <c r="P51" s="129">
        <v>0</v>
      </c>
      <c r="Q51" s="129">
        <f t="shared" ref="Q51" si="19">O51-P51</f>
        <v>35219.65</v>
      </c>
      <c r="R51" s="130" t="s">
        <v>1</v>
      </c>
      <c r="S51" s="131" t="s">
        <v>4</v>
      </c>
      <c r="T51" s="131"/>
      <c r="U51" s="131" t="s">
        <v>306</v>
      </c>
      <c r="V51" s="127"/>
      <c r="W51" s="127"/>
      <c r="X51" s="127"/>
      <c r="Y51" s="127"/>
      <c r="Z51" s="132">
        <v>42370</v>
      </c>
      <c r="AA51" s="127"/>
      <c r="AB51" s="127"/>
      <c r="AC51" s="127"/>
      <c r="AD51" s="133" t="s">
        <v>1843</v>
      </c>
    </row>
    <row r="52" spans="1:32" s="21" customFormat="1" ht="15" customHeight="1" x14ac:dyDescent="0.25">
      <c r="C52" s="10"/>
      <c r="D52" s="10"/>
      <c r="E52" s="10"/>
      <c r="F52" s="10"/>
      <c r="G52" s="76"/>
      <c r="H52" s="76"/>
      <c r="I52" s="77"/>
      <c r="J52" s="80"/>
      <c r="K52" s="10"/>
      <c r="L52" s="11"/>
      <c r="M52" s="11"/>
      <c r="N52" s="11"/>
      <c r="O52" s="71">
        <f>SUM(O51)</f>
        <v>35219.65</v>
      </c>
      <c r="P52" s="71">
        <f t="shared" ref="P52:Q52" si="20">SUM(P51)</f>
        <v>0</v>
      </c>
      <c r="Q52" s="71">
        <f t="shared" si="20"/>
        <v>35219.65</v>
      </c>
      <c r="R52" s="17"/>
      <c r="S52" s="17"/>
      <c r="T52" s="17"/>
      <c r="U52" s="17"/>
      <c r="V52" s="17"/>
      <c r="W52" s="64"/>
      <c r="X52" s="10"/>
      <c r="Y52" s="10"/>
      <c r="Z52" s="10"/>
      <c r="AA52" s="10"/>
      <c r="AB52" s="14"/>
      <c r="AC52" s="10"/>
      <c r="AD52" s="10"/>
      <c r="AE52" s="10"/>
      <c r="AF52" s="15"/>
    </row>
    <row r="53" spans="1:32" s="21" customFormat="1" ht="15" customHeight="1" x14ac:dyDescent="0.25">
      <c r="C53" s="10"/>
      <c r="D53" s="10"/>
      <c r="E53" s="10"/>
      <c r="F53" s="10"/>
      <c r="G53" s="76"/>
      <c r="H53" s="76"/>
      <c r="I53" s="77"/>
      <c r="J53" s="80"/>
      <c r="K53" s="10"/>
      <c r="L53" s="11"/>
      <c r="M53" s="11"/>
      <c r="N53" s="11"/>
      <c r="O53" s="25"/>
      <c r="P53" s="25"/>
      <c r="Q53" s="16"/>
      <c r="R53" s="16"/>
      <c r="S53" s="16"/>
      <c r="T53" s="16"/>
      <c r="U53" s="16"/>
      <c r="V53" s="16"/>
      <c r="W53" s="64"/>
      <c r="X53" s="10"/>
      <c r="Y53" s="10"/>
      <c r="Z53" s="10"/>
      <c r="AA53" s="10"/>
      <c r="AB53" s="14"/>
      <c r="AC53" s="10"/>
      <c r="AD53" s="10"/>
      <c r="AE53" s="10"/>
      <c r="AF53" s="15"/>
    </row>
    <row r="54" spans="1:32" s="21" customFormat="1" ht="15" customHeight="1" x14ac:dyDescent="0.25">
      <c r="C54" s="10"/>
      <c r="D54" s="10"/>
      <c r="E54" s="10"/>
      <c r="F54" s="10"/>
      <c r="G54" s="510" t="s">
        <v>307</v>
      </c>
      <c r="H54" s="510"/>
      <c r="I54" s="41" t="s">
        <v>750</v>
      </c>
      <c r="J54" s="488"/>
      <c r="L54" s="24"/>
      <c r="M54" s="11"/>
      <c r="N54" s="11"/>
      <c r="O54" s="25"/>
      <c r="P54" s="25"/>
      <c r="Q54" s="16"/>
      <c r="R54" s="16"/>
      <c r="S54" s="16"/>
      <c r="T54" s="16"/>
      <c r="U54" s="16"/>
      <c r="V54" s="16"/>
      <c r="W54" s="64"/>
      <c r="X54" s="10"/>
      <c r="Y54" s="10"/>
      <c r="Z54" s="10"/>
      <c r="AA54" s="10"/>
      <c r="AB54" s="14"/>
      <c r="AC54" s="10"/>
      <c r="AD54" s="10"/>
      <c r="AE54" s="10"/>
      <c r="AF54" s="15"/>
    </row>
    <row r="55" spans="1:32" s="134" customFormat="1" ht="15" customHeight="1" outlineLevel="5" x14ac:dyDescent="0.25">
      <c r="A55" s="21"/>
      <c r="B55" s="127"/>
      <c r="C55" s="127"/>
      <c r="D55" s="127"/>
      <c r="E55" s="127"/>
      <c r="F55" s="127"/>
      <c r="G55" s="369" t="s">
        <v>1842</v>
      </c>
      <c r="H55" s="185">
        <v>42370</v>
      </c>
      <c r="I55" s="127" t="s">
        <v>14</v>
      </c>
      <c r="J55" s="472" t="s">
        <v>64</v>
      </c>
      <c r="K55" s="127" t="s">
        <v>9</v>
      </c>
      <c r="L55" s="127" t="s">
        <v>10</v>
      </c>
      <c r="M55" s="127" t="s">
        <v>10</v>
      </c>
      <c r="N55" s="127" t="s">
        <v>11</v>
      </c>
      <c r="O55" s="129">
        <v>1961.8</v>
      </c>
      <c r="P55" s="129">
        <v>0</v>
      </c>
      <c r="Q55" s="129">
        <f t="shared" ref="Q55" si="21">O55-P55</f>
        <v>1961.8</v>
      </c>
      <c r="R55" s="130" t="s">
        <v>1</v>
      </c>
      <c r="S55" s="131" t="s">
        <v>4</v>
      </c>
      <c r="T55" s="131"/>
      <c r="U55" s="131" t="s">
        <v>307</v>
      </c>
      <c r="V55" s="127"/>
      <c r="W55" s="127"/>
      <c r="X55" s="127"/>
      <c r="Y55" s="127"/>
      <c r="Z55" s="132">
        <v>42370</v>
      </c>
      <c r="AA55" s="127"/>
      <c r="AB55" s="127"/>
      <c r="AC55" s="127"/>
      <c r="AD55" s="133" t="s">
        <v>1843</v>
      </c>
    </row>
    <row r="56" spans="1:32" s="21" customFormat="1" ht="15" customHeight="1" x14ac:dyDescent="0.25">
      <c r="C56" s="10"/>
      <c r="D56" s="10"/>
      <c r="E56" s="10"/>
      <c r="F56" s="10"/>
      <c r="G56" s="76"/>
      <c r="H56" s="76"/>
      <c r="I56" s="77"/>
      <c r="J56" s="80"/>
      <c r="K56" s="10"/>
      <c r="L56" s="11"/>
      <c r="M56" s="11"/>
      <c r="N56" s="11"/>
      <c r="O56" s="71">
        <f>SUM(O55)</f>
        <v>1961.8</v>
      </c>
      <c r="P56" s="71">
        <f t="shared" ref="P56:Q56" si="22">SUM(P55)</f>
        <v>0</v>
      </c>
      <c r="Q56" s="71">
        <f t="shared" si="22"/>
        <v>1961.8</v>
      </c>
      <c r="R56" s="17"/>
      <c r="S56" s="17"/>
      <c r="T56" s="17"/>
      <c r="U56" s="17"/>
      <c r="V56" s="17"/>
      <c r="W56" s="64"/>
      <c r="X56" s="10"/>
      <c r="Y56" s="10"/>
      <c r="Z56" s="10"/>
      <c r="AA56" s="10"/>
      <c r="AB56" s="14"/>
      <c r="AC56" s="10"/>
      <c r="AD56" s="10"/>
      <c r="AE56" s="10"/>
      <c r="AF56" s="15"/>
    </row>
    <row r="57" spans="1:32" s="21" customFormat="1" ht="15" customHeight="1" x14ac:dyDescent="0.25">
      <c r="C57" s="10"/>
      <c r="D57" s="10"/>
      <c r="E57" s="10"/>
      <c r="F57" s="10"/>
      <c r="G57" s="76"/>
      <c r="H57" s="76"/>
      <c r="I57" s="77"/>
      <c r="J57" s="80"/>
      <c r="K57" s="10"/>
      <c r="L57" s="11"/>
      <c r="M57" s="11"/>
      <c r="N57" s="11"/>
      <c r="O57" s="25"/>
      <c r="P57" s="25"/>
      <c r="Q57" s="16"/>
      <c r="R57" s="16"/>
      <c r="S57" s="16"/>
      <c r="T57" s="16"/>
      <c r="U57" s="16"/>
      <c r="V57" s="16"/>
      <c r="W57" s="64"/>
      <c r="X57" s="10"/>
      <c r="Y57" s="10"/>
      <c r="Z57" s="10"/>
      <c r="AA57" s="10"/>
      <c r="AB57" s="14"/>
      <c r="AC57" s="10"/>
      <c r="AD57" s="10"/>
      <c r="AE57" s="10"/>
      <c r="AF57" s="15"/>
    </row>
    <row r="58" spans="1:32" s="21" customFormat="1" ht="15" customHeight="1" x14ac:dyDescent="0.25">
      <c r="C58" s="10"/>
      <c r="D58" s="10"/>
      <c r="E58" s="10"/>
      <c r="F58" s="10"/>
      <c r="G58" s="510" t="s">
        <v>308</v>
      </c>
      <c r="H58" s="510"/>
      <c r="I58" s="41" t="s">
        <v>751</v>
      </c>
      <c r="J58" s="488"/>
      <c r="L58" s="24"/>
      <c r="M58" s="11"/>
      <c r="N58" s="11"/>
      <c r="O58" s="25"/>
      <c r="P58" s="25"/>
      <c r="Q58" s="16"/>
      <c r="R58" s="16"/>
      <c r="S58" s="16"/>
      <c r="T58" s="16"/>
      <c r="U58" s="16"/>
      <c r="V58" s="16"/>
      <c r="W58" s="64"/>
      <c r="X58" s="10"/>
      <c r="Y58" s="10"/>
      <c r="Z58" s="10"/>
      <c r="AA58" s="10"/>
      <c r="AB58" s="14"/>
      <c r="AC58" s="10"/>
      <c r="AD58" s="10"/>
      <c r="AE58" s="10"/>
      <c r="AF58" s="15"/>
    </row>
    <row r="59" spans="1:32" s="134" customFormat="1" ht="15" customHeight="1" outlineLevel="5" x14ac:dyDescent="0.25">
      <c r="A59" s="21"/>
      <c r="B59" s="127"/>
      <c r="C59" s="127"/>
      <c r="D59" s="127"/>
      <c r="E59" s="127"/>
      <c r="F59" s="127"/>
      <c r="G59" s="369" t="s">
        <v>1842</v>
      </c>
      <c r="H59" s="185">
        <v>42370</v>
      </c>
      <c r="I59" s="127" t="s">
        <v>14</v>
      </c>
      <c r="J59" s="472" t="s">
        <v>64</v>
      </c>
      <c r="K59" s="127" t="s">
        <v>9</v>
      </c>
      <c r="L59" s="127" t="s">
        <v>10</v>
      </c>
      <c r="M59" s="127" t="s">
        <v>10</v>
      </c>
      <c r="N59" s="127" t="s">
        <v>11</v>
      </c>
      <c r="O59" s="129">
        <v>18383.57</v>
      </c>
      <c r="P59" s="129">
        <v>0</v>
      </c>
      <c r="Q59" s="129">
        <f t="shared" ref="Q59" si="23">O59-P59</f>
        <v>18383.57</v>
      </c>
      <c r="R59" s="130" t="s">
        <v>1</v>
      </c>
      <c r="S59" s="131" t="s">
        <v>4</v>
      </c>
      <c r="T59" s="131"/>
      <c r="U59" s="131" t="s">
        <v>308</v>
      </c>
      <c r="V59" s="127"/>
      <c r="W59" s="127"/>
      <c r="X59" s="127"/>
      <c r="Y59" s="127"/>
      <c r="Z59" s="132">
        <v>42370</v>
      </c>
      <c r="AA59" s="127"/>
      <c r="AB59" s="127"/>
      <c r="AC59" s="127"/>
      <c r="AD59" s="133" t="s">
        <v>1843</v>
      </c>
    </row>
    <row r="60" spans="1:32" s="21" customFormat="1" ht="15" customHeight="1" x14ac:dyDescent="0.25">
      <c r="C60" s="10"/>
      <c r="D60" s="10"/>
      <c r="E60" s="10"/>
      <c r="F60" s="10"/>
      <c r="G60" s="76"/>
      <c r="H60" s="76"/>
      <c r="I60" s="77"/>
      <c r="J60" s="80"/>
      <c r="K60" s="10"/>
      <c r="L60" s="11"/>
      <c r="M60" s="11"/>
      <c r="N60" s="11"/>
      <c r="O60" s="71">
        <f>SUM(O59)</f>
        <v>18383.57</v>
      </c>
      <c r="P60" s="71">
        <f t="shared" ref="P60:Q60" si="24">SUM(P59)</f>
        <v>0</v>
      </c>
      <c r="Q60" s="71">
        <f t="shared" si="24"/>
        <v>18383.57</v>
      </c>
      <c r="R60" s="17"/>
      <c r="S60" s="17"/>
      <c r="T60" s="17"/>
      <c r="U60" s="17"/>
      <c r="V60" s="17"/>
      <c r="W60" s="64"/>
      <c r="X60" s="10"/>
      <c r="Y60" s="10"/>
      <c r="Z60" s="10"/>
      <c r="AA60" s="10"/>
      <c r="AB60" s="14"/>
      <c r="AC60" s="10"/>
      <c r="AD60" s="10"/>
      <c r="AE60" s="10"/>
      <c r="AF60" s="15"/>
    </row>
    <row r="61" spans="1:32" s="21" customFormat="1" ht="15" customHeight="1" x14ac:dyDescent="0.25">
      <c r="C61" s="10"/>
      <c r="D61" s="10"/>
      <c r="E61" s="10"/>
      <c r="F61" s="10"/>
      <c r="G61" s="76"/>
      <c r="H61" s="76"/>
      <c r="I61" s="77"/>
      <c r="J61" s="80"/>
      <c r="K61" s="10"/>
      <c r="L61" s="11"/>
      <c r="M61" s="11"/>
      <c r="N61" s="11"/>
      <c r="O61" s="25"/>
      <c r="P61" s="25"/>
      <c r="Q61" s="16"/>
      <c r="R61" s="16"/>
      <c r="S61" s="16"/>
      <c r="T61" s="16"/>
      <c r="U61" s="16"/>
      <c r="V61" s="16"/>
      <c r="W61" s="64"/>
      <c r="X61" s="10"/>
      <c r="Y61" s="10"/>
      <c r="Z61" s="10"/>
      <c r="AA61" s="10"/>
      <c r="AB61" s="14"/>
      <c r="AC61" s="10"/>
      <c r="AD61" s="10"/>
      <c r="AE61" s="10"/>
      <c r="AF61" s="15"/>
    </row>
    <row r="62" spans="1:32" s="21" customFormat="1" ht="15" customHeight="1" x14ac:dyDescent="0.25">
      <c r="C62" s="10"/>
      <c r="D62" s="10"/>
      <c r="E62" s="10"/>
      <c r="F62" s="10"/>
      <c r="G62" s="510" t="s">
        <v>309</v>
      </c>
      <c r="H62" s="510"/>
      <c r="I62" s="41" t="s">
        <v>752</v>
      </c>
      <c r="J62" s="488"/>
      <c r="L62" s="24"/>
      <c r="M62" s="11"/>
      <c r="N62" s="11"/>
      <c r="O62" s="25"/>
      <c r="P62" s="25"/>
      <c r="Q62" s="16"/>
      <c r="R62" s="16"/>
      <c r="S62" s="16"/>
      <c r="T62" s="16"/>
      <c r="U62" s="16"/>
      <c r="V62" s="16"/>
      <c r="W62" s="64"/>
      <c r="X62" s="10"/>
      <c r="Y62" s="10"/>
      <c r="Z62" s="10"/>
      <c r="AA62" s="10"/>
      <c r="AB62" s="14"/>
      <c r="AC62" s="10"/>
      <c r="AD62" s="10"/>
      <c r="AE62" s="10"/>
      <c r="AF62" s="15"/>
    </row>
    <row r="63" spans="1:32" s="134" customFormat="1" ht="15" customHeight="1" outlineLevel="5" x14ac:dyDescent="0.25">
      <c r="A63" s="21"/>
      <c r="B63" s="127"/>
      <c r="C63" s="127"/>
      <c r="D63" s="127"/>
      <c r="E63" s="127"/>
      <c r="F63" s="127"/>
      <c r="G63" s="369" t="s">
        <v>1842</v>
      </c>
      <c r="H63" s="185">
        <v>42370</v>
      </c>
      <c r="I63" s="127" t="s">
        <v>14</v>
      </c>
      <c r="J63" s="472" t="s">
        <v>64</v>
      </c>
      <c r="K63" s="127" t="s">
        <v>9</v>
      </c>
      <c r="L63" s="127" t="s">
        <v>10</v>
      </c>
      <c r="M63" s="127" t="s">
        <v>10</v>
      </c>
      <c r="N63" s="127" t="s">
        <v>11</v>
      </c>
      <c r="O63" s="129">
        <v>28978.61</v>
      </c>
      <c r="P63" s="129">
        <v>0</v>
      </c>
      <c r="Q63" s="129">
        <f t="shared" ref="Q63" si="25">O63-P63</f>
        <v>28978.61</v>
      </c>
      <c r="R63" s="130" t="s">
        <v>1</v>
      </c>
      <c r="S63" s="131" t="s">
        <v>4</v>
      </c>
      <c r="T63" s="131"/>
      <c r="U63" s="131" t="s">
        <v>309</v>
      </c>
      <c r="V63" s="127"/>
      <c r="W63" s="127"/>
      <c r="X63" s="127"/>
      <c r="Y63" s="127"/>
      <c r="Z63" s="132">
        <v>42370</v>
      </c>
      <c r="AA63" s="127"/>
      <c r="AB63" s="127"/>
      <c r="AC63" s="127"/>
      <c r="AD63" s="133" t="s">
        <v>1843</v>
      </c>
    </row>
    <row r="64" spans="1:32" s="21" customFormat="1" ht="15" customHeight="1" x14ac:dyDescent="0.25">
      <c r="C64" s="10"/>
      <c r="D64" s="10"/>
      <c r="E64" s="10"/>
      <c r="F64" s="10"/>
      <c r="G64" s="76"/>
      <c r="H64" s="76"/>
      <c r="I64" s="77"/>
      <c r="J64" s="80"/>
      <c r="K64" s="10"/>
      <c r="L64" s="11"/>
      <c r="M64" s="11"/>
      <c r="N64" s="11"/>
      <c r="O64" s="71">
        <f>SUM(O63)</f>
        <v>28978.61</v>
      </c>
      <c r="P64" s="71">
        <f t="shared" ref="P64:Q64" si="26">SUM(P63)</f>
        <v>0</v>
      </c>
      <c r="Q64" s="71">
        <f t="shared" si="26"/>
        <v>28978.61</v>
      </c>
      <c r="R64" s="17"/>
      <c r="S64" s="17"/>
      <c r="T64" s="17"/>
      <c r="U64" s="17"/>
      <c r="V64" s="17"/>
      <c r="W64" s="64"/>
      <c r="X64" s="10"/>
      <c r="Y64" s="10"/>
      <c r="Z64" s="10"/>
      <c r="AA64" s="10"/>
      <c r="AB64" s="14"/>
      <c r="AC64" s="10"/>
      <c r="AD64" s="10"/>
      <c r="AE64" s="10"/>
      <c r="AF64" s="15"/>
    </row>
    <row r="65" spans="1:32" s="21" customFormat="1" ht="15" customHeight="1" x14ac:dyDescent="0.25">
      <c r="C65" s="10"/>
      <c r="D65" s="10"/>
      <c r="E65" s="10"/>
      <c r="F65" s="10"/>
      <c r="G65" s="76"/>
      <c r="H65" s="76"/>
      <c r="I65" s="77"/>
      <c r="J65" s="80"/>
      <c r="K65" s="10"/>
      <c r="L65" s="11"/>
      <c r="M65" s="11"/>
      <c r="N65" s="11"/>
      <c r="O65" s="25"/>
      <c r="P65" s="25"/>
      <c r="Q65" s="16"/>
      <c r="R65" s="16"/>
      <c r="S65" s="16"/>
      <c r="T65" s="16"/>
      <c r="U65" s="16"/>
      <c r="V65" s="16"/>
      <c r="W65" s="64"/>
      <c r="X65" s="10"/>
      <c r="Y65" s="10"/>
      <c r="Z65" s="10"/>
      <c r="AA65" s="10"/>
      <c r="AB65" s="14"/>
      <c r="AC65" s="10"/>
      <c r="AD65" s="10"/>
      <c r="AE65" s="10"/>
      <c r="AF65" s="15"/>
    </row>
    <row r="66" spans="1:32" s="21" customFormat="1" ht="15" customHeight="1" x14ac:dyDescent="0.25">
      <c r="C66" s="10"/>
      <c r="D66" s="10"/>
      <c r="E66" s="10"/>
      <c r="F66" s="10"/>
      <c r="G66" s="510" t="s">
        <v>310</v>
      </c>
      <c r="H66" s="510"/>
      <c r="I66" s="40" t="s">
        <v>753</v>
      </c>
      <c r="J66" s="488"/>
      <c r="L66" s="20"/>
      <c r="M66" s="11"/>
      <c r="N66" s="11"/>
      <c r="O66" s="25"/>
      <c r="P66" s="25"/>
      <c r="Q66" s="16"/>
      <c r="R66" s="16"/>
      <c r="S66" s="16"/>
      <c r="T66" s="16"/>
      <c r="U66" s="16"/>
      <c r="V66" s="16"/>
      <c r="W66" s="64"/>
      <c r="X66" s="10"/>
      <c r="Y66" s="10"/>
      <c r="Z66" s="10"/>
      <c r="AA66" s="10"/>
      <c r="AB66" s="14"/>
      <c r="AC66" s="10"/>
      <c r="AD66" s="10"/>
      <c r="AE66" s="10"/>
      <c r="AF66" s="15"/>
    </row>
    <row r="67" spans="1:32" s="134" customFormat="1" ht="15" customHeight="1" outlineLevel="5" x14ac:dyDescent="0.25">
      <c r="A67" s="21"/>
      <c r="B67" s="127"/>
      <c r="C67" s="127"/>
      <c r="D67" s="127"/>
      <c r="E67" s="127"/>
      <c r="F67" s="127"/>
      <c r="G67" s="369" t="s">
        <v>1842</v>
      </c>
      <c r="H67" s="185">
        <v>42370</v>
      </c>
      <c r="I67" s="127" t="s">
        <v>14</v>
      </c>
      <c r="J67" s="472" t="s">
        <v>64</v>
      </c>
      <c r="K67" s="127" t="s">
        <v>9</v>
      </c>
      <c r="L67" s="127" t="s">
        <v>10</v>
      </c>
      <c r="M67" s="127" t="s">
        <v>10</v>
      </c>
      <c r="N67" s="127" t="s">
        <v>11</v>
      </c>
      <c r="O67" s="129">
        <v>5074.07</v>
      </c>
      <c r="P67" s="129">
        <v>0</v>
      </c>
      <c r="Q67" s="129">
        <f t="shared" ref="Q67" si="27">O67-P67</f>
        <v>5074.07</v>
      </c>
      <c r="R67" s="130" t="s">
        <v>1</v>
      </c>
      <c r="S67" s="131" t="s">
        <v>4</v>
      </c>
      <c r="T67" s="131"/>
      <c r="U67" s="131" t="s">
        <v>2489</v>
      </c>
      <c r="V67" s="127"/>
      <c r="W67" s="127"/>
      <c r="X67" s="127"/>
      <c r="Y67" s="127"/>
      <c r="Z67" s="132">
        <v>42370</v>
      </c>
      <c r="AA67" s="127"/>
      <c r="AB67" s="127"/>
      <c r="AC67" s="127"/>
      <c r="AD67" s="133" t="s">
        <v>1843</v>
      </c>
    </row>
    <row r="68" spans="1:32" s="21" customFormat="1" ht="15" customHeight="1" x14ac:dyDescent="0.25">
      <c r="C68" s="10"/>
      <c r="D68" s="10"/>
      <c r="E68" s="10"/>
      <c r="F68" s="10"/>
      <c r="G68" s="76"/>
      <c r="H68" s="76"/>
      <c r="I68" s="77"/>
      <c r="J68" s="80"/>
      <c r="K68" s="10"/>
      <c r="L68" s="11"/>
      <c r="M68" s="11"/>
      <c r="N68" s="11"/>
      <c r="O68" s="71">
        <f>SUM(O67)</f>
        <v>5074.07</v>
      </c>
      <c r="P68" s="71">
        <f t="shared" ref="P68:Q68" si="28">SUM(P67)</f>
        <v>0</v>
      </c>
      <c r="Q68" s="71">
        <f t="shared" si="28"/>
        <v>5074.07</v>
      </c>
      <c r="R68" s="17"/>
      <c r="S68" s="17"/>
      <c r="T68" s="17"/>
      <c r="U68" s="17"/>
      <c r="V68" s="17"/>
      <c r="W68" s="64"/>
      <c r="X68" s="10"/>
      <c r="Y68" s="10"/>
      <c r="Z68" s="10"/>
      <c r="AA68" s="10"/>
      <c r="AB68" s="14"/>
      <c r="AC68" s="10"/>
      <c r="AD68" s="10"/>
      <c r="AE68" s="10"/>
      <c r="AF68" s="15"/>
    </row>
    <row r="69" spans="1:32" s="21" customFormat="1" ht="15" customHeight="1" x14ac:dyDescent="0.25">
      <c r="C69" s="10"/>
      <c r="D69" s="10"/>
      <c r="E69" s="10"/>
      <c r="F69" s="10"/>
      <c r="G69" s="76"/>
      <c r="H69" s="76"/>
      <c r="I69" s="77"/>
      <c r="J69" s="80"/>
      <c r="K69" s="10"/>
      <c r="L69" s="11"/>
      <c r="M69" s="11"/>
      <c r="N69" s="11"/>
      <c r="O69" s="25"/>
      <c r="P69" s="25"/>
      <c r="Q69" s="16"/>
      <c r="R69" s="16"/>
      <c r="S69" s="16"/>
      <c r="T69" s="16"/>
      <c r="U69" s="16"/>
      <c r="V69" s="16"/>
      <c r="W69" s="64"/>
      <c r="X69" s="10"/>
      <c r="Y69" s="10"/>
      <c r="Z69" s="10"/>
      <c r="AA69" s="10"/>
      <c r="AB69" s="14"/>
      <c r="AC69" s="10"/>
      <c r="AD69" s="10"/>
      <c r="AE69" s="10"/>
      <c r="AF69" s="15"/>
    </row>
    <row r="70" spans="1:32" s="21" customFormat="1" ht="15" customHeight="1" x14ac:dyDescent="0.25">
      <c r="C70" s="10"/>
      <c r="D70" s="10"/>
      <c r="E70" s="10"/>
      <c r="F70" s="10"/>
      <c r="G70" s="510" t="s">
        <v>311</v>
      </c>
      <c r="H70" s="510"/>
      <c r="I70" s="41" t="s">
        <v>754</v>
      </c>
      <c r="J70" s="488"/>
      <c r="L70" s="24"/>
      <c r="M70" s="11"/>
      <c r="N70" s="11"/>
      <c r="O70" s="25"/>
      <c r="P70" s="25"/>
      <c r="Q70" s="16"/>
      <c r="R70" s="16"/>
      <c r="S70" s="16"/>
      <c r="T70" s="16"/>
      <c r="U70" s="16"/>
      <c r="V70" s="16"/>
      <c r="W70" s="64"/>
      <c r="X70" s="10"/>
      <c r="Y70" s="10"/>
      <c r="Z70" s="10"/>
      <c r="AA70" s="10"/>
      <c r="AB70" s="14"/>
      <c r="AC70" s="10"/>
      <c r="AD70" s="10"/>
      <c r="AE70" s="10"/>
      <c r="AF70" s="15"/>
    </row>
    <row r="71" spans="1:32" s="134" customFormat="1" ht="15" customHeight="1" outlineLevel="5" x14ac:dyDescent="0.25">
      <c r="A71" s="21"/>
      <c r="B71" s="127"/>
      <c r="C71" s="127"/>
      <c r="D71" s="127"/>
      <c r="E71" s="127"/>
      <c r="F71" s="127"/>
      <c r="G71" s="369" t="s">
        <v>1842</v>
      </c>
      <c r="H71" s="185">
        <v>42370</v>
      </c>
      <c r="I71" s="127" t="s">
        <v>14</v>
      </c>
      <c r="J71" s="472" t="s">
        <v>64</v>
      </c>
      <c r="K71" s="127" t="s">
        <v>9</v>
      </c>
      <c r="L71" s="127" t="s">
        <v>10</v>
      </c>
      <c r="M71" s="127" t="s">
        <v>10</v>
      </c>
      <c r="N71" s="127" t="s">
        <v>11</v>
      </c>
      <c r="O71" s="129">
        <v>55957.62</v>
      </c>
      <c r="P71" s="129">
        <v>0</v>
      </c>
      <c r="Q71" s="129">
        <f t="shared" ref="Q71" si="29">O71-P71</f>
        <v>55957.62</v>
      </c>
      <c r="R71" s="130" t="s">
        <v>1</v>
      </c>
      <c r="S71" s="131" t="s">
        <v>4</v>
      </c>
      <c r="T71" s="131"/>
      <c r="U71" s="131" t="s">
        <v>311</v>
      </c>
      <c r="V71" s="127"/>
      <c r="W71" s="127"/>
      <c r="X71" s="127"/>
      <c r="Y71" s="127"/>
      <c r="Z71" s="132">
        <v>42370</v>
      </c>
      <c r="AA71" s="127"/>
      <c r="AB71" s="127"/>
      <c r="AC71" s="127"/>
      <c r="AD71" s="133" t="s">
        <v>1843</v>
      </c>
    </row>
    <row r="72" spans="1:32" s="21" customFormat="1" ht="15" customHeight="1" x14ac:dyDescent="0.25">
      <c r="C72" s="10"/>
      <c r="D72" s="10"/>
      <c r="E72" s="10"/>
      <c r="F72" s="10"/>
      <c r="G72" s="76"/>
      <c r="H72" s="76"/>
      <c r="I72" s="77"/>
      <c r="J72" s="80"/>
      <c r="K72" s="10"/>
      <c r="L72" s="11"/>
      <c r="M72" s="11"/>
      <c r="N72" s="11"/>
      <c r="O72" s="71">
        <f>SUM(O71)</f>
        <v>55957.62</v>
      </c>
      <c r="P72" s="71">
        <f t="shared" ref="P72:Q72" si="30">SUM(P71)</f>
        <v>0</v>
      </c>
      <c r="Q72" s="71">
        <f t="shared" si="30"/>
        <v>55957.62</v>
      </c>
      <c r="R72" s="17"/>
      <c r="S72" s="17"/>
      <c r="T72" s="17"/>
      <c r="U72" s="17"/>
      <c r="V72" s="17"/>
      <c r="W72" s="64"/>
      <c r="X72" s="10"/>
      <c r="Y72" s="10"/>
      <c r="Z72" s="10"/>
      <c r="AA72" s="10"/>
      <c r="AB72" s="14"/>
      <c r="AC72" s="10"/>
      <c r="AD72" s="10"/>
      <c r="AE72" s="10"/>
      <c r="AF72" s="15"/>
    </row>
    <row r="73" spans="1:32" s="21" customFormat="1" ht="15" customHeight="1" x14ac:dyDescent="0.25">
      <c r="C73" s="10"/>
      <c r="D73" s="10"/>
      <c r="E73" s="10"/>
      <c r="F73" s="10"/>
      <c r="G73" s="76"/>
      <c r="H73" s="76"/>
      <c r="I73" s="77"/>
      <c r="J73" s="80"/>
      <c r="K73" s="10"/>
      <c r="L73" s="11"/>
      <c r="M73" s="11"/>
      <c r="N73" s="11"/>
      <c r="O73" s="25"/>
      <c r="P73" s="25"/>
      <c r="Q73" s="16"/>
      <c r="R73" s="16"/>
      <c r="S73" s="16"/>
      <c r="T73" s="16"/>
      <c r="U73" s="16"/>
      <c r="V73" s="16"/>
      <c r="W73" s="64"/>
      <c r="X73" s="10"/>
      <c r="Y73" s="10"/>
      <c r="Z73" s="10"/>
      <c r="AA73" s="10"/>
      <c r="AB73" s="14"/>
      <c r="AC73" s="10"/>
      <c r="AD73" s="10"/>
      <c r="AE73" s="10"/>
      <c r="AF73" s="15"/>
    </row>
    <row r="74" spans="1:32" s="21" customFormat="1" ht="15" customHeight="1" x14ac:dyDescent="0.25">
      <c r="C74" s="10"/>
      <c r="D74" s="10"/>
      <c r="E74" s="10"/>
      <c r="F74" s="10"/>
      <c r="G74" s="510" t="s">
        <v>312</v>
      </c>
      <c r="H74" s="510"/>
      <c r="I74" s="41" t="s">
        <v>755</v>
      </c>
      <c r="J74" s="488"/>
      <c r="L74" s="24"/>
      <c r="M74" s="11"/>
      <c r="N74" s="11"/>
      <c r="O74" s="25"/>
      <c r="P74" s="25"/>
      <c r="Q74" s="16"/>
      <c r="R74" s="16"/>
      <c r="S74" s="16"/>
      <c r="T74" s="16"/>
      <c r="U74" s="16"/>
      <c r="V74" s="16"/>
      <c r="W74" s="64"/>
      <c r="X74" s="10"/>
      <c r="Y74" s="10"/>
      <c r="Z74" s="10"/>
      <c r="AA74" s="10"/>
      <c r="AB74" s="14"/>
      <c r="AC74" s="10"/>
      <c r="AD74" s="10"/>
      <c r="AE74" s="10"/>
      <c r="AF74" s="15"/>
    </row>
    <row r="75" spans="1:32" s="134" customFormat="1" ht="15" customHeight="1" outlineLevel="5" x14ac:dyDescent="0.25">
      <c r="A75" s="21"/>
      <c r="B75" s="127"/>
      <c r="C75" s="127"/>
      <c r="D75" s="127"/>
      <c r="E75" s="127"/>
      <c r="F75" s="127"/>
      <c r="G75" s="369" t="s">
        <v>1842</v>
      </c>
      <c r="H75" s="185">
        <v>42370</v>
      </c>
      <c r="I75" s="127" t="s">
        <v>14</v>
      </c>
      <c r="J75" s="472" t="s">
        <v>64</v>
      </c>
      <c r="K75" s="127" t="s">
        <v>9</v>
      </c>
      <c r="L75" s="127" t="s">
        <v>10</v>
      </c>
      <c r="M75" s="127" t="s">
        <v>10</v>
      </c>
      <c r="N75" s="127" t="s">
        <v>11</v>
      </c>
      <c r="O75" s="129">
        <v>75797.56</v>
      </c>
      <c r="P75" s="129">
        <v>0</v>
      </c>
      <c r="Q75" s="129">
        <f t="shared" ref="Q75" si="31">O75-P75</f>
        <v>75797.56</v>
      </c>
      <c r="R75" s="130" t="s">
        <v>1</v>
      </c>
      <c r="S75" s="131" t="s">
        <v>4</v>
      </c>
      <c r="T75" s="131"/>
      <c r="U75" s="131" t="s">
        <v>312</v>
      </c>
      <c r="V75" s="127"/>
      <c r="W75" s="127"/>
      <c r="X75" s="127"/>
      <c r="Y75" s="127"/>
      <c r="Z75" s="132">
        <v>42370</v>
      </c>
      <c r="AA75" s="127"/>
      <c r="AB75" s="127"/>
      <c r="AC75" s="127"/>
      <c r="AD75" s="133" t="s">
        <v>1843</v>
      </c>
    </row>
    <row r="76" spans="1:32" s="21" customFormat="1" ht="15" customHeight="1" x14ac:dyDescent="0.25">
      <c r="C76" s="10"/>
      <c r="D76" s="10"/>
      <c r="E76" s="10"/>
      <c r="F76" s="10"/>
      <c r="G76" s="76"/>
      <c r="H76" s="76"/>
      <c r="I76" s="77"/>
      <c r="J76" s="80"/>
      <c r="K76" s="10"/>
      <c r="L76" s="11"/>
      <c r="M76" s="11"/>
      <c r="N76" s="11"/>
      <c r="O76" s="71">
        <f>SUM(O75)</f>
        <v>75797.56</v>
      </c>
      <c r="P76" s="71">
        <f t="shared" ref="P76:Q76" si="32">SUM(P75)</f>
        <v>0</v>
      </c>
      <c r="Q76" s="71">
        <f t="shared" si="32"/>
        <v>75797.56</v>
      </c>
      <c r="R76" s="17"/>
      <c r="S76" s="17"/>
      <c r="T76" s="17"/>
      <c r="U76" s="17"/>
      <c r="V76" s="17"/>
      <c r="W76" s="64"/>
      <c r="X76" s="10"/>
      <c r="Y76" s="10"/>
      <c r="Z76" s="10"/>
      <c r="AA76" s="10"/>
      <c r="AB76" s="14"/>
      <c r="AC76" s="10"/>
      <c r="AD76" s="10"/>
      <c r="AE76" s="10"/>
      <c r="AF76" s="15"/>
    </row>
    <row r="77" spans="1:32" s="21" customFormat="1" ht="15" customHeight="1" x14ac:dyDescent="0.25">
      <c r="C77" s="10"/>
      <c r="D77" s="10"/>
      <c r="E77" s="10"/>
      <c r="F77" s="10"/>
      <c r="G77" s="76"/>
      <c r="H77" s="76"/>
      <c r="I77" s="77"/>
      <c r="J77" s="80"/>
      <c r="K77" s="10"/>
      <c r="L77" s="11"/>
      <c r="M77" s="11"/>
      <c r="N77" s="11"/>
      <c r="O77" s="25"/>
      <c r="P77" s="25"/>
      <c r="Q77" s="16"/>
      <c r="R77" s="16"/>
      <c r="S77" s="16"/>
      <c r="T77" s="16"/>
      <c r="U77" s="16"/>
      <c r="V77" s="16"/>
      <c r="W77" s="64"/>
      <c r="X77" s="10"/>
      <c r="Y77" s="10"/>
      <c r="Z77" s="10"/>
      <c r="AA77" s="10"/>
      <c r="AB77" s="14"/>
      <c r="AC77" s="10"/>
      <c r="AD77" s="10"/>
      <c r="AE77" s="10"/>
      <c r="AF77" s="15"/>
    </row>
    <row r="78" spans="1:32" s="21" customFormat="1" ht="15" customHeight="1" x14ac:dyDescent="0.25">
      <c r="C78" s="10"/>
      <c r="D78" s="10"/>
      <c r="E78" s="10"/>
      <c r="F78" s="10"/>
      <c r="G78" s="510" t="s">
        <v>313</v>
      </c>
      <c r="H78" s="510"/>
      <c r="I78" s="41" t="s">
        <v>756</v>
      </c>
      <c r="J78" s="488"/>
      <c r="L78" s="24"/>
      <c r="M78" s="11"/>
      <c r="N78" s="11"/>
      <c r="O78" s="25"/>
      <c r="P78" s="25"/>
      <c r="Q78" s="16"/>
      <c r="R78" s="16"/>
      <c r="S78" s="16"/>
      <c r="T78" s="16"/>
      <c r="U78" s="16"/>
      <c r="V78" s="16"/>
      <c r="W78" s="64"/>
      <c r="X78" s="10"/>
      <c r="Y78" s="10"/>
      <c r="Z78" s="10"/>
      <c r="AA78" s="10"/>
      <c r="AB78" s="14"/>
      <c r="AC78" s="10"/>
      <c r="AD78" s="10"/>
      <c r="AE78" s="10"/>
      <c r="AF78" s="15"/>
    </row>
    <row r="79" spans="1:32" s="134" customFormat="1" ht="15" customHeight="1" outlineLevel="5" x14ac:dyDescent="0.25">
      <c r="A79" s="21"/>
      <c r="B79" s="127"/>
      <c r="C79" s="127"/>
      <c r="D79" s="127"/>
      <c r="E79" s="127"/>
      <c r="F79" s="127"/>
      <c r="G79" s="369" t="s">
        <v>1842</v>
      </c>
      <c r="H79" s="185">
        <v>42370</v>
      </c>
      <c r="I79" s="127" t="s">
        <v>14</v>
      </c>
      <c r="J79" s="472" t="s">
        <v>64</v>
      </c>
      <c r="K79" s="127" t="s">
        <v>9</v>
      </c>
      <c r="L79" s="127" t="s">
        <v>10</v>
      </c>
      <c r="M79" s="127" t="s">
        <v>10</v>
      </c>
      <c r="N79" s="127" t="s">
        <v>11</v>
      </c>
      <c r="O79" s="129">
        <v>5640.12</v>
      </c>
      <c r="P79" s="129">
        <v>0</v>
      </c>
      <c r="Q79" s="129">
        <f t="shared" ref="Q79" si="33">O79-P79</f>
        <v>5640.12</v>
      </c>
      <c r="R79" s="130" t="s">
        <v>1</v>
      </c>
      <c r="S79" s="131" t="s">
        <v>4</v>
      </c>
      <c r="T79" s="131"/>
      <c r="U79" s="131" t="s">
        <v>313</v>
      </c>
      <c r="V79" s="127"/>
      <c r="W79" s="127"/>
      <c r="X79" s="127"/>
      <c r="Y79" s="127"/>
      <c r="Z79" s="132">
        <v>42370</v>
      </c>
      <c r="AA79" s="127"/>
      <c r="AB79" s="127"/>
      <c r="AC79" s="127"/>
      <c r="AD79" s="133" t="s">
        <v>1843</v>
      </c>
    </row>
    <row r="80" spans="1:32" s="21" customFormat="1" ht="15" customHeight="1" x14ac:dyDescent="0.25">
      <c r="C80" s="10"/>
      <c r="D80" s="10"/>
      <c r="E80" s="10"/>
      <c r="F80" s="10"/>
      <c r="G80" s="76"/>
      <c r="H80" s="76"/>
      <c r="I80" s="77"/>
      <c r="J80" s="80"/>
      <c r="K80" s="10"/>
      <c r="L80" s="11"/>
      <c r="M80" s="11"/>
      <c r="N80" s="11"/>
      <c r="O80" s="71">
        <f>SUM(O79)</f>
        <v>5640.12</v>
      </c>
      <c r="P80" s="71">
        <f t="shared" ref="P80:Q80" si="34">SUM(P79)</f>
        <v>0</v>
      </c>
      <c r="Q80" s="71">
        <f t="shared" si="34"/>
        <v>5640.12</v>
      </c>
      <c r="R80" s="17"/>
      <c r="S80" s="17"/>
      <c r="T80" s="17"/>
      <c r="U80" s="17"/>
      <c r="V80" s="17"/>
      <c r="W80" s="64"/>
      <c r="X80" s="10"/>
      <c r="Y80" s="10"/>
      <c r="Z80" s="10"/>
      <c r="AA80" s="10"/>
      <c r="AB80" s="14"/>
      <c r="AC80" s="10"/>
      <c r="AD80" s="10"/>
      <c r="AE80" s="10"/>
      <c r="AF80" s="15"/>
    </row>
    <row r="81" spans="1:32" s="21" customFormat="1" ht="15" customHeight="1" x14ac:dyDescent="0.25">
      <c r="C81" s="10"/>
      <c r="D81" s="10"/>
      <c r="E81" s="10"/>
      <c r="F81" s="10"/>
      <c r="G81" s="76"/>
      <c r="H81" s="76"/>
      <c r="I81" s="77"/>
      <c r="J81" s="80"/>
      <c r="K81" s="10"/>
      <c r="L81" s="11"/>
      <c r="M81" s="11"/>
      <c r="N81" s="11"/>
      <c r="O81" s="25"/>
      <c r="P81" s="25"/>
      <c r="Q81" s="16"/>
      <c r="R81" s="16"/>
      <c r="S81" s="16"/>
      <c r="T81" s="16"/>
      <c r="U81" s="16"/>
      <c r="V81" s="16"/>
      <c r="W81" s="64"/>
      <c r="X81" s="10"/>
      <c r="Y81" s="10"/>
      <c r="Z81" s="10"/>
      <c r="AA81" s="10"/>
      <c r="AB81" s="14"/>
      <c r="AC81" s="10"/>
      <c r="AD81" s="10"/>
      <c r="AE81" s="10"/>
      <c r="AF81" s="15"/>
    </row>
    <row r="82" spans="1:32" s="21" customFormat="1" ht="15" customHeight="1" x14ac:dyDescent="0.25">
      <c r="C82" s="10"/>
      <c r="D82" s="10"/>
      <c r="E82" s="10"/>
      <c r="F82" s="10"/>
      <c r="G82" s="510" t="s">
        <v>314</v>
      </c>
      <c r="H82" s="510"/>
      <c r="I82" s="40" t="s">
        <v>757</v>
      </c>
      <c r="J82" s="488"/>
      <c r="L82" s="24"/>
      <c r="M82" s="11"/>
      <c r="N82" s="11"/>
      <c r="O82" s="25"/>
      <c r="P82" s="25"/>
      <c r="Q82" s="16"/>
      <c r="R82" s="16"/>
      <c r="S82" s="16"/>
      <c r="T82" s="16"/>
      <c r="U82" s="16"/>
      <c r="V82" s="16"/>
      <c r="W82" s="64"/>
      <c r="X82" s="10"/>
      <c r="Y82" s="10"/>
      <c r="Z82" s="10"/>
      <c r="AA82" s="10"/>
      <c r="AB82" s="14"/>
      <c r="AC82" s="10"/>
      <c r="AD82" s="10"/>
      <c r="AE82" s="10"/>
      <c r="AF82" s="15"/>
    </row>
    <row r="83" spans="1:32" s="134" customFormat="1" ht="15" customHeight="1" outlineLevel="5" x14ac:dyDescent="0.25">
      <c r="A83" s="21"/>
      <c r="B83" s="127"/>
      <c r="C83" s="127"/>
      <c r="D83" s="127"/>
      <c r="E83" s="127"/>
      <c r="F83" s="127"/>
      <c r="G83" s="369" t="s">
        <v>1842</v>
      </c>
      <c r="H83" s="185">
        <v>42370</v>
      </c>
      <c r="I83" s="127" t="s">
        <v>14</v>
      </c>
      <c r="J83" s="472" t="s">
        <v>64</v>
      </c>
      <c r="K83" s="127" t="s">
        <v>9</v>
      </c>
      <c r="L83" s="127" t="s">
        <v>10</v>
      </c>
      <c r="M83" s="127" t="s">
        <v>10</v>
      </c>
      <c r="N83" s="127" t="s">
        <v>11</v>
      </c>
      <c r="O83" s="129">
        <v>1200</v>
      </c>
      <c r="P83" s="129">
        <v>0</v>
      </c>
      <c r="Q83" s="129">
        <f t="shared" ref="Q83" si="35">O83-P83</f>
        <v>1200</v>
      </c>
      <c r="R83" s="130" t="s">
        <v>1</v>
      </c>
      <c r="S83" s="131" t="s">
        <v>4</v>
      </c>
      <c r="T83" s="131"/>
      <c r="U83" s="131" t="s">
        <v>314</v>
      </c>
      <c r="V83" s="127"/>
      <c r="W83" s="127"/>
      <c r="X83" s="127"/>
      <c r="Y83" s="127"/>
      <c r="Z83" s="132">
        <v>42370</v>
      </c>
      <c r="AA83" s="127"/>
      <c r="AB83" s="127"/>
      <c r="AC83" s="127"/>
      <c r="AD83" s="133" t="s">
        <v>1843</v>
      </c>
    </row>
    <row r="84" spans="1:32" s="21" customFormat="1" ht="15" customHeight="1" x14ac:dyDescent="0.25">
      <c r="C84" s="10"/>
      <c r="D84" s="10"/>
      <c r="E84" s="10"/>
      <c r="F84" s="10"/>
      <c r="G84" s="76"/>
      <c r="H84" s="76"/>
      <c r="I84" s="77"/>
      <c r="J84" s="80"/>
      <c r="K84" s="10"/>
      <c r="L84" s="11"/>
      <c r="M84" s="11"/>
      <c r="N84" s="11"/>
      <c r="O84" s="71">
        <f>SUM(O83)</f>
        <v>1200</v>
      </c>
      <c r="P84" s="71">
        <f t="shared" ref="P84:Q84" si="36">SUM(P83)</f>
        <v>0</v>
      </c>
      <c r="Q84" s="71">
        <f t="shared" si="36"/>
        <v>1200</v>
      </c>
      <c r="R84" s="17"/>
      <c r="S84" s="17"/>
      <c r="T84" s="17"/>
      <c r="U84" s="17"/>
      <c r="V84" s="17"/>
      <c r="W84" s="64"/>
      <c r="X84" s="10"/>
      <c r="Y84" s="10"/>
      <c r="Z84" s="10"/>
      <c r="AA84" s="10"/>
      <c r="AB84" s="14"/>
      <c r="AC84" s="10"/>
      <c r="AD84" s="10"/>
      <c r="AE84" s="10"/>
      <c r="AF84" s="15"/>
    </row>
    <row r="85" spans="1:32" s="21" customFormat="1" ht="15" customHeight="1" x14ac:dyDescent="0.25">
      <c r="C85" s="10"/>
      <c r="D85" s="10"/>
      <c r="E85" s="10"/>
      <c r="F85" s="10"/>
      <c r="G85" s="76"/>
      <c r="H85" s="76"/>
      <c r="I85" s="77"/>
      <c r="J85" s="80"/>
      <c r="K85" s="10"/>
      <c r="L85" s="11"/>
      <c r="M85" s="11"/>
      <c r="N85" s="11"/>
      <c r="O85" s="25"/>
      <c r="P85" s="25"/>
      <c r="Q85" s="16"/>
      <c r="R85" s="16"/>
      <c r="S85" s="16"/>
      <c r="T85" s="16"/>
      <c r="U85" s="16"/>
      <c r="V85" s="16"/>
      <c r="W85" s="64"/>
      <c r="X85" s="10"/>
      <c r="Y85" s="10"/>
      <c r="Z85" s="10"/>
      <c r="AA85" s="10"/>
      <c r="AB85" s="14"/>
      <c r="AC85" s="10"/>
      <c r="AD85" s="10"/>
      <c r="AE85" s="10"/>
      <c r="AF85" s="15"/>
    </row>
    <row r="86" spans="1:32" s="21" customFormat="1" ht="15" customHeight="1" x14ac:dyDescent="0.25">
      <c r="C86" s="10"/>
      <c r="D86" s="10"/>
      <c r="E86" s="10"/>
      <c r="F86" s="10"/>
      <c r="G86" s="510" t="s">
        <v>315</v>
      </c>
      <c r="H86" s="510"/>
      <c r="I86" s="40" t="s">
        <v>758</v>
      </c>
      <c r="J86" s="488"/>
      <c r="L86" s="24"/>
      <c r="M86" s="25"/>
      <c r="N86" s="11"/>
      <c r="O86" s="25"/>
      <c r="P86" s="25"/>
      <c r="Q86" s="16"/>
      <c r="R86" s="16"/>
      <c r="S86" s="16"/>
      <c r="T86" s="16"/>
      <c r="U86" s="16"/>
      <c r="V86" s="16"/>
      <c r="W86" s="64"/>
      <c r="X86" s="10"/>
      <c r="Y86" s="10"/>
      <c r="Z86" s="10"/>
      <c r="AA86" s="10"/>
      <c r="AB86" s="14"/>
      <c r="AC86" s="10"/>
      <c r="AD86" s="10"/>
      <c r="AE86" s="10"/>
      <c r="AF86" s="15"/>
    </row>
    <row r="87" spans="1:32" s="134" customFormat="1" ht="15" customHeight="1" outlineLevel="5" x14ac:dyDescent="0.25">
      <c r="A87" s="21"/>
      <c r="B87" s="127"/>
      <c r="C87" s="127"/>
      <c r="D87" s="127"/>
      <c r="E87" s="127"/>
      <c r="F87" s="127"/>
      <c r="G87" s="369" t="s">
        <v>1842</v>
      </c>
      <c r="H87" s="185">
        <v>42370</v>
      </c>
      <c r="I87" s="127" t="s">
        <v>14</v>
      </c>
      <c r="J87" s="472" t="s">
        <v>64</v>
      </c>
      <c r="K87" s="127" t="s">
        <v>9</v>
      </c>
      <c r="L87" s="127" t="s">
        <v>10</v>
      </c>
      <c r="M87" s="127" t="s">
        <v>10</v>
      </c>
      <c r="N87" s="127" t="s">
        <v>11</v>
      </c>
      <c r="O87" s="129">
        <v>4566.17</v>
      </c>
      <c r="P87" s="129">
        <v>0</v>
      </c>
      <c r="Q87" s="129">
        <f t="shared" ref="Q87" si="37">O87-P87</f>
        <v>4566.17</v>
      </c>
      <c r="R87" s="130" t="s">
        <v>1</v>
      </c>
      <c r="S87" s="131" t="s">
        <v>4</v>
      </c>
      <c r="T87" s="131"/>
      <c r="U87" s="131" t="s">
        <v>315</v>
      </c>
      <c r="V87" s="127"/>
      <c r="W87" s="127"/>
      <c r="X87" s="127"/>
      <c r="Y87" s="127"/>
      <c r="Z87" s="132">
        <v>42370</v>
      </c>
      <c r="AA87" s="127"/>
      <c r="AB87" s="127"/>
      <c r="AC87" s="127"/>
      <c r="AD87" s="133" t="s">
        <v>1843</v>
      </c>
    </row>
    <row r="88" spans="1:32" s="21" customFormat="1" ht="15" customHeight="1" x14ac:dyDescent="0.25">
      <c r="C88" s="10"/>
      <c r="D88" s="10"/>
      <c r="E88" s="10"/>
      <c r="F88" s="10"/>
      <c r="G88" s="76"/>
      <c r="H88" s="76"/>
      <c r="I88" s="77"/>
      <c r="J88" s="80"/>
      <c r="K88" s="10"/>
      <c r="L88" s="11"/>
      <c r="M88" s="11"/>
      <c r="N88" s="11"/>
      <c r="O88" s="71">
        <f>SUM(O87)</f>
        <v>4566.17</v>
      </c>
      <c r="P88" s="71">
        <f t="shared" ref="P88:Q88" si="38">SUM(P87)</f>
        <v>0</v>
      </c>
      <c r="Q88" s="71">
        <f t="shared" si="38"/>
        <v>4566.17</v>
      </c>
      <c r="R88" s="17"/>
      <c r="S88" s="17"/>
      <c r="T88" s="17"/>
      <c r="U88" s="17"/>
      <c r="V88" s="17"/>
      <c r="W88" s="64"/>
      <c r="X88" s="10"/>
      <c r="Y88" s="10"/>
      <c r="Z88" s="10"/>
      <c r="AA88" s="10"/>
      <c r="AB88" s="14"/>
      <c r="AC88" s="10"/>
      <c r="AD88" s="10"/>
      <c r="AE88" s="10"/>
      <c r="AF88" s="15"/>
    </row>
    <row r="89" spans="1:32" s="21" customFormat="1" ht="15" customHeight="1" x14ac:dyDescent="0.25">
      <c r="C89" s="10"/>
      <c r="D89" s="10"/>
      <c r="E89" s="10"/>
      <c r="F89" s="10"/>
      <c r="G89" s="76"/>
      <c r="H89" s="76"/>
      <c r="I89" s="77"/>
      <c r="J89" s="80"/>
      <c r="K89" s="10"/>
      <c r="L89" s="11"/>
      <c r="M89" s="11"/>
      <c r="N89" s="11"/>
      <c r="O89" s="25"/>
      <c r="P89" s="25"/>
      <c r="Q89" s="16"/>
      <c r="R89" s="16"/>
      <c r="S89" s="16"/>
      <c r="T89" s="16"/>
      <c r="U89" s="16"/>
      <c r="V89" s="16"/>
      <c r="W89" s="64"/>
      <c r="X89" s="10"/>
      <c r="Y89" s="10"/>
      <c r="Z89" s="10"/>
      <c r="AA89" s="10"/>
      <c r="AB89" s="14"/>
      <c r="AC89" s="10"/>
      <c r="AD89" s="10"/>
      <c r="AE89" s="10"/>
      <c r="AF89" s="15"/>
    </row>
    <row r="90" spans="1:32" s="21" customFormat="1" ht="15" customHeight="1" x14ac:dyDescent="0.25">
      <c r="C90" s="10"/>
      <c r="D90" s="10"/>
      <c r="E90" s="10"/>
      <c r="F90" s="10"/>
      <c r="G90" s="510" t="s">
        <v>316</v>
      </c>
      <c r="H90" s="510"/>
      <c r="I90" s="40" t="s">
        <v>759</v>
      </c>
      <c r="J90" s="488"/>
      <c r="L90" s="24"/>
      <c r="M90" s="11"/>
      <c r="N90" s="11"/>
      <c r="O90" s="25"/>
      <c r="P90" s="25"/>
      <c r="Q90" s="16"/>
      <c r="R90" s="16"/>
      <c r="S90" s="16"/>
      <c r="T90" s="16"/>
      <c r="U90" s="16"/>
      <c r="V90" s="16"/>
      <c r="W90" s="64"/>
      <c r="X90" s="10"/>
      <c r="Y90" s="10"/>
      <c r="Z90" s="10"/>
      <c r="AA90" s="10"/>
      <c r="AB90" s="14"/>
      <c r="AC90" s="10"/>
      <c r="AD90" s="10"/>
      <c r="AE90" s="10"/>
      <c r="AF90" s="15"/>
    </row>
    <row r="91" spans="1:32" s="134" customFormat="1" ht="15" customHeight="1" outlineLevel="5" x14ac:dyDescent="0.25">
      <c r="A91" s="21"/>
      <c r="B91" s="127"/>
      <c r="C91" s="127"/>
      <c r="D91" s="127"/>
      <c r="E91" s="127"/>
      <c r="F91" s="127"/>
      <c r="G91" s="369" t="s">
        <v>1842</v>
      </c>
      <c r="H91" s="185">
        <v>42370</v>
      </c>
      <c r="I91" s="127" t="s">
        <v>14</v>
      </c>
      <c r="J91" s="472" t="s">
        <v>64</v>
      </c>
      <c r="K91" s="127" t="s">
        <v>9</v>
      </c>
      <c r="L91" s="127" t="s">
        <v>10</v>
      </c>
      <c r="M91" s="127" t="s">
        <v>10</v>
      </c>
      <c r="N91" s="127" t="s">
        <v>11</v>
      </c>
      <c r="O91" s="129">
        <v>1640</v>
      </c>
      <c r="P91" s="129">
        <v>0</v>
      </c>
      <c r="Q91" s="129">
        <f t="shared" ref="Q91" si="39">O91-P91</f>
        <v>1640</v>
      </c>
      <c r="R91" s="130" t="s">
        <v>1</v>
      </c>
      <c r="S91" s="131" t="s">
        <v>4</v>
      </c>
      <c r="T91" s="131"/>
      <c r="U91" s="131" t="s">
        <v>316</v>
      </c>
      <c r="V91" s="127"/>
      <c r="W91" s="127"/>
      <c r="X91" s="127"/>
      <c r="Y91" s="127"/>
      <c r="Z91" s="132">
        <v>42370</v>
      </c>
      <c r="AA91" s="127"/>
      <c r="AB91" s="127"/>
      <c r="AC91" s="127"/>
      <c r="AD91" s="133" t="s">
        <v>1843</v>
      </c>
    </row>
    <row r="92" spans="1:32" s="21" customFormat="1" ht="15" customHeight="1" x14ac:dyDescent="0.25">
      <c r="C92" s="10"/>
      <c r="D92" s="10"/>
      <c r="E92" s="10"/>
      <c r="F92" s="10"/>
      <c r="G92" s="76"/>
      <c r="H92" s="76"/>
      <c r="I92" s="77"/>
      <c r="J92" s="80"/>
      <c r="K92" s="10"/>
      <c r="L92" s="11"/>
      <c r="M92" s="11"/>
      <c r="N92" s="11"/>
      <c r="O92" s="71">
        <f>SUM(O91)</f>
        <v>1640</v>
      </c>
      <c r="P92" s="71">
        <f t="shared" ref="P92:Q92" si="40">SUM(P91)</f>
        <v>0</v>
      </c>
      <c r="Q92" s="71">
        <f t="shared" si="40"/>
        <v>1640</v>
      </c>
      <c r="R92" s="17"/>
      <c r="S92" s="17"/>
      <c r="T92" s="17"/>
      <c r="U92" s="17"/>
      <c r="V92" s="17"/>
      <c r="W92" s="64"/>
      <c r="X92" s="10"/>
      <c r="Y92" s="10"/>
      <c r="Z92" s="10"/>
      <c r="AA92" s="10"/>
      <c r="AB92" s="14"/>
      <c r="AC92" s="10"/>
      <c r="AD92" s="10"/>
      <c r="AE92" s="10"/>
      <c r="AF92" s="15"/>
    </row>
    <row r="93" spans="1:32" s="21" customFormat="1" ht="15" customHeight="1" x14ac:dyDescent="0.25">
      <c r="C93" s="10"/>
      <c r="D93" s="10"/>
      <c r="E93" s="10"/>
      <c r="F93" s="10"/>
      <c r="G93" s="76"/>
      <c r="H93" s="76"/>
      <c r="I93" s="77"/>
      <c r="J93" s="80"/>
      <c r="K93" s="10"/>
      <c r="L93" s="11"/>
      <c r="M93" s="11"/>
      <c r="N93" s="11"/>
      <c r="O93" s="25"/>
      <c r="P93" s="25"/>
      <c r="Q93" s="16"/>
      <c r="R93" s="16"/>
      <c r="S93" s="16"/>
      <c r="T93" s="16"/>
      <c r="U93" s="16"/>
      <c r="V93" s="16"/>
      <c r="W93" s="64"/>
      <c r="X93" s="10"/>
      <c r="Y93" s="10"/>
      <c r="Z93" s="10"/>
      <c r="AA93" s="10"/>
      <c r="AB93" s="14"/>
      <c r="AC93" s="10"/>
      <c r="AD93" s="10"/>
      <c r="AE93" s="10"/>
      <c r="AF93" s="15"/>
    </row>
    <row r="94" spans="1:32" s="21" customFormat="1" ht="15" customHeight="1" x14ac:dyDescent="0.25">
      <c r="C94" s="10"/>
      <c r="D94" s="10"/>
      <c r="E94" s="10"/>
      <c r="F94" s="10"/>
      <c r="G94" s="510" t="s">
        <v>317</v>
      </c>
      <c r="H94" s="510"/>
      <c r="I94" s="40" t="s">
        <v>760</v>
      </c>
      <c r="J94" s="488"/>
      <c r="L94" s="24"/>
      <c r="M94" s="11"/>
      <c r="N94" s="11"/>
      <c r="O94" s="25"/>
      <c r="P94" s="25"/>
      <c r="Q94" s="16"/>
      <c r="R94" s="16"/>
      <c r="S94" s="16"/>
      <c r="T94" s="16"/>
      <c r="U94" s="16"/>
      <c r="V94" s="16"/>
      <c r="W94" s="64"/>
      <c r="X94" s="10"/>
      <c r="Y94" s="10"/>
      <c r="Z94" s="10"/>
      <c r="AA94" s="10"/>
      <c r="AB94" s="14"/>
      <c r="AC94" s="10"/>
      <c r="AD94" s="10"/>
      <c r="AE94" s="10"/>
      <c r="AF94" s="15"/>
    </row>
    <row r="95" spans="1:32" s="134" customFormat="1" ht="15" customHeight="1" outlineLevel="5" x14ac:dyDescent="0.25">
      <c r="A95" s="21"/>
      <c r="B95" s="127"/>
      <c r="C95" s="127"/>
      <c r="D95" s="127"/>
      <c r="E95" s="127"/>
      <c r="F95" s="127"/>
      <c r="G95" s="369" t="s">
        <v>1842</v>
      </c>
      <c r="H95" s="185">
        <v>42370</v>
      </c>
      <c r="I95" s="127" t="s">
        <v>14</v>
      </c>
      <c r="J95" s="472" t="s">
        <v>64</v>
      </c>
      <c r="K95" s="127" t="s">
        <v>9</v>
      </c>
      <c r="L95" s="127" t="s">
        <v>10</v>
      </c>
      <c r="M95" s="127" t="s">
        <v>10</v>
      </c>
      <c r="N95" s="127" t="s">
        <v>11</v>
      </c>
      <c r="O95" s="129">
        <v>10772.51</v>
      </c>
      <c r="P95" s="129">
        <v>0</v>
      </c>
      <c r="Q95" s="129">
        <f t="shared" ref="Q95" si="41">O95-P95</f>
        <v>10772.51</v>
      </c>
      <c r="R95" s="130" t="s">
        <v>1</v>
      </c>
      <c r="S95" s="131" t="s">
        <v>4</v>
      </c>
      <c r="T95" s="131"/>
      <c r="U95" s="131" t="s">
        <v>317</v>
      </c>
      <c r="V95" s="127"/>
      <c r="W95" s="127"/>
      <c r="X95" s="127"/>
      <c r="Y95" s="127"/>
      <c r="Z95" s="132">
        <v>42370</v>
      </c>
      <c r="AA95" s="127"/>
      <c r="AB95" s="127"/>
      <c r="AC95" s="127"/>
      <c r="AD95" s="133" t="s">
        <v>1843</v>
      </c>
    </row>
    <row r="96" spans="1:32" s="21" customFormat="1" ht="15" customHeight="1" x14ac:dyDescent="0.25">
      <c r="C96" s="10"/>
      <c r="D96" s="10"/>
      <c r="E96" s="10"/>
      <c r="F96" s="10"/>
      <c r="G96" s="76"/>
      <c r="H96" s="76"/>
      <c r="I96" s="77"/>
      <c r="J96" s="80"/>
      <c r="K96" s="10"/>
      <c r="L96" s="11"/>
      <c r="M96" s="11"/>
      <c r="N96" s="11"/>
      <c r="O96" s="71">
        <f>SUM(O95)</f>
        <v>10772.51</v>
      </c>
      <c r="P96" s="71">
        <f t="shared" ref="P96:Q96" si="42">SUM(P95)</f>
        <v>0</v>
      </c>
      <c r="Q96" s="71">
        <f t="shared" si="42"/>
        <v>10772.51</v>
      </c>
      <c r="R96" s="17"/>
      <c r="S96" s="17"/>
      <c r="T96" s="17"/>
      <c r="U96" s="17"/>
      <c r="V96" s="17"/>
      <c r="W96" s="64"/>
      <c r="X96" s="10"/>
      <c r="Y96" s="10"/>
      <c r="Z96" s="10"/>
      <c r="AA96" s="10"/>
      <c r="AB96" s="14"/>
      <c r="AC96" s="10"/>
      <c r="AD96" s="10"/>
      <c r="AE96" s="10"/>
      <c r="AF96" s="15"/>
    </row>
    <row r="97" spans="1:32" s="21" customFormat="1" ht="15" customHeight="1" x14ac:dyDescent="0.25">
      <c r="C97" s="10"/>
      <c r="D97" s="10"/>
      <c r="E97" s="10"/>
      <c r="F97" s="10"/>
      <c r="G97" s="76"/>
      <c r="H97" s="76"/>
      <c r="I97" s="77"/>
      <c r="J97" s="80"/>
      <c r="K97" s="10"/>
      <c r="L97" s="11"/>
      <c r="M97" s="11"/>
      <c r="N97" s="11"/>
      <c r="O97" s="25"/>
      <c r="P97" s="25"/>
      <c r="Q97" s="16"/>
      <c r="R97" s="16"/>
      <c r="S97" s="16"/>
      <c r="T97" s="16"/>
      <c r="U97" s="16"/>
      <c r="V97" s="16"/>
      <c r="W97" s="64"/>
      <c r="X97" s="10"/>
      <c r="Y97" s="10"/>
      <c r="Z97" s="10"/>
      <c r="AA97" s="10"/>
      <c r="AB97" s="14"/>
      <c r="AC97" s="10"/>
      <c r="AD97" s="10"/>
      <c r="AE97" s="10"/>
      <c r="AF97" s="15"/>
    </row>
    <row r="98" spans="1:32" s="21" customFormat="1" ht="15" customHeight="1" x14ac:dyDescent="0.25">
      <c r="C98" s="10"/>
      <c r="D98" s="10"/>
      <c r="E98" s="10"/>
      <c r="F98" s="10"/>
      <c r="G98" s="510" t="s">
        <v>318</v>
      </c>
      <c r="H98" s="510"/>
      <c r="I98" s="40" t="s">
        <v>761</v>
      </c>
      <c r="J98" s="488"/>
      <c r="L98" s="24"/>
      <c r="M98" s="11"/>
      <c r="N98" s="11"/>
      <c r="O98" s="25"/>
      <c r="P98" s="25"/>
      <c r="Q98" s="16"/>
      <c r="R98" s="16"/>
      <c r="S98" s="16"/>
      <c r="T98" s="16"/>
      <c r="U98" s="16"/>
      <c r="V98" s="16"/>
      <c r="W98" s="64"/>
      <c r="X98" s="10"/>
      <c r="Y98" s="10"/>
      <c r="Z98" s="10"/>
      <c r="AA98" s="10"/>
      <c r="AB98" s="14"/>
      <c r="AC98" s="10"/>
      <c r="AD98" s="10"/>
      <c r="AE98" s="10"/>
      <c r="AF98" s="15"/>
    </row>
    <row r="99" spans="1:32" s="134" customFormat="1" ht="15" customHeight="1" outlineLevel="5" x14ac:dyDescent="0.25">
      <c r="A99" s="21"/>
      <c r="B99" s="127"/>
      <c r="C99" s="127"/>
      <c r="D99" s="127"/>
      <c r="E99" s="127"/>
      <c r="F99" s="127"/>
      <c r="G99" s="369" t="s">
        <v>1842</v>
      </c>
      <c r="H99" s="185">
        <v>42370</v>
      </c>
      <c r="I99" s="127" t="s">
        <v>14</v>
      </c>
      <c r="J99" s="472" t="s">
        <v>64</v>
      </c>
      <c r="K99" s="127" t="s">
        <v>9</v>
      </c>
      <c r="L99" s="127" t="s">
        <v>10</v>
      </c>
      <c r="M99" s="127" t="s">
        <v>10</v>
      </c>
      <c r="N99" s="127" t="s">
        <v>11</v>
      </c>
      <c r="O99" s="129">
        <v>3885</v>
      </c>
      <c r="P99" s="129">
        <v>0</v>
      </c>
      <c r="Q99" s="129">
        <f t="shared" ref="Q99" si="43">O99-P99</f>
        <v>3885</v>
      </c>
      <c r="R99" s="130" t="s">
        <v>1</v>
      </c>
      <c r="S99" s="131" t="s">
        <v>4</v>
      </c>
      <c r="T99" s="131"/>
      <c r="U99" s="131" t="s">
        <v>318</v>
      </c>
      <c r="V99" s="127"/>
      <c r="W99" s="127"/>
      <c r="X99" s="127"/>
      <c r="Y99" s="127"/>
      <c r="Z99" s="132">
        <v>42370</v>
      </c>
      <c r="AA99" s="127"/>
      <c r="AB99" s="127"/>
      <c r="AC99" s="127"/>
      <c r="AD99" s="133" t="s">
        <v>1843</v>
      </c>
    </row>
    <row r="100" spans="1:32" s="21" customFormat="1" ht="15" customHeight="1" x14ac:dyDescent="0.25">
      <c r="C100" s="10"/>
      <c r="D100" s="10"/>
      <c r="E100" s="10"/>
      <c r="F100" s="10"/>
      <c r="G100" s="76"/>
      <c r="H100" s="76"/>
      <c r="I100" s="77"/>
      <c r="J100" s="80"/>
      <c r="K100" s="10"/>
      <c r="L100" s="11"/>
      <c r="M100" s="11"/>
      <c r="N100" s="11"/>
      <c r="O100" s="71">
        <f>SUM(O99)</f>
        <v>3885</v>
      </c>
      <c r="P100" s="71">
        <f t="shared" ref="P100:Q100" si="44">SUM(P99)</f>
        <v>0</v>
      </c>
      <c r="Q100" s="71">
        <f t="shared" si="44"/>
        <v>3885</v>
      </c>
      <c r="R100" s="17"/>
      <c r="S100" s="17"/>
      <c r="T100" s="17"/>
      <c r="U100" s="17"/>
      <c r="V100" s="17"/>
      <c r="W100" s="64"/>
      <c r="X100" s="10"/>
      <c r="Y100" s="10"/>
      <c r="Z100" s="10"/>
      <c r="AA100" s="10"/>
      <c r="AB100" s="14"/>
      <c r="AC100" s="10"/>
      <c r="AD100" s="10"/>
      <c r="AE100" s="10"/>
      <c r="AF100" s="15"/>
    </row>
    <row r="101" spans="1:32" s="21" customFormat="1" ht="15" customHeight="1" x14ac:dyDescent="0.25">
      <c r="C101" s="10"/>
      <c r="D101" s="10"/>
      <c r="E101" s="10"/>
      <c r="F101" s="10"/>
      <c r="G101" s="76"/>
      <c r="H101" s="76"/>
      <c r="I101" s="77"/>
      <c r="J101" s="80"/>
      <c r="K101" s="10"/>
      <c r="L101" s="11"/>
      <c r="M101" s="11"/>
      <c r="N101" s="11"/>
      <c r="O101" s="25"/>
      <c r="P101" s="25"/>
      <c r="Q101" s="16"/>
      <c r="R101" s="16"/>
      <c r="S101" s="16"/>
      <c r="T101" s="16"/>
      <c r="U101" s="16"/>
      <c r="V101" s="16"/>
      <c r="W101" s="64"/>
      <c r="X101" s="10"/>
      <c r="Y101" s="10"/>
      <c r="Z101" s="10"/>
      <c r="AA101" s="10"/>
      <c r="AB101" s="14"/>
      <c r="AC101" s="10"/>
      <c r="AD101" s="10"/>
      <c r="AE101" s="10"/>
      <c r="AF101" s="15"/>
    </row>
    <row r="102" spans="1:32" s="21" customFormat="1" ht="15" customHeight="1" x14ac:dyDescent="0.25">
      <c r="C102" s="10"/>
      <c r="D102" s="10"/>
      <c r="E102" s="10"/>
      <c r="F102" s="10"/>
      <c r="G102" s="510" t="s">
        <v>319</v>
      </c>
      <c r="H102" s="510"/>
      <c r="I102" s="40" t="s">
        <v>762</v>
      </c>
      <c r="J102" s="488"/>
      <c r="L102" s="24"/>
      <c r="M102" s="25"/>
      <c r="N102" s="11"/>
      <c r="O102" s="25"/>
      <c r="P102" s="25"/>
      <c r="Q102" s="16"/>
      <c r="R102" s="16"/>
      <c r="S102" s="16"/>
      <c r="T102" s="16"/>
      <c r="U102" s="16"/>
      <c r="V102" s="16"/>
      <c r="W102" s="64"/>
      <c r="X102" s="10"/>
      <c r="Y102" s="10"/>
      <c r="Z102" s="10"/>
      <c r="AA102" s="10"/>
      <c r="AB102" s="14"/>
      <c r="AC102" s="10"/>
      <c r="AD102" s="10"/>
      <c r="AE102" s="10"/>
      <c r="AF102" s="15"/>
    </row>
    <row r="103" spans="1:32" s="134" customFormat="1" ht="15" customHeight="1" outlineLevel="5" x14ac:dyDescent="0.25">
      <c r="A103" s="21"/>
      <c r="B103" s="127"/>
      <c r="C103" s="127"/>
      <c r="D103" s="127"/>
      <c r="E103" s="127"/>
      <c r="F103" s="127"/>
      <c r="G103" s="369" t="s">
        <v>1842</v>
      </c>
      <c r="H103" s="185">
        <v>42370</v>
      </c>
      <c r="I103" s="127" t="s">
        <v>14</v>
      </c>
      <c r="J103" s="472" t="s">
        <v>64</v>
      </c>
      <c r="K103" s="127" t="s">
        <v>9</v>
      </c>
      <c r="L103" s="127" t="s">
        <v>10</v>
      </c>
      <c r="M103" s="127" t="s">
        <v>10</v>
      </c>
      <c r="N103" s="127" t="s">
        <v>11</v>
      </c>
      <c r="O103" s="129">
        <v>117338.46</v>
      </c>
      <c r="P103" s="129">
        <v>0</v>
      </c>
      <c r="Q103" s="129">
        <f t="shared" ref="Q103" si="45">O103-P103</f>
        <v>117338.46</v>
      </c>
      <c r="R103" s="130" t="s">
        <v>1</v>
      </c>
      <c r="S103" s="131" t="s">
        <v>4</v>
      </c>
      <c r="T103" s="131"/>
      <c r="U103" s="131" t="s">
        <v>319</v>
      </c>
      <c r="V103" s="127"/>
      <c r="W103" s="127"/>
      <c r="X103" s="127"/>
      <c r="Y103" s="127"/>
      <c r="Z103" s="132">
        <v>42370</v>
      </c>
      <c r="AA103" s="127"/>
      <c r="AB103" s="127"/>
      <c r="AC103" s="127"/>
      <c r="AD103" s="133" t="s">
        <v>1843</v>
      </c>
    </row>
    <row r="104" spans="1:32" s="21" customFormat="1" ht="15" customHeight="1" x14ac:dyDescent="0.25">
      <c r="C104" s="10"/>
      <c r="D104" s="10"/>
      <c r="E104" s="10"/>
      <c r="F104" s="10"/>
      <c r="G104" s="76"/>
      <c r="H104" s="76"/>
      <c r="I104" s="77"/>
      <c r="J104" s="80"/>
      <c r="K104" s="10"/>
      <c r="L104" s="11"/>
      <c r="M104" s="11"/>
      <c r="N104" s="11"/>
      <c r="O104" s="71">
        <f>SUM(O103)</f>
        <v>117338.46</v>
      </c>
      <c r="P104" s="71">
        <f t="shared" ref="P104:Q104" si="46">SUM(P103)</f>
        <v>0</v>
      </c>
      <c r="Q104" s="71">
        <f t="shared" si="46"/>
        <v>117338.46</v>
      </c>
      <c r="R104" s="17"/>
      <c r="S104" s="17"/>
      <c r="T104" s="17"/>
      <c r="U104" s="17"/>
      <c r="V104" s="17"/>
      <c r="W104" s="64"/>
      <c r="X104" s="10"/>
      <c r="Y104" s="10"/>
      <c r="Z104" s="10"/>
      <c r="AA104" s="10"/>
      <c r="AB104" s="14"/>
      <c r="AC104" s="10"/>
      <c r="AD104" s="10"/>
      <c r="AE104" s="10"/>
      <c r="AF104" s="15"/>
    </row>
    <row r="105" spans="1:32" s="21" customFormat="1" ht="15" customHeight="1" x14ac:dyDescent="0.25">
      <c r="C105" s="10"/>
      <c r="D105" s="10"/>
      <c r="E105" s="10"/>
      <c r="F105" s="10"/>
      <c r="G105" s="76"/>
      <c r="H105" s="76"/>
      <c r="I105" s="77"/>
      <c r="J105" s="80"/>
      <c r="K105" s="10"/>
      <c r="L105" s="11"/>
      <c r="M105" s="11"/>
      <c r="N105" s="11"/>
      <c r="O105" s="25"/>
      <c r="P105" s="25"/>
      <c r="Q105" s="16"/>
      <c r="R105" s="16"/>
      <c r="S105" s="16"/>
      <c r="T105" s="16"/>
      <c r="U105" s="16"/>
      <c r="V105" s="16"/>
      <c r="W105" s="64"/>
      <c r="X105" s="10"/>
      <c r="Y105" s="10"/>
      <c r="Z105" s="10"/>
      <c r="AA105" s="10"/>
      <c r="AB105" s="14"/>
      <c r="AC105" s="10"/>
      <c r="AD105" s="10"/>
      <c r="AE105" s="10"/>
      <c r="AF105" s="15"/>
    </row>
    <row r="106" spans="1:32" s="21" customFormat="1" ht="15" customHeight="1" x14ac:dyDescent="0.25">
      <c r="C106" s="10"/>
      <c r="D106" s="10"/>
      <c r="E106" s="10"/>
      <c r="F106" s="10"/>
      <c r="G106" s="510" t="s">
        <v>320</v>
      </c>
      <c r="H106" s="510"/>
      <c r="I106" s="40" t="s">
        <v>763</v>
      </c>
      <c r="J106" s="488"/>
      <c r="L106" s="24"/>
      <c r="M106" s="11"/>
      <c r="N106" s="11"/>
      <c r="O106" s="25"/>
      <c r="P106" s="25"/>
      <c r="Q106" s="16"/>
      <c r="R106" s="16"/>
      <c r="S106" s="16"/>
      <c r="T106" s="16"/>
      <c r="U106" s="16"/>
      <c r="V106" s="16"/>
      <c r="W106" s="64"/>
      <c r="X106" s="10"/>
      <c r="Y106" s="10"/>
      <c r="Z106" s="10"/>
      <c r="AA106" s="10"/>
      <c r="AB106" s="14"/>
      <c r="AC106" s="10"/>
      <c r="AD106" s="10"/>
      <c r="AE106" s="10"/>
      <c r="AF106" s="15"/>
    </row>
    <row r="107" spans="1:32" s="134" customFormat="1" ht="15" customHeight="1" outlineLevel="5" x14ac:dyDescent="0.25">
      <c r="A107" s="21"/>
      <c r="B107" s="127"/>
      <c r="C107" s="127"/>
      <c r="D107" s="127"/>
      <c r="E107" s="127"/>
      <c r="F107" s="127"/>
      <c r="G107" s="369" t="s">
        <v>1842</v>
      </c>
      <c r="H107" s="185">
        <v>42370</v>
      </c>
      <c r="I107" s="127" t="s">
        <v>14</v>
      </c>
      <c r="J107" s="472" t="s">
        <v>64</v>
      </c>
      <c r="K107" s="127" t="s">
        <v>9</v>
      </c>
      <c r="L107" s="127" t="s">
        <v>10</v>
      </c>
      <c r="M107" s="127" t="s">
        <v>10</v>
      </c>
      <c r="N107" s="127" t="s">
        <v>11</v>
      </c>
      <c r="O107" s="129">
        <v>5177.0200000000004</v>
      </c>
      <c r="P107" s="129">
        <v>0</v>
      </c>
      <c r="Q107" s="129">
        <f t="shared" ref="Q107" si="47">O107-P107</f>
        <v>5177.0200000000004</v>
      </c>
      <c r="R107" s="130" t="s">
        <v>1</v>
      </c>
      <c r="S107" s="131" t="s">
        <v>4</v>
      </c>
      <c r="T107" s="131"/>
      <c r="U107" s="131" t="s">
        <v>320</v>
      </c>
      <c r="V107" s="127"/>
      <c r="W107" s="127"/>
      <c r="X107" s="127"/>
      <c r="Y107" s="127"/>
      <c r="Z107" s="132">
        <v>42370</v>
      </c>
      <c r="AA107" s="127"/>
      <c r="AB107" s="127"/>
      <c r="AC107" s="127"/>
      <c r="AD107" s="133" t="s">
        <v>1843</v>
      </c>
    </row>
    <row r="108" spans="1:32" s="21" customFormat="1" ht="15" customHeight="1" x14ac:dyDescent="0.25">
      <c r="C108" s="10"/>
      <c r="D108" s="10"/>
      <c r="E108" s="10"/>
      <c r="F108" s="10"/>
      <c r="G108" s="76"/>
      <c r="H108" s="76"/>
      <c r="I108" s="77"/>
      <c r="J108" s="80"/>
      <c r="K108" s="10"/>
      <c r="L108" s="11"/>
      <c r="M108" s="11"/>
      <c r="N108" s="11"/>
      <c r="O108" s="71">
        <f>SUM(O107)</f>
        <v>5177.0200000000004</v>
      </c>
      <c r="P108" s="71">
        <f t="shared" ref="P108:Q108" si="48">SUM(P107)</f>
        <v>0</v>
      </c>
      <c r="Q108" s="71">
        <f t="shared" si="48"/>
        <v>5177.0200000000004</v>
      </c>
      <c r="R108" s="17"/>
      <c r="S108" s="17"/>
      <c r="T108" s="17"/>
      <c r="U108" s="17"/>
      <c r="V108" s="17"/>
      <c r="W108" s="64"/>
      <c r="X108" s="10"/>
      <c r="Y108" s="10"/>
      <c r="Z108" s="10"/>
      <c r="AA108" s="10"/>
      <c r="AB108" s="14"/>
      <c r="AC108" s="10"/>
      <c r="AD108" s="10"/>
      <c r="AE108" s="10"/>
      <c r="AF108" s="15"/>
    </row>
    <row r="109" spans="1:32" s="21" customFormat="1" ht="15" customHeight="1" x14ac:dyDescent="0.25">
      <c r="C109" s="10"/>
      <c r="D109" s="10"/>
      <c r="E109" s="10"/>
      <c r="F109" s="10"/>
      <c r="G109" s="76"/>
      <c r="H109" s="76"/>
      <c r="I109" s="77"/>
      <c r="J109" s="80"/>
      <c r="K109" s="10"/>
      <c r="L109" s="11"/>
      <c r="M109" s="11"/>
      <c r="N109" s="11"/>
      <c r="O109" s="25"/>
      <c r="P109" s="25"/>
      <c r="Q109" s="16"/>
      <c r="R109" s="16"/>
      <c r="S109" s="16"/>
      <c r="T109" s="16"/>
      <c r="U109" s="16"/>
      <c r="V109" s="16"/>
      <c r="W109" s="64"/>
      <c r="X109" s="10"/>
      <c r="Y109" s="10"/>
      <c r="Z109" s="10"/>
      <c r="AA109" s="10"/>
      <c r="AB109" s="14"/>
      <c r="AC109" s="10"/>
      <c r="AD109" s="10"/>
      <c r="AE109" s="10"/>
      <c r="AF109" s="15"/>
    </row>
    <row r="110" spans="1:32" s="21" customFormat="1" ht="15" customHeight="1" x14ac:dyDescent="0.25">
      <c r="C110" s="10"/>
      <c r="D110" s="10"/>
      <c r="E110" s="10"/>
      <c r="F110" s="10"/>
      <c r="G110" s="510" t="s">
        <v>321</v>
      </c>
      <c r="H110" s="510"/>
      <c r="I110" s="40" t="s">
        <v>764</v>
      </c>
      <c r="J110" s="488"/>
      <c r="L110" s="24"/>
      <c r="M110" s="11"/>
      <c r="N110" s="11"/>
      <c r="O110" s="25"/>
      <c r="P110" s="25"/>
      <c r="Q110" s="16"/>
      <c r="R110" s="16"/>
      <c r="S110" s="16"/>
      <c r="T110" s="16"/>
      <c r="U110" s="16"/>
      <c r="V110" s="16"/>
      <c r="W110" s="64"/>
      <c r="X110" s="10"/>
      <c r="Y110" s="10"/>
      <c r="Z110" s="10"/>
      <c r="AA110" s="10"/>
      <c r="AB110" s="14"/>
      <c r="AC110" s="10"/>
      <c r="AD110" s="10"/>
      <c r="AE110" s="10"/>
      <c r="AF110" s="15"/>
    </row>
    <row r="111" spans="1:32" s="134" customFormat="1" ht="15" customHeight="1" outlineLevel="5" x14ac:dyDescent="0.25">
      <c r="A111" s="21"/>
      <c r="B111" s="127"/>
      <c r="C111" s="127"/>
      <c r="D111" s="127"/>
      <c r="E111" s="127"/>
      <c r="F111" s="127"/>
      <c r="G111" s="369" t="s">
        <v>1842</v>
      </c>
      <c r="H111" s="185">
        <v>42370</v>
      </c>
      <c r="I111" s="127" t="s">
        <v>14</v>
      </c>
      <c r="J111" s="472" t="s">
        <v>64</v>
      </c>
      <c r="K111" s="127" t="s">
        <v>9</v>
      </c>
      <c r="L111" s="127" t="s">
        <v>10</v>
      </c>
      <c r="M111" s="127" t="s">
        <v>10</v>
      </c>
      <c r="N111" s="127" t="s">
        <v>11</v>
      </c>
      <c r="O111" s="129">
        <v>602</v>
      </c>
      <c r="P111" s="129">
        <v>0</v>
      </c>
      <c r="Q111" s="129">
        <f t="shared" ref="Q111" si="49">O111-P111</f>
        <v>602</v>
      </c>
      <c r="R111" s="130" t="s">
        <v>1</v>
      </c>
      <c r="S111" s="131" t="s">
        <v>4</v>
      </c>
      <c r="T111" s="131"/>
      <c r="U111" s="131" t="s">
        <v>321</v>
      </c>
      <c r="V111" s="127"/>
      <c r="W111" s="127"/>
      <c r="X111" s="127"/>
      <c r="Y111" s="127"/>
      <c r="Z111" s="132">
        <v>42370</v>
      </c>
      <c r="AA111" s="127"/>
      <c r="AB111" s="127"/>
      <c r="AC111" s="127"/>
      <c r="AD111" s="133" t="s">
        <v>1843</v>
      </c>
    </row>
    <row r="112" spans="1:32" s="21" customFormat="1" ht="15" customHeight="1" x14ac:dyDescent="0.25">
      <c r="C112" s="10"/>
      <c r="D112" s="10"/>
      <c r="E112" s="10"/>
      <c r="F112" s="10"/>
      <c r="G112" s="76"/>
      <c r="H112" s="76"/>
      <c r="I112" s="77"/>
      <c r="J112" s="80"/>
      <c r="K112" s="10"/>
      <c r="L112" s="11"/>
      <c r="M112" s="11"/>
      <c r="N112" s="11"/>
      <c r="O112" s="71">
        <f>SUM(O111)</f>
        <v>602</v>
      </c>
      <c r="P112" s="71">
        <f t="shared" ref="P112:Q112" si="50">SUM(P111)</f>
        <v>0</v>
      </c>
      <c r="Q112" s="71">
        <f t="shared" si="50"/>
        <v>602</v>
      </c>
      <c r="R112" s="17"/>
      <c r="S112" s="17"/>
      <c r="T112" s="17"/>
      <c r="U112" s="17"/>
      <c r="V112" s="17"/>
      <c r="W112" s="64"/>
      <c r="X112" s="10"/>
      <c r="Y112" s="10"/>
      <c r="Z112" s="10"/>
      <c r="AA112" s="10"/>
      <c r="AB112" s="14"/>
      <c r="AC112" s="10"/>
      <c r="AD112" s="10"/>
      <c r="AE112" s="10"/>
      <c r="AF112" s="15"/>
    </row>
    <row r="113" spans="1:32" s="21" customFormat="1" ht="15" customHeight="1" x14ac:dyDescent="0.25">
      <c r="C113" s="10"/>
      <c r="D113" s="10"/>
      <c r="E113" s="10"/>
      <c r="F113" s="10"/>
      <c r="G113" s="76"/>
      <c r="H113" s="76"/>
      <c r="I113" s="77"/>
      <c r="J113" s="80"/>
      <c r="K113" s="10"/>
      <c r="L113" s="11"/>
      <c r="M113" s="11"/>
      <c r="N113" s="11"/>
      <c r="O113" s="25"/>
      <c r="P113" s="25"/>
      <c r="Q113" s="16"/>
      <c r="R113" s="16"/>
      <c r="S113" s="16"/>
      <c r="T113" s="16"/>
      <c r="U113" s="16"/>
      <c r="V113" s="16"/>
      <c r="W113" s="64"/>
      <c r="X113" s="10"/>
      <c r="Y113" s="10"/>
      <c r="Z113" s="10"/>
      <c r="AA113" s="10"/>
      <c r="AB113" s="14"/>
      <c r="AC113" s="10"/>
      <c r="AD113" s="10"/>
      <c r="AE113" s="10"/>
      <c r="AF113" s="15"/>
    </row>
    <row r="114" spans="1:32" s="21" customFormat="1" ht="15" customHeight="1" x14ac:dyDescent="0.25">
      <c r="C114" s="10"/>
      <c r="D114" s="10"/>
      <c r="E114" s="10"/>
      <c r="F114" s="10"/>
      <c r="G114" s="510" t="s">
        <v>322</v>
      </c>
      <c r="H114" s="510"/>
      <c r="I114" s="40" t="s">
        <v>765</v>
      </c>
      <c r="J114" s="488"/>
      <c r="L114" s="24"/>
      <c r="M114" s="11"/>
      <c r="N114" s="11"/>
      <c r="O114" s="25"/>
      <c r="P114" s="25"/>
      <c r="Q114" s="16"/>
      <c r="R114" s="16"/>
      <c r="S114" s="16"/>
      <c r="T114" s="16"/>
      <c r="U114" s="16"/>
      <c r="V114" s="16"/>
      <c r="W114" s="64"/>
      <c r="X114" s="10"/>
      <c r="Y114" s="10"/>
      <c r="Z114" s="10"/>
      <c r="AA114" s="10"/>
      <c r="AB114" s="14"/>
      <c r="AC114" s="10"/>
      <c r="AD114" s="10"/>
      <c r="AE114" s="10"/>
      <c r="AF114" s="15"/>
    </row>
    <row r="115" spans="1:32" s="134" customFormat="1" ht="15" customHeight="1" outlineLevel="5" x14ac:dyDescent="0.25">
      <c r="A115" s="21"/>
      <c r="B115" s="127"/>
      <c r="C115" s="127"/>
      <c r="D115" s="127"/>
      <c r="E115" s="127"/>
      <c r="F115" s="127"/>
      <c r="G115" s="369" t="s">
        <v>1842</v>
      </c>
      <c r="H115" s="185">
        <v>42370</v>
      </c>
      <c r="I115" s="127" t="s">
        <v>14</v>
      </c>
      <c r="J115" s="472" t="s">
        <v>64</v>
      </c>
      <c r="K115" s="127" t="s">
        <v>9</v>
      </c>
      <c r="L115" s="127" t="s">
        <v>10</v>
      </c>
      <c r="M115" s="127" t="s">
        <v>10</v>
      </c>
      <c r="N115" s="127" t="s">
        <v>11</v>
      </c>
      <c r="O115" s="129">
        <v>1154.44</v>
      </c>
      <c r="P115" s="129">
        <v>0</v>
      </c>
      <c r="Q115" s="129">
        <f t="shared" ref="Q115" si="51">O115-P115</f>
        <v>1154.44</v>
      </c>
      <c r="R115" s="130" t="s">
        <v>1</v>
      </c>
      <c r="S115" s="131" t="s">
        <v>4</v>
      </c>
      <c r="T115" s="131"/>
      <c r="U115" s="131" t="s">
        <v>322</v>
      </c>
      <c r="V115" s="127"/>
      <c r="W115" s="127"/>
      <c r="X115" s="127"/>
      <c r="Y115" s="127"/>
      <c r="Z115" s="132">
        <v>42370</v>
      </c>
      <c r="AA115" s="127"/>
      <c r="AB115" s="127"/>
      <c r="AC115" s="127"/>
      <c r="AD115" s="133" t="s">
        <v>1843</v>
      </c>
    </row>
    <row r="116" spans="1:32" s="21" customFormat="1" ht="15" customHeight="1" x14ac:dyDescent="0.25">
      <c r="C116" s="10"/>
      <c r="D116" s="10"/>
      <c r="E116" s="10"/>
      <c r="F116" s="10"/>
      <c r="G116" s="76"/>
      <c r="H116" s="76"/>
      <c r="I116" s="77"/>
      <c r="J116" s="80"/>
      <c r="K116" s="10"/>
      <c r="L116" s="11"/>
      <c r="M116" s="11"/>
      <c r="N116" s="11"/>
      <c r="O116" s="71">
        <f>SUM(O115)</f>
        <v>1154.44</v>
      </c>
      <c r="P116" s="71">
        <f t="shared" ref="P116:Q116" si="52">SUM(P115)</f>
        <v>0</v>
      </c>
      <c r="Q116" s="71">
        <f t="shared" si="52"/>
        <v>1154.44</v>
      </c>
      <c r="R116" s="17"/>
      <c r="S116" s="17"/>
      <c r="T116" s="17"/>
      <c r="U116" s="17"/>
      <c r="V116" s="17"/>
      <c r="W116" s="64"/>
      <c r="X116" s="10"/>
      <c r="Y116" s="10"/>
      <c r="Z116" s="10"/>
      <c r="AA116" s="10"/>
      <c r="AB116" s="14"/>
      <c r="AC116" s="10"/>
      <c r="AD116" s="10"/>
      <c r="AE116" s="10"/>
      <c r="AF116" s="15"/>
    </row>
    <row r="117" spans="1:32" s="21" customFormat="1" ht="15" customHeight="1" x14ac:dyDescent="0.25">
      <c r="C117" s="10"/>
      <c r="D117" s="10"/>
      <c r="E117" s="10"/>
      <c r="F117" s="10"/>
      <c r="G117" s="76"/>
      <c r="H117" s="76"/>
      <c r="I117" s="77"/>
      <c r="J117" s="80"/>
      <c r="K117" s="10"/>
      <c r="L117" s="11"/>
      <c r="M117" s="11"/>
      <c r="N117" s="11"/>
      <c r="O117" s="25"/>
      <c r="P117" s="25"/>
      <c r="Q117" s="16"/>
      <c r="R117" s="16"/>
      <c r="S117" s="16"/>
      <c r="T117" s="16"/>
      <c r="U117" s="16"/>
      <c r="V117" s="16"/>
      <c r="W117" s="64"/>
      <c r="X117" s="10"/>
      <c r="Y117" s="10"/>
      <c r="Z117" s="10"/>
      <c r="AA117" s="10"/>
      <c r="AB117" s="14"/>
      <c r="AC117" s="10"/>
      <c r="AD117" s="10"/>
      <c r="AE117" s="10"/>
      <c r="AF117" s="15"/>
    </row>
    <row r="118" spans="1:32" s="21" customFormat="1" ht="15" customHeight="1" x14ac:dyDescent="0.25">
      <c r="C118" s="10"/>
      <c r="D118" s="10"/>
      <c r="E118" s="10"/>
      <c r="F118" s="10"/>
      <c r="G118" s="510" t="s">
        <v>323</v>
      </c>
      <c r="H118" s="510"/>
      <c r="I118" s="40" t="s">
        <v>766</v>
      </c>
      <c r="J118" s="488"/>
      <c r="L118" s="24"/>
      <c r="M118" s="25"/>
      <c r="N118" s="11"/>
      <c r="O118" s="25"/>
      <c r="P118" s="25"/>
      <c r="Q118" s="16"/>
      <c r="R118" s="16"/>
      <c r="S118" s="16"/>
      <c r="T118" s="16"/>
      <c r="U118" s="16"/>
      <c r="V118" s="16"/>
      <c r="W118" s="64"/>
      <c r="X118" s="10"/>
      <c r="Y118" s="10"/>
      <c r="Z118" s="10"/>
      <c r="AA118" s="10"/>
      <c r="AB118" s="14"/>
      <c r="AC118" s="10"/>
      <c r="AD118" s="10"/>
      <c r="AE118" s="10"/>
      <c r="AF118" s="15"/>
    </row>
    <row r="119" spans="1:32" s="134" customFormat="1" ht="15" customHeight="1" outlineLevel="5" x14ac:dyDescent="0.25">
      <c r="A119" s="21"/>
      <c r="B119" s="127"/>
      <c r="C119" s="127"/>
      <c r="D119" s="127"/>
      <c r="E119" s="127"/>
      <c r="F119" s="127"/>
      <c r="G119" s="369" t="s">
        <v>1842</v>
      </c>
      <c r="H119" s="185">
        <v>42370</v>
      </c>
      <c r="I119" s="127" t="s">
        <v>14</v>
      </c>
      <c r="J119" s="472" t="s">
        <v>64</v>
      </c>
      <c r="K119" s="127" t="s">
        <v>9</v>
      </c>
      <c r="L119" s="127" t="s">
        <v>10</v>
      </c>
      <c r="M119" s="127" t="s">
        <v>10</v>
      </c>
      <c r="N119" s="127" t="s">
        <v>11</v>
      </c>
      <c r="O119" s="129">
        <v>6136.5</v>
      </c>
      <c r="P119" s="129">
        <v>0</v>
      </c>
      <c r="Q119" s="129">
        <f t="shared" ref="Q119" si="53">O119-P119</f>
        <v>6136.5</v>
      </c>
      <c r="R119" s="130" t="s">
        <v>1</v>
      </c>
      <c r="S119" s="131" t="s">
        <v>4</v>
      </c>
      <c r="T119" s="131"/>
      <c r="U119" s="131" t="s">
        <v>323</v>
      </c>
      <c r="V119" s="127"/>
      <c r="W119" s="127"/>
      <c r="X119" s="127"/>
      <c r="Y119" s="127"/>
      <c r="Z119" s="132">
        <v>42370</v>
      </c>
      <c r="AA119" s="127"/>
      <c r="AB119" s="127"/>
      <c r="AC119" s="127"/>
      <c r="AD119" s="133" t="s">
        <v>1843</v>
      </c>
    </row>
    <row r="120" spans="1:32" s="21" customFormat="1" ht="15" customHeight="1" x14ac:dyDescent="0.25">
      <c r="C120" s="10"/>
      <c r="D120" s="10"/>
      <c r="E120" s="10"/>
      <c r="F120" s="10"/>
      <c r="G120" s="76"/>
      <c r="H120" s="76"/>
      <c r="I120" s="77"/>
      <c r="J120" s="80"/>
      <c r="K120" s="10"/>
      <c r="L120" s="11"/>
      <c r="M120" s="11"/>
      <c r="N120" s="11"/>
      <c r="O120" s="71">
        <f>SUM(O119)</f>
        <v>6136.5</v>
      </c>
      <c r="P120" s="71">
        <f t="shared" ref="P120:Q120" si="54">SUM(P119)</f>
        <v>0</v>
      </c>
      <c r="Q120" s="71">
        <f t="shared" si="54"/>
        <v>6136.5</v>
      </c>
      <c r="R120" s="17"/>
      <c r="S120" s="17"/>
      <c r="T120" s="17"/>
      <c r="U120" s="17"/>
      <c r="V120" s="17"/>
      <c r="W120" s="64"/>
      <c r="X120" s="10"/>
      <c r="Y120" s="10"/>
      <c r="Z120" s="10"/>
      <c r="AA120" s="10"/>
      <c r="AB120" s="14"/>
      <c r="AC120" s="10"/>
      <c r="AD120" s="10"/>
      <c r="AE120" s="10"/>
      <c r="AF120" s="15"/>
    </row>
    <row r="121" spans="1:32" s="21" customFormat="1" ht="15" customHeight="1" x14ac:dyDescent="0.25">
      <c r="C121" s="10"/>
      <c r="D121" s="10"/>
      <c r="E121" s="10"/>
      <c r="F121" s="10"/>
      <c r="G121" s="76"/>
      <c r="H121" s="76"/>
      <c r="I121" s="77"/>
      <c r="J121" s="80"/>
      <c r="K121" s="10"/>
      <c r="L121" s="11"/>
      <c r="M121" s="11"/>
      <c r="N121" s="11"/>
      <c r="O121" s="25"/>
      <c r="P121" s="25"/>
      <c r="Q121" s="16"/>
      <c r="R121" s="16"/>
      <c r="S121" s="16"/>
      <c r="T121" s="16"/>
      <c r="U121" s="16"/>
      <c r="V121" s="16"/>
      <c r="W121" s="64"/>
      <c r="X121" s="10"/>
      <c r="Y121" s="10"/>
      <c r="Z121" s="10"/>
      <c r="AA121" s="10"/>
      <c r="AB121" s="14"/>
      <c r="AC121" s="10"/>
      <c r="AD121" s="10"/>
      <c r="AE121" s="10"/>
      <c r="AF121" s="15"/>
    </row>
    <row r="122" spans="1:32" s="21" customFormat="1" ht="15" customHeight="1" x14ac:dyDescent="0.25">
      <c r="C122" s="10"/>
      <c r="D122" s="10"/>
      <c r="E122" s="10"/>
      <c r="F122" s="10"/>
      <c r="G122" s="510" t="s">
        <v>324</v>
      </c>
      <c r="H122" s="510"/>
      <c r="I122" s="40" t="s">
        <v>767</v>
      </c>
      <c r="J122" s="488"/>
      <c r="L122" s="24"/>
      <c r="M122" s="25"/>
      <c r="N122" s="24"/>
      <c r="O122" s="24"/>
      <c r="P122" s="24"/>
      <c r="Q122" s="24"/>
      <c r="R122" s="16"/>
      <c r="S122" s="16"/>
      <c r="T122" s="16"/>
      <c r="U122" s="16"/>
      <c r="V122" s="16"/>
      <c r="W122" s="64"/>
      <c r="X122" s="10"/>
      <c r="Y122" s="10"/>
      <c r="Z122" s="10"/>
      <c r="AA122" s="10"/>
      <c r="AB122" s="14"/>
      <c r="AC122" s="10"/>
      <c r="AD122" s="10"/>
      <c r="AE122" s="10"/>
      <c r="AF122" s="15"/>
    </row>
    <row r="123" spans="1:32" s="134" customFormat="1" ht="15" customHeight="1" outlineLevel="5" x14ac:dyDescent="0.25">
      <c r="A123" s="21"/>
      <c r="B123" s="127"/>
      <c r="C123" s="127"/>
      <c r="D123" s="127"/>
      <c r="E123" s="127"/>
      <c r="F123" s="127"/>
      <c r="G123" s="369" t="s">
        <v>1842</v>
      </c>
      <c r="H123" s="185">
        <v>42370</v>
      </c>
      <c r="I123" s="127" t="s">
        <v>14</v>
      </c>
      <c r="J123" s="472" t="s">
        <v>64</v>
      </c>
      <c r="K123" s="127" t="s">
        <v>9</v>
      </c>
      <c r="L123" s="127" t="s">
        <v>10</v>
      </c>
      <c r="M123" s="127" t="s">
        <v>10</v>
      </c>
      <c r="N123" s="127" t="s">
        <v>11</v>
      </c>
      <c r="O123" s="129">
        <v>8525.44</v>
      </c>
      <c r="P123" s="129">
        <v>0</v>
      </c>
      <c r="Q123" s="129">
        <f t="shared" ref="Q123" si="55">O123-P123</f>
        <v>8525.44</v>
      </c>
      <c r="R123" s="130" t="s">
        <v>1</v>
      </c>
      <c r="S123" s="131" t="s">
        <v>4</v>
      </c>
      <c r="T123" s="131"/>
      <c r="U123" s="131" t="s">
        <v>2490</v>
      </c>
      <c r="V123" s="127"/>
      <c r="W123" s="127"/>
      <c r="X123" s="127"/>
      <c r="Y123" s="127"/>
      <c r="Z123" s="132">
        <v>42370</v>
      </c>
      <c r="AA123" s="127"/>
      <c r="AB123" s="127"/>
      <c r="AC123" s="127"/>
      <c r="AD123" s="133" t="s">
        <v>1843</v>
      </c>
    </row>
    <row r="124" spans="1:32" s="21" customFormat="1" ht="15" customHeight="1" x14ac:dyDescent="0.25">
      <c r="C124" s="10"/>
      <c r="D124" s="10"/>
      <c r="E124" s="10"/>
      <c r="F124" s="10"/>
      <c r="G124" s="76"/>
      <c r="H124" s="76"/>
      <c r="I124" s="77"/>
      <c r="J124" s="80"/>
      <c r="K124" s="10"/>
      <c r="L124" s="11"/>
      <c r="M124" s="11"/>
      <c r="N124" s="11"/>
      <c r="O124" s="71">
        <f>SUM(O123)</f>
        <v>8525.44</v>
      </c>
      <c r="P124" s="71">
        <f t="shared" ref="P124:Q124" si="56">SUM(P123)</f>
        <v>0</v>
      </c>
      <c r="Q124" s="71">
        <f t="shared" si="56"/>
        <v>8525.44</v>
      </c>
      <c r="R124" s="17"/>
      <c r="S124" s="17"/>
      <c r="T124" s="17"/>
      <c r="U124" s="17"/>
      <c r="V124" s="17"/>
      <c r="W124" s="64"/>
      <c r="X124" s="10"/>
      <c r="Y124" s="10"/>
      <c r="Z124" s="10"/>
      <c r="AA124" s="10"/>
      <c r="AB124" s="14"/>
      <c r="AC124" s="10"/>
      <c r="AD124" s="10"/>
      <c r="AE124" s="10"/>
      <c r="AF124" s="15"/>
    </row>
    <row r="125" spans="1:32" s="21" customFormat="1" ht="15" customHeight="1" x14ac:dyDescent="0.25">
      <c r="C125" s="10"/>
      <c r="D125" s="10"/>
      <c r="E125" s="10"/>
      <c r="F125" s="10"/>
      <c r="G125" s="76"/>
      <c r="H125" s="76"/>
      <c r="I125" s="77"/>
      <c r="J125" s="80"/>
      <c r="K125" s="10"/>
      <c r="L125" s="11"/>
      <c r="M125" s="11"/>
      <c r="N125" s="11"/>
      <c r="O125" s="25"/>
      <c r="P125" s="25"/>
      <c r="Q125" s="16"/>
      <c r="R125" s="16"/>
      <c r="S125" s="16"/>
      <c r="T125" s="16"/>
      <c r="U125" s="16"/>
      <c r="V125" s="16"/>
      <c r="W125" s="64"/>
      <c r="X125" s="10"/>
      <c r="Y125" s="10"/>
      <c r="Z125" s="10"/>
      <c r="AA125" s="10"/>
      <c r="AB125" s="14"/>
      <c r="AC125" s="10"/>
      <c r="AD125" s="10"/>
      <c r="AE125" s="10"/>
      <c r="AF125" s="15"/>
    </row>
    <row r="126" spans="1:32" s="21" customFormat="1" ht="15" customHeight="1" x14ac:dyDescent="0.25">
      <c r="C126" s="10"/>
      <c r="D126" s="10"/>
      <c r="E126" s="10"/>
      <c r="F126" s="10"/>
      <c r="G126" s="510" t="s">
        <v>325</v>
      </c>
      <c r="H126" s="510"/>
      <c r="I126" s="40" t="s">
        <v>768</v>
      </c>
      <c r="J126" s="488"/>
      <c r="L126" s="24"/>
      <c r="M126" s="11"/>
      <c r="N126" s="11"/>
      <c r="O126" s="25"/>
      <c r="P126" s="25"/>
      <c r="Q126" s="16"/>
      <c r="R126" s="16"/>
      <c r="S126" s="16"/>
      <c r="T126" s="16"/>
      <c r="U126" s="16"/>
      <c r="V126" s="16"/>
      <c r="W126" s="64"/>
      <c r="X126" s="10"/>
      <c r="Y126" s="10"/>
      <c r="Z126" s="10"/>
      <c r="AA126" s="10"/>
      <c r="AB126" s="14"/>
      <c r="AC126" s="10"/>
      <c r="AD126" s="10"/>
      <c r="AE126" s="10"/>
      <c r="AF126" s="15"/>
    </row>
    <row r="127" spans="1:32" s="134" customFormat="1" ht="15" customHeight="1" outlineLevel="5" x14ac:dyDescent="0.25">
      <c r="A127" s="21"/>
      <c r="B127" s="127"/>
      <c r="C127" s="127"/>
      <c r="D127" s="127"/>
      <c r="E127" s="127"/>
      <c r="F127" s="127"/>
      <c r="G127" s="369" t="s">
        <v>1842</v>
      </c>
      <c r="H127" s="185">
        <v>42370</v>
      </c>
      <c r="I127" s="127" t="s">
        <v>14</v>
      </c>
      <c r="J127" s="472" t="s">
        <v>64</v>
      </c>
      <c r="K127" s="127" t="s">
        <v>9</v>
      </c>
      <c r="L127" s="127" t="s">
        <v>10</v>
      </c>
      <c r="M127" s="127" t="s">
        <v>10</v>
      </c>
      <c r="N127" s="127" t="s">
        <v>11</v>
      </c>
      <c r="O127" s="129">
        <v>848.07</v>
      </c>
      <c r="P127" s="129">
        <v>0</v>
      </c>
      <c r="Q127" s="129">
        <f t="shared" ref="Q127" si="57">O127-P127</f>
        <v>848.07</v>
      </c>
      <c r="R127" s="130" t="s">
        <v>1</v>
      </c>
      <c r="S127" s="131" t="s">
        <v>4</v>
      </c>
      <c r="T127" s="131"/>
      <c r="U127" s="131" t="s">
        <v>325</v>
      </c>
      <c r="V127" s="127"/>
      <c r="W127" s="127"/>
      <c r="X127" s="127"/>
      <c r="Y127" s="127"/>
      <c r="Z127" s="132">
        <v>42370</v>
      </c>
      <c r="AA127" s="127"/>
      <c r="AB127" s="127"/>
      <c r="AC127" s="127"/>
      <c r="AD127" s="133" t="s">
        <v>1843</v>
      </c>
    </row>
    <row r="128" spans="1:32" s="21" customFormat="1" ht="15" customHeight="1" x14ac:dyDescent="0.25">
      <c r="C128" s="10"/>
      <c r="D128" s="10"/>
      <c r="E128" s="10"/>
      <c r="F128" s="10"/>
      <c r="G128" s="76"/>
      <c r="H128" s="76"/>
      <c r="I128" s="77"/>
      <c r="J128" s="80"/>
      <c r="K128" s="10"/>
      <c r="L128" s="11"/>
      <c r="M128" s="11"/>
      <c r="N128" s="11"/>
      <c r="O128" s="71">
        <f>SUM(O127)</f>
        <v>848.07</v>
      </c>
      <c r="P128" s="71">
        <f t="shared" ref="P128:Q128" si="58">SUM(P127)</f>
        <v>0</v>
      </c>
      <c r="Q128" s="71">
        <f t="shared" si="58"/>
        <v>848.07</v>
      </c>
      <c r="R128" s="17"/>
      <c r="S128" s="17"/>
      <c r="T128" s="17"/>
      <c r="U128" s="17"/>
      <c r="V128" s="17"/>
      <c r="W128" s="64"/>
      <c r="X128" s="10"/>
      <c r="Y128" s="10"/>
      <c r="Z128" s="10"/>
      <c r="AA128" s="10"/>
      <c r="AB128" s="14"/>
      <c r="AC128" s="10"/>
      <c r="AD128" s="10"/>
      <c r="AE128" s="10"/>
      <c r="AF128" s="15"/>
    </row>
    <row r="129" spans="1:32" s="21" customFormat="1" ht="15" customHeight="1" x14ac:dyDescent="0.25">
      <c r="C129" s="10"/>
      <c r="D129" s="10"/>
      <c r="E129" s="10"/>
      <c r="F129" s="10"/>
      <c r="G129" s="76"/>
      <c r="H129" s="76"/>
      <c r="I129" s="77"/>
      <c r="J129" s="80"/>
      <c r="K129" s="10"/>
      <c r="L129" s="11"/>
      <c r="M129" s="11"/>
      <c r="N129" s="11"/>
      <c r="O129" s="25"/>
      <c r="P129" s="25"/>
      <c r="Q129" s="16"/>
      <c r="R129" s="16"/>
      <c r="S129" s="16"/>
      <c r="T129" s="16"/>
      <c r="U129" s="16"/>
      <c r="V129" s="16"/>
      <c r="W129" s="64"/>
      <c r="X129" s="10"/>
      <c r="Y129" s="10"/>
      <c r="Z129" s="10"/>
      <c r="AA129" s="10"/>
      <c r="AB129" s="14"/>
      <c r="AC129" s="10"/>
      <c r="AD129" s="10"/>
      <c r="AE129" s="10"/>
      <c r="AF129" s="15"/>
    </row>
    <row r="130" spans="1:32" s="21" customFormat="1" ht="15" customHeight="1" x14ac:dyDescent="0.25">
      <c r="C130" s="10"/>
      <c r="D130" s="10"/>
      <c r="E130" s="10"/>
      <c r="F130" s="10"/>
      <c r="G130" s="510" t="s">
        <v>326</v>
      </c>
      <c r="H130" s="510"/>
      <c r="I130" s="40" t="s">
        <v>769</v>
      </c>
      <c r="J130" s="488"/>
      <c r="L130" s="24"/>
      <c r="M130" s="11"/>
      <c r="N130" s="11"/>
      <c r="O130" s="25"/>
      <c r="P130" s="25"/>
      <c r="Q130" s="16"/>
      <c r="R130" s="16"/>
      <c r="S130" s="16"/>
      <c r="T130" s="16"/>
      <c r="U130" s="16"/>
      <c r="V130" s="16"/>
      <c r="W130" s="64"/>
      <c r="X130" s="10"/>
      <c r="Y130" s="10"/>
      <c r="Z130" s="10"/>
      <c r="AA130" s="10"/>
      <c r="AB130" s="14"/>
      <c r="AC130" s="10"/>
      <c r="AD130" s="10"/>
      <c r="AE130" s="10"/>
      <c r="AF130" s="15"/>
    </row>
    <row r="131" spans="1:32" s="134" customFormat="1" ht="15" customHeight="1" outlineLevel="5" x14ac:dyDescent="0.25">
      <c r="A131" s="21"/>
      <c r="B131" s="127"/>
      <c r="C131" s="127"/>
      <c r="D131" s="127"/>
      <c r="E131" s="127"/>
      <c r="F131" s="127"/>
      <c r="G131" s="369" t="s">
        <v>1842</v>
      </c>
      <c r="H131" s="185">
        <v>42370</v>
      </c>
      <c r="I131" s="127" t="s">
        <v>14</v>
      </c>
      <c r="J131" s="472" t="s">
        <v>64</v>
      </c>
      <c r="K131" s="127" t="s">
        <v>9</v>
      </c>
      <c r="L131" s="127" t="s">
        <v>10</v>
      </c>
      <c r="M131" s="127" t="s">
        <v>10</v>
      </c>
      <c r="N131" s="127" t="s">
        <v>11</v>
      </c>
      <c r="O131" s="129">
        <v>35168.01</v>
      </c>
      <c r="P131" s="129">
        <v>0</v>
      </c>
      <c r="Q131" s="129">
        <f t="shared" ref="Q131" si="59">O131-P131</f>
        <v>35168.01</v>
      </c>
      <c r="R131" s="130" t="s">
        <v>1</v>
      </c>
      <c r="S131" s="131" t="s">
        <v>4</v>
      </c>
      <c r="T131" s="131"/>
      <c r="U131" s="131" t="s">
        <v>326</v>
      </c>
      <c r="V131" s="127"/>
      <c r="W131" s="127"/>
      <c r="X131" s="127"/>
      <c r="Y131" s="127"/>
      <c r="Z131" s="132">
        <v>42370</v>
      </c>
      <c r="AA131" s="127"/>
      <c r="AB131" s="127"/>
      <c r="AC131" s="127"/>
      <c r="AD131" s="133" t="s">
        <v>1843</v>
      </c>
    </row>
    <row r="132" spans="1:32" s="21" customFormat="1" ht="15" customHeight="1" x14ac:dyDescent="0.25">
      <c r="C132" s="10"/>
      <c r="D132" s="10"/>
      <c r="E132" s="10"/>
      <c r="F132" s="10"/>
      <c r="G132" s="76"/>
      <c r="H132" s="76"/>
      <c r="I132" s="77"/>
      <c r="J132" s="80"/>
      <c r="K132" s="10"/>
      <c r="L132" s="11"/>
      <c r="M132" s="11"/>
      <c r="N132" s="11"/>
      <c r="O132" s="71">
        <f>SUM(O131)</f>
        <v>35168.01</v>
      </c>
      <c r="P132" s="71">
        <f t="shared" ref="P132:Q132" si="60">SUM(P131)</f>
        <v>0</v>
      </c>
      <c r="Q132" s="71">
        <f t="shared" si="60"/>
        <v>35168.01</v>
      </c>
      <c r="R132" s="17"/>
      <c r="S132" s="17"/>
      <c r="T132" s="17"/>
      <c r="U132" s="17"/>
      <c r="V132" s="17"/>
      <c r="W132" s="64"/>
      <c r="X132" s="10"/>
      <c r="Y132" s="10"/>
      <c r="Z132" s="10"/>
      <c r="AA132" s="10"/>
      <c r="AB132" s="14"/>
      <c r="AC132" s="10"/>
      <c r="AD132" s="10"/>
      <c r="AE132" s="10"/>
      <c r="AF132" s="15"/>
    </row>
    <row r="133" spans="1:32" s="21" customFormat="1" ht="15" customHeight="1" x14ac:dyDescent="0.25">
      <c r="C133" s="10"/>
      <c r="D133" s="10"/>
      <c r="E133" s="10"/>
      <c r="F133" s="10"/>
      <c r="G133" s="76"/>
      <c r="H133" s="76"/>
      <c r="I133" s="77"/>
      <c r="J133" s="80"/>
      <c r="K133" s="10"/>
      <c r="L133" s="11"/>
      <c r="M133" s="11"/>
      <c r="N133" s="11"/>
      <c r="O133" s="25"/>
      <c r="P133" s="25"/>
      <c r="Q133" s="16"/>
      <c r="R133" s="16"/>
      <c r="S133" s="16"/>
      <c r="T133" s="16"/>
      <c r="U133" s="16"/>
      <c r="V133" s="16"/>
      <c r="W133" s="64"/>
      <c r="X133" s="10"/>
      <c r="Y133" s="10"/>
      <c r="Z133" s="10"/>
      <c r="AA133" s="10"/>
      <c r="AB133" s="14"/>
      <c r="AC133" s="10"/>
      <c r="AD133" s="10"/>
      <c r="AE133" s="10"/>
      <c r="AF133" s="15"/>
    </row>
    <row r="134" spans="1:32" s="21" customFormat="1" ht="15" customHeight="1" x14ac:dyDescent="0.25">
      <c r="C134" s="10"/>
      <c r="D134" s="10"/>
      <c r="E134" s="10"/>
      <c r="F134" s="10"/>
      <c r="G134" s="510" t="s">
        <v>327</v>
      </c>
      <c r="H134" s="510"/>
      <c r="I134" s="40" t="s">
        <v>770</v>
      </c>
      <c r="J134" s="488"/>
      <c r="L134" s="24"/>
      <c r="M134" s="11"/>
      <c r="N134" s="11"/>
      <c r="O134" s="25"/>
      <c r="P134" s="25"/>
      <c r="Q134" s="16"/>
      <c r="R134" s="16"/>
      <c r="S134" s="16"/>
      <c r="T134" s="16"/>
      <c r="U134" s="16"/>
      <c r="V134" s="16"/>
      <c r="W134" s="64"/>
      <c r="X134" s="10"/>
      <c r="Y134" s="10"/>
      <c r="Z134" s="10"/>
      <c r="AA134" s="10"/>
      <c r="AB134" s="14"/>
      <c r="AC134" s="10"/>
      <c r="AD134" s="10"/>
      <c r="AE134" s="10"/>
      <c r="AF134" s="15"/>
    </row>
    <row r="135" spans="1:32" s="134" customFormat="1" ht="15" customHeight="1" outlineLevel="5" x14ac:dyDescent="0.25">
      <c r="A135" s="21"/>
      <c r="B135" s="127"/>
      <c r="C135" s="127"/>
      <c r="D135" s="127"/>
      <c r="E135" s="127"/>
      <c r="F135" s="127"/>
      <c r="G135" s="369" t="s">
        <v>1842</v>
      </c>
      <c r="H135" s="185">
        <v>42370</v>
      </c>
      <c r="I135" s="127" t="s">
        <v>14</v>
      </c>
      <c r="J135" s="472" t="s">
        <v>64</v>
      </c>
      <c r="K135" s="127" t="s">
        <v>9</v>
      </c>
      <c r="L135" s="127" t="s">
        <v>10</v>
      </c>
      <c r="M135" s="127" t="s">
        <v>10</v>
      </c>
      <c r="N135" s="127" t="s">
        <v>11</v>
      </c>
      <c r="O135" s="129">
        <v>12225.74</v>
      </c>
      <c r="P135" s="129">
        <v>0</v>
      </c>
      <c r="Q135" s="129">
        <f t="shared" ref="Q135" si="61">O135-P135</f>
        <v>12225.74</v>
      </c>
      <c r="R135" s="130" t="s">
        <v>1</v>
      </c>
      <c r="S135" s="131" t="s">
        <v>4</v>
      </c>
      <c r="T135" s="131"/>
      <c r="U135" s="131" t="s">
        <v>327</v>
      </c>
      <c r="V135" s="127"/>
      <c r="W135" s="127"/>
      <c r="X135" s="127"/>
      <c r="Y135" s="127"/>
      <c r="Z135" s="132">
        <v>42370</v>
      </c>
      <c r="AA135" s="127"/>
      <c r="AB135" s="127"/>
      <c r="AC135" s="127"/>
      <c r="AD135" s="133" t="s">
        <v>1843</v>
      </c>
    </row>
    <row r="136" spans="1:32" s="21" customFormat="1" ht="15" customHeight="1" x14ac:dyDescent="0.25">
      <c r="C136" s="10"/>
      <c r="D136" s="10"/>
      <c r="E136" s="10"/>
      <c r="F136" s="10"/>
      <c r="G136" s="76"/>
      <c r="H136" s="76"/>
      <c r="I136" s="77"/>
      <c r="J136" s="80"/>
      <c r="K136" s="10"/>
      <c r="L136" s="11"/>
      <c r="M136" s="11"/>
      <c r="N136" s="11"/>
      <c r="O136" s="71">
        <f>SUM(O135)</f>
        <v>12225.74</v>
      </c>
      <c r="P136" s="71">
        <f t="shared" ref="P136:Q136" si="62">SUM(P135)</f>
        <v>0</v>
      </c>
      <c r="Q136" s="71">
        <f t="shared" si="62"/>
        <v>12225.74</v>
      </c>
      <c r="R136" s="17"/>
      <c r="S136" s="17"/>
      <c r="T136" s="17"/>
      <c r="U136" s="17"/>
      <c r="V136" s="17"/>
      <c r="W136" s="64"/>
      <c r="X136" s="10"/>
      <c r="Y136" s="10"/>
      <c r="Z136" s="10"/>
      <c r="AA136" s="10"/>
      <c r="AB136" s="14"/>
      <c r="AC136" s="10"/>
      <c r="AD136" s="10"/>
      <c r="AE136" s="10"/>
      <c r="AF136" s="15"/>
    </row>
    <row r="137" spans="1:32" s="21" customFormat="1" ht="15" customHeight="1" x14ac:dyDescent="0.25">
      <c r="C137" s="10"/>
      <c r="D137" s="10"/>
      <c r="E137" s="10"/>
      <c r="F137" s="10"/>
      <c r="G137" s="76"/>
      <c r="H137" s="76"/>
      <c r="I137" s="77"/>
      <c r="J137" s="80"/>
      <c r="K137" s="10"/>
      <c r="L137" s="11"/>
      <c r="M137" s="11"/>
      <c r="N137" s="11"/>
      <c r="O137" s="25"/>
      <c r="P137" s="25"/>
      <c r="Q137" s="16"/>
      <c r="R137" s="16"/>
      <c r="S137" s="16"/>
      <c r="T137" s="16"/>
      <c r="U137" s="16"/>
      <c r="V137" s="16"/>
      <c r="W137" s="64"/>
      <c r="X137" s="10"/>
      <c r="Y137" s="10"/>
      <c r="Z137" s="10"/>
      <c r="AA137" s="10"/>
      <c r="AB137" s="14"/>
      <c r="AC137" s="10"/>
      <c r="AD137" s="10"/>
      <c r="AE137" s="10"/>
      <c r="AF137" s="15"/>
    </row>
    <row r="138" spans="1:32" s="21" customFormat="1" ht="15" customHeight="1" x14ac:dyDescent="0.25">
      <c r="C138" s="10"/>
      <c r="D138" s="10"/>
      <c r="E138" s="10"/>
      <c r="F138" s="10"/>
      <c r="G138" s="510" t="s">
        <v>328</v>
      </c>
      <c r="H138" s="510"/>
      <c r="I138" s="40" t="s">
        <v>771</v>
      </c>
      <c r="J138" s="488"/>
      <c r="L138" s="24"/>
      <c r="M138" s="11"/>
      <c r="N138" s="11"/>
      <c r="O138" s="25"/>
      <c r="P138" s="25"/>
      <c r="Q138" s="16"/>
      <c r="R138" s="16"/>
      <c r="S138" s="16"/>
      <c r="T138" s="16"/>
      <c r="U138" s="16"/>
      <c r="V138" s="16"/>
      <c r="W138" s="64"/>
      <c r="X138" s="10"/>
      <c r="Y138" s="10"/>
      <c r="Z138" s="10"/>
      <c r="AA138" s="10"/>
      <c r="AB138" s="14"/>
      <c r="AC138" s="10"/>
      <c r="AD138" s="10"/>
      <c r="AE138" s="10"/>
      <c r="AF138" s="15"/>
    </row>
    <row r="139" spans="1:32" s="134" customFormat="1" ht="15" customHeight="1" outlineLevel="5" x14ac:dyDescent="0.25">
      <c r="A139" s="21"/>
      <c r="B139" s="127"/>
      <c r="C139" s="127"/>
      <c r="D139" s="127"/>
      <c r="E139" s="127"/>
      <c r="F139" s="127"/>
      <c r="G139" s="369" t="s">
        <v>1842</v>
      </c>
      <c r="H139" s="185">
        <v>42370</v>
      </c>
      <c r="I139" s="127" t="s">
        <v>14</v>
      </c>
      <c r="J139" s="472" t="s">
        <v>64</v>
      </c>
      <c r="K139" s="127" t="s">
        <v>9</v>
      </c>
      <c r="L139" s="127" t="s">
        <v>10</v>
      </c>
      <c r="M139" s="127" t="s">
        <v>10</v>
      </c>
      <c r="N139" s="127" t="s">
        <v>11</v>
      </c>
      <c r="O139" s="129">
        <v>271.89999999999998</v>
      </c>
      <c r="P139" s="129">
        <v>0</v>
      </c>
      <c r="Q139" s="129">
        <f t="shared" ref="Q139" si="63">O139-P139</f>
        <v>271.89999999999998</v>
      </c>
      <c r="R139" s="130" t="s">
        <v>1</v>
      </c>
      <c r="S139" s="131" t="s">
        <v>4</v>
      </c>
      <c r="T139" s="131"/>
      <c r="U139" s="131" t="s">
        <v>328</v>
      </c>
      <c r="V139" s="127"/>
      <c r="W139" s="127"/>
      <c r="X139" s="127"/>
      <c r="Y139" s="127"/>
      <c r="Z139" s="132">
        <v>42370</v>
      </c>
      <c r="AA139" s="127"/>
      <c r="AB139" s="127"/>
      <c r="AC139" s="127"/>
      <c r="AD139" s="133" t="s">
        <v>1843</v>
      </c>
    </row>
    <row r="140" spans="1:32" s="22" customFormat="1" ht="15" customHeight="1" x14ac:dyDescent="0.25">
      <c r="C140" s="24"/>
      <c r="D140" s="24"/>
      <c r="E140" s="24"/>
      <c r="F140" s="24"/>
      <c r="G140" s="77"/>
      <c r="H140" s="77"/>
      <c r="I140" s="77"/>
      <c r="J140" s="81"/>
      <c r="K140" s="24"/>
      <c r="L140" s="25"/>
      <c r="M140" s="25"/>
      <c r="N140" s="25"/>
      <c r="O140" s="71">
        <f>SUM(O139)</f>
        <v>271.89999999999998</v>
      </c>
      <c r="P140" s="71">
        <f t="shared" ref="P140:Q140" si="64">SUM(P139)</f>
        <v>0</v>
      </c>
      <c r="Q140" s="71">
        <f t="shared" si="64"/>
        <v>271.89999999999998</v>
      </c>
      <c r="R140" s="17"/>
      <c r="S140" s="17"/>
      <c r="T140" s="17"/>
      <c r="U140" s="17"/>
      <c r="V140" s="17"/>
      <c r="W140" s="64"/>
      <c r="X140" s="24"/>
      <c r="Y140" s="24"/>
      <c r="Z140" s="24"/>
      <c r="AA140" s="24"/>
      <c r="AB140" s="27"/>
      <c r="AC140" s="24"/>
      <c r="AD140" s="24"/>
      <c r="AE140" s="24"/>
      <c r="AF140" s="28"/>
    </row>
    <row r="141" spans="1:32" s="22" customFormat="1" ht="15" customHeight="1" x14ac:dyDescent="0.25">
      <c r="C141" s="24"/>
      <c r="D141" s="24"/>
      <c r="E141" s="24"/>
      <c r="F141" s="24"/>
      <c r="G141" s="77"/>
      <c r="H141" s="77"/>
      <c r="I141" s="77"/>
      <c r="J141" s="81"/>
      <c r="K141" s="24"/>
      <c r="L141" s="25"/>
      <c r="M141" s="25"/>
      <c r="N141" s="25"/>
      <c r="O141" s="25"/>
      <c r="P141" s="25"/>
      <c r="Q141" s="16"/>
      <c r="R141" s="16"/>
      <c r="S141" s="16"/>
      <c r="T141" s="16"/>
      <c r="U141" s="16"/>
      <c r="V141" s="16"/>
      <c r="W141" s="64"/>
      <c r="X141" s="24"/>
      <c r="Y141" s="24"/>
      <c r="Z141" s="24"/>
      <c r="AA141" s="24"/>
      <c r="AB141" s="27"/>
      <c r="AC141" s="24"/>
      <c r="AD141" s="24"/>
      <c r="AE141" s="24"/>
      <c r="AF141" s="28"/>
    </row>
    <row r="142" spans="1:32" s="22" customFormat="1" ht="15" customHeight="1" x14ac:dyDescent="0.25">
      <c r="C142" s="24"/>
      <c r="D142" s="24"/>
      <c r="E142" s="24"/>
      <c r="F142" s="24"/>
      <c r="G142" s="510" t="s">
        <v>329</v>
      </c>
      <c r="H142" s="510"/>
      <c r="I142" s="40" t="s">
        <v>772</v>
      </c>
      <c r="J142" s="245"/>
      <c r="L142" s="24"/>
      <c r="M142" s="25"/>
      <c r="N142" s="25"/>
      <c r="O142" s="25"/>
      <c r="P142" s="25"/>
      <c r="Q142" s="16"/>
      <c r="R142" s="16"/>
      <c r="S142" s="16"/>
      <c r="T142" s="16"/>
      <c r="U142" s="16"/>
      <c r="V142" s="16"/>
      <c r="W142" s="64"/>
      <c r="X142" s="24"/>
      <c r="Y142" s="24"/>
      <c r="Z142" s="24"/>
      <c r="AA142" s="24"/>
      <c r="AB142" s="27"/>
      <c r="AC142" s="24"/>
      <c r="AD142" s="24"/>
      <c r="AE142" s="24"/>
      <c r="AF142" s="28"/>
    </row>
    <row r="143" spans="1:32" s="134" customFormat="1" ht="15" customHeight="1" outlineLevel="5" x14ac:dyDescent="0.25">
      <c r="A143" s="21"/>
      <c r="B143" s="127"/>
      <c r="C143" s="127"/>
      <c r="D143" s="127"/>
      <c r="E143" s="127"/>
      <c r="F143" s="127"/>
      <c r="G143" s="369" t="s">
        <v>1842</v>
      </c>
      <c r="H143" s="185">
        <v>42370</v>
      </c>
      <c r="I143" s="127" t="s">
        <v>14</v>
      </c>
      <c r="J143" s="472" t="s">
        <v>64</v>
      </c>
      <c r="K143" s="127" t="s">
        <v>9</v>
      </c>
      <c r="L143" s="127" t="s">
        <v>10</v>
      </c>
      <c r="M143" s="127" t="s">
        <v>10</v>
      </c>
      <c r="N143" s="127" t="s">
        <v>11</v>
      </c>
      <c r="O143" s="129">
        <v>628.67999999999995</v>
      </c>
      <c r="P143" s="129">
        <v>0</v>
      </c>
      <c r="Q143" s="129">
        <f t="shared" ref="Q143" si="65">O143-P143</f>
        <v>628.67999999999995</v>
      </c>
      <c r="R143" s="130" t="s">
        <v>1</v>
      </c>
      <c r="S143" s="131" t="s">
        <v>4</v>
      </c>
      <c r="T143" s="131"/>
      <c r="U143" s="131" t="s">
        <v>329</v>
      </c>
      <c r="V143" s="127"/>
      <c r="W143" s="127"/>
      <c r="X143" s="127"/>
      <c r="Y143" s="127"/>
      <c r="Z143" s="132">
        <v>42370</v>
      </c>
      <c r="AA143" s="127"/>
      <c r="AB143" s="127"/>
      <c r="AC143" s="127"/>
      <c r="AD143" s="133" t="s">
        <v>1843</v>
      </c>
    </row>
    <row r="144" spans="1:32" s="22" customFormat="1" ht="15" customHeight="1" x14ac:dyDescent="0.25">
      <c r="C144" s="24"/>
      <c r="D144" s="24"/>
      <c r="E144" s="24"/>
      <c r="F144" s="24"/>
      <c r="G144" s="77"/>
      <c r="H144" s="77"/>
      <c r="I144" s="77"/>
      <c r="J144" s="81"/>
      <c r="K144" s="24"/>
      <c r="L144" s="25"/>
      <c r="M144" s="25"/>
      <c r="N144" s="25"/>
      <c r="O144" s="71">
        <f>SUM(O143)</f>
        <v>628.67999999999995</v>
      </c>
      <c r="P144" s="71">
        <f t="shared" ref="P144:Q144" si="66">SUM(P143)</f>
        <v>0</v>
      </c>
      <c r="Q144" s="71">
        <f t="shared" si="66"/>
        <v>628.67999999999995</v>
      </c>
      <c r="R144" s="17"/>
      <c r="S144" s="17"/>
      <c r="T144" s="17"/>
      <c r="U144" s="17"/>
      <c r="V144" s="17"/>
      <c r="W144" s="64"/>
      <c r="X144" s="24"/>
      <c r="Y144" s="24"/>
      <c r="Z144" s="24"/>
      <c r="AA144" s="24"/>
      <c r="AB144" s="27"/>
      <c r="AC144" s="24"/>
      <c r="AD144" s="24"/>
      <c r="AE144" s="24"/>
      <c r="AF144" s="28"/>
    </row>
    <row r="145" spans="1:32" s="22" customFormat="1" ht="15" customHeight="1" x14ac:dyDescent="0.25">
      <c r="C145" s="24"/>
      <c r="D145" s="24"/>
      <c r="E145" s="24"/>
      <c r="F145" s="24"/>
      <c r="G145" s="77"/>
      <c r="H145" s="77"/>
      <c r="I145" s="77"/>
      <c r="J145" s="81"/>
      <c r="K145" s="24"/>
      <c r="L145" s="25"/>
      <c r="M145" s="25"/>
      <c r="N145" s="25"/>
      <c r="O145" s="25"/>
      <c r="P145" s="25"/>
      <c r="Q145" s="16"/>
      <c r="R145" s="16"/>
      <c r="S145" s="16"/>
      <c r="T145" s="16"/>
      <c r="U145" s="16"/>
      <c r="V145" s="16"/>
      <c r="W145" s="64"/>
      <c r="X145" s="24"/>
      <c r="Y145" s="24"/>
      <c r="Z145" s="24"/>
      <c r="AA145" s="24"/>
      <c r="AB145" s="27"/>
      <c r="AC145" s="24"/>
      <c r="AD145" s="24"/>
      <c r="AE145" s="24"/>
      <c r="AF145" s="28"/>
    </row>
    <row r="146" spans="1:32" s="22" customFormat="1" ht="15" customHeight="1" x14ac:dyDescent="0.25">
      <c r="C146" s="24"/>
      <c r="D146" s="24"/>
      <c r="E146" s="24"/>
      <c r="F146" s="24"/>
      <c r="G146" s="510" t="s">
        <v>330</v>
      </c>
      <c r="H146" s="510"/>
      <c r="I146" s="40" t="s">
        <v>773</v>
      </c>
      <c r="J146" s="245"/>
      <c r="L146" s="24"/>
      <c r="M146" s="25"/>
      <c r="N146" s="25"/>
      <c r="O146" s="25"/>
      <c r="P146" s="25"/>
      <c r="Q146" s="16"/>
      <c r="R146" s="16"/>
      <c r="S146" s="16"/>
      <c r="T146" s="16"/>
      <c r="U146" s="16"/>
      <c r="V146" s="16"/>
      <c r="W146" s="64"/>
      <c r="X146" s="24"/>
      <c r="Y146" s="24"/>
      <c r="Z146" s="24"/>
      <c r="AA146" s="24"/>
      <c r="AB146" s="27"/>
      <c r="AC146" s="24"/>
      <c r="AD146" s="24"/>
      <c r="AE146" s="24"/>
      <c r="AF146" s="28"/>
    </row>
    <row r="147" spans="1:32" s="134" customFormat="1" ht="15" customHeight="1" outlineLevel="5" x14ac:dyDescent="0.25">
      <c r="A147" s="21"/>
      <c r="B147" s="127"/>
      <c r="C147" s="127"/>
      <c r="D147" s="127"/>
      <c r="E147" s="127"/>
      <c r="F147" s="127"/>
      <c r="G147" s="369" t="s">
        <v>1842</v>
      </c>
      <c r="H147" s="185">
        <v>42370</v>
      </c>
      <c r="I147" s="127" t="s">
        <v>14</v>
      </c>
      <c r="J147" s="472" t="s">
        <v>64</v>
      </c>
      <c r="K147" s="127" t="s">
        <v>9</v>
      </c>
      <c r="L147" s="127" t="s">
        <v>10</v>
      </c>
      <c r="M147" s="127" t="s">
        <v>10</v>
      </c>
      <c r="N147" s="127" t="s">
        <v>11</v>
      </c>
      <c r="O147" s="129">
        <v>507.7</v>
      </c>
      <c r="P147" s="129">
        <v>0</v>
      </c>
      <c r="Q147" s="129">
        <f t="shared" ref="Q147" si="67">O147-P147</f>
        <v>507.7</v>
      </c>
      <c r="R147" s="130" t="s">
        <v>1</v>
      </c>
      <c r="S147" s="131" t="s">
        <v>4</v>
      </c>
      <c r="T147" s="131"/>
      <c r="U147" s="131" t="s">
        <v>330</v>
      </c>
      <c r="V147" s="127"/>
      <c r="W147" s="127"/>
      <c r="X147" s="127"/>
      <c r="Y147" s="127"/>
      <c r="Z147" s="132">
        <v>42370</v>
      </c>
      <c r="AA147" s="127"/>
      <c r="AB147" s="127"/>
      <c r="AC147" s="127"/>
      <c r="AD147" s="133" t="s">
        <v>1843</v>
      </c>
    </row>
    <row r="148" spans="1:32" s="22" customFormat="1" ht="15" customHeight="1" x14ac:dyDescent="0.25">
      <c r="C148" s="24"/>
      <c r="D148" s="24"/>
      <c r="E148" s="24"/>
      <c r="F148" s="24"/>
      <c r="G148" s="77"/>
      <c r="H148" s="77"/>
      <c r="I148" s="77"/>
      <c r="J148" s="81"/>
      <c r="K148" s="24"/>
      <c r="L148" s="25"/>
      <c r="M148" s="25"/>
      <c r="N148" s="25"/>
      <c r="O148" s="71">
        <f>SUM(O147)</f>
        <v>507.7</v>
      </c>
      <c r="P148" s="71">
        <f t="shared" ref="P148:Q148" si="68">SUM(P147)</f>
        <v>0</v>
      </c>
      <c r="Q148" s="71">
        <f t="shared" si="68"/>
        <v>507.7</v>
      </c>
      <c r="R148" s="17"/>
      <c r="S148" s="17"/>
      <c r="T148" s="17"/>
      <c r="U148" s="17"/>
      <c r="V148" s="17"/>
      <c r="W148" s="64"/>
      <c r="X148" s="24"/>
      <c r="Y148" s="24"/>
      <c r="Z148" s="24"/>
      <c r="AA148" s="24"/>
      <c r="AB148" s="27"/>
      <c r="AC148" s="24"/>
      <c r="AD148" s="24"/>
      <c r="AE148" s="24"/>
      <c r="AF148" s="28"/>
    </row>
    <row r="149" spans="1:32" s="22" customFormat="1" ht="15" customHeight="1" x14ac:dyDescent="0.25">
      <c r="C149" s="24"/>
      <c r="D149" s="24"/>
      <c r="E149" s="24"/>
      <c r="F149" s="24"/>
      <c r="G149" s="77"/>
      <c r="H149" s="77"/>
      <c r="I149" s="77"/>
      <c r="J149" s="81"/>
      <c r="K149" s="24"/>
      <c r="L149" s="25"/>
      <c r="M149" s="25"/>
      <c r="N149" s="25"/>
      <c r="O149" s="25"/>
      <c r="P149" s="25"/>
      <c r="Q149" s="16"/>
      <c r="R149" s="16"/>
      <c r="S149" s="16"/>
      <c r="T149" s="16"/>
      <c r="U149" s="16"/>
      <c r="V149" s="16"/>
      <c r="W149" s="64"/>
      <c r="X149" s="24"/>
      <c r="Y149" s="24"/>
      <c r="Z149" s="24"/>
      <c r="AA149" s="24"/>
      <c r="AB149" s="27"/>
      <c r="AC149" s="24"/>
      <c r="AD149" s="24"/>
      <c r="AE149" s="24"/>
      <c r="AF149" s="28"/>
    </row>
    <row r="150" spans="1:32" s="22" customFormat="1" ht="15" customHeight="1" x14ac:dyDescent="0.25">
      <c r="C150" s="24"/>
      <c r="D150" s="24"/>
      <c r="E150" s="24"/>
      <c r="F150" s="24"/>
      <c r="G150" s="510" t="s">
        <v>331</v>
      </c>
      <c r="H150" s="510"/>
      <c r="I150" s="40" t="s">
        <v>774</v>
      </c>
      <c r="J150" s="245"/>
      <c r="L150" s="24"/>
      <c r="M150" s="25"/>
      <c r="N150" s="25"/>
      <c r="O150" s="25"/>
      <c r="P150" s="25"/>
      <c r="Q150" s="16"/>
      <c r="R150" s="16"/>
      <c r="S150" s="16"/>
      <c r="T150" s="16"/>
      <c r="U150" s="16"/>
      <c r="V150" s="16"/>
      <c r="W150" s="64"/>
      <c r="X150" s="24"/>
      <c r="Y150" s="24"/>
      <c r="Z150" s="24"/>
      <c r="AA150" s="24"/>
      <c r="AB150" s="27"/>
      <c r="AC150" s="24"/>
      <c r="AD150" s="24"/>
      <c r="AE150" s="24"/>
      <c r="AF150" s="28"/>
    </row>
    <row r="151" spans="1:32" s="134" customFormat="1" ht="15" customHeight="1" outlineLevel="5" x14ac:dyDescent="0.25">
      <c r="A151" s="21"/>
      <c r="B151" s="127"/>
      <c r="C151" s="127"/>
      <c r="D151" s="127"/>
      <c r="E151" s="127"/>
      <c r="F151" s="127"/>
      <c r="G151" s="369" t="s">
        <v>1842</v>
      </c>
      <c r="H151" s="185">
        <v>42370</v>
      </c>
      <c r="I151" s="127" t="s">
        <v>14</v>
      </c>
      <c r="J151" s="472" t="s">
        <v>64</v>
      </c>
      <c r="K151" s="127" t="s">
        <v>9</v>
      </c>
      <c r="L151" s="127" t="s">
        <v>10</v>
      </c>
      <c r="M151" s="127" t="s">
        <v>10</v>
      </c>
      <c r="N151" s="127" t="s">
        <v>11</v>
      </c>
      <c r="O151" s="129">
        <v>300</v>
      </c>
      <c r="P151" s="129">
        <v>0</v>
      </c>
      <c r="Q151" s="129">
        <f t="shared" ref="Q151" si="69">O151-P151</f>
        <v>300</v>
      </c>
      <c r="R151" s="130" t="s">
        <v>1</v>
      </c>
      <c r="S151" s="131" t="s">
        <v>4</v>
      </c>
      <c r="T151" s="131"/>
      <c r="U151" s="131" t="s">
        <v>2491</v>
      </c>
      <c r="V151" s="127"/>
      <c r="W151" s="127"/>
      <c r="X151" s="127"/>
      <c r="Y151" s="127"/>
      <c r="Z151" s="132">
        <v>42370</v>
      </c>
      <c r="AA151" s="127"/>
      <c r="AB151" s="127"/>
      <c r="AC151" s="127"/>
      <c r="AD151" s="133" t="s">
        <v>1843</v>
      </c>
    </row>
    <row r="152" spans="1:32" s="22" customFormat="1" ht="15" customHeight="1" x14ac:dyDescent="0.25">
      <c r="C152" s="24"/>
      <c r="D152" s="24"/>
      <c r="E152" s="24"/>
      <c r="F152" s="24"/>
      <c r="G152" s="77"/>
      <c r="H152" s="77"/>
      <c r="I152" s="77"/>
      <c r="J152" s="81"/>
      <c r="K152" s="24"/>
      <c r="L152" s="25"/>
      <c r="M152" s="25"/>
      <c r="N152" s="25"/>
      <c r="O152" s="71">
        <f>SUM(O151)</f>
        <v>300</v>
      </c>
      <c r="P152" s="71">
        <f t="shared" ref="P152:Q152" si="70">SUM(P151)</f>
        <v>0</v>
      </c>
      <c r="Q152" s="71">
        <f t="shared" si="70"/>
        <v>300</v>
      </c>
      <c r="R152" s="17"/>
      <c r="S152" s="17"/>
      <c r="T152" s="17"/>
      <c r="U152" s="17"/>
      <c r="V152" s="17"/>
      <c r="W152" s="64"/>
      <c r="X152" s="24"/>
      <c r="Y152" s="24"/>
      <c r="Z152" s="24"/>
      <c r="AA152" s="24"/>
      <c r="AB152" s="27"/>
      <c r="AC152" s="24"/>
      <c r="AD152" s="24"/>
      <c r="AE152" s="24"/>
      <c r="AF152" s="28"/>
    </row>
    <row r="153" spans="1:32" s="22" customFormat="1" ht="15" customHeight="1" x14ac:dyDescent="0.25">
      <c r="C153" s="24"/>
      <c r="D153" s="24"/>
      <c r="E153" s="24"/>
      <c r="F153" s="24"/>
      <c r="G153" s="77"/>
      <c r="H153" s="77"/>
      <c r="I153" s="77"/>
      <c r="J153" s="81"/>
      <c r="K153" s="24"/>
      <c r="L153" s="25"/>
      <c r="M153" s="25"/>
      <c r="N153" s="25"/>
      <c r="O153" s="25"/>
      <c r="P153" s="25"/>
      <c r="Q153" s="16"/>
      <c r="R153" s="16"/>
      <c r="S153" s="16"/>
      <c r="T153" s="16"/>
      <c r="U153" s="16"/>
      <c r="V153" s="16"/>
      <c r="W153" s="64"/>
      <c r="X153" s="24"/>
      <c r="Y153" s="24"/>
      <c r="Z153" s="24"/>
      <c r="AA153" s="24"/>
      <c r="AB153" s="27"/>
      <c r="AC153" s="24"/>
      <c r="AD153" s="24"/>
      <c r="AE153" s="24"/>
      <c r="AF153" s="28"/>
    </row>
    <row r="154" spans="1:32" s="22" customFormat="1" ht="15" customHeight="1" x14ac:dyDescent="0.25">
      <c r="C154" s="24"/>
      <c r="D154" s="24"/>
      <c r="E154" s="24"/>
      <c r="F154" s="24"/>
      <c r="G154" s="510" t="s">
        <v>332</v>
      </c>
      <c r="H154" s="510"/>
      <c r="I154" s="40" t="s">
        <v>775</v>
      </c>
      <c r="J154" s="245"/>
      <c r="L154" s="24"/>
      <c r="M154" s="25"/>
      <c r="N154" s="25"/>
      <c r="O154" s="25"/>
      <c r="P154" s="25"/>
      <c r="Q154" s="16"/>
      <c r="R154" s="16"/>
      <c r="S154" s="16"/>
      <c r="T154" s="16"/>
      <c r="U154" s="16"/>
      <c r="V154" s="16"/>
      <c r="W154" s="64"/>
      <c r="X154" s="24"/>
      <c r="Y154" s="24"/>
      <c r="Z154" s="24"/>
      <c r="AA154" s="24"/>
      <c r="AB154" s="27"/>
      <c r="AC154" s="24"/>
      <c r="AD154" s="24"/>
      <c r="AE154" s="24"/>
      <c r="AF154" s="28"/>
    </row>
    <row r="155" spans="1:32" s="134" customFormat="1" ht="15" customHeight="1" outlineLevel="5" x14ac:dyDescent="0.25">
      <c r="A155" s="21"/>
      <c r="B155" s="127"/>
      <c r="C155" s="127"/>
      <c r="D155" s="127"/>
      <c r="E155" s="127"/>
      <c r="F155" s="127"/>
      <c r="G155" s="369" t="s">
        <v>1842</v>
      </c>
      <c r="H155" s="185">
        <v>42370</v>
      </c>
      <c r="I155" s="127" t="s">
        <v>14</v>
      </c>
      <c r="J155" s="472" t="s">
        <v>64</v>
      </c>
      <c r="K155" s="127" t="s">
        <v>9</v>
      </c>
      <c r="L155" s="127" t="s">
        <v>10</v>
      </c>
      <c r="M155" s="127" t="s">
        <v>10</v>
      </c>
      <c r="N155" s="127" t="s">
        <v>11</v>
      </c>
      <c r="O155" s="129">
        <v>5745.45</v>
      </c>
      <c r="P155" s="129">
        <v>0</v>
      </c>
      <c r="Q155" s="129">
        <f t="shared" ref="Q155" si="71">O155-P155</f>
        <v>5745.45</v>
      </c>
      <c r="R155" s="130" t="s">
        <v>1</v>
      </c>
      <c r="S155" s="131" t="s">
        <v>4</v>
      </c>
      <c r="T155" s="131"/>
      <c r="U155" s="131" t="s">
        <v>332</v>
      </c>
      <c r="V155" s="127"/>
      <c r="W155" s="127"/>
      <c r="X155" s="127"/>
      <c r="Y155" s="127"/>
      <c r="Z155" s="132">
        <v>42370</v>
      </c>
      <c r="AA155" s="127"/>
      <c r="AB155" s="127"/>
      <c r="AC155" s="127"/>
      <c r="AD155" s="133" t="s">
        <v>1843</v>
      </c>
    </row>
    <row r="156" spans="1:32" s="22" customFormat="1" ht="15" customHeight="1" x14ac:dyDescent="0.25">
      <c r="C156" s="24"/>
      <c r="D156" s="24"/>
      <c r="E156" s="24"/>
      <c r="F156" s="24"/>
      <c r="G156" s="77"/>
      <c r="H156" s="77"/>
      <c r="I156" s="77"/>
      <c r="J156" s="81"/>
      <c r="K156" s="24"/>
      <c r="L156" s="25"/>
      <c r="M156" s="25"/>
      <c r="N156" s="25"/>
      <c r="O156" s="71">
        <f>SUM(O155)</f>
        <v>5745.45</v>
      </c>
      <c r="P156" s="71">
        <f t="shared" ref="P156:Q156" si="72">SUM(P155)</f>
        <v>0</v>
      </c>
      <c r="Q156" s="71">
        <f t="shared" si="72"/>
        <v>5745.45</v>
      </c>
      <c r="R156" s="17"/>
      <c r="S156" s="17"/>
      <c r="T156" s="17"/>
      <c r="U156" s="17"/>
      <c r="V156" s="17"/>
      <c r="W156" s="64"/>
      <c r="X156" s="24"/>
      <c r="Y156" s="24"/>
      <c r="Z156" s="24"/>
      <c r="AA156" s="24"/>
      <c r="AB156" s="27"/>
      <c r="AC156" s="24"/>
      <c r="AD156" s="24"/>
      <c r="AE156" s="24"/>
      <c r="AF156" s="28"/>
    </row>
    <row r="157" spans="1:32" s="22" customFormat="1" ht="15" customHeight="1" x14ac:dyDescent="0.25">
      <c r="C157" s="24"/>
      <c r="D157" s="24"/>
      <c r="E157" s="24"/>
      <c r="F157" s="24"/>
      <c r="G157" s="77"/>
      <c r="H157" s="77"/>
      <c r="I157" s="77"/>
      <c r="J157" s="81"/>
      <c r="K157" s="24"/>
      <c r="L157" s="25"/>
      <c r="M157" s="25"/>
      <c r="N157" s="25"/>
      <c r="O157" s="25"/>
      <c r="P157" s="25"/>
      <c r="Q157" s="16"/>
      <c r="R157" s="16"/>
      <c r="S157" s="16"/>
      <c r="T157" s="16"/>
      <c r="U157" s="16"/>
      <c r="V157" s="16"/>
      <c r="W157" s="64"/>
      <c r="X157" s="24"/>
      <c r="Y157" s="24"/>
      <c r="Z157" s="24"/>
      <c r="AA157" s="24"/>
      <c r="AB157" s="27"/>
      <c r="AC157" s="24"/>
      <c r="AD157" s="24"/>
      <c r="AE157" s="24"/>
      <c r="AF157" s="28"/>
    </row>
    <row r="158" spans="1:32" s="22" customFormat="1" ht="15" customHeight="1" x14ac:dyDescent="0.25">
      <c r="C158" s="24"/>
      <c r="D158" s="24"/>
      <c r="E158" s="24"/>
      <c r="F158" s="24"/>
      <c r="G158" s="510" t="s">
        <v>333</v>
      </c>
      <c r="H158" s="510"/>
      <c r="I158" s="40" t="s">
        <v>776</v>
      </c>
      <c r="J158" s="245"/>
      <c r="L158" s="24"/>
      <c r="M158" s="25"/>
      <c r="N158" s="25"/>
      <c r="O158" s="25"/>
      <c r="P158" s="25"/>
      <c r="Q158" s="16"/>
      <c r="R158" s="16"/>
      <c r="S158" s="16"/>
      <c r="T158" s="16"/>
      <c r="U158" s="16"/>
      <c r="V158" s="16"/>
      <c r="W158" s="64"/>
      <c r="X158" s="24"/>
      <c r="Y158" s="24"/>
      <c r="Z158" s="24"/>
      <c r="AA158" s="24"/>
      <c r="AB158" s="27"/>
      <c r="AC158" s="24"/>
      <c r="AD158" s="24"/>
      <c r="AE158" s="24"/>
      <c r="AF158" s="28"/>
    </row>
    <row r="159" spans="1:32" s="134" customFormat="1" ht="15" customHeight="1" outlineLevel="5" x14ac:dyDescent="0.25">
      <c r="A159" s="21"/>
      <c r="B159" s="127"/>
      <c r="C159" s="127"/>
      <c r="D159" s="127"/>
      <c r="E159" s="127"/>
      <c r="F159" s="127"/>
      <c r="G159" s="369" t="s">
        <v>1842</v>
      </c>
      <c r="H159" s="185">
        <v>42370</v>
      </c>
      <c r="I159" s="127" t="s">
        <v>14</v>
      </c>
      <c r="J159" s="472" t="s">
        <v>64</v>
      </c>
      <c r="K159" s="127" t="s">
        <v>9</v>
      </c>
      <c r="L159" s="127" t="s">
        <v>10</v>
      </c>
      <c r="M159" s="127" t="s">
        <v>10</v>
      </c>
      <c r="N159" s="127" t="s">
        <v>11</v>
      </c>
      <c r="O159" s="129">
        <v>44346.15</v>
      </c>
      <c r="P159" s="129">
        <v>0</v>
      </c>
      <c r="Q159" s="129">
        <f t="shared" ref="Q159" si="73">O159-P159</f>
        <v>44346.15</v>
      </c>
      <c r="R159" s="130" t="s">
        <v>1</v>
      </c>
      <c r="S159" s="131" t="s">
        <v>4</v>
      </c>
      <c r="T159" s="131"/>
      <c r="U159" s="131" t="s">
        <v>333</v>
      </c>
      <c r="V159" s="127"/>
      <c r="W159" s="127"/>
      <c r="X159" s="127"/>
      <c r="Y159" s="127"/>
      <c r="Z159" s="132">
        <v>42370</v>
      </c>
      <c r="AA159" s="127"/>
      <c r="AB159" s="127"/>
      <c r="AC159" s="127"/>
      <c r="AD159" s="133" t="s">
        <v>1843</v>
      </c>
    </row>
    <row r="160" spans="1:32" s="22" customFormat="1" ht="15" customHeight="1" x14ac:dyDescent="0.25">
      <c r="C160" s="24"/>
      <c r="D160" s="24"/>
      <c r="E160" s="24"/>
      <c r="F160" s="24"/>
      <c r="G160" s="77"/>
      <c r="H160" s="77"/>
      <c r="I160" s="77"/>
      <c r="J160" s="81"/>
      <c r="K160" s="24"/>
      <c r="L160" s="25"/>
      <c r="M160" s="25"/>
      <c r="N160" s="25"/>
      <c r="O160" s="71">
        <f>SUM(O159)</f>
        <v>44346.15</v>
      </c>
      <c r="P160" s="71">
        <f t="shared" ref="P160:Q160" si="74">SUM(P159)</f>
        <v>0</v>
      </c>
      <c r="Q160" s="71">
        <f t="shared" si="74"/>
        <v>44346.15</v>
      </c>
      <c r="R160" s="16"/>
      <c r="S160" s="16"/>
      <c r="T160" s="16"/>
      <c r="U160" s="16"/>
      <c r="V160" s="16"/>
      <c r="W160" s="64"/>
      <c r="X160" s="24"/>
      <c r="Y160" s="24"/>
      <c r="Z160" s="24"/>
      <c r="AA160" s="24"/>
      <c r="AB160" s="27"/>
      <c r="AC160" s="24"/>
      <c r="AD160" s="24"/>
      <c r="AE160" s="24"/>
      <c r="AF160" s="28"/>
    </row>
    <row r="161" spans="1:32" s="22" customFormat="1" ht="15" customHeight="1" x14ac:dyDescent="0.25">
      <c r="C161" s="24"/>
      <c r="D161" s="24"/>
      <c r="E161" s="24"/>
      <c r="F161" s="24"/>
      <c r="G161" s="77"/>
      <c r="H161" s="77"/>
      <c r="I161" s="77"/>
      <c r="J161" s="81"/>
      <c r="K161" s="24"/>
      <c r="L161" s="25"/>
      <c r="M161" s="25"/>
      <c r="N161" s="25"/>
      <c r="O161" s="25"/>
      <c r="P161" s="25"/>
      <c r="Q161" s="16"/>
      <c r="R161" s="16"/>
      <c r="S161" s="16"/>
      <c r="T161" s="16"/>
      <c r="U161" s="16"/>
      <c r="V161" s="16"/>
      <c r="W161" s="64"/>
      <c r="X161" s="24"/>
      <c r="Y161" s="24"/>
      <c r="Z161" s="24"/>
      <c r="AA161" s="24"/>
      <c r="AB161" s="27"/>
      <c r="AC161" s="24"/>
      <c r="AD161" s="24"/>
      <c r="AE161" s="24"/>
      <c r="AF161" s="28"/>
    </row>
    <row r="162" spans="1:32" s="22" customFormat="1" ht="15" customHeight="1" x14ac:dyDescent="0.25">
      <c r="C162" s="24"/>
      <c r="D162" s="24"/>
      <c r="E162" s="24"/>
      <c r="F162" s="24"/>
      <c r="G162" s="510" t="s">
        <v>334</v>
      </c>
      <c r="H162" s="510"/>
      <c r="I162" s="40" t="s">
        <v>777</v>
      </c>
      <c r="J162" s="245"/>
      <c r="L162" s="24"/>
      <c r="M162" s="25"/>
      <c r="N162" s="25"/>
      <c r="O162" s="25"/>
      <c r="P162" s="25"/>
      <c r="Q162" s="16"/>
      <c r="R162" s="16"/>
      <c r="S162" s="16"/>
      <c r="T162" s="16"/>
      <c r="U162" s="16"/>
      <c r="V162" s="16"/>
      <c r="W162" s="64"/>
      <c r="X162" s="24"/>
      <c r="Y162" s="24"/>
      <c r="Z162" s="24"/>
      <c r="AA162" s="24"/>
      <c r="AB162" s="27"/>
      <c r="AC162" s="24"/>
      <c r="AD162" s="24"/>
      <c r="AE162" s="24"/>
      <c r="AF162" s="28"/>
    </row>
    <row r="163" spans="1:32" s="134" customFormat="1" ht="15" customHeight="1" outlineLevel="5" x14ac:dyDescent="0.25">
      <c r="A163" s="21"/>
      <c r="B163" s="127"/>
      <c r="C163" s="127"/>
      <c r="D163" s="127"/>
      <c r="E163" s="127"/>
      <c r="F163" s="127"/>
      <c r="G163" s="369" t="s">
        <v>1842</v>
      </c>
      <c r="H163" s="185">
        <v>42370</v>
      </c>
      <c r="I163" s="127" t="s">
        <v>14</v>
      </c>
      <c r="J163" s="472" t="s">
        <v>64</v>
      </c>
      <c r="K163" s="127" t="s">
        <v>9</v>
      </c>
      <c r="L163" s="127" t="s">
        <v>10</v>
      </c>
      <c r="M163" s="127" t="s">
        <v>10</v>
      </c>
      <c r="N163" s="127" t="s">
        <v>11</v>
      </c>
      <c r="O163" s="129">
        <v>11732.91</v>
      </c>
      <c r="P163" s="129">
        <v>0</v>
      </c>
      <c r="Q163" s="129">
        <f t="shared" ref="Q163" si="75">O163-P163</f>
        <v>11732.91</v>
      </c>
      <c r="R163" s="130" t="s">
        <v>1</v>
      </c>
      <c r="S163" s="131" t="s">
        <v>4</v>
      </c>
      <c r="T163" s="131"/>
      <c r="U163" s="131" t="s">
        <v>334</v>
      </c>
      <c r="V163" s="127"/>
      <c r="W163" s="127"/>
      <c r="X163" s="127"/>
      <c r="Y163" s="127"/>
      <c r="Z163" s="132">
        <v>42370</v>
      </c>
      <c r="AA163" s="127"/>
      <c r="AB163" s="127"/>
      <c r="AC163" s="127"/>
      <c r="AD163" s="133" t="s">
        <v>1843</v>
      </c>
    </row>
    <row r="164" spans="1:32" s="22" customFormat="1" ht="15" customHeight="1" x14ac:dyDescent="0.25">
      <c r="C164" s="24"/>
      <c r="D164" s="24"/>
      <c r="E164" s="24"/>
      <c r="F164" s="24"/>
      <c r="G164" s="77"/>
      <c r="H164" s="77"/>
      <c r="I164" s="77"/>
      <c r="J164" s="81"/>
      <c r="K164" s="24"/>
      <c r="L164" s="25"/>
      <c r="M164" s="25"/>
      <c r="N164" s="25"/>
      <c r="O164" s="71">
        <f>SUM(O163)</f>
        <v>11732.91</v>
      </c>
      <c r="P164" s="71">
        <f t="shared" ref="P164:Q164" si="76">SUM(P163)</f>
        <v>0</v>
      </c>
      <c r="Q164" s="71">
        <f t="shared" si="76"/>
        <v>11732.91</v>
      </c>
      <c r="R164" s="17"/>
      <c r="S164" s="17"/>
      <c r="T164" s="17"/>
      <c r="U164" s="17"/>
      <c r="V164" s="17"/>
      <c r="W164" s="64"/>
      <c r="X164" s="24"/>
      <c r="Y164" s="24"/>
      <c r="Z164" s="24"/>
      <c r="AA164" s="24"/>
      <c r="AB164" s="27"/>
      <c r="AC164" s="24"/>
      <c r="AD164" s="24"/>
      <c r="AE164" s="24"/>
      <c r="AF164" s="28"/>
    </row>
    <row r="165" spans="1:32" s="22" customFormat="1" ht="15" customHeight="1" x14ac:dyDescent="0.25">
      <c r="C165" s="24"/>
      <c r="D165" s="24"/>
      <c r="E165" s="24"/>
      <c r="F165" s="24"/>
      <c r="G165" s="77"/>
      <c r="H165" s="77"/>
      <c r="I165" s="77"/>
      <c r="J165" s="81"/>
      <c r="K165" s="24"/>
      <c r="L165" s="25"/>
      <c r="M165" s="25"/>
      <c r="N165" s="25"/>
      <c r="O165" s="25"/>
      <c r="P165" s="25"/>
      <c r="Q165" s="16"/>
      <c r="R165" s="16"/>
      <c r="S165" s="16"/>
      <c r="T165" s="16"/>
      <c r="U165" s="16"/>
      <c r="V165" s="16"/>
      <c r="W165" s="64"/>
      <c r="X165" s="24"/>
      <c r="Y165" s="24"/>
      <c r="Z165" s="24"/>
      <c r="AA165" s="24"/>
      <c r="AB165" s="27"/>
      <c r="AC165" s="24"/>
      <c r="AD165" s="24"/>
      <c r="AE165" s="24"/>
      <c r="AF165" s="28"/>
    </row>
    <row r="166" spans="1:32" s="22" customFormat="1" ht="15" customHeight="1" x14ac:dyDescent="0.25">
      <c r="C166" s="24"/>
      <c r="D166" s="24"/>
      <c r="E166" s="24"/>
      <c r="F166" s="24"/>
      <c r="G166" s="510" t="s">
        <v>335</v>
      </c>
      <c r="H166" s="510"/>
      <c r="I166" s="40" t="s">
        <v>778</v>
      </c>
      <c r="J166" s="245"/>
      <c r="L166" s="24"/>
      <c r="M166" s="25"/>
      <c r="N166" s="25"/>
      <c r="O166" s="25"/>
      <c r="P166" s="25"/>
      <c r="Q166" s="16"/>
      <c r="R166" s="16"/>
      <c r="S166" s="16"/>
      <c r="T166" s="16"/>
      <c r="U166" s="16"/>
      <c r="V166" s="16"/>
      <c r="W166" s="64"/>
      <c r="X166" s="24"/>
      <c r="Y166" s="24"/>
      <c r="Z166" s="24"/>
      <c r="AA166" s="24"/>
      <c r="AB166" s="27"/>
      <c r="AC166" s="24"/>
      <c r="AD166" s="24"/>
      <c r="AE166" s="24"/>
      <c r="AF166" s="28"/>
    </row>
    <row r="167" spans="1:32" s="134" customFormat="1" ht="15" customHeight="1" outlineLevel="5" x14ac:dyDescent="0.25">
      <c r="A167" s="21"/>
      <c r="B167" s="127"/>
      <c r="C167" s="127"/>
      <c r="D167" s="127"/>
      <c r="E167" s="127"/>
      <c r="F167" s="127"/>
      <c r="G167" s="369" t="s">
        <v>1842</v>
      </c>
      <c r="H167" s="185">
        <v>42370</v>
      </c>
      <c r="I167" s="127" t="s">
        <v>14</v>
      </c>
      <c r="J167" s="472" t="s">
        <v>64</v>
      </c>
      <c r="K167" s="127" t="s">
        <v>9</v>
      </c>
      <c r="L167" s="127" t="s">
        <v>10</v>
      </c>
      <c r="M167" s="127" t="s">
        <v>10</v>
      </c>
      <c r="N167" s="127" t="s">
        <v>11</v>
      </c>
      <c r="O167" s="129">
        <v>107.8</v>
      </c>
      <c r="P167" s="129">
        <v>0</v>
      </c>
      <c r="Q167" s="129">
        <f t="shared" ref="Q167" si="77">O167-P167</f>
        <v>107.8</v>
      </c>
      <c r="R167" s="130" t="s">
        <v>1</v>
      </c>
      <c r="S167" s="131" t="s">
        <v>4</v>
      </c>
      <c r="T167" s="131"/>
      <c r="U167" s="131" t="s">
        <v>335</v>
      </c>
      <c r="V167" s="127"/>
      <c r="W167" s="127"/>
      <c r="X167" s="127"/>
      <c r="Y167" s="127"/>
      <c r="Z167" s="132">
        <v>42370</v>
      </c>
      <c r="AA167" s="127"/>
      <c r="AB167" s="127"/>
      <c r="AC167" s="127"/>
      <c r="AD167" s="133" t="s">
        <v>1843</v>
      </c>
    </row>
    <row r="168" spans="1:32" s="22" customFormat="1" ht="15" customHeight="1" x14ac:dyDescent="0.25">
      <c r="C168" s="24"/>
      <c r="D168" s="24"/>
      <c r="E168" s="24"/>
      <c r="F168" s="24"/>
      <c r="G168" s="77"/>
      <c r="H168" s="77"/>
      <c r="I168" s="77"/>
      <c r="J168" s="81"/>
      <c r="K168" s="24"/>
      <c r="L168" s="25"/>
      <c r="M168" s="25"/>
      <c r="N168" s="25"/>
      <c r="O168" s="71">
        <f>SUM(O167)</f>
        <v>107.8</v>
      </c>
      <c r="P168" s="71">
        <f t="shared" ref="P168:Q168" si="78">SUM(P167)</f>
        <v>0</v>
      </c>
      <c r="Q168" s="71">
        <f t="shared" si="78"/>
        <v>107.8</v>
      </c>
      <c r="R168" s="17"/>
      <c r="S168" s="17"/>
      <c r="T168" s="17"/>
      <c r="U168" s="17"/>
      <c r="V168" s="17"/>
      <c r="W168" s="64"/>
      <c r="X168" s="24"/>
      <c r="Y168" s="24"/>
      <c r="Z168" s="24"/>
      <c r="AA168" s="24"/>
      <c r="AB168" s="27"/>
      <c r="AC168" s="24"/>
      <c r="AD168" s="24"/>
      <c r="AE168" s="24"/>
      <c r="AF168" s="28"/>
    </row>
    <row r="169" spans="1:32" s="22" customFormat="1" ht="15" customHeight="1" x14ac:dyDescent="0.25">
      <c r="C169" s="24"/>
      <c r="D169" s="24"/>
      <c r="E169" s="24"/>
      <c r="F169" s="24"/>
      <c r="G169" s="77"/>
      <c r="H169" s="77"/>
      <c r="I169" s="77"/>
      <c r="J169" s="81"/>
      <c r="K169" s="24"/>
      <c r="L169" s="25"/>
      <c r="M169" s="25"/>
      <c r="N169" s="25"/>
      <c r="O169" s="25"/>
      <c r="P169" s="25"/>
      <c r="Q169" s="16"/>
      <c r="R169" s="16"/>
      <c r="S169" s="16"/>
      <c r="T169" s="16"/>
      <c r="U169" s="16"/>
      <c r="V169" s="16"/>
      <c r="W169" s="64"/>
      <c r="X169" s="24"/>
      <c r="Y169" s="24"/>
      <c r="Z169" s="24"/>
      <c r="AA169" s="24"/>
      <c r="AB169" s="27"/>
      <c r="AC169" s="24"/>
      <c r="AD169" s="24"/>
      <c r="AE169" s="24"/>
      <c r="AF169" s="28"/>
    </row>
    <row r="170" spans="1:32" s="22" customFormat="1" ht="15" customHeight="1" x14ac:dyDescent="0.25">
      <c r="C170" s="24"/>
      <c r="D170" s="24"/>
      <c r="E170" s="24"/>
      <c r="F170" s="24"/>
      <c r="G170" s="510" t="s">
        <v>336</v>
      </c>
      <c r="H170" s="510"/>
      <c r="I170" s="40" t="s">
        <v>779</v>
      </c>
      <c r="J170" s="245"/>
      <c r="L170" s="25"/>
      <c r="M170" s="25"/>
      <c r="N170" s="25"/>
      <c r="O170" s="25"/>
      <c r="P170" s="25"/>
      <c r="Q170" s="16"/>
      <c r="R170" s="16"/>
      <c r="S170" s="16"/>
      <c r="T170" s="16"/>
      <c r="U170" s="16"/>
      <c r="V170" s="16"/>
      <c r="W170" s="64"/>
      <c r="X170" s="24"/>
      <c r="Y170" s="24"/>
      <c r="Z170" s="24"/>
      <c r="AA170" s="24"/>
      <c r="AB170" s="27"/>
      <c r="AC170" s="24"/>
      <c r="AD170" s="24"/>
      <c r="AE170" s="24"/>
      <c r="AF170" s="28"/>
    </row>
    <row r="171" spans="1:32" s="134" customFormat="1" ht="15" customHeight="1" outlineLevel="5" x14ac:dyDescent="0.25">
      <c r="A171" s="21"/>
      <c r="B171" s="127"/>
      <c r="C171" s="127"/>
      <c r="D171" s="127"/>
      <c r="E171" s="127"/>
      <c r="F171" s="127"/>
      <c r="G171" s="369" t="s">
        <v>1842</v>
      </c>
      <c r="H171" s="185">
        <v>42370</v>
      </c>
      <c r="I171" s="127" t="s">
        <v>14</v>
      </c>
      <c r="J171" s="472" t="s">
        <v>64</v>
      </c>
      <c r="K171" s="127" t="s">
        <v>9</v>
      </c>
      <c r="L171" s="127" t="s">
        <v>10</v>
      </c>
      <c r="M171" s="127" t="s">
        <v>10</v>
      </c>
      <c r="N171" s="127" t="s">
        <v>11</v>
      </c>
      <c r="O171" s="129">
        <v>2798.97</v>
      </c>
      <c r="P171" s="129">
        <v>0</v>
      </c>
      <c r="Q171" s="129">
        <f t="shared" ref="Q171" si="79">O171-P171</f>
        <v>2798.97</v>
      </c>
      <c r="R171" s="130" t="s">
        <v>1</v>
      </c>
      <c r="S171" s="131" t="s">
        <v>4</v>
      </c>
      <c r="T171" s="131"/>
      <c r="U171" s="131" t="s">
        <v>336</v>
      </c>
      <c r="V171" s="127"/>
      <c r="W171" s="127"/>
      <c r="X171" s="127"/>
      <c r="Y171" s="127"/>
      <c r="Z171" s="132">
        <v>42370</v>
      </c>
      <c r="AA171" s="127"/>
      <c r="AB171" s="127"/>
      <c r="AC171" s="127"/>
      <c r="AD171" s="133" t="s">
        <v>1843</v>
      </c>
    </row>
    <row r="172" spans="1:32" s="22" customFormat="1" ht="15" customHeight="1" x14ac:dyDescent="0.25">
      <c r="C172" s="24"/>
      <c r="D172" s="24"/>
      <c r="E172" s="24"/>
      <c r="F172" s="24"/>
      <c r="G172" s="77"/>
      <c r="H172" s="77"/>
      <c r="I172" s="77"/>
      <c r="J172" s="81"/>
      <c r="K172" s="24"/>
      <c r="L172" s="25"/>
      <c r="M172" s="25"/>
      <c r="N172" s="25"/>
      <c r="O172" s="71">
        <f>SUM(O171)</f>
        <v>2798.97</v>
      </c>
      <c r="P172" s="71">
        <f t="shared" ref="P172:Q172" si="80">SUM(P171)</f>
        <v>0</v>
      </c>
      <c r="Q172" s="71">
        <f t="shared" si="80"/>
        <v>2798.97</v>
      </c>
      <c r="R172" s="17"/>
      <c r="S172" s="17"/>
      <c r="T172" s="17"/>
      <c r="U172" s="17"/>
      <c r="V172" s="17"/>
      <c r="W172" s="64"/>
      <c r="X172" s="24"/>
      <c r="Y172" s="24"/>
      <c r="Z172" s="24"/>
      <c r="AA172" s="24"/>
      <c r="AB172" s="27"/>
      <c r="AC172" s="24"/>
      <c r="AD172" s="24"/>
      <c r="AE172" s="24"/>
      <c r="AF172" s="28"/>
    </row>
    <row r="173" spans="1:32" s="22" customFormat="1" ht="15" customHeight="1" x14ac:dyDescent="0.25">
      <c r="C173" s="24"/>
      <c r="D173" s="24"/>
      <c r="E173" s="24"/>
      <c r="F173" s="24"/>
      <c r="G173" s="77"/>
      <c r="H173" s="77"/>
      <c r="I173" s="77"/>
      <c r="J173" s="81"/>
      <c r="K173" s="24"/>
      <c r="L173" s="25"/>
      <c r="M173" s="25"/>
      <c r="N173" s="25"/>
      <c r="O173" s="25"/>
      <c r="P173" s="25"/>
      <c r="Q173" s="16"/>
      <c r="R173" s="16"/>
      <c r="S173" s="16"/>
      <c r="T173" s="16"/>
      <c r="U173" s="16"/>
      <c r="V173" s="16"/>
      <c r="W173" s="64"/>
      <c r="X173" s="24"/>
      <c r="Y173" s="24"/>
      <c r="Z173" s="24"/>
      <c r="AA173" s="24"/>
      <c r="AB173" s="27"/>
      <c r="AC173" s="24"/>
      <c r="AD173" s="24"/>
      <c r="AE173" s="24"/>
      <c r="AF173" s="28"/>
    </row>
    <row r="174" spans="1:32" s="22" customFormat="1" ht="15" customHeight="1" x14ac:dyDescent="0.25">
      <c r="C174" s="24"/>
      <c r="D174" s="24"/>
      <c r="E174" s="24"/>
      <c r="F174" s="24"/>
      <c r="G174" s="510" t="s">
        <v>337</v>
      </c>
      <c r="H174" s="510"/>
      <c r="I174" s="40" t="s">
        <v>780</v>
      </c>
      <c r="J174" s="245"/>
      <c r="L174" s="24"/>
      <c r="M174" s="25"/>
      <c r="N174" s="25"/>
      <c r="O174" s="25"/>
      <c r="P174" s="25"/>
      <c r="Q174" s="16"/>
      <c r="R174" s="16"/>
      <c r="S174" s="16"/>
      <c r="T174" s="16"/>
      <c r="U174" s="16"/>
      <c r="V174" s="16"/>
      <c r="W174" s="64"/>
      <c r="X174" s="24"/>
      <c r="Y174" s="24"/>
      <c r="Z174" s="24"/>
      <c r="AA174" s="24"/>
      <c r="AB174" s="27"/>
      <c r="AC174" s="24"/>
      <c r="AD174" s="24"/>
      <c r="AE174" s="24"/>
      <c r="AF174" s="28"/>
    </row>
    <row r="175" spans="1:32" s="134" customFormat="1" ht="15" customHeight="1" outlineLevel="5" x14ac:dyDescent="0.25">
      <c r="A175" s="21"/>
      <c r="B175" s="127"/>
      <c r="C175" s="127"/>
      <c r="D175" s="127"/>
      <c r="E175" s="127"/>
      <c r="F175" s="127"/>
      <c r="G175" s="369" t="s">
        <v>1842</v>
      </c>
      <c r="H175" s="185">
        <v>42370</v>
      </c>
      <c r="I175" s="127" t="s">
        <v>14</v>
      </c>
      <c r="J175" s="472" t="s">
        <v>64</v>
      </c>
      <c r="K175" s="127" t="s">
        <v>9</v>
      </c>
      <c r="L175" s="127" t="s">
        <v>10</v>
      </c>
      <c r="M175" s="127" t="s">
        <v>10</v>
      </c>
      <c r="N175" s="127" t="s">
        <v>11</v>
      </c>
      <c r="O175" s="129">
        <v>535.5</v>
      </c>
      <c r="P175" s="129">
        <v>0</v>
      </c>
      <c r="Q175" s="129">
        <f t="shared" ref="Q175" si="81">O175-P175</f>
        <v>535.5</v>
      </c>
      <c r="R175" s="130" t="s">
        <v>1</v>
      </c>
      <c r="S175" s="131" t="s">
        <v>4</v>
      </c>
      <c r="T175" s="131"/>
      <c r="U175" s="131" t="s">
        <v>337</v>
      </c>
      <c r="V175" s="127"/>
      <c r="W175" s="127"/>
      <c r="X175" s="127"/>
      <c r="Y175" s="127"/>
      <c r="Z175" s="132">
        <v>42370</v>
      </c>
      <c r="AA175" s="127"/>
      <c r="AB175" s="127"/>
      <c r="AC175" s="127"/>
      <c r="AD175" s="133" t="s">
        <v>1843</v>
      </c>
    </row>
    <row r="176" spans="1:32" s="22" customFormat="1" ht="15" customHeight="1" x14ac:dyDescent="0.25">
      <c r="C176" s="24"/>
      <c r="D176" s="24"/>
      <c r="E176" s="24"/>
      <c r="F176" s="24"/>
      <c r="G176" s="77"/>
      <c r="H176" s="77"/>
      <c r="I176" s="77"/>
      <c r="J176" s="81"/>
      <c r="K176" s="24"/>
      <c r="L176" s="25"/>
      <c r="M176" s="25"/>
      <c r="N176" s="25"/>
      <c r="O176" s="71">
        <f>SUM(O175)</f>
        <v>535.5</v>
      </c>
      <c r="P176" s="71">
        <f t="shared" ref="P176:Q176" si="82">SUM(P175)</f>
        <v>0</v>
      </c>
      <c r="Q176" s="71">
        <f t="shared" si="82"/>
        <v>535.5</v>
      </c>
      <c r="R176" s="17"/>
      <c r="S176" s="17"/>
      <c r="T176" s="17"/>
      <c r="U176" s="17"/>
      <c r="V176" s="17"/>
      <c r="W176" s="64"/>
      <c r="X176" s="24"/>
      <c r="Y176" s="24"/>
      <c r="Z176" s="24"/>
      <c r="AA176" s="24"/>
      <c r="AB176" s="27"/>
      <c r="AC176" s="24"/>
      <c r="AD176" s="24"/>
      <c r="AE176" s="24"/>
      <c r="AF176" s="28"/>
    </row>
    <row r="177" spans="1:32" s="22" customFormat="1" ht="15" customHeight="1" x14ac:dyDescent="0.25">
      <c r="C177" s="24"/>
      <c r="D177" s="24"/>
      <c r="E177" s="24"/>
      <c r="F177" s="24"/>
      <c r="G177" s="77"/>
      <c r="H177" s="77"/>
      <c r="I177" s="77"/>
      <c r="J177" s="81"/>
      <c r="K177" s="24"/>
      <c r="L177" s="25"/>
      <c r="M177" s="25"/>
      <c r="N177" s="25"/>
      <c r="O177" s="25"/>
      <c r="P177" s="25"/>
      <c r="Q177" s="16"/>
      <c r="R177" s="16"/>
      <c r="S177" s="16"/>
      <c r="T177" s="16"/>
      <c r="U177" s="16"/>
      <c r="V177" s="16"/>
      <c r="W177" s="64"/>
      <c r="X177" s="24"/>
      <c r="Y177" s="24"/>
      <c r="Z177" s="24"/>
      <c r="AA177" s="24"/>
      <c r="AB177" s="27"/>
      <c r="AC177" s="24"/>
      <c r="AD177" s="24"/>
      <c r="AE177" s="24"/>
      <c r="AF177" s="28"/>
    </row>
    <row r="178" spans="1:32" s="22" customFormat="1" ht="15" customHeight="1" x14ac:dyDescent="0.25">
      <c r="C178" s="24"/>
      <c r="D178" s="24"/>
      <c r="E178" s="24"/>
      <c r="F178" s="24"/>
      <c r="G178" s="510" t="s">
        <v>338</v>
      </c>
      <c r="H178" s="510"/>
      <c r="I178" s="40" t="s">
        <v>781</v>
      </c>
      <c r="J178" s="245"/>
      <c r="L178" s="24"/>
      <c r="M178" s="25"/>
      <c r="N178" s="25"/>
      <c r="O178" s="25"/>
      <c r="P178" s="25"/>
      <c r="Q178" s="16"/>
      <c r="R178" s="16"/>
      <c r="S178" s="16"/>
      <c r="T178" s="16"/>
      <c r="U178" s="16"/>
      <c r="V178" s="16"/>
      <c r="W178" s="64"/>
      <c r="X178" s="24"/>
      <c r="Y178" s="24"/>
      <c r="Z178" s="24"/>
      <c r="AA178" s="24"/>
      <c r="AB178" s="27"/>
      <c r="AC178" s="24"/>
      <c r="AD178" s="24"/>
      <c r="AE178" s="24"/>
      <c r="AF178" s="28"/>
    </row>
    <row r="179" spans="1:32" s="134" customFormat="1" ht="15" customHeight="1" outlineLevel="5" x14ac:dyDescent="0.25">
      <c r="A179" s="21"/>
      <c r="B179" s="127"/>
      <c r="C179" s="127"/>
      <c r="D179" s="127"/>
      <c r="E179" s="127"/>
      <c r="F179" s="127"/>
      <c r="G179" s="369" t="s">
        <v>1842</v>
      </c>
      <c r="H179" s="185">
        <v>42370</v>
      </c>
      <c r="I179" s="127" t="s">
        <v>14</v>
      </c>
      <c r="J179" s="472" t="s">
        <v>64</v>
      </c>
      <c r="K179" s="127" t="s">
        <v>9</v>
      </c>
      <c r="L179" s="127" t="s">
        <v>10</v>
      </c>
      <c r="M179" s="127" t="s">
        <v>10</v>
      </c>
      <c r="N179" s="127" t="s">
        <v>11</v>
      </c>
      <c r="O179" s="129">
        <v>1439.12</v>
      </c>
      <c r="P179" s="129">
        <v>0</v>
      </c>
      <c r="Q179" s="129">
        <f t="shared" ref="Q179" si="83">O179-P179</f>
        <v>1439.12</v>
      </c>
      <c r="R179" s="130" t="s">
        <v>1</v>
      </c>
      <c r="S179" s="131" t="s">
        <v>4</v>
      </c>
      <c r="T179" s="131"/>
      <c r="U179" s="131" t="s">
        <v>338</v>
      </c>
      <c r="V179" s="127"/>
      <c r="W179" s="127"/>
      <c r="X179" s="127"/>
      <c r="Y179" s="127"/>
      <c r="Z179" s="132">
        <v>42370</v>
      </c>
      <c r="AA179" s="127"/>
      <c r="AB179" s="127"/>
      <c r="AC179" s="127"/>
      <c r="AD179" s="133" t="s">
        <v>1843</v>
      </c>
    </row>
    <row r="180" spans="1:32" s="22" customFormat="1" ht="15" customHeight="1" x14ac:dyDescent="0.25">
      <c r="C180" s="24"/>
      <c r="D180" s="24"/>
      <c r="E180" s="24"/>
      <c r="F180" s="24"/>
      <c r="G180" s="77"/>
      <c r="H180" s="77"/>
      <c r="I180" s="77"/>
      <c r="J180" s="81"/>
      <c r="K180" s="24"/>
      <c r="L180" s="25"/>
      <c r="M180" s="25"/>
      <c r="N180" s="25"/>
      <c r="O180" s="71">
        <f>SUM(O179)</f>
        <v>1439.12</v>
      </c>
      <c r="P180" s="71">
        <f t="shared" ref="P180:Q180" si="84">SUM(P179)</f>
        <v>0</v>
      </c>
      <c r="Q180" s="71">
        <f t="shared" si="84"/>
        <v>1439.12</v>
      </c>
      <c r="R180" s="17"/>
      <c r="S180" s="17"/>
      <c r="T180" s="17"/>
      <c r="U180" s="17"/>
      <c r="V180" s="17"/>
      <c r="W180" s="64"/>
      <c r="X180" s="24"/>
      <c r="Y180" s="24"/>
      <c r="Z180" s="24"/>
      <c r="AA180" s="24"/>
      <c r="AB180" s="27"/>
      <c r="AC180" s="24"/>
      <c r="AD180" s="24"/>
      <c r="AE180" s="24"/>
      <c r="AF180" s="28"/>
    </row>
    <row r="181" spans="1:32" s="22" customFormat="1" ht="15" customHeight="1" x14ac:dyDescent="0.25">
      <c r="C181" s="24"/>
      <c r="D181" s="24"/>
      <c r="E181" s="24"/>
      <c r="F181" s="24"/>
      <c r="G181" s="77"/>
      <c r="H181" s="77"/>
      <c r="I181" s="77"/>
      <c r="J181" s="81"/>
      <c r="K181" s="24"/>
      <c r="L181" s="25"/>
      <c r="M181" s="25"/>
      <c r="N181" s="25"/>
      <c r="O181" s="25"/>
      <c r="P181" s="25"/>
      <c r="Q181" s="16"/>
      <c r="R181" s="16"/>
      <c r="S181" s="16"/>
      <c r="T181" s="16"/>
      <c r="U181" s="16"/>
      <c r="V181" s="16"/>
      <c r="W181" s="64"/>
      <c r="X181" s="24"/>
      <c r="Y181" s="24"/>
      <c r="Z181" s="24"/>
      <c r="AA181" s="24"/>
      <c r="AB181" s="27"/>
      <c r="AC181" s="24"/>
      <c r="AD181" s="24"/>
      <c r="AE181" s="24"/>
      <c r="AF181" s="28"/>
    </row>
    <row r="182" spans="1:32" s="22" customFormat="1" ht="15" customHeight="1" x14ac:dyDescent="0.25">
      <c r="C182" s="24"/>
      <c r="D182" s="24"/>
      <c r="E182" s="24"/>
      <c r="F182" s="24"/>
      <c r="G182" s="510" t="s">
        <v>339</v>
      </c>
      <c r="H182" s="510"/>
      <c r="I182" s="40" t="s">
        <v>782</v>
      </c>
      <c r="J182" s="245"/>
      <c r="L182" s="24"/>
      <c r="M182" s="25"/>
      <c r="N182" s="25"/>
      <c r="O182" s="25"/>
      <c r="P182" s="25"/>
      <c r="Q182" s="16"/>
      <c r="R182" s="16"/>
      <c r="S182" s="16"/>
      <c r="T182" s="16"/>
      <c r="U182" s="16"/>
      <c r="V182" s="16"/>
      <c r="W182" s="64"/>
      <c r="X182" s="24"/>
      <c r="Y182" s="24"/>
      <c r="Z182" s="24"/>
      <c r="AA182" s="24"/>
      <c r="AB182" s="27"/>
      <c r="AC182" s="24"/>
      <c r="AD182" s="24"/>
      <c r="AE182" s="24"/>
      <c r="AF182" s="28"/>
    </row>
    <row r="183" spans="1:32" s="134" customFormat="1" ht="15" customHeight="1" outlineLevel="5" x14ac:dyDescent="0.25">
      <c r="A183" s="21"/>
      <c r="B183" s="127"/>
      <c r="C183" s="127"/>
      <c r="D183" s="127"/>
      <c r="E183" s="127"/>
      <c r="F183" s="127"/>
      <c r="G183" s="369" t="s">
        <v>1842</v>
      </c>
      <c r="H183" s="185">
        <v>42370</v>
      </c>
      <c r="I183" s="127" t="s">
        <v>14</v>
      </c>
      <c r="J183" s="472" t="s">
        <v>64</v>
      </c>
      <c r="K183" s="127" t="s">
        <v>9</v>
      </c>
      <c r="L183" s="127" t="s">
        <v>10</v>
      </c>
      <c r="M183" s="127" t="s">
        <v>10</v>
      </c>
      <c r="N183" s="127" t="s">
        <v>11</v>
      </c>
      <c r="O183" s="129">
        <v>134.80000000000001</v>
      </c>
      <c r="P183" s="129">
        <v>0</v>
      </c>
      <c r="Q183" s="129">
        <f t="shared" ref="Q183" si="85">O183-P183</f>
        <v>134.80000000000001</v>
      </c>
      <c r="R183" s="130" t="s">
        <v>1</v>
      </c>
      <c r="S183" s="131" t="s">
        <v>4</v>
      </c>
      <c r="T183" s="131"/>
      <c r="U183" s="131" t="s">
        <v>339</v>
      </c>
      <c r="V183" s="127"/>
      <c r="W183" s="127"/>
      <c r="X183" s="127"/>
      <c r="Y183" s="127"/>
      <c r="Z183" s="132">
        <v>42370</v>
      </c>
      <c r="AA183" s="127"/>
      <c r="AB183" s="127"/>
      <c r="AC183" s="127"/>
      <c r="AD183" s="133" t="s">
        <v>1843</v>
      </c>
    </row>
    <row r="184" spans="1:32" s="22" customFormat="1" ht="15" customHeight="1" x14ac:dyDescent="0.25">
      <c r="C184" s="24"/>
      <c r="D184" s="24"/>
      <c r="E184" s="24"/>
      <c r="F184" s="24"/>
      <c r="G184" s="77"/>
      <c r="H184" s="77"/>
      <c r="I184" s="77"/>
      <c r="J184" s="81"/>
      <c r="K184" s="24"/>
      <c r="L184" s="25"/>
      <c r="M184" s="25"/>
      <c r="N184" s="25"/>
      <c r="O184" s="71">
        <f>SUM(O183)</f>
        <v>134.80000000000001</v>
      </c>
      <c r="P184" s="71">
        <f t="shared" ref="P184:Q184" si="86">SUM(P183)</f>
        <v>0</v>
      </c>
      <c r="Q184" s="71">
        <f t="shared" si="86"/>
        <v>134.80000000000001</v>
      </c>
      <c r="R184" s="17"/>
      <c r="S184" s="17"/>
      <c r="T184" s="17"/>
      <c r="U184" s="17"/>
      <c r="V184" s="17"/>
      <c r="W184" s="64"/>
      <c r="X184" s="24"/>
      <c r="Y184" s="24"/>
      <c r="Z184" s="24"/>
      <c r="AA184" s="24"/>
      <c r="AB184" s="27"/>
      <c r="AC184" s="24"/>
      <c r="AD184" s="24"/>
      <c r="AE184" s="24"/>
      <c r="AF184" s="28"/>
    </row>
    <row r="185" spans="1:32" s="22" customFormat="1" ht="15" customHeight="1" x14ac:dyDescent="0.25">
      <c r="C185" s="24"/>
      <c r="D185" s="24"/>
      <c r="E185" s="24"/>
      <c r="F185" s="24"/>
      <c r="G185" s="77"/>
      <c r="H185" s="77"/>
      <c r="I185" s="77"/>
      <c r="J185" s="81"/>
      <c r="K185" s="24"/>
      <c r="L185" s="25"/>
      <c r="M185" s="25"/>
      <c r="N185" s="25"/>
      <c r="O185" s="25"/>
      <c r="P185" s="25"/>
      <c r="Q185" s="16"/>
      <c r="R185" s="16"/>
      <c r="S185" s="16"/>
      <c r="T185" s="16"/>
      <c r="U185" s="16"/>
      <c r="V185" s="16"/>
      <c r="W185" s="64"/>
      <c r="X185" s="24"/>
      <c r="Y185" s="24"/>
      <c r="Z185" s="24"/>
      <c r="AA185" s="24"/>
      <c r="AB185" s="27"/>
      <c r="AC185" s="24"/>
      <c r="AD185" s="24"/>
      <c r="AE185" s="24"/>
      <c r="AF185" s="28"/>
    </row>
    <row r="186" spans="1:32" s="22" customFormat="1" ht="15" customHeight="1" x14ac:dyDescent="0.25">
      <c r="C186" s="24"/>
      <c r="D186" s="24"/>
      <c r="E186" s="24"/>
      <c r="F186" s="24"/>
      <c r="G186" s="510" t="s">
        <v>340</v>
      </c>
      <c r="H186" s="510"/>
      <c r="I186" s="40" t="s">
        <v>783</v>
      </c>
      <c r="J186" s="245"/>
      <c r="L186" s="24"/>
      <c r="M186" s="25"/>
      <c r="N186" s="25"/>
      <c r="O186" s="25"/>
      <c r="P186" s="25"/>
      <c r="Q186" s="16"/>
      <c r="R186" s="16"/>
      <c r="S186" s="16"/>
      <c r="T186" s="16"/>
      <c r="U186" s="16"/>
      <c r="V186" s="16"/>
      <c r="W186" s="64"/>
      <c r="X186" s="24"/>
      <c r="Y186" s="24"/>
      <c r="Z186" s="24"/>
      <c r="AA186" s="24"/>
      <c r="AB186" s="27"/>
      <c r="AC186" s="24"/>
      <c r="AD186" s="24"/>
      <c r="AE186" s="24"/>
      <c r="AF186" s="28"/>
    </row>
    <row r="187" spans="1:32" s="134" customFormat="1" ht="15" customHeight="1" outlineLevel="5" x14ac:dyDescent="0.25">
      <c r="A187" s="21"/>
      <c r="B187" s="127"/>
      <c r="C187" s="127"/>
      <c r="D187" s="127"/>
      <c r="E187" s="127"/>
      <c r="F187" s="127"/>
      <c r="G187" s="369" t="s">
        <v>1842</v>
      </c>
      <c r="H187" s="185">
        <v>42370</v>
      </c>
      <c r="I187" s="127" t="s">
        <v>14</v>
      </c>
      <c r="J187" s="472" t="s">
        <v>64</v>
      </c>
      <c r="K187" s="127" t="s">
        <v>9</v>
      </c>
      <c r="L187" s="127" t="s">
        <v>10</v>
      </c>
      <c r="M187" s="127" t="s">
        <v>10</v>
      </c>
      <c r="N187" s="127" t="s">
        <v>11</v>
      </c>
      <c r="O187" s="129">
        <v>21977.53</v>
      </c>
      <c r="P187" s="129">
        <v>0</v>
      </c>
      <c r="Q187" s="129">
        <f t="shared" ref="Q187" si="87">O187-P187</f>
        <v>21977.53</v>
      </c>
      <c r="R187" s="130" t="s">
        <v>1</v>
      </c>
      <c r="S187" s="131" t="s">
        <v>4</v>
      </c>
      <c r="T187" s="131"/>
      <c r="U187" s="131" t="s">
        <v>340</v>
      </c>
      <c r="V187" s="127"/>
      <c r="W187" s="127"/>
      <c r="X187" s="127"/>
      <c r="Y187" s="127"/>
      <c r="Z187" s="132">
        <v>42370</v>
      </c>
      <c r="AA187" s="127"/>
      <c r="AB187" s="127"/>
      <c r="AC187" s="127"/>
      <c r="AD187" s="133" t="s">
        <v>1843</v>
      </c>
    </row>
    <row r="188" spans="1:32" s="22" customFormat="1" ht="15" customHeight="1" x14ac:dyDescent="0.25">
      <c r="C188" s="24"/>
      <c r="D188" s="24"/>
      <c r="E188" s="24"/>
      <c r="F188" s="24"/>
      <c r="G188" s="77"/>
      <c r="H188" s="77"/>
      <c r="I188" s="77"/>
      <c r="J188" s="81"/>
      <c r="K188" s="24"/>
      <c r="L188" s="25"/>
      <c r="M188" s="25"/>
      <c r="N188" s="25"/>
      <c r="O188" s="71">
        <f>SUM(O187)</f>
        <v>21977.53</v>
      </c>
      <c r="P188" s="71">
        <f t="shared" ref="P188:Q188" si="88">SUM(P187)</f>
        <v>0</v>
      </c>
      <c r="Q188" s="71">
        <f t="shared" si="88"/>
        <v>21977.53</v>
      </c>
      <c r="R188" s="17"/>
      <c r="S188" s="17"/>
      <c r="T188" s="17"/>
      <c r="U188" s="17"/>
      <c r="V188" s="17"/>
      <c r="W188" s="64"/>
      <c r="X188" s="24"/>
      <c r="Y188" s="24"/>
      <c r="Z188" s="24"/>
      <c r="AA188" s="24"/>
      <c r="AB188" s="27"/>
      <c r="AC188" s="24"/>
      <c r="AD188" s="24"/>
      <c r="AE188" s="24"/>
      <c r="AF188" s="28"/>
    </row>
    <row r="189" spans="1:32" s="22" customFormat="1" ht="15" customHeight="1" x14ac:dyDescent="0.25">
      <c r="C189" s="24"/>
      <c r="D189" s="24"/>
      <c r="E189" s="24"/>
      <c r="F189" s="24"/>
      <c r="G189" s="77"/>
      <c r="H189" s="77"/>
      <c r="I189" s="77"/>
      <c r="J189" s="81"/>
      <c r="K189" s="24"/>
      <c r="L189" s="25"/>
      <c r="M189" s="25"/>
      <c r="N189" s="25"/>
      <c r="O189" s="25"/>
      <c r="P189" s="25"/>
      <c r="Q189" s="16"/>
      <c r="R189" s="16"/>
      <c r="S189" s="16"/>
      <c r="T189" s="16"/>
      <c r="U189" s="16"/>
      <c r="V189" s="16"/>
      <c r="W189" s="64"/>
      <c r="X189" s="24"/>
      <c r="Y189" s="24"/>
      <c r="Z189" s="24"/>
      <c r="AA189" s="24"/>
      <c r="AB189" s="27"/>
      <c r="AC189" s="24"/>
      <c r="AD189" s="24"/>
      <c r="AE189" s="24"/>
      <c r="AF189" s="28"/>
    </row>
    <row r="190" spans="1:32" s="22" customFormat="1" ht="15" customHeight="1" x14ac:dyDescent="0.25">
      <c r="C190" s="24"/>
      <c r="D190" s="24"/>
      <c r="E190" s="24"/>
      <c r="F190" s="24"/>
      <c r="G190" s="510" t="s">
        <v>341</v>
      </c>
      <c r="H190" s="510"/>
      <c r="I190" s="40" t="s">
        <v>784</v>
      </c>
      <c r="J190" s="245"/>
      <c r="L190" s="24"/>
      <c r="M190" s="25"/>
      <c r="N190" s="25"/>
      <c r="O190" s="25"/>
      <c r="P190" s="25"/>
      <c r="Q190" s="16"/>
      <c r="R190" s="16"/>
      <c r="S190" s="16"/>
      <c r="T190" s="16"/>
      <c r="U190" s="16"/>
      <c r="V190" s="16"/>
      <c r="W190" s="64"/>
      <c r="X190" s="24"/>
      <c r="Y190" s="24"/>
      <c r="Z190" s="24"/>
      <c r="AA190" s="24"/>
      <c r="AB190" s="27"/>
      <c r="AC190" s="24"/>
      <c r="AD190" s="24"/>
      <c r="AE190" s="24"/>
      <c r="AF190" s="28"/>
    </row>
    <row r="191" spans="1:32" s="134" customFormat="1" ht="15" customHeight="1" outlineLevel="5" x14ac:dyDescent="0.25">
      <c r="A191" s="21"/>
      <c r="B191" s="127"/>
      <c r="C191" s="127"/>
      <c r="D191" s="127"/>
      <c r="E191" s="127"/>
      <c r="F191" s="127"/>
      <c r="G191" s="369" t="s">
        <v>1842</v>
      </c>
      <c r="H191" s="185">
        <v>42370</v>
      </c>
      <c r="I191" s="127" t="s">
        <v>14</v>
      </c>
      <c r="J191" s="472" t="s">
        <v>64</v>
      </c>
      <c r="K191" s="127" t="s">
        <v>9</v>
      </c>
      <c r="L191" s="127" t="s">
        <v>10</v>
      </c>
      <c r="M191" s="127" t="s">
        <v>10</v>
      </c>
      <c r="N191" s="127" t="s">
        <v>11</v>
      </c>
      <c r="O191" s="129">
        <v>695.98</v>
      </c>
      <c r="P191" s="129">
        <v>0</v>
      </c>
      <c r="Q191" s="129">
        <f t="shared" ref="Q191" si="89">O191-P191</f>
        <v>695.98</v>
      </c>
      <c r="R191" s="130" t="s">
        <v>1</v>
      </c>
      <c r="S191" s="131" t="s">
        <v>4</v>
      </c>
      <c r="T191" s="131"/>
      <c r="U191" s="131" t="s">
        <v>341</v>
      </c>
      <c r="V191" s="127"/>
      <c r="W191" s="127"/>
      <c r="X191" s="127"/>
      <c r="Y191" s="127"/>
      <c r="Z191" s="132">
        <v>42370</v>
      </c>
      <c r="AA191" s="127"/>
      <c r="AB191" s="127"/>
      <c r="AC191" s="127"/>
      <c r="AD191" s="133" t="s">
        <v>1843</v>
      </c>
    </row>
    <row r="192" spans="1:32" s="22" customFormat="1" ht="15" customHeight="1" x14ac:dyDescent="0.25">
      <c r="C192" s="24"/>
      <c r="D192" s="24"/>
      <c r="E192" s="24"/>
      <c r="F192" s="24"/>
      <c r="G192" s="77"/>
      <c r="H192" s="77"/>
      <c r="I192" s="77"/>
      <c r="J192" s="81"/>
      <c r="K192" s="24"/>
      <c r="L192" s="25"/>
      <c r="M192" s="25"/>
      <c r="N192" s="25"/>
      <c r="O192" s="71">
        <f>SUM(O191)</f>
        <v>695.98</v>
      </c>
      <c r="P192" s="71">
        <f t="shared" ref="P192:Q192" si="90">SUM(P191)</f>
        <v>0</v>
      </c>
      <c r="Q192" s="71">
        <f t="shared" si="90"/>
        <v>695.98</v>
      </c>
      <c r="R192" s="17"/>
      <c r="S192" s="17"/>
      <c r="T192" s="17"/>
      <c r="U192" s="17"/>
      <c r="V192" s="17"/>
      <c r="W192" s="64"/>
      <c r="X192" s="24"/>
      <c r="Y192" s="24"/>
      <c r="Z192" s="24"/>
      <c r="AA192" s="24"/>
      <c r="AB192" s="27"/>
      <c r="AC192" s="24"/>
      <c r="AD192" s="24"/>
      <c r="AE192" s="24"/>
      <c r="AF192" s="28"/>
    </row>
    <row r="193" spans="1:32" s="22" customFormat="1" ht="15" customHeight="1" x14ac:dyDescent="0.25">
      <c r="C193" s="24"/>
      <c r="D193" s="24"/>
      <c r="E193" s="24"/>
      <c r="F193" s="24"/>
      <c r="G193" s="77"/>
      <c r="H193" s="77"/>
      <c r="I193" s="77"/>
      <c r="J193" s="81"/>
      <c r="K193" s="24"/>
      <c r="L193" s="25"/>
      <c r="M193" s="25"/>
      <c r="N193" s="25"/>
      <c r="O193" s="25"/>
      <c r="P193" s="25"/>
      <c r="Q193" s="16"/>
      <c r="R193" s="16"/>
      <c r="S193" s="16"/>
      <c r="T193" s="16"/>
      <c r="U193" s="16"/>
      <c r="V193" s="16"/>
      <c r="W193" s="64"/>
      <c r="X193" s="24"/>
      <c r="Y193" s="24"/>
      <c r="Z193" s="24"/>
      <c r="AA193" s="24"/>
      <c r="AB193" s="27"/>
      <c r="AC193" s="24"/>
      <c r="AD193" s="24"/>
      <c r="AE193" s="24"/>
      <c r="AF193" s="28"/>
    </row>
    <row r="194" spans="1:32" s="22" customFormat="1" ht="15" customHeight="1" x14ac:dyDescent="0.25">
      <c r="C194" s="24"/>
      <c r="D194" s="24"/>
      <c r="E194" s="24"/>
      <c r="F194" s="24"/>
      <c r="G194" s="510" t="s">
        <v>342</v>
      </c>
      <c r="H194" s="510"/>
      <c r="I194" s="40" t="s">
        <v>785</v>
      </c>
      <c r="J194" s="245"/>
      <c r="L194" s="24"/>
      <c r="M194" s="25"/>
      <c r="N194" s="25"/>
      <c r="O194" s="25"/>
      <c r="P194" s="25"/>
      <c r="Q194" s="16"/>
      <c r="R194" s="16"/>
      <c r="S194" s="16"/>
      <c r="T194" s="16"/>
      <c r="U194" s="16"/>
      <c r="V194" s="16"/>
      <c r="W194" s="64"/>
      <c r="X194" s="24"/>
      <c r="Y194" s="24"/>
      <c r="Z194" s="24"/>
      <c r="AA194" s="24"/>
      <c r="AB194" s="27"/>
      <c r="AC194" s="24"/>
      <c r="AD194" s="24"/>
      <c r="AE194" s="24"/>
      <c r="AF194" s="28"/>
    </row>
    <row r="195" spans="1:32" s="134" customFormat="1" ht="15" customHeight="1" outlineLevel="5" x14ac:dyDescent="0.25">
      <c r="A195" s="21"/>
      <c r="B195" s="127"/>
      <c r="C195" s="127"/>
      <c r="D195" s="127"/>
      <c r="E195" s="127"/>
      <c r="F195" s="127"/>
      <c r="G195" s="369" t="s">
        <v>1842</v>
      </c>
      <c r="H195" s="185">
        <v>42370</v>
      </c>
      <c r="I195" s="127" t="s">
        <v>14</v>
      </c>
      <c r="J195" s="472" t="s">
        <v>64</v>
      </c>
      <c r="K195" s="127" t="s">
        <v>9</v>
      </c>
      <c r="L195" s="127" t="s">
        <v>10</v>
      </c>
      <c r="M195" s="127" t="s">
        <v>10</v>
      </c>
      <c r="N195" s="127" t="s">
        <v>11</v>
      </c>
      <c r="O195" s="129">
        <v>312</v>
      </c>
      <c r="P195" s="129">
        <v>0</v>
      </c>
      <c r="Q195" s="129">
        <f t="shared" ref="Q195" si="91">O195-P195</f>
        <v>312</v>
      </c>
      <c r="R195" s="130" t="s">
        <v>1</v>
      </c>
      <c r="S195" s="131" t="s">
        <v>4</v>
      </c>
      <c r="T195" s="131"/>
      <c r="U195" s="131" t="s">
        <v>342</v>
      </c>
      <c r="V195" s="127"/>
      <c r="W195" s="127"/>
      <c r="X195" s="127"/>
      <c r="Y195" s="127"/>
      <c r="Z195" s="132">
        <v>42370</v>
      </c>
      <c r="AA195" s="127"/>
      <c r="AB195" s="127"/>
      <c r="AC195" s="127"/>
      <c r="AD195" s="133" t="s">
        <v>1843</v>
      </c>
    </row>
    <row r="196" spans="1:32" s="22" customFormat="1" ht="15" customHeight="1" x14ac:dyDescent="0.25">
      <c r="C196" s="24"/>
      <c r="D196" s="24"/>
      <c r="E196" s="24"/>
      <c r="F196" s="24"/>
      <c r="G196" s="77"/>
      <c r="H196" s="77"/>
      <c r="I196" s="77"/>
      <c r="J196" s="81"/>
      <c r="K196" s="24"/>
      <c r="L196" s="25"/>
      <c r="M196" s="25"/>
      <c r="N196" s="25"/>
      <c r="O196" s="71">
        <f>SUM(O195)</f>
        <v>312</v>
      </c>
      <c r="P196" s="71">
        <f t="shared" ref="P196:Q196" si="92">SUM(P195)</f>
        <v>0</v>
      </c>
      <c r="Q196" s="71">
        <f t="shared" si="92"/>
        <v>312</v>
      </c>
      <c r="R196" s="17"/>
      <c r="S196" s="17"/>
      <c r="T196" s="17"/>
      <c r="U196" s="17"/>
      <c r="V196" s="17"/>
      <c r="W196" s="64"/>
      <c r="X196" s="24"/>
      <c r="Y196" s="24"/>
      <c r="Z196" s="24"/>
      <c r="AA196" s="24"/>
      <c r="AB196" s="27"/>
      <c r="AC196" s="24"/>
      <c r="AD196" s="24"/>
      <c r="AE196" s="24"/>
      <c r="AF196" s="28"/>
    </row>
    <row r="197" spans="1:32" s="22" customFormat="1" ht="15" customHeight="1" x14ac:dyDescent="0.25">
      <c r="C197" s="24"/>
      <c r="D197" s="24"/>
      <c r="E197" s="24"/>
      <c r="F197" s="24"/>
      <c r="G197" s="77"/>
      <c r="H197" s="77"/>
      <c r="I197" s="77"/>
      <c r="J197" s="81"/>
      <c r="K197" s="24"/>
      <c r="L197" s="25"/>
      <c r="M197" s="25"/>
      <c r="N197" s="25"/>
      <c r="O197" s="25"/>
      <c r="P197" s="25"/>
      <c r="Q197" s="16"/>
      <c r="R197" s="16"/>
      <c r="S197" s="16"/>
      <c r="T197" s="16"/>
      <c r="U197" s="16"/>
      <c r="V197" s="16"/>
      <c r="W197" s="64"/>
      <c r="X197" s="24"/>
      <c r="Y197" s="24"/>
      <c r="Z197" s="24"/>
      <c r="AA197" s="24"/>
      <c r="AB197" s="27"/>
      <c r="AC197" s="24"/>
      <c r="AD197" s="24"/>
      <c r="AE197" s="24"/>
      <c r="AF197" s="28"/>
    </row>
    <row r="198" spans="1:32" s="22" customFormat="1" ht="15" customHeight="1" x14ac:dyDescent="0.25">
      <c r="C198" s="24"/>
      <c r="D198" s="24"/>
      <c r="E198" s="24"/>
      <c r="F198" s="24"/>
      <c r="G198" s="510" t="s">
        <v>343</v>
      </c>
      <c r="H198" s="510"/>
      <c r="I198" s="40" t="s">
        <v>786</v>
      </c>
      <c r="J198" s="245"/>
      <c r="L198" s="24"/>
      <c r="M198" s="25"/>
      <c r="N198" s="25"/>
      <c r="O198" s="25"/>
      <c r="P198" s="25"/>
      <c r="Q198" s="16"/>
      <c r="R198" s="16"/>
      <c r="S198" s="16"/>
      <c r="T198" s="16"/>
      <c r="U198" s="16"/>
      <c r="V198" s="16"/>
      <c r="W198" s="64"/>
      <c r="X198" s="24"/>
      <c r="Y198" s="24"/>
      <c r="Z198" s="24"/>
      <c r="AA198" s="24"/>
      <c r="AB198" s="27"/>
      <c r="AC198" s="24"/>
      <c r="AD198" s="24"/>
      <c r="AE198" s="24"/>
      <c r="AF198" s="28"/>
    </row>
    <row r="199" spans="1:32" s="134" customFormat="1" ht="15" customHeight="1" outlineLevel="5" x14ac:dyDescent="0.25">
      <c r="A199" s="21"/>
      <c r="B199" s="127"/>
      <c r="C199" s="127"/>
      <c r="D199" s="127"/>
      <c r="E199" s="127"/>
      <c r="F199" s="127"/>
      <c r="G199" s="369" t="s">
        <v>1842</v>
      </c>
      <c r="H199" s="185">
        <v>42370</v>
      </c>
      <c r="I199" s="127" t="s">
        <v>14</v>
      </c>
      <c r="J199" s="472" t="s">
        <v>64</v>
      </c>
      <c r="K199" s="127" t="s">
        <v>9</v>
      </c>
      <c r="L199" s="127" t="s">
        <v>10</v>
      </c>
      <c r="M199" s="127" t="s">
        <v>10</v>
      </c>
      <c r="N199" s="127" t="s">
        <v>11</v>
      </c>
      <c r="O199" s="129">
        <v>84848.29</v>
      </c>
      <c r="P199" s="129">
        <v>0</v>
      </c>
      <c r="Q199" s="129">
        <f t="shared" ref="Q199" si="93">O199-P199</f>
        <v>84848.29</v>
      </c>
      <c r="R199" s="130" t="s">
        <v>1</v>
      </c>
      <c r="S199" s="131" t="s">
        <v>4</v>
      </c>
      <c r="T199" s="131"/>
      <c r="U199" s="131" t="s">
        <v>343</v>
      </c>
      <c r="V199" s="127"/>
      <c r="W199" s="127"/>
      <c r="X199" s="127"/>
      <c r="Y199" s="127"/>
      <c r="Z199" s="132">
        <v>42370</v>
      </c>
      <c r="AA199" s="127"/>
      <c r="AB199" s="127"/>
      <c r="AC199" s="127"/>
      <c r="AD199" s="133" t="s">
        <v>1843</v>
      </c>
    </row>
    <row r="200" spans="1:32" s="22" customFormat="1" ht="15" customHeight="1" x14ac:dyDescent="0.25">
      <c r="C200" s="24"/>
      <c r="D200" s="24"/>
      <c r="E200" s="24"/>
      <c r="F200" s="24"/>
      <c r="G200" s="77"/>
      <c r="H200" s="77"/>
      <c r="I200" s="77"/>
      <c r="J200" s="81"/>
      <c r="K200" s="24"/>
      <c r="L200" s="25"/>
      <c r="M200" s="25"/>
      <c r="N200" s="25"/>
      <c r="O200" s="71">
        <f>SUM(O199)</f>
        <v>84848.29</v>
      </c>
      <c r="P200" s="71">
        <f t="shared" ref="P200:Q200" si="94">SUM(P199)</f>
        <v>0</v>
      </c>
      <c r="Q200" s="71">
        <f t="shared" si="94"/>
        <v>84848.29</v>
      </c>
      <c r="R200" s="17"/>
      <c r="S200" s="17"/>
      <c r="T200" s="17"/>
      <c r="U200" s="17"/>
      <c r="V200" s="17"/>
      <c r="W200" s="64"/>
      <c r="X200" s="24"/>
      <c r="Y200" s="24"/>
      <c r="Z200" s="24"/>
      <c r="AA200" s="24"/>
      <c r="AB200" s="27"/>
      <c r="AC200" s="24"/>
      <c r="AD200" s="24"/>
      <c r="AE200" s="24"/>
      <c r="AF200" s="28"/>
    </row>
    <row r="201" spans="1:32" s="22" customFormat="1" ht="15" customHeight="1" x14ac:dyDescent="0.25">
      <c r="C201" s="24"/>
      <c r="D201" s="24"/>
      <c r="E201" s="24"/>
      <c r="F201" s="24"/>
      <c r="G201" s="77"/>
      <c r="H201" s="77"/>
      <c r="I201" s="77"/>
      <c r="J201" s="81"/>
      <c r="K201" s="24"/>
      <c r="L201" s="25"/>
      <c r="M201" s="25"/>
      <c r="N201" s="25"/>
      <c r="O201" s="25"/>
      <c r="P201" s="25"/>
      <c r="Q201" s="16"/>
      <c r="R201" s="16"/>
      <c r="S201" s="16"/>
      <c r="T201" s="16"/>
      <c r="U201" s="16"/>
      <c r="V201" s="16"/>
      <c r="W201" s="64"/>
      <c r="X201" s="24"/>
      <c r="Y201" s="24"/>
      <c r="Z201" s="24"/>
      <c r="AA201" s="24"/>
      <c r="AB201" s="27"/>
      <c r="AC201" s="24"/>
      <c r="AD201" s="24"/>
      <c r="AE201" s="24"/>
      <c r="AF201" s="28"/>
    </row>
    <row r="202" spans="1:32" s="22" customFormat="1" ht="15" customHeight="1" x14ac:dyDescent="0.25">
      <c r="C202" s="24"/>
      <c r="D202" s="24"/>
      <c r="E202" s="24"/>
      <c r="F202" s="24"/>
      <c r="G202" s="510" t="s">
        <v>344</v>
      </c>
      <c r="H202" s="510"/>
      <c r="I202" s="40" t="s">
        <v>787</v>
      </c>
      <c r="J202" s="245"/>
      <c r="L202" s="24"/>
      <c r="M202" s="25"/>
      <c r="N202" s="25"/>
      <c r="O202" s="25"/>
      <c r="P202" s="25"/>
      <c r="Q202" s="16"/>
      <c r="R202" s="16"/>
      <c r="S202" s="16"/>
      <c r="T202" s="16"/>
      <c r="U202" s="16"/>
      <c r="V202" s="16"/>
      <c r="W202" s="64"/>
      <c r="X202" s="24"/>
      <c r="Y202" s="24"/>
      <c r="Z202" s="24"/>
      <c r="AA202" s="24"/>
      <c r="AB202" s="27"/>
      <c r="AC202" s="24"/>
      <c r="AD202" s="24"/>
      <c r="AE202" s="24"/>
      <c r="AF202" s="28"/>
    </row>
    <row r="203" spans="1:32" s="134" customFormat="1" ht="15" customHeight="1" outlineLevel="5" x14ac:dyDescent="0.25">
      <c r="A203" s="21"/>
      <c r="B203" s="127"/>
      <c r="C203" s="127"/>
      <c r="D203" s="127"/>
      <c r="E203" s="127"/>
      <c r="F203" s="127"/>
      <c r="G203" s="369" t="s">
        <v>1842</v>
      </c>
      <c r="H203" s="185">
        <v>42370</v>
      </c>
      <c r="I203" s="127" t="s">
        <v>14</v>
      </c>
      <c r="J203" s="472" t="s">
        <v>64</v>
      </c>
      <c r="K203" s="127" t="s">
        <v>9</v>
      </c>
      <c r="L203" s="127" t="s">
        <v>10</v>
      </c>
      <c r="M203" s="127" t="s">
        <v>10</v>
      </c>
      <c r="N203" s="127" t="s">
        <v>11</v>
      </c>
      <c r="O203" s="129">
        <v>20242.3</v>
      </c>
      <c r="P203" s="129">
        <v>0</v>
      </c>
      <c r="Q203" s="129">
        <f t="shared" ref="Q203" si="95">O203-P203</f>
        <v>20242.3</v>
      </c>
      <c r="R203" s="130" t="s">
        <v>1</v>
      </c>
      <c r="S203" s="131" t="s">
        <v>4</v>
      </c>
      <c r="T203" s="131"/>
      <c r="U203" s="131" t="s">
        <v>344</v>
      </c>
      <c r="V203" s="127"/>
      <c r="W203" s="127"/>
      <c r="X203" s="127"/>
      <c r="Y203" s="127"/>
      <c r="Z203" s="132">
        <v>42370</v>
      </c>
      <c r="AA203" s="127"/>
      <c r="AB203" s="127"/>
      <c r="AC203" s="127"/>
      <c r="AD203" s="133" t="s">
        <v>1843</v>
      </c>
    </row>
    <row r="204" spans="1:32" s="22" customFormat="1" ht="15" customHeight="1" x14ac:dyDescent="0.25">
      <c r="C204" s="24"/>
      <c r="D204" s="24"/>
      <c r="E204" s="24"/>
      <c r="F204" s="24"/>
      <c r="G204" s="77"/>
      <c r="H204" s="77"/>
      <c r="I204" s="77"/>
      <c r="J204" s="81"/>
      <c r="K204" s="24"/>
      <c r="L204" s="25"/>
      <c r="M204" s="25"/>
      <c r="N204" s="25"/>
      <c r="O204" s="71">
        <f>SUM(O203)</f>
        <v>20242.3</v>
      </c>
      <c r="P204" s="71">
        <f t="shared" ref="P204:Q204" si="96">SUM(P203)</f>
        <v>0</v>
      </c>
      <c r="Q204" s="71">
        <f t="shared" si="96"/>
        <v>20242.3</v>
      </c>
      <c r="R204" s="17"/>
      <c r="S204" s="17"/>
      <c r="T204" s="17"/>
      <c r="U204" s="17"/>
      <c r="V204" s="17"/>
      <c r="W204" s="64"/>
      <c r="X204" s="24"/>
      <c r="Y204" s="24"/>
      <c r="Z204" s="24"/>
      <c r="AA204" s="24"/>
      <c r="AB204" s="27"/>
      <c r="AC204" s="24"/>
      <c r="AD204" s="24"/>
      <c r="AE204" s="24"/>
      <c r="AF204" s="28"/>
    </row>
    <row r="205" spans="1:32" s="22" customFormat="1" ht="15" customHeight="1" x14ac:dyDescent="0.25">
      <c r="C205" s="24"/>
      <c r="D205" s="24"/>
      <c r="E205" s="24"/>
      <c r="F205" s="24"/>
      <c r="G205" s="77"/>
      <c r="H205" s="77"/>
      <c r="I205" s="77"/>
      <c r="J205" s="81"/>
      <c r="K205" s="24"/>
      <c r="L205" s="25"/>
      <c r="M205" s="25"/>
      <c r="N205" s="25"/>
      <c r="O205" s="25"/>
      <c r="P205" s="25"/>
      <c r="Q205" s="16"/>
      <c r="R205" s="16"/>
      <c r="S205" s="16"/>
      <c r="T205" s="16"/>
      <c r="U205" s="16"/>
      <c r="V205" s="16"/>
      <c r="W205" s="64"/>
      <c r="X205" s="24"/>
      <c r="Y205" s="24"/>
      <c r="Z205" s="24"/>
      <c r="AA205" s="24"/>
      <c r="AB205" s="27"/>
      <c r="AC205" s="24"/>
      <c r="AD205" s="24"/>
      <c r="AE205" s="24"/>
      <c r="AF205" s="28"/>
    </row>
    <row r="206" spans="1:32" s="22" customFormat="1" ht="15" customHeight="1" x14ac:dyDescent="0.25">
      <c r="C206" s="24"/>
      <c r="D206" s="24"/>
      <c r="E206" s="24"/>
      <c r="F206" s="24"/>
      <c r="G206" s="510" t="s">
        <v>345</v>
      </c>
      <c r="H206" s="510"/>
      <c r="I206" s="40" t="s">
        <v>788</v>
      </c>
      <c r="J206" s="245"/>
      <c r="L206" s="24"/>
      <c r="M206" s="25"/>
      <c r="N206" s="25"/>
      <c r="O206" s="25"/>
      <c r="P206" s="25"/>
      <c r="Q206" s="16"/>
      <c r="R206" s="16"/>
      <c r="S206" s="16"/>
      <c r="T206" s="16"/>
      <c r="U206" s="16"/>
      <c r="V206" s="16"/>
      <c r="W206" s="64"/>
      <c r="X206" s="24"/>
      <c r="Y206" s="24"/>
      <c r="Z206" s="24"/>
      <c r="AA206" s="24"/>
      <c r="AB206" s="27"/>
      <c r="AC206" s="24"/>
      <c r="AD206" s="24"/>
      <c r="AE206" s="24"/>
      <c r="AF206" s="28"/>
    </row>
    <row r="207" spans="1:32" s="134" customFormat="1" ht="15" customHeight="1" outlineLevel="5" x14ac:dyDescent="0.25">
      <c r="A207" s="21"/>
      <c r="B207" s="127"/>
      <c r="C207" s="127"/>
      <c r="D207" s="127"/>
      <c r="E207" s="127"/>
      <c r="F207" s="127"/>
      <c r="G207" s="369" t="s">
        <v>1842</v>
      </c>
      <c r="H207" s="185">
        <v>42370</v>
      </c>
      <c r="I207" s="127" t="s">
        <v>14</v>
      </c>
      <c r="J207" s="472" t="s">
        <v>64</v>
      </c>
      <c r="K207" s="127" t="s">
        <v>9</v>
      </c>
      <c r="L207" s="127" t="s">
        <v>10</v>
      </c>
      <c r="M207" s="127" t="s">
        <v>10</v>
      </c>
      <c r="N207" s="127" t="s">
        <v>11</v>
      </c>
      <c r="O207" s="129">
        <v>49864.13</v>
      </c>
      <c r="P207" s="129">
        <v>0</v>
      </c>
      <c r="Q207" s="129">
        <f t="shared" ref="Q207" si="97">O207-P207</f>
        <v>49864.13</v>
      </c>
      <c r="R207" s="130" t="s">
        <v>1</v>
      </c>
      <c r="S207" s="131" t="s">
        <v>4</v>
      </c>
      <c r="T207" s="131"/>
      <c r="U207" s="131" t="s">
        <v>345</v>
      </c>
      <c r="V207" s="127"/>
      <c r="W207" s="127"/>
      <c r="X207" s="127"/>
      <c r="Y207" s="127"/>
      <c r="Z207" s="132">
        <v>42370</v>
      </c>
      <c r="AA207" s="127"/>
      <c r="AB207" s="127"/>
      <c r="AC207" s="127"/>
      <c r="AD207" s="133" t="s">
        <v>1843</v>
      </c>
    </row>
    <row r="208" spans="1:32" s="22" customFormat="1" ht="15" customHeight="1" x14ac:dyDescent="0.25">
      <c r="C208" s="24"/>
      <c r="D208" s="24"/>
      <c r="E208" s="24"/>
      <c r="F208" s="24"/>
      <c r="G208" s="77"/>
      <c r="H208" s="77"/>
      <c r="I208" s="77"/>
      <c r="J208" s="81"/>
      <c r="K208" s="24"/>
      <c r="L208" s="25"/>
      <c r="M208" s="25"/>
      <c r="N208" s="25"/>
      <c r="O208" s="71">
        <f>SUM(O207)</f>
        <v>49864.13</v>
      </c>
      <c r="P208" s="71">
        <f t="shared" ref="P208:Q208" si="98">SUM(P207)</f>
        <v>0</v>
      </c>
      <c r="Q208" s="71">
        <f t="shared" si="98"/>
        <v>49864.13</v>
      </c>
      <c r="R208" s="17"/>
      <c r="S208" s="17"/>
      <c r="T208" s="17"/>
      <c r="U208" s="17"/>
      <c r="V208" s="17"/>
      <c r="W208" s="64"/>
      <c r="X208" s="24"/>
      <c r="Y208" s="24"/>
      <c r="Z208" s="24"/>
      <c r="AA208" s="24"/>
      <c r="AB208" s="27"/>
      <c r="AC208" s="24"/>
      <c r="AD208" s="24"/>
      <c r="AE208" s="24"/>
      <c r="AF208" s="28"/>
    </row>
    <row r="209" spans="1:32" s="22" customFormat="1" ht="15" customHeight="1" x14ac:dyDescent="0.25">
      <c r="C209" s="24"/>
      <c r="D209" s="24"/>
      <c r="E209" s="24"/>
      <c r="F209" s="24"/>
      <c r="G209" s="77"/>
      <c r="H209" s="77"/>
      <c r="I209" s="77"/>
      <c r="J209" s="81"/>
      <c r="K209" s="24"/>
      <c r="L209" s="25"/>
      <c r="M209" s="25"/>
      <c r="N209" s="25"/>
      <c r="O209" s="25"/>
      <c r="P209" s="25"/>
      <c r="Q209" s="16"/>
      <c r="R209" s="16"/>
      <c r="S209" s="16"/>
      <c r="T209" s="16"/>
      <c r="U209" s="16"/>
      <c r="V209" s="16"/>
      <c r="W209" s="64"/>
      <c r="X209" s="24"/>
      <c r="Y209" s="24"/>
      <c r="Z209" s="24"/>
      <c r="AA209" s="24"/>
      <c r="AB209" s="27"/>
      <c r="AC209" s="24"/>
      <c r="AD209" s="24"/>
      <c r="AE209" s="24"/>
      <c r="AF209" s="28"/>
    </row>
    <row r="210" spans="1:32" s="22" customFormat="1" ht="15" customHeight="1" x14ac:dyDescent="0.25">
      <c r="C210" s="24"/>
      <c r="D210" s="24"/>
      <c r="E210" s="24"/>
      <c r="F210" s="24"/>
      <c r="G210" s="510" t="s">
        <v>346</v>
      </c>
      <c r="H210" s="510"/>
      <c r="I210" s="40" t="s">
        <v>789</v>
      </c>
      <c r="J210" s="245"/>
      <c r="L210" s="24"/>
      <c r="M210" s="25"/>
      <c r="N210" s="25"/>
      <c r="O210" s="25"/>
      <c r="P210" s="25"/>
      <c r="Q210" s="16"/>
      <c r="R210" s="16"/>
      <c r="S210" s="16"/>
      <c r="T210" s="16"/>
      <c r="U210" s="16"/>
      <c r="V210" s="16"/>
      <c r="W210" s="64"/>
      <c r="X210" s="24"/>
      <c r="Y210" s="24"/>
      <c r="Z210" s="24"/>
      <c r="AA210" s="24"/>
      <c r="AB210" s="27"/>
      <c r="AC210" s="24"/>
      <c r="AD210" s="24"/>
      <c r="AE210" s="24"/>
      <c r="AF210" s="28"/>
    </row>
    <row r="211" spans="1:32" s="134" customFormat="1" ht="15" customHeight="1" outlineLevel="5" x14ac:dyDescent="0.25">
      <c r="A211" s="21"/>
      <c r="B211" s="127"/>
      <c r="C211" s="127"/>
      <c r="D211" s="127"/>
      <c r="E211" s="127"/>
      <c r="F211" s="127"/>
      <c r="G211" s="369" t="s">
        <v>1842</v>
      </c>
      <c r="H211" s="185">
        <v>42370</v>
      </c>
      <c r="I211" s="127" t="s">
        <v>14</v>
      </c>
      <c r="J211" s="472" t="s">
        <v>64</v>
      </c>
      <c r="K211" s="127" t="s">
        <v>9</v>
      </c>
      <c r="L211" s="127" t="s">
        <v>10</v>
      </c>
      <c r="M211" s="127" t="s">
        <v>10</v>
      </c>
      <c r="N211" s="127" t="s">
        <v>11</v>
      </c>
      <c r="O211" s="129">
        <v>84191.71</v>
      </c>
      <c r="P211" s="129">
        <v>0</v>
      </c>
      <c r="Q211" s="129">
        <f t="shared" ref="Q211" si="99">O211-P211</f>
        <v>84191.71</v>
      </c>
      <c r="R211" s="130" t="s">
        <v>1</v>
      </c>
      <c r="S211" s="131" t="s">
        <v>4</v>
      </c>
      <c r="T211" s="131"/>
      <c r="U211" s="131" t="s">
        <v>346</v>
      </c>
      <c r="V211" s="127"/>
      <c r="W211" s="127"/>
      <c r="X211" s="127"/>
      <c r="Y211" s="127"/>
      <c r="Z211" s="132">
        <v>42370</v>
      </c>
      <c r="AA211" s="127"/>
      <c r="AB211" s="127"/>
      <c r="AC211" s="127"/>
      <c r="AD211" s="133" t="s">
        <v>1843</v>
      </c>
    </row>
    <row r="212" spans="1:32" s="22" customFormat="1" ht="15" customHeight="1" x14ac:dyDescent="0.25">
      <c r="C212" s="24"/>
      <c r="D212" s="24"/>
      <c r="E212" s="24"/>
      <c r="F212" s="24"/>
      <c r="G212" s="77"/>
      <c r="H212" s="77"/>
      <c r="I212" s="77"/>
      <c r="J212" s="81"/>
      <c r="K212" s="24"/>
      <c r="L212" s="25"/>
      <c r="M212" s="25"/>
      <c r="N212" s="25"/>
      <c r="O212" s="71">
        <f>SUM(O211)</f>
        <v>84191.71</v>
      </c>
      <c r="P212" s="71">
        <f t="shared" ref="P212:Q212" si="100">SUM(P211)</f>
        <v>0</v>
      </c>
      <c r="Q212" s="71">
        <f t="shared" si="100"/>
        <v>84191.71</v>
      </c>
      <c r="R212" s="17"/>
      <c r="S212" s="17"/>
      <c r="T212" s="17"/>
      <c r="U212" s="17"/>
      <c r="V212" s="17"/>
      <c r="W212" s="64"/>
      <c r="X212" s="24"/>
      <c r="Y212" s="24"/>
      <c r="Z212" s="24"/>
      <c r="AA212" s="24"/>
      <c r="AB212" s="27"/>
      <c r="AC212" s="24"/>
      <c r="AD212" s="24"/>
      <c r="AE212" s="24"/>
      <c r="AF212" s="28"/>
    </row>
    <row r="213" spans="1:32" s="22" customFormat="1" ht="15" customHeight="1" x14ac:dyDescent="0.25">
      <c r="C213" s="24"/>
      <c r="D213" s="24"/>
      <c r="E213" s="24"/>
      <c r="F213" s="24"/>
      <c r="G213" s="77"/>
      <c r="H213" s="77"/>
      <c r="I213" s="77"/>
      <c r="J213" s="81"/>
      <c r="K213" s="24"/>
      <c r="L213" s="25"/>
      <c r="M213" s="25"/>
      <c r="N213" s="25"/>
      <c r="O213" s="25"/>
      <c r="P213" s="25"/>
      <c r="Q213" s="16"/>
      <c r="R213" s="16"/>
      <c r="S213" s="16"/>
      <c r="T213" s="16"/>
      <c r="U213" s="16"/>
      <c r="V213" s="16"/>
      <c r="W213" s="64"/>
      <c r="X213" s="24"/>
      <c r="Y213" s="24"/>
      <c r="Z213" s="24"/>
      <c r="AA213" s="24"/>
      <c r="AB213" s="27"/>
      <c r="AC213" s="24"/>
      <c r="AD213" s="24"/>
      <c r="AE213" s="24"/>
      <c r="AF213" s="28"/>
    </row>
    <row r="214" spans="1:32" s="22" customFormat="1" ht="15" customHeight="1" x14ac:dyDescent="0.25">
      <c r="C214" s="24"/>
      <c r="D214" s="24"/>
      <c r="E214" s="24"/>
      <c r="F214" s="24"/>
      <c r="G214" s="510" t="s">
        <v>347</v>
      </c>
      <c r="H214" s="510"/>
      <c r="I214" s="40" t="s">
        <v>790</v>
      </c>
      <c r="J214" s="245"/>
      <c r="L214" s="24"/>
      <c r="M214" s="25"/>
      <c r="N214" s="25"/>
      <c r="O214" s="25"/>
      <c r="P214" s="25"/>
      <c r="Q214" s="16"/>
      <c r="R214" s="16"/>
      <c r="S214" s="16"/>
      <c r="T214" s="16"/>
      <c r="U214" s="16"/>
      <c r="V214" s="16"/>
      <c r="W214" s="64"/>
      <c r="X214" s="24"/>
      <c r="Y214" s="24"/>
      <c r="Z214" s="24"/>
      <c r="AA214" s="24"/>
      <c r="AB214" s="27"/>
      <c r="AC214" s="24"/>
      <c r="AD214" s="24"/>
      <c r="AE214" s="24"/>
      <c r="AF214" s="28"/>
    </row>
    <row r="215" spans="1:32" s="134" customFormat="1" ht="15" customHeight="1" outlineLevel="5" x14ac:dyDescent="0.25">
      <c r="A215" s="21"/>
      <c r="B215" s="127"/>
      <c r="C215" s="127"/>
      <c r="D215" s="127"/>
      <c r="E215" s="127"/>
      <c r="F215" s="127"/>
      <c r="G215" s="369" t="s">
        <v>1842</v>
      </c>
      <c r="H215" s="185">
        <v>42370</v>
      </c>
      <c r="I215" s="127" t="s">
        <v>14</v>
      </c>
      <c r="J215" s="472" t="s">
        <v>64</v>
      </c>
      <c r="K215" s="127" t="s">
        <v>9</v>
      </c>
      <c r="L215" s="127" t="s">
        <v>10</v>
      </c>
      <c r="M215" s="127" t="s">
        <v>10</v>
      </c>
      <c r="N215" s="127" t="s">
        <v>11</v>
      </c>
      <c r="O215" s="129">
        <v>11273.46</v>
      </c>
      <c r="P215" s="129">
        <v>0</v>
      </c>
      <c r="Q215" s="129">
        <f t="shared" ref="Q215" si="101">O215-P215</f>
        <v>11273.46</v>
      </c>
      <c r="R215" s="130" t="s">
        <v>1</v>
      </c>
      <c r="S215" s="131" t="s">
        <v>4</v>
      </c>
      <c r="T215" s="131"/>
      <c r="U215" s="131" t="s">
        <v>347</v>
      </c>
      <c r="V215" s="127"/>
      <c r="W215" s="127"/>
      <c r="X215" s="127"/>
      <c r="Y215" s="127"/>
      <c r="Z215" s="132">
        <v>42370</v>
      </c>
      <c r="AA215" s="127"/>
      <c r="AB215" s="127"/>
      <c r="AC215" s="127"/>
      <c r="AD215" s="133" t="s">
        <v>1843</v>
      </c>
    </row>
    <row r="216" spans="1:32" s="22" customFormat="1" ht="15" customHeight="1" x14ac:dyDescent="0.25">
      <c r="C216" s="24"/>
      <c r="D216" s="24"/>
      <c r="E216" s="24"/>
      <c r="F216" s="24"/>
      <c r="G216" s="77"/>
      <c r="H216" s="77"/>
      <c r="I216" s="77"/>
      <c r="J216" s="81"/>
      <c r="K216" s="24"/>
      <c r="L216" s="25"/>
      <c r="M216" s="25"/>
      <c r="N216" s="25"/>
      <c r="O216" s="71">
        <f>SUM(O215)</f>
        <v>11273.46</v>
      </c>
      <c r="P216" s="71">
        <f t="shared" ref="P216:Q216" si="102">SUM(P215)</f>
        <v>0</v>
      </c>
      <c r="Q216" s="71">
        <f t="shared" si="102"/>
        <v>11273.46</v>
      </c>
      <c r="R216" s="16"/>
      <c r="S216" s="16"/>
      <c r="T216" s="16"/>
      <c r="U216" s="16"/>
      <c r="V216" s="16"/>
      <c r="W216" s="64"/>
      <c r="X216" s="24"/>
      <c r="Y216" s="24"/>
      <c r="Z216" s="24"/>
      <c r="AA216" s="24"/>
      <c r="AB216" s="27"/>
      <c r="AC216" s="24"/>
      <c r="AD216" s="24"/>
      <c r="AE216" s="24"/>
      <c r="AF216" s="28"/>
    </row>
    <row r="217" spans="1:32" s="22" customFormat="1" ht="15" customHeight="1" x14ac:dyDescent="0.25">
      <c r="C217" s="24"/>
      <c r="D217" s="24"/>
      <c r="E217" s="24"/>
      <c r="F217" s="24"/>
      <c r="G217" s="77"/>
      <c r="H217" s="77"/>
      <c r="I217" s="77"/>
      <c r="J217" s="81"/>
      <c r="K217" s="24"/>
      <c r="L217" s="25"/>
      <c r="M217" s="25"/>
      <c r="N217" s="25"/>
      <c r="O217" s="25"/>
      <c r="P217" s="25"/>
      <c r="Q217" s="16"/>
      <c r="R217" s="16"/>
      <c r="S217" s="16"/>
      <c r="T217" s="16"/>
      <c r="U217" s="16"/>
      <c r="V217" s="16"/>
      <c r="W217" s="64"/>
      <c r="X217" s="24"/>
      <c r="Y217" s="24"/>
      <c r="Z217" s="24"/>
      <c r="AA217" s="24"/>
      <c r="AB217" s="27"/>
      <c r="AC217" s="24"/>
      <c r="AD217" s="24"/>
      <c r="AE217" s="24"/>
      <c r="AF217" s="28"/>
    </row>
    <row r="218" spans="1:32" s="22" customFormat="1" ht="15" customHeight="1" x14ac:dyDescent="0.25">
      <c r="C218" s="24"/>
      <c r="D218" s="24"/>
      <c r="E218" s="24"/>
      <c r="F218" s="24"/>
      <c r="G218" s="510" t="s">
        <v>349</v>
      </c>
      <c r="H218" s="510"/>
      <c r="I218" s="40" t="s">
        <v>791</v>
      </c>
      <c r="J218" s="245"/>
      <c r="L218" s="24"/>
      <c r="M218" s="25"/>
      <c r="N218" s="25"/>
      <c r="O218" s="25"/>
      <c r="P218" s="25"/>
      <c r="Q218" s="16"/>
      <c r="R218" s="16"/>
      <c r="S218" s="16"/>
      <c r="T218" s="16"/>
      <c r="U218" s="16"/>
      <c r="V218" s="16"/>
      <c r="W218" s="64"/>
      <c r="X218" s="24"/>
      <c r="Y218" s="24"/>
      <c r="Z218" s="24"/>
      <c r="AA218" s="24"/>
      <c r="AB218" s="27"/>
      <c r="AC218" s="24"/>
      <c r="AD218" s="24"/>
      <c r="AE218" s="24"/>
      <c r="AF218" s="28"/>
    </row>
    <row r="219" spans="1:32" s="134" customFormat="1" ht="15" customHeight="1" outlineLevel="5" x14ac:dyDescent="0.25">
      <c r="A219" s="21"/>
      <c r="B219" s="127"/>
      <c r="C219" s="127"/>
      <c r="D219" s="127"/>
      <c r="E219" s="127"/>
      <c r="F219" s="127"/>
      <c r="G219" s="369" t="s">
        <v>1842</v>
      </c>
      <c r="H219" s="185">
        <v>42370</v>
      </c>
      <c r="I219" s="127" t="s">
        <v>14</v>
      </c>
      <c r="J219" s="472" t="s">
        <v>64</v>
      </c>
      <c r="K219" s="127" t="s">
        <v>9</v>
      </c>
      <c r="L219" s="127" t="s">
        <v>10</v>
      </c>
      <c r="M219" s="127" t="s">
        <v>10</v>
      </c>
      <c r="N219" s="127" t="s">
        <v>11</v>
      </c>
      <c r="O219" s="129">
        <v>15872.24</v>
      </c>
      <c r="P219" s="129">
        <v>0</v>
      </c>
      <c r="Q219" s="129">
        <f t="shared" ref="Q219" si="103">O219-P219</f>
        <v>15872.24</v>
      </c>
      <c r="R219" s="130" t="s">
        <v>1</v>
      </c>
      <c r="S219" s="131" t="s">
        <v>4</v>
      </c>
      <c r="T219" s="131"/>
      <c r="U219" s="131" t="s">
        <v>349</v>
      </c>
      <c r="V219" s="127"/>
      <c r="W219" s="127"/>
      <c r="X219" s="127"/>
      <c r="Y219" s="127"/>
      <c r="Z219" s="132">
        <v>42370</v>
      </c>
      <c r="AA219" s="127"/>
      <c r="AB219" s="127"/>
      <c r="AC219" s="127"/>
      <c r="AD219" s="133" t="s">
        <v>1843</v>
      </c>
    </row>
    <row r="220" spans="1:32" s="22" customFormat="1" ht="15" customHeight="1" x14ac:dyDescent="0.25">
      <c r="C220" s="24"/>
      <c r="D220" s="24"/>
      <c r="E220" s="24"/>
      <c r="F220" s="24"/>
      <c r="G220" s="77"/>
      <c r="H220" s="77"/>
      <c r="I220" s="77"/>
      <c r="J220" s="81"/>
      <c r="K220" s="24"/>
      <c r="L220" s="25"/>
      <c r="M220" s="25"/>
      <c r="N220" s="25"/>
      <c r="O220" s="71">
        <f>SUM(O219)</f>
        <v>15872.24</v>
      </c>
      <c r="P220" s="71">
        <f t="shared" ref="P220:Q220" si="104">SUM(P219)</f>
        <v>0</v>
      </c>
      <c r="Q220" s="71">
        <f t="shared" si="104"/>
        <v>15872.24</v>
      </c>
      <c r="R220" s="17"/>
      <c r="S220" s="17"/>
      <c r="T220" s="17"/>
      <c r="U220" s="17"/>
      <c r="V220" s="17"/>
      <c r="W220" s="64"/>
      <c r="X220" s="24"/>
      <c r="Y220" s="24"/>
      <c r="Z220" s="24"/>
      <c r="AA220" s="24"/>
      <c r="AB220" s="27"/>
      <c r="AC220" s="24"/>
      <c r="AD220" s="24"/>
      <c r="AE220" s="24"/>
      <c r="AF220" s="28"/>
    </row>
    <row r="221" spans="1:32" s="22" customFormat="1" ht="15" customHeight="1" x14ac:dyDescent="0.25">
      <c r="C221" s="24"/>
      <c r="D221" s="24"/>
      <c r="E221" s="24"/>
      <c r="F221" s="24"/>
      <c r="G221" s="77"/>
      <c r="H221" s="77"/>
      <c r="I221" s="77"/>
      <c r="J221" s="81"/>
      <c r="K221" s="24"/>
      <c r="L221" s="25"/>
      <c r="M221" s="25"/>
      <c r="N221" s="25"/>
      <c r="O221" s="25"/>
      <c r="P221" s="25"/>
      <c r="Q221" s="16"/>
      <c r="R221" s="16"/>
      <c r="S221" s="16"/>
      <c r="T221" s="16"/>
      <c r="U221" s="16"/>
      <c r="V221" s="16"/>
      <c r="W221" s="64"/>
      <c r="X221" s="24"/>
      <c r="Y221" s="24"/>
      <c r="Z221" s="24"/>
      <c r="AA221" s="24"/>
      <c r="AB221" s="27"/>
      <c r="AC221" s="24"/>
      <c r="AD221" s="24"/>
      <c r="AE221" s="24"/>
      <c r="AF221" s="28"/>
    </row>
    <row r="222" spans="1:32" s="22" customFormat="1" ht="15" customHeight="1" x14ac:dyDescent="0.25">
      <c r="C222" s="24"/>
      <c r="D222" s="24"/>
      <c r="E222" s="24"/>
      <c r="F222" s="24"/>
      <c r="G222" s="510" t="s">
        <v>348</v>
      </c>
      <c r="H222" s="510"/>
      <c r="I222" s="40" t="s">
        <v>792</v>
      </c>
      <c r="J222" s="245"/>
      <c r="L222" s="24"/>
      <c r="M222" s="25"/>
      <c r="N222" s="25"/>
      <c r="O222" s="25"/>
      <c r="P222" s="25"/>
      <c r="Q222" s="16"/>
      <c r="R222" s="16"/>
      <c r="S222" s="16"/>
      <c r="T222" s="16"/>
      <c r="U222" s="16"/>
      <c r="V222" s="16"/>
      <c r="W222" s="64"/>
      <c r="X222" s="24"/>
      <c r="Y222" s="24"/>
      <c r="Z222" s="24"/>
      <c r="AA222" s="24"/>
      <c r="AB222" s="27"/>
      <c r="AC222" s="24"/>
      <c r="AD222" s="24"/>
      <c r="AE222" s="24"/>
      <c r="AF222" s="28"/>
    </row>
    <row r="223" spans="1:32" s="134" customFormat="1" ht="15" customHeight="1" outlineLevel="5" x14ac:dyDescent="0.25">
      <c r="A223" s="21"/>
      <c r="B223" s="127"/>
      <c r="C223" s="127"/>
      <c r="D223" s="127"/>
      <c r="E223" s="127"/>
      <c r="F223" s="127"/>
      <c r="G223" s="369" t="s">
        <v>1842</v>
      </c>
      <c r="H223" s="185">
        <v>42370</v>
      </c>
      <c r="I223" s="127" t="s">
        <v>14</v>
      </c>
      <c r="J223" s="472" t="s">
        <v>64</v>
      </c>
      <c r="K223" s="127" t="s">
        <v>9</v>
      </c>
      <c r="L223" s="127" t="s">
        <v>10</v>
      </c>
      <c r="M223" s="127" t="s">
        <v>10</v>
      </c>
      <c r="N223" s="127" t="s">
        <v>11</v>
      </c>
      <c r="O223" s="129">
        <v>7615.41</v>
      </c>
      <c r="P223" s="129">
        <v>0</v>
      </c>
      <c r="Q223" s="129">
        <f t="shared" ref="Q223" si="105">O223-P223</f>
        <v>7615.41</v>
      </c>
      <c r="R223" s="130" t="s">
        <v>1</v>
      </c>
      <c r="S223" s="131" t="s">
        <v>4</v>
      </c>
      <c r="T223" s="131"/>
      <c r="U223" s="307" t="s">
        <v>348</v>
      </c>
      <c r="V223" s="127"/>
      <c r="W223" s="127"/>
      <c r="X223" s="127"/>
      <c r="Y223" s="127"/>
      <c r="Z223" s="132">
        <v>42370</v>
      </c>
      <c r="AA223" s="127"/>
      <c r="AB223" s="127"/>
      <c r="AC223" s="127"/>
      <c r="AD223" s="133" t="s">
        <v>1843</v>
      </c>
    </row>
    <row r="224" spans="1:32" s="22" customFormat="1" ht="15" customHeight="1" x14ac:dyDescent="0.25">
      <c r="C224" s="24"/>
      <c r="D224" s="24"/>
      <c r="E224" s="24"/>
      <c r="F224" s="24"/>
      <c r="G224" s="77"/>
      <c r="H224" s="77"/>
      <c r="I224" s="77"/>
      <c r="J224" s="81"/>
      <c r="K224" s="24"/>
      <c r="L224" s="25"/>
      <c r="M224" s="25"/>
      <c r="N224" s="25"/>
      <c r="O224" s="71">
        <f>SUM(O223)</f>
        <v>7615.41</v>
      </c>
      <c r="P224" s="71">
        <f t="shared" ref="P224:Q224" si="106">SUM(P223)</f>
        <v>0</v>
      </c>
      <c r="Q224" s="71">
        <f t="shared" si="106"/>
        <v>7615.41</v>
      </c>
      <c r="R224" s="17"/>
      <c r="S224" s="17"/>
      <c r="T224" s="17"/>
      <c r="U224" s="17"/>
      <c r="V224" s="17"/>
      <c r="W224" s="64"/>
      <c r="X224" s="24"/>
      <c r="Y224" s="24"/>
      <c r="Z224" s="24"/>
      <c r="AA224" s="24"/>
      <c r="AB224" s="27"/>
      <c r="AC224" s="24"/>
      <c r="AD224" s="24"/>
      <c r="AE224" s="24"/>
      <c r="AF224" s="28"/>
    </row>
    <row r="225" spans="1:32" s="22" customFormat="1" ht="15" customHeight="1" x14ac:dyDescent="0.25">
      <c r="C225" s="24"/>
      <c r="D225" s="24"/>
      <c r="E225" s="24"/>
      <c r="F225" s="24"/>
      <c r="G225" s="77"/>
      <c r="H225" s="77"/>
      <c r="I225" s="77"/>
      <c r="J225" s="81"/>
      <c r="K225" s="24"/>
      <c r="L225" s="25"/>
      <c r="M225" s="25"/>
      <c r="N225" s="25"/>
      <c r="O225" s="25"/>
      <c r="P225" s="25"/>
      <c r="Q225" s="16"/>
      <c r="R225" s="16"/>
      <c r="S225" s="16"/>
      <c r="T225" s="16"/>
      <c r="U225" s="16"/>
      <c r="V225" s="16"/>
      <c r="W225" s="64"/>
      <c r="X225" s="24"/>
      <c r="Y225" s="24"/>
      <c r="Z225" s="24"/>
      <c r="AA225" s="24"/>
      <c r="AB225" s="27"/>
      <c r="AC225" s="24"/>
      <c r="AD225" s="24"/>
      <c r="AE225" s="24"/>
      <c r="AF225" s="28"/>
    </row>
    <row r="226" spans="1:32" s="22" customFormat="1" ht="15" customHeight="1" x14ac:dyDescent="0.25">
      <c r="C226" s="24"/>
      <c r="D226" s="24"/>
      <c r="E226" s="24"/>
      <c r="F226" s="24"/>
      <c r="G226" s="510" t="s">
        <v>350</v>
      </c>
      <c r="H226" s="510"/>
      <c r="I226" s="40" t="s">
        <v>793</v>
      </c>
      <c r="J226" s="245"/>
      <c r="L226" s="24"/>
      <c r="M226" s="25"/>
      <c r="N226" s="25"/>
      <c r="O226" s="25"/>
      <c r="P226" s="25"/>
      <c r="Q226" s="16"/>
      <c r="R226" s="16"/>
      <c r="S226" s="16"/>
      <c r="T226" s="16"/>
      <c r="U226" s="16"/>
      <c r="V226" s="16"/>
      <c r="W226" s="64"/>
      <c r="X226" s="24"/>
      <c r="Y226" s="24"/>
      <c r="Z226" s="24"/>
      <c r="AA226" s="24"/>
      <c r="AB226" s="27"/>
      <c r="AC226" s="24"/>
      <c r="AD226" s="24"/>
      <c r="AE226" s="24"/>
      <c r="AF226" s="28"/>
    </row>
    <row r="227" spans="1:32" s="134" customFormat="1" ht="15" customHeight="1" outlineLevel="5" x14ac:dyDescent="0.25">
      <c r="A227" s="21"/>
      <c r="B227" s="127"/>
      <c r="C227" s="127"/>
      <c r="D227" s="127"/>
      <c r="E227" s="127"/>
      <c r="F227" s="127"/>
      <c r="G227" s="369" t="s">
        <v>1842</v>
      </c>
      <c r="H227" s="185">
        <v>42370</v>
      </c>
      <c r="I227" s="127" t="s">
        <v>14</v>
      </c>
      <c r="J227" s="472" t="s">
        <v>64</v>
      </c>
      <c r="K227" s="127" t="s">
        <v>9</v>
      </c>
      <c r="L227" s="127" t="s">
        <v>10</v>
      </c>
      <c r="M227" s="127" t="s">
        <v>10</v>
      </c>
      <c r="N227" s="127" t="s">
        <v>11</v>
      </c>
      <c r="O227" s="129">
        <v>1380</v>
      </c>
      <c r="P227" s="129">
        <v>0</v>
      </c>
      <c r="Q227" s="129">
        <f t="shared" ref="Q227" si="107">O227-P227</f>
        <v>1380</v>
      </c>
      <c r="R227" s="130" t="s">
        <v>1</v>
      </c>
      <c r="S227" s="131" t="s">
        <v>4</v>
      </c>
      <c r="T227" s="131"/>
      <c r="U227" s="131" t="s">
        <v>350</v>
      </c>
      <c r="V227" s="127"/>
      <c r="W227" s="127"/>
      <c r="X227" s="127"/>
      <c r="Y227" s="127"/>
      <c r="Z227" s="132">
        <v>42370</v>
      </c>
      <c r="AA227" s="127"/>
      <c r="AB227" s="127"/>
      <c r="AC227" s="127"/>
      <c r="AD227" s="133" t="s">
        <v>1843</v>
      </c>
    </row>
    <row r="228" spans="1:32" s="22" customFormat="1" ht="15" customHeight="1" x14ac:dyDescent="0.25">
      <c r="C228" s="24"/>
      <c r="D228" s="24"/>
      <c r="E228" s="24"/>
      <c r="F228" s="24"/>
      <c r="G228" s="77"/>
      <c r="H228" s="77"/>
      <c r="I228" s="77"/>
      <c r="J228" s="81"/>
      <c r="K228" s="24"/>
      <c r="L228" s="25"/>
      <c r="M228" s="25"/>
      <c r="N228" s="25"/>
      <c r="O228" s="71">
        <f>SUM(O227)</f>
        <v>1380</v>
      </c>
      <c r="P228" s="71">
        <f t="shared" ref="P228:Q228" si="108">SUM(P227)</f>
        <v>0</v>
      </c>
      <c r="Q228" s="71">
        <f t="shared" si="108"/>
        <v>1380</v>
      </c>
      <c r="R228" s="17"/>
      <c r="S228" s="17"/>
      <c r="T228" s="17"/>
      <c r="U228" s="17"/>
      <c r="V228" s="17"/>
      <c r="W228" s="64"/>
      <c r="X228" s="24"/>
      <c r="Y228" s="24"/>
      <c r="Z228" s="24"/>
      <c r="AA228" s="24"/>
      <c r="AB228" s="27"/>
      <c r="AC228" s="24"/>
      <c r="AD228" s="24"/>
      <c r="AE228" s="24"/>
      <c r="AF228" s="28"/>
    </row>
    <row r="229" spans="1:32" s="22" customFormat="1" ht="15" customHeight="1" x14ac:dyDescent="0.25">
      <c r="C229" s="24"/>
      <c r="D229" s="24"/>
      <c r="E229" s="24"/>
      <c r="F229" s="24"/>
      <c r="G229" s="77"/>
      <c r="H229" s="77"/>
      <c r="I229" s="77"/>
      <c r="J229" s="81"/>
      <c r="K229" s="24"/>
      <c r="L229" s="25"/>
      <c r="M229" s="25"/>
      <c r="N229" s="25"/>
      <c r="O229" s="25"/>
      <c r="P229" s="25"/>
      <c r="Q229" s="16"/>
      <c r="R229" s="16"/>
      <c r="S229" s="16"/>
      <c r="T229" s="16"/>
      <c r="U229" s="16"/>
      <c r="V229" s="16"/>
      <c r="W229" s="64"/>
      <c r="X229" s="24"/>
      <c r="Y229" s="24"/>
      <c r="Z229" s="24"/>
      <c r="AA229" s="24"/>
      <c r="AB229" s="27"/>
      <c r="AC229" s="24"/>
      <c r="AD229" s="24"/>
      <c r="AE229" s="24"/>
      <c r="AF229" s="28"/>
    </row>
    <row r="230" spans="1:32" s="22" customFormat="1" ht="15" customHeight="1" x14ac:dyDescent="0.25">
      <c r="C230" s="24"/>
      <c r="D230" s="24"/>
      <c r="E230" s="24"/>
      <c r="F230" s="24"/>
      <c r="G230" s="510" t="s">
        <v>351</v>
      </c>
      <c r="H230" s="510"/>
      <c r="I230" s="40" t="s">
        <v>794</v>
      </c>
      <c r="J230" s="245"/>
      <c r="L230" s="24"/>
      <c r="M230" s="25"/>
      <c r="N230" s="25"/>
      <c r="O230" s="25"/>
      <c r="P230" s="25"/>
      <c r="Q230" s="16"/>
      <c r="R230" s="16"/>
      <c r="S230" s="16"/>
      <c r="T230" s="16"/>
      <c r="U230" s="16"/>
      <c r="V230" s="16"/>
      <c r="W230" s="64"/>
      <c r="X230" s="24"/>
      <c r="Y230" s="24"/>
      <c r="Z230" s="24"/>
      <c r="AA230" s="24"/>
      <c r="AB230" s="27"/>
      <c r="AC230" s="24"/>
      <c r="AD230" s="24"/>
      <c r="AE230" s="24"/>
      <c r="AF230" s="28"/>
    </row>
    <row r="231" spans="1:32" s="134" customFormat="1" ht="15" customHeight="1" outlineLevel="5" x14ac:dyDescent="0.25">
      <c r="A231" s="21"/>
      <c r="B231" s="127"/>
      <c r="C231" s="127"/>
      <c r="D231" s="127"/>
      <c r="E231" s="127"/>
      <c r="F231" s="127"/>
      <c r="G231" s="369" t="s">
        <v>1842</v>
      </c>
      <c r="H231" s="185">
        <v>42370</v>
      </c>
      <c r="I231" s="127" t="s">
        <v>14</v>
      </c>
      <c r="J231" s="472" t="s">
        <v>64</v>
      </c>
      <c r="K231" s="127" t="s">
        <v>9</v>
      </c>
      <c r="L231" s="127" t="s">
        <v>10</v>
      </c>
      <c r="M231" s="127" t="s">
        <v>10</v>
      </c>
      <c r="N231" s="127" t="s">
        <v>11</v>
      </c>
      <c r="O231" s="129">
        <v>329</v>
      </c>
      <c r="P231" s="129">
        <v>0</v>
      </c>
      <c r="Q231" s="129">
        <f t="shared" ref="Q231" si="109">O231-P231</f>
        <v>329</v>
      </c>
      <c r="R231" s="130" t="s">
        <v>1</v>
      </c>
      <c r="S231" s="131" t="s">
        <v>4</v>
      </c>
      <c r="T231" s="131"/>
      <c r="U231" s="131" t="s">
        <v>351</v>
      </c>
      <c r="V231" s="127"/>
      <c r="W231" s="127"/>
      <c r="X231" s="127"/>
      <c r="Y231" s="127"/>
      <c r="Z231" s="132">
        <v>42370</v>
      </c>
      <c r="AA231" s="127"/>
      <c r="AB231" s="127"/>
      <c r="AC231" s="127"/>
      <c r="AD231" s="133" t="s">
        <v>1843</v>
      </c>
    </row>
    <row r="232" spans="1:32" s="22" customFormat="1" ht="15" customHeight="1" x14ac:dyDescent="0.25">
      <c r="C232" s="24"/>
      <c r="D232" s="24"/>
      <c r="E232" s="24"/>
      <c r="F232" s="24"/>
      <c r="G232" s="77"/>
      <c r="H232" s="77"/>
      <c r="I232" s="77"/>
      <c r="J232" s="81"/>
      <c r="K232" s="24"/>
      <c r="L232" s="25"/>
      <c r="M232" s="25"/>
      <c r="N232" s="25"/>
      <c r="O232" s="71">
        <f>SUM(O231)</f>
        <v>329</v>
      </c>
      <c r="P232" s="71">
        <f t="shared" ref="P232:Q232" si="110">SUM(P231)</f>
        <v>0</v>
      </c>
      <c r="Q232" s="71">
        <f t="shared" si="110"/>
        <v>329</v>
      </c>
      <c r="R232" s="17"/>
      <c r="S232" s="17"/>
      <c r="T232" s="17"/>
      <c r="U232" s="17"/>
      <c r="V232" s="17"/>
      <c r="W232" s="64"/>
      <c r="X232" s="24"/>
      <c r="Y232" s="24"/>
      <c r="Z232" s="24"/>
      <c r="AA232" s="24"/>
      <c r="AB232" s="27"/>
      <c r="AC232" s="24"/>
      <c r="AD232" s="24"/>
      <c r="AE232" s="24"/>
      <c r="AF232" s="28"/>
    </row>
    <row r="233" spans="1:32" s="22" customFormat="1" ht="15" customHeight="1" x14ac:dyDescent="0.25">
      <c r="C233" s="24"/>
      <c r="D233" s="24"/>
      <c r="E233" s="24"/>
      <c r="F233" s="24"/>
      <c r="G233" s="77"/>
      <c r="H233" s="77"/>
      <c r="I233" s="77"/>
      <c r="J233" s="81"/>
      <c r="K233" s="24"/>
      <c r="L233" s="25"/>
      <c r="M233" s="25"/>
      <c r="N233" s="25"/>
      <c r="O233" s="25"/>
      <c r="P233" s="25"/>
      <c r="Q233" s="16"/>
      <c r="R233" s="16"/>
      <c r="S233" s="16"/>
      <c r="T233" s="16"/>
      <c r="U233" s="16"/>
      <c r="V233" s="16"/>
      <c r="W233" s="64"/>
      <c r="X233" s="24"/>
      <c r="Y233" s="24"/>
      <c r="Z233" s="24"/>
      <c r="AA233" s="24"/>
      <c r="AB233" s="27"/>
      <c r="AC233" s="24"/>
      <c r="AD233" s="24"/>
      <c r="AE233" s="24"/>
      <c r="AF233" s="28"/>
    </row>
    <row r="234" spans="1:32" s="22" customFormat="1" ht="15" customHeight="1" x14ac:dyDescent="0.25">
      <c r="C234" s="24"/>
      <c r="D234" s="24"/>
      <c r="E234" s="24"/>
      <c r="F234" s="24"/>
      <c r="G234" s="510" t="s">
        <v>352</v>
      </c>
      <c r="H234" s="510"/>
      <c r="I234" s="40" t="s">
        <v>795</v>
      </c>
      <c r="J234" s="245"/>
      <c r="L234" s="24"/>
      <c r="M234" s="25"/>
      <c r="N234" s="25"/>
      <c r="O234" s="25"/>
      <c r="P234" s="25"/>
      <c r="Q234" s="16"/>
      <c r="R234" s="16"/>
      <c r="S234" s="16"/>
      <c r="T234" s="16"/>
      <c r="U234" s="16"/>
      <c r="V234" s="16"/>
      <c r="W234" s="64"/>
      <c r="X234" s="24"/>
      <c r="Y234" s="24"/>
      <c r="Z234" s="24"/>
      <c r="AA234" s="24"/>
      <c r="AB234" s="27"/>
      <c r="AC234" s="24"/>
      <c r="AD234" s="24"/>
      <c r="AE234" s="24"/>
      <c r="AF234" s="28"/>
    </row>
    <row r="235" spans="1:32" s="134" customFormat="1" ht="15" customHeight="1" outlineLevel="5" x14ac:dyDescent="0.25">
      <c r="A235" s="21"/>
      <c r="B235" s="127"/>
      <c r="C235" s="127"/>
      <c r="D235" s="127"/>
      <c r="E235" s="127"/>
      <c r="F235" s="127"/>
      <c r="G235" s="369" t="s">
        <v>1842</v>
      </c>
      <c r="H235" s="185">
        <v>42370</v>
      </c>
      <c r="I235" s="127" t="s">
        <v>14</v>
      </c>
      <c r="J235" s="472" t="s">
        <v>64</v>
      </c>
      <c r="K235" s="127" t="s">
        <v>9</v>
      </c>
      <c r="L235" s="127" t="s">
        <v>10</v>
      </c>
      <c r="M235" s="127" t="s">
        <v>10</v>
      </c>
      <c r="N235" s="127" t="s">
        <v>11</v>
      </c>
      <c r="O235" s="129">
        <v>649</v>
      </c>
      <c r="P235" s="129">
        <v>0</v>
      </c>
      <c r="Q235" s="129">
        <f t="shared" ref="Q235" si="111">O235-P235</f>
        <v>649</v>
      </c>
      <c r="R235" s="130" t="s">
        <v>1</v>
      </c>
      <c r="S235" s="131" t="s">
        <v>4</v>
      </c>
      <c r="T235" s="131"/>
      <c r="U235" s="131" t="s">
        <v>352</v>
      </c>
      <c r="V235" s="127"/>
      <c r="W235" s="127"/>
      <c r="X235" s="127"/>
      <c r="Y235" s="127"/>
      <c r="Z235" s="132">
        <v>42370</v>
      </c>
      <c r="AA235" s="127"/>
      <c r="AB235" s="127"/>
      <c r="AC235" s="127"/>
      <c r="AD235" s="133" t="s">
        <v>1843</v>
      </c>
    </row>
    <row r="236" spans="1:32" s="22" customFormat="1" ht="15" customHeight="1" x14ac:dyDescent="0.25">
      <c r="C236" s="24"/>
      <c r="D236" s="24"/>
      <c r="E236" s="24"/>
      <c r="F236" s="24"/>
      <c r="G236" s="77"/>
      <c r="H236" s="77"/>
      <c r="I236" s="77"/>
      <c r="J236" s="81"/>
      <c r="K236" s="24"/>
      <c r="L236" s="25"/>
      <c r="M236" s="25"/>
      <c r="N236" s="25"/>
      <c r="O236" s="71">
        <f>SUM(O235)</f>
        <v>649</v>
      </c>
      <c r="P236" s="71">
        <f t="shared" ref="P236:Q236" si="112">SUM(P235)</f>
        <v>0</v>
      </c>
      <c r="Q236" s="71">
        <f t="shared" si="112"/>
        <v>649</v>
      </c>
      <c r="R236" s="17"/>
      <c r="S236" s="17"/>
      <c r="T236" s="17"/>
      <c r="U236" s="17"/>
      <c r="V236" s="17"/>
      <c r="W236" s="64"/>
      <c r="X236" s="24"/>
      <c r="Y236" s="24"/>
      <c r="Z236" s="24"/>
      <c r="AA236" s="24"/>
      <c r="AB236" s="27"/>
      <c r="AC236" s="24"/>
      <c r="AD236" s="24"/>
      <c r="AE236" s="24"/>
      <c r="AF236" s="28"/>
    </row>
    <row r="237" spans="1:32" s="22" customFormat="1" ht="15" customHeight="1" x14ac:dyDescent="0.25">
      <c r="C237" s="24"/>
      <c r="D237" s="24"/>
      <c r="E237" s="24"/>
      <c r="F237" s="24"/>
      <c r="G237" s="77"/>
      <c r="H237" s="77"/>
      <c r="I237" s="77"/>
      <c r="J237" s="81"/>
      <c r="K237" s="24"/>
      <c r="L237" s="25"/>
      <c r="M237" s="25"/>
      <c r="N237" s="25"/>
      <c r="O237" s="25"/>
      <c r="P237" s="25"/>
      <c r="Q237" s="16"/>
      <c r="R237" s="16"/>
      <c r="S237" s="16"/>
      <c r="T237" s="16"/>
      <c r="U237" s="16"/>
      <c r="V237" s="16"/>
      <c r="W237" s="64"/>
      <c r="X237" s="24"/>
      <c r="Y237" s="24"/>
      <c r="Z237" s="24"/>
      <c r="AA237" s="24"/>
      <c r="AB237" s="27"/>
      <c r="AC237" s="24"/>
      <c r="AD237" s="24"/>
      <c r="AE237" s="24"/>
      <c r="AF237" s="28"/>
    </row>
    <row r="238" spans="1:32" s="22" customFormat="1" ht="15" customHeight="1" x14ac:dyDescent="0.25">
      <c r="C238" s="24"/>
      <c r="D238" s="24"/>
      <c r="E238" s="24"/>
      <c r="F238" s="24"/>
      <c r="G238" s="510" t="s">
        <v>353</v>
      </c>
      <c r="H238" s="510"/>
      <c r="I238" s="40" t="s">
        <v>796</v>
      </c>
      <c r="J238" s="245"/>
      <c r="L238" s="24"/>
      <c r="M238" s="25"/>
      <c r="N238" s="25"/>
      <c r="O238" s="25"/>
      <c r="P238" s="25"/>
      <c r="Q238" s="16"/>
      <c r="R238" s="16"/>
      <c r="S238" s="16"/>
      <c r="T238" s="16"/>
      <c r="U238" s="16"/>
      <c r="V238" s="16"/>
      <c r="W238" s="64"/>
      <c r="X238" s="24"/>
      <c r="Y238" s="24"/>
      <c r="Z238" s="24"/>
      <c r="AA238" s="24"/>
      <c r="AB238" s="27"/>
      <c r="AC238" s="24"/>
      <c r="AD238" s="24"/>
      <c r="AE238" s="24"/>
      <c r="AF238" s="28"/>
    </row>
    <row r="239" spans="1:32" s="134" customFormat="1" ht="15" customHeight="1" outlineLevel="5" x14ac:dyDescent="0.25">
      <c r="A239" s="21"/>
      <c r="B239" s="127"/>
      <c r="C239" s="127"/>
      <c r="D239" s="127"/>
      <c r="E239" s="127"/>
      <c r="F239" s="127"/>
      <c r="G239" s="369" t="s">
        <v>1842</v>
      </c>
      <c r="H239" s="185">
        <v>42370</v>
      </c>
      <c r="I239" s="127" t="s">
        <v>14</v>
      </c>
      <c r="J239" s="472" t="s">
        <v>64</v>
      </c>
      <c r="K239" s="127" t="s">
        <v>9</v>
      </c>
      <c r="L239" s="127" t="s">
        <v>10</v>
      </c>
      <c r="M239" s="127" t="s">
        <v>10</v>
      </c>
      <c r="N239" s="127" t="s">
        <v>11</v>
      </c>
      <c r="O239" s="129">
        <v>78.75</v>
      </c>
      <c r="P239" s="129">
        <v>0</v>
      </c>
      <c r="Q239" s="129">
        <f t="shared" ref="Q239" si="113">O239-P239</f>
        <v>78.75</v>
      </c>
      <c r="R239" s="130" t="s">
        <v>1</v>
      </c>
      <c r="S239" s="131" t="s">
        <v>4</v>
      </c>
      <c r="T239" s="131"/>
      <c r="U239" s="307" t="s">
        <v>353</v>
      </c>
      <c r="V239" s="127"/>
      <c r="W239" s="127"/>
      <c r="X239" s="127"/>
      <c r="Y239" s="127"/>
      <c r="Z239" s="132">
        <v>42370</v>
      </c>
      <c r="AA239" s="127"/>
      <c r="AB239" s="127"/>
      <c r="AC239" s="127"/>
      <c r="AD239" s="133" t="s">
        <v>1843</v>
      </c>
    </row>
    <row r="240" spans="1:32" s="22" customFormat="1" ht="15" customHeight="1" x14ac:dyDescent="0.25">
      <c r="C240" s="24"/>
      <c r="D240" s="24"/>
      <c r="E240" s="24"/>
      <c r="F240" s="24"/>
      <c r="G240" s="77"/>
      <c r="H240" s="77"/>
      <c r="I240" s="77"/>
      <c r="J240" s="81"/>
      <c r="K240" s="24"/>
      <c r="L240" s="25"/>
      <c r="M240" s="25"/>
      <c r="N240" s="25"/>
      <c r="O240" s="71">
        <f>SUM(O239)</f>
        <v>78.75</v>
      </c>
      <c r="P240" s="71">
        <f t="shared" ref="P240:Q240" si="114">SUM(P239)</f>
        <v>0</v>
      </c>
      <c r="Q240" s="71">
        <f t="shared" si="114"/>
        <v>78.75</v>
      </c>
      <c r="R240" s="17"/>
      <c r="S240" s="17"/>
      <c r="T240" s="17"/>
      <c r="U240" s="17"/>
      <c r="V240" s="17"/>
      <c r="W240" s="64"/>
      <c r="X240" s="24"/>
      <c r="Y240" s="24"/>
      <c r="Z240" s="24"/>
      <c r="AA240" s="24"/>
      <c r="AB240" s="27"/>
      <c r="AC240" s="24"/>
      <c r="AD240" s="24"/>
      <c r="AE240" s="24"/>
      <c r="AF240" s="28"/>
    </row>
    <row r="241" spans="1:32" s="22" customFormat="1" ht="15" customHeight="1" x14ac:dyDescent="0.25">
      <c r="C241" s="24"/>
      <c r="D241" s="24"/>
      <c r="E241" s="24"/>
      <c r="F241" s="24"/>
      <c r="G241" s="77"/>
      <c r="H241" s="77"/>
      <c r="I241" s="77"/>
      <c r="J241" s="81"/>
      <c r="K241" s="24"/>
      <c r="L241" s="25"/>
      <c r="M241" s="25"/>
      <c r="N241" s="25"/>
      <c r="O241" s="25"/>
      <c r="P241" s="25"/>
      <c r="Q241" s="16"/>
      <c r="R241" s="16"/>
      <c r="S241" s="16"/>
      <c r="T241" s="16"/>
      <c r="U241" s="16"/>
      <c r="V241" s="16"/>
      <c r="W241" s="64"/>
      <c r="X241" s="24"/>
      <c r="Y241" s="24"/>
      <c r="Z241" s="24"/>
      <c r="AA241" s="24"/>
      <c r="AB241" s="27"/>
      <c r="AC241" s="24"/>
      <c r="AD241" s="24"/>
      <c r="AE241" s="24"/>
      <c r="AF241" s="28"/>
    </row>
    <row r="242" spans="1:32" s="22" customFormat="1" ht="15" customHeight="1" x14ac:dyDescent="0.25">
      <c r="C242" s="24"/>
      <c r="D242" s="24"/>
      <c r="E242" s="24"/>
      <c r="F242" s="24"/>
      <c r="G242" s="510" t="s">
        <v>354</v>
      </c>
      <c r="H242" s="510"/>
      <c r="I242" s="40" t="s">
        <v>797</v>
      </c>
      <c r="J242" s="245"/>
      <c r="L242" s="24"/>
      <c r="M242" s="25"/>
      <c r="N242" s="25"/>
      <c r="O242" s="25"/>
      <c r="P242" s="25"/>
      <c r="Q242" s="16"/>
      <c r="R242" s="16"/>
      <c r="S242" s="16"/>
      <c r="T242" s="16"/>
      <c r="U242" s="16"/>
      <c r="V242" s="16"/>
      <c r="W242" s="64"/>
      <c r="X242" s="24"/>
      <c r="Y242" s="24"/>
      <c r="Z242" s="24"/>
      <c r="AA242" s="24"/>
      <c r="AB242" s="27"/>
      <c r="AC242" s="24"/>
      <c r="AD242" s="24"/>
      <c r="AE242" s="24"/>
      <c r="AF242" s="28"/>
    </row>
    <row r="243" spans="1:32" s="134" customFormat="1" ht="15" customHeight="1" outlineLevel="5" x14ac:dyDescent="0.25">
      <c r="A243" s="21"/>
      <c r="B243" s="127"/>
      <c r="C243" s="127"/>
      <c r="D243" s="127"/>
      <c r="E243" s="127"/>
      <c r="F243" s="127"/>
      <c r="G243" s="369" t="s">
        <v>1842</v>
      </c>
      <c r="H243" s="185">
        <v>42370</v>
      </c>
      <c r="I243" s="127" t="s">
        <v>14</v>
      </c>
      <c r="J243" s="472" t="s">
        <v>64</v>
      </c>
      <c r="K243" s="127" t="s">
        <v>9</v>
      </c>
      <c r="L243" s="127" t="s">
        <v>10</v>
      </c>
      <c r="M243" s="127" t="s">
        <v>10</v>
      </c>
      <c r="N243" s="127" t="s">
        <v>11</v>
      </c>
      <c r="O243" s="129">
        <v>235730.52</v>
      </c>
      <c r="P243" s="129">
        <v>0</v>
      </c>
      <c r="Q243" s="129">
        <f t="shared" ref="Q243" si="115">O243-P243</f>
        <v>235730.52</v>
      </c>
      <c r="R243" s="130" t="s">
        <v>1</v>
      </c>
      <c r="S243" s="131" t="s">
        <v>4</v>
      </c>
      <c r="T243" s="131"/>
      <c r="U243" s="131" t="s">
        <v>354</v>
      </c>
      <c r="V243" s="127"/>
      <c r="W243" s="127"/>
      <c r="X243" s="127"/>
      <c r="Y243" s="127"/>
      <c r="Z243" s="132">
        <v>42370</v>
      </c>
      <c r="AA243" s="127"/>
      <c r="AB243" s="127"/>
      <c r="AC243" s="127"/>
      <c r="AD243" s="133" t="s">
        <v>1843</v>
      </c>
    </row>
    <row r="244" spans="1:32" s="22" customFormat="1" ht="15" customHeight="1" x14ac:dyDescent="0.25">
      <c r="C244" s="24"/>
      <c r="D244" s="24"/>
      <c r="E244" s="24"/>
      <c r="F244" s="24"/>
      <c r="G244" s="77"/>
      <c r="H244" s="77"/>
      <c r="I244" s="77"/>
      <c r="J244" s="81"/>
      <c r="K244" s="24"/>
      <c r="L244" s="25"/>
      <c r="M244" s="25"/>
      <c r="N244" s="25"/>
      <c r="O244" s="71">
        <f>SUM(O243)</f>
        <v>235730.52</v>
      </c>
      <c r="P244" s="71">
        <f t="shared" ref="P244:Q244" si="116">SUM(P243)</f>
        <v>0</v>
      </c>
      <c r="Q244" s="71">
        <f t="shared" si="116"/>
        <v>235730.52</v>
      </c>
      <c r="R244" s="17"/>
      <c r="S244" s="17"/>
      <c r="T244" s="17"/>
      <c r="U244" s="17"/>
      <c r="V244" s="17"/>
      <c r="W244" s="64"/>
      <c r="X244" s="24"/>
      <c r="Y244" s="24"/>
      <c r="Z244" s="24"/>
      <c r="AA244" s="24"/>
      <c r="AB244" s="27"/>
      <c r="AC244" s="24"/>
      <c r="AD244" s="24"/>
      <c r="AE244" s="24"/>
      <c r="AF244" s="28"/>
    </row>
    <row r="245" spans="1:32" s="22" customFormat="1" ht="15" customHeight="1" x14ac:dyDescent="0.25">
      <c r="C245" s="24"/>
      <c r="D245" s="24"/>
      <c r="E245" s="24"/>
      <c r="F245" s="24"/>
      <c r="G245" s="77"/>
      <c r="H245" s="77"/>
      <c r="I245" s="77"/>
      <c r="J245" s="81"/>
      <c r="K245" s="24"/>
      <c r="L245" s="25"/>
      <c r="M245" s="25"/>
      <c r="N245" s="25"/>
      <c r="O245" s="25"/>
      <c r="P245" s="25"/>
      <c r="Q245" s="16"/>
      <c r="R245" s="16"/>
      <c r="S245" s="16"/>
      <c r="T245" s="16"/>
      <c r="U245" s="16"/>
      <c r="V245" s="16"/>
      <c r="W245" s="64"/>
      <c r="X245" s="24"/>
      <c r="Y245" s="24"/>
      <c r="Z245" s="24"/>
      <c r="AA245" s="24"/>
      <c r="AB245" s="27"/>
      <c r="AC245" s="24"/>
      <c r="AD245" s="24"/>
      <c r="AE245" s="24"/>
      <c r="AF245" s="28"/>
    </row>
    <row r="246" spans="1:32" s="22" customFormat="1" ht="15" customHeight="1" x14ac:dyDescent="0.25">
      <c r="C246" s="24"/>
      <c r="D246" s="24"/>
      <c r="E246" s="24"/>
      <c r="F246" s="24"/>
      <c r="G246" s="510" t="s">
        <v>355</v>
      </c>
      <c r="H246" s="510"/>
      <c r="I246" s="40" t="s">
        <v>798</v>
      </c>
      <c r="J246" s="245"/>
      <c r="L246" s="24"/>
      <c r="M246" s="25"/>
      <c r="N246" s="25"/>
      <c r="O246" s="25"/>
      <c r="P246" s="25"/>
      <c r="Q246" s="16"/>
      <c r="R246" s="16"/>
      <c r="S246" s="16"/>
      <c r="T246" s="16"/>
      <c r="U246" s="16"/>
      <c r="V246" s="16"/>
      <c r="W246" s="64"/>
      <c r="X246" s="24"/>
      <c r="Y246" s="24"/>
      <c r="Z246" s="24"/>
      <c r="AA246" s="24"/>
      <c r="AB246" s="27"/>
      <c r="AC246" s="24"/>
      <c r="AD246" s="24"/>
      <c r="AE246" s="24"/>
      <c r="AF246" s="28"/>
    </row>
    <row r="247" spans="1:32" s="134" customFormat="1" ht="15" customHeight="1" outlineLevel="5" x14ac:dyDescent="0.25">
      <c r="A247" s="21"/>
      <c r="B247" s="127"/>
      <c r="C247" s="127"/>
      <c r="D247" s="127"/>
      <c r="E247" s="127"/>
      <c r="F247" s="127"/>
      <c r="G247" s="369" t="s">
        <v>1842</v>
      </c>
      <c r="H247" s="185">
        <v>42370</v>
      </c>
      <c r="I247" s="127" t="s">
        <v>14</v>
      </c>
      <c r="J247" s="472" t="s">
        <v>64</v>
      </c>
      <c r="K247" s="127" t="s">
        <v>9</v>
      </c>
      <c r="L247" s="127" t="s">
        <v>10</v>
      </c>
      <c r="M247" s="127" t="s">
        <v>10</v>
      </c>
      <c r="N247" s="127" t="s">
        <v>11</v>
      </c>
      <c r="O247" s="129">
        <v>7539.48</v>
      </c>
      <c r="P247" s="129">
        <v>0</v>
      </c>
      <c r="Q247" s="129">
        <f t="shared" ref="Q247" si="117">O247-P247</f>
        <v>7539.48</v>
      </c>
      <c r="R247" s="130" t="s">
        <v>1</v>
      </c>
      <c r="S247" s="131" t="s">
        <v>4</v>
      </c>
      <c r="T247" s="131"/>
      <c r="U247" s="131" t="s">
        <v>355</v>
      </c>
      <c r="V247" s="127"/>
      <c r="W247" s="127"/>
      <c r="X247" s="127"/>
      <c r="Y247" s="127"/>
      <c r="Z247" s="132">
        <v>42370</v>
      </c>
      <c r="AA247" s="127"/>
      <c r="AB247" s="127"/>
      <c r="AC247" s="127"/>
      <c r="AD247" s="133" t="s">
        <v>1843</v>
      </c>
    </row>
    <row r="248" spans="1:32" s="22" customFormat="1" ht="15" customHeight="1" x14ac:dyDescent="0.25">
      <c r="C248" s="24"/>
      <c r="D248" s="24"/>
      <c r="E248" s="24"/>
      <c r="F248" s="24"/>
      <c r="G248" s="77"/>
      <c r="H248" s="77"/>
      <c r="I248" s="77"/>
      <c r="J248" s="81"/>
      <c r="K248" s="24"/>
      <c r="L248" s="25"/>
      <c r="M248" s="25"/>
      <c r="N248" s="25"/>
      <c r="O248" s="71">
        <f>SUM(O247)</f>
        <v>7539.48</v>
      </c>
      <c r="P248" s="71">
        <f t="shared" ref="P248:Q248" si="118">SUM(P247)</f>
        <v>0</v>
      </c>
      <c r="Q248" s="71">
        <f t="shared" si="118"/>
        <v>7539.48</v>
      </c>
      <c r="R248" s="17"/>
      <c r="S248" s="17"/>
      <c r="T248" s="17"/>
      <c r="U248" s="17"/>
      <c r="V248" s="17"/>
      <c r="W248" s="64"/>
      <c r="X248" s="24"/>
      <c r="Y248" s="24"/>
      <c r="Z248" s="24"/>
      <c r="AA248" s="24"/>
      <c r="AB248" s="27"/>
      <c r="AC248" s="24"/>
      <c r="AD248" s="24"/>
      <c r="AE248" s="24"/>
      <c r="AF248" s="28"/>
    </row>
    <row r="249" spans="1:32" s="22" customFormat="1" ht="15" customHeight="1" x14ac:dyDescent="0.25">
      <c r="C249" s="24"/>
      <c r="D249" s="24"/>
      <c r="E249" s="24"/>
      <c r="F249" s="24"/>
      <c r="G249" s="77"/>
      <c r="H249" s="77"/>
      <c r="I249" s="77"/>
      <c r="J249" s="81"/>
      <c r="K249" s="24"/>
      <c r="L249" s="25"/>
      <c r="M249" s="25"/>
      <c r="N249" s="25"/>
      <c r="O249" s="25"/>
      <c r="P249" s="25"/>
      <c r="Q249" s="16"/>
      <c r="R249" s="16"/>
      <c r="S249" s="16"/>
      <c r="T249" s="16"/>
      <c r="U249" s="16"/>
      <c r="V249" s="16"/>
      <c r="W249" s="64"/>
      <c r="X249" s="24"/>
      <c r="Y249" s="24"/>
      <c r="Z249" s="24"/>
      <c r="AA249" s="24"/>
      <c r="AB249" s="27"/>
      <c r="AC249" s="24"/>
      <c r="AD249" s="24"/>
      <c r="AE249" s="24"/>
      <c r="AF249" s="28"/>
    </row>
    <row r="250" spans="1:32" s="22" customFormat="1" ht="15" customHeight="1" x14ac:dyDescent="0.25">
      <c r="C250" s="24"/>
      <c r="D250" s="24"/>
      <c r="E250" s="24"/>
      <c r="F250" s="24"/>
      <c r="G250" s="510" t="s">
        <v>356</v>
      </c>
      <c r="H250" s="510"/>
      <c r="I250" s="40" t="s">
        <v>799</v>
      </c>
      <c r="J250" s="245"/>
      <c r="L250" s="24"/>
      <c r="M250" s="25"/>
      <c r="N250" s="25"/>
      <c r="O250" s="25"/>
      <c r="P250" s="25"/>
      <c r="Q250" s="16"/>
      <c r="R250" s="16"/>
      <c r="S250" s="16"/>
      <c r="T250" s="16"/>
      <c r="U250" s="16"/>
      <c r="V250" s="16"/>
      <c r="W250" s="64"/>
      <c r="X250" s="24"/>
      <c r="Y250" s="24"/>
      <c r="Z250" s="24"/>
      <c r="AA250" s="24"/>
      <c r="AB250" s="27"/>
      <c r="AC250" s="24"/>
      <c r="AD250" s="24"/>
      <c r="AE250" s="24"/>
      <c r="AF250" s="28"/>
    </row>
    <row r="251" spans="1:32" s="134" customFormat="1" ht="15" customHeight="1" outlineLevel="5" x14ac:dyDescent="0.25">
      <c r="A251" s="21"/>
      <c r="B251" s="127"/>
      <c r="C251" s="127"/>
      <c r="D251" s="127"/>
      <c r="E251" s="127"/>
      <c r="F251" s="127"/>
      <c r="G251" s="369" t="s">
        <v>1842</v>
      </c>
      <c r="H251" s="185">
        <v>42370</v>
      </c>
      <c r="I251" s="127" t="s">
        <v>14</v>
      </c>
      <c r="J251" s="472" t="s">
        <v>64</v>
      </c>
      <c r="K251" s="127" t="s">
        <v>9</v>
      </c>
      <c r="L251" s="127" t="s">
        <v>10</v>
      </c>
      <c r="M251" s="127" t="s">
        <v>10</v>
      </c>
      <c r="N251" s="127" t="s">
        <v>11</v>
      </c>
      <c r="O251" s="129">
        <v>26852.560000000001</v>
      </c>
      <c r="P251" s="129">
        <v>0</v>
      </c>
      <c r="Q251" s="129">
        <f t="shared" ref="Q251" si="119">O251-P251</f>
        <v>26852.560000000001</v>
      </c>
      <c r="R251" s="130" t="s">
        <v>1</v>
      </c>
      <c r="S251" s="131" t="s">
        <v>4</v>
      </c>
      <c r="T251" s="131"/>
      <c r="U251" s="131" t="s">
        <v>356</v>
      </c>
      <c r="V251" s="127"/>
      <c r="W251" s="127"/>
      <c r="X251" s="127"/>
      <c r="Y251" s="127"/>
      <c r="Z251" s="132">
        <v>42370</v>
      </c>
      <c r="AA251" s="127"/>
      <c r="AB251" s="127"/>
      <c r="AC251" s="127"/>
      <c r="AD251" s="133" t="s">
        <v>1843</v>
      </c>
    </row>
    <row r="252" spans="1:32" s="22" customFormat="1" ht="15" customHeight="1" x14ac:dyDescent="0.25">
      <c r="C252" s="24"/>
      <c r="D252" s="24"/>
      <c r="E252" s="24"/>
      <c r="F252" s="24"/>
      <c r="G252" s="77"/>
      <c r="H252" s="77"/>
      <c r="I252" s="77"/>
      <c r="J252" s="81"/>
      <c r="K252" s="24"/>
      <c r="L252" s="25"/>
      <c r="M252" s="25"/>
      <c r="N252" s="25"/>
      <c r="O252" s="71">
        <f>SUM(O251)</f>
        <v>26852.560000000001</v>
      </c>
      <c r="P252" s="71">
        <f t="shared" ref="P252:Q252" si="120">SUM(P251)</f>
        <v>0</v>
      </c>
      <c r="Q252" s="71">
        <f t="shared" si="120"/>
        <v>26852.560000000001</v>
      </c>
      <c r="R252" s="17"/>
      <c r="S252" s="17"/>
      <c r="T252" s="17"/>
      <c r="U252" s="17"/>
      <c r="V252" s="17"/>
      <c r="W252" s="64"/>
      <c r="X252" s="24"/>
      <c r="Y252" s="24"/>
      <c r="Z252" s="24"/>
      <c r="AA252" s="24"/>
      <c r="AB252" s="27"/>
      <c r="AC252" s="24"/>
      <c r="AD252" s="24"/>
      <c r="AE252" s="24"/>
      <c r="AF252" s="28"/>
    </row>
    <row r="253" spans="1:32" s="22" customFormat="1" ht="15" customHeight="1" x14ac:dyDescent="0.25">
      <c r="C253" s="24"/>
      <c r="D253" s="24"/>
      <c r="E253" s="24"/>
      <c r="F253" s="24"/>
      <c r="G253" s="77"/>
      <c r="H253" s="77"/>
      <c r="I253" s="77"/>
      <c r="J253" s="81"/>
      <c r="K253" s="24"/>
      <c r="L253" s="25"/>
      <c r="M253" s="25"/>
      <c r="N253" s="25"/>
      <c r="O253" s="25"/>
      <c r="P253" s="25"/>
      <c r="Q253" s="16"/>
      <c r="R253" s="16"/>
      <c r="S253" s="16"/>
      <c r="T253" s="16"/>
      <c r="U253" s="16"/>
      <c r="V253" s="16"/>
      <c r="W253" s="64"/>
      <c r="X253" s="24"/>
      <c r="Y253" s="24"/>
      <c r="Z253" s="24"/>
      <c r="AA253" s="24"/>
      <c r="AB253" s="27"/>
      <c r="AC253" s="24"/>
      <c r="AD253" s="24"/>
      <c r="AE253" s="24"/>
      <c r="AF253" s="28"/>
    </row>
    <row r="254" spans="1:32" s="22" customFormat="1" ht="15" customHeight="1" x14ac:dyDescent="0.25">
      <c r="C254" s="24"/>
      <c r="D254" s="24"/>
      <c r="E254" s="24"/>
      <c r="F254" s="24"/>
      <c r="G254" s="510" t="s">
        <v>357</v>
      </c>
      <c r="H254" s="510"/>
      <c r="I254" s="40" t="s">
        <v>800</v>
      </c>
      <c r="J254" s="245"/>
      <c r="L254" s="24"/>
      <c r="M254" s="25"/>
      <c r="N254" s="25"/>
      <c r="O254" s="25"/>
      <c r="P254" s="25"/>
      <c r="Q254" s="16"/>
      <c r="R254" s="16"/>
      <c r="S254" s="16"/>
      <c r="T254" s="16"/>
      <c r="U254" s="16"/>
      <c r="V254" s="16"/>
      <c r="W254" s="64"/>
      <c r="X254" s="24"/>
      <c r="Y254" s="24"/>
      <c r="Z254" s="24"/>
      <c r="AA254" s="24"/>
      <c r="AB254" s="27"/>
      <c r="AC254" s="24"/>
      <c r="AD254" s="24"/>
      <c r="AE254" s="24"/>
      <c r="AF254" s="28"/>
    </row>
    <row r="255" spans="1:32" s="134" customFormat="1" ht="15" customHeight="1" outlineLevel="5" x14ac:dyDescent="0.25">
      <c r="A255" s="21"/>
      <c r="B255" s="127"/>
      <c r="C255" s="127"/>
      <c r="D255" s="127"/>
      <c r="E255" s="127"/>
      <c r="F255" s="127"/>
      <c r="G255" s="369" t="s">
        <v>1842</v>
      </c>
      <c r="H255" s="185">
        <v>42370</v>
      </c>
      <c r="I255" s="127" t="s">
        <v>14</v>
      </c>
      <c r="J255" s="472" t="s">
        <v>64</v>
      </c>
      <c r="K255" s="127" t="s">
        <v>9</v>
      </c>
      <c r="L255" s="127" t="s">
        <v>10</v>
      </c>
      <c r="M255" s="127" t="s">
        <v>10</v>
      </c>
      <c r="N255" s="127" t="s">
        <v>11</v>
      </c>
      <c r="O255" s="129">
        <v>6129.64</v>
      </c>
      <c r="P255" s="129">
        <v>0</v>
      </c>
      <c r="Q255" s="129">
        <f t="shared" ref="Q255" si="121">O255-P255</f>
        <v>6129.64</v>
      </c>
      <c r="R255" s="130" t="s">
        <v>1</v>
      </c>
      <c r="S255" s="131" t="s">
        <v>4</v>
      </c>
      <c r="T255" s="131"/>
      <c r="U255" s="131" t="s">
        <v>357</v>
      </c>
      <c r="V255" s="127"/>
      <c r="W255" s="127"/>
      <c r="X255" s="127"/>
      <c r="Y255" s="127"/>
      <c r="Z255" s="132">
        <v>42370</v>
      </c>
      <c r="AA255" s="127"/>
      <c r="AB255" s="127"/>
      <c r="AC255" s="127"/>
      <c r="AD255" s="133" t="s">
        <v>1843</v>
      </c>
    </row>
    <row r="256" spans="1:32" s="22" customFormat="1" ht="15" customHeight="1" x14ac:dyDescent="0.25">
      <c r="C256" s="24"/>
      <c r="D256" s="24"/>
      <c r="E256" s="24"/>
      <c r="F256" s="24"/>
      <c r="G256" s="77"/>
      <c r="H256" s="77"/>
      <c r="I256" s="77"/>
      <c r="J256" s="81"/>
      <c r="K256" s="24"/>
      <c r="L256" s="25"/>
      <c r="M256" s="25"/>
      <c r="N256" s="25"/>
      <c r="O256" s="71">
        <f>SUM(O255)</f>
        <v>6129.64</v>
      </c>
      <c r="P256" s="71">
        <f t="shared" ref="P256:Q256" si="122">SUM(P255)</f>
        <v>0</v>
      </c>
      <c r="Q256" s="71">
        <f t="shared" si="122"/>
        <v>6129.64</v>
      </c>
      <c r="R256" s="17"/>
      <c r="S256" s="17"/>
      <c r="T256" s="17"/>
      <c r="U256" s="17"/>
      <c r="V256" s="17"/>
      <c r="W256" s="64"/>
      <c r="X256" s="24"/>
      <c r="Y256" s="24"/>
      <c r="Z256" s="24"/>
      <c r="AA256" s="24"/>
      <c r="AB256" s="27"/>
      <c r="AC256" s="24"/>
      <c r="AD256" s="24"/>
      <c r="AE256" s="24"/>
      <c r="AF256" s="28"/>
    </row>
    <row r="257" spans="1:32" s="22" customFormat="1" ht="15" customHeight="1" x14ac:dyDescent="0.25">
      <c r="C257" s="24"/>
      <c r="D257" s="24"/>
      <c r="E257" s="24"/>
      <c r="F257" s="24"/>
      <c r="G257" s="77"/>
      <c r="H257" s="77"/>
      <c r="I257" s="77"/>
      <c r="J257" s="81"/>
      <c r="K257" s="24"/>
      <c r="L257" s="25"/>
      <c r="M257" s="25"/>
      <c r="N257" s="25"/>
      <c r="O257" s="25"/>
      <c r="P257" s="25"/>
      <c r="Q257" s="16"/>
      <c r="R257" s="16"/>
      <c r="S257" s="16"/>
      <c r="T257" s="16"/>
      <c r="U257" s="16"/>
      <c r="V257" s="16"/>
      <c r="W257" s="64"/>
      <c r="X257" s="24"/>
      <c r="Y257" s="24"/>
      <c r="Z257" s="24"/>
      <c r="AA257" s="24"/>
      <c r="AB257" s="27"/>
      <c r="AC257" s="24"/>
      <c r="AD257" s="24"/>
      <c r="AE257" s="24"/>
      <c r="AF257" s="28"/>
    </row>
    <row r="258" spans="1:32" s="22" customFormat="1" ht="15" customHeight="1" x14ac:dyDescent="0.25">
      <c r="C258" s="24"/>
      <c r="D258" s="24"/>
      <c r="E258" s="24"/>
      <c r="F258" s="24"/>
      <c r="G258" s="510" t="s">
        <v>358</v>
      </c>
      <c r="H258" s="510"/>
      <c r="I258" s="40" t="s">
        <v>801</v>
      </c>
      <c r="J258" s="245"/>
      <c r="L258" s="24"/>
      <c r="M258" s="25"/>
      <c r="N258" s="25"/>
      <c r="O258" s="25"/>
      <c r="P258" s="25"/>
      <c r="Q258" s="16"/>
      <c r="R258" s="16"/>
      <c r="S258" s="16"/>
      <c r="T258" s="16"/>
      <c r="U258" s="16"/>
      <c r="V258" s="16"/>
      <c r="W258" s="64"/>
      <c r="X258" s="24"/>
      <c r="Y258" s="24"/>
      <c r="Z258" s="24"/>
      <c r="AA258" s="24"/>
      <c r="AB258" s="27"/>
      <c r="AC258" s="24"/>
      <c r="AD258" s="24"/>
      <c r="AE258" s="24"/>
      <c r="AF258" s="28"/>
    </row>
    <row r="259" spans="1:32" s="134" customFormat="1" ht="15" customHeight="1" outlineLevel="5" x14ac:dyDescent="0.25">
      <c r="A259" s="21"/>
      <c r="B259" s="127"/>
      <c r="C259" s="127"/>
      <c r="D259" s="127"/>
      <c r="E259" s="127"/>
      <c r="F259" s="127"/>
      <c r="G259" s="369" t="s">
        <v>1842</v>
      </c>
      <c r="H259" s="185">
        <v>42370</v>
      </c>
      <c r="I259" s="127" t="s">
        <v>14</v>
      </c>
      <c r="J259" s="472" t="s">
        <v>64</v>
      </c>
      <c r="K259" s="127" t="s">
        <v>9</v>
      </c>
      <c r="L259" s="127" t="s">
        <v>10</v>
      </c>
      <c r="M259" s="127" t="s">
        <v>10</v>
      </c>
      <c r="N259" s="127" t="s">
        <v>11</v>
      </c>
      <c r="O259" s="129">
        <v>8814.4500000000007</v>
      </c>
      <c r="P259" s="129">
        <v>0</v>
      </c>
      <c r="Q259" s="129">
        <f t="shared" ref="Q259" si="123">O259-P259</f>
        <v>8814.4500000000007</v>
      </c>
      <c r="R259" s="130" t="s">
        <v>1</v>
      </c>
      <c r="S259" s="131" t="s">
        <v>4</v>
      </c>
      <c r="T259" s="131"/>
      <c r="U259" s="131" t="s">
        <v>358</v>
      </c>
      <c r="V259" s="127"/>
      <c r="W259" s="127"/>
      <c r="X259" s="127"/>
      <c r="Y259" s="127"/>
      <c r="Z259" s="132">
        <v>42370</v>
      </c>
      <c r="AA259" s="127"/>
      <c r="AB259" s="127"/>
      <c r="AC259" s="127"/>
      <c r="AD259" s="133" t="s">
        <v>1843</v>
      </c>
    </row>
    <row r="260" spans="1:32" s="22" customFormat="1" ht="15" customHeight="1" x14ac:dyDescent="0.25">
      <c r="C260" s="24"/>
      <c r="D260" s="24"/>
      <c r="E260" s="24"/>
      <c r="F260" s="24"/>
      <c r="G260" s="77"/>
      <c r="H260" s="77"/>
      <c r="I260" s="77"/>
      <c r="J260" s="81"/>
      <c r="K260" s="24"/>
      <c r="L260" s="25"/>
      <c r="M260" s="25"/>
      <c r="N260" s="25"/>
      <c r="O260" s="71">
        <f>SUM(O259)</f>
        <v>8814.4500000000007</v>
      </c>
      <c r="P260" s="71">
        <f t="shared" ref="P260:Q260" si="124">SUM(P259)</f>
        <v>0</v>
      </c>
      <c r="Q260" s="71">
        <f t="shared" si="124"/>
        <v>8814.4500000000007</v>
      </c>
      <c r="R260" s="17"/>
      <c r="S260" s="17"/>
      <c r="T260" s="17"/>
      <c r="U260" s="17"/>
      <c r="V260" s="17"/>
      <c r="W260" s="64"/>
      <c r="X260" s="24"/>
      <c r="Y260" s="24"/>
      <c r="Z260" s="24"/>
      <c r="AA260" s="24"/>
      <c r="AB260" s="27"/>
      <c r="AC260" s="24"/>
      <c r="AD260" s="24"/>
      <c r="AE260" s="24"/>
      <c r="AF260" s="28"/>
    </row>
    <row r="261" spans="1:32" s="22" customFormat="1" ht="15" customHeight="1" x14ac:dyDescent="0.25">
      <c r="C261" s="24"/>
      <c r="D261" s="24"/>
      <c r="E261" s="24"/>
      <c r="F261" s="24"/>
      <c r="G261" s="77"/>
      <c r="H261" s="77"/>
      <c r="I261" s="77"/>
      <c r="J261" s="81"/>
      <c r="K261" s="24"/>
      <c r="L261" s="25"/>
      <c r="M261" s="25"/>
      <c r="N261" s="25"/>
      <c r="O261" s="25"/>
      <c r="P261" s="25"/>
      <c r="Q261" s="16"/>
      <c r="R261" s="16"/>
      <c r="S261" s="16"/>
      <c r="T261" s="16"/>
      <c r="U261" s="16"/>
      <c r="V261" s="16"/>
      <c r="W261" s="64"/>
      <c r="X261" s="24"/>
      <c r="Y261" s="24"/>
      <c r="Z261" s="24"/>
      <c r="AA261" s="24"/>
      <c r="AB261" s="27"/>
      <c r="AC261" s="24"/>
      <c r="AD261" s="24"/>
      <c r="AE261" s="24"/>
      <c r="AF261" s="28"/>
    </row>
    <row r="262" spans="1:32" s="22" customFormat="1" ht="15" customHeight="1" x14ac:dyDescent="0.25">
      <c r="C262" s="24"/>
      <c r="D262" s="24"/>
      <c r="E262" s="24"/>
      <c r="F262" s="24"/>
      <c r="G262" s="510" t="s">
        <v>359</v>
      </c>
      <c r="H262" s="510"/>
      <c r="I262" s="40" t="s">
        <v>802</v>
      </c>
      <c r="J262" s="245"/>
      <c r="L262" s="24"/>
      <c r="M262" s="25"/>
      <c r="N262" s="25"/>
      <c r="O262" s="25"/>
      <c r="P262" s="25"/>
      <c r="Q262" s="16"/>
      <c r="R262" s="16"/>
      <c r="S262" s="16"/>
      <c r="T262" s="16"/>
      <c r="U262" s="16"/>
      <c r="V262" s="16"/>
      <c r="W262" s="64"/>
      <c r="X262" s="24"/>
      <c r="Y262" s="24"/>
      <c r="Z262" s="24"/>
      <c r="AA262" s="24"/>
      <c r="AB262" s="27"/>
      <c r="AC262" s="24"/>
      <c r="AD262" s="24"/>
      <c r="AE262" s="24"/>
      <c r="AF262" s="28"/>
    </row>
    <row r="263" spans="1:32" s="134" customFormat="1" ht="15" customHeight="1" outlineLevel="5" x14ac:dyDescent="0.25">
      <c r="A263" s="21"/>
      <c r="B263" s="127"/>
      <c r="C263" s="127"/>
      <c r="D263" s="127"/>
      <c r="E263" s="127"/>
      <c r="F263" s="127"/>
      <c r="G263" s="369" t="s">
        <v>1842</v>
      </c>
      <c r="H263" s="185">
        <v>42370</v>
      </c>
      <c r="I263" s="127" t="s">
        <v>14</v>
      </c>
      <c r="J263" s="472" t="s">
        <v>64</v>
      </c>
      <c r="K263" s="127" t="s">
        <v>9</v>
      </c>
      <c r="L263" s="127" t="s">
        <v>10</v>
      </c>
      <c r="M263" s="127" t="s">
        <v>10</v>
      </c>
      <c r="N263" s="127" t="s">
        <v>11</v>
      </c>
      <c r="O263" s="129">
        <v>33316.65</v>
      </c>
      <c r="P263" s="129">
        <v>0</v>
      </c>
      <c r="Q263" s="129">
        <f t="shared" ref="Q263" si="125">O263-P263</f>
        <v>33316.65</v>
      </c>
      <c r="R263" s="130" t="s">
        <v>1</v>
      </c>
      <c r="S263" s="131" t="s">
        <v>4</v>
      </c>
      <c r="T263" s="131"/>
      <c r="U263" s="131" t="s">
        <v>359</v>
      </c>
      <c r="V263" s="127"/>
      <c r="W263" s="127"/>
      <c r="X263" s="127"/>
      <c r="Y263" s="127"/>
      <c r="Z263" s="132">
        <v>42370</v>
      </c>
      <c r="AA263" s="127"/>
      <c r="AB263" s="127"/>
      <c r="AC263" s="127"/>
      <c r="AD263" s="133" t="s">
        <v>1843</v>
      </c>
    </row>
    <row r="264" spans="1:32" s="22" customFormat="1" ht="15" customHeight="1" x14ac:dyDescent="0.25">
      <c r="C264" s="24"/>
      <c r="D264" s="24"/>
      <c r="E264" s="24"/>
      <c r="F264" s="24"/>
      <c r="G264" s="77"/>
      <c r="H264" s="77"/>
      <c r="I264" s="77"/>
      <c r="J264" s="81"/>
      <c r="K264" s="24"/>
      <c r="L264" s="25"/>
      <c r="M264" s="25"/>
      <c r="N264" s="25"/>
      <c r="O264" s="71">
        <f>SUM(O263)</f>
        <v>33316.65</v>
      </c>
      <c r="P264" s="71">
        <f t="shared" ref="P264:Q264" si="126">SUM(P263)</f>
        <v>0</v>
      </c>
      <c r="Q264" s="71">
        <f t="shared" si="126"/>
        <v>33316.65</v>
      </c>
      <c r="R264" s="17"/>
      <c r="S264" s="17"/>
      <c r="T264" s="17"/>
      <c r="U264" s="17"/>
      <c r="V264" s="17"/>
      <c r="W264" s="64"/>
      <c r="X264" s="24"/>
      <c r="Y264" s="24"/>
      <c r="Z264" s="24"/>
      <c r="AA264" s="24"/>
      <c r="AB264" s="27"/>
      <c r="AC264" s="24"/>
      <c r="AD264" s="24"/>
      <c r="AE264" s="24"/>
      <c r="AF264" s="28"/>
    </row>
    <row r="265" spans="1:32" s="22" customFormat="1" ht="15" customHeight="1" x14ac:dyDescent="0.25">
      <c r="C265" s="24"/>
      <c r="D265" s="24"/>
      <c r="E265" s="24"/>
      <c r="F265" s="24"/>
      <c r="G265" s="77"/>
      <c r="H265" s="77"/>
      <c r="I265" s="77"/>
      <c r="J265" s="81"/>
      <c r="K265" s="24"/>
      <c r="L265" s="25"/>
      <c r="M265" s="25"/>
      <c r="N265" s="25"/>
      <c r="O265" s="25"/>
      <c r="P265" s="25"/>
      <c r="Q265" s="16"/>
      <c r="R265" s="16"/>
      <c r="S265" s="16"/>
      <c r="T265" s="16"/>
      <c r="U265" s="16"/>
      <c r="V265" s="16"/>
      <c r="W265" s="64"/>
      <c r="X265" s="24"/>
      <c r="Y265" s="24"/>
      <c r="Z265" s="24"/>
      <c r="AA265" s="24"/>
      <c r="AB265" s="27"/>
      <c r="AC265" s="24"/>
      <c r="AD265" s="24"/>
      <c r="AE265" s="24"/>
      <c r="AF265" s="28"/>
    </row>
    <row r="266" spans="1:32" s="22" customFormat="1" ht="15" customHeight="1" x14ac:dyDescent="0.25">
      <c r="C266" s="24"/>
      <c r="D266" s="24"/>
      <c r="E266" s="24"/>
      <c r="F266" s="24"/>
      <c r="G266" s="510" t="s">
        <v>360</v>
      </c>
      <c r="H266" s="510"/>
      <c r="I266" s="40" t="s">
        <v>803</v>
      </c>
      <c r="J266" s="245"/>
      <c r="L266" s="24"/>
      <c r="M266" s="25"/>
      <c r="N266" s="25"/>
      <c r="O266" s="25"/>
      <c r="P266" s="25"/>
      <c r="Q266" s="16"/>
      <c r="R266" s="16"/>
      <c r="S266" s="16"/>
      <c r="T266" s="16"/>
      <c r="U266" s="16"/>
      <c r="V266" s="16"/>
      <c r="W266" s="64"/>
      <c r="X266" s="24"/>
      <c r="Y266" s="24"/>
      <c r="Z266" s="24"/>
      <c r="AA266" s="24"/>
      <c r="AB266" s="27"/>
      <c r="AC266" s="24"/>
      <c r="AD266" s="24"/>
      <c r="AE266" s="24"/>
      <c r="AF266" s="28"/>
    </row>
    <row r="267" spans="1:32" s="134" customFormat="1" ht="15" customHeight="1" outlineLevel="5" x14ac:dyDescent="0.25">
      <c r="A267" s="21"/>
      <c r="B267" s="127"/>
      <c r="C267" s="127"/>
      <c r="D267" s="127"/>
      <c r="E267" s="127"/>
      <c r="F267" s="127"/>
      <c r="G267" s="369" t="s">
        <v>1842</v>
      </c>
      <c r="H267" s="185">
        <v>42370</v>
      </c>
      <c r="I267" s="127" t="s">
        <v>14</v>
      </c>
      <c r="J267" s="472" t="s">
        <v>64</v>
      </c>
      <c r="K267" s="127" t="s">
        <v>9</v>
      </c>
      <c r="L267" s="127" t="s">
        <v>10</v>
      </c>
      <c r="M267" s="127" t="s">
        <v>10</v>
      </c>
      <c r="N267" s="127" t="s">
        <v>11</v>
      </c>
      <c r="O267" s="129">
        <v>4672.72</v>
      </c>
      <c r="P267" s="129">
        <v>0</v>
      </c>
      <c r="Q267" s="129">
        <f t="shared" ref="Q267" si="127">O267-P267</f>
        <v>4672.72</v>
      </c>
      <c r="R267" s="130" t="s">
        <v>1</v>
      </c>
      <c r="S267" s="131" t="s">
        <v>4</v>
      </c>
      <c r="T267" s="131"/>
      <c r="U267" s="131" t="s">
        <v>360</v>
      </c>
      <c r="V267" s="127"/>
      <c r="W267" s="127"/>
      <c r="X267" s="127"/>
      <c r="Y267" s="127"/>
      <c r="Z267" s="132">
        <v>42370</v>
      </c>
      <c r="AA267" s="127"/>
      <c r="AB267" s="127"/>
      <c r="AC267" s="127"/>
      <c r="AD267" s="133" t="s">
        <v>1843</v>
      </c>
    </row>
    <row r="268" spans="1:32" s="22" customFormat="1" ht="15" customHeight="1" x14ac:dyDescent="0.25">
      <c r="C268" s="24"/>
      <c r="D268" s="24"/>
      <c r="E268" s="24"/>
      <c r="F268" s="24"/>
      <c r="G268" s="77"/>
      <c r="H268" s="77"/>
      <c r="I268" s="77"/>
      <c r="J268" s="81"/>
      <c r="K268" s="24"/>
      <c r="L268" s="25"/>
      <c r="M268" s="25"/>
      <c r="N268" s="25"/>
      <c r="O268" s="71">
        <f>SUM(O267)</f>
        <v>4672.72</v>
      </c>
      <c r="P268" s="71">
        <f t="shared" ref="P268:Q268" si="128">SUM(P267)</f>
        <v>0</v>
      </c>
      <c r="Q268" s="71">
        <f t="shared" si="128"/>
        <v>4672.72</v>
      </c>
      <c r="R268" s="17"/>
      <c r="S268" s="17"/>
      <c r="T268" s="17"/>
      <c r="U268" s="17"/>
      <c r="V268" s="17"/>
      <c r="W268" s="64"/>
      <c r="X268" s="24"/>
      <c r="Y268" s="24"/>
      <c r="Z268" s="24"/>
      <c r="AA268" s="24"/>
      <c r="AB268" s="27"/>
      <c r="AC268" s="24"/>
      <c r="AD268" s="24"/>
      <c r="AE268" s="24"/>
      <c r="AF268" s="28"/>
    </row>
    <row r="269" spans="1:32" s="22" customFormat="1" ht="15" customHeight="1" x14ac:dyDescent="0.25">
      <c r="C269" s="24"/>
      <c r="D269" s="24"/>
      <c r="E269" s="24"/>
      <c r="F269" s="24"/>
      <c r="G269" s="77"/>
      <c r="H269" s="77"/>
      <c r="I269" s="77"/>
      <c r="J269" s="81"/>
      <c r="K269" s="24"/>
      <c r="L269" s="25"/>
      <c r="M269" s="25"/>
      <c r="N269" s="25"/>
      <c r="O269" s="25"/>
      <c r="P269" s="25"/>
      <c r="Q269" s="16"/>
      <c r="R269" s="16"/>
      <c r="S269" s="16"/>
      <c r="T269" s="16"/>
      <c r="U269" s="16"/>
      <c r="V269" s="16"/>
      <c r="W269" s="64"/>
      <c r="X269" s="24"/>
      <c r="Y269" s="24"/>
      <c r="Z269" s="24"/>
      <c r="AA269" s="24"/>
      <c r="AB269" s="27"/>
      <c r="AC269" s="24"/>
      <c r="AD269" s="24"/>
      <c r="AE269" s="24"/>
      <c r="AF269" s="28"/>
    </row>
    <row r="270" spans="1:32" s="22" customFormat="1" ht="15" customHeight="1" x14ac:dyDescent="0.25">
      <c r="C270" s="24"/>
      <c r="D270" s="24"/>
      <c r="E270" s="24"/>
      <c r="F270" s="24"/>
      <c r="G270" s="510" t="s">
        <v>361</v>
      </c>
      <c r="H270" s="510"/>
      <c r="I270" s="40" t="s">
        <v>804</v>
      </c>
      <c r="J270" s="245"/>
      <c r="L270" s="24"/>
      <c r="M270" s="25"/>
      <c r="N270" s="25"/>
      <c r="O270" s="25"/>
      <c r="P270" s="25"/>
      <c r="Q270" s="16"/>
      <c r="R270" s="16"/>
      <c r="S270" s="16"/>
      <c r="T270" s="16"/>
      <c r="U270" s="16"/>
      <c r="V270" s="16"/>
      <c r="W270" s="64"/>
      <c r="X270" s="24"/>
      <c r="Y270" s="24"/>
      <c r="Z270" s="24"/>
      <c r="AA270" s="24"/>
      <c r="AB270" s="27"/>
      <c r="AC270" s="24"/>
      <c r="AD270" s="24"/>
      <c r="AE270" s="24"/>
      <c r="AF270" s="28"/>
    </row>
    <row r="271" spans="1:32" s="134" customFormat="1" ht="15" customHeight="1" outlineLevel="5" x14ac:dyDescent="0.25">
      <c r="A271" s="21"/>
      <c r="B271" s="127"/>
      <c r="C271" s="127"/>
      <c r="D271" s="127"/>
      <c r="E271" s="127"/>
      <c r="F271" s="127"/>
      <c r="G271" s="369" t="s">
        <v>1842</v>
      </c>
      <c r="H271" s="185">
        <v>42370</v>
      </c>
      <c r="I271" s="127" t="s">
        <v>14</v>
      </c>
      <c r="J271" s="472" t="s">
        <v>64</v>
      </c>
      <c r="K271" s="127" t="s">
        <v>9</v>
      </c>
      <c r="L271" s="127" t="s">
        <v>10</v>
      </c>
      <c r="M271" s="127" t="s">
        <v>10</v>
      </c>
      <c r="N271" s="127" t="s">
        <v>11</v>
      </c>
      <c r="O271" s="129">
        <v>156</v>
      </c>
      <c r="P271" s="129">
        <v>0</v>
      </c>
      <c r="Q271" s="129">
        <f t="shared" ref="Q271" si="129">O271-P271</f>
        <v>156</v>
      </c>
      <c r="R271" s="130" t="s">
        <v>1</v>
      </c>
      <c r="S271" s="131" t="s">
        <v>4</v>
      </c>
      <c r="T271" s="131"/>
      <c r="U271" s="131" t="s">
        <v>361</v>
      </c>
      <c r="V271" s="127"/>
      <c r="W271" s="127"/>
      <c r="X271" s="127"/>
      <c r="Y271" s="127"/>
      <c r="Z271" s="132">
        <v>42370</v>
      </c>
      <c r="AA271" s="127"/>
      <c r="AB271" s="127"/>
      <c r="AC271" s="127"/>
      <c r="AD271" s="133" t="s">
        <v>1843</v>
      </c>
    </row>
    <row r="272" spans="1:32" s="22" customFormat="1" ht="15" customHeight="1" x14ac:dyDescent="0.25">
      <c r="C272" s="24"/>
      <c r="D272" s="24"/>
      <c r="E272" s="24"/>
      <c r="F272" s="24"/>
      <c r="G272" s="77"/>
      <c r="H272" s="77"/>
      <c r="I272" s="77"/>
      <c r="J272" s="81"/>
      <c r="K272" s="24"/>
      <c r="L272" s="25"/>
      <c r="M272" s="25"/>
      <c r="N272" s="25"/>
      <c r="O272" s="71">
        <f>SUM(O271)</f>
        <v>156</v>
      </c>
      <c r="P272" s="71">
        <f t="shared" ref="P272:Q272" si="130">SUM(P271)</f>
        <v>0</v>
      </c>
      <c r="Q272" s="71">
        <f t="shared" si="130"/>
        <v>156</v>
      </c>
      <c r="R272" s="17"/>
      <c r="S272" s="17"/>
      <c r="T272" s="17"/>
      <c r="U272" s="17"/>
      <c r="V272" s="17"/>
      <c r="W272" s="64"/>
      <c r="X272" s="24"/>
      <c r="Y272" s="24"/>
      <c r="Z272" s="24"/>
      <c r="AA272" s="24"/>
      <c r="AB272" s="27"/>
      <c r="AC272" s="24"/>
      <c r="AD272" s="24"/>
      <c r="AE272" s="24"/>
      <c r="AF272" s="28"/>
    </row>
    <row r="273" spans="1:32" s="22" customFormat="1" ht="15" customHeight="1" x14ac:dyDescent="0.25">
      <c r="C273" s="24"/>
      <c r="D273" s="24"/>
      <c r="E273" s="24"/>
      <c r="F273" s="24"/>
      <c r="G273" s="77"/>
      <c r="H273" s="77"/>
      <c r="I273" s="77"/>
      <c r="J273" s="81"/>
      <c r="K273" s="24"/>
      <c r="L273" s="25"/>
      <c r="M273" s="25"/>
      <c r="N273" s="25"/>
      <c r="O273" s="25"/>
      <c r="P273" s="25"/>
      <c r="Q273" s="16"/>
      <c r="R273" s="16"/>
      <c r="S273" s="16"/>
      <c r="T273" s="16"/>
      <c r="U273" s="16"/>
      <c r="V273" s="16"/>
      <c r="W273" s="64"/>
      <c r="X273" s="24"/>
      <c r="Y273" s="24"/>
      <c r="Z273" s="24"/>
      <c r="AA273" s="24"/>
      <c r="AB273" s="27"/>
      <c r="AC273" s="24"/>
      <c r="AD273" s="24"/>
      <c r="AE273" s="24"/>
      <c r="AF273" s="28"/>
    </row>
    <row r="274" spans="1:32" s="22" customFormat="1" ht="15" customHeight="1" x14ac:dyDescent="0.25">
      <c r="C274" s="24"/>
      <c r="D274" s="24"/>
      <c r="E274" s="24"/>
      <c r="F274" s="24"/>
      <c r="G274" s="510" t="s">
        <v>362</v>
      </c>
      <c r="H274" s="510"/>
      <c r="I274" s="40" t="s">
        <v>805</v>
      </c>
      <c r="J274" s="245"/>
      <c r="L274" s="24"/>
      <c r="M274" s="25"/>
      <c r="N274" s="25"/>
      <c r="O274" s="25"/>
      <c r="P274" s="25"/>
      <c r="Q274" s="16"/>
      <c r="R274" s="16"/>
      <c r="S274" s="16"/>
      <c r="T274" s="16"/>
      <c r="U274" s="16"/>
      <c r="V274" s="16"/>
      <c r="W274" s="64"/>
      <c r="X274" s="24"/>
      <c r="Y274" s="24"/>
      <c r="Z274" s="24"/>
      <c r="AA274" s="24"/>
      <c r="AB274" s="27"/>
      <c r="AC274" s="24"/>
      <c r="AD274" s="24"/>
      <c r="AE274" s="24"/>
      <c r="AF274" s="28"/>
    </row>
    <row r="275" spans="1:32" s="134" customFormat="1" ht="15" customHeight="1" outlineLevel="5" x14ac:dyDescent="0.25">
      <c r="A275" s="21"/>
      <c r="B275" s="127"/>
      <c r="C275" s="127"/>
      <c r="D275" s="127"/>
      <c r="E275" s="127"/>
      <c r="F275" s="127"/>
      <c r="G275" s="369" t="s">
        <v>1842</v>
      </c>
      <c r="H275" s="185">
        <v>42370</v>
      </c>
      <c r="I275" s="127" t="s">
        <v>14</v>
      </c>
      <c r="J275" s="472" t="s">
        <v>64</v>
      </c>
      <c r="K275" s="127" t="s">
        <v>9</v>
      </c>
      <c r="L275" s="127" t="s">
        <v>10</v>
      </c>
      <c r="M275" s="127" t="s">
        <v>10</v>
      </c>
      <c r="N275" s="127" t="s">
        <v>11</v>
      </c>
      <c r="O275" s="129">
        <v>41060.660000000003</v>
      </c>
      <c r="P275" s="129">
        <v>0</v>
      </c>
      <c r="Q275" s="129">
        <f t="shared" ref="Q275" si="131">O275-P275</f>
        <v>41060.660000000003</v>
      </c>
      <c r="R275" s="130" t="s">
        <v>1</v>
      </c>
      <c r="S275" s="131" t="s">
        <v>4</v>
      </c>
      <c r="T275" s="131"/>
      <c r="U275" s="131" t="s">
        <v>362</v>
      </c>
      <c r="V275" s="127"/>
      <c r="W275" s="127"/>
      <c r="X275" s="127"/>
      <c r="Y275" s="127"/>
      <c r="Z275" s="132">
        <v>42370</v>
      </c>
      <c r="AA275" s="127"/>
      <c r="AB275" s="127"/>
      <c r="AC275" s="127"/>
      <c r="AD275" s="133" t="s">
        <v>1843</v>
      </c>
    </row>
    <row r="276" spans="1:32" s="22" customFormat="1" ht="15" customHeight="1" x14ac:dyDescent="0.25">
      <c r="C276" s="24"/>
      <c r="D276" s="24"/>
      <c r="E276" s="24"/>
      <c r="F276" s="24"/>
      <c r="G276" s="77"/>
      <c r="H276" s="77"/>
      <c r="I276" s="77"/>
      <c r="J276" s="81"/>
      <c r="K276" s="24"/>
      <c r="L276" s="25"/>
      <c r="M276" s="25"/>
      <c r="N276" s="25"/>
      <c r="O276" s="71">
        <f>SUM(O275)</f>
        <v>41060.660000000003</v>
      </c>
      <c r="P276" s="71">
        <f t="shared" ref="P276:Q276" si="132">SUM(P275)</f>
        <v>0</v>
      </c>
      <c r="Q276" s="71">
        <f t="shared" si="132"/>
        <v>41060.660000000003</v>
      </c>
      <c r="R276" s="17"/>
      <c r="S276" s="17"/>
      <c r="T276" s="17"/>
      <c r="U276" s="17"/>
      <c r="V276" s="17"/>
      <c r="W276" s="64"/>
      <c r="X276" s="24"/>
      <c r="Y276" s="24"/>
      <c r="Z276" s="24"/>
      <c r="AA276" s="24"/>
      <c r="AB276" s="27"/>
      <c r="AC276" s="24"/>
      <c r="AD276" s="24"/>
      <c r="AE276" s="24"/>
      <c r="AF276" s="28"/>
    </row>
    <row r="277" spans="1:32" s="22" customFormat="1" ht="15" customHeight="1" x14ac:dyDescent="0.25">
      <c r="C277" s="24"/>
      <c r="D277" s="24"/>
      <c r="E277" s="24"/>
      <c r="F277" s="24"/>
      <c r="G277" s="77"/>
      <c r="H277" s="77"/>
      <c r="I277" s="77"/>
      <c r="J277" s="81"/>
      <c r="K277" s="24"/>
      <c r="L277" s="25"/>
      <c r="M277" s="25"/>
      <c r="N277" s="25"/>
      <c r="O277" s="25"/>
      <c r="P277" s="25"/>
      <c r="Q277" s="16"/>
      <c r="R277" s="16"/>
      <c r="S277" s="16"/>
      <c r="T277" s="16"/>
      <c r="U277" s="16"/>
      <c r="V277" s="16"/>
      <c r="W277" s="64"/>
      <c r="X277" s="24"/>
      <c r="Y277" s="24"/>
      <c r="Z277" s="24"/>
      <c r="AA277" s="24"/>
      <c r="AB277" s="27"/>
      <c r="AC277" s="24"/>
      <c r="AD277" s="24"/>
      <c r="AE277" s="24"/>
      <c r="AF277" s="28"/>
    </row>
    <row r="278" spans="1:32" s="22" customFormat="1" ht="15" customHeight="1" x14ac:dyDescent="0.25">
      <c r="C278" s="24"/>
      <c r="D278" s="24"/>
      <c r="E278" s="24"/>
      <c r="F278" s="24"/>
      <c r="G278" s="510" t="s">
        <v>363</v>
      </c>
      <c r="H278" s="510"/>
      <c r="I278" s="40" t="s">
        <v>806</v>
      </c>
      <c r="J278" s="245"/>
      <c r="L278" s="24"/>
      <c r="M278" s="25"/>
      <c r="N278" s="25"/>
      <c r="O278" s="25"/>
      <c r="P278" s="25"/>
      <c r="Q278" s="16"/>
      <c r="R278" s="16"/>
      <c r="S278" s="16"/>
      <c r="T278" s="16"/>
      <c r="U278" s="16"/>
      <c r="V278" s="16"/>
      <c r="W278" s="64"/>
      <c r="X278" s="24"/>
      <c r="Y278" s="24"/>
      <c r="Z278" s="24"/>
      <c r="AA278" s="24"/>
      <c r="AB278" s="27"/>
      <c r="AC278" s="24"/>
      <c r="AD278" s="24"/>
      <c r="AE278" s="24"/>
      <c r="AF278" s="28"/>
    </row>
    <row r="279" spans="1:32" s="134" customFormat="1" ht="15" customHeight="1" outlineLevel="5" x14ac:dyDescent="0.25">
      <c r="A279" s="21"/>
      <c r="B279" s="127"/>
      <c r="C279" s="127"/>
      <c r="D279" s="127"/>
      <c r="E279" s="127"/>
      <c r="F279" s="127"/>
      <c r="G279" s="369" t="s">
        <v>1842</v>
      </c>
      <c r="H279" s="185">
        <v>42370</v>
      </c>
      <c r="I279" s="127" t="s">
        <v>14</v>
      </c>
      <c r="J279" s="472" t="s">
        <v>64</v>
      </c>
      <c r="K279" s="127" t="s">
        <v>9</v>
      </c>
      <c r="L279" s="127" t="s">
        <v>10</v>
      </c>
      <c r="M279" s="127" t="s">
        <v>10</v>
      </c>
      <c r="N279" s="127" t="s">
        <v>11</v>
      </c>
      <c r="O279" s="129">
        <v>209.5</v>
      </c>
      <c r="P279" s="129">
        <v>0</v>
      </c>
      <c r="Q279" s="129">
        <f t="shared" ref="Q279" si="133">O279-P279</f>
        <v>209.5</v>
      </c>
      <c r="R279" s="130" t="s">
        <v>1</v>
      </c>
      <c r="S279" s="131" t="s">
        <v>4</v>
      </c>
      <c r="T279" s="131"/>
      <c r="U279" s="131" t="s">
        <v>363</v>
      </c>
      <c r="V279" s="127"/>
      <c r="W279" s="127"/>
      <c r="X279" s="127"/>
      <c r="Y279" s="127"/>
      <c r="Z279" s="132">
        <v>42370</v>
      </c>
      <c r="AA279" s="127"/>
      <c r="AB279" s="127"/>
      <c r="AC279" s="127"/>
      <c r="AD279" s="133" t="s">
        <v>1843</v>
      </c>
    </row>
    <row r="280" spans="1:32" s="22" customFormat="1" ht="15" customHeight="1" x14ac:dyDescent="0.25">
      <c r="C280" s="24"/>
      <c r="D280" s="24"/>
      <c r="E280" s="24"/>
      <c r="F280" s="24"/>
      <c r="G280" s="77"/>
      <c r="H280" s="77"/>
      <c r="I280" s="77"/>
      <c r="J280" s="81"/>
      <c r="K280" s="24"/>
      <c r="L280" s="25"/>
      <c r="M280" s="25"/>
      <c r="N280" s="25"/>
      <c r="O280" s="71">
        <f>SUM(O279)</f>
        <v>209.5</v>
      </c>
      <c r="P280" s="71">
        <f t="shared" ref="P280:Q280" si="134">SUM(P279)</f>
        <v>0</v>
      </c>
      <c r="Q280" s="71">
        <f t="shared" si="134"/>
        <v>209.5</v>
      </c>
      <c r="R280" s="17"/>
      <c r="S280" s="17"/>
      <c r="T280" s="17"/>
      <c r="U280" s="17"/>
      <c r="V280" s="17"/>
      <c r="W280" s="64"/>
      <c r="X280" s="24"/>
      <c r="Y280" s="24"/>
      <c r="Z280" s="24"/>
      <c r="AA280" s="24"/>
      <c r="AB280" s="27"/>
      <c r="AC280" s="24"/>
      <c r="AD280" s="24"/>
      <c r="AE280" s="24"/>
      <c r="AF280" s="28"/>
    </row>
    <row r="281" spans="1:32" s="22" customFormat="1" ht="15" customHeight="1" x14ac:dyDescent="0.25">
      <c r="C281" s="24"/>
      <c r="D281" s="24"/>
      <c r="E281" s="24"/>
      <c r="F281" s="24"/>
      <c r="G281" s="77"/>
      <c r="H281" s="77"/>
      <c r="I281" s="77"/>
      <c r="J281" s="81"/>
      <c r="K281" s="24"/>
      <c r="L281" s="25"/>
      <c r="M281" s="25"/>
      <c r="N281" s="25"/>
      <c r="O281" s="25"/>
      <c r="P281" s="25"/>
      <c r="Q281" s="16"/>
      <c r="R281" s="16"/>
      <c r="S281" s="16"/>
      <c r="T281" s="16"/>
      <c r="U281" s="16"/>
      <c r="V281" s="16"/>
      <c r="W281" s="64"/>
      <c r="X281" s="24"/>
      <c r="Y281" s="24"/>
      <c r="Z281" s="24"/>
      <c r="AA281" s="24"/>
      <c r="AB281" s="27"/>
      <c r="AC281" s="24"/>
      <c r="AD281" s="24"/>
      <c r="AE281" s="24"/>
      <c r="AF281" s="28"/>
    </row>
    <row r="282" spans="1:32" s="22" customFormat="1" ht="15" customHeight="1" x14ac:dyDescent="0.25">
      <c r="C282" s="24"/>
      <c r="D282" s="24"/>
      <c r="E282" s="24"/>
      <c r="F282" s="24"/>
      <c r="G282" s="510" t="s">
        <v>364</v>
      </c>
      <c r="H282" s="510"/>
      <c r="I282" s="40" t="s">
        <v>807</v>
      </c>
      <c r="J282" s="245"/>
      <c r="L282" s="24"/>
      <c r="M282" s="25"/>
      <c r="N282" s="25"/>
      <c r="O282" s="25"/>
      <c r="P282" s="25"/>
      <c r="Q282" s="16"/>
      <c r="R282" s="16"/>
      <c r="S282" s="16"/>
      <c r="T282" s="16"/>
      <c r="U282" s="16"/>
      <c r="V282" s="16"/>
      <c r="W282" s="64"/>
      <c r="X282" s="24"/>
      <c r="Y282" s="24"/>
      <c r="Z282" s="24"/>
      <c r="AA282" s="24"/>
      <c r="AB282" s="27"/>
      <c r="AC282" s="24"/>
      <c r="AD282" s="24"/>
      <c r="AE282" s="24"/>
      <c r="AF282" s="28"/>
    </row>
    <row r="283" spans="1:32" s="134" customFormat="1" ht="15" customHeight="1" outlineLevel="5" x14ac:dyDescent="0.25">
      <c r="A283" s="21"/>
      <c r="B283" s="127"/>
      <c r="C283" s="127"/>
      <c r="D283" s="127"/>
      <c r="E283" s="127"/>
      <c r="F283" s="127"/>
      <c r="G283" s="369" t="s">
        <v>1842</v>
      </c>
      <c r="H283" s="185">
        <v>42370</v>
      </c>
      <c r="I283" s="127" t="s">
        <v>14</v>
      </c>
      <c r="J283" s="472" t="s">
        <v>64</v>
      </c>
      <c r="K283" s="127" t="s">
        <v>9</v>
      </c>
      <c r="L283" s="127" t="s">
        <v>10</v>
      </c>
      <c r="M283" s="127" t="s">
        <v>10</v>
      </c>
      <c r="N283" s="127" t="s">
        <v>11</v>
      </c>
      <c r="O283" s="129">
        <v>55907.81</v>
      </c>
      <c r="P283" s="129">
        <v>0</v>
      </c>
      <c r="Q283" s="129">
        <f t="shared" ref="Q283" si="135">O283-P283</f>
        <v>55907.81</v>
      </c>
      <c r="R283" s="130" t="s">
        <v>1</v>
      </c>
      <c r="S283" s="131" t="s">
        <v>4</v>
      </c>
      <c r="T283" s="131"/>
      <c r="U283" s="131" t="s">
        <v>364</v>
      </c>
      <c r="V283" s="127"/>
      <c r="W283" s="127"/>
      <c r="X283" s="127"/>
      <c r="Y283" s="127"/>
      <c r="Z283" s="132">
        <v>42370</v>
      </c>
      <c r="AA283" s="127"/>
      <c r="AB283" s="127"/>
      <c r="AC283" s="127"/>
      <c r="AD283" s="133" t="s">
        <v>1843</v>
      </c>
    </row>
    <row r="284" spans="1:32" s="22" customFormat="1" ht="15" customHeight="1" x14ac:dyDescent="0.25">
      <c r="C284" s="24"/>
      <c r="D284" s="24"/>
      <c r="E284" s="24"/>
      <c r="F284" s="24"/>
      <c r="G284" s="77"/>
      <c r="H284" s="77"/>
      <c r="I284" s="77"/>
      <c r="J284" s="81"/>
      <c r="K284" s="24"/>
      <c r="L284" s="25"/>
      <c r="M284" s="25"/>
      <c r="N284" s="25"/>
      <c r="O284" s="71">
        <f>SUM(O283)</f>
        <v>55907.81</v>
      </c>
      <c r="P284" s="71">
        <f t="shared" ref="P284:Q284" si="136">SUM(P283)</f>
        <v>0</v>
      </c>
      <c r="Q284" s="71">
        <f t="shared" si="136"/>
        <v>55907.81</v>
      </c>
      <c r="R284" s="17"/>
      <c r="S284" s="17"/>
      <c r="T284" s="17"/>
      <c r="U284" s="17"/>
      <c r="V284" s="17"/>
      <c r="W284" s="64"/>
      <c r="X284" s="24"/>
      <c r="Y284" s="24"/>
      <c r="Z284" s="24"/>
      <c r="AA284" s="24"/>
      <c r="AB284" s="27"/>
      <c r="AC284" s="24"/>
      <c r="AD284" s="24"/>
      <c r="AE284" s="24"/>
      <c r="AF284" s="28"/>
    </row>
    <row r="285" spans="1:32" s="22" customFormat="1" ht="15" customHeight="1" x14ac:dyDescent="0.25">
      <c r="C285" s="24"/>
      <c r="D285" s="24"/>
      <c r="E285" s="24"/>
      <c r="F285" s="24"/>
      <c r="G285" s="77"/>
      <c r="H285" s="77"/>
      <c r="I285" s="77"/>
      <c r="J285" s="81"/>
      <c r="K285" s="24"/>
      <c r="L285" s="25"/>
      <c r="M285" s="25"/>
      <c r="N285" s="25"/>
      <c r="O285" s="25"/>
      <c r="P285" s="25"/>
      <c r="Q285" s="16"/>
      <c r="R285" s="16"/>
      <c r="S285" s="16"/>
      <c r="T285" s="16"/>
      <c r="U285" s="16"/>
      <c r="V285" s="16"/>
      <c r="W285" s="64"/>
      <c r="X285" s="24"/>
      <c r="Y285" s="24"/>
      <c r="Z285" s="24"/>
      <c r="AA285" s="24"/>
      <c r="AB285" s="27"/>
      <c r="AC285" s="24"/>
      <c r="AD285" s="24"/>
      <c r="AE285" s="24"/>
      <c r="AF285" s="28"/>
    </row>
    <row r="286" spans="1:32" s="22" customFormat="1" ht="15" customHeight="1" x14ac:dyDescent="0.25">
      <c r="C286" s="24"/>
      <c r="D286" s="24"/>
      <c r="E286" s="24"/>
      <c r="F286" s="24"/>
      <c r="G286" s="510" t="s">
        <v>365</v>
      </c>
      <c r="H286" s="510"/>
      <c r="I286" s="40" t="s">
        <v>808</v>
      </c>
      <c r="J286" s="245"/>
      <c r="L286" s="24"/>
      <c r="M286" s="25"/>
      <c r="N286" s="25"/>
      <c r="O286" s="25"/>
      <c r="P286" s="25"/>
      <c r="Q286" s="16"/>
      <c r="R286" s="16"/>
      <c r="S286" s="16"/>
      <c r="T286" s="16"/>
      <c r="U286" s="16"/>
      <c r="V286" s="16"/>
      <c r="W286" s="64"/>
      <c r="X286" s="24"/>
      <c r="Y286" s="24"/>
      <c r="Z286" s="24"/>
      <c r="AA286" s="24"/>
      <c r="AB286" s="27"/>
      <c r="AC286" s="24"/>
      <c r="AD286" s="24"/>
      <c r="AE286" s="24"/>
      <c r="AF286" s="28"/>
    </row>
    <row r="287" spans="1:32" s="134" customFormat="1" ht="15" customHeight="1" outlineLevel="5" x14ac:dyDescent="0.25">
      <c r="A287" s="21"/>
      <c r="B287" s="127"/>
      <c r="C287" s="127"/>
      <c r="D287" s="127"/>
      <c r="E287" s="127"/>
      <c r="F287" s="127"/>
      <c r="G287" s="369" t="s">
        <v>1842</v>
      </c>
      <c r="H287" s="185">
        <v>42370</v>
      </c>
      <c r="I287" s="127" t="s">
        <v>14</v>
      </c>
      <c r="J287" s="472" t="s">
        <v>64</v>
      </c>
      <c r="K287" s="127" t="s">
        <v>9</v>
      </c>
      <c r="L287" s="127" t="s">
        <v>10</v>
      </c>
      <c r="M287" s="127" t="s">
        <v>10</v>
      </c>
      <c r="N287" s="127" t="s">
        <v>11</v>
      </c>
      <c r="O287" s="129">
        <v>23200.94</v>
      </c>
      <c r="P287" s="129">
        <v>0</v>
      </c>
      <c r="Q287" s="129">
        <f t="shared" ref="Q287" si="137">O287-P287</f>
        <v>23200.94</v>
      </c>
      <c r="R287" s="130" t="s">
        <v>1</v>
      </c>
      <c r="S287" s="131" t="s">
        <v>4</v>
      </c>
      <c r="T287" s="131"/>
      <c r="U287" s="131" t="s">
        <v>365</v>
      </c>
      <c r="V287" s="127"/>
      <c r="W287" s="127"/>
      <c r="X287" s="127"/>
      <c r="Y287" s="127"/>
      <c r="Z287" s="132">
        <v>42370</v>
      </c>
      <c r="AA287" s="127"/>
      <c r="AB287" s="127"/>
      <c r="AC287" s="127"/>
      <c r="AD287" s="133" t="s">
        <v>1843</v>
      </c>
    </row>
    <row r="288" spans="1:32" s="22" customFormat="1" ht="15" customHeight="1" x14ac:dyDescent="0.25">
      <c r="C288" s="24"/>
      <c r="D288" s="24"/>
      <c r="E288" s="24"/>
      <c r="F288" s="24"/>
      <c r="G288" s="77"/>
      <c r="H288" s="77"/>
      <c r="I288" s="77"/>
      <c r="J288" s="81"/>
      <c r="K288" s="24"/>
      <c r="L288" s="25"/>
      <c r="M288" s="25"/>
      <c r="N288" s="25"/>
      <c r="O288" s="71">
        <f>SUM(O287)</f>
        <v>23200.94</v>
      </c>
      <c r="P288" s="71">
        <f t="shared" ref="P288:Q288" si="138">SUM(P287)</f>
        <v>0</v>
      </c>
      <c r="Q288" s="71">
        <f t="shared" si="138"/>
        <v>23200.94</v>
      </c>
      <c r="R288" s="17"/>
      <c r="S288" s="17"/>
      <c r="T288" s="17"/>
      <c r="U288" s="17"/>
      <c r="V288" s="17"/>
      <c r="W288" s="64"/>
      <c r="X288" s="24"/>
      <c r="Y288" s="24"/>
      <c r="Z288" s="24"/>
      <c r="AA288" s="24"/>
      <c r="AB288" s="27"/>
      <c r="AC288" s="24"/>
      <c r="AD288" s="24"/>
      <c r="AE288" s="24"/>
      <c r="AF288" s="28"/>
    </row>
    <row r="289" spans="1:32" s="22" customFormat="1" ht="15" customHeight="1" x14ac:dyDescent="0.25">
      <c r="C289" s="24"/>
      <c r="D289" s="24"/>
      <c r="E289" s="24"/>
      <c r="F289" s="24"/>
      <c r="G289" s="77"/>
      <c r="H289" s="77"/>
      <c r="I289" s="77"/>
      <c r="J289" s="81"/>
      <c r="K289" s="24"/>
      <c r="L289" s="25"/>
      <c r="M289" s="25"/>
      <c r="N289" s="25"/>
      <c r="O289" s="25"/>
      <c r="P289" s="25"/>
      <c r="Q289" s="16"/>
      <c r="R289" s="16"/>
      <c r="S289" s="16"/>
      <c r="T289" s="16"/>
      <c r="U289" s="16"/>
      <c r="V289" s="16"/>
      <c r="W289" s="64"/>
      <c r="X289" s="24"/>
      <c r="Y289" s="24"/>
      <c r="Z289" s="24"/>
      <c r="AA289" s="24"/>
      <c r="AB289" s="27"/>
      <c r="AC289" s="24"/>
      <c r="AD289" s="24"/>
      <c r="AE289" s="24"/>
      <c r="AF289" s="28"/>
    </row>
    <row r="290" spans="1:32" s="22" customFormat="1" ht="15" customHeight="1" x14ac:dyDescent="0.25">
      <c r="C290" s="24"/>
      <c r="D290" s="24"/>
      <c r="E290" s="24"/>
      <c r="F290" s="24"/>
      <c r="G290" s="510" t="s">
        <v>366</v>
      </c>
      <c r="H290" s="510"/>
      <c r="I290" s="40" t="s">
        <v>809</v>
      </c>
      <c r="J290" s="245"/>
      <c r="L290" s="24"/>
      <c r="M290" s="25"/>
      <c r="N290" s="25"/>
      <c r="O290" s="25"/>
      <c r="P290" s="25"/>
      <c r="Q290" s="16"/>
      <c r="R290" s="16"/>
      <c r="S290" s="16"/>
      <c r="T290" s="16"/>
      <c r="U290" s="16"/>
      <c r="V290" s="16"/>
      <c r="W290" s="64"/>
      <c r="X290" s="24"/>
      <c r="Y290" s="24"/>
      <c r="Z290" s="24"/>
      <c r="AA290" s="24"/>
      <c r="AB290" s="27"/>
      <c r="AC290" s="24"/>
      <c r="AD290" s="24"/>
      <c r="AE290" s="24"/>
      <c r="AF290" s="28"/>
    </row>
    <row r="291" spans="1:32" s="134" customFormat="1" ht="15" customHeight="1" outlineLevel="5" x14ac:dyDescent="0.25">
      <c r="A291" s="21"/>
      <c r="B291" s="127"/>
      <c r="C291" s="127"/>
      <c r="D291" s="127"/>
      <c r="E291" s="127"/>
      <c r="F291" s="127"/>
      <c r="G291" s="369" t="s">
        <v>1842</v>
      </c>
      <c r="H291" s="185">
        <v>42370</v>
      </c>
      <c r="I291" s="127" t="s">
        <v>14</v>
      </c>
      <c r="J291" s="472" t="s">
        <v>64</v>
      </c>
      <c r="K291" s="127" t="s">
        <v>9</v>
      </c>
      <c r="L291" s="127" t="s">
        <v>10</v>
      </c>
      <c r="M291" s="127" t="s">
        <v>10</v>
      </c>
      <c r="N291" s="127" t="s">
        <v>11</v>
      </c>
      <c r="O291" s="129">
        <v>13918.74</v>
      </c>
      <c r="P291" s="129">
        <v>0</v>
      </c>
      <c r="Q291" s="129">
        <f t="shared" ref="Q291" si="139">O291-P291</f>
        <v>13918.74</v>
      </c>
      <c r="R291" s="130" t="s">
        <v>1</v>
      </c>
      <c r="S291" s="131" t="s">
        <v>4</v>
      </c>
      <c r="T291" s="131"/>
      <c r="U291" s="131" t="s">
        <v>366</v>
      </c>
      <c r="V291" s="127"/>
      <c r="W291" s="127"/>
      <c r="X291" s="127"/>
      <c r="Y291" s="127"/>
      <c r="Z291" s="132">
        <v>42370</v>
      </c>
      <c r="AA291" s="127"/>
      <c r="AB291" s="127"/>
      <c r="AC291" s="127"/>
      <c r="AD291" s="133" t="s">
        <v>1843</v>
      </c>
    </row>
    <row r="292" spans="1:32" s="22" customFormat="1" ht="15" customHeight="1" x14ac:dyDescent="0.25">
      <c r="C292" s="24"/>
      <c r="D292" s="24"/>
      <c r="E292" s="24"/>
      <c r="F292" s="24"/>
      <c r="G292" s="77"/>
      <c r="H292" s="77"/>
      <c r="I292" s="77"/>
      <c r="J292" s="81"/>
      <c r="K292" s="24"/>
      <c r="L292" s="25"/>
      <c r="M292" s="25"/>
      <c r="N292" s="25"/>
      <c r="O292" s="71">
        <f>SUM(O291)</f>
        <v>13918.74</v>
      </c>
      <c r="P292" s="71">
        <f t="shared" ref="P292:Q292" si="140">SUM(P291)</f>
        <v>0</v>
      </c>
      <c r="Q292" s="71">
        <f t="shared" si="140"/>
        <v>13918.74</v>
      </c>
      <c r="R292" s="17"/>
      <c r="S292" s="17"/>
      <c r="T292" s="17"/>
      <c r="U292" s="17"/>
      <c r="V292" s="17"/>
      <c r="W292" s="64"/>
      <c r="X292" s="24"/>
      <c r="Y292" s="24"/>
      <c r="Z292" s="24"/>
      <c r="AA292" s="24"/>
      <c r="AB292" s="27"/>
      <c r="AC292" s="24"/>
      <c r="AD292" s="24"/>
      <c r="AE292" s="24"/>
      <c r="AF292" s="28"/>
    </row>
    <row r="293" spans="1:32" s="22" customFormat="1" ht="15" customHeight="1" x14ac:dyDescent="0.25">
      <c r="C293" s="24"/>
      <c r="D293" s="24"/>
      <c r="E293" s="24"/>
      <c r="F293" s="24"/>
      <c r="G293" s="77"/>
      <c r="H293" s="77"/>
      <c r="I293" s="77"/>
      <c r="J293" s="81"/>
      <c r="K293" s="24"/>
      <c r="L293" s="25"/>
      <c r="M293" s="25"/>
      <c r="N293" s="25"/>
      <c r="O293" s="25"/>
      <c r="P293" s="25"/>
      <c r="Q293" s="16"/>
      <c r="R293" s="16"/>
      <c r="S293" s="16"/>
      <c r="T293" s="16"/>
      <c r="U293" s="16"/>
      <c r="V293" s="16"/>
      <c r="W293" s="64"/>
      <c r="X293" s="24"/>
      <c r="Y293" s="24"/>
      <c r="Z293" s="24"/>
      <c r="AA293" s="24"/>
      <c r="AB293" s="27"/>
      <c r="AC293" s="24"/>
      <c r="AD293" s="24"/>
      <c r="AE293" s="24"/>
      <c r="AF293" s="28"/>
    </row>
    <row r="294" spans="1:32" s="22" customFormat="1" ht="15" customHeight="1" x14ac:dyDescent="0.25">
      <c r="C294" s="24"/>
      <c r="D294" s="24"/>
      <c r="E294" s="24"/>
      <c r="F294" s="24"/>
      <c r="G294" s="513" t="s">
        <v>367</v>
      </c>
      <c r="H294" s="513"/>
      <c r="I294" s="40" t="s">
        <v>810</v>
      </c>
      <c r="J294" s="245"/>
      <c r="L294" s="24"/>
      <c r="M294" s="25"/>
      <c r="N294" s="25"/>
      <c r="O294" s="25"/>
      <c r="P294" s="25"/>
      <c r="Q294" s="16"/>
      <c r="R294" s="16"/>
      <c r="S294" s="16"/>
      <c r="T294" s="16"/>
      <c r="U294" s="16"/>
      <c r="V294" s="16"/>
      <c r="W294" s="64"/>
      <c r="X294" s="24"/>
      <c r="Y294" s="24"/>
      <c r="Z294" s="24"/>
      <c r="AA294" s="24"/>
      <c r="AB294" s="27"/>
      <c r="AC294" s="24"/>
      <c r="AD294" s="24"/>
      <c r="AE294" s="24"/>
      <c r="AF294" s="28"/>
    </row>
    <row r="295" spans="1:32" s="134" customFormat="1" ht="15" customHeight="1" outlineLevel="5" x14ac:dyDescent="0.25">
      <c r="A295" s="21"/>
      <c r="B295" s="127"/>
      <c r="C295" s="127"/>
      <c r="D295" s="127"/>
      <c r="E295" s="127"/>
      <c r="F295" s="127"/>
      <c r="G295" s="369" t="s">
        <v>1842</v>
      </c>
      <c r="H295" s="185">
        <v>42370</v>
      </c>
      <c r="I295" s="127" t="s">
        <v>14</v>
      </c>
      <c r="J295" s="472" t="s">
        <v>64</v>
      </c>
      <c r="K295" s="127" t="s">
        <v>9</v>
      </c>
      <c r="L295" s="127" t="s">
        <v>10</v>
      </c>
      <c r="M295" s="127" t="s">
        <v>10</v>
      </c>
      <c r="N295" s="127" t="s">
        <v>11</v>
      </c>
      <c r="O295" s="129">
        <v>2178.98</v>
      </c>
      <c r="P295" s="129">
        <v>0</v>
      </c>
      <c r="Q295" s="129">
        <f t="shared" ref="Q295" si="141">O295-P295</f>
        <v>2178.98</v>
      </c>
      <c r="R295" s="130" t="s">
        <v>1</v>
      </c>
      <c r="S295" s="131" t="s">
        <v>4</v>
      </c>
      <c r="T295" s="131"/>
      <c r="U295" s="131" t="s">
        <v>367</v>
      </c>
      <c r="V295" s="127"/>
      <c r="W295" s="127"/>
      <c r="X295" s="127"/>
      <c r="Y295" s="127"/>
      <c r="Z295" s="132">
        <v>42370</v>
      </c>
      <c r="AA295" s="127"/>
      <c r="AB295" s="127"/>
      <c r="AC295" s="127"/>
      <c r="AD295" s="133" t="s">
        <v>1843</v>
      </c>
    </row>
    <row r="296" spans="1:32" s="22" customFormat="1" ht="15" customHeight="1" x14ac:dyDescent="0.25">
      <c r="C296" s="24"/>
      <c r="D296" s="24"/>
      <c r="E296" s="24"/>
      <c r="F296" s="24"/>
      <c r="G296" s="77"/>
      <c r="H296" s="77"/>
      <c r="I296" s="77"/>
      <c r="J296" s="81"/>
      <c r="K296" s="24"/>
      <c r="L296" s="25"/>
      <c r="M296" s="25"/>
      <c r="N296" s="25"/>
      <c r="O296" s="71">
        <f>SUM(O295)</f>
        <v>2178.98</v>
      </c>
      <c r="P296" s="71">
        <f t="shared" ref="P296:Q296" si="142">SUM(P295)</f>
        <v>0</v>
      </c>
      <c r="Q296" s="71">
        <f t="shared" si="142"/>
        <v>2178.98</v>
      </c>
      <c r="R296" s="17"/>
      <c r="S296" s="17"/>
      <c r="T296" s="17"/>
      <c r="U296" s="17"/>
      <c r="V296" s="17"/>
      <c r="W296" s="64"/>
      <c r="X296" s="24"/>
      <c r="Y296" s="24"/>
      <c r="Z296" s="24"/>
      <c r="AA296" s="24"/>
      <c r="AB296" s="27"/>
      <c r="AC296" s="24"/>
      <c r="AD296" s="24"/>
      <c r="AE296" s="24"/>
      <c r="AF296" s="28"/>
    </row>
    <row r="297" spans="1:32" s="22" customFormat="1" ht="15" customHeight="1" x14ac:dyDescent="0.25">
      <c r="C297" s="24"/>
      <c r="D297" s="24"/>
      <c r="E297" s="24"/>
      <c r="F297" s="24"/>
      <c r="G297" s="77"/>
      <c r="H297" s="77"/>
      <c r="I297" s="77"/>
      <c r="J297" s="81"/>
      <c r="K297" s="24"/>
      <c r="L297" s="25"/>
      <c r="M297" s="25"/>
      <c r="N297" s="25"/>
      <c r="O297" s="25"/>
      <c r="P297" s="25"/>
      <c r="Q297" s="16"/>
      <c r="R297" s="16"/>
      <c r="S297" s="16"/>
      <c r="T297" s="16"/>
      <c r="U297" s="16"/>
      <c r="V297" s="16"/>
      <c r="W297" s="64"/>
      <c r="X297" s="24"/>
      <c r="Y297" s="24"/>
      <c r="Z297" s="24"/>
      <c r="AA297" s="24"/>
      <c r="AB297" s="27"/>
      <c r="AC297" s="24"/>
      <c r="AD297" s="24"/>
      <c r="AE297" s="24"/>
      <c r="AF297" s="28"/>
    </row>
    <row r="298" spans="1:32" s="22" customFormat="1" ht="15" customHeight="1" x14ac:dyDescent="0.25">
      <c r="C298" s="24"/>
      <c r="D298" s="24"/>
      <c r="E298" s="24"/>
      <c r="F298" s="24"/>
      <c r="G298" s="510" t="s">
        <v>368</v>
      </c>
      <c r="H298" s="510"/>
      <c r="I298" s="40" t="s">
        <v>811</v>
      </c>
      <c r="J298" s="245"/>
      <c r="L298" s="24"/>
      <c r="M298" s="25"/>
      <c r="N298" s="25"/>
      <c r="O298" s="25"/>
      <c r="P298" s="25"/>
      <c r="Q298" s="16"/>
      <c r="R298" s="16"/>
      <c r="S298" s="16"/>
      <c r="T298" s="16"/>
      <c r="U298" s="16"/>
      <c r="V298" s="16"/>
      <c r="W298" s="64"/>
      <c r="X298" s="24"/>
      <c r="Y298" s="24"/>
      <c r="Z298" s="24"/>
      <c r="AA298" s="24"/>
      <c r="AB298" s="27"/>
      <c r="AC298" s="24"/>
      <c r="AD298" s="24"/>
      <c r="AE298" s="24"/>
      <c r="AF298" s="28"/>
    </row>
    <row r="299" spans="1:32" s="134" customFormat="1" ht="15" customHeight="1" outlineLevel="5" x14ac:dyDescent="0.25">
      <c r="A299" s="21"/>
      <c r="B299" s="127"/>
      <c r="C299" s="127"/>
      <c r="D299" s="127"/>
      <c r="E299" s="127"/>
      <c r="F299" s="127"/>
      <c r="G299" s="369" t="s">
        <v>1842</v>
      </c>
      <c r="H299" s="185">
        <v>42370</v>
      </c>
      <c r="I299" s="127" t="s">
        <v>14</v>
      </c>
      <c r="J299" s="472" t="s">
        <v>64</v>
      </c>
      <c r="K299" s="127" t="s">
        <v>9</v>
      </c>
      <c r="L299" s="127" t="s">
        <v>10</v>
      </c>
      <c r="M299" s="127" t="s">
        <v>10</v>
      </c>
      <c r="N299" s="127" t="s">
        <v>11</v>
      </c>
      <c r="O299" s="129">
        <v>6119.68</v>
      </c>
      <c r="P299" s="129">
        <v>0</v>
      </c>
      <c r="Q299" s="129">
        <f t="shared" ref="Q299" si="143">O299-P299</f>
        <v>6119.68</v>
      </c>
      <c r="R299" s="130" t="s">
        <v>1</v>
      </c>
      <c r="S299" s="131" t="s">
        <v>4</v>
      </c>
      <c r="T299" s="131"/>
      <c r="U299" s="131" t="s">
        <v>368</v>
      </c>
      <c r="V299" s="127"/>
      <c r="W299" s="127"/>
      <c r="X299" s="127"/>
      <c r="Y299" s="127"/>
      <c r="Z299" s="132">
        <v>42370</v>
      </c>
      <c r="AA299" s="127"/>
      <c r="AB299" s="127"/>
      <c r="AC299" s="127"/>
      <c r="AD299" s="133" t="s">
        <v>1843</v>
      </c>
    </row>
    <row r="300" spans="1:32" s="22" customFormat="1" ht="15" customHeight="1" x14ac:dyDescent="0.25">
      <c r="C300" s="24"/>
      <c r="D300" s="24"/>
      <c r="E300" s="24"/>
      <c r="F300" s="24"/>
      <c r="G300" s="77"/>
      <c r="H300" s="77"/>
      <c r="I300" s="77"/>
      <c r="J300" s="81"/>
      <c r="K300" s="24"/>
      <c r="L300" s="25"/>
      <c r="M300" s="25"/>
      <c r="N300" s="25"/>
      <c r="O300" s="71">
        <f>SUM(O299)</f>
        <v>6119.68</v>
      </c>
      <c r="P300" s="71">
        <f t="shared" ref="P300:Q300" si="144">SUM(P299)</f>
        <v>0</v>
      </c>
      <c r="Q300" s="71">
        <f t="shared" si="144"/>
        <v>6119.68</v>
      </c>
      <c r="R300" s="17"/>
      <c r="S300" s="17"/>
      <c r="T300" s="17"/>
      <c r="U300" s="17"/>
      <c r="V300" s="17"/>
      <c r="W300" s="64"/>
      <c r="X300" s="24"/>
      <c r="Y300" s="24"/>
      <c r="Z300" s="24"/>
      <c r="AA300" s="24"/>
      <c r="AB300" s="27"/>
      <c r="AC300" s="24"/>
      <c r="AD300" s="24"/>
      <c r="AE300" s="24"/>
      <c r="AF300" s="28"/>
    </row>
    <row r="301" spans="1:32" s="22" customFormat="1" ht="15" customHeight="1" x14ac:dyDescent="0.25">
      <c r="C301" s="24"/>
      <c r="D301" s="24"/>
      <c r="E301" s="24"/>
      <c r="F301" s="24"/>
      <c r="G301" s="77"/>
      <c r="H301" s="77"/>
      <c r="I301" s="77"/>
      <c r="J301" s="81"/>
      <c r="K301" s="24"/>
      <c r="L301" s="25"/>
      <c r="M301" s="25"/>
      <c r="N301" s="25"/>
      <c r="O301" s="25"/>
      <c r="P301" s="25"/>
      <c r="Q301" s="16"/>
      <c r="R301" s="16"/>
      <c r="S301" s="16"/>
      <c r="T301" s="16"/>
      <c r="U301" s="16"/>
      <c r="V301" s="16"/>
      <c r="W301" s="64"/>
      <c r="X301" s="24"/>
      <c r="Y301" s="24"/>
      <c r="Z301" s="24"/>
      <c r="AA301" s="24"/>
      <c r="AB301" s="27"/>
      <c r="AC301" s="24"/>
      <c r="AD301" s="24"/>
      <c r="AE301" s="24"/>
      <c r="AF301" s="28"/>
    </row>
    <row r="302" spans="1:32" s="22" customFormat="1" ht="15" customHeight="1" x14ac:dyDescent="0.25">
      <c r="C302" s="24"/>
      <c r="D302" s="24"/>
      <c r="E302" s="24"/>
      <c r="F302" s="24"/>
      <c r="G302" s="510" t="s">
        <v>369</v>
      </c>
      <c r="H302" s="510"/>
      <c r="I302" s="40" t="s">
        <v>812</v>
      </c>
      <c r="J302" s="245"/>
      <c r="L302" s="24"/>
      <c r="M302" s="25"/>
      <c r="N302" s="25"/>
      <c r="O302" s="25"/>
      <c r="P302" s="25"/>
      <c r="Q302" s="16"/>
      <c r="R302" s="16"/>
      <c r="S302" s="16"/>
      <c r="T302" s="16"/>
      <c r="U302" s="16"/>
      <c r="V302" s="16"/>
      <c r="W302" s="64"/>
      <c r="X302" s="24"/>
      <c r="Y302" s="24"/>
      <c r="Z302" s="24"/>
      <c r="AA302" s="24"/>
      <c r="AB302" s="27"/>
      <c r="AC302" s="24"/>
      <c r="AD302" s="24"/>
      <c r="AE302" s="24"/>
      <c r="AF302" s="28"/>
    </row>
    <row r="303" spans="1:32" s="134" customFormat="1" ht="15" customHeight="1" outlineLevel="5" x14ac:dyDescent="0.25">
      <c r="A303" s="21"/>
      <c r="B303" s="127"/>
      <c r="C303" s="127"/>
      <c r="D303" s="127"/>
      <c r="E303" s="127"/>
      <c r="F303" s="127"/>
      <c r="G303" s="369" t="s">
        <v>1842</v>
      </c>
      <c r="H303" s="185">
        <v>42370</v>
      </c>
      <c r="I303" s="127" t="s">
        <v>14</v>
      </c>
      <c r="J303" s="472" t="s">
        <v>64</v>
      </c>
      <c r="K303" s="127" t="s">
        <v>9</v>
      </c>
      <c r="L303" s="127" t="s">
        <v>10</v>
      </c>
      <c r="M303" s="127" t="s">
        <v>10</v>
      </c>
      <c r="N303" s="127" t="s">
        <v>11</v>
      </c>
      <c r="O303" s="129">
        <v>122.11</v>
      </c>
      <c r="P303" s="129">
        <v>0</v>
      </c>
      <c r="Q303" s="129">
        <f t="shared" ref="Q303" si="145">O303-P303</f>
        <v>122.11</v>
      </c>
      <c r="R303" s="130" t="s">
        <v>1</v>
      </c>
      <c r="S303" s="131" t="s">
        <v>4</v>
      </c>
      <c r="T303" s="131"/>
      <c r="U303" s="131" t="s">
        <v>369</v>
      </c>
      <c r="V303" s="127"/>
      <c r="W303" s="127"/>
      <c r="X303" s="127"/>
      <c r="Y303" s="127"/>
      <c r="Z303" s="132">
        <v>42370</v>
      </c>
      <c r="AA303" s="127"/>
      <c r="AB303" s="127"/>
      <c r="AC303" s="127"/>
      <c r="AD303" s="133" t="s">
        <v>1843</v>
      </c>
    </row>
    <row r="304" spans="1:32" s="22" customFormat="1" ht="15" customHeight="1" x14ac:dyDescent="0.25">
      <c r="C304" s="24"/>
      <c r="D304" s="24"/>
      <c r="E304" s="24"/>
      <c r="F304" s="24"/>
      <c r="G304" s="77"/>
      <c r="H304" s="77"/>
      <c r="I304" s="77"/>
      <c r="J304" s="81"/>
      <c r="K304" s="24"/>
      <c r="L304" s="25"/>
      <c r="M304" s="25"/>
      <c r="N304" s="25"/>
      <c r="O304" s="71">
        <f>SUM(O303)</f>
        <v>122.11</v>
      </c>
      <c r="P304" s="71">
        <f t="shared" ref="P304:Q304" si="146">SUM(P303)</f>
        <v>0</v>
      </c>
      <c r="Q304" s="71">
        <f t="shared" si="146"/>
        <v>122.11</v>
      </c>
      <c r="R304" s="17"/>
      <c r="S304" s="17"/>
      <c r="T304" s="17"/>
      <c r="U304" s="17"/>
      <c r="V304" s="17"/>
      <c r="W304" s="64"/>
      <c r="X304" s="24"/>
      <c r="Y304" s="24"/>
      <c r="Z304" s="24"/>
      <c r="AA304" s="24"/>
      <c r="AB304" s="27"/>
      <c r="AC304" s="24"/>
      <c r="AD304" s="24"/>
      <c r="AE304" s="24"/>
      <c r="AF304" s="28"/>
    </row>
    <row r="305" spans="1:32" s="22" customFormat="1" ht="15" customHeight="1" x14ac:dyDescent="0.25">
      <c r="C305" s="24"/>
      <c r="D305" s="24"/>
      <c r="E305" s="24"/>
      <c r="F305" s="24"/>
      <c r="G305" s="77"/>
      <c r="H305" s="77"/>
      <c r="I305" s="77"/>
      <c r="J305" s="81"/>
      <c r="K305" s="24"/>
      <c r="L305" s="25"/>
      <c r="M305" s="25"/>
      <c r="N305" s="25"/>
      <c r="O305" s="25"/>
      <c r="P305" s="25"/>
      <c r="Q305" s="16"/>
      <c r="R305" s="16"/>
      <c r="S305" s="16"/>
      <c r="T305" s="16"/>
      <c r="U305" s="16"/>
      <c r="V305" s="16"/>
      <c r="W305" s="64"/>
      <c r="X305" s="24"/>
      <c r="Y305" s="24"/>
      <c r="Z305" s="24"/>
      <c r="AA305" s="24"/>
      <c r="AB305" s="27"/>
      <c r="AC305" s="24"/>
      <c r="AD305" s="24"/>
      <c r="AE305" s="24"/>
      <c r="AF305" s="28"/>
    </row>
    <row r="306" spans="1:32" s="22" customFormat="1" ht="15" customHeight="1" x14ac:dyDescent="0.25">
      <c r="C306" s="24"/>
      <c r="D306" s="24"/>
      <c r="E306" s="24"/>
      <c r="F306" s="24"/>
      <c r="G306" s="510" t="s">
        <v>370</v>
      </c>
      <c r="H306" s="510"/>
      <c r="I306" s="42" t="s">
        <v>813</v>
      </c>
      <c r="J306" s="245"/>
      <c r="L306" s="24"/>
      <c r="M306" s="25"/>
      <c r="N306" s="25"/>
      <c r="O306" s="25"/>
      <c r="P306" s="25"/>
      <c r="Q306" s="16"/>
      <c r="R306" s="16"/>
      <c r="S306" s="16"/>
      <c r="T306" s="16"/>
      <c r="U306" s="16"/>
      <c r="V306" s="16"/>
      <c r="W306" s="64"/>
      <c r="X306" s="24"/>
      <c r="Y306" s="24"/>
      <c r="Z306" s="24"/>
      <c r="AA306" s="24"/>
      <c r="AB306" s="27"/>
      <c r="AC306" s="24"/>
      <c r="AD306" s="24"/>
      <c r="AE306" s="24"/>
      <c r="AF306" s="28"/>
    </row>
    <row r="307" spans="1:32" s="134" customFormat="1" ht="15" customHeight="1" outlineLevel="5" x14ac:dyDescent="0.25">
      <c r="A307" s="21"/>
      <c r="B307" s="127"/>
      <c r="C307" s="127"/>
      <c r="D307" s="127"/>
      <c r="E307" s="127"/>
      <c r="F307" s="127"/>
      <c r="G307" s="369" t="s">
        <v>1842</v>
      </c>
      <c r="H307" s="185">
        <v>42370</v>
      </c>
      <c r="I307" s="127" t="s">
        <v>14</v>
      </c>
      <c r="J307" s="472" t="s">
        <v>64</v>
      </c>
      <c r="K307" s="127" t="s">
        <v>9</v>
      </c>
      <c r="L307" s="127" t="s">
        <v>10</v>
      </c>
      <c r="M307" s="127" t="s">
        <v>10</v>
      </c>
      <c r="N307" s="127" t="s">
        <v>11</v>
      </c>
      <c r="O307" s="129">
        <v>5369.1</v>
      </c>
      <c r="P307" s="129">
        <v>0</v>
      </c>
      <c r="Q307" s="129">
        <f t="shared" ref="Q307" si="147">O307-P307</f>
        <v>5369.1</v>
      </c>
      <c r="R307" s="130" t="s">
        <v>1</v>
      </c>
      <c r="S307" s="131" t="s">
        <v>4</v>
      </c>
      <c r="T307" s="131"/>
      <c r="U307" s="131" t="s">
        <v>370</v>
      </c>
      <c r="V307" s="127"/>
      <c r="W307" s="127"/>
      <c r="X307" s="127"/>
      <c r="Y307" s="127"/>
      <c r="Z307" s="132">
        <v>42370</v>
      </c>
      <c r="AA307" s="127"/>
      <c r="AB307" s="127"/>
      <c r="AC307" s="127"/>
      <c r="AD307" s="133" t="s">
        <v>1843</v>
      </c>
    </row>
    <row r="308" spans="1:32" s="22" customFormat="1" ht="15" customHeight="1" x14ac:dyDescent="0.25">
      <c r="C308" s="24"/>
      <c r="D308" s="24"/>
      <c r="E308" s="24"/>
      <c r="F308" s="24"/>
      <c r="G308" s="77"/>
      <c r="H308" s="77"/>
      <c r="I308" s="77"/>
      <c r="J308" s="81"/>
      <c r="K308" s="24"/>
      <c r="L308" s="25"/>
      <c r="M308" s="25"/>
      <c r="N308" s="25"/>
      <c r="O308" s="71">
        <f>SUM(O307)</f>
        <v>5369.1</v>
      </c>
      <c r="P308" s="71">
        <f t="shared" ref="P308:Q308" si="148">SUM(P307)</f>
        <v>0</v>
      </c>
      <c r="Q308" s="71">
        <f t="shared" si="148"/>
        <v>5369.1</v>
      </c>
      <c r="R308" s="16"/>
      <c r="S308" s="16"/>
      <c r="T308" s="16"/>
      <c r="U308" s="16"/>
      <c r="V308" s="16"/>
      <c r="W308" s="64"/>
      <c r="X308" s="24"/>
      <c r="Y308" s="24"/>
      <c r="Z308" s="24"/>
      <c r="AA308" s="24"/>
      <c r="AB308" s="27"/>
      <c r="AC308" s="24"/>
      <c r="AD308" s="24"/>
      <c r="AE308" s="24"/>
      <c r="AF308" s="28"/>
    </row>
    <row r="309" spans="1:32" s="22" customFormat="1" ht="15" customHeight="1" x14ac:dyDescent="0.25">
      <c r="C309" s="24"/>
      <c r="D309" s="24"/>
      <c r="E309" s="24"/>
      <c r="F309" s="24"/>
      <c r="G309" s="77"/>
      <c r="H309" s="77"/>
      <c r="I309" s="77"/>
      <c r="J309" s="81"/>
      <c r="K309" s="24"/>
      <c r="L309" s="25"/>
      <c r="M309" s="25"/>
      <c r="N309" s="25"/>
      <c r="O309" s="25"/>
      <c r="P309" s="25"/>
      <c r="Q309" s="16"/>
      <c r="R309" s="16"/>
      <c r="S309" s="16"/>
      <c r="T309" s="16"/>
      <c r="U309" s="16"/>
      <c r="V309" s="16"/>
      <c r="W309" s="64"/>
      <c r="X309" s="24"/>
      <c r="Y309" s="24"/>
      <c r="Z309" s="24"/>
      <c r="AA309" s="24"/>
      <c r="AB309" s="27"/>
      <c r="AC309" s="24"/>
      <c r="AD309" s="24"/>
      <c r="AE309" s="24"/>
      <c r="AF309" s="28"/>
    </row>
    <row r="310" spans="1:32" s="22" customFormat="1" ht="15" customHeight="1" x14ac:dyDescent="0.25">
      <c r="C310" s="24"/>
      <c r="D310" s="24"/>
      <c r="E310" s="24"/>
      <c r="F310" s="24"/>
      <c r="G310" s="510" t="s">
        <v>371</v>
      </c>
      <c r="H310" s="510"/>
      <c r="I310" s="40" t="s">
        <v>814</v>
      </c>
      <c r="J310" s="245"/>
      <c r="L310" s="24"/>
      <c r="M310" s="25"/>
      <c r="N310" s="25"/>
      <c r="O310" s="25"/>
      <c r="P310" s="25"/>
      <c r="Q310" s="16"/>
      <c r="R310" s="16"/>
      <c r="S310" s="16"/>
      <c r="T310" s="16"/>
      <c r="U310" s="16"/>
      <c r="V310" s="16"/>
      <c r="W310" s="64"/>
      <c r="X310" s="24"/>
      <c r="Y310" s="24"/>
      <c r="Z310" s="24"/>
      <c r="AA310" s="24"/>
      <c r="AB310" s="27"/>
      <c r="AC310" s="24"/>
      <c r="AD310" s="24"/>
      <c r="AE310" s="24"/>
      <c r="AF310" s="28"/>
    </row>
    <row r="311" spans="1:32" s="134" customFormat="1" ht="15" customHeight="1" outlineLevel="5" x14ac:dyDescent="0.25">
      <c r="A311" s="21"/>
      <c r="B311" s="127"/>
      <c r="C311" s="127"/>
      <c r="D311" s="127"/>
      <c r="E311" s="127"/>
      <c r="F311" s="127"/>
      <c r="G311" s="369" t="s">
        <v>1842</v>
      </c>
      <c r="H311" s="185">
        <v>42370</v>
      </c>
      <c r="I311" s="127" t="s">
        <v>14</v>
      </c>
      <c r="J311" s="472" t="s">
        <v>64</v>
      </c>
      <c r="K311" s="127" t="s">
        <v>9</v>
      </c>
      <c r="L311" s="127" t="s">
        <v>10</v>
      </c>
      <c r="M311" s="127" t="s">
        <v>10</v>
      </c>
      <c r="N311" s="127" t="s">
        <v>11</v>
      </c>
      <c r="O311" s="129">
        <v>38055.11</v>
      </c>
      <c r="P311" s="129">
        <v>0</v>
      </c>
      <c r="Q311" s="129">
        <f t="shared" ref="Q311" si="149">O311-P311</f>
        <v>38055.11</v>
      </c>
      <c r="R311" s="130" t="s">
        <v>1</v>
      </c>
      <c r="S311" s="131" t="s">
        <v>4</v>
      </c>
      <c r="T311" s="131"/>
      <c r="U311" s="131" t="s">
        <v>371</v>
      </c>
      <c r="V311" s="127"/>
      <c r="W311" s="127"/>
      <c r="X311" s="127"/>
      <c r="Y311" s="127"/>
      <c r="Z311" s="132">
        <v>42370</v>
      </c>
      <c r="AA311" s="127"/>
      <c r="AB311" s="127"/>
      <c r="AC311" s="127"/>
      <c r="AD311" s="133" t="s">
        <v>1843</v>
      </c>
    </row>
    <row r="312" spans="1:32" s="22" customFormat="1" ht="15" customHeight="1" x14ac:dyDescent="0.25">
      <c r="C312" s="24"/>
      <c r="D312" s="24"/>
      <c r="E312" s="24"/>
      <c r="F312" s="24"/>
      <c r="G312" s="77"/>
      <c r="H312" s="77"/>
      <c r="I312" s="77"/>
      <c r="J312" s="81"/>
      <c r="K312" s="24"/>
      <c r="L312" s="25"/>
      <c r="M312" s="25"/>
      <c r="N312" s="25"/>
      <c r="O312" s="71">
        <f>SUM(O311)</f>
        <v>38055.11</v>
      </c>
      <c r="P312" s="71">
        <f t="shared" ref="P312:Q312" si="150">SUM(P311)</f>
        <v>0</v>
      </c>
      <c r="Q312" s="71">
        <f t="shared" si="150"/>
        <v>38055.11</v>
      </c>
      <c r="R312" s="17"/>
      <c r="S312" s="17"/>
      <c r="T312" s="17"/>
      <c r="U312" s="17"/>
      <c r="V312" s="17"/>
      <c r="W312" s="64"/>
      <c r="X312" s="24"/>
      <c r="Y312" s="24"/>
      <c r="Z312" s="24"/>
      <c r="AA312" s="24"/>
      <c r="AB312" s="27"/>
      <c r="AC312" s="24"/>
      <c r="AD312" s="24"/>
      <c r="AE312" s="24"/>
      <c r="AF312" s="28"/>
    </row>
    <row r="313" spans="1:32" s="22" customFormat="1" ht="15" customHeight="1" x14ac:dyDescent="0.25">
      <c r="C313" s="24"/>
      <c r="D313" s="24"/>
      <c r="E313" s="24"/>
      <c r="F313" s="24"/>
      <c r="G313" s="77"/>
      <c r="H313" s="77"/>
      <c r="I313" s="77"/>
      <c r="J313" s="81"/>
      <c r="K313" s="24"/>
      <c r="L313" s="25"/>
      <c r="M313" s="25"/>
      <c r="N313" s="25"/>
      <c r="O313" s="25"/>
      <c r="P313" s="25"/>
      <c r="Q313" s="16"/>
      <c r="R313" s="16"/>
      <c r="S313" s="16"/>
      <c r="T313" s="16"/>
      <c r="U313" s="16"/>
      <c r="V313" s="16"/>
      <c r="W313" s="64"/>
      <c r="X313" s="24"/>
      <c r="Y313" s="24"/>
      <c r="Z313" s="24"/>
      <c r="AA313" s="24"/>
      <c r="AB313" s="27"/>
      <c r="AC313" s="24"/>
      <c r="AD313" s="24"/>
      <c r="AE313" s="24"/>
      <c r="AF313" s="28"/>
    </row>
    <row r="314" spans="1:32" s="22" customFormat="1" ht="15" customHeight="1" x14ac:dyDescent="0.25">
      <c r="C314" s="24"/>
      <c r="D314" s="24"/>
      <c r="E314" s="24"/>
      <c r="F314" s="24"/>
      <c r="G314" s="510" t="s">
        <v>372</v>
      </c>
      <c r="H314" s="510"/>
      <c r="I314" s="40" t="s">
        <v>815</v>
      </c>
      <c r="J314" s="245"/>
      <c r="L314" s="24"/>
      <c r="M314" s="25"/>
      <c r="N314" s="25"/>
      <c r="O314" s="25"/>
      <c r="P314" s="25"/>
      <c r="Q314" s="16"/>
      <c r="R314" s="16"/>
      <c r="S314" s="16"/>
      <c r="T314" s="16"/>
      <c r="U314" s="16"/>
      <c r="V314" s="16"/>
      <c r="W314" s="64"/>
      <c r="X314" s="24"/>
      <c r="Y314" s="24"/>
      <c r="Z314" s="24"/>
      <c r="AA314" s="24"/>
      <c r="AB314" s="27"/>
      <c r="AC314" s="24"/>
      <c r="AD314" s="24"/>
      <c r="AE314" s="24"/>
      <c r="AF314" s="28"/>
    </row>
    <row r="315" spans="1:32" s="134" customFormat="1" ht="15" customHeight="1" outlineLevel="5" x14ac:dyDescent="0.25">
      <c r="A315" s="21"/>
      <c r="B315" s="127"/>
      <c r="C315" s="127"/>
      <c r="D315" s="127"/>
      <c r="E315" s="127"/>
      <c r="F315" s="127"/>
      <c r="G315" s="369" t="s">
        <v>1842</v>
      </c>
      <c r="H315" s="185">
        <v>42370</v>
      </c>
      <c r="I315" s="127" t="s">
        <v>14</v>
      </c>
      <c r="J315" s="472" t="s">
        <v>64</v>
      </c>
      <c r="K315" s="127" t="s">
        <v>9</v>
      </c>
      <c r="L315" s="127" t="s">
        <v>10</v>
      </c>
      <c r="M315" s="127" t="s">
        <v>10</v>
      </c>
      <c r="N315" s="127" t="s">
        <v>11</v>
      </c>
      <c r="O315" s="129">
        <v>3360.24</v>
      </c>
      <c r="P315" s="129">
        <v>0</v>
      </c>
      <c r="Q315" s="129">
        <f t="shared" ref="Q315" si="151">O315-P315</f>
        <v>3360.24</v>
      </c>
      <c r="R315" s="130" t="s">
        <v>1</v>
      </c>
      <c r="S315" s="131" t="s">
        <v>4</v>
      </c>
      <c r="T315" s="131"/>
      <c r="U315" s="131" t="s">
        <v>372</v>
      </c>
      <c r="V315" s="127"/>
      <c r="W315" s="127"/>
      <c r="X315" s="127"/>
      <c r="Y315" s="127"/>
      <c r="Z315" s="132">
        <v>42370</v>
      </c>
      <c r="AA315" s="127"/>
      <c r="AB315" s="127"/>
      <c r="AC315" s="127"/>
      <c r="AD315" s="133" t="s">
        <v>1843</v>
      </c>
    </row>
    <row r="316" spans="1:32" s="22" customFormat="1" ht="15" customHeight="1" x14ac:dyDescent="0.25">
      <c r="C316" s="24"/>
      <c r="D316" s="24"/>
      <c r="E316" s="24"/>
      <c r="F316" s="24"/>
      <c r="G316" s="77"/>
      <c r="H316" s="77"/>
      <c r="I316" s="77"/>
      <c r="J316" s="81"/>
      <c r="K316" s="24"/>
      <c r="L316" s="25"/>
      <c r="M316" s="25"/>
      <c r="N316" s="25"/>
      <c r="O316" s="71">
        <f>SUM(O315)</f>
        <v>3360.24</v>
      </c>
      <c r="P316" s="71">
        <f t="shared" ref="P316:Q316" si="152">SUM(P315)</f>
        <v>0</v>
      </c>
      <c r="Q316" s="71">
        <f t="shared" si="152"/>
        <v>3360.24</v>
      </c>
      <c r="R316" s="17"/>
      <c r="S316" s="17"/>
      <c r="T316" s="17"/>
      <c r="U316" s="17"/>
      <c r="V316" s="17"/>
      <c r="W316" s="64"/>
      <c r="X316" s="24"/>
      <c r="Y316" s="24"/>
      <c r="Z316" s="24"/>
      <c r="AA316" s="24"/>
      <c r="AB316" s="27"/>
      <c r="AC316" s="24"/>
      <c r="AD316" s="24"/>
      <c r="AE316" s="24"/>
      <c r="AF316" s="28"/>
    </row>
    <row r="317" spans="1:32" s="22" customFormat="1" ht="15" customHeight="1" x14ac:dyDescent="0.25">
      <c r="C317" s="24"/>
      <c r="D317" s="24"/>
      <c r="E317" s="24"/>
      <c r="F317" s="24"/>
      <c r="G317" s="77"/>
      <c r="H317" s="77"/>
      <c r="I317" s="77"/>
      <c r="J317" s="81"/>
      <c r="K317" s="24"/>
      <c r="L317" s="25"/>
      <c r="M317" s="25"/>
      <c r="N317" s="25"/>
      <c r="O317" s="25"/>
      <c r="P317" s="25"/>
      <c r="Q317" s="16"/>
      <c r="R317" s="16"/>
      <c r="S317" s="16"/>
      <c r="T317" s="16"/>
      <c r="U317" s="16"/>
      <c r="V317" s="16"/>
      <c r="W317" s="64"/>
      <c r="X317" s="24"/>
      <c r="Y317" s="24"/>
      <c r="Z317" s="24"/>
      <c r="AA317" s="24"/>
      <c r="AB317" s="27"/>
      <c r="AC317" s="24"/>
      <c r="AD317" s="24"/>
      <c r="AE317" s="24"/>
      <c r="AF317" s="28"/>
    </row>
    <row r="318" spans="1:32" s="22" customFormat="1" ht="15" customHeight="1" x14ac:dyDescent="0.25">
      <c r="C318" s="24"/>
      <c r="D318" s="24"/>
      <c r="E318" s="24"/>
      <c r="F318" s="24"/>
      <c r="G318" s="510" t="s">
        <v>373</v>
      </c>
      <c r="H318" s="510"/>
      <c r="I318" s="40" t="s">
        <v>816</v>
      </c>
      <c r="J318" s="245"/>
      <c r="L318" s="24"/>
      <c r="M318" s="25"/>
      <c r="N318" s="25"/>
      <c r="O318" s="25"/>
      <c r="P318" s="25"/>
      <c r="Q318" s="16"/>
      <c r="R318" s="16"/>
      <c r="S318" s="16"/>
      <c r="T318" s="16"/>
      <c r="U318" s="16"/>
      <c r="V318" s="16"/>
      <c r="W318" s="64"/>
      <c r="X318" s="24"/>
      <c r="Y318" s="24"/>
      <c r="Z318" s="24"/>
      <c r="AA318" s="24"/>
      <c r="AB318" s="27"/>
      <c r="AC318" s="24"/>
      <c r="AD318" s="24"/>
      <c r="AE318" s="24"/>
      <c r="AF318" s="28"/>
    </row>
    <row r="319" spans="1:32" s="134" customFormat="1" ht="15" customHeight="1" outlineLevel="5" x14ac:dyDescent="0.25">
      <c r="A319" s="21"/>
      <c r="B319" s="127"/>
      <c r="C319" s="127"/>
      <c r="D319" s="127"/>
      <c r="E319" s="127"/>
      <c r="F319" s="127"/>
      <c r="G319" s="369" t="s">
        <v>1842</v>
      </c>
      <c r="H319" s="185">
        <v>42370</v>
      </c>
      <c r="I319" s="127" t="s">
        <v>14</v>
      </c>
      <c r="J319" s="472" t="s">
        <v>64</v>
      </c>
      <c r="K319" s="127" t="s">
        <v>9</v>
      </c>
      <c r="L319" s="127" t="s">
        <v>10</v>
      </c>
      <c r="M319" s="127" t="s">
        <v>10</v>
      </c>
      <c r="N319" s="127" t="s">
        <v>11</v>
      </c>
      <c r="O319" s="129">
        <v>29675.23</v>
      </c>
      <c r="P319" s="129">
        <v>0</v>
      </c>
      <c r="Q319" s="129">
        <f t="shared" ref="Q319" si="153">O319-P319</f>
        <v>29675.23</v>
      </c>
      <c r="R319" s="130" t="s">
        <v>1</v>
      </c>
      <c r="S319" s="131" t="s">
        <v>4</v>
      </c>
      <c r="T319" s="131"/>
      <c r="U319" s="131" t="s">
        <v>373</v>
      </c>
      <c r="V319" s="127"/>
      <c r="W319" s="127"/>
      <c r="X319" s="127"/>
      <c r="Y319" s="127"/>
      <c r="Z319" s="132">
        <v>42370</v>
      </c>
      <c r="AA319" s="127"/>
      <c r="AB319" s="127"/>
      <c r="AC319" s="127"/>
      <c r="AD319" s="133" t="s">
        <v>1843</v>
      </c>
    </row>
    <row r="320" spans="1:32" s="22" customFormat="1" ht="15" customHeight="1" x14ac:dyDescent="0.25">
      <c r="C320" s="24"/>
      <c r="D320" s="24"/>
      <c r="E320" s="24"/>
      <c r="F320" s="24"/>
      <c r="G320" s="77"/>
      <c r="H320" s="77"/>
      <c r="I320" s="77"/>
      <c r="J320" s="81"/>
      <c r="K320" s="24"/>
      <c r="L320" s="25"/>
      <c r="M320" s="25"/>
      <c r="N320" s="25"/>
      <c r="O320" s="71">
        <f>SUM(O319)</f>
        <v>29675.23</v>
      </c>
      <c r="P320" s="71">
        <f t="shared" ref="P320:Q320" si="154">SUM(P319)</f>
        <v>0</v>
      </c>
      <c r="Q320" s="71">
        <f t="shared" si="154"/>
        <v>29675.23</v>
      </c>
      <c r="R320" s="17"/>
      <c r="S320" s="17"/>
      <c r="T320" s="17"/>
      <c r="U320" s="17"/>
      <c r="V320" s="17"/>
      <c r="W320" s="64"/>
      <c r="X320" s="24"/>
      <c r="Y320" s="24"/>
      <c r="Z320" s="24"/>
      <c r="AA320" s="24"/>
      <c r="AB320" s="27"/>
      <c r="AC320" s="24"/>
      <c r="AD320" s="24"/>
      <c r="AE320" s="24"/>
      <c r="AF320" s="28"/>
    </row>
    <row r="321" spans="1:32" s="22" customFormat="1" ht="15" customHeight="1" x14ac:dyDescent="0.25">
      <c r="C321" s="24"/>
      <c r="D321" s="24"/>
      <c r="E321" s="24"/>
      <c r="F321" s="24"/>
      <c r="G321" s="77"/>
      <c r="H321" s="77"/>
      <c r="I321" s="77"/>
      <c r="J321" s="81"/>
      <c r="K321" s="24"/>
      <c r="L321" s="25"/>
      <c r="M321" s="25"/>
      <c r="N321" s="25"/>
      <c r="O321" s="25"/>
      <c r="P321" s="25"/>
      <c r="Q321" s="16"/>
      <c r="R321" s="16"/>
      <c r="S321" s="16"/>
      <c r="T321" s="16"/>
      <c r="U321" s="16"/>
      <c r="V321" s="16"/>
      <c r="W321" s="64"/>
      <c r="X321" s="24"/>
      <c r="Y321" s="24"/>
      <c r="Z321" s="24"/>
      <c r="AA321" s="24"/>
      <c r="AB321" s="27"/>
      <c r="AC321" s="24"/>
      <c r="AD321" s="24"/>
      <c r="AE321" s="24"/>
      <c r="AF321" s="28"/>
    </row>
    <row r="322" spans="1:32" s="22" customFormat="1" ht="15" customHeight="1" x14ac:dyDescent="0.25">
      <c r="C322" s="24"/>
      <c r="D322" s="24"/>
      <c r="E322" s="24"/>
      <c r="F322" s="24"/>
      <c r="G322" s="510" t="s">
        <v>374</v>
      </c>
      <c r="H322" s="510"/>
      <c r="I322" s="40" t="s">
        <v>817</v>
      </c>
      <c r="J322" s="245"/>
      <c r="L322" s="24"/>
      <c r="M322" s="25"/>
      <c r="N322" s="25"/>
      <c r="O322" s="25"/>
      <c r="P322" s="25"/>
      <c r="Q322" s="16"/>
      <c r="R322" s="16"/>
      <c r="S322" s="16"/>
      <c r="T322" s="16"/>
      <c r="U322" s="16"/>
      <c r="V322" s="16"/>
      <c r="W322" s="64"/>
      <c r="X322" s="24"/>
      <c r="Y322" s="24"/>
      <c r="Z322" s="24"/>
      <c r="AA322" s="24"/>
      <c r="AB322" s="27"/>
      <c r="AC322" s="24"/>
      <c r="AD322" s="24"/>
      <c r="AE322" s="24"/>
      <c r="AF322" s="28"/>
    </row>
    <row r="323" spans="1:32" s="134" customFormat="1" ht="15" customHeight="1" outlineLevel="5" x14ac:dyDescent="0.25">
      <c r="A323" s="21"/>
      <c r="B323" s="127"/>
      <c r="C323" s="127"/>
      <c r="D323" s="127"/>
      <c r="E323" s="127"/>
      <c r="F323" s="127"/>
      <c r="G323" s="369" t="s">
        <v>1842</v>
      </c>
      <c r="H323" s="185">
        <v>42370</v>
      </c>
      <c r="I323" s="127" t="s">
        <v>14</v>
      </c>
      <c r="J323" s="472" t="s">
        <v>64</v>
      </c>
      <c r="K323" s="127" t="s">
        <v>9</v>
      </c>
      <c r="L323" s="127" t="s">
        <v>10</v>
      </c>
      <c r="M323" s="127" t="s">
        <v>10</v>
      </c>
      <c r="N323" s="127" t="s">
        <v>11</v>
      </c>
      <c r="O323" s="129">
        <v>59.5</v>
      </c>
      <c r="P323" s="129">
        <v>0</v>
      </c>
      <c r="Q323" s="129">
        <f t="shared" ref="Q323" si="155">O323-P323</f>
        <v>59.5</v>
      </c>
      <c r="R323" s="130" t="s">
        <v>1</v>
      </c>
      <c r="S323" s="131" t="s">
        <v>4</v>
      </c>
      <c r="T323" s="131"/>
      <c r="U323" s="131" t="s">
        <v>374</v>
      </c>
      <c r="V323" s="127"/>
      <c r="W323" s="127"/>
      <c r="X323" s="127"/>
      <c r="Y323" s="127"/>
      <c r="Z323" s="132">
        <v>42370</v>
      </c>
      <c r="AA323" s="127"/>
      <c r="AB323" s="127"/>
      <c r="AC323" s="127"/>
      <c r="AD323" s="133" t="s">
        <v>1843</v>
      </c>
    </row>
    <row r="324" spans="1:32" s="22" customFormat="1" ht="15" customHeight="1" x14ac:dyDescent="0.25">
      <c r="C324" s="24"/>
      <c r="D324" s="24"/>
      <c r="E324" s="24"/>
      <c r="F324" s="24"/>
      <c r="G324" s="77"/>
      <c r="H324" s="77"/>
      <c r="I324" s="77"/>
      <c r="J324" s="81"/>
      <c r="K324" s="24"/>
      <c r="L324" s="25"/>
      <c r="M324" s="25"/>
      <c r="N324" s="25"/>
      <c r="O324" s="71">
        <f>SUM(O323)</f>
        <v>59.5</v>
      </c>
      <c r="P324" s="71">
        <f t="shared" ref="P324:Q324" si="156">SUM(P323)</f>
        <v>0</v>
      </c>
      <c r="Q324" s="71">
        <f t="shared" si="156"/>
        <v>59.5</v>
      </c>
      <c r="R324" s="17"/>
      <c r="S324" s="17"/>
      <c r="T324" s="17"/>
      <c r="U324" s="17"/>
      <c r="V324" s="17"/>
      <c r="W324" s="64"/>
      <c r="X324" s="24"/>
      <c r="Y324" s="24"/>
      <c r="Z324" s="24"/>
      <c r="AA324" s="24"/>
      <c r="AB324" s="27"/>
      <c r="AC324" s="24"/>
      <c r="AD324" s="24"/>
      <c r="AE324" s="24"/>
      <c r="AF324" s="28"/>
    </row>
    <row r="325" spans="1:32" s="22" customFormat="1" ht="15" customHeight="1" x14ac:dyDescent="0.25">
      <c r="C325" s="24"/>
      <c r="D325" s="24"/>
      <c r="E325" s="24"/>
      <c r="F325" s="24"/>
      <c r="G325" s="77"/>
      <c r="H325" s="77"/>
      <c r="I325" s="77"/>
      <c r="J325" s="81"/>
      <c r="K325" s="24"/>
      <c r="L325" s="25"/>
      <c r="M325" s="25"/>
      <c r="N325" s="25"/>
      <c r="O325" s="25"/>
      <c r="P325" s="25"/>
      <c r="Q325" s="16"/>
      <c r="R325" s="16"/>
      <c r="S325" s="16"/>
      <c r="T325" s="16"/>
      <c r="U325" s="16"/>
      <c r="V325" s="16"/>
      <c r="W325" s="64"/>
      <c r="X325" s="24"/>
      <c r="Y325" s="24"/>
      <c r="Z325" s="24"/>
      <c r="AA325" s="24"/>
      <c r="AB325" s="27"/>
      <c r="AC325" s="24"/>
      <c r="AD325" s="24"/>
      <c r="AE325" s="24"/>
      <c r="AF325" s="28"/>
    </row>
    <row r="326" spans="1:32" s="22" customFormat="1" ht="15" customHeight="1" x14ac:dyDescent="0.25">
      <c r="C326" s="24"/>
      <c r="D326" s="24"/>
      <c r="E326" s="24"/>
      <c r="F326" s="24"/>
      <c r="G326" s="510" t="s">
        <v>375</v>
      </c>
      <c r="H326" s="510"/>
      <c r="I326" s="40" t="s">
        <v>818</v>
      </c>
      <c r="J326" s="245"/>
      <c r="L326" s="24"/>
      <c r="M326" s="25"/>
      <c r="N326" s="25"/>
      <c r="O326" s="25"/>
      <c r="P326" s="25"/>
      <c r="Q326" s="16"/>
      <c r="R326" s="16"/>
      <c r="S326" s="16"/>
      <c r="T326" s="16"/>
      <c r="U326" s="16"/>
      <c r="V326" s="16"/>
      <c r="W326" s="64"/>
      <c r="X326" s="24"/>
      <c r="Y326" s="24"/>
      <c r="Z326" s="24"/>
      <c r="AA326" s="24"/>
      <c r="AB326" s="27"/>
      <c r="AC326" s="24"/>
      <c r="AD326" s="24"/>
      <c r="AE326" s="24"/>
      <c r="AF326" s="28"/>
    </row>
    <row r="327" spans="1:32" s="134" customFormat="1" ht="15" customHeight="1" outlineLevel="5" x14ac:dyDescent="0.25">
      <c r="A327" s="21"/>
      <c r="B327" s="127"/>
      <c r="C327" s="127"/>
      <c r="D327" s="127"/>
      <c r="E327" s="127"/>
      <c r="F327" s="127"/>
      <c r="G327" s="369" t="s">
        <v>1842</v>
      </c>
      <c r="H327" s="185">
        <v>42370</v>
      </c>
      <c r="I327" s="127" t="s">
        <v>14</v>
      </c>
      <c r="J327" s="472" t="s">
        <v>64</v>
      </c>
      <c r="K327" s="127" t="s">
        <v>9</v>
      </c>
      <c r="L327" s="127" t="s">
        <v>10</v>
      </c>
      <c r="M327" s="127" t="s">
        <v>10</v>
      </c>
      <c r="N327" s="127" t="s">
        <v>11</v>
      </c>
      <c r="O327" s="129">
        <v>780</v>
      </c>
      <c r="P327" s="129">
        <v>0</v>
      </c>
      <c r="Q327" s="129">
        <f t="shared" ref="Q327" si="157">O327-P327</f>
        <v>780</v>
      </c>
      <c r="R327" s="130" t="s">
        <v>1</v>
      </c>
      <c r="S327" s="131" t="s">
        <v>4</v>
      </c>
      <c r="T327" s="131"/>
      <c r="U327" s="131" t="s">
        <v>375</v>
      </c>
      <c r="V327" s="127"/>
      <c r="W327" s="127"/>
      <c r="X327" s="127"/>
      <c r="Y327" s="127"/>
      <c r="Z327" s="132">
        <v>42370</v>
      </c>
      <c r="AA327" s="127"/>
      <c r="AB327" s="127"/>
      <c r="AC327" s="127"/>
      <c r="AD327" s="133" t="s">
        <v>1843</v>
      </c>
    </row>
    <row r="328" spans="1:32" s="22" customFormat="1" ht="15" customHeight="1" x14ac:dyDescent="0.25">
      <c r="C328" s="24"/>
      <c r="D328" s="24"/>
      <c r="E328" s="24"/>
      <c r="F328" s="24"/>
      <c r="G328" s="77"/>
      <c r="H328" s="77"/>
      <c r="I328" s="77"/>
      <c r="J328" s="81"/>
      <c r="K328" s="24"/>
      <c r="L328" s="25"/>
      <c r="M328" s="25"/>
      <c r="N328" s="25"/>
      <c r="O328" s="71">
        <f>SUM(O327)</f>
        <v>780</v>
      </c>
      <c r="P328" s="71">
        <f t="shared" ref="P328:Q328" si="158">SUM(P327)</f>
        <v>0</v>
      </c>
      <c r="Q328" s="71">
        <f t="shared" si="158"/>
        <v>780</v>
      </c>
      <c r="R328" s="17"/>
      <c r="S328" s="17"/>
      <c r="T328" s="17"/>
      <c r="U328" s="17"/>
      <c r="V328" s="17"/>
      <c r="W328" s="64"/>
      <c r="X328" s="24"/>
      <c r="Y328" s="24"/>
      <c r="Z328" s="24"/>
      <c r="AA328" s="24"/>
      <c r="AB328" s="27"/>
      <c r="AC328" s="24"/>
      <c r="AD328" s="24"/>
      <c r="AE328" s="24"/>
      <c r="AF328" s="28"/>
    </row>
    <row r="329" spans="1:32" s="22" customFormat="1" ht="15" customHeight="1" x14ac:dyDescent="0.25">
      <c r="C329" s="24"/>
      <c r="D329" s="24"/>
      <c r="E329" s="24"/>
      <c r="F329" s="24"/>
      <c r="G329" s="77"/>
      <c r="H329" s="77"/>
      <c r="I329" s="77"/>
      <c r="J329" s="81"/>
      <c r="K329" s="24"/>
      <c r="L329" s="25"/>
      <c r="M329" s="25"/>
      <c r="N329" s="25"/>
      <c r="O329" s="25"/>
      <c r="P329" s="25"/>
      <c r="Q329" s="16"/>
      <c r="R329" s="16"/>
      <c r="S329" s="16"/>
      <c r="T329" s="16"/>
      <c r="U329" s="16"/>
      <c r="V329" s="16"/>
      <c r="W329" s="64"/>
      <c r="X329" s="24"/>
      <c r="Y329" s="24"/>
      <c r="Z329" s="24"/>
      <c r="AA329" s="24"/>
      <c r="AB329" s="27"/>
      <c r="AC329" s="24"/>
      <c r="AD329" s="24"/>
      <c r="AE329" s="24"/>
      <c r="AF329" s="28"/>
    </row>
    <row r="330" spans="1:32" s="22" customFormat="1" ht="15" customHeight="1" x14ac:dyDescent="0.25">
      <c r="C330" s="24"/>
      <c r="D330" s="24"/>
      <c r="E330" s="24"/>
      <c r="F330" s="24"/>
      <c r="G330" s="510" t="s">
        <v>376</v>
      </c>
      <c r="H330" s="510"/>
      <c r="I330" s="40" t="s">
        <v>819</v>
      </c>
      <c r="J330" s="245"/>
      <c r="L330" s="24"/>
      <c r="M330" s="25"/>
      <c r="N330" s="25"/>
      <c r="O330" s="25"/>
      <c r="P330" s="25"/>
      <c r="Q330" s="16"/>
      <c r="R330" s="16"/>
      <c r="S330" s="16"/>
      <c r="T330" s="16"/>
      <c r="U330" s="16"/>
      <c r="V330" s="16"/>
      <c r="W330" s="64"/>
      <c r="X330" s="24"/>
      <c r="Y330" s="24"/>
      <c r="Z330" s="24"/>
      <c r="AA330" s="24"/>
      <c r="AB330" s="27"/>
      <c r="AC330" s="24"/>
      <c r="AD330" s="24"/>
      <c r="AE330" s="24"/>
      <c r="AF330" s="28"/>
    </row>
    <row r="331" spans="1:32" s="134" customFormat="1" ht="15" customHeight="1" outlineLevel="5" x14ac:dyDescent="0.25">
      <c r="A331" s="21"/>
      <c r="B331" s="127"/>
      <c r="C331" s="127"/>
      <c r="D331" s="127"/>
      <c r="E331" s="127"/>
      <c r="F331" s="127"/>
      <c r="G331" s="369" t="s">
        <v>1842</v>
      </c>
      <c r="H331" s="185">
        <v>42370</v>
      </c>
      <c r="I331" s="127" t="s">
        <v>14</v>
      </c>
      <c r="J331" s="472" t="s">
        <v>64</v>
      </c>
      <c r="K331" s="127" t="s">
        <v>9</v>
      </c>
      <c r="L331" s="127" t="s">
        <v>10</v>
      </c>
      <c r="M331" s="127" t="s">
        <v>10</v>
      </c>
      <c r="N331" s="127" t="s">
        <v>11</v>
      </c>
      <c r="O331" s="129">
        <v>3012</v>
      </c>
      <c r="P331" s="129">
        <v>0</v>
      </c>
      <c r="Q331" s="129">
        <f t="shared" ref="Q331" si="159">O331-P331</f>
        <v>3012</v>
      </c>
      <c r="R331" s="130" t="s">
        <v>1</v>
      </c>
      <c r="S331" s="131" t="s">
        <v>4</v>
      </c>
      <c r="T331" s="131"/>
      <c r="U331" s="131" t="s">
        <v>376</v>
      </c>
      <c r="V331" s="127"/>
      <c r="W331" s="127"/>
      <c r="X331" s="127"/>
      <c r="Y331" s="127"/>
      <c r="Z331" s="132">
        <v>42370</v>
      </c>
      <c r="AA331" s="127"/>
      <c r="AB331" s="127"/>
      <c r="AC331" s="127"/>
      <c r="AD331" s="133" t="s">
        <v>1843</v>
      </c>
    </row>
    <row r="332" spans="1:32" s="22" customFormat="1" ht="15" customHeight="1" x14ac:dyDescent="0.25">
      <c r="C332" s="24"/>
      <c r="D332" s="24"/>
      <c r="E332" s="24"/>
      <c r="F332" s="24"/>
      <c r="G332" s="77"/>
      <c r="H332" s="77"/>
      <c r="I332" s="77"/>
      <c r="J332" s="81"/>
      <c r="K332" s="24"/>
      <c r="L332" s="25"/>
      <c r="M332" s="25"/>
      <c r="N332" s="25"/>
      <c r="O332" s="71">
        <f>SUM(O331)</f>
        <v>3012</v>
      </c>
      <c r="P332" s="71">
        <f t="shared" ref="P332:Q332" si="160">SUM(P331)</f>
        <v>0</v>
      </c>
      <c r="Q332" s="71">
        <f t="shared" si="160"/>
        <v>3012</v>
      </c>
      <c r="R332" s="17"/>
      <c r="S332" s="17"/>
      <c r="T332" s="17"/>
      <c r="U332" s="17"/>
      <c r="V332" s="17"/>
      <c r="W332" s="64"/>
      <c r="X332" s="24"/>
      <c r="Y332" s="24"/>
      <c r="Z332" s="24"/>
      <c r="AA332" s="24"/>
      <c r="AB332" s="27"/>
      <c r="AC332" s="24"/>
      <c r="AD332" s="24"/>
      <c r="AE332" s="24"/>
      <c r="AF332" s="28"/>
    </row>
    <row r="333" spans="1:32" s="22" customFormat="1" ht="15" customHeight="1" x14ac:dyDescent="0.25">
      <c r="C333" s="24"/>
      <c r="D333" s="24"/>
      <c r="E333" s="24"/>
      <c r="F333" s="24"/>
      <c r="G333" s="77"/>
      <c r="H333" s="77"/>
      <c r="I333" s="77"/>
      <c r="J333" s="81"/>
      <c r="K333" s="24"/>
      <c r="L333" s="25"/>
      <c r="M333" s="25"/>
      <c r="N333" s="25"/>
      <c r="O333" s="25"/>
      <c r="P333" s="25"/>
      <c r="Q333" s="16"/>
      <c r="R333" s="16"/>
      <c r="S333" s="16"/>
      <c r="T333" s="16"/>
      <c r="U333" s="16"/>
      <c r="V333" s="16"/>
      <c r="W333" s="64"/>
      <c r="X333" s="24"/>
      <c r="Y333" s="24"/>
      <c r="Z333" s="24"/>
      <c r="AA333" s="24"/>
      <c r="AB333" s="27"/>
      <c r="AC333" s="24"/>
      <c r="AD333" s="24"/>
      <c r="AE333" s="24"/>
      <c r="AF333" s="28"/>
    </row>
    <row r="334" spans="1:32" s="22" customFormat="1" ht="15" customHeight="1" x14ac:dyDescent="0.25">
      <c r="C334" s="24"/>
      <c r="D334" s="24"/>
      <c r="E334" s="24"/>
      <c r="F334" s="24"/>
      <c r="G334" s="510" t="s">
        <v>377</v>
      </c>
      <c r="H334" s="510"/>
      <c r="I334" s="40" t="s">
        <v>820</v>
      </c>
      <c r="J334" s="245"/>
      <c r="L334" s="24"/>
      <c r="M334" s="25"/>
      <c r="N334" s="25"/>
      <c r="O334" s="25"/>
      <c r="P334" s="25"/>
      <c r="Q334" s="16"/>
      <c r="R334" s="16"/>
      <c r="S334" s="16"/>
      <c r="T334" s="16"/>
      <c r="U334" s="16"/>
      <c r="V334" s="16"/>
      <c r="W334" s="64"/>
      <c r="X334" s="24"/>
      <c r="Y334" s="24"/>
      <c r="Z334" s="24"/>
      <c r="AA334" s="24"/>
      <c r="AB334" s="27"/>
      <c r="AC334" s="24"/>
      <c r="AD334" s="24"/>
      <c r="AE334" s="24"/>
      <c r="AF334" s="28"/>
    </row>
    <row r="335" spans="1:32" s="134" customFormat="1" ht="15" customHeight="1" outlineLevel="5" x14ac:dyDescent="0.25">
      <c r="A335" s="21"/>
      <c r="B335" s="127"/>
      <c r="C335" s="127"/>
      <c r="D335" s="127"/>
      <c r="E335" s="127"/>
      <c r="F335" s="127"/>
      <c r="G335" s="369" t="s">
        <v>1842</v>
      </c>
      <c r="H335" s="185">
        <v>42370</v>
      </c>
      <c r="I335" s="127" t="s">
        <v>14</v>
      </c>
      <c r="J335" s="472" t="s">
        <v>64</v>
      </c>
      <c r="K335" s="127" t="s">
        <v>9</v>
      </c>
      <c r="L335" s="127" t="s">
        <v>10</v>
      </c>
      <c r="M335" s="127" t="s">
        <v>10</v>
      </c>
      <c r="N335" s="127" t="s">
        <v>11</v>
      </c>
      <c r="O335" s="129">
        <v>675</v>
      </c>
      <c r="P335" s="129">
        <v>0</v>
      </c>
      <c r="Q335" s="129">
        <f t="shared" ref="Q335" si="161">O335-P335</f>
        <v>675</v>
      </c>
      <c r="R335" s="130" t="s">
        <v>1</v>
      </c>
      <c r="S335" s="131" t="s">
        <v>4</v>
      </c>
      <c r="T335" s="131"/>
      <c r="U335" s="131" t="s">
        <v>377</v>
      </c>
      <c r="V335" s="127"/>
      <c r="W335" s="127"/>
      <c r="X335" s="127"/>
      <c r="Y335" s="127"/>
      <c r="Z335" s="132">
        <v>42370</v>
      </c>
      <c r="AA335" s="127"/>
      <c r="AB335" s="127"/>
      <c r="AC335" s="127"/>
      <c r="AD335" s="133" t="s">
        <v>1843</v>
      </c>
    </row>
    <row r="336" spans="1:32" s="22" customFormat="1" ht="15" customHeight="1" x14ac:dyDescent="0.25">
      <c r="C336" s="24"/>
      <c r="D336" s="24"/>
      <c r="E336" s="24"/>
      <c r="F336" s="24"/>
      <c r="G336" s="77"/>
      <c r="H336" s="77"/>
      <c r="I336" s="77"/>
      <c r="J336" s="81"/>
      <c r="K336" s="24"/>
      <c r="L336" s="25"/>
      <c r="M336" s="25"/>
      <c r="N336" s="25"/>
      <c r="O336" s="71">
        <f>SUM(O335)</f>
        <v>675</v>
      </c>
      <c r="P336" s="71">
        <f t="shared" ref="P336:Q336" si="162">SUM(P335)</f>
        <v>0</v>
      </c>
      <c r="Q336" s="71">
        <f t="shared" si="162"/>
        <v>675</v>
      </c>
      <c r="R336" s="17"/>
      <c r="S336" s="17"/>
      <c r="T336" s="17"/>
      <c r="U336" s="17"/>
      <c r="V336" s="17"/>
      <c r="W336" s="64"/>
      <c r="X336" s="24"/>
      <c r="Y336" s="24"/>
      <c r="Z336" s="24"/>
      <c r="AA336" s="24"/>
      <c r="AB336" s="27"/>
      <c r="AC336" s="24"/>
      <c r="AD336" s="24"/>
      <c r="AE336" s="24"/>
      <c r="AF336" s="28"/>
    </row>
    <row r="337" spans="1:32" s="22" customFormat="1" ht="15" customHeight="1" x14ac:dyDescent="0.25">
      <c r="C337" s="24"/>
      <c r="D337" s="24"/>
      <c r="E337" s="24"/>
      <c r="F337" s="24"/>
      <c r="G337" s="77"/>
      <c r="H337" s="77"/>
      <c r="I337" s="77"/>
      <c r="J337" s="81"/>
      <c r="K337" s="24"/>
      <c r="L337" s="25"/>
      <c r="M337" s="25"/>
      <c r="N337" s="25"/>
      <c r="O337" s="25"/>
      <c r="P337" s="25"/>
      <c r="Q337" s="16"/>
      <c r="R337" s="16"/>
      <c r="S337" s="16"/>
      <c r="T337" s="16"/>
      <c r="U337" s="16"/>
      <c r="V337" s="16"/>
      <c r="W337" s="64"/>
      <c r="X337" s="24"/>
      <c r="Y337" s="24"/>
      <c r="Z337" s="24"/>
      <c r="AA337" s="24"/>
      <c r="AB337" s="27"/>
      <c r="AC337" s="24"/>
      <c r="AD337" s="24"/>
      <c r="AE337" s="24"/>
      <c r="AF337" s="28"/>
    </row>
    <row r="338" spans="1:32" s="22" customFormat="1" ht="15" customHeight="1" x14ac:dyDescent="0.25">
      <c r="C338" s="24"/>
      <c r="D338" s="24"/>
      <c r="E338" s="24"/>
      <c r="F338" s="24"/>
      <c r="G338" s="510" t="s">
        <v>378</v>
      </c>
      <c r="H338" s="510"/>
      <c r="I338" s="40" t="s">
        <v>821</v>
      </c>
      <c r="J338" s="245"/>
      <c r="L338" s="24"/>
      <c r="M338" s="25"/>
      <c r="N338" s="25"/>
      <c r="O338" s="25"/>
      <c r="P338" s="25"/>
      <c r="Q338" s="16"/>
      <c r="R338" s="16"/>
      <c r="S338" s="16"/>
      <c r="T338" s="16"/>
      <c r="U338" s="16"/>
      <c r="V338" s="16"/>
      <c r="W338" s="64"/>
      <c r="X338" s="24"/>
      <c r="Y338" s="24"/>
      <c r="Z338" s="24"/>
      <c r="AA338" s="24"/>
      <c r="AB338" s="27"/>
      <c r="AC338" s="24"/>
      <c r="AD338" s="24"/>
      <c r="AE338" s="24"/>
      <c r="AF338" s="28"/>
    </row>
    <row r="339" spans="1:32" s="134" customFormat="1" ht="15" customHeight="1" outlineLevel="5" x14ac:dyDescent="0.25">
      <c r="A339" s="21"/>
      <c r="B339" s="127"/>
      <c r="C339" s="127"/>
      <c r="D339" s="127"/>
      <c r="E339" s="127"/>
      <c r="F339" s="127"/>
      <c r="G339" s="369" t="s">
        <v>1842</v>
      </c>
      <c r="H339" s="185">
        <v>42370</v>
      </c>
      <c r="I339" s="127" t="s">
        <v>14</v>
      </c>
      <c r="J339" s="472" t="s">
        <v>64</v>
      </c>
      <c r="K339" s="127" t="s">
        <v>9</v>
      </c>
      <c r="L339" s="127" t="s">
        <v>10</v>
      </c>
      <c r="M339" s="127" t="s">
        <v>10</v>
      </c>
      <c r="N339" s="127" t="s">
        <v>11</v>
      </c>
      <c r="O339" s="129">
        <v>70180.539999999994</v>
      </c>
      <c r="P339" s="129">
        <v>0</v>
      </c>
      <c r="Q339" s="129">
        <f t="shared" ref="Q339" si="163">O339-P339</f>
        <v>70180.539999999994</v>
      </c>
      <c r="R339" s="130" t="s">
        <v>1</v>
      </c>
      <c r="S339" s="131" t="s">
        <v>4</v>
      </c>
      <c r="T339" s="131"/>
      <c r="U339" s="131" t="s">
        <v>378</v>
      </c>
      <c r="V339" s="127"/>
      <c r="W339" s="127"/>
      <c r="X339" s="127"/>
      <c r="Y339" s="127"/>
      <c r="Z339" s="132">
        <v>42370</v>
      </c>
      <c r="AA339" s="127"/>
      <c r="AB339" s="127"/>
      <c r="AC339" s="127"/>
      <c r="AD339" s="133" t="s">
        <v>1843</v>
      </c>
    </row>
    <row r="340" spans="1:32" s="22" customFormat="1" ht="15" customHeight="1" x14ac:dyDescent="0.25">
      <c r="C340" s="24"/>
      <c r="D340" s="24"/>
      <c r="E340" s="24"/>
      <c r="F340" s="24"/>
      <c r="G340" s="77"/>
      <c r="H340" s="77"/>
      <c r="I340" s="77"/>
      <c r="J340" s="81"/>
      <c r="K340" s="24"/>
      <c r="L340" s="25"/>
      <c r="M340" s="25"/>
      <c r="N340" s="25"/>
      <c r="O340" s="71">
        <f>SUM(O339)</f>
        <v>70180.539999999994</v>
      </c>
      <c r="P340" s="71">
        <f t="shared" ref="P340:Q340" si="164">SUM(P339)</f>
        <v>0</v>
      </c>
      <c r="Q340" s="71">
        <f t="shared" si="164"/>
        <v>70180.539999999994</v>
      </c>
      <c r="R340" s="17"/>
      <c r="S340" s="17"/>
      <c r="T340" s="17"/>
      <c r="U340" s="17"/>
      <c r="V340" s="17"/>
      <c r="W340" s="64"/>
      <c r="X340" s="24"/>
      <c r="Y340" s="24"/>
      <c r="Z340" s="24"/>
      <c r="AA340" s="24"/>
      <c r="AB340" s="27"/>
      <c r="AC340" s="24"/>
      <c r="AD340" s="24"/>
      <c r="AE340" s="24"/>
      <c r="AF340" s="28"/>
    </row>
    <row r="341" spans="1:32" s="22" customFormat="1" ht="15" customHeight="1" x14ac:dyDescent="0.25">
      <c r="C341" s="24"/>
      <c r="D341" s="24"/>
      <c r="E341" s="24"/>
      <c r="F341" s="24"/>
      <c r="G341" s="77"/>
      <c r="H341" s="77"/>
      <c r="I341" s="77"/>
      <c r="J341" s="81"/>
      <c r="K341" s="24"/>
      <c r="L341" s="25"/>
      <c r="M341" s="25"/>
      <c r="N341" s="25"/>
      <c r="O341" s="25"/>
      <c r="P341" s="25"/>
      <c r="Q341" s="16"/>
      <c r="R341" s="16"/>
      <c r="S341" s="16"/>
      <c r="T341" s="16"/>
      <c r="U341" s="16"/>
      <c r="V341" s="16"/>
      <c r="W341" s="64"/>
      <c r="X341" s="24"/>
      <c r="Y341" s="24"/>
      <c r="Z341" s="24"/>
      <c r="AA341" s="24"/>
      <c r="AB341" s="27"/>
      <c r="AC341" s="24"/>
      <c r="AD341" s="24"/>
      <c r="AE341" s="24"/>
      <c r="AF341" s="28"/>
    </row>
    <row r="342" spans="1:32" s="22" customFormat="1" ht="15" customHeight="1" x14ac:dyDescent="0.25">
      <c r="C342" s="24"/>
      <c r="D342" s="24"/>
      <c r="E342" s="24"/>
      <c r="F342" s="24"/>
      <c r="G342" s="510" t="s">
        <v>379</v>
      </c>
      <c r="H342" s="510"/>
      <c r="I342" s="40" t="s">
        <v>822</v>
      </c>
      <c r="J342" s="245"/>
      <c r="L342" s="24"/>
      <c r="M342" s="25"/>
      <c r="N342" s="25"/>
      <c r="O342" s="25"/>
      <c r="P342" s="25"/>
      <c r="Q342" s="16"/>
      <c r="R342" s="16"/>
      <c r="S342" s="16"/>
      <c r="T342" s="16"/>
      <c r="U342" s="16"/>
      <c r="V342" s="16"/>
      <c r="W342" s="64"/>
      <c r="X342" s="24"/>
      <c r="Y342" s="24"/>
      <c r="Z342" s="24"/>
      <c r="AA342" s="24"/>
      <c r="AB342" s="27"/>
      <c r="AC342" s="24"/>
      <c r="AD342" s="24"/>
      <c r="AE342" s="24"/>
      <c r="AF342" s="28"/>
    </row>
    <row r="343" spans="1:32" s="134" customFormat="1" ht="15" customHeight="1" outlineLevel="5" x14ac:dyDescent="0.25">
      <c r="A343" s="21"/>
      <c r="B343" s="127"/>
      <c r="C343" s="127"/>
      <c r="D343" s="127"/>
      <c r="E343" s="127"/>
      <c r="F343" s="127"/>
      <c r="G343" s="369" t="s">
        <v>1842</v>
      </c>
      <c r="H343" s="185">
        <v>42370</v>
      </c>
      <c r="I343" s="127" t="s">
        <v>14</v>
      </c>
      <c r="J343" s="472" t="s">
        <v>64</v>
      </c>
      <c r="K343" s="127" t="s">
        <v>9</v>
      </c>
      <c r="L343" s="127" t="s">
        <v>10</v>
      </c>
      <c r="M343" s="127" t="s">
        <v>10</v>
      </c>
      <c r="N343" s="127" t="s">
        <v>11</v>
      </c>
      <c r="O343" s="129">
        <v>140.18</v>
      </c>
      <c r="P343" s="129">
        <v>0</v>
      </c>
      <c r="Q343" s="129">
        <f t="shared" ref="Q343" si="165">O343-P343</f>
        <v>140.18</v>
      </c>
      <c r="R343" s="130" t="s">
        <v>1</v>
      </c>
      <c r="S343" s="131" t="s">
        <v>4</v>
      </c>
      <c r="T343" s="131"/>
      <c r="U343" s="131" t="s">
        <v>379</v>
      </c>
      <c r="V343" s="127"/>
      <c r="W343" s="127"/>
      <c r="X343" s="127"/>
      <c r="Y343" s="127"/>
      <c r="Z343" s="132">
        <v>42370</v>
      </c>
      <c r="AA343" s="127"/>
      <c r="AB343" s="127"/>
      <c r="AC343" s="127"/>
      <c r="AD343" s="133" t="s">
        <v>1843</v>
      </c>
    </row>
    <row r="344" spans="1:32" s="22" customFormat="1" ht="15" customHeight="1" x14ac:dyDescent="0.25">
      <c r="C344" s="24"/>
      <c r="D344" s="24"/>
      <c r="E344" s="24"/>
      <c r="F344" s="24"/>
      <c r="G344" s="77"/>
      <c r="H344" s="77"/>
      <c r="I344" s="77"/>
      <c r="J344" s="81"/>
      <c r="K344" s="24"/>
      <c r="L344" s="25"/>
      <c r="M344" s="25"/>
      <c r="N344" s="25"/>
      <c r="O344" s="71">
        <f>SUM(O343)</f>
        <v>140.18</v>
      </c>
      <c r="P344" s="71">
        <f t="shared" ref="P344:Q344" si="166">SUM(P343)</f>
        <v>0</v>
      </c>
      <c r="Q344" s="71">
        <f t="shared" si="166"/>
        <v>140.18</v>
      </c>
      <c r="R344" s="17"/>
      <c r="S344" s="17"/>
      <c r="T344" s="17"/>
      <c r="U344" s="17"/>
      <c r="V344" s="17"/>
      <c r="W344" s="64"/>
      <c r="X344" s="24"/>
      <c r="Y344" s="24"/>
      <c r="Z344" s="24"/>
      <c r="AA344" s="24"/>
      <c r="AB344" s="27"/>
      <c r="AC344" s="24"/>
      <c r="AD344" s="24"/>
      <c r="AE344" s="24"/>
      <c r="AF344" s="28"/>
    </row>
    <row r="345" spans="1:32" s="22" customFormat="1" ht="15" customHeight="1" x14ac:dyDescent="0.25">
      <c r="C345" s="24"/>
      <c r="D345" s="24"/>
      <c r="E345" s="24"/>
      <c r="F345" s="24"/>
      <c r="G345" s="77"/>
      <c r="H345" s="77"/>
      <c r="I345" s="77"/>
      <c r="J345" s="81"/>
      <c r="K345" s="24"/>
      <c r="L345" s="25"/>
      <c r="M345" s="25"/>
      <c r="N345" s="25"/>
      <c r="O345" s="25"/>
      <c r="P345" s="25"/>
      <c r="Q345" s="16"/>
      <c r="R345" s="16"/>
      <c r="S345" s="16"/>
      <c r="T345" s="16"/>
      <c r="U345" s="16"/>
      <c r="V345" s="16"/>
      <c r="W345" s="64"/>
      <c r="X345" s="24"/>
      <c r="Y345" s="24"/>
      <c r="Z345" s="24"/>
      <c r="AA345" s="24"/>
      <c r="AB345" s="27"/>
      <c r="AC345" s="24"/>
      <c r="AD345" s="24"/>
      <c r="AE345" s="24"/>
      <c r="AF345" s="28"/>
    </row>
    <row r="346" spans="1:32" s="22" customFormat="1" ht="15" customHeight="1" x14ac:dyDescent="0.25">
      <c r="C346" s="24"/>
      <c r="D346" s="24"/>
      <c r="E346" s="24"/>
      <c r="F346" s="24"/>
      <c r="G346" s="510" t="s">
        <v>380</v>
      </c>
      <c r="H346" s="510"/>
      <c r="I346" s="40" t="s">
        <v>823</v>
      </c>
      <c r="J346" s="245"/>
      <c r="L346" s="24"/>
      <c r="M346" s="25"/>
      <c r="N346" s="25"/>
      <c r="O346" s="25"/>
      <c r="P346" s="25"/>
      <c r="Q346" s="16"/>
      <c r="R346" s="16"/>
      <c r="S346" s="16"/>
      <c r="T346" s="16"/>
      <c r="U346" s="16"/>
      <c r="V346" s="16"/>
      <c r="W346" s="64"/>
      <c r="X346" s="24"/>
      <c r="Y346" s="24"/>
      <c r="Z346" s="24"/>
      <c r="AA346" s="24"/>
      <c r="AB346" s="27"/>
      <c r="AC346" s="24"/>
      <c r="AD346" s="24"/>
      <c r="AE346" s="24"/>
      <c r="AF346" s="28"/>
    </row>
    <row r="347" spans="1:32" s="134" customFormat="1" ht="15" customHeight="1" outlineLevel="5" x14ac:dyDescent="0.25">
      <c r="A347" s="21"/>
      <c r="B347" s="127"/>
      <c r="C347" s="127"/>
      <c r="D347" s="127"/>
      <c r="E347" s="127"/>
      <c r="F347" s="127"/>
      <c r="G347" s="369" t="s">
        <v>1842</v>
      </c>
      <c r="H347" s="185">
        <v>42370</v>
      </c>
      <c r="I347" s="127" t="s">
        <v>14</v>
      </c>
      <c r="J347" s="472" t="s">
        <v>64</v>
      </c>
      <c r="K347" s="127" t="s">
        <v>9</v>
      </c>
      <c r="L347" s="127" t="s">
        <v>10</v>
      </c>
      <c r="M347" s="127" t="s">
        <v>10</v>
      </c>
      <c r="N347" s="127" t="s">
        <v>11</v>
      </c>
      <c r="O347" s="129">
        <v>60178.82</v>
      </c>
      <c r="P347" s="129">
        <v>0</v>
      </c>
      <c r="Q347" s="129">
        <f t="shared" ref="Q347" si="167">O347-P347</f>
        <v>60178.82</v>
      </c>
      <c r="R347" s="130" t="s">
        <v>1</v>
      </c>
      <c r="S347" s="131" t="s">
        <v>4</v>
      </c>
      <c r="T347" s="131"/>
      <c r="U347" s="131" t="s">
        <v>380</v>
      </c>
      <c r="V347" s="127"/>
      <c r="W347" s="127"/>
      <c r="X347" s="127"/>
      <c r="Y347" s="127"/>
      <c r="Z347" s="132">
        <v>42370</v>
      </c>
      <c r="AA347" s="127"/>
      <c r="AB347" s="127"/>
      <c r="AC347" s="127"/>
      <c r="AD347" s="133" t="s">
        <v>1843</v>
      </c>
    </row>
    <row r="348" spans="1:32" s="22" customFormat="1" ht="15" customHeight="1" x14ac:dyDescent="0.25">
      <c r="C348" s="24"/>
      <c r="D348" s="24"/>
      <c r="E348" s="24"/>
      <c r="F348" s="24"/>
      <c r="G348" s="77"/>
      <c r="H348" s="77"/>
      <c r="I348" s="77"/>
      <c r="J348" s="81"/>
      <c r="K348" s="24"/>
      <c r="L348" s="25"/>
      <c r="M348" s="25"/>
      <c r="N348" s="25"/>
      <c r="O348" s="71">
        <f>SUM(O347)</f>
        <v>60178.82</v>
      </c>
      <c r="P348" s="71">
        <f t="shared" ref="P348:Q348" si="168">SUM(P347)</f>
        <v>0</v>
      </c>
      <c r="Q348" s="71">
        <f t="shared" si="168"/>
        <v>60178.82</v>
      </c>
      <c r="R348" s="17"/>
      <c r="S348" s="17"/>
      <c r="T348" s="17"/>
      <c r="U348" s="17"/>
      <c r="V348" s="17"/>
      <c r="W348" s="64"/>
      <c r="X348" s="24"/>
      <c r="Y348" s="24"/>
      <c r="Z348" s="24"/>
      <c r="AA348" s="24"/>
      <c r="AB348" s="27"/>
      <c r="AC348" s="24"/>
      <c r="AD348" s="24"/>
      <c r="AE348" s="24"/>
      <c r="AF348" s="28"/>
    </row>
    <row r="349" spans="1:32" s="22" customFormat="1" ht="15" customHeight="1" x14ac:dyDescent="0.25">
      <c r="C349" s="24"/>
      <c r="D349" s="24"/>
      <c r="E349" s="24"/>
      <c r="F349" s="24"/>
      <c r="G349" s="77"/>
      <c r="H349" s="77"/>
      <c r="I349" s="77"/>
      <c r="J349" s="81"/>
      <c r="K349" s="24"/>
      <c r="L349" s="25"/>
      <c r="M349" s="25"/>
      <c r="N349" s="25"/>
      <c r="O349" s="25"/>
      <c r="P349" s="25"/>
      <c r="Q349" s="16"/>
      <c r="R349" s="16"/>
      <c r="S349" s="16"/>
      <c r="T349" s="16"/>
      <c r="U349" s="16"/>
      <c r="V349" s="16"/>
      <c r="W349" s="64"/>
      <c r="X349" s="24"/>
      <c r="Y349" s="24"/>
      <c r="Z349" s="24"/>
      <c r="AA349" s="24"/>
      <c r="AB349" s="27"/>
      <c r="AC349" s="24"/>
      <c r="AD349" s="24"/>
      <c r="AE349" s="24"/>
      <c r="AF349" s="28"/>
    </row>
    <row r="350" spans="1:32" s="22" customFormat="1" ht="15" customHeight="1" x14ac:dyDescent="0.25">
      <c r="C350" s="24"/>
      <c r="D350" s="24"/>
      <c r="E350" s="24"/>
      <c r="F350" s="24"/>
      <c r="G350" s="510" t="s">
        <v>381</v>
      </c>
      <c r="H350" s="510"/>
      <c r="I350" s="40" t="s">
        <v>824</v>
      </c>
      <c r="J350" s="245"/>
      <c r="L350" s="24"/>
      <c r="M350" s="25"/>
      <c r="N350" s="25"/>
      <c r="O350" s="25"/>
      <c r="P350" s="25"/>
      <c r="Q350" s="16"/>
      <c r="R350" s="16"/>
      <c r="S350" s="16"/>
      <c r="T350" s="16"/>
      <c r="U350" s="16"/>
      <c r="V350" s="16"/>
      <c r="W350" s="64"/>
      <c r="X350" s="24"/>
      <c r="Y350" s="24"/>
      <c r="Z350" s="24"/>
      <c r="AA350" s="24"/>
      <c r="AB350" s="27"/>
      <c r="AC350" s="24"/>
      <c r="AD350" s="24"/>
      <c r="AE350" s="24"/>
      <c r="AF350" s="28"/>
    </row>
    <row r="351" spans="1:32" s="134" customFormat="1" ht="15" customHeight="1" outlineLevel="5" x14ac:dyDescent="0.25">
      <c r="A351" s="21"/>
      <c r="B351" s="127"/>
      <c r="C351" s="127"/>
      <c r="D351" s="127"/>
      <c r="E351" s="127"/>
      <c r="F351" s="127"/>
      <c r="G351" s="369" t="s">
        <v>1842</v>
      </c>
      <c r="H351" s="185">
        <v>42370</v>
      </c>
      <c r="I351" s="127" t="s">
        <v>14</v>
      </c>
      <c r="J351" s="472" t="s">
        <v>64</v>
      </c>
      <c r="K351" s="127" t="s">
        <v>9</v>
      </c>
      <c r="L351" s="127" t="s">
        <v>10</v>
      </c>
      <c r="M351" s="127" t="s">
        <v>10</v>
      </c>
      <c r="N351" s="127" t="s">
        <v>11</v>
      </c>
      <c r="O351" s="129">
        <v>6013.98</v>
      </c>
      <c r="P351" s="129">
        <v>0</v>
      </c>
      <c r="Q351" s="129">
        <f t="shared" ref="Q351" si="169">O351-P351</f>
        <v>6013.98</v>
      </c>
      <c r="R351" s="130" t="s">
        <v>1</v>
      </c>
      <c r="S351" s="131" t="s">
        <v>4</v>
      </c>
      <c r="T351" s="131"/>
      <c r="U351" s="131" t="s">
        <v>381</v>
      </c>
      <c r="V351" s="127"/>
      <c r="W351" s="127"/>
      <c r="X351" s="127"/>
      <c r="Y351" s="127"/>
      <c r="Z351" s="132">
        <v>42370</v>
      </c>
      <c r="AA351" s="127"/>
      <c r="AB351" s="127"/>
      <c r="AC351" s="127"/>
      <c r="AD351" s="133" t="s">
        <v>1843</v>
      </c>
    </row>
    <row r="352" spans="1:32" s="22" customFormat="1" ht="15" customHeight="1" x14ac:dyDescent="0.25">
      <c r="C352" s="24"/>
      <c r="D352" s="24"/>
      <c r="E352" s="24"/>
      <c r="F352" s="24"/>
      <c r="G352" s="77"/>
      <c r="H352" s="77"/>
      <c r="I352" s="77"/>
      <c r="J352" s="81"/>
      <c r="K352" s="24"/>
      <c r="L352" s="25"/>
      <c r="M352" s="25"/>
      <c r="N352" s="25"/>
      <c r="O352" s="71">
        <f>SUM(O351)</f>
        <v>6013.98</v>
      </c>
      <c r="P352" s="71">
        <f t="shared" ref="P352:Q352" si="170">SUM(P351)</f>
        <v>0</v>
      </c>
      <c r="Q352" s="71">
        <f t="shared" si="170"/>
        <v>6013.98</v>
      </c>
      <c r="R352" s="17"/>
      <c r="S352" s="17"/>
      <c r="T352" s="17"/>
      <c r="U352" s="17"/>
      <c r="V352" s="17"/>
      <c r="W352" s="64"/>
      <c r="X352" s="24"/>
      <c r="Y352" s="24"/>
      <c r="Z352" s="24"/>
      <c r="AA352" s="24"/>
      <c r="AB352" s="27"/>
      <c r="AC352" s="24"/>
      <c r="AD352" s="24"/>
      <c r="AE352" s="24"/>
      <c r="AF352" s="28"/>
    </row>
    <row r="353" spans="1:32" s="22" customFormat="1" ht="15" customHeight="1" x14ac:dyDescent="0.25">
      <c r="C353" s="24"/>
      <c r="D353" s="24"/>
      <c r="E353" s="24"/>
      <c r="F353" s="24"/>
      <c r="G353" s="77"/>
      <c r="H353" s="77"/>
      <c r="I353" s="77"/>
      <c r="J353" s="81"/>
      <c r="K353" s="24"/>
      <c r="L353" s="25"/>
      <c r="M353" s="25"/>
      <c r="N353" s="25"/>
      <c r="O353" s="25"/>
      <c r="P353" s="25"/>
      <c r="Q353" s="16"/>
      <c r="R353" s="16"/>
      <c r="S353" s="16"/>
      <c r="T353" s="16"/>
      <c r="U353" s="16"/>
      <c r="V353" s="16"/>
      <c r="W353" s="64"/>
      <c r="X353" s="24"/>
      <c r="Y353" s="24"/>
      <c r="Z353" s="24"/>
      <c r="AA353" s="24"/>
      <c r="AB353" s="27"/>
      <c r="AC353" s="24"/>
      <c r="AD353" s="24"/>
      <c r="AE353" s="24"/>
      <c r="AF353" s="28"/>
    </row>
    <row r="354" spans="1:32" s="22" customFormat="1" ht="15" customHeight="1" x14ac:dyDescent="0.25">
      <c r="C354" s="24"/>
      <c r="D354" s="24"/>
      <c r="E354" s="24"/>
      <c r="F354" s="24"/>
      <c r="G354" s="510" t="s">
        <v>382</v>
      </c>
      <c r="H354" s="510"/>
      <c r="I354" s="40" t="s">
        <v>825</v>
      </c>
      <c r="J354" s="245"/>
      <c r="L354" s="24"/>
      <c r="M354" s="25"/>
      <c r="N354" s="25"/>
      <c r="O354" s="25"/>
      <c r="P354" s="25"/>
      <c r="Q354" s="16"/>
      <c r="R354" s="16"/>
      <c r="S354" s="16"/>
      <c r="T354" s="16"/>
      <c r="U354" s="16"/>
      <c r="V354" s="16"/>
      <c r="W354" s="64"/>
      <c r="X354" s="24"/>
      <c r="Y354" s="24"/>
      <c r="Z354" s="24"/>
      <c r="AA354" s="24"/>
      <c r="AB354" s="27"/>
      <c r="AC354" s="24"/>
      <c r="AD354" s="24"/>
      <c r="AE354" s="24"/>
      <c r="AF354" s="28"/>
    </row>
    <row r="355" spans="1:32" s="134" customFormat="1" ht="15" customHeight="1" outlineLevel="5" x14ac:dyDescent="0.25">
      <c r="A355" s="21"/>
      <c r="B355" s="127"/>
      <c r="C355" s="127"/>
      <c r="D355" s="127"/>
      <c r="E355" s="127"/>
      <c r="F355" s="127"/>
      <c r="G355" s="369" t="s">
        <v>1842</v>
      </c>
      <c r="H355" s="185">
        <v>42370</v>
      </c>
      <c r="I355" s="127" t="s">
        <v>14</v>
      </c>
      <c r="J355" s="472" t="s">
        <v>64</v>
      </c>
      <c r="K355" s="127" t="s">
        <v>9</v>
      </c>
      <c r="L355" s="127" t="s">
        <v>10</v>
      </c>
      <c r="M355" s="127" t="s">
        <v>10</v>
      </c>
      <c r="N355" s="127" t="s">
        <v>11</v>
      </c>
      <c r="O355" s="129">
        <v>2688.7</v>
      </c>
      <c r="P355" s="129">
        <v>0</v>
      </c>
      <c r="Q355" s="129">
        <f t="shared" ref="Q355" si="171">O355-P355</f>
        <v>2688.7</v>
      </c>
      <c r="R355" s="130" t="s">
        <v>1</v>
      </c>
      <c r="S355" s="131" t="s">
        <v>4</v>
      </c>
      <c r="T355" s="131"/>
      <c r="U355" s="131" t="s">
        <v>382</v>
      </c>
      <c r="V355" s="127"/>
      <c r="W355" s="127"/>
      <c r="X355" s="127"/>
      <c r="Y355" s="127"/>
      <c r="Z355" s="132">
        <v>42370</v>
      </c>
      <c r="AA355" s="127"/>
      <c r="AB355" s="127"/>
      <c r="AC355" s="127"/>
      <c r="AD355" s="133" t="s">
        <v>1843</v>
      </c>
    </row>
    <row r="356" spans="1:32" s="22" customFormat="1" ht="15" customHeight="1" x14ac:dyDescent="0.25">
      <c r="C356" s="24"/>
      <c r="D356" s="24"/>
      <c r="E356" s="24"/>
      <c r="F356" s="24"/>
      <c r="G356" s="77"/>
      <c r="H356" s="77"/>
      <c r="I356" s="77"/>
      <c r="J356" s="81"/>
      <c r="K356" s="24"/>
      <c r="L356" s="25"/>
      <c r="M356" s="25"/>
      <c r="N356" s="25"/>
      <c r="O356" s="71">
        <f>SUM(O355)</f>
        <v>2688.7</v>
      </c>
      <c r="P356" s="71">
        <f t="shared" ref="P356:Q356" si="172">SUM(P355)</f>
        <v>0</v>
      </c>
      <c r="Q356" s="71">
        <f t="shared" si="172"/>
        <v>2688.7</v>
      </c>
      <c r="R356" s="17"/>
      <c r="S356" s="17"/>
      <c r="T356" s="17"/>
      <c r="U356" s="17"/>
      <c r="V356" s="17"/>
      <c r="W356" s="64"/>
      <c r="X356" s="24"/>
      <c r="Y356" s="24"/>
      <c r="Z356" s="24"/>
      <c r="AA356" s="24"/>
      <c r="AB356" s="27"/>
      <c r="AC356" s="24"/>
      <c r="AD356" s="24"/>
      <c r="AE356" s="24"/>
      <c r="AF356" s="28"/>
    </row>
    <row r="357" spans="1:32" s="22" customFormat="1" ht="15" customHeight="1" x14ac:dyDescent="0.25">
      <c r="C357" s="24"/>
      <c r="D357" s="24"/>
      <c r="E357" s="24"/>
      <c r="F357" s="24"/>
      <c r="G357" s="77"/>
      <c r="H357" s="77"/>
      <c r="I357" s="77"/>
      <c r="J357" s="81"/>
      <c r="K357" s="24"/>
      <c r="L357" s="25"/>
      <c r="M357" s="25"/>
      <c r="N357" s="25"/>
      <c r="O357" s="25"/>
      <c r="P357" s="25"/>
      <c r="Q357" s="16"/>
      <c r="R357" s="16"/>
      <c r="S357" s="16"/>
      <c r="T357" s="16"/>
      <c r="U357" s="16"/>
      <c r="V357" s="16"/>
      <c r="W357" s="64"/>
      <c r="X357" s="24"/>
      <c r="Y357" s="24"/>
      <c r="Z357" s="24"/>
      <c r="AA357" s="24"/>
      <c r="AB357" s="27"/>
      <c r="AC357" s="24"/>
      <c r="AD357" s="24"/>
      <c r="AE357" s="24"/>
      <c r="AF357" s="28"/>
    </row>
    <row r="358" spans="1:32" s="22" customFormat="1" ht="15" customHeight="1" x14ac:dyDescent="0.25">
      <c r="C358" s="24"/>
      <c r="D358" s="24"/>
      <c r="E358" s="24"/>
      <c r="F358" s="24"/>
      <c r="G358" s="510" t="s">
        <v>383</v>
      </c>
      <c r="H358" s="510"/>
      <c r="I358" s="40" t="s">
        <v>826</v>
      </c>
      <c r="J358" s="245"/>
      <c r="L358" s="24"/>
      <c r="M358" s="25"/>
      <c r="N358" s="25"/>
      <c r="O358" s="25"/>
      <c r="P358" s="25"/>
      <c r="Q358" s="16"/>
      <c r="R358" s="16"/>
      <c r="S358" s="16"/>
      <c r="T358" s="16"/>
      <c r="U358" s="16"/>
      <c r="V358" s="16"/>
      <c r="W358" s="64"/>
      <c r="X358" s="24"/>
      <c r="Y358" s="24"/>
      <c r="Z358" s="24"/>
      <c r="AA358" s="24"/>
      <c r="AB358" s="27"/>
      <c r="AC358" s="24"/>
      <c r="AD358" s="24"/>
      <c r="AE358" s="24"/>
      <c r="AF358" s="28"/>
    </row>
    <row r="359" spans="1:32" s="134" customFormat="1" ht="15" customHeight="1" outlineLevel="5" x14ac:dyDescent="0.25">
      <c r="A359" s="21"/>
      <c r="B359" s="127"/>
      <c r="C359" s="127"/>
      <c r="D359" s="127"/>
      <c r="E359" s="127"/>
      <c r="F359" s="127"/>
      <c r="G359" s="369" t="s">
        <v>1842</v>
      </c>
      <c r="H359" s="185">
        <v>42370</v>
      </c>
      <c r="I359" s="127" t="s">
        <v>14</v>
      </c>
      <c r="J359" s="472" t="s">
        <v>64</v>
      </c>
      <c r="K359" s="127" t="s">
        <v>9</v>
      </c>
      <c r="L359" s="127" t="s">
        <v>10</v>
      </c>
      <c r="M359" s="127" t="s">
        <v>10</v>
      </c>
      <c r="N359" s="127" t="s">
        <v>11</v>
      </c>
      <c r="O359" s="129">
        <v>2299</v>
      </c>
      <c r="P359" s="129">
        <v>0</v>
      </c>
      <c r="Q359" s="129">
        <f t="shared" ref="Q359" si="173">O359-P359</f>
        <v>2299</v>
      </c>
      <c r="R359" s="130" t="s">
        <v>1</v>
      </c>
      <c r="S359" s="131" t="s">
        <v>4</v>
      </c>
      <c r="T359" s="131"/>
      <c r="U359" s="131" t="s">
        <v>383</v>
      </c>
      <c r="V359" s="127"/>
      <c r="W359" s="127"/>
      <c r="X359" s="127"/>
      <c r="Y359" s="127"/>
      <c r="Z359" s="132">
        <v>42370</v>
      </c>
      <c r="AA359" s="127"/>
      <c r="AB359" s="127"/>
      <c r="AC359" s="127"/>
      <c r="AD359" s="133" t="s">
        <v>1843</v>
      </c>
    </row>
    <row r="360" spans="1:32" s="22" customFormat="1" ht="15" customHeight="1" x14ac:dyDescent="0.25">
      <c r="C360" s="24"/>
      <c r="D360" s="24"/>
      <c r="E360" s="24"/>
      <c r="F360" s="24"/>
      <c r="G360" s="77"/>
      <c r="H360" s="77"/>
      <c r="I360" s="77"/>
      <c r="J360" s="81"/>
      <c r="K360" s="24"/>
      <c r="L360" s="25"/>
      <c r="M360" s="25"/>
      <c r="N360" s="25"/>
      <c r="O360" s="71">
        <f>SUM(O359)</f>
        <v>2299</v>
      </c>
      <c r="P360" s="71">
        <f t="shared" ref="P360:Q360" si="174">SUM(P359)</f>
        <v>0</v>
      </c>
      <c r="Q360" s="71">
        <f t="shared" si="174"/>
        <v>2299</v>
      </c>
      <c r="R360" s="17"/>
      <c r="S360" s="17"/>
      <c r="T360" s="17"/>
      <c r="U360" s="17"/>
      <c r="V360" s="17"/>
      <c r="W360" s="64"/>
      <c r="X360" s="24"/>
      <c r="Y360" s="24"/>
      <c r="Z360" s="24"/>
      <c r="AA360" s="24"/>
      <c r="AB360" s="27"/>
      <c r="AC360" s="24"/>
      <c r="AD360" s="24"/>
      <c r="AE360" s="24"/>
      <c r="AF360" s="28"/>
    </row>
    <row r="361" spans="1:32" s="22" customFormat="1" ht="15" customHeight="1" x14ac:dyDescent="0.25">
      <c r="C361" s="24"/>
      <c r="D361" s="24"/>
      <c r="E361" s="24"/>
      <c r="F361" s="24"/>
      <c r="G361" s="77"/>
      <c r="H361" s="77"/>
      <c r="I361" s="77"/>
      <c r="J361" s="81"/>
      <c r="K361" s="24"/>
      <c r="L361" s="25"/>
      <c r="M361" s="25"/>
      <c r="N361" s="25"/>
      <c r="O361" s="25"/>
      <c r="P361" s="25"/>
      <c r="Q361" s="16"/>
      <c r="R361" s="16"/>
      <c r="S361" s="16"/>
      <c r="T361" s="16"/>
      <c r="U361" s="16"/>
      <c r="V361" s="16"/>
      <c r="W361" s="64"/>
      <c r="X361" s="24"/>
      <c r="Y361" s="24"/>
      <c r="Z361" s="24"/>
      <c r="AA361" s="24"/>
      <c r="AB361" s="27"/>
      <c r="AC361" s="24"/>
      <c r="AD361" s="24"/>
      <c r="AE361" s="24"/>
      <c r="AF361" s="28"/>
    </row>
    <row r="362" spans="1:32" s="22" customFormat="1" ht="15" customHeight="1" x14ac:dyDescent="0.25">
      <c r="C362" s="24"/>
      <c r="D362" s="24"/>
      <c r="E362" s="24"/>
      <c r="F362" s="24"/>
      <c r="G362" s="510" t="s">
        <v>384</v>
      </c>
      <c r="H362" s="510"/>
      <c r="I362" s="40" t="s">
        <v>827</v>
      </c>
      <c r="J362" s="245"/>
      <c r="L362" s="24"/>
      <c r="M362" s="25"/>
      <c r="N362" s="25"/>
      <c r="O362" s="25"/>
      <c r="P362" s="25"/>
      <c r="Q362" s="16"/>
      <c r="R362" s="16"/>
      <c r="S362" s="16"/>
      <c r="T362" s="16"/>
      <c r="U362" s="16"/>
      <c r="V362" s="16"/>
      <c r="W362" s="64"/>
      <c r="X362" s="24"/>
      <c r="Y362" s="24"/>
      <c r="Z362" s="24"/>
      <c r="AA362" s="24"/>
      <c r="AB362" s="27"/>
      <c r="AC362" s="24"/>
      <c r="AD362" s="24"/>
      <c r="AE362" s="24"/>
      <c r="AF362" s="28"/>
    </row>
    <row r="363" spans="1:32" s="134" customFormat="1" ht="15" customHeight="1" outlineLevel="5" x14ac:dyDescent="0.25">
      <c r="A363" s="21"/>
      <c r="B363" s="127"/>
      <c r="C363" s="127"/>
      <c r="D363" s="127"/>
      <c r="E363" s="127"/>
      <c r="F363" s="127"/>
      <c r="G363" s="369" t="s">
        <v>1842</v>
      </c>
      <c r="H363" s="185">
        <v>42370</v>
      </c>
      <c r="I363" s="127" t="s">
        <v>14</v>
      </c>
      <c r="J363" s="472" t="s">
        <v>64</v>
      </c>
      <c r="K363" s="127" t="s">
        <v>9</v>
      </c>
      <c r="L363" s="127" t="s">
        <v>10</v>
      </c>
      <c r="M363" s="127" t="s">
        <v>10</v>
      </c>
      <c r="N363" s="127" t="s">
        <v>11</v>
      </c>
      <c r="O363" s="129">
        <v>86235.19</v>
      </c>
      <c r="P363" s="129">
        <v>0</v>
      </c>
      <c r="Q363" s="129">
        <f t="shared" ref="Q363" si="175">O363-P363</f>
        <v>86235.19</v>
      </c>
      <c r="R363" s="130" t="s">
        <v>1</v>
      </c>
      <c r="S363" s="131" t="s">
        <v>4</v>
      </c>
      <c r="T363" s="131"/>
      <c r="U363" s="131" t="s">
        <v>384</v>
      </c>
      <c r="V363" s="127"/>
      <c r="W363" s="127"/>
      <c r="X363" s="127"/>
      <c r="Y363" s="127"/>
      <c r="Z363" s="132">
        <v>42370</v>
      </c>
      <c r="AA363" s="127"/>
      <c r="AB363" s="127"/>
      <c r="AC363" s="127"/>
      <c r="AD363" s="133" t="s">
        <v>1843</v>
      </c>
    </row>
    <row r="364" spans="1:32" s="22" customFormat="1" ht="15" customHeight="1" x14ac:dyDescent="0.25">
      <c r="C364" s="24"/>
      <c r="D364" s="24"/>
      <c r="E364" s="24"/>
      <c r="F364" s="24"/>
      <c r="G364" s="77"/>
      <c r="H364" s="77"/>
      <c r="I364" s="77"/>
      <c r="J364" s="81"/>
      <c r="K364" s="24"/>
      <c r="L364" s="25"/>
      <c r="M364" s="25"/>
      <c r="N364" s="25"/>
      <c r="O364" s="71">
        <f>SUM(O363)</f>
        <v>86235.19</v>
      </c>
      <c r="P364" s="71">
        <f t="shared" ref="P364:Q364" si="176">SUM(P363)</f>
        <v>0</v>
      </c>
      <c r="Q364" s="71">
        <f t="shared" si="176"/>
        <v>86235.19</v>
      </c>
      <c r="R364" s="17"/>
      <c r="S364" s="17"/>
      <c r="T364" s="17"/>
      <c r="U364" s="17"/>
      <c r="V364" s="17"/>
      <c r="W364" s="64"/>
      <c r="X364" s="24"/>
      <c r="Y364" s="24"/>
      <c r="Z364" s="24"/>
      <c r="AA364" s="24"/>
      <c r="AB364" s="27"/>
      <c r="AC364" s="24"/>
      <c r="AD364" s="24"/>
      <c r="AE364" s="24"/>
      <c r="AF364" s="28"/>
    </row>
    <row r="365" spans="1:32" s="22" customFormat="1" ht="15" customHeight="1" x14ac:dyDescent="0.25">
      <c r="C365" s="24"/>
      <c r="D365" s="24"/>
      <c r="E365" s="24"/>
      <c r="F365" s="24"/>
      <c r="G365" s="245"/>
      <c r="H365" s="245"/>
      <c r="I365" s="77"/>
      <c r="J365" s="81"/>
      <c r="K365" s="24"/>
      <c r="L365" s="25"/>
      <c r="M365" s="25"/>
      <c r="N365" s="25"/>
      <c r="O365" s="25"/>
      <c r="P365" s="25"/>
      <c r="Q365" s="16"/>
      <c r="R365" s="16"/>
      <c r="S365" s="16"/>
      <c r="T365" s="16"/>
      <c r="U365" s="16"/>
      <c r="V365" s="16"/>
      <c r="W365" s="64"/>
      <c r="X365" s="24"/>
      <c r="Y365" s="24"/>
      <c r="Z365" s="24"/>
      <c r="AA365" s="24"/>
      <c r="AB365" s="27"/>
      <c r="AC365" s="24"/>
      <c r="AD365" s="24"/>
      <c r="AE365" s="24"/>
      <c r="AF365" s="28"/>
    </row>
    <row r="366" spans="1:32" s="22" customFormat="1" ht="15" customHeight="1" x14ac:dyDescent="0.25">
      <c r="C366" s="24"/>
      <c r="D366" s="24"/>
      <c r="E366" s="24"/>
      <c r="F366" s="24"/>
      <c r="G366" s="510" t="s">
        <v>385</v>
      </c>
      <c r="H366" s="510"/>
      <c r="I366" s="40" t="s">
        <v>828</v>
      </c>
      <c r="J366" s="245"/>
      <c r="L366" s="24"/>
      <c r="M366" s="25"/>
      <c r="N366" s="25"/>
      <c r="O366" s="25"/>
      <c r="P366" s="25"/>
      <c r="Q366" s="16"/>
      <c r="R366" s="16"/>
      <c r="S366" s="16"/>
      <c r="T366" s="16"/>
      <c r="U366" s="16"/>
      <c r="V366" s="16"/>
      <c r="W366" s="64"/>
      <c r="X366" s="24"/>
      <c r="Y366" s="24"/>
      <c r="Z366" s="24"/>
      <c r="AA366" s="24"/>
      <c r="AB366" s="27"/>
      <c r="AC366" s="24"/>
      <c r="AD366" s="24"/>
      <c r="AE366" s="24"/>
      <c r="AF366" s="28"/>
    </row>
    <row r="367" spans="1:32" s="134" customFormat="1" ht="15" customHeight="1" outlineLevel="5" x14ac:dyDescent="0.25">
      <c r="A367" s="21"/>
      <c r="B367" s="127"/>
      <c r="C367" s="127"/>
      <c r="D367" s="127"/>
      <c r="E367" s="127"/>
      <c r="F367" s="127"/>
      <c r="G367" s="369" t="s">
        <v>1842</v>
      </c>
      <c r="H367" s="185">
        <v>42370</v>
      </c>
      <c r="I367" s="127" t="s">
        <v>14</v>
      </c>
      <c r="J367" s="472" t="s">
        <v>64</v>
      </c>
      <c r="K367" s="127" t="s">
        <v>9</v>
      </c>
      <c r="L367" s="127" t="s">
        <v>10</v>
      </c>
      <c r="M367" s="127" t="s">
        <v>10</v>
      </c>
      <c r="N367" s="127" t="s">
        <v>11</v>
      </c>
      <c r="O367" s="129">
        <v>9320.11</v>
      </c>
      <c r="P367" s="129">
        <v>0</v>
      </c>
      <c r="Q367" s="129">
        <f t="shared" ref="Q367" si="177">O367-P367</f>
        <v>9320.11</v>
      </c>
      <c r="R367" s="130" t="s">
        <v>1</v>
      </c>
      <c r="S367" s="131" t="s">
        <v>4</v>
      </c>
      <c r="T367" s="131"/>
      <c r="U367" s="131" t="s">
        <v>385</v>
      </c>
      <c r="V367" s="127"/>
      <c r="W367" s="127"/>
      <c r="X367" s="127"/>
      <c r="Y367" s="127"/>
      <c r="Z367" s="132">
        <v>42370</v>
      </c>
      <c r="AA367" s="127"/>
      <c r="AB367" s="127"/>
      <c r="AC367" s="127"/>
      <c r="AD367" s="133" t="s">
        <v>1843</v>
      </c>
    </row>
    <row r="368" spans="1:32" s="22" customFormat="1" ht="15" customHeight="1" x14ac:dyDescent="0.25">
      <c r="C368" s="24"/>
      <c r="D368" s="24"/>
      <c r="E368" s="24"/>
      <c r="F368" s="24"/>
      <c r="G368" s="77"/>
      <c r="H368" s="77"/>
      <c r="I368" s="77"/>
      <c r="J368" s="81"/>
      <c r="K368" s="24"/>
      <c r="L368" s="25"/>
      <c r="M368" s="25"/>
      <c r="N368" s="25"/>
      <c r="O368" s="71">
        <f>SUM(O367)</f>
        <v>9320.11</v>
      </c>
      <c r="P368" s="71">
        <f t="shared" ref="P368:Q368" si="178">SUM(P367)</f>
        <v>0</v>
      </c>
      <c r="Q368" s="71">
        <f t="shared" si="178"/>
        <v>9320.11</v>
      </c>
      <c r="R368" s="17"/>
      <c r="S368" s="17"/>
      <c r="T368" s="17"/>
      <c r="U368" s="17"/>
      <c r="V368" s="17"/>
      <c r="W368" s="64"/>
      <c r="X368" s="24"/>
      <c r="Y368" s="24"/>
      <c r="Z368" s="24"/>
      <c r="AA368" s="24"/>
      <c r="AB368" s="27"/>
      <c r="AC368" s="24"/>
      <c r="AD368" s="24"/>
      <c r="AE368" s="24"/>
      <c r="AF368" s="28"/>
    </row>
    <row r="369" spans="1:32" s="22" customFormat="1" ht="15" customHeight="1" x14ac:dyDescent="0.25">
      <c r="C369" s="24"/>
      <c r="D369" s="24"/>
      <c r="E369" s="24"/>
      <c r="F369" s="24"/>
      <c r="G369" s="77"/>
      <c r="H369" s="77"/>
      <c r="I369" s="77"/>
      <c r="J369" s="81"/>
      <c r="K369" s="24"/>
      <c r="L369" s="25"/>
      <c r="M369" s="25"/>
      <c r="N369" s="25"/>
      <c r="O369" s="25"/>
      <c r="P369" s="25"/>
      <c r="Q369" s="16"/>
      <c r="R369" s="16"/>
      <c r="S369" s="16"/>
      <c r="T369" s="16"/>
      <c r="U369" s="16"/>
      <c r="V369" s="16"/>
      <c r="W369" s="64"/>
      <c r="X369" s="24"/>
      <c r="Y369" s="24"/>
      <c r="Z369" s="24"/>
      <c r="AA369" s="24"/>
      <c r="AB369" s="27"/>
      <c r="AC369" s="24"/>
      <c r="AD369" s="24"/>
      <c r="AE369" s="24"/>
      <c r="AF369" s="28"/>
    </row>
    <row r="370" spans="1:32" s="22" customFormat="1" ht="15" customHeight="1" x14ac:dyDescent="0.25">
      <c r="C370" s="24"/>
      <c r="D370" s="24"/>
      <c r="E370" s="24"/>
      <c r="F370" s="24"/>
      <c r="G370" s="510" t="s">
        <v>386</v>
      </c>
      <c r="H370" s="510"/>
      <c r="I370" s="40" t="s">
        <v>829</v>
      </c>
      <c r="J370" s="245"/>
      <c r="L370" s="24"/>
      <c r="M370" s="25"/>
      <c r="N370" s="25"/>
      <c r="O370" s="25"/>
      <c r="P370" s="25"/>
      <c r="Q370" s="16"/>
      <c r="R370" s="16"/>
      <c r="S370" s="16"/>
      <c r="T370" s="16"/>
      <c r="U370" s="16"/>
      <c r="V370" s="16"/>
      <c r="W370" s="64"/>
      <c r="X370" s="24"/>
      <c r="Y370" s="24"/>
      <c r="Z370" s="24"/>
      <c r="AA370" s="24"/>
      <c r="AB370" s="27"/>
      <c r="AC370" s="24"/>
      <c r="AD370" s="24"/>
      <c r="AE370" s="24"/>
      <c r="AF370" s="28"/>
    </row>
    <row r="371" spans="1:32" s="134" customFormat="1" ht="15" customHeight="1" outlineLevel="5" x14ac:dyDescent="0.25">
      <c r="A371" s="21"/>
      <c r="B371" s="127"/>
      <c r="C371" s="127"/>
      <c r="D371" s="127"/>
      <c r="E371" s="127"/>
      <c r="F371" s="127"/>
      <c r="G371" s="369" t="s">
        <v>1842</v>
      </c>
      <c r="H371" s="185">
        <v>42370</v>
      </c>
      <c r="I371" s="127" t="s">
        <v>14</v>
      </c>
      <c r="J371" s="472" t="s">
        <v>64</v>
      </c>
      <c r="K371" s="127" t="s">
        <v>9</v>
      </c>
      <c r="L371" s="127" t="s">
        <v>10</v>
      </c>
      <c r="M371" s="127" t="s">
        <v>10</v>
      </c>
      <c r="N371" s="127" t="s">
        <v>11</v>
      </c>
      <c r="O371" s="129">
        <v>174</v>
      </c>
      <c r="P371" s="129">
        <v>0</v>
      </c>
      <c r="Q371" s="129">
        <f t="shared" ref="Q371" si="179">O371-P371</f>
        <v>174</v>
      </c>
      <c r="R371" s="130" t="s">
        <v>1</v>
      </c>
      <c r="S371" s="131" t="s">
        <v>4</v>
      </c>
      <c r="T371" s="131"/>
      <c r="U371" s="131" t="s">
        <v>386</v>
      </c>
      <c r="V371" s="127"/>
      <c r="W371" s="127"/>
      <c r="X371" s="127"/>
      <c r="Y371" s="127"/>
      <c r="Z371" s="132">
        <v>42370</v>
      </c>
      <c r="AA371" s="127"/>
      <c r="AB371" s="127"/>
      <c r="AC371" s="127"/>
      <c r="AD371" s="133" t="s">
        <v>1843</v>
      </c>
    </row>
    <row r="372" spans="1:32" s="22" customFormat="1" ht="15" customHeight="1" x14ac:dyDescent="0.25">
      <c r="C372" s="24"/>
      <c r="D372" s="24"/>
      <c r="E372" s="24"/>
      <c r="F372" s="24"/>
      <c r="G372" s="77"/>
      <c r="H372" s="77"/>
      <c r="I372" s="77"/>
      <c r="J372" s="81"/>
      <c r="K372" s="24"/>
      <c r="L372" s="25"/>
      <c r="M372" s="25"/>
      <c r="N372" s="25"/>
      <c r="O372" s="71">
        <f>SUM(O371)</f>
        <v>174</v>
      </c>
      <c r="P372" s="71">
        <f t="shared" ref="P372:Q372" si="180">SUM(P371)</f>
        <v>0</v>
      </c>
      <c r="Q372" s="71">
        <f t="shared" si="180"/>
        <v>174</v>
      </c>
      <c r="R372" s="17"/>
      <c r="S372" s="17"/>
      <c r="T372" s="17"/>
      <c r="U372" s="17"/>
      <c r="V372" s="17"/>
      <c r="W372" s="64"/>
      <c r="X372" s="24"/>
      <c r="Y372" s="24"/>
      <c r="Z372" s="24"/>
      <c r="AA372" s="24"/>
      <c r="AB372" s="27"/>
      <c r="AC372" s="24"/>
      <c r="AD372" s="24"/>
      <c r="AE372" s="24"/>
      <c r="AF372" s="28"/>
    </row>
    <row r="373" spans="1:32" s="22" customFormat="1" ht="15" customHeight="1" x14ac:dyDescent="0.25">
      <c r="C373" s="24"/>
      <c r="D373" s="24"/>
      <c r="E373" s="24"/>
      <c r="F373" s="24"/>
      <c r="G373" s="77"/>
      <c r="H373" s="77"/>
      <c r="I373" s="77"/>
      <c r="J373" s="81"/>
      <c r="K373" s="24"/>
      <c r="L373" s="25"/>
      <c r="M373" s="25"/>
      <c r="N373" s="25"/>
      <c r="O373" s="25"/>
      <c r="P373" s="25"/>
      <c r="Q373" s="16"/>
      <c r="R373" s="16"/>
      <c r="S373" s="16"/>
      <c r="T373" s="16"/>
      <c r="U373" s="16"/>
      <c r="V373" s="16"/>
      <c r="W373" s="64"/>
      <c r="X373" s="24"/>
      <c r="Y373" s="24"/>
      <c r="Z373" s="24"/>
      <c r="AA373" s="24"/>
      <c r="AB373" s="27"/>
      <c r="AC373" s="24"/>
      <c r="AD373" s="24"/>
      <c r="AE373" s="24"/>
      <c r="AF373" s="28"/>
    </row>
    <row r="374" spans="1:32" s="22" customFormat="1" ht="15" customHeight="1" x14ac:dyDescent="0.25">
      <c r="C374" s="24"/>
      <c r="D374" s="24"/>
      <c r="E374" s="24"/>
      <c r="F374" s="24"/>
      <c r="G374" s="510" t="s">
        <v>387</v>
      </c>
      <c r="H374" s="510"/>
      <c r="I374" s="40" t="s">
        <v>830</v>
      </c>
      <c r="J374" s="245"/>
      <c r="L374" s="24"/>
      <c r="M374" s="25"/>
      <c r="N374" s="25"/>
      <c r="O374" s="25"/>
      <c r="P374" s="25"/>
      <c r="Q374" s="16"/>
      <c r="R374" s="16"/>
      <c r="S374" s="16"/>
      <c r="T374" s="16"/>
      <c r="U374" s="16"/>
      <c r="V374" s="16"/>
      <c r="W374" s="64"/>
      <c r="X374" s="24"/>
      <c r="Y374" s="24"/>
      <c r="Z374" s="24"/>
      <c r="AA374" s="24"/>
      <c r="AB374" s="27"/>
      <c r="AC374" s="24"/>
      <c r="AD374" s="24"/>
      <c r="AE374" s="24"/>
      <c r="AF374" s="28"/>
    </row>
    <row r="375" spans="1:32" s="134" customFormat="1" ht="15" customHeight="1" outlineLevel="5" x14ac:dyDescent="0.25">
      <c r="A375" s="21"/>
      <c r="B375" s="127"/>
      <c r="C375" s="127"/>
      <c r="D375" s="127"/>
      <c r="E375" s="127"/>
      <c r="F375" s="127"/>
      <c r="G375" s="369" t="s">
        <v>1842</v>
      </c>
      <c r="H375" s="185">
        <v>42370</v>
      </c>
      <c r="I375" s="127" t="s">
        <v>14</v>
      </c>
      <c r="J375" s="472" t="s">
        <v>64</v>
      </c>
      <c r="K375" s="127" t="s">
        <v>9</v>
      </c>
      <c r="L375" s="127" t="s">
        <v>10</v>
      </c>
      <c r="M375" s="127" t="s">
        <v>10</v>
      </c>
      <c r="N375" s="127" t="s">
        <v>11</v>
      </c>
      <c r="O375" s="129">
        <v>6901.04</v>
      </c>
      <c r="P375" s="129">
        <v>0</v>
      </c>
      <c r="Q375" s="129">
        <f t="shared" ref="Q375" si="181">O375-P375</f>
        <v>6901.04</v>
      </c>
      <c r="R375" s="130" t="s">
        <v>1</v>
      </c>
      <c r="S375" s="131" t="s">
        <v>4</v>
      </c>
      <c r="T375" s="131"/>
      <c r="U375" s="131" t="s">
        <v>387</v>
      </c>
      <c r="V375" s="127"/>
      <c r="W375" s="127"/>
      <c r="X375" s="127"/>
      <c r="Y375" s="127"/>
      <c r="Z375" s="132">
        <v>42370</v>
      </c>
      <c r="AA375" s="127"/>
      <c r="AB375" s="127"/>
      <c r="AC375" s="127"/>
      <c r="AD375" s="133" t="s">
        <v>1843</v>
      </c>
    </row>
    <row r="376" spans="1:32" s="22" customFormat="1" ht="15" customHeight="1" x14ac:dyDescent="0.25">
      <c r="C376" s="24"/>
      <c r="D376" s="24"/>
      <c r="E376" s="24"/>
      <c r="F376" s="24"/>
      <c r="G376" s="77"/>
      <c r="H376" s="77"/>
      <c r="I376" s="77"/>
      <c r="J376" s="81"/>
      <c r="K376" s="24"/>
      <c r="L376" s="25"/>
      <c r="M376" s="25"/>
      <c r="N376" s="25"/>
      <c r="O376" s="71">
        <f>SUM(O375)</f>
        <v>6901.04</v>
      </c>
      <c r="P376" s="71">
        <f t="shared" ref="P376:Q376" si="182">SUM(P375)</f>
        <v>0</v>
      </c>
      <c r="Q376" s="71">
        <f t="shared" si="182"/>
        <v>6901.04</v>
      </c>
      <c r="R376" s="17"/>
      <c r="S376" s="17"/>
      <c r="T376" s="17"/>
      <c r="U376" s="17"/>
      <c r="V376" s="17"/>
      <c r="W376" s="64"/>
      <c r="X376" s="24"/>
      <c r="Y376" s="24"/>
      <c r="Z376" s="24"/>
      <c r="AA376" s="24"/>
      <c r="AB376" s="27"/>
      <c r="AC376" s="24"/>
      <c r="AD376" s="24"/>
      <c r="AE376" s="24"/>
      <c r="AF376" s="28"/>
    </row>
    <row r="377" spans="1:32" s="22" customFormat="1" ht="15" customHeight="1" x14ac:dyDescent="0.25">
      <c r="C377" s="24"/>
      <c r="D377" s="24"/>
      <c r="E377" s="24"/>
      <c r="F377" s="24"/>
      <c r="G377" s="77"/>
      <c r="H377" s="77"/>
      <c r="J377" s="81"/>
      <c r="K377" s="24"/>
      <c r="L377" s="25"/>
      <c r="M377" s="25"/>
      <c r="N377" s="25"/>
      <c r="O377" s="25"/>
      <c r="P377" s="25"/>
      <c r="Q377" s="16"/>
      <c r="R377" s="16"/>
      <c r="S377" s="16"/>
      <c r="T377" s="16"/>
      <c r="U377" s="16"/>
      <c r="V377" s="16"/>
      <c r="W377" s="64"/>
      <c r="X377" s="24"/>
      <c r="Y377" s="24"/>
      <c r="Z377" s="24"/>
      <c r="AA377" s="24"/>
      <c r="AB377" s="27"/>
      <c r="AC377" s="24"/>
      <c r="AD377" s="24"/>
      <c r="AE377" s="24"/>
      <c r="AF377" s="28"/>
    </row>
    <row r="378" spans="1:32" s="22" customFormat="1" ht="15" customHeight="1" x14ac:dyDescent="0.25">
      <c r="C378" s="31"/>
      <c r="D378" s="24"/>
      <c r="E378" s="24"/>
      <c r="F378" s="24"/>
      <c r="G378" s="510" t="s">
        <v>388</v>
      </c>
      <c r="H378" s="510"/>
      <c r="I378" s="41" t="s">
        <v>831</v>
      </c>
      <c r="J378" s="245"/>
      <c r="L378" s="24"/>
      <c r="M378" s="25"/>
      <c r="N378" s="24"/>
      <c r="O378" s="24"/>
      <c r="P378" s="24"/>
      <c r="Q378" s="24"/>
      <c r="R378" s="16"/>
      <c r="S378" s="29"/>
      <c r="T378" s="29"/>
      <c r="U378" s="29"/>
      <c r="V378" s="29"/>
      <c r="W378" s="32"/>
      <c r="X378" s="24"/>
      <c r="Y378" s="24"/>
      <c r="Z378" s="24"/>
      <c r="AA378" s="24"/>
      <c r="AB378" s="33"/>
      <c r="AC378" s="24"/>
      <c r="AD378" s="24"/>
      <c r="AE378" s="24"/>
      <c r="AF378" s="28"/>
    </row>
    <row r="379" spans="1:32" s="134" customFormat="1" ht="15" customHeight="1" outlineLevel="5" x14ac:dyDescent="0.25">
      <c r="A379" s="21"/>
      <c r="B379" s="127"/>
      <c r="C379" s="127"/>
      <c r="D379" s="127"/>
      <c r="E379" s="127"/>
      <c r="F379" s="127"/>
      <c r="G379" s="369" t="s">
        <v>1842</v>
      </c>
      <c r="H379" s="185">
        <v>42370</v>
      </c>
      <c r="I379" s="127" t="s">
        <v>14</v>
      </c>
      <c r="J379" s="472" t="s">
        <v>64</v>
      </c>
      <c r="K379" s="127" t="s">
        <v>9</v>
      </c>
      <c r="L379" s="127" t="s">
        <v>10</v>
      </c>
      <c r="M379" s="127" t="s">
        <v>10</v>
      </c>
      <c r="N379" s="127" t="s">
        <v>11</v>
      </c>
      <c r="O379" s="129">
        <v>224</v>
      </c>
      <c r="P379" s="129">
        <v>0</v>
      </c>
      <c r="Q379" s="129">
        <f t="shared" ref="Q379" si="183">O379-P379</f>
        <v>224</v>
      </c>
      <c r="R379" s="130" t="s">
        <v>1</v>
      </c>
      <c r="S379" s="131" t="s">
        <v>4</v>
      </c>
      <c r="T379" s="131"/>
      <c r="U379" s="131" t="s">
        <v>388</v>
      </c>
      <c r="V379" s="127"/>
      <c r="W379" s="127"/>
      <c r="X379" s="127"/>
      <c r="Y379" s="127"/>
      <c r="Z379" s="132">
        <v>42370</v>
      </c>
      <c r="AA379" s="127"/>
      <c r="AB379" s="127"/>
      <c r="AC379" s="127"/>
      <c r="AD379" s="133" t="s">
        <v>1843</v>
      </c>
    </row>
    <row r="380" spans="1:32" s="22" customFormat="1" ht="15" customHeight="1" x14ac:dyDescent="0.25">
      <c r="C380" s="24"/>
      <c r="D380" s="24"/>
      <c r="E380" s="24"/>
      <c r="F380" s="24"/>
      <c r="G380" s="77"/>
      <c r="H380" s="77"/>
      <c r="I380" s="77"/>
      <c r="J380" s="81"/>
      <c r="K380" s="24"/>
      <c r="L380" s="25"/>
      <c r="M380" s="25"/>
      <c r="N380" s="25"/>
      <c r="O380" s="71">
        <f>SUM(O379)</f>
        <v>224</v>
      </c>
      <c r="P380" s="71">
        <f t="shared" ref="P380:Q380" si="184">SUM(P379)</f>
        <v>0</v>
      </c>
      <c r="Q380" s="71">
        <f t="shared" si="184"/>
        <v>224</v>
      </c>
      <c r="R380" s="17"/>
      <c r="S380" s="17"/>
      <c r="T380" s="17"/>
      <c r="U380" s="17"/>
      <c r="V380" s="17"/>
      <c r="W380" s="64"/>
      <c r="X380" s="24"/>
      <c r="Y380" s="24"/>
      <c r="Z380" s="24"/>
      <c r="AA380" s="24"/>
      <c r="AB380" s="27"/>
      <c r="AC380" s="24"/>
      <c r="AD380" s="24"/>
      <c r="AE380" s="24"/>
      <c r="AF380" s="28"/>
    </row>
    <row r="381" spans="1:32" s="22" customFormat="1" ht="15" customHeight="1" x14ac:dyDescent="0.25">
      <c r="C381" s="24"/>
      <c r="D381" s="24"/>
      <c r="E381" s="24"/>
      <c r="F381" s="24"/>
      <c r="G381" s="77"/>
      <c r="H381" s="77"/>
      <c r="I381" s="77"/>
      <c r="J381" s="81"/>
      <c r="K381" s="24"/>
      <c r="L381" s="25"/>
      <c r="M381" s="25"/>
      <c r="N381" s="25"/>
      <c r="O381" s="25"/>
      <c r="P381" s="25"/>
      <c r="Q381" s="16"/>
      <c r="R381" s="16"/>
      <c r="S381" s="16"/>
      <c r="T381" s="16"/>
      <c r="U381" s="16"/>
      <c r="V381" s="16"/>
      <c r="W381" s="64"/>
      <c r="X381" s="24"/>
      <c r="Y381" s="24"/>
      <c r="Z381" s="24"/>
      <c r="AA381" s="24"/>
      <c r="AB381" s="27"/>
      <c r="AC381" s="24"/>
      <c r="AD381" s="24"/>
      <c r="AE381" s="24"/>
      <c r="AF381" s="28"/>
    </row>
    <row r="382" spans="1:32" s="149" customFormat="1" ht="15" customHeight="1" x14ac:dyDescent="0.25">
      <c r="A382" s="22"/>
      <c r="C382" s="312"/>
      <c r="D382" s="312"/>
      <c r="E382" s="312"/>
      <c r="F382" s="312"/>
      <c r="G382" s="512" t="s">
        <v>389</v>
      </c>
      <c r="H382" s="512"/>
      <c r="I382" s="313" t="s">
        <v>832</v>
      </c>
      <c r="J382" s="489"/>
      <c r="L382" s="312"/>
      <c r="M382" s="256"/>
      <c r="N382" s="312"/>
      <c r="O382" s="312"/>
      <c r="P382" s="312"/>
      <c r="Q382" s="312"/>
      <c r="R382" s="257"/>
      <c r="S382" s="257"/>
      <c r="T382" s="257"/>
      <c r="U382" s="257"/>
      <c r="V382" s="257"/>
      <c r="W382" s="258"/>
      <c r="X382" s="312"/>
      <c r="Y382" s="312"/>
      <c r="Z382" s="312"/>
      <c r="AA382" s="312"/>
      <c r="AB382" s="315"/>
      <c r="AC382" s="312"/>
      <c r="AD382" s="312"/>
      <c r="AE382" s="312"/>
      <c r="AF382" s="316"/>
    </row>
    <row r="383" spans="1:32" s="134" customFormat="1" ht="15" customHeight="1" outlineLevel="5" x14ac:dyDescent="0.25">
      <c r="A383" s="21"/>
      <c r="B383" s="127"/>
      <c r="C383" s="127"/>
      <c r="D383" s="127"/>
      <c r="E383" s="127"/>
      <c r="F383" s="127"/>
      <c r="G383" s="369" t="s">
        <v>1842</v>
      </c>
      <c r="H383" s="185">
        <v>42370</v>
      </c>
      <c r="I383" s="127" t="s">
        <v>14</v>
      </c>
      <c r="J383" s="472" t="s">
        <v>64</v>
      </c>
      <c r="K383" s="127" t="s">
        <v>9</v>
      </c>
      <c r="L383" s="127" t="s">
        <v>10</v>
      </c>
      <c r="M383" s="127" t="s">
        <v>10</v>
      </c>
      <c r="N383" s="127" t="s">
        <v>11</v>
      </c>
      <c r="O383" s="129">
        <v>105920.83</v>
      </c>
      <c r="P383" s="129">
        <v>0</v>
      </c>
      <c r="Q383" s="129">
        <f t="shared" ref="Q383" si="185">O383-P383</f>
        <v>105920.83</v>
      </c>
      <c r="R383" s="130" t="s">
        <v>1</v>
      </c>
      <c r="S383" s="131" t="s">
        <v>4</v>
      </c>
      <c r="T383" s="131"/>
      <c r="U383" s="131" t="s">
        <v>389</v>
      </c>
      <c r="V383" s="127"/>
      <c r="W383" s="127"/>
      <c r="X383" s="127"/>
      <c r="Y383" s="127"/>
      <c r="Z383" s="132">
        <v>42370</v>
      </c>
      <c r="AA383" s="127"/>
      <c r="AB383" s="127"/>
      <c r="AC383" s="127"/>
      <c r="AD383" s="133" t="s">
        <v>1843</v>
      </c>
    </row>
    <row r="384" spans="1:32" s="22" customFormat="1" ht="15" customHeight="1" x14ac:dyDescent="0.25">
      <c r="C384" s="24"/>
      <c r="D384" s="24"/>
      <c r="E384" s="24"/>
      <c r="F384" s="24"/>
      <c r="G384" s="77"/>
      <c r="H384" s="77"/>
      <c r="I384" s="77"/>
      <c r="J384" s="81"/>
      <c r="K384" s="24"/>
      <c r="L384" s="25"/>
      <c r="M384" s="25"/>
      <c r="N384" s="25"/>
      <c r="O384" s="71">
        <f>SUM(O383)</f>
        <v>105920.83</v>
      </c>
      <c r="P384" s="71">
        <f t="shared" ref="P384:Q384" si="186">SUM(P383)</f>
        <v>0</v>
      </c>
      <c r="Q384" s="71">
        <f t="shared" si="186"/>
        <v>105920.83</v>
      </c>
      <c r="R384" s="17"/>
      <c r="S384" s="17"/>
      <c r="T384" s="17"/>
      <c r="U384" s="17"/>
      <c r="V384" s="17"/>
      <c r="W384" s="64"/>
      <c r="X384" s="24"/>
      <c r="Y384" s="24"/>
      <c r="Z384" s="24"/>
      <c r="AA384" s="24"/>
      <c r="AB384" s="27"/>
      <c r="AC384" s="24"/>
      <c r="AD384" s="24"/>
      <c r="AE384" s="24"/>
      <c r="AF384" s="28"/>
    </row>
    <row r="385" spans="1:32" s="22" customFormat="1" ht="15" customHeight="1" x14ac:dyDescent="0.25">
      <c r="C385" s="24"/>
      <c r="D385" s="24"/>
      <c r="E385" s="24"/>
      <c r="F385" s="24"/>
      <c r="G385" s="77"/>
      <c r="H385" s="77"/>
      <c r="I385" s="77"/>
      <c r="J385" s="81"/>
      <c r="K385" s="24"/>
      <c r="L385" s="25"/>
      <c r="M385" s="25"/>
      <c r="N385" s="25"/>
      <c r="O385" s="25"/>
      <c r="P385" s="25"/>
      <c r="Q385" s="16"/>
      <c r="R385" s="16"/>
      <c r="S385" s="16"/>
      <c r="T385" s="16"/>
      <c r="U385" s="16"/>
      <c r="V385" s="16"/>
      <c r="W385" s="64"/>
      <c r="X385" s="24"/>
      <c r="Y385" s="24"/>
      <c r="Z385" s="24"/>
      <c r="AA385" s="24"/>
      <c r="AB385" s="27"/>
      <c r="AC385" s="24"/>
      <c r="AD385" s="24"/>
      <c r="AE385" s="24"/>
      <c r="AF385" s="28"/>
    </row>
    <row r="386" spans="1:32" s="149" customFormat="1" ht="15" customHeight="1" x14ac:dyDescent="0.25">
      <c r="A386" s="22"/>
      <c r="C386" s="312"/>
      <c r="D386" s="312"/>
      <c r="E386" s="312"/>
      <c r="F386" s="312"/>
      <c r="G386" s="512" t="s">
        <v>390</v>
      </c>
      <c r="H386" s="512"/>
      <c r="I386" s="313" t="s">
        <v>833</v>
      </c>
      <c r="J386" s="489"/>
      <c r="L386" s="312"/>
      <c r="M386" s="256"/>
      <c r="N386" s="256"/>
      <c r="O386" s="256"/>
      <c r="P386" s="256"/>
      <c r="Q386" s="314"/>
      <c r="R386" s="257"/>
      <c r="S386" s="257"/>
      <c r="T386" s="257"/>
      <c r="U386" s="257"/>
      <c r="V386" s="257"/>
      <c r="W386" s="258"/>
      <c r="X386" s="312"/>
      <c r="Y386" s="312"/>
      <c r="Z386" s="312"/>
      <c r="AA386" s="312"/>
      <c r="AB386" s="315"/>
      <c r="AC386" s="312"/>
      <c r="AD386" s="312"/>
      <c r="AE386" s="312"/>
      <c r="AF386" s="316"/>
    </row>
    <row r="387" spans="1:32" s="134" customFormat="1" ht="15" customHeight="1" outlineLevel="5" x14ac:dyDescent="0.25">
      <c r="A387" s="21"/>
      <c r="B387" s="127"/>
      <c r="C387" s="127"/>
      <c r="D387" s="127"/>
      <c r="E387" s="127"/>
      <c r="F387" s="127"/>
      <c r="G387" s="369" t="s">
        <v>1842</v>
      </c>
      <c r="H387" s="185">
        <v>42370</v>
      </c>
      <c r="I387" s="127" t="s">
        <v>14</v>
      </c>
      <c r="J387" s="472" t="s">
        <v>64</v>
      </c>
      <c r="K387" s="127" t="s">
        <v>9</v>
      </c>
      <c r="L387" s="127" t="s">
        <v>10</v>
      </c>
      <c r="M387" s="127" t="s">
        <v>10</v>
      </c>
      <c r="N387" s="127" t="s">
        <v>11</v>
      </c>
      <c r="O387" s="129">
        <v>260</v>
      </c>
      <c r="P387" s="129">
        <v>0</v>
      </c>
      <c r="Q387" s="129">
        <f t="shared" ref="Q387" si="187">O387-P387</f>
        <v>260</v>
      </c>
      <c r="R387" s="130" t="s">
        <v>1</v>
      </c>
      <c r="S387" s="131" t="s">
        <v>4</v>
      </c>
      <c r="T387" s="131"/>
      <c r="U387" s="131" t="s">
        <v>390</v>
      </c>
      <c r="V387" s="127"/>
      <c r="W387" s="127"/>
      <c r="X387" s="127"/>
      <c r="Y387" s="127"/>
      <c r="Z387" s="132">
        <v>42370</v>
      </c>
      <c r="AA387" s="127"/>
      <c r="AB387" s="127"/>
      <c r="AC387" s="127"/>
      <c r="AD387" s="133" t="s">
        <v>1843</v>
      </c>
    </row>
    <row r="388" spans="1:32" s="22" customFormat="1" ht="15" customHeight="1" x14ac:dyDescent="0.25">
      <c r="C388" s="24"/>
      <c r="D388" s="24"/>
      <c r="E388" s="24"/>
      <c r="F388" s="24"/>
      <c r="G388" s="77"/>
      <c r="H388" s="77"/>
      <c r="I388" s="77"/>
      <c r="J388" s="81"/>
      <c r="K388" s="24"/>
      <c r="L388" s="25"/>
      <c r="M388" s="25"/>
      <c r="N388" s="25"/>
      <c r="O388" s="71">
        <f>SUM(O387)</f>
        <v>260</v>
      </c>
      <c r="P388" s="71">
        <f t="shared" ref="P388:Q388" si="188">SUM(P387)</f>
        <v>0</v>
      </c>
      <c r="Q388" s="71">
        <f t="shared" si="188"/>
        <v>260</v>
      </c>
      <c r="R388" s="17"/>
      <c r="S388" s="17"/>
      <c r="T388" s="17"/>
      <c r="U388" s="17"/>
      <c r="V388" s="17"/>
      <c r="W388" s="64"/>
      <c r="X388" s="24"/>
      <c r="Y388" s="24"/>
      <c r="Z388" s="24"/>
      <c r="AA388" s="24"/>
      <c r="AB388" s="27"/>
      <c r="AC388" s="24"/>
      <c r="AD388" s="24"/>
      <c r="AE388" s="24"/>
      <c r="AF388" s="28"/>
    </row>
    <row r="389" spans="1:32" s="22" customFormat="1" ht="15" customHeight="1" x14ac:dyDescent="0.25">
      <c r="C389" s="24"/>
      <c r="D389" s="24"/>
      <c r="E389" s="24"/>
      <c r="F389" s="24"/>
      <c r="G389" s="77"/>
      <c r="H389" s="77"/>
      <c r="I389" s="77"/>
      <c r="J389" s="81"/>
      <c r="K389" s="24"/>
      <c r="L389" s="25"/>
      <c r="M389" s="25"/>
      <c r="N389" s="25"/>
      <c r="O389" s="25"/>
      <c r="P389" s="25"/>
      <c r="Q389" s="16"/>
      <c r="R389" s="16"/>
      <c r="S389" s="16"/>
      <c r="T389" s="16"/>
      <c r="U389" s="16"/>
      <c r="V389" s="16"/>
      <c r="W389" s="64"/>
      <c r="X389" s="24"/>
      <c r="Y389" s="24"/>
      <c r="Z389" s="24"/>
      <c r="AA389" s="24"/>
      <c r="AB389" s="27"/>
      <c r="AC389" s="24"/>
      <c r="AD389" s="24"/>
      <c r="AE389" s="24"/>
      <c r="AF389" s="28"/>
    </row>
    <row r="390" spans="1:32" s="22" customFormat="1" ht="15" customHeight="1" x14ac:dyDescent="0.25">
      <c r="C390" s="24"/>
      <c r="D390" s="24"/>
      <c r="E390" s="24"/>
      <c r="F390" s="24"/>
      <c r="G390" s="510" t="s">
        <v>391</v>
      </c>
      <c r="H390" s="510"/>
      <c r="I390" s="40" t="s">
        <v>834</v>
      </c>
      <c r="J390" s="245"/>
      <c r="L390" s="24"/>
      <c r="M390" s="25"/>
      <c r="N390" s="25"/>
      <c r="O390" s="25"/>
      <c r="P390" s="25"/>
      <c r="Q390" s="16"/>
      <c r="R390" s="16"/>
      <c r="S390" s="16"/>
      <c r="T390" s="16"/>
      <c r="U390" s="16"/>
      <c r="V390" s="16"/>
      <c r="W390" s="64"/>
      <c r="X390" s="24"/>
      <c r="Y390" s="24"/>
      <c r="Z390" s="24"/>
      <c r="AA390" s="24"/>
      <c r="AB390" s="27"/>
      <c r="AC390" s="24"/>
      <c r="AD390" s="24"/>
      <c r="AE390" s="24"/>
      <c r="AF390" s="28"/>
    </row>
    <row r="391" spans="1:32" s="134" customFormat="1" ht="15" customHeight="1" outlineLevel="5" x14ac:dyDescent="0.25">
      <c r="A391" s="21"/>
      <c r="B391" s="127"/>
      <c r="C391" s="127"/>
      <c r="D391" s="127"/>
      <c r="E391" s="127"/>
      <c r="F391" s="127"/>
      <c r="G391" s="369" t="s">
        <v>1842</v>
      </c>
      <c r="H391" s="185">
        <v>42370</v>
      </c>
      <c r="I391" s="127" t="s">
        <v>14</v>
      </c>
      <c r="J391" s="472" t="s">
        <v>64</v>
      </c>
      <c r="K391" s="127" t="s">
        <v>9</v>
      </c>
      <c r="L391" s="127" t="s">
        <v>10</v>
      </c>
      <c r="M391" s="127" t="s">
        <v>10</v>
      </c>
      <c r="N391" s="127" t="s">
        <v>11</v>
      </c>
      <c r="O391" s="129">
        <v>72735.039999999994</v>
      </c>
      <c r="P391" s="129">
        <v>0</v>
      </c>
      <c r="Q391" s="129">
        <f t="shared" ref="Q391" si="189">O391-P391</f>
        <v>72735.039999999994</v>
      </c>
      <c r="R391" s="130" t="s">
        <v>1</v>
      </c>
      <c r="S391" s="131" t="s">
        <v>4</v>
      </c>
      <c r="T391" s="131"/>
      <c r="U391" s="131" t="s">
        <v>391</v>
      </c>
      <c r="V391" s="127"/>
      <c r="W391" s="127"/>
      <c r="X391" s="127"/>
      <c r="Y391" s="127"/>
      <c r="Z391" s="132">
        <v>42370</v>
      </c>
      <c r="AA391" s="127"/>
      <c r="AB391" s="127"/>
      <c r="AC391" s="127"/>
      <c r="AD391" s="133" t="s">
        <v>1843</v>
      </c>
    </row>
    <row r="392" spans="1:32" s="22" customFormat="1" ht="15" customHeight="1" x14ac:dyDescent="0.25">
      <c r="C392" s="24"/>
      <c r="D392" s="24"/>
      <c r="E392" s="24"/>
      <c r="F392" s="24"/>
      <c r="G392" s="77"/>
      <c r="H392" s="77"/>
      <c r="I392" s="77"/>
      <c r="J392" s="81"/>
      <c r="K392" s="24"/>
      <c r="L392" s="25"/>
      <c r="M392" s="25"/>
      <c r="N392" s="25"/>
      <c r="O392" s="71">
        <f>SUM(O391)</f>
        <v>72735.039999999994</v>
      </c>
      <c r="P392" s="71">
        <f t="shared" ref="P392:Q392" si="190">SUM(P391)</f>
        <v>0</v>
      </c>
      <c r="Q392" s="71">
        <f t="shared" si="190"/>
        <v>72735.039999999994</v>
      </c>
      <c r="R392" s="17"/>
      <c r="S392" s="17"/>
      <c r="T392" s="17"/>
      <c r="U392" s="17"/>
      <c r="V392" s="17"/>
      <c r="W392" s="64"/>
      <c r="X392" s="24"/>
      <c r="Y392" s="24"/>
      <c r="Z392" s="24"/>
      <c r="AA392" s="24"/>
      <c r="AB392" s="27"/>
      <c r="AC392" s="24"/>
      <c r="AD392" s="24"/>
      <c r="AE392" s="24"/>
      <c r="AF392" s="28"/>
    </row>
    <row r="393" spans="1:32" s="22" customFormat="1" ht="15" customHeight="1" x14ac:dyDescent="0.25">
      <c r="C393" s="24"/>
      <c r="D393" s="24"/>
      <c r="E393" s="24"/>
      <c r="F393" s="24"/>
      <c r="G393" s="77"/>
      <c r="H393" s="77"/>
      <c r="I393" s="77"/>
      <c r="J393" s="81"/>
      <c r="K393" s="24"/>
      <c r="L393" s="25"/>
      <c r="M393" s="25"/>
      <c r="N393" s="25"/>
      <c r="O393" s="25"/>
      <c r="P393" s="25"/>
      <c r="Q393" s="16"/>
      <c r="R393" s="16"/>
      <c r="S393" s="16"/>
      <c r="T393" s="16"/>
      <c r="U393" s="16"/>
      <c r="V393" s="16"/>
      <c r="W393" s="64"/>
      <c r="X393" s="24"/>
      <c r="Y393" s="24"/>
      <c r="Z393" s="24"/>
      <c r="AA393" s="24"/>
      <c r="AB393" s="27"/>
      <c r="AC393" s="24"/>
      <c r="AD393" s="24"/>
      <c r="AE393" s="24"/>
      <c r="AF393" s="28"/>
    </row>
    <row r="394" spans="1:32" s="22" customFormat="1" ht="15" customHeight="1" x14ac:dyDescent="0.25">
      <c r="C394" s="24"/>
      <c r="D394" s="24"/>
      <c r="E394" s="24"/>
      <c r="F394" s="24"/>
      <c r="G394" s="510" t="s">
        <v>392</v>
      </c>
      <c r="H394" s="510"/>
      <c r="I394" s="40" t="s">
        <v>835</v>
      </c>
      <c r="J394" s="245"/>
      <c r="L394" s="24"/>
      <c r="M394" s="25"/>
      <c r="N394" s="25"/>
      <c r="O394" s="25"/>
      <c r="P394" s="25"/>
      <c r="Q394" s="16"/>
      <c r="R394" s="16"/>
      <c r="S394" s="16"/>
      <c r="T394" s="16"/>
      <c r="U394" s="16"/>
      <c r="V394" s="16"/>
      <c r="W394" s="64"/>
      <c r="X394" s="24"/>
      <c r="Y394" s="24"/>
      <c r="Z394" s="24"/>
      <c r="AA394" s="24"/>
      <c r="AB394" s="27"/>
      <c r="AC394" s="24"/>
      <c r="AD394" s="24"/>
      <c r="AE394" s="24"/>
      <c r="AF394" s="28"/>
    </row>
    <row r="395" spans="1:32" s="134" customFormat="1" ht="15" customHeight="1" outlineLevel="5" x14ac:dyDescent="0.25">
      <c r="A395" s="21"/>
      <c r="B395" s="127"/>
      <c r="C395" s="127"/>
      <c r="D395" s="127"/>
      <c r="E395" s="127"/>
      <c r="F395" s="127"/>
      <c r="G395" s="369" t="s">
        <v>1842</v>
      </c>
      <c r="H395" s="185">
        <v>42370</v>
      </c>
      <c r="I395" s="127" t="s">
        <v>14</v>
      </c>
      <c r="J395" s="472" t="s">
        <v>64</v>
      </c>
      <c r="K395" s="127" t="s">
        <v>9</v>
      </c>
      <c r="L395" s="127" t="s">
        <v>10</v>
      </c>
      <c r="M395" s="127" t="s">
        <v>10</v>
      </c>
      <c r="N395" s="127" t="s">
        <v>11</v>
      </c>
      <c r="O395" s="129">
        <v>12654.44</v>
      </c>
      <c r="P395" s="129">
        <v>0</v>
      </c>
      <c r="Q395" s="129">
        <f t="shared" ref="Q395" si="191">O395-P395</f>
        <v>12654.44</v>
      </c>
      <c r="R395" s="130" t="s">
        <v>1</v>
      </c>
      <c r="S395" s="131" t="s">
        <v>4</v>
      </c>
      <c r="T395" s="131"/>
      <c r="U395" s="131" t="s">
        <v>392</v>
      </c>
      <c r="V395" s="127"/>
      <c r="W395" s="127"/>
      <c r="X395" s="127"/>
      <c r="Y395" s="127"/>
      <c r="Z395" s="132">
        <v>42370</v>
      </c>
      <c r="AA395" s="127"/>
      <c r="AB395" s="127"/>
      <c r="AC395" s="127"/>
      <c r="AD395" s="133" t="s">
        <v>1843</v>
      </c>
    </row>
    <row r="396" spans="1:32" s="22" customFormat="1" ht="15" customHeight="1" x14ac:dyDescent="0.25">
      <c r="C396" s="24"/>
      <c r="D396" s="24"/>
      <c r="E396" s="24"/>
      <c r="F396" s="24"/>
      <c r="G396" s="77"/>
      <c r="H396" s="77"/>
      <c r="I396" s="77"/>
      <c r="J396" s="81"/>
      <c r="K396" s="24"/>
      <c r="L396" s="25"/>
      <c r="M396" s="25"/>
      <c r="N396" s="25"/>
      <c r="O396" s="71">
        <f>SUM(O395)</f>
        <v>12654.44</v>
      </c>
      <c r="P396" s="71">
        <f t="shared" ref="P396:Q396" si="192">SUM(P395)</f>
        <v>0</v>
      </c>
      <c r="Q396" s="71">
        <f t="shared" si="192"/>
        <v>12654.44</v>
      </c>
      <c r="R396" s="17"/>
      <c r="S396" s="17"/>
      <c r="T396" s="17"/>
      <c r="U396" s="17"/>
      <c r="V396" s="17"/>
      <c r="W396" s="64"/>
      <c r="X396" s="24"/>
      <c r="Y396" s="24"/>
      <c r="Z396" s="24"/>
      <c r="AA396" s="24"/>
      <c r="AB396" s="27"/>
      <c r="AC396" s="24"/>
      <c r="AD396" s="24"/>
      <c r="AE396" s="24"/>
      <c r="AF396" s="28"/>
    </row>
    <row r="397" spans="1:32" s="22" customFormat="1" ht="15" customHeight="1" x14ac:dyDescent="0.25">
      <c r="C397" s="24"/>
      <c r="D397" s="24"/>
      <c r="E397" s="24"/>
      <c r="F397" s="24"/>
      <c r="G397" s="77"/>
      <c r="H397" s="77"/>
      <c r="I397" s="77"/>
      <c r="J397" s="81"/>
      <c r="K397" s="24"/>
      <c r="L397" s="25"/>
      <c r="M397" s="25"/>
      <c r="N397" s="25"/>
      <c r="O397" s="25"/>
      <c r="P397" s="25"/>
      <c r="Q397" s="16"/>
      <c r="R397" s="16"/>
      <c r="S397" s="16"/>
      <c r="T397" s="16"/>
      <c r="U397" s="16"/>
      <c r="V397" s="16"/>
      <c r="W397" s="64"/>
      <c r="X397" s="24"/>
      <c r="Y397" s="24"/>
      <c r="Z397" s="24"/>
      <c r="AA397" s="24"/>
      <c r="AB397" s="27"/>
      <c r="AC397" s="24"/>
      <c r="AD397" s="24"/>
      <c r="AE397" s="24"/>
      <c r="AF397" s="28"/>
    </row>
    <row r="398" spans="1:32" s="22" customFormat="1" ht="15" customHeight="1" x14ac:dyDescent="0.25">
      <c r="C398" s="24"/>
      <c r="D398" s="24"/>
      <c r="E398" s="24"/>
      <c r="F398" s="24"/>
      <c r="G398" s="510" t="s">
        <v>393</v>
      </c>
      <c r="H398" s="510"/>
      <c r="I398" s="40" t="s">
        <v>836</v>
      </c>
      <c r="J398" s="245"/>
      <c r="L398" s="24"/>
      <c r="M398" s="25"/>
      <c r="N398" s="25"/>
      <c r="O398" s="25"/>
      <c r="P398" s="25"/>
      <c r="Q398" s="16"/>
      <c r="R398" s="16"/>
      <c r="S398" s="16"/>
      <c r="T398" s="16"/>
      <c r="U398" s="16"/>
      <c r="V398" s="16"/>
      <c r="W398" s="64"/>
      <c r="X398" s="24"/>
      <c r="Y398" s="24"/>
      <c r="Z398" s="24"/>
      <c r="AA398" s="24"/>
      <c r="AB398" s="27"/>
      <c r="AC398" s="24"/>
      <c r="AD398" s="24"/>
      <c r="AE398" s="24"/>
      <c r="AF398" s="28"/>
    </row>
    <row r="399" spans="1:32" s="134" customFormat="1" ht="15" customHeight="1" outlineLevel="5" x14ac:dyDescent="0.25">
      <c r="A399" s="21"/>
      <c r="B399" s="127"/>
      <c r="C399" s="127"/>
      <c r="D399" s="127"/>
      <c r="E399" s="127"/>
      <c r="F399" s="127"/>
      <c r="G399" s="369" t="s">
        <v>1842</v>
      </c>
      <c r="H399" s="185">
        <v>42370</v>
      </c>
      <c r="I399" s="127" t="s">
        <v>14</v>
      </c>
      <c r="J399" s="472" t="s">
        <v>64</v>
      </c>
      <c r="K399" s="127" t="s">
        <v>9</v>
      </c>
      <c r="L399" s="127" t="s">
        <v>10</v>
      </c>
      <c r="M399" s="127" t="s">
        <v>10</v>
      </c>
      <c r="N399" s="127" t="s">
        <v>11</v>
      </c>
      <c r="O399" s="129">
        <v>27816.95</v>
      </c>
      <c r="P399" s="129">
        <v>0</v>
      </c>
      <c r="Q399" s="129">
        <f t="shared" ref="Q399" si="193">O399-P399</f>
        <v>27816.95</v>
      </c>
      <c r="R399" s="130" t="s">
        <v>1</v>
      </c>
      <c r="S399" s="131" t="s">
        <v>4</v>
      </c>
      <c r="T399" s="131"/>
      <c r="U399" s="131" t="s">
        <v>393</v>
      </c>
      <c r="V399" s="127"/>
      <c r="W399" s="127"/>
      <c r="X399" s="127"/>
      <c r="Y399" s="127"/>
      <c r="Z399" s="132">
        <v>42370</v>
      </c>
      <c r="AA399" s="127"/>
      <c r="AB399" s="127"/>
      <c r="AC399" s="127"/>
      <c r="AD399" s="133" t="s">
        <v>1843</v>
      </c>
    </row>
    <row r="400" spans="1:32" s="22" customFormat="1" ht="15" customHeight="1" x14ac:dyDescent="0.25">
      <c r="C400" s="24"/>
      <c r="D400" s="24"/>
      <c r="E400" s="24"/>
      <c r="F400" s="24"/>
      <c r="G400" s="77"/>
      <c r="H400" s="77"/>
      <c r="I400" s="77"/>
      <c r="J400" s="81"/>
      <c r="K400" s="24"/>
      <c r="L400" s="25"/>
      <c r="M400" s="25"/>
      <c r="N400" s="25"/>
      <c r="O400" s="71">
        <f>SUM(O399)</f>
        <v>27816.95</v>
      </c>
      <c r="P400" s="71">
        <f t="shared" ref="P400:Q400" si="194">SUM(P399)</f>
        <v>0</v>
      </c>
      <c r="Q400" s="71">
        <f t="shared" si="194"/>
        <v>27816.95</v>
      </c>
      <c r="R400" s="17"/>
      <c r="S400" s="17"/>
      <c r="T400" s="17"/>
      <c r="U400" s="17"/>
      <c r="V400" s="17"/>
      <c r="W400" s="64"/>
      <c r="X400" s="24"/>
      <c r="Y400" s="24"/>
      <c r="Z400" s="24"/>
      <c r="AA400" s="24"/>
      <c r="AB400" s="27"/>
      <c r="AC400" s="24"/>
      <c r="AD400" s="24"/>
      <c r="AE400" s="24"/>
      <c r="AF400" s="28"/>
    </row>
    <row r="401" spans="1:32" s="22" customFormat="1" ht="15" customHeight="1" x14ac:dyDescent="0.25">
      <c r="C401" s="24"/>
      <c r="D401" s="24"/>
      <c r="E401" s="24"/>
      <c r="F401" s="24"/>
      <c r="G401" s="77"/>
      <c r="H401" s="77"/>
      <c r="I401" s="77"/>
      <c r="J401" s="81"/>
      <c r="K401" s="24"/>
      <c r="L401" s="25"/>
      <c r="M401" s="25"/>
      <c r="N401" s="25"/>
      <c r="O401" s="25"/>
      <c r="P401" s="25"/>
      <c r="Q401" s="16"/>
      <c r="R401" s="16"/>
      <c r="S401" s="16"/>
      <c r="T401" s="16"/>
      <c r="U401" s="16"/>
      <c r="V401" s="16"/>
      <c r="W401" s="64"/>
      <c r="X401" s="24"/>
      <c r="Y401" s="24"/>
      <c r="Z401" s="24"/>
      <c r="AA401" s="24"/>
      <c r="AB401" s="27"/>
      <c r="AC401" s="24"/>
      <c r="AD401" s="24"/>
      <c r="AE401" s="24"/>
      <c r="AF401" s="28"/>
    </row>
    <row r="402" spans="1:32" s="22" customFormat="1" ht="15" customHeight="1" x14ac:dyDescent="0.25">
      <c r="C402" s="24"/>
      <c r="D402" s="24"/>
      <c r="E402" s="24"/>
      <c r="F402" s="24"/>
      <c r="G402" s="510" t="s">
        <v>394</v>
      </c>
      <c r="H402" s="510"/>
      <c r="I402" s="40" t="s">
        <v>837</v>
      </c>
      <c r="J402" s="245"/>
      <c r="L402" s="24"/>
      <c r="M402" s="25"/>
      <c r="N402" s="24"/>
      <c r="O402" s="24"/>
      <c r="P402" s="24"/>
      <c r="Q402" s="24"/>
      <c r="R402" s="16"/>
      <c r="S402" s="16"/>
      <c r="T402" s="16"/>
      <c r="U402" s="16"/>
      <c r="V402" s="16"/>
      <c r="W402" s="64"/>
      <c r="X402" s="24"/>
      <c r="Y402" s="24"/>
      <c r="Z402" s="24"/>
      <c r="AA402" s="24"/>
      <c r="AB402" s="27"/>
      <c r="AC402" s="24"/>
      <c r="AD402" s="24"/>
      <c r="AE402" s="24"/>
      <c r="AF402" s="28"/>
    </row>
    <row r="403" spans="1:32" s="134" customFormat="1" ht="15" customHeight="1" outlineLevel="5" x14ac:dyDescent="0.25">
      <c r="A403" s="21"/>
      <c r="B403" s="127"/>
      <c r="C403" s="127"/>
      <c r="D403" s="127"/>
      <c r="E403" s="127"/>
      <c r="F403" s="127"/>
      <c r="G403" s="369" t="s">
        <v>1842</v>
      </c>
      <c r="H403" s="185">
        <v>42370</v>
      </c>
      <c r="I403" s="127" t="s">
        <v>14</v>
      </c>
      <c r="J403" s="472" t="s">
        <v>64</v>
      </c>
      <c r="K403" s="127" t="s">
        <v>9</v>
      </c>
      <c r="L403" s="127" t="s">
        <v>10</v>
      </c>
      <c r="M403" s="127" t="s">
        <v>10</v>
      </c>
      <c r="N403" s="127" t="s">
        <v>11</v>
      </c>
      <c r="O403" s="129">
        <v>24370.12</v>
      </c>
      <c r="P403" s="129">
        <v>0</v>
      </c>
      <c r="Q403" s="129">
        <f t="shared" ref="Q403" si="195">O403-P403</f>
        <v>24370.12</v>
      </c>
      <c r="R403" s="130" t="s">
        <v>1</v>
      </c>
      <c r="S403" s="131" t="s">
        <v>4</v>
      </c>
      <c r="T403" s="131"/>
      <c r="U403" s="131" t="s">
        <v>394</v>
      </c>
      <c r="V403" s="127"/>
      <c r="W403" s="127"/>
      <c r="X403" s="127"/>
      <c r="Y403" s="127"/>
      <c r="Z403" s="132">
        <v>42370</v>
      </c>
      <c r="AA403" s="127"/>
      <c r="AB403" s="127"/>
      <c r="AC403" s="127"/>
      <c r="AD403" s="133" t="s">
        <v>1843</v>
      </c>
    </row>
    <row r="404" spans="1:32" s="22" customFormat="1" ht="15" customHeight="1" x14ac:dyDescent="0.25">
      <c r="C404" s="24"/>
      <c r="D404" s="24"/>
      <c r="E404" s="24"/>
      <c r="F404" s="24"/>
      <c r="G404" s="77"/>
      <c r="H404" s="77"/>
      <c r="I404" s="77"/>
      <c r="J404" s="81"/>
      <c r="K404" s="24"/>
      <c r="L404" s="25"/>
      <c r="M404" s="25"/>
      <c r="N404" s="25"/>
      <c r="O404" s="71">
        <f>SUM(O403)</f>
        <v>24370.12</v>
      </c>
      <c r="P404" s="71">
        <f t="shared" ref="P404:Q404" si="196">SUM(P403)</f>
        <v>0</v>
      </c>
      <c r="Q404" s="71">
        <f t="shared" si="196"/>
        <v>24370.12</v>
      </c>
      <c r="R404" s="17"/>
      <c r="S404" s="17"/>
      <c r="T404" s="17"/>
      <c r="U404" s="17"/>
      <c r="V404" s="17"/>
      <c r="W404" s="64"/>
      <c r="X404" s="24"/>
      <c r="Y404" s="24"/>
      <c r="Z404" s="24"/>
      <c r="AA404" s="24"/>
      <c r="AB404" s="27"/>
      <c r="AC404" s="24"/>
      <c r="AD404" s="24"/>
      <c r="AE404" s="24"/>
      <c r="AF404" s="28"/>
    </row>
    <row r="405" spans="1:32" s="22" customFormat="1" ht="15" customHeight="1" x14ac:dyDescent="0.25">
      <c r="C405" s="24"/>
      <c r="D405" s="24"/>
      <c r="E405" s="24"/>
      <c r="F405" s="24"/>
      <c r="G405" s="77"/>
      <c r="H405" s="77"/>
      <c r="I405" s="77"/>
      <c r="J405" s="81"/>
      <c r="K405" s="24"/>
      <c r="L405" s="25"/>
      <c r="M405" s="25"/>
      <c r="N405" s="25"/>
      <c r="O405" s="25"/>
      <c r="P405" s="25"/>
      <c r="Q405" s="16"/>
      <c r="R405" s="16"/>
      <c r="S405" s="16"/>
      <c r="T405" s="16"/>
      <c r="U405" s="16"/>
      <c r="V405" s="16"/>
      <c r="W405" s="64"/>
      <c r="X405" s="24"/>
      <c r="Y405" s="24"/>
      <c r="Z405" s="24"/>
      <c r="AA405" s="24"/>
      <c r="AB405" s="27"/>
      <c r="AC405" s="24"/>
      <c r="AD405" s="24"/>
      <c r="AE405" s="24"/>
      <c r="AF405" s="28"/>
    </row>
    <row r="406" spans="1:32" s="22" customFormat="1" ht="15" customHeight="1" x14ac:dyDescent="0.25">
      <c r="C406" s="24"/>
      <c r="D406" s="24"/>
      <c r="E406" s="24"/>
      <c r="F406" s="24"/>
      <c r="G406" s="510" t="s">
        <v>395</v>
      </c>
      <c r="H406" s="510"/>
      <c r="I406" s="40" t="s">
        <v>838</v>
      </c>
      <c r="J406" s="245"/>
      <c r="L406" s="24"/>
      <c r="M406" s="25"/>
      <c r="N406" s="25"/>
      <c r="O406" s="25"/>
      <c r="P406" s="25"/>
      <c r="Q406" s="16"/>
      <c r="R406" s="16"/>
      <c r="S406" s="16"/>
      <c r="T406" s="16"/>
      <c r="U406" s="16"/>
      <c r="V406" s="16"/>
      <c r="W406" s="64"/>
      <c r="X406" s="24"/>
      <c r="Y406" s="24"/>
      <c r="Z406" s="24"/>
      <c r="AA406" s="24"/>
      <c r="AB406" s="27"/>
      <c r="AC406" s="24"/>
      <c r="AD406" s="24"/>
      <c r="AE406" s="24"/>
      <c r="AF406" s="28"/>
    </row>
    <row r="407" spans="1:32" s="134" customFormat="1" ht="15" customHeight="1" outlineLevel="5" x14ac:dyDescent="0.25">
      <c r="A407" s="21"/>
      <c r="B407" s="127"/>
      <c r="C407" s="127"/>
      <c r="D407" s="127"/>
      <c r="E407" s="127"/>
      <c r="F407" s="127"/>
      <c r="G407" s="369" t="s">
        <v>1842</v>
      </c>
      <c r="H407" s="185">
        <v>42370</v>
      </c>
      <c r="I407" s="127" t="s">
        <v>14</v>
      </c>
      <c r="J407" s="472" t="s">
        <v>64</v>
      </c>
      <c r="K407" s="127" t="s">
        <v>9</v>
      </c>
      <c r="L407" s="127" t="s">
        <v>10</v>
      </c>
      <c r="M407" s="127" t="s">
        <v>10</v>
      </c>
      <c r="N407" s="127" t="s">
        <v>11</v>
      </c>
      <c r="O407" s="129">
        <v>110811.92</v>
      </c>
      <c r="P407" s="129">
        <v>0</v>
      </c>
      <c r="Q407" s="129">
        <f t="shared" ref="Q407" si="197">O407-P407</f>
        <v>110811.92</v>
      </c>
      <c r="R407" s="130" t="s">
        <v>1</v>
      </c>
      <c r="S407" s="131" t="s">
        <v>4</v>
      </c>
      <c r="T407" s="131"/>
      <c r="U407" s="131" t="s">
        <v>395</v>
      </c>
      <c r="V407" s="127"/>
      <c r="W407" s="127"/>
      <c r="X407" s="127"/>
      <c r="Y407" s="127"/>
      <c r="Z407" s="132">
        <v>42370</v>
      </c>
      <c r="AA407" s="127"/>
      <c r="AB407" s="127"/>
      <c r="AC407" s="127"/>
      <c r="AD407" s="133" t="s">
        <v>1843</v>
      </c>
    </row>
    <row r="408" spans="1:32" s="22" customFormat="1" ht="15" customHeight="1" x14ac:dyDescent="0.25">
      <c r="C408" s="24"/>
      <c r="D408" s="24"/>
      <c r="E408" s="24"/>
      <c r="F408" s="24"/>
      <c r="G408" s="77"/>
      <c r="H408" s="77"/>
      <c r="I408" s="77"/>
      <c r="J408" s="81"/>
      <c r="K408" s="24"/>
      <c r="L408" s="25"/>
      <c r="M408" s="25"/>
      <c r="N408" s="25"/>
      <c r="O408" s="71">
        <f>SUM(O407)</f>
        <v>110811.92</v>
      </c>
      <c r="P408" s="71">
        <f t="shared" ref="P408:Q408" si="198">SUM(P407)</f>
        <v>0</v>
      </c>
      <c r="Q408" s="71">
        <f t="shared" si="198"/>
        <v>110811.92</v>
      </c>
      <c r="R408" s="17"/>
      <c r="S408" s="17"/>
      <c r="T408" s="17"/>
      <c r="U408" s="17"/>
      <c r="V408" s="17"/>
      <c r="W408" s="64"/>
      <c r="X408" s="24"/>
      <c r="Y408" s="24"/>
      <c r="Z408" s="24"/>
      <c r="AA408" s="24"/>
      <c r="AB408" s="27"/>
      <c r="AC408" s="24"/>
      <c r="AD408" s="24"/>
      <c r="AE408" s="24"/>
      <c r="AF408" s="28"/>
    </row>
    <row r="409" spans="1:32" s="22" customFormat="1" ht="15" customHeight="1" x14ac:dyDescent="0.25">
      <c r="C409" s="24"/>
      <c r="D409" s="24"/>
      <c r="E409" s="24"/>
      <c r="F409" s="24"/>
      <c r="G409" s="77"/>
      <c r="H409" s="77"/>
      <c r="I409" s="77"/>
      <c r="J409" s="81"/>
      <c r="K409" s="24"/>
      <c r="L409" s="25"/>
      <c r="M409" s="25"/>
      <c r="N409" s="25"/>
      <c r="O409" s="25"/>
      <c r="P409" s="25"/>
      <c r="Q409" s="16"/>
      <c r="R409" s="16"/>
      <c r="S409" s="16"/>
      <c r="T409" s="16"/>
      <c r="U409" s="16"/>
      <c r="V409" s="16"/>
      <c r="W409" s="64"/>
      <c r="X409" s="24"/>
      <c r="Y409" s="24"/>
      <c r="Z409" s="24"/>
      <c r="AA409" s="24"/>
      <c r="AB409" s="27"/>
      <c r="AC409" s="24"/>
      <c r="AD409" s="24"/>
      <c r="AE409" s="24"/>
      <c r="AF409" s="28"/>
    </row>
    <row r="410" spans="1:32" s="22" customFormat="1" ht="15" customHeight="1" x14ac:dyDescent="0.25">
      <c r="C410" s="24"/>
      <c r="D410" s="24"/>
      <c r="E410" s="24"/>
      <c r="F410" s="24"/>
      <c r="G410" s="510" t="s">
        <v>396</v>
      </c>
      <c r="H410" s="510"/>
      <c r="I410" s="40" t="s">
        <v>839</v>
      </c>
      <c r="J410" s="245"/>
      <c r="L410" s="24"/>
      <c r="M410" s="25"/>
      <c r="N410" s="25"/>
      <c r="O410" s="25"/>
      <c r="P410" s="25"/>
      <c r="Q410" s="16"/>
      <c r="R410" s="16"/>
      <c r="S410" s="16"/>
      <c r="T410" s="16"/>
      <c r="U410" s="16"/>
      <c r="V410" s="16"/>
      <c r="W410" s="64"/>
      <c r="X410" s="24"/>
      <c r="Y410" s="24"/>
      <c r="Z410" s="24"/>
      <c r="AA410" s="24"/>
      <c r="AB410" s="27"/>
      <c r="AC410" s="24"/>
      <c r="AD410" s="24"/>
      <c r="AE410" s="24"/>
      <c r="AF410" s="28"/>
    </row>
    <row r="411" spans="1:32" s="134" customFormat="1" ht="15" customHeight="1" outlineLevel="5" x14ac:dyDescent="0.25">
      <c r="A411" s="21"/>
      <c r="B411" s="127"/>
      <c r="C411" s="127"/>
      <c r="D411" s="127"/>
      <c r="E411" s="127"/>
      <c r="F411" s="127"/>
      <c r="G411" s="369" t="s">
        <v>1842</v>
      </c>
      <c r="H411" s="185">
        <v>42370</v>
      </c>
      <c r="I411" s="127" t="s">
        <v>14</v>
      </c>
      <c r="J411" s="472" t="s">
        <v>64</v>
      </c>
      <c r="K411" s="127" t="s">
        <v>9</v>
      </c>
      <c r="L411" s="127" t="s">
        <v>10</v>
      </c>
      <c r="M411" s="127" t="s">
        <v>10</v>
      </c>
      <c r="N411" s="127" t="s">
        <v>11</v>
      </c>
      <c r="O411" s="129">
        <v>380</v>
      </c>
      <c r="P411" s="129">
        <v>0</v>
      </c>
      <c r="Q411" s="129">
        <f t="shared" ref="Q411" si="199">O411-P411</f>
        <v>380</v>
      </c>
      <c r="R411" s="130" t="s">
        <v>1</v>
      </c>
      <c r="S411" s="131" t="s">
        <v>4</v>
      </c>
      <c r="T411" s="131"/>
      <c r="U411" s="131" t="s">
        <v>396</v>
      </c>
      <c r="V411" s="127"/>
      <c r="W411" s="127"/>
      <c r="X411" s="127"/>
      <c r="Y411" s="127"/>
      <c r="Z411" s="132">
        <v>42370</v>
      </c>
      <c r="AA411" s="127"/>
      <c r="AB411" s="127"/>
      <c r="AC411" s="127"/>
      <c r="AD411" s="133" t="s">
        <v>1843</v>
      </c>
    </row>
    <row r="412" spans="1:32" s="22" customFormat="1" ht="15" customHeight="1" x14ac:dyDescent="0.25">
      <c r="C412" s="24"/>
      <c r="D412" s="24"/>
      <c r="E412" s="24"/>
      <c r="F412" s="24"/>
      <c r="G412" s="77"/>
      <c r="H412" s="77"/>
      <c r="I412" s="77"/>
      <c r="J412" s="81"/>
      <c r="K412" s="24"/>
      <c r="L412" s="25"/>
      <c r="M412" s="25"/>
      <c r="N412" s="25"/>
      <c r="O412" s="71">
        <f>SUM(O411)</f>
        <v>380</v>
      </c>
      <c r="P412" s="71">
        <f t="shared" ref="P412:Q412" si="200">SUM(P411)</f>
        <v>0</v>
      </c>
      <c r="Q412" s="71">
        <f t="shared" si="200"/>
        <v>380</v>
      </c>
      <c r="R412" s="17"/>
      <c r="S412" s="17"/>
      <c r="T412" s="17"/>
      <c r="U412" s="17"/>
      <c r="V412" s="17"/>
      <c r="W412" s="64"/>
      <c r="X412" s="24"/>
      <c r="Y412" s="24"/>
      <c r="Z412" s="24"/>
      <c r="AA412" s="24"/>
      <c r="AB412" s="27"/>
      <c r="AC412" s="24"/>
      <c r="AD412" s="24"/>
      <c r="AE412" s="24"/>
      <c r="AF412" s="28"/>
    </row>
    <row r="413" spans="1:32" s="22" customFormat="1" ht="15" customHeight="1" x14ac:dyDescent="0.25">
      <c r="C413" s="24"/>
      <c r="D413" s="24"/>
      <c r="E413" s="24"/>
      <c r="F413" s="24"/>
      <c r="G413" s="77"/>
      <c r="H413" s="77"/>
      <c r="I413" s="77"/>
      <c r="J413" s="81"/>
      <c r="K413" s="24"/>
      <c r="L413" s="25"/>
      <c r="M413" s="25"/>
      <c r="N413" s="25"/>
      <c r="O413" s="25"/>
      <c r="P413" s="25"/>
      <c r="Q413" s="16"/>
      <c r="R413" s="16"/>
      <c r="S413" s="16"/>
      <c r="T413" s="16"/>
      <c r="U413" s="16"/>
      <c r="V413" s="16"/>
      <c r="W413" s="64"/>
      <c r="X413" s="24"/>
      <c r="Y413" s="24"/>
      <c r="Z413" s="24"/>
      <c r="AA413" s="24"/>
      <c r="AB413" s="27"/>
      <c r="AC413" s="24"/>
      <c r="AD413" s="24"/>
      <c r="AE413" s="24"/>
      <c r="AF413" s="28"/>
    </row>
    <row r="414" spans="1:32" s="22" customFormat="1" ht="15" customHeight="1" x14ac:dyDescent="0.25">
      <c r="C414" s="24"/>
      <c r="D414" s="24"/>
      <c r="E414" s="24"/>
      <c r="F414" s="24"/>
      <c r="G414" s="510" t="s">
        <v>397</v>
      </c>
      <c r="H414" s="510"/>
      <c r="I414" s="40" t="s">
        <v>840</v>
      </c>
      <c r="J414" s="245"/>
      <c r="L414" s="24"/>
      <c r="M414" s="25"/>
      <c r="N414" s="25"/>
      <c r="O414" s="25"/>
      <c r="P414" s="25"/>
      <c r="Q414" s="16"/>
      <c r="R414" s="16"/>
      <c r="S414" s="16"/>
      <c r="T414" s="16"/>
      <c r="U414" s="16"/>
      <c r="V414" s="16"/>
      <c r="W414" s="64"/>
      <c r="X414" s="24"/>
      <c r="Y414" s="24"/>
      <c r="Z414" s="24"/>
      <c r="AA414" s="24"/>
      <c r="AB414" s="27"/>
      <c r="AC414" s="24"/>
      <c r="AD414" s="24"/>
      <c r="AE414" s="24"/>
      <c r="AF414" s="28"/>
    </row>
    <row r="415" spans="1:32" s="134" customFormat="1" ht="15" customHeight="1" outlineLevel="5" x14ac:dyDescent="0.25">
      <c r="A415" s="21"/>
      <c r="B415" s="127"/>
      <c r="C415" s="127"/>
      <c r="D415" s="127"/>
      <c r="E415" s="127"/>
      <c r="F415" s="127"/>
      <c r="G415" s="369" t="s">
        <v>1842</v>
      </c>
      <c r="H415" s="185">
        <v>42370</v>
      </c>
      <c r="I415" s="127" t="s">
        <v>14</v>
      </c>
      <c r="J415" s="472" t="s">
        <v>64</v>
      </c>
      <c r="K415" s="127" t="s">
        <v>9</v>
      </c>
      <c r="L415" s="127" t="s">
        <v>10</v>
      </c>
      <c r="M415" s="127" t="s">
        <v>10</v>
      </c>
      <c r="N415" s="127" t="s">
        <v>11</v>
      </c>
      <c r="O415" s="129">
        <v>95263.25</v>
      </c>
      <c r="P415" s="129">
        <v>0</v>
      </c>
      <c r="Q415" s="129">
        <f t="shared" ref="Q415" si="201">O415-P415</f>
        <v>95263.25</v>
      </c>
      <c r="R415" s="130" t="s">
        <v>1</v>
      </c>
      <c r="S415" s="131" t="s">
        <v>4</v>
      </c>
      <c r="T415" s="131"/>
      <c r="U415" s="131" t="s">
        <v>397</v>
      </c>
      <c r="V415" s="127"/>
      <c r="W415" s="127"/>
      <c r="X415" s="127"/>
      <c r="Y415" s="127"/>
      <c r="Z415" s="132">
        <v>42370</v>
      </c>
      <c r="AA415" s="127"/>
      <c r="AB415" s="127"/>
      <c r="AC415" s="127"/>
      <c r="AD415" s="133" t="s">
        <v>1843</v>
      </c>
    </row>
    <row r="416" spans="1:32" s="22" customFormat="1" ht="15" customHeight="1" x14ac:dyDescent="0.25">
      <c r="C416" s="24"/>
      <c r="D416" s="24"/>
      <c r="E416" s="24"/>
      <c r="F416" s="24"/>
      <c r="G416" s="77"/>
      <c r="H416" s="77"/>
      <c r="I416" s="77"/>
      <c r="J416" s="81"/>
      <c r="K416" s="24"/>
      <c r="L416" s="25"/>
      <c r="M416" s="25"/>
      <c r="N416" s="25"/>
      <c r="O416" s="71">
        <f>SUM(O415)</f>
        <v>95263.25</v>
      </c>
      <c r="P416" s="71">
        <f t="shared" ref="P416:Q416" si="202">SUM(P415)</f>
        <v>0</v>
      </c>
      <c r="Q416" s="71">
        <f t="shared" si="202"/>
        <v>95263.25</v>
      </c>
      <c r="R416" s="17"/>
      <c r="S416" s="17"/>
      <c r="T416" s="17"/>
      <c r="U416" s="17"/>
      <c r="V416" s="17"/>
      <c r="W416" s="64"/>
      <c r="X416" s="24"/>
      <c r="Y416" s="24"/>
      <c r="Z416" s="24"/>
      <c r="AA416" s="24"/>
      <c r="AB416" s="27"/>
      <c r="AC416" s="24"/>
      <c r="AD416" s="24"/>
      <c r="AE416" s="24"/>
      <c r="AF416" s="28"/>
    </row>
    <row r="417" spans="1:32" s="22" customFormat="1" ht="15" customHeight="1" x14ac:dyDescent="0.25">
      <c r="C417" s="24"/>
      <c r="D417" s="24"/>
      <c r="E417" s="24"/>
      <c r="F417" s="24"/>
      <c r="G417" s="77"/>
      <c r="H417" s="77"/>
      <c r="I417" s="77"/>
      <c r="J417" s="81"/>
      <c r="K417" s="24"/>
      <c r="L417" s="25"/>
      <c r="M417" s="25"/>
      <c r="N417" s="25"/>
      <c r="O417" s="25"/>
      <c r="P417" s="25"/>
      <c r="Q417" s="16"/>
      <c r="R417" s="16"/>
      <c r="S417" s="16"/>
      <c r="T417" s="16"/>
      <c r="U417" s="16"/>
      <c r="V417" s="16"/>
      <c r="W417" s="64"/>
      <c r="X417" s="24"/>
      <c r="Y417" s="24"/>
      <c r="Z417" s="24"/>
      <c r="AA417" s="24"/>
      <c r="AB417" s="27"/>
      <c r="AC417" s="24"/>
      <c r="AD417" s="24"/>
      <c r="AE417" s="24"/>
      <c r="AF417" s="28"/>
    </row>
    <row r="418" spans="1:32" s="22" customFormat="1" ht="15" customHeight="1" x14ac:dyDescent="0.25">
      <c r="C418" s="24"/>
      <c r="D418" s="24"/>
      <c r="E418" s="24"/>
      <c r="F418" s="24"/>
      <c r="G418" s="510" t="s">
        <v>398</v>
      </c>
      <c r="H418" s="510"/>
      <c r="I418" s="41" t="s">
        <v>841</v>
      </c>
      <c r="J418" s="245"/>
      <c r="L418" s="24"/>
      <c r="M418" s="25"/>
      <c r="N418" s="25"/>
      <c r="O418" s="25"/>
      <c r="P418" s="25"/>
      <c r="Q418" s="16"/>
      <c r="R418" s="16"/>
      <c r="S418" s="16"/>
      <c r="T418" s="16"/>
      <c r="U418" s="16"/>
      <c r="V418" s="16"/>
      <c r="W418" s="64"/>
      <c r="X418" s="24"/>
      <c r="Y418" s="24"/>
      <c r="Z418" s="24"/>
      <c r="AA418" s="24"/>
      <c r="AB418" s="27"/>
      <c r="AC418" s="24"/>
      <c r="AD418" s="24"/>
      <c r="AE418" s="24"/>
      <c r="AF418" s="28"/>
    </row>
    <row r="419" spans="1:32" s="134" customFormat="1" ht="15" customHeight="1" outlineLevel="5" x14ac:dyDescent="0.25">
      <c r="A419" s="21"/>
      <c r="B419" s="127"/>
      <c r="C419" s="127"/>
      <c r="D419" s="127"/>
      <c r="E419" s="127"/>
      <c r="F419" s="127"/>
      <c r="G419" s="369" t="s">
        <v>1842</v>
      </c>
      <c r="H419" s="185">
        <v>42370</v>
      </c>
      <c r="I419" s="127" t="s">
        <v>14</v>
      </c>
      <c r="J419" s="472" t="s">
        <v>64</v>
      </c>
      <c r="K419" s="127" t="s">
        <v>9</v>
      </c>
      <c r="L419" s="127" t="s">
        <v>10</v>
      </c>
      <c r="M419" s="127" t="s">
        <v>10</v>
      </c>
      <c r="N419" s="127" t="s">
        <v>11</v>
      </c>
      <c r="O419" s="129">
        <v>32268.47</v>
      </c>
      <c r="P419" s="129">
        <v>0</v>
      </c>
      <c r="Q419" s="129">
        <f t="shared" ref="Q419" si="203">O419-P419</f>
        <v>32268.47</v>
      </c>
      <c r="R419" s="130" t="s">
        <v>1</v>
      </c>
      <c r="S419" s="131" t="s">
        <v>4</v>
      </c>
      <c r="T419" s="131"/>
      <c r="U419" s="131" t="s">
        <v>398</v>
      </c>
      <c r="V419" s="127"/>
      <c r="W419" s="127"/>
      <c r="X419" s="127"/>
      <c r="Y419" s="127"/>
      <c r="Z419" s="132">
        <v>42370</v>
      </c>
      <c r="AA419" s="127"/>
      <c r="AB419" s="127"/>
      <c r="AC419" s="127"/>
      <c r="AD419" s="133" t="s">
        <v>1843</v>
      </c>
    </row>
    <row r="420" spans="1:32" s="22" customFormat="1" ht="15" customHeight="1" x14ac:dyDescent="0.25">
      <c r="C420" s="24"/>
      <c r="D420" s="24"/>
      <c r="E420" s="24"/>
      <c r="F420" s="24"/>
      <c r="G420" s="77"/>
      <c r="H420" s="77"/>
      <c r="I420" s="77"/>
      <c r="J420" s="81"/>
      <c r="K420" s="24"/>
      <c r="L420" s="25"/>
      <c r="M420" s="25"/>
      <c r="N420" s="25"/>
      <c r="O420" s="71">
        <f>SUM(O419)</f>
        <v>32268.47</v>
      </c>
      <c r="P420" s="71">
        <f t="shared" ref="P420:Q420" si="204">SUM(P419)</f>
        <v>0</v>
      </c>
      <c r="Q420" s="71">
        <f t="shared" si="204"/>
        <v>32268.47</v>
      </c>
      <c r="R420" s="17"/>
      <c r="S420" s="17"/>
      <c r="T420" s="17"/>
      <c r="U420" s="17"/>
      <c r="V420" s="17"/>
      <c r="W420" s="64"/>
      <c r="X420" s="24"/>
      <c r="Y420" s="24"/>
      <c r="Z420" s="24"/>
      <c r="AA420" s="24"/>
      <c r="AB420" s="27"/>
      <c r="AC420" s="24"/>
      <c r="AD420" s="24"/>
      <c r="AE420" s="24"/>
      <c r="AF420" s="28"/>
    </row>
    <row r="421" spans="1:32" s="22" customFormat="1" ht="15" customHeight="1" x14ac:dyDescent="0.25">
      <c r="C421" s="24"/>
      <c r="D421" s="24"/>
      <c r="E421" s="24"/>
      <c r="F421" s="24"/>
      <c r="G421" s="77"/>
      <c r="H421" s="77"/>
      <c r="I421" s="77"/>
      <c r="J421" s="81"/>
      <c r="K421" s="24"/>
      <c r="L421" s="25"/>
      <c r="M421" s="25"/>
      <c r="N421" s="25"/>
      <c r="O421" s="25"/>
      <c r="P421" s="25"/>
      <c r="Q421" s="16"/>
      <c r="R421" s="16"/>
      <c r="S421" s="16"/>
      <c r="T421" s="16"/>
      <c r="U421" s="16"/>
      <c r="V421" s="16"/>
      <c r="W421" s="64"/>
      <c r="X421" s="24"/>
      <c r="Y421" s="24"/>
      <c r="Z421" s="24"/>
      <c r="AA421" s="24"/>
      <c r="AB421" s="27"/>
      <c r="AC421" s="24"/>
      <c r="AD421" s="24"/>
      <c r="AE421" s="24"/>
      <c r="AF421" s="28"/>
    </row>
    <row r="422" spans="1:32" s="22" customFormat="1" ht="15" customHeight="1" x14ac:dyDescent="0.25">
      <c r="C422" s="24"/>
      <c r="D422" s="24"/>
      <c r="E422" s="24"/>
      <c r="F422" s="24"/>
      <c r="G422" s="510" t="s">
        <v>399</v>
      </c>
      <c r="H422" s="510"/>
      <c r="I422" s="40" t="s">
        <v>842</v>
      </c>
      <c r="J422" s="245"/>
      <c r="L422" s="24"/>
      <c r="M422" s="25"/>
      <c r="N422" s="25"/>
      <c r="O422" s="25"/>
      <c r="P422" s="25"/>
      <c r="Q422" s="16"/>
      <c r="R422" s="16"/>
      <c r="S422" s="16"/>
      <c r="T422" s="16"/>
      <c r="U422" s="16"/>
      <c r="V422" s="16"/>
      <c r="W422" s="64"/>
      <c r="X422" s="24"/>
      <c r="Y422" s="24"/>
      <c r="Z422" s="24"/>
      <c r="AA422" s="24"/>
      <c r="AB422" s="27"/>
      <c r="AC422" s="24"/>
      <c r="AD422" s="24"/>
      <c r="AE422" s="24"/>
      <c r="AF422" s="28"/>
    </row>
    <row r="423" spans="1:32" s="134" customFormat="1" ht="15" customHeight="1" outlineLevel="5" x14ac:dyDescent="0.25">
      <c r="A423" s="21"/>
      <c r="B423" s="127"/>
      <c r="C423" s="127"/>
      <c r="D423" s="127"/>
      <c r="E423" s="127"/>
      <c r="F423" s="127"/>
      <c r="G423" s="369" t="s">
        <v>1842</v>
      </c>
      <c r="H423" s="185">
        <v>42370</v>
      </c>
      <c r="I423" s="127" t="s">
        <v>14</v>
      </c>
      <c r="J423" s="472" t="s">
        <v>64</v>
      </c>
      <c r="K423" s="127" t="s">
        <v>9</v>
      </c>
      <c r="L423" s="127" t="s">
        <v>10</v>
      </c>
      <c r="M423" s="127" t="s">
        <v>10</v>
      </c>
      <c r="N423" s="127" t="s">
        <v>11</v>
      </c>
      <c r="O423" s="129">
        <v>9805.2999999999993</v>
      </c>
      <c r="P423" s="129">
        <v>0</v>
      </c>
      <c r="Q423" s="129">
        <f t="shared" ref="Q423" si="205">O423-P423</f>
        <v>9805.2999999999993</v>
      </c>
      <c r="R423" s="130" t="s">
        <v>1</v>
      </c>
      <c r="S423" s="131" t="s">
        <v>4</v>
      </c>
      <c r="T423" s="131"/>
      <c r="U423" s="131" t="s">
        <v>399</v>
      </c>
      <c r="V423" s="127"/>
      <c r="W423" s="127"/>
      <c r="X423" s="127"/>
      <c r="Y423" s="127"/>
      <c r="Z423" s="132">
        <v>42370</v>
      </c>
      <c r="AA423" s="127"/>
      <c r="AB423" s="127"/>
      <c r="AC423" s="127"/>
      <c r="AD423" s="133" t="s">
        <v>1843</v>
      </c>
    </row>
    <row r="424" spans="1:32" s="22" customFormat="1" ht="15" customHeight="1" x14ac:dyDescent="0.25">
      <c r="C424" s="24"/>
      <c r="D424" s="24"/>
      <c r="E424" s="24"/>
      <c r="F424" s="24"/>
      <c r="G424" s="77"/>
      <c r="H424" s="77"/>
      <c r="I424" s="77"/>
      <c r="J424" s="81"/>
      <c r="K424" s="24"/>
      <c r="L424" s="25"/>
      <c r="M424" s="25"/>
      <c r="N424" s="25"/>
      <c r="O424" s="71">
        <f>SUM(O423)</f>
        <v>9805.2999999999993</v>
      </c>
      <c r="P424" s="71">
        <f t="shared" ref="P424:Q424" si="206">SUM(P423)</f>
        <v>0</v>
      </c>
      <c r="Q424" s="71">
        <f t="shared" si="206"/>
        <v>9805.2999999999993</v>
      </c>
      <c r="R424" s="17"/>
      <c r="S424" s="17"/>
      <c r="T424" s="17"/>
      <c r="U424" s="17"/>
      <c r="V424" s="17"/>
      <c r="W424" s="64"/>
      <c r="X424" s="24"/>
      <c r="Y424" s="24"/>
      <c r="Z424" s="24"/>
      <c r="AA424" s="24"/>
      <c r="AB424" s="27"/>
      <c r="AC424" s="24"/>
      <c r="AD424" s="24"/>
      <c r="AE424" s="24"/>
      <c r="AF424" s="28"/>
    </row>
    <row r="425" spans="1:32" s="22" customFormat="1" ht="15" customHeight="1" x14ac:dyDescent="0.25">
      <c r="C425" s="24"/>
      <c r="D425" s="24"/>
      <c r="E425" s="24"/>
      <c r="F425" s="24"/>
      <c r="G425" s="77"/>
      <c r="H425" s="77"/>
      <c r="I425" s="77"/>
      <c r="J425" s="81"/>
      <c r="K425" s="24"/>
      <c r="L425" s="25"/>
      <c r="M425" s="25"/>
      <c r="N425" s="25"/>
      <c r="O425" s="25"/>
      <c r="P425" s="25"/>
      <c r="Q425" s="16"/>
      <c r="R425" s="16"/>
      <c r="S425" s="16"/>
      <c r="T425" s="16"/>
      <c r="U425" s="16"/>
      <c r="V425" s="16"/>
      <c r="W425" s="64"/>
      <c r="X425" s="24"/>
      <c r="Y425" s="24"/>
      <c r="Z425" s="24"/>
      <c r="AA425" s="24"/>
      <c r="AB425" s="27"/>
      <c r="AC425" s="24"/>
      <c r="AD425" s="24"/>
      <c r="AE425" s="24"/>
      <c r="AF425" s="28"/>
    </row>
    <row r="426" spans="1:32" s="22" customFormat="1" ht="15" customHeight="1" x14ac:dyDescent="0.25">
      <c r="C426" s="24"/>
      <c r="D426" s="24"/>
      <c r="E426" s="24"/>
      <c r="F426" s="24"/>
      <c r="G426" s="510" t="s">
        <v>400</v>
      </c>
      <c r="H426" s="510"/>
      <c r="I426" s="40" t="s">
        <v>843</v>
      </c>
      <c r="J426" s="245"/>
      <c r="L426" s="24"/>
      <c r="M426" s="25"/>
      <c r="N426" s="25"/>
      <c r="O426" s="25"/>
      <c r="P426" s="25"/>
      <c r="Q426" s="16"/>
      <c r="R426" s="16"/>
      <c r="S426" s="16"/>
      <c r="T426" s="16"/>
      <c r="U426" s="16"/>
      <c r="V426" s="16"/>
      <c r="W426" s="64"/>
      <c r="X426" s="24"/>
      <c r="Y426" s="24"/>
      <c r="Z426" s="24"/>
      <c r="AA426" s="24"/>
      <c r="AB426" s="27"/>
      <c r="AC426" s="24"/>
      <c r="AD426" s="24"/>
      <c r="AE426" s="24"/>
      <c r="AF426" s="28"/>
    </row>
    <row r="427" spans="1:32" s="134" customFormat="1" ht="15" customHeight="1" outlineLevel="5" x14ac:dyDescent="0.25">
      <c r="A427" s="21"/>
      <c r="B427" s="127"/>
      <c r="C427" s="127"/>
      <c r="D427" s="127"/>
      <c r="E427" s="127"/>
      <c r="F427" s="127"/>
      <c r="G427" s="369" t="s">
        <v>1842</v>
      </c>
      <c r="H427" s="185">
        <v>42370</v>
      </c>
      <c r="I427" s="127" t="s">
        <v>14</v>
      </c>
      <c r="J427" s="472" t="s">
        <v>64</v>
      </c>
      <c r="K427" s="127" t="s">
        <v>9</v>
      </c>
      <c r="L427" s="127" t="s">
        <v>10</v>
      </c>
      <c r="M427" s="127" t="s">
        <v>10</v>
      </c>
      <c r="N427" s="127" t="s">
        <v>11</v>
      </c>
      <c r="O427" s="129">
        <v>2355</v>
      </c>
      <c r="P427" s="129">
        <v>0</v>
      </c>
      <c r="Q427" s="129">
        <f t="shared" ref="Q427" si="207">O427-P427</f>
        <v>2355</v>
      </c>
      <c r="R427" s="130" t="s">
        <v>1</v>
      </c>
      <c r="S427" s="131" t="s">
        <v>4</v>
      </c>
      <c r="T427" s="131"/>
      <c r="U427" s="131" t="s">
        <v>400</v>
      </c>
      <c r="V427" s="127"/>
      <c r="W427" s="127"/>
      <c r="X427" s="127"/>
      <c r="Y427" s="127"/>
      <c r="Z427" s="132">
        <v>42370</v>
      </c>
      <c r="AA427" s="127"/>
      <c r="AB427" s="127"/>
      <c r="AC427" s="127"/>
      <c r="AD427" s="133" t="s">
        <v>1843</v>
      </c>
    </row>
    <row r="428" spans="1:32" s="22" customFormat="1" ht="15" customHeight="1" x14ac:dyDescent="0.25">
      <c r="C428" s="24"/>
      <c r="D428" s="24"/>
      <c r="E428" s="24"/>
      <c r="F428" s="24"/>
      <c r="G428" s="77"/>
      <c r="H428" s="77"/>
      <c r="I428" s="77"/>
      <c r="J428" s="81"/>
      <c r="K428" s="24"/>
      <c r="L428" s="25"/>
      <c r="M428" s="25"/>
      <c r="N428" s="25"/>
      <c r="O428" s="71">
        <f>SUM(O427)</f>
        <v>2355</v>
      </c>
      <c r="P428" s="71">
        <f t="shared" ref="P428:Q428" si="208">SUM(P427)</f>
        <v>0</v>
      </c>
      <c r="Q428" s="71">
        <f t="shared" si="208"/>
        <v>2355</v>
      </c>
      <c r="R428" s="17"/>
      <c r="S428" s="17"/>
      <c r="T428" s="17"/>
      <c r="U428" s="17"/>
      <c r="V428" s="17"/>
      <c r="W428" s="64"/>
      <c r="X428" s="24"/>
      <c r="Y428" s="24"/>
      <c r="Z428" s="24"/>
      <c r="AA428" s="24"/>
      <c r="AB428" s="27"/>
      <c r="AC428" s="24"/>
      <c r="AD428" s="24"/>
      <c r="AE428" s="24"/>
      <c r="AF428" s="28"/>
    </row>
    <row r="429" spans="1:32" s="22" customFormat="1" ht="15" customHeight="1" x14ac:dyDescent="0.25">
      <c r="C429" s="24"/>
      <c r="D429" s="24"/>
      <c r="E429" s="24"/>
      <c r="F429" s="24"/>
      <c r="G429" s="77"/>
      <c r="H429" s="77"/>
      <c r="I429" s="77"/>
      <c r="J429" s="81"/>
      <c r="K429" s="24"/>
      <c r="L429" s="25"/>
      <c r="M429" s="25"/>
      <c r="N429" s="25"/>
      <c r="O429" s="25"/>
      <c r="P429" s="25"/>
      <c r="Q429" s="16"/>
      <c r="R429" s="16"/>
      <c r="S429" s="16"/>
      <c r="T429" s="16"/>
      <c r="U429" s="16"/>
      <c r="V429" s="16"/>
      <c r="W429" s="64"/>
      <c r="X429" s="24"/>
      <c r="Y429" s="24"/>
      <c r="Z429" s="24"/>
      <c r="AA429" s="24"/>
      <c r="AB429" s="27"/>
      <c r="AC429" s="24"/>
      <c r="AD429" s="24"/>
      <c r="AE429" s="24"/>
      <c r="AF429" s="28"/>
    </row>
    <row r="430" spans="1:32" s="22" customFormat="1" ht="15" customHeight="1" x14ac:dyDescent="0.25">
      <c r="C430" s="24"/>
      <c r="D430" s="24"/>
      <c r="E430" s="24"/>
      <c r="F430" s="24"/>
      <c r="G430" s="510" t="s">
        <v>401</v>
      </c>
      <c r="H430" s="510"/>
      <c r="I430" s="40" t="s">
        <v>844</v>
      </c>
      <c r="J430" s="245"/>
      <c r="L430" s="24"/>
      <c r="M430" s="25"/>
      <c r="N430" s="25"/>
      <c r="O430" s="25"/>
      <c r="P430" s="25"/>
      <c r="Q430" s="16"/>
      <c r="R430" s="16"/>
      <c r="S430" s="16"/>
      <c r="T430" s="16"/>
      <c r="U430" s="16"/>
      <c r="V430" s="16"/>
      <c r="W430" s="64"/>
      <c r="X430" s="24"/>
      <c r="Y430" s="24"/>
      <c r="Z430" s="24"/>
      <c r="AA430" s="24"/>
      <c r="AB430" s="27"/>
      <c r="AC430" s="24"/>
      <c r="AD430" s="24"/>
      <c r="AE430" s="24"/>
      <c r="AF430" s="28"/>
    </row>
    <row r="431" spans="1:32" s="65" customFormat="1" ht="15" customHeight="1" outlineLevel="5" x14ac:dyDescent="0.25">
      <c r="A431" s="21"/>
      <c r="B431" s="151"/>
      <c r="C431" s="151"/>
      <c r="D431" s="151"/>
      <c r="E431" s="151"/>
      <c r="F431" s="151"/>
      <c r="G431" s="191" t="s">
        <v>1842</v>
      </c>
      <c r="H431" s="187">
        <v>42370</v>
      </c>
      <c r="I431" s="151" t="s">
        <v>14</v>
      </c>
      <c r="J431" s="473" t="s">
        <v>64</v>
      </c>
      <c r="K431" s="151" t="s">
        <v>9</v>
      </c>
      <c r="L431" s="151" t="s">
        <v>10</v>
      </c>
      <c r="M431" s="151" t="s">
        <v>10</v>
      </c>
      <c r="N431" s="151" t="s">
        <v>11</v>
      </c>
      <c r="O431" s="139">
        <v>44729.23</v>
      </c>
      <c r="P431" s="139">
        <v>0</v>
      </c>
      <c r="Q431" s="139">
        <v>44729.23</v>
      </c>
      <c r="R431" s="153" t="s">
        <v>1</v>
      </c>
      <c r="S431" s="154" t="s">
        <v>4</v>
      </c>
      <c r="T431" s="154"/>
      <c r="U431" s="154" t="s">
        <v>401</v>
      </c>
      <c r="V431" s="151"/>
      <c r="W431" s="151"/>
      <c r="X431" s="151"/>
      <c r="Y431" s="151"/>
      <c r="Z431" s="155">
        <v>42370</v>
      </c>
      <c r="AA431" s="151"/>
      <c r="AB431" s="151"/>
      <c r="AC431" s="151"/>
      <c r="AD431" s="156" t="s">
        <v>1843</v>
      </c>
    </row>
    <row r="432" spans="1:32" s="21" customFormat="1" ht="15" customHeight="1" outlineLevel="5" x14ac:dyDescent="0.25">
      <c r="B432" s="1"/>
      <c r="C432" s="1"/>
      <c r="D432" s="1"/>
      <c r="E432" s="1"/>
      <c r="F432" s="1"/>
      <c r="G432" s="192" t="s">
        <v>1842</v>
      </c>
      <c r="H432" s="188">
        <v>42673</v>
      </c>
      <c r="I432" s="1" t="s">
        <v>9462</v>
      </c>
      <c r="J432" s="294" t="s">
        <v>64</v>
      </c>
      <c r="K432" s="1" t="s">
        <v>9</v>
      </c>
      <c r="L432" s="1" t="s">
        <v>10</v>
      </c>
      <c r="M432" s="1" t="s">
        <v>10</v>
      </c>
      <c r="N432" s="1" t="s">
        <v>11</v>
      </c>
      <c r="O432" s="9">
        <v>0</v>
      </c>
      <c r="P432" s="9">
        <v>44729.23</v>
      </c>
      <c r="Q432" s="9">
        <v>-44729.23</v>
      </c>
      <c r="R432" s="6" t="s">
        <v>1</v>
      </c>
      <c r="S432" s="5" t="s">
        <v>4</v>
      </c>
      <c r="T432" s="5"/>
      <c r="U432" s="450" t="s">
        <v>401</v>
      </c>
      <c r="V432" s="1"/>
      <c r="W432" s="1"/>
      <c r="X432" s="1"/>
      <c r="Y432" s="1"/>
      <c r="Z432" s="4">
        <v>42673</v>
      </c>
      <c r="AA432" s="1"/>
      <c r="AB432" s="1"/>
      <c r="AC432" s="1"/>
      <c r="AD432" s="8" t="s">
        <v>9463</v>
      </c>
    </row>
    <row r="433" spans="1:32" s="21" customFormat="1" ht="15" customHeight="1" outlineLevel="5" x14ac:dyDescent="0.25">
      <c r="B433" s="1"/>
      <c r="C433" s="1"/>
      <c r="D433" s="1"/>
      <c r="E433" s="1"/>
      <c r="F433" s="1"/>
      <c r="G433" s="192" t="s">
        <v>1842</v>
      </c>
      <c r="H433" s="188">
        <v>42735</v>
      </c>
      <c r="I433" s="1" t="s">
        <v>9464</v>
      </c>
      <c r="J433" s="294" t="s">
        <v>64</v>
      </c>
      <c r="K433" s="1" t="s">
        <v>9</v>
      </c>
      <c r="L433" s="1" t="s">
        <v>10</v>
      </c>
      <c r="M433" s="1" t="s">
        <v>10</v>
      </c>
      <c r="N433" s="1" t="s">
        <v>11</v>
      </c>
      <c r="O433" s="9">
        <v>0</v>
      </c>
      <c r="P433" s="9">
        <v>44729.23</v>
      </c>
      <c r="Q433" s="9">
        <v>-44729.23</v>
      </c>
      <c r="R433" s="6" t="s">
        <v>1</v>
      </c>
      <c r="S433" s="5" t="s">
        <v>4</v>
      </c>
      <c r="T433" s="5"/>
      <c r="U433" s="450" t="s">
        <v>401</v>
      </c>
      <c r="V433" s="1"/>
      <c r="W433" s="1"/>
      <c r="X433" s="1"/>
      <c r="Y433" s="1"/>
      <c r="Z433" s="4">
        <v>42735</v>
      </c>
      <c r="AA433" s="1"/>
      <c r="AB433" s="1"/>
      <c r="AC433" s="1"/>
      <c r="AD433" s="8" t="s">
        <v>9465</v>
      </c>
    </row>
    <row r="434" spans="1:32" s="164" customFormat="1" ht="15" customHeight="1" outlineLevel="5" x14ac:dyDescent="0.25">
      <c r="A434" s="21"/>
      <c r="B434" s="158"/>
      <c r="C434" s="158"/>
      <c r="D434" s="158"/>
      <c r="E434" s="158"/>
      <c r="F434" s="158"/>
      <c r="G434" s="193" t="s">
        <v>1842</v>
      </c>
      <c r="H434" s="189">
        <v>42735</v>
      </c>
      <c r="I434" s="158" t="s">
        <v>9466</v>
      </c>
      <c r="J434" s="475" t="s">
        <v>64</v>
      </c>
      <c r="K434" s="158" t="s">
        <v>9</v>
      </c>
      <c r="L434" s="158" t="s">
        <v>10</v>
      </c>
      <c r="M434" s="158" t="s">
        <v>10</v>
      </c>
      <c r="N434" s="158" t="s">
        <v>11</v>
      </c>
      <c r="O434" s="146">
        <v>44729.23</v>
      </c>
      <c r="P434" s="146">
        <v>0</v>
      </c>
      <c r="Q434" s="146">
        <v>44729.23</v>
      </c>
      <c r="R434" s="160" t="s">
        <v>1</v>
      </c>
      <c r="S434" s="161" t="s">
        <v>4</v>
      </c>
      <c r="T434" s="161"/>
      <c r="U434" s="454" t="s">
        <v>401</v>
      </c>
      <c r="V434" s="158"/>
      <c r="W434" s="158"/>
      <c r="X434" s="158"/>
      <c r="Y434" s="158"/>
      <c r="Z434" s="162">
        <v>42735</v>
      </c>
      <c r="AA434" s="158"/>
      <c r="AB434" s="158"/>
      <c r="AC434" s="158"/>
      <c r="AD434" s="163" t="s">
        <v>9467</v>
      </c>
    </row>
    <row r="435" spans="1:32" s="22" customFormat="1" ht="15" customHeight="1" x14ac:dyDescent="0.25">
      <c r="C435" s="24"/>
      <c r="D435" s="24"/>
      <c r="E435" s="24"/>
      <c r="F435" s="24"/>
      <c r="G435" s="77"/>
      <c r="H435" s="77"/>
      <c r="I435" s="77"/>
      <c r="J435" s="81"/>
      <c r="K435" s="24"/>
      <c r="L435" s="25"/>
      <c r="M435" s="25"/>
      <c r="N435" s="25"/>
      <c r="O435" s="71">
        <f>SUM(O431:O434)</f>
        <v>89458.46</v>
      </c>
      <c r="P435" s="71">
        <f t="shared" ref="P435:Q435" si="209">SUM(P431:P434)</f>
        <v>89458.46</v>
      </c>
      <c r="Q435" s="71">
        <f t="shared" si="209"/>
        <v>0</v>
      </c>
      <c r="R435" s="17"/>
      <c r="S435" s="17"/>
      <c r="T435" s="17"/>
      <c r="U435" s="17"/>
      <c r="V435" s="17"/>
      <c r="W435" s="64"/>
      <c r="X435" s="24"/>
      <c r="Y435" s="24"/>
      <c r="Z435" s="24"/>
      <c r="AA435" s="24"/>
      <c r="AB435" s="27"/>
      <c r="AC435" s="24"/>
      <c r="AD435" s="24"/>
      <c r="AE435" s="24"/>
      <c r="AF435" s="28"/>
    </row>
    <row r="436" spans="1:32" s="22" customFormat="1" ht="15" customHeight="1" x14ac:dyDescent="0.25">
      <c r="C436" s="24"/>
      <c r="D436" s="24"/>
      <c r="E436" s="24"/>
      <c r="F436" s="24"/>
      <c r="G436" s="77"/>
      <c r="H436" s="77"/>
      <c r="I436" s="77"/>
      <c r="J436" s="81"/>
      <c r="K436" s="24"/>
      <c r="L436" s="25"/>
      <c r="M436" s="25"/>
      <c r="N436" s="25"/>
      <c r="O436" s="25"/>
      <c r="P436" s="25"/>
      <c r="Q436" s="16"/>
      <c r="R436" s="16"/>
      <c r="S436" s="16"/>
      <c r="T436" s="16"/>
      <c r="U436" s="16"/>
      <c r="V436" s="16"/>
      <c r="W436" s="64"/>
      <c r="X436" s="24"/>
      <c r="Y436" s="24"/>
      <c r="Z436" s="24"/>
      <c r="AA436" s="24"/>
      <c r="AB436" s="27"/>
      <c r="AC436" s="24"/>
      <c r="AD436" s="24"/>
      <c r="AE436" s="24"/>
      <c r="AF436" s="28"/>
    </row>
    <row r="437" spans="1:32" s="22" customFormat="1" ht="15" customHeight="1" x14ac:dyDescent="0.25">
      <c r="C437" s="24"/>
      <c r="D437" s="24"/>
      <c r="E437" s="24"/>
      <c r="F437" s="24"/>
      <c r="G437" s="510" t="s">
        <v>402</v>
      </c>
      <c r="H437" s="510"/>
      <c r="I437" s="40" t="s">
        <v>845</v>
      </c>
      <c r="J437" s="245"/>
      <c r="L437" s="24"/>
      <c r="M437" s="25"/>
      <c r="N437" s="25"/>
      <c r="O437" s="25"/>
      <c r="P437" s="25"/>
      <c r="Q437" s="16"/>
      <c r="R437" s="16"/>
      <c r="S437" s="16"/>
      <c r="T437" s="16"/>
      <c r="U437" s="16"/>
      <c r="V437" s="16"/>
      <c r="W437" s="64"/>
      <c r="X437" s="24"/>
      <c r="Y437" s="24"/>
      <c r="Z437" s="24"/>
      <c r="AA437" s="24"/>
      <c r="AB437" s="27"/>
      <c r="AC437" s="24"/>
      <c r="AD437" s="24"/>
      <c r="AE437" s="24"/>
      <c r="AF437" s="28"/>
    </row>
    <row r="438" spans="1:32" s="134" customFormat="1" ht="15" customHeight="1" outlineLevel="5" x14ac:dyDescent="0.25">
      <c r="A438" s="21"/>
      <c r="B438" s="127"/>
      <c r="C438" s="127"/>
      <c r="D438" s="127"/>
      <c r="E438" s="127"/>
      <c r="F438" s="127"/>
      <c r="G438" s="369" t="s">
        <v>1842</v>
      </c>
      <c r="H438" s="185">
        <v>42370</v>
      </c>
      <c r="I438" s="127" t="s">
        <v>14</v>
      </c>
      <c r="J438" s="472" t="s">
        <v>64</v>
      </c>
      <c r="K438" s="127" t="s">
        <v>9</v>
      </c>
      <c r="L438" s="127" t="s">
        <v>10</v>
      </c>
      <c r="M438" s="127" t="s">
        <v>10</v>
      </c>
      <c r="N438" s="127" t="s">
        <v>11</v>
      </c>
      <c r="O438" s="129">
        <v>1284</v>
      </c>
      <c r="P438" s="129">
        <v>0</v>
      </c>
      <c r="Q438" s="129">
        <f t="shared" ref="Q438" si="210">O438-P438</f>
        <v>1284</v>
      </c>
      <c r="R438" s="130" t="s">
        <v>1</v>
      </c>
      <c r="S438" s="131" t="s">
        <v>4</v>
      </c>
      <c r="T438" s="131"/>
      <c r="U438" s="131" t="s">
        <v>402</v>
      </c>
      <c r="V438" s="127"/>
      <c r="W438" s="127"/>
      <c r="X438" s="127"/>
      <c r="Y438" s="127"/>
      <c r="Z438" s="132">
        <v>42370</v>
      </c>
      <c r="AA438" s="127"/>
      <c r="AB438" s="127"/>
      <c r="AC438" s="127"/>
      <c r="AD438" s="133" t="s">
        <v>1843</v>
      </c>
    </row>
    <row r="439" spans="1:32" s="22" customFormat="1" ht="15" customHeight="1" x14ac:dyDescent="0.25">
      <c r="C439" s="24"/>
      <c r="D439" s="24"/>
      <c r="E439" s="24"/>
      <c r="F439" s="24"/>
      <c r="G439" s="77"/>
      <c r="H439" s="77"/>
      <c r="I439" s="77"/>
      <c r="J439" s="81"/>
      <c r="K439" s="24"/>
      <c r="L439" s="25"/>
      <c r="M439" s="25"/>
      <c r="N439" s="25"/>
      <c r="O439" s="71">
        <f>SUM(O438)</f>
        <v>1284</v>
      </c>
      <c r="P439" s="71">
        <f t="shared" ref="P439:Q439" si="211">SUM(P438)</f>
        <v>0</v>
      </c>
      <c r="Q439" s="71">
        <f t="shared" si="211"/>
        <v>1284</v>
      </c>
      <c r="R439" s="17"/>
      <c r="S439" s="17"/>
      <c r="T439" s="17"/>
      <c r="U439" s="17"/>
      <c r="V439" s="17"/>
      <c r="W439" s="64"/>
      <c r="X439" s="24"/>
      <c r="Y439" s="24"/>
      <c r="Z439" s="24"/>
      <c r="AA439" s="24"/>
      <c r="AB439" s="27"/>
      <c r="AC439" s="24"/>
      <c r="AD439" s="24"/>
      <c r="AE439" s="24"/>
      <c r="AF439" s="28"/>
    </row>
    <row r="440" spans="1:32" s="22" customFormat="1" ht="15" customHeight="1" x14ac:dyDescent="0.25">
      <c r="C440" s="24"/>
      <c r="D440" s="24"/>
      <c r="E440" s="24"/>
      <c r="F440" s="24"/>
      <c r="G440" s="77"/>
      <c r="H440" s="77"/>
      <c r="I440" s="77"/>
      <c r="J440" s="81"/>
      <c r="K440" s="24"/>
      <c r="L440" s="25"/>
      <c r="M440" s="25"/>
      <c r="N440" s="25"/>
      <c r="O440" s="25"/>
      <c r="P440" s="25"/>
      <c r="Q440" s="16"/>
      <c r="R440" s="16"/>
      <c r="S440" s="16"/>
      <c r="T440" s="16"/>
      <c r="U440" s="16"/>
      <c r="V440" s="16"/>
      <c r="W440" s="64"/>
      <c r="X440" s="24"/>
      <c r="Y440" s="24"/>
      <c r="Z440" s="24"/>
      <c r="AA440" s="24"/>
      <c r="AB440" s="27"/>
      <c r="AC440" s="24"/>
      <c r="AD440" s="24"/>
      <c r="AE440" s="24"/>
      <c r="AF440" s="28"/>
    </row>
    <row r="441" spans="1:32" s="22" customFormat="1" ht="15" customHeight="1" x14ac:dyDescent="0.25">
      <c r="C441" s="24"/>
      <c r="D441" s="24"/>
      <c r="E441" s="24"/>
      <c r="F441" s="24"/>
      <c r="G441" s="510" t="s">
        <v>403</v>
      </c>
      <c r="H441" s="510"/>
      <c r="I441" s="40" t="s">
        <v>846</v>
      </c>
      <c r="J441" s="245"/>
      <c r="L441" s="24"/>
      <c r="M441" s="25"/>
      <c r="N441" s="25"/>
      <c r="O441" s="25"/>
      <c r="P441" s="25"/>
      <c r="Q441" s="16"/>
      <c r="R441" s="16"/>
      <c r="S441" s="16"/>
      <c r="T441" s="16"/>
      <c r="U441" s="16"/>
      <c r="V441" s="16"/>
      <c r="W441" s="64"/>
      <c r="X441" s="24"/>
      <c r="Y441" s="24"/>
      <c r="Z441" s="24"/>
      <c r="AA441" s="24"/>
      <c r="AB441" s="27"/>
      <c r="AC441" s="24"/>
      <c r="AD441" s="24"/>
      <c r="AE441" s="24"/>
      <c r="AF441" s="28"/>
    </row>
    <row r="442" spans="1:32" s="134" customFormat="1" ht="15" customHeight="1" outlineLevel="5" x14ac:dyDescent="0.25">
      <c r="A442" s="21"/>
      <c r="B442" s="127"/>
      <c r="C442" s="127"/>
      <c r="D442" s="127"/>
      <c r="E442" s="127"/>
      <c r="F442" s="127"/>
      <c r="G442" s="369" t="s">
        <v>1842</v>
      </c>
      <c r="H442" s="185">
        <v>42370</v>
      </c>
      <c r="I442" s="127" t="s">
        <v>14</v>
      </c>
      <c r="J442" s="472" t="s">
        <v>64</v>
      </c>
      <c r="K442" s="127" t="s">
        <v>9</v>
      </c>
      <c r="L442" s="127" t="s">
        <v>10</v>
      </c>
      <c r="M442" s="127" t="s">
        <v>10</v>
      </c>
      <c r="N442" s="127" t="s">
        <v>11</v>
      </c>
      <c r="O442" s="129">
        <v>4292.8999999999996</v>
      </c>
      <c r="P442" s="129">
        <v>0</v>
      </c>
      <c r="Q442" s="129">
        <f t="shared" ref="Q442" si="212">O442-P442</f>
        <v>4292.8999999999996</v>
      </c>
      <c r="R442" s="130" t="s">
        <v>1</v>
      </c>
      <c r="S442" s="131" t="s">
        <v>4</v>
      </c>
      <c r="T442" s="131"/>
      <c r="U442" s="131" t="s">
        <v>403</v>
      </c>
      <c r="V442" s="127"/>
      <c r="W442" s="127"/>
      <c r="X442" s="127"/>
      <c r="Y442" s="127"/>
      <c r="Z442" s="132">
        <v>42370</v>
      </c>
      <c r="AA442" s="127"/>
      <c r="AB442" s="127"/>
      <c r="AC442" s="127"/>
      <c r="AD442" s="133" t="s">
        <v>1843</v>
      </c>
    </row>
    <row r="443" spans="1:32" s="22" customFormat="1" ht="15" customHeight="1" x14ac:dyDescent="0.25">
      <c r="C443" s="24"/>
      <c r="D443" s="24"/>
      <c r="E443" s="24"/>
      <c r="F443" s="24"/>
      <c r="G443" s="77"/>
      <c r="H443" s="77"/>
      <c r="I443" s="77"/>
      <c r="J443" s="81"/>
      <c r="K443" s="24"/>
      <c r="L443" s="25"/>
      <c r="M443" s="25"/>
      <c r="N443" s="25"/>
      <c r="O443" s="71">
        <f>SUM(O442)</f>
        <v>4292.8999999999996</v>
      </c>
      <c r="P443" s="71">
        <f t="shared" ref="P443:Q443" si="213">SUM(P442)</f>
        <v>0</v>
      </c>
      <c r="Q443" s="71">
        <f t="shared" si="213"/>
        <v>4292.8999999999996</v>
      </c>
      <c r="R443" s="17"/>
      <c r="S443" s="17"/>
      <c r="T443" s="17"/>
      <c r="U443" s="17"/>
      <c r="V443" s="17"/>
      <c r="W443" s="64"/>
      <c r="X443" s="24"/>
      <c r="Y443" s="24"/>
      <c r="Z443" s="24"/>
      <c r="AA443" s="24"/>
      <c r="AB443" s="27"/>
      <c r="AC443" s="24"/>
      <c r="AD443" s="24"/>
      <c r="AE443" s="24"/>
      <c r="AF443" s="28"/>
    </row>
    <row r="444" spans="1:32" s="22" customFormat="1" ht="15" customHeight="1" x14ac:dyDescent="0.25">
      <c r="C444" s="24"/>
      <c r="D444" s="24"/>
      <c r="E444" s="24"/>
      <c r="F444" s="24"/>
      <c r="G444" s="77"/>
      <c r="H444" s="77"/>
      <c r="I444" s="77"/>
      <c r="J444" s="81"/>
      <c r="K444" s="24"/>
      <c r="L444" s="25"/>
      <c r="M444" s="25"/>
      <c r="N444" s="25"/>
      <c r="O444" s="25"/>
      <c r="P444" s="25"/>
      <c r="Q444" s="16"/>
      <c r="R444" s="16"/>
      <c r="S444" s="16"/>
      <c r="T444" s="16"/>
      <c r="U444" s="16"/>
      <c r="V444" s="16"/>
      <c r="W444" s="64"/>
      <c r="X444" s="24"/>
      <c r="Y444" s="24"/>
      <c r="Z444" s="24"/>
      <c r="AA444" s="24"/>
      <c r="AB444" s="27"/>
      <c r="AC444" s="24"/>
      <c r="AD444" s="24"/>
      <c r="AE444" s="24"/>
      <c r="AF444" s="28"/>
    </row>
    <row r="445" spans="1:32" s="22" customFormat="1" ht="15" customHeight="1" x14ac:dyDescent="0.25">
      <c r="C445" s="24"/>
      <c r="D445" s="24"/>
      <c r="E445" s="24"/>
      <c r="F445" s="24"/>
      <c r="G445" s="510" t="s">
        <v>404</v>
      </c>
      <c r="H445" s="510"/>
      <c r="I445" s="40" t="s">
        <v>847</v>
      </c>
      <c r="J445" s="245"/>
      <c r="L445" s="24"/>
      <c r="M445" s="25"/>
      <c r="N445" s="25"/>
      <c r="O445" s="25"/>
      <c r="P445" s="25"/>
      <c r="Q445" s="16"/>
      <c r="R445" s="16"/>
      <c r="S445" s="16"/>
      <c r="T445" s="16"/>
      <c r="U445" s="16"/>
      <c r="V445" s="16"/>
      <c r="W445" s="64"/>
      <c r="X445" s="24"/>
      <c r="Y445" s="24"/>
      <c r="Z445" s="24"/>
      <c r="AA445" s="24"/>
      <c r="AB445" s="27"/>
      <c r="AC445" s="24"/>
      <c r="AD445" s="24"/>
      <c r="AE445" s="24"/>
      <c r="AF445" s="28"/>
    </row>
    <row r="446" spans="1:32" s="134" customFormat="1" ht="15" customHeight="1" outlineLevel="5" x14ac:dyDescent="0.25">
      <c r="A446" s="21"/>
      <c r="B446" s="127"/>
      <c r="C446" s="127"/>
      <c r="D446" s="127"/>
      <c r="E446" s="127"/>
      <c r="F446" s="127"/>
      <c r="G446" s="369" t="s">
        <v>1842</v>
      </c>
      <c r="H446" s="185">
        <v>42370</v>
      </c>
      <c r="I446" s="127" t="s">
        <v>14</v>
      </c>
      <c r="J446" s="472" t="s">
        <v>64</v>
      </c>
      <c r="K446" s="127" t="s">
        <v>9</v>
      </c>
      <c r="L446" s="127" t="s">
        <v>10</v>
      </c>
      <c r="M446" s="127" t="s">
        <v>10</v>
      </c>
      <c r="N446" s="127" t="s">
        <v>11</v>
      </c>
      <c r="O446" s="129">
        <v>23257.72</v>
      </c>
      <c r="P446" s="129">
        <v>0</v>
      </c>
      <c r="Q446" s="129">
        <f t="shared" ref="Q446" si="214">O446-P446</f>
        <v>23257.72</v>
      </c>
      <c r="R446" s="130" t="s">
        <v>1</v>
      </c>
      <c r="S446" s="131" t="s">
        <v>4</v>
      </c>
      <c r="T446" s="131"/>
      <c r="U446" s="131" t="s">
        <v>404</v>
      </c>
      <c r="V446" s="127"/>
      <c r="W446" s="127"/>
      <c r="X446" s="127"/>
      <c r="Y446" s="127"/>
      <c r="Z446" s="132">
        <v>42370</v>
      </c>
      <c r="AA446" s="127"/>
      <c r="AB446" s="127"/>
      <c r="AC446" s="127"/>
      <c r="AD446" s="133" t="s">
        <v>1843</v>
      </c>
    </row>
    <row r="447" spans="1:32" s="22" customFormat="1" ht="15" customHeight="1" x14ac:dyDescent="0.25">
      <c r="C447" s="24"/>
      <c r="D447" s="24"/>
      <c r="E447" s="24"/>
      <c r="F447" s="24"/>
      <c r="G447" s="77"/>
      <c r="H447" s="77"/>
      <c r="I447" s="77"/>
      <c r="J447" s="81"/>
      <c r="K447" s="24"/>
      <c r="L447" s="25"/>
      <c r="M447" s="25"/>
      <c r="N447" s="25"/>
      <c r="O447" s="71">
        <f>SUM(O446)</f>
        <v>23257.72</v>
      </c>
      <c r="P447" s="71">
        <f t="shared" ref="P447:Q447" si="215">SUM(P446)</f>
        <v>0</v>
      </c>
      <c r="Q447" s="71">
        <f t="shared" si="215"/>
        <v>23257.72</v>
      </c>
      <c r="R447" s="17"/>
      <c r="S447" s="17"/>
      <c r="T447" s="17"/>
      <c r="U447" s="17"/>
      <c r="V447" s="17"/>
      <c r="W447" s="64"/>
      <c r="X447" s="24"/>
      <c r="Y447" s="24"/>
      <c r="Z447" s="24"/>
      <c r="AA447" s="24"/>
      <c r="AB447" s="27"/>
      <c r="AC447" s="24"/>
      <c r="AD447" s="24"/>
      <c r="AE447" s="24"/>
      <c r="AF447" s="28"/>
    </row>
    <row r="448" spans="1:32" s="22" customFormat="1" ht="15" customHeight="1" x14ac:dyDescent="0.25">
      <c r="C448" s="24"/>
      <c r="D448" s="24"/>
      <c r="E448" s="24"/>
      <c r="F448" s="24"/>
      <c r="G448" s="77"/>
      <c r="H448" s="77"/>
      <c r="I448" s="77"/>
      <c r="J448" s="81"/>
      <c r="K448" s="24"/>
      <c r="L448" s="25"/>
      <c r="M448" s="25"/>
      <c r="N448" s="25"/>
      <c r="O448" s="25"/>
      <c r="P448" s="25"/>
      <c r="Q448" s="17"/>
      <c r="R448" s="17"/>
      <c r="S448" s="17"/>
      <c r="T448" s="17"/>
      <c r="U448" s="17"/>
      <c r="V448" s="17"/>
      <c r="W448" s="64"/>
      <c r="X448" s="24"/>
      <c r="Y448" s="24"/>
      <c r="Z448" s="24"/>
      <c r="AA448" s="24"/>
      <c r="AB448" s="27"/>
      <c r="AC448" s="24"/>
      <c r="AD448" s="24"/>
      <c r="AE448" s="24"/>
      <c r="AF448" s="28"/>
    </row>
    <row r="449" spans="1:32" s="22" customFormat="1" ht="15" customHeight="1" x14ac:dyDescent="0.25">
      <c r="C449" s="24"/>
      <c r="D449" s="24"/>
      <c r="E449" s="24"/>
      <c r="F449" s="24"/>
      <c r="G449" s="510" t="s">
        <v>405</v>
      </c>
      <c r="H449" s="510"/>
      <c r="I449" s="40" t="s">
        <v>848</v>
      </c>
      <c r="J449" s="245"/>
      <c r="L449" s="24"/>
      <c r="M449" s="25"/>
      <c r="N449" s="24"/>
      <c r="O449" s="24"/>
      <c r="P449" s="24"/>
      <c r="Q449" s="24"/>
      <c r="R449" s="16"/>
      <c r="S449" s="16"/>
      <c r="T449" s="16"/>
      <c r="U449" s="16"/>
      <c r="V449" s="16"/>
      <c r="W449" s="64"/>
      <c r="X449" s="24"/>
      <c r="Y449" s="24"/>
      <c r="Z449" s="24"/>
      <c r="AA449" s="24"/>
      <c r="AB449" s="27"/>
      <c r="AC449" s="24"/>
      <c r="AD449" s="24"/>
      <c r="AE449" s="24"/>
      <c r="AF449" s="28"/>
    </row>
    <row r="450" spans="1:32" s="134" customFormat="1" ht="15" customHeight="1" outlineLevel="5" x14ac:dyDescent="0.25">
      <c r="A450" s="21"/>
      <c r="B450" s="127"/>
      <c r="C450" s="127"/>
      <c r="D450" s="127"/>
      <c r="E450" s="127"/>
      <c r="F450" s="127"/>
      <c r="G450" s="369" t="s">
        <v>1842</v>
      </c>
      <c r="H450" s="185">
        <v>42370</v>
      </c>
      <c r="I450" s="127" t="s">
        <v>14</v>
      </c>
      <c r="J450" s="472" t="s">
        <v>64</v>
      </c>
      <c r="K450" s="127" t="s">
        <v>9</v>
      </c>
      <c r="L450" s="127" t="s">
        <v>10</v>
      </c>
      <c r="M450" s="127" t="s">
        <v>10</v>
      </c>
      <c r="N450" s="127" t="s">
        <v>11</v>
      </c>
      <c r="O450" s="129">
        <v>23695.53</v>
      </c>
      <c r="P450" s="129">
        <v>0</v>
      </c>
      <c r="Q450" s="129">
        <f t="shared" ref="Q450" si="216">O450-P450</f>
        <v>23695.53</v>
      </c>
      <c r="R450" s="130" t="s">
        <v>1</v>
      </c>
      <c r="S450" s="131" t="s">
        <v>4</v>
      </c>
      <c r="T450" s="131"/>
      <c r="U450" s="131" t="s">
        <v>405</v>
      </c>
      <c r="V450" s="127"/>
      <c r="W450" s="127"/>
      <c r="X450" s="127"/>
      <c r="Y450" s="127"/>
      <c r="Z450" s="132">
        <v>42370</v>
      </c>
      <c r="AA450" s="127"/>
      <c r="AB450" s="127"/>
      <c r="AC450" s="127"/>
      <c r="AD450" s="133" t="s">
        <v>1843</v>
      </c>
    </row>
    <row r="451" spans="1:32" s="22" customFormat="1" ht="15" customHeight="1" x14ac:dyDescent="0.25">
      <c r="C451" s="24"/>
      <c r="D451" s="24"/>
      <c r="E451" s="24"/>
      <c r="F451" s="24"/>
      <c r="G451" s="77"/>
      <c r="H451" s="77"/>
      <c r="I451" s="77"/>
      <c r="J451" s="81"/>
      <c r="K451" s="24"/>
      <c r="L451" s="25"/>
      <c r="M451" s="25"/>
      <c r="N451" s="25"/>
      <c r="O451" s="71">
        <f>SUM(O450)</f>
        <v>23695.53</v>
      </c>
      <c r="P451" s="71">
        <f t="shared" ref="P451:Q451" si="217">SUM(P450)</f>
        <v>0</v>
      </c>
      <c r="Q451" s="71">
        <f t="shared" si="217"/>
        <v>23695.53</v>
      </c>
      <c r="R451" s="17"/>
      <c r="S451" s="17"/>
      <c r="T451" s="17"/>
      <c r="U451" s="17"/>
      <c r="V451" s="17"/>
      <c r="W451" s="64"/>
      <c r="X451" s="24"/>
      <c r="Y451" s="24"/>
      <c r="Z451" s="24"/>
      <c r="AA451" s="24"/>
      <c r="AB451" s="27"/>
      <c r="AC451" s="24"/>
      <c r="AD451" s="24"/>
      <c r="AE451" s="24"/>
      <c r="AF451" s="28"/>
    </row>
    <row r="452" spans="1:32" s="22" customFormat="1" ht="15" customHeight="1" x14ac:dyDescent="0.25">
      <c r="C452" s="24"/>
      <c r="D452" s="24"/>
      <c r="E452" s="24"/>
      <c r="F452" s="24"/>
      <c r="G452" s="77"/>
      <c r="H452" s="77"/>
      <c r="I452" s="77"/>
      <c r="J452" s="81"/>
      <c r="K452" s="24"/>
      <c r="L452" s="25"/>
      <c r="M452" s="25"/>
      <c r="N452" s="25"/>
      <c r="O452" s="25"/>
      <c r="P452" s="25"/>
      <c r="Q452" s="16"/>
      <c r="R452" s="16"/>
      <c r="S452" s="16"/>
      <c r="T452" s="16"/>
      <c r="U452" s="16"/>
      <c r="V452" s="16"/>
      <c r="W452" s="64"/>
      <c r="X452" s="24"/>
      <c r="Y452" s="24"/>
      <c r="Z452" s="24"/>
      <c r="AA452" s="24"/>
      <c r="AB452" s="27"/>
      <c r="AC452" s="24"/>
      <c r="AD452" s="24"/>
      <c r="AE452" s="24"/>
      <c r="AF452" s="28"/>
    </row>
    <row r="453" spans="1:32" s="22" customFormat="1" ht="15" customHeight="1" x14ac:dyDescent="0.25">
      <c r="C453" s="24"/>
      <c r="D453" s="24"/>
      <c r="E453" s="24"/>
      <c r="F453" s="24"/>
      <c r="G453" s="510" t="s">
        <v>406</v>
      </c>
      <c r="H453" s="510"/>
      <c r="I453" s="40" t="s">
        <v>849</v>
      </c>
      <c r="J453" s="245"/>
      <c r="L453" s="24"/>
      <c r="M453" s="25"/>
      <c r="N453" s="25"/>
      <c r="O453" s="25"/>
      <c r="P453" s="25"/>
      <c r="Q453" s="16"/>
      <c r="R453" s="16"/>
      <c r="S453" s="16"/>
      <c r="T453" s="16"/>
      <c r="U453" s="16"/>
      <c r="V453" s="16"/>
      <c r="W453" s="64"/>
      <c r="X453" s="24"/>
      <c r="Y453" s="24"/>
      <c r="Z453" s="24"/>
      <c r="AA453" s="24"/>
      <c r="AB453" s="27"/>
      <c r="AC453" s="24"/>
      <c r="AD453" s="24"/>
      <c r="AE453" s="24"/>
      <c r="AF453" s="28"/>
    </row>
    <row r="454" spans="1:32" s="134" customFormat="1" ht="15" customHeight="1" outlineLevel="5" x14ac:dyDescent="0.25">
      <c r="A454" s="21"/>
      <c r="B454" s="127"/>
      <c r="C454" s="127"/>
      <c r="D454" s="127"/>
      <c r="E454" s="127"/>
      <c r="F454" s="127"/>
      <c r="G454" s="369" t="s">
        <v>1842</v>
      </c>
      <c r="H454" s="185">
        <v>42370</v>
      </c>
      <c r="I454" s="127" t="s">
        <v>14</v>
      </c>
      <c r="J454" s="472" t="s">
        <v>64</v>
      </c>
      <c r="K454" s="127" t="s">
        <v>9</v>
      </c>
      <c r="L454" s="127" t="s">
        <v>10</v>
      </c>
      <c r="M454" s="127" t="s">
        <v>10</v>
      </c>
      <c r="N454" s="127" t="s">
        <v>11</v>
      </c>
      <c r="O454" s="129">
        <v>540</v>
      </c>
      <c r="P454" s="129">
        <v>0</v>
      </c>
      <c r="Q454" s="129">
        <f t="shared" ref="Q454" si="218">O454-P454</f>
        <v>540</v>
      </c>
      <c r="R454" s="130" t="s">
        <v>1</v>
      </c>
      <c r="S454" s="131" t="s">
        <v>4</v>
      </c>
      <c r="T454" s="131"/>
      <c r="U454" s="131" t="s">
        <v>406</v>
      </c>
      <c r="V454" s="127"/>
      <c r="W454" s="127"/>
      <c r="X454" s="127"/>
      <c r="Y454" s="127"/>
      <c r="Z454" s="132">
        <v>42370</v>
      </c>
      <c r="AA454" s="127"/>
      <c r="AB454" s="127"/>
      <c r="AC454" s="127"/>
      <c r="AD454" s="133" t="s">
        <v>1843</v>
      </c>
    </row>
    <row r="455" spans="1:32" s="22" customFormat="1" ht="15" customHeight="1" x14ac:dyDescent="0.25">
      <c r="C455" s="24"/>
      <c r="D455" s="24"/>
      <c r="E455" s="24"/>
      <c r="F455" s="24"/>
      <c r="G455" s="77"/>
      <c r="H455" s="77"/>
      <c r="I455" s="77"/>
      <c r="J455" s="81"/>
      <c r="K455" s="24"/>
      <c r="L455" s="25"/>
      <c r="M455" s="25"/>
      <c r="N455" s="25"/>
      <c r="O455" s="71">
        <f>SUM(O454)</f>
        <v>540</v>
      </c>
      <c r="P455" s="71">
        <f t="shared" ref="P455:Q455" si="219">SUM(P454)</f>
        <v>0</v>
      </c>
      <c r="Q455" s="71">
        <f t="shared" si="219"/>
        <v>540</v>
      </c>
      <c r="R455" s="17"/>
      <c r="S455" s="17"/>
      <c r="T455" s="17"/>
      <c r="U455" s="17"/>
      <c r="V455" s="17"/>
      <c r="W455" s="64"/>
      <c r="X455" s="24"/>
      <c r="Y455" s="24"/>
      <c r="Z455" s="24"/>
      <c r="AA455" s="24"/>
      <c r="AB455" s="27"/>
      <c r="AC455" s="24"/>
      <c r="AD455" s="24"/>
      <c r="AE455" s="24"/>
      <c r="AF455" s="28"/>
    </row>
    <row r="456" spans="1:32" s="22" customFormat="1" ht="15" customHeight="1" x14ac:dyDescent="0.25">
      <c r="C456" s="24"/>
      <c r="D456" s="24"/>
      <c r="E456" s="24"/>
      <c r="F456" s="24"/>
      <c r="G456" s="77"/>
      <c r="H456" s="77"/>
      <c r="I456" s="77"/>
      <c r="J456" s="81"/>
      <c r="K456" s="24"/>
      <c r="L456" s="25"/>
      <c r="M456" s="25"/>
      <c r="N456" s="25"/>
      <c r="O456" s="25"/>
      <c r="P456" s="25"/>
      <c r="Q456" s="16"/>
      <c r="R456" s="16"/>
      <c r="S456" s="16"/>
      <c r="T456" s="16"/>
      <c r="U456" s="16"/>
      <c r="V456" s="16"/>
      <c r="W456" s="64"/>
      <c r="X456" s="24"/>
      <c r="Y456" s="24"/>
      <c r="Z456" s="24"/>
      <c r="AA456" s="24"/>
      <c r="AB456" s="27"/>
      <c r="AC456" s="24"/>
      <c r="AD456" s="24"/>
      <c r="AE456" s="24"/>
      <c r="AF456" s="28"/>
    </row>
    <row r="457" spans="1:32" s="22" customFormat="1" ht="15" customHeight="1" x14ac:dyDescent="0.25">
      <c r="C457" s="24"/>
      <c r="D457" s="24"/>
      <c r="E457" s="24"/>
      <c r="F457" s="24"/>
      <c r="G457" s="510" t="s">
        <v>407</v>
      </c>
      <c r="H457" s="510"/>
      <c r="I457" s="40" t="s">
        <v>850</v>
      </c>
      <c r="J457" s="245"/>
      <c r="L457" s="24"/>
      <c r="M457" s="25"/>
      <c r="N457" s="25"/>
      <c r="O457" s="25"/>
      <c r="P457" s="25"/>
      <c r="Q457" s="16"/>
      <c r="R457" s="16"/>
      <c r="S457" s="16"/>
      <c r="T457" s="16"/>
      <c r="U457" s="16"/>
      <c r="V457" s="16"/>
      <c r="W457" s="64"/>
      <c r="X457" s="24"/>
      <c r="Y457" s="24"/>
      <c r="Z457" s="24"/>
      <c r="AA457" s="24"/>
      <c r="AB457" s="27"/>
      <c r="AC457" s="24"/>
      <c r="AD457" s="24"/>
      <c r="AE457" s="24"/>
      <c r="AF457" s="28"/>
    </row>
    <row r="458" spans="1:32" s="134" customFormat="1" ht="15" customHeight="1" outlineLevel="5" x14ac:dyDescent="0.25">
      <c r="A458" s="21"/>
      <c r="B458" s="127"/>
      <c r="C458" s="127"/>
      <c r="D458" s="127"/>
      <c r="E458" s="127"/>
      <c r="F458" s="127"/>
      <c r="G458" s="369" t="s">
        <v>1842</v>
      </c>
      <c r="H458" s="185">
        <v>42370</v>
      </c>
      <c r="I458" s="127" t="s">
        <v>14</v>
      </c>
      <c r="J458" s="472" t="s">
        <v>64</v>
      </c>
      <c r="K458" s="127" t="s">
        <v>9</v>
      </c>
      <c r="L458" s="127" t="s">
        <v>10</v>
      </c>
      <c r="M458" s="127" t="s">
        <v>10</v>
      </c>
      <c r="N458" s="127" t="s">
        <v>11</v>
      </c>
      <c r="O458" s="129">
        <v>14998.58</v>
      </c>
      <c r="P458" s="129">
        <v>0</v>
      </c>
      <c r="Q458" s="129">
        <f t="shared" ref="Q458" si="220">O458-P458</f>
        <v>14998.58</v>
      </c>
      <c r="R458" s="130" t="s">
        <v>1</v>
      </c>
      <c r="S458" s="131" t="s">
        <v>4</v>
      </c>
      <c r="T458" s="131"/>
      <c r="U458" s="131" t="s">
        <v>407</v>
      </c>
      <c r="V458" s="127"/>
      <c r="W458" s="127"/>
      <c r="X458" s="127"/>
      <c r="Y458" s="127"/>
      <c r="Z458" s="132">
        <v>42370</v>
      </c>
      <c r="AA458" s="127"/>
      <c r="AB458" s="127"/>
      <c r="AC458" s="127"/>
      <c r="AD458" s="133" t="s">
        <v>1843</v>
      </c>
    </row>
    <row r="459" spans="1:32" ht="15" customHeight="1" x14ac:dyDescent="0.25">
      <c r="C459" s="10"/>
      <c r="D459" s="10"/>
      <c r="E459" s="10"/>
      <c r="F459" s="10"/>
      <c r="G459" s="76"/>
      <c r="H459" s="76"/>
      <c r="I459" s="77"/>
      <c r="J459" s="80"/>
      <c r="K459" s="10"/>
      <c r="L459" s="11"/>
      <c r="M459" s="11"/>
      <c r="N459" s="11"/>
      <c r="O459" s="71">
        <f>SUM(O458)</f>
        <v>14998.58</v>
      </c>
      <c r="P459" s="71">
        <f t="shared" ref="P459:Q459" si="221">SUM(P458)</f>
        <v>0</v>
      </c>
      <c r="Q459" s="71">
        <f t="shared" si="221"/>
        <v>14998.58</v>
      </c>
      <c r="R459" s="17"/>
      <c r="S459" s="17"/>
      <c r="T459" s="17"/>
      <c r="U459" s="17"/>
      <c r="V459" s="17"/>
      <c r="W459" s="64"/>
      <c r="X459" s="10"/>
      <c r="Y459" s="10"/>
      <c r="Z459" s="10"/>
      <c r="AA459" s="10"/>
      <c r="AB459" s="14"/>
      <c r="AC459" s="10"/>
      <c r="AD459" s="10"/>
      <c r="AE459" s="10"/>
      <c r="AF459" s="15"/>
    </row>
    <row r="460" spans="1:32" ht="15" customHeight="1" x14ac:dyDescent="0.25">
      <c r="C460" s="10"/>
      <c r="D460" s="10"/>
      <c r="E460" s="10"/>
      <c r="F460" s="10"/>
      <c r="G460" s="76"/>
      <c r="H460" s="76"/>
      <c r="I460" s="77"/>
      <c r="J460" s="80"/>
      <c r="K460" s="10"/>
      <c r="L460" s="11"/>
      <c r="M460" s="11"/>
      <c r="N460" s="11"/>
      <c r="O460" s="25"/>
      <c r="P460" s="25"/>
      <c r="Q460" s="16"/>
      <c r="R460" s="16"/>
      <c r="S460" s="16"/>
      <c r="T460" s="16"/>
      <c r="U460" s="16"/>
      <c r="V460" s="16"/>
      <c r="W460" s="64"/>
      <c r="X460" s="10"/>
      <c r="Y460" s="10"/>
      <c r="Z460" s="10"/>
      <c r="AA460" s="10"/>
      <c r="AB460" s="14"/>
      <c r="AC460" s="10"/>
      <c r="AD460" s="10"/>
      <c r="AE460" s="10"/>
      <c r="AF460" s="15"/>
    </row>
    <row r="461" spans="1:32" ht="15.75" x14ac:dyDescent="0.25">
      <c r="G461" s="510" t="s">
        <v>408</v>
      </c>
      <c r="H461" s="510"/>
      <c r="I461" s="41" t="s">
        <v>851</v>
      </c>
      <c r="L461" s="20"/>
    </row>
    <row r="462" spans="1:32" s="134" customFormat="1" ht="15" customHeight="1" outlineLevel="5" x14ac:dyDescent="0.25">
      <c r="A462" s="21"/>
      <c r="B462" s="127"/>
      <c r="C462" s="127"/>
      <c r="D462" s="127"/>
      <c r="E462" s="127"/>
      <c r="F462" s="127"/>
      <c r="G462" s="369" t="s">
        <v>1842</v>
      </c>
      <c r="H462" s="185">
        <v>42370</v>
      </c>
      <c r="I462" s="127" t="s">
        <v>14</v>
      </c>
      <c r="J462" s="472" t="s">
        <v>64</v>
      </c>
      <c r="K462" s="127" t="s">
        <v>9</v>
      </c>
      <c r="L462" s="127" t="s">
        <v>10</v>
      </c>
      <c r="M462" s="127" t="s">
        <v>10</v>
      </c>
      <c r="N462" s="127" t="s">
        <v>11</v>
      </c>
      <c r="O462" s="129">
        <v>4974.46</v>
      </c>
      <c r="P462" s="129">
        <v>0</v>
      </c>
      <c r="Q462" s="129">
        <f t="shared" ref="Q462" si="222">O462-P462</f>
        <v>4974.46</v>
      </c>
      <c r="R462" s="130" t="s">
        <v>1</v>
      </c>
      <c r="S462" s="131" t="s">
        <v>4</v>
      </c>
      <c r="T462" s="131"/>
      <c r="U462" s="131" t="s">
        <v>408</v>
      </c>
      <c r="V462" s="127"/>
      <c r="W462" s="127"/>
      <c r="X462" s="127"/>
      <c r="Y462" s="127"/>
      <c r="Z462" s="132">
        <v>42370</v>
      </c>
      <c r="AA462" s="127"/>
      <c r="AB462" s="127"/>
      <c r="AC462" s="127"/>
      <c r="AD462" s="133" t="s">
        <v>1843</v>
      </c>
    </row>
    <row r="463" spans="1:32" ht="15" customHeight="1" x14ac:dyDescent="0.25">
      <c r="C463" s="10"/>
      <c r="D463" s="10"/>
      <c r="E463" s="10"/>
      <c r="F463" s="10"/>
      <c r="G463" s="76"/>
      <c r="H463" s="76"/>
      <c r="I463" s="77"/>
      <c r="J463" s="80"/>
      <c r="K463" s="10"/>
      <c r="L463" s="11"/>
      <c r="M463" s="11"/>
      <c r="N463" s="11"/>
      <c r="O463" s="71">
        <f>SUM(O462)</f>
        <v>4974.46</v>
      </c>
      <c r="P463" s="71">
        <f t="shared" ref="P463:Q463" si="223">SUM(P462)</f>
        <v>0</v>
      </c>
      <c r="Q463" s="71">
        <f t="shared" si="223"/>
        <v>4974.46</v>
      </c>
      <c r="R463" s="17"/>
      <c r="S463" s="17"/>
      <c r="T463" s="17"/>
      <c r="U463" s="17"/>
      <c r="V463" s="17"/>
      <c r="W463" s="64"/>
      <c r="X463" s="10"/>
      <c r="Y463" s="10"/>
      <c r="Z463" s="10"/>
      <c r="AA463" s="10"/>
      <c r="AB463" s="14"/>
      <c r="AC463" s="10"/>
      <c r="AD463" s="10"/>
      <c r="AE463" s="10"/>
      <c r="AF463" s="15"/>
    </row>
    <row r="464" spans="1:32" ht="15" customHeight="1" x14ac:dyDescent="0.25">
      <c r="C464" s="10"/>
      <c r="D464" s="10"/>
      <c r="E464" s="10"/>
      <c r="F464" s="10"/>
      <c r="G464" s="76"/>
      <c r="H464" s="76"/>
      <c r="I464" s="77"/>
      <c r="J464" s="80"/>
      <c r="K464" s="10"/>
      <c r="L464" s="11"/>
      <c r="M464" s="11"/>
      <c r="N464" s="11"/>
      <c r="O464" s="25"/>
      <c r="P464" s="25"/>
      <c r="Q464" s="16"/>
      <c r="R464" s="16"/>
      <c r="S464" s="16"/>
      <c r="T464" s="16"/>
      <c r="U464" s="16"/>
      <c r="V464" s="16"/>
      <c r="W464" s="64"/>
      <c r="X464" s="10"/>
      <c r="Y464" s="10"/>
      <c r="Z464" s="10"/>
      <c r="AA464" s="10"/>
      <c r="AB464" s="14"/>
      <c r="AC464" s="10"/>
      <c r="AD464" s="10"/>
      <c r="AE464" s="10"/>
      <c r="AF464" s="15"/>
    </row>
    <row r="465" spans="1:32" ht="15" customHeight="1" x14ac:dyDescent="0.25">
      <c r="C465" s="10"/>
      <c r="D465" s="10"/>
      <c r="E465" s="10"/>
      <c r="F465" s="10"/>
      <c r="G465" s="510" t="s">
        <v>409</v>
      </c>
      <c r="H465" s="510"/>
      <c r="I465" s="41" t="s">
        <v>852</v>
      </c>
      <c r="L465" s="24"/>
      <c r="M465" s="11"/>
      <c r="N465" s="11"/>
      <c r="O465" s="25"/>
      <c r="P465" s="25"/>
      <c r="Q465" s="16"/>
      <c r="R465" s="16"/>
      <c r="S465" s="16"/>
      <c r="T465" s="16"/>
      <c r="U465" s="16"/>
      <c r="V465" s="16"/>
      <c r="W465" s="64"/>
      <c r="X465" s="10"/>
      <c r="Y465" s="10"/>
      <c r="Z465" s="10"/>
      <c r="AA465" s="10"/>
      <c r="AB465" s="14"/>
      <c r="AC465" s="10"/>
      <c r="AD465" s="10"/>
      <c r="AE465" s="10"/>
      <c r="AF465" s="15"/>
    </row>
    <row r="466" spans="1:32" s="134" customFormat="1" ht="15" customHeight="1" outlineLevel="5" x14ac:dyDescent="0.25">
      <c r="A466" s="21"/>
      <c r="B466" s="127"/>
      <c r="C466" s="127"/>
      <c r="D466" s="127"/>
      <c r="E466" s="127"/>
      <c r="F466" s="127"/>
      <c r="G466" s="369" t="s">
        <v>1842</v>
      </c>
      <c r="H466" s="185">
        <v>42370</v>
      </c>
      <c r="I466" s="127" t="s">
        <v>14</v>
      </c>
      <c r="J466" s="472" t="s">
        <v>64</v>
      </c>
      <c r="K466" s="127" t="s">
        <v>9</v>
      </c>
      <c r="L466" s="127" t="s">
        <v>10</v>
      </c>
      <c r="M466" s="127" t="s">
        <v>10</v>
      </c>
      <c r="N466" s="127" t="s">
        <v>11</v>
      </c>
      <c r="O466" s="129">
        <v>323</v>
      </c>
      <c r="P466" s="129">
        <v>0</v>
      </c>
      <c r="Q466" s="129">
        <f t="shared" ref="Q466" si="224">O466-P466</f>
        <v>323</v>
      </c>
      <c r="R466" s="130" t="s">
        <v>1</v>
      </c>
      <c r="S466" s="131" t="s">
        <v>4</v>
      </c>
      <c r="T466" s="131"/>
      <c r="U466" s="131" t="s">
        <v>409</v>
      </c>
      <c r="V466" s="127"/>
      <c r="W466" s="127"/>
      <c r="X466" s="127"/>
      <c r="Y466" s="127"/>
      <c r="Z466" s="132">
        <v>42370</v>
      </c>
      <c r="AA466" s="127"/>
      <c r="AB466" s="127"/>
      <c r="AC466" s="127"/>
      <c r="AD466" s="133" t="s">
        <v>1843</v>
      </c>
    </row>
    <row r="467" spans="1:32" ht="15" customHeight="1" x14ac:dyDescent="0.25">
      <c r="C467" s="10"/>
      <c r="D467" s="10"/>
      <c r="E467" s="10"/>
      <c r="F467" s="10"/>
      <c r="G467" s="76"/>
      <c r="H467" s="76"/>
      <c r="I467" s="77"/>
      <c r="J467" s="80"/>
      <c r="K467" s="10"/>
      <c r="L467" s="11"/>
      <c r="M467" s="11"/>
      <c r="N467" s="11"/>
      <c r="O467" s="71">
        <f>SUM(O466)</f>
        <v>323</v>
      </c>
      <c r="P467" s="71">
        <f t="shared" ref="P467:Q467" si="225">SUM(P466)</f>
        <v>0</v>
      </c>
      <c r="Q467" s="71">
        <f t="shared" si="225"/>
        <v>323</v>
      </c>
      <c r="R467" s="17"/>
      <c r="S467" s="17"/>
      <c r="T467" s="17"/>
      <c r="U467" s="17"/>
      <c r="V467" s="17"/>
      <c r="W467" s="64"/>
      <c r="X467" s="10"/>
      <c r="Y467" s="10"/>
      <c r="Z467" s="10"/>
      <c r="AA467" s="10"/>
      <c r="AB467" s="14"/>
      <c r="AC467" s="10"/>
      <c r="AD467" s="10"/>
      <c r="AE467" s="10"/>
      <c r="AF467" s="15"/>
    </row>
    <row r="468" spans="1:32" ht="15" customHeight="1" x14ac:dyDescent="0.25">
      <c r="C468" s="10"/>
      <c r="D468" s="10"/>
      <c r="E468" s="10"/>
      <c r="F468" s="10"/>
      <c r="G468" s="76"/>
      <c r="H468" s="76"/>
      <c r="I468" s="77"/>
      <c r="J468" s="80"/>
      <c r="K468" s="10"/>
      <c r="L468" s="11"/>
      <c r="M468" s="11"/>
      <c r="N468" s="11"/>
      <c r="O468" s="25"/>
      <c r="P468" s="25"/>
      <c r="Q468" s="16"/>
      <c r="R468" s="16"/>
      <c r="S468" s="16"/>
      <c r="T468" s="16"/>
      <c r="U468" s="16"/>
      <c r="V468" s="16"/>
      <c r="W468" s="64"/>
      <c r="X468" s="10"/>
      <c r="Y468" s="10"/>
      <c r="Z468" s="10"/>
      <c r="AA468" s="10"/>
      <c r="AB468" s="14"/>
      <c r="AC468" s="10"/>
      <c r="AD468" s="10"/>
      <c r="AE468" s="10"/>
      <c r="AF468" s="15"/>
    </row>
    <row r="469" spans="1:32" ht="15" customHeight="1" x14ac:dyDescent="0.25">
      <c r="C469" s="10"/>
      <c r="D469" s="10"/>
      <c r="E469" s="10"/>
      <c r="F469" s="10"/>
      <c r="G469" s="510" t="s">
        <v>410</v>
      </c>
      <c r="H469" s="510"/>
      <c r="I469" s="41" t="s">
        <v>853</v>
      </c>
      <c r="L469" s="24"/>
      <c r="M469" s="25"/>
      <c r="N469" s="11"/>
      <c r="O469" s="25"/>
      <c r="P469" s="25"/>
      <c r="Q469" s="16"/>
      <c r="R469" s="16"/>
      <c r="S469" s="16"/>
      <c r="T469" s="16"/>
      <c r="U469" s="16"/>
      <c r="V469" s="16"/>
      <c r="W469" s="64"/>
      <c r="X469" s="10"/>
      <c r="Y469" s="10"/>
      <c r="Z469" s="10"/>
      <c r="AA469" s="10"/>
      <c r="AB469" s="14"/>
      <c r="AC469" s="10"/>
      <c r="AD469" s="10"/>
      <c r="AE469" s="10"/>
      <c r="AF469" s="15"/>
    </row>
    <row r="470" spans="1:32" s="134" customFormat="1" ht="15" customHeight="1" outlineLevel="5" x14ac:dyDescent="0.25">
      <c r="A470" s="21"/>
      <c r="B470" s="127"/>
      <c r="C470" s="127"/>
      <c r="D470" s="127"/>
      <c r="E470" s="127"/>
      <c r="F470" s="127"/>
      <c r="G470" s="369" t="s">
        <v>1842</v>
      </c>
      <c r="H470" s="185">
        <v>42370</v>
      </c>
      <c r="I470" s="127" t="s">
        <v>14</v>
      </c>
      <c r="J470" s="472" t="s">
        <v>64</v>
      </c>
      <c r="K470" s="127" t="s">
        <v>9</v>
      </c>
      <c r="L470" s="127" t="s">
        <v>10</v>
      </c>
      <c r="M470" s="127" t="s">
        <v>10</v>
      </c>
      <c r="N470" s="127" t="s">
        <v>11</v>
      </c>
      <c r="O470" s="129">
        <v>70595.19</v>
      </c>
      <c r="P470" s="129">
        <v>0</v>
      </c>
      <c r="Q470" s="129">
        <f t="shared" ref="Q470" si="226">O470-P470</f>
        <v>70595.19</v>
      </c>
      <c r="R470" s="130" t="s">
        <v>1</v>
      </c>
      <c r="S470" s="131" t="s">
        <v>4</v>
      </c>
      <c r="T470" s="131"/>
      <c r="U470" s="131" t="s">
        <v>410</v>
      </c>
      <c r="V470" s="127"/>
      <c r="W470" s="127"/>
      <c r="X470" s="127"/>
      <c r="Y470" s="127"/>
      <c r="Z470" s="132">
        <v>42370</v>
      </c>
      <c r="AA470" s="127"/>
      <c r="AB470" s="127"/>
      <c r="AC470" s="127"/>
      <c r="AD470" s="133" t="s">
        <v>1843</v>
      </c>
    </row>
    <row r="471" spans="1:32" ht="15" customHeight="1" x14ac:dyDescent="0.25">
      <c r="C471" s="10"/>
      <c r="D471" s="10"/>
      <c r="E471" s="10"/>
      <c r="F471" s="10"/>
      <c r="G471" s="76"/>
      <c r="H471" s="76"/>
      <c r="I471" s="77"/>
      <c r="J471" s="80"/>
      <c r="K471" s="10"/>
      <c r="L471" s="11"/>
      <c r="M471" s="11"/>
      <c r="N471" s="11"/>
      <c r="O471" s="71">
        <f>SUM(O470)</f>
        <v>70595.19</v>
      </c>
      <c r="P471" s="71">
        <f t="shared" ref="P471:Q471" si="227">SUM(P470)</f>
        <v>0</v>
      </c>
      <c r="Q471" s="71">
        <f t="shared" si="227"/>
        <v>70595.19</v>
      </c>
      <c r="R471" s="17"/>
      <c r="S471" s="17"/>
      <c r="T471" s="17"/>
      <c r="U471" s="17"/>
      <c r="V471" s="17"/>
      <c r="W471" s="64"/>
      <c r="X471" s="10"/>
      <c r="Y471" s="10"/>
      <c r="Z471" s="10"/>
      <c r="AA471" s="10"/>
      <c r="AB471" s="14"/>
      <c r="AC471" s="10"/>
      <c r="AD471" s="10"/>
      <c r="AE471" s="10"/>
      <c r="AF471" s="15"/>
    </row>
    <row r="472" spans="1:32" ht="15" customHeight="1" x14ac:dyDescent="0.25">
      <c r="C472" s="10"/>
      <c r="D472" s="10"/>
      <c r="E472" s="10"/>
      <c r="F472" s="10"/>
      <c r="G472" s="76"/>
      <c r="H472" s="76"/>
      <c r="I472" s="77"/>
      <c r="J472" s="80"/>
      <c r="K472" s="10"/>
      <c r="L472" s="11"/>
      <c r="M472" s="11"/>
      <c r="N472" s="11"/>
      <c r="O472" s="25"/>
      <c r="P472" s="25"/>
      <c r="Q472" s="16"/>
      <c r="R472" s="16"/>
      <c r="S472" s="16"/>
      <c r="T472" s="16"/>
      <c r="U472" s="16"/>
      <c r="V472" s="16"/>
      <c r="W472" s="64"/>
      <c r="X472" s="10"/>
      <c r="Y472" s="10"/>
      <c r="Z472" s="10"/>
      <c r="AA472" s="10"/>
      <c r="AB472" s="14"/>
      <c r="AC472" s="10"/>
      <c r="AD472" s="10"/>
      <c r="AE472" s="10"/>
      <c r="AF472" s="15"/>
    </row>
    <row r="473" spans="1:32" ht="15" customHeight="1" x14ac:dyDescent="0.25">
      <c r="C473" s="10"/>
      <c r="D473" s="10"/>
      <c r="E473" s="10"/>
      <c r="F473" s="10"/>
      <c r="G473" s="510" t="s">
        <v>411</v>
      </c>
      <c r="H473" s="510"/>
      <c r="I473" s="41" t="s">
        <v>854</v>
      </c>
      <c r="L473" s="24"/>
      <c r="M473" s="25"/>
      <c r="N473" s="11"/>
      <c r="O473" s="25"/>
      <c r="P473" s="25"/>
      <c r="Q473" s="16"/>
      <c r="R473" s="16"/>
      <c r="S473" s="16"/>
      <c r="T473" s="16"/>
      <c r="U473" s="16"/>
      <c r="V473" s="16"/>
      <c r="W473" s="64"/>
      <c r="X473" s="10"/>
      <c r="Y473" s="10"/>
      <c r="Z473" s="10"/>
      <c r="AA473" s="10"/>
      <c r="AB473" s="14"/>
      <c r="AC473" s="10"/>
      <c r="AD473" s="10"/>
      <c r="AE473" s="10"/>
      <c r="AF473" s="15"/>
    </row>
    <row r="474" spans="1:32" s="134" customFormat="1" ht="15" customHeight="1" outlineLevel="5" x14ac:dyDescent="0.25">
      <c r="A474" s="21"/>
      <c r="B474" s="127"/>
      <c r="C474" s="127"/>
      <c r="D474" s="127"/>
      <c r="E474" s="127"/>
      <c r="F474" s="127"/>
      <c r="G474" s="369" t="s">
        <v>1842</v>
      </c>
      <c r="H474" s="185">
        <v>42370</v>
      </c>
      <c r="I474" s="127" t="s">
        <v>14</v>
      </c>
      <c r="J474" s="472" t="s">
        <v>64</v>
      </c>
      <c r="K474" s="127" t="s">
        <v>9</v>
      </c>
      <c r="L474" s="127" t="s">
        <v>10</v>
      </c>
      <c r="M474" s="127" t="s">
        <v>10</v>
      </c>
      <c r="N474" s="127" t="s">
        <v>11</v>
      </c>
      <c r="O474" s="129">
        <v>69129.11</v>
      </c>
      <c r="P474" s="129">
        <v>0</v>
      </c>
      <c r="Q474" s="129">
        <f t="shared" ref="Q474" si="228">O474-P474</f>
        <v>69129.11</v>
      </c>
      <c r="R474" s="130" t="s">
        <v>1</v>
      </c>
      <c r="S474" s="131" t="s">
        <v>4</v>
      </c>
      <c r="T474" s="131"/>
      <c r="U474" s="131" t="s">
        <v>411</v>
      </c>
      <c r="V474" s="127"/>
      <c r="W474" s="127"/>
      <c r="X474" s="127"/>
      <c r="Y474" s="127"/>
      <c r="Z474" s="132">
        <v>42370</v>
      </c>
      <c r="AA474" s="127"/>
      <c r="AB474" s="127"/>
      <c r="AC474" s="127"/>
      <c r="AD474" s="133" t="s">
        <v>1843</v>
      </c>
    </row>
    <row r="475" spans="1:32" ht="15" customHeight="1" x14ac:dyDescent="0.25">
      <c r="C475" s="10"/>
      <c r="D475" s="10"/>
      <c r="E475" s="10"/>
      <c r="F475" s="10"/>
      <c r="G475" s="76"/>
      <c r="H475" s="76"/>
      <c r="I475" s="77"/>
      <c r="J475" s="80"/>
      <c r="K475" s="10"/>
      <c r="L475" s="11"/>
      <c r="M475" s="11"/>
      <c r="N475" s="11"/>
      <c r="O475" s="71">
        <f>SUM(O474)</f>
        <v>69129.11</v>
      </c>
      <c r="P475" s="71">
        <f t="shared" ref="P475:Q475" si="229">SUM(P474)</f>
        <v>0</v>
      </c>
      <c r="Q475" s="71">
        <f t="shared" si="229"/>
        <v>69129.11</v>
      </c>
      <c r="R475" s="17"/>
      <c r="S475" s="17"/>
      <c r="T475" s="17"/>
      <c r="U475" s="17"/>
      <c r="V475" s="17"/>
      <c r="W475" s="64"/>
      <c r="X475" s="10"/>
      <c r="Y475" s="10"/>
      <c r="Z475" s="10"/>
      <c r="AA475" s="10"/>
      <c r="AB475" s="14"/>
      <c r="AC475" s="10"/>
      <c r="AD475" s="10"/>
      <c r="AE475" s="10"/>
      <c r="AF475" s="15"/>
    </row>
    <row r="476" spans="1:32" ht="15" customHeight="1" x14ac:dyDescent="0.25">
      <c r="C476" s="10"/>
      <c r="D476" s="10"/>
      <c r="E476" s="10"/>
      <c r="F476" s="10"/>
      <c r="G476" s="76"/>
      <c r="H476" s="76"/>
      <c r="I476" s="77"/>
      <c r="J476" s="80"/>
      <c r="K476" s="10"/>
      <c r="L476" s="11"/>
      <c r="M476" s="11"/>
      <c r="N476" s="11"/>
      <c r="O476" s="25"/>
      <c r="P476" s="25"/>
      <c r="Q476" s="16"/>
      <c r="R476" s="16"/>
      <c r="S476" s="16"/>
      <c r="T476" s="16"/>
      <c r="U476" s="16"/>
      <c r="V476" s="16"/>
      <c r="W476" s="64"/>
      <c r="X476" s="10"/>
      <c r="Y476" s="10"/>
      <c r="Z476" s="10"/>
      <c r="AA476" s="10"/>
      <c r="AB476" s="14"/>
      <c r="AC476" s="10"/>
      <c r="AD476" s="10"/>
      <c r="AE476" s="10"/>
      <c r="AF476" s="15"/>
    </row>
    <row r="477" spans="1:32" ht="15" customHeight="1" x14ac:dyDescent="0.25">
      <c r="C477" s="10"/>
      <c r="D477" s="10"/>
      <c r="E477" s="10"/>
      <c r="F477" s="10"/>
      <c r="G477" s="510" t="s">
        <v>412</v>
      </c>
      <c r="H477" s="510"/>
      <c r="I477" s="41" t="s">
        <v>855</v>
      </c>
      <c r="L477" s="24"/>
      <c r="M477" s="25"/>
      <c r="N477" s="11"/>
      <c r="O477" s="25"/>
      <c r="P477" s="25"/>
      <c r="Q477" s="16"/>
      <c r="R477" s="16"/>
      <c r="S477" s="16"/>
      <c r="T477" s="16"/>
      <c r="U477" s="16"/>
      <c r="V477" s="16"/>
      <c r="W477" s="64"/>
      <c r="X477" s="10"/>
      <c r="Y477" s="10"/>
      <c r="Z477" s="10"/>
      <c r="AA477" s="10"/>
      <c r="AB477" s="14"/>
      <c r="AC477" s="10"/>
      <c r="AD477" s="10"/>
      <c r="AE477" s="10"/>
      <c r="AF477" s="15"/>
    </row>
    <row r="478" spans="1:32" s="134" customFormat="1" ht="15" customHeight="1" outlineLevel="5" x14ac:dyDescent="0.25">
      <c r="A478" s="21"/>
      <c r="B478" s="127"/>
      <c r="C478" s="127"/>
      <c r="D478" s="127"/>
      <c r="E478" s="127"/>
      <c r="F478" s="127"/>
      <c r="G478" s="369" t="s">
        <v>1842</v>
      </c>
      <c r="H478" s="185">
        <v>42370</v>
      </c>
      <c r="I478" s="127" t="s">
        <v>14</v>
      </c>
      <c r="J478" s="472" t="s">
        <v>64</v>
      </c>
      <c r="K478" s="127" t="s">
        <v>9</v>
      </c>
      <c r="L478" s="127" t="s">
        <v>10</v>
      </c>
      <c r="M478" s="127" t="s">
        <v>10</v>
      </c>
      <c r="N478" s="127" t="s">
        <v>11</v>
      </c>
      <c r="O478" s="129">
        <v>7714.64</v>
      </c>
      <c r="P478" s="129">
        <v>0</v>
      </c>
      <c r="Q478" s="129">
        <f t="shared" ref="Q478" si="230">O478-P478</f>
        <v>7714.64</v>
      </c>
      <c r="R478" s="130" t="s">
        <v>1</v>
      </c>
      <c r="S478" s="131" t="s">
        <v>4</v>
      </c>
      <c r="T478" s="131"/>
      <c r="U478" s="131" t="s">
        <v>412</v>
      </c>
      <c r="V478" s="127"/>
      <c r="W478" s="127"/>
      <c r="X478" s="127"/>
      <c r="Y478" s="127"/>
      <c r="Z478" s="132">
        <v>42370</v>
      </c>
      <c r="AA478" s="127"/>
      <c r="AB478" s="127"/>
      <c r="AC478" s="127"/>
      <c r="AD478" s="133" t="s">
        <v>1843</v>
      </c>
    </row>
    <row r="479" spans="1:32" ht="15" customHeight="1" x14ac:dyDescent="0.25">
      <c r="C479" s="10"/>
      <c r="D479" s="10"/>
      <c r="E479" s="10"/>
      <c r="F479" s="10"/>
      <c r="G479" s="76"/>
      <c r="H479" s="76"/>
      <c r="I479" s="77"/>
      <c r="J479" s="80"/>
      <c r="K479" s="10"/>
      <c r="L479" s="11"/>
      <c r="M479" s="11"/>
      <c r="N479" s="11"/>
      <c r="O479" s="71">
        <f>SUM(O478)</f>
        <v>7714.64</v>
      </c>
      <c r="P479" s="71">
        <f t="shared" ref="P479:Q479" si="231">SUM(P478)</f>
        <v>0</v>
      </c>
      <c r="Q479" s="71">
        <f t="shared" si="231"/>
        <v>7714.64</v>
      </c>
      <c r="R479" s="17"/>
      <c r="S479" s="17"/>
      <c r="T479" s="17"/>
      <c r="U479" s="17"/>
      <c r="V479" s="17"/>
      <c r="W479" s="64"/>
      <c r="X479" s="10"/>
      <c r="Y479" s="10"/>
      <c r="Z479" s="10"/>
      <c r="AA479" s="10"/>
      <c r="AB479" s="14"/>
      <c r="AC479" s="10"/>
      <c r="AD479" s="10"/>
      <c r="AE479" s="10"/>
      <c r="AF479" s="15"/>
    </row>
    <row r="480" spans="1:32" ht="15" customHeight="1" x14ac:dyDescent="0.25">
      <c r="C480" s="10"/>
      <c r="D480" s="10"/>
      <c r="E480" s="10"/>
      <c r="F480" s="10"/>
      <c r="G480" s="76"/>
      <c r="H480" s="76"/>
      <c r="I480" s="77"/>
      <c r="J480" s="80"/>
      <c r="K480" s="10"/>
      <c r="L480" s="11"/>
      <c r="M480" s="11"/>
      <c r="N480" s="11"/>
      <c r="O480" s="25"/>
      <c r="P480" s="25"/>
      <c r="Q480" s="16"/>
      <c r="R480" s="16"/>
      <c r="S480" s="16"/>
      <c r="T480" s="16"/>
      <c r="U480" s="16"/>
      <c r="V480" s="16"/>
      <c r="W480" s="64"/>
      <c r="X480" s="10"/>
      <c r="Y480" s="10"/>
      <c r="Z480" s="10"/>
      <c r="AA480" s="10"/>
      <c r="AB480" s="14"/>
      <c r="AC480" s="10"/>
      <c r="AD480" s="10"/>
      <c r="AE480" s="10"/>
      <c r="AF480" s="15"/>
    </row>
    <row r="481" spans="1:32" ht="15" customHeight="1" x14ac:dyDescent="0.25">
      <c r="C481" s="10"/>
      <c r="D481" s="10"/>
      <c r="E481" s="10"/>
      <c r="F481" s="10"/>
      <c r="G481" s="510" t="s">
        <v>413</v>
      </c>
      <c r="H481" s="510"/>
      <c r="I481" s="41" t="s">
        <v>856</v>
      </c>
      <c r="L481" s="24"/>
      <c r="M481" s="25"/>
      <c r="N481" s="24"/>
      <c r="O481" s="24"/>
      <c r="P481" s="24"/>
      <c r="Q481" s="24"/>
      <c r="R481" s="16"/>
      <c r="S481" s="16"/>
      <c r="T481" s="16"/>
      <c r="U481" s="16"/>
      <c r="V481" s="16"/>
      <c r="W481" s="64"/>
      <c r="X481" s="10"/>
      <c r="Y481" s="10"/>
      <c r="Z481" s="10"/>
      <c r="AA481" s="10"/>
      <c r="AB481" s="14"/>
      <c r="AC481" s="10"/>
      <c r="AD481" s="10"/>
      <c r="AE481" s="10"/>
      <c r="AF481" s="15"/>
    </row>
    <row r="482" spans="1:32" s="134" customFormat="1" ht="15" customHeight="1" outlineLevel="5" x14ac:dyDescent="0.25">
      <c r="A482" s="21"/>
      <c r="B482" s="127"/>
      <c r="C482" s="127"/>
      <c r="D482" s="127"/>
      <c r="E482" s="127"/>
      <c r="F482" s="127"/>
      <c r="G482" s="369" t="s">
        <v>1842</v>
      </c>
      <c r="H482" s="185">
        <v>42370</v>
      </c>
      <c r="I482" s="127" t="s">
        <v>14</v>
      </c>
      <c r="J482" s="472" t="s">
        <v>64</v>
      </c>
      <c r="K482" s="127" t="s">
        <v>9</v>
      </c>
      <c r="L482" s="127" t="s">
        <v>10</v>
      </c>
      <c r="M482" s="127" t="s">
        <v>10</v>
      </c>
      <c r="N482" s="127" t="s">
        <v>11</v>
      </c>
      <c r="O482" s="129">
        <v>129154.35</v>
      </c>
      <c r="P482" s="129">
        <v>0</v>
      </c>
      <c r="Q482" s="129">
        <f t="shared" ref="Q482" si="232">O482-P482</f>
        <v>129154.35</v>
      </c>
      <c r="R482" s="130" t="s">
        <v>1</v>
      </c>
      <c r="S482" s="131" t="s">
        <v>4</v>
      </c>
      <c r="T482" s="131"/>
      <c r="U482" s="131" t="s">
        <v>413</v>
      </c>
      <c r="V482" s="127"/>
      <c r="W482" s="127"/>
      <c r="X482" s="127"/>
      <c r="Y482" s="127"/>
      <c r="Z482" s="132">
        <v>42370</v>
      </c>
      <c r="AA482" s="127"/>
      <c r="AB482" s="127"/>
      <c r="AC482" s="127"/>
      <c r="AD482" s="133" t="s">
        <v>1843</v>
      </c>
    </row>
    <row r="483" spans="1:32" ht="15" customHeight="1" x14ac:dyDescent="0.25">
      <c r="C483" s="10"/>
      <c r="D483" s="10"/>
      <c r="E483" s="10"/>
      <c r="F483" s="10"/>
      <c r="G483" s="76"/>
      <c r="H483" s="76"/>
      <c r="I483" s="77"/>
      <c r="J483" s="80"/>
      <c r="K483" s="10"/>
      <c r="L483" s="11"/>
      <c r="M483" s="11"/>
      <c r="N483" s="11"/>
      <c r="O483" s="71">
        <f>SUM(O482)</f>
        <v>129154.35</v>
      </c>
      <c r="P483" s="71">
        <f t="shared" ref="P483:Q483" si="233">SUM(P482)</f>
        <v>0</v>
      </c>
      <c r="Q483" s="71">
        <f t="shared" si="233"/>
        <v>129154.35</v>
      </c>
      <c r="R483" s="17"/>
      <c r="S483" s="17"/>
      <c r="T483" s="17"/>
      <c r="U483" s="17"/>
      <c r="V483" s="17"/>
      <c r="W483" s="64"/>
      <c r="X483" s="10"/>
      <c r="Y483" s="10"/>
      <c r="Z483" s="10"/>
      <c r="AA483" s="10"/>
      <c r="AB483" s="14"/>
      <c r="AC483" s="10"/>
      <c r="AD483" s="10"/>
      <c r="AE483" s="10"/>
      <c r="AF483" s="15"/>
    </row>
    <row r="484" spans="1:32" ht="15" customHeight="1" x14ac:dyDescent="0.25">
      <c r="C484" s="10"/>
      <c r="D484" s="10"/>
      <c r="E484" s="10"/>
      <c r="F484" s="10"/>
      <c r="G484" s="76"/>
      <c r="H484" s="76"/>
      <c r="I484" s="77"/>
      <c r="J484" s="80"/>
      <c r="K484" s="10"/>
      <c r="L484" s="11"/>
      <c r="M484" s="11"/>
      <c r="N484" s="11"/>
      <c r="O484" s="25"/>
      <c r="P484" s="25"/>
      <c r="Q484" s="16"/>
      <c r="R484" s="16"/>
      <c r="S484" s="16"/>
      <c r="T484" s="16"/>
      <c r="U484" s="16"/>
      <c r="V484" s="16"/>
      <c r="W484" s="64"/>
      <c r="X484" s="10"/>
      <c r="Y484" s="10"/>
      <c r="Z484" s="10"/>
      <c r="AA484" s="10"/>
      <c r="AB484" s="14"/>
      <c r="AC484" s="10"/>
      <c r="AD484" s="10"/>
      <c r="AE484" s="10"/>
      <c r="AF484" s="15"/>
    </row>
    <row r="485" spans="1:32" ht="15" customHeight="1" x14ac:dyDescent="0.25">
      <c r="C485" s="10"/>
      <c r="D485" s="10"/>
      <c r="E485" s="10"/>
      <c r="F485" s="10"/>
      <c r="G485" s="510" t="s">
        <v>414</v>
      </c>
      <c r="H485" s="510"/>
      <c r="I485" s="41" t="s">
        <v>857</v>
      </c>
      <c r="L485" s="24"/>
      <c r="M485" s="11"/>
      <c r="N485" s="11"/>
      <c r="O485" s="25"/>
      <c r="P485" s="25"/>
      <c r="Q485" s="16"/>
      <c r="R485" s="16"/>
      <c r="S485" s="16"/>
      <c r="T485" s="16"/>
      <c r="U485" s="16"/>
      <c r="V485" s="16"/>
      <c r="W485" s="64"/>
      <c r="X485" s="10"/>
      <c r="Y485" s="10"/>
      <c r="Z485" s="10"/>
      <c r="AA485" s="10"/>
      <c r="AB485" s="14"/>
      <c r="AC485" s="10"/>
      <c r="AD485" s="10"/>
      <c r="AE485" s="10"/>
      <c r="AF485" s="15"/>
    </row>
    <row r="486" spans="1:32" s="134" customFormat="1" ht="15" customHeight="1" outlineLevel="5" x14ac:dyDescent="0.25">
      <c r="A486" s="21"/>
      <c r="B486" s="127"/>
      <c r="C486" s="127"/>
      <c r="D486" s="127"/>
      <c r="E486" s="127"/>
      <c r="F486" s="127"/>
      <c r="G486" s="369" t="s">
        <v>1842</v>
      </c>
      <c r="H486" s="185">
        <v>42370</v>
      </c>
      <c r="I486" s="127" t="s">
        <v>14</v>
      </c>
      <c r="J486" s="472" t="s">
        <v>64</v>
      </c>
      <c r="K486" s="127" t="s">
        <v>9</v>
      </c>
      <c r="L486" s="127" t="s">
        <v>10</v>
      </c>
      <c r="M486" s="127" t="s">
        <v>10</v>
      </c>
      <c r="N486" s="127" t="s">
        <v>11</v>
      </c>
      <c r="O486" s="129">
        <v>88313.57</v>
      </c>
      <c r="P486" s="129">
        <v>0</v>
      </c>
      <c r="Q486" s="129">
        <f t="shared" ref="Q486" si="234">O486-P486</f>
        <v>88313.57</v>
      </c>
      <c r="R486" s="130" t="s">
        <v>1</v>
      </c>
      <c r="S486" s="131" t="s">
        <v>4</v>
      </c>
      <c r="T486" s="131"/>
      <c r="U486" s="131" t="s">
        <v>414</v>
      </c>
      <c r="V486" s="127"/>
      <c r="W486" s="127"/>
      <c r="X486" s="127"/>
      <c r="Y486" s="127"/>
      <c r="Z486" s="132">
        <v>42370</v>
      </c>
      <c r="AA486" s="127"/>
      <c r="AB486" s="127"/>
      <c r="AC486" s="127"/>
      <c r="AD486" s="133" t="s">
        <v>1843</v>
      </c>
    </row>
    <row r="487" spans="1:32" ht="15" customHeight="1" x14ac:dyDescent="0.25">
      <c r="C487" s="10"/>
      <c r="D487" s="10"/>
      <c r="E487" s="10"/>
      <c r="F487" s="10"/>
      <c r="G487" s="76"/>
      <c r="H487" s="76"/>
      <c r="I487" s="77"/>
      <c r="J487" s="80"/>
      <c r="K487" s="10"/>
      <c r="L487" s="11"/>
      <c r="M487" s="11"/>
      <c r="N487" s="11"/>
      <c r="O487" s="71">
        <f>SUM(O486)</f>
        <v>88313.57</v>
      </c>
      <c r="P487" s="71">
        <f t="shared" ref="P487:Q487" si="235">SUM(P486)</f>
        <v>0</v>
      </c>
      <c r="Q487" s="71">
        <f t="shared" si="235"/>
        <v>88313.57</v>
      </c>
      <c r="R487" s="17"/>
      <c r="S487" s="17"/>
      <c r="T487" s="17"/>
      <c r="U487" s="17"/>
      <c r="V487" s="17"/>
      <c r="W487" s="64"/>
      <c r="X487" s="10"/>
      <c r="Y487" s="10"/>
      <c r="Z487" s="10"/>
      <c r="AA487" s="10"/>
      <c r="AB487" s="14"/>
      <c r="AC487" s="10"/>
      <c r="AD487" s="10"/>
      <c r="AE487" s="10"/>
      <c r="AF487" s="15"/>
    </row>
    <row r="488" spans="1:32" ht="15" customHeight="1" x14ac:dyDescent="0.25">
      <c r="C488" s="10"/>
      <c r="D488" s="10"/>
      <c r="E488" s="10"/>
      <c r="F488" s="10"/>
      <c r="G488" s="76"/>
      <c r="H488" s="76"/>
      <c r="I488" s="77"/>
      <c r="J488" s="80"/>
      <c r="K488" s="10"/>
      <c r="L488" s="11"/>
      <c r="M488" s="11"/>
      <c r="N488" s="11"/>
      <c r="O488" s="25"/>
      <c r="P488" s="25"/>
      <c r="Q488" s="16"/>
      <c r="R488" s="16"/>
      <c r="S488" s="16"/>
      <c r="T488" s="16"/>
      <c r="U488" s="16"/>
      <c r="V488" s="16"/>
      <c r="W488" s="64"/>
      <c r="X488" s="10"/>
      <c r="Y488" s="10"/>
      <c r="Z488" s="10"/>
      <c r="AA488" s="10"/>
      <c r="AB488" s="14"/>
      <c r="AC488" s="10"/>
      <c r="AD488" s="10"/>
      <c r="AE488" s="10"/>
      <c r="AF488" s="15"/>
    </row>
    <row r="489" spans="1:32" ht="15" customHeight="1" x14ac:dyDescent="0.25">
      <c r="C489" s="10"/>
      <c r="D489" s="10"/>
      <c r="E489" s="10"/>
      <c r="F489" s="10"/>
      <c r="G489" s="510" t="s">
        <v>415</v>
      </c>
      <c r="H489" s="510"/>
      <c r="I489" s="41" t="s">
        <v>858</v>
      </c>
      <c r="L489" s="24"/>
      <c r="M489" s="25"/>
      <c r="N489" s="11"/>
      <c r="O489" s="25"/>
      <c r="P489" s="25"/>
      <c r="Q489" s="16"/>
      <c r="R489" s="16"/>
      <c r="S489" s="16"/>
      <c r="T489" s="16"/>
      <c r="U489" s="16"/>
      <c r="V489" s="16"/>
      <c r="W489" s="64"/>
      <c r="X489" s="10"/>
      <c r="Y489" s="10"/>
      <c r="Z489" s="10"/>
      <c r="AA489" s="10"/>
      <c r="AB489" s="14"/>
      <c r="AC489" s="10"/>
      <c r="AD489" s="10"/>
      <c r="AE489" s="10"/>
      <c r="AF489" s="15"/>
    </row>
    <row r="490" spans="1:32" s="134" customFormat="1" ht="15" customHeight="1" outlineLevel="5" x14ac:dyDescent="0.25">
      <c r="A490" s="21"/>
      <c r="B490" s="127"/>
      <c r="C490" s="127"/>
      <c r="D490" s="127"/>
      <c r="E490" s="127"/>
      <c r="F490" s="127"/>
      <c r="G490" s="369" t="s">
        <v>1842</v>
      </c>
      <c r="H490" s="185">
        <v>42370</v>
      </c>
      <c r="I490" s="127" t="s">
        <v>14</v>
      </c>
      <c r="J490" s="472" t="s">
        <v>64</v>
      </c>
      <c r="K490" s="127" t="s">
        <v>9</v>
      </c>
      <c r="L490" s="127" t="s">
        <v>10</v>
      </c>
      <c r="M490" s="127" t="s">
        <v>10</v>
      </c>
      <c r="N490" s="127" t="s">
        <v>11</v>
      </c>
      <c r="O490" s="129">
        <v>1712.55</v>
      </c>
      <c r="P490" s="129">
        <v>0</v>
      </c>
      <c r="Q490" s="129">
        <f t="shared" ref="Q490" si="236">O490-P490</f>
        <v>1712.55</v>
      </c>
      <c r="R490" s="130" t="s">
        <v>1</v>
      </c>
      <c r="S490" s="131" t="s">
        <v>4</v>
      </c>
      <c r="T490" s="131"/>
      <c r="U490" s="131" t="s">
        <v>415</v>
      </c>
      <c r="V490" s="127"/>
      <c r="W490" s="127"/>
      <c r="X490" s="127"/>
      <c r="Y490" s="127"/>
      <c r="Z490" s="132">
        <v>42370</v>
      </c>
      <c r="AA490" s="127"/>
      <c r="AB490" s="127"/>
      <c r="AC490" s="127"/>
      <c r="AD490" s="133" t="s">
        <v>1843</v>
      </c>
    </row>
    <row r="491" spans="1:32" ht="15" customHeight="1" x14ac:dyDescent="0.25">
      <c r="C491" s="10"/>
      <c r="D491" s="10"/>
      <c r="E491" s="10"/>
      <c r="F491" s="10"/>
      <c r="G491" s="76"/>
      <c r="H491" s="76"/>
      <c r="I491" s="77"/>
      <c r="J491" s="80"/>
      <c r="K491" s="10"/>
      <c r="L491" s="11"/>
      <c r="M491" s="11"/>
      <c r="N491" s="11"/>
      <c r="O491" s="71">
        <f>SUM(O490)</f>
        <v>1712.55</v>
      </c>
      <c r="P491" s="71">
        <f t="shared" ref="P491:Q491" si="237">SUM(P490)</f>
        <v>0</v>
      </c>
      <c r="Q491" s="71">
        <f t="shared" si="237"/>
        <v>1712.55</v>
      </c>
      <c r="R491" s="17"/>
      <c r="S491" s="17"/>
      <c r="T491" s="17"/>
      <c r="U491" s="17"/>
      <c r="V491" s="17"/>
      <c r="W491" s="64"/>
      <c r="X491" s="10"/>
      <c r="Y491" s="10"/>
      <c r="Z491" s="10"/>
      <c r="AA491" s="10"/>
      <c r="AB491" s="14"/>
      <c r="AC491" s="10"/>
      <c r="AD491" s="10"/>
      <c r="AE491" s="10"/>
      <c r="AF491" s="15"/>
    </row>
    <row r="492" spans="1:32" ht="15" customHeight="1" x14ac:dyDescent="0.25">
      <c r="C492" s="10"/>
      <c r="D492" s="10"/>
      <c r="E492" s="10"/>
      <c r="F492" s="10"/>
      <c r="G492" s="76"/>
      <c r="H492" s="76"/>
      <c r="I492" s="77"/>
      <c r="J492" s="80"/>
      <c r="K492" s="10"/>
      <c r="L492" s="11"/>
      <c r="M492" s="11"/>
      <c r="N492" s="11"/>
      <c r="O492" s="25"/>
      <c r="P492" s="25"/>
      <c r="Q492" s="16"/>
      <c r="R492" s="16"/>
      <c r="S492" s="16"/>
      <c r="T492" s="16"/>
      <c r="U492" s="16"/>
      <c r="V492" s="16"/>
      <c r="W492" s="64"/>
      <c r="X492" s="10"/>
      <c r="Y492" s="10"/>
      <c r="Z492" s="10"/>
      <c r="AA492" s="10"/>
      <c r="AB492" s="14"/>
      <c r="AC492" s="10"/>
      <c r="AD492" s="10"/>
      <c r="AE492" s="10"/>
      <c r="AF492" s="15"/>
    </row>
    <row r="493" spans="1:32" ht="15" customHeight="1" x14ac:dyDescent="0.25">
      <c r="C493" s="10"/>
      <c r="D493" s="10"/>
      <c r="E493" s="10"/>
      <c r="F493" s="10"/>
      <c r="G493" s="510" t="s">
        <v>416</v>
      </c>
      <c r="H493" s="510"/>
      <c r="I493" s="41" t="s">
        <v>859</v>
      </c>
      <c r="L493" s="24"/>
      <c r="M493" s="25"/>
      <c r="N493" s="24"/>
      <c r="O493" s="24"/>
      <c r="P493" s="24"/>
      <c r="Q493" s="24"/>
      <c r="R493" s="16"/>
      <c r="S493" s="16"/>
      <c r="T493" s="16"/>
      <c r="U493" s="16"/>
      <c r="V493" s="16"/>
      <c r="W493" s="64"/>
      <c r="X493" s="10"/>
      <c r="Y493" s="10"/>
      <c r="Z493" s="10"/>
      <c r="AA493" s="10"/>
      <c r="AB493" s="14"/>
      <c r="AC493" s="10"/>
      <c r="AD493" s="10"/>
      <c r="AE493" s="10"/>
      <c r="AF493" s="15"/>
    </row>
    <row r="494" spans="1:32" s="134" customFormat="1" ht="15" customHeight="1" outlineLevel="5" x14ac:dyDescent="0.25">
      <c r="A494" s="21"/>
      <c r="B494" s="127"/>
      <c r="C494" s="127"/>
      <c r="D494" s="127"/>
      <c r="E494" s="127"/>
      <c r="F494" s="127"/>
      <c r="G494" s="369" t="s">
        <v>1842</v>
      </c>
      <c r="H494" s="185">
        <v>42370</v>
      </c>
      <c r="I494" s="127" t="s">
        <v>14</v>
      </c>
      <c r="J494" s="472" t="s">
        <v>64</v>
      </c>
      <c r="K494" s="127" t="s">
        <v>9</v>
      </c>
      <c r="L494" s="127" t="s">
        <v>10</v>
      </c>
      <c r="M494" s="127" t="s">
        <v>10</v>
      </c>
      <c r="N494" s="127" t="s">
        <v>11</v>
      </c>
      <c r="O494" s="129">
        <v>10373.379999999999</v>
      </c>
      <c r="P494" s="129">
        <v>0</v>
      </c>
      <c r="Q494" s="129">
        <f t="shared" ref="Q494" si="238">O494-P494</f>
        <v>10373.379999999999</v>
      </c>
      <c r="R494" s="130" t="s">
        <v>1</v>
      </c>
      <c r="S494" s="131" t="s">
        <v>4</v>
      </c>
      <c r="T494" s="131"/>
      <c r="U494" s="131" t="s">
        <v>416</v>
      </c>
      <c r="V494" s="127"/>
      <c r="W494" s="127"/>
      <c r="X494" s="127"/>
      <c r="Y494" s="127"/>
      <c r="Z494" s="132">
        <v>42370</v>
      </c>
      <c r="AA494" s="127"/>
      <c r="AB494" s="127"/>
      <c r="AC494" s="127"/>
      <c r="AD494" s="133" t="s">
        <v>1843</v>
      </c>
    </row>
    <row r="495" spans="1:32" ht="15" customHeight="1" x14ac:dyDescent="0.25">
      <c r="C495" s="10"/>
      <c r="D495" s="10"/>
      <c r="E495" s="10"/>
      <c r="F495" s="10"/>
      <c r="G495" s="76"/>
      <c r="H495" s="76"/>
      <c r="I495" s="77"/>
      <c r="J495" s="80"/>
      <c r="K495" s="10"/>
      <c r="L495" s="11"/>
      <c r="M495" s="11"/>
      <c r="N495" s="11"/>
      <c r="O495" s="71">
        <f>SUM(O494)</f>
        <v>10373.379999999999</v>
      </c>
      <c r="P495" s="71">
        <f t="shared" ref="P495:Q495" si="239">SUM(P494)</f>
        <v>0</v>
      </c>
      <c r="Q495" s="71">
        <f t="shared" si="239"/>
        <v>10373.379999999999</v>
      </c>
      <c r="R495" s="17"/>
      <c r="S495" s="17"/>
      <c r="T495" s="17"/>
      <c r="U495" s="17"/>
      <c r="V495" s="17"/>
      <c r="W495" s="64"/>
      <c r="X495" s="10"/>
      <c r="Y495" s="10"/>
      <c r="Z495" s="10"/>
      <c r="AA495" s="10"/>
      <c r="AB495" s="14"/>
      <c r="AC495" s="10"/>
      <c r="AD495" s="10"/>
      <c r="AE495" s="10"/>
      <c r="AF495" s="15"/>
    </row>
    <row r="496" spans="1:32" ht="15" customHeight="1" x14ac:dyDescent="0.25">
      <c r="C496" s="10"/>
      <c r="D496" s="10"/>
      <c r="E496" s="10"/>
      <c r="F496" s="10"/>
      <c r="G496" s="76"/>
      <c r="H496" s="76"/>
      <c r="I496" s="77"/>
      <c r="J496" s="80"/>
      <c r="K496" s="10"/>
      <c r="L496" s="11"/>
      <c r="M496" s="11"/>
      <c r="N496" s="11"/>
      <c r="O496" s="25"/>
      <c r="P496" s="25"/>
      <c r="Q496" s="16"/>
      <c r="R496" s="16"/>
      <c r="S496" s="16"/>
      <c r="T496" s="16"/>
      <c r="U496" s="16"/>
      <c r="V496" s="16"/>
      <c r="W496" s="64"/>
      <c r="X496" s="10"/>
      <c r="Y496" s="10"/>
      <c r="Z496" s="10"/>
      <c r="AA496" s="10"/>
      <c r="AB496" s="14"/>
      <c r="AC496" s="10"/>
      <c r="AD496" s="10"/>
      <c r="AE496" s="10"/>
      <c r="AF496" s="15"/>
    </row>
    <row r="497" spans="1:32" ht="15" customHeight="1" x14ac:dyDescent="0.25">
      <c r="C497" s="10"/>
      <c r="D497" s="10"/>
      <c r="E497" s="10"/>
      <c r="F497" s="10"/>
      <c r="G497" s="510" t="s">
        <v>417</v>
      </c>
      <c r="H497" s="510"/>
      <c r="I497" s="41" t="s">
        <v>860</v>
      </c>
      <c r="L497" s="24"/>
      <c r="M497" s="25"/>
      <c r="N497" s="11"/>
      <c r="O497" s="25"/>
      <c r="P497" s="25"/>
      <c r="Q497" s="16"/>
      <c r="R497" s="16"/>
      <c r="S497" s="16"/>
      <c r="T497" s="16"/>
      <c r="U497" s="16"/>
      <c r="V497" s="16"/>
      <c r="W497" s="64"/>
      <c r="X497" s="10"/>
      <c r="Y497" s="10"/>
      <c r="Z497" s="10"/>
      <c r="AA497" s="10"/>
      <c r="AB497" s="14"/>
      <c r="AC497" s="10"/>
      <c r="AD497" s="10"/>
      <c r="AE497" s="10"/>
      <c r="AF497" s="15"/>
    </row>
    <row r="498" spans="1:32" s="134" customFormat="1" ht="15" customHeight="1" outlineLevel="5" x14ac:dyDescent="0.25">
      <c r="A498" s="21"/>
      <c r="B498" s="127"/>
      <c r="C498" s="127"/>
      <c r="D498" s="127"/>
      <c r="E498" s="127"/>
      <c r="F498" s="127"/>
      <c r="G498" s="369" t="s">
        <v>1842</v>
      </c>
      <c r="H498" s="185">
        <v>42370</v>
      </c>
      <c r="I498" s="127" t="s">
        <v>14</v>
      </c>
      <c r="J498" s="472" t="s">
        <v>64</v>
      </c>
      <c r="K498" s="127" t="s">
        <v>9</v>
      </c>
      <c r="L498" s="127" t="s">
        <v>10</v>
      </c>
      <c r="M498" s="127" t="s">
        <v>10</v>
      </c>
      <c r="N498" s="127" t="s">
        <v>11</v>
      </c>
      <c r="O498" s="129">
        <v>806.34</v>
      </c>
      <c r="P498" s="129">
        <v>0</v>
      </c>
      <c r="Q498" s="129">
        <f t="shared" ref="Q498" si="240">O498-P498</f>
        <v>806.34</v>
      </c>
      <c r="R498" s="130" t="s">
        <v>1</v>
      </c>
      <c r="S498" s="131" t="s">
        <v>4</v>
      </c>
      <c r="T498" s="131"/>
      <c r="U498" s="131" t="s">
        <v>417</v>
      </c>
      <c r="V498" s="127"/>
      <c r="W498" s="127"/>
      <c r="X498" s="127"/>
      <c r="Y498" s="127"/>
      <c r="Z498" s="132">
        <v>42370</v>
      </c>
      <c r="AA498" s="127"/>
      <c r="AB498" s="127"/>
      <c r="AC498" s="127"/>
      <c r="AD498" s="133" t="s">
        <v>1843</v>
      </c>
    </row>
    <row r="499" spans="1:32" ht="15" customHeight="1" x14ac:dyDescent="0.25">
      <c r="C499" s="10"/>
      <c r="D499" s="10"/>
      <c r="E499" s="10"/>
      <c r="F499" s="10"/>
      <c r="G499" s="76"/>
      <c r="H499" s="76"/>
      <c r="I499" s="77"/>
      <c r="J499" s="80"/>
      <c r="K499" s="10"/>
      <c r="L499" s="11"/>
      <c r="M499" s="11"/>
      <c r="N499" s="11"/>
      <c r="O499" s="71">
        <f>SUM(O498)</f>
        <v>806.34</v>
      </c>
      <c r="P499" s="71">
        <f t="shared" ref="P499:Q499" si="241">SUM(P498)</f>
        <v>0</v>
      </c>
      <c r="Q499" s="71">
        <f t="shared" si="241"/>
        <v>806.34</v>
      </c>
      <c r="R499" s="17"/>
      <c r="S499" s="17"/>
      <c r="T499" s="17"/>
      <c r="U499" s="17"/>
      <c r="V499" s="17"/>
      <c r="W499" s="64"/>
      <c r="X499" s="10"/>
      <c r="Y499" s="10"/>
      <c r="Z499" s="10"/>
      <c r="AA499" s="10"/>
      <c r="AB499" s="14"/>
      <c r="AC499" s="10"/>
      <c r="AD499" s="10"/>
      <c r="AE499" s="10"/>
      <c r="AF499" s="15"/>
    </row>
    <row r="500" spans="1:32" ht="15" customHeight="1" x14ac:dyDescent="0.25">
      <c r="C500" s="10"/>
      <c r="D500" s="10"/>
      <c r="E500" s="10"/>
      <c r="F500" s="10"/>
      <c r="G500" s="76"/>
      <c r="H500" s="76"/>
      <c r="I500" s="77"/>
      <c r="J500" s="80"/>
      <c r="K500" s="10"/>
      <c r="L500" s="11"/>
      <c r="M500" s="11"/>
      <c r="N500" s="11"/>
      <c r="O500" s="25"/>
      <c r="P500" s="25"/>
      <c r="Q500" s="16"/>
      <c r="R500" s="16"/>
      <c r="S500" s="16"/>
      <c r="T500" s="16"/>
      <c r="U500" s="16"/>
      <c r="V500" s="16"/>
      <c r="W500" s="64"/>
      <c r="X500" s="10"/>
      <c r="Y500" s="10"/>
      <c r="Z500" s="10"/>
      <c r="AA500" s="10"/>
      <c r="AB500" s="14"/>
      <c r="AC500" s="10"/>
      <c r="AD500" s="10"/>
      <c r="AE500" s="10"/>
      <c r="AF500" s="15"/>
    </row>
    <row r="501" spans="1:32" ht="15" customHeight="1" x14ac:dyDescent="0.25">
      <c r="C501" s="10"/>
      <c r="D501" s="10"/>
      <c r="E501" s="10"/>
      <c r="F501" s="10"/>
      <c r="G501" s="510" t="s">
        <v>418</v>
      </c>
      <c r="H501" s="510"/>
      <c r="I501" s="40" t="s">
        <v>861</v>
      </c>
      <c r="L501" s="24"/>
      <c r="M501" s="25"/>
      <c r="N501" s="11"/>
      <c r="O501" s="25"/>
      <c r="P501" s="25"/>
      <c r="Q501" s="16"/>
      <c r="R501" s="16"/>
      <c r="S501" s="16"/>
      <c r="T501" s="16"/>
      <c r="U501" s="16"/>
      <c r="V501" s="16"/>
      <c r="W501" s="64"/>
      <c r="X501" s="10"/>
      <c r="Y501" s="10"/>
      <c r="Z501" s="10"/>
      <c r="AA501" s="10"/>
      <c r="AB501" s="14"/>
      <c r="AC501" s="10"/>
      <c r="AD501" s="10"/>
      <c r="AE501" s="10"/>
      <c r="AF501" s="15"/>
    </row>
    <row r="502" spans="1:32" s="134" customFormat="1" ht="15" customHeight="1" outlineLevel="5" x14ac:dyDescent="0.25">
      <c r="A502" s="21"/>
      <c r="B502" s="127"/>
      <c r="C502" s="127"/>
      <c r="D502" s="127"/>
      <c r="E502" s="127"/>
      <c r="F502" s="127"/>
      <c r="G502" s="369" t="s">
        <v>1842</v>
      </c>
      <c r="H502" s="185">
        <v>42370</v>
      </c>
      <c r="I502" s="127" t="s">
        <v>14</v>
      </c>
      <c r="J502" s="472" t="s">
        <v>64</v>
      </c>
      <c r="K502" s="127" t="s">
        <v>9</v>
      </c>
      <c r="L502" s="127" t="s">
        <v>10</v>
      </c>
      <c r="M502" s="127" t="s">
        <v>10</v>
      </c>
      <c r="N502" s="127" t="s">
        <v>11</v>
      </c>
      <c r="O502" s="129">
        <v>6968.84</v>
      </c>
      <c r="P502" s="129">
        <v>0</v>
      </c>
      <c r="Q502" s="129">
        <f t="shared" ref="Q502" si="242">O502-P502</f>
        <v>6968.84</v>
      </c>
      <c r="R502" s="130" t="s">
        <v>1</v>
      </c>
      <c r="S502" s="131" t="s">
        <v>4</v>
      </c>
      <c r="T502" s="131"/>
      <c r="U502" s="131" t="s">
        <v>418</v>
      </c>
      <c r="V502" s="127"/>
      <c r="W502" s="127"/>
      <c r="X502" s="127"/>
      <c r="Y502" s="127"/>
      <c r="Z502" s="132">
        <v>42370</v>
      </c>
      <c r="AA502" s="127"/>
      <c r="AB502" s="127"/>
      <c r="AC502" s="127"/>
      <c r="AD502" s="133" t="s">
        <v>1843</v>
      </c>
    </row>
    <row r="503" spans="1:32" ht="15" customHeight="1" x14ac:dyDescent="0.25">
      <c r="C503" s="10"/>
      <c r="D503" s="10"/>
      <c r="E503" s="10"/>
      <c r="F503" s="10"/>
      <c r="G503" s="76"/>
      <c r="H503" s="76"/>
      <c r="I503" s="77"/>
      <c r="J503" s="80"/>
      <c r="K503" s="10"/>
      <c r="L503" s="11"/>
      <c r="M503" s="11"/>
      <c r="N503" s="11"/>
      <c r="O503" s="71">
        <f>SUM(O502)</f>
        <v>6968.84</v>
      </c>
      <c r="P503" s="71">
        <f t="shared" ref="P503:Q503" si="243">SUM(P502)</f>
        <v>0</v>
      </c>
      <c r="Q503" s="71">
        <f t="shared" si="243"/>
        <v>6968.84</v>
      </c>
      <c r="R503" s="17"/>
      <c r="S503" s="17"/>
      <c r="T503" s="17"/>
      <c r="U503" s="17"/>
      <c r="V503" s="17"/>
      <c r="W503" s="64"/>
      <c r="X503" s="10"/>
      <c r="Y503" s="10"/>
      <c r="Z503" s="10"/>
      <c r="AA503" s="10"/>
      <c r="AB503" s="14"/>
      <c r="AC503" s="10"/>
      <c r="AD503" s="10"/>
      <c r="AE503" s="10"/>
      <c r="AF503" s="15"/>
    </row>
    <row r="504" spans="1:32" ht="15" customHeight="1" x14ac:dyDescent="0.25">
      <c r="C504" s="10"/>
      <c r="D504" s="10"/>
      <c r="E504" s="10"/>
      <c r="F504" s="10"/>
      <c r="G504" s="76"/>
      <c r="H504" s="76"/>
      <c r="I504" s="77"/>
      <c r="J504" s="80"/>
      <c r="K504" s="10"/>
      <c r="L504" s="11"/>
      <c r="M504" s="11"/>
      <c r="N504" s="11"/>
      <c r="O504" s="25"/>
      <c r="P504" s="25"/>
      <c r="Q504" s="16"/>
      <c r="R504" s="16"/>
      <c r="S504" s="16"/>
      <c r="T504" s="16"/>
      <c r="U504" s="16"/>
      <c r="V504" s="16"/>
      <c r="W504" s="64"/>
      <c r="X504" s="10"/>
      <c r="Y504" s="10"/>
      <c r="Z504" s="10"/>
      <c r="AA504" s="10"/>
      <c r="AB504" s="14"/>
      <c r="AC504" s="10"/>
      <c r="AD504" s="10"/>
      <c r="AE504" s="10"/>
      <c r="AF504" s="15"/>
    </row>
    <row r="505" spans="1:32" ht="15" customHeight="1" x14ac:dyDescent="0.25">
      <c r="C505" s="10"/>
      <c r="D505" s="10"/>
      <c r="E505" s="10"/>
      <c r="F505" s="10"/>
      <c r="G505" s="510" t="s">
        <v>419</v>
      </c>
      <c r="H505" s="510"/>
      <c r="I505" s="41" t="s">
        <v>862</v>
      </c>
      <c r="L505" s="24"/>
      <c r="M505" s="25"/>
      <c r="N505" s="11"/>
      <c r="O505" s="25"/>
      <c r="P505" s="25"/>
      <c r="Q505" s="16"/>
      <c r="R505" s="16"/>
      <c r="S505" s="16"/>
      <c r="T505" s="16"/>
      <c r="U505" s="16"/>
      <c r="V505" s="16"/>
      <c r="W505" s="64"/>
      <c r="X505" s="10"/>
      <c r="Y505" s="10"/>
      <c r="Z505" s="10"/>
      <c r="AA505" s="10"/>
      <c r="AB505" s="14"/>
      <c r="AC505" s="10"/>
      <c r="AD505" s="10"/>
      <c r="AE505" s="10"/>
      <c r="AF505" s="15"/>
    </row>
    <row r="506" spans="1:32" s="134" customFormat="1" ht="15" customHeight="1" outlineLevel="5" x14ac:dyDescent="0.25">
      <c r="A506" s="21"/>
      <c r="B506" s="127"/>
      <c r="C506" s="127"/>
      <c r="D506" s="127"/>
      <c r="E506" s="127"/>
      <c r="F506" s="127"/>
      <c r="G506" s="369" t="s">
        <v>1842</v>
      </c>
      <c r="H506" s="185">
        <v>42370</v>
      </c>
      <c r="I506" s="127" t="s">
        <v>14</v>
      </c>
      <c r="J506" s="472" t="s">
        <v>64</v>
      </c>
      <c r="K506" s="127" t="s">
        <v>9</v>
      </c>
      <c r="L506" s="127" t="s">
        <v>10</v>
      </c>
      <c r="M506" s="127" t="s">
        <v>10</v>
      </c>
      <c r="N506" s="127" t="s">
        <v>11</v>
      </c>
      <c r="O506" s="129">
        <v>12077.96</v>
      </c>
      <c r="P506" s="129">
        <v>0</v>
      </c>
      <c r="Q506" s="129">
        <f t="shared" ref="Q506" si="244">O506-P506</f>
        <v>12077.96</v>
      </c>
      <c r="R506" s="130" t="s">
        <v>1</v>
      </c>
      <c r="S506" s="131" t="s">
        <v>4</v>
      </c>
      <c r="T506" s="131"/>
      <c r="U506" s="131" t="s">
        <v>419</v>
      </c>
      <c r="V506" s="127"/>
      <c r="W506" s="127"/>
      <c r="X506" s="127"/>
      <c r="Y506" s="127"/>
      <c r="Z506" s="132">
        <v>42370</v>
      </c>
      <c r="AA506" s="127"/>
      <c r="AB506" s="127"/>
      <c r="AC506" s="127"/>
      <c r="AD506" s="133" t="s">
        <v>1843</v>
      </c>
    </row>
    <row r="507" spans="1:32" ht="15" customHeight="1" x14ac:dyDescent="0.25">
      <c r="C507" s="10"/>
      <c r="D507" s="10"/>
      <c r="E507" s="10"/>
      <c r="F507" s="10"/>
      <c r="G507" s="76"/>
      <c r="H507" s="76"/>
      <c r="I507" s="77"/>
      <c r="J507" s="80"/>
      <c r="K507" s="10"/>
      <c r="L507" s="11"/>
      <c r="M507" s="11"/>
      <c r="N507" s="11"/>
      <c r="O507" s="71">
        <f>SUM(O506)</f>
        <v>12077.96</v>
      </c>
      <c r="P507" s="71">
        <f t="shared" ref="P507:Q507" si="245">SUM(P506)</f>
        <v>0</v>
      </c>
      <c r="Q507" s="71">
        <f t="shared" si="245"/>
        <v>12077.96</v>
      </c>
      <c r="R507" s="17"/>
      <c r="S507" s="17"/>
      <c r="T507" s="17"/>
      <c r="U507" s="17"/>
      <c r="V507" s="17"/>
      <c r="W507" s="64"/>
      <c r="X507" s="10"/>
      <c r="Y507" s="10"/>
      <c r="Z507" s="10"/>
      <c r="AA507" s="10"/>
      <c r="AB507" s="14"/>
      <c r="AC507" s="10"/>
      <c r="AD507" s="10"/>
      <c r="AE507" s="10"/>
      <c r="AF507" s="15"/>
    </row>
    <row r="508" spans="1:32" ht="15" customHeight="1" x14ac:dyDescent="0.25">
      <c r="C508" s="10"/>
      <c r="D508" s="10"/>
      <c r="E508" s="10"/>
      <c r="F508" s="10"/>
      <c r="G508" s="76"/>
      <c r="H508" s="76"/>
      <c r="I508" s="77"/>
      <c r="J508" s="80"/>
      <c r="K508" s="10"/>
      <c r="L508" s="11"/>
      <c r="M508" s="11"/>
      <c r="N508" s="11"/>
      <c r="O508" s="25"/>
      <c r="P508" s="25"/>
      <c r="Q508" s="16"/>
      <c r="R508" s="16"/>
      <c r="S508" s="16"/>
      <c r="T508" s="16"/>
      <c r="U508" s="16"/>
      <c r="V508" s="16"/>
      <c r="W508" s="64"/>
      <c r="X508" s="10"/>
      <c r="Y508" s="10"/>
      <c r="Z508" s="10"/>
      <c r="AA508" s="10"/>
      <c r="AB508" s="14"/>
      <c r="AC508" s="10"/>
      <c r="AD508" s="10"/>
      <c r="AE508" s="10"/>
      <c r="AF508" s="15"/>
    </row>
    <row r="509" spans="1:32" ht="15" customHeight="1" x14ac:dyDescent="0.25">
      <c r="C509" s="10"/>
      <c r="D509" s="10"/>
      <c r="E509" s="10"/>
      <c r="F509" s="10"/>
      <c r="G509" s="510" t="s">
        <v>420</v>
      </c>
      <c r="H509" s="510"/>
      <c r="I509" s="41" t="s">
        <v>863</v>
      </c>
      <c r="L509" s="20"/>
      <c r="M509" s="20"/>
      <c r="N509" s="11"/>
      <c r="O509" s="25"/>
      <c r="P509" s="25"/>
      <c r="Q509" s="16"/>
      <c r="R509" s="16"/>
      <c r="S509" s="16"/>
      <c r="T509" s="16"/>
      <c r="U509" s="16"/>
      <c r="V509" s="16"/>
      <c r="W509" s="64"/>
      <c r="X509" s="10"/>
      <c r="Y509" s="10"/>
      <c r="Z509" s="10"/>
      <c r="AA509" s="10"/>
      <c r="AB509" s="14"/>
      <c r="AC509" s="10"/>
      <c r="AD509" s="10"/>
      <c r="AE509" s="10"/>
      <c r="AF509" s="15"/>
    </row>
    <row r="510" spans="1:32" s="134" customFormat="1" ht="15" customHeight="1" outlineLevel="5" x14ac:dyDescent="0.25">
      <c r="A510" s="21"/>
      <c r="B510" s="127"/>
      <c r="C510" s="127"/>
      <c r="D510" s="127"/>
      <c r="E510" s="127"/>
      <c r="F510" s="127"/>
      <c r="G510" s="369" t="s">
        <v>1842</v>
      </c>
      <c r="H510" s="185">
        <v>42370</v>
      </c>
      <c r="I510" s="127" t="s">
        <v>14</v>
      </c>
      <c r="J510" s="472" t="s">
        <v>64</v>
      </c>
      <c r="K510" s="127" t="s">
        <v>9</v>
      </c>
      <c r="L510" s="127" t="s">
        <v>10</v>
      </c>
      <c r="M510" s="127" t="s">
        <v>10</v>
      </c>
      <c r="N510" s="127" t="s">
        <v>11</v>
      </c>
      <c r="O510" s="129">
        <v>8699.35</v>
      </c>
      <c r="P510" s="129">
        <v>0</v>
      </c>
      <c r="Q510" s="129">
        <f t="shared" ref="Q510" si="246">O510-P510</f>
        <v>8699.35</v>
      </c>
      <c r="R510" s="130" t="s">
        <v>1</v>
      </c>
      <c r="S510" s="131" t="s">
        <v>4</v>
      </c>
      <c r="T510" s="131"/>
      <c r="U510" s="131" t="s">
        <v>420</v>
      </c>
      <c r="V510" s="127"/>
      <c r="W510" s="127"/>
      <c r="X510" s="127"/>
      <c r="Y510" s="127"/>
      <c r="Z510" s="132">
        <v>42370</v>
      </c>
      <c r="AA510" s="127"/>
      <c r="AB510" s="127"/>
      <c r="AC510" s="127"/>
      <c r="AD510" s="133" t="s">
        <v>1843</v>
      </c>
    </row>
    <row r="511" spans="1:32" ht="15" customHeight="1" x14ac:dyDescent="0.25">
      <c r="C511" s="10"/>
      <c r="D511" s="10"/>
      <c r="E511" s="10"/>
      <c r="F511" s="10"/>
      <c r="G511" s="76"/>
      <c r="H511" s="76"/>
      <c r="I511" s="77"/>
      <c r="J511" s="80"/>
      <c r="K511" s="10"/>
      <c r="L511" s="11"/>
      <c r="M511" s="11"/>
      <c r="N511" s="11"/>
      <c r="O511" s="71">
        <f>SUM(O510)</f>
        <v>8699.35</v>
      </c>
      <c r="P511" s="71">
        <f t="shared" ref="P511:Q511" si="247">SUM(P510)</f>
        <v>0</v>
      </c>
      <c r="Q511" s="71">
        <f t="shared" si="247"/>
        <v>8699.35</v>
      </c>
      <c r="R511" s="17"/>
      <c r="S511" s="17"/>
      <c r="T511" s="17"/>
      <c r="U511" s="17"/>
      <c r="V511" s="17"/>
      <c r="W511" s="64"/>
      <c r="X511" s="10"/>
      <c r="Y511" s="10"/>
      <c r="Z511" s="10"/>
      <c r="AA511" s="10"/>
      <c r="AB511" s="14"/>
      <c r="AC511" s="10"/>
      <c r="AD511" s="10"/>
      <c r="AE511" s="10"/>
      <c r="AF511" s="15"/>
    </row>
    <row r="512" spans="1:32" ht="15" customHeight="1" x14ac:dyDescent="0.25">
      <c r="C512" s="10"/>
      <c r="D512" s="10"/>
      <c r="E512" s="10"/>
      <c r="F512" s="10"/>
      <c r="G512" s="76"/>
      <c r="H512" s="76"/>
      <c r="I512" s="77"/>
      <c r="J512" s="80"/>
      <c r="K512" s="10"/>
      <c r="L512" s="11"/>
      <c r="M512" s="11"/>
      <c r="N512" s="11"/>
      <c r="O512" s="25"/>
      <c r="P512" s="25"/>
      <c r="Q512" s="17"/>
      <c r="R512" s="17"/>
      <c r="S512" s="17"/>
      <c r="T512" s="17"/>
      <c r="U512" s="17"/>
      <c r="V512" s="17"/>
      <c r="W512" s="64"/>
      <c r="X512" s="10"/>
      <c r="Y512" s="10"/>
      <c r="Z512" s="10"/>
      <c r="AA512" s="10"/>
      <c r="AB512" s="14"/>
      <c r="AC512" s="10"/>
      <c r="AD512" s="10"/>
      <c r="AE512" s="10"/>
      <c r="AF512" s="15"/>
    </row>
    <row r="513" spans="1:32" ht="15" customHeight="1" x14ac:dyDescent="0.25">
      <c r="C513" s="10"/>
      <c r="D513" s="10"/>
      <c r="E513" s="10"/>
      <c r="F513" s="10"/>
      <c r="G513" s="510" t="s">
        <v>421</v>
      </c>
      <c r="H513" s="510"/>
      <c r="I513" s="41" t="s">
        <v>864</v>
      </c>
      <c r="L513" s="24"/>
      <c r="M513" s="11"/>
      <c r="N513" s="11"/>
      <c r="O513" s="25"/>
      <c r="P513" s="25"/>
      <c r="Q513" s="16"/>
      <c r="R513" s="16"/>
      <c r="S513" s="16"/>
      <c r="T513" s="16"/>
      <c r="U513" s="16"/>
      <c r="V513" s="16"/>
      <c r="W513" s="64"/>
      <c r="X513" s="10"/>
      <c r="Y513" s="10"/>
      <c r="Z513" s="10"/>
      <c r="AA513" s="10"/>
      <c r="AB513" s="14"/>
      <c r="AC513" s="10"/>
      <c r="AD513" s="10"/>
      <c r="AE513" s="10"/>
      <c r="AF513" s="15"/>
    </row>
    <row r="514" spans="1:32" s="134" customFormat="1" ht="15" customHeight="1" outlineLevel="5" x14ac:dyDescent="0.25">
      <c r="A514" s="21"/>
      <c r="B514" s="127"/>
      <c r="C514" s="127"/>
      <c r="D514" s="127"/>
      <c r="E514" s="127"/>
      <c r="F514" s="127"/>
      <c r="G514" s="369" t="s">
        <v>1842</v>
      </c>
      <c r="H514" s="185">
        <v>42370</v>
      </c>
      <c r="I514" s="127" t="s">
        <v>14</v>
      </c>
      <c r="J514" s="472" t="s">
        <v>64</v>
      </c>
      <c r="K514" s="127" t="s">
        <v>9</v>
      </c>
      <c r="L514" s="127" t="s">
        <v>10</v>
      </c>
      <c r="M514" s="127" t="s">
        <v>10</v>
      </c>
      <c r="N514" s="127" t="s">
        <v>11</v>
      </c>
      <c r="O514" s="129">
        <v>662.01</v>
      </c>
      <c r="P514" s="129">
        <v>0</v>
      </c>
      <c r="Q514" s="129">
        <f t="shared" ref="Q514" si="248">O514-P514</f>
        <v>662.01</v>
      </c>
      <c r="R514" s="130" t="s">
        <v>1</v>
      </c>
      <c r="S514" s="131" t="s">
        <v>4</v>
      </c>
      <c r="T514" s="131"/>
      <c r="U514" s="131" t="s">
        <v>421</v>
      </c>
      <c r="V514" s="127"/>
      <c r="W514" s="127"/>
      <c r="X514" s="127"/>
      <c r="Y514" s="127"/>
      <c r="Z514" s="132">
        <v>42370</v>
      </c>
      <c r="AA514" s="127"/>
      <c r="AB514" s="127"/>
      <c r="AC514" s="127"/>
      <c r="AD514" s="133" t="s">
        <v>1843</v>
      </c>
    </row>
    <row r="515" spans="1:32" ht="15" customHeight="1" x14ac:dyDescent="0.25">
      <c r="C515" s="10"/>
      <c r="D515" s="10"/>
      <c r="E515" s="10"/>
      <c r="F515" s="10"/>
      <c r="G515" s="76"/>
      <c r="H515" s="76"/>
      <c r="I515" s="77"/>
      <c r="J515" s="80"/>
      <c r="K515" s="10"/>
      <c r="L515" s="11"/>
      <c r="M515" s="11"/>
      <c r="N515" s="11"/>
      <c r="O515" s="71">
        <f>SUM(O514)</f>
        <v>662.01</v>
      </c>
      <c r="P515" s="71">
        <f t="shared" ref="P515:Q515" si="249">SUM(P514)</f>
        <v>0</v>
      </c>
      <c r="Q515" s="71">
        <f t="shared" si="249"/>
        <v>662.01</v>
      </c>
      <c r="R515" s="17"/>
      <c r="S515" s="17"/>
      <c r="T515" s="17"/>
      <c r="U515" s="17"/>
      <c r="V515" s="17"/>
      <c r="W515" s="64"/>
      <c r="X515" s="10"/>
      <c r="Y515" s="10"/>
      <c r="Z515" s="10"/>
      <c r="AA515" s="10"/>
      <c r="AB515" s="14"/>
      <c r="AC515" s="10"/>
      <c r="AD515" s="10"/>
      <c r="AE515" s="10"/>
      <c r="AF515" s="15"/>
    </row>
    <row r="516" spans="1:32" ht="15" customHeight="1" x14ac:dyDescent="0.25">
      <c r="C516" s="10"/>
      <c r="D516" s="10"/>
      <c r="E516" s="10"/>
      <c r="F516" s="10"/>
      <c r="G516" s="76"/>
      <c r="H516" s="76"/>
      <c r="I516" s="77"/>
      <c r="J516" s="80"/>
      <c r="K516" s="10"/>
      <c r="L516" s="11"/>
      <c r="M516" s="11"/>
      <c r="N516" s="11"/>
      <c r="O516" s="25"/>
      <c r="P516" s="25"/>
      <c r="Q516" s="16"/>
      <c r="R516" s="16"/>
      <c r="S516" s="16"/>
      <c r="T516" s="16"/>
      <c r="U516" s="16"/>
      <c r="V516" s="16"/>
      <c r="W516" s="64"/>
      <c r="X516" s="10"/>
      <c r="Y516" s="10"/>
      <c r="Z516" s="10"/>
      <c r="AA516" s="10"/>
      <c r="AB516" s="14"/>
      <c r="AC516" s="10"/>
      <c r="AD516" s="10"/>
      <c r="AE516" s="10"/>
      <c r="AF516" s="15"/>
    </row>
    <row r="517" spans="1:32" ht="15" customHeight="1" x14ac:dyDescent="0.25">
      <c r="C517" s="10"/>
      <c r="D517" s="10"/>
      <c r="E517" s="10"/>
      <c r="F517" s="10"/>
      <c r="G517" s="510" t="s">
        <v>422</v>
      </c>
      <c r="H517" s="510"/>
      <c r="I517" s="41" t="s">
        <v>865</v>
      </c>
      <c r="L517" s="24"/>
      <c r="M517" s="25"/>
      <c r="N517" s="11"/>
      <c r="O517" s="25"/>
      <c r="P517" s="25"/>
      <c r="Q517" s="16"/>
      <c r="R517" s="16"/>
      <c r="S517" s="16"/>
      <c r="T517" s="16"/>
      <c r="U517" s="16"/>
      <c r="V517" s="16"/>
      <c r="W517" s="64"/>
      <c r="X517" s="10"/>
      <c r="Y517" s="10"/>
      <c r="Z517" s="10"/>
      <c r="AA517" s="10"/>
      <c r="AB517" s="14"/>
      <c r="AC517" s="10"/>
      <c r="AD517" s="10"/>
      <c r="AE517" s="10"/>
      <c r="AF517" s="15"/>
    </row>
    <row r="518" spans="1:32" s="134" customFormat="1" ht="15" customHeight="1" outlineLevel="5" x14ac:dyDescent="0.25">
      <c r="A518" s="21"/>
      <c r="B518" s="127"/>
      <c r="C518" s="127"/>
      <c r="D518" s="127"/>
      <c r="E518" s="127"/>
      <c r="F518" s="127"/>
      <c r="G518" s="369" t="s">
        <v>1842</v>
      </c>
      <c r="H518" s="185">
        <v>42370</v>
      </c>
      <c r="I518" s="127" t="s">
        <v>14</v>
      </c>
      <c r="J518" s="472" t="s">
        <v>64</v>
      </c>
      <c r="K518" s="127" t="s">
        <v>9</v>
      </c>
      <c r="L518" s="127" t="s">
        <v>10</v>
      </c>
      <c r="M518" s="127" t="s">
        <v>10</v>
      </c>
      <c r="N518" s="127" t="s">
        <v>11</v>
      </c>
      <c r="O518" s="129">
        <v>66004.710000000006</v>
      </c>
      <c r="P518" s="129">
        <v>0</v>
      </c>
      <c r="Q518" s="129">
        <f t="shared" ref="Q518" si="250">O518-P518</f>
        <v>66004.710000000006</v>
      </c>
      <c r="R518" s="130" t="s">
        <v>1</v>
      </c>
      <c r="S518" s="131" t="s">
        <v>4</v>
      </c>
      <c r="T518" s="131"/>
      <c r="U518" s="131" t="s">
        <v>422</v>
      </c>
      <c r="V518" s="127"/>
      <c r="W518" s="127"/>
      <c r="X518" s="127"/>
      <c r="Y518" s="127"/>
      <c r="Z518" s="132">
        <v>42370</v>
      </c>
      <c r="AA518" s="127"/>
      <c r="AB518" s="127"/>
      <c r="AC518" s="127"/>
      <c r="AD518" s="133" t="s">
        <v>1843</v>
      </c>
    </row>
    <row r="519" spans="1:32" ht="15" customHeight="1" x14ac:dyDescent="0.25">
      <c r="C519" s="10"/>
      <c r="D519" s="10"/>
      <c r="E519" s="10"/>
      <c r="F519" s="10"/>
      <c r="G519" s="76"/>
      <c r="H519" s="76"/>
      <c r="I519" s="77"/>
      <c r="J519" s="80"/>
      <c r="K519" s="10"/>
      <c r="L519" s="11"/>
      <c r="M519" s="11"/>
      <c r="N519" s="11"/>
      <c r="O519" s="71">
        <f>SUM(O518)</f>
        <v>66004.710000000006</v>
      </c>
      <c r="P519" s="71">
        <f t="shared" ref="P519:Q519" si="251">SUM(P518)</f>
        <v>0</v>
      </c>
      <c r="Q519" s="71">
        <f t="shared" si="251"/>
        <v>66004.710000000006</v>
      </c>
      <c r="R519" s="17"/>
      <c r="S519" s="17"/>
      <c r="T519" s="17"/>
      <c r="U519" s="17"/>
      <c r="V519" s="17"/>
      <c r="W519" s="64"/>
      <c r="X519" s="10"/>
      <c r="Y519" s="10"/>
      <c r="Z519" s="10"/>
      <c r="AA519" s="10"/>
      <c r="AB519" s="14"/>
      <c r="AC519" s="10"/>
      <c r="AD519" s="10"/>
      <c r="AE519" s="10"/>
      <c r="AF519" s="15"/>
    </row>
    <row r="520" spans="1:32" ht="15" customHeight="1" x14ac:dyDescent="0.25">
      <c r="C520" s="10"/>
      <c r="D520" s="10"/>
      <c r="E520" s="10"/>
      <c r="F520" s="10"/>
      <c r="G520" s="76"/>
      <c r="H520" s="76"/>
      <c r="I520" s="77"/>
      <c r="J520" s="80"/>
      <c r="K520" s="10"/>
      <c r="L520" s="11"/>
      <c r="M520" s="11"/>
      <c r="N520" s="11"/>
      <c r="O520" s="25"/>
      <c r="P520" s="25"/>
      <c r="Q520" s="16"/>
      <c r="R520" s="16"/>
      <c r="S520" s="16"/>
      <c r="T520" s="16"/>
      <c r="U520" s="16"/>
      <c r="V520" s="16"/>
      <c r="W520" s="64"/>
      <c r="X520" s="10"/>
      <c r="Y520" s="10"/>
      <c r="Z520" s="10"/>
      <c r="AA520" s="10"/>
      <c r="AB520" s="14"/>
      <c r="AC520" s="10"/>
      <c r="AD520" s="10"/>
      <c r="AE520" s="10"/>
      <c r="AF520" s="15"/>
    </row>
    <row r="521" spans="1:32" ht="15" customHeight="1" x14ac:dyDescent="0.25">
      <c r="C521" s="10"/>
      <c r="D521" s="10"/>
      <c r="E521" s="10"/>
      <c r="F521" s="10"/>
      <c r="G521" s="510" t="s">
        <v>423</v>
      </c>
      <c r="H521" s="510"/>
      <c r="I521" s="41" t="s">
        <v>866</v>
      </c>
      <c r="L521" s="24"/>
      <c r="M521" s="25"/>
      <c r="N521" s="11"/>
      <c r="O521" s="25"/>
      <c r="P521" s="25"/>
      <c r="Q521" s="16"/>
      <c r="R521" s="16"/>
      <c r="S521" s="16"/>
      <c r="T521" s="16"/>
      <c r="U521" s="16"/>
      <c r="V521" s="16"/>
      <c r="W521" s="64"/>
      <c r="X521" s="10"/>
      <c r="Y521" s="10"/>
      <c r="Z521" s="10"/>
      <c r="AA521" s="10"/>
      <c r="AB521" s="14"/>
      <c r="AC521" s="10"/>
      <c r="AD521" s="10"/>
      <c r="AE521" s="10"/>
      <c r="AF521" s="15"/>
    </row>
    <row r="522" spans="1:32" s="134" customFormat="1" ht="15" customHeight="1" outlineLevel="5" x14ac:dyDescent="0.25">
      <c r="A522" s="21"/>
      <c r="B522" s="127"/>
      <c r="C522" s="127"/>
      <c r="D522" s="127"/>
      <c r="E522" s="127"/>
      <c r="F522" s="127"/>
      <c r="G522" s="369" t="s">
        <v>1842</v>
      </c>
      <c r="H522" s="185">
        <v>42370</v>
      </c>
      <c r="I522" s="127" t="s">
        <v>14</v>
      </c>
      <c r="J522" s="472" t="s">
        <v>64</v>
      </c>
      <c r="K522" s="127" t="s">
        <v>9</v>
      </c>
      <c r="L522" s="127" t="s">
        <v>10</v>
      </c>
      <c r="M522" s="127" t="s">
        <v>10</v>
      </c>
      <c r="N522" s="127" t="s">
        <v>11</v>
      </c>
      <c r="O522" s="129">
        <v>56221.4</v>
      </c>
      <c r="P522" s="129">
        <v>0</v>
      </c>
      <c r="Q522" s="129">
        <f t="shared" ref="Q522" si="252">O522-P522</f>
        <v>56221.4</v>
      </c>
      <c r="R522" s="130" t="s">
        <v>1</v>
      </c>
      <c r="S522" s="131" t="s">
        <v>4</v>
      </c>
      <c r="T522" s="131"/>
      <c r="U522" s="131" t="s">
        <v>423</v>
      </c>
      <c r="V522" s="127"/>
      <c r="W522" s="127"/>
      <c r="X522" s="127"/>
      <c r="Y522" s="127"/>
      <c r="Z522" s="132">
        <v>42370</v>
      </c>
      <c r="AA522" s="127"/>
      <c r="AB522" s="127"/>
      <c r="AC522" s="127"/>
      <c r="AD522" s="133" t="s">
        <v>1843</v>
      </c>
    </row>
    <row r="523" spans="1:32" ht="15" customHeight="1" x14ac:dyDescent="0.25">
      <c r="C523" s="10"/>
      <c r="D523" s="10"/>
      <c r="E523" s="10"/>
      <c r="F523" s="10"/>
      <c r="G523" s="76"/>
      <c r="H523" s="76"/>
      <c r="I523" s="77"/>
      <c r="J523" s="80"/>
      <c r="K523" s="10"/>
      <c r="L523" s="11"/>
      <c r="M523" s="11"/>
      <c r="N523" s="11"/>
      <c r="O523" s="71">
        <f>SUM(O522)</f>
        <v>56221.4</v>
      </c>
      <c r="P523" s="71">
        <f t="shared" ref="P523:Q523" si="253">SUM(P522)</f>
        <v>0</v>
      </c>
      <c r="Q523" s="71">
        <f t="shared" si="253"/>
        <v>56221.4</v>
      </c>
      <c r="R523" s="17"/>
      <c r="S523" s="17"/>
      <c r="T523" s="17"/>
      <c r="U523" s="17"/>
      <c r="V523" s="17"/>
      <c r="W523" s="64"/>
      <c r="X523" s="10"/>
      <c r="Y523" s="10"/>
      <c r="Z523" s="10"/>
      <c r="AA523" s="10"/>
      <c r="AB523" s="14"/>
      <c r="AC523" s="10"/>
      <c r="AD523" s="10"/>
      <c r="AE523" s="10"/>
      <c r="AF523" s="15"/>
    </row>
    <row r="524" spans="1:32" ht="15" customHeight="1" x14ac:dyDescent="0.25">
      <c r="C524" s="10"/>
      <c r="D524" s="10"/>
      <c r="E524" s="10"/>
      <c r="F524" s="10"/>
      <c r="G524" s="76"/>
      <c r="H524" s="76"/>
      <c r="I524" s="77"/>
      <c r="J524" s="80"/>
      <c r="K524" s="10"/>
      <c r="L524" s="11"/>
      <c r="M524" s="11"/>
      <c r="N524" s="11"/>
      <c r="O524" s="25"/>
      <c r="P524" s="25"/>
      <c r="Q524" s="16"/>
      <c r="R524" s="16"/>
      <c r="S524" s="16"/>
      <c r="T524" s="16"/>
      <c r="U524" s="16"/>
      <c r="V524" s="16"/>
      <c r="W524" s="64"/>
      <c r="X524" s="10"/>
      <c r="Y524" s="10"/>
      <c r="Z524" s="10"/>
      <c r="AA524" s="10"/>
      <c r="AB524" s="14"/>
      <c r="AC524" s="10"/>
      <c r="AD524" s="10"/>
      <c r="AE524" s="10"/>
      <c r="AF524" s="15"/>
    </row>
    <row r="525" spans="1:32" ht="15" customHeight="1" x14ac:dyDescent="0.25">
      <c r="C525" s="10"/>
      <c r="D525" s="10"/>
      <c r="E525" s="10"/>
      <c r="F525" s="10"/>
      <c r="G525" s="510" t="s">
        <v>424</v>
      </c>
      <c r="H525" s="510"/>
      <c r="I525" s="41" t="s">
        <v>867</v>
      </c>
      <c r="L525" s="24"/>
      <c r="M525" s="25"/>
      <c r="N525" s="11"/>
      <c r="O525" s="25"/>
      <c r="P525" s="25"/>
      <c r="Q525" s="16"/>
      <c r="R525" s="16"/>
      <c r="S525" s="16"/>
      <c r="T525" s="16"/>
      <c r="U525" s="16"/>
      <c r="V525" s="16"/>
      <c r="W525" s="64"/>
      <c r="X525" s="10"/>
      <c r="Y525" s="10"/>
      <c r="Z525" s="10"/>
      <c r="AA525" s="10"/>
      <c r="AB525" s="14"/>
      <c r="AC525" s="10"/>
      <c r="AD525" s="10"/>
      <c r="AE525" s="10"/>
      <c r="AF525" s="15"/>
    </row>
    <row r="526" spans="1:32" s="134" customFormat="1" ht="15" customHeight="1" outlineLevel="5" x14ac:dyDescent="0.25">
      <c r="A526" s="21"/>
      <c r="B526" s="127"/>
      <c r="C526" s="127"/>
      <c r="D526" s="127"/>
      <c r="E526" s="127"/>
      <c r="F526" s="127"/>
      <c r="G526" s="369" t="s">
        <v>1842</v>
      </c>
      <c r="H526" s="185">
        <v>42370</v>
      </c>
      <c r="I526" s="127" t="s">
        <v>14</v>
      </c>
      <c r="J526" s="472" t="s">
        <v>64</v>
      </c>
      <c r="K526" s="127" t="s">
        <v>9</v>
      </c>
      <c r="L526" s="127" t="s">
        <v>10</v>
      </c>
      <c r="M526" s="127" t="s">
        <v>10</v>
      </c>
      <c r="N526" s="127" t="s">
        <v>11</v>
      </c>
      <c r="O526" s="129">
        <v>1252.23</v>
      </c>
      <c r="P526" s="129">
        <v>0</v>
      </c>
      <c r="Q526" s="129">
        <f t="shared" ref="Q526" si="254">O526-P526</f>
        <v>1252.23</v>
      </c>
      <c r="R526" s="130" t="s">
        <v>1</v>
      </c>
      <c r="S526" s="131" t="s">
        <v>4</v>
      </c>
      <c r="T526" s="131"/>
      <c r="U526" s="131" t="s">
        <v>424</v>
      </c>
      <c r="V526" s="127"/>
      <c r="W526" s="127"/>
      <c r="X526" s="127"/>
      <c r="Y526" s="127"/>
      <c r="Z526" s="132">
        <v>42370</v>
      </c>
      <c r="AA526" s="127"/>
      <c r="AB526" s="127"/>
      <c r="AC526" s="127"/>
      <c r="AD526" s="133" t="s">
        <v>1843</v>
      </c>
    </row>
    <row r="527" spans="1:32" ht="15" customHeight="1" x14ac:dyDescent="0.25">
      <c r="C527" s="10"/>
      <c r="D527" s="10"/>
      <c r="E527" s="10"/>
      <c r="F527" s="10"/>
      <c r="G527" s="76"/>
      <c r="H527" s="76"/>
      <c r="I527" s="77"/>
      <c r="J527" s="80"/>
      <c r="K527" s="10"/>
      <c r="L527" s="11"/>
      <c r="M527" s="11"/>
      <c r="N527" s="11"/>
      <c r="O527" s="71">
        <f>SUM(O526)</f>
        <v>1252.23</v>
      </c>
      <c r="P527" s="71">
        <f t="shared" ref="P527:Q527" si="255">SUM(P526)</f>
        <v>0</v>
      </c>
      <c r="Q527" s="71">
        <f t="shared" si="255"/>
        <v>1252.23</v>
      </c>
      <c r="R527" s="17"/>
      <c r="S527" s="17"/>
      <c r="T527" s="17"/>
      <c r="U527" s="17"/>
      <c r="V527" s="17"/>
      <c r="W527" s="64"/>
      <c r="X527" s="10"/>
      <c r="Y527" s="10"/>
      <c r="Z527" s="10"/>
      <c r="AA527" s="10"/>
      <c r="AB527" s="14"/>
      <c r="AC527" s="10"/>
      <c r="AD527" s="10"/>
      <c r="AE527" s="10"/>
      <c r="AF527" s="15"/>
    </row>
    <row r="528" spans="1:32" ht="15" customHeight="1" x14ac:dyDescent="0.25">
      <c r="C528" s="10"/>
      <c r="D528" s="10"/>
      <c r="E528" s="10"/>
      <c r="F528" s="10"/>
      <c r="G528" s="76"/>
      <c r="H528" s="76"/>
      <c r="I528" s="77"/>
      <c r="J528" s="80"/>
      <c r="K528" s="10"/>
      <c r="L528" s="11"/>
      <c r="M528" s="11"/>
      <c r="N528" s="11"/>
      <c r="O528" s="25"/>
      <c r="P528" s="25"/>
      <c r="Q528" s="16"/>
      <c r="R528" s="16"/>
      <c r="S528" s="16"/>
      <c r="T528" s="16"/>
      <c r="U528" s="16"/>
      <c r="V528" s="16"/>
      <c r="W528" s="64"/>
      <c r="X528" s="10"/>
      <c r="Y528" s="10"/>
      <c r="Z528" s="10"/>
      <c r="AA528" s="10"/>
      <c r="AB528" s="14"/>
      <c r="AC528" s="10"/>
      <c r="AD528" s="10"/>
      <c r="AE528" s="10"/>
      <c r="AF528" s="15"/>
    </row>
    <row r="529" spans="1:32" ht="15" customHeight="1" x14ac:dyDescent="0.25">
      <c r="C529" s="10"/>
      <c r="D529" s="10"/>
      <c r="E529" s="10"/>
      <c r="F529" s="10"/>
      <c r="G529" s="510" t="s">
        <v>425</v>
      </c>
      <c r="H529" s="510"/>
      <c r="I529" s="41" t="s">
        <v>868</v>
      </c>
      <c r="L529" s="24"/>
      <c r="M529" s="25"/>
      <c r="N529" s="24"/>
      <c r="O529" s="24"/>
      <c r="P529" s="24"/>
      <c r="Q529" s="24"/>
      <c r="R529" s="16"/>
      <c r="S529" s="16"/>
      <c r="T529" s="16"/>
      <c r="U529" s="16"/>
      <c r="V529" s="16"/>
      <c r="W529" s="64"/>
      <c r="X529" s="10"/>
      <c r="Y529" s="10"/>
      <c r="Z529" s="10"/>
      <c r="AA529" s="10"/>
      <c r="AB529" s="14"/>
      <c r="AC529" s="10"/>
      <c r="AD529" s="10"/>
      <c r="AE529" s="10"/>
      <c r="AF529" s="15"/>
    </row>
    <row r="530" spans="1:32" s="134" customFormat="1" ht="15" customHeight="1" outlineLevel="5" x14ac:dyDescent="0.25">
      <c r="A530" s="21"/>
      <c r="B530" s="127"/>
      <c r="C530" s="127"/>
      <c r="D530" s="127"/>
      <c r="E530" s="127"/>
      <c r="F530" s="127"/>
      <c r="G530" s="369" t="s">
        <v>1842</v>
      </c>
      <c r="H530" s="185">
        <v>42370</v>
      </c>
      <c r="I530" s="127" t="s">
        <v>14</v>
      </c>
      <c r="J530" s="472" t="s">
        <v>64</v>
      </c>
      <c r="K530" s="127" t="s">
        <v>9</v>
      </c>
      <c r="L530" s="127" t="s">
        <v>10</v>
      </c>
      <c r="M530" s="127" t="s">
        <v>10</v>
      </c>
      <c r="N530" s="127" t="s">
        <v>11</v>
      </c>
      <c r="O530" s="129">
        <v>73089.17</v>
      </c>
      <c r="P530" s="129">
        <v>0</v>
      </c>
      <c r="Q530" s="129">
        <f t="shared" ref="Q530" si="256">O530-P530</f>
        <v>73089.17</v>
      </c>
      <c r="R530" s="130" t="s">
        <v>1</v>
      </c>
      <c r="S530" s="131" t="s">
        <v>4</v>
      </c>
      <c r="T530" s="131"/>
      <c r="U530" s="131" t="s">
        <v>425</v>
      </c>
      <c r="V530" s="127"/>
      <c r="W530" s="127"/>
      <c r="X530" s="127"/>
      <c r="Y530" s="127"/>
      <c r="Z530" s="132">
        <v>42370</v>
      </c>
      <c r="AA530" s="127"/>
      <c r="AB530" s="127"/>
      <c r="AC530" s="127"/>
      <c r="AD530" s="133" t="s">
        <v>1843</v>
      </c>
    </row>
    <row r="531" spans="1:32" ht="15" customHeight="1" x14ac:dyDescent="0.25">
      <c r="C531" s="10"/>
      <c r="D531" s="10"/>
      <c r="E531" s="10"/>
      <c r="F531" s="10"/>
      <c r="G531" s="76"/>
      <c r="H531" s="76"/>
      <c r="I531" s="77"/>
      <c r="J531" s="80"/>
      <c r="K531" s="10"/>
      <c r="L531" s="11"/>
      <c r="M531" s="11"/>
      <c r="N531" s="11"/>
      <c r="O531" s="71">
        <f>SUM(O530)</f>
        <v>73089.17</v>
      </c>
      <c r="P531" s="71">
        <f t="shared" ref="P531:Q531" si="257">SUM(P530)</f>
        <v>0</v>
      </c>
      <c r="Q531" s="71">
        <f t="shared" si="257"/>
        <v>73089.17</v>
      </c>
      <c r="R531" s="17"/>
      <c r="S531" s="17"/>
      <c r="T531" s="17"/>
      <c r="U531" s="17"/>
      <c r="V531" s="17"/>
      <c r="W531" s="64"/>
      <c r="X531" s="10"/>
      <c r="Y531" s="10"/>
      <c r="Z531" s="10"/>
      <c r="AA531" s="10"/>
      <c r="AB531" s="14"/>
      <c r="AC531" s="10"/>
      <c r="AD531" s="10"/>
      <c r="AE531" s="10"/>
      <c r="AF531" s="15"/>
    </row>
    <row r="532" spans="1:32" ht="15" customHeight="1" x14ac:dyDescent="0.25">
      <c r="C532" s="10"/>
      <c r="D532" s="10"/>
      <c r="E532" s="10"/>
      <c r="F532" s="10"/>
      <c r="G532" s="76"/>
      <c r="H532" s="76"/>
      <c r="I532" s="77"/>
      <c r="J532" s="80"/>
      <c r="K532" s="10"/>
      <c r="L532" s="11"/>
      <c r="M532" s="11"/>
      <c r="N532" s="11"/>
      <c r="O532" s="25"/>
      <c r="P532" s="25"/>
      <c r="Q532" s="16"/>
      <c r="R532" s="16"/>
      <c r="S532" s="16"/>
      <c r="T532" s="16"/>
      <c r="U532" s="16"/>
      <c r="V532" s="16"/>
      <c r="W532" s="64"/>
      <c r="X532" s="10"/>
      <c r="Y532" s="10"/>
      <c r="Z532" s="10"/>
      <c r="AA532" s="10"/>
      <c r="AB532" s="14"/>
      <c r="AC532" s="10"/>
      <c r="AD532" s="10"/>
      <c r="AE532" s="10"/>
      <c r="AF532" s="15"/>
    </row>
    <row r="533" spans="1:32" ht="15" customHeight="1" x14ac:dyDescent="0.25">
      <c r="C533" s="10"/>
      <c r="D533" s="10"/>
      <c r="E533" s="10"/>
      <c r="F533" s="10"/>
      <c r="G533" s="510" t="s">
        <v>426</v>
      </c>
      <c r="H533" s="510"/>
      <c r="I533" s="41" t="s">
        <v>869</v>
      </c>
      <c r="J533" s="460"/>
      <c r="L533" s="24"/>
      <c r="M533" s="25"/>
      <c r="N533" s="11"/>
      <c r="O533" s="25"/>
      <c r="P533" s="25"/>
      <c r="Q533" s="16"/>
      <c r="R533" s="16"/>
      <c r="S533" s="16"/>
      <c r="T533" s="16"/>
      <c r="U533" s="16"/>
      <c r="V533" s="16"/>
      <c r="W533" s="64"/>
      <c r="X533" s="10"/>
      <c r="Y533" s="10"/>
      <c r="Z533" s="10"/>
      <c r="AA533" s="10"/>
      <c r="AB533" s="14"/>
      <c r="AC533" s="10"/>
      <c r="AD533" s="10"/>
      <c r="AE533" s="10"/>
      <c r="AF533" s="15"/>
    </row>
    <row r="534" spans="1:32" s="134" customFormat="1" ht="15" customHeight="1" outlineLevel="5" x14ac:dyDescent="0.25">
      <c r="A534" s="21"/>
      <c r="B534" s="127"/>
      <c r="C534" s="127"/>
      <c r="D534" s="127"/>
      <c r="E534" s="127"/>
      <c r="F534" s="127"/>
      <c r="G534" s="369" t="s">
        <v>1842</v>
      </c>
      <c r="H534" s="185">
        <v>42370</v>
      </c>
      <c r="I534" s="127" t="s">
        <v>14</v>
      </c>
      <c r="J534" s="472" t="s">
        <v>64</v>
      </c>
      <c r="K534" s="127" t="s">
        <v>9</v>
      </c>
      <c r="L534" s="127" t="s">
        <v>10</v>
      </c>
      <c r="M534" s="127" t="s">
        <v>10</v>
      </c>
      <c r="N534" s="127" t="s">
        <v>11</v>
      </c>
      <c r="O534" s="129">
        <v>95300.62</v>
      </c>
      <c r="P534" s="129">
        <v>0</v>
      </c>
      <c r="Q534" s="129">
        <f t="shared" ref="Q534" si="258">O534-P534</f>
        <v>95300.62</v>
      </c>
      <c r="R534" s="130" t="s">
        <v>1</v>
      </c>
      <c r="S534" s="131" t="s">
        <v>4</v>
      </c>
      <c r="T534" s="131"/>
      <c r="U534" s="131" t="s">
        <v>426</v>
      </c>
      <c r="V534" s="127"/>
      <c r="W534" s="127"/>
      <c r="X534" s="127"/>
      <c r="Y534" s="127"/>
      <c r="Z534" s="132">
        <v>42370</v>
      </c>
      <c r="AA534" s="127"/>
      <c r="AB534" s="127"/>
      <c r="AC534" s="127"/>
      <c r="AD534" s="133" t="s">
        <v>1843</v>
      </c>
    </row>
    <row r="535" spans="1:32" ht="15" customHeight="1" x14ac:dyDescent="0.25">
      <c r="C535" s="10"/>
      <c r="D535" s="10"/>
      <c r="E535" s="10"/>
      <c r="F535" s="10"/>
      <c r="G535" s="76"/>
      <c r="H535" s="76"/>
      <c r="I535" s="77"/>
      <c r="J535" s="80"/>
      <c r="K535" s="10"/>
      <c r="L535" s="11"/>
      <c r="M535" s="11"/>
      <c r="N535" s="11"/>
      <c r="O535" s="71">
        <f>SUM(O534)</f>
        <v>95300.62</v>
      </c>
      <c r="P535" s="71">
        <f t="shared" ref="P535:Q535" si="259">SUM(P534)</f>
        <v>0</v>
      </c>
      <c r="Q535" s="71">
        <f t="shared" si="259"/>
        <v>95300.62</v>
      </c>
      <c r="R535" s="17"/>
      <c r="S535" s="17"/>
      <c r="T535" s="17"/>
      <c r="U535" s="17"/>
      <c r="V535" s="17"/>
      <c r="W535" s="64"/>
      <c r="X535" s="10"/>
      <c r="Y535" s="10"/>
      <c r="Z535" s="10"/>
      <c r="AA535" s="10"/>
      <c r="AB535" s="14"/>
      <c r="AC535" s="10"/>
      <c r="AD535" s="10"/>
      <c r="AE535" s="10"/>
      <c r="AF535" s="15"/>
    </row>
    <row r="536" spans="1:32" ht="15" customHeight="1" x14ac:dyDescent="0.25">
      <c r="C536" s="10"/>
      <c r="D536" s="10"/>
      <c r="E536" s="10"/>
      <c r="F536" s="10"/>
      <c r="G536" s="76"/>
      <c r="H536" s="76"/>
      <c r="I536" s="77"/>
      <c r="J536" s="80"/>
      <c r="K536" s="10"/>
      <c r="L536" s="11"/>
      <c r="M536" s="11"/>
      <c r="N536" s="11"/>
      <c r="O536" s="25"/>
      <c r="P536" s="25"/>
      <c r="Q536" s="16"/>
      <c r="R536" s="16"/>
      <c r="S536" s="16"/>
      <c r="T536" s="16"/>
      <c r="U536" s="16"/>
      <c r="V536" s="16"/>
      <c r="W536" s="64"/>
      <c r="X536" s="10"/>
      <c r="Y536" s="10"/>
      <c r="Z536" s="10"/>
      <c r="AA536" s="10"/>
      <c r="AB536" s="14"/>
      <c r="AC536" s="10"/>
      <c r="AD536" s="10"/>
      <c r="AE536" s="10"/>
      <c r="AF536" s="15"/>
    </row>
    <row r="537" spans="1:32" ht="15" customHeight="1" x14ac:dyDescent="0.25">
      <c r="C537" s="10"/>
      <c r="D537" s="10"/>
      <c r="E537" s="10"/>
      <c r="F537" s="10"/>
      <c r="G537" s="510" t="s">
        <v>427</v>
      </c>
      <c r="H537" s="510"/>
      <c r="I537" s="41" t="s">
        <v>870</v>
      </c>
      <c r="L537" s="24"/>
      <c r="M537" s="25"/>
      <c r="N537" s="11"/>
      <c r="O537" s="25"/>
      <c r="P537" s="25"/>
      <c r="Q537" s="16"/>
      <c r="R537" s="16"/>
      <c r="S537" s="16"/>
      <c r="T537" s="16"/>
      <c r="U537" s="16"/>
      <c r="V537" s="16"/>
      <c r="W537" s="64"/>
      <c r="X537" s="10"/>
      <c r="Y537" s="10"/>
      <c r="Z537" s="10"/>
      <c r="AA537" s="10"/>
      <c r="AB537" s="14"/>
      <c r="AC537" s="10"/>
      <c r="AD537" s="10"/>
      <c r="AE537" s="10"/>
      <c r="AF537" s="15"/>
    </row>
    <row r="538" spans="1:32" s="134" customFormat="1" ht="15" customHeight="1" outlineLevel="5" x14ac:dyDescent="0.25">
      <c r="A538" s="21"/>
      <c r="B538" s="127"/>
      <c r="C538" s="127"/>
      <c r="D538" s="127"/>
      <c r="E538" s="127"/>
      <c r="F538" s="127"/>
      <c r="G538" s="369" t="s">
        <v>1842</v>
      </c>
      <c r="H538" s="185">
        <v>42370</v>
      </c>
      <c r="I538" s="127" t="s">
        <v>14</v>
      </c>
      <c r="J538" s="472" t="s">
        <v>64</v>
      </c>
      <c r="K538" s="127" t="s">
        <v>9</v>
      </c>
      <c r="L538" s="127" t="s">
        <v>10</v>
      </c>
      <c r="M538" s="127" t="s">
        <v>10</v>
      </c>
      <c r="N538" s="127" t="s">
        <v>11</v>
      </c>
      <c r="O538" s="129">
        <v>6092.74</v>
      </c>
      <c r="P538" s="129">
        <v>0</v>
      </c>
      <c r="Q538" s="129">
        <f t="shared" ref="Q538" si="260">O538-P538</f>
        <v>6092.74</v>
      </c>
      <c r="R538" s="130" t="s">
        <v>1</v>
      </c>
      <c r="S538" s="131" t="s">
        <v>4</v>
      </c>
      <c r="T538" s="131"/>
      <c r="U538" s="131" t="s">
        <v>427</v>
      </c>
      <c r="V538" s="127"/>
      <c r="W538" s="127"/>
      <c r="X538" s="127"/>
      <c r="Y538" s="127"/>
      <c r="Z538" s="132">
        <v>42370</v>
      </c>
      <c r="AA538" s="127"/>
      <c r="AB538" s="127"/>
      <c r="AC538" s="127"/>
      <c r="AD538" s="133" t="s">
        <v>1843</v>
      </c>
    </row>
    <row r="539" spans="1:32" ht="15" customHeight="1" x14ac:dyDescent="0.25">
      <c r="C539" s="10"/>
      <c r="D539" s="10"/>
      <c r="E539" s="10"/>
      <c r="F539" s="10"/>
      <c r="G539" s="76"/>
      <c r="H539" s="76"/>
      <c r="I539" s="77"/>
      <c r="J539" s="80"/>
      <c r="K539" s="10"/>
      <c r="L539" s="11"/>
      <c r="M539" s="11"/>
      <c r="N539" s="11"/>
      <c r="O539" s="71">
        <f>SUM(O538)</f>
        <v>6092.74</v>
      </c>
      <c r="P539" s="71">
        <f t="shared" ref="P539:Q539" si="261">SUM(P538)</f>
        <v>0</v>
      </c>
      <c r="Q539" s="71">
        <f t="shared" si="261"/>
        <v>6092.74</v>
      </c>
      <c r="R539" s="17"/>
      <c r="S539" s="17"/>
      <c r="T539" s="17"/>
      <c r="U539" s="17"/>
      <c r="V539" s="17"/>
      <c r="W539" s="64"/>
      <c r="X539" s="10"/>
      <c r="Y539" s="10"/>
      <c r="Z539" s="10"/>
      <c r="AA539" s="10"/>
      <c r="AB539" s="14"/>
      <c r="AC539" s="10"/>
      <c r="AD539" s="10"/>
      <c r="AE539" s="10"/>
      <c r="AF539" s="15"/>
    </row>
    <row r="540" spans="1:32" ht="15" customHeight="1" x14ac:dyDescent="0.25">
      <c r="C540" s="10"/>
      <c r="D540" s="10"/>
      <c r="E540" s="10"/>
      <c r="F540" s="10"/>
      <c r="G540" s="76"/>
      <c r="H540" s="76"/>
      <c r="I540" s="77"/>
      <c r="J540" s="80"/>
      <c r="K540" s="10"/>
      <c r="L540" s="11"/>
      <c r="M540" s="11"/>
      <c r="N540" s="11"/>
      <c r="O540" s="25"/>
      <c r="P540" s="25"/>
      <c r="Q540" s="16"/>
      <c r="R540" s="16"/>
      <c r="S540" s="16"/>
      <c r="T540" s="16"/>
      <c r="U540" s="16"/>
      <c r="V540" s="16"/>
      <c r="W540" s="64"/>
      <c r="X540" s="10"/>
      <c r="Y540" s="10"/>
      <c r="Z540" s="10"/>
      <c r="AA540" s="10"/>
      <c r="AB540" s="14"/>
      <c r="AC540" s="10"/>
      <c r="AD540" s="10"/>
      <c r="AE540" s="10"/>
      <c r="AF540" s="15"/>
    </row>
    <row r="541" spans="1:32" ht="15" customHeight="1" x14ac:dyDescent="0.25">
      <c r="C541" s="10"/>
      <c r="D541" s="10"/>
      <c r="E541" s="10"/>
      <c r="F541" s="10"/>
      <c r="G541" s="510" t="s">
        <v>428</v>
      </c>
      <c r="H541" s="510"/>
      <c r="I541" s="41" t="s">
        <v>871</v>
      </c>
      <c r="L541" s="24"/>
      <c r="M541" s="25"/>
      <c r="N541" s="24"/>
      <c r="O541" s="24"/>
      <c r="P541" s="24"/>
      <c r="Q541" s="24"/>
      <c r="R541" s="16"/>
      <c r="S541" s="16"/>
      <c r="T541" s="16"/>
      <c r="U541" s="16"/>
      <c r="V541" s="16"/>
      <c r="W541" s="64"/>
      <c r="X541" s="10"/>
      <c r="Y541" s="10"/>
      <c r="Z541" s="10"/>
      <c r="AA541" s="10"/>
      <c r="AB541" s="14"/>
      <c r="AC541" s="10"/>
      <c r="AD541" s="10"/>
      <c r="AE541" s="10"/>
      <c r="AF541" s="15"/>
    </row>
    <row r="542" spans="1:32" s="134" customFormat="1" ht="15" customHeight="1" outlineLevel="5" x14ac:dyDescent="0.25">
      <c r="A542" s="21"/>
      <c r="B542" s="127"/>
      <c r="C542" s="127"/>
      <c r="D542" s="127"/>
      <c r="E542" s="127"/>
      <c r="F542" s="127"/>
      <c r="G542" s="369" t="s">
        <v>1842</v>
      </c>
      <c r="H542" s="185">
        <v>42370</v>
      </c>
      <c r="I542" s="127" t="s">
        <v>14</v>
      </c>
      <c r="J542" s="472" t="s">
        <v>64</v>
      </c>
      <c r="K542" s="127" t="s">
        <v>9</v>
      </c>
      <c r="L542" s="127" t="s">
        <v>10</v>
      </c>
      <c r="M542" s="127" t="s">
        <v>10</v>
      </c>
      <c r="N542" s="127" t="s">
        <v>11</v>
      </c>
      <c r="O542" s="129">
        <v>46301.24</v>
      </c>
      <c r="P542" s="129">
        <v>0</v>
      </c>
      <c r="Q542" s="129">
        <f t="shared" ref="Q542" si="262">O542-P542</f>
        <v>46301.24</v>
      </c>
      <c r="R542" s="130" t="s">
        <v>1</v>
      </c>
      <c r="S542" s="131" t="s">
        <v>4</v>
      </c>
      <c r="T542" s="131"/>
      <c r="U542" s="131" t="s">
        <v>428</v>
      </c>
      <c r="V542" s="127"/>
      <c r="W542" s="127"/>
      <c r="X542" s="127"/>
      <c r="Y542" s="127"/>
      <c r="Z542" s="132">
        <v>42370</v>
      </c>
      <c r="AA542" s="127"/>
      <c r="AB542" s="127"/>
      <c r="AC542" s="127"/>
      <c r="AD542" s="133" t="s">
        <v>1843</v>
      </c>
    </row>
    <row r="543" spans="1:32" ht="15" customHeight="1" x14ac:dyDescent="0.25">
      <c r="C543" s="10"/>
      <c r="D543" s="10"/>
      <c r="E543" s="10"/>
      <c r="F543" s="10"/>
      <c r="G543" s="76"/>
      <c r="H543" s="76"/>
      <c r="I543" s="77"/>
      <c r="J543" s="80"/>
      <c r="K543" s="10"/>
      <c r="L543" s="11"/>
      <c r="M543" s="11"/>
      <c r="N543" s="11"/>
      <c r="O543" s="71">
        <f>SUM(O542)</f>
        <v>46301.24</v>
      </c>
      <c r="P543" s="71">
        <f t="shared" ref="P543:Q543" si="263">SUM(P542)</f>
        <v>0</v>
      </c>
      <c r="Q543" s="71">
        <f t="shared" si="263"/>
        <v>46301.24</v>
      </c>
      <c r="R543" s="17"/>
      <c r="S543" s="17"/>
      <c r="T543" s="17"/>
      <c r="U543" s="17"/>
      <c r="V543" s="17"/>
      <c r="W543" s="64"/>
      <c r="X543" s="10"/>
      <c r="Y543" s="10"/>
      <c r="Z543" s="10"/>
      <c r="AA543" s="10"/>
      <c r="AB543" s="14"/>
      <c r="AC543" s="10"/>
      <c r="AD543" s="10"/>
      <c r="AE543" s="10"/>
      <c r="AF543" s="15"/>
    </row>
    <row r="544" spans="1:32" ht="15" customHeight="1" x14ac:dyDescent="0.25">
      <c r="C544" s="10"/>
      <c r="D544" s="10"/>
      <c r="E544" s="10"/>
      <c r="F544" s="10"/>
      <c r="G544" s="76"/>
      <c r="H544" s="76"/>
      <c r="I544" s="77"/>
      <c r="J544" s="80"/>
      <c r="K544" s="10"/>
      <c r="L544" s="11"/>
      <c r="M544" s="11"/>
      <c r="N544" s="11"/>
      <c r="O544" s="25"/>
      <c r="P544" s="25"/>
      <c r="Q544" s="16"/>
      <c r="R544" s="16"/>
      <c r="S544" s="16"/>
      <c r="T544" s="16"/>
      <c r="U544" s="16"/>
      <c r="V544" s="16"/>
      <c r="W544" s="64"/>
      <c r="X544" s="10"/>
      <c r="Y544" s="10"/>
      <c r="Z544" s="10"/>
      <c r="AA544" s="10"/>
      <c r="AB544" s="14"/>
      <c r="AC544" s="10"/>
      <c r="AD544" s="10"/>
      <c r="AE544" s="10"/>
      <c r="AF544" s="15"/>
    </row>
    <row r="545" spans="1:32" ht="15" customHeight="1" x14ac:dyDescent="0.25">
      <c r="C545" s="10"/>
      <c r="D545" s="10"/>
      <c r="E545" s="10"/>
      <c r="F545" s="10"/>
      <c r="G545" s="510" t="s">
        <v>429</v>
      </c>
      <c r="H545" s="510"/>
      <c r="I545" s="41" t="s">
        <v>872</v>
      </c>
      <c r="L545" s="24"/>
      <c r="M545" s="25"/>
      <c r="N545" s="11"/>
      <c r="O545" s="25"/>
      <c r="P545" s="25"/>
      <c r="Q545" s="16"/>
      <c r="R545" s="16"/>
      <c r="S545" s="16"/>
      <c r="T545" s="16"/>
      <c r="U545" s="16"/>
      <c r="V545" s="16"/>
      <c r="W545" s="64"/>
      <c r="X545" s="10"/>
      <c r="Y545" s="10"/>
      <c r="Z545" s="10"/>
      <c r="AA545" s="10"/>
      <c r="AB545" s="14"/>
      <c r="AC545" s="10"/>
      <c r="AD545" s="10"/>
      <c r="AE545" s="10"/>
      <c r="AF545" s="15"/>
    </row>
    <row r="546" spans="1:32" s="134" customFormat="1" ht="15" customHeight="1" outlineLevel="5" x14ac:dyDescent="0.25">
      <c r="A546" s="21"/>
      <c r="B546" s="127"/>
      <c r="C546" s="127"/>
      <c r="D546" s="127"/>
      <c r="E546" s="127"/>
      <c r="F546" s="127"/>
      <c r="G546" s="369" t="s">
        <v>1842</v>
      </c>
      <c r="H546" s="185">
        <v>42370</v>
      </c>
      <c r="I546" s="127" t="s">
        <v>14</v>
      </c>
      <c r="J546" s="472" t="s">
        <v>64</v>
      </c>
      <c r="K546" s="127" t="s">
        <v>9</v>
      </c>
      <c r="L546" s="127" t="s">
        <v>10</v>
      </c>
      <c r="M546" s="127" t="s">
        <v>10</v>
      </c>
      <c r="N546" s="127" t="s">
        <v>11</v>
      </c>
      <c r="O546" s="129">
        <v>7150.45</v>
      </c>
      <c r="P546" s="129">
        <v>0</v>
      </c>
      <c r="Q546" s="129">
        <f t="shared" ref="Q546" si="264">O546-P546</f>
        <v>7150.45</v>
      </c>
      <c r="R546" s="130" t="s">
        <v>1</v>
      </c>
      <c r="S546" s="131" t="s">
        <v>4</v>
      </c>
      <c r="T546" s="131"/>
      <c r="U546" s="131" t="s">
        <v>429</v>
      </c>
      <c r="V546" s="127"/>
      <c r="W546" s="127"/>
      <c r="X546" s="127"/>
      <c r="Y546" s="127"/>
      <c r="Z546" s="132">
        <v>42370</v>
      </c>
      <c r="AA546" s="127"/>
      <c r="AB546" s="127"/>
      <c r="AC546" s="127"/>
      <c r="AD546" s="133" t="s">
        <v>1843</v>
      </c>
    </row>
    <row r="547" spans="1:32" ht="15" customHeight="1" x14ac:dyDescent="0.25">
      <c r="C547" s="10"/>
      <c r="D547" s="10"/>
      <c r="E547" s="10"/>
      <c r="F547" s="10"/>
      <c r="G547" s="76"/>
      <c r="H547" s="76"/>
      <c r="I547" s="77"/>
      <c r="J547" s="80"/>
      <c r="K547" s="10"/>
      <c r="L547" s="11"/>
      <c r="M547" s="11"/>
      <c r="N547" s="11"/>
      <c r="O547" s="71">
        <f>SUM(O546)</f>
        <v>7150.45</v>
      </c>
      <c r="P547" s="71">
        <f t="shared" ref="P547:Q547" si="265">SUM(P546)</f>
        <v>0</v>
      </c>
      <c r="Q547" s="71">
        <f t="shared" si="265"/>
        <v>7150.45</v>
      </c>
      <c r="R547" s="17"/>
      <c r="S547" s="17"/>
      <c r="T547" s="17"/>
      <c r="U547" s="17"/>
      <c r="V547" s="17"/>
      <c r="W547" s="64"/>
      <c r="X547" s="10"/>
      <c r="Y547" s="10"/>
      <c r="Z547" s="10"/>
      <c r="AA547" s="10"/>
      <c r="AB547" s="14"/>
      <c r="AC547" s="10"/>
      <c r="AD547" s="10"/>
      <c r="AE547" s="10"/>
      <c r="AF547" s="15"/>
    </row>
    <row r="548" spans="1:32" ht="15" customHeight="1" x14ac:dyDescent="0.25">
      <c r="C548" s="10"/>
      <c r="D548" s="10"/>
      <c r="E548" s="10"/>
      <c r="F548" s="10"/>
      <c r="G548" s="76"/>
      <c r="H548" s="76"/>
      <c r="I548" s="77"/>
      <c r="J548" s="80"/>
      <c r="K548" s="10"/>
      <c r="L548" s="11"/>
      <c r="M548" s="11"/>
      <c r="N548" s="11"/>
      <c r="O548" s="25"/>
      <c r="P548" s="25"/>
      <c r="Q548" s="16"/>
      <c r="R548" s="16"/>
      <c r="S548" s="16"/>
      <c r="T548" s="16"/>
      <c r="U548" s="16"/>
      <c r="V548" s="16"/>
      <c r="W548" s="64"/>
      <c r="X548" s="10"/>
      <c r="Y548" s="10"/>
      <c r="Z548" s="10"/>
      <c r="AA548" s="10"/>
      <c r="AB548" s="14"/>
      <c r="AC548" s="10"/>
      <c r="AD548" s="10"/>
      <c r="AE548" s="10"/>
      <c r="AF548" s="15"/>
    </row>
    <row r="549" spans="1:32" ht="15" customHeight="1" x14ac:dyDescent="0.25">
      <c r="C549" s="10"/>
      <c r="D549" s="10"/>
      <c r="E549" s="10"/>
      <c r="F549" s="10"/>
      <c r="G549" s="510" t="s">
        <v>430</v>
      </c>
      <c r="H549" s="510"/>
      <c r="I549" s="41" t="s">
        <v>873</v>
      </c>
      <c r="L549" s="24"/>
      <c r="M549" s="25"/>
      <c r="N549" s="11"/>
      <c r="O549" s="25"/>
      <c r="P549" s="25"/>
      <c r="Q549" s="16"/>
      <c r="R549" s="16"/>
      <c r="S549" s="16"/>
      <c r="T549" s="16"/>
      <c r="U549" s="16"/>
      <c r="V549" s="16"/>
      <c r="W549" s="64"/>
      <c r="X549" s="10"/>
      <c r="Y549" s="10"/>
      <c r="Z549" s="10"/>
      <c r="AA549" s="10"/>
      <c r="AB549" s="14"/>
      <c r="AC549" s="10"/>
      <c r="AD549" s="10"/>
      <c r="AE549" s="10"/>
      <c r="AF549" s="15"/>
    </row>
    <row r="550" spans="1:32" s="134" customFormat="1" ht="15" customHeight="1" outlineLevel="5" x14ac:dyDescent="0.25">
      <c r="A550" s="21"/>
      <c r="B550" s="127"/>
      <c r="C550" s="127"/>
      <c r="D550" s="127"/>
      <c r="E550" s="127"/>
      <c r="F550" s="127"/>
      <c r="G550" s="369" t="s">
        <v>1842</v>
      </c>
      <c r="H550" s="185">
        <v>42370</v>
      </c>
      <c r="I550" s="127" t="s">
        <v>14</v>
      </c>
      <c r="J550" s="472" t="s">
        <v>64</v>
      </c>
      <c r="K550" s="127" t="s">
        <v>9</v>
      </c>
      <c r="L550" s="127" t="s">
        <v>10</v>
      </c>
      <c r="M550" s="127" t="s">
        <v>10</v>
      </c>
      <c r="N550" s="127" t="s">
        <v>11</v>
      </c>
      <c r="O550" s="129">
        <v>149.5</v>
      </c>
      <c r="P550" s="129">
        <v>0</v>
      </c>
      <c r="Q550" s="129">
        <f t="shared" ref="Q550" si="266">O550-P550</f>
        <v>149.5</v>
      </c>
      <c r="R550" s="130" t="s">
        <v>1</v>
      </c>
      <c r="S550" s="131" t="s">
        <v>4</v>
      </c>
      <c r="T550" s="131"/>
      <c r="U550" s="131" t="s">
        <v>430</v>
      </c>
      <c r="V550" s="127"/>
      <c r="W550" s="127"/>
      <c r="X550" s="127"/>
      <c r="Y550" s="127"/>
      <c r="Z550" s="132">
        <v>42370</v>
      </c>
      <c r="AA550" s="127"/>
      <c r="AB550" s="127"/>
      <c r="AC550" s="127"/>
      <c r="AD550" s="133" t="s">
        <v>1843</v>
      </c>
    </row>
    <row r="551" spans="1:32" ht="15" customHeight="1" x14ac:dyDescent="0.25">
      <c r="C551" s="10"/>
      <c r="D551" s="10"/>
      <c r="E551" s="10"/>
      <c r="F551" s="10"/>
      <c r="G551" s="76"/>
      <c r="H551" s="76"/>
      <c r="I551" s="77"/>
      <c r="J551" s="80"/>
      <c r="K551" s="10"/>
      <c r="L551" s="11"/>
      <c r="M551" s="11"/>
      <c r="N551" s="11"/>
      <c r="O551" s="71">
        <f>SUM(O550)</f>
        <v>149.5</v>
      </c>
      <c r="P551" s="71">
        <f t="shared" ref="P551:Q551" si="267">SUM(P550)</f>
        <v>0</v>
      </c>
      <c r="Q551" s="71">
        <f t="shared" si="267"/>
        <v>149.5</v>
      </c>
      <c r="R551" s="17"/>
      <c r="S551" s="17"/>
      <c r="T551" s="17"/>
      <c r="U551" s="17"/>
      <c r="V551" s="17"/>
      <c r="W551" s="64"/>
      <c r="X551" s="10"/>
      <c r="Y551" s="10"/>
      <c r="Z551" s="10"/>
      <c r="AA551" s="10"/>
      <c r="AB551" s="14"/>
      <c r="AC551" s="10"/>
      <c r="AD551" s="10"/>
      <c r="AE551" s="10"/>
      <c r="AF551" s="15"/>
    </row>
    <row r="552" spans="1:32" ht="15" customHeight="1" x14ac:dyDescent="0.25">
      <c r="C552" s="10"/>
      <c r="D552" s="10"/>
      <c r="E552" s="10"/>
      <c r="F552" s="10"/>
      <c r="G552" s="76"/>
      <c r="H552" s="76"/>
      <c r="I552" s="77"/>
      <c r="J552" s="80"/>
      <c r="K552" s="10"/>
      <c r="L552" s="11"/>
      <c r="M552" s="11"/>
      <c r="N552" s="11"/>
      <c r="O552" s="25"/>
      <c r="P552" s="25"/>
      <c r="Q552" s="16"/>
      <c r="R552" s="16"/>
      <c r="S552" s="16"/>
      <c r="T552" s="16"/>
      <c r="U552" s="16"/>
      <c r="V552" s="16"/>
      <c r="W552" s="64"/>
      <c r="X552" s="10"/>
      <c r="Y552" s="10"/>
      <c r="Z552" s="10"/>
      <c r="AA552" s="10"/>
      <c r="AB552" s="14"/>
      <c r="AC552" s="10"/>
      <c r="AD552" s="10"/>
      <c r="AE552" s="10"/>
      <c r="AF552" s="15"/>
    </row>
    <row r="553" spans="1:32" ht="15" customHeight="1" x14ac:dyDescent="0.25">
      <c r="C553" s="10"/>
      <c r="D553" s="10"/>
      <c r="E553" s="10"/>
      <c r="F553" s="10"/>
      <c r="G553" s="510" t="s">
        <v>431</v>
      </c>
      <c r="H553" s="510"/>
      <c r="I553" s="41" t="s">
        <v>874</v>
      </c>
      <c r="L553" s="24"/>
      <c r="M553" s="25"/>
      <c r="N553" s="11"/>
      <c r="O553" s="25"/>
      <c r="P553" s="25"/>
      <c r="Q553" s="16"/>
      <c r="R553" s="16"/>
      <c r="S553" s="16"/>
      <c r="T553" s="16"/>
      <c r="U553" s="16"/>
      <c r="V553" s="16"/>
      <c r="W553" s="64"/>
      <c r="X553" s="10"/>
      <c r="Y553" s="10"/>
      <c r="Z553" s="10"/>
      <c r="AA553" s="10"/>
      <c r="AB553" s="14"/>
      <c r="AC553" s="10"/>
      <c r="AD553" s="10"/>
      <c r="AE553" s="10"/>
      <c r="AF553" s="15"/>
    </row>
    <row r="554" spans="1:32" s="134" customFormat="1" ht="15" customHeight="1" outlineLevel="5" x14ac:dyDescent="0.25">
      <c r="A554" s="21"/>
      <c r="B554" s="127"/>
      <c r="C554" s="127"/>
      <c r="D554" s="127"/>
      <c r="E554" s="127"/>
      <c r="F554" s="127"/>
      <c r="G554" s="369" t="s">
        <v>1842</v>
      </c>
      <c r="H554" s="185">
        <v>42370</v>
      </c>
      <c r="I554" s="127" t="s">
        <v>14</v>
      </c>
      <c r="J554" s="472" t="s">
        <v>64</v>
      </c>
      <c r="K554" s="127" t="s">
        <v>9</v>
      </c>
      <c r="L554" s="127" t="s">
        <v>10</v>
      </c>
      <c r="M554" s="127" t="s">
        <v>10</v>
      </c>
      <c r="N554" s="127" t="s">
        <v>11</v>
      </c>
      <c r="O554" s="129">
        <v>54767.3</v>
      </c>
      <c r="P554" s="129">
        <v>0</v>
      </c>
      <c r="Q554" s="129">
        <f t="shared" ref="Q554" si="268">O554-P554</f>
        <v>54767.3</v>
      </c>
      <c r="R554" s="130" t="s">
        <v>1</v>
      </c>
      <c r="S554" s="131" t="s">
        <v>4</v>
      </c>
      <c r="T554" s="131"/>
      <c r="U554" s="131" t="s">
        <v>431</v>
      </c>
      <c r="V554" s="127"/>
      <c r="W554" s="127"/>
      <c r="X554" s="127"/>
      <c r="Y554" s="127"/>
      <c r="Z554" s="132">
        <v>42370</v>
      </c>
      <c r="AA554" s="127"/>
      <c r="AB554" s="127"/>
      <c r="AC554" s="127"/>
      <c r="AD554" s="133" t="s">
        <v>1843</v>
      </c>
    </row>
    <row r="555" spans="1:32" ht="15" customHeight="1" x14ac:dyDescent="0.25">
      <c r="C555" s="10"/>
      <c r="D555" s="10"/>
      <c r="E555" s="10"/>
      <c r="F555" s="10"/>
      <c r="G555" s="76"/>
      <c r="H555" s="76"/>
      <c r="I555" s="77"/>
      <c r="J555" s="80"/>
      <c r="K555" s="10"/>
      <c r="L555" s="11"/>
      <c r="M555" s="11"/>
      <c r="N555" s="11"/>
      <c r="O555" s="71">
        <f>SUM(O554)</f>
        <v>54767.3</v>
      </c>
      <c r="P555" s="71">
        <f t="shared" ref="P555:Q555" si="269">SUM(P554)</f>
        <v>0</v>
      </c>
      <c r="Q555" s="71">
        <f t="shared" si="269"/>
        <v>54767.3</v>
      </c>
      <c r="R555" s="17"/>
      <c r="S555" s="17"/>
      <c r="T555" s="17"/>
      <c r="U555" s="17"/>
      <c r="V555" s="17"/>
      <c r="W555" s="64"/>
      <c r="X555" s="10"/>
      <c r="Y555" s="10"/>
      <c r="Z555" s="10"/>
      <c r="AA555" s="10"/>
      <c r="AB555" s="14"/>
      <c r="AC555" s="10"/>
      <c r="AD555" s="10"/>
      <c r="AE555" s="10"/>
      <c r="AF555" s="15"/>
    </row>
    <row r="556" spans="1:32" ht="15" customHeight="1" x14ac:dyDescent="0.25">
      <c r="C556" s="10"/>
      <c r="D556" s="10"/>
      <c r="E556" s="10"/>
      <c r="F556" s="10"/>
      <c r="G556" s="76"/>
      <c r="H556" s="76"/>
      <c r="I556" s="77"/>
      <c r="J556" s="80"/>
      <c r="K556" s="10"/>
      <c r="L556" s="11"/>
      <c r="M556" s="11"/>
      <c r="N556" s="11"/>
      <c r="O556" s="25"/>
      <c r="P556" s="25"/>
      <c r="Q556" s="16"/>
      <c r="R556" s="16"/>
      <c r="S556" s="16"/>
      <c r="T556" s="16"/>
      <c r="U556" s="16"/>
      <c r="V556" s="16"/>
      <c r="W556" s="64"/>
      <c r="X556" s="10"/>
      <c r="Y556" s="10"/>
      <c r="Z556" s="10"/>
      <c r="AA556" s="10"/>
      <c r="AB556" s="14"/>
      <c r="AC556" s="10"/>
      <c r="AD556" s="10"/>
      <c r="AE556" s="10"/>
      <c r="AF556" s="15"/>
    </row>
    <row r="557" spans="1:32" ht="15" customHeight="1" x14ac:dyDescent="0.25">
      <c r="C557" s="10"/>
      <c r="D557" s="10"/>
      <c r="E557" s="10"/>
      <c r="F557" s="10"/>
      <c r="G557" s="510" t="s">
        <v>432</v>
      </c>
      <c r="H557" s="510"/>
      <c r="I557" s="41" t="s">
        <v>875</v>
      </c>
      <c r="L557" s="24"/>
      <c r="M557" s="11"/>
      <c r="N557" s="11"/>
      <c r="O557" s="25"/>
      <c r="P557" s="25"/>
      <c r="Q557" s="16"/>
      <c r="R557" s="16"/>
      <c r="S557" s="16"/>
      <c r="T557" s="16"/>
      <c r="U557" s="16"/>
      <c r="V557" s="16"/>
      <c r="W557" s="64"/>
      <c r="X557" s="10"/>
      <c r="Y557" s="10"/>
      <c r="Z557" s="10"/>
      <c r="AA557" s="10"/>
      <c r="AB557" s="14"/>
      <c r="AC557" s="10"/>
      <c r="AD557" s="10"/>
      <c r="AE557" s="10"/>
      <c r="AF557" s="15"/>
    </row>
    <row r="558" spans="1:32" s="134" customFormat="1" ht="15" customHeight="1" outlineLevel="5" x14ac:dyDescent="0.25">
      <c r="A558" s="21"/>
      <c r="B558" s="127"/>
      <c r="C558" s="127"/>
      <c r="D558" s="127"/>
      <c r="E558" s="127"/>
      <c r="F558" s="127"/>
      <c r="G558" s="369" t="s">
        <v>1842</v>
      </c>
      <c r="H558" s="185">
        <v>42370</v>
      </c>
      <c r="I558" s="127" t="s">
        <v>14</v>
      </c>
      <c r="J558" s="472" t="s">
        <v>64</v>
      </c>
      <c r="K558" s="127" t="s">
        <v>9</v>
      </c>
      <c r="L558" s="127" t="s">
        <v>10</v>
      </c>
      <c r="M558" s="127" t="s">
        <v>10</v>
      </c>
      <c r="N558" s="127" t="s">
        <v>11</v>
      </c>
      <c r="O558" s="129">
        <v>2460</v>
      </c>
      <c r="P558" s="129">
        <v>0</v>
      </c>
      <c r="Q558" s="129">
        <f t="shared" ref="Q558" si="270">O558-P558</f>
        <v>2460</v>
      </c>
      <c r="R558" s="130" t="s">
        <v>1</v>
      </c>
      <c r="S558" s="131" t="s">
        <v>4</v>
      </c>
      <c r="T558" s="131"/>
      <c r="U558" s="131" t="s">
        <v>432</v>
      </c>
      <c r="V558" s="127"/>
      <c r="W558" s="127"/>
      <c r="X558" s="127"/>
      <c r="Y558" s="127"/>
      <c r="Z558" s="132">
        <v>42370</v>
      </c>
      <c r="AA558" s="127"/>
      <c r="AB558" s="127"/>
      <c r="AC558" s="127"/>
      <c r="AD558" s="133" t="s">
        <v>1843</v>
      </c>
    </row>
    <row r="559" spans="1:32" ht="15" customHeight="1" x14ac:dyDescent="0.25">
      <c r="C559" s="10"/>
      <c r="D559" s="10"/>
      <c r="E559" s="10"/>
      <c r="F559" s="10"/>
      <c r="G559" s="76"/>
      <c r="H559" s="76"/>
      <c r="I559" s="77"/>
      <c r="J559" s="80"/>
      <c r="K559" s="10"/>
      <c r="L559" s="11"/>
      <c r="M559" s="11"/>
      <c r="N559" s="11"/>
      <c r="O559" s="71">
        <f>SUM(O558)</f>
        <v>2460</v>
      </c>
      <c r="P559" s="71">
        <f t="shared" ref="P559:Q559" si="271">SUM(P558)</f>
        <v>0</v>
      </c>
      <c r="Q559" s="71">
        <f t="shared" si="271"/>
        <v>2460</v>
      </c>
      <c r="R559" s="17"/>
      <c r="S559" s="17"/>
      <c r="T559" s="17"/>
      <c r="U559" s="17"/>
      <c r="V559" s="17"/>
      <c r="W559" s="64"/>
      <c r="X559" s="10"/>
      <c r="Y559" s="10"/>
      <c r="Z559" s="10"/>
      <c r="AA559" s="10"/>
      <c r="AB559" s="14"/>
      <c r="AC559" s="10"/>
      <c r="AD559" s="10"/>
      <c r="AE559" s="10"/>
      <c r="AF559" s="15"/>
    </row>
    <row r="560" spans="1:32" ht="15" customHeight="1" x14ac:dyDescent="0.25">
      <c r="C560" s="10"/>
      <c r="D560" s="10"/>
      <c r="E560" s="10"/>
      <c r="F560" s="10"/>
      <c r="G560" s="76"/>
      <c r="H560" s="76"/>
      <c r="I560" s="77"/>
      <c r="J560" s="80"/>
      <c r="K560" s="10"/>
      <c r="L560" s="11"/>
      <c r="M560" s="11"/>
      <c r="N560" s="11"/>
      <c r="O560" s="25"/>
      <c r="P560" s="25"/>
      <c r="Q560" s="16"/>
      <c r="R560" s="16"/>
      <c r="S560" s="16"/>
      <c r="T560" s="16"/>
      <c r="U560" s="16"/>
      <c r="V560" s="16"/>
      <c r="W560" s="64"/>
      <c r="X560" s="10"/>
      <c r="Y560" s="10"/>
      <c r="Z560" s="10"/>
      <c r="AA560" s="10"/>
      <c r="AB560" s="14"/>
      <c r="AC560" s="10"/>
      <c r="AD560" s="10"/>
      <c r="AE560" s="10"/>
      <c r="AF560" s="15"/>
    </row>
    <row r="561" spans="1:32" ht="15" customHeight="1" x14ac:dyDescent="0.25">
      <c r="C561" s="10"/>
      <c r="D561" s="10"/>
      <c r="E561" s="10"/>
      <c r="F561" s="10"/>
      <c r="G561" s="510" t="s">
        <v>433</v>
      </c>
      <c r="H561" s="510"/>
      <c r="I561" s="40" t="s">
        <v>876</v>
      </c>
      <c r="L561" s="20"/>
      <c r="M561" s="20"/>
      <c r="N561" s="11"/>
      <c r="O561" s="25"/>
      <c r="P561" s="25"/>
      <c r="Q561" s="16"/>
      <c r="R561" s="16"/>
      <c r="S561" s="16"/>
      <c r="T561" s="16"/>
      <c r="U561" s="16"/>
      <c r="V561" s="16"/>
      <c r="W561" s="64"/>
      <c r="X561" s="10"/>
      <c r="Y561" s="10"/>
      <c r="Z561" s="10"/>
      <c r="AA561" s="10"/>
      <c r="AB561" s="14"/>
      <c r="AC561" s="10"/>
      <c r="AD561" s="10"/>
      <c r="AE561" s="10"/>
      <c r="AF561" s="15"/>
    </row>
    <row r="562" spans="1:32" s="134" customFormat="1" ht="15" customHeight="1" outlineLevel="5" x14ac:dyDescent="0.25">
      <c r="A562" s="21"/>
      <c r="B562" s="127"/>
      <c r="C562" s="127"/>
      <c r="D562" s="127"/>
      <c r="E562" s="127"/>
      <c r="F562" s="127"/>
      <c r="G562" s="369" t="s">
        <v>1842</v>
      </c>
      <c r="H562" s="185">
        <v>42370</v>
      </c>
      <c r="I562" s="127" t="s">
        <v>14</v>
      </c>
      <c r="J562" s="472" t="s">
        <v>64</v>
      </c>
      <c r="K562" s="127" t="s">
        <v>9</v>
      </c>
      <c r="L562" s="127" t="s">
        <v>10</v>
      </c>
      <c r="M562" s="127" t="s">
        <v>10</v>
      </c>
      <c r="N562" s="127" t="s">
        <v>11</v>
      </c>
      <c r="O562" s="129">
        <v>86437.01</v>
      </c>
      <c r="P562" s="129">
        <v>0</v>
      </c>
      <c r="Q562" s="129">
        <f t="shared" ref="Q562" si="272">O562-P562</f>
        <v>86437.01</v>
      </c>
      <c r="R562" s="130" t="s">
        <v>1</v>
      </c>
      <c r="S562" s="131" t="s">
        <v>4</v>
      </c>
      <c r="T562" s="131"/>
      <c r="U562" s="131" t="s">
        <v>433</v>
      </c>
      <c r="V562" s="127"/>
      <c r="W562" s="127"/>
      <c r="X562" s="127"/>
      <c r="Y562" s="127"/>
      <c r="Z562" s="132">
        <v>42370</v>
      </c>
      <c r="AA562" s="127"/>
      <c r="AB562" s="127"/>
      <c r="AC562" s="127"/>
      <c r="AD562" s="133" t="s">
        <v>1843</v>
      </c>
    </row>
    <row r="563" spans="1:32" ht="14.25" customHeight="1" x14ac:dyDescent="0.25">
      <c r="C563" s="10"/>
      <c r="D563" s="10"/>
      <c r="E563" s="10"/>
      <c r="F563" s="10"/>
      <c r="G563" s="76"/>
      <c r="H563" s="76"/>
      <c r="I563" s="77"/>
      <c r="J563" s="80"/>
      <c r="K563" s="10"/>
      <c r="L563" s="11"/>
      <c r="M563" s="11"/>
      <c r="N563" s="11"/>
      <c r="O563" s="71">
        <f>SUM(O562)</f>
        <v>86437.01</v>
      </c>
      <c r="P563" s="71">
        <f t="shared" ref="P563:Q563" si="273">SUM(P562)</f>
        <v>0</v>
      </c>
      <c r="Q563" s="71">
        <f t="shared" si="273"/>
        <v>86437.01</v>
      </c>
      <c r="R563" s="17"/>
      <c r="S563" s="17"/>
      <c r="T563" s="17"/>
      <c r="U563" s="17"/>
      <c r="V563" s="17"/>
      <c r="W563" s="64"/>
      <c r="X563" s="10"/>
      <c r="Y563" s="10"/>
      <c r="Z563" s="10"/>
      <c r="AA563" s="10"/>
      <c r="AB563" s="14"/>
      <c r="AC563" s="10"/>
      <c r="AD563" s="10"/>
      <c r="AE563" s="10"/>
      <c r="AF563" s="15"/>
    </row>
    <row r="564" spans="1:32" ht="14.25" customHeight="1" x14ac:dyDescent="0.25">
      <c r="C564" s="10"/>
      <c r="D564" s="10"/>
      <c r="E564" s="10"/>
      <c r="F564" s="10"/>
      <c r="G564" s="76"/>
      <c r="H564" s="76"/>
      <c r="I564" s="77"/>
      <c r="J564" s="80"/>
      <c r="K564" s="10"/>
      <c r="L564" s="11"/>
      <c r="M564" s="11"/>
      <c r="N564" s="11"/>
      <c r="O564" s="25"/>
      <c r="P564" s="25"/>
      <c r="Q564" s="16"/>
      <c r="R564" s="16"/>
      <c r="S564" s="16"/>
      <c r="T564" s="16"/>
      <c r="U564" s="16"/>
      <c r="V564" s="16"/>
      <c r="W564" s="64"/>
      <c r="X564" s="10"/>
      <c r="Y564" s="10"/>
      <c r="Z564" s="10"/>
      <c r="AA564" s="10"/>
      <c r="AB564" s="14"/>
      <c r="AC564" s="10"/>
      <c r="AD564" s="10"/>
      <c r="AE564" s="10"/>
      <c r="AF564" s="15"/>
    </row>
    <row r="565" spans="1:32" ht="14.25" customHeight="1" x14ac:dyDescent="0.25">
      <c r="C565" s="10"/>
      <c r="D565" s="10"/>
      <c r="E565" s="10"/>
      <c r="F565" s="10"/>
      <c r="G565" s="510" t="s">
        <v>434</v>
      </c>
      <c r="H565" s="510"/>
      <c r="I565" s="40" t="s">
        <v>877</v>
      </c>
      <c r="L565" s="24"/>
      <c r="M565" s="11"/>
      <c r="N565" s="11"/>
      <c r="O565" s="25"/>
      <c r="P565" s="25"/>
      <c r="Q565" s="16"/>
      <c r="R565" s="16"/>
      <c r="S565" s="16"/>
      <c r="T565" s="16"/>
      <c r="U565" s="16"/>
      <c r="V565" s="16"/>
      <c r="W565" s="64"/>
      <c r="X565" s="10"/>
      <c r="Y565" s="10"/>
      <c r="Z565" s="10"/>
      <c r="AA565" s="10"/>
      <c r="AB565" s="14"/>
      <c r="AC565" s="10"/>
      <c r="AD565" s="10"/>
      <c r="AE565" s="10"/>
      <c r="AF565" s="15"/>
    </row>
    <row r="566" spans="1:32" s="134" customFormat="1" ht="15" customHeight="1" outlineLevel="5" x14ac:dyDescent="0.25">
      <c r="A566" s="21"/>
      <c r="B566" s="127"/>
      <c r="C566" s="127"/>
      <c r="D566" s="127"/>
      <c r="E566" s="127"/>
      <c r="F566" s="127"/>
      <c r="G566" s="369" t="s">
        <v>1842</v>
      </c>
      <c r="H566" s="185">
        <v>42370</v>
      </c>
      <c r="I566" s="127" t="s">
        <v>14</v>
      </c>
      <c r="J566" s="472" t="s">
        <v>64</v>
      </c>
      <c r="K566" s="127" t="s">
        <v>9</v>
      </c>
      <c r="L566" s="127" t="s">
        <v>10</v>
      </c>
      <c r="M566" s="127" t="s">
        <v>10</v>
      </c>
      <c r="N566" s="127" t="s">
        <v>11</v>
      </c>
      <c r="O566" s="129">
        <v>2229.94</v>
      </c>
      <c r="P566" s="129">
        <v>0</v>
      </c>
      <c r="Q566" s="129">
        <f t="shared" ref="Q566" si="274">O566-P566</f>
        <v>2229.94</v>
      </c>
      <c r="R566" s="130" t="s">
        <v>1</v>
      </c>
      <c r="S566" s="131" t="s">
        <v>4</v>
      </c>
      <c r="T566" s="131"/>
      <c r="U566" s="131" t="s">
        <v>434</v>
      </c>
      <c r="V566" s="127"/>
      <c r="W566" s="127"/>
      <c r="X566" s="127"/>
      <c r="Y566" s="127"/>
      <c r="Z566" s="132">
        <v>42370</v>
      </c>
      <c r="AA566" s="127"/>
      <c r="AB566" s="127"/>
      <c r="AC566" s="127"/>
      <c r="AD566" s="133" t="s">
        <v>1843</v>
      </c>
    </row>
    <row r="567" spans="1:32" ht="15" customHeight="1" x14ac:dyDescent="0.25">
      <c r="C567" s="10"/>
      <c r="D567" s="10"/>
      <c r="E567" s="10"/>
      <c r="F567" s="10"/>
      <c r="G567" s="76"/>
      <c r="H567" s="76"/>
      <c r="I567" s="77"/>
      <c r="J567" s="80"/>
      <c r="K567" s="10"/>
      <c r="L567" s="11"/>
      <c r="M567" s="11"/>
      <c r="N567" s="11"/>
      <c r="O567" s="71">
        <f>SUM(O566)</f>
        <v>2229.94</v>
      </c>
      <c r="P567" s="71">
        <f t="shared" ref="P567:Q567" si="275">SUM(P566)</f>
        <v>0</v>
      </c>
      <c r="Q567" s="71">
        <f t="shared" si="275"/>
        <v>2229.94</v>
      </c>
      <c r="R567" s="17"/>
      <c r="S567" s="17"/>
      <c r="T567" s="17"/>
      <c r="U567" s="17"/>
      <c r="V567" s="17"/>
      <c r="W567" s="64"/>
      <c r="X567" s="10"/>
      <c r="Y567" s="10"/>
      <c r="Z567" s="10"/>
      <c r="AA567" s="10"/>
      <c r="AB567" s="14"/>
      <c r="AC567" s="10"/>
      <c r="AD567" s="10"/>
      <c r="AE567" s="10"/>
      <c r="AF567" s="15"/>
    </row>
    <row r="568" spans="1:32" ht="15" customHeight="1" x14ac:dyDescent="0.25">
      <c r="C568" s="10"/>
      <c r="D568" s="10"/>
      <c r="E568" s="10"/>
      <c r="F568" s="10"/>
      <c r="G568" s="76"/>
      <c r="H568" s="76"/>
      <c r="I568" s="77"/>
      <c r="J568" s="80"/>
      <c r="K568" s="10"/>
      <c r="L568" s="11"/>
      <c r="M568" s="11"/>
      <c r="N568" s="11"/>
      <c r="O568" s="25"/>
      <c r="P568" s="25"/>
      <c r="Q568" s="16"/>
      <c r="R568" s="16"/>
      <c r="S568" s="16"/>
      <c r="T568" s="16"/>
      <c r="U568" s="16"/>
      <c r="V568" s="16"/>
      <c r="W568" s="64"/>
      <c r="X568" s="10"/>
      <c r="Y568" s="10"/>
      <c r="Z568" s="10"/>
      <c r="AA568" s="10"/>
      <c r="AB568" s="14"/>
      <c r="AC568" s="10"/>
      <c r="AD568" s="10"/>
      <c r="AE568" s="10"/>
      <c r="AF568" s="15"/>
    </row>
    <row r="569" spans="1:32" ht="15" customHeight="1" x14ac:dyDescent="0.25">
      <c r="C569" s="10"/>
      <c r="D569" s="10"/>
      <c r="E569" s="10"/>
      <c r="F569" s="10"/>
      <c r="G569" s="510" t="s">
        <v>435</v>
      </c>
      <c r="H569" s="510"/>
      <c r="I569" s="40" t="s">
        <v>878</v>
      </c>
      <c r="L569" s="24"/>
      <c r="M569" s="25"/>
      <c r="N569" s="11"/>
      <c r="O569" s="25"/>
      <c r="P569" s="25"/>
      <c r="Q569" s="16"/>
      <c r="R569" s="16"/>
      <c r="S569" s="16"/>
      <c r="T569" s="16"/>
      <c r="U569" s="16"/>
      <c r="V569" s="16"/>
      <c r="W569" s="64"/>
      <c r="X569" s="10"/>
      <c r="Y569" s="10"/>
      <c r="Z569" s="10"/>
      <c r="AA569" s="10"/>
      <c r="AB569" s="14"/>
      <c r="AC569" s="10"/>
      <c r="AD569" s="10"/>
      <c r="AE569" s="10"/>
      <c r="AF569" s="15"/>
    </row>
    <row r="570" spans="1:32" s="134" customFormat="1" ht="15" customHeight="1" outlineLevel="5" x14ac:dyDescent="0.25">
      <c r="A570" s="21"/>
      <c r="B570" s="127"/>
      <c r="C570" s="127"/>
      <c r="D570" s="127"/>
      <c r="E570" s="127"/>
      <c r="F570" s="127"/>
      <c r="G570" s="369" t="s">
        <v>1842</v>
      </c>
      <c r="H570" s="185">
        <v>42370</v>
      </c>
      <c r="I570" s="127" t="s">
        <v>14</v>
      </c>
      <c r="J570" s="472" t="s">
        <v>64</v>
      </c>
      <c r="K570" s="127" t="s">
        <v>9</v>
      </c>
      <c r="L570" s="127" t="s">
        <v>10</v>
      </c>
      <c r="M570" s="127" t="s">
        <v>10</v>
      </c>
      <c r="N570" s="127" t="s">
        <v>11</v>
      </c>
      <c r="O570" s="129">
        <v>114599.94</v>
      </c>
      <c r="P570" s="129">
        <v>0</v>
      </c>
      <c r="Q570" s="129">
        <f t="shared" ref="Q570" si="276">O570-P570</f>
        <v>114599.94</v>
      </c>
      <c r="R570" s="130" t="s">
        <v>1</v>
      </c>
      <c r="S570" s="131" t="s">
        <v>4</v>
      </c>
      <c r="T570" s="131"/>
      <c r="U570" s="131" t="s">
        <v>435</v>
      </c>
      <c r="V570" s="127"/>
      <c r="W570" s="127"/>
      <c r="X570" s="127"/>
      <c r="Y570" s="127"/>
      <c r="Z570" s="132">
        <v>42370</v>
      </c>
      <c r="AA570" s="127"/>
      <c r="AB570" s="127"/>
      <c r="AC570" s="127"/>
      <c r="AD570" s="133" t="s">
        <v>1843</v>
      </c>
    </row>
    <row r="571" spans="1:32" ht="15" customHeight="1" x14ac:dyDescent="0.25">
      <c r="C571" s="10"/>
      <c r="D571" s="10"/>
      <c r="E571" s="10"/>
      <c r="F571" s="10"/>
      <c r="G571" s="76"/>
      <c r="H571" s="76"/>
      <c r="I571" s="77"/>
      <c r="J571" s="80"/>
      <c r="K571" s="10"/>
      <c r="L571" s="11"/>
      <c r="M571" s="11"/>
      <c r="N571" s="11"/>
      <c r="O571" s="71">
        <f>SUM(O570)</f>
        <v>114599.94</v>
      </c>
      <c r="P571" s="71">
        <f t="shared" ref="P571:Q571" si="277">SUM(P570)</f>
        <v>0</v>
      </c>
      <c r="Q571" s="71">
        <f t="shared" si="277"/>
        <v>114599.94</v>
      </c>
      <c r="R571" s="17"/>
      <c r="S571" s="17"/>
      <c r="T571" s="17"/>
      <c r="U571" s="17"/>
      <c r="V571" s="17"/>
      <c r="W571" s="64"/>
      <c r="X571" s="10"/>
      <c r="Y571" s="10"/>
      <c r="Z571" s="10"/>
      <c r="AA571" s="10"/>
      <c r="AB571" s="14"/>
      <c r="AC571" s="10"/>
      <c r="AD571" s="10"/>
      <c r="AE571" s="10"/>
      <c r="AF571" s="15"/>
    </row>
    <row r="572" spans="1:32" ht="15" customHeight="1" x14ac:dyDescent="0.25">
      <c r="C572" s="10"/>
      <c r="D572" s="10"/>
      <c r="E572" s="10"/>
      <c r="F572" s="10"/>
      <c r="G572" s="76"/>
      <c r="H572" s="76"/>
      <c r="I572" s="77"/>
      <c r="J572" s="80"/>
      <c r="K572" s="10"/>
      <c r="L572" s="11"/>
      <c r="M572" s="11"/>
      <c r="N572" s="11"/>
      <c r="O572" s="25"/>
      <c r="P572" s="25"/>
      <c r="Q572" s="16"/>
      <c r="R572" s="16"/>
      <c r="S572" s="16"/>
      <c r="T572" s="16"/>
      <c r="U572" s="16"/>
      <c r="V572" s="16"/>
      <c r="W572" s="64"/>
      <c r="X572" s="10"/>
      <c r="Y572" s="10"/>
      <c r="Z572" s="10"/>
      <c r="AA572" s="10"/>
      <c r="AB572" s="14"/>
      <c r="AC572" s="10"/>
      <c r="AD572" s="10"/>
      <c r="AE572" s="10"/>
      <c r="AF572" s="15"/>
    </row>
    <row r="573" spans="1:32" ht="15" customHeight="1" x14ac:dyDescent="0.25">
      <c r="C573" s="10"/>
      <c r="D573" s="10"/>
      <c r="E573" s="10"/>
      <c r="F573" s="10"/>
      <c r="G573" s="510" t="s">
        <v>436</v>
      </c>
      <c r="H573" s="510"/>
      <c r="I573" s="40" t="s">
        <v>879</v>
      </c>
      <c r="L573" s="24"/>
      <c r="M573" s="25"/>
      <c r="N573" s="11"/>
      <c r="O573" s="25"/>
      <c r="P573" s="25"/>
      <c r="Q573" s="16"/>
      <c r="R573" s="16"/>
      <c r="S573" s="16"/>
      <c r="T573" s="16"/>
      <c r="U573" s="16"/>
      <c r="V573" s="16"/>
      <c r="W573" s="64"/>
      <c r="X573" s="10"/>
      <c r="Y573" s="10"/>
      <c r="Z573" s="10"/>
      <c r="AA573" s="10"/>
      <c r="AB573" s="14"/>
      <c r="AC573" s="10"/>
      <c r="AD573" s="10"/>
      <c r="AE573" s="10"/>
      <c r="AF573" s="15"/>
    </row>
    <row r="574" spans="1:32" s="134" customFormat="1" ht="15" customHeight="1" outlineLevel="5" x14ac:dyDescent="0.25">
      <c r="A574" s="21"/>
      <c r="B574" s="127"/>
      <c r="C574" s="127"/>
      <c r="D574" s="127"/>
      <c r="E574" s="127"/>
      <c r="F574" s="127"/>
      <c r="G574" s="369" t="s">
        <v>1842</v>
      </c>
      <c r="H574" s="185">
        <v>42370</v>
      </c>
      <c r="I574" s="127" t="s">
        <v>14</v>
      </c>
      <c r="J574" s="472" t="s">
        <v>64</v>
      </c>
      <c r="K574" s="127" t="s">
        <v>9</v>
      </c>
      <c r="L574" s="127" t="s">
        <v>10</v>
      </c>
      <c r="M574" s="127" t="s">
        <v>10</v>
      </c>
      <c r="N574" s="127" t="s">
        <v>11</v>
      </c>
      <c r="O574" s="129">
        <v>140237.21</v>
      </c>
      <c r="P574" s="129">
        <v>0</v>
      </c>
      <c r="Q574" s="129">
        <f t="shared" ref="Q574" si="278">O574-P574</f>
        <v>140237.21</v>
      </c>
      <c r="R574" s="130" t="s">
        <v>1</v>
      </c>
      <c r="S574" s="131" t="s">
        <v>4</v>
      </c>
      <c r="T574" s="131"/>
      <c r="U574" s="131" t="s">
        <v>436</v>
      </c>
      <c r="V574" s="127"/>
      <c r="W574" s="127"/>
      <c r="X574" s="127"/>
      <c r="Y574" s="127"/>
      <c r="Z574" s="132">
        <v>42370</v>
      </c>
      <c r="AA574" s="127"/>
      <c r="AB574" s="127"/>
      <c r="AC574" s="127"/>
      <c r="AD574" s="133" t="s">
        <v>1843</v>
      </c>
    </row>
    <row r="575" spans="1:32" ht="15" customHeight="1" x14ac:dyDescent="0.25">
      <c r="C575" s="10"/>
      <c r="D575" s="10"/>
      <c r="E575" s="10"/>
      <c r="F575" s="10"/>
      <c r="G575" s="76"/>
      <c r="H575" s="76"/>
      <c r="I575" s="77"/>
      <c r="J575" s="80"/>
      <c r="K575" s="10"/>
      <c r="L575" s="11"/>
      <c r="M575" s="11"/>
      <c r="N575" s="11"/>
      <c r="O575" s="71">
        <f>SUM(O574)</f>
        <v>140237.21</v>
      </c>
      <c r="P575" s="71">
        <f t="shared" ref="P575:Q575" si="279">SUM(P574)</f>
        <v>0</v>
      </c>
      <c r="Q575" s="71">
        <f t="shared" si="279"/>
        <v>140237.21</v>
      </c>
      <c r="R575" s="17"/>
      <c r="S575" s="17"/>
      <c r="T575" s="17"/>
      <c r="U575" s="17"/>
      <c r="V575" s="17"/>
      <c r="W575" s="64"/>
      <c r="X575" s="10"/>
      <c r="Y575" s="10"/>
      <c r="Z575" s="10"/>
      <c r="AA575" s="10"/>
      <c r="AB575" s="14"/>
      <c r="AC575" s="10"/>
      <c r="AD575" s="10"/>
      <c r="AE575" s="10"/>
      <c r="AF575" s="15"/>
    </row>
    <row r="576" spans="1:32" ht="15" customHeight="1" x14ac:dyDescent="0.25">
      <c r="C576" s="10"/>
      <c r="D576" s="10"/>
      <c r="E576" s="10"/>
      <c r="F576" s="10"/>
      <c r="G576" s="76"/>
      <c r="H576" s="76"/>
      <c r="I576" s="77"/>
      <c r="J576" s="80"/>
      <c r="K576" s="10"/>
      <c r="L576" s="11"/>
      <c r="M576" s="11"/>
      <c r="N576" s="11"/>
      <c r="O576" s="25"/>
      <c r="P576" s="25"/>
      <c r="Q576" s="16"/>
      <c r="R576" s="16"/>
      <c r="S576" s="16"/>
      <c r="T576" s="16"/>
      <c r="U576" s="16"/>
      <c r="V576" s="16"/>
      <c r="W576" s="64"/>
      <c r="X576" s="10"/>
      <c r="Y576" s="10"/>
      <c r="Z576" s="10"/>
      <c r="AA576" s="10"/>
      <c r="AB576" s="14"/>
      <c r="AC576" s="10"/>
      <c r="AD576" s="10"/>
      <c r="AE576" s="10"/>
      <c r="AF576" s="15"/>
    </row>
    <row r="577" spans="1:32" ht="15" customHeight="1" x14ac:dyDescent="0.25">
      <c r="C577" s="10"/>
      <c r="D577" s="10"/>
      <c r="E577" s="10"/>
      <c r="F577" s="10"/>
      <c r="G577" s="510" t="s">
        <v>437</v>
      </c>
      <c r="H577" s="510"/>
      <c r="I577" s="40" t="s">
        <v>880</v>
      </c>
      <c r="L577" s="24"/>
      <c r="M577" s="11"/>
      <c r="N577" s="11"/>
      <c r="O577" s="25"/>
      <c r="P577" s="25"/>
      <c r="Q577" s="16"/>
      <c r="R577" s="16"/>
      <c r="S577" s="16"/>
      <c r="T577" s="16"/>
      <c r="U577" s="16"/>
      <c r="V577" s="16"/>
      <c r="W577" s="64"/>
      <c r="X577" s="10"/>
      <c r="Y577" s="10"/>
      <c r="Z577" s="10"/>
      <c r="AA577" s="10"/>
      <c r="AB577" s="14"/>
      <c r="AC577" s="10"/>
      <c r="AD577" s="10"/>
      <c r="AE577" s="10"/>
      <c r="AF577" s="15"/>
    </row>
    <row r="578" spans="1:32" s="134" customFormat="1" ht="15" customHeight="1" outlineLevel="5" x14ac:dyDescent="0.25">
      <c r="A578" s="21"/>
      <c r="B578" s="127"/>
      <c r="C578" s="127"/>
      <c r="D578" s="127"/>
      <c r="E578" s="127"/>
      <c r="F578" s="127"/>
      <c r="G578" s="369" t="s">
        <v>1842</v>
      </c>
      <c r="H578" s="185">
        <v>42370</v>
      </c>
      <c r="I578" s="127" t="s">
        <v>14</v>
      </c>
      <c r="J578" s="472" t="s">
        <v>64</v>
      </c>
      <c r="K578" s="127" t="s">
        <v>9</v>
      </c>
      <c r="L578" s="127" t="s">
        <v>10</v>
      </c>
      <c r="M578" s="127" t="s">
        <v>10</v>
      </c>
      <c r="N578" s="127" t="s">
        <v>11</v>
      </c>
      <c r="O578" s="129">
        <v>235063.76</v>
      </c>
      <c r="P578" s="129">
        <v>0</v>
      </c>
      <c r="Q578" s="129">
        <f t="shared" ref="Q578" si="280">O578-P578</f>
        <v>235063.76</v>
      </c>
      <c r="R578" s="130" t="s">
        <v>1</v>
      </c>
      <c r="S578" s="131" t="s">
        <v>4</v>
      </c>
      <c r="T578" s="131"/>
      <c r="U578" s="131" t="s">
        <v>437</v>
      </c>
      <c r="V578" s="127"/>
      <c r="W578" s="127"/>
      <c r="X578" s="127"/>
      <c r="Y578" s="127"/>
      <c r="Z578" s="132">
        <v>42370</v>
      </c>
      <c r="AA578" s="127"/>
      <c r="AB578" s="127"/>
      <c r="AC578" s="127"/>
      <c r="AD578" s="133" t="s">
        <v>1843</v>
      </c>
    </row>
    <row r="579" spans="1:32" ht="15" customHeight="1" x14ac:dyDescent="0.25">
      <c r="C579" s="10"/>
      <c r="D579" s="10"/>
      <c r="E579" s="10"/>
      <c r="F579" s="10"/>
      <c r="G579" s="76"/>
      <c r="H579" s="76"/>
      <c r="I579" s="77"/>
      <c r="J579" s="80"/>
      <c r="K579" s="10"/>
      <c r="L579" s="11"/>
      <c r="M579" s="11"/>
      <c r="N579" s="11"/>
      <c r="O579" s="71">
        <f>SUM(O578)</f>
        <v>235063.76</v>
      </c>
      <c r="P579" s="71">
        <f t="shared" ref="P579:Q579" si="281">SUM(P578)</f>
        <v>0</v>
      </c>
      <c r="Q579" s="71">
        <f t="shared" si="281"/>
        <v>235063.76</v>
      </c>
      <c r="R579" s="17"/>
      <c r="S579" s="17"/>
      <c r="T579" s="17"/>
      <c r="U579" s="17"/>
      <c r="V579" s="17"/>
      <c r="W579" s="64"/>
      <c r="X579" s="10"/>
      <c r="Y579" s="10"/>
      <c r="Z579" s="10"/>
      <c r="AA579" s="10"/>
      <c r="AB579" s="14"/>
      <c r="AC579" s="10"/>
      <c r="AD579" s="10"/>
      <c r="AE579" s="10"/>
      <c r="AF579" s="15"/>
    </row>
    <row r="580" spans="1:32" ht="15" customHeight="1" x14ac:dyDescent="0.25">
      <c r="C580" s="10"/>
      <c r="D580" s="10"/>
      <c r="E580" s="10"/>
      <c r="F580" s="10"/>
      <c r="G580" s="76"/>
      <c r="H580" s="76"/>
      <c r="I580" s="77"/>
      <c r="J580" s="80"/>
      <c r="K580" s="10"/>
      <c r="L580" s="11"/>
      <c r="M580" s="11"/>
      <c r="N580" s="11"/>
      <c r="O580" s="25"/>
      <c r="P580" s="25"/>
      <c r="Q580" s="16"/>
      <c r="R580" s="16"/>
      <c r="S580" s="16"/>
      <c r="T580" s="16"/>
      <c r="U580" s="16"/>
      <c r="V580" s="16"/>
      <c r="W580" s="64"/>
      <c r="X580" s="10"/>
      <c r="Y580" s="10"/>
      <c r="Z580" s="10"/>
      <c r="AA580" s="10"/>
      <c r="AB580" s="14"/>
      <c r="AC580" s="10"/>
      <c r="AD580" s="10"/>
      <c r="AE580" s="10"/>
      <c r="AF580" s="15"/>
    </row>
    <row r="581" spans="1:32" ht="15" customHeight="1" x14ac:dyDescent="0.25">
      <c r="C581" s="10"/>
      <c r="D581" s="10"/>
      <c r="E581" s="10"/>
      <c r="F581" s="10"/>
      <c r="G581" s="510" t="s">
        <v>438</v>
      </c>
      <c r="H581" s="510"/>
      <c r="I581" s="41" t="s">
        <v>881</v>
      </c>
      <c r="L581" s="24"/>
      <c r="M581" s="11"/>
      <c r="N581" s="11"/>
      <c r="O581" s="25"/>
      <c r="P581" s="25"/>
      <c r="Q581" s="16"/>
      <c r="R581" s="16"/>
      <c r="S581" s="16"/>
      <c r="T581" s="16"/>
      <c r="U581" s="16"/>
      <c r="V581" s="16"/>
      <c r="W581" s="64"/>
      <c r="X581" s="10"/>
      <c r="Y581" s="10"/>
      <c r="Z581" s="10"/>
      <c r="AA581" s="10"/>
      <c r="AB581" s="14"/>
      <c r="AC581" s="10"/>
      <c r="AD581" s="10"/>
      <c r="AE581" s="10"/>
      <c r="AF581" s="15"/>
    </row>
    <row r="582" spans="1:32" s="134" customFormat="1" ht="15" customHeight="1" outlineLevel="5" x14ac:dyDescent="0.25">
      <c r="A582" s="21"/>
      <c r="B582" s="127"/>
      <c r="C582" s="127"/>
      <c r="D582" s="127"/>
      <c r="E582" s="127"/>
      <c r="F582" s="127"/>
      <c r="G582" s="369" t="s">
        <v>1842</v>
      </c>
      <c r="H582" s="185">
        <v>42370</v>
      </c>
      <c r="I582" s="127" t="s">
        <v>14</v>
      </c>
      <c r="J582" s="472" t="s">
        <v>64</v>
      </c>
      <c r="K582" s="127" t="s">
        <v>9</v>
      </c>
      <c r="L582" s="127" t="s">
        <v>10</v>
      </c>
      <c r="M582" s="127" t="s">
        <v>10</v>
      </c>
      <c r="N582" s="127" t="s">
        <v>11</v>
      </c>
      <c r="O582" s="129">
        <v>98710.25</v>
      </c>
      <c r="P582" s="129">
        <v>0</v>
      </c>
      <c r="Q582" s="129">
        <f t="shared" ref="Q582" si="282">O582-P582</f>
        <v>98710.25</v>
      </c>
      <c r="R582" s="130" t="s">
        <v>1</v>
      </c>
      <c r="S582" s="131" t="s">
        <v>4</v>
      </c>
      <c r="T582" s="131"/>
      <c r="U582" s="131" t="s">
        <v>438</v>
      </c>
      <c r="V582" s="127"/>
      <c r="W582" s="127"/>
      <c r="X582" s="127"/>
      <c r="Y582" s="127"/>
      <c r="Z582" s="132">
        <v>42370</v>
      </c>
      <c r="AA582" s="127"/>
      <c r="AB582" s="127"/>
      <c r="AC582" s="127"/>
      <c r="AD582" s="133" t="s">
        <v>1843</v>
      </c>
    </row>
    <row r="583" spans="1:32" ht="15" customHeight="1" x14ac:dyDescent="0.25">
      <c r="C583" s="10"/>
      <c r="D583" s="10"/>
      <c r="E583" s="10"/>
      <c r="F583" s="10"/>
      <c r="G583" s="76"/>
      <c r="H583" s="76"/>
      <c r="I583" s="77"/>
      <c r="J583" s="80"/>
      <c r="K583" s="10"/>
      <c r="L583" s="11"/>
      <c r="M583" s="11"/>
      <c r="N583" s="11"/>
      <c r="O583" s="71">
        <f>SUM(O582)</f>
        <v>98710.25</v>
      </c>
      <c r="P583" s="71">
        <f t="shared" ref="P583:Q583" si="283">SUM(P582)</f>
        <v>0</v>
      </c>
      <c r="Q583" s="71">
        <f t="shared" si="283"/>
        <v>98710.25</v>
      </c>
      <c r="R583" s="17"/>
      <c r="S583" s="17"/>
      <c r="T583" s="17"/>
      <c r="U583" s="17"/>
      <c r="V583" s="17"/>
      <c r="W583" s="64"/>
      <c r="X583" s="10"/>
      <c r="Y583" s="10"/>
      <c r="Z583" s="10"/>
      <c r="AA583" s="10"/>
      <c r="AB583" s="14"/>
      <c r="AC583" s="10"/>
      <c r="AD583" s="10"/>
      <c r="AE583" s="10"/>
      <c r="AF583" s="15"/>
    </row>
    <row r="584" spans="1:32" ht="15" customHeight="1" x14ac:dyDescent="0.25">
      <c r="C584" s="10"/>
      <c r="D584" s="10"/>
      <c r="E584" s="10"/>
      <c r="F584" s="10"/>
      <c r="G584" s="76"/>
      <c r="H584" s="76"/>
      <c r="I584" s="77"/>
      <c r="J584" s="80"/>
      <c r="K584" s="10"/>
      <c r="L584" s="11"/>
      <c r="M584" s="11"/>
      <c r="N584" s="11"/>
      <c r="O584" s="25"/>
      <c r="P584" s="25"/>
      <c r="Q584" s="16"/>
      <c r="R584" s="16"/>
      <c r="S584" s="16"/>
      <c r="T584" s="16"/>
      <c r="U584" s="16"/>
      <c r="V584" s="16"/>
      <c r="W584" s="64"/>
      <c r="X584" s="10"/>
      <c r="Y584" s="10"/>
      <c r="Z584" s="10"/>
      <c r="AA584" s="10"/>
      <c r="AB584" s="14"/>
      <c r="AC584" s="10"/>
      <c r="AD584" s="10"/>
      <c r="AE584" s="10"/>
      <c r="AF584" s="15"/>
    </row>
    <row r="585" spans="1:32" ht="15" customHeight="1" x14ac:dyDescent="0.25">
      <c r="C585" s="10"/>
      <c r="D585" s="10"/>
      <c r="E585" s="10"/>
      <c r="F585" s="10"/>
      <c r="G585" s="510" t="s">
        <v>439</v>
      </c>
      <c r="H585" s="510"/>
      <c r="I585" s="41" t="s">
        <v>882</v>
      </c>
      <c r="L585" s="24"/>
      <c r="M585" s="25"/>
      <c r="N585" s="11"/>
      <c r="O585" s="25"/>
      <c r="P585" s="25"/>
      <c r="Q585" s="16"/>
      <c r="R585" s="16"/>
      <c r="S585" s="16"/>
      <c r="T585" s="16"/>
      <c r="U585" s="16"/>
      <c r="V585" s="16"/>
      <c r="W585" s="64"/>
      <c r="X585" s="10"/>
      <c r="Y585" s="10"/>
      <c r="Z585" s="10"/>
      <c r="AA585" s="10"/>
      <c r="AB585" s="14"/>
      <c r="AC585" s="10"/>
      <c r="AD585" s="10"/>
      <c r="AE585" s="10"/>
      <c r="AF585" s="15"/>
    </row>
    <row r="586" spans="1:32" s="134" customFormat="1" ht="15" customHeight="1" outlineLevel="5" x14ac:dyDescent="0.25">
      <c r="A586" s="21"/>
      <c r="B586" s="127"/>
      <c r="C586" s="127"/>
      <c r="D586" s="127"/>
      <c r="E586" s="127"/>
      <c r="F586" s="127"/>
      <c r="G586" s="369" t="s">
        <v>1842</v>
      </c>
      <c r="H586" s="185">
        <v>42370</v>
      </c>
      <c r="I586" s="127" t="s">
        <v>14</v>
      </c>
      <c r="J586" s="472" t="s">
        <v>64</v>
      </c>
      <c r="K586" s="127" t="s">
        <v>9</v>
      </c>
      <c r="L586" s="127" t="s">
        <v>10</v>
      </c>
      <c r="M586" s="127" t="s">
        <v>10</v>
      </c>
      <c r="N586" s="127" t="s">
        <v>11</v>
      </c>
      <c r="O586" s="129">
        <v>131111.88</v>
      </c>
      <c r="P586" s="129">
        <v>0</v>
      </c>
      <c r="Q586" s="129">
        <f t="shared" ref="Q586" si="284">O586-P586</f>
        <v>131111.88</v>
      </c>
      <c r="R586" s="130" t="s">
        <v>1</v>
      </c>
      <c r="S586" s="131" t="s">
        <v>4</v>
      </c>
      <c r="T586" s="131"/>
      <c r="U586" s="131" t="s">
        <v>439</v>
      </c>
      <c r="V586" s="127"/>
      <c r="W586" s="127"/>
      <c r="X586" s="127"/>
      <c r="Y586" s="127"/>
      <c r="Z586" s="132">
        <v>42370</v>
      </c>
      <c r="AA586" s="127"/>
      <c r="AB586" s="127"/>
      <c r="AC586" s="127"/>
      <c r="AD586" s="133" t="s">
        <v>1843</v>
      </c>
    </row>
    <row r="587" spans="1:32" ht="15" customHeight="1" x14ac:dyDescent="0.25">
      <c r="C587" s="10"/>
      <c r="D587" s="10"/>
      <c r="E587" s="10"/>
      <c r="F587" s="10"/>
      <c r="G587" s="76"/>
      <c r="H587" s="76"/>
      <c r="I587" s="77"/>
      <c r="J587" s="80"/>
      <c r="K587" s="10"/>
      <c r="L587" s="11"/>
      <c r="M587" s="11"/>
      <c r="N587" s="11"/>
      <c r="O587" s="71">
        <f>SUM(O586)</f>
        <v>131111.88</v>
      </c>
      <c r="P587" s="71">
        <f t="shared" ref="P587:Q587" si="285">SUM(P586)</f>
        <v>0</v>
      </c>
      <c r="Q587" s="71">
        <f t="shared" si="285"/>
        <v>131111.88</v>
      </c>
      <c r="R587" s="17"/>
      <c r="S587" s="17"/>
      <c r="T587" s="17"/>
      <c r="U587" s="17"/>
      <c r="V587" s="17"/>
      <c r="W587" s="64"/>
      <c r="X587" s="10"/>
      <c r="Y587" s="10"/>
      <c r="Z587" s="10"/>
      <c r="AA587" s="10"/>
      <c r="AB587" s="14"/>
      <c r="AC587" s="10"/>
      <c r="AD587" s="10"/>
      <c r="AE587" s="10"/>
      <c r="AF587" s="15"/>
    </row>
    <row r="588" spans="1:32" ht="15" customHeight="1" x14ac:dyDescent="0.25">
      <c r="C588" s="10"/>
      <c r="D588" s="10"/>
      <c r="E588" s="10"/>
      <c r="F588" s="10"/>
      <c r="G588" s="76"/>
      <c r="H588" s="76"/>
      <c r="I588" s="77"/>
      <c r="J588" s="80"/>
      <c r="K588" s="10"/>
      <c r="L588" s="11"/>
      <c r="M588" s="11"/>
      <c r="N588" s="11"/>
      <c r="O588" s="25"/>
      <c r="P588" s="25"/>
      <c r="Q588" s="16"/>
      <c r="R588" s="16"/>
      <c r="S588" s="16"/>
      <c r="T588" s="16"/>
      <c r="U588" s="16"/>
      <c r="V588" s="16"/>
      <c r="W588" s="64"/>
      <c r="X588" s="10"/>
      <c r="Y588" s="10"/>
      <c r="Z588" s="10"/>
      <c r="AA588" s="10"/>
      <c r="AB588" s="14"/>
      <c r="AC588" s="10"/>
      <c r="AD588" s="10"/>
      <c r="AE588" s="10"/>
      <c r="AF588" s="15"/>
    </row>
    <row r="589" spans="1:32" ht="15" customHeight="1" x14ac:dyDescent="0.25">
      <c r="C589" s="10"/>
      <c r="D589" s="10"/>
      <c r="E589" s="10"/>
      <c r="F589" s="10"/>
      <c r="G589" s="510" t="s">
        <v>440</v>
      </c>
      <c r="H589" s="510"/>
      <c r="I589" s="41" t="s">
        <v>883</v>
      </c>
      <c r="L589" s="24"/>
      <c r="M589" s="25"/>
      <c r="N589" s="11"/>
      <c r="O589" s="25"/>
      <c r="P589" s="25"/>
      <c r="Q589" s="16"/>
      <c r="R589" s="16"/>
      <c r="S589" s="16"/>
      <c r="T589" s="16"/>
      <c r="U589" s="16"/>
      <c r="V589" s="16"/>
      <c r="W589" s="64"/>
      <c r="X589" s="10"/>
      <c r="Y589" s="10"/>
      <c r="Z589" s="10"/>
      <c r="AA589" s="10"/>
      <c r="AB589" s="14"/>
      <c r="AC589" s="10"/>
      <c r="AD589" s="10"/>
      <c r="AE589" s="10"/>
      <c r="AF589" s="15"/>
    </row>
    <row r="590" spans="1:32" s="134" customFormat="1" ht="15" customHeight="1" outlineLevel="5" x14ac:dyDescent="0.25">
      <c r="A590" s="21"/>
      <c r="B590" s="127"/>
      <c r="C590" s="127"/>
      <c r="D590" s="127"/>
      <c r="E590" s="127"/>
      <c r="F590" s="127"/>
      <c r="G590" s="369" t="s">
        <v>1842</v>
      </c>
      <c r="H590" s="185">
        <v>42370</v>
      </c>
      <c r="I590" s="127" t="s">
        <v>14</v>
      </c>
      <c r="J590" s="472" t="s">
        <v>64</v>
      </c>
      <c r="K590" s="127" t="s">
        <v>9</v>
      </c>
      <c r="L590" s="127" t="s">
        <v>10</v>
      </c>
      <c r="M590" s="127" t="s">
        <v>10</v>
      </c>
      <c r="N590" s="127" t="s">
        <v>11</v>
      </c>
      <c r="O590" s="129">
        <v>63761.45</v>
      </c>
      <c r="P590" s="129">
        <v>0</v>
      </c>
      <c r="Q590" s="129">
        <f t="shared" ref="Q590" si="286">O590-P590</f>
        <v>63761.45</v>
      </c>
      <c r="R590" s="130" t="s">
        <v>1</v>
      </c>
      <c r="S590" s="131" t="s">
        <v>4</v>
      </c>
      <c r="T590" s="131"/>
      <c r="U590" s="131" t="s">
        <v>440</v>
      </c>
      <c r="V590" s="127"/>
      <c r="W590" s="127"/>
      <c r="X590" s="127"/>
      <c r="Y590" s="127"/>
      <c r="Z590" s="132">
        <v>42370</v>
      </c>
      <c r="AA590" s="127"/>
      <c r="AB590" s="127"/>
      <c r="AC590" s="127"/>
      <c r="AD590" s="133" t="s">
        <v>1843</v>
      </c>
    </row>
    <row r="591" spans="1:32" ht="15" customHeight="1" x14ac:dyDescent="0.25">
      <c r="C591" s="10"/>
      <c r="D591" s="10"/>
      <c r="E591" s="10"/>
      <c r="F591" s="10"/>
      <c r="G591" s="76"/>
      <c r="H591" s="76"/>
      <c r="I591" s="77"/>
      <c r="J591" s="80"/>
      <c r="K591" s="10"/>
      <c r="L591" s="11"/>
      <c r="M591" s="11"/>
      <c r="N591" s="11"/>
      <c r="O591" s="71">
        <f>SUM(O590)</f>
        <v>63761.45</v>
      </c>
      <c r="P591" s="71">
        <f t="shared" ref="P591:Q591" si="287">SUM(P590)</f>
        <v>0</v>
      </c>
      <c r="Q591" s="71">
        <f t="shared" si="287"/>
        <v>63761.45</v>
      </c>
      <c r="R591" s="17"/>
      <c r="S591" s="17"/>
      <c r="T591" s="17"/>
      <c r="U591" s="17"/>
      <c r="V591" s="17"/>
      <c r="W591" s="64"/>
      <c r="X591" s="10"/>
      <c r="Y591" s="10"/>
      <c r="Z591" s="10"/>
      <c r="AA591" s="10"/>
      <c r="AB591" s="14"/>
      <c r="AC591" s="10"/>
      <c r="AD591" s="10"/>
      <c r="AE591" s="10"/>
      <c r="AF591" s="15"/>
    </row>
    <row r="592" spans="1:32" ht="15" customHeight="1" x14ac:dyDescent="0.25">
      <c r="C592" s="10"/>
      <c r="D592" s="10"/>
      <c r="E592" s="10"/>
      <c r="F592" s="10"/>
      <c r="G592" s="76"/>
      <c r="H592" s="76"/>
      <c r="I592" s="77"/>
      <c r="J592" s="80"/>
      <c r="K592" s="10"/>
      <c r="L592" s="11"/>
      <c r="M592" s="11"/>
      <c r="N592" s="11"/>
      <c r="O592" s="25"/>
      <c r="P592" s="25"/>
      <c r="Q592" s="16"/>
      <c r="R592" s="16"/>
      <c r="S592" s="16"/>
      <c r="T592" s="16"/>
      <c r="U592" s="16"/>
      <c r="V592" s="16"/>
      <c r="W592" s="64"/>
      <c r="X592" s="10"/>
      <c r="Y592" s="10"/>
      <c r="Z592" s="10"/>
      <c r="AA592" s="10"/>
      <c r="AB592" s="14"/>
      <c r="AC592" s="10"/>
      <c r="AD592" s="10"/>
      <c r="AE592" s="10"/>
      <c r="AF592" s="15"/>
    </row>
    <row r="593" spans="1:32" ht="15" customHeight="1" x14ac:dyDescent="0.25">
      <c r="C593" s="10"/>
      <c r="D593" s="10"/>
      <c r="E593" s="10"/>
      <c r="F593" s="10"/>
      <c r="G593" s="510" t="s">
        <v>441</v>
      </c>
      <c r="H593" s="510"/>
      <c r="I593" s="41" t="s">
        <v>884</v>
      </c>
      <c r="L593" s="24"/>
      <c r="M593" s="25"/>
      <c r="N593" s="11"/>
      <c r="O593" s="25"/>
      <c r="P593" s="25"/>
      <c r="Q593" s="16"/>
      <c r="R593" s="16"/>
      <c r="S593" s="16"/>
      <c r="T593" s="16"/>
      <c r="U593" s="16"/>
      <c r="V593" s="16"/>
      <c r="W593" s="64"/>
      <c r="X593" s="10"/>
      <c r="Y593" s="10"/>
      <c r="Z593" s="10"/>
      <c r="AA593" s="10"/>
      <c r="AB593" s="14"/>
      <c r="AC593" s="10"/>
      <c r="AD593" s="10"/>
      <c r="AE593" s="10"/>
      <c r="AF593" s="15"/>
    </row>
    <row r="594" spans="1:32" s="134" customFormat="1" ht="15" customHeight="1" outlineLevel="5" x14ac:dyDescent="0.25">
      <c r="A594" s="21"/>
      <c r="B594" s="127"/>
      <c r="C594" s="127"/>
      <c r="D594" s="127"/>
      <c r="E594" s="127"/>
      <c r="F594" s="127"/>
      <c r="G594" s="369" t="s">
        <v>1842</v>
      </c>
      <c r="H594" s="185">
        <v>42370</v>
      </c>
      <c r="I594" s="127" t="s">
        <v>14</v>
      </c>
      <c r="J594" s="472" t="s">
        <v>64</v>
      </c>
      <c r="K594" s="127" t="s">
        <v>9</v>
      </c>
      <c r="L594" s="127" t="s">
        <v>10</v>
      </c>
      <c r="M594" s="127" t="s">
        <v>10</v>
      </c>
      <c r="N594" s="127" t="s">
        <v>11</v>
      </c>
      <c r="O594" s="129">
        <v>96164.08</v>
      </c>
      <c r="P594" s="129">
        <v>0</v>
      </c>
      <c r="Q594" s="129">
        <f t="shared" ref="Q594" si="288">O594-P594</f>
        <v>96164.08</v>
      </c>
      <c r="R594" s="130" t="s">
        <v>1</v>
      </c>
      <c r="S594" s="131" t="s">
        <v>4</v>
      </c>
      <c r="T594" s="131"/>
      <c r="U594" s="131" t="s">
        <v>441</v>
      </c>
      <c r="V594" s="127"/>
      <c r="W594" s="127"/>
      <c r="X594" s="127"/>
      <c r="Y594" s="127"/>
      <c r="Z594" s="132">
        <v>42370</v>
      </c>
      <c r="AA594" s="127"/>
      <c r="AB594" s="127"/>
      <c r="AC594" s="127"/>
      <c r="AD594" s="133" t="s">
        <v>1843</v>
      </c>
    </row>
    <row r="595" spans="1:32" ht="15" customHeight="1" x14ac:dyDescent="0.25">
      <c r="C595" s="10"/>
      <c r="D595" s="10"/>
      <c r="E595" s="10"/>
      <c r="F595" s="10"/>
      <c r="G595" s="76"/>
      <c r="H595" s="76"/>
      <c r="I595" s="77"/>
      <c r="J595" s="80"/>
      <c r="K595" s="10"/>
      <c r="L595" s="11"/>
      <c r="M595" s="11"/>
      <c r="N595" s="11"/>
      <c r="O595" s="71">
        <f>SUM(O594)</f>
        <v>96164.08</v>
      </c>
      <c r="P595" s="71">
        <f t="shared" ref="P595:Q595" si="289">SUM(P594)</f>
        <v>0</v>
      </c>
      <c r="Q595" s="71">
        <f t="shared" si="289"/>
        <v>96164.08</v>
      </c>
      <c r="R595" s="17"/>
      <c r="S595" s="17"/>
      <c r="T595" s="17"/>
      <c r="U595" s="17"/>
      <c r="V595" s="17"/>
      <c r="W595" s="64"/>
      <c r="X595" s="10"/>
      <c r="Y595" s="10"/>
      <c r="Z595" s="10"/>
      <c r="AA595" s="10"/>
      <c r="AB595" s="14"/>
      <c r="AC595" s="10"/>
      <c r="AD595" s="10"/>
      <c r="AE595" s="10"/>
      <c r="AF595" s="15"/>
    </row>
    <row r="596" spans="1:32" ht="15" customHeight="1" x14ac:dyDescent="0.25">
      <c r="C596" s="10"/>
      <c r="D596" s="10"/>
      <c r="E596" s="10"/>
      <c r="F596" s="10"/>
      <c r="G596" s="76"/>
      <c r="H596" s="76"/>
      <c r="I596" s="77"/>
      <c r="J596" s="80"/>
      <c r="K596" s="10"/>
      <c r="L596" s="11"/>
      <c r="M596" s="11"/>
      <c r="N596" s="11"/>
      <c r="O596" s="25"/>
      <c r="P596" s="25"/>
      <c r="Q596" s="16"/>
      <c r="R596" s="16"/>
      <c r="S596" s="16"/>
      <c r="T596" s="16"/>
      <c r="U596" s="16"/>
      <c r="V596" s="16"/>
      <c r="W596" s="64"/>
      <c r="X596" s="10"/>
      <c r="Y596" s="10"/>
      <c r="Z596" s="10"/>
      <c r="AA596" s="10"/>
      <c r="AB596" s="14"/>
      <c r="AC596" s="10"/>
      <c r="AD596" s="10"/>
      <c r="AE596" s="10"/>
      <c r="AF596" s="15"/>
    </row>
    <row r="597" spans="1:32" ht="15" customHeight="1" x14ac:dyDescent="0.25">
      <c r="C597" s="10"/>
      <c r="D597" s="10"/>
      <c r="E597" s="10"/>
      <c r="F597" s="10"/>
      <c r="G597" s="510" t="s">
        <v>442</v>
      </c>
      <c r="H597" s="510"/>
      <c r="I597" s="41" t="s">
        <v>885</v>
      </c>
      <c r="L597" s="24"/>
      <c r="M597" s="25"/>
      <c r="N597" s="11"/>
      <c r="O597" s="25"/>
      <c r="P597" s="25"/>
      <c r="Q597" s="16"/>
      <c r="R597" s="16"/>
      <c r="S597" s="16"/>
      <c r="T597" s="16"/>
      <c r="U597" s="16"/>
      <c r="V597" s="16"/>
      <c r="W597" s="64"/>
      <c r="X597" s="10"/>
      <c r="Y597" s="10"/>
      <c r="Z597" s="10"/>
      <c r="AA597" s="10"/>
      <c r="AB597" s="14"/>
      <c r="AC597" s="10"/>
      <c r="AD597" s="10"/>
      <c r="AE597" s="10"/>
      <c r="AF597" s="15"/>
    </row>
    <row r="598" spans="1:32" s="134" customFormat="1" ht="15" customHeight="1" outlineLevel="5" x14ac:dyDescent="0.25">
      <c r="A598" s="21"/>
      <c r="B598" s="127"/>
      <c r="C598" s="127"/>
      <c r="D598" s="127"/>
      <c r="E598" s="127"/>
      <c r="F598" s="127"/>
      <c r="G598" s="369" t="s">
        <v>1842</v>
      </c>
      <c r="H598" s="185">
        <v>42370</v>
      </c>
      <c r="I598" s="127" t="s">
        <v>14</v>
      </c>
      <c r="J598" s="472" t="s">
        <v>64</v>
      </c>
      <c r="K598" s="127" t="s">
        <v>9</v>
      </c>
      <c r="L598" s="127" t="s">
        <v>10</v>
      </c>
      <c r="M598" s="127" t="s">
        <v>10</v>
      </c>
      <c r="N598" s="127" t="s">
        <v>11</v>
      </c>
      <c r="O598" s="129">
        <v>83040.91</v>
      </c>
      <c r="P598" s="129">
        <v>0</v>
      </c>
      <c r="Q598" s="129">
        <f t="shared" ref="Q598" si="290">O598-P598</f>
        <v>83040.91</v>
      </c>
      <c r="R598" s="130" t="s">
        <v>1</v>
      </c>
      <c r="S598" s="131" t="s">
        <v>4</v>
      </c>
      <c r="T598" s="131"/>
      <c r="U598" s="131" t="s">
        <v>442</v>
      </c>
      <c r="V598" s="127"/>
      <c r="W598" s="127"/>
      <c r="X598" s="127"/>
      <c r="Y598" s="127"/>
      <c r="Z598" s="132">
        <v>42370</v>
      </c>
      <c r="AA598" s="127"/>
      <c r="AB598" s="127"/>
      <c r="AC598" s="127"/>
      <c r="AD598" s="133" t="s">
        <v>1843</v>
      </c>
    </row>
    <row r="599" spans="1:32" ht="15" customHeight="1" x14ac:dyDescent="0.25">
      <c r="C599" s="10"/>
      <c r="D599" s="10"/>
      <c r="E599" s="10"/>
      <c r="F599" s="10"/>
      <c r="G599" s="76"/>
      <c r="H599" s="76"/>
      <c r="I599" s="77"/>
      <c r="J599" s="80"/>
      <c r="K599" s="10"/>
      <c r="L599" s="11"/>
      <c r="M599" s="11"/>
      <c r="N599" s="11"/>
      <c r="O599" s="71">
        <f>SUM(O598)</f>
        <v>83040.91</v>
      </c>
      <c r="P599" s="71">
        <f t="shared" ref="P599:Q599" si="291">SUM(P598)</f>
        <v>0</v>
      </c>
      <c r="Q599" s="71">
        <f t="shared" si="291"/>
        <v>83040.91</v>
      </c>
      <c r="R599" s="17"/>
      <c r="S599" s="17"/>
      <c r="T599" s="17"/>
      <c r="U599" s="17"/>
      <c r="V599" s="17"/>
      <c r="W599" s="64"/>
      <c r="X599" s="10"/>
      <c r="Y599" s="10"/>
      <c r="Z599" s="10"/>
      <c r="AA599" s="10"/>
      <c r="AB599" s="14"/>
      <c r="AC599" s="10"/>
      <c r="AD599" s="10"/>
      <c r="AE599" s="10"/>
      <c r="AF599" s="15"/>
    </row>
    <row r="600" spans="1:32" ht="15" customHeight="1" x14ac:dyDescent="0.25">
      <c r="C600" s="10"/>
      <c r="D600" s="10"/>
      <c r="E600" s="10"/>
      <c r="F600" s="10"/>
      <c r="G600" s="76"/>
      <c r="H600" s="76"/>
      <c r="I600" s="77"/>
      <c r="J600" s="80"/>
      <c r="K600" s="10"/>
      <c r="L600" s="11"/>
      <c r="M600" s="11"/>
      <c r="N600" s="11"/>
      <c r="O600" s="25"/>
      <c r="P600" s="25"/>
      <c r="Q600" s="16"/>
      <c r="R600" s="16"/>
      <c r="S600" s="16"/>
      <c r="T600" s="16"/>
      <c r="U600" s="16"/>
      <c r="V600" s="16"/>
      <c r="W600" s="64"/>
      <c r="X600" s="10"/>
      <c r="Y600" s="10"/>
      <c r="Z600" s="10"/>
      <c r="AA600" s="10"/>
      <c r="AB600" s="14"/>
      <c r="AC600" s="10"/>
      <c r="AD600" s="10"/>
      <c r="AE600" s="10"/>
      <c r="AF600" s="15"/>
    </row>
    <row r="601" spans="1:32" ht="15" customHeight="1" x14ac:dyDescent="0.25">
      <c r="C601" s="10"/>
      <c r="D601" s="10"/>
      <c r="E601" s="10"/>
      <c r="F601" s="10"/>
      <c r="G601" s="510" t="s">
        <v>443</v>
      </c>
      <c r="H601" s="510"/>
      <c r="I601" s="41" t="s">
        <v>886</v>
      </c>
      <c r="L601" s="24"/>
      <c r="M601" s="25"/>
      <c r="N601" s="11"/>
      <c r="O601" s="25"/>
      <c r="P601" s="25"/>
      <c r="Q601" s="16"/>
      <c r="R601" s="16"/>
      <c r="S601" s="16"/>
      <c r="T601" s="16"/>
      <c r="U601" s="16"/>
      <c r="V601" s="16"/>
      <c r="W601" s="64"/>
      <c r="X601" s="10"/>
      <c r="Y601" s="10"/>
      <c r="Z601" s="10"/>
      <c r="AA601" s="10"/>
      <c r="AB601" s="14"/>
      <c r="AC601" s="10"/>
      <c r="AD601" s="10"/>
      <c r="AE601" s="10"/>
      <c r="AF601" s="15"/>
    </row>
    <row r="602" spans="1:32" s="134" customFormat="1" ht="15" customHeight="1" outlineLevel="5" x14ac:dyDescent="0.25">
      <c r="A602" s="21"/>
      <c r="B602" s="127"/>
      <c r="C602" s="127"/>
      <c r="D602" s="127"/>
      <c r="E602" s="127"/>
      <c r="F602" s="127"/>
      <c r="G602" s="369" t="s">
        <v>1842</v>
      </c>
      <c r="H602" s="185">
        <v>42370</v>
      </c>
      <c r="I602" s="127" t="s">
        <v>14</v>
      </c>
      <c r="J602" s="472" t="s">
        <v>64</v>
      </c>
      <c r="K602" s="127" t="s">
        <v>9</v>
      </c>
      <c r="L602" s="127" t="s">
        <v>10</v>
      </c>
      <c r="M602" s="127" t="s">
        <v>10</v>
      </c>
      <c r="N602" s="127" t="s">
        <v>11</v>
      </c>
      <c r="O602" s="129">
        <v>21908.32</v>
      </c>
      <c r="P602" s="129">
        <v>0</v>
      </c>
      <c r="Q602" s="129">
        <f t="shared" ref="Q602" si="292">O602-P602</f>
        <v>21908.32</v>
      </c>
      <c r="R602" s="130" t="s">
        <v>1</v>
      </c>
      <c r="S602" s="131" t="s">
        <v>4</v>
      </c>
      <c r="T602" s="131"/>
      <c r="U602" s="131" t="s">
        <v>443</v>
      </c>
      <c r="V602" s="127"/>
      <c r="W602" s="127"/>
      <c r="X602" s="127"/>
      <c r="Y602" s="127"/>
      <c r="Z602" s="132">
        <v>42370</v>
      </c>
      <c r="AA602" s="127"/>
      <c r="AB602" s="127"/>
      <c r="AC602" s="127"/>
      <c r="AD602" s="133" t="s">
        <v>1843</v>
      </c>
    </row>
    <row r="603" spans="1:32" ht="15" customHeight="1" x14ac:dyDescent="0.25">
      <c r="C603" s="10"/>
      <c r="D603" s="10"/>
      <c r="E603" s="10"/>
      <c r="F603" s="10"/>
      <c r="G603" s="76"/>
      <c r="H603" s="76"/>
      <c r="I603" s="77"/>
      <c r="J603" s="80"/>
      <c r="K603" s="10"/>
      <c r="L603" s="11"/>
      <c r="M603" s="11"/>
      <c r="N603" s="11"/>
      <c r="O603" s="71">
        <f>SUM(O602)</f>
        <v>21908.32</v>
      </c>
      <c r="P603" s="71">
        <f t="shared" ref="P603:Q603" si="293">SUM(P602)</f>
        <v>0</v>
      </c>
      <c r="Q603" s="71">
        <f t="shared" si="293"/>
        <v>21908.32</v>
      </c>
      <c r="R603" s="16"/>
      <c r="S603" s="16"/>
      <c r="T603" s="16"/>
      <c r="U603" s="16"/>
      <c r="V603" s="16"/>
      <c r="W603" s="64"/>
      <c r="X603" s="10"/>
      <c r="Y603" s="10"/>
      <c r="Z603" s="10"/>
      <c r="AA603" s="10"/>
      <c r="AB603" s="14"/>
      <c r="AC603" s="10"/>
      <c r="AD603" s="10"/>
      <c r="AE603" s="10"/>
      <c r="AF603" s="15"/>
    </row>
    <row r="604" spans="1:32" ht="15" customHeight="1" x14ac:dyDescent="0.25">
      <c r="C604" s="10"/>
      <c r="D604" s="10"/>
      <c r="E604" s="10"/>
      <c r="F604" s="10"/>
      <c r="G604" s="76"/>
      <c r="H604" s="76"/>
      <c r="I604" s="77"/>
      <c r="J604" s="80"/>
      <c r="K604" s="10"/>
      <c r="L604" s="11"/>
      <c r="M604" s="11"/>
      <c r="N604" s="11"/>
      <c r="O604" s="25"/>
      <c r="P604" s="25"/>
      <c r="Q604" s="16"/>
      <c r="R604" s="16"/>
      <c r="S604" s="16"/>
      <c r="T604" s="16"/>
      <c r="U604" s="16"/>
      <c r="V604" s="16"/>
      <c r="W604" s="64"/>
      <c r="X604" s="10"/>
      <c r="Y604" s="10"/>
      <c r="Z604" s="10"/>
      <c r="AA604" s="10"/>
      <c r="AB604" s="14"/>
      <c r="AC604" s="10"/>
      <c r="AD604" s="10"/>
      <c r="AE604" s="10"/>
      <c r="AF604" s="15"/>
    </row>
    <row r="605" spans="1:32" ht="15" customHeight="1" x14ac:dyDescent="0.25">
      <c r="C605" s="10"/>
      <c r="D605" s="10"/>
      <c r="E605" s="10"/>
      <c r="F605" s="10"/>
      <c r="G605" s="510" t="s">
        <v>444</v>
      </c>
      <c r="H605" s="510"/>
      <c r="I605" s="41" t="s">
        <v>887</v>
      </c>
      <c r="L605" s="24"/>
      <c r="M605" s="25"/>
      <c r="N605" s="24"/>
      <c r="O605" s="24"/>
      <c r="P605" s="24"/>
      <c r="Q605" s="24"/>
      <c r="R605" s="16"/>
      <c r="S605" s="16"/>
      <c r="T605" s="16"/>
      <c r="U605" s="16"/>
      <c r="V605" s="16"/>
      <c r="W605" s="64"/>
      <c r="X605" s="10"/>
      <c r="Y605" s="10"/>
      <c r="Z605" s="10"/>
      <c r="AA605" s="10"/>
      <c r="AB605" s="14"/>
      <c r="AC605" s="10"/>
      <c r="AD605" s="10"/>
      <c r="AE605" s="10"/>
      <c r="AF605" s="15"/>
    </row>
    <row r="606" spans="1:32" s="134" customFormat="1" ht="15" customHeight="1" outlineLevel="5" x14ac:dyDescent="0.25">
      <c r="A606" s="21"/>
      <c r="B606" s="127"/>
      <c r="C606" s="127"/>
      <c r="D606" s="127"/>
      <c r="E606" s="127"/>
      <c r="F606" s="127"/>
      <c r="G606" s="369" t="s">
        <v>1842</v>
      </c>
      <c r="H606" s="185">
        <v>42370</v>
      </c>
      <c r="I606" s="127" t="s">
        <v>14</v>
      </c>
      <c r="J606" s="472" t="s">
        <v>64</v>
      </c>
      <c r="K606" s="127" t="s">
        <v>9</v>
      </c>
      <c r="L606" s="127" t="s">
        <v>10</v>
      </c>
      <c r="M606" s="127" t="s">
        <v>10</v>
      </c>
      <c r="N606" s="127" t="s">
        <v>11</v>
      </c>
      <c r="O606" s="129">
        <v>12726.78</v>
      </c>
      <c r="P606" s="129">
        <v>0</v>
      </c>
      <c r="Q606" s="129">
        <f t="shared" ref="Q606" si="294">O606-P606</f>
        <v>12726.78</v>
      </c>
      <c r="R606" s="130" t="s">
        <v>1</v>
      </c>
      <c r="S606" s="131" t="s">
        <v>4</v>
      </c>
      <c r="T606" s="131"/>
      <c r="U606" s="131" t="s">
        <v>444</v>
      </c>
      <c r="V606" s="127"/>
      <c r="W606" s="127"/>
      <c r="X606" s="127"/>
      <c r="Y606" s="127"/>
      <c r="Z606" s="132">
        <v>42370</v>
      </c>
      <c r="AA606" s="127"/>
      <c r="AB606" s="127"/>
      <c r="AC606" s="127"/>
      <c r="AD606" s="133" t="s">
        <v>1843</v>
      </c>
    </row>
    <row r="607" spans="1:32" ht="15" customHeight="1" x14ac:dyDescent="0.25">
      <c r="C607" s="10"/>
      <c r="D607" s="10"/>
      <c r="E607" s="10"/>
      <c r="F607" s="10"/>
      <c r="G607" s="76"/>
      <c r="H607" s="76"/>
      <c r="I607" s="77"/>
      <c r="J607" s="80"/>
      <c r="K607" s="10"/>
      <c r="L607" s="11"/>
      <c r="M607" s="11"/>
      <c r="N607" s="11"/>
      <c r="O607" s="71">
        <f>SUM(O606)</f>
        <v>12726.78</v>
      </c>
      <c r="P607" s="71">
        <f t="shared" ref="P607:Q607" si="295">SUM(P606)</f>
        <v>0</v>
      </c>
      <c r="Q607" s="71">
        <f t="shared" si="295"/>
        <v>12726.78</v>
      </c>
      <c r="R607" s="17"/>
      <c r="S607" s="17"/>
      <c r="T607" s="17"/>
      <c r="U607" s="17"/>
      <c r="V607" s="17"/>
      <c r="W607" s="64"/>
      <c r="X607" s="10"/>
      <c r="Y607" s="10"/>
      <c r="Z607" s="10"/>
      <c r="AA607" s="10"/>
      <c r="AB607" s="14"/>
      <c r="AC607" s="10"/>
      <c r="AD607" s="10"/>
      <c r="AE607" s="10"/>
      <c r="AF607" s="15"/>
    </row>
    <row r="608" spans="1:32" ht="15" customHeight="1" x14ac:dyDescent="0.25">
      <c r="C608" s="10"/>
      <c r="D608" s="10"/>
      <c r="E608" s="10"/>
      <c r="F608" s="10"/>
      <c r="G608" s="76"/>
      <c r="H608" s="76"/>
      <c r="I608" s="77"/>
      <c r="J608" s="80"/>
      <c r="K608" s="10"/>
      <c r="L608" s="11"/>
      <c r="M608" s="11"/>
      <c r="N608" s="11"/>
      <c r="O608" s="25"/>
      <c r="P608" s="25"/>
      <c r="Q608" s="16"/>
      <c r="R608" s="16"/>
      <c r="S608" s="16"/>
      <c r="T608" s="16"/>
      <c r="U608" s="16"/>
      <c r="V608" s="16"/>
      <c r="W608" s="64"/>
      <c r="X608" s="10"/>
      <c r="Y608" s="10"/>
      <c r="Z608" s="10"/>
      <c r="AA608" s="10"/>
      <c r="AB608" s="14"/>
      <c r="AC608" s="10"/>
      <c r="AD608" s="10"/>
      <c r="AE608" s="10"/>
      <c r="AF608" s="15"/>
    </row>
    <row r="609" spans="1:32" ht="15" customHeight="1" x14ac:dyDescent="0.25">
      <c r="C609" s="10"/>
      <c r="D609" s="10"/>
      <c r="E609" s="10"/>
      <c r="F609" s="10"/>
      <c r="G609" s="510" t="s">
        <v>445</v>
      </c>
      <c r="H609" s="510"/>
      <c r="I609" s="41" t="s">
        <v>888</v>
      </c>
      <c r="L609" s="24"/>
      <c r="M609" s="25"/>
      <c r="N609" s="24"/>
      <c r="O609" s="24"/>
      <c r="P609" s="24"/>
      <c r="Q609" s="24"/>
      <c r="R609" s="16"/>
      <c r="S609" s="16"/>
      <c r="T609" s="16"/>
      <c r="U609" s="16"/>
      <c r="V609" s="16"/>
      <c r="W609" s="64"/>
      <c r="X609" s="10"/>
      <c r="Y609" s="10"/>
      <c r="Z609" s="10"/>
      <c r="AA609" s="10"/>
      <c r="AB609" s="14"/>
      <c r="AC609" s="10"/>
      <c r="AD609" s="10"/>
      <c r="AE609" s="10"/>
      <c r="AF609" s="15"/>
    </row>
    <row r="610" spans="1:32" s="134" customFormat="1" ht="15" customHeight="1" outlineLevel="5" x14ac:dyDescent="0.25">
      <c r="A610" s="21"/>
      <c r="B610" s="127"/>
      <c r="C610" s="127"/>
      <c r="D610" s="127"/>
      <c r="E610" s="127"/>
      <c r="F610" s="127"/>
      <c r="G610" s="369" t="s">
        <v>1842</v>
      </c>
      <c r="H610" s="185">
        <v>42370</v>
      </c>
      <c r="I610" s="127" t="s">
        <v>14</v>
      </c>
      <c r="J610" s="472" t="s">
        <v>64</v>
      </c>
      <c r="K610" s="127" t="s">
        <v>9</v>
      </c>
      <c r="L610" s="127" t="s">
        <v>10</v>
      </c>
      <c r="M610" s="127" t="s">
        <v>10</v>
      </c>
      <c r="N610" s="127" t="s">
        <v>11</v>
      </c>
      <c r="O610" s="129">
        <v>14131.9</v>
      </c>
      <c r="P610" s="129">
        <v>0</v>
      </c>
      <c r="Q610" s="129">
        <f t="shared" ref="Q610" si="296">O610-P610</f>
        <v>14131.9</v>
      </c>
      <c r="R610" s="130" t="s">
        <v>1</v>
      </c>
      <c r="S610" s="131" t="s">
        <v>4</v>
      </c>
      <c r="T610" s="131"/>
      <c r="U610" s="131" t="s">
        <v>445</v>
      </c>
      <c r="V610" s="127"/>
      <c r="W610" s="127"/>
      <c r="X610" s="127"/>
      <c r="Y610" s="127"/>
      <c r="Z610" s="132">
        <v>42370</v>
      </c>
      <c r="AA610" s="127"/>
      <c r="AB610" s="127"/>
      <c r="AC610" s="127"/>
      <c r="AD610" s="133" t="s">
        <v>1843</v>
      </c>
    </row>
    <row r="611" spans="1:32" ht="15" customHeight="1" x14ac:dyDescent="0.25">
      <c r="C611" s="10"/>
      <c r="D611" s="10"/>
      <c r="E611" s="10"/>
      <c r="F611" s="10"/>
      <c r="G611" s="76"/>
      <c r="H611" s="76"/>
      <c r="I611" s="77"/>
      <c r="J611" s="80"/>
      <c r="K611" s="10"/>
      <c r="L611" s="11"/>
      <c r="M611" s="11"/>
      <c r="N611" s="11"/>
      <c r="O611" s="71">
        <f>SUM(O610)</f>
        <v>14131.9</v>
      </c>
      <c r="P611" s="71">
        <f t="shared" ref="P611:Q611" si="297">SUM(P610)</f>
        <v>0</v>
      </c>
      <c r="Q611" s="71">
        <f t="shared" si="297"/>
        <v>14131.9</v>
      </c>
      <c r="R611" s="17"/>
      <c r="S611" s="17"/>
      <c r="T611" s="17"/>
      <c r="U611" s="17"/>
      <c r="V611" s="17"/>
      <c r="W611" s="64"/>
      <c r="X611" s="10"/>
      <c r="Y611" s="10"/>
      <c r="Z611" s="10"/>
      <c r="AA611" s="10"/>
      <c r="AB611" s="14"/>
      <c r="AC611" s="10"/>
      <c r="AD611" s="10"/>
      <c r="AE611" s="10"/>
      <c r="AF611" s="15"/>
    </row>
    <row r="612" spans="1:32" ht="15" customHeight="1" x14ac:dyDescent="0.25">
      <c r="C612" s="10"/>
      <c r="D612" s="10"/>
      <c r="E612" s="10"/>
      <c r="F612" s="10"/>
      <c r="G612" s="76"/>
      <c r="H612" s="76"/>
      <c r="I612" s="77"/>
      <c r="J612" s="80"/>
      <c r="K612" s="10"/>
      <c r="L612" s="11"/>
      <c r="M612" s="11"/>
      <c r="N612" s="11"/>
      <c r="O612" s="25"/>
      <c r="P612" s="25"/>
      <c r="Q612" s="16"/>
      <c r="R612" s="16"/>
      <c r="S612" s="16"/>
      <c r="T612" s="16"/>
      <c r="U612" s="16"/>
      <c r="V612" s="16"/>
      <c r="W612" s="64"/>
      <c r="X612" s="10"/>
      <c r="Y612" s="10"/>
      <c r="Z612" s="10"/>
      <c r="AA612" s="10"/>
      <c r="AB612" s="14"/>
      <c r="AC612" s="10"/>
      <c r="AD612" s="10"/>
      <c r="AE612" s="10"/>
      <c r="AF612" s="15"/>
    </row>
    <row r="613" spans="1:32" ht="15" customHeight="1" x14ac:dyDescent="0.25">
      <c r="C613" s="10"/>
      <c r="D613" s="10"/>
      <c r="E613" s="10"/>
      <c r="F613" s="10"/>
      <c r="G613" s="510" t="s">
        <v>446</v>
      </c>
      <c r="H613" s="510"/>
      <c r="I613" s="41" t="s">
        <v>889</v>
      </c>
      <c r="L613" s="24"/>
      <c r="M613" s="25"/>
      <c r="N613" s="24"/>
      <c r="O613" s="24"/>
      <c r="P613" s="24"/>
      <c r="Q613" s="24"/>
      <c r="R613" s="16"/>
      <c r="S613" s="16"/>
      <c r="T613" s="16"/>
      <c r="U613" s="16"/>
      <c r="V613" s="16"/>
      <c r="W613" s="64"/>
      <c r="X613" s="10"/>
      <c r="Y613" s="10"/>
      <c r="Z613" s="10"/>
      <c r="AA613" s="10"/>
      <c r="AB613" s="14"/>
      <c r="AC613" s="10"/>
      <c r="AD613" s="10"/>
      <c r="AE613" s="10"/>
      <c r="AF613" s="15"/>
    </row>
    <row r="614" spans="1:32" s="134" customFormat="1" ht="15" customHeight="1" outlineLevel="5" x14ac:dyDescent="0.25">
      <c r="A614" s="21"/>
      <c r="B614" s="127"/>
      <c r="C614" s="127"/>
      <c r="D614" s="127"/>
      <c r="E614" s="127"/>
      <c r="F614" s="127"/>
      <c r="G614" s="369" t="s">
        <v>1842</v>
      </c>
      <c r="H614" s="185">
        <v>42370</v>
      </c>
      <c r="I614" s="127" t="s">
        <v>14</v>
      </c>
      <c r="J614" s="472" t="s">
        <v>64</v>
      </c>
      <c r="K614" s="127" t="s">
        <v>9</v>
      </c>
      <c r="L614" s="127" t="s">
        <v>10</v>
      </c>
      <c r="M614" s="127" t="s">
        <v>10</v>
      </c>
      <c r="N614" s="127" t="s">
        <v>11</v>
      </c>
      <c r="O614" s="129">
        <v>26185.13</v>
      </c>
      <c r="P614" s="129">
        <v>0</v>
      </c>
      <c r="Q614" s="129">
        <f t="shared" ref="Q614" si="298">O614-P614</f>
        <v>26185.13</v>
      </c>
      <c r="R614" s="130" t="s">
        <v>1</v>
      </c>
      <c r="S614" s="131" t="s">
        <v>4</v>
      </c>
      <c r="T614" s="131"/>
      <c r="U614" s="131" t="s">
        <v>446</v>
      </c>
      <c r="V614" s="127"/>
      <c r="W614" s="127"/>
      <c r="X614" s="127"/>
      <c r="Y614" s="127"/>
      <c r="Z614" s="132">
        <v>42370</v>
      </c>
      <c r="AA614" s="127"/>
      <c r="AB614" s="127"/>
      <c r="AC614" s="127"/>
      <c r="AD614" s="133" t="s">
        <v>1843</v>
      </c>
    </row>
    <row r="615" spans="1:32" ht="15" customHeight="1" x14ac:dyDescent="0.25">
      <c r="C615" s="10"/>
      <c r="D615" s="10"/>
      <c r="E615" s="10"/>
      <c r="F615" s="10"/>
      <c r="G615" s="76"/>
      <c r="H615" s="76"/>
      <c r="I615" s="77"/>
      <c r="J615" s="80"/>
      <c r="K615" s="10"/>
      <c r="L615" s="11"/>
      <c r="M615" s="11"/>
      <c r="N615" s="11"/>
      <c r="O615" s="71">
        <f>SUM(O614)</f>
        <v>26185.13</v>
      </c>
      <c r="P615" s="71">
        <f t="shared" ref="P615:Q615" si="299">SUM(P614)</f>
        <v>0</v>
      </c>
      <c r="Q615" s="71">
        <f t="shared" si="299"/>
        <v>26185.13</v>
      </c>
      <c r="R615" s="17"/>
      <c r="S615" s="17"/>
      <c r="T615" s="17"/>
      <c r="U615" s="17"/>
      <c r="V615" s="17"/>
      <c r="W615" s="64"/>
      <c r="X615" s="10"/>
      <c r="Y615" s="10"/>
      <c r="Z615" s="10"/>
      <c r="AA615" s="10"/>
      <c r="AB615" s="14"/>
      <c r="AC615" s="10"/>
      <c r="AD615" s="10"/>
      <c r="AE615" s="10"/>
      <c r="AF615" s="15"/>
    </row>
    <row r="616" spans="1:32" ht="15" customHeight="1" x14ac:dyDescent="0.25">
      <c r="C616" s="10"/>
      <c r="D616" s="10"/>
      <c r="E616" s="10"/>
      <c r="F616" s="10"/>
      <c r="G616" s="76"/>
      <c r="H616" s="76"/>
      <c r="I616" s="77"/>
      <c r="J616" s="80"/>
      <c r="K616" s="10"/>
      <c r="L616" s="11"/>
      <c r="M616" s="11"/>
      <c r="N616" s="11"/>
      <c r="O616" s="25"/>
      <c r="P616" s="25"/>
      <c r="Q616" s="16"/>
      <c r="R616" s="16"/>
      <c r="S616" s="16"/>
      <c r="T616" s="16"/>
      <c r="U616" s="16"/>
      <c r="V616" s="16"/>
      <c r="W616" s="64"/>
      <c r="X616" s="10"/>
      <c r="Y616" s="10"/>
      <c r="Z616" s="10"/>
      <c r="AA616" s="10"/>
      <c r="AB616" s="14"/>
      <c r="AC616" s="10"/>
      <c r="AD616" s="10"/>
      <c r="AE616" s="10"/>
      <c r="AF616" s="15"/>
    </row>
    <row r="617" spans="1:32" ht="15" customHeight="1" x14ac:dyDescent="0.25">
      <c r="C617" s="10"/>
      <c r="D617" s="10"/>
      <c r="E617" s="10"/>
      <c r="F617" s="10"/>
      <c r="G617" s="510" t="s">
        <v>447</v>
      </c>
      <c r="H617" s="510"/>
      <c r="I617" s="41" t="s">
        <v>890</v>
      </c>
      <c r="L617" s="24"/>
      <c r="M617" s="25"/>
      <c r="N617" s="11"/>
      <c r="O617" s="25"/>
      <c r="P617" s="25"/>
      <c r="Q617" s="16"/>
      <c r="R617" s="16"/>
      <c r="S617" s="16"/>
      <c r="T617" s="16"/>
      <c r="U617" s="16"/>
      <c r="V617" s="16"/>
      <c r="W617" s="64"/>
      <c r="X617" s="10"/>
      <c r="Y617" s="10"/>
      <c r="Z617" s="10"/>
      <c r="AA617" s="10"/>
      <c r="AB617" s="14"/>
      <c r="AC617" s="10"/>
      <c r="AD617" s="10"/>
      <c r="AE617" s="10"/>
      <c r="AF617" s="15"/>
    </row>
    <row r="618" spans="1:32" s="134" customFormat="1" ht="15" customHeight="1" outlineLevel="5" x14ac:dyDescent="0.25">
      <c r="A618" s="21"/>
      <c r="B618" s="127"/>
      <c r="C618" s="127"/>
      <c r="D618" s="127"/>
      <c r="E618" s="127"/>
      <c r="F618" s="127"/>
      <c r="G618" s="369" t="s">
        <v>1842</v>
      </c>
      <c r="H618" s="185">
        <v>42370</v>
      </c>
      <c r="I618" s="127" t="s">
        <v>14</v>
      </c>
      <c r="J618" s="472" t="s">
        <v>64</v>
      </c>
      <c r="K618" s="127" t="s">
        <v>9</v>
      </c>
      <c r="L618" s="127" t="s">
        <v>10</v>
      </c>
      <c r="M618" s="127" t="s">
        <v>10</v>
      </c>
      <c r="N618" s="127" t="s">
        <v>11</v>
      </c>
      <c r="O618" s="129">
        <v>16372.54</v>
      </c>
      <c r="P618" s="129">
        <v>0</v>
      </c>
      <c r="Q618" s="129">
        <f t="shared" ref="Q618" si="300">O618-P618</f>
        <v>16372.54</v>
      </c>
      <c r="R618" s="130" t="s">
        <v>1</v>
      </c>
      <c r="S618" s="131" t="s">
        <v>4</v>
      </c>
      <c r="T618" s="131"/>
      <c r="U618" s="131" t="s">
        <v>447</v>
      </c>
      <c r="V618" s="127"/>
      <c r="W618" s="127"/>
      <c r="X618" s="127"/>
      <c r="Y618" s="127"/>
      <c r="Z618" s="132">
        <v>42370</v>
      </c>
      <c r="AA618" s="127"/>
      <c r="AB618" s="127"/>
      <c r="AC618" s="127"/>
      <c r="AD618" s="133" t="s">
        <v>1843</v>
      </c>
    </row>
    <row r="619" spans="1:32" ht="15" customHeight="1" x14ac:dyDescent="0.25">
      <c r="C619" s="10"/>
      <c r="D619" s="10"/>
      <c r="E619" s="10"/>
      <c r="F619" s="10"/>
      <c r="G619" s="76"/>
      <c r="H619" s="76"/>
      <c r="I619" s="77"/>
      <c r="J619" s="80"/>
      <c r="K619" s="10"/>
      <c r="L619" s="11"/>
      <c r="M619" s="11"/>
      <c r="N619" s="11"/>
      <c r="O619" s="71">
        <f>SUM(O618)</f>
        <v>16372.54</v>
      </c>
      <c r="P619" s="71">
        <f t="shared" ref="P619:Q619" si="301">SUM(P618)</f>
        <v>0</v>
      </c>
      <c r="Q619" s="71">
        <f t="shared" si="301"/>
        <v>16372.54</v>
      </c>
      <c r="R619" s="17"/>
      <c r="S619" s="17"/>
      <c r="T619" s="17"/>
      <c r="U619" s="17"/>
      <c r="V619" s="17"/>
      <c r="W619" s="64"/>
      <c r="X619" s="10"/>
      <c r="Y619" s="10"/>
      <c r="Z619" s="10"/>
      <c r="AA619" s="10"/>
      <c r="AB619" s="14"/>
      <c r="AC619" s="10"/>
      <c r="AD619" s="10"/>
      <c r="AE619" s="10"/>
      <c r="AF619" s="15"/>
    </row>
    <row r="620" spans="1:32" ht="15" customHeight="1" x14ac:dyDescent="0.25">
      <c r="C620" s="10"/>
      <c r="D620" s="10"/>
      <c r="E620" s="10"/>
      <c r="F620" s="10"/>
      <c r="G620" s="76"/>
      <c r="H620" s="76"/>
      <c r="I620" s="77"/>
      <c r="J620" s="80"/>
      <c r="K620" s="10"/>
      <c r="L620" s="11"/>
      <c r="M620" s="11"/>
      <c r="N620" s="11"/>
      <c r="O620" s="71"/>
      <c r="P620" s="71"/>
      <c r="Q620" s="71"/>
      <c r="R620" s="17"/>
      <c r="S620" s="17"/>
      <c r="T620" s="17"/>
      <c r="U620" s="17"/>
      <c r="V620" s="17"/>
      <c r="W620" s="64"/>
      <c r="X620" s="10"/>
      <c r="Y620" s="10"/>
      <c r="Z620" s="10"/>
      <c r="AA620" s="10"/>
      <c r="AB620" s="14"/>
      <c r="AC620" s="10"/>
      <c r="AD620" s="10"/>
      <c r="AE620" s="10"/>
      <c r="AF620" s="15"/>
    </row>
    <row r="621" spans="1:32" ht="15" customHeight="1" x14ac:dyDescent="0.25">
      <c r="C621" s="10"/>
      <c r="D621" s="10"/>
      <c r="E621" s="10"/>
      <c r="F621" s="10"/>
      <c r="G621" s="297" t="s">
        <v>1821</v>
      </c>
      <c r="H621" s="76"/>
      <c r="I621" s="262" t="s">
        <v>1838</v>
      </c>
      <c r="J621" s="80"/>
      <c r="K621" s="10"/>
      <c r="L621" s="11"/>
      <c r="M621" s="11"/>
      <c r="N621" s="11"/>
      <c r="O621" s="71"/>
      <c r="P621" s="71"/>
      <c r="Q621" s="71"/>
      <c r="R621" s="17"/>
      <c r="S621" s="17"/>
      <c r="T621" s="17"/>
      <c r="U621" s="17"/>
      <c r="V621" s="17"/>
      <c r="W621" s="64"/>
      <c r="X621" s="10"/>
      <c r="Y621" s="10"/>
      <c r="Z621" s="10"/>
      <c r="AA621" s="10"/>
      <c r="AB621" s="14"/>
      <c r="AC621" s="10"/>
      <c r="AD621" s="10"/>
      <c r="AE621" s="10"/>
      <c r="AF621" s="15"/>
    </row>
    <row r="622" spans="1:32" s="134" customFormat="1" ht="15" customHeight="1" outlineLevel="5" x14ac:dyDescent="0.25">
      <c r="A622" s="21"/>
      <c r="B622" s="127"/>
      <c r="C622" s="127"/>
      <c r="D622" s="127"/>
      <c r="E622" s="127"/>
      <c r="F622" s="127"/>
      <c r="G622" s="369" t="s">
        <v>1842</v>
      </c>
      <c r="H622" s="185">
        <v>42370</v>
      </c>
      <c r="I622" s="127" t="s">
        <v>14</v>
      </c>
      <c r="J622" s="472" t="s">
        <v>64</v>
      </c>
      <c r="K622" s="127" t="s">
        <v>9</v>
      </c>
      <c r="L622" s="127" t="s">
        <v>10</v>
      </c>
      <c r="M622" s="127" t="s">
        <v>10</v>
      </c>
      <c r="N622" s="127" t="s">
        <v>11</v>
      </c>
      <c r="O622" s="129">
        <v>10361.700000000001</v>
      </c>
      <c r="P622" s="129">
        <v>0</v>
      </c>
      <c r="Q622" s="129">
        <f t="shared" ref="Q622" si="302">O622-P622</f>
        <v>10361.700000000001</v>
      </c>
      <c r="R622" s="130" t="s">
        <v>1</v>
      </c>
      <c r="S622" s="131" t="s">
        <v>4</v>
      </c>
      <c r="T622" s="131"/>
      <c r="U622" s="131" t="s">
        <v>1821</v>
      </c>
      <c r="V622" s="127"/>
      <c r="W622" s="127"/>
      <c r="X622" s="127"/>
      <c r="Y622" s="127"/>
      <c r="Z622" s="132">
        <v>42370</v>
      </c>
      <c r="AA622" s="127"/>
      <c r="AB622" s="127"/>
      <c r="AC622" s="127"/>
      <c r="AD622" s="133" t="s">
        <v>1843</v>
      </c>
    </row>
    <row r="623" spans="1:32" ht="15" customHeight="1" x14ac:dyDescent="0.25">
      <c r="C623" s="10"/>
      <c r="D623" s="10"/>
      <c r="E623" s="10"/>
      <c r="F623" s="10"/>
      <c r="G623" s="76"/>
      <c r="H623" s="76"/>
      <c r="I623" s="77"/>
      <c r="J623" s="80"/>
      <c r="K623" s="10"/>
      <c r="L623" s="11"/>
      <c r="M623" s="11"/>
      <c r="N623" s="11"/>
      <c r="O623" s="71">
        <f>SUM(O622)</f>
        <v>10361.700000000001</v>
      </c>
      <c r="P623" s="71">
        <f t="shared" ref="P623:Q623" si="303">SUM(P622)</f>
        <v>0</v>
      </c>
      <c r="Q623" s="71">
        <f t="shared" si="303"/>
        <v>10361.700000000001</v>
      </c>
      <c r="R623" s="17"/>
      <c r="S623" s="17"/>
      <c r="T623" s="17"/>
      <c r="U623" s="17"/>
      <c r="V623" s="17"/>
      <c r="W623" s="64"/>
      <c r="X623" s="10"/>
      <c r="Y623" s="10"/>
      <c r="Z623" s="10"/>
      <c r="AA623" s="10"/>
      <c r="AB623" s="14"/>
      <c r="AC623" s="10"/>
      <c r="AD623" s="10"/>
      <c r="AE623" s="10"/>
      <c r="AF623" s="15"/>
    </row>
    <row r="624" spans="1:32" ht="15" customHeight="1" x14ac:dyDescent="0.25">
      <c r="C624" s="10"/>
      <c r="D624" s="10"/>
      <c r="E624" s="10"/>
      <c r="F624" s="10"/>
      <c r="G624" s="76"/>
      <c r="H624" s="76"/>
      <c r="I624" s="77"/>
      <c r="J624" s="80"/>
      <c r="K624" s="10"/>
      <c r="L624" s="11"/>
      <c r="M624" s="11"/>
      <c r="N624" s="11"/>
      <c r="O624" s="71"/>
      <c r="P624" s="71"/>
      <c r="Q624" s="71"/>
      <c r="R624" s="17"/>
      <c r="S624" s="17"/>
      <c r="T624" s="17"/>
      <c r="U624" s="17"/>
      <c r="V624" s="17"/>
      <c r="W624" s="64"/>
      <c r="X624" s="10"/>
      <c r="Y624" s="10"/>
      <c r="Z624" s="10"/>
      <c r="AA624" s="10"/>
      <c r="AB624" s="14"/>
      <c r="AC624" s="10"/>
      <c r="AD624" s="10"/>
      <c r="AE624" s="10"/>
      <c r="AF624" s="15"/>
    </row>
    <row r="625" spans="1:32" ht="15" customHeight="1" x14ac:dyDescent="0.25">
      <c r="C625" s="10"/>
      <c r="D625" s="10"/>
      <c r="E625" s="10"/>
      <c r="F625" s="10"/>
      <c r="G625" s="510" t="s">
        <v>448</v>
      </c>
      <c r="H625" s="510"/>
      <c r="I625" s="41" t="s">
        <v>891</v>
      </c>
      <c r="L625" s="24"/>
      <c r="M625" s="25"/>
      <c r="N625" s="24"/>
      <c r="O625" s="24"/>
      <c r="P625" s="24"/>
      <c r="Q625" s="24"/>
      <c r="R625" s="16"/>
      <c r="S625" s="16"/>
      <c r="T625" s="16"/>
      <c r="U625" s="16"/>
      <c r="V625" s="16"/>
      <c r="W625" s="64"/>
      <c r="X625" s="10"/>
      <c r="Y625" s="10"/>
      <c r="Z625" s="10"/>
      <c r="AA625" s="10"/>
      <c r="AB625" s="14"/>
      <c r="AC625" s="10"/>
      <c r="AD625" s="10"/>
      <c r="AE625" s="10"/>
      <c r="AF625" s="15"/>
    </row>
    <row r="626" spans="1:32" s="134" customFormat="1" ht="15" customHeight="1" outlineLevel="5" x14ac:dyDescent="0.25">
      <c r="A626" s="21"/>
      <c r="B626" s="127"/>
      <c r="C626" s="127"/>
      <c r="D626" s="127"/>
      <c r="E626" s="127"/>
      <c r="F626" s="127"/>
      <c r="G626" s="369" t="s">
        <v>1842</v>
      </c>
      <c r="H626" s="185">
        <v>42370</v>
      </c>
      <c r="I626" s="127" t="s">
        <v>14</v>
      </c>
      <c r="J626" s="472" t="s">
        <v>64</v>
      </c>
      <c r="K626" s="127" t="s">
        <v>9</v>
      </c>
      <c r="L626" s="127" t="s">
        <v>10</v>
      </c>
      <c r="M626" s="127" t="s">
        <v>10</v>
      </c>
      <c r="N626" s="127" t="s">
        <v>11</v>
      </c>
      <c r="O626" s="129">
        <v>3363.49</v>
      </c>
      <c r="P626" s="129">
        <v>0</v>
      </c>
      <c r="Q626" s="129">
        <f t="shared" ref="Q626" si="304">O626-P626</f>
        <v>3363.49</v>
      </c>
      <c r="R626" s="130" t="s">
        <v>1</v>
      </c>
      <c r="S626" s="131" t="s">
        <v>4</v>
      </c>
      <c r="T626" s="131"/>
      <c r="U626" s="131" t="s">
        <v>448</v>
      </c>
      <c r="V626" s="127"/>
      <c r="W626" s="127"/>
      <c r="X626" s="127"/>
      <c r="Y626" s="127"/>
      <c r="Z626" s="132">
        <v>42370</v>
      </c>
      <c r="AA626" s="127"/>
      <c r="AB626" s="127"/>
      <c r="AC626" s="127"/>
      <c r="AD626" s="133" t="s">
        <v>1843</v>
      </c>
    </row>
    <row r="627" spans="1:32" ht="15" customHeight="1" x14ac:dyDescent="0.25">
      <c r="C627" s="10"/>
      <c r="D627" s="10"/>
      <c r="E627" s="10"/>
      <c r="F627" s="10"/>
      <c r="G627" s="76"/>
      <c r="H627" s="76"/>
      <c r="I627" s="77"/>
      <c r="J627" s="80"/>
      <c r="K627" s="10"/>
      <c r="L627" s="11"/>
      <c r="M627" s="11"/>
      <c r="N627" s="11"/>
      <c r="O627" s="71">
        <f>SUM(O626)</f>
        <v>3363.49</v>
      </c>
      <c r="P627" s="71">
        <f t="shared" ref="P627:Q627" si="305">SUM(P626)</f>
        <v>0</v>
      </c>
      <c r="Q627" s="71">
        <f t="shared" si="305"/>
        <v>3363.49</v>
      </c>
      <c r="R627" s="17"/>
      <c r="S627" s="17"/>
      <c r="T627" s="17"/>
      <c r="U627" s="17"/>
      <c r="V627" s="17"/>
      <c r="W627" s="64"/>
      <c r="X627" s="10"/>
      <c r="Y627" s="10"/>
      <c r="Z627" s="10"/>
      <c r="AA627" s="10"/>
      <c r="AB627" s="14"/>
      <c r="AC627" s="10"/>
      <c r="AD627" s="10"/>
      <c r="AE627" s="10"/>
      <c r="AF627" s="15"/>
    </row>
    <row r="628" spans="1:32" ht="15" customHeight="1" x14ac:dyDescent="0.25">
      <c r="C628" s="10"/>
      <c r="D628" s="10"/>
      <c r="E628" s="10"/>
      <c r="F628" s="10"/>
      <c r="G628" s="76"/>
      <c r="H628" s="76"/>
      <c r="I628" s="77"/>
      <c r="J628" s="80"/>
      <c r="K628" s="10"/>
      <c r="L628" s="11"/>
      <c r="M628" s="11"/>
      <c r="N628" s="11"/>
      <c r="O628" s="71"/>
      <c r="P628" s="71"/>
      <c r="Q628" s="71"/>
      <c r="R628" s="17"/>
      <c r="S628" s="17"/>
      <c r="T628" s="17"/>
      <c r="U628" s="17"/>
      <c r="V628" s="17"/>
      <c r="W628" s="64"/>
      <c r="X628" s="10"/>
      <c r="Y628" s="10"/>
      <c r="Z628" s="10"/>
      <c r="AA628" s="10"/>
      <c r="AB628" s="14"/>
      <c r="AC628" s="10"/>
      <c r="AD628" s="10"/>
      <c r="AE628" s="10"/>
      <c r="AF628" s="15"/>
    </row>
    <row r="629" spans="1:32" ht="15" customHeight="1" x14ac:dyDescent="0.25">
      <c r="C629" s="10"/>
      <c r="D629" s="10"/>
      <c r="E629" s="10"/>
      <c r="F629" s="10"/>
      <c r="G629" s="510" t="s">
        <v>449</v>
      </c>
      <c r="H629" s="510"/>
      <c r="I629" s="41" t="s">
        <v>892</v>
      </c>
      <c r="L629" s="24"/>
      <c r="M629" s="25"/>
      <c r="N629" s="11"/>
      <c r="O629" s="25"/>
      <c r="P629" s="25"/>
      <c r="Q629" s="16"/>
      <c r="R629" s="16"/>
      <c r="S629" s="16"/>
      <c r="T629" s="16"/>
      <c r="U629" s="16"/>
      <c r="V629" s="16"/>
      <c r="W629" s="64"/>
      <c r="X629" s="10"/>
      <c r="Y629" s="10"/>
      <c r="Z629" s="10"/>
      <c r="AA629" s="10"/>
      <c r="AB629" s="14"/>
      <c r="AC629" s="10"/>
      <c r="AD629" s="10"/>
      <c r="AE629" s="10"/>
      <c r="AF629" s="15"/>
    </row>
    <row r="630" spans="1:32" s="134" customFormat="1" ht="15" customHeight="1" outlineLevel="5" x14ac:dyDescent="0.25">
      <c r="A630" s="21"/>
      <c r="B630" s="127"/>
      <c r="C630" s="127"/>
      <c r="D630" s="127"/>
      <c r="E630" s="127"/>
      <c r="F630" s="127"/>
      <c r="G630" s="369" t="s">
        <v>1842</v>
      </c>
      <c r="H630" s="185">
        <v>42370</v>
      </c>
      <c r="I630" s="127" t="s">
        <v>14</v>
      </c>
      <c r="J630" s="472" t="s">
        <v>64</v>
      </c>
      <c r="K630" s="127" t="s">
        <v>9</v>
      </c>
      <c r="L630" s="127" t="s">
        <v>10</v>
      </c>
      <c r="M630" s="127" t="s">
        <v>10</v>
      </c>
      <c r="N630" s="127" t="s">
        <v>11</v>
      </c>
      <c r="O630" s="129">
        <v>7778.3</v>
      </c>
      <c r="P630" s="129">
        <v>0</v>
      </c>
      <c r="Q630" s="129">
        <f t="shared" ref="Q630" si="306">O630-P630</f>
        <v>7778.3</v>
      </c>
      <c r="R630" s="130" t="s">
        <v>1</v>
      </c>
      <c r="S630" s="131" t="s">
        <v>4</v>
      </c>
      <c r="T630" s="131"/>
      <c r="U630" s="131" t="s">
        <v>449</v>
      </c>
      <c r="V630" s="127"/>
      <c r="W630" s="127"/>
      <c r="X630" s="127"/>
      <c r="Y630" s="127"/>
      <c r="Z630" s="132">
        <v>42370</v>
      </c>
      <c r="AA630" s="127"/>
      <c r="AB630" s="127"/>
      <c r="AC630" s="127"/>
      <c r="AD630" s="133" t="s">
        <v>1843</v>
      </c>
    </row>
    <row r="631" spans="1:32" ht="15" customHeight="1" x14ac:dyDescent="0.25">
      <c r="C631" s="10"/>
      <c r="D631" s="10"/>
      <c r="E631" s="10"/>
      <c r="F631" s="10"/>
      <c r="G631" s="76"/>
      <c r="H631" s="76"/>
      <c r="I631" s="77"/>
      <c r="J631" s="80"/>
      <c r="K631" s="10"/>
      <c r="L631" s="11"/>
      <c r="M631" s="11"/>
      <c r="N631" s="11"/>
      <c r="O631" s="71">
        <f>SUM(O630)</f>
        <v>7778.3</v>
      </c>
      <c r="P631" s="71">
        <f t="shared" ref="P631:Q631" si="307">SUM(P630)</f>
        <v>0</v>
      </c>
      <c r="Q631" s="71">
        <f t="shared" si="307"/>
        <v>7778.3</v>
      </c>
      <c r="R631" s="17"/>
      <c r="S631" s="17"/>
      <c r="T631" s="17"/>
      <c r="U631" s="17"/>
      <c r="V631" s="17"/>
      <c r="W631" s="64"/>
      <c r="X631" s="10"/>
      <c r="Y631" s="10"/>
      <c r="Z631" s="10"/>
      <c r="AA631" s="10"/>
      <c r="AB631" s="14"/>
      <c r="AC631" s="10"/>
      <c r="AD631" s="10"/>
      <c r="AE631" s="10"/>
      <c r="AF631" s="15"/>
    </row>
    <row r="632" spans="1:32" ht="15" customHeight="1" x14ac:dyDescent="0.25">
      <c r="C632" s="10"/>
      <c r="D632" s="10"/>
      <c r="E632" s="10"/>
      <c r="F632" s="10"/>
      <c r="G632" s="76"/>
      <c r="H632" s="76"/>
      <c r="I632" s="77"/>
      <c r="J632" s="80"/>
      <c r="K632" s="10"/>
      <c r="L632" s="11"/>
      <c r="M632" s="11"/>
      <c r="N632" s="11"/>
      <c r="O632" s="25"/>
      <c r="P632" s="25"/>
      <c r="Q632" s="16"/>
      <c r="R632" s="16"/>
      <c r="S632" s="16"/>
      <c r="T632" s="16"/>
      <c r="U632" s="16"/>
      <c r="V632" s="16"/>
      <c r="W632" s="64"/>
      <c r="X632" s="10"/>
      <c r="Y632" s="10"/>
      <c r="Z632" s="10"/>
      <c r="AA632" s="10"/>
      <c r="AB632" s="14"/>
      <c r="AC632" s="10"/>
      <c r="AD632" s="10"/>
      <c r="AE632" s="10"/>
      <c r="AF632" s="15"/>
    </row>
    <row r="633" spans="1:32" ht="15" customHeight="1" x14ac:dyDescent="0.25">
      <c r="C633" s="10"/>
      <c r="D633" s="10"/>
      <c r="E633" s="10"/>
      <c r="F633" s="10"/>
      <c r="G633" s="510" t="s">
        <v>450</v>
      </c>
      <c r="H633" s="510"/>
      <c r="I633" s="40" t="s">
        <v>893</v>
      </c>
      <c r="L633" s="24"/>
      <c r="M633" s="25"/>
      <c r="N633" s="11"/>
      <c r="O633" s="25"/>
      <c r="P633" s="25"/>
      <c r="Q633" s="16"/>
      <c r="R633" s="16"/>
      <c r="S633" s="16"/>
      <c r="T633" s="16"/>
      <c r="U633" s="16"/>
      <c r="V633" s="16"/>
      <c r="W633" s="64"/>
      <c r="X633" s="10"/>
      <c r="Y633" s="10"/>
      <c r="Z633" s="10"/>
      <c r="AA633" s="10"/>
      <c r="AB633" s="14"/>
      <c r="AC633" s="10"/>
      <c r="AD633" s="10"/>
      <c r="AE633" s="10"/>
      <c r="AF633" s="15"/>
    </row>
    <row r="634" spans="1:32" s="134" customFormat="1" ht="15" customHeight="1" outlineLevel="5" x14ac:dyDescent="0.25">
      <c r="A634" s="21"/>
      <c r="B634" s="127"/>
      <c r="C634" s="127"/>
      <c r="D634" s="127"/>
      <c r="E634" s="127"/>
      <c r="F634" s="127"/>
      <c r="G634" s="369" t="s">
        <v>1842</v>
      </c>
      <c r="H634" s="185">
        <v>42370</v>
      </c>
      <c r="I634" s="127" t="s">
        <v>14</v>
      </c>
      <c r="J634" s="472" t="s">
        <v>64</v>
      </c>
      <c r="K634" s="127" t="s">
        <v>9</v>
      </c>
      <c r="L634" s="127" t="s">
        <v>10</v>
      </c>
      <c r="M634" s="127" t="s">
        <v>10</v>
      </c>
      <c r="N634" s="127" t="s">
        <v>11</v>
      </c>
      <c r="O634" s="129">
        <v>10933.1</v>
      </c>
      <c r="P634" s="129">
        <v>0</v>
      </c>
      <c r="Q634" s="129">
        <f t="shared" ref="Q634" si="308">O634-P634</f>
        <v>10933.1</v>
      </c>
      <c r="R634" s="130" t="s">
        <v>1</v>
      </c>
      <c r="S634" s="131" t="s">
        <v>4</v>
      </c>
      <c r="T634" s="131"/>
      <c r="U634" s="131" t="s">
        <v>450</v>
      </c>
      <c r="V634" s="127"/>
      <c r="W634" s="127"/>
      <c r="X634" s="127"/>
      <c r="Y634" s="127"/>
      <c r="Z634" s="132">
        <v>42370</v>
      </c>
      <c r="AA634" s="127"/>
      <c r="AB634" s="127"/>
      <c r="AC634" s="127"/>
      <c r="AD634" s="133" t="s">
        <v>1843</v>
      </c>
    </row>
    <row r="635" spans="1:32" ht="15" customHeight="1" x14ac:dyDescent="0.25">
      <c r="C635" s="10"/>
      <c r="D635" s="10"/>
      <c r="E635" s="10"/>
      <c r="F635" s="10"/>
      <c r="G635" s="76"/>
      <c r="H635" s="76"/>
      <c r="I635" s="77"/>
      <c r="J635" s="80"/>
      <c r="K635" s="10"/>
      <c r="L635" s="11"/>
      <c r="M635" s="11"/>
      <c r="N635" s="11"/>
      <c r="O635" s="71">
        <f>SUM(O634)</f>
        <v>10933.1</v>
      </c>
      <c r="P635" s="71">
        <f t="shared" ref="P635:Q635" si="309">SUM(P634)</f>
        <v>0</v>
      </c>
      <c r="Q635" s="71">
        <f t="shared" si="309"/>
        <v>10933.1</v>
      </c>
      <c r="R635" s="17"/>
      <c r="S635" s="17"/>
      <c r="T635" s="17"/>
      <c r="U635" s="17"/>
      <c r="V635" s="17"/>
      <c r="W635" s="64"/>
      <c r="X635" s="10"/>
      <c r="Y635" s="10"/>
      <c r="Z635" s="10"/>
      <c r="AA635" s="10"/>
      <c r="AB635" s="14"/>
      <c r="AC635" s="10"/>
      <c r="AD635" s="10"/>
      <c r="AE635" s="10"/>
      <c r="AF635" s="15"/>
    </row>
    <row r="636" spans="1:32" ht="15" customHeight="1" x14ac:dyDescent="0.25">
      <c r="C636" s="10"/>
      <c r="D636" s="10"/>
      <c r="E636" s="10"/>
      <c r="F636" s="10"/>
      <c r="G636" s="76"/>
      <c r="H636" s="76"/>
      <c r="I636" s="77"/>
      <c r="J636" s="80"/>
      <c r="K636" s="10"/>
      <c r="L636" s="11"/>
      <c r="M636" s="11"/>
      <c r="N636" s="11"/>
      <c r="O636" s="25"/>
      <c r="P636" s="25"/>
      <c r="Q636" s="16"/>
      <c r="R636" s="16"/>
      <c r="S636" s="16"/>
      <c r="T636" s="16"/>
      <c r="U636" s="16"/>
      <c r="V636" s="16"/>
      <c r="W636" s="64"/>
      <c r="X636" s="10"/>
      <c r="Y636" s="10"/>
      <c r="Z636" s="10"/>
      <c r="AA636" s="10"/>
      <c r="AB636" s="14"/>
      <c r="AC636" s="10"/>
      <c r="AD636" s="10"/>
      <c r="AE636" s="10"/>
      <c r="AF636" s="15"/>
    </row>
    <row r="637" spans="1:32" ht="15" customHeight="1" x14ac:dyDescent="0.25">
      <c r="C637" s="10"/>
      <c r="D637" s="10"/>
      <c r="E637" s="10"/>
      <c r="F637" s="10"/>
      <c r="G637" s="510" t="s">
        <v>451</v>
      </c>
      <c r="H637" s="510"/>
      <c r="I637" s="41" t="s">
        <v>894</v>
      </c>
      <c r="L637" s="24"/>
      <c r="M637" s="11"/>
      <c r="N637" s="11"/>
      <c r="O637" s="25"/>
      <c r="P637" s="25"/>
      <c r="Q637" s="16"/>
      <c r="R637" s="16"/>
      <c r="S637" s="16"/>
      <c r="T637" s="16"/>
      <c r="U637" s="16"/>
      <c r="V637" s="16"/>
      <c r="W637" s="64"/>
      <c r="X637" s="10"/>
      <c r="Y637" s="10"/>
      <c r="Z637" s="10"/>
      <c r="AA637" s="10"/>
      <c r="AB637" s="14"/>
      <c r="AC637" s="10"/>
      <c r="AD637" s="10"/>
      <c r="AE637" s="10"/>
      <c r="AF637" s="15"/>
    </row>
    <row r="638" spans="1:32" s="134" customFormat="1" ht="15" customHeight="1" outlineLevel="5" x14ac:dyDescent="0.25">
      <c r="A638" s="21"/>
      <c r="B638" s="127"/>
      <c r="C638" s="127"/>
      <c r="D638" s="127"/>
      <c r="E638" s="127"/>
      <c r="F638" s="127"/>
      <c r="G638" s="369" t="s">
        <v>1842</v>
      </c>
      <c r="H638" s="185">
        <v>42370</v>
      </c>
      <c r="I638" s="127" t="s">
        <v>14</v>
      </c>
      <c r="J638" s="472" t="s">
        <v>64</v>
      </c>
      <c r="K638" s="127" t="s">
        <v>9</v>
      </c>
      <c r="L638" s="127" t="s">
        <v>10</v>
      </c>
      <c r="M638" s="127" t="s">
        <v>10</v>
      </c>
      <c r="N638" s="127" t="s">
        <v>11</v>
      </c>
      <c r="O638" s="129">
        <v>182.5</v>
      </c>
      <c r="P638" s="129">
        <v>0</v>
      </c>
      <c r="Q638" s="129">
        <f t="shared" ref="Q638" si="310">O638-P638</f>
        <v>182.5</v>
      </c>
      <c r="R638" s="130" t="s">
        <v>1</v>
      </c>
      <c r="S638" s="131" t="s">
        <v>4</v>
      </c>
      <c r="T638" s="131"/>
      <c r="U638" s="131" t="s">
        <v>451</v>
      </c>
      <c r="V638" s="127"/>
      <c r="W638" s="127"/>
      <c r="X638" s="127"/>
      <c r="Y638" s="127"/>
      <c r="Z638" s="132">
        <v>42370</v>
      </c>
      <c r="AA638" s="127"/>
      <c r="AB638" s="127"/>
      <c r="AC638" s="127"/>
      <c r="AD638" s="133" t="s">
        <v>1843</v>
      </c>
    </row>
    <row r="639" spans="1:32" ht="15" customHeight="1" x14ac:dyDescent="0.25">
      <c r="C639" s="10"/>
      <c r="D639" s="10"/>
      <c r="E639" s="10"/>
      <c r="F639" s="10"/>
      <c r="G639" s="76"/>
      <c r="H639" s="76"/>
      <c r="I639" s="77"/>
      <c r="J639" s="80"/>
      <c r="K639" s="10"/>
      <c r="L639" s="11"/>
      <c r="M639" s="11"/>
      <c r="N639" s="11"/>
      <c r="O639" s="71">
        <f>SUM(O638)</f>
        <v>182.5</v>
      </c>
      <c r="P639" s="71">
        <f t="shared" ref="P639:Q639" si="311">SUM(P638)</f>
        <v>0</v>
      </c>
      <c r="Q639" s="71">
        <f t="shared" si="311"/>
        <v>182.5</v>
      </c>
      <c r="R639" s="17"/>
      <c r="S639" s="17"/>
      <c r="T639" s="17"/>
      <c r="U639" s="17"/>
      <c r="V639" s="17"/>
      <c r="W639" s="64"/>
      <c r="X639" s="10"/>
      <c r="Y639" s="10"/>
      <c r="Z639" s="10"/>
      <c r="AA639" s="10"/>
      <c r="AB639" s="14"/>
      <c r="AC639" s="10"/>
      <c r="AD639" s="10"/>
      <c r="AE639" s="10"/>
      <c r="AF639" s="15"/>
    </row>
    <row r="640" spans="1:32" ht="15" customHeight="1" x14ac:dyDescent="0.25">
      <c r="C640" s="10"/>
      <c r="D640" s="10"/>
      <c r="E640" s="10"/>
      <c r="F640" s="10"/>
      <c r="G640" s="76"/>
      <c r="H640" s="76"/>
      <c r="I640" s="77"/>
      <c r="J640" s="80"/>
      <c r="K640" s="10"/>
      <c r="L640" s="11"/>
      <c r="M640" s="11"/>
      <c r="N640" s="11"/>
      <c r="O640" s="25"/>
      <c r="P640" s="25"/>
      <c r="Q640" s="16"/>
      <c r="R640" s="16"/>
      <c r="S640" s="16"/>
      <c r="T640" s="16"/>
      <c r="U640" s="16"/>
      <c r="V640" s="16"/>
      <c r="W640" s="64"/>
      <c r="X640" s="10"/>
      <c r="Y640" s="10"/>
      <c r="Z640" s="10"/>
      <c r="AA640" s="10"/>
      <c r="AB640" s="14"/>
      <c r="AC640" s="10"/>
      <c r="AD640" s="10"/>
      <c r="AE640" s="10"/>
      <c r="AF640" s="15"/>
    </row>
    <row r="641" spans="1:32" ht="15" customHeight="1" x14ac:dyDescent="0.25">
      <c r="C641" s="10"/>
      <c r="D641" s="10"/>
      <c r="E641" s="10"/>
      <c r="F641" s="10"/>
      <c r="G641" s="510" t="s">
        <v>452</v>
      </c>
      <c r="H641" s="510"/>
      <c r="I641" s="41" t="s">
        <v>895</v>
      </c>
      <c r="L641" s="24"/>
      <c r="M641" s="25"/>
      <c r="N641" s="24"/>
      <c r="O641" s="24"/>
      <c r="P641" s="24"/>
      <c r="Q641" s="24"/>
      <c r="R641" s="16"/>
      <c r="S641" s="16"/>
      <c r="T641" s="16"/>
      <c r="U641" s="16"/>
      <c r="V641" s="16"/>
      <c r="W641" s="64"/>
      <c r="X641" s="10"/>
      <c r="Y641" s="10"/>
      <c r="Z641" s="10"/>
      <c r="AA641" s="10"/>
      <c r="AB641" s="14"/>
      <c r="AC641" s="10"/>
      <c r="AD641" s="10"/>
      <c r="AE641" s="10"/>
      <c r="AF641" s="15"/>
    </row>
    <row r="642" spans="1:32" s="134" customFormat="1" ht="15" customHeight="1" outlineLevel="5" x14ac:dyDescent="0.25">
      <c r="A642" s="21"/>
      <c r="B642" s="127"/>
      <c r="C642" s="127"/>
      <c r="D642" s="127"/>
      <c r="E642" s="127"/>
      <c r="F642" s="127"/>
      <c r="G642" s="369" t="s">
        <v>1842</v>
      </c>
      <c r="H642" s="185">
        <v>42370</v>
      </c>
      <c r="I642" s="127" t="s">
        <v>14</v>
      </c>
      <c r="J642" s="472" t="s">
        <v>64</v>
      </c>
      <c r="K642" s="127" t="s">
        <v>9</v>
      </c>
      <c r="L642" s="127" t="s">
        <v>10</v>
      </c>
      <c r="M642" s="127" t="s">
        <v>10</v>
      </c>
      <c r="N642" s="127" t="s">
        <v>11</v>
      </c>
      <c r="O642" s="129">
        <v>1648.8</v>
      </c>
      <c r="P642" s="129">
        <v>0</v>
      </c>
      <c r="Q642" s="129">
        <f t="shared" ref="Q642" si="312">O642-P642</f>
        <v>1648.8</v>
      </c>
      <c r="R642" s="130" t="s">
        <v>1</v>
      </c>
      <c r="S642" s="131" t="s">
        <v>4</v>
      </c>
      <c r="T642" s="131"/>
      <c r="U642" s="131" t="s">
        <v>452</v>
      </c>
      <c r="V642" s="127"/>
      <c r="W642" s="127"/>
      <c r="X642" s="127"/>
      <c r="Y642" s="127"/>
      <c r="Z642" s="132">
        <v>42370</v>
      </c>
      <c r="AA642" s="127"/>
      <c r="AB642" s="127"/>
      <c r="AC642" s="127"/>
      <c r="AD642" s="133" t="s">
        <v>1843</v>
      </c>
    </row>
    <row r="643" spans="1:32" ht="15" customHeight="1" x14ac:dyDescent="0.25">
      <c r="C643" s="10"/>
      <c r="D643" s="10"/>
      <c r="E643" s="10"/>
      <c r="F643" s="10"/>
      <c r="G643" s="76"/>
      <c r="H643" s="76"/>
      <c r="I643" s="77"/>
      <c r="J643" s="80"/>
      <c r="K643" s="10"/>
      <c r="L643" s="11"/>
      <c r="M643" s="11"/>
      <c r="N643" s="11"/>
      <c r="O643" s="71">
        <f>SUM(O642)</f>
        <v>1648.8</v>
      </c>
      <c r="P643" s="71">
        <f t="shared" ref="P643:Q643" si="313">SUM(P642)</f>
        <v>0</v>
      </c>
      <c r="Q643" s="71">
        <f t="shared" si="313"/>
        <v>1648.8</v>
      </c>
      <c r="R643" s="17"/>
      <c r="S643" s="17"/>
      <c r="T643" s="17"/>
      <c r="U643" s="17"/>
      <c r="V643" s="17"/>
      <c r="W643" s="64"/>
      <c r="X643" s="10"/>
      <c r="Y643" s="10"/>
      <c r="Z643" s="10"/>
      <c r="AA643" s="10"/>
      <c r="AB643" s="14"/>
      <c r="AC643" s="10"/>
      <c r="AD643" s="10"/>
      <c r="AE643" s="10"/>
      <c r="AF643" s="15"/>
    </row>
    <row r="644" spans="1:32" ht="15" customHeight="1" x14ac:dyDescent="0.25">
      <c r="C644" s="10"/>
      <c r="D644" s="10"/>
      <c r="E644" s="10"/>
      <c r="F644" s="10"/>
      <c r="G644" s="76"/>
      <c r="H644" s="76"/>
      <c r="I644" s="77"/>
      <c r="J644" s="80"/>
      <c r="K644" s="10"/>
      <c r="L644" s="11"/>
      <c r="M644" s="11"/>
      <c r="N644" s="11"/>
      <c r="O644" s="25"/>
      <c r="P644" s="25"/>
      <c r="Q644" s="16"/>
      <c r="R644" s="16"/>
      <c r="S644" s="16"/>
      <c r="T644" s="16"/>
      <c r="U644" s="16"/>
      <c r="V644" s="16"/>
      <c r="W644" s="64"/>
      <c r="X644" s="10"/>
      <c r="Y644" s="10"/>
      <c r="Z644" s="10"/>
      <c r="AA644" s="10"/>
      <c r="AB644" s="14"/>
      <c r="AC644" s="10"/>
      <c r="AD644" s="10"/>
      <c r="AE644" s="10"/>
      <c r="AF644" s="15"/>
    </row>
    <row r="645" spans="1:32" ht="15" customHeight="1" x14ac:dyDescent="0.25">
      <c r="C645" s="10"/>
      <c r="D645" s="10"/>
      <c r="E645" s="10"/>
      <c r="F645" s="10"/>
      <c r="G645" s="510" t="s">
        <v>453</v>
      </c>
      <c r="H645" s="510"/>
      <c r="I645" s="41" t="s">
        <v>896</v>
      </c>
      <c r="L645" s="24"/>
      <c r="M645" s="25"/>
      <c r="N645" s="11"/>
      <c r="O645" s="25"/>
      <c r="P645" s="25"/>
      <c r="Q645" s="16"/>
      <c r="R645" s="16"/>
      <c r="S645" s="16"/>
      <c r="T645" s="16"/>
      <c r="U645" s="16"/>
      <c r="V645" s="16"/>
      <c r="W645" s="64"/>
      <c r="X645" s="10"/>
      <c r="Y645" s="10"/>
      <c r="Z645" s="10"/>
      <c r="AA645" s="10"/>
      <c r="AB645" s="14"/>
      <c r="AC645" s="10"/>
      <c r="AD645" s="10"/>
      <c r="AE645" s="10"/>
      <c r="AF645" s="15"/>
    </row>
    <row r="646" spans="1:32" s="134" customFormat="1" ht="15" customHeight="1" outlineLevel="5" x14ac:dyDescent="0.25">
      <c r="A646" s="21"/>
      <c r="B646" s="127"/>
      <c r="C646" s="127"/>
      <c r="D646" s="127"/>
      <c r="E646" s="127"/>
      <c r="F646" s="127"/>
      <c r="G646" s="369" t="s">
        <v>1842</v>
      </c>
      <c r="H646" s="185">
        <v>42370</v>
      </c>
      <c r="I646" s="127" t="s">
        <v>14</v>
      </c>
      <c r="J646" s="472" t="s">
        <v>64</v>
      </c>
      <c r="K646" s="127" t="s">
        <v>9</v>
      </c>
      <c r="L646" s="127" t="s">
        <v>10</v>
      </c>
      <c r="M646" s="127" t="s">
        <v>10</v>
      </c>
      <c r="N646" s="127" t="s">
        <v>11</v>
      </c>
      <c r="O646" s="129">
        <v>379.2</v>
      </c>
      <c r="P646" s="129">
        <v>0</v>
      </c>
      <c r="Q646" s="129">
        <f t="shared" ref="Q646" si="314">O646-P646</f>
        <v>379.2</v>
      </c>
      <c r="R646" s="130" t="s">
        <v>1</v>
      </c>
      <c r="S646" s="131" t="s">
        <v>4</v>
      </c>
      <c r="T646" s="131"/>
      <c r="U646" s="131" t="s">
        <v>453</v>
      </c>
      <c r="V646" s="127"/>
      <c r="W646" s="127"/>
      <c r="X646" s="127"/>
      <c r="Y646" s="127"/>
      <c r="Z646" s="132">
        <v>42370</v>
      </c>
      <c r="AA646" s="127"/>
      <c r="AB646" s="127"/>
      <c r="AC646" s="127"/>
      <c r="AD646" s="133" t="s">
        <v>1843</v>
      </c>
    </row>
    <row r="647" spans="1:32" ht="15" customHeight="1" x14ac:dyDescent="0.25">
      <c r="C647" s="10"/>
      <c r="D647" s="10"/>
      <c r="E647" s="10"/>
      <c r="F647" s="10"/>
      <c r="G647" s="76"/>
      <c r="H647" s="76"/>
      <c r="I647" s="77"/>
      <c r="J647" s="80"/>
      <c r="K647" s="10"/>
      <c r="L647" s="11"/>
      <c r="M647" s="11"/>
      <c r="N647" s="11"/>
      <c r="O647" s="71">
        <f>SUM(O646)</f>
        <v>379.2</v>
      </c>
      <c r="P647" s="71">
        <f t="shared" ref="P647:Q647" si="315">SUM(P646)</f>
        <v>0</v>
      </c>
      <c r="Q647" s="71">
        <f t="shared" si="315"/>
        <v>379.2</v>
      </c>
      <c r="R647" s="17"/>
      <c r="S647" s="17"/>
      <c r="T647" s="17"/>
      <c r="U647" s="17"/>
      <c r="V647" s="17"/>
      <c r="W647" s="64"/>
      <c r="X647" s="10"/>
      <c r="Y647" s="10"/>
      <c r="Z647" s="10"/>
      <c r="AA647" s="10"/>
      <c r="AB647" s="14"/>
      <c r="AC647" s="10"/>
      <c r="AD647" s="10"/>
      <c r="AE647" s="10"/>
      <c r="AF647" s="15"/>
    </row>
    <row r="648" spans="1:32" ht="15" customHeight="1" x14ac:dyDescent="0.25">
      <c r="C648" s="10"/>
      <c r="D648" s="10"/>
      <c r="E648" s="10"/>
      <c r="F648" s="10"/>
      <c r="G648" s="76"/>
      <c r="H648" s="76"/>
      <c r="I648" s="77"/>
      <c r="J648" s="80"/>
      <c r="K648" s="10"/>
      <c r="L648" s="11"/>
      <c r="M648" s="11"/>
      <c r="N648" s="11"/>
      <c r="O648" s="25"/>
      <c r="P648" s="25"/>
      <c r="Q648" s="16"/>
      <c r="R648" s="16"/>
      <c r="S648" s="16"/>
      <c r="T648" s="16"/>
      <c r="U648" s="16"/>
      <c r="V648" s="16"/>
      <c r="W648" s="64"/>
      <c r="X648" s="10"/>
      <c r="Y648" s="10"/>
      <c r="Z648" s="10"/>
      <c r="AA648" s="10"/>
      <c r="AB648" s="14"/>
      <c r="AC648" s="10"/>
      <c r="AD648" s="10"/>
      <c r="AE648" s="10"/>
      <c r="AF648" s="15"/>
    </row>
    <row r="649" spans="1:32" ht="15" customHeight="1" x14ac:dyDescent="0.25">
      <c r="C649" s="10"/>
      <c r="D649" s="10"/>
      <c r="E649" s="10"/>
      <c r="F649" s="10"/>
      <c r="G649" s="510" t="s">
        <v>454</v>
      </c>
      <c r="H649" s="510"/>
      <c r="I649" s="40" t="s">
        <v>897</v>
      </c>
      <c r="L649" s="24"/>
      <c r="M649" s="11"/>
      <c r="N649" s="11"/>
      <c r="O649" s="25"/>
      <c r="P649" s="25"/>
      <c r="Q649" s="16"/>
      <c r="R649" s="16"/>
      <c r="S649" s="16"/>
      <c r="T649" s="16"/>
      <c r="U649" s="16"/>
      <c r="V649" s="16"/>
      <c r="W649" s="64"/>
      <c r="X649" s="10"/>
      <c r="Y649" s="10"/>
      <c r="Z649" s="10"/>
      <c r="AA649" s="10"/>
      <c r="AB649" s="14"/>
      <c r="AC649" s="10"/>
      <c r="AD649" s="10"/>
      <c r="AE649" s="10"/>
      <c r="AF649" s="15"/>
    </row>
    <row r="650" spans="1:32" s="134" customFormat="1" ht="15" customHeight="1" outlineLevel="5" x14ac:dyDescent="0.25">
      <c r="A650" s="21"/>
      <c r="B650" s="127"/>
      <c r="C650" s="127"/>
      <c r="D650" s="127"/>
      <c r="E650" s="127"/>
      <c r="F650" s="127"/>
      <c r="G650" s="369" t="s">
        <v>1842</v>
      </c>
      <c r="H650" s="185">
        <v>42370</v>
      </c>
      <c r="I650" s="127" t="s">
        <v>14</v>
      </c>
      <c r="J650" s="472" t="s">
        <v>64</v>
      </c>
      <c r="K650" s="127" t="s">
        <v>9</v>
      </c>
      <c r="L650" s="127" t="s">
        <v>10</v>
      </c>
      <c r="M650" s="127" t="s">
        <v>10</v>
      </c>
      <c r="N650" s="127" t="s">
        <v>11</v>
      </c>
      <c r="O650" s="129">
        <v>4440.3</v>
      </c>
      <c r="P650" s="129">
        <v>0</v>
      </c>
      <c r="Q650" s="129">
        <f t="shared" ref="Q650" si="316">O650-P650</f>
        <v>4440.3</v>
      </c>
      <c r="R650" s="130" t="s">
        <v>1</v>
      </c>
      <c r="S650" s="131" t="s">
        <v>4</v>
      </c>
      <c r="T650" s="131"/>
      <c r="U650" s="131" t="s">
        <v>454</v>
      </c>
      <c r="V650" s="127"/>
      <c r="W650" s="127"/>
      <c r="X650" s="127"/>
      <c r="Y650" s="127"/>
      <c r="Z650" s="132">
        <v>42370</v>
      </c>
      <c r="AA650" s="127"/>
      <c r="AB650" s="127"/>
      <c r="AC650" s="127"/>
      <c r="AD650" s="133" t="s">
        <v>1843</v>
      </c>
    </row>
    <row r="651" spans="1:32" ht="15" customHeight="1" x14ac:dyDescent="0.25">
      <c r="C651" s="10"/>
      <c r="D651" s="10"/>
      <c r="E651" s="10"/>
      <c r="F651" s="10"/>
      <c r="G651" s="76"/>
      <c r="H651" s="76"/>
      <c r="I651" s="77"/>
      <c r="J651" s="80"/>
      <c r="K651" s="10"/>
      <c r="L651" s="11"/>
      <c r="M651" s="11"/>
      <c r="N651" s="11"/>
      <c r="O651" s="71">
        <f>SUM(O650)</f>
        <v>4440.3</v>
      </c>
      <c r="P651" s="71">
        <f t="shared" ref="P651:Q651" si="317">SUM(P650)</f>
        <v>0</v>
      </c>
      <c r="Q651" s="71">
        <f t="shared" si="317"/>
        <v>4440.3</v>
      </c>
      <c r="R651" s="17"/>
      <c r="S651" s="17"/>
      <c r="T651" s="17"/>
      <c r="U651" s="17"/>
      <c r="V651" s="17"/>
      <c r="W651" s="64"/>
      <c r="X651" s="10"/>
      <c r="Y651" s="10"/>
      <c r="Z651" s="10"/>
      <c r="AA651" s="10"/>
      <c r="AB651" s="14"/>
      <c r="AC651" s="10"/>
      <c r="AD651" s="10"/>
      <c r="AE651" s="10"/>
      <c r="AF651" s="15"/>
    </row>
    <row r="652" spans="1:32" ht="15" customHeight="1" x14ac:dyDescent="0.25">
      <c r="C652" s="10"/>
      <c r="D652" s="10"/>
      <c r="E652" s="10"/>
      <c r="F652" s="10"/>
      <c r="G652" s="76"/>
      <c r="H652" s="76"/>
      <c r="I652" s="77"/>
      <c r="J652" s="80"/>
      <c r="K652" s="10"/>
      <c r="L652" s="11"/>
      <c r="M652" s="11"/>
      <c r="N652" s="11"/>
      <c r="O652" s="25"/>
      <c r="P652" s="25"/>
      <c r="Q652" s="16"/>
      <c r="R652" s="16"/>
      <c r="S652" s="16"/>
      <c r="T652" s="16"/>
      <c r="U652" s="16"/>
      <c r="V652" s="16"/>
      <c r="W652" s="64"/>
      <c r="X652" s="10"/>
      <c r="Y652" s="10"/>
      <c r="Z652" s="10"/>
      <c r="AA652" s="10"/>
      <c r="AB652" s="14"/>
      <c r="AC652" s="10"/>
      <c r="AD652" s="10"/>
      <c r="AE652" s="10"/>
      <c r="AF652" s="15"/>
    </row>
    <row r="653" spans="1:32" ht="15" customHeight="1" x14ac:dyDescent="0.25">
      <c r="C653" s="10"/>
      <c r="D653" s="10"/>
      <c r="E653" s="10"/>
      <c r="F653" s="10"/>
      <c r="G653" s="510" t="s">
        <v>455</v>
      </c>
      <c r="H653" s="510"/>
      <c r="I653" s="41" t="s">
        <v>898</v>
      </c>
      <c r="L653" s="24"/>
      <c r="M653" s="11"/>
      <c r="N653" s="11"/>
      <c r="O653" s="25"/>
      <c r="P653" s="25"/>
      <c r="Q653" s="16"/>
      <c r="R653" s="16"/>
      <c r="S653" s="16"/>
      <c r="T653" s="16"/>
      <c r="U653" s="16"/>
      <c r="V653" s="16"/>
      <c r="W653" s="64"/>
      <c r="X653" s="10"/>
      <c r="Y653" s="10"/>
      <c r="Z653" s="10"/>
      <c r="AA653" s="10"/>
      <c r="AB653" s="14"/>
      <c r="AC653" s="10"/>
      <c r="AD653" s="10"/>
      <c r="AE653" s="10"/>
      <c r="AF653" s="15"/>
    </row>
    <row r="654" spans="1:32" s="134" customFormat="1" ht="15" customHeight="1" outlineLevel="5" x14ac:dyDescent="0.25">
      <c r="A654" s="21"/>
      <c r="B654" s="127"/>
      <c r="C654" s="127"/>
      <c r="D654" s="127"/>
      <c r="E654" s="127"/>
      <c r="F654" s="127"/>
      <c r="G654" s="369" t="s">
        <v>1842</v>
      </c>
      <c r="H654" s="185">
        <v>42370</v>
      </c>
      <c r="I654" s="127" t="s">
        <v>14</v>
      </c>
      <c r="J654" s="472" t="s">
        <v>64</v>
      </c>
      <c r="K654" s="127" t="s">
        <v>9</v>
      </c>
      <c r="L654" s="127" t="s">
        <v>10</v>
      </c>
      <c r="M654" s="127" t="s">
        <v>10</v>
      </c>
      <c r="N654" s="127" t="s">
        <v>11</v>
      </c>
      <c r="O654" s="129">
        <v>1227.9000000000001</v>
      </c>
      <c r="P654" s="129">
        <v>0</v>
      </c>
      <c r="Q654" s="129">
        <f t="shared" ref="Q654" si="318">O654-P654</f>
        <v>1227.9000000000001</v>
      </c>
      <c r="R654" s="130" t="s">
        <v>1</v>
      </c>
      <c r="S654" s="131" t="s">
        <v>4</v>
      </c>
      <c r="T654" s="131"/>
      <c r="U654" s="131" t="s">
        <v>455</v>
      </c>
      <c r="V654" s="127"/>
      <c r="W654" s="127"/>
      <c r="X654" s="127"/>
      <c r="Y654" s="127"/>
      <c r="Z654" s="132">
        <v>42370</v>
      </c>
      <c r="AA654" s="127"/>
      <c r="AB654" s="127"/>
      <c r="AC654" s="127"/>
      <c r="AD654" s="133" t="s">
        <v>1843</v>
      </c>
    </row>
    <row r="655" spans="1:32" ht="15" customHeight="1" x14ac:dyDescent="0.25">
      <c r="C655" s="10"/>
      <c r="D655" s="10"/>
      <c r="E655" s="10"/>
      <c r="F655" s="10"/>
      <c r="G655" s="76"/>
      <c r="H655" s="76"/>
      <c r="I655" s="77"/>
      <c r="J655" s="80"/>
      <c r="K655" s="10"/>
      <c r="L655" s="11"/>
      <c r="M655" s="11"/>
      <c r="N655" s="11"/>
      <c r="O655" s="71">
        <f>SUM(O654)</f>
        <v>1227.9000000000001</v>
      </c>
      <c r="P655" s="71">
        <f t="shared" ref="P655:Q655" si="319">SUM(P654)</f>
        <v>0</v>
      </c>
      <c r="Q655" s="71">
        <f t="shared" si="319"/>
        <v>1227.9000000000001</v>
      </c>
      <c r="R655" s="17"/>
      <c r="S655" s="17"/>
      <c r="T655" s="17"/>
      <c r="U655" s="17"/>
      <c r="V655" s="17"/>
      <c r="W655" s="64"/>
      <c r="X655" s="10"/>
      <c r="Y655" s="10"/>
      <c r="Z655" s="10"/>
      <c r="AA655" s="10"/>
      <c r="AB655" s="14"/>
      <c r="AC655" s="10"/>
      <c r="AD655" s="10"/>
      <c r="AE655" s="10"/>
      <c r="AF655" s="15"/>
    </row>
    <row r="656" spans="1:32" ht="15" customHeight="1" x14ac:dyDescent="0.25">
      <c r="C656" s="10"/>
      <c r="D656" s="10"/>
      <c r="E656" s="10"/>
      <c r="F656" s="10"/>
      <c r="G656" s="76"/>
      <c r="H656" s="76"/>
      <c r="I656" s="77"/>
      <c r="J656" s="80"/>
      <c r="K656" s="10"/>
      <c r="L656" s="11"/>
      <c r="M656" s="11"/>
      <c r="N656" s="11"/>
      <c r="O656" s="25"/>
      <c r="P656" s="25"/>
      <c r="Q656" s="16"/>
      <c r="R656" s="16"/>
      <c r="S656" s="16"/>
      <c r="T656" s="16"/>
      <c r="U656" s="16"/>
      <c r="V656" s="16"/>
      <c r="W656" s="64"/>
      <c r="X656" s="10"/>
      <c r="Y656" s="10"/>
      <c r="Z656" s="10"/>
      <c r="AA656" s="10"/>
      <c r="AB656" s="14"/>
      <c r="AC656" s="10"/>
      <c r="AD656" s="10"/>
      <c r="AE656" s="10"/>
      <c r="AF656" s="15"/>
    </row>
    <row r="657" spans="1:32" ht="15" customHeight="1" x14ac:dyDescent="0.25">
      <c r="C657" s="10"/>
      <c r="D657" s="10"/>
      <c r="E657" s="10"/>
      <c r="F657" s="10"/>
      <c r="G657" s="510" t="s">
        <v>456</v>
      </c>
      <c r="H657" s="510"/>
      <c r="I657" s="40" t="s">
        <v>899</v>
      </c>
      <c r="L657" s="24"/>
      <c r="M657" s="11"/>
      <c r="N657" s="11"/>
      <c r="O657" s="25"/>
      <c r="P657" s="25"/>
      <c r="Q657" s="16"/>
      <c r="R657" s="16"/>
      <c r="S657" s="16"/>
      <c r="T657" s="16"/>
      <c r="U657" s="16"/>
      <c r="V657" s="16"/>
      <c r="W657" s="64"/>
      <c r="X657" s="10"/>
      <c r="Y657" s="10"/>
      <c r="Z657" s="10"/>
      <c r="AA657" s="10"/>
      <c r="AB657" s="14"/>
      <c r="AC657" s="10"/>
      <c r="AD657" s="10"/>
      <c r="AE657" s="10"/>
      <c r="AF657" s="15"/>
    </row>
    <row r="658" spans="1:32" s="134" customFormat="1" ht="15" customHeight="1" outlineLevel="5" x14ac:dyDescent="0.25">
      <c r="A658" s="21"/>
      <c r="B658" s="127"/>
      <c r="C658" s="127"/>
      <c r="D658" s="127"/>
      <c r="E658" s="127"/>
      <c r="F658" s="127"/>
      <c r="G658" s="369" t="s">
        <v>1842</v>
      </c>
      <c r="H658" s="185">
        <v>42370</v>
      </c>
      <c r="I658" s="127" t="s">
        <v>14</v>
      </c>
      <c r="J658" s="472" t="s">
        <v>64</v>
      </c>
      <c r="K658" s="127" t="s">
        <v>9</v>
      </c>
      <c r="L658" s="127" t="s">
        <v>10</v>
      </c>
      <c r="M658" s="127" t="s">
        <v>10</v>
      </c>
      <c r="N658" s="127" t="s">
        <v>11</v>
      </c>
      <c r="O658" s="129">
        <v>4621</v>
      </c>
      <c r="P658" s="129">
        <v>0</v>
      </c>
      <c r="Q658" s="129">
        <f t="shared" ref="Q658" si="320">O658-P658</f>
        <v>4621</v>
      </c>
      <c r="R658" s="130" t="s">
        <v>1</v>
      </c>
      <c r="S658" s="131" t="s">
        <v>4</v>
      </c>
      <c r="T658" s="131"/>
      <c r="U658" s="131" t="s">
        <v>456</v>
      </c>
      <c r="V658" s="127"/>
      <c r="W658" s="127"/>
      <c r="X658" s="127"/>
      <c r="Y658" s="127"/>
      <c r="Z658" s="132">
        <v>42370</v>
      </c>
      <c r="AA658" s="127"/>
      <c r="AB658" s="127"/>
      <c r="AC658" s="127"/>
      <c r="AD658" s="133" t="s">
        <v>1843</v>
      </c>
    </row>
    <row r="659" spans="1:32" ht="15" customHeight="1" x14ac:dyDescent="0.25">
      <c r="C659" s="10"/>
      <c r="D659" s="10"/>
      <c r="E659" s="10"/>
      <c r="F659" s="10"/>
      <c r="G659" s="76"/>
      <c r="H659" s="76"/>
      <c r="I659" s="77"/>
      <c r="J659" s="80"/>
      <c r="K659" s="10"/>
      <c r="L659" s="11"/>
      <c r="M659" s="11"/>
      <c r="N659" s="11"/>
      <c r="O659" s="71">
        <f>SUM(O658)</f>
        <v>4621</v>
      </c>
      <c r="P659" s="71">
        <f t="shared" ref="P659:Q659" si="321">SUM(P658)</f>
        <v>0</v>
      </c>
      <c r="Q659" s="71">
        <f t="shared" si="321"/>
        <v>4621</v>
      </c>
      <c r="R659" s="17"/>
      <c r="S659" s="17"/>
      <c r="T659" s="17"/>
      <c r="U659" s="17"/>
      <c r="V659" s="17"/>
      <c r="W659" s="64"/>
      <c r="X659" s="10"/>
      <c r="Y659" s="10"/>
      <c r="Z659" s="10"/>
      <c r="AA659" s="10"/>
      <c r="AB659" s="14"/>
      <c r="AC659" s="10"/>
      <c r="AD659" s="10"/>
      <c r="AE659" s="10"/>
      <c r="AF659" s="15"/>
    </row>
    <row r="660" spans="1:32" ht="15" customHeight="1" x14ac:dyDescent="0.25">
      <c r="C660" s="10"/>
      <c r="D660" s="10"/>
      <c r="E660" s="10"/>
      <c r="F660" s="10"/>
      <c r="G660" s="76"/>
      <c r="H660" s="76"/>
      <c r="I660" s="77"/>
      <c r="J660" s="80"/>
      <c r="K660" s="10"/>
      <c r="L660" s="11"/>
      <c r="M660" s="11"/>
      <c r="N660" s="11"/>
      <c r="O660" s="25"/>
      <c r="P660" s="25"/>
      <c r="Q660" s="16"/>
      <c r="R660" s="16"/>
      <c r="S660" s="16"/>
      <c r="T660" s="16"/>
      <c r="U660" s="16"/>
      <c r="V660" s="16"/>
      <c r="W660" s="64"/>
      <c r="X660" s="10"/>
      <c r="Y660" s="10"/>
      <c r="Z660" s="10"/>
      <c r="AA660" s="10"/>
      <c r="AB660" s="14"/>
      <c r="AC660" s="10"/>
      <c r="AD660" s="10"/>
      <c r="AE660" s="10"/>
      <c r="AF660" s="15"/>
    </row>
    <row r="661" spans="1:32" ht="15" customHeight="1" x14ac:dyDescent="0.25">
      <c r="C661" s="10"/>
      <c r="D661" s="10"/>
      <c r="E661" s="10"/>
      <c r="F661" s="10"/>
      <c r="G661" s="510" t="s">
        <v>457</v>
      </c>
      <c r="H661" s="510"/>
      <c r="I661" s="40" t="s">
        <v>900</v>
      </c>
      <c r="L661" s="24"/>
      <c r="M661" s="25"/>
      <c r="N661" s="11"/>
      <c r="O661" s="25"/>
      <c r="P661" s="25"/>
      <c r="Q661" s="16"/>
      <c r="R661" s="16"/>
      <c r="S661" s="16"/>
      <c r="T661" s="16"/>
      <c r="U661" s="16"/>
      <c r="V661" s="16"/>
      <c r="W661" s="64"/>
      <c r="X661" s="10"/>
      <c r="Y661" s="10"/>
      <c r="Z661" s="10"/>
      <c r="AA661" s="10"/>
      <c r="AB661" s="14"/>
      <c r="AC661" s="10"/>
      <c r="AD661" s="10"/>
      <c r="AE661" s="10"/>
      <c r="AF661" s="15"/>
    </row>
    <row r="662" spans="1:32" s="134" customFormat="1" ht="15" customHeight="1" outlineLevel="5" x14ac:dyDescent="0.25">
      <c r="A662" s="21"/>
      <c r="B662" s="127"/>
      <c r="C662" s="127"/>
      <c r="D662" s="127"/>
      <c r="E662" s="127"/>
      <c r="F662" s="127"/>
      <c r="G662" s="369" t="s">
        <v>1842</v>
      </c>
      <c r="H662" s="185">
        <v>42370</v>
      </c>
      <c r="I662" s="127" t="s">
        <v>14</v>
      </c>
      <c r="J662" s="472" t="s">
        <v>64</v>
      </c>
      <c r="K662" s="127" t="s">
        <v>9</v>
      </c>
      <c r="L662" s="127" t="s">
        <v>10</v>
      </c>
      <c r="M662" s="127" t="s">
        <v>10</v>
      </c>
      <c r="N662" s="127" t="s">
        <v>11</v>
      </c>
      <c r="O662" s="129">
        <v>1095</v>
      </c>
      <c r="P662" s="129">
        <v>0</v>
      </c>
      <c r="Q662" s="129">
        <f t="shared" ref="Q662" si="322">O662-P662</f>
        <v>1095</v>
      </c>
      <c r="R662" s="130" t="s">
        <v>1</v>
      </c>
      <c r="S662" s="131" t="s">
        <v>4</v>
      </c>
      <c r="T662" s="131"/>
      <c r="U662" s="131" t="s">
        <v>457</v>
      </c>
      <c r="V662" s="127"/>
      <c r="W662" s="127"/>
      <c r="X662" s="127"/>
      <c r="Y662" s="127"/>
      <c r="Z662" s="132">
        <v>42370</v>
      </c>
      <c r="AA662" s="127"/>
      <c r="AB662" s="127"/>
      <c r="AC662" s="127"/>
      <c r="AD662" s="133" t="s">
        <v>1843</v>
      </c>
    </row>
    <row r="663" spans="1:32" ht="15" customHeight="1" x14ac:dyDescent="0.25">
      <c r="C663" s="10"/>
      <c r="D663" s="10"/>
      <c r="E663" s="10"/>
      <c r="F663" s="10"/>
      <c r="G663" s="76"/>
      <c r="H663" s="76"/>
      <c r="I663" s="77"/>
      <c r="J663" s="80"/>
      <c r="K663" s="10"/>
      <c r="L663" s="11"/>
      <c r="M663" s="11"/>
      <c r="N663" s="11"/>
      <c r="O663" s="71">
        <f>SUM(O662)</f>
        <v>1095</v>
      </c>
      <c r="P663" s="71">
        <f t="shared" ref="P663:Q663" si="323">SUM(P662)</f>
        <v>0</v>
      </c>
      <c r="Q663" s="71">
        <f t="shared" si="323"/>
        <v>1095</v>
      </c>
      <c r="R663" s="17"/>
      <c r="S663" s="17"/>
      <c r="T663" s="17"/>
      <c r="U663" s="17"/>
      <c r="V663" s="17"/>
      <c r="W663" s="64"/>
      <c r="X663" s="10"/>
      <c r="Y663" s="10"/>
      <c r="Z663" s="10"/>
      <c r="AA663" s="10"/>
      <c r="AB663" s="14"/>
      <c r="AC663" s="10"/>
      <c r="AD663" s="10"/>
      <c r="AE663" s="10"/>
      <c r="AF663" s="15"/>
    </row>
    <row r="664" spans="1:32" ht="15" customHeight="1" x14ac:dyDescent="0.25">
      <c r="C664" s="10"/>
      <c r="D664" s="10"/>
      <c r="E664" s="10"/>
      <c r="F664" s="10"/>
      <c r="G664" s="76"/>
      <c r="H664" s="76"/>
      <c r="I664" s="77"/>
      <c r="J664" s="80"/>
      <c r="K664" s="10"/>
      <c r="L664" s="11"/>
      <c r="M664" s="11"/>
      <c r="N664" s="11"/>
      <c r="O664" s="25"/>
      <c r="P664" s="25"/>
      <c r="Q664" s="16"/>
      <c r="R664" s="16"/>
      <c r="S664" s="16"/>
      <c r="T664" s="16"/>
      <c r="U664" s="16"/>
      <c r="V664" s="16"/>
      <c r="W664" s="64"/>
      <c r="X664" s="10"/>
      <c r="Y664" s="10"/>
      <c r="Z664" s="10"/>
      <c r="AA664" s="10"/>
      <c r="AB664" s="14"/>
      <c r="AC664" s="10"/>
      <c r="AD664" s="10"/>
      <c r="AE664" s="10"/>
      <c r="AF664" s="15"/>
    </row>
    <row r="665" spans="1:32" ht="15" customHeight="1" x14ac:dyDescent="0.25">
      <c r="C665" s="10"/>
      <c r="D665" s="10"/>
      <c r="E665" s="10"/>
      <c r="F665" s="10"/>
      <c r="G665" s="510" t="s">
        <v>458</v>
      </c>
      <c r="H665" s="510"/>
      <c r="I665" s="40" t="s">
        <v>901</v>
      </c>
      <c r="L665" s="24"/>
      <c r="M665" s="25"/>
      <c r="N665" s="24"/>
      <c r="O665" s="24"/>
      <c r="P665" s="24"/>
      <c r="Q665" s="24"/>
      <c r="R665" s="16"/>
      <c r="S665" s="16"/>
      <c r="T665" s="16"/>
      <c r="U665" s="16"/>
      <c r="V665" s="16"/>
      <c r="W665" s="64"/>
      <c r="X665" s="10"/>
      <c r="Y665" s="10"/>
      <c r="Z665" s="10"/>
      <c r="AA665" s="10"/>
      <c r="AB665" s="14"/>
      <c r="AC665" s="10"/>
      <c r="AD665" s="10"/>
      <c r="AE665" s="10"/>
      <c r="AF665" s="15"/>
    </row>
    <row r="666" spans="1:32" s="134" customFormat="1" ht="15" customHeight="1" outlineLevel="5" x14ac:dyDescent="0.25">
      <c r="A666" s="21"/>
      <c r="B666" s="127"/>
      <c r="C666" s="127"/>
      <c r="D666" s="127"/>
      <c r="E666" s="127"/>
      <c r="F666" s="127"/>
      <c r="G666" s="369" t="s">
        <v>1842</v>
      </c>
      <c r="H666" s="185">
        <v>42370</v>
      </c>
      <c r="I666" s="127" t="s">
        <v>14</v>
      </c>
      <c r="J666" s="472" t="s">
        <v>64</v>
      </c>
      <c r="K666" s="127" t="s">
        <v>9</v>
      </c>
      <c r="L666" s="127" t="s">
        <v>10</v>
      </c>
      <c r="M666" s="127" t="s">
        <v>10</v>
      </c>
      <c r="N666" s="127" t="s">
        <v>11</v>
      </c>
      <c r="O666" s="129">
        <v>3686</v>
      </c>
      <c r="P666" s="129">
        <v>0</v>
      </c>
      <c r="Q666" s="129">
        <f t="shared" ref="Q666" si="324">O666-P666</f>
        <v>3686</v>
      </c>
      <c r="R666" s="130" t="s">
        <v>1</v>
      </c>
      <c r="S666" s="131" t="s">
        <v>4</v>
      </c>
      <c r="T666" s="131"/>
      <c r="U666" s="131" t="s">
        <v>458</v>
      </c>
      <c r="V666" s="127"/>
      <c r="W666" s="127"/>
      <c r="X666" s="127"/>
      <c r="Y666" s="127"/>
      <c r="Z666" s="132">
        <v>42370</v>
      </c>
      <c r="AA666" s="127"/>
      <c r="AB666" s="127"/>
      <c r="AC666" s="127"/>
      <c r="AD666" s="133" t="s">
        <v>1843</v>
      </c>
    </row>
    <row r="667" spans="1:32" ht="15" customHeight="1" x14ac:dyDescent="0.25">
      <c r="C667" s="10"/>
      <c r="D667" s="10"/>
      <c r="E667" s="10"/>
      <c r="F667" s="10"/>
      <c r="G667" s="76"/>
      <c r="H667" s="76"/>
      <c r="I667" s="77"/>
      <c r="J667" s="80"/>
      <c r="K667" s="10"/>
      <c r="L667" s="11"/>
      <c r="M667" s="11"/>
      <c r="N667" s="11"/>
      <c r="O667" s="71">
        <f>SUM(O666)</f>
        <v>3686</v>
      </c>
      <c r="P667" s="71">
        <f t="shared" ref="P667:Q667" si="325">SUM(P666)</f>
        <v>0</v>
      </c>
      <c r="Q667" s="71">
        <f t="shared" si="325"/>
        <v>3686</v>
      </c>
      <c r="R667" s="17"/>
      <c r="S667" s="17"/>
      <c r="T667" s="17"/>
      <c r="U667" s="17"/>
      <c r="V667" s="17"/>
      <c r="W667" s="64"/>
      <c r="X667" s="10"/>
      <c r="Y667" s="10"/>
      <c r="Z667" s="10"/>
      <c r="AA667" s="10"/>
      <c r="AB667" s="14"/>
      <c r="AC667" s="10"/>
      <c r="AD667" s="10"/>
      <c r="AE667" s="10"/>
      <c r="AF667" s="15"/>
    </row>
    <row r="668" spans="1:32" ht="15" customHeight="1" x14ac:dyDescent="0.25">
      <c r="C668" s="10"/>
      <c r="D668" s="10"/>
      <c r="E668" s="10"/>
      <c r="F668" s="10"/>
      <c r="G668" s="76"/>
      <c r="H668" s="76"/>
      <c r="I668" s="77"/>
      <c r="J668" s="80"/>
      <c r="K668" s="10"/>
      <c r="L668" s="11"/>
      <c r="M668" s="11"/>
      <c r="N668" s="11"/>
      <c r="O668" s="25"/>
      <c r="P668" s="25"/>
      <c r="Q668" s="16"/>
      <c r="R668" s="16"/>
      <c r="S668" s="16"/>
      <c r="T668" s="16"/>
      <c r="U668" s="16"/>
      <c r="V668" s="16"/>
      <c r="W668" s="64"/>
      <c r="X668" s="10"/>
      <c r="Y668" s="10"/>
      <c r="Z668" s="10"/>
      <c r="AA668" s="10"/>
      <c r="AB668" s="14"/>
      <c r="AC668" s="10"/>
      <c r="AD668" s="10"/>
      <c r="AE668" s="10"/>
      <c r="AF668" s="15"/>
    </row>
    <row r="669" spans="1:32" ht="15" customHeight="1" x14ac:dyDescent="0.25">
      <c r="C669" s="10"/>
      <c r="D669" s="10"/>
      <c r="E669" s="10"/>
      <c r="F669" s="10"/>
      <c r="G669" s="510" t="s">
        <v>459</v>
      </c>
      <c r="H669" s="510"/>
      <c r="I669" s="40" t="s">
        <v>902</v>
      </c>
      <c r="L669" s="24"/>
      <c r="M669" s="25"/>
      <c r="N669" s="11"/>
      <c r="O669" s="25"/>
      <c r="P669" s="25"/>
      <c r="Q669" s="16"/>
      <c r="R669" s="16"/>
      <c r="S669" s="16"/>
      <c r="T669" s="16"/>
      <c r="U669" s="16"/>
      <c r="V669" s="16"/>
      <c r="W669" s="64"/>
      <c r="X669" s="10"/>
      <c r="Y669" s="10"/>
      <c r="Z669" s="10"/>
      <c r="AA669" s="10"/>
      <c r="AB669" s="14"/>
      <c r="AC669" s="10"/>
      <c r="AD669" s="10"/>
      <c r="AE669" s="10"/>
      <c r="AF669" s="15"/>
    </row>
    <row r="670" spans="1:32" s="134" customFormat="1" ht="15" customHeight="1" outlineLevel="5" x14ac:dyDescent="0.25">
      <c r="A670" s="21"/>
      <c r="B670" s="127"/>
      <c r="C670" s="127"/>
      <c r="D670" s="127"/>
      <c r="E670" s="127"/>
      <c r="F670" s="127"/>
      <c r="G670" s="369" t="s">
        <v>1842</v>
      </c>
      <c r="H670" s="185">
        <v>42370</v>
      </c>
      <c r="I670" s="127" t="s">
        <v>14</v>
      </c>
      <c r="J670" s="472" t="s">
        <v>64</v>
      </c>
      <c r="K670" s="127" t="s">
        <v>9</v>
      </c>
      <c r="L670" s="127" t="s">
        <v>10</v>
      </c>
      <c r="M670" s="127" t="s">
        <v>10</v>
      </c>
      <c r="N670" s="127" t="s">
        <v>11</v>
      </c>
      <c r="O670" s="129">
        <v>1925</v>
      </c>
      <c r="P670" s="129">
        <v>0</v>
      </c>
      <c r="Q670" s="129">
        <f t="shared" ref="Q670" si="326">O670-P670</f>
        <v>1925</v>
      </c>
      <c r="R670" s="130" t="s">
        <v>1</v>
      </c>
      <c r="S670" s="131" t="s">
        <v>4</v>
      </c>
      <c r="T670" s="131"/>
      <c r="U670" s="131" t="s">
        <v>459</v>
      </c>
      <c r="V670" s="127"/>
      <c r="W670" s="127"/>
      <c r="X670" s="127"/>
      <c r="Y670" s="127"/>
      <c r="Z670" s="132">
        <v>42370</v>
      </c>
      <c r="AA670" s="127"/>
      <c r="AB670" s="127"/>
      <c r="AC670" s="127"/>
      <c r="AD670" s="133" t="s">
        <v>1843</v>
      </c>
    </row>
    <row r="671" spans="1:32" ht="15" customHeight="1" x14ac:dyDescent="0.25">
      <c r="C671" s="10"/>
      <c r="D671" s="10"/>
      <c r="E671" s="10"/>
      <c r="F671" s="10"/>
      <c r="G671" s="76"/>
      <c r="H671" s="76"/>
      <c r="I671" s="77"/>
      <c r="J671" s="80"/>
      <c r="K671" s="10"/>
      <c r="L671" s="11"/>
      <c r="M671" s="11"/>
      <c r="N671" s="11"/>
      <c r="O671" s="71">
        <f>SUM(O670)</f>
        <v>1925</v>
      </c>
      <c r="P671" s="71">
        <f t="shared" ref="P671:Q671" si="327">SUM(P670)</f>
        <v>0</v>
      </c>
      <c r="Q671" s="71">
        <f t="shared" si="327"/>
        <v>1925</v>
      </c>
      <c r="R671" s="17"/>
      <c r="S671" s="17"/>
      <c r="T671" s="17"/>
      <c r="U671" s="17"/>
      <c r="V671" s="17"/>
      <c r="W671" s="64"/>
      <c r="X671" s="10"/>
      <c r="Y671" s="10"/>
      <c r="Z671" s="10"/>
      <c r="AA671" s="10"/>
      <c r="AB671" s="14"/>
      <c r="AC671" s="10"/>
      <c r="AD671" s="10"/>
      <c r="AE671" s="10"/>
      <c r="AF671" s="15"/>
    </row>
    <row r="672" spans="1:32" ht="15" customHeight="1" x14ac:dyDescent="0.25">
      <c r="C672" s="10"/>
      <c r="D672" s="10"/>
      <c r="E672" s="10"/>
      <c r="F672" s="10"/>
      <c r="G672" s="76"/>
      <c r="H672" s="76"/>
      <c r="I672" s="77"/>
      <c r="J672" s="80"/>
      <c r="K672" s="10"/>
      <c r="L672" s="11"/>
      <c r="M672" s="11"/>
      <c r="N672" s="11"/>
      <c r="O672" s="25"/>
      <c r="P672" s="25"/>
      <c r="Q672" s="16"/>
      <c r="R672" s="16"/>
      <c r="S672" s="16"/>
      <c r="T672" s="16"/>
      <c r="U672" s="16"/>
      <c r="V672" s="16"/>
      <c r="W672" s="64"/>
      <c r="X672" s="10"/>
      <c r="Y672" s="10"/>
      <c r="Z672" s="10"/>
      <c r="AA672" s="10"/>
      <c r="AB672" s="14"/>
      <c r="AC672" s="10"/>
      <c r="AD672" s="10"/>
      <c r="AE672" s="10"/>
      <c r="AF672" s="15"/>
    </row>
    <row r="673" spans="1:32" ht="15" customHeight="1" x14ac:dyDescent="0.25">
      <c r="C673" s="10"/>
      <c r="D673" s="10"/>
      <c r="E673" s="10"/>
      <c r="F673" s="10"/>
      <c r="G673" s="510" t="s">
        <v>460</v>
      </c>
      <c r="H673" s="510"/>
      <c r="I673" s="41" t="s">
        <v>903</v>
      </c>
      <c r="L673" s="24"/>
      <c r="M673" s="25"/>
      <c r="N673" s="11"/>
      <c r="O673" s="25"/>
      <c r="P673" s="25"/>
      <c r="Q673" s="16"/>
      <c r="R673" s="16"/>
      <c r="S673" s="16"/>
      <c r="T673" s="16"/>
      <c r="U673" s="16"/>
      <c r="V673" s="16"/>
      <c r="W673" s="64"/>
      <c r="X673" s="10"/>
      <c r="Y673" s="10"/>
      <c r="Z673" s="10"/>
      <c r="AA673" s="10"/>
      <c r="AB673" s="14"/>
      <c r="AC673" s="10"/>
      <c r="AD673" s="10"/>
      <c r="AE673" s="10"/>
      <c r="AF673" s="15"/>
    </row>
    <row r="674" spans="1:32" s="134" customFormat="1" ht="15" customHeight="1" outlineLevel="5" x14ac:dyDescent="0.25">
      <c r="A674" s="21"/>
      <c r="B674" s="127"/>
      <c r="C674" s="127"/>
      <c r="D674" s="127"/>
      <c r="E674" s="127"/>
      <c r="F674" s="127"/>
      <c r="G674" s="369" t="s">
        <v>1842</v>
      </c>
      <c r="H674" s="185">
        <v>42370</v>
      </c>
      <c r="I674" s="127" t="s">
        <v>14</v>
      </c>
      <c r="J674" s="472" t="s">
        <v>64</v>
      </c>
      <c r="K674" s="127" t="s">
        <v>9</v>
      </c>
      <c r="L674" s="127" t="s">
        <v>10</v>
      </c>
      <c r="M674" s="127" t="s">
        <v>10</v>
      </c>
      <c r="N674" s="127" t="s">
        <v>11</v>
      </c>
      <c r="O674" s="129">
        <v>2454.67</v>
      </c>
      <c r="P674" s="129">
        <v>0</v>
      </c>
      <c r="Q674" s="129">
        <f t="shared" ref="Q674" si="328">O674-P674</f>
        <v>2454.67</v>
      </c>
      <c r="R674" s="130" t="s">
        <v>1</v>
      </c>
      <c r="S674" s="131" t="s">
        <v>4</v>
      </c>
      <c r="T674" s="131"/>
      <c r="U674" s="131" t="s">
        <v>460</v>
      </c>
      <c r="V674" s="127"/>
      <c r="W674" s="127"/>
      <c r="X674" s="127"/>
      <c r="Y674" s="127"/>
      <c r="Z674" s="132">
        <v>42370</v>
      </c>
      <c r="AA674" s="127"/>
      <c r="AB674" s="127"/>
      <c r="AC674" s="127"/>
      <c r="AD674" s="133" t="s">
        <v>1843</v>
      </c>
    </row>
    <row r="675" spans="1:32" ht="15" customHeight="1" x14ac:dyDescent="0.25">
      <c r="C675" s="10"/>
      <c r="D675" s="10"/>
      <c r="E675" s="10"/>
      <c r="F675" s="10"/>
      <c r="G675" s="76"/>
      <c r="H675" s="76"/>
      <c r="I675" s="77"/>
      <c r="J675" s="80"/>
      <c r="K675" s="10"/>
      <c r="L675" s="11"/>
      <c r="M675" s="11"/>
      <c r="N675" s="11"/>
      <c r="O675" s="71">
        <f>SUM(O674)</f>
        <v>2454.67</v>
      </c>
      <c r="P675" s="71">
        <f t="shared" ref="P675:Q675" si="329">SUM(P674)</f>
        <v>0</v>
      </c>
      <c r="Q675" s="71">
        <f t="shared" si="329"/>
        <v>2454.67</v>
      </c>
      <c r="R675" s="16"/>
      <c r="S675" s="16"/>
      <c r="T675" s="16"/>
      <c r="U675" s="16"/>
      <c r="V675" s="16"/>
      <c r="W675" s="64"/>
      <c r="X675" s="10"/>
      <c r="Y675" s="10"/>
      <c r="Z675" s="10"/>
      <c r="AA675" s="10"/>
      <c r="AB675" s="14"/>
      <c r="AC675" s="10"/>
      <c r="AD675" s="10"/>
      <c r="AE675" s="10"/>
      <c r="AF675" s="15"/>
    </row>
    <row r="676" spans="1:32" ht="15" customHeight="1" x14ac:dyDescent="0.25">
      <c r="C676" s="10"/>
      <c r="D676" s="10"/>
      <c r="E676" s="10"/>
      <c r="F676" s="10"/>
      <c r="G676" s="76"/>
      <c r="H676" s="76"/>
      <c r="I676" s="77"/>
      <c r="J676" s="80"/>
      <c r="K676" s="10"/>
      <c r="L676" s="11"/>
      <c r="M676" s="11"/>
      <c r="N676" s="11"/>
      <c r="O676" s="25"/>
      <c r="P676" s="25"/>
      <c r="Q676" s="16"/>
      <c r="R676" s="16"/>
      <c r="S676" s="16"/>
      <c r="T676" s="16"/>
      <c r="U676" s="16"/>
      <c r="V676" s="16"/>
      <c r="W676" s="64"/>
      <c r="X676" s="10"/>
      <c r="Y676" s="10"/>
      <c r="Z676" s="10"/>
      <c r="AA676" s="10"/>
      <c r="AB676" s="14"/>
      <c r="AC676" s="10"/>
      <c r="AD676" s="10"/>
      <c r="AE676" s="10"/>
      <c r="AF676" s="15"/>
    </row>
    <row r="677" spans="1:32" ht="15" customHeight="1" x14ac:dyDescent="0.25">
      <c r="C677" s="10"/>
      <c r="D677" s="10"/>
      <c r="E677" s="10"/>
      <c r="F677" s="10"/>
      <c r="G677" s="510" t="s">
        <v>461</v>
      </c>
      <c r="H677" s="510"/>
      <c r="I677" s="41" t="s">
        <v>904</v>
      </c>
      <c r="L677" s="24"/>
      <c r="M677" s="11"/>
      <c r="N677" s="11"/>
      <c r="O677" s="25"/>
      <c r="P677" s="25"/>
      <c r="Q677" s="16"/>
      <c r="R677" s="16"/>
      <c r="S677" s="16"/>
      <c r="T677" s="16"/>
      <c r="U677" s="16"/>
      <c r="V677" s="16"/>
      <c r="W677" s="64"/>
      <c r="X677" s="10"/>
      <c r="Y677" s="10"/>
      <c r="Z677" s="10"/>
      <c r="AA677" s="10"/>
      <c r="AB677" s="14"/>
      <c r="AC677" s="10"/>
      <c r="AD677" s="10"/>
      <c r="AE677" s="10"/>
      <c r="AF677" s="15"/>
    </row>
    <row r="678" spans="1:32" s="134" customFormat="1" ht="15" customHeight="1" outlineLevel="5" x14ac:dyDescent="0.25">
      <c r="A678" s="21"/>
      <c r="B678" s="127"/>
      <c r="C678" s="127"/>
      <c r="D678" s="127"/>
      <c r="E678" s="127"/>
      <c r="F678" s="127"/>
      <c r="G678" s="369" t="s">
        <v>1842</v>
      </c>
      <c r="H678" s="185">
        <v>42370</v>
      </c>
      <c r="I678" s="127" t="s">
        <v>14</v>
      </c>
      <c r="J678" s="472" t="s">
        <v>64</v>
      </c>
      <c r="K678" s="127" t="s">
        <v>9</v>
      </c>
      <c r="L678" s="127" t="s">
        <v>10</v>
      </c>
      <c r="M678" s="127" t="s">
        <v>10</v>
      </c>
      <c r="N678" s="127" t="s">
        <v>11</v>
      </c>
      <c r="O678" s="129">
        <v>569.4</v>
      </c>
      <c r="P678" s="129">
        <v>0</v>
      </c>
      <c r="Q678" s="129">
        <f t="shared" ref="Q678" si="330">O678-P678</f>
        <v>569.4</v>
      </c>
      <c r="R678" s="130" t="s">
        <v>1</v>
      </c>
      <c r="S678" s="131" t="s">
        <v>4</v>
      </c>
      <c r="T678" s="131"/>
      <c r="U678" s="131" t="s">
        <v>461</v>
      </c>
      <c r="V678" s="127"/>
      <c r="W678" s="127"/>
      <c r="X678" s="127"/>
      <c r="Y678" s="127"/>
      <c r="Z678" s="132">
        <v>42370</v>
      </c>
      <c r="AA678" s="127"/>
      <c r="AB678" s="127"/>
      <c r="AC678" s="127"/>
      <c r="AD678" s="133" t="s">
        <v>1843</v>
      </c>
    </row>
    <row r="679" spans="1:32" ht="15" customHeight="1" x14ac:dyDescent="0.25">
      <c r="C679" s="10"/>
      <c r="D679" s="10"/>
      <c r="E679" s="10"/>
      <c r="F679" s="10"/>
      <c r="G679" s="76"/>
      <c r="H679" s="76"/>
      <c r="I679" s="77"/>
      <c r="J679" s="80"/>
      <c r="K679" s="10"/>
      <c r="L679" s="11"/>
      <c r="M679" s="11"/>
      <c r="N679" s="11"/>
      <c r="O679" s="71">
        <f>SUM(O678)</f>
        <v>569.4</v>
      </c>
      <c r="P679" s="71">
        <f t="shared" ref="P679:Q679" si="331">SUM(P678)</f>
        <v>0</v>
      </c>
      <c r="Q679" s="71">
        <f t="shared" si="331"/>
        <v>569.4</v>
      </c>
      <c r="R679" s="17"/>
      <c r="S679" s="17"/>
      <c r="T679" s="17"/>
      <c r="U679" s="17"/>
      <c r="V679" s="17"/>
      <c r="W679" s="64"/>
      <c r="X679" s="10"/>
      <c r="Y679" s="10"/>
      <c r="Z679" s="10"/>
      <c r="AA679" s="10"/>
      <c r="AB679" s="14"/>
      <c r="AC679" s="10"/>
      <c r="AD679" s="10"/>
      <c r="AE679" s="10"/>
      <c r="AF679" s="15"/>
    </row>
    <row r="680" spans="1:32" ht="15" customHeight="1" x14ac:dyDescent="0.25">
      <c r="C680" s="10"/>
      <c r="D680" s="10"/>
      <c r="E680" s="10"/>
      <c r="F680" s="10"/>
      <c r="G680" s="76"/>
      <c r="H680" s="76"/>
      <c r="I680" s="77"/>
      <c r="J680" s="80"/>
      <c r="K680" s="10"/>
      <c r="L680" s="11"/>
      <c r="M680" s="11"/>
      <c r="N680" s="11"/>
      <c r="O680" s="25"/>
      <c r="P680" s="25"/>
      <c r="Q680" s="16"/>
      <c r="R680" s="16"/>
      <c r="S680" s="16"/>
      <c r="T680" s="16"/>
      <c r="U680" s="16"/>
      <c r="V680" s="16"/>
      <c r="W680" s="64"/>
      <c r="X680" s="10"/>
      <c r="Y680" s="10"/>
      <c r="Z680" s="10"/>
      <c r="AA680" s="10"/>
      <c r="AB680" s="14"/>
      <c r="AC680" s="10"/>
      <c r="AD680" s="10"/>
      <c r="AE680" s="10"/>
      <c r="AF680" s="15"/>
    </row>
    <row r="681" spans="1:32" ht="15" customHeight="1" x14ac:dyDescent="0.25">
      <c r="C681" s="10"/>
      <c r="D681" s="10"/>
      <c r="E681" s="10"/>
      <c r="F681" s="10"/>
      <c r="G681" s="510" t="s">
        <v>462</v>
      </c>
      <c r="H681" s="510"/>
      <c r="I681" s="41" t="s">
        <v>905</v>
      </c>
      <c r="L681" s="20"/>
      <c r="M681" s="20"/>
      <c r="N681" s="11"/>
      <c r="O681" s="25"/>
      <c r="P681" s="25"/>
      <c r="Q681" s="16"/>
      <c r="R681" s="16"/>
      <c r="S681" s="16"/>
      <c r="T681" s="16"/>
      <c r="U681" s="16"/>
      <c r="V681" s="16"/>
      <c r="W681" s="64"/>
      <c r="X681" s="10"/>
      <c r="Y681" s="10"/>
      <c r="Z681" s="10"/>
      <c r="AA681" s="10"/>
      <c r="AB681" s="14"/>
      <c r="AC681" s="10"/>
      <c r="AD681" s="10"/>
      <c r="AE681" s="10"/>
      <c r="AF681" s="15"/>
    </row>
    <row r="682" spans="1:32" s="134" customFormat="1" ht="15" customHeight="1" outlineLevel="5" x14ac:dyDescent="0.25">
      <c r="A682" s="21"/>
      <c r="B682" s="127"/>
      <c r="C682" s="127"/>
      <c r="D682" s="127"/>
      <c r="E682" s="127"/>
      <c r="F682" s="127"/>
      <c r="G682" s="369" t="s">
        <v>1842</v>
      </c>
      <c r="H682" s="185">
        <v>42370</v>
      </c>
      <c r="I682" s="127" t="s">
        <v>14</v>
      </c>
      <c r="J682" s="472" t="s">
        <v>64</v>
      </c>
      <c r="K682" s="127" t="s">
        <v>9</v>
      </c>
      <c r="L682" s="127" t="s">
        <v>10</v>
      </c>
      <c r="M682" s="127" t="s">
        <v>10</v>
      </c>
      <c r="N682" s="127" t="s">
        <v>11</v>
      </c>
      <c r="O682" s="129">
        <v>32021.27</v>
      </c>
      <c r="P682" s="129">
        <v>0</v>
      </c>
      <c r="Q682" s="129">
        <f t="shared" ref="Q682" si="332">O682-P682</f>
        <v>32021.27</v>
      </c>
      <c r="R682" s="130" t="s">
        <v>1</v>
      </c>
      <c r="S682" s="131" t="s">
        <v>4</v>
      </c>
      <c r="T682" s="131"/>
      <c r="U682" s="131" t="s">
        <v>462</v>
      </c>
      <c r="V682" s="127"/>
      <c r="W682" s="127"/>
      <c r="X682" s="127"/>
      <c r="Y682" s="127"/>
      <c r="Z682" s="132">
        <v>42370</v>
      </c>
      <c r="AA682" s="127"/>
      <c r="AB682" s="127"/>
      <c r="AC682" s="127"/>
      <c r="AD682" s="133" t="s">
        <v>1843</v>
      </c>
    </row>
    <row r="683" spans="1:32" ht="15" customHeight="1" x14ac:dyDescent="0.25">
      <c r="C683" s="10"/>
      <c r="D683" s="10"/>
      <c r="E683" s="10"/>
      <c r="F683" s="10"/>
      <c r="G683" s="76"/>
      <c r="H683" s="76"/>
      <c r="I683" s="77"/>
      <c r="J683" s="80"/>
      <c r="K683" s="10"/>
      <c r="L683" s="11"/>
      <c r="M683" s="11"/>
      <c r="N683" s="11"/>
      <c r="O683" s="71">
        <f>SUM(O682)</f>
        <v>32021.27</v>
      </c>
      <c r="P683" s="71">
        <f t="shared" ref="P683:Q683" si="333">SUM(P682)</f>
        <v>0</v>
      </c>
      <c r="Q683" s="71">
        <f t="shared" si="333"/>
        <v>32021.27</v>
      </c>
      <c r="R683" s="17"/>
      <c r="S683" s="17"/>
      <c r="T683" s="17"/>
      <c r="U683" s="17"/>
      <c r="V683" s="17"/>
      <c r="W683" s="64"/>
      <c r="X683" s="10"/>
      <c r="Y683" s="10"/>
      <c r="Z683" s="10"/>
      <c r="AA683" s="10"/>
      <c r="AB683" s="14"/>
      <c r="AC683" s="10"/>
      <c r="AD683" s="10"/>
      <c r="AE683" s="10"/>
      <c r="AF683" s="15"/>
    </row>
    <row r="684" spans="1:32" ht="15" customHeight="1" x14ac:dyDescent="0.25">
      <c r="C684" s="10"/>
      <c r="D684" s="10"/>
      <c r="E684" s="10"/>
      <c r="F684" s="10"/>
      <c r="G684" s="76"/>
      <c r="H684" s="76"/>
      <c r="I684" s="77"/>
      <c r="J684" s="80"/>
      <c r="K684" s="10"/>
      <c r="L684" s="11"/>
      <c r="M684" s="11"/>
      <c r="N684" s="11"/>
      <c r="O684" s="25"/>
      <c r="P684" s="25"/>
      <c r="Q684" s="16"/>
      <c r="R684" s="16"/>
      <c r="S684" s="16"/>
      <c r="T684" s="16"/>
      <c r="U684" s="16"/>
      <c r="V684" s="16"/>
      <c r="W684" s="64"/>
      <c r="X684" s="10"/>
      <c r="Y684" s="10"/>
      <c r="Z684" s="10"/>
      <c r="AA684" s="10"/>
      <c r="AB684" s="14"/>
      <c r="AC684" s="10"/>
      <c r="AD684" s="10"/>
      <c r="AE684" s="10"/>
      <c r="AF684" s="15"/>
    </row>
    <row r="685" spans="1:32" ht="15" customHeight="1" x14ac:dyDescent="0.25">
      <c r="C685" s="10"/>
      <c r="D685" s="10"/>
      <c r="E685" s="10"/>
      <c r="F685" s="10"/>
      <c r="G685" s="510" t="s">
        <v>463</v>
      </c>
      <c r="H685" s="510"/>
      <c r="I685" s="41" t="s">
        <v>906</v>
      </c>
      <c r="L685" s="24"/>
      <c r="M685" s="25"/>
      <c r="N685" s="11"/>
      <c r="O685" s="25"/>
      <c r="P685" s="25"/>
      <c r="Q685" s="16"/>
      <c r="R685" s="16"/>
      <c r="S685" s="16"/>
      <c r="T685" s="16"/>
      <c r="U685" s="16"/>
      <c r="V685" s="16"/>
      <c r="W685" s="64"/>
      <c r="X685" s="10"/>
      <c r="Y685" s="10"/>
      <c r="Z685" s="10"/>
      <c r="AA685" s="10"/>
      <c r="AB685" s="14"/>
      <c r="AC685" s="10"/>
      <c r="AD685" s="10"/>
      <c r="AE685" s="10"/>
      <c r="AF685" s="15"/>
    </row>
    <row r="686" spans="1:32" s="134" customFormat="1" ht="15" customHeight="1" outlineLevel="5" x14ac:dyDescent="0.25">
      <c r="A686" s="21"/>
      <c r="B686" s="127"/>
      <c r="C686" s="127"/>
      <c r="D686" s="127"/>
      <c r="E686" s="127"/>
      <c r="F686" s="127"/>
      <c r="G686" s="369" t="s">
        <v>1842</v>
      </c>
      <c r="H686" s="185">
        <v>42370</v>
      </c>
      <c r="I686" s="127" t="s">
        <v>14</v>
      </c>
      <c r="J686" s="472" t="s">
        <v>64</v>
      </c>
      <c r="K686" s="127" t="s">
        <v>9</v>
      </c>
      <c r="L686" s="127" t="s">
        <v>10</v>
      </c>
      <c r="M686" s="127" t="s">
        <v>10</v>
      </c>
      <c r="N686" s="127" t="s">
        <v>11</v>
      </c>
      <c r="O686" s="129">
        <v>14410.36</v>
      </c>
      <c r="P686" s="129">
        <v>0</v>
      </c>
      <c r="Q686" s="129">
        <f t="shared" ref="Q686" si="334">O686-P686</f>
        <v>14410.36</v>
      </c>
      <c r="R686" s="130" t="s">
        <v>1</v>
      </c>
      <c r="S686" s="131" t="s">
        <v>4</v>
      </c>
      <c r="T686" s="131"/>
      <c r="U686" s="131" t="s">
        <v>463</v>
      </c>
      <c r="V686" s="127"/>
      <c r="W686" s="127"/>
      <c r="X686" s="127"/>
      <c r="Y686" s="127"/>
      <c r="Z686" s="132">
        <v>42370</v>
      </c>
      <c r="AA686" s="127"/>
      <c r="AB686" s="127"/>
      <c r="AC686" s="127"/>
      <c r="AD686" s="133" t="s">
        <v>1843</v>
      </c>
    </row>
    <row r="687" spans="1:32" ht="15" customHeight="1" x14ac:dyDescent="0.25">
      <c r="C687" s="10"/>
      <c r="D687" s="10"/>
      <c r="E687" s="10"/>
      <c r="F687" s="10"/>
      <c r="G687" s="76"/>
      <c r="H687" s="76"/>
      <c r="I687" s="77"/>
      <c r="J687" s="80"/>
      <c r="K687" s="10"/>
      <c r="L687" s="11"/>
      <c r="M687" s="11"/>
      <c r="N687" s="11"/>
      <c r="O687" s="71">
        <f>SUM(O686)</f>
        <v>14410.36</v>
      </c>
      <c r="P687" s="71">
        <f t="shared" ref="P687:Q687" si="335">SUM(P686)</f>
        <v>0</v>
      </c>
      <c r="Q687" s="71">
        <f t="shared" si="335"/>
        <v>14410.36</v>
      </c>
      <c r="R687" s="17"/>
      <c r="S687" s="17"/>
      <c r="T687" s="17"/>
      <c r="U687" s="17"/>
      <c r="V687" s="17"/>
      <c r="W687" s="64"/>
      <c r="X687" s="10"/>
      <c r="Y687" s="10"/>
      <c r="Z687" s="10"/>
      <c r="AA687" s="10"/>
      <c r="AB687" s="14"/>
      <c r="AC687" s="10"/>
      <c r="AD687" s="10"/>
      <c r="AE687" s="10"/>
      <c r="AF687" s="15"/>
    </row>
    <row r="688" spans="1:32" ht="15" customHeight="1" x14ac:dyDescent="0.25">
      <c r="C688" s="10"/>
      <c r="D688" s="10"/>
      <c r="E688" s="10"/>
      <c r="F688" s="10"/>
      <c r="G688" s="76"/>
      <c r="H688" s="76"/>
      <c r="I688" s="77"/>
      <c r="J688" s="80"/>
      <c r="K688" s="10"/>
      <c r="L688" s="11"/>
      <c r="M688" s="11"/>
      <c r="N688" s="11"/>
      <c r="O688" s="25"/>
      <c r="P688" s="25"/>
      <c r="Q688" s="16"/>
      <c r="R688" s="16"/>
      <c r="S688" s="16"/>
      <c r="T688" s="16"/>
      <c r="U688" s="16"/>
      <c r="V688" s="16"/>
      <c r="W688" s="64"/>
      <c r="X688" s="10"/>
      <c r="Y688" s="10"/>
      <c r="Z688" s="10"/>
      <c r="AA688" s="10"/>
      <c r="AB688" s="14"/>
      <c r="AC688" s="10"/>
      <c r="AD688" s="10"/>
      <c r="AE688" s="10"/>
      <c r="AF688" s="15"/>
    </row>
    <row r="689" spans="1:32" ht="15" customHeight="1" x14ac:dyDescent="0.25">
      <c r="C689" s="10"/>
      <c r="D689" s="10"/>
      <c r="E689" s="10"/>
      <c r="F689" s="10"/>
      <c r="G689" s="510" t="s">
        <v>464</v>
      </c>
      <c r="H689" s="510"/>
      <c r="I689" s="41" t="s">
        <v>907</v>
      </c>
      <c r="L689" s="24"/>
      <c r="M689" s="25"/>
      <c r="N689" s="24"/>
      <c r="O689" s="24"/>
      <c r="P689" s="24"/>
      <c r="Q689" s="24"/>
      <c r="R689" s="16"/>
      <c r="S689" s="16"/>
      <c r="T689" s="16"/>
      <c r="U689" s="16"/>
      <c r="V689" s="16"/>
      <c r="W689" s="64"/>
      <c r="X689" s="10"/>
      <c r="Y689" s="10"/>
      <c r="Z689" s="10"/>
      <c r="AA689" s="10"/>
      <c r="AB689" s="14"/>
      <c r="AC689" s="10"/>
      <c r="AD689" s="10"/>
      <c r="AE689" s="10"/>
      <c r="AF689" s="15"/>
    </row>
    <row r="690" spans="1:32" s="134" customFormat="1" ht="15" customHeight="1" outlineLevel="5" x14ac:dyDescent="0.25">
      <c r="A690" s="21"/>
      <c r="B690" s="127"/>
      <c r="C690" s="127"/>
      <c r="D690" s="127"/>
      <c r="E690" s="127"/>
      <c r="F690" s="127"/>
      <c r="G690" s="369" t="s">
        <v>1842</v>
      </c>
      <c r="H690" s="185">
        <v>42370</v>
      </c>
      <c r="I690" s="127" t="s">
        <v>14</v>
      </c>
      <c r="J690" s="472" t="s">
        <v>64</v>
      </c>
      <c r="K690" s="127" t="s">
        <v>9</v>
      </c>
      <c r="L690" s="127" t="s">
        <v>10</v>
      </c>
      <c r="M690" s="127" t="s">
        <v>10</v>
      </c>
      <c r="N690" s="127" t="s">
        <v>11</v>
      </c>
      <c r="O690" s="129">
        <v>33056.18</v>
      </c>
      <c r="P690" s="129">
        <v>0</v>
      </c>
      <c r="Q690" s="129">
        <f t="shared" ref="Q690" si="336">O690-P690</f>
        <v>33056.18</v>
      </c>
      <c r="R690" s="130" t="s">
        <v>1</v>
      </c>
      <c r="S690" s="131" t="s">
        <v>4</v>
      </c>
      <c r="T690" s="131"/>
      <c r="U690" s="131" t="s">
        <v>464</v>
      </c>
      <c r="V690" s="127"/>
      <c r="W690" s="127"/>
      <c r="X690" s="127"/>
      <c r="Y690" s="127"/>
      <c r="Z690" s="132">
        <v>42370</v>
      </c>
      <c r="AA690" s="127"/>
      <c r="AB690" s="127"/>
      <c r="AC690" s="127"/>
      <c r="AD690" s="133" t="s">
        <v>1843</v>
      </c>
    </row>
    <row r="691" spans="1:32" ht="15" customHeight="1" x14ac:dyDescent="0.25">
      <c r="C691" s="10"/>
      <c r="D691" s="10"/>
      <c r="E691" s="10"/>
      <c r="F691" s="10"/>
      <c r="G691" s="76"/>
      <c r="H691" s="76"/>
      <c r="I691" s="77"/>
      <c r="J691" s="80"/>
      <c r="K691" s="10"/>
      <c r="L691" s="11"/>
      <c r="M691" s="11"/>
      <c r="N691" s="11"/>
      <c r="O691" s="71">
        <f>SUM(O690)</f>
        <v>33056.18</v>
      </c>
      <c r="P691" s="71">
        <f t="shared" ref="P691:Q691" si="337">SUM(P690)</f>
        <v>0</v>
      </c>
      <c r="Q691" s="71">
        <f t="shared" si="337"/>
        <v>33056.18</v>
      </c>
      <c r="R691" s="17"/>
      <c r="S691" s="17"/>
      <c r="T691" s="17"/>
      <c r="U691" s="17"/>
      <c r="V691" s="17"/>
      <c r="W691" s="64"/>
      <c r="X691" s="10"/>
      <c r="Y691" s="10"/>
      <c r="Z691" s="10"/>
      <c r="AA691" s="10"/>
      <c r="AB691" s="14"/>
      <c r="AC691" s="10"/>
      <c r="AD691" s="10"/>
      <c r="AE691" s="10"/>
      <c r="AF691" s="15"/>
    </row>
    <row r="692" spans="1:32" ht="15" customHeight="1" x14ac:dyDescent="0.25">
      <c r="C692" s="10"/>
      <c r="D692" s="10"/>
      <c r="E692" s="10"/>
      <c r="F692" s="10"/>
      <c r="G692" s="76"/>
      <c r="H692" s="76"/>
      <c r="I692" s="77"/>
      <c r="J692" s="80"/>
      <c r="K692" s="10"/>
      <c r="L692" s="11"/>
      <c r="M692" s="11"/>
      <c r="N692" s="11"/>
      <c r="O692" s="25"/>
      <c r="P692" s="25"/>
      <c r="Q692" s="16"/>
      <c r="R692" s="16"/>
      <c r="S692" s="16"/>
      <c r="T692" s="16"/>
      <c r="U692" s="16"/>
      <c r="V692" s="16"/>
      <c r="W692" s="64"/>
      <c r="X692" s="10"/>
      <c r="Y692" s="10"/>
      <c r="Z692" s="10"/>
      <c r="AA692" s="10"/>
      <c r="AB692" s="14"/>
      <c r="AC692" s="10"/>
      <c r="AD692" s="10"/>
      <c r="AE692" s="10"/>
      <c r="AF692" s="15"/>
    </row>
    <row r="693" spans="1:32" ht="15" customHeight="1" x14ac:dyDescent="0.25">
      <c r="C693" s="10"/>
      <c r="D693" s="10"/>
      <c r="E693" s="10"/>
      <c r="F693" s="10"/>
      <c r="G693" s="510" t="s">
        <v>465</v>
      </c>
      <c r="H693" s="510"/>
      <c r="I693" s="40" t="s">
        <v>908</v>
      </c>
      <c r="L693" s="24"/>
      <c r="M693" s="25"/>
      <c r="N693" s="24"/>
      <c r="O693" s="24"/>
      <c r="P693" s="24"/>
      <c r="Q693" s="24"/>
      <c r="R693" s="16"/>
      <c r="S693" s="16"/>
      <c r="T693" s="16"/>
      <c r="U693" s="16"/>
      <c r="V693" s="16"/>
      <c r="W693" s="64"/>
      <c r="X693" s="10"/>
      <c r="Y693" s="10"/>
      <c r="Z693" s="10"/>
      <c r="AA693" s="10"/>
      <c r="AB693" s="14"/>
      <c r="AC693" s="10"/>
      <c r="AD693" s="10"/>
      <c r="AE693" s="10"/>
      <c r="AF693" s="15"/>
    </row>
    <row r="694" spans="1:32" s="134" customFormat="1" ht="15" customHeight="1" outlineLevel="5" x14ac:dyDescent="0.25">
      <c r="A694" s="21"/>
      <c r="B694" s="127"/>
      <c r="C694" s="127"/>
      <c r="D694" s="127"/>
      <c r="E694" s="127"/>
      <c r="F694" s="127"/>
      <c r="G694" s="369" t="s">
        <v>1842</v>
      </c>
      <c r="H694" s="185">
        <v>42370</v>
      </c>
      <c r="I694" s="127" t="s">
        <v>14</v>
      </c>
      <c r="J694" s="472" t="s">
        <v>64</v>
      </c>
      <c r="K694" s="127" t="s">
        <v>9</v>
      </c>
      <c r="L694" s="127" t="s">
        <v>10</v>
      </c>
      <c r="M694" s="127" t="s">
        <v>10</v>
      </c>
      <c r="N694" s="127" t="s">
        <v>11</v>
      </c>
      <c r="O694" s="129">
        <v>-235858.4</v>
      </c>
      <c r="P694" s="129">
        <v>0</v>
      </c>
      <c r="Q694" s="129">
        <f t="shared" ref="Q694" si="338">O694-P694</f>
        <v>-235858.4</v>
      </c>
      <c r="R694" s="130" t="s">
        <v>1</v>
      </c>
      <c r="S694" s="131" t="s">
        <v>4</v>
      </c>
      <c r="T694" s="131"/>
      <c r="U694" s="131" t="s">
        <v>465</v>
      </c>
      <c r="V694" s="127"/>
      <c r="W694" s="127"/>
      <c r="X694" s="127"/>
      <c r="Y694" s="127"/>
      <c r="Z694" s="132">
        <v>42370</v>
      </c>
      <c r="AA694" s="127"/>
      <c r="AB694" s="127"/>
      <c r="AC694" s="127"/>
      <c r="AD694" s="133" t="s">
        <v>1843</v>
      </c>
    </row>
    <row r="695" spans="1:32" ht="15" customHeight="1" x14ac:dyDescent="0.25">
      <c r="C695" s="10"/>
      <c r="D695" s="10"/>
      <c r="E695" s="10"/>
      <c r="F695" s="10"/>
      <c r="G695" s="76"/>
      <c r="H695" s="76"/>
      <c r="I695" s="77"/>
      <c r="J695" s="80"/>
      <c r="K695" s="10"/>
      <c r="L695" s="11"/>
      <c r="M695" s="11"/>
      <c r="N695" s="11"/>
      <c r="O695" s="71">
        <f>SUM(O694)</f>
        <v>-235858.4</v>
      </c>
      <c r="P695" s="71">
        <f t="shared" ref="P695:Q695" si="339">SUM(P694)</f>
        <v>0</v>
      </c>
      <c r="Q695" s="71">
        <f t="shared" si="339"/>
        <v>-235858.4</v>
      </c>
      <c r="R695" s="17"/>
      <c r="S695" s="17"/>
      <c r="T695" s="17"/>
      <c r="U695" s="17"/>
      <c r="V695" s="17"/>
      <c r="W695" s="64"/>
      <c r="X695" s="10"/>
      <c r="Y695" s="10"/>
      <c r="Z695" s="10"/>
      <c r="AA695" s="10"/>
      <c r="AB695" s="14"/>
      <c r="AC695" s="10"/>
      <c r="AD695" s="10"/>
      <c r="AE695" s="10"/>
      <c r="AF695" s="15"/>
    </row>
    <row r="696" spans="1:32" ht="15" customHeight="1" x14ac:dyDescent="0.25">
      <c r="C696" s="10"/>
      <c r="D696" s="10"/>
      <c r="E696" s="10"/>
      <c r="F696" s="10"/>
      <c r="G696" s="76"/>
      <c r="H696" s="76"/>
      <c r="I696" s="77"/>
      <c r="J696" s="80"/>
      <c r="K696" s="10"/>
      <c r="L696" s="11"/>
      <c r="M696" s="11"/>
      <c r="N696" s="11"/>
      <c r="O696" s="25"/>
      <c r="P696" s="25"/>
      <c r="Q696" s="16"/>
      <c r="R696" s="16"/>
      <c r="S696" s="16"/>
      <c r="T696" s="16"/>
      <c r="U696" s="16"/>
      <c r="V696" s="16"/>
      <c r="W696" s="64"/>
      <c r="X696" s="10"/>
      <c r="Y696" s="10"/>
      <c r="Z696" s="10"/>
      <c r="AA696" s="10"/>
      <c r="AB696" s="14"/>
      <c r="AC696" s="10"/>
      <c r="AD696" s="10"/>
      <c r="AE696" s="10"/>
      <c r="AF696" s="15"/>
    </row>
    <row r="697" spans="1:32" ht="15" customHeight="1" x14ac:dyDescent="0.25">
      <c r="C697" s="10"/>
      <c r="D697" s="10"/>
      <c r="E697" s="10"/>
      <c r="F697" s="10"/>
      <c r="G697" s="510" t="s">
        <v>466</v>
      </c>
      <c r="H697" s="510"/>
      <c r="I697" s="41" t="s">
        <v>909</v>
      </c>
      <c r="L697" s="24"/>
      <c r="M697" s="25"/>
      <c r="N697" s="11"/>
      <c r="O697" s="25"/>
      <c r="P697" s="25"/>
      <c r="Q697" s="16"/>
      <c r="R697" s="16"/>
      <c r="S697" s="16"/>
      <c r="T697" s="16"/>
      <c r="U697" s="16"/>
      <c r="V697" s="16"/>
      <c r="W697" s="64"/>
      <c r="X697" s="10"/>
      <c r="Y697" s="10"/>
      <c r="Z697" s="10"/>
      <c r="AA697" s="10"/>
      <c r="AB697" s="14"/>
      <c r="AC697" s="10"/>
      <c r="AD697" s="10"/>
      <c r="AE697" s="10"/>
      <c r="AF697" s="15"/>
    </row>
    <row r="698" spans="1:32" s="134" customFormat="1" ht="15" customHeight="1" outlineLevel="5" x14ac:dyDescent="0.25">
      <c r="A698" s="21"/>
      <c r="B698" s="127"/>
      <c r="C698" s="127"/>
      <c r="D698" s="127"/>
      <c r="E698" s="127"/>
      <c r="F698" s="127"/>
      <c r="G698" s="369" t="s">
        <v>1842</v>
      </c>
      <c r="H698" s="185">
        <v>42370</v>
      </c>
      <c r="I698" s="127" t="s">
        <v>14</v>
      </c>
      <c r="J698" s="472" t="s">
        <v>64</v>
      </c>
      <c r="K698" s="127" t="s">
        <v>9</v>
      </c>
      <c r="L698" s="127" t="s">
        <v>10</v>
      </c>
      <c r="M698" s="127" t="s">
        <v>10</v>
      </c>
      <c r="N698" s="127" t="s">
        <v>11</v>
      </c>
      <c r="O698" s="129">
        <v>2517</v>
      </c>
      <c r="P698" s="129">
        <v>0</v>
      </c>
      <c r="Q698" s="129">
        <f t="shared" ref="Q698" si="340">O698-P698</f>
        <v>2517</v>
      </c>
      <c r="R698" s="130" t="s">
        <v>1</v>
      </c>
      <c r="S698" s="131" t="s">
        <v>4</v>
      </c>
      <c r="T698" s="131"/>
      <c r="U698" s="131" t="s">
        <v>466</v>
      </c>
      <c r="V698" s="127"/>
      <c r="W698" s="127"/>
      <c r="X698" s="127"/>
      <c r="Y698" s="127"/>
      <c r="Z698" s="132">
        <v>42370</v>
      </c>
      <c r="AA698" s="127"/>
      <c r="AB698" s="127"/>
      <c r="AC698" s="127"/>
      <c r="AD698" s="133" t="s">
        <v>1843</v>
      </c>
    </row>
    <row r="699" spans="1:32" ht="15" customHeight="1" x14ac:dyDescent="0.25">
      <c r="C699" s="10"/>
      <c r="D699" s="10"/>
      <c r="E699" s="10"/>
      <c r="F699" s="10"/>
      <c r="G699" s="76"/>
      <c r="H699" s="76"/>
      <c r="I699" s="77"/>
      <c r="J699" s="80"/>
      <c r="K699" s="10"/>
      <c r="L699" s="11"/>
      <c r="M699" s="11"/>
      <c r="N699" s="11"/>
      <c r="O699" s="71">
        <f>SUM(O698)</f>
        <v>2517</v>
      </c>
      <c r="P699" s="71">
        <f t="shared" ref="P699:Q699" si="341">SUM(P698)</f>
        <v>0</v>
      </c>
      <c r="Q699" s="71">
        <f t="shared" si="341"/>
        <v>2517</v>
      </c>
      <c r="R699" s="17"/>
      <c r="S699" s="17"/>
      <c r="T699" s="17"/>
      <c r="U699" s="17"/>
      <c r="V699" s="17"/>
      <c r="W699" s="64"/>
      <c r="X699" s="10"/>
      <c r="Y699" s="10"/>
      <c r="Z699" s="10"/>
      <c r="AA699" s="10"/>
      <c r="AB699" s="14"/>
      <c r="AC699" s="10"/>
      <c r="AD699" s="10"/>
      <c r="AE699" s="10"/>
      <c r="AF699" s="15"/>
    </row>
    <row r="700" spans="1:32" ht="15" customHeight="1" x14ac:dyDescent="0.25">
      <c r="C700" s="10"/>
      <c r="D700" s="10"/>
      <c r="E700" s="10"/>
      <c r="F700" s="10"/>
      <c r="G700" s="76"/>
      <c r="H700" s="76"/>
      <c r="I700" s="77"/>
      <c r="J700" s="80"/>
      <c r="K700" s="10"/>
      <c r="L700" s="11"/>
      <c r="M700" s="11"/>
      <c r="N700" s="11"/>
      <c r="O700" s="25"/>
      <c r="P700" s="25"/>
      <c r="Q700" s="16"/>
      <c r="R700" s="16"/>
      <c r="S700" s="16"/>
      <c r="T700" s="16"/>
      <c r="U700" s="16"/>
      <c r="V700" s="16"/>
      <c r="W700" s="64"/>
      <c r="X700" s="10"/>
      <c r="Y700" s="10"/>
      <c r="Z700" s="10"/>
      <c r="AA700" s="10"/>
      <c r="AB700" s="14"/>
      <c r="AC700" s="10"/>
      <c r="AD700" s="10"/>
      <c r="AE700" s="10"/>
      <c r="AF700" s="15"/>
    </row>
    <row r="701" spans="1:32" ht="15" customHeight="1" x14ac:dyDescent="0.25">
      <c r="C701" s="10"/>
      <c r="D701" s="10"/>
      <c r="E701" s="10"/>
      <c r="F701" s="10"/>
      <c r="G701" s="510" t="s">
        <v>467</v>
      </c>
      <c r="H701" s="510"/>
      <c r="I701" s="41" t="s">
        <v>910</v>
      </c>
      <c r="L701" s="24"/>
      <c r="M701" s="25"/>
      <c r="N701" s="24"/>
      <c r="O701" s="24"/>
      <c r="P701" s="24"/>
      <c r="Q701" s="24"/>
      <c r="R701" s="16"/>
      <c r="S701" s="16"/>
      <c r="T701" s="16"/>
      <c r="U701" s="16"/>
      <c r="V701" s="16"/>
      <c r="W701" s="64"/>
      <c r="X701" s="10"/>
      <c r="Y701" s="10"/>
      <c r="Z701" s="10"/>
      <c r="AA701" s="10"/>
      <c r="AB701" s="14"/>
      <c r="AC701" s="10"/>
      <c r="AD701" s="10"/>
      <c r="AE701" s="10"/>
      <c r="AF701" s="15"/>
    </row>
    <row r="702" spans="1:32" s="134" customFormat="1" ht="15" customHeight="1" outlineLevel="5" x14ac:dyDescent="0.25">
      <c r="A702" s="21"/>
      <c r="B702" s="127"/>
      <c r="C702" s="127"/>
      <c r="D702" s="127"/>
      <c r="E702" s="127"/>
      <c r="F702" s="127"/>
      <c r="G702" s="369" t="s">
        <v>1842</v>
      </c>
      <c r="H702" s="185">
        <v>42370</v>
      </c>
      <c r="I702" s="127" t="s">
        <v>14</v>
      </c>
      <c r="J702" s="472" t="s">
        <v>64</v>
      </c>
      <c r="K702" s="127" t="s">
        <v>9</v>
      </c>
      <c r="L702" s="127" t="s">
        <v>10</v>
      </c>
      <c r="M702" s="127" t="s">
        <v>10</v>
      </c>
      <c r="N702" s="127" t="s">
        <v>11</v>
      </c>
      <c r="O702" s="129">
        <v>49736.62</v>
      </c>
      <c r="P702" s="129">
        <v>0</v>
      </c>
      <c r="Q702" s="129">
        <f t="shared" ref="Q702" si="342">O702-P702</f>
        <v>49736.62</v>
      </c>
      <c r="R702" s="130" t="s">
        <v>1</v>
      </c>
      <c r="S702" s="131" t="s">
        <v>4</v>
      </c>
      <c r="T702" s="131"/>
      <c r="U702" s="131" t="s">
        <v>467</v>
      </c>
      <c r="V702" s="127"/>
      <c r="W702" s="127"/>
      <c r="X702" s="127"/>
      <c r="Y702" s="127"/>
      <c r="Z702" s="132">
        <v>42370</v>
      </c>
      <c r="AA702" s="127"/>
      <c r="AB702" s="127"/>
      <c r="AC702" s="127"/>
      <c r="AD702" s="133" t="s">
        <v>1843</v>
      </c>
    </row>
    <row r="703" spans="1:32" ht="15" customHeight="1" x14ac:dyDescent="0.25">
      <c r="C703" s="10"/>
      <c r="D703" s="10"/>
      <c r="E703" s="10"/>
      <c r="F703" s="10"/>
      <c r="G703" s="76"/>
      <c r="H703" s="76"/>
      <c r="I703" s="77"/>
      <c r="J703" s="80"/>
      <c r="K703" s="10"/>
      <c r="L703" s="11"/>
      <c r="M703" s="11"/>
      <c r="N703" s="11"/>
      <c r="O703" s="71">
        <f>SUM(O702)</f>
        <v>49736.62</v>
      </c>
      <c r="P703" s="71">
        <f t="shared" ref="P703:Q703" si="343">SUM(P702)</f>
        <v>0</v>
      </c>
      <c r="Q703" s="71">
        <f t="shared" si="343"/>
        <v>49736.62</v>
      </c>
      <c r="R703" s="17"/>
      <c r="S703" s="17"/>
      <c r="T703" s="17"/>
      <c r="U703" s="17"/>
      <c r="V703" s="17"/>
      <c r="W703" s="64"/>
      <c r="X703" s="10"/>
      <c r="Y703" s="10"/>
      <c r="Z703" s="10"/>
      <c r="AA703" s="10"/>
      <c r="AB703" s="14"/>
      <c r="AC703" s="10"/>
      <c r="AD703" s="10"/>
      <c r="AE703" s="10"/>
      <c r="AF703" s="15"/>
    </row>
    <row r="704" spans="1:32" ht="15" customHeight="1" x14ac:dyDescent="0.25">
      <c r="C704" s="10"/>
      <c r="D704" s="10"/>
      <c r="E704" s="10"/>
      <c r="F704" s="10"/>
      <c r="G704" s="76"/>
      <c r="H704" s="76"/>
      <c r="I704" s="77"/>
      <c r="J704" s="80"/>
      <c r="K704" s="10"/>
      <c r="L704" s="11"/>
      <c r="M704" s="11"/>
      <c r="N704" s="11"/>
      <c r="O704" s="25"/>
      <c r="P704" s="25"/>
      <c r="Q704" s="16"/>
      <c r="R704" s="16"/>
      <c r="S704" s="16"/>
      <c r="T704" s="16"/>
      <c r="U704" s="16"/>
      <c r="V704" s="16"/>
      <c r="W704" s="64"/>
      <c r="X704" s="10"/>
      <c r="Y704" s="10"/>
      <c r="Z704" s="10"/>
      <c r="AA704" s="10"/>
      <c r="AB704" s="14"/>
      <c r="AC704" s="10"/>
      <c r="AD704" s="10"/>
      <c r="AE704" s="10"/>
      <c r="AF704" s="15"/>
    </row>
    <row r="705" spans="1:32" ht="15" customHeight="1" x14ac:dyDescent="0.25">
      <c r="C705" s="10"/>
      <c r="D705" s="10"/>
      <c r="E705" s="10"/>
      <c r="F705" s="10"/>
      <c r="G705" s="510" t="s">
        <v>468</v>
      </c>
      <c r="H705" s="510"/>
      <c r="I705" s="41" t="s">
        <v>911</v>
      </c>
      <c r="L705" s="24"/>
      <c r="M705" s="25"/>
      <c r="N705" s="11"/>
      <c r="O705" s="25"/>
      <c r="P705" s="25"/>
      <c r="Q705" s="16"/>
      <c r="R705" s="16"/>
      <c r="S705" s="16"/>
      <c r="T705" s="16"/>
      <c r="U705" s="16"/>
      <c r="V705" s="16"/>
      <c r="W705" s="64"/>
      <c r="X705" s="10"/>
      <c r="Y705" s="10"/>
      <c r="Z705" s="10"/>
      <c r="AA705" s="10"/>
      <c r="AB705" s="14"/>
      <c r="AC705" s="10"/>
      <c r="AD705" s="10"/>
      <c r="AE705" s="10"/>
      <c r="AF705" s="15"/>
    </row>
    <row r="706" spans="1:32" s="134" customFormat="1" ht="15" customHeight="1" outlineLevel="5" x14ac:dyDescent="0.25">
      <c r="A706" s="21"/>
      <c r="B706" s="127"/>
      <c r="C706" s="127"/>
      <c r="D706" s="127"/>
      <c r="E706" s="127"/>
      <c r="F706" s="127"/>
      <c r="G706" s="369" t="s">
        <v>1842</v>
      </c>
      <c r="H706" s="185">
        <v>42370</v>
      </c>
      <c r="I706" s="127" t="s">
        <v>14</v>
      </c>
      <c r="J706" s="472" t="s">
        <v>64</v>
      </c>
      <c r="K706" s="127" t="s">
        <v>9</v>
      </c>
      <c r="L706" s="127" t="s">
        <v>10</v>
      </c>
      <c r="M706" s="127" t="s">
        <v>10</v>
      </c>
      <c r="N706" s="127" t="s">
        <v>11</v>
      </c>
      <c r="O706" s="129">
        <v>10067.1</v>
      </c>
      <c r="P706" s="129">
        <v>0</v>
      </c>
      <c r="Q706" s="129">
        <f t="shared" ref="Q706" si="344">O706-P706</f>
        <v>10067.1</v>
      </c>
      <c r="R706" s="130" t="s">
        <v>1</v>
      </c>
      <c r="S706" s="131" t="s">
        <v>4</v>
      </c>
      <c r="T706" s="131"/>
      <c r="U706" s="131" t="s">
        <v>468</v>
      </c>
      <c r="V706" s="127"/>
      <c r="W706" s="127"/>
      <c r="X706" s="127"/>
      <c r="Y706" s="127"/>
      <c r="Z706" s="132">
        <v>42370</v>
      </c>
      <c r="AA706" s="127"/>
      <c r="AB706" s="127"/>
      <c r="AC706" s="127"/>
      <c r="AD706" s="133" t="s">
        <v>1843</v>
      </c>
    </row>
    <row r="707" spans="1:32" ht="15" customHeight="1" x14ac:dyDescent="0.25">
      <c r="C707" s="10"/>
      <c r="D707" s="10"/>
      <c r="E707" s="10"/>
      <c r="F707" s="10"/>
      <c r="G707" s="76"/>
      <c r="H707" s="76"/>
      <c r="I707" s="77"/>
      <c r="J707" s="80"/>
      <c r="K707" s="10"/>
      <c r="L707" s="11"/>
      <c r="M707" s="11"/>
      <c r="N707" s="11"/>
      <c r="O707" s="71">
        <f>SUM(O706)</f>
        <v>10067.1</v>
      </c>
      <c r="P707" s="71">
        <f t="shared" ref="P707:Q707" si="345">SUM(P706)</f>
        <v>0</v>
      </c>
      <c r="Q707" s="71">
        <f t="shared" si="345"/>
        <v>10067.1</v>
      </c>
      <c r="R707" s="17"/>
      <c r="S707" s="17"/>
      <c r="T707" s="17"/>
      <c r="U707" s="17"/>
      <c r="V707" s="17"/>
      <c r="W707" s="64"/>
      <c r="X707" s="10"/>
      <c r="Y707" s="10"/>
      <c r="Z707" s="10"/>
      <c r="AA707" s="10"/>
      <c r="AB707" s="14"/>
      <c r="AC707" s="10"/>
      <c r="AD707" s="10"/>
      <c r="AE707" s="10"/>
      <c r="AF707" s="15"/>
    </row>
    <row r="708" spans="1:32" ht="15" customHeight="1" x14ac:dyDescent="0.25">
      <c r="C708" s="10"/>
      <c r="D708" s="10"/>
      <c r="E708" s="10"/>
      <c r="F708" s="10"/>
      <c r="G708" s="76"/>
      <c r="H708" s="76"/>
      <c r="I708" s="77"/>
      <c r="J708" s="80"/>
      <c r="K708" s="10"/>
      <c r="L708" s="11"/>
      <c r="M708" s="11"/>
      <c r="N708" s="11"/>
      <c r="O708" s="25"/>
      <c r="P708" s="25"/>
      <c r="Q708" s="16"/>
      <c r="R708" s="16"/>
      <c r="S708" s="16"/>
      <c r="T708" s="16"/>
      <c r="U708" s="16"/>
      <c r="V708" s="16"/>
      <c r="W708" s="64"/>
      <c r="X708" s="10"/>
      <c r="Y708" s="10"/>
      <c r="Z708" s="10"/>
      <c r="AA708" s="10"/>
      <c r="AB708" s="14"/>
      <c r="AC708" s="10"/>
      <c r="AD708" s="10"/>
      <c r="AE708" s="10"/>
      <c r="AF708" s="15"/>
    </row>
    <row r="709" spans="1:32" ht="15" customHeight="1" x14ac:dyDescent="0.25">
      <c r="C709" s="10"/>
      <c r="D709" s="10"/>
      <c r="E709" s="10"/>
      <c r="F709" s="10"/>
      <c r="G709" s="510" t="s">
        <v>469</v>
      </c>
      <c r="H709" s="510"/>
      <c r="I709" s="40" t="s">
        <v>912</v>
      </c>
      <c r="L709" s="24"/>
      <c r="M709" s="11"/>
      <c r="N709" s="11"/>
      <c r="O709" s="25"/>
      <c r="P709" s="25"/>
      <c r="Q709" s="16"/>
      <c r="R709" s="16"/>
      <c r="S709" s="16"/>
      <c r="T709" s="16"/>
      <c r="U709" s="16"/>
      <c r="V709" s="16"/>
      <c r="W709" s="64"/>
      <c r="X709" s="10"/>
      <c r="Y709" s="10"/>
      <c r="Z709" s="10"/>
      <c r="AA709" s="10"/>
      <c r="AB709" s="14"/>
      <c r="AC709" s="10"/>
      <c r="AD709" s="10"/>
      <c r="AE709" s="10"/>
      <c r="AF709" s="15"/>
    </row>
    <row r="710" spans="1:32" s="134" customFormat="1" ht="15" customHeight="1" outlineLevel="5" x14ac:dyDescent="0.25">
      <c r="A710" s="21"/>
      <c r="B710" s="127"/>
      <c r="C710" s="127"/>
      <c r="D710" s="127"/>
      <c r="E710" s="127"/>
      <c r="F710" s="127"/>
      <c r="G710" s="369" t="s">
        <v>1842</v>
      </c>
      <c r="H710" s="185">
        <v>42370</v>
      </c>
      <c r="I710" s="127" t="s">
        <v>14</v>
      </c>
      <c r="J710" s="472" t="s">
        <v>64</v>
      </c>
      <c r="K710" s="127" t="s">
        <v>9</v>
      </c>
      <c r="L710" s="127" t="s">
        <v>10</v>
      </c>
      <c r="M710" s="127" t="s">
        <v>10</v>
      </c>
      <c r="N710" s="127" t="s">
        <v>11</v>
      </c>
      <c r="O710" s="129">
        <v>433.12</v>
      </c>
      <c r="P710" s="129">
        <v>0</v>
      </c>
      <c r="Q710" s="129">
        <f t="shared" ref="Q710" si="346">O710-P710</f>
        <v>433.12</v>
      </c>
      <c r="R710" s="130" t="s">
        <v>1</v>
      </c>
      <c r="S710" s="131" t="s">
        <v>4</v>
      </c>
      <c r="T710" s="131"/>
      <c r="U710" s="131" t="s">
        <v>469</v>
      </c>
      <c r="V710" s="127"/>
      <c r="W710" s="127"/>
      <c r="X710" s="127"/>
      <c r="Y710" s="127"/>
      <c r="Z710" s="132">
        <v>42370</v>
      </c>
      <c r="AA710" s="127"/>
      <c r="AB710" s="127"/>
      <c r="AC710" s="127"/>
      <c r="AD710" s="133" t="s">
        <v>1843</v>
      </c>
    </row>
    <row r="711" spans="1:32" ht="15" customHeight="1" x14ac:dyDescent="0.25">
      <c r="C711" s="10"/>
      <c r="D711" s="10"/>
      <c r="E711" s="10"/>
      <c r="F711" s="10"/>
      <c r="G711" s="76"/>
      <c r="H711" s="76"/>
      <c r="I711" s="77"/>
      <c r="J711" s="80"/>
      <c r="K711" s="10"/>
      <c r="L711" s="11"/>
      <c r="M711" s="11"/>
      <c r="N711" s="11"/>
      <c r="O711" s="71">
        <f>SUM(O710)</f>
        <v>433.12</v>
      </c>
      <c r="P711" s="71">
        <f t="shared" ref="P711:Q711" si="347">SUM(P710)</f>
        <v>0</v>
      </c>
      <c r="Q711" s="71">
        <f t="shared" si="347"/>
        <v>433.12</v>
      </c>
      <c r="R711" s="17"/>
      <c r="S711" s="17"/>
      <c r="T711" s="17"/>
      <c r="U711" s="17"/>
      <c r="V711" s="17"/>
      <c r="W711" s="64"/>
      <c r="X711" s="10"/>
      <c r="Y711" s="10"/>
      <c r="Z711" s="10"/>
      <c r="AA711" s="10"/>
      <c r="AB711" s="14"/>
      <c r="AC711" s="10"/>
      <c r="AD711" s="10"/>
      <c r="AE711" s="10"/>
      <c r="AF711" s="15"/>
    </row>
    <row r="712" spans="1:32" ht="15" customHeight="1" x14ac:dyDescent="0.25">
      <c r="C712" s="10"/>
      <c r="D712" s="10"/>
      <c r="E712" s="10"/>
      <c r="F712" s="10"/>
      <c r="G712" s="76"/>
      <c r="H712" s="76"/>
      <c r="I712" s="77"/>
      <c r="J712" s="80"/>
      <c r="K712" s="10"/>
      <c r="L712" s="11"/>
      <c r="M712" s="11"/>
      <c r="N712" s="11"/>
      <c r="O712" s="25"/>
      <c r="P712" s="25"/>
      <c r="Q712" s="16"/>
      <c r="R712" s="16"/>
      <c r="S712" s="16"/>
      <c r="T712" s="16"/>
      <c r="U712" s="16"/>
      <c r="V712" s="16"/>
      <c r="W712" s="64"/>
      <c r="X712" s="10"/>
      <c r="Y712" s="10"/>
      <c r="Z712" s="10"/>
      <c r="AA712" s="10"/>
      <c r="AB712" s="14"/>
      <c r="AC712" s="10"/>
      <c r="AD712" s="10"/>
      <c r="AE712" s="10"/>
      <c r="AF712" s="15"/>
    </row>
    <row r="713" spans="1:32" ht="15" customHeight="1" x14ac:dyDescent="0.25">
      <c r="C713" s="10"/>
      <c r="D713" s="10"/>
      <c r="E713" s="10"/>
      <c r="F713" s="10"/>
      <c r="G713" s="510" t="s">
        <v>470</v>
      </c>
      <c r="H713" s="510"/>
      <c r="I713" s="40" t="s">
        <v>913</v>
      </c>
      <c r="L713" s="24"/>
      <c r="M713" s="11"/>
      <c r="N713" s="11"/>
      <c r="O713" s="25"/>
      <c r="P713" s="25"/>
      <c r="Q713" s="16"/>
      <c r="R713" s="16"/>
      <c r="S713" s="16"/>
      <c r="T713" s="16"/>
      <c r="U713" s="16"/>
      <c r="V713" s="16"/>
      <c r="W713" s="64"/>
      <c r="X713" s="10"/>
      <c r="Y713" s="10"/>
      <c r="Z713" s="10"/>
      <c r="AA713" s="10"/>
      <c r="AB713" s="14"/>
      <c r="AC713" s="10"/>
      <c r="AD713" s="10"/>
      <c r="AE713" s="10"/>
      <c r="AF713" s="15"/>
    </row>
    <row r="714" spans="1:32" s="134" customFormat="1" ht="15" customHeight="1" outlineLevel="5" x14ac:dyDescent="0.25">
      <c r="A714" s="21"/>
      <c r="B714" s="127"/>
      <c r="C714" s="127"/>
      <c r="D714" s="127"/>
      <c r="E714" s="127"/>
      <c r="F714" s="127"/>
      <c r="G714" s="369" t="s">
        <v>1842</v>
      </c>
      <c r="H714" s="185">
        <v>42370</v>
      </c>
      <c r="I714" s="127" t="s">
        <v>14</v>
      </c>
      <c r="J714" s="472" t="s">
        <v>64</v>
      </c>
      <c r="K714" s="127" t="s">
        <v>9</v>
      </c>
      <c r="L714" s="127" t="s">
        <v>10</v>
      </c>
      <c r="M714" s="127" t="s">
        <v>10</v>
      </c>
      <c r="N714" s="127" t="s">
        <v>11</v>
      </c>
      <c r="O714" s="129">
        <v>2859.63</v>
      </c>
      <c r="P714" s="129">
        <v>0</v>
      </c>
      <c r="Q714" s="129">
        <f t="shared" ref="Q714" si="348">O714-P714</f>
        <v>2859.63</v>
      </c>
      <c r="R714" s="130" t="s">
        <v>1</v>
      </c>
      <c r="S714" s="131" t="s">
        <v>4</v>
      </c>
      <c r="T714" s="131"/>
      <c r="U714" s="131" t="s">
        <v>470</v>
      </c>
      <c r="V714" s="127"/>
      <c r="W714" s="127"/>
      <c r="X714" s="127"/>
      <c r="Y714" s="127"/>
      <c r="Z714" s="132">
        <v>42370</v>
      </c>
      <c r="AA714" s="127"/>
      <c r="AB714" s="127"/>
      <c r="AC714" s="127"/>
      <c r="AD714" s="133" t="s">
        <v>1843</v>
      </c>
    </row>
    <row r="715" spans="1:32" ht="15" customHeight="1" x14ac:dyDescent="0.25">
      <c r="C715" s="10"/>
      <c r="D715" s="10"/>
      <c r="E715" s="10"/>
      <c r="F715" s="10"/>
      <c r="G715" s="76"/>
      <c r="H715" s="76"/>
      <c r="I715" s="77"/>
      <c r="J715" s="80"/>
      <c r="K715" s="10"/>
      <c r="L715" s="11"/>
      <c r="M715" s="11"/>
      <c r="N715" s="11"/>
      <c r="O715" s="71">
        <f>SUM(O714)</f>
        <v>2859.63</v>
      </c>
      <c r="P715" s="71">
        <f t="shared" ref="P715:Q715" si="349">SUM(P714)</f>
        <v>0</v>
      </c>
      <c r="Q715" s="71">
        <f t="shared" si="349"/>
        <v>2859.63</v>
      </c>
      <c r="R715" s="17"/>
      <c r="S715" s="17"/>
      <c r="T715" s="17"/>
      <c r="U715" s="17"/>
      <c r="V715" s="17"/>
      <c r="W715" s="64"/>
      <c r="X715" s="10"/>
      <c r="Y715" s="10"/>
      <c r="Z715" s="10"/>
      <c r="AA715" s="10"/>
      <c r="AB715" s="14"/>
      <c r="AC715" s="10"/>
      <c r="AD715" s="10"/>
      <c r="AE715" s="10"/>
      <c r="AF715" s="15"/>
    </row>
    <row r="716" spans="1:32" ht="15" customHeight="1" x14ac:dyDescent="0.25">
      <c r="C716" s="10"/>
      <c r="D716" s="10"/>
      <c r="E716" s="10"/>
      <c r="F716" s="10"/>
      <c r="G716" s="76"/>
      <c r="H716" s="76"/>
      <c r="I716" s="77"/>
      <c r="J716" s="80"/>
      <c r="K716" s="10"/>
      <c r="L716" s="11"/>
      <c r="M716" s="11"/>
      <c r="N716" s="11"/>
      <c r="O716" s="25"/>
      <c r="P716" s="25"/>
      <c r="Q716" s="17"/>
      <c r="R716" s="17"/>
      <c r="S716" s="17"/>
      <c r="T716" s="17"/>
      <c r="U716" s="17"/>
      <c r="V716" s="17"/>
      <c r="W716" s="64"/>
      <c r="X716" s="10"/>
      <c r="Y716" s="10"/>
      <c r="Z716" s="10"/>
      <c r="AA716" s="10"/>
      <c r="AB716" s="14"/>
      <c r="AC716" s="10"/>
      <c r="AD716" s="10"/>
      <c r="AE716" s="10"/>
      <c r="AF716" s="15"/>
    </row>
    <row r="717" spans="1:32" ht="15" customHeight="1" x14ac:dyDescent="0.25">
      <c r="C717" s="10"/>
      <c r="D717" s="10"/>
      <c r="E717" s="10"/>
      <c r="F717" s="10"/>
      <c r="G717" s="510" t="s">
        <v>471</v>
      </c>
      <c r="H717" s="510"/>
      <c r="I717" s="43" t="s">
        <v>914</v>
      </c>
      <c r="L717" s="24"/>
      <c r="M717" s="25"/>
      <c r="N717" s="11"/>
      <c r="O717" s="25"/>
      <c r="P717" s="25"/>
      <c r="Q717" s="16"/>
      <c r="R717" s="16"/>
      <c r="S717" s="16"/>
      <c r="T717" s="16"/>
      <c r="U717" s="16"/>
      <c r="V717" s="16"/>
      <c r="W717" s="64"/>
      <c r="X717" s="10"/>
      <c r="Y717" s="10"/>
      <c r="Z717" s="10"/>
      <c r="AA717" s="10"/>
      <c r="AB717" s="14"/>
      <c r="AC717" s="10"/>
      <c r="AD717" s="10"/>
      <c r="AE717" s="10"/>
      <c r="AF717" s="15"/>
    </row>
    <row r="718" spans="1:32" s="134" customFormat="1" ht="15" customHeight="1" outlineLevel="5" x14ac:dyDescent="0.25">
      <c r="A718" s="21"/>
      <c r="B718" s="127"/>
      <c r="C718" s="127"/>
      <c r="D718" s="127"/>
      <c r="E718" s="127"/>
      <c r="F718" s="127"/>
      <c r="G718" s="369" t="s">
        <v>1842</v>
      </c>
      <c r="H718" s="185">
        <v>42370</v>
      </c>
      <c r="I718" s="127" t="s">
        <v>14</v>
      </c>
      <c r="J718" s="472" t="s">
        <v>64</v>
      </c>
      <c r="K718" s="127" t="s">
        <v>9</v>
      </c>
      <c r="L718" s="127" t="s">
        <v>10</v>
      </c>
      <c r="M718" s="127" t="s">
        <v>10</v>
      </c>
      <c r="N718" s="127" t="s">
        <v>11</v>
      </c>
      <c r="O718" s="129">
        <v>1585.62</v>
      </c>
      <c r="P718" s="129">
        <v>0</v>
      </c>
      <c r="Q718" s="129">
        <f t="shared" ref="Q718" si="350">O718-P718</f>
        <v>1585.62</v>
      </c>
      <c r="R718" s="130" t="s">
        <v>1</v>
      </c>
      <c r="S718" s="131" t="s">
        <v>4</v>
      </c>
      <c r="T718" s="131"/>
      <c r="U718" s="131" t="s">
        <v>471</v>
      </c>
      <c r="V718" s="127"/>
      <c r="W718" s="127"/>
      <c r="X718" s="127"/>
      <c r="Y718" s="127"/>
      <c r="Z718" s="132">
        <v>42370</v>
      </c>
      <c r="AA718" s="127"/>
      <c r="AB718" s="127"/>
      <c r="AC718" s="127"/>
      <c r="AD718" s="133" t="s">
        <v>1843</v>
      </c>
    </row>
    <row r="719" spans="1:32" ht="15" customHeight="1" x14ac:dyDescent="0.25">
      <c r="C719" s="10"/>
      <c r="D719" s="10"/>
      <c r="E719" s="10"/>
      <c r="F719" s="10"/>
      <c r="G719" s="76"/>
      <c r="H719" s="76"/>
      <c r="I719" s="77"/>
      <c r="J719" s="80"/>
      <c r="K719" s="10"/>
      <c r="L719" s="11"/>
      <c r="M719" s="11"/>
      <c r="N719" s="11"/>
      <c r="O719" s="71">
        <f>SUM(O718)</f>
        <v>1585.62</v>
      </c>
      <c r="P719" s="71">
        <f t="shared" ref="P719:Q719" si="351">SUM(P718)</f>
        <v>0</v>
      </c>
      <c r="Q719" s="71">
        <f t="shared" si="351"/>
        <v>1585.62</v>
      </c>
      <c r="R719" s="17"/>
      <c r="S719" s="17"/>
      <c r="T719" s="17"/>
      <c r="U719" s="17"/>
      <c r="V719" s="17"/>
      <c r="W719" s="64"/>
      <c r="X719" s="10"/>
      <c r="Y719" s="10"/>
      <c r="Z719" s="10"/>
      <c r="AA719" s="10"/>
      <c r="AB719" s="14"/>
      <c r="AC719" s="10"/>
      <c r="AD719" s="10"/>
      <c r="AE719" s="10"/>
      <c r="AF719" s="15"/>
    </row>
    <row r="720" spans="1:32" ht="15" customHeight="1" x14ac:dyDescent="0.25">
      <c r="C720" s="10"/>
      <c r="D720" s="10"/>
      <c r="E720" s="10"/>
      <c r="F720" s="10"/>
      <c r="G720" s="76"/>
      <c r="H720" s="76"/>
      <c r="I720" s="77"/>
      <c r="J720" s="80"/>
      <c r="K720" s="10"/>
      <c r="L720" s="11"/>
      <c r="M720" s="11"/>
      <c r="N720" s="11"/>
      <c r="O720" s="25"/>
      <c r="P720" s="25"/>
      <c r="Q720" s="16"/>
      <c r="R720" s="16"/>
      <c r="S720" s="16"/>
      <c r="T720" s="16"/>
      <c r="U720" s="16"/>
      <c r="V720" s="16"/>
      <c r="W720" s="64"/>
      <c r="X720" s="10"/>
      <c r="Y720" s="10"/>
      <c r="Z720" s="10"/>
      <c r="AA720" s="10"/>
      <c r="AB720" s="14"/>
      <c r="AC720" s="10"/>
      <c r="AD720" s="10"/>
      <c r="AE720" s="10"/>
      <c r="AF720" s="15"/>
    </row>
    <row r="721" spans="1:32" ht="15" customHeight="1" x14ac:dyDescent="0.25">
      <c r="C721" s="10"/>
      <c r="D721" s="10"/>
      <c r="E721" s="10"/>
      <c r="F721" s="10"/>
      <c r="G721" s="510" t="s">
        <v>915</v>
      </c>
      <c r="H721" s="510"/>
      <c r="I721" s="43" t="s">
        <v>916</v>
      </c>
      <c r="L721" s="24"/>
      <c r="M721" s="25"/>
      <c r="N721" s="11"/>
      <c r="O721" s="25"/>
      <c r="P721" s="25"/>
      <c r="Q721" s="16"/>
      <c r="R721" s="16"/>
      <c r="S721" s="16"/>
      <c r="T721" s="16"/>
      <c r="U721" s="16"/>
      <c r="V721" s="16"/>
      <c r="W721" s="64"/>
      <c r="X721" s="10"/>
      <c r="Y721" s="10"/>
      <c r="Z721" s="10"/>
      <c r="AA721" s="10"/>
      <c r="AB721" s="14"/>
      <c r="AC721" s="10"/>
      <c r="AD721" s="10"/>
      <c r="AE721" s="10"/>
      <c r="AF721" s="15"/>
    </row>
    <row r="722" spans="1:32" s="134" customFormat="1" ht="15" customHeight="1" outlineLevel="5" x14ac:dyDescent="0.25">
      <c r="A722" s="21"/>
      <c r="B722" s="127"/>
      <c r="C722" s="127"/>
      <c r="D722" s="127"/>
      <c r="E722" s="127"/>
      <c r="F722" s="127"/>
      <c r="G722" s="369" t="s">
        <v>1842</v>
      </c>
      <c r="H722" s="185">
        <v>42370</v>
      </c>
      <c r="I722" s="127" t="s">
        <v>14</v>
      </c>
      <c r="J722" s="472" t="s">
        <v>64</v>
      </c>
      <c r="K722" s="127" t="s">
        <v>9</v>
      </c>
      <c r="L722" s="127" t="s">
        <v>10</v>
      </c>
      <c r="M722" s="127" t="s">
        <v>10</v>
      </c>
      <c r="N722" s="127" t="s">
        <v>11</v>
      </c>
      <c r="O722" s="129">
        <v>3828</v>
      </c>
      <c r="P722" s="129">
        <v>0</v>
      </c>
      <c r="Q722" s="129">
        <f t="shared" ref="Q722" si="352">O722-P722</f>
        <v>3828</v>
      </c>
      <c r="R722" s="130" t="s">
        <v>1</v>
      </c>
      <c r="S722" s="131" t="s">
        <v>4</v>
      </c>
      <c r="T722" s="131"/>
      <c r="U722" s="131" t="s">
        <v>915</v>
      </c>
      <c r="V722" s="127"/>
      <c r="W722" s="127"/>
      <c r="X722" s="127"/>
      <c r="Y722" s="127"/>
      <c r="Z722" s="132">
        <v>42370</v>
      </c>
      <c r="AA722" s="127"/>
      <c r="AB722" s="127"/>
      <c r="AC722" s="127"/>
      <c r="AD722" s="133" t="s">
        <v>1843</v>
      </c>
    </row>
    <row r="723" spans="1:32" ht="15" customHeight="1" x14ac:dyDescent="0.25">
      <c r="C723" s="10"/>
      <c r="D723" s="10"/>
      <c r="E723" s="10"/>
      <c r="F723" s="10"/>
      <c r="G723" s="76"/>
      <c r="H723" s="76"/>
      <c r="I723" s="77"/>
      <c r="J723" s="80"/>
      <c r="K723" s="10"/>
      <c r="L723" s="11"/>
      <c r="M723" s="11"/>
      <c r="N723" s="11"/>
      <c r="O723" s="71">
        <f>SUM(O722)</f>
        <v>3828</v>
      </c>
      <c r="P723" s="71">
        <f t="shared" ref="P723:Q723" si="353">SUM(P722)</f>
        <v>0</v>
      </c>
      <c r="Q723" s="71">
        <f t="shared" si="353"/>
        <v>3828</v>
      </c>
      <c r="R723" s="17"/>
      <c r="S723" s="17"/>
      <c r="T723" s="17"/>
      <c r="U723" s="17"/>
      <c r="V723" s="17"/>
      <c r="W723" s="64"/>
      <c r="X723" s="10"/>
      <c r="Y723" s="10"/>
      <c r="Z723" s="10"/>
      <c r="AA723" s="10"/>
      <c r="AB723" s="14"/>
      <c r="AC723" s="10"/>
      <c r="AD723" s="10"/>
      <c r="AE723" s="10"/>
      <c r="AF723" s="15"/>
    </row>
    <row r="724" spans="1:32" ht="15" customHeight="1" x14ac:dyDescent="0.25">
      <c r="C724" s="10"/>
      <c r="D724" s="10"/>
      <c r="E724" s="10"/>
      <c r="F724" s="10"/>
      <c r="G724" s="76"/>
      <c r="H724" s="76"/>
      <c r="I724" s="77"/>
      <c r="J724" s="80"/>
      <c r="K724" s="10"/>
      <c r="L724" s="11"/>
      <c r="M724" s="11"/>
      <c r="N724" s="11"/>
      <c r="O724" s="25"/>
      <c r="P724" s="25"/>
      <c r="Q724" s="16"/>
      <c r="R724" s="16"/>
      <c r="S724" s="16"/>
      <c r="T724" s="16"/>
      <c r="U724" s="16"/>
      <c r="V724" s="16"/>
      <c r="W724" s="64"/>
      <c r="X724" s="10"/>
      <c r="Y724" s="10"/>
      <c r="Z724" s="10"/>
      <c r="AA724" s="10"/>
      <c r="AB724" s="14"/>
      <c r="AC724" s="10"/>
      <c r="AD724" s="10"/>
      <c r="AE724" s="10"/>
      <c r="AF724" s="15"/>
    </row>
    <row r="725" spans="1:32" ht="15" customHeight="1" x14ac:dyDescent="0.25">
      <c r="C725" s="10"/>
      <c r="D725" s="10"/>
      <c r="E725" s="10"/>
      <c r="F725" s="10"/>
      <c r="G725" s="510" t="s">
        <v>472</v>
      </c>
      <c r="H725" s="510"/>
      <c r="I725" s="43" t="s">
        <v>917</v>
      </c>
      <c r="L725" s="24"/>
      <c r="M725" s="11"/>
      <c r="N725" s="11"/>
      <c r="O725" s="25"/>
      <c r="P725" s="25"/>
      <c r="Q725" s="16"/>
      <c r="R725" s="16"/>
      <c r="S725" s="16"/>
      <c r="T725" s="16"/>
      <c r="U725" s="16"/>
      <c r="V725" s="16"/>
      <c r="W725" s="64"/>
      <c r="X725" s="10"/>
      <c r="Y725" s="10"/>
      <c r="Z725" s="10"/>
      <c r="AA725" s="10"/>
      <c r="AB725" s="14"/>
      <c r="AC725" s="10"/>
      <c r="AD725" s="10"/>
      <c r="AE725" s="10"/>
      <c r="AF725" s="15"/>
    </row>
    <row r="726" spans="1:32" s="134" customFormat="1" ht="15" customHeight="1" outlineLevel="5" x14ac:dyDescent="0.25">
      <c r="A726" s="21"/>
      <c r="B726" s="127"/>
      <c r="C726" s="127"/>
      <c r="D726" s="127"/>
      <c r="E726" s="127"/>
      <c r="F726" s="127"/>
      <c r="G726" s="369" t="s">
        <v>1842</v>
      </c>
      <c r="H726" s="185">
        <v>42370</v>
      </c>
      <c r="I726" s="127" t="s">
        <v>14</v>
      </c>
      <c r="J726" s="472" t="s">
        <v>64</v>
      </c>
      <c r="K726" s="127" t="s">
        <v>9</v>
      </c>
      <c r="L726" s="127" t="s">
        <v>10</v>
      </c>
      <c r="M726" s="127" t="s">
        <v>10</v>
      </c>
      <c r="N726" s="127" t="s">
        <v>11</v>
      </c>
      <c r="O726" s="129">
        <v>186109.35</v>
      </c>
      <c r="P726" s="129">
        <v>0</v>
      </c>
      <c r="Q726" s="129">
        <f t="shared" ref="Q726" si="354">O726-P726</f>
        <v>186109.35</v>
      </c>
      <c r="R726" s="130" t="s">
        <v>1</v>
      </c>
      <c r="S726" s="131" t="s">
        <v>4</v>
      </c>
      <c r="T726" s="131"/>
      <c r="U726" s="131" t="s">
        <v>472</v>
      </c>
      <c r="V726" s="127"/>
      <c r="W726" s="127"/>
      <c r="X726" s="127"/>
      <c r="Y726" s="127"/>
      <c r="Z726" s="132">
        <v>42370</v>
      </c>
      <c r="AA726" s="127"/>
      <c r="AB726" s="127"/>
      <c r="AC726" s="127"/>
      <c r="AD726" s="133" t="s">
        <v>1843</v>
      </c>
    </row>
    <row r="727" spans="1:32" ht="15" customHeight="1" x14ac:dyDescent="0.25">
      <c r="C727" s="10"/>
      <c r="D727" s="10"/>
      <c r="E727" s="10"/>
      <c r="F727" s="10"/>
      <c r="G727" s="76"/>
      <c r="H727" s="76"/>
      <c r="I727" s="77"/>
      <c r="J727" s="80"/>
      <c r="K727" s="10"/>
      <c r="L727" s="11"/>
      <c r="M727" s="11"/>
      <c r="N727" s="11"/>
      <c r="O727" s="71">
        <f>SUM(O726)</f>
        <v>186109.35</v>
      </c>
      <c r="P727" s="71">
        <f t="shared" ref="P727:Q727" si="355">SUM(P726)</f>
        <v>0</v>
      </c>
      <c r="Q727" s="71">
        <f t="shared" si="355"/>
        <v>186109.35</v>
      </c>
      <c r="R727" s="17"/>
      <c r="S727" s="17"/>
      <c r="T727" s="17"/>
      <c r="U727" s="17"/>
      <c r="V727" s="17"/>
      <c r="W727" s="64"/>
      <c r="X727" s="10"/>
      <c r="Y727" s="10"/>
      <c r="Z727" s="10"/>
      <c r="AA727" s="10"/>
      <c r="AB727" s="14"/>
      <c r="AC727" s="10"/>
      <c r="AD727" s="10"/>
      <c r="AE727" s="10"/>
      <c r="AF727" s="15"/>
    </row>
    <row r="728" spans="1:32" ht="15" customHeight="1" x14ac:dyDescent="0.25">
      <c r="C728" s="10"/>
      <c r="D728" s="10"/>
      <c r="E728" s="10"/>
      <c r="F728" s="10"/>
      <c r="G728" s="76"/>
      <c r="H728" s="76"/>
      <c r="I728" s="77"/>
      <c r="J728" s="80"/>
      <c r="K728" s="10"/>
      <c r="L728" s="11"/>
      <c r="M728" s="11"/>
      <c r="N728" s="11"/>
      <c r="O728" s="25"/>
      <c r="P728" s="25"/>
      <c r="Q728" s="16"/>
      <c r="R728" s="16"/>
      <c r="S728" s="16"/>
      <c r="T728" s="16"/>
      <c r="U728" s="16"/>
      <c r="V728" s="16"/>
      <c r="W728" s="64"/>
      <c r="X728" s="10"/>
      <c r="Y728" s="10"/>
      <c r="Z728" s="10"/>
      <c r="AA728" s="10"/>
      <c r="AB728" s="14"/>
      <c r="AC728" s="10"/>
      <c r="AD728" s="10"/>
      <c r="AE728" s="10"/>
      <c r="AF728" s="15"/>
    </row>
    <row r="729" spans="1:32" ht="15" customHeight="1" x14ac:dyDescent="0.25">
      <c r="C729" s="10"/>
      <c r="D729" s="10"/>
      <c r="E729" s="10"/>
      <c r="F729" s="10"/>
      <c r="G729" s="510" t="s">
        <v>473</v>
      </c>
      <c r="H729" s="510"/>
      <c r="I729" s="43" t="s">
        <v>918</v>
      </c>
      <c r="L729" s="24"/>
      <c r="M729" s="11"/>
      <c r="N729" s="11"/>
      <c r="O729" s="25"/>
      <c r="P729" s="25"/>
      <c r="Q729" s="16"/>
      <c r="R729" s="16"/>
      <c r="S729" s="16"/>
      <c r="T729" s="16"/>
      <c r="U729" s="16"/>
      <c r="V729" s="16"/>
      <c r="W729" s="64"/>
      <c r="X729" s="10"/>
      <c r="Y729" s="10"/>
      <c r="Z729" s="10"/>
      <c r="AA729" s="10"/>
      <c r="AB729" s="14"/>
      <c r="AC729" s="10"/>
      <c r="AD729" s="10"/>
      <c r="AE729" s="10"/>
      <c r="AF729" s="15"/>
    </row>
    <row r="730" spans="1:32" s="134" customFormat="1" ht="15" customHeight="1" outlineLevel="5" x14ac:dyDescent="0.25">
      <c r="A730" s="21"/>
      <c r="B730" s="127"/>
      <c r="C730" s="127"/>
      <c r="D730" s="127"/>
      <c r="E730" s="127"/>
      <c r="F730" s="127"/>
      <c r="G730" s="369" t="s">
        <v>1842</v>
      </c>
      <c r="H730" s="185">
        <v>42370</v>
      </c>
      <c r="I730" s="127" t="s">
        <v>14</v>
      </c>
      <c r="J730" s="472" t="s">
        <v>64</v>
      </c>
      <c r="K730" s="127" t="s">
        <v>9</v>
      </c>
      <c r="L730" s="127" t="s">
        <v>10</v>
      </c>
      <c r="M730" s="127" t="s">
        <v>10</v>
      </c>
      <c r="N730" s="127" t="s">
        <v>11</v>
      </c>
      <c r="O730" s="129">
        <v>500</v>
      </c>
      <c r="P730" s="129">
        <v>0</v>
      </c>
      <c r="Q730" s="129">
        <f t="shared" ref="Q730" si="356">O730-P730</f>
        <v>500</v>
      </c>
      <c r="R730" s="130" t="s">
        <v>1</v>
      </c>
      <c r="S730" s="131" t="s">
        <v>4</v>
      </c>
      <c r="T730" s="131"/>
      <c r="U730" s="131" t="s">
        <v>473</v>
      </c>
      <c r="V730" s="127"/>
      <c r="W730" s="127"/>
      <c r="X730" s="127"/>
      <c r="Y730" s="127"/>
      <c r="Z730" s="132">
        <v>42370</v>
      </c>
      <c r="AA730" s="127"/>
      <c r="AB730" s="127"/>
      <c r="AC730" s="127"/>
      <c r="AD730" s="133" t="s">
        <v>1843</v>
      </c>
    </row>
    <row r="731" spans="1:32" ht="15" customHeight="1" x14ac:dyDescent="0.25">
      <c r="C731" s="10"/>
      <c r="D731" s="10"/>
      <c r="E731" s="10"/>
      <c r="F731" s="10"/>
      <c r="G731" s="76"/>
      <c r="H731" s="76"/>
      <c r="I731" s="77"/>
      <c r="J731" s="80"/>
      <c r="K731" s="10"/>
      <c r="L731" s="11"/>
      <c r="M731" s="11"/>
      <c r="N731" s="11"/>
      <c r="O731" s="71">
        <f>SUM(O730)</f>
        <v>500</v>
      </c>
      <c r="P731" s="71">
        <f t="shared" ref="P731:Q731" si="357">SUM(P730)</f>
        <v>0</v>
      </c>
      <c r="Q731" s="71">
        <f t="shared" si="357"/>
        <v>500</v>
      </c>
      <c r="R731" s="17"/>
      <c r="S731" s="17"/>
      <c r="T731" s="17"/>
      <c r="U731" s="17"/>
      <c r="V731" s="17"/>
      <c r="W731" s="64"/>
      <c r="X731" s="10"/>
      <c r="Y731" s="10"/>
      <c r="Z731" s="10"/>
      <c r="AA731" s="10"/>
      <c r="AB731" s="14"/>
      <c r="AC731" s="10"/>
      <c r="AD731" s="10"/>
      <c r="AE731" s="10"/>
      <c r="AF731" s="15"/>
    </row>
    <row r="732" spans="1:32" ht="15" customHeight="1" x14ac:dyDescent="0.25">
      <c r="C732" s="10"/>
      <c r="D732" s="10"/>
      <c r="E732" s="10"/>
      <c r="F732" s="10"/>
      <c r="G732" s="76"/>
      <c r="H732" s="76"/>
      <c r="I732" s="77"/>
      <c r="J732" s="80"/>
      <c r="K732" s="10"/>
      <c r="L732" s="11"/>
      <c r="M732" s="11"/>
      <c r="N732" s="11"/>
      <c r="O732" s="25"/>
      <c r="P732" s="25"/>
      <c r="Q732" s="16"/>
      <c r="R732" s="16"/>
      <c r="S732" s="16"/>
      <c r="T732" s="16"/>
      <c r="U732" s="16"/>
      <c r="V732" s="16"/>
      <c r="W732" s="64"/>
      <c r="X732" s="10"/>
      <c r="Y732" s="10"/>
      <c r="Z732" s="10"/>
      <c r="AA732" s="10"/>
      <c r="AB732" s="14"/>
      <c r="AC732" s="10"/>
      <c r="AD732" s="10"/>
      <c r="AE732" s="10"/>
      <c r="AF732" s="15"/>
    </row>
    <row r="733" spans="1:32" ht="15" customHeight="1" x14ac:dyDescent="0.25">
      <c r="C733" s="10"/>
      <c r="D733" s="10"/>
      <c r="E733" s="10"/>
      <c r="F733" s="10"/>
      <c r="G733" s="510" t="s">
        <v>474</v>
      </c>
      <c r="H733" s="510"/>
      <c r="I733" s="44" t="s">
        <v>919</v>
      </c>
      <c r="L733" s="24"/>
      <c r="M733" s="11"/>
      <c r="N733" s="11"/>
      <c r="O733" s="25"/>
      <c r="P733" s="25"/>
      <c r="Q733" s="16"/>
      <c r="R733" s="16"/>
      <c r="S733" s="16"/>
      <c r="T733" s="16"/>
      <c r="U733" s="16"/>
      <c r="V733" s="16"/>
      <c r="W733" s="64"/>
      <c r="X733" s="10"/>
      <c r="Y733" s="10"/>
      <c r="Z733" s="10"/>
      <c r="AA733" s="10"/>
      <c r="AB733" s="14"/>
      <c r="AC733" s="10"/>
      <c r="AD733" s="10"/>
      <c r="AE733" s="10"/>
      <c r="AF733" s="15"/>
    </row>
    <row r="734" spans="1:32" s="134" customFormat="1" ht="15" customHeight="1" outlineLevel="5" x14ac:dyDescent="0.25">
      <c r="A734" s="21"/>
      <c r="B734" s="127"/>
      <c r="C734" s="127"/>
      <c r="D734" s="127"/>
      <c r="E734" s="127"/>
      <c r="F734" s="127"/>
      <c r="G734" s="369" t="s">
        <v>1842</v>
      </c>
      <c r="H734" s="185">
        <v>42370</v>
      </c>
      <c r="I734" s="127" t="s">
        <v>14</v>
      </c>
      <c r="J734" s="472" t="s">
        <v>64</v>
      </c>
      <c r="K734" s="127" t="s">
        <v>9</v>
      </c>
      <c r="L734" s="127" t="s">
        <v>10</v>
      </c>
      <c r="M734" s="127" t="s">
        <v>10</v>
      </c>
      <c r="N734" s="127" t="s">
        <v>11</v>
      </c>
      <c r="O734" s="129">
        <v>129.5</v>
      </c>
      <c r="P734" s="129">
        <v>0</v>
      </c>
      <c r="Q734" s="129">
        <f t="shared" ref="Q734" si="358">O734-P734</f>
        <v>129.5</v>
      </c>
      <c r="R734" s="130" t="s">
        <v>1</v>
      </c>
      <c r="S734" s="131" t="s">
        <v>4</v>
      </c>
      <c r="T734" s="131"/>
      <c r="U734" s="131" t="s">
        <v>474</v>
      </c>
      <c r="V734" s="127"/>
      <c r="W734" s="127"/>
      <c r="X734" s="127"/>
      <c r="Y734" s="127"/>
      <c r="Z734" s="132">
        <v>42370</v>
      </c>
      <c r="AA734" s="127"/>
      <c r="AB734" s="127"/>
      <c r="AC734" s="127"/>
      <c r="AD734" s="133" t="s">
        <v>1843</v>
      </c>
    </row>
    <row r="735" spans="1:32" ht="15" customHeight="1" x14ac:dyDescent="0.25">
      <c r="C735" s="10"/>
      <c r="D735" s="10"/>
      <c r="E735" s="10"/>
      <c r="F735" s="10"/>
      <c r="G735" s="76"/>
      <c r="H735" s="76"/>
      <c r="I735" s="77"/>
      <c r="J735" s="80"/>
      <c r="K735" s="10"/>
      <c r="L735" s="11"/>
      <c r="M735" s="11"/>
      <c r="N735" s="11"/>
      <c r="O735" s="71">
        <f>SUM(O734)</f>
        <v>129.5</v>
      </c>
      <c r="P735" s="71">
        <f t="shared" ref="P735:Q735" si="359">SUM(P734)</f>
        <v>0</v>
      </c>
      <c r="Q735" s="71">
        <f t="shared" si="359"/>
        <v>129.5</v>
      </c>
      <c r="R735" s="17"/>
      <c r="S735" s="17"/>
      <c r="T735" s="17"/>
      <c r="U735" s="17"/>
      <c r="V735" s="17"/>
      <c r="W735" s="64"/>
      <c r="X735" s="10"/>
      <c r="Y735" s="10"/>
      <c r="Z735" s="10"/>
      <c r="AA735" s="10"/>
      <c r="AB735" s="14"/>
      <c r="AC735" s="10"/>
      <c r="AD735" s="10"/>
      <c r="AE735" s="10"/>
      <c r="AF735" s="15"/>
    </row>
    <row r="736" spans="1:32" ht="15" customHeight="1" x14ac:dyDescent="0.25">
      <c r="C736" s="10"/>
      <c r="D736" s="10"/>
      <c r="E736" s="10"/>
      <c r="F736" s="10"/>
      <c r="G736" s="76"/>
      <c r="H736" s="76"/>
      <c r="I736" s="77"/>
      <c r="J736" s="80"/>
      <c r="K736" s="10"/>
      <c r="L736" s="11"/>
      <c r="M736" s="11"/>
      <c r="N736" s="11"/>
      <c r="O736" s="25"/>
      <c r="P736" s="25"/>
      <c r="Q736" s="16"/>
      <c r="R736" s="16"/>
      <c r="S736" s="16"/>
      <c r="T736" s="16"/>
      <c r="U736" s="16"/>
      <c r="V736" s="16"/>
      <c r="W736" s="64"/>
      <c r="X736" s="10"/>
      <c r="Y736" s="10"/>
      <c r="Z736" s="10"/>
      <c r="AA736" s="10"/>
      <c r="AB736" s="14"/>
      <c r="AC736" s="10"/>
      <c r="AD736" s="10"/>
      <c r="AE736" s="10"/>
      <c r="AF736" s="15"/>
    </row>
    <row r="737" spans="1:32" ht="15" customHeight="1" x14ac:dyDescent="0.25">
      <c r="C737" s="10"/>
      <c r="D737" s="10"/>
      <c r="E737" s="10"/>
      <c r="F737" s="10"/>
      <c r="G737" s="510" t="s">
        <v>475</v>
      </c>
      <c r="H737" s="510"/>
      <c r="I737" s="43" t="s">
        <v>920</v>
      </c>
      <c r="L737" s="24"/>
      <c r="M737" s="25"/>
      <c r="N737" s="11"/>
      <c r="O737" s="25"/>
      <c r="P737" s="25"/>
      <c r="Q737" s="16"/>
      <c r="R737" s="16"/>
      <c r="S737" s="16"/>
      <c r="T737" s="16"/>
      <c r="U737" s="16"/>
      <c r="V737" s="16"/>
      <c r="W737" s="64"/>
      <c r="X737" s="10"/>
      <c r="Y737" s="10"/>
      <c r="Z737" s="10"/>
      <c r="AA737" s="10"/>
      <c r="AB737" s="14"/>
      <c r="AC737" s="10"/>
      <c r="AD737" s="10"/>
      <c r="AE737" s="10"/>
      <c r="AF737" s="15"/>
    </row>
    <row r="738" spans="1:32" s="134" customFormat="1" ht="15" customHeight="1" outlineLevel="5" x14ac:dyDescent="0.25">
      <c r="A738" s="21"/>
      <c r="B738" s="127"/>
      <c r="C738" s="127"/>
      <c r="D738" s="127"/>
      <c r="E738" s="127"/>
      <c r="F738" s="127"/>
      <c r="G738" s="369" t="s">
        <v>1842</v>
      </c>
      <c r="H738" s="185">
        <v>42370</v>
      </c>
      <c r="I738" s="127" t="s">
        <v>14</v>
      </c>
      <c r="J738" s="472" t="s">
        <v>64</v>
      </c>
      <c r="K738" s="127" t="s">
        <v>9</v>
      </c>
      <c r="L738" s="127" t="s">
        <v>10</v>
      </c>
      <c r="M738" s="127" t="s">
        <v>10</v>
      </c>
      <c r="N738" s="127" t="s">
        <v>11</v>
      </c>
      <c r="O738" s="129">
        <v>33.200000000000003</v>
      </c>
      <c r="P738" s="129">
        <v>0</v>
      </c>
      <c r="Q738" s="129">
        <f t="shared" ref="Q738" si="360">O738-P738</f>
        <v>33.200000000000003</v>
      </c>
      <c r="R738" s="130" t="s">
        <v>1</v>
      </c>
      <c r="S738" s="131" t="s">
        <v>4</v>
      </c>
      <c r="T738" s="131"/>
      <c r="U738" s="131" t="s">
        <v>475</v>
      </c>
      <c r="V738" s="127"/>
      <c r="W738" s="127"/>
      <c r="X738" s="127"/>
      <c r="Y738" s="127"/>
      <c r="Z738" s="132">
        <v>42370</v>
      </c>
      <c r="AA738" s="127"/>
      <c r="AB738" s="127"/>
      <c r="AC738" s="127"/>
      <c r="AD738" s="133" t="s">
        <v>1843</v>
      </c>
    </row>
    <row r="739" spans="1:32" ht="15" customHeight="1" x14ac:dyDescent="0.25">
      <c r="C739" s="10"/>
      <c r="D739" s="10"/>
      <c r="E739" s="10"/>
      <c r="F739" s="10"/>
      <c r="G739" s="76"/>
      <c r="H739" s="76"/>
      <c r="I739" s="77"/>
      <c r="J739" s="80"/>
      <c r="K739" s="10"/>
      <c r="L739" s="11"/>
      <c r="M739" s="11"/>
      <c r="N739" s="11"/>
      <c r="O739" s="71">
        <f>SUM(O738)</f>
        <v>33.200000000000003</v>
      </c>
      <c r="P739" s="71">
        <f t="shared" ref="P739:Q739" si="361">SUM(P738)</f>
        <v>0</v>
      </c>
      <c r="Q739" s="71">
        <f t="shared" si="361"/>
        <v>33.200000000000003</v>
      </c>
      <c r="R739" s="17"/>
      <c r="S739" s="17"/>
      <c r="T739" s="17"/>
      <c r="U739" s="17"/>
      <c r="V739" s="17"/>
      <c r="W739" s="64"/>
      <c r="X739" s="10"/>
      <c r="Y739" s="10"/>
      <c r="Z739" s="10"/>
      <c r="AA739" s="10"/>
      <c r="AB739" s="14"/>
      <c r="AC739" s="10"/>
      <c r="AD739" s="10"/>
      <c r="AE739" s="10"/>
      <c r="AF739" s="15"/>
    </row>
    <row r="740" spans="1:32" ht="15" customHeight="1" x14ac:dyDescent="0.25">
      <c r="C740" s="10"/>
      <c r="D740" s="10"/>
      <c r="E740" s="10"/>
      <c r="F740" s="10"/>
      <c r="G740" s="76"/>
      <c r="H740" s="76"/>
      <c r="I740" s="77"/>
      <c r="J740" s="80"/>
      <c r="K740" s="10"/>
      <c r="L740" s="11"/>
      <c r="M740" s="11"/>
      <c r="N740" s="11"/>
      <c r="O740" s="25"/>
      <c r="P740" s="25"/>
      <c r="Q740" s="16"/>
      <c r="R740" s="16"/>
      <c r="S740" s="16"/>
      <c r="T740" s="16"/>
      <c r="U740" s="16"/>
      <c r="V740" s="16"/>
      <c r="W740" s="64"/>
      <c r="X740" s="10"/>
      <c r="Y740" s="10"/>
      <c r="Z740" s="10"/>
      <c r="AA740" s="10"/>
      <c r="AB740" s="14"/>
      <c r="AC740" s="10"/>
      <c r="AD740" s="10"/>
      <c r="AE740" s="10"/>
      <c r="AF740" s="15"/>
    </row>
    <row r="741" spans="1:32" ht="15" customHeight="1" x14ac:dyDescent="0.25">
      <c r="C741" s="10"/>
      <c r="D741" s="10"/>
      <c r="E741" s="10"/>
      <c r="F741" s="10"/>
      <c r="G741" s="510" t="s">
        <v>476</v>
      </c>
      <c r="H741" s="510"/>
      <c r="I741" s="43" t="s">
        <v>921</v>
      </c>
      <c r="L741" s="24"/>
      <c r="M741" s="11"/>
      <c r="N741" s="11"/>
      <c r="O741" s="25"/>
      <c r="P741" s="25"/>
      <c r="Q741" s="16"/>
      <c r="R741" s="16"/>
      <c r="S741" s="16"/>
      <c r="T741" s="16"/>
      <c r="U741" s="16"/>
      <c r="V741" s="16"/>
      <c r="W741" s="64"/>
      <c r="X741" s="10"/>
      <c r="Y741" s="10"/>
      <c r="Z741" s="10"/>
      <c r="AA741" s="10"/>
      <c r="AB741" s="14"/>
      <c r="AC741" s="10"/>
      <c r="AD741" s="10"/>
      <c r="AE741" s="10"/>
      <c r="AF741" s="15"/>
    </row>
    <row r="742" spans="1:32" s="134" customFormat="1" ht="15" customHeight="1" outlineLevel="5" x14ac:dyDescent="0.25">
      <c r="A742" s="21"/>
      <c r="B742" s="127"/>
      <c r="C742" s="127"/>
      <c r="D742" s="127"/>
      <c r="E742" s="127"/>
      <c r="F742" s="127"/>
      <c r="G742" s="369" t="s">
        <v>1842</v>
      </c>
      <c r="H742" s="185">
        <v>42370</v>
      </c>
      <c r="I742" s="127" t="s">
        <v>14</v>
      </c>
      <c r="J742" s="472" t="s">
        <v>64</v>
      </c>
      <c r="K742" s="127" t="s">
        <v>9</v>
      </c>
      <c r="L742" s="127" t="s">
        <v>10</v>
      </c>
      <c r="M742" s="127" t="s">
        <v>10</v>
      </c>
      <c r="N742" s="127" t="s">
        <v>11</v>
      </c>
      <c r="O742" s="129">
        <v>492.2</v>
      </c>
      <c r="P742" s="129">
        <v>0</v>
      </c>
      <c r="Q742" s="129">
        <f t="shared" ref="Q742" si="362">O742-P742</f>
        <v>492.2</v>
      </c>
      <c r="R742" s="130" t="s">
        <v>1</v>
      </c>
      <c r="S742" s="131" t="s">
        <v>4</v>
      </c>
      <c r="T742" s="131"/>
      <c r="U742" s="131" t="s">
        <v>476</v>
      </c>
      <c r="V742" s="127"/>
      <c r="W742" s="127"/>
      <c r="X742" s="127"/>
      <c r="Y742" s="127"/>
      <c r="Z742" s="132">
        <v>42370</v>
      </c>
      <c r="AA742" s="127"/>
      <c r="AB742" s="127"/>
      <c r="AC742" s="127"/>
      <c r="AD742" s="133" t="s">
        <v>1843</v>
      </c>
    </row>
    <row r="743" spans="1:32" ht="15" customHeight="1" x14ac:dyDescent="0.25">
      <c r="C743" s="10"/>
      <c r="D743" s="10"/>
      <c r="E743" s="10"/>
      <c r="F743" s="10"/>
      <c r="G743" s="76"/>
      <c r="H743" s="76"/>
      <c r="I743" s="77"/>
      <c r="J743" s="80"/>
      <c r="K743" s="10"/>
      <c r="L743" s="11"/>
      <c r="M743" s="11"/>
      <c r="N743" s="11"/>
      <c r="O743" s="71">
        <f>SUM(O742)</f>
        <v>492.2</v>
      </c>
      <c r="P743" s="71">
        <f t="shared" ref="P743:Q743" si="363">SUM(P742)</f>
        <v>0</v>
      </c>
      <c r="Q743" s="71">
        <f t="shared" si="363"/>
        <v>492.2</v>
      </c>
      <c r="R743" s="17"/>
      <c r="S743" s="17"/>
      <c r="T743" s="17"/>
      <c r="U743" s="17"/>
      <c r="V743" s="17"/>
      <c r="W743" s="64"/>
      <c r="X743" s="10"/>
      <c r="Y743" s="10"/>
      <c r="Z743" s="10"/>
      <c r="AA743" s="10"/>
      <c r="AB743" s="14"/>
      <c r="AC743" s="10"/>
      <c r="AD743" s="10"/>
      <c r="AE743" s="10"/>
      <c r="AF743" s="15"/>
    </row>
    <row r="744" spans="1:32" ht="15" customHeight="1" x14ac:dyDescent="0.25">
      <c r="C744" s="10"/>
      <c r="D744" s="10"/>
      <c r="E744" s="10"/>
      <c r="F744" s="10"/>
      <c r="G744" s="76"/>
      <c r="H744" s="76"/>
      <c r="I744" s="77"/>
      <c r="J744" s="80"/>
      <c r="K744" s="10"/>
      <c r="L744" s="11"/>
      <c r="M744" s="11"/>
      <c r="N744" s="11"/>
      <c r="O744" s="25"/>
      <c r="P744" s="25"/>
      <c r="Q744" s="16"/>
      <c r="R744" s="16"/>
      <c r="S744" s="16"/>
      <c r="T744" s="16"/>
      <c r="U744" s="16"/>
      <c r="V744" s="16"/>
      <c r="W744" s="64"/>
      <c r="X744" s="10"/>
      <c r="Y744" s="10"/>
      <c r="Z744" s="10"/>
      <c r="AA744" s="10"/>
      <c r="AB744" s="14"/>
      <c r="AC744" s="10"/>
      <c r="AD744" s="10"/>
      <c r="AE744" s="10"/>
      <c r="AF744" s="15"/>
    </row>
    <row r="745" spans="1:32" ht="15" customHeight="1" x14ac:dyDescent="0.25">
      <c r="C745" s="10"/>
      <c r="D745" s="10"/>
      <c r="E745" s="10"/>
      <c r="F745" s="10"/>
      <c r="G745" s="510" t="s">
        <v>477</v>
      </c>
      <c r="H745" s="510"/>
      <c r="I745" s="44" t="s">
        <v>922</v>
      </c>
      <c r="L745" s="24"/>
      <c r="M745" s="25"/>
      <c r="N745" s="11"/>
      <c r="O745" s="25"/>
      <c r="P745" s="25"/>
      <c r="Q745" s="16"/>
      <c r="R745" s="16"/>
      <c r="S745" s="16"/>
      <c r="T745" s="16"/>
      <c r="U745" s="16"/>
      <c r="V745" s="16"/>
      <c r="W745" s="64"/>
      <c r="X745" s="10"/>
      <c r="Y745" s="10"/>
      <c r="Z745" s="10"/>
      <c r="AA745" s="10"/>
      <c r="AB745" s="14"/>
      <c r="AC745" s="10"/>
      <c r="AD745" s="10"/>
      <c r="AE745" s="10"/>
      <c r="AF745" s="15"/>
    </row>
    <row r="746" spans="1:32" s="134" customFormat="1" ht="15" customHeight="1" outlineLevel="5" x14ac:dyDescent="0.25">
      <c r="A746" s="21"/>
      <c r="B746" s="127"/>
      <c r="C746" s="127"/>
      <c r="D746" s="127"/>
      <c r="E746" s="127"/>
      <c r="F746" s="127"/>
      <c r="G746" s="369" t="s">
        <v>1842</v>
      </c>
      <c r="H746" s="185">
        <v>42370</v>
      </c>
      <c r="I746" s="127" t="s">
        <v>14</v>
      </c>
      <c r="J746" s="472" t="s">
        <v>64</v>
      </c>
      <c r="K746" s="127" t="s">
        <v>9</v>
      </c>
      <c r="L746" s="127" t="s">
        <v>10</v>
      </c>
      <c r="M746" s="127" t="s">
        <v>10</v>
      </c>
      <c r="N746" s="127" t="s">
        <v>11</v>
      </c>
      <c r="O746" s="129">
        <v>216</v>
      </c>
      <c r="P746" s="129">
        <v>0</v>
      </c>
      <c r="Q746" s="129">
        <f t="shared" ref="Q746" si="364">O746-P746</f>
        <v>216</v>
      </c>
      <c r="R746" s="130" t="s">
        <v>1</v>
      </c>
      <c r="S746" s="131" t="s">
        <v>4</v>
      </c>
      <c r="T746" s="131"/>
      <c r="U746" s="131" t="s">
        <v>477</v>
      </c>
      <c r="V746" s="127"/>
      <c r="W746" s="127"/>
      <c r="X746" s="127"/>
      <c r="Y746" s="127"/>
      <c r="Z746" s="132">
        <v>42370</v>
      </c>
      <c r="AA746" s="127"/>
      <c r="AB746" s="127"/>
      <c r="AC746" s="127"/>
      <c r="AD746" s="133" t="s">
        <v>1843</v>
      </c>
    </row>
    <row r="747" spans="1:32" ht="15" customHeight="1" x14ac:dyDescent="0.25">
      <c r="C747" s="10"/>
      <c r="D747" s="10"/>
      <c r="E747" s="10"/>
      <c r="F747" s="10"/>
      <c r="G747" s="76"/>
      <c r="H747" s="76"/>
      <c r="I747" s="77"/>
      <c r="J747" s="80"/>
      <c r="K747" s="10"/>
      <c r="L747" s="11"/>
      <c r="M747" s="11"/>
      <c r="N747" s="11"/>
      <c r="O747" s="71">
        <f>SUM(O746)</f>
        <v>216</v>
      </c>
      <c r="P747" s="71">
        <f t="shared" ref="P747:Q747" si="365">SUM(P746)</f>
        <v>0</v>
      </c>
      <c r="Q747" s="71">
        <f t="shared" si="365"/>
        <v>216</v>
      </c>
      <c r="R747" s="17"/>
      <c r="S747" s="17"/>
      <c r="T747" s="17"/>
      <c r="U747" s="17"/>
      <c r="V747" s="17"/>
      <c r="W747" s="64"/>
      <c r="X747" s="10"/>
      <c r="Y747" s="10"/>
      <c r="Z747" s="10"/>
      <c r="AA747" s="10"/>
      <c r="AB747" s="14"/>
      <c r="AC747" s="10"/>
      <c r="AD747" s="10"/>
      <c r="AE747" s="10"/>
      <c r="AF747" s="15"/>
    </row>
    <row r="748" spans="1:32" ht="15" customHeight="1" x14ac:dyDescent="0.25">
      <c r="C748" s="10"/>
      <c r="D748" s="10"/>
      <c r="E748" s="10"/>
      <c r="F748" s="10"/>
      <c r="G748" s="76"/>
      <c r="H748" s="76"/>
      <c r="I748" s="77"/>
      <c r="J748" s="80"/>
      <c r="K748" s="10"/>
      <c r="L748" s="11"/>
      <c r="M748" s="11"/>
      <c r="N748" s="11"/>
      <c r="O748" s="25"/>
      <c r="P748" s="25"/>
      <c r="Q748" s="16"/>
      <c r="R748" s="16"/>
      <c r="S748" s="16"/>
      <c r="T748" s="16"/>
      <c r="U748" s="16"/>
      <c r="V748" s="16"/>
      <c r="W748" s="64"/>
      <c r="X748" s="10"/>
      <c r="Y748" s="10"/>
      <c r="Z748" s="10"/>
      <c r="AA748" s="10"/>
      <c r="AB748" s="14"/>
      <c r="AC748" s="10"/>
      <c r="AD748" s="10"/>
      <c r="AE748" s="10"/>
      <c r="AF748" s="15"/>
    </row>
    <row r="749" spans="1:32" ht="15" customHeight="1" x14ac:dyDescent="0.25">
      <c r="C749" s="10"/>
      <c r="D749" s="10"/>
      <c r="E749" s="10"/>
      <c r="F749" s="10"/>
      <c r="G749" s="510" t="s">
        <v>478</v>
      </c>
      <c r="H749" s="510"/>
      <c r="I749" s="44" t="s">
        <v>923</v>
      </c>
      <c r="L749" s="24"/>
      <c r="M749" s="25"/>
      <c r="N749" s="11"/>
      <c r="O749" s="25"/>
      <c r="P749" s="25"/>
      <c r="Q749" s="16"/>
      <c r="R749" s="16"/>
      <c r="S749" s="16"/>
      <c r="T749" s="16"/>
      <c r="U749" s="16"/>
      <c r="V749" s="16"/>
      <c r="W749" s="64"/>
      <c r="X749" s="10"/>
      <c r="Y749" s="10"/>
      <c r="Z749" s="10"/>
      <c r="AA749" s="10"/>
      <c r="AB749" s="14"/>
      <c r="AC749" s="10"/>
      <c r="AD749" s="10"/>
      <c r="AE749" s="10"/>
      <c r="AF749" s="15"/>
    </row>
    <row r="750" spans="1:32" s="134" customFormat="1" ht="15" customHeight="1" outlineLevel="5" x14ac:dyDescent="0.25">
      <c r="A750" s="21"/>
      <c r="B750" s="127"/>
      <c r="C750" s="127"/>
      <c r="D750" s="127"/>
      <c r="E750" s="127"/>
      <c r="F750" s="127"/>
      <c r="G750" s="369" t="s">
        <v>1842</v>
      </c>
      <c r="H750" s="185">
        <v>42370</v>
      </c>
      <c r="I750" s="127" t="s">
        <v>14</v>
      </c>
      <c r="J750" s="472" t="s">
        <v>64</v>
      </c>
      <c r="K750" s="127" t="s">
        <v>9</v>
      </c>
      <c r="L750" s="127" t="s">
        <v>10</v>
      </c>
      <c r="M750" s="127" t="s">
        <v>10</v>
      </c>
      <c r="N750" s="127" t="s">
        <v>11</v>
      </c>
      <c r="O750" s="129">
        <v>499.5</v>
      </c>
      <c r="P750" s="129">
        <v>0</v>
      </c>
      <c r="Q750" s="129">
        <f t="shared" ref="Q750" si="366">O750-P750</f>
        <v>499.5</v>
      </c>
      <c r="R750" s="130" t="s">
        <v>1</v>
      </c>
      <c r="S750" s="131" t="s">
        <v>4</v>
      </c>
      <c r="T750" s="131"/>
      <c r="U750" s="131" t="s">
        <v>478</v>
      </c>
      <c r="V750" s="127"/>
      <c r="W750" s="127"/>
      <c r="X750" s="127"/>
      <c r="Y750" s="127"/>
      <c r="Z750" s="132">
        <v>42370</v>
      </c>
      <c r="AA750" s="127"/>
      <c r="AB750" s="127"/>
      <c r="AC750" s="127"/>
      <c r="AD750" s="133" t="s">
        <v>1843</v>
      </c>
    </row>
    <row r="751" spans="1:32" ht="15" customHeight="1" x14ac:dyDescent="0.25">
      <c r="C751" s="10"/>
      <c r="D751" s="10"/>
      <c r="E751" s="10"/>
      <c r="F751" s="10"/>
      <c r="G751" s="76"/>
      <c r="H751" s="76"/>
      <c r="I751" s="77"/>
      <c r="J751" s="80"/>
      <c r="K751" s="10"/>
      <c r="L751" s="11"/>
      <c r="M751" s="11"/>
      <c r="N751" s="11"/>
      <c r="O751" s="71">
        <f>SUM(O750)</f>
        <v>499.5</v>
      </c>
      <c r="P751" s="71">
        <f t="shared" ref="P751:Q751" si="367">SUM(P750)</f>
        <v>0</v>
      </c>
      <c r="Q751" s="71">
        <f t="shared" si="367"/>
        <v>499.5</v>
      </c>
      <c r="R751" s="17"/>
      <c r="S751" s="17"/>
      <c r="T751" s="17"/>
      <c r="U751" s="17"/>
      <c r="V751" s="17"/>
      <c r="W751" s="64"/>
      <c r="X751" s="10"/>
      <c r="Y751" s="10"/>
      <c r="Z751" s="10"/>
      <c r="AA751" s="10"/>
      <c r="AB751" s="14"/>
      <c r="AC751" s="10"/>
      <c r="AD751" s="10"/>
      <c r="AE751" s="10"/>
      <c r="AF751" s="15"/>
    </row>
    <row r="752" spans="1:32" ht="15" customHeight="1" x14ac:dyDescent="0.25">
      <c r="C752" s="10"/>
      <c r="D752" s="10"/>
      <c r="E752" s="10"/>
      <c r="F752" s="10"/>
      <c r="G752" s="76"/>
      <c r="H752" s="76"/>
      <c r="I752" s="77"/>
      <c r="J752" s="80"/>
      <c r="K752" s="10"/>
      <c r="L752" s="11"/>
      <c r="M752" s="11"/>
      <c r="N752" s="11"/>
      <c r="O752" s="25"/>
      <c r="P752" s="25"/>
      <c r="Q752" s="16"/>
      <c r="R752" s="16"/>
      <c r="S752" s="16"/>
      <c r="T752" s="16"/>
      <c r="U752" s="16"/>
      <c r="V752" s="16"/>
      <c r="W752" s="64"/>
      <c r="X752" s="10"/>
      <c r="Y752" s="10"/>
      <c r="Z752" s="10"/>
      <c r="AA752" s="10"/>
      <c r="AB752" s="14"/>
      <c r="AC752" s="10"/>
      <c r="AD752" s="10"/>
      <c r="AE752" s="10"/>
      <c r="AF752" s="15"/>
    </row>
    <row r="753" spans="1:32" ht="15" customHeight="1" x14ac:dyDescent="0.25">
      <c r="C753" s="10"/>
      <c r="D753" s="10"/>
      <c r="E753" s="10"/>
      <c r="F753" s="10"/>
      <c r="G753" s="510" t="s">
        <v>479</v>
      </c>
      <c r="H753" s="510"/>
      <c r="I753" s="44" t="s">
        <v>924</v>
      </c>
      <c r="L753" s="24"/>
      <c r="M753" s="11"/>
      <c r="N753" s="11"/>
      <c r="O753" s="25"/>
      <c r="P753" s="25"/>
      <c r="Q753" s="16"/>
      <c r="R753" s="16"/>
      <c r="S753" s="16"/>
      <c r="T753" s="16"/>
      <c r="U753" s="16"/>
      <c r="V753" s="16"/>
      <c r="W753" s="64"/>
      <c r="X753" s="10"/>
      <c r="Y753" s="10"/>
      <c r="Z753" s="10"/>
      <c r="AA753" s="10"/>
      <c r="AB753" s="14"/>
      <c r="AC753" s="10"/>
      <c r="AD753" s="10"/>
      <c r="AE753" s="10"/>
      <c r="AF753" s="15"/>
    </row>
    <row r="754" spans="1:32" s="134" customFormat="1" ht="15" customHeight="1" outlineLevel="5" x14ac:dyDescent="0.25">
      <c r="A754" s="21"/>
      <c r="B754" s="127"/>
      <c r="C754" s="127"/>
      <c r="D754" s="127"/>
      <c r="E754" s="127"/>
      <c r="F754" s="127"/>
      <c r="G754" s="369" t="s">
        <v>1842</v>
      </c>
      <c r="H754" s="185">
        <v>42370</v>
      </c>
      <c r="I754" s="127" t="s">
        <v>14</v>
      </c>
      <c r="J754" s="472" t="s">
        <v>64</v>
      </c>
      <c r="K754" s="127" t="s">
        <v>9</v>
      </c>
      <c r="L754" s="127" t="s">
        <v>10</v>
      </c>
      <c r="M754" s="127" t="s">
        <v>10</v>
      </c>
      <c r="N754" s="127" t="s">
        <v>11</v>
      </c>
      <c r="O754" s="129">
        <v>609.5</v>
      </c>
      <c r="P754" s="129">
        <v>0</v>
      </c>
      <c r="Q754" s="129">
        <f t="shared" ref="Q754" si="368">O754-P754</f>
        <v>609.5</v>
      </c>
      <c r="R754" s="130" t="s">
        <v>1</v>
      </c>
      <c r="S754" s="131" t="s">
        <v>4</v>
      </c>
      <c r="T754" s="131"/>
      <c r="U754" s="131" t="s">
        <v>479</v>
      </c>
      <c r="V754" s="127"/>
      <c r="W754" s="127"/>
      <c r="X754" s="127"/>
      <c r="Y754" s="127"/>
      <c r="Z754" s="132">
        <v>42370</v>
      </c>
      <c r="AA754" s="127"/>
      <c r="AB754" s="127"/>
      <c r="AC754" s="127"/>
      <c r="AD754" s="133" t="s">
        <v>1843</v>
      </c>
    </row>
    <row r="755" spans="1:32" ht="15" customHeight="1" x14ac:dyDescent="0.25">
      <c r="C755" s="10"/>
      <c r="D755" s="10"/>
      <c r="E755" s="10"/>
      <c r="F755" s="10"/>
      <c r="G755" s="76"/>
      <c r="H755" s="76"/>
      <c r="I755" s="77"/>
      <c r="J755" s="80"/>
      <c r="K755" s="10"/>
      <c r="L755" s="11"/>
      <c r="M755" s="11"/>
      <c r="N755" s="11"/>
      <c r="O755" s="71">
        <f>SUM(O754)</f>
        <v>609.5</v>
      </c>
      <c r="P755" s="71">
        <f t="shared" ref="P755:Q755" si="369">SUM(P754)</f>
        <v>0</v>
      </c>
      <c r="Q755" s="71">
        <f t="shared" si="369"/>
        <v>609.5</v>
      </c>
      <c r="R755" s="17"/>
      <c r="S755" s="17"/>
      <c r="T755" s="17"/>
      <c r="U755" s="17"/>
      <c r="V755" s="17"/>
      <c r="W755" s="64"/>
      <c r="X755" s="10"/>
      <c r="Y755" s="10"/>
      <c r="Z755" s="10"/>
      <c r="AA755" s="10"/>
      <c r="AB755" s="14"/>
      <c r="AC755" s="10"/>
      <c r="AD755" s="10"/>
      <c r="AE755" s="10"/>
      <c r="AF755" s="15"/>
    </row>
    <row r="756" spans="1:32" ht="15" customHeight="1" x14ac:dyDescent="0.25">
      <c r="C756" s="10"/>
      <c r="D756" s="10"/>
      <c r="E756" s="10"/>
      <c r="F756" s="10"/>
      <c r="G756" s="76"/>
      <c r="H756" s="76"/>
      <c r="I756" s="77"/>
      <c r="J756" s="80"/>
      <c r="K756" s="10"/>
      <c r="L756" s="11"/>
      <c r="M756" s="11"/>
      <c r="N756" s="11"/>
      <c r="O756" s="25"/>
      <c r="P756" s="25"/>
      <c r="Q756" s="16"/>
      <c r="R756" s="16"/>
      <c r="S756" s="16"/>
      <c r="T756" s="16"/>
      <c r="U756" s="16"/>
      <c r="V756" s="16"/>
      <c r="W756" s="64"/>
      <c r="X756" s="10"/>
      <c r="Y756" s="10"/>
      <c r="Z756" s="10"/>
      <c r="AA756" s="10"/>
      <c r="AB756" s="14"/>
      <c r="AC756" s="10"/>
      <c r="AD756" s="10"/>
      <c r="AE756" s="10"/>
      <c r="AF756" s="15"/>
    </row>
    <row r="757" spans="1:32" ht="15" customHeight="1" x14ac:dyDescent="0.25">
      <c r="C757" s="10"/>
      <c r="D757" s="10"/>
      <c r="E757" s="10"/>
      <c r="F757" s="10"/>
      <c r="G757" s="510" t="s">
        <v>480</v>
      </c>
      <c r="H757" s="510"/>
      <c r="I757" s="44" t="s">
        <v>925</v>
      </c>
      <c r="L757" s="24"/>
      <c r="M757" s="25"/>
      <c r="N757" s="24"/>
      <c r="O757" s="24"/>
      <c r="P757" s="24"/>
      <c r="Q757" s="24"/>
      <c r="R757" s="16"/>
      <c r="S757" s="16"/>
      <c r="T757" s="16"/>
      <c r="U757" s="16"/>
      <c r="V757" s="16"/>
      <c r="W757" s="64"/>
      <c r="X757" s="10"/>
      <c r="Y757" s="10"/>
      <c r="Z757" s="10"/>
      <c r="AA757" s="10"/>
      <c r="AB757" s="14"/>
      <c r="AC757" s="10"/>
      <c r="AD757" s="10"/>
      <c r="AE757" s="10"/>
      <c r="AF757" s="15"/>
    </row>
    <row r="758" spans="1:32" s="134" customFormat="1" ht="15" customHeight="1" outlineLevel="5" x14ac:dyDescent="0.25">
      <c r="A758" s="21"/>
      <c r="B758" s="127"/>
      <c r="C758" s="127"/>
      <c r="D758" s="127"/>
      <c r="E758" s="127"/>
      <c r="F758" s="127"/>
      <c r="G758" s="369" t="s">
        <v>1842</v>
      </c>
      <c r="H758" s="185">
        <v>42370</v>
      </c>
      <c r="I758" s="127" t="s">
        <v>14</v>
      </c>
      <c r="J758" s="472" t="s">
        <v>64</v>
      </c>
      <c r="K758" s="127" t="s">
        <v>9</v>
      </c>
      <c r="L758" s="127" t="s">
        <v>10</v>
      </c>
      <c r="M758" s="127" t="s">
        <v>10</v>
      </c>
      <c r="N758" s="127" t="s">
        <v>11</v>
      </c>
      <c r="O758" s="129">
        <v>195</v>
      </c>
      <c r="P758" s="129">
        <v>0</v>
      </c>
      <c r="Q758" s="129">
        <f t="shared" ref="Q758" si="370">O758-P758</f>
        <v>195</v>
      </c>
      <c r="R758" s="130" t="s">
        <v>1</v>
      </c>
      <c r="S758" s="131" t="s">
        <v>4</v>
      </c>
      <c r="T758" s="131"/>
      <c r="U758" s="131" t="s">
        <v>480</v>
      </c>
      <c r="V758" s="127"/>
      <c r="W758" s="127"/>
      <c r="X758" s="127"/>
      <c r="Y758" s="127"/>
      <c r="Z758" s="132">
        <v>42370</v>
      </c>
      <c r="AA758" s="127"/>
      <c r="AB758" s="127"/>
      <c r="AC758" s="127"/>
      <c r="AD758" s="133" t="s">
        <v>1843</v>
      </c>
    </row>
    <row r="759" spans="1:32" ht="15" customHeight="1" x14ac:dyDescent="0.25">
      <c r="C759" s="10"/>
      <c r="D759" s="10"/>
      <c r="E759" s="10"/>
      <c r="F759" s="10"/>
      <c r="G759" s="76"/>
      <c r="H759" s="76"/>
      <c r="I759" s="77"/>
      <c r="J759" s="80"/>
      <c r="K759" s="10"/>
      <c r="L759" s="11"/>
      <c r="M759" s="11"/>
      <c r="N759" s="11"/>
      <c r="O759" s="71">
        <f>SUM(O758)</f>
        <v>195</v>
      </c>
      <c r="P759" s="71">
        <f t="shared" ref="P759:Q759" si="371">SUM(P758)</f>
        <v>0</v>
      </c>
      <c r="Q759" s="71">
        <f t="shared" si="371"/>
        <v>195</v>
      </c>
      <c r="R759" s="17"/>
      <c r="S759" s="17"/>
      <c r="T759" s="17"/>
      <c r="U759" s="17"/>
      <c r="V759" s="17"/>
      <c r="W759" s="64"/>
      <c r="X759" s="10"/>
      <c r="Y759" s="10"/>
      <c r="Z759" s="10"/>
      <c r="AA759" s="10"/>
      <c r="AB759" s="14"/>
      <c r="AC759" s="10"/>
      <c r="AD759" s="10"/>
      <c r="AE759" s="10"/>
      <c r="AF759" s="15"/>
    </row>
    <row r="760" spans="1:32" ht="15" customHeight="1" x14ac:dyDescent="0.25">
      <c r="C760" s="10"/>
      <c r="D760" s="10"/>
      <c r="E760" s="10"/>
      <c r="F760" s="10"/>
      <c r="G760" s="76"/>
      <c r="H760" s="76"/>
      <c r="I760" s="77"/>
      <c r="J760" s="80"/>
      <c r="K760" s="10"/>
      <c r="L760" s="11"/>
      <c r="M760" s="11"/>
      <c r="N760" s="11"/>
      <c r="O760" s="25"/>
      <c r="P760" s="25"/>
      <c r="Q760" s="16"/>
      <c r="R760" s="16"/>
      <c r="S760" s="16"/>
      <c r="T760" s="16"/>
      <c r="U760" s="16"/>
      <c r="V760" s="16"/>
      <c r="W760" s="64"/>
      <c r="X760" s="10"/>
      <c r="Y760" s="10"/>
      <c r="Z760" s="10"/>
      <c r="AA760" s="10"/>
      <c r="AB760" s="14"/>
      <c r="AC760" s="10"/>
      <c r="AD760" s="10"/>
      <c r="AE760" s="10"/>
      <c r="AF760" s="15"/>
    </row>
    <row r="761" spans="1:32" ht="15" customHeight="1" x14ac:dyDescent="0.25">
      <c r="C761" s="10"/>
      <c r="D761" s="10"/>
      <c r="E761" s="10"/>
      <c r="F761" s="10"/>
      <c r="G761" s="510" t="s">
        <v>481</v>
      </c>
      <c r="H761" s="510"/>
      <c r="I761" s="44" t="s">
        <v>926</v>
      </c>
      <c r="L761" s="20"/>
      <c r="M761" s="20"/>
      <c r="N761" s="11"/>
      <c r="O761" s="25"/>
      <c r="P761" s="25"/>
      <c r="Q761" s="16"/>
      <c r="R761" s="16"/>
      <c r="S761" s="16"/>
      <c r="T761" s="16"/>
      <c r="U761" s="16"/>
      <c r="V761" s="16"/>
      <c r="W761" s="64"/>
      <c r="X761" s="10"/>
      <c r="Y761" s="10"/>
      <c r="Z761" s="10"/>
      <c r="AA761" s="10"/>
      <c r="AB761" s="14"/>
      <c r="AC761" s="10"/>
      <c r="AD761" s="10"/>
      <c r="AE761" s="10"/>
      <c r="AF761" s="15"/>
    </row>
    <row r="762" spans="1:32" s="134" customFormat="1" ht="15" customHeight="1" outlineLevel="5" x14ac:dyDescent="0.25">
      <c r="A762" s="21"/>
      <c r="B762" s="127"/>
      <c r="C762" s="127"/>
      <c r="D762" s="127"/>
      <c r="E762" s="127"/>
      <c r="F762" s="127"/>
      <c r="G762" s="369" t="s">
        <v>1842</v>
      </c>
      <c r="H762" s="185">
        <v>42370</v>
      </c>
      <c r="I762" s="127" t="s">
        <v>14</v>
      </c>
      <c r="J762" s="472" t="s">
        <v>64</v>
      </c>
      <c r="K762" s="127" t="s">
        <v>9</v>
      </c>
      <c r="L762" s="127" t="s">
        <v>10</v>
      </c>
      <c r="M762" s="127" t="s">
        <v>10</v>
      </c>
      <c r="N762" s="127" t="s">
        <v>11</v>
      </c>
      <c r="O762" s="129">
        <v>309687.71000000002</v>
      </c>
      <c r="P762" s="129">
        <v>0</v>
      </c>
      <c r="Q762" s="129">
        <f t="shared" ref="Q762" si="372">O762-P762</f>
        <v>309687.71000000002</v>
      </c>
      <c r="R762" s="130" t="s">
        <v>1</v>
      </c>
      <c r="S762" s="131" t="s">
        <v>4</v>
      </c>
      <c r="T762" s="131"/>
      <c r="U762" s="131" t="s">
        <v>481</v>
      </c>
      <c r="V762" s="127"/>
      <c r="W762" s="127"/>
      <c r="X762" s="127"/>
      <c r="Y762" s="127"/>
      <c r="Z762" s="132">
        <v>42370</v>
      </c>
      <c r="AA762" s="127"/>
      <c r="AB762" s="127"/>
      <c r="AC762" s="127"/>
      <c r="AD762" s="133" t="s">
        <v>1843</v>
      </c>
    </row>
    <row r="763" spans="1:32" ht="15" customHeight="1" x14ac:dyDescent="0.25">
      <c r="C763" s="10"/>
      <c r="D763" s="10"/>
      <c r="E763" s="10"/>
      <c r="F763" s="10"/>
      <c r="G763" s="76"/>
      <c r="H763" s="76"/>
      <c r="I763" s="77"/>
      <c r="J763" s="80"/>
      <c r="K763" s="10"/>
      <c r="L763" s="11"/>
      <c r="M763" s="11"/>
      <c r="N763" s="11"/>
      <c r="O763" s="71">
        <f>SUM(O762)</f>
        <v>309687.71000000002</v>
      </c>
      <c r="P763" s="71">
        <f t="shared" ref="P763:Q763" si="373">SUM(P762)</f>
        <v>0</v>
      </c>
      <c r="Q763" s="71">
        <f t="shared" si="373"/>
        <v>309687.71000000002</v>
      </c>
      <c r="R763" s="17"/>
      <c r="S763" s="17"/>
      <c r="T763" s="17"/>
      <c r="U763" s="17"/>
      <c r="V763" s="17"/>
      <c r="W763" s="64"/>
      <c r="X763" s="10"/>
      <c r="Y763" s="10"/>
      <c r="Z763" s="10"/>
      <c r="AA763" s="10"/>
      <c r="AB763" s="14"/>
      <c r="AC763" s="10"/>
      <c r="AD763" s="10"/>
      <c r="AE763" s="10"/>
      <c r="AF763" s="15"/>
    </row>
    <row r="764" spans="1:32" ht="15" customHeight="1" x14ac:dyDescent="0.25">
      <c r="C764" s="10"/>
      <c r="D764" s="10"/>
      <c r="E764" s="10"/>
      <c r="F764" s="10"/>
      <c r="G764" s="76"/>
      <c r="H764" s="76"/>
      <c r="I764" s="77"/>
      <c r="J764" s="80"/>
      <c r="K764" s="10"/>
      <c r="L764" s="11"/>
      <c r="M764" s="11"/>
      <c r="N764" s="11"/>
      <c r="O764" s="25"/>
      <c r="P764" s="25"/>
      <c r="Q764" s="16"/>
      <c r="R764" s="16"/>
      <c r="S764" s="16"/>
      <c r="T764" s="16"/>
      <c r="U764" s="16"/>
      <c r="V764" s="16"/>
      <c r="W764" s="64"/>
      <c r="X764" s="10"/>
      <c r="Y764" s="10"/>
      <c r="Z764" s="10"/>
      <c r="AA764" s="10"/>
      <c r="AB764" s="14"/>
      <c r="AC764" s="10"/>
      <c r="AD764" s="10"/>
      <c r="AE764" s="10"/>
      <c r="AF764" s="15"/>
    </row>
    <row r="765" spans="1:32" ht="15" customHeight="1" x14ac:dyDescent="0.25">
      <c r="C765" s="10"/>
      <c r="D765" s="10"/>
      <c r="E765" s="10"/>
      <c r="F765" s="10"/>
      <c r="G765" s="510" t="s">
        <v>482</v>
      </c>
      <c r="H765" s="510"/>
      <c r="I765" s="43" t="s">
        <v>927</v>
      </c>
      <c r="L765" s="20"/>
      <c r="M765" s="11"/>
      <c r="N765" s="11"/>
      <c r="O765" s="25"/>
      <c r="P765" s="25"/>
      <c r="Q765" s="16"/>
      <c r="R765" s="16"/>
      <c r="S765" s="16"/>
      <c r="T765" s="16"/>
      <c r="U765" s="16"/>
      <c r="V765" s="16"/>
      <c r="W765" s="64"/>
      <c r="X765" s="10"/>
      <c r="Y765" s="10"/>
      <c r="Z765" s="10"/>
      <c r="AA765" s="10"/>
      <c r="AB765" s="14"/>
      <c r="AC765" s="10"/>
      <c r="AD765" s="10"/>
      <c r="AE765" s="10"/>
      <c r="AF765" s="15"/>
    </row>
    <row r="766" spans="1:32" s="134" customFormat="1" ht="15" customHeight="1" outlineLevel="5" x14ac:dyDescent="0.25">
      <c r="A766" s="21"/>
      <c r="B766" s="127"/>
      <c r="C766" s="127"/>
      <c r="D766" s="127"/>
      <c r="E766" s="127"/>
      <c r="F766" s="127"/>
      <c r="G766" s="369" t="s">
        <v>1842</v>
      </c>
      <c r="H766" s="185">
        <v>42370</v>
      </c>
      <c r="I766" s="127" t="s">
        <v>14</v>
      </c>
      <c r="J766" s="472" t="s">
        <v>64</v>
      </c>
      <c r="K766" s="127" t="s">
        <v>9</v>
      </c>
      <c r="L766" s="127" t="s">
        <v>10</v>
      </c>
      <c r="M766" s="127" t="s">
        <v>10</v>
      </c>
      <c r="N766" s="127" t="s">
        <v>11</v>
      </c>
      <c r="O766" s="129">
        <v>223619.18</v>
      </c>
      <c r="P766" s="129">
        <v>0</v>
      </c>
      <c r="Q766" s="129">
        <f t="shared" ref="Q766" si="374">O766-P766</f>
        <v>223619.18</v>
      </c>
      <c r="R766" s="130" t="s">
        <v>1</v>
      </c>
      <c r="S766" s="131" t="s">
        <v>4</v>
      </c>
      <c r="T766" s="131"/>
      <c r="U766" s="131" t="s">
        <v>482</v>
      </c>
      <c r="V766" s="127"/>
      <c r="W766" s="127"/>
      <c r="X766" s="127"/>
      <c r="Y766" s="127"/>
      <c r="Z766" s="132">
        <v>42370</v>
      </c>
      <c r="AA766" s="127"/>
      <c r="AB766" s="127"/>
      <c r="AC766" s="127"/>
      <c r="AD766" s="133" t="s">
        <v>1843</v>
      </c>
    </row>
    <row r="767" spans="1:32" ht="15" customHeight="1" x14ac:dyDescent="0.25">
      <c r="C767" s="10"/>
      <c r="D767" s="10"/>
      <c r="E767" s="10"/>
      <c r="F767" s="10"/>
      <c r="G767" s="76"/>
      <c r="H767" s="76"/>
      <c r="I767" s="77"/>
      <c r="J767" s="80"/>
      <c r="K767" s="10"/>
      <c r="L767" s="11"/>
      <c r="M767" s="11"/>
      <c r="N767" s="11"/>
      <c r="O767" s="71">
        <f>SUM(O766)</f>
        <v>223619.18</v>
      </c>
      <c r="P767" s="71">
        <f t="shared" ref="P767:Q767" si="375">SUM(P766)</f>
        <v>0</v>
      </c>
      <c r="Q767" s="71">
        <f t="shared" si="375"/>
        <v>223619.18</v>
      </c>
      <c r="R767" s="17"/>
      <c r="S767" s="17"/>
      <c r="T767" s="17"/>
      <c r="U767" s="17"/>
      <c r="V767" s="17"/>
      <c r="W767" s="64"/>
      <c r="X767" s="10"/>
      <c r="Y767" s="10"/>
      <c r="Z767" s="10"/>
      <c r="AA767" s="10"/>
      <c r="AB767" s="14"/>
      <c r="AC767" s="10"/>
      <c r="AD767" s="10"/>
      <c r="AE767" s="10"/>
      <c r="AF767" s="15"/>
    </row>
    <row r="768" spans="1:32" ht="15" customHeight="1" x14ac:dyDescent="0.25">
      <c r="C768" s="10"/>
      <c r="D768" s="10"/>
      <c r="E768" s="10"/>
      <c r="F768" s="10"/>
      <c r="G768" s="76"/>
      <c r="H768" s="76"/>
      <c r="I768" s="77"/>
      <c r="J768" s="80"/>
      <c r="K768" s="10"/>
      <c r="L768" s="11"/>
      <c r="M768" s="11"/>
      <c r="N768" s="11"/>
      <c r="O768" s="25"/>
      <c r="P768" s="25"/>
      <c r="Q768" s="16"/>
      <c r="R768" s="16"/>
      <c r="S768" s="16"/>
      <c r="T768" s="16"/>
      <c r="U768" s="16"/>
      <c r="V768" s="16"/>
      <c r="W768" s="64"/>
      <c r="X768" s="10"/>
      <c r="Y768" s="10"/>
      <c r="Z768" s="10"/>
      <c r="AA768" s="10"/>
      <c r="AB768" s="14"/>
      <c r="AC768" s="10"/>
      <c r="AD768" s="10"/>
      <c r="AE768" s="10"/>
      <c r="AF768" s="15"/>
    </row>
    <row r="769" spans="1:32" ht="15" customHeight="1" x14ac:dyDescent="0.25">
      <c r="C769" s="10"/>
      <c r="D769" s="10"/>
      <c r="E769" s="10"/>
      <c r="F769" s="10"/>
      <c r="G769" s="510" t="s">
        <v>483</v>
      </c>
      <c r="H769" s="510"/>
      <c r="I769" s="44" t="s">
        <v>928</v>
      </c>
      <c r="L769" s="24"/>
      <c r="M769" s="11"/>
      <c r="N769" s="11"/>
      <c r="O769" s="25"/>
      <c r="P769" s="25"/>
      <c r="Q769" s="16"/>
      <c r="R769" s="16"/>
      <c r="S769" s="16"/>
      <c r="T769" s="16"/>
      <c r="U769" s="16"/>
      <c r="V769" s="16"/>
      <c r="W769" s="64"/>
      <c r="X769" s="10"/>
      <c r="Y769" s="10"/>
      <c r="Z769" s="10"/>
      <c r="AA769" s="10"/>
      <c r="AB769" s="14"/>
      <c r="AC769" s="10"/>
      <c r="AD769" s="10"/>
      <c r="AE769" s="10"/>
      <c r="AF769" s="15"/>
    </row>
    <row r="770" spans="1:32" s="134" customFormat="1" ht="15" customHeight="1" outlineLevel="5" x14ac:dyDescent="0.25">
      <c r="A770" s="21"/>
      <c r="B770" s="127"/>
      <c r="C770" s="127"/>
      <c r="D770" s="127"/>
      <c r="E770" s="127"/>
      <c r="F770" s="127"/>
      <c r="G770" s="369" t="s">
        <v>1842</v>
      </c>
      <c r="H770" s="185">
        <v>42370</v>
      </c>
      <c r="I770" s="127" t="s">
        <v>14</v>
      </c>
      <c r="J770" s="472" t="s">
        <v>64</v>
      </c>
      <c r="K770" s="127" t="s">
        <v>9</v>
      </c>
      <c r="L770" s="127" t="s">
        <v>10</v>
      </c>
      <c r="M770" s="127" t="s">
        <v>10</v>
      </c>
      <c r="N770" s="127" t="s">
        <v>11</v>
      </c>
      <c r="O770" s="129">
        <v>371771.47</v>
      </c>
      <c r="P770" s="129">
        <v>0</v>
      </c>
      <c r="Q770" s="129">
        <f t="shared" ref="Q770" si="376">O770-P770</f>
        <v>371771.47</v>
      </c>
      <c r="R770" s="130" t="s">
        <v>1</v>
      </c>
      <c r="S770" s="131" t="s">
        <v>4</v>
      </c>
      <c r="T770" s="131"/>
      <c r="U770" s="131" t="s">
        <v>483</v>
      </c>
      <c r="V770" s="127"/>
      <c r="W770" s="127"/>
      <c r="X770" s="127"/>
      <c r="Y770" s="127"/>
      <c r="Z770" s="132">
        <v>42370</v>
      </c>
      <c r="AA770" s="127"/>
      <c r="AB770" s="127"/>
      <c r="AC770" s="127"/>
      <c r="AD770" s="133" t="s">
        <v>1843</v>
      </c>
    </row>
    <row r="771" spans="1:32" ht="15" customHeight="1" x14ac:dyDescent="0.25">
      <c r="C771" s="10"/>
      <c r="D771" s="10"/>
      <c r="E771" s="10"/>
      <c r="F771" s="10"/>
      <c r="G771" s="76"/>
      <c r="H771" s="76"/>
      <c r="I771" s="77"/>
      <c r="J771" s="80"/>
      <c r="K771" s="10"/>
      <c r="L771" s="11"/>
      <c r="M771" s="11"/>
      <c r="N771" s="11"/>
      <c r="O771" s="71">
        <f>SUM(O770)</f>
        <v>371771.47</v>
      </c>
      <c r="P771" s="71">
        <f t="shared" ref="P771:Q771" si="377">SUM(P770)</f>
        <v>0</v>
      </c>
      <c r="Q771" s="71">
        <f t="shared" si="377"/>
        <v>371771.47</v>
      </c>
      <c r="R771" s="17"/>
      <c r="S771" s="17"/>
      <c r="T771" s="17"/>
      <c r="U771" s="17"/>
      <c r="V771" s="17"/>
      <c r="W771" s="64"/>
      <c r="X771" s="10"/>
      <c r="Y771" s="10"/>
      <c r="Z771" s="10"/>
      <c r="AA771" s="10"/>
      <c r="AB771" s="14"/>
      <c r="AC771" s="10"/>
      <c r="AD771" s="10"/>
      <c r="AE771" s="10"/>
      <c r="AF771" s="15"/>
    </row>
    <row r="772" spans="1:32" ht="15" customHeight="1" x14ac:dyDescent="0.25">
      <c r="C772" s="10"/>
      <c r="D772" s="10"/>
      <c r="E772" s="10"/>
      <c r="F772" s="10"/>
      <c r="G772" s="76"/>
      <c r="H772" s="76"/>
      <c r="I772" s="77"/>
      <c r="J772" s="80"/>
      <c r="K772" s="10"/>
      <c r="L772" s="11"/>
      <c r="M772" s="11"/>
      <c r="N772" s="11"/>
      <c r="O772" s="25"/>
      <c r="P772" s="25"/>
      <c r="Q772" s="16"/>
      <c r="R772" s="16"/>
      <c r="S772" s="16"/>
      <c r="T772" s="16"/>
      <c r="U772" s="16"/>
      <c r="V772" s="16"/>
      <c r="W772" s="64"/>
      <c r="X772" s="10"/>
      <c r="Y772" s="10"/>
      <c r="Z772" s="10"/>
      <c r="AA772" s="10"/>
      <c r="AB772" s="14"/>
      <c r="AC772" s="10"/>
      <c r="AD772" s="10"/>
      <c r="AE772" s="10"/>
      <c r="AF772" s="15"/>
    </row>
    <row r="773" spans="1:32" ht="15" customHeight="1" x14ac:dyDescent="0.25">
      <c r="C773" s="10"/>
      <c r="D773" s="10"/>
      <c r="E773" s="10"/>
      <c r="F773" s="10"/>
      <c r="G773" s="510" t="s">
        <v>484</v>
      </c>
      <c r="H773" s="510"/>
      <c r="I773" s="44" t="s">
        <v>929</v>
      </c>
      <c r="L773" s="24"/>
      <c r="M773" s="11"/>
      <c r="N773" s="11"/>
      <c r="O773" s="25"/>
      <c r="P773" s="25"/>
      <c r="Q773" s="16"/>
      <c r="R773" s="16"/>
      <c r="S773" s="16"/>
      <c r="T773" s="16"/>
      <c r="U773" s="16"/>
      <c r="V773" s="16"/>
      <c r="W773" s="64"/>
      <c r="X773" s="10"/>
      <c r="Y773" s="10"/>
      <c r="Z773" s="10"/>
      <c r="AA773" s="10"/>
      <c r="AB773" s="14"/>
      <c r="AC773" s="10"/>
      <c r="AD773" s="10"/>
      <c r="AE773" s="10"/>
      <c r="AF773" s="15"/>
    </row>
    <row r="774" spans="1:32" s="134" customFormat="1" ht="15" customHeight="1" outlineLevel="5" x14ac:dyDescent="0.25">
      <c r="A774" s="21"/>
      <c r="B774" s="127"/>
      <c r="C774" s="127"/>
      <c r="D774" s="127"/>
      <c r="E774" s="127"/>
      <c r="F774" s="127"/>
      <c r="G774" s="369" t="s">
        <v>1842</v>
      </c>
      <c r="H774" s="185">
        <v>42370</v>
      </c>
      <c r="I774" s="127" t="s">
        <v>14</v>
      </c>
      <c r="J774" s="472" t="s">
        <v>64</v>
      </c>
      <c r="K774" s="127" t="s">
        <v>9</v>
      </c>
      <c r="L774" s="127" t="s">
        <v>10</v>
      </c>
      <c r="M774" s="127" t="s">
        <v>10</v>
      </c>
      <c r="N774" s="127" t="s">
        <v>11</v>
      </c>
      <c r="O774" s="129">
        <v>333566.24</v>
      </c>
      <c r="P774" s="129">
        <v>0</v>
      </c>
      <c r="Q774" s="129">
        <f t="shared" ref="Q774" si="378">O774-P774</f>
        <v>333566.24</v>
      </c>
      <c r="R774" s="130" t="s">
        <v>1</v>
      </c>
      <c r="S774" s="131" t="s">
        <v>4</v>
      </c>
      <c r="T774" s="131"/>
      <c r="U774" s="131" t="s">
        <v>484</v>
      </c>
      <c r="V774" s="127"/>
      <c r="W774" s="127"/>
      <c r="X774" s="127"/>
      <c r="Y774" s="127"/>
      <c r="Z774" s="132">
        <v>42370</v>
      </c>
      <c r="AA774" s="127"/>
      <c r="AB774" s="127"/>
      <c r="AC774" s="127"/>
      <c r="AD774" s="133" t="s">
        <v>1843</v>
      </c>
    </row>
    <row r="775" spans="1:32" ht="15" customHeight="1" x14ac:dyDescent="0.25">
      <c r="C775" s="10"/>
      <c r="D775" s="10"/>
      <c r="E775" s="10"/>
      <c r="F775" s="10"/>
      <c r="G775" s="76"/>
      <c r="H775" s="76"/>
      <c r="I775" s="77"/>
      <c r="J775" s="80"/>
      <c r="K775" s="10"/>
      <c r="L775" s="11"/>
      <c r="M775" s="11"/>
      <c r="N775" s="11"/>
      <c r="O775" s="71">
        <f>SUM(O774)</f>
        <v>333566.24</v>
      </c>
      <c r="P775" s="71">
        <f t="shared" ref="P775:Q775" si="379">SUM(P774)</f>
        <v>0</v>
      </c>
      <c r="Q775" s="71">
        <f t="shared" si="379"/>
        <v>333566.24</v>
      </c>
      <c r="R775" s="17"/>
      <c r="S775" s="17"/>
      <c r="T775" s="17"/>
      <c r="U775" s="17"/>
      <c r="V775" s="17"/>
      <c r="W775" s="64"/>
      <c r="X775" s="10"/>
      <c r="Y775" s="10"/>
      <c r="Z775" s="10"/>
      <c r="AA775" s="10"/>
      <c r="AB775" s="14"/>
      <c r="AC775" s="10"/>
      <c r="AD775" s="10"/>
      <c r="AE775" s="10"/>
      <c r="AF775" s="15"/>
    </row>
    <row r="776" spans="1:32" ht="15" customHeight="1" x14ac:dyDescent="0.25">
      <c r="C776" s="10"/>
      <c r="D776" s="10"/>
      <c r="E776" s="10"/>
      <c r="F776" s="10"/>
      <c r="G776" s="76"/>
      <c r="H776" s="76"/>
      <c r="I776" s="77"/>
      <c r="J776" s="80"/>
      <c r="K776" s="10"/>
      <c r="L776" s="11"/>
      <c r="M776" s="11"/>
      <c r="N776" s="11"/>
      <c r="O776" s="25"/>
      <c r="P776" s="25"/>
      <c r="Q776" s="16"/>
      <c r="R776" s="16"/>
      <c r="S776" s="16"/>
      <c r="T776" s="16"/>
      <c r="U776" s="16"/>
      <c r="V776" s="16"/>
      <c r="W776" s="64"/>
      <c r="X776" s="10"/>
      <c r="Y776" s="10"/>
      <c r="Z776" s="10"/>
      <c r="AA776" s="10"/>
      <c r="AB776" s="14"/>
      <c r="AC776" s="10"/>
      <c r="AD776" s="10"/>
      <c r="AE776" s="10"/>
      <c r="AF776" s="15"/>
    </row>
    <row r="777" spans="1:32" ht="15" customHeight="1" x14ac:dyDescent="0.25">
      <c r="C777" s="10"/>
      <c r="D777" s="10"/>
      <c r="E777" s="10"/>
      <c r="F777" s="10"/>
      <c r="G777" s="510" t="s">
        <v>485</v>
      </c>
      <c r="H777" s="510"/>
      <c r="I777" s="44" t="s">
        <v>930</v>
      </c>
      <c r="L777" s="24"/>
      <c r="M777" s="25"/>
      <c r="N777" s="11"/>
      <c r="O777" s="25"/>
      <c r="P777" s="25"/>
      <c r="Q777" s="16"/>
      <c r="R777" s="16"/>
      <c r="S777" s="16"/>
      <c r="T777" s="16"/>
      <c r="U777" s="16"/>
      <c r="V777" s="16"/>
      <c r="W777" s="64"/>
      <c r="X777" s="10"/>
      <c r="Y777" s="10"/>
      <c r="Z777" s="10"/>
      <c r="AA777" s="10"/>
      <c r="AB777" s="14"/>
      <c r="AC777" s="10"/>
      <c r="AD777" s="10"/>
      <c r="AE777" s="10"/>
      <c r="AF777" s="15"/>
    </row>
    <row r="778" spans="1:32" s="134" customFormat="1" ht="15" customHeight="1" outlineLevel="5" x14ac:dyDescent="0.25">
      <c r="A778" s="21"/>
      <c r="B778" s="127"/>
      <c r="C778" s="127"/>
      <c r="D778" s="127"/>
      <c r="E778" s="127"/>
      <c r="F778" s="127"/>
      <c r="G778" s="369" t="s">
        <v>1842</v>
      </c>
      <c r="H778" s="185">
        <v>42370</v>
      </c>
      <c r="I778" s="127" t="s">
        <v>14</v>
      </c>
      <c r="J778" s="472" t="s">
        <v>64</v>
      </c>
      <c r="K778" s="127" t="s">
        <v>9</v>
      </c>
      <c r="L778" s="127" t="s">
        <v>10</v>
      </c>
      <c r="M778" s="127" t="s">
        <v>10</v>
      </c>
      <c r="N778" s="127" t="s">
        <v>11</v>
      </c>
      <c r="O778" s="129">
        <v>231106.17</v>
      </c>
      <c r="P778" s="129">
        <v>0</v>
      </c>
      <c r="Q778" s="129">
        <f t="shared" ref="Q778" si="380">O778-P778</f>
        <v>231106.17</v>
      </c>
      <c r="R778" s="130" t="s">
        <v>1</v>
      </c>
      <c r="S778" s="131" t="s">
        <v>4</v>
      </c>
      <c r="T778" s="131"/>
      <c r="U778" s="131" t="s">
        <v>485</v>
      </c>
      <c r="V778" s="127"/>
      <c r="W778" s="127"/>
      <c r="X778" s="127"/>
      <c r="Y778" s="127"/>
      <c r="Z778" s="132">
        <v>42370</v>
      </c>
      <c r="AA778" s="127"/>
      <c r="AB778" s="127"/>
      <c r="AC778" s="127"/>
      <c r="AD778" s="133" t="s">
        <v>1843</v>
      </c>
    </row>
    <row r="779" spans="1:32" ht="15" customHeight="1" x14ac:dyDescent="0.25">
      <c r="C779" s="10"/>
      <c r="D779" s="10"/>
      <c r="E779" s="10"/>
      <c r="F779" s="10"/>
      <c r="G779" s="76"/>
      <c r="H779" s="76"/>
      <c r="I779" s="77"/>
      <c r="J779" s="80"/>
      <c r="K779" s="10"/>
      <c r="L779" s="11"/>
      <c r="M779" s="11"/>
      <c r="N779" s="11"/>
      <c r="O779" s="71">
        <f>SUM(O778)</f>
        <v>231106.17</v>
      </c>
      <c r="P779" s="71">
        <f t="shared" ref="P779:Q779" si="381">SUM(P778)</f>
        <v>0</v>
      </c>
      <c r="Q779" s="71">
        <f t="shared" si="381"/>
        <v>231106.17</v>
      </c>
      <c r="R779" s="17"/>
      <c r="S779" s="17"/>
      <c r="T779" s="17"/>
      <c r="U779" s="17"/>
      <c r="V779" s="17"/>
      <c r="W779" s="64"/>
      <c r="X779" s="10"/>
      <c r="Y779" s="10"/>
      <c r="Z779" s="10"/>
      <c r="AA779" s="10"/>
      <c r="AB779" s="14"/>
      <c r="AC779" s="10"/>
      <c r="AD779" s="10"/>
      <c r="AE779" s="10"/>
      <c r="AF779" s="15"/>
    </row>
    <row r="780" spans="1:32" ht="15" customHeight="1" x14ac:dyDescent="0.25">
      <c r="C780" s="10"/>
      <c r="D780" s="10"/>
      <c r="E780" s="10"/>
      <c r="F780" s="10"/>
      <c r="G780" s="76"/>
      <c r="H780" s="76"/>
      <c r="I780" s="77"/>
      <c r="J780" s="80"/>
      <c r="K780" s="10"/>
      <c r="L780" s="11"/>
      <c r="M780" s="11"/>
      <c r="N780" s="11"/>
      <c r="O780" s="25"/>
      <c r="P780" s="25"/>
      <c r="Q780" s="16"/>
      <c r="R780" s="16"/>
      <c r="S780" s="16"/>
      <c r="T780" s="16"/>
      <c r="U780" s="16"/>
      <c r="V780" s="16"/>
      <c r="W780" s="64"/>
      <c r="X780" s="10"/>
      <c r="Y780" s="10"/>
      <c r="Z780" s="10"/>
      <c r="AA780" s="10"/>
      <c r="AB780" s="14"/>
      <c r="AC780" s="10"/>
      <c r="AD780" s="10"/>
      <c r="AE780" s="10"/>
      <c r="AF780" s="15"/>
    </row>
    <row r="781" spans="1:32" ht="15" customHeight="1" x14ac:dyDescent="0.25">
      <c r="C781" s="10"/>
      <c r="D781" s="10"/>
      <c r="E781" s="10"/>
      <c r="F781" s="10"/>
      <c r="G781" s="510" t="s">
        <v>486</v>
      </c>
      <c r="H781" s="510"/>
      <c r="I781" s="44" t="s">
        <v>931</v>
      </c>
      <c r="L781" s="24"/>
      <c r="M781" s="25"/>
      <c r="N781" s="11"/>
      <c r="O781" s="25"/>
      <c r="P781" s="25"/>
      <c r="Q781" s="16"/>
      <c r="R781" s="16"/>
      <c r="S781" s="16"/>
      <c r="T781" s="16"/>
      <c r="U781" s="16"/>
      <c r="V781" s="16"/>
      <c r="W781" s="64"/>
      <c r="X781" s="10"/>
      <c r="Y781" s="10"/>
      <c r="Z781" s="10"/>
      <c r="AA781" s="10"/>
      <c r="AB781" s="14"/>
      <c r="AC781" s="10"/>
      <c r="AD781" s="10"/>
      <c r="AE781" s="10"/>
      <c r="AF781" s="15"/>
    </row>
    <row r="782" spans="1:32" s="134" customFormat="1" ht="15" customHeight="1" outlineLevel="5" x14ac:dyDescent="0.25">
      <c r="A782" s="21"/>
      <c r="B782" s="127"/>
      <c r="C782" s="127"/>
      <c r="D782" s="127"/>
      <c r="E782" s="127"/>
      <c r="F782" s="127"/>
      <c r="G782" s="369" t="s">
        <v>1842</v>
      </c>
      <c r="H782" s="185">
        <v>42370</v>
      </c>
      <c r="I782" s="127" t="s">
        <v>14</v>
      </c>
      <c r="J782" s="472" t="s">
        <v>64</v>
      </c>
      <c r="K782" s="127" t="s">
        <v>9</v>
      </c>
      <c r="L782" s="127" t="s">
        <v>10</v>
      </c>
      <c r="M782" s="127" t="s">
        <v>10</v>
      </c>
      <c r="N782" s="127" t="s">
        <v>11</v>
      </c>
      <c r="O782" s="129">
        <v>254211.22</v>
      </c>
      <c r="P782" s="129">
        <v>0</v>
      </c>
      <c r="Q782" s="129">
        <f t="shared" ref="Q782" si="382">O782-P782</f>
        <v>254211.22</v>
      </c>
      <c r="R782" s="130" t="s">
        <v>1</v>
      </c>
      <c r="S782" s="131" t="s">
        <v>4</v>
      </c>
      <c r="T782" s="131"/>
      <c r="U782" s="131" t="s">
        <v>486</v>
      </c>
      <c r="V782" s="127"/>
      <c r="W782" s="127"/>
      <c r="X782" s="127"/>
      <c r="Y782" s="127"/>
      <c r="Z782" s="132">
        <v>42370</v>
      </c>
      <c r="AA782" s="127"/>
      <c r="AB782" s="127"/>
      <c r="AC782" s="127"/>
      <c r="AD782" s="133" t="s">
        <v>1843</v>
      </c>
    </row>
    <row r="783" spans="1:32" ht="15" customHeight="1" x14ac:dyDescent="0.25">
      <c r="C783" s="10"/>
      <c r="D783" s="10"/>
      <c r="E783" s="10"/>
      <c r="F783" s="10"/>
      <c r="G783" s="76"/>
      <c r="H783" s="76"/>
      <c r="I783" s="77"/>
      <c r="J783" s="80"/>
      <c r="K783" s="10"/>
      <c r="L783" s="11"/>
      <c r="M783" s="11"/>
      <c r="N783" s="11"/>
      <c r="O783" s="71">
        <f>SUM(O782)</f>
        <v>254211.22</v>
      </c>
      <c r="P783" s="71">
        <f t="shared" ref="P783:Q783" si="383">SUM(P782)</f>
        <v>0</v>
      </c>
      <c r="Q783" s="71">
        <f t="shared" si="383"/>
        <v>254211.22</v>
      </c>
      <c r="R783" s="17"/>
      <c r="S783" s="17"/>
      <c r="T783" s="17"/>
      <c r="U783" s="17"/>
      <c r="V783" s="17"/>
      <c r="W783" s="64"/>
      <c r="X783" s="10"/>
      <c r="Y783" s="10"/>
      <c r="Z783" s="10"/>
      <c r="AA783" s="10"/>
      <c r="AB783" s="14"/>
      <c r="AC783" s="10"/>
      <c r="AD783" s="10"/>
      <c r="AE783" s="10"/>
      <c r="AF783" s="15"/>
    </row>
    <row r="784" spans="1:32" ht="15" customHeight="1" x14ac:dyDescent="0.25">
      <c r="C784" s="10"/>
      <c r="D784" s="10"/>
      <c r="E784" s="10"/>
      <c r="F784" s="10"/>
      <c r="G784" s="76"/>
      <c r="H784" s="76"/>
      <c r="I784" s="77"/>
      <c r="J784" s="80"/>
      <c r="K784" s="10"/>
      <c r="L784" s="11"/>
      <c r="M784" s="11"/>
      <c r="N784" s="11"/>
      <c r="O784" s="25"/>
      <c r="P784" s="25"/>
      <c r="Q784" s="16"/>
      <c r="R784" s="16"/>
      <c r="S784" s="16"/>
      <c r="T784" s="16"/>
      <c r="U784" s="16"/>
      <c r="V784" s="16"/>
      <c r="W784" s="64"/>
      <c r="X784" s="10"/>
      <c r="Y784" s="10"/>
      <c r="Z784" s="10"/>
      <c r="AA784" s="10"/>
      <c r="AB784" s="14"/>
      <c r="AC784" s="10"/>
      <c r="AD784" s="10"/>
      <c r="AE784" s="10"/>
      <c r="AF784" s="15"/>
    </row>
    <row r="785" spans="1:32" ht="15" customHeight="1" x14ac:dyDescent="0.25">
      <c r="C785" s="10"/>
      <c r="D785" s="10"/>
      <c r="E785" s="10"/>
      <c r="F785" s="10"/>
      <c r="G785" s="510" t="s">
        <v>487</v>
      </c>
      <c r="H785" s="510"/>
      <c r="I785" s="44" t="s">
        <v>932</v>
      </c>
      <c r="L785" s="24"/>
      <c r="M785" s="25"/>
      <c r="N785" s="11"/>
      <c r="O785" s="25"/>
      <c r="P785" s="25"/>
      <c r="Q785" s="16"/>
      <c r="R785" s="16"/>
      <c r="S785" s="16"/>
      <c r="T785" s="16"/>
      <c r="U785" s="16"/>
      <c r="V785" s="16"/>
      <c r="W785" s="64"/>
      <c r="X785" s="10"/>
      <c r="Y785" s="10"/>
      <c r="Z785" s="10"/>
      <c r="AA785" s="10"/>
      <c r="AB785" s="14"/>
      <c r="AC785" s="10"/>
      <c r="AD785" s="10"/>
      <c r="AE785" s="10"/>
      <c r="AF785" s="15"/>
    </row>
    <row r="786" spans="1:32" s="134" customFormat="1" ht="15" customHeight="1" outlineLevel="5" x14ac:dyDescent="0.25">
      <c r="A786" s="21"/>
      <c r="B786" s="127"/>
      <c r="C786" s="127"/>
      <c r="D786" s="127"/>
      <c r="E786" s="127"/>
      <c r="F786" s="127"/>
      <c r="G786" s="369" t="s">
        <v>1842</v>
      </c>
      <c r="H786" s="185">
        <v>42370</v>
      </c>
      <c r="I786" s="127" t="s">
        <v>14</v>
      </c>
      <c r="J786" s="472" t="s">
        <v>64</v>
      </c>
      <c r="K786" s="127" t="s">
        <v>9</v>
      </c>
      <c r="L786" s="127" t="s">
        <v>10</v>
      </c>
      <c r="M786" s="127" t="s">
        <v>10</v>
      </c>
      <c r="N786" s="127" t="s">
        <v>11</v>
      </c>
      <c r="O786" s="129">
        <v>132.07</v>
      </c>
      <c r="P786" s="129">
        <v>0</v>
      </c>
      <c r="Q786" s="129">
        <f t="shared" ref="Q786" si="384">O786-P786</f>
        <v>132.07</v>
      </c>
      <c r="R786" s="130" t="s">
        <v>1</v>
      </c>
      <c r="S786" s="131" t="s">
        <v>4</v>
      </c>
      <c r="T786" s="131"/>
      <c r="U786" s="131" t="s">
        <v>487</v>
      </c>
      <c r="V786" s="127"/>
      <c r="W786" s="127"/>
      <c r="X786" s="127"/>
      <c r="Y786" s="127"/>
      <c r="Z786" s="132">
        <v>42370</v>
      </c>
      <c r="AA786" s="127"/>
      <c r="AB786" s="127"/>
      <c r="AC786" s="127"/>
      <c r="AD786" s="133" t="s">
        <v>1843</v>
      </c>
    </row>
    <row r="787" spans="1:32" ht="15" customHeight="1" x14ac:dyDescent="0.25">
      <c r="C787" s="10"/>
      <c r="D787" s="10"/>
      <c r="E787" s="10"/>
      <c r="F787" s="10"/>
      <c r="G787" s="76"/>
      <c r="H787" s="76"/>
      <c r="I787" s="77"/>
      <c r="J787" s="80"/>
      <c r="K787" s="10"/>
      <c r="L787" s="11"/>
      <c r="M787" s="11"/>
      <c r="N787" s="11"/>
      <c r="O787" s="71">
        <f>SUM(O786)</f>
        <v>132.07</v>
      </c>
      <c r="P787" s="71">
        <f t="shared" ref="P787:Q787" si="385">SUM(P786)</f>
        <v>0</v>
      </c>
      <c r="Q787" s="71">
        <f t="shared" si="385"/>
        <v>132.07</v>
      </c>
      <c r="R787" s="17"/>
      <c r="S787" s="17"/>
      <c r="T787" s="17"/>
      <c r="U787" s="17"/>
      <c r="V787" s="17"/>
      <c r="W787" s="64"/>
      <c r="X787" s="10"/>
      <c r="Y787" s="10"/>
      <c r="Z787" s="10"/>
      <c r="AA787" s="10"/>
      <c r="AB787" s="14"/>
      <c r="AC787" s="10"/>
      <c r="AD787" s="10"/>
      <c r="AE787" s="10"/>
      <c r="AF787" s="15"/>
    </row>
    <row r="788" spans="1:32" ht="15" customHeight="1" x14ac:dyDescent="0.25">
      <c r="C788" s="10"/>
      <c r="D788" s="10"/>
      <c r="E788" s="10"/>
      <c r="F788" s="10"/>
      <c r="G788" s="76"/>
      <c r="H788" s="76"/>
      <c r="I788" s="77"/>
      <c r="J788" s="80"/>
      <c r="K788" s="10"/>
      <c r="L788" s="11"/>
      <c r="M788" s="11"/>
      <c r="N788" s="11"/>
      <c r="O788" s="25"/>
      <c r="P788" s="25"/>
      <c r="Q788" s="17"/>
      <c r="R788" s="17"/>
      <c r="S788" s="17"/>
      <c r="T788" s="17"/>
      <c r="U788" s="17"/>
      <c r="V788" s="17"/>
      <c r="W788" s="64"/>
      <c r="X788" s="10"/>
      <c r="Y788" s="10"/>
      <c r="Z788" s="10"/>
      <c r="AA788" s="10"/>
      <c r="AB788" s="14"/>
      <c r="AC788" s="10"/>
      <c r="AD788" s="10"/>
      <c r="AE788" s="10"/>
      <c r="AF788" s="15"/>
    </row>
    <row r="789" spans="1:32" ht="15" customHeight="1" x14ac:dyDescent="0.25">
      <c r="C789" s="10"/>
      <c r="D789" s="10"/>
      <c r="E789" s="10"/>
      <c r="F789" s="10"/>
      <c r="G789" s="250" t="s">
        <v>1288</v>
      </c>
      <c r="H789" s="76"/>
      <c r="I789" s="262" t="s">
        <v>1830</v>
      </c>
      <c r="J789" s="80"/>
      <c r="K789" s="10"/>
      <c r="L789" s="11"/>
      <c r="M789" s="11"/>
      <c r="N789" s="11"/>
      <c r="O789" s="25"/>
      <c r="P789" s="25"/>
      <c r="Q789" s="17"/>
      <c r="R789" s="17"/>
      <c r="S789" s="17"/>
      <c r="T789" s="16"/>
      <c r="U789" s="16"/>
      <c r="V789" s="16"/>
      <c r="W789" s="64"/>
      <c r="X789" s="10"/>
      <c r="Y789" s="10"/>
      <c r="Z789" s="10"/>
      <c r="AA789" s="10"/>
      <c r="AB789" s="14"/>
      <c r="AC789" s="10"/>
      <c r="AD789" s="10"/>
      <c r="AE789" s="10"/>
      <c r="AF789" s="15"/>
    </row>
    <row r="790" spans="1:32" s="65" customFormat="1" ht="15" customHeight="1" outlineLevel="5" x14ac:dyDescent="0.25">
      <c r="A790" s="21"/>
      <c r="B790" s="151"/>
      <c r="C790" s="151"/>
      <c r="D790" s="151"/>
      <c r="E790" s="151"/>
      <c r="F790" s="151"/>
      <c r="G790" s="191" t="s">
        <v>1842</v>
      </c>
      <c r="H790" s="187">
        <v>42370</v>
      </c>
      <c r="I790" s="151" t="s">
        <v>14</v>
      </c>
      <c r="J790" s="473" t="s">
        <v>59</v>
      </c>
      <c r="K790" s="151" t="s">
        <v>9</v>
      </c>
      <c r="L790" s="151" t="s">
        <v>10</v>
      </c>
      <c r="M790" s="151" t="s">
        <v>10</v>
      </c>
      <c r="N790" s="151" t="s">
        <v>11</v>
      </c>
      <c r="O790" s="139">
        <v>1500</v>
      </c>
      <c r="P790" s="139">
        <v>0</v>
      </c>
      <c r="Q790" s="139">
        <v>1500</v>
      </c>
      <c r="R790" s="153" t="s">
        <v>1</v>
      </c>
      <c r="S790" s="154" t="s">
        <v>4</v>
      </c>
      <c r="T790" s="154"/>
      <c r="U790" s="172" t="s">
        <v>1288</v>
      </c>
      <c r="V790" s="151"/>
      <c r="W790" s="151"/>
      <c r="X790" s="151"/>
      <c r="Y790" s="151"/>
      <c r="Z790" s="155">
        <v>42370</v>
      </c>
      <c r="AA790" s="151"/>
      <c r="AB790" s="151"/>
      <c r="AC790" s="151"/>
      <c r="AD790" s="156" t="s">
        <v>1843</v>
      </c>
    </row>
    <row r="791" spans="1:32" s="164" customFormat="1" ht="15" customHeight="1" outlineLevel="5" x14ac:dyDescent="0.25">
      <c r="A791" s="21"/>
      <c r="B791" s="158"/>
      <c r="C791" s="158"/>
      <c r="D791" s="158"/>
      <c r="E791" s="158"/>
      <c r="F791" s="158"/>
      <c r="G791" s="193" t="s">
        <v>1842</v>
      </c>
      <c r="H791" s="189">
        <v>42370</v>
      </c>
      <c r="I791" s="158" t="s">
        <v>14</v>
      </c>
      <c r="J791" s="475" t="s">
        <v>64</v>
      </c>
      <c r="K791" s="158" t="s">
        <v>9</v>
      </c>
      <c r="L791" s="158" t="s">
        <v>10</v>
      </c>
      <c r="M791" s="158" t="s">
        <v>10</v>
      </c>
      <c r="N791" s="158" t="s">
        <v>11</v>
      </c>
      <c r="O791" s="146">
        <v>-1500</v>
      </c>
      <c r="P791" s="146">
        <v>0</v>
      </c>
      <c r="Q791" s="146">
        <v>-1500</v>
      </c>
      <c r="R791" s="160" t="s">
        <v>1</v>
      </c>
      <c r="S791" s="161" t="s">
        <v>4</v>
      </c>
      <c r="T791" s="161"/>
      <c r="U791" s="161" t="s">
        <v>1288</v>
      </c>
      <c r="V791" s="158"/>
      <c r="W791" s="158"/>
      <c r="X791" s="158"/>
      <c r="Y791" s="158"/>
      <c r="Z791" s="162">
        <v>42370</v>
      </c>
      <c r="AA791" s="158"/>
      <c r="AB791" s="158"/>
      <c r="AC791" s="158"/>
      <c r="AD791" s="163" t="s">
        <v>1843</v>
      </c>
    </row>
    <row r="792" spans="1:32" ht="15" customHeight="1" x14ac:dyDescent="0.25">
      <c r="C792" s="10"/>
      <c r="D792" s="10"/>
      <c r="E792" s="10"/>
      <c r="F792" s="10"/>
      <c r="G792" s="76"/>
      <c r="H792" s="76"/>
      <c r="I792" s="77"/>
      <c r="J792" s="80"/>
      <c r="K792" s="10"/>
      <c r="L792" s="11"/>
      <c r="M792" s="11"/>
      <c r="N792" s="11"/>
      <c r="O792" s="71">
        <f>SUM(O790:O791)</f>
        <v>0</v>
      </c>
      <c r="P792" s="71">
        <f t="shared" ref="P792:Q792" si="386">SUM(P790:P791)</f>
        <v>0</v>
      </c>
      <c r="Q792" s="71">
        <f t="shared" si="386"/>
        <v>0</v>
      </c>
      <c r="R792" s="17"/>
      <c r="S792" s="17"/>
      <c r="T792" s="16"/>
      <c r="U792" s="16"/>
      <c r="V792" s="16"/>
      <c r="W792" s="64"/>
      <c r="X792" s="10"/>
      <c r="Y792" s="10"/>
      <c r="Z792" s="10"/>
      <c r="AA792" s="10"/>
      <c r="AB792" s="14"/>
      <c r="AC792" s="10"/>
      <c r="AD792" s="10"/>
      <c r="AE792" s="10"/>
      <c r="AF792" s="15"/>
    </row>
    <row r="793" spans="1:32" ht="15" customHeight="1" x14ac:dyDescent="0.25">
      <c r="C793" s="10"/>
      <c r="D793" s="10"/>
      <c r="E793" s="10"/>
      <c r="F793" s="10"/>
      <c r="G793" s="76"/>
      <c r="H793" s="76"/>
      <c r="I793" s="77"/>
      <c r="J793" s="80"/>
      <c r="K793" s="10"/>
      <c r="L793" s="11"/>
      <c r="M793" s="11"/>
      <c r="N793" s="11"/>
      <c r="O793" s="25"/>
      <c r="P793" s="25"/>
      <c r="Q793" s="17"/>
      <c r="R793" s="17"/>
      <c r="S793" s="17"/>
      <c r="T793" s="16"/>
      <c r="U793" s="16"/>
      <c r="V793" s="16"/>
      <c r="W793" s="64"/>
      <c r="X793" s="10"/>
      <c r="Y793" s="10"/>
      <c r="Z793" s="10"/>
      <c r="AA793" s="10"/>
      <c r="AB793" s="14"/>
      <c r="AC793" s="10"/>
      <c r="AD793" s="10"/>
      <c r="AE793" s="10"/>
      <c r="AF793" s="15"/>
    </row>
    <row r="794" spans="1:32" ht="15" customHeight="1" x14ac:dyDescent="0.25">
      <c r="C794" s="10"/>
      <c r="D794" s="10"/>
      <c r="E794" s="10"/>
      <c r="F794" s="10"/>
      <c r="G794" s="510" t="s">
        <v>488</v>
      </c>
      <c r="H794" s="510"/>
      <c r="I794" s="44" t="s">
        <v>933</v>
      </c>
      <c r="L794" s="24"/>
      <c r="M794" s="11"/>
      <c r="N794" s="11"/>
      <c r="O794" s="25"/>
      <c r="P794" s="25"/>
      <c r="Q794" s="16"/>
      <c r="R794" s="16"/>
      <c r="S794" s="16"/>
      <c r="T794" s="16"/>
      <c r="U794" s="16"/>
      <c r="V794" s="16"/>
      <c r="W794" s="64"/>
      <c r="X794" s="10"/>
      <c r="Y794" s="10"/>
      <c r="Z794" s="10"/>
      <c r="AA794" s="10"/>
      <c r="AB794" s="14"/>
      <c r="AC794" s="10"/>
      <c r="AD794" s="10"/>
      <c r="AE794" s="10"/>
      <c r="AF794" s="15"/>
    </row>
    <row r="795" spans="1:32" s="134" customFormat="1" ht="15" customHeight="1" outlineLevel="5" x14ac:dyDescent="0.25">
      <c r="A795" s="21"/>
      <c r="B795" s="127"/>
      <c r="C795" s="127"/>
      <c r="D795" s="127"/>
      <c r="E795" s="127"/>
      <c r="F795" s="127"/>
      <c r="G795" s="369" t="s">
        <v>1842</v>
      </c>
      <c r="H795" s="185">
        <v>42370</v>
      </c>
      <c r="I795" s="127" t="s">
        <v>14</v>
      </c>
      <c r="J795" s="472" t="s">
        <v>64</v>
      </c>
      <c r="K795" s="127" t="s">
        <v>9</v>
      </c>
      <c r="L795" s="127" t="s">
        <v>10</v>
      </c>
      <c r="M795" s="127" t="s">
        <v>10</v>
      </c>
      <c r="N795" s="127" t="s">
        <v>11</v>
      </c>
      <c r="O795" s="129">
        <v>305.25</v>
      </c>
      <c r="P795" s="129">
        <v>0</v>
      </c>
      <c r="Q795" s="129">
        <f t="shared" ref="Q795" si="387">O795-P795</f>
        <v>305.25</v>
      </c>
      <c r="R795" s="130" t="s">
        <v>1</v>
      </c>
      <c r="S795" s="131" t="s">
        <v>4</v>
      </c>
      <c r="T795" s="131"/>
      <c r="U795" s="131" t="s">
        <v>488</v>
      </c>
      <c r="V795" s="127"/>
      <c r="W795" s="127"/>
      <c r="X795" s="127"/>
      <c r="Y795" s="127"/>
      <c r="Z795" s="132">
        <v>42370</v>
      </c>
      <c r="AA795" s="127"/>
      <c r="AB795" s="127"/>
      <c r="AC795" s="127"/>
      <c r="AD795" s="133" t="s">
        <v>1843</v>
      </c>
    </row>
    <row r="796" spans="1:32" ht="15" customHeight="1" x14ac:dyDescent="0.25">
      <c r="C796" s="10"/>
      <c r="D796" s="10"/>
      <c r="E796" s="10"/>
      <c r="F796" s="10"/>
      <c r="G796" s="76"/>
      <c r="H796" s="76"/>
      <c r="I796" s="77"/>
      <c r="J796" s="80"/>
      <c r="K796" s="10"/>
      <c r="L796" s="11"/>
      <c r="M796" s="11"/>
      <c r="N796" s="11"/>
      <c r="O796" s="71">
        <f>SUM(O795)</f>
        <v>305.25</v>
      </c>
      <c r="P796" s="71">
        <f t="shared" ref="P796:Q796" si="388">SUM(P795)</f>
        <v>0</v>
      </c>
      <c r="Q796" s="71">
        <f t="shared" si="388"/>
        <v>305.25</v>
      </c>
      <c r="R796" s="17"/>
      <c r="S796" s="17"/>
      <c r="T796" s="17"/>
      <c r="U796" s="17"/>
      <c r="V796" s="17"/>
      <c r="W796" s="64"/>
      <c r="X796" s="10"/>
      <c r="Y796" s="10"/>
      <c r="Z796" s="10"/>
      <c r="AA796" s="10"/>
      <c r="AB796" s="14"/>
      <c r="AC796" s="10"/>
      <c r="AD796" s="10"/>
      <c r="AE796" s="10"/>
      <c r="AF796" s="15"/>
    </row>
    <row r="797" spans="1:32" ht="15" customHeight="1" x14ac:dyDescent="0.25">
      <c r="C797" s="10"/>
      <c r="D797" s="10"/>
      <c r="E797" s="10"/>
      <c r="F797" s="10"/>
      <c r="G797" s="76"/>
      <c r="H797" s="76"/>
      <c r="I797" s="77"/>
      <c r="J797" s="80"/>
      <c r="K797" s="10"/>
      <c r="L797" s="11"/>
      <c r="M797" s="11"/>
      <c r="N797" s="11"/>
      <c r="O797" s="25"/>
      <c r="P797" s="25"/>
      <c r="Q797" s="16"/>
      <c r="R797" s="16"/>
      <c r="S797" s="16"/>
      <c r="T797" s="16"/>
      <c r="U797" s="16"/>
      <c r="V797" s="16"/>
      <c r="W797" s="64"/>
      <c r="X797" s="10"/>
      <c r="Y797" s="10"/>
      <c r="Z797" s="10"/>
      <c r="AA797" s="10"/>
      <c r="AB797" s="14"/>
      <c r="AC797" s="10"/>
      <c r="AD797" s="10"/>
      <c r="AE797" s="10"/>
      <c r="AF797" s="15"/>
    </row>
    <row r="798" spans="1:32" ht="15" customHeight="1" x14ac:dyDescent="0.25">
      <c r="C798" s="10"/>
      <c r="D798" s="10"/>
      <c r="E798" s="10"/>
      <c r="F798" s="10"/>
      <c r="G798" s="510" t="s">
        <v>489</v>
      </c>
      <c r="H798" s="510"/>
      <c r="I798" s="44" t="s">
        <v>934</v>
      </c>
      <c r="L798" s="24"/>
      <c r="M798" s="25"/>
      <c r="N798" s="11"/>
      <c r="O798" s="25"/>
      <c r="P798" s="25"/>
      <c r="Q798" s="16"/>
      <c r="R798" s="16"/>
      <c r="S798" s="16"/>
      <c r="T798" s="16"/>
      <c r="U798" s="16"/>
      <c r="V798" s="16"/>
      <c r="W798" s="64"/>
      <c r="X798" s="10"/>
      <c r="Y798" s="10"/>
      <c r="Z798" s="10"/>
      <c r="AA798" s="10"/>
      <c r="AB798" s="14"/>
      <c r="AC798" s="10"/>
      <c r="AD798" s="10"/>
      <c r="AE798" s="10"/>
      <c r="AF798" s="15"/>
    </row>
    <row r="799" spans="1:32" s="134" customFormat="1" ht="15" customHeight="1" outlineLevel="5" x14ac:dyDescent="0.25">
      <c r="A799" s="21"/>
      <c r="B799" s="127"/>
      <c r="C799" s="127"/>
      <c r="D799" s="127"/>
      <c r="E799" s="127"/>
      <c r="F799" s="127"/>
      <c r="G799" s="369" t="s">
        <v>1842</v>
      </c>
      <c r="H799" s="185">
        <v>42370</v>
      </c>
      <c r="I799" s="127" t="s">
        <v>14</v>
      </c>
      <c r="J799" s="472" t="s">
        <v>64</v>
      </c>
      <c r="K799" s="127" t="s">
        <v>9</v>
      </c>
      <c r="L799" s="127" t="s">
        <v>10</v>
      </c>
      <c r="M799" s="127" t="s">
        <v>10</v>
      </c>
      <c r="N799" s="127" t="s">
        <v>11</v>
      </c>
      <c r="O799" s="129">
        <v>399.4</v>
      </c>
      <c r="P799" s="129">
        <v>0</v>
      </c>
      <c r="Q799" s="129">
        <f t="shared" ref="Q799" si="389">O799-P799</f>
        <v>399.4</v>
      </c>
      <c r="R799" s="130" t="s">
        <v>1</v>
      </c>
      <c r="S799" s="131" t="s">
        <v>4</v>
      </c>
      <c r="T799" s="131"/>
      <c r="U799" s="131" t="s">
        <v>489</v>
      </c>
      <c r="V799" s="127"/>
      <c r="W799" s="127"/>
      <c r="X799" s="127"/>
      <c r="Y799" s="127"/>
      <c r="Z799" s="132">
        <v>42370</v>
      </c>
      <c r="AA799" s="127"/>
      <c r="AB799" s="127"/>
      <c r="AC799" s="127"/>
      <c r="AD799" s="133" t="s">
        <v>1843</v>
      </c>
    </row>
    <row r="800" spans="1:32" ht="15" customHeight="1" x14ac:dyDescent="0.25">
      <c r="C800" s="10"/>
      <c r="D800" s="10"/>
      <c r="E800" s="10"/>
      <c r="F800" s="10"/>
      <c r="G800" s="76"/>
      <c r="H800" s="76"/>
      <c r="I800" s="77"/>
      <c r="J800" s="80"/>
      <c r="K800" s="10"/>
      <c r="L800" s="11"/>
      <c r="M800" s="11"/>
      <c r="N800" s="11"/>
      <c r="O800" s="71">
        <f>SUM(O799)</f>
        <v>399.4</v>
      </c>
      <c r="P800" s="71">
        <f t="shared" ref="P800:Q800" si="390">SUM(P799)</f>
        <v>0</v>
      </c>
      <c r="Q800" s="71">
        <f t="shared" si="390"/>
        <v>399.4</v>
      </c>
      <c r="R800" s="17"/>
      <c r="S800" s="17"/>
      <c r="T800" s="17"/>
      <c r="U800" s="17"/>
      <c r="V800" s="17"/>
      <c r="W800" s="64"/>
      <c r="X800" s="10"/>
      <c r="Y800" s="10"/>
      <c r="Z800" s="10"/>
      <c r="AA800" s="10"/>
      <c r="AB800" s="14"/>
      <c r="AC800" s="10"/>
      <c r="AD800" s="10"/>
      <c r="AE800" s="10"/>
      <c r="AF800" s="15"/>
    </row>
    <row r="801" spans="1:32" ht="15" customHeight="1" x14ac:dyDescent="0.25">
      <c r="C801" s="10"/>
      <c r="D801" s="10"/>
      <c r="E801" s="10"/>
      <c r="F801" s="10"/>
      <c r="G801" s="76"/>
      <c r="H801" s="76"/>
      <c r="I801" s="77"/>
      <c r="J801" s="80"/>
      <c r="K801" s="10"/>
      <c r="L801" s="11"/>
      <c r="M801" s="11"/>
      <c r="N801" s="11"/>
      <c r="O801" s="25"/>
      <c r="P801" s="25"/>
      <c r="Q801" s="16"/>
      <c r="R801" s="16"/>
      <c r="S801" s="16"/>
      <c r="T801" s="16"/>
      <c r="U801" s="16"/>
      <c r="V801" s="16"/>
      <c r="W801" s="64"/>
      <c r="X801" s="10"/>
      <c r="Y801" s="10"/>
      <c r="Z801" s="10"/>
      <c r="AA801" s="10"/>
      <c r="AB801" s="14"/>
      <c r="AC801" s="10"/>
      <c r="AD801" s="10"/>
      <c r="AE801" s="10"/>
      <c r="AF801" s="15"/>
    </row>
    <row r="802" spans="1:32" ht="15" customHeight="1" x14ac:dyDescent="0.25">
      <c r="C802" s="10"/>
      <c r="D802" s="10"/>
      <c r="E802" s="10"/>
      <c r="F802" s="10"/>
      <c r="G802" s="510" t="s">
        <v>490</v>
      </c>
      <c r="H802" s="510"/>
      <c r="I802" s="44" t="s">
        <v>935</v>
      </c>
      <c r="L802" s="24"/>
      <c r="M802" s="25"/>
      <c r="N802" s="24"/>
      <c r="O802" s="24"/>
      <c r="P802" s="24"/>
      <c r="Q802" s="24"/>
      <c r="R802" s="16"/>
      <c r="S802" s="16"/>
      <c r="T802" s="16"/>
      <c r="U802" s="16"/>
      <c r="V802" s="16"/>
      <c r="W802" s="64"/>
      <c r="X802" s="10"/>
      <c r="Y802" s="10"/>
      <c r="Z802" s="10"/>
      <c r="AA802" s="10"/>
      <c r="AB802" s="14"/>
      <c r="AC802" s="10"/>
      <c r="AD802" s="10"/>
      <c r="AE802" s="10"/>
      <c r="AF802" s="15"/>
    </row>
    <row r="803" spans="1:32" s="134" customFormat="1" ht="15" customHeight="1" outlineLevel="5" x14ac:dyDescent="0.25">
      <c r="A803" s="21"/>
      <c r="B803" s="127"/>
      <c r="C803" s="127"/>
      <c r="D803" s="127"/>
      <c r="E803" s="127"/>
      <c r="F803" s="127"/>
      <c r="G803" s="369" t="s">
        <v>1842</v>
      </c>
      <c r="H803" s="185">
        <v>42370</v>
      </c>
      <c r="I803" s="127" t="s">
        <v>14</v>
      </c>
      <c r="J803" s="472" t="s">
        <v>64</v>
      </c>
      <c r="K803" s="127" t="s">
        <v>9</v>
      </c>
      <c r="L803" s="127" t="s">
        <v>10</v>
      </c>
      <c r="M803" s="127" t="s">
        <v>10</v>
      </c>
      <c r="N803" s="127" t="s">
        <v>11</v>
      </c>
      <c r="O803" s="129">
        <v>2201.1999999999998</v>
      </c>
      <c r="P803" s="129">
        <v>0</v>
      </c>
      <c r="Q803" s="129">
        <f t="shared" ref="Q803" si="391">O803-P803</f>
        <v>2201.1999999999998</v>
      </c>
      <c r="R803" s="130" t="s">
        <v>1</v>
      </c>
      <c r="S803" s="131" t="s">
        <v>4</v>
      </c>
      <c r="T803" s="131"/>
      <c r="U803" s="131" t="s">
        <v>490</v>
      </c>
      <c r="V803" s="127"/>
      <c r="W803" s="127"/>
      <c r="X803" s="127"/>
      <c r="Y803" s="127"/>
      <c r="Z803" s="132">
        <v>42370</v>
      </c>
      <c r="AA803" s="127"/>
      <c r="AB803" s="127"/>
      <c r="AC803" s="127"/>
      <c r="AD803" s="133" t="s">
        <v>1843</v>
      </c>
    </row>
    <row r="804" spans="1:32" ht="15" customHeight="1" x14ac:dyDescent="0.25">
      <c r="C804" s="10"/>
      <c r="D804" s="10"/>
      <c r="E804" s="10"/>
      <c r="F804" s="10"/>
      <c r="G804" s="76"/>
      <c r="H804" s="76"/>
      <c r="I804" s="77"/>
      <c r="J804" s="80"/>
      <c r="K804" s="10"/>
      <c r="L804" s="11"/>
      <c r="M804" s="11"/>
      <c r="N804" s="11"/>
      <c r="O804" s="71">
        <f>SUM(O803)</f>
        <v>2201.1999999999998</v>
      </c>
      <c r="P804" s="71">
        <f t="shared" ref="P804:Q804" si="392">SUM(P803)</f>
        <v>0</v>
      </c>
      <c r="Q804" s="71">
        <f t="shared" si="392"/>
        <v>2201.1999999999998</v>
      </c>
      <c r="R804" s="17"/>
      <c r="S804" s="17"/>
      <c r="T804" s="17"/>
      <c r="U804" s="17"/>
      <c r="V804" s="17"/>
      <c r="W804" s="64"/>
      <c r="X804" s="10"/>
      <c r="Y804" s="10"/>
      <c r="Z804" s="10"/>
      <c r="AA804" s="10"/>
      <c r="AB804" s="14"/>
      <c r="AC804" s="10"/>
      <c r="AD804" s="10"/>
      <c r="AE804" s="10"/>
      <c r="AF804" s="15"/>
    </row>
    <row r="805" spans="1:32" ht="15" customHeight="1" x14ac:dyDescent="0.25">
      <c r="C805" s="10"/>
      <c r="D805" s="10"/>
      <c r="E805" s="10"/>
      <c r="F805" s="10"/>
      <c r="G805" s="76"/>
      <c r="H805" s="76"/>
      <c r="I805" s="77"/>
      <c r="J805" s="80"/>
      <c r="K805" s="10"/>
      <c r="L805" s="11"/>
      <c r="M805" s="11"/>
      <c r="N805" s="11"/>
      <c r="O805" s="25"/>
      <c r="P805" s="25"/>
      <c r="Q805" s="16"/>
      <c r="R805" s="16"/>
      <c r="S805" s="16"/>
      <c r="T805" s="16"/>
      <c r="U805" s="16"/>
      <c r="V805" s="16"/>
      <c r="W805" s="64"/>
      <c r="X805" s="10"/>
      <c r="Y805" s="10"/>
      <c r="Z805" s="10"/>
      <c r="AA805" s="10"/>
      <c r="AB805" s="14"/>
      <c r="AC805" s="10"/>
      <c r="AD805" s="10"/>
      <c r="AE805" s="10"/>
      <c r="AF805" s="15"/>
    </row>
    <row r="806" spans="1:32" ht="15" customHeight="1" x14ac:dyDescent="0.25">
      <c r="C806" s="10"/>
      <c r="D806" s="10"/>
      <c r="E806" s="10"/>
      <c r="F806" s="10"/>
      <c r="G806" s="510" t="s">
        <v>491</v>
      </c>
      <c r="H806" s="510"/>
      <c r="I806" s="44" t="s">
        <v>936</v>
      </c>
      <c r="L806" s="24"/>
      <c r="M806" s="25"/>
      <c r="N806" s="11"/>
      <c r="O806" s="25"/>
      <c r="P806" s="25"/>
      <c r="Q806" s="16"/>
      <c r="R806" s="16"/>
      <c r="S806" s="16"/>
      <c r="T806" s="16"/>
      <c r="U806" s="16"/>
      <c r="V806" s="16"/>
      <c r="W806" s="64"/>
      <c r="X806" s="10"/>
      <c r="Y806" s="10"/>
      <c r="Z806" s="10"/>
      <c r="AA806" s="10"/>
      <c r="AB806" s="14"/>
      <c r="AC806" s="10"/>
      <c r="AD806" s="10"/>
      <c r="AE806" s="10"/>
      <c r="AF806" s="15"/>
    </row>
    <row r="807" spans="1:32" s="134" customFormat="1" ht="15" customHeight="1" outlineLevel="5" x14ac:dyDescent="0.25">
      <c r="A807" s="21"/>
      <c r="B807" s="127"/>
      <c r="C807" s="127"/>
      <c r="D807" s="127"/>
      <c r="E807" s="127"/>
      <c r="F807" s="127"/>
      <c r="G807" s="369" t="s">
        <v>1842</v>
      </c>
      <c r="H807" s="185">
        <v>42370</v>
      </c>
      <c r="I807" s="127" t="s">
        <v>14</v>
      </c>
      <c r="J807" s="472" t="s">
        <v>64</v>
      </c>
      <c r="K807" s="127" t="s">
        <v>9</v>
      </c>
      <c r="L807" s="127" t="s">
        <v>10</v>
      </c>
      <c r="M807" s="127" t="s">
        <v>10</v>
      </c>
      <c r="N807" s="127" t="s">
        <v>11</v>
      </c>
      <c r="O807" s="129">
        <v>128</v>
      </c>
      <c r="P807" s="129">
        <v>0</v>
      </c>
      <c r="Q807" s="129">
        <f t="shared" ref="Q807" si="393">O807-P807</f>
        <v>128</v>
      </c>
      <c r="R807" s="130" t="s">
        <v>1</v>
      </c>
      <c r="S807" s="131" t="s">
        <v>4</v>
      </c>
      <c r="T807" s="131"/>
      <c r="U807" s="131" t="s">
        <v>491</v>
      </c>
      <c r="V807" s="127"/>
      <c r="W807" s="127"/>
      <c r="X807" s="127"/>
      <c r="Y807" s="127"/>
      <c r="Z807" s="132">
        <v>42370</v>
      </c>
      <c r="AA807" s="127"/>
      <c r="AB807" s="127"/>
      <c r="AC807" s="127"/>
      <c r="AD807" s="133" t="s">
        <v>1843</v>
      </c>
    </row>
    <row r="808" spans="1:32" ht="15" customHeight="1" x14ac:dyDescent="0.25">
      <c r="C808" s="10"/>
      <c r="D808" s="10"/>
      <c r="E808" s="10"/>
      <c r="F808" s="10"/>
      <c r="G808" s="76"/>
      <c r="H808" s="76"/>
      <c r="I808" s="77"/>
      <c r="J808" s="80"/>
      <c r="K808" s="10"/>
      <c r="L808" s="11"/>
      <c r="M808" s="11"/>
      <c r="N808" s="11"/>
      <c r="O808" s="71">
        <f>SUM(O807)</f>
        <v>128</v>
      </c>
      <c r="P808" s="71">
        <f t="shared" ref="P808:Q808" si="394">SUM(P807)</f>
        <v>0</v>
      </c>
      <c r="Q808" s="71">
        <f t="shared" si="394"/>
        <v>128</v>
      </c>
      <c r="R808" s="17"/>
      <c r="S808" s="17"/>
      <c r="T808" s="17"/>
      <c r="U808" s="17"/>
      <c r="V808" s="17"/>
      <c r="W808" s="64"/>
      <c r="X808" s="10"/>
      <c r="Y808" s="10"/>
      <c r="Z808" s="10"/>
      <c r="AA808" s="10"/>
      <c r="AB808" s="14"/>
      <c r="AC808" s="10"/>
      <c r="AD808" s="10"/>
      <c r="AE808" s="10"/>
      <c r="AF808" s="15"/>
    </row>
    <row r="809" spans="1:32" ht="15" customHeight="1" x14ac:dyDescent="0.25">
      <c r="C809" s="10"/>
      <c r="D809" s="10"/>
      <c r="E809" s="10"/>
      <c r="F809" s="10"/>
      <c r="G809" s="76"/>
      <c r="H809" s="76"/>
      <c r="I809" s="77"/>
      <c r="J809" s="80"/>
      <c r="K809" s="10"/>
      <c r="L809" s="11"/>
      <c r="M809" s="11"/>
      <c r="N809" s="11"/>
      <c r="O809" s="25"/>
      <c r="P809" s="25"/>
      <c r="Q809" s="16"/>
      <c r="R809" s="16"/>
      <c r="S809" s="16"/>
      <c r="T809" s="16"/>
      <c r="U809" s="16"/>
      <c r="V809" s="16"/>
      <c r="W809" s="64"/>
      <c r="X809" s="10"/>
      <c r="Y809" s="10"/>
      <c r="Z809" s="10"/>
      <c r="AA809" s="10"/>
      <c r="AB809" s="14"/>
      <c r="AC809" s="10"/>
      <c r="AD809" s="10"/>
      <c r="AE809" s="10"/>
      <c r="AF809" s="15"/>
    </row>
    <row r="810" spans="1:32" ht="15" customHeight="1" x14ac:dyDescent="0.25">
      <c r="C810" s="10"/>
      <c r="D810" s="10"/>
      <c r="E810" s="10"/>
      <c r="F810" s="10"/>
      <c r="G810" s="510" t="s">
        <v>492</v>
      </c>
      <c r="H810" s="510"/>
      <c r="I810" s="44" t="s">
        <v>937</v>
      </c>
      <c r="L810" s="24"/>
      <c r="M810" s="25"/>
      <c r="N810" s="24"/>
      <c r="O810" s="24"/>
      <c r="P810" s="24"/>
      <c r="Q810" s="24"/>
      <c r="R810" s="16"/>
      <c r="S810" s="16"/>
      <c r="T810" s="16"/>
      <c r="U810" s="16"/>
      <c r="V810" s="16"/>
      <c r="W810" s="64"/>
      <c r="X810" s="10"/>
      <c r="Y810" s="10"/>
      <c r="Z810" s="10"/>
      <c r="AA810" s="10"/>
      <c r="AB810" s="14"/>
      <c r="AC810" s="10"/>
      <c r="AD810" s="10"/>
      <c r="AE810" s="10"/>
      <c r="AF810" s="15"/>
    </row>
    <row r="811" spans="1:32" s="134" customFormat="1" ht="15" customHeight="1" outlineLevel="5" x14ac:dyDescent="0.25">
      <c r="A811" s="21"/>
      <c r="B811" s="127"/>
      <c r="C811" s="127"/>
      <c r="D811" s="127"/>
      <c r="E811" s="127"/>
      <c r="F811" s="127"/>
      <c r="G811" s="369" t="s">
        <v>1842</v>
      </c>
      <c r="H811" s="185">
        <v>42370</v>
      </c>
      <c r="I811" s="127" t="s">
        <v>14</v>
      </c>
      <c r="J811" s="472" t="s">
        <v>64</v>
      </c>
      <c r="K811" s="127" t="s">
        <v>9</v>
      </c>
      <c r="L811" s="127" t="s">
        <v>10</v>
      </c>
      <c r="M811" s="127" t="s">
        <v>10</v>
      </c>
      <c r="N811" s="127" t="s">
        <v>11</v>
      </c>
      <c r="O811" s="129">
        <v>214</v>
      </c>
      <c r="P811" s="129">
        <v>0</v>
      </c>
      <c r="Q811" s="129">
        <f t="shared" ref="Q811" si="395">O811-P811</f>
        <v>214</v>
      </c>
      <c r="R811" s="130" t="s">
        <v>1</v>
      </c>
      <c r="S811" s="131" t="s">
        <v>4</v>
      </c>
      <c r="T811" s="131"/>
      <c r="U811" s="131" t="s">
        <v>492</v>
      </c>
      <c r="V811" s="127"/>
      <c r="W811" s="127"/>
      <c r="X811" s="127"/>
      <c r="Y811" s="127"/>
      <c r="Z811" s="132">
        <v>42370</v>
      </c>
      <c r="AA811" s="127"/>
      <c r="AB811" s="127"/>
      <c r="AC811" s="127"/>
      <c r="AD811" s="133" t="s">
        <v>1843</v>
      </c>
    </row>
    <row r="812" spans="1:32" ht="15" customHeight="1" x14ac:dyDescent="0.25">
      <c r="C812" s="10"/>
      <c r="D812" s="10"/>
      <c r="E812" s="10"/>
      <c r="F812" s="10"/>
      <c r="G812" s="76"/>
      <c r="H812" s="76"/>
      <c r="I812" s="77"/>
      <c r="J812" s="80"/>
      <c r="K812" s="10"/>
      <c r="L812" s="11"/>
      <c r="M812" s="11"/>
      <c r="N812" s="11"/>
      <c r="O812" s="71">
        <f>SUM(O811)</f>
        <v>214</v>
      </c>
      <c r="P812" s="71">
        <f t="shared" ref="P812:Q812" si="396">SUM(P811)</f>
        <v>0</v>
      </c>
      <c r="Q812" s="71">
        <f t="shared" si="396"/>
        <v>214</v>
      </c>
      <c r="R812" s="17"/>
      <c r="S812" s="17"/>
      <c r="T812" s="17"/>
      <c r="U812" s="17"/>
      <c r="V812" s="17"/>
      <c r="W812" s="64"/>
      <c r="X812" s="10"/>
      <c r="Y812" s="10"/>
      <c r="Z812" s="10"/>
      <c r="AA812" s="10"/>
      <c r="AB812" s="14"/>
      <c r="AC812" s="10"/>
      <c r="AD812" s="10"/>
      <c r="AE812" s="10"/>
      <c r="AF812" s="15"/>
    </row>
    <row r="813" spans="1:32" ht="15" customHeight="1" x14ac:dyDescent="0.25">
      <c r="C813" s="10"/>
      <c r="D813" s="10"/>
      <c r="E813" s="10"/>
      <c r="F813" s="10"/>
      <c r="G813" s="76"/>
      <c r="H813" s="76"/>
      <c r="I813" s="77"/>
      <c r="J813" s="80"/>
      <c r="K813" s="10"/>
      <c r="L813" s="11"/>
      <c r="M813" s="11"/>
      <c r="N813" s="11"/>
      <c r="O813" s="25"/>
      <c r="P813" s="25"/>
      <c r="Q813" s="16"/>
      <c r="R813" s="16"/>
      <c r="S813" s="16"/>
      <c r="T813" s="16"/>
      <c r="U813" s="16"/>
      <c r="V813" s="16"/>
      <c r="W813" s="64"/>
      <c r="X813" s="10"/>
      <c r="Y813" s="10"/>
      <c r="Z813" s="10"/>
      <c r="AA813" s="10"/>
      <c r="AB813" s="14"/>
      <c r="AC813" s="10"/>
      <c r="AD813" s="10"/>
      <c r="AE813" s="10"/>
      <c r="AF813" s="15"/>
    </row>
    <row r="814" spans="1:32" ht="15" customHeight="1" x14ac:dyDescent="0.25">
      <c r="C814" s="10"/>
      <c r="D814" s="10"/>
      <c r="E814" s="10"/>
      <c r="F814" s="10"/>
      <c r="G814" s="510" t="s">
        <v>493</v>
      </c>
      <c r="H814" s="510"/>
      <c r="I814" s="44" t="s">
        <v>938</v>
      </c>
      <c r="L814" s="24"/>
      <c r="M814" s="25"/>
      <c r="N814" s="11"/>
      <c r="O814" s="25"/>
      <c r="P814" s="25"/>
      <c r="Q814" s="16"/>
      <c r="R814" s="16"/>
      <c r="S814" s="16"/>
      <c r="T814" s="16"/>
      <c r="U814" s="16"/>
      <c r="V814" s="16"/>
      <c r="W814" s="64"/>
      <c r="X814" s="10"/>
      <c r="Y814" s="10"/>
      <c r="Z814" s="10"/>
      <c r="AA814" s="10"/>
      <c r="AB814" s="14"/>
      <c r="AC814" s="10"/>
      <c r="AD814" s="10"/>
      <c r="AE814" s="10"/>
      <c r="AF814" s="15"/>
    </row>
    <row r="815" spans="1:32" s="134" customFormat="1" ht="15" customHeight="1" outlineLevel="5" x14ac:dyDescent="0.25">
      <c r="A815" s="21"/>
      <c r="B815" s="127"/>
      <c r="C815" s="127"/>
      <c r="D815" s="127"/>
      <c r="E815" s="127"/>
      <c r="F815" s="127"/>
      <c r="G815" s="369" t="s">
        <v>1842</v>
      </c>
      <c r="H815" s="185">
        <v>42370</v>
      </c>
      <c r="I815" s="127" t="s">
        <v>14</v>
      </c>
      <c r="J815" s="472" t="s">
        <v>64</v>
      </c>
      <c r="K815" s="127" t="s">
        <v>9</v>
      </c>
      <c r="L815" s="127" t="s">
        <v>10</v>
      </c>
      <c r="M815" s="127" t="s">
        <v>10</v>
      </c>
      <c r="N815" s="127" t="s">
        <v>11</v>
      </c>
      <c r="O815" s="129">
        <v>209</v>
      </c>
      <c r="P815" s="129">
        <v>0</v>
      </c>
      <c r="Q815" s="129">
        <f t="shared" ref="Q815" si="397">O815-P815</f>
        <v>209</v>
      </c>
      <c r="R815" s="130" t="s">
        <v>1</v>
      </c>
      <c r="S815" s="131" t="s">
        <v>4</v>
      </c>
      <c r="T815" s="131"/>
      <c r="U815" s="131" t="s">
        <v>493</v>
      </c>
      <c r="V815" s="127"/>
      <c r="W815" s="127"/>
      <c r="X815" s="127"/>
      <c r="Y815" s="127"/>
      <c r="Z815" s="132">
        <v>42370</v>
      </c>
      <c r="AA815" s="127"/>
      <c r="AB815" s="127"/>
      <c r="AC815" s="127"/>
      <c r="AD815" s="133" t="s">
        <v>1843</v>
      </c>
    </row>
    <row r="816" spans="1:32" ht="15" customHeight="1" x14ac:dyDescent="0.25">
      <c r="C816" s="10"/>
      <c r="D816" s="10"/>
      <c r="E816" s="10"/>
      <c r="F816" s="10"/>
      <c r="G816" s="76"/>
      <c r="H816" s="76"/>
      <c r="I816" s="77"/>
      <c r="J816" s="80"/>
      <c r="K816" s="10"/>
      <c r="L816" s="11"/>
      <c r="M816" s="11"/>
      <c r="N816" s="11"/>
      <c r="O816" s="71">
        <f>SUM(O815)</f>
        <v>209</v>
      </c>
      <c r="P816" s="71">
        <f t="shared" ref="P816:Q816" si="398">SUM(P815)</f>
        <v>0</v>
      </c>
      <c r="Q816" s="71">
        <f t="shared" si="398"/>
        <v>209</v>
      </c>
      <c r="R816" s="17"/>
      <c r="S816" s="17"/>
      <c r="T816" s="17"/>
      <c r="U816" s="17"/>
      <c r="V816" s="17"/>
      <c r="W816" s="64"/>
      <c r="X816" s="10"/>
      <c r="Y816" s="10"/>
      <c r="Z816" s="10"/>
      <c r="AA816" s="10"/>
      <c r="AB816" s="14"/>
      <c r="AC816" s="10"/>
      <c r="AD816" s="10"/>
      <c r="AE816" s="10"/>
      <c r="AF816" s="15"/>
    </row>
    <row r="817" spans="1:32" ht="15" customHeight="1" x14ac:dyDescent="0.25">
      <c r="C817" s="10"/>
      <c r="D817" s="10"/>
      <c r="E817" s="10"/>
      <c r="F817" s="10"/>
      <c r="G817" s="76"/>
      <c r="H817" s="76"/>
      <c r="I817" s="77"/>
      <c r="J817" s="80"/>
      <c r="K817" s="10"/>
      <c r="L817" s="11"/>
      <c r="M817" s="11"/>
      <c r="N817" s="11"/>
      <c r="O817" s="25"/>
      <c r="P817" s="25"/>
      <c r="Q817" s="16"/>
      <c r="R817" s="16"/>
      <c r="S817" s="16"/>
      <c r="T817" s="16"/>
      <c r="U817" s="16"/>
      <c r="V817" s="16"/>
      <c r="W817" s="64"/>
      <c r="X817" s="10"/>
      <c r="Y817" s="10"/>
      <c r="Z817" s="10"/>
      <c r="AA817" s="10"/>
      <c r="AB817" s="14"/>
      <c r="AC817" s="10"/>
      <c r="AD817" s="10"/>
      <c r="AE817" s="10"/>
      <c r="AF817" s="15"/>
    </row>
    <row r="818" spans="1:32" ht="15" customHeight="1" x14ac:dyDescent="0.25">
      <c r="C818" s="10"/>
      <c r="D818" s="10"/>
      <c r="E818" s="10"/>
      <c r="F818" s="10"/>
      <c r="G818" s="510" t="s">
        <v>494</v>
      </c>
      <c r="H818" s="510"/>
      <c r="I818" s="43" t="s">
        <v>939</v>
      </c>
      <c r="L818" s="24"/>
      <c r="M818" s="25"/>
      <c r="N818" s="11"/>
      <c r="O818" s="25"/>
      <c r="P818" s="25"/>
      <c r="Q818" s="16"/>
      <c r="R818" s="16"/>
      <c r="S818" s="16"/>
      <c r="T818" s="16"/>
      <c r="U818" s="16"/>
      <c r="V818" s="16"/>
      <c r="W818" s="64"/>
      <c r="X818" s="10"/>
      <c r="Y818" s="10"/>
      <c r="Z818" s="10"/>
      <c r="AA818" s="10"/>
      <c r="AB818" s="14"/>
      <c r="AC818" s="10"/>
      <c r="AD818" s="10"/>
      <c r="AE818" s="10"/>
      <c r="AF818" s="15"/>
    </row>
    <row r="819" spans="1:32" s="134" customFormat="1" ht="15" customHeight="1" outlineLevel="5" x14ac:dyDescent="0.25">
      <c r="A819" s="21"/>
      <c r="B819" s="127"/>
      <c r="C819" s="127"/>
      <c r="D819" s="127"/>
      <c r="E819" s="127"/>
      <c r="F819" s="127"/>
      <c r="G819" s="369" t="s">
        <v>1842</v>
      </c>
      <c r="H819" s="185">
        <v>42370</v>
      </c>
      <c r="I819" s="127" t="s">
        <v>14</v>
      </c>
      <c r="J819" s="472" t="s">
        <v>64</v>
      </c>
      <c r="K819" s="127" t="s">
        <v>9</v>
      </c>
      <c r="L819" s="127" t="s">
        <v>10</v>
      </c>
      <c r="M819" s="127" t="s">
        <v>10</v>
      </c>
      <c r="N819" s="127" t="s">
        <v>11</v>
      </c>
      <c r="O819" s="129">
        <v>373.39</v>
      </c>
      <c r="P819" s="129">
        <v>0</v>
      </c>
      <c r="Q819" s="129">
        <f t="shared" ref="Q819" si="399">O819-P819</f>
        <v>373.39</v>
      </c>
      <c r="R819" s="130" t="s">
        <v>1</v>
      </c>
      <c r="S819" s="131" t="s">
        <v>4</v>
      </c>
      <c r="T819" s="131"/>
      <c r="U819" s="131" t="s">
        <v>494</v>
      </c>
      <c r="V819" s="127"/>
      <c r="W819" s="127"/>
      <c r="X819" s="127"/>
      <c r="Y819" s="127"/>
      <c r="Z819" s="132">
        <v>42370</v>
      </c>
      <c r="AA819" s="127"/>
      <c r="AB819" s="127"/>
      <c r="AC819" s="127"/>
      <c r="AD819" s="133" t="s">
        <v>1843</v>
      </c>
    </row>
    <row r="820" spans="1:32" ht="15" customHeight="1" x14ac:dyDescent="0.25">
      <c r="C820" s="10"/>
      <c r="D820" s="10"/>
      <c r="E820" s="10"/>
      <c r="F820" s="10"/>
      <c r="G820" s="76"/>
      <c r="H820" s="76"/>
      <c r="I820" s="77"/>
      <c r="J820" s="80"/>
      <c r="K820" s="10"/>
      <c r="L820" s="11"/>
      <c r="M820" s="11"/>
      <c r="N820" s="11"/>
      <c r="O820" s="71">
        <f>SUM(O819)</f>
        <v>373.39</v>
      </c>
      <c r="P820" s="71">
        <f t="shared" ref="P820:Q820" si="400">SUM(P819)</f>
        <v>0</v>
      </c>
      <c r="Q820" s="71">
        <f t="shared" si="400"/>
        <v>373.39</v>
      </c>
      <c r="R820" s="17"/>
      <c r="S820" s="17"/>
      <c r="T820" s="17"/>
      <c r="U820" s="17"/>
      <c r="V820" s="17"/>
      <c r="W820" s="64"/>
      <c r="X820" s="10"/>
      <c r="Y820" s="10"/>
      <c r="Z820" s="10"/>
      <c r="AA820" s="10"/>
      <c r="AB820" s="14"/>
      <c r="AC820" s="10"/>
      <c r="AD820" s="10"/>
      <c r="AE820" s="10"/>
      <c r="AF820" s="15"/>
    </row>
    <row r="821" spans="1:32" ht="15" customHeight="1" x14ac:dyDescent="0.25">
      <c r="C821" s="10"/>
      <c r="D821" s="10"/>
      <c r="E821" s="10"/>
      <c r="F821" s="10"/>
      <c r="G821" s="76"/>
      <c r="H821" s="76"/>
      <c r="I821" s="77"/>
      <c r="J821" s="80"/>
      <c r="K821" s="10"/>
      <c r="L821" s="11"/>
      <c r="M821" s="11"/>
      <c r="N821" s="11"/>
      <c r="O821" s="25"/>
      <c r="P821" s="25"/>
      <c r="Q821" s="16"/>
      <c r="R821" s="16"/>
      <c r="S821" s="16"/>
      <c r="T821" s="16"/>
      <c r="U821" s="16"/>
      <c r="V821" s="16"/>
      <c r="W821" s="64"/>
      <c r="X821" s="10"/>
      <c r="Y821" s="10"/>
      <c r="Z821" s="10"/>
      <c r="AA821" s="10"/>
      <c r="AB821" s="14"/>
      <c r="AC821" s="10"/>
      <c r="AD821" s="10"/>
      <c r="AE821" s="10"/>
      <c r="AF821" s="15"/>
    </row>
    <row r="822" spans="1:32" ht="15" customHeight="1" x14ac:dyDescent="0.25">
      <c r="C822" s="10"/>
      <c r="D822" s="10"/>
      <c r="E822" s="10"/>
      <c r="F822" s="10"/>
      <c r="G822" s="510" t="s">
        <v>495</v>
      </c>
      <c r="H822" s="510"/>
      <c r="I822" s="44" t="s">
        <v>940</v>
      </c>
      <c r="L822" s="24"/>
      <c r="M822" s="25"/>
      <c r="N822" s="11"/>
      <c r="O822" s="25"/>
      <c r="P822" s="25"/>
      <c r="Q822" s="16"/>
      <c r="R822" s="16"/>
      <c r="S822" s="16"/>
      <c r="T822" s="16"/>
      <c r="U822" s="16"/>
      <c r="V822" s="16"/>
      <c r="W822" s="64"/>
      <c r="X822" s="10"/>
      <c r="Y822" s="10"/>
      <c r="Z822" s="10"/>
      <c r="AA822" s="10"/>
      <c r="AB822" s="14"/>
      <c r="AC822" s="10"/>
      <c r="AD822" s="10"/>
      <c r="AE822" s="10"/>
      <c r="AF822" s="15"/>
    </row>
    <row r="823" spans="1:32" s="134" customFormat="1" ht="15" customHeight="1" outlineLevel="5" x14ac:dyDescent="0.25">
      <c r="A823" s="21"/>
      <c r="B823" s="127"/>
      <c r="C823" s="127"/>
      <c r="D823" s="127"/>
      <c r="E823" s="127"/>
      <c r="F823" s="127"/>
      <c r="G823" s="369" t="s">
        <v>1842</v>
      </c>
      <c r="H823" s="185">
        <v>42370</v>
      </c>
      <c r="I823" s="127" t="s">
        <v>14</v>
      </c>
      <c r="J823" s="472" t="s">
        <v>64</v>
      </c>
      <c r="K823" s="127" t="s">
        <v>9</v>
      </c>
      <c r="L823" s="127" t="s">
        <v>10</v>
      </c>
      <c r="M823" s="127" t="s">
        <v>10</v>
      </c>
      <c r="N823" s="127" t="s">
        <v>11</v>
      </c>
      <c r="O823" s="129">
        <v>9747</v>
      </c>
      <c r="P823" s="129">
        <v>0</v>
      </c>
      <c r="Q823" s="129">
        <f t="shared" ref="Q823" si="401">O823-P823</f>
        <v>9747</v>
      </c>
      <c r="R823" s="130" t="s">
        <v>1</v>
      </c>
      <c r="S823" s="131" t="s">
        <v>4</v>
      </c>
      <c r="T823" s="131"/>
      <c r="U823" s="131" t="s">
        <v>495</v>
      </c>
      <c r="V823" s="127"/>
      <c r="W823" s="127"/>
      <c r="X823" s="127"/>
      <c r="Y823" s="127"/>
      <c r="Z823" s="132">
        <v>42370</v>
      </c>
      <c r="AA823" s="127"/>
      <c r="AB823" s="127"/>
      <c r="AC823" s="127"/>
      <c r="AD823" s="133" t="s">
        <v>1843</v>
      </c>
    </row>
    <row r="824" spans="1:32" ht="15" customHeight="1" x14ac:dyDescent="0.25">
      <c r="C824" s="10"/>
      <c r="D824" s="10"/>
      <c r="E824" s="10"/>
      <c r="F824" s="10"/>
      <c r="G824" s="76"/>
      <c r="H824" s="76"/>
      <c r="I824" s="77"/>
      <c r="J824" s="80"/>
      <c r="K824" s="10"/>
      <c r="L824" s="11"/>
      <c r="M824" s="11"/>
      <c r="N824" s="11"/>
      <c r="O824" s="71">
        <f>SUM(O823)</f>
        <v>9747</v>
      </c>
      <c r="P824" s="71">
        <f t="shared" ref="P824:Q824" si="402">SUM(P823)</f>
        <v>0</v>
      </c>
      <c r="Q824" s="71">
        <f t="shared" si="402"/>
        <v>9747</v>
      </c>
      <c r="R824" s="17"/>
      <c r="S824" s="17"/>
      <c r="T824" s="17"/>
      <c r="U824" s="17"/>
      <c r="V824" s="17"/>
      <c r="W824" s="64"/>
      <c r="X824" s="10"/>
      <c r="Y824" s="10"/>
      <c r="Z824" s="10"/>
      <c r="AA824" s="10"/>
      <c r="AB824" s="14"/>
      <c r="AC824" s="10"/>
      <c r="AD824" s="10"/>
      <c r="AE824" s="10"/>
      <c r="AF824" s="15"/>
    </row>
    <row r="825" spans="1:32" ht="15" customHeight="1" x14ac:dyDescent="0.25">
      <c r="C825" s="10"/>
      <c r="D825" s="10"/>
      <c r="E825" s="10"/>
      <c r="F825" s="10"/>
      <c r="G825" s="76"/>
      <c r="H825" s="76"/>
      <c r="I825" s="77"/>
      <c r="J825" s="80"/>
      <c r="K825" s="10"/>
      <c r="L825" s="11"/>
      <c r="M825" s="11"/>
      <c r="N825" s="11"/>
      <c r="O825" s="25"/>
      <c r="P825" s="25"/>
      <c r="Q825" s="16"/>
      <c r="R825" s="16"/>
      <c r="S825" s="16"/>
      <c r="T825" s="16"/>
      <c r="U825" s="16"/>
      <c r="V825" s="16"/>
      <c r="W825" s="64"/>
      <c r="X825" s="10"/>
      <c r="Y825" s="10"/>
      <c r="Z825" s="10"/>
      <c r="AA825" s="10"/>
      <c r="AB825" s="14"/>
      <c r="AC825" s="10"/>
      <c r="AD825" s="10"/>
      <c r="AE825" s="10"/>
      <c r="AF825" s="15"/>
    </row>
    <row r="826" spans="1:32" ht="15" customHeight="1" x14ac:dyDescent="0.25">
      <c r="C826" s="10"/>
      <c r="D826" s="10"/>
      <c r="E826" s="10"/>
      <c r="F826" s="10"/>
      <c r="G826" s="510" t="s">
        <v>941</v>
      </c>
      <c r="H826" s="510"/>
      <c r="I826" s="44" t="s">
        <v>942</v>
      </c>
      <c r="L826" s="24"/>
      <c r="M826" s="25"/>
      <c r="N826" s="11"/>
      <c r="O826" s="25"/>
      <c r="P826" s="25"/>
      <c r="Q826" s="16"/>
      <c r="R826" s="16"/>
      <c r="S826" s="16"/>
      <c r="T826" s="16"/>
      <c r="U826" s="16"/>
      <c r="V826" s="16"/>
      <c r="W826" s="64"/>
      <c r="X826" s="10"/>
      <c r="Y826" s="10"/>
      <c r="Z826" s="10"/>
      <c r="AA826" s="10"/>
      <c r="AB826" s="14"/>
      <c r="AC826" s="10"/>
      <c r="AD826" s="10"/>
      <c r="AE826" s="10"/>
      <c r="AF826" s="15"/>
    </row>
    <row r="827" spans="1:32" s="134" customFormat="1" ht="15" customHeight="1" outlineLevel="5" x14ac:dyDescent="0.25">
      <c r="A827" s="21"/>
      <c r="B827" s="127"/>
      <c r="C827" s="127"/>
      <c r="D827" s="127"/>
      <c r="E827" s="127"/>
      <c r="F827" s="127"/>
      <c r="G827" s="369" t="s">
        <v>1842</v>
      </c>
      <c r="H827" s="185">
        <v>42370</v>
      </c>
      <c r="I827" s="127" t="s">
        <v>14</v>
      </c>
      <c r="J827" s="472" t="s">
        <v>64</v>
      </c>
      <c r="K827" s="127" t="s">
        <v>9</v>
      </c>
      <c r="L827" s="127" t="s">
        <v>10</v>
      </c>
      <c r="M827" s="127" t="s">
        <v>10</v>
      </c>
      <c r="N827" s="127" t="s">
        <v>11</v>
      </c>
      <c r="O827" s="129">
        <v>59.7</v>
      </c>
      <c r="P827" s="129">
        <v>0</v>
      </c>
      <c r="Q827" s="129">
        <f t="shared" ref="Q827" si="403">O827-P827</f>
        <v>59.7</v>
      </c>
      <c r="R827" s="130" t="s">
        <v>1</v>
      </c>
      <c r="S827" s="131" t="s">
        <v>4</v>
      </c>
      <c r="T827" s="131"/>
      <c r="U827" s="131" t="s">
        <v>941</v>
      </c>
      <c r="V827" s="127"/>
      <c r="W827" s="127"/>
      <c r="X827" s="127"/>
      <c r="Y827" s="127"/>
      <c r="Z827" s="132">
        <v>42370</v>
      </c>
      <c r="AA827" s="127"/>
      <c r="AB827" s="127"/>
      <c r="AC827" s="127"/>
      <c r="AD827" s="133" t="s">
        <v>1843</v>
      </c>
    </row>
    <row r="828" spans="1:32" ht="15" customHeight="1" x14ac:dyDescent="0.25">
      <c r="C828" s="10"/>
      <c r="D828" s="10"/>
      <c r="E828" s="10"/>
      <c r="F828" s="10"/>
      <c r="G828" s="76"/>
      <c r="H828" s="76"/>
      <c r="I828" s="77"/>
      <c r="J828" s="80"/>
      <c r="K828" s="10"/>
      <c r="L828" s="11"/>
      <c r="M828" s="11"/>
      <c r="N828" s="11"/>
      <c r="O828" s="71">
        <f>SUM(O827)</f>
        <v>59.7</v>
      </c>
      <c r="P828" s="71">
        <f t="shared" ref="P828:Q828" si="404">SUM(P827)</f>
        <v>0</v>
      </c>
      <c r="Q828" s="71">
        <f t="shared" si="404"/>
        <v>59.7</v>
      </c>
      <c r="R828" s="17"/>
      <c r="S828" s="17"/>
      <c r="T828" s="17"/>
      <c r="U828" s="17"/>
      <c r="V828" s="17"/>
      <c r="W828" s="64"/>
      <c r="X828" s="10"/>
      <c r="Y828" s="10"/>
      <c r="Z828" s="10"/>
      <c r="AA828" s="10"/>
      <c r="AB828" s="14"/>
      <c r="AC828" s="10"/>
      <c r="AD828" s="10"/>
      <c r="AE828" s="10"/>
      <c r="AF828" s="15"/>
    </row>
    <row r="829" spans="1:32" ht="15" customHeight="1" x14ac:dyDescent="0.25">
      <c r="C829" s="10"/>
      <c r="D829" s="10"/>
      <c r="E829" s="10"/>
      <c r="F829" s="10"/>
      <c r="G829" s="76"/>
      <c r="H829" s="76"/>
      <c r="I829" s="77"/>
      <c r="J829" s="80"/>
      <c r="K829" s="10"/>
      <c r="L829" s="11"/>
      <c r="M829" s="11"/>
      <c r="N829" s="11"/>
      <c r="O829" s="25"/>
      <c r="P829" s="25"/>
      <c r="Q829" s="16"/>
      <c r="R829" s="16"/>
      <c r="S829" s="16"/>
      <c r="T829" s="16"/>
      <c r="U829" s="16"/>
      <c r="V829" s="16"/>
      <c r="W829" s="64"/>
      <c r="X829" s="10"/>
      <c r="Y829" s="10"/>
      <c r="Z829" s="10"/>
      <c r="AA829" s="10"/>
      <c r="AB829" s="14"/>
      <c r="AC829" s="10"/>
      <c r="AD829" s="10"/>
      <c r="AE829" s="10"/>
      <c r="AF829" s="15"/>
    </row>
    <row r="830" spans="1:32" ht="15" customHeight="1" x14ac:dyDescent="0.25">
      <c r="C830" s="10"/>
      <c r="D830" s="10"/>
      <c r="E830" s="10"/>
      <c r="F830" s="10"/>
      <c r="G830" s="510" t="s">
        <v>496</v>
      </c>
      <c r="H830" s="510"/>
      <c r="I830" s="44" t="s">
        <v>943</v>
      </c>
      <c r="L830" s="24"/>
      <c r="M830" s="25"/>
      <c r="N830" s="24"/>
      <c r="O830" s="24"/>
      <c r="P830" s="24"/>
      <c r="Q830" s="24"/>
      <c r="R830" s="16"/>
      <c r="S830" s="16"/>
      <c r="T830" s="16"/>
      <c r="U830" s="16"/>
      <c r="V830" s="16"/>
      <c r="W830" s="64"/>
      <c r="X830" s="10"/>
      <c r="Y830" s="10"/>
      <c r="Z830" s="10"/>
      <c r="AA830" s="10"/>
      <c r="AB830" s="14"/>
      <c r="AC830" s="10"/>
      <c r="AD830" s="10"/>
      <c r="AE830" s="10"/>
      <c r="AF830" s="15"/>
    </row>
    <row r="831" spans="1:32" s="134" customFormat="1" ht="15" customHeight="1" outlineLevel="5" x14ac:dyDescent="0.25">
      <c r="A831" s="21"/>
      <c r="B831" s="127"/>
      <c r="C831" s="127"/>
      <c r="D831" s="127"/>
      <c r="E831" s="127"/>
      <c r="F831" s="127"/>
      <c r="G831" s="369" t="s">
        <v>1842</v>
      </c>
      <c r="H831" s="185">
        <v>42370</v>
      </c>
      <c r="I831" s="127" t="s">
        <v>14</v>
      </c>
      <c r="J831" s="472" t="s">
        <v>64</v>
      </c>
      <c r="K831" s="127" t="s">
        <v>9</v>
      </c>
      <c r="L831" s="127" t="s">
        <v>10</v>
      </c>
      <c r="M831" s="127" t="s">
        <v>10</v>
      </c>
      <c r="N831" s="127" t="s">
        <v>11</v>
      </c>
      <c r="O831" s="129">
        <v>29025.45</v>
      </c>
      <c r="P831" s="129">
        <v>0</v>
      </c>
      <c r="Q831" s="129">
        <f t="shared" ref="Q831" si="405">O831-P831</f>
        <v>29025.45</v>
      </c>
      <c r="R831" s="130" t="s">
        <v>1</v>
      </c>
      <c r="S831" s="131" t="s">
        <v>4</v>
      </c>
      <c r="T831" s="131"/>
      <c r="U831" s="131" t="s">
        <v>496</v>
      </c>
      <c r="V831" s="127"/>
      <c r="W831" s="127"/>
      <c r="X831" s="127"/>
      <c r="Y831" s="127"/>
      <c r="Z831" s="132">
        <v>42370</v>
      </c>
      <c r="AA831" s="127"/>
      <c r="AB831" s="127"/>
      <c r="AC831" s="127"/>
      <c r="AD831" s="133" t="s">
        <v>1843</v>
      </c>
    </row>
    <row r="832" spans="1:32" ht="15" customHeight="1" x14ac:dyDescent="0.25">
      <c r="C832" s="10"/>
      <c r="D832" s="10"/>
      <c r="E832" s="10"/>
      <c r="F832" s="10"/>
      <c r="G832" s="76"/>
      <c r="H832" s="76"/>
      <c r="I832" s="77"/>
      <c r="J832" s="80"/>
      <c r="K832" s="10"/>
      <c r="L832" s="11"/>
      <c r="M832" s="11"/>
      <c r="N832" s="11"/>
      <c r="O832" s="71">
        <f>SUM(O831)</f>
        <v>29025.45</v>
      </c>
      <c r="P832" s="71">
        <f t="shared" ref="P832:Q832" si="406">SUM(P831)</f>
        <v>0</v>
      </c>
      <c r="Q832" s="71">
        <f t="shared" si="406"/>
        <v>29025.45</v>
      </c>
      <c r="R832" s="17"/>
      <c r="S832" s="17"/>
      <c r="T832" s="17"/>
      <c r="U832" s="17"/>
      <c r="V832" s="17"/>
      <c r="W832" s="64"/>
      <c r="X832" s="10"/>
      <c r="Y832" s="10"/>
      <c r="Z832" s="10"/>
      <c r="AA832" s="10"/>
      <c r="AB832" s="14"/>
      <c r="AC832" s="10"/>
      <c r="AD832" s="10"/>
      <c r="AE832" s="10"/>
      <c r="AF832" s="15"/>
    </row>
    <row r="833" spans="1:32" ht="15" customHeight="1" x14ac:dyDescent="0.25">
      <c r="C833" s="10"/>
      <c r="D833" s="10"/>
      <c r="E833" s="10"/>
      <c r="F833" s="10"/>
      <c r="G833" s="76"/>
      <c r="H833" s="76"/>
      <c r="I833" s="77"/>
      <c r="J833" s="80"/>
      <c r="K833" s="10"/>
      <c r="L833" s="11"/>
      <c r="M833" s="11"/>
      <c r="N833" s="11"/>
      <c r="O833" s="25"/>
      <c r="P833" s="25"/>
      <c r="Q833" s="16"/>
      <c r="R833" s="16"/>
      <c r="S833" s="16"/>
      <c r="T833" s="16"/>
      <c r="U833" s="16"/>
      <c r="V833" s="16"/>
      <c r="W833" s="64"/>
      <c r="X833" s="10"/>
      <c r="Y833" s="10"/>
      <c r="Z833" s="10"/>
      <c r="AA833" s="10"/>
      <c r="AB833" s="14"/>
      <c r="AC833" s="10"/>
      <c r="AD833" s="10"/>
      <c r="AE833" s="10"/>
      <c r="AF833" s="15"/>
    </row>
    <row r="834" spans="1:32" ht="15" customHeight="1" x14ac:dyDescent="0.25">
      <c r="C834" s="10"/>
      <c r="D834" s="10"/>
      <c r="E834" s="10"/>
      <c r="F834" s="10"/>
      <c r="G834" s="510" t="s">
        <v>497</v>
      </c>
      <c r="H834" s="510"/>
      <c r="I834" s="45" t="s">
        <v>944</v>
      </c>
      <c r="L834" s="24"/>
      <c r="M834" s="25"/>
      <c r="N834" s="11"/>
      <c r="O834" s="25"/>
      <c r="P834" s="25"/>
      <c r="Q834" s="16"/>
      <c r="R834" s="16"/>
      <c r="S834" s="16"/>
      <c r="T834" s="16"/>
      <c r="U834" s="16"/>
      <c r="V834" s="16"/>
      <c r="W834" s="64"/>
      <c r="X834" s="10"/>
      <c r="Y834" s="10"/>
      <c r="Z834" s="10"/>
      <c r="AA834" s="10"/>
      <c r="AB834" s="14"/>
      <c r="AC834" s="10"/>
      <c r="AD834" s="10"/>
      <c r="AE834" s="10"/>
      <c r="AF834" s="15"/>
    </row>
    <row r="835" spans="1:32" s="134" customFormat="1" ht="15" customHeight="1" outlineLevel="5" x14ac:dyDescent="0.25">
      <c r="A835" s="21"/>
      <c r="B835" s="127"/>
      <c r="C835" s="127"/>
      <c r="D835" s="127"/>
      <c r="E835" s="127"/>
      <c r="F835" s="127"/>
      <c r="G835" s="369" t="s">
        <v>1842</v>
      </c>
      <c r="H835" s="185">
        <v>42370</v>
      </c>
      <c r="I835" s="127" t="s">
        <v>14</v>
      </c>
      <c r="J835" s="472" t="s">
        <v>64</v>
      </c>
      <c r="K835" s="127" t="s">
        <v>9</v>
      </c>
      <c r="L835" s="127" t="s">
        <v>10</v>
      </c>
      <c r="M835" s="127" t="s">
        <v>10</v>
      </c>
      <c r="N835" s="127" t="s">
        <v>11</v>
      </c>
      <c r="O835" s="129">
        <v>32423.5</v>
      </c>
      <c r="P835" s="129">
        <v>0</v>
      </c>
      <c r="Q835" s="129">
        <f t="shared" ref="Q835" si="407">O835-P835</f>
        <v>32423.5</v>
      </c>
      <c r="R835" s="130" t="s">
        <v>1</v>
      </c>
      <c r="S835" s="131" t="s">
        <v>4</v>
      </c>
      <c r="T835" s="131"/>
      <c r="U835" s="131" t="s">
        <v>497</v>
      </c>
      <c r="V835" s="127"/>
      <c r="W835" s="127"/>
      <c r="X835" s="127"/>
      <c r="Y835" s="127"/>
      <c r="Z835" s="132">
        <v>42370</v>
      </c>
      <c r="AA835" s="127"/>
      <c r="AB835" s="127"/>
      <c r="AC835" s="127"/>
      <c r="AD835" s="133" t="s">
        <v>1843</v>
      </c>
    </row>
    <row r="836" spans="1:32" ht="15" customHeight="1" x14ac:dyDescent="0.25">
      <c r="C836" s="10"/>
      <c r="D836" s="10"/>
      <c r="E836" s="10"/>
      <c r="F836" s="10"/>
      <c r="G836" s="76"/>
      <c r="H836" s="76"/>
      <c r="I836" s="77"/>
      <c r="J836" s="80"/>
      <c r="K836" s="10"/>
      <c r="L836" s="11"/>
      <c r="M836" s="11"/>
      <c r="N836" s="11"/>
      <c r="O836" s="71">
        <f>SUM(O835)</f>
        <v>32423.5</v>
      </c>
      <c r="P836" s="71">
        <f t="shared" ref="P836:Q836" si="408">SUM(P835)</f>
        <v>0</v>
      </c>
      <c r="Q836" s="71">
        <f t="shared" si="408"/>
        <v>32423.5</v>
      </c>
      <c r="R836" s="17"/>
      <c r="S836" s="17"/>
      <c r="T836" s="17"/>
      <c r="U836" s="17"/>
      <c r="V836" s="17"/>
      <c r="W836" s="64"/>
      <c r="X836" s="10"/>
      <c r="Y836" s="10"/>
      <c r="Z836" s="10"/>
      <c r="AA836" s="10"/>
      <c r="AB836" s="14"/>
      <c r="AC836" s="10"/>
      <c r="AD836" s="10"/>
      <c r="AE836" s="10"/>
      <c r="AF836" s="15"/>
    </row>
    <row r="837" spans="1:32" ht="15" customHeight="1" x14ac:dyDescent="0.25">
      <c r="C837" s="10"/>
      <c r="D837" s="10"/>
      <c r="E837" s="10"/>
      <c r="F837" s="10"/>
      <c r="G837" s="76"/>
      <c r="H837" s="76"/>
      <c r="I837" s="77"/>
      <c r="J837" s="80"/>
      <c r="K837" s="10"/>
      <c r="L837" s="11"/>
      <c r="M837" s="11"/>
      <c r="N837" s="11"/>
      <c r="O837" s="25"/>
      <c r="P837" s="25"/>
      <c r="Q837" s="16"/>
      <c r="R837" s="16"/>
      <c r="S837" s="16"/>
      <c r="T837" s="16"/>
      <c r="U837" s="16"/>
      <c r="V837" s="16"/>
      <c r="W837" s="64"/>
      <c r="X837" s="10"/>
      <c r="Y837" s="10"/>
      <c r="Z837" s="10"/>
      <c r="AA837" s="10"/>
      <c r="AB837" s="14"/>
      <c r="AC837" s="10"/>
      <c r="AD837" s="10"/>
      <c r="AE837" s="10"/>
      <c r="AF837" s="15"/>
    </row>
    <row r="838" spans="1:32" ht="15" customHeight="1" x14ac:dyDescent="0.25">
      <c r="C838" s="10"/>
      <c r="D838" s="10"/>
      <c r="E838" s="10"/>
      <c r="F838" s="10"/>
      <c r="G838" s="510" t="s">
        <v>498</v>
      </c>
      <c r="H838" s="510"/>
      <c r="I838" s="43" t="s">
        <v>945</v>
      </c>
      <c r="L838" s="24"/>
      <c r="M838" s="25"/>
      <c r="N838" s="11"/>
      <c r="O838" s="25"/>
      <c r="P838" s="25"/>
      <c r="Q838" s="16"/>
      <c r="R838" s="16"/>
      <c r="S838" s="16"/>
      <c r="T838" s="16"/>
      <c r="U838" s="16"/>
      <c r="V838" s="16"/>
      <c r="W838" s="64"/>
      <c r="X838" s="10"/>
      <c r="Y838" s="10"/>
      <c r="Z838" s="10"/>
      <c r="AA838" s="10"/>
      <c r="AB838" s="14"/>
      <c r="AC838" s="10"/>
      <c r="AD838" s="10"/>
      <c r="AE838" s="10"/>
      <c r="AF838" s="15"/>
    </row>
    <row r="839" spans="1:32" s="134" customFormat="1" ht="15" customHeight="1" outlineLevel="5" x14ac:dyDescent="0.25">
      <c r="A839" s="21"/>
      <c r="B839" s="127"/>
      <c r="C839" s="127"/>
      <c r="D839" s="127"/>
      <c r="E839" s="127"/>
      <c r="F839" s="127"/>
      <c r="G839" s="369" t="s">
        <v>1842</v>
      </c>
      <c r="H839" s="185">
        <v>42370</v>
      </c>
      <c r="I839" s="127" t="s">
        <v>14</v>
      </c>
      <c r="J839" s="472" t="s">
        <v>64</v>
      </c>
      <c r="K839" s="127" t="s">
        <v>9</v>
      </c>
      <c r="L839" s="127" t="s">
        <v>10</v>
      </c>
      <c r="M839" s="127" t="s">
        <v>10</v>
      </c>
      <c r="N839" s="127" t="s">
        <v>11</v>
      </c>
      <c r="O839" s="129">
        <v>1010.7</v>
      </c>
      <c r="P839" s="129">
        <v>0</v>
      </c>
      <c r="Q839" s="129">
        <f t="shared" ref="Q839" si="409">O839-P839</f>
        <v>1010.7</v>
      </c>
      <c r="R839" s="130" t="s">
        <v>1</v>
      </c>
      <c r="S839" s="131" t="s">
        <v>4</v>
      </c>
      <c r="T839" s="131"/>
      <c r="U839" s="131" t="s">
        <v>498</v>
      </c>
      <c r="V839" s="127"/>
      <c r="W839" s="127"/>
      <c r="X839" s="127"/>
      <c r="Y839" s="127"/>
      <c r="Z839" s="132">
        <v>42370</v>
      </c>
      <c r="AA839" s="127"/>
      <c r="AB839" s="127"/>
      <c r="AC839" s="127"/>
      <c r="AD839" s="133" t="s">
        <v>1843</v>
      </c>
    </row>
    <row r="840" spans="1:32" ht="15" customHeight="1" x14ac:dyDescent="0.25">
      <c r="C840" s="10"/>
      <c r="D840" s="10"/>
      <c r="E840" s="10"/>
      <c r="F840" s="10"/>
      <c r="G840" s="76"/>
      <c r="H840" s="76"/>
      <c r="I840" s="77"/>
      <c r="J840" s="80"/>
      <c r="K840" s="10"/>
      <c r="L840" s="11"/>
      <c r="M840" s="11"/>
      <c r="N840" s="11"/>
      <c r="O840" s="71">
        <f>SUM(O839)</f>
        <v>1010.7</v>
      </c>
      <c r="P840" s="71">
        <f t="shared" ref="P840:Q840" si="410">SUM(P839)</f>
        <v>0</v>
      </c>
      <c r="Q840" s="71">
        <f t="shared" si="410"/>
        <v>1010.7</v>
      </c>
      <c r="R840" s="17"/>
      <c r="S840" s="17"/>
      <c r="T840" s="17"/>
      <c r="U840" s="17"/>
      <c r="V840" s="17"/>
      <c r="W840" s="64"/>
      <c r="X840" s="10"/>
      <c r="Y840" s="10"/>
      <c r="Z840" s="10"/>
      <c r="AA840" s="10"/>
      <c r="AB840" s="14"/>
      <c r="AC840" s="10"/>
      <c r="AD840" s="10"/>
      <c r="AE840" s="10"/>
      <c r="AF840" s="15"/>
    </row>
    <row r="841" spans="1:32" ht="15" customHeight="1" x14ac:dyDescent="0.25">
      <c r="C841" s="10"/>
      <c r="D841" s="10"/>
      <c r="E841" s="10"/>
      <c r="F841" s="10"/>
      <c r="G841" s="76"/>
      <c r="H841" s="76"/>
      <c r="I841" s="77"/>
      <c r="J841" s="80"/>
      <c r="K841" s="10"/>
      <c r="L841" s="11"/>
      <c r="M841" s="11"/>
      <c r="N841" s="11"/>
      <c r="O841" s="25"/>
      <c r="P841" s="25"/>
      <c r="Q841" s="16"/>
      <c r="R841" s="16"/>
      <c r="S841" s="16"/>
      <c r="T841" s="16"/>
      <c r="U841" s="16"/>
      <c r="V841" s="16"/>
      <c r="W841" s="64"/>
      <c r="X841" s="10"/>
      <c r="Y841" s="10"/>
      <c r="Z841" s="10"/>
      <c r="AA841" s="10"/>
      <c r="AB841" s="14"/>
      <c r="AC841" s="10"/>
      <c r="AD841" s="10"/>
      <c r="AE841" s="10"/>
      <c r="AF841" s="15"/>
    </row>
    <row r="842" spans="1:32" ht="15" customHeight="1" x14ac:dyDescent="0.25">
      <c r="C842" s="10"/>
      <c r="D842" s="10"/>
      <c r="E842" s="10"/>
      <c r="F842" s="10"/>
      <c r="G842" s="510" t="s">
        <v>499</v>
      </c>
      <c r="H842" s="510"/>
      <c r="I842" s="44" t="s">
        <v>946</v>
      </c>
      <c r="L842" s="24"/>
      <c r="M842" s="11"/>
      <c r="N842" s="11"/>
      <c r="O842" s="25"/>
      <c r="P842" s="25"/>
      <c r="Q842" s="16"/>
      <c r="R842" s="16"/>
      <c r="S842" s="16"/>
      <c r="T842" s="16"/>
      <c r="U842" s="16"/>
      <c r="V842" s="16"/>
      <c r="W842" s="64"/>
      <c r="X842" s="10"/>
      <c r="Y842" s="10"/>
      <c r="Z842" s="10"/>
      <c r="AA842" s="10"/>
      <c r="AB842" s="14"/>
      <c r="AC842" s="10"/>
      <c r="AD842" s="10"/>
      <c r="AE842" s="10"/>
      <c r="AF842" s="15"/>
    </row>
    <row r="843" spans="1:32" s="134" customFormat="1" ht="15" customHeight="1" outlineLevel="5" x14ac:dyDescent="0.25">
      <c r="A843" s="21"/>
      <c r="B843" s="127"/>
      <c r="C843" s="127"/>
      <c r="D843" s="127"/>
      <c r="E843" s="127"/>
      <c r="F843" s="127"/>
      <c r="G843" s="369" t="s">
        <v>1842</v>
      </c>
      <c r="H843" s="185">
        <v>42370</v>
      </c>
      <c r="I843" s="127" t="s">
        <v>14</v>
      </c>
      <c r="J843" s="472" t="s">
        <v>64</v>
      </c>
      <c r="K843" s="127" t="s">
        <v>9</v>
      </c>
      <c r="L843" s="127" t="s">
        <v>10</v>
      </c>
      <c r="M843" s="127" t="s">
        <v>10</v>
      </c>
      <c r="N843" s="127" t="s">
        <v>11</v>
      </c>
      <c r="O843" s="129">
        <v>5730.76</v>
      </c>
      <c r="P843" s="129">
        <v>0</v>
      </c>
      <c r="Q843" s="129">
        <f t="shared" ref="Q843" si="411">O843-P843</f>
        <v>5730.76</v>
      </c>
      <c r="R843" s="130" t="s">
        <v>1</v>
      </c>
      <c r="S843" s="131" t="s">
        <v>4</v>
      </c>
      <c r="T843" s="131"/>
      <c r="U843" s="131" t="s">
        <v>499</v>
      </c>
      <c r="V843" s="127"/>
      <c r="W843" s="127"/>
      <c r="X843" s="127"/>
      <c r="Y843" s="127"/>
      <c r="Z843" s="132">
        <v>42370</v>
      </c>
      <c r="AA843" s="127"/>
      <c r="AB843" s="127"/>
      <c r="AC843" s="127"/>
      <c r="AD843" s="133" t="s">
        <v>1843</v>
      </c>
    </row>
    <row r="844" spans="1:32" ht="15" customHeight="1" x14ac:dyDescent="0.25">
      <c r="C844" s="10"/>
      <c r="D844" s="10"/>
      <c r="E844" s="10"/>
      <c r="F844" s="10"/>
      <c r="G844" s="76"/>
      <c r="H844" s="76"/>
      <c r="I844" s="77"/>
      <c r="J844" s="80"/>
      <c r="K844" s="10"/>
      <c r="L844" s="11"/>
      <c r="M844" s="11"/>
      <c r="N844" s="11"/>
      <c r="O844" s="71">
        <f>SUM(O843)</f>
        <v>5730.76</v>
      </c>
      <c r="P844" s="71">
        <f t="shared" ref="P844:Q844" si="412">SUM(P843)</f>
        <v>0</v>
      </c>
      <c r="Q844" s="71">
        <f t="shared" si="412"/>
        <v>5730.76</v>
      </c>
      <c r="R844" s="17"/>
      <c r="S844" s="17"/>
      <c r="T844" s="17"/>
      <c r="U844" s="17"/>
      <c r="V844" s="17"/>
      <c r="W844" s="64"/>
      <c r="X844" s="10"/>
      <c r="Y844" s="10"/>
      <c r="Z844" s="10"/>
      <c r="AA844" s="10"/>
      <c r="AB844" s="14"/>
      <c r="AC844" s="10"/>
      <c r="AD844" s="10"/>
      <c r="AE844" s="10"/>
      <c r="AF844" s="15"/>
    </row>
    <row r="845" spans="1:32" ht="15" customHeight="1" x14ac:dyDescent="0.25">
      <c r="C845" s="10"/>
      <c r="D845" s="10"/>
      <c r="E845" s="10"/>
      <c r="F845" s="10"/>
      <c r="G845" s="76"/>
      <c r="H845" s="76"/>
      <c r="I845" s="77"/>
      <c r="J845" s="80"/>
      <c r="K845" s="10"/>
      <c r="L845" s="11"/>
      <c r="M845" s="11"/>
      <c r="N845" s="11"/>
      <c r="O845" s="25"/>
      <c r="P845" s="25"/>
      <c r="Q845" s="16"/>
      <c r="R845" s="16"/>
      <c r="S845" s="16"/>
      <c r="T845" s="16"/>
      <c r="U845" s="16"/>
      <c r="V845" s="16"/>
      <c r="W845" s="64"/>
      <c r="X845" s="10"/>
      <c r="Y845" s="10"/>
      <c r="Z845" s="10"/>
      <c r="AA845" s="10"/>
      <c r="AB845" s="14"/>
      <c r="AC845" s="10"/>
      <c r="AD845" s="10"/>
      <c r="AE845" s="10"/>
      <c r="AF845" s="15"/>
    </row>
    <row r="846" spans="1:32" ht="15" customHeight="1" x14ac:dyDescent="0.25">
      <c r="C846" s="10"/>
      <c r="D846" s="10"/>
      <c r="E846" s="10"/>
      <c r="F846" s="10"/>
      <c r="G846" s="510" t="s">
        <v>500</v>
      </c>
      <c r="H846" s="510"/>
      <c r="I846" s="44" t="s">
        <v>947</v>
      </c>
      <c r="L846" s="44" t="s">
        <v>947</v>
      </c>
      <c r="M846" s="25"/>
      <c r="N846" s="24"/>
      <c r="O846" s="24"/>
      <c r="P846" s="24"/>
      <c r="Q846" s="24"/>
      <c r="R846" s="16"/>
      <c r="S846" s="16"/>
      <c r="T846" s="16"/>
      <c r="U846" s="16"/>
      <c r="V846" s="16"/>
      <c r="W846" s="64"/>
      <c r="X846" s="10"/>
      <c r="Y846" s="10"/>
      <c r="Z846" s="10"/>
      <c r="AA846" s="10"/>
      <c r="AB846" s="14"/>
      <c r="AC846" s="10"/>
      <c r="AD846" s="10"/>
      <c r="AE846" s="10"/>
      <c r="AF846" s="15"/>
    </row>
    <row r="847" spans="1:32" s="134" customFormat="1" ht="15" customHeight="1" outlineLevel="5" x14ac:dyDescent="0.25">
      <c r="A847" s="21"/>
      <c r="B847" s="127"/>
      <c r="C847" s="127"/>
      <c r="D847" s="127"/>
      <c r="E847" s="127"/>
      <c r="F847" s="127"/>
      <c r="G847" s="369" t="s">
        <v>1842</v>
      </c>
      <c r="H847" s="185">
        <v>42370</v>
      </c>
      <c r="I847" s="127" t="s">
        <v>14</v>
      </c>
      <c r="J847" s="472" t="s">
        <v>64</v>
      </c>
      <c r="K847" s="127" t="s">
        <v>9</v>
      </c>
      <c r="L847" s="127" t="s">
        <v>10</v>
      </c>
      <c r="M847" s="127" t="s">
        <v>10</v>
      </c>
      <c r="N847" s="127" t="s">
        <v>11</v>
      </c>
      <c r="O847" s="129">
        <v>16397</v>
      </c>
      <c r="P847" s="129">
        <v>0</v>
      </c>
      <c r="Q847" s="129">
        <f t="shared" ref="Q847" si="413">O847-P847</f>
        <v>16397</v>
      </c>
      <c r="R847" s="130" t="s">
        <v>1</v>
      </c>
      <c r="S847" s="131" t="s">
        <v>4</v>
      </c>
      <c r="T847" s="131"/>
      <c r="U847" s="131" t="s">
        <v>500</v>
      </c>
      <c r="V847" s="127"/>
      <c r="W847" s="127"/>
      <c r="X847" s="127"/>
      <c r="Y847" s="127"/>
      <c r="Z847" s="132">
        <v>42370</v>
      </c>
      <c r="AA847" s="127"/>
      <c r="AB847" s="127"/>
      <c r="AC847" s="127"/>
      <c r="AD847" s="133" t="s">
        <v>1843</v>
      </c>
    </row>
    <row r="848" spans="1:32" ht="15" customHeight="1" x14ac:dyDescent="0.25">
      <c r="C848" s="10"/>
      <c r="D848" s="10"/>
      <c r="E848" s="10"/>
      <c r="F848" s="10"/>
      <c r="G848" s="76"/>
      <c r="H848" s="76"/>
      <c r="I848" s="77"/>
      <c r="J848" s="80"/>
      <c r="K848" s="10"/>
      <c r="L848" s="11"/>
      <c r="M848" s="11"/>
      <c r="N848" s="11"/>
      <c r="O848" s="71">
        <f>SUM(O847)</f>
        <v>16397</v>
      </c>
      <c r="P848" s="71">
        <f t="shared" ref="P848:Q848" si="414">SUM(P847)</f>
        <v>0</v>
      </c>
      <c r="Q848" s="71">
        <f t="shared" si="414"/>
        <v>16397</v>
      </c>
      <c r="R848" s="17"/>
      <c r="S848" s="17"/>
      <c r="T848" s="17"/>
      <c r="U848" s="17"/>
      <c r="V848" s="17"/>
      <c r="W848" s="64"/>
      <c r="X848" s="10"/>
      <c r="Y848" s="10"/>
      <c r="Z848" s="10"/>
      <c r="AA848" s="10"/>
      <c r="AB848" s="14"/>
      <c r="AC848" s="10"/>
      <c r="AD848" s="10"/>
      <c r="AE848" s="10"/>
      <c r="AF848" s="15"/>
    </row>
    <row r="849" spans="1:32" ht="15" customHeight="1" x14ac:dyDescent="0.25">
      <c r="C849" s="10"/>
      <c r="D849" s="10"/>
      <c r="E849" s="10"/>
      <c r="F849" s="10"/>
      <c r="G849" s="76"/>
      <c r="H849" s="76"/>
      <c r="I849" s="77"/>
      <c r="J849" s="80"/>
      <c r="K849" s="10"/>
      <c r="L849" s="11"/>
      <c r="M849" s="11"/>
      <c r="N849" s="11"/>
      <c r="O849" s="25"/>
      <c r="P849" s="25"/>
      <c r="Q849" s="16"/>
      <c r="R849" s="16"/>
      <c r="S849" s="16"/>
      <c r="T849" s="16"/>
      <c r="U849" s="16"/>
      <c r="V849" s="16"/>
      <c r="W849" s="64"/>
      <c r="X849" s="10"/>
      <c r="Y849" s="10"/>
      <c r="Z849" s="10"/>
      <c r="AA849" s="10"/>
      <c r="AB849" s="14"/>
      <c r="AC849" s="10"/>
      <c r="AD849" s="10"/>
      <c r="AE849" s="10"/>
      <c r="AF849" s="15"/>
    </row>
    <row r="850" spans="1:32" ht="15" customHeight="1" x14ac:dyDescent="0.25">
      <c r="C850" s="10"/>
      <c r="D850" s="10"/>
      <c r="E850" s="10"/>
      <c r="F850" s="10"/>
      <c r="G850" s="510" t="s">
        <v>501</v>
      </c>
      <c r="H850" s="510"/>
      <c r="I850" s="43" t="s">
        <v>948</v>
      </c>
      <c r="L850" s="24"/>
      <c r="M850" s="25"/>
      <c r="N850" s="11"/>
      <c r="O850" s="25"/>
      <c r="P850" s="25"/>
      <c r="Q850" s="16"/>
      <c r="R850" s="16"/>
      <c r="S850" s="16"/>
      <c r="T850" s="16"/>
      <c r="U850" s="16"/>
      <c r="V850" s="16"/>
      <c r="W850" s="64"/>
      <c r="X850" s="10"/>
      <c r="Y850" s="10"/>
      <c r="Z850" s="10"/>
      <c r="AA850" s="10"/>
      <c r="AB850" s="14"/>
      <c r="AC850" s="10"/>
      <c r="AD850" s="10"/>
      <c r="AE850" s="10"/>
      <c r="AF850" s="15"/>
    </row>
    <row r="851" spans="1:32" s="134" customFormat="1" ht="15" customHeight="1" outlineLevel="5" x14ac:dyDescent="0.25">
      <c r="A851" s="21"/>
      <c r="B851" s="127"/>
      <c r="C851" s="127"/>
      <c r="D851" s="127"/>
      <c r="E851" s="127"/>
      <c r="F851" s="127"/>
      <c r="G851" s="369" t="s">
        <v>1842</v>
      </c>
      <c r="H851" s="185">
        <v>42370</v>
      </c>
      <c r="I851" s="127" t="s">
        <v>14</v>
      </c>
      <c r="J851" s="472" t="s">
        <v>64</v>
      </c>
      <c r="K851" s="127" t="s">
        <v>9</v>
      </c>
      <c r="L851" s="127" t="s">
        <v>10</v>
      </c>
      <c r="M851" s="127" t="s">
        <v>10</v>
      </c>
      <c r="N851" s="127" t="s">
        <v>11</v>
      </c>
      <c r="O851" s="129">
        <v>6498</v>
      </c>
      <c r="P851" s="129">
        <v>0</v>
      </c>
      <c r="Q851" s="129">
        <f t="shared" ref="Q851" si="415">O851-P851</f>
        <v>6498</v>
      </c>
      <c r="R851" s="130" t="s">
        <v>1</v>
      </c>
      <c r="S851" s="131" t="s">
        <v>4</v>
      </c>
      <c r="T851" s="131"/>
      <c r="U851" s="131" t="s">
        <v>501</v>
      </c>
      <c r="V851" s="127"/>
      <c r="W851" s="127"/>
      <c r="X851" s="127"/>
      <c r="Y851" s="127"/>
      <c r="Z851" s="132">
        <v>42370</v>
      </c>
      <c r="AA851" s="127"/>
      <c r="AB851" s="127"/>
      <c r="AC851" s="127"/>
      <c r="AD851" s="133" t="s">
        <v>1843</v>
      </c>
    </row>
    <row r="852" spans="1:32" ht="15" customHeight="1" x14ac:dyDescent="0.25">
      <c r="C852" s="10"/>
      <c r="D852" s="10"/>
      <c r="E852" s="10"/>
      <c r="F852" s="10"/>
      <c r="G852" s="76"/>
      <c r="H852" s="76"/>
      <c r="I852" s="77"/>
      <c r="J852" s="80"/>
      <c r="K852" s="10"/>
      <c r="L852" s="11"/>
      <c r="M852" s="11"/>
      <c r="N852" s="11"/>
      <c r="O852" s="71">
        <f>SUM(O851)</f>
        <v>6498</v>
      </c>
      <c r="P852" s="71">
        <f t="shared" ref="P852:Q852" si="416">SUM(P851)</f>
        <v>0</v>
      </c>
      <c r="Q852" s="71">
        <f t="shared" si="416"/>
        <v>6498</v>
      </c>
      <c r="R852" s="17"/>
      <c r="S852" s="17"/>
      <c r="T852" s="17"/>
      <c r="U852" s="17"/>
      <c r="V852" s="17"/>
      <c r="W852" s="64"/>
      <c r="X852" s="10"/>
      <c r="Y852" s="10"/>
      <c r="Z852" s="10"/>
      <c r="AA852" s="10"/>
      <c r="AB852" s="14"/>
      <c r="AC852" s="10"/>
      <c r="AD852" s="10"/>
      <c r="AE852" s="10"/>
      <c r="AF852" s="15"/>
    </row>
    <row r="853" spans="1:32" ht="15" customHeight="1" x14ac:dyDescent="0.25">
      <c r="C853" s="10"/>
      <c r="D853" s="10"/>
      <c r="E853" s="10"/>
      <c r="F853" s="10"/>
      <c r="G853" s="76"/>
      <c r="H853" s="76"/>
      <c r="I853" s="77"/>
      <c r="J853" s="80"/>
      <c r="K853" s="10"/>
      <c r="L853" s="11"/>
      <c r="M853" s="11"/>
      <c r="N853" s="11"/>
      <c r="O853" s="25"/>
      <c r="P853" s="25"/>
      <c r="Q853" s="16"/>
      <c r="R853" s="16"/>
      <c r="S853" s="16"/>
      <c r="T853" s="16"/>
      <c r="U853" s="16"/>
      <c r="V853" s="16"/>
      <c r="W853" s="64"/>
      <c r="X853" s="10"/>
      <c r="Y853" s="10"/>
      <c r="Z853" s="10"/>
      <c r="AA853" s="10"/>
      <c r="AB853" s="14"/>
      <c r="AC853" s="10"/>
      <c r="AD853" s="10"/>
      <c r="AE853" s="10"/>
      <c r="AF853" s="15"/>
    </row>
    <row r="854" spans="1:32" ht="15" customHeight="1" x14ac:dyDescent="0.25">
      <c r="C854" s="10"/>
      <c r="D854" s="10"/>
      <c r="E854" s="10"/>
      <c r="F854" s="10"/>
      <c r="G854" s="510" t="s">
        <v>502</v>
      </c>
      <c r="H854" s="510"/>
      <c r="I854" s="43" t="s">
        <v>949</v>
      </c>
      <c r="L854" s="24"/>
      <c r="M854" s="11"/>
      <c r="N854" s="11"/>
      <c r="O854" s="25"/>
      <c r="P854" s="25"/>
      <c r="Q854" s="16"/>
      <c r="R854" s="16"/>
      <c r="S854" s="16"/>
      <c r="T854" s="16"/>
      <c r="U854" s="16"/>
      <c r="V854" s="16"/>
      <c r="W854" s="64"/>
      <c r="X854" s="10"/>
      <c r="Y854" s="10"/>
      <c r="Z854" s="10"/>
      <c r="AA854" s="10"/>
      <c r="AB854" s="14"/>
      <c r="AC854" s="10"/>
      <c r="AD854" s="10"/>
      <c r="AE854" s="10"/>
      <c r="AF854" s="15"/>
    </row>
    <row r="855" spans="1:32" s="134" customFormat="1" ht="15" customHeight="1" outlineLevel="5" x14ac:dyDescent="0.25">
      <c r="A855" s="21"/>
      <c r="B855" s="127"/>
      <c r="C855" s="127"/>
      <c r="D855" s="127"/>
      <c r="E855" s="127"/>
      <c r="F855" s="127"/>
      <c r="G855" s="369" t="s">
        <v>1842</v>
      </c>
      <c r="H855" s="185">
        <v>42370</v>
      </c>
      <c r="I855" s="127" t="s">
        <v>14</v>
      </c>
      <c r="J855" s="472" t="s">
        <v>64</v>
      </c>
      <c r="K855" s="127" t="s">
        <v>9</v>
      </c>
      <c r="L855" s="127" t="s">
        <v>10</v>
      </c>
      <c r="M855" s="127" t="s">
        <v>10</v>
      </c>
      <c r="N855" s="127" t="s">
        <v>11</v>
      </c>
      <c r="O855" s="129">
        <v>13963.88</v>
      </c>
      <c r="P855" s="129">
        <v>0</v>
      </c>
      <c r="Q855" s="129">
        <f t="shared" ref="Q855" si="417">O855-P855</f>
        <v>13963.88</v>
      </c>
      <c r="R855" s="130" t="s">
        <v>1</v>
      </c>
      <c r="S855" s="131" t="s">
        <v>4</v>
      </c>
      <c r="T855" s="131"/>
      <c r="U855" s="131" t="s">
        <v>502</v>
      </c>
      <c r="V855" s="127"/>
      <c r="W855" s="127"/>
      <c r="X855" s="127"/>
      <c r="Y855" s="127"/>
      <c r="Z855" s="132">
        <v>42370</v>
      </c>
      <c r="AA855" s="127"/>
      <c r="AB855" s="127"/>
      <c r="AC855" s="127"/>
      <c r="AD855" s="133" t="s">
        <v>1843</v>
      </c>
    </row>
    <row r="856" spans="1:32" ht="15" customHeight="1" x14ac:dyDescent="0.25">
      <c r="C856" s="10"/>
      <c r="D856" s="10"/>
      <c r="E856" s="10"/>
      <c r="F856" s="10"/>
      <c r="G856" s="76"/>
      <c r="H856" s="76"/>
      <c r="I856" s="77"/>
      <c r="J856" s="80"/>
      <c r="K856" s="10"/>
      <c r="L856" s="11"/>
      <c r="M856" s="11"/>
      <c r="N856" s="11"/>
      <c r="O856" s="71">
        <f>SUM(O855)</f>
        <v>13963.88</v>
      </c>
      <c r="P856" s="71">
        <f t="shared" ref="P856:Q856" si="418">SUM(P855)</f>
        <v>0</v>
      </c>
      <c r="Q856" s="71">
        <f t="shared" si="418"/>
        <v>13963.88</v>
      </c>
      <c r="R856" s="17"/>
      <c r="S856" s="17"/>
      <c r="T856" s="17"/>
      <c r="U856" s="17"/>
      <c r="V856" s="17"/>
      <c r="W856" s="64"/>
      <c r="X856" s="10"/>
      <c r="Y856" s="10"/>
      <c r="Z856" s="10"/>
      <c r="AA856" s="10"/>
      <c r="AB856" s="14"/>
      <c r="AC856" s="10"/>
      <c r="AD856" s="10"/>
      <c r="AE856" s="10"/>
      <c r="AF856" s="15"/>
    </row>
    <row r="857" spans="1:32" ht="15" customHeight="1" x14ac:dyDescent="0.25">
      <c r="C857" s="10"/>
      <c r="D857" s="10"/>
      <c r="E857" s="10"/>
      <c r="F857" s="10"/>
      <c r="G857" s="76"/>
      <c r="H857" s="76"/>
      <c r="I857" s="77"/>
      <c r="J857" s="80"/>
      <c r="K857" s="10"/>
      <c r="L857" s="11"/>
      <c r="M857" s="11"/>
      <c r="N857" s="11"/>
      <c r="O857" s="25"/>
      <c r="P857" s="25"/>
      <c r="Q857" s="16"/>
      <c r="R857" s="16"/>
      <c r="S857" s="16"/>
      <c r="T857" s="16"/>
      <c r="U857" s="16"/>
      <c r="V857" s="16"/>
      <c r="W857" s="64"/>
      <c r="X857" s="10"/>
      <c r="Y857" s="10"/>
      <c r="Z857" s="10"/>
      <c r="AA857" s="10"/>
      <c r="AB857" s="14"/>
      <c r="AC857" s="10"/>
      <c r="AD857" s="10"/>
      <c r="AE857" s="10"/>
      <c r="AF857" s="15"/>
    </row>
    <row r="858" spans="1:32" ht="15" customHeight="1" x14ac:dyDescent="0.25">
      <c r="C858" s="10"/>
      <c r="D858" s="10"/>
      <c r="E858" s="10"/>
      <c r="F858" s="10"/>
      <c r="G858" s="510" t="s">
        <v>503</v>
      </c>
      <c r="H858" s="510"/>
      <c r="I858" s="43" t="s">
        <v>950</v>
      </c>
      <c r="L858" s="24"/>
      <c r="M858" s="25"/>
      <c r="N858" s="11"/>
      <c r="O858" s="25"/>
      <c r="P858" s="25"/>
      <c r="Q858" s="16"/>
      <c r="R858" s="16"/>
      <c r="S858" s="16"/>
      <c r="T858" s="16"/>
      <c r="U858" s="16"/>
      <c r="V858" s="16"/>
      <c r="W858" s="64"/>
      <c r="X858" s="10"/>
      <c r="Y858" s="10"/>
      <c r="Z858" s="10"/>
      <c r="AA858" s="10"/>
      <c r="AB858" s="14"/>
      <c r="AC858" s="10"/>
      <c r="AD858" s="10"/>
      <c r="AE858" s="10"/>
      <c r="AF858" s="15"/>
    </row>
    <row r="859" spans="1:32" s="134" customFormat="1" ht="15" customHeight="1" outlineLevel="5" x14ac:dyDescent="0.25">
      <c r="A859" s="21"/>
      <c r="B859" s="127"/>
      <c r="C859" s="127"/>
      <c r="D859" s="127"/>
      <c r="E859" s="127"/>
      <c r="F859" s="127"/>
      <c r="G859" s="369" t="s">
        <v>1842</v>
      </c>
      <c r="H859" s="185">
        <v>42370</v>
      </c>
      <c r="I859" s="127" t="s">
        <v>14</v>
      </c>
      <c r="J859" s="472" t="s">
        <v>64</v>
      </c>
      <c r="K859" s="127" t="s">
        <v>9</v>
      </c>
      <c r="L859" s="127" t="s">
        <v>10</v>
      </c>
      <c r="M859" s="127" t="s">
        <v>10</v>
      </c>
      <c r="N859" s="127" t="s">
        <v>11</v>
      </c>
      <c r="O859" s="129">
        <v>12869.69</v>
      </c>
      <c r="P859" s="129">
        <v>0</v>
      </c>
      <c r="Q859" s="129">
        <f t="shared" ref="Q859" si="419">O859-P859</f>
        <v>12869.69</v>
      </c>
      <c r="R859" s="130" t="s">
        <v>1</v>
      </c>
      <c r="S859" s="131" t="s">
        <v>4</v>
      </c>
      <c r="T859" s="131"/>
      <c r="U859" s="131" t="s">
        <v>503</v>
      </c>
      <c r="V859" s="127"/>
      <c r="W859" s="127"/>
      <c r="X859" s="127"/>
      <c r="Y859" s="127"/>
      <c r="Z859" s="132">
        <v>42370</v>
      </c>
      <c r="AA859" s="127"/>
      <c r="AB859" s="127"/>
      <c r="AC859" s="127"/>
      <c r="AD859" s="133" t="s">
        <v>1843</v>
      </c>
    </row>
    <row r="860" spans="1:32" ht="15" customHeight="1" x14ac:dyDescent="0.25">
      <c r="C860" s="10"/>
      <c r="D860" s="10"/>
      <c r="E860" s="10"/>
      <c r="F860" s="10"/>
      <c r="G860" s="76"/>
      <c r="H860" s="76"/>
      <c r="I860" s="77"/>
      <c r="J860" s="80"/>
      <c r="K860" s="10"/>
      <c r="L860" s="11"/>
      <c r="M860" s="11"/>
      <c r="N860" s="11"/>
      <c r="O860" s="71">
        <f>SUM(O859)</f>
        <v>12869.69</v>
      </c>
      <c r="P860" s="71">
        <f t="shared" ref="P860:Q860" si="420">SUM(P859)</f>
        <v>0</v>
      </c>
      <c r="Q860" s="71">
        <f t="shared" si="420"/>
        <v>12869.69</v>
      </c>
      <c r="R860" s="17"/>
      <c r="S860" s="17"/>
      <c r="T860" s="17"/>
      <c r="U860" s="17"/>
      <c r="V860" s="17"/>
      <c r="W860" s="26"/>
      <c r="X860" s="10"/>
      <c r="Y860" s="10"/>
      <c r="Z860" s="10"/>
      <c r="AA860" s="10"/>
      <c r="AB860" s="14"/>
      <c r="AC860" s="10"/>
      <c r="AD860" s="10"/>
      <c r="AE860" s="10"/>
      <c r="AF860" s="15"/>
    </row>
    <row r="861" spans="1:32" ht="15" customHeight="1" x14ac:dyDescent="0.25">
      <c r="C861" s="10"/>
      <c r="D861" s="10"/>
      <c r="E861" s="10"/>
      <c r="F861" s="10"/>
      <c r="G861" s="76"/>
      <c r="H861" s="76"/>
      <c r="I861" s="77"/>
      <c r="J861" s="80"/>
      <c r="K861" s="10"/>
      <c r="L861" s="11"/>
      <c r="M861" s="11"/>
      <c r="N861" s="11"/>
      <c r="O861" s="25"/>
      <c r="P861" s="25"/>
      <c r="Q861" s="16"/>
      <c r="R861" s="16"/>
      <c r="S861" s="16"/>
      <c r="T861" s="16"/>
      <c r="U861" s="16"/>
      <c r="V861" s="16"/>
      <c r="W861" s="26"/>
      <c r="X861" s="10"/>
      <c r="Y861" s="10"/>
      <c r="Z861" s="10"/>
      <c r="AA861" s="10"/>
      <c r="AB861" s="14"/>
      <c r="AC861" s="10"/>
      <c r="AD861" s="10"/>
      <c r="AE861" s="10"/>
      <c r="AF861" s="15"/>
    </row>
    <row r="862" spans="1:32" ht="15" customHeight="1" x14ac:dyDescent="0.25">
      <c r="C862" s="10"/>
      <c r="D862" s="10"/>
      <c r="E862" s="10"/>
      <c r="F862" s="10"/>
      <c r="G862" s="510" t="s">
        <v>504</v>
      </c>
      <c r="H862" s="510"/>
      <c r="I862" s="44" t="s">
        <v>951</v>
      </c>
      <c r="L862" s="24"/>
      <c r="M862" s="25"/>
      <c r="N862" s="11"/>
      <c r="O862" s="25"/>
      <c r="P862" s="25"/>
      <c r="Q862" s="16"/>
      <c r="R862" s="16"/>
      <c r="S862" s="16"/>
      <c r="T862" s="16"/>
      <c r="U862" s="16"/>
      <c r="V862" s="16"/>
      <c r="W862" s="26"/>
      <c r="X862" s="10"/>
      <c r="Y862" s="10"/>
      <c r="Z862" s="10"/>
      <c r="AA862" s="10"/>
      <c r="AB862" s="14"/>
      <c r="AC862" s="10"/>
      <c r="AD862" s="10"/>
      <c r="AE862" s="10"/>
      <c r="AF862" s="15"/>
    </row>
    <row r="863" spans="1:32" s="134" customFormat="1" ht="15" customHeight="1" outlineLevel="5" x14ac:dyDescent="0.25">
      <c r="A863" s="21"/>
      <c r="B863" s="127"/>
      <c r="C863" s="127"/>
      <c r="D863" s="127"/>
      <c r="E863" s="127"/>
      <c r="F863" s="127"/>
      <c r="G863" s="369" t="s">
        <v>1842</v>
      </c>
      <c r="H863" s="185">
        <v>42370</v>
      </c>
      <c r="I863" s="127" t="s">
        <v>14</v>
      </c>
      <c r="J863" s="472" t="s">
        <v>64</v>
      </c>
      <c r="K863" s="127" t="s">
        <v>9</v>
      </c>
      <c r="L863" s="127" t="s">
        <v>10</v>
      </c>
      <c r="M863" s="127" t="s">
        <v>10</v>
      </c>
      <c r="N863" s="127" t="s">
        <v>11</v>
      </c>
      <c r="O863" s="129">
        <v>23253</v>
      </c>
      <c r="P863" s="129">
        <v>0</v>
      </c>
      <c r="Q863" s="129">
        <f t="shared" ref="Q863" si="421">O863-P863</f>
        <v>23253</v>
      </c>
      <c r="R863" s="130" t="s">
        <v>1</v>
      </c>
      <c r="S863" s="131" t="s">
        <v>4</v>
      </c>
      <c r="T863" s="131"/>
      <c r="U863" s="131" t="s">
        <v>504</v>
      </c>
      <c r="V863" s="127"/>
      <c r="W863" s="127"/>
      <c r="X863" s="127"/>
      <c r="Y863" s="127"/>
      <c r="Z863" s="132">
        <v>42370</v>
      </c>
      <c r="AA863" s="127"/>
      <c r="AB863" s="127"/>
      <c r="AC863" s="127"/>
      <c r="AD863" s="133" t="s">
        <v>1843</v>
      </c>
    </row>
    <row r="864" spans="1:32" ht="15" customHeight="1" x14ac:dyDescent="0.25">
      <c r="C864" s="10"/>
      <c r="D864" s="10"/>
      <c r="E864" s="10"/>
      <c r="F864" s="10"/>
      <c r="G864" s="76"/>
      <c r="H864" s="76"/>
      <c r="I864" s="77"/>
      <c r="J864" s="80"/>
      <c r="K864" s="10"/>
      <c r="L864" s="11"/>
      <c r="M864" s="11"/>
      <c r="N864" s="11"/>
      <c r="O864" s="71">
        <f>SUM(O863)</f>
        <v>23253</v>
      </c>
      <c r="P864" s="71">
        <f t="shared" ref="P864:Q864" si="422">SUM(P863)</f>
        <v>0</v>
      </c>
      <c r="Q864" s="71">
        <f t="shared" si="422"/>
        <v>23253</v>
      </c>
      <c r="R864" s="17"/>
      <c r="S864" s="17"/>
      <c r="T864" s="17"/>
      <c r="U864" s="17"/>
      <c r="V864" s="17"/>
      <c r="W864" s="26"/>
      <c r="X864" s="10"/>
      <c r="Y864" s="10"/>
      <c r="Z864" s="10"/>
      <c r="AA864" s="10"/>
      <c r="AB864" s="14"/>
      <c r="AC864" s="10"/>
      <c r="AD864" s="10"/>
      <c r="AE864" s="10"/>
      <c r="AF864" s="15"/>
    </row>
    <row r="865" spans="1:32" ht="15" customHeight="1" x14ac:dyDescent="0.25">
      <c r="C865" s="10"/>
      <c r="D865" s="10"/>
      <c r="E865" s="10"/>
      <c r="F865" s="10"/>
      <c r="G865" s="76"/>
      <c r="H865" s="76"/>
      <c r="I865" s="77"/>
      <c r="J865" s="80"/>
      <c r="K865" s="10"/>
      <c r="L865" s="11"/>
      <c r="M865" s="11"/>
      <c r="N865" s="11"/>
      <c r="O865" s="25"/>
      <c r="P865" s="25"/>
      <c r="Q865" s="16"/>
      <c r="R865" s="16"/>
      <c r="S865" s="16"/>
      <c r="T865" s="16"/>
      <c r="U865" s="16"/>
      <c r="V865" s="16"/>
      <c r="W865" s="26"/>
      <c r="X865" s="10"/>
      <c r="Y865" s="10"/>
      <c r="Z865" s="10"/>
      <c r="AA865" s="10"/>
      <c r="AB865" s="14"/>
      <c r="AC865" s="10"/>
      <c r="AD865" s="10"/>
      <c r="AE865" s="10"/>
      <c r="AF865" s="15"/>
    </row>
    <row r="866" spans="1:32" ht="15" customHeight="1" x14ac:dyDescent="0.25">
      <c r="C866" s="10"/>
      <c r="D866" s="10"/>
      <c r="E866" s="10"/>
      <c r="F866" s="10"/>
      <c r="G866" s="510" t="s">
        <v>505</v>
      </c>
      <c r="H866" s="510"/>
      <c r="I866" s="44" t="s">
        <v>952</v>
      </c>
      <c r="L866" s="24"/>
      <c r="M866" s="25"/>
      <c r="N866" s="11"/>
      <c r="O866" s="25"/>
      <c r="P866" s="25"/>
      <c r="Q866" s="16"/>
      <c r="R866" s="16"/>
      <c r="S866" s="16"/>
      <c r="T866" s="16"/>
      <c r="U866" s="16"/>
      <c r="V866" s="16"/>
      <c r="W866" s="26"/>
      <c r="X866" s="10"/>
      <c r="Y866" s="10"/>
      <c r="Z866" s="10"/>
      <c r="AA866" s="10"/>
      <c r="AB866" s="14"/>
      <c r="AC866" s="10"/>
      <c r="AD866" s="10"/>
      <c r="AE866" s="10"/>
      <c r="AF866" s="15"/>
    </row>
    <row r="867" spans="1:32" s="134" customFormat="1" ht="15" customHeight="1" outlineLevel="5" x14ac:dyDescent="0.25">
      <c r="A867" s="21"/>
      <c r="B867" s="127"/>
      <c r="C867" s="127"/>
      <c r="D867" s="127"/>
      <c r="E867" s="127"/>
      <c r="F867" s="127"/>
      <c r="G867" s="369" t="s">
        <v>1842</v>
      </c>
      <c r="H867" s="185">
        <v>42370</v>
      </c>
      <c r="I867" s="127" t="s">
        <v>14</v>
      </c>
      <c r="J867" s="472" t="s">
        <v>64</v>
      </c>
      <c r="K867" s="127" t="s">
        <v>9</v>
      </c>
      <c r="L867" s="127" t="s">
        <v>10</v>
      </c>
      <c r="M867" s="127" t="s">
        <v>10</v>
      </c>
      <c r="N867" s="127" t="s">
        <v>11</v>
      </c>
      <c r="O867" s="129">
        <v>32699</v>
      </c>
      <c r="P867" s="129">
        <v>0</v>
      </c>
      <c r="Q867" s="129">
        <f t="shared" ref="Q867" si="423">O867-P867</f>
        <v>32699</v>
      </c>
      <c r="R867" s="130" t="s">
        <v>1</v>
      </c>
      <c r="S867" s="131" t="s">
        <v>4</v>
      </c>
      <c r="T867" s="131"/>
      <c r="U867" s="131" t="s">
        <v>505</v>
      </c>
      <c r="V867" s="127"/>
      <c r="W867" s="127"/>
      <c r="X867" s="127"/>
      <c r="Y867" s="127"/>
      <c r="Z867" s="132">
        <v>42370</v>
      </c>
      <c r="AA867" s="127"/>
      <c r="AB867" s="127"/>
      <c r="AC867" s="127"/>
      <c r="AD867" s="133" t="s">
        <v>1843</v>
      </c>
    </row>
    <row r="868" spans="1:32" ht="15" customHeight="1" x14ac:dyDescent="0.25">
      <c r="C868" s="10"/>
      <c r="D868" s="10"/>
      <c r="E868" s="10"/>
      <c r="F868" s="10"/>
      <c r="G868" s="76"/>
      <c r="H868" s="76"/>
      <c r="I868" s="77"/>
      <c r="J868" s="80"/>
      <c r="K868" s="10"/>
      <c r="L868" s="11"/>
      <c r="M868" s="11"/>
      <c r="N868" s="11"/>
      <c r="O868" s="71">
        <f>SUM(O867)</f>
        <v>32699</v>
      </c>
      <c r="P868" s="71">
        <f t="shared" ref="P868:Q868" si="424">SUM(P867)</f>
        <v>0</v>
      </c>
      <c r="Q868" s="71">
        <f t="shared" si="424"/>
        <v>32699</v>
      </c>
      <c r="R868" s="17"/>
      <c r="S868" s="17"/>
      <c r="T868" s="17"/>
      <c r="U868" s="17"/>
      <c r="V868" s="17"/>
      <c r="W868" s="26"/>
      <c r="X868" s="10"/>
      <c r="Y868" s="10"/>
      <c r="Z868" s="10"/>
      <c r="AA868" s="10"/>
      <c r="AB868" s="14"/>
      <c r="AC868" s="10"/>
      <c r="AD868" s="10"/>
      <c r="AE868" s="10"/>
      <c r="AF868" s="15"/>
    </row>
    <row r="869" spans="1:32" ht="15" customHeight="1" x14ac:dyDescent="0.25">
      <c r="C869" s="10"/>
      <c r="D869" s="10"/>
      <c r="E869" s="10"/>
      <c r="F869" s="10"/>
      <c r="G869" s="76"/>
      <c r="H869" s="76"/>
      <c r="I869" s="77"/>
      <c r="J869" s="80"/>
      <c r="K869" s="10"/>
      <c r="L869" s="11"/>
      <c r="M869" s="11"/>
      <c r="N869" s="11"/>
      <c r="O869" s="25"/>
      <c r="P869" s="25"/>
      <c r="Q869" s="16"/>
      <c r="R869" s="16"/>
      <c r="S869" s="16"/>
      <c r="T869" s="16"/>
      <c r="U869" s="16"/>
      <c r="V869" s="16"/>
      <c r="W869" s="26"/>
      <c r="X869" s="10"/>
      <c r="Y869" s="10"/>
      <c r="Z869" s="10"/>
      <c r="AA869" s="10"/>
      <c r="AB869" s="14"/>
      <c r="AC869" s="10"/>
      <c r="AD869" s="10"/>
      <c r="AE869" s="10"/>
      <c r="AF869" s="15"/>
    </row>
    <row r="870" spans="1:32" ht="15" customHeight="1" x14ac:dyDescent="0.25">
      <c r="C870" s="10"/>
      <c r="D870" s="10"/>
      <c r="E870" s="10"/>
      <c r="F870" s="10"/>
      <c r="G870" s="510" t="s">
        <v>506</v>
      </c>
      <c r="H870" s="510"/>
      <c r="I870" s="43" t="s">
        <v>953</v>
      </c>
      <c r="L870" s="24"/>
      <c r="M870" s="25"/>
      <c r="N870" s="11"/>
      <c r="O870" s="25"/>
      <c r="P870" s="25"/>
      <c r="Q870" s="16"/>
      <c r="R870" s="16"/>
      <c r="S870" s="16"/>
      <c r="T870" s="16"/>
      <c r="U870" s="16"/>
      <c r="V870" s="16"/>
      <c r="W870" s="26"/>
      <c r="X870" s="10"/>
      <c r="Y870" s="10"/>
      <c r="Z870" s="10"/>
      <c r="AA870" s="10"/>
      <c r="AB870" s="14"/>
      <c r="AC870" s="10"/>
      <c r="AD870" s="10"/>
      <c r="AE870" s="10"/>
      <c r="AF870" s="15"/>
    </row>
    <row r="871" spans="1:32" s="134" customFormat="1" ht="15" customHeight="1" outlineLevel="5" x14ac:dyDescent="0.25">
      <c r="A871" s="21"/>
      <c r="B871" s="127"/>
      <c r="C871" s="127"/>
      <c r="D871" s="127"/>
      <c r="E871" s="127"/>
      <c r="F871" s="127"/>
      <c r="G871" s="369" t="s">
        <v>1842</v>
      </c>
      <c r="H871" s="185">
        <v>42370</v>
      </c>
      <c r="I871" s="127" t="s">
        <v>14</v>
      </c>
      <c r="J871" s="472" t="s">
        <v>64</v>
      </c>
      <c r="K871" s="127" t="s">
        <v>9</v>
      </c>
      <c r="L871" s="127" t="s">
        <v>10</v>
      </c>
      <c r="M871" s="127" t="s">
        <v>10</v>
      </c>
      <c r="N871" s="127" t="s">
        <v>11</v>
      </c>
      <c r="O871" s="129">
        <v>9747</v>
      </c>
      <c r="P871" s="129">
        <v>0</v>
      </c>
      <c r="Q871" s="129">
        <f t="shared" ref="Q871" si="425">O871-P871</f>
        <v>9747</v>
      </c>
      <c r="R871" s="130" t="s">
        <v>1</v>
      </c>
      <c r="S871" s="131" t="s">
        <v>4</v>
      </c>
      <c r="T871" s="131"/>
      <c r="U871" s="131" t="s">
        <v>506</v>
      </c>
      <c r="V871" s="127"/>
      <c r="W871" s="127"/>
      <c r="X871" s="127"/>
      <c r="Y871" s="127"/>
      <c r="Z871" s="132">
        <v>42370</v>
      </c>
      <c r="AA871" s="127"/>
      <c r="AB871" s="127"/>
      <c r="AC871" s="127"/>
      <c r="AD871" s="133" t="s">
        <v>1843</v>
      </c>
    </row>
    <row r="872" spans="1:32" ht="15" customHeight="1" x14ac:dyDescent="0.25">
      <c r="C872" s="10"/>
      <c r="D872" s="10"/>
      <c r="E872" s="10"/>
      <c r="F872" s="10"/>
      <c r="G872" s="76"/>
      <c r="H872" s="76"/>
      <c r="I872" s="77"/>
      <c r="J872" s="80"/>
      <c r="K872" s="10"/>
      <c r="L872" s="11"/>
      <c r="M872" s="11"/>
      <c r="N872" s="11"/>
      <c r="O872" s="71">
        <f>SUM(O871)</f>
        <v>9747</v>
      </c>
      <c r="P872" s="71">
        <f t="shared" ref="P872:Q872" si="426">SUM(P871)</f>
        <v>0</v>
      </c>
      <c r="Q872" s="71">
        <f t="shared" si="426"/>
        <v>9747</v>
      </c>
      <c r="R872" s="17"/>
      <c r="S872" s="17"/>
      <c r="T872" s="17"/>
      <c r="U872" s="17"/>
      <c r="V872" s="17"/>
      <c r="W872" s="26"/>
      <c r="X872" s="10"/>
      <c r="Y872" s="10"/>
      <c r="Z872" s="10"/>
      <c r="AA872" s="10"/>
      <c r="AB872" s="14"/>
      <c r="AC872" s="10"/>
      <c r="AD872" s="10"/>
      <c r="AE872" s="10"/>
      <c r="AF872" s="15"/>
    </row>
    <row r="873" spans="1:32" ht="15" customHeight="1" x14ac:dyDescent="0.25">
      <c r="C873" s="10"/>
      <c r="D873" s="10"/>
      <c r="E873" s="10"/>
      <c r="F873" s="10"/>
      <c r="G873" s="76"/>
      <c r="H873" s="76"/>
      <c r="I873" s="77"/>
      <c r="J873" s="80"/>
      <c r="K873" s="10"/>
      <c r="L873" s="11"/>
      <c r="M873" s="11"/>
      <c r="N873" s="11"/>
      <c r="O873" s="25"/>
      <c r="P873" s="25"/>
      <c r="Q873" s="16"/>
      <c r="R873" s="16"/>
      <c r="S873" s="16"/>
      <c r="T873" s="16"/>
      <c r="U873" s="16"/>
      <c r="V873" s="16"/>
      <c r="W873" s="26"/>
      <c r="X873" s="10"/>
      <c r="Y873" s="10"/>
      <c r="Z873" s="10"/>
      <c r="AA873" s="10"/>
      <c r="AB873" s="14"/>
      <c r="AC873" s="10"/>
      <c r="AD873" s="10"/>
      <c r="AE873" s="10"/>
      <c r="AF873" s="15"/>
    </row>
    <row r="874" spans="1:32" ht="15" customHeight="1" x14ac:dyDescent="0.25">
      <c r="C874" s="10"/>
      <c r="D874" s="10"/>
      <c r="E874" s="10"/>
      <c r="F874" s="10"/>
      <c r="G874" s="510" t="s">
        <v>507</v>
      </c>
      <c r="H874" s="510"/>
      <c r="I874" s="44" t="s">
        <v>954</v>
      </c>
      <c r="L874" s="24"/>
      <c r="M874" s="25"/>
      <c r="N874" s="11"/>
      <c r="O874" s="25"/>
      <c r="P874" s="25"/>
      <c r="Q874" s="16"/>
      <c r="R874" s="16"/>
      <c r="S874" s="16"/>
      <c r="T874" s="16"/>
      <c r="U874" s="16"/>
      <c r="V874" s="16"/>
      <c r="W874" s="26"/>
      <c r="X874" s="10"/>
      <c r="Y874" s="10"/>
      <c r="Z874" s="10"/>
      <c r="AA874" s="10"/>
      <c r="AB874" s="14"/>
      <c r="AC874" s="10"/>
      <c r="AD874" s="10"/>
      <c r="AE874" s="10"/>
      <c r="AF874" s="15"/>
    </row>
    <row r="875" spans="1:32" s="134" customFormat="1" ht="15" customHeight="1" outlineLevel="5" x14ac:dyDescent="0.25">
      <c r="A875" s="21"/>
      <c r="B875" s="127"/>
      <c r="C875" s="127"/>
      <c r="D875" s="127"/>
      <c r="E875" s="127"/>
      <c r="F875" s="127"/>
      <c r="G875" s="369" t="s">
        <v>1842</v>
      </c>
      <c r="H875" s="185">
        <v>42370</v>
      </c>
      <c r="I875" s="127" t="s">
        <v>14</v>
      </c>
      <c r="J875" s="472" t="s">
        <v>64</v>
      </c>
      <c r="K875" s="127" t="s">
        <v>9</v>
      </c>
      <c r="L875" s="127" t="s">
        <v>10</v>
      </c>
      <c r="M875" s="127" t="s">
        <v>10</v>
      </c>
      <c r="N875" s="127" t="s">
        <v>11</v>
      </c>
      <c r="O875" s="129">
        <v>21717</v>
      </c>
      <c r="P875" s="129">
        <v>0</v>
      </c>
      <c r="Q875" s="129">
        <f t="shared" ref="Q875" si="427">O875-P875</f>
        <v>21717</v>
      </c>
      <c r="R875" s="130" t="s">
        <v>1</v>
      </c>
      <c r="S875" s="131" t="s">
        <v>4</v>
      </c>
      <c r="T875" s="131"/>
      <c r="U875" s="131" t="s">
        <v>507</v>
      </c>
      <c r="V875" s="127"/>
      <c r="W875" s="127"/>
      <c r="X875" s="127"/>
      <c r="Y875" s="127"/>
      <c r="Z875" s="132">
        <v>42370</v>
      </c>
      <c r="AA875" s="127"/>
      <c r="AB875" s="127"/>
      <c r="AC875" s="127"/>
      <c r="AD875" s="133" t="s">
        <v>1843</v>
      </c>
    </row>
    <row r="876" spans="1:32" ht="15" customHeight="1" x14ac:dyDescent="0.25">
      <c r="C876" s="10"/>
      <c r="D876" s="10"/>
      <c r="E876" s="10"/>
      <c r="F876" s="10"/>
      <c r="G876" s="76"/>
      <c r="H876" s="76"/>
      <c r="I876" s="77"/>
      <c r="J876" s="80"/>
      <c r="K876" s="10"/>
      <c r="L876" s="11"/>
      <c r="M876" s="11"/>
      <c r="N876" s="11"/>
      <c r="O876" s="71">
        <f>SUM(O875)</f>
        <v>21717</v>
      </c>
      <c r="P876" s="71">
        <f t="shared" ref="P876:Q876" si="428">SUM(P875)</f>
        <v>0</v>
      </c>
      <c r="Q876" s="71">
        <f t="shared" si="428"/>
        <v>21717</v>
      </c>
      <c r="R876" s="17"/>
      <c r="S876" s="17"/>
      <c r="T876" s="17"/>
      <c r="U876" s="17"/>
      <c r="V876" s="17"/>
      <c r="W876" s="26"/>
      <c r="X876" s="10"/>
      <c r="Y876" s="10"/>
      <c r="Z876" s="10"/>
      <c r="AA876" s="10"/>
      <c r="AB876" s="14"/>
      <c r="AC876" s="10"/>
      <c r="AD876" s="10"/>
      <c r="AE876" s="10"/>
      <c r="AF876" s="15"/>
    </row>
    <row r="877" spans="1:32" ht="15" customHeight="1" x14ac:dyDescent="0.25">
      <c r="C877" s="10"/>
      <c r="D877" s="10"/>
      <c r="E877" s="10"/>
      <c r="F877" s="10"/>
      <c r="G877" s="76"/>
      <c r="H877" s="76"/>
      <c r="I877" s="77"/>
      <c r="J877" s="80"/>
      <c r="K877" s="10"/>
      <c r="L877" s="11"/>
      <c r="M877" s="11"/>
      <c r="N877" s="11"/>
      <c r="O877" s="25"/>
      <c r="P877" s="25"/>
      <c r="Q877" s="16"/>
      <c r="R877" s="16"/>
      <c r="S877" s="16"/>
      <c r="T877" s="16"/>
      <c r="U877" s="16"/>
      <c r="V877" s="16"/>
      <c r="W877" s="26"/>
      <c r="X877" s="10"/>
      <c r="Y877" s="10"/>
      <c r="Z877" s="10"/>
      <c r="AA877" s="10"/>
      <c r="AB877" s="14"/>
      <c r="AC877" s="10"/>
      <c r="AD877" s="10"/>
      <c r="AE877" s="10"/>
      <c r="AF877" s="15"/>
    </row>
    <row r="878" spans="1:32" ht="15" customHeight="1" x14ac:dyDescent="0.25">
      <c r="C878" s="10"/>
      <c r="D878" s="10"/>
      <c r="E878" s="10"/>
      <c r="F878" s="10"/>
      <c r="G878" s="510" t="s">
        <v>508</v>
      </c>
      <c r="H878" s="510"/>
      <c r="I878" s="44" t="s">
        <v>955</v>
      </c>
      <c r="L878" s="24"/>
      <c r="M878" s="25"/>
      <c r="N878" s="11"/>
      <c r="O878" s="25"/>
      <c r="P878" s="25"/>
      <c r="Q878" s="16"/>
      <c r="R878" s="16"/>
      <c r="S878" s="16"/>
      <c r="T878" s="16"/>
      <c r="U878" s="16"/>
      <c r="V878" s="16"/>
      <c r="W878" s="26"/>
      <c r="X878" s="10"/>
      <c r="Y878" s="10"/>
      <c r="Z878" s="10"/>
      <c r="AA878" s="10"/>
      <c r="AB878" s="14"/>
      <c r="AC878" s="10"/>
      <c r="AD878" s="10"/>
      <c r="AE878" s="10"/>
      <c r="AF878" s="15"/>
    </row>
    <row r="879" spans="1:32" s="134" customFormat="1" ht="15" customHeight="1" outlineLevel="5" x14ac:dyDescent="0.25">
      <c r="A879" s="21"/>
      <c r="B879" s="127"/>
      <c r="C879" s="127"/>
      <c r="D879" s="127"/>
      <c r="E879" s="127"/>
      <c r="F879" s="127"/>
      <c r="G879" s="369" t="s">
        <v>1842</v>
      </c>
      <c r="H879" s="185">
        <v>42370</v>
      </c>
      <c r="I879" s="127" t="s">
        <v>14</v>
      </c>
      <c r="J879" s="472" t="s">
        <v>64</v>
      </c>
      <c r="K879" s="127" t="s">
        <v>9</v>
      </c>
      <c r="L879" s="127" t="s">
        <v>10</v>
      </c>
      <c r="M879" s="127" t="s">
        <v>10</v>
      </c>
      <c r="N879" s="127" t="s">
        <v>11</v>
      </c>
      <c r="O879" s="129">
        <v>6498</v>
      </c>
      <c r="P879" s="129">
        <v>0</v>
      </c>
      <c r="Q879" s="129">
        <f t="shared" ref="Q879" si="429">O879-P879</f>
        <v>6498</v>
      </c>
      <c r="R879" s="130" t="s">
        <v>1</v>
      </c>
      <c r="S879" s="131" t="s">
        <v>4</v>
      </c>
      <c r="T879" s="131"/>
      <c r="U879" s="131" t="s">
        <v>508</v>
      </c>
      <c r="V879" s="127"/>
      <c r="W879" s="127"/>
      <c r="X879" s="127"/>
      <c r="Y879" s="127"/>
      <c r="Z879" s="132">
        <v>42370</v>
      </c>
      <c r="AA879" s="127"/>
      <c r="AB879" s="127"/>
      <c r="AC879" s="127"/>
      <c r="AD879" s="133" t="s">
        <v>1843</v>
      </c>
    </row>
    <row r="880" spans="1:32" ht="15" customHeight="1" x14ac:dyDescent="0.25">
      <c r="C880" s="10"/>
      <c r="D880" s="10"/>
      <c r="E880" s="10"/>
      <c r="F880" s="10"/>
      <c r="G880" s="76"/>
      <c r="H880" s="76"/>
      <c r="I880" s="77"/>
      <c r="J880" s="80"/>
      <c r="K880" s="10"/>
      <c r="L880" s="11"/>
      <c r="M880" s="11"/>
      <c r="N880" s="11"/>
      <c r="O880" s="71">
        <f>SUM(O879)</f>
        <v>6498</v>
      </c>
      <c r="P880" s="71">
        <f t="shared" ref="P880:Q880" si="430">SUM(P879)</f>
        <v>0</v>
      </c>
      <c r="Q880" s="71">
        <f t="shared" si="430"/>
        <v>6498</v>
      </c>
      <c r="R880" s="17"/>
      <c r="S880" s="17"/>
      <c r="T880" s="17"/>
      <c r="U880" s="17"/>
      <c r="V880" s="17"/>
      <c r="W880" s="26"/>
      <c r="X880" s="10"/>
      <c r="Y880" s="10"/>
      <c r="Z880" s="10"/>
      <c r="AA880" s="10"/>
      <c r="AB880" s="14"/>
      <c r="AC880" s="10"/>
      <c r="AD880" s="10"/>
      <c r="AE880" s="10"/>
      <c r="AF880" s="15"/>
    </row>
    <row r="881" spans="1:32" ht="15" customHeight="1" x14ac:dyDescent="0.25">
      <c r="C881" s="10"/>
      <c r="D881" s="10"/>
      <c r="E881" s="10"/>
      <c r="F881" s="10"/>
      <c r="G881" s="76"/>
      <c r="H881" s="76"/>
      <c r="I881" s="77"/>
      <c r="J881" s="80"/>
      <c r="K881" s="10"/>
      <c r="L881" s="11"/>
      <c r="M881" s="11"/>
      <c r="N881" s="11"/>
      <c r="O881" s="25"/>
      <c r="P881" s="25"/>
      <c r="Q881" s="16"/>
      <c r="R881" s="16"/>
      <c r="S881" s="16"/>
      <c r="T881" s="16"/>
      <c r="U881" s="16"/>
      <c r="V881" s="16"/>
      <c r="W881" s="26"/>
      <c r="X881" s="10"/>
      <c r="Y881" s="10"/>
      <c r="Z881" s="10"/>
      <c r="AA881" s="10"/>
      <c r="AB881" s="14"/>
      <c r="AC881" s="10"/>
      <c r="AD881" s="10"/>
      <c r="AE881" s="10"/>
      <c r="AF881" s="15"/>
    </row>
    <row r="882" spans="1:32" ht="15" customHeight="1" x14ac:dyDescent="0.25">
      <c r="C882" s="10"/>
      <c r="D882" s="10"/>
      <c r="E882" s="10"/>
      <c r="F882" s="10"/>
      <c r="G882" s="510" t="s">
        <v>509</v>
      </c>
      <c r="H882" s="510"/>
      <c r="I882" s="44" t="s">
        <v>956</v>
      </c>
      <c r="L882" s="24"/>
      <c r="M882" s="25"/>
      <c r="N882" s="11"/>
      <c r="O882" s="25"/>
      <c r="P882" s="25"/>
      <c r="Q882" s="16"/>
      <c r="R882" s="16"/>
      <c r="S882" s="16"/>
      <c r="T882" s="16"/>
      <c r="U882" s="16"/>
      <c r="V882" s="16"/>
      <c r="W882" s="26"/>
      <c r="X882" s="10"/>
      <c r="Y882" s="10"/>
      <c r="Z882" s="10"/>
      <c r="AA882" s="10"/>
      <c r="AB882" s="14"/>
      <c r="AC882" s="10"/>
      <c r="AD882" s="10"/>
      <c r="AE882" s="10"/>
      <c r="AF882" s="15"/>
    </row>
    <row r="883" spans="1:32" s="134" customFormat="1" ht="15" customHeight="1" outlineLevel="5" x14ac:dyDescent="0.25">
      <c r="A883" s="21"/>
      <c r="B883" s="127"/>
      <c r="C883" s="127"/>
      <c r="D883" s="127"/>
      <c r="E883" s="127"/>
      <c r="F883" s="127"/>
      <c r="G883" s="369" t="s">
        <v>1842</v>
      </c>
      <c r="H883" s="185">
        <v>42370</v>
      </c>
      <c r="I883" s="127" t="s">
        <v>14</v>
      </c>
      <c r="J883" s="472" t="s">
        <v>64</v>
      </c>
      <c r="K883" s="127" t="s">
        <v>9</v>
      </c>
      <c r="L883" s="127" t="s">
        <v>10</v>
      </c>
      <c r="M883" s="127" t="s">
        <v>10</v>
      </c>
      <c r="N883" s="127" t="s">
        <v>11</v>
      </c>
      <c r="O883" s="129">
        <v>4826</v>
      </c>
      <c r="P883" s="129">
        <v>0</v>
      </c>
      <c r="Q883" s="129">
        <f t="shared" ref="Q883" si="431">O883-P883</f>
        <v>4826</v>
      </c>
      <c r="R883" s="130" t="s">
        <v>1</v>
      </c>
      <c r="S883" s="131" t="s">
        <v>4</v>
      </c>
      <c r="T883" s="131"/>
      <c r="U883" s="131" t="s">
        <v>509</v>
      </c>
      <c r="V883" s="127"/>
      <c r="W883" s="127"/>
      <c r="X883" s="127"/>
      <c r="Y883" s="127"/>
      <c r="Z883" s="132">
        <v>42370</v>
      </c>
      <c r="AA883" s="127"/>
      <c r="AB883" s="127"/>
      <c r="AC883" s="127"/>
      <c r="AD883" s="133" t="s">
        <v>1843</v>
      </c>
    </row>
    <row r="884" spans="1:32" ht="15" customHeight="1" x14ac:dyDescent="0.25">
      <c r="C884" s="10"/>
      <c r="D884" s="10"/>
      <c r="E884" s="10"/>
      <c r="F884" s="10"/>
      <c r="G884" s="76"/>
      <c r="H884" s="76"/>
      <c r="I884" s="77"/>
      <c r="J884" s="80"/>
      <c r="K884" s="10"/>
      <c r="L884" s="11"/>
      <c r="M884" s="11"/>
      <c r="N884" s="11"/>
      <c r="O884" s="71">
        <f>SUM(O883)</f>
        <v>4826</v>
      </c>
      <c r="P884" s="71">
        <f t="shared" ref="P884:Q884" si="432">SUM(P883)</f>
        <v>0</v>
      </c>
      <c r="Q884" s="71">
        <f t="shared" si="432"/>
        <v>4826</v>
      </c>
      <c r="R884" s="17"/>
      <c r="S884" s="17"/>
      <c r="T884" s="17"/>
      <c r="U884" s="17"/>
      <c r="V884" s="17"/>
      <c r="W884" s="26"/>
      <c r="X884" s="10"/>
      <c r="Y884" s="10"/>
      <c r="Z884" s="10"/>
      <c r="AA884" s="10"/>
      <c r="AB884" s="14"/>
      <c r="AC884" s="10"/>
      <c r="AD884" s="10"/>
      <c r="AE884" s="10"/>
      <c r="AF884" s="15"/>
    </row>
    <row r="885" spans="1:32" ht="15" customHeight="1" x14ac:dyDescent="0.25">
      <c r="C885" s="10"/>
      <c r="D885" s="10"/>
      <c r="E885" s="10"/>
      <c r="F885" s="10"/>
      <c r="G885" s="76"/>
      <c r="H885" s="76"/>
      <c r="I885" s="77"/>
      <c r="J885" s="80"/>
      <c r="K885" s="10"/>
      <c r="L885" s="11"/>
      <c r="M885" s="11"/>
      <c r="N885" s="11"/>
      <c r="O885" s="25"/>
      <c r="P885" s="25"/>
      <c r="Q885" s="16"/>
      <c r="R885" s="16"/>
      <c r="S885" s="16"/>
      <c r="T885" s="16"/>
      <c r="U885" s="16"/>
      <c r="V885" s="16"/>
      <c r="W885" s="26"/>
      <c r="X885" s="10"/>
      <c r="Y885" s="10"/>
      <c r="Z885" s="10"/>
      <c r="AA885" s="10"/>
      <c r="AB885" s="14"/>
      <c r="AC885" s="10"/>
      <c r="AD885" s="10"/>
      <c r="AE885" s="10"/>
      <c r="AF885" s="15"/>
    </row>
    <row r="886" spans="1:32" ht="15" customHeight="1" x14ac:dyDescent="0.25">
      <c r="C886" s="10"/>
      <c r="D886" s="10"/>
      <c r="E886" s="10"/>
      <c r="F886" s="10"/>
      <c r="G886" s="510" t="s">
        <v>510</v>
      </c>
      <c r="H886" s="510"/>
      <c r="I886" s="44" t="s">
        <v>957</v>
      </c>
      <c r="L886" s="24"/>
      <c r="M886" s="25"/>
      <c r="N886" s="11"/>
      <c r="O886" s="25"/>
      <c r="P886" s="25"/>
      <c r="Q886" s="16"/>
      <c r="R886" s="16"/>
      <c r="S886" s="16"/>
      <c r="T886" s="16"/>
      <c r="U886" s="16"/>
      <c r="V886" s="16"/>
      <c r="W886" s="26"/>
      <c r="X886" s="10"/>
      <c r="Y886" s="10"/>
      <c r="Z886" s="10"/>
      <c r="AA886" s="10"/>
      <c r="AB886" s="14"/>
      <c r="AC886" s="10"/>
      <c r="AD886" s="10"/>
      <c r="AE886" s="10"/>
      <c r="AF886" s="15"/>
    </row>
    <row r="887" spans="1:32" s="134" customFormat="1" ht="15" customHeight="1" outlineLevel="5" x14ac:dyDescent="0.25">
      <c r="A887" s="21"/>
      <c r="B887" s="127"/>
      <c r="C887" s="127"/>
      <c r="D887" s="127"/>
      <c r="E887" s="127"/>
      <c r="F887" s="127"/>
      <c r="G887" s="369" t="s">
        <v>1842</v>
      </c>
      <c r="H887" s="185">
        <v>42370</v>
      </c>
      <c r="I887" s="127" t="s">
        <v>14</v>
      </c>
      <c r="J887" s="472" t="s">
        <v>64</v>
      </c>
      <c r="K887" s="127" t="s">
        <v>9</v>
      </c>
      <c r="L887" s="127" t="s">
        <v>10</v>
      </c>
      <c r="M887" s="127" t="s">
        <v>10</v>
      </c>
      <c r="N887" s="127" t="s">
        <v>11</v>
      </c>
      <c r="O887" s="129">
        <v>4826</v>
      </c>
      <c r="P887" s="129">
        <v>0</v>
      </c>
      <c r="Q887" s="129">
        <f t="shared" ref="Q887" si="433">O887-P887</f>
        <v>4826</v>
      </c>
      <c r="R887" s="130" t="s">
        <v>1</v>
      </c>
      <c r="S887" s="131" t="s">
        <v>4</v>
      </c>
      <c r="T887" s="131"/>
      <c r="U887" s="131" t="s">
        <v>510</v>
      </c>
      <c r="V887" s="127"/>
      <c r="W887" s="127"/>
      <c r="X887" s="127"/>
      <c r="Y887" s="127"/>
      <c r="Z887" s="132">
        <v>42370</v>
      </c>
      <c r="AA887" s="127"/>
      <c r="AB887" s="127"/>
      <c r="AC887" s="127"/>
      <c r="AD887" s="133" t="s">
        <v>1843</v>
      </c>
    </row>
    <row r="888" spans="1:32" ht="15" customHeight="1" x14ac:dyDescent="0.25">
      <c r="C888" s="10"/>
      <c r="D888" s="10"/>
      <c r="E888" s="10"/>
      <c r="F888" s="10"/>
      <c r="G888" s="76"/>
      <c r="H888" s="76"/>
      <c r="I888" s="77"/>
      <c r="J888" s="80"/>
      <c r="K888" s="10"/>
      <c r="L888" s="11"/>
      <c r="M888" s="11"/>
      <c r="N888" s="11"/>
      <c r="O888" s="71">
        <f>SUM(O887)</f>
        <v>4826</v>
      </c>
      <c r="P888" s="71">
        <f t="shared" ref="P888:Q888" si="434">SUM(P887)</f>
        <v>0</v>
      </c>
      <c r="Q888" s="71">
        <f t="shared" si="434"/>
        <v>4826</v>
      </c>
      <c r="R888" s="17"/>
      <c r="S888" s="17"/>
      <c r="T888" s="17"/>
      <c r="U888" s="17"/>
      <c r="V888" s="17"/>
      <c r="W888" s="26"/>
      <c r="X888" s="10"/>
      <c r="Y888" s="10"/>
      <c r="Z888" s="10"/>
      <c r="AA888" s="10"/>
      <c r="AB888" s="14"/>
      <c r="AC888" s="10"/>
      <c r="AD888" s="10"/>
      <c r="AE888" s="10"/>
      <c r="AF888" s="15"/>
    </row>
    <row r="889" spans="1:32" ht="15" customHeight="1" x14ac:dyDescent="0.25">
      <c r="C889" s="10"/>
      <c r="D889" s="10"/>
      <c r="E889" s="10"/>
      <c r="F889" s="10"/>
      <c r="G889" s="76"/>
      <c r="H889" s="76"/>
      <c r="I889" s="77"/>
      <c r="J889" s="80"/>
      <c r="K889" s="10"/>
      <c r="L889" s="11"/>
      <c r="M889" s="11"/>
      <c r="N889" s="11"/>
      <c r="O889" s="25"/>
      <c r="P889" s="25"/>
      <c r="Q889" s="16"/>
      <c r="R889" s="16"/>
      <c r="S889" s="16"/>
      <c r="T889" s="16"/>
      <c r="U889" s="16"/>
      <c r="V889" s="16"/>
      <c r="W889" s="26"/>
      <c r="X889" s="10"/>
      <c r="Y889" s="10"/>
      <c r="Z889" s="10"/>
      <c r="AA889" s="10"/>
      <c r="AB889" s="14"/>
      <c r="AC889" s="10"/>
      <c r="AD889" s="10"/>
      <c r="AE889" s="10"/>
      <c r="AF889" s="15"/>
    </row>
    <row r="890" spans="1:32" ht="15" customHeight="1" x14ac:dyDescent="0.25">
      <c r="C890" s="10"/>
      <c r="D890" s="10"/>
      <c r="E890" s="10"/>
      <c r="F890" s="10"/>
      <c r="G890" s="510" t="s">
        <v>511</v>
      </c>
      <c r="H890" s="510"/>
      <c r="I890" s="43" t="s">
        <v>958</v>
      </c>
      <c r="L890" s="24"/>
      <c r="M890" s="25"/>
      <c r="N890" s="11"/>
      <c r="O890" s="25"/>
      <c r="P890" s="25"/>
      <c r="Q890" s="16"/>
      <c r="R890" s="16"/>
      <c r="S890" s="16"/>
      <c r="T890" s="16"/>
      <c r="U890" s="16"/>
      <c r="V890" s="16"/>
      <c r="W890" s="26"/>
      <c r="X890" s="10"/>
      <c r="Y890" s="10"/>
      <c r="Z890" s="10"/>
      <c r="AA890" s="10"/>
      <c r="AB890" s="14"/>
      <c r="AC890" s="10"/>
      <c r="AD890" s="10"/>
      <c r="AE890" s="10"/>
      <c r="AF890" s="15"/>
    </row>
    <row r="891" spans="1:32" s="134" customFormat="1" ht="15" customHeight="1" outlineLevel="5" x14ac:dyDescent="0.25">
      <c r="A891" s="21"/>
      <c r="B891" s="127"/>
      <c r="C891" s="127"/>
      <c r="D891" s="127"/>
      <c r="E891" s="127"/>
      <c r="F891" s="127"/>
      <c r="G891" s="369" t="s">
        <v>1842</v>
      </c>
      <c r="H891" s="185">
        <v>42370</v>
      </c>
      <c r="I891" s="127" t="s">
        <v>14</v>
      </c>
      <c r="J891" s="472" t="s">
        <v>64</v>
      </c>
      <c r="K891" s="127" t="s">
        <v>9</v>
      </c>
      <c r="L891" s="127" t="s">
        <v>10</v>
      </c>
      <c r="M891" s="127" t="s">
        <v>10</v>
      </c>
      <c r="N891" s="127" t="s">
        <v>11</v>
      </c>
      <c r="O891" s="129">
        <v>16397</v>
      </c>
      <c r="P891" s="129">
        <v>0</v>
      </c>
      <c r="Q891" s="129">
        <f t="shared" ref="Q891" si="435">O891-P891</f>
        <v>16397</v>
      </c>
      <c r="R891" s="130" t="s">
        <v>1</v>
      </c>
      <c r="S891" s="131" t="s">
        <v>4</v>
      </c>
      <c r="T891" s="131"/>
      <c r="U891" s="131" t="s">
        <v>511</v>
      </c>
      <c r="V891" s="127"/>
      <c r="W891" s="127"/>
      <c r="X891" s="127"/>
      <c r="Y891" s="127"/>
      <c r="Z891" s="132">
        <v>42370</v>
      </c>
      <c r="AA891" s="127"/>
      <c r="AB891" s="127"/>
      <c r="AC891" s="127"/>
      <c r="AD891" s="133" t="s">
        <v>1843</v>
      </c>
    </row>
    <row r="892" spans="1:32" ht="15" customHeight="1" x14ac:dyDescent="0.25">
      <c r="C892" s="10"/>
      <c r="D892" s="10"/>
      <c r="E892" s="10"/>
      <c r="F892" s="10"/>
      <c r="G892" s="76"/>
      <c r="H892" s="76"/>
      <c r="I892" s="77"/>
      <c r="J892" s="80"/>
      <c r="K892" s="10"/>
      <c r="L892" s="11"/>
      <c r="M892" s="11"/>
      <c r="N892" s="11"/>
      <c r="O892" s="71">
        <f>SUM(O891)</f>
        <v>16397</v>
      </c>
      <c r="P892" s="71">
        <f t="shared" ref="P892:Q892" si="436">SUM(P891)</f>
        <v>0</v>
      </c>
      <c r="Q892" s="71">
        <f t="shared" si="436"/>
        <v>16397</v>
      </c>
      <c r="R892" s="17"/>
      <c r="S892" s="17"/>
      <c r="T892" s="17"/>
      <c r="U892" s="17"/>
      <c r="V892" s="17"/>
      <c r="W892" s="26"/>
      <c r="X892" s="10"/>
      <c r="Y892" s="10"/>
      <c r="Z892" s="10"/>
      <c r="AA892" s="10"/>
      <c r="AB892" s="14"/>
      <c r="AC892" s="10"/>
      <c r="AD892" s="10"/>
      <c r="AE892" s="10"/>
      <c r="AF892" s="15"/>
    </row>
    <row r="893" spans="1:32" ht="15" customHeight="1" x14ac:dyDescent="0.25">
      <c r="C893" s="10"/>
      <c r="D893" s="10"/>
      <c r="E893" s="10"/>
      <c r="F893" s="10"/>
      <c r="G893" s="76"/>
      <c r="H893" s="76"/>
      <c r="I893" s="77"/>
      <c r="J893" s="80"/>
      <c r="K893" s="10"/>
      <c r="L893" s="11"/>
      <c r="M893" s="11"/>
      <c r="N893" s="11"/>
      <c r="O893" s="25"/>
      <c r="P893" s="25"/>
      <c r="Q893" s="16"/>
      <c r="R893" s="16"/>
      <c r="S893" s="16"/>
      <c r="T893" s="16"/>
      <c r="U893" s="16"/>
      <c r="V893" s="16"/>
      <c r="W893" s="26"/>
      <c r="X893" s="10"/>
      <c r="Y893" s="10"/>
      <c r="Z893" s="10"/>
      <c r="AA893" s="10"/>
      <c r="AB893" s="14"/>
      <c r="AC893" s="10"/>
      <c r="AD893" s="10"/>
      <c r="AE893" s="10"/>
      <c r="AF893" s="15"/>
    </row>
    <row r="894" spans="1:32" ht="15" customHeight="1" x14ac:dyDescent="0.25">
      <c r="C894" s="10"/>
      <c r="D894" s="10"/>
      <c r="E894" s="10"/>
      <c r="F894" s="10"/>
      <c r="G894" s="510" t="s">
        <v>512</v>
      </c>
      <c r="H894" s="510"/>
      <c r="I894" s="44" t="s">
        <v>959</v>
      </c>
      <c r="L894" s="24"/>
      <c r="M894" s="25"/>
      <c r="N894" s="11"/>
      <c r="O894" s="25"/>
      <c r="P894" s="25"/>
      <c r="Q894" s="16"/>
      <c r="R894" s="16"/>
      <c r="S894" s="16"/>
      <c r="T894" s="16"/>
      <c r="U894" s="16"/>
      <c r="V894" s="16"/>
      <c r="W894" s="26"/>
      <c r="X894" s="10"/>
      <c r="Y894" s="10"/>
      <c r="Z894" s="10"/>
      <c r="AA894" s="10"/>
      <c r="AB894" s="14"/>
      <c r="AC894" s="10"/>
      <c r="AD894" s="10"/>
      <c r="AE894" s="10"/>
      <c r="AF894" s="15"/>
    </row>
    <row r="895" spans="1:32" s="134" customFormat="1" ht="15" customHeight="1" outlineLevel="5" x14ac:dyDescent="0.25">
      <c r="A895" s="21"/>
      <c r="B895" s="127"/>
      <c r="C895" s="127"/>
      <c r="D895" s="127"/>
      <c r="E895" s="127"/>
      <c r="F895" s="127"/>
      <c r="G895" s="369" t="s">
        <v>1842</v>
      </c>
      <c r="H895" s="185">
        <v>42370</v>
      </c>
      <c r="I895" s="127" t="s">
        <v>14</v>
      </c>
      <c r="J895" s="472" t="s">
        <v>64</v>
      </c>
      <c r="K895" s="127" t="s">
        <v>9</v>
      </c>
      <c r="L895" s="127" t="s">
        <v>10</v>
      </c>
      <c r="M895" s="127" t="s">
        <v>10</v>
      </c>
      <c r="N895" s="127" t="s">
        <v>11</v>
      </c>
      <c r="O895" s="129">
        <v>21883.279999999999</v>
      </c>
      <c r="P895" s="129">
        <v>0</v>
      </c>
      <c r="Q895" s="129">
        <f t="shared" ref="Q895" si="437">O895-P895</f>
        <v>21883.279999999999</v>
      </c>
      <c r="R895" s="130" t="s">
        <v>1</v>
      </c>
      <c r="S895" s="131" t="s">
        <v>4</v>
      </c>
      <c r="T895" s="131"/>
      <c r="U895" s="131" t="s">
        <v>512</v>
      </c>
      <c r="V895" s="127"/>
      <c r="W895" s="127"/>
      <c r="X895" s="127"/>
      <c r="Y895" s="127"/>
      <c r="Z895" s="132">
        <v>42370</v>
      </c>
      <c r="AA895" s="127"/>
      <c r="AB895" s="127"/>
      <c r="AC895" s="127"/>
      <c r="AD895" s="133" t="s">
        <v>1843</v>
      </c>
    </row>
    <row r="896" spans="1:32" ht="15" customHeight="1" x14ac:dyDescent="0.25">
      <c r="C896" s="10"/>
      <c r="D896" s="10"/>
      <c r="E896" s="10"/>
      <c r="F896" s="10"/>
      <c r="G896" s="76"/>
      <c r="H896" s="76"/>
      <c r="I896" s="77"/>
      <c r="J896" s="80"/>
      <c r="K896" s="10"/>
      <c r="L896" s="11"/>
      <c r="M896" s="11"/>
      <c r="N896" s="11"/>
      <c r="O896" s="71">
        <f>SUM(O895)</f>
        <v>21883.279999999999</v>
      </c>
      <c r="P896" s="71">
        <f t="shared" ref="P896:Q896" si="438">SUM(P895)</f>
        <v>0</v>
      </c>
      <c r="Q896" s="71">
        <f t="shared" si="438"/>
        <v>21883.279999999999</v>
      </c>
      <c r="R896" s="17"/>
      <c r="S896" s="17"/>
      <c r="T896" s="17"/>
      <c r="U896" s="17"/>
      <c r="V896" s="17"/>
      <c r="W896" s="26"/>
      <c r="X896" s="10"/>
      <c r="Y896" s="10"/>
      <c r="Z896" s="10"/>
      <c r="AA896" s="10"/>
      <c r="AB896" s="14"/>
      <c r="AC896" s="10"/>
      <c r="AD896" s="10"/>
      <c r="AE896" s="10"/>
      <c r="AF896" s="15"/>
    </row>
    <row r="897" spans="1:60" ht="15" customHeight="1" x14ac:dyDescent="0.25">
      <c r="C897" s="10"/>
      <c r="D897" s="10"/>
      <c r="E897" s="10"/>
      <c r="F897" s="10"/>
      <c r="G897" s="76"/>
      <c r="H897" s="76"/>
      <c r="I897" s="77"/>
      <c r="J897" s="80"/>
      <c r="K897" s="10"/>
      <c r="L897" s="11"/>
      <c r="M897" s="11"/>
      <c r="N897" s="11"/>
      <c r="O897" s="25"/>
      <c r="P897" s="25"/>
      <c r="Q897" s="16"/>
      <c r="R897" s="16"/>
      <c r="S897" s="16"/>
      <c r="T897" s="16"/>
      <c r="U897" s="16"/>
      <c r="V897" s="16"/>
      <c r="W897" s="26"/>
      <c r="X897" s="10"/>
      <c r="Y897" s="10"/>
      <c r="Z897" s="10"/>
      <c r="AA897" s="10"/>
      <c r="AB897" s="14"/>
      <c r="AC897" s="10"/>
      <c r="AD897" s="10"/>
      <c r="AE897" s="10"/>
      <c r="AF897" s="15"/>
    </row>
    <row r="898" spans="1:60" ht="15" customHeight="1" x14ac:dyDescent="0.25">
      <c r="C898" s="10"/>
      <c r="D898" s="10"/>
      <c r="E898" s="10"/>
      <c r="F898" s="10"/>
      <c r="G898" s="510" t="s">
        <v>513</v>
      </c>
      <c r="H898" s="510"/>
      <c r="I898" s="44" t="s">
        <v>960</v>
      </c>
      <c r="L898" s="24"/>
      <c r="M898" s="25"/>
      <c r="N898" s="11"/>
      <c r="O898" s="25"/>
      <c r="P898" s="25"/>
      <c r="Q898" s="16"/>
      <c r="R898" s="16"/>
      <c r="S898" s="16"/>
      <c r="T898" s="16"/>
      <c r="U898" s="16"/>
      <c r="V898" s="16"/>
      <c r="W898" s="26"/>
      <c r="X898" s="10"/>
      <c r="Y898" s="10"/>
      <c r="Z898" s="10"/>
      <c r="AA898" s="10"/>
      <c r="AB898" s="14"/>
      <c r="AC898" s="10"/>
      <c r="AD898" s="10"/>
      <c r="AE898" s="10"/>
      <c r="AF898" s="15"/>
    </row>
    <row r="899" spans="1:60" s="134" customFormat="1" ht="15" customHeight="1" outlineLevel="5" x14ac:dyDescent="0.25">
      <c r="A899" s="21"/>
      <c r="B899" s="127"/>
      <c r="C899" s="127"/>
      <c r="D899" s="127"/>
      <c r="E899" s="127"/>
      <c r="F899" s="127"/>
      <c r="G899" s="369" t="s">
        <v>1842</v>
      </c>
      <c r="H899" s="185">
        <v>42370</v>
      </c>
      <c r="I899" s="127" t="s">
        <v>14</v>
      </c>
      <c r="J899" s="472" t="s">
        <v>64</v>
      </c>
      <c r="K899" s="127" t="s">
        <v>9</v>
      </c>
      <c r="L899" s="127" t="s">
        <v>10</v>
      </c>
      <c r="M899" s="127" t="s">
        <v>10</v>
      </c>
      <c r="N899" s="127" t="s">
        <v>11</v>
      </c>
      <c r="O899" s="129">
        <v>5982.05</v>
      </c>
      <c r="P899" s="129">
        <v>0</v>
      </c>
      <c r="Q899" s="129">
        <f t="shared" ref="Q899" si="439">O899-P899</f>
        <v>5982.05</v>
      </c>
      <c r="R899" s="130" t="s">
        <v>1</v>
      </c>
      <c r="S899" s="131" t="s">
        <v>4</v>
      </c>
      <c r="T899" s="131"/>
      <c r="U899" s="131" t="s">
        <v>2492</v>
      </c>
      <c r="V899" s="127"/>
      <c r="W899" s="127"/>
      <c r="X899" s="127"/>
      <c r="Y899" s="127"/>
      <c r="Z899" s="132">
        <v>42370</v>
      </c>
      <c r="AA899" s="127"/>
      <c r="AB899" s="127"/>
      <c r="AC899" s="127"/>
      <c r="AD899" s="133" t="s">
        <v>1843</v>
      </c>
    </row>
    <row r="900" spans="1:60" ht="15" customHeight="1" x14ac:dyDescent="0.25">
      <c r="C900" s="10"/>
      <c r="D900" s="10"/>
      <c r="E900" s="10"/>
      <c r="F900" s="10"/>
      <c r="G900" s="76"/>
      <c r="H900" s="76"/>
      <c r="I900" s="77"/>
      <c r="J900" s="80"/>
      <c r="K900" s="10"/>
      <c r="L900" s="11"/>
      <c r="M900" s="11"/>
      <c r="N900" s="11"/>
      <c r="O900" s="71">
        <f>SUM(O899)</f>
        <v>5982.05</v>
      </c>
      <c r="P900" s="71">
        <f t="shared" ref="P900:Q900" si="440">SUM(P899)</f>
        <v>0</v>
      </c>
      <c r="Q900" s="71">
        <f t="shared" si="440"/>
        <v>5982.05</v>
      </c>
      <c r="R900" s="17"/>
      <c r="S900" s="17"/>
      <c r="T900" s="17"/>
      <c r="U900" s="17"/>
      <c r="V900" s="17"/>
      <c r="W900" s="26"/>
      <c r="X900" s="10"/>
      <c r="Y900" s="10"/>
      <c r="Z900" s="10"/>
      <c r="AA900" s="10"/>
      <c r="AB900" s="14"/>
      <c r="AC900" s="10"/>
      <c r="AD900" s="10"/>
      <c r="AE900" s="10"/>
      <c r="AF900" s="15"/>
    </row>
    <row r="901" spans="1:60" ht="15" customHeight="1" x14ac:dyDescent="0.25">
      <c r="C901" s="10"/>
      <c r="D901" s="10"/>
      <c r="E901" s="10"/>
      <c r="F901" s="10"/>
      <c r="G901" s="76"/>
      <c r="H901" s="76"/>
      <c r="I901" s="77"/>
      <c r="J901" s="80"/>
      <c r="K901" s="10"/>
      <c r="L901" s="11"/>
      <c r="M901" s="11"/>
      <c r="N901" s="11"/>
      <c r="O901" s="25"/>
      <c r="P901" s="25"/>
      <c r="Q901" s="16"/>
      <c r="R901" s="16"/>
      <c r="S901" s="16"/>
      <c r="T901" s="16"/>
      <c r="U901" s="16"/>
      <c r="V901" s="16"/>
      <c r="W901" s="26"/>
      <c r="X901" s="10"/>
      <c r="Y901" s="10"/>
      <c r="Z901" s="10"/>
      <c r="AA901" s="10"/>
      <c r="AB901" s="14"/>
      <c r="AC901" s="10"/>
      <c r="AD901" s="10"/>
      <c r="AE901" s="10"/>
      <c r="AF901" s="15"/>
    </row>
    <row r="902" spans="1:60" ht="15" customHeight="1" x14ac:dyDescent="0.25">
      <c r="C902" s="10"/>
      <c r="D902" s="10"/>
      <c r="E902" s="10"/>
      <c r="F902" s="10"/>
      <c r="G902" s="510" t="s">
        <v>514</v>
      </c>
      <c r="H902" s="510"/>
      <c r="I902" s="44" t="s">
        <v>961</v>
      </c>
      <c r="L902" s="24"/>
      <c r="M902" s="25"/>
      <c r="N902" s="24"/>
      <c r="O902" s="24"/>
      <c r="P902" s="24"/>
      <c r="Q902" s="24"/>
      <c r="R902" s="16"/>
      <c r="S902" s="16"/>
      <c r="T902" s="16"/>
      <c r="U902" s="16"/>
      <c r="V902" s="16"/>
      <c r="W902" s="26"/>
      <c r="X902" s="10"/>
      <c r="Y902" s="10"/>
      <c r="Z902" s="10"/>
      <c r="AA902" s="10"/>
      <c r="AB902" s="14"/>
      <c r="AC902" s="10"/>
      <c r="AD902" s="10"/>
      <c r="AE902" s="10"/>
      <c r="AF902" s="15"/>
    </row>
    <row r="903" spans="1:60" s="134" customFormat="1" ht="15" customHeight="1" outlineLevel="5" x14ac:dyDescent="0.25">
      <c r="A903" s="21"/>
      <c r="B903" s="127"/>
      <c r="C903" s="127"/>
      <c r="D903" s="127"/>
      <c r="E903" s="127"/>
      <c r="F903" s="127"/>
      <c r="G903" s="369" t="s">
        <v>1842</v>
      </c>
      <c r="H903" s="185">
        <v>42370</v>
      </c>
      <c r="I903" s="127" t="s">
        <v>14</v>
      </c>
      <c r="J903" s="472" t="s">
        <v>64</v>
      </c>
      <c r="K903" s="127" t="s">
        <v>9</v>
      </c>
      <c r="L903" s="127" t="s">
        <v>10</v>
      </c>
      <c r="M903" s="127" t="s">
        <v>10</v>
      </c>
      <c r="N903" s="127" t="s">
        <v>11</v>
      </c>
      <c r="O903" s="129">
        <v>18196.009999999998</v>
      </c>
      <c r="P903" s="129">
        <v>0</v>
      </c>
      <c r="Q903" s="129">
        <f t="shared" ref="Q903" si="441">O903-P903</f>
        <v>18196.009999999998</v>
      </c>
      <c r="R903" s="130" t="s">
        <v>1</v>
      </c>
      <c r="S903" s="131" t="s">
        <v>4</v>
      </c>
      <c r="T903" s="131"/>
      <c r="U903" s="131" t="s">
        <v>514</v>
      </c>
      <c r="V903" s="127"/>
      <c r="W903" s="127"/>
      <c r="X903" s="127"/>
      <c r="Y903" s="127"/>
      <c r="Z903" s="132">
        <v>42370</v>
      </c>
      <c r="AA903" s="127"/>
      <c r="AB903" s="127"/>
      <c r="AC903" s="127"/>
      <c r="AD903" s="133" t="s">
        <v>1843</v>
      </c>
    </row>
    <row r="904" spans="1:60" ht="15" customHeight="1" x14ac:dyDescent="0.25">
      <c r="C904" s="10"/>
      <c r="D904" s="10"/>
      <c r="E904" s="10"/>
      <c r="F904" s="10"/>
      <c r="G904" s="76"/>
      <c r="H904" s="76"/>
      <c r="I904" s="77"/>
      <c r="J904" s="80"/>
      <c r="K904" s="10"/>
      <c r="L904" s="11"/>
      <c r="M904" s="11"/>
      <c r="N904" s="11"/>
      <c r="O904" s="71">
        <f>SUM(O903)</f>
        <v>18196.009999999998</v>
      </c>
      <c r="P904" s="71">
        <f t="shared" ref="P904:Q904" si="442">SUM(P903)</f>
        <v>0</v>
      </c>
      <c r="Q904" s="71">
        <f t="shared" si="442"/>
        <v>18196.009999999998</v>
      </c>
      <c r="R904" s="17"/>
      <c r="S904" s="17"/>
      <c r="T904" s="17"/>
      <c r="U904" s="17"/>
      <c r="V904" s="17"/>
      <c r="W904" s="26"/>
      <c r="X904" s="10"/>
      <c r="Y904" s="10"/>
      <c r="Z904" s="10"/>
      <c r="AA904" s="10"/>
      <c r="AB904" s="14"/>
      <c r="AC904" s="10"/>
      <c r="AD904" s="10"/>
      <c r="AE904" s="10"/>
      <c r="AF904" s="15"/>
    </row>
    <row r="905" spans="1:60" ht="15" customHeight="1" x14ac:dyDescent="0.25">
      <c r="C905" s="10"/>
      <c r="D905" s="10"/>
      <c r="E905" s="10"/>
      <c r="F905" s="10"/>
      <c r="G905" s="76"/>
      <c r="H905" s="76"/>
      <c r="I905" s="77"/>
      <c r="J905" s="80"/>
      <c r="K905" s="10"/>
      <c r="L905" s="11"/>
      <c r="M905" s="11"/>
      <c r="N905" s="11"/>
      <c r="O905" s="25"/>
      <c r="P905" s="25"/>
      <c r="Q905" s="16"/>
      <c r="R905" s="16"/>
      <c r="S905" s="16"/>
      <c r="T905" s="16"/>
      <c r="U905" s="16"/>
      <c r="V905" s="16"/>
      <c r="W905" s="26"/>
      <c r="X905" s="10"/>
      <c r="Y905" s="10"/>
      <c r="Z905" s="10"/>
      <c r="AA905" s="10"/>
      <c r="AB905" s="14"/>
      <c r="AC905" s="10"/>
      <c r="AD905" s="10"/>
      <c r="AE905" s="10"/>
      <c r="AF905" s="15"/>
    </row>
    <row r="906" spans="1:60" s="20" customFormat="1" ht="15" customHeight="1" x14ac:dyDescent="0.25">
      <c r="A906" s="22"/>
      <c r="B906" s="22"/>
      <c r="C906" s="24"/>
      <c r="D906" s="24"/>
      <c r="E906" s="24"/>
      <c r="F906" s="24"/>
      <c r="G906" s="46" t="s">
        <v>1381</v>
      </c>
      <c r="H906" s="77"/>
      <c r="I906" s="119" t="s">
        <v>560</v>
      </c>
      <c r="J906" s="81"/>
      <c r="L906" s="24"/>
      <c r="M906" s="25"/>
      <c r="N906" s="25"/>
      <c r="O906" s="25"/>
      <c r="P906" s="25"/>
      <c r="Q906" s="17"/>
      <c r="R906" s="17"/>
      <c r="S906" s="17"/>
      <c r="T906" s="17"/>
      <c r="U906" s="17"/>
      <c r="V906" s="17"/>
      <c r="W906" s="26"/>
      <c r="X906" s="24"/>
      <c r="Y906" s="24"/>
      <c r="Z906" s="24"/>
      <c r="AA906" s="24"/>
      <c r="AB906" s="27"/>
      <c r="AC906" s="24"/>
      <c r="AD906" s="24"/>
      <c r="AE906" s="24"/>
      <c r="AF906" s="28"/>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c r="BE906" s="22"/>
      <c r="BF906" s="22"/>
      <c r="BG906" s="22"/>
      <c r="BH906" s="22"/>
    </row>
    <row r="907" spans="1:60" s="65" customFormat="1" ht="15" customHeight="1" outlineLevel="5" x14ac:dyDescent="0.25">
      <c r="A907" s="21"/>
      <c r="B907" s="151"/>
      <c r="C907" s="151"/>
      <c r="D907" s="151"/>
      <c r="E907" s="151"/>
      <c r="F907" s="151"/>
      <c r="G907" s="191" t="s">
        <v>1842</v>
      </c>
      <c r="H907" s="187">
        <v>42370</v>
      </c>
      <c r="I907" s="151" t="s">
        <v>14</v>
      </c>
      <c r="J907" s="473" t="s">
        <v>63</v>
      </c>
      <c r="K907" s="151" t="s">
        <v>9</v>
      </c>
      <c r="L907" s="151" t="s">
        <v>10</v>
      </c>
      <c r="M907" s="151" t="s">
        <v>10</v>
      </c>
      <c r="N907" s="151" t="s">
        <v>11</v>
      </c>
      <c r="O907" s="139">
        <v>-116813.82</v>
      </c>
      <c r="P907" s="139">
        <v>0</v>
      </c>
      <c r="Q907" s="139">
        <v>-116813.82</v>
      </c>
      <c r="R907" s="153" t="s">
        <v>1</v>
      </c>
      <c r="S907" s="154" t="s">
        <v>4</v>
      </c>
      <c r="T907" s="154"/>
      <c r="U907" s="154" t="s">
        <v>1381</v>
      </c>
      <c r="V907" s="151"/>
      <c r="W907" s="151"/>
      <c r="X907" s="151"/>
      <c r="Y907" s="151"/>
      <c r="Z907" s="155">
        <v>42370</v>
      </c>
      <c r="AA907" s="151"/>
      <c r="AB907" s="151"/>
      <c r="AC907" s="151"/>
      <c r="AD907" s="156" t="s">
        <v>1843</v>
      </c>
    </row>
    <row r="908" spans="1:60" s="164" customFormat="1" ht="15" customHeight="1" outlineLevel="5" x14ac:dyDescent="0.25">
      <c r="A908" s="21"/>
      <c r="B908" s="158"/>
      <c r="C908" s="158"/>
      <c r="D908" s="158"/>
      <c r="E908" s="158"/>
      <c r="F908" s="158"/>
      <c r="G908" s="193" t="s">
        <v>1842</v>
      </c>
      <c r="H908" s="189">
        <v>42370</v>
      </c>
      <c r="I908" s="158" t="s">
        <v>14</v>
      </c>
      <c r="J908" s="475" t="s">
        <v>64</v>
      </c>
      <c r="K908" s="158" t="s">
        <v>9</v>
      </c>
      <c r="L908" s="158" t="s">
        <v>10</v>
      </c>
      <c r="M908" s="158" t="s">
        <v>10</v>
      </c>
      <c r="N908" s="158" t="s">
        <v>11</v>
      </c>
      <c r="O908" s="146">
        <v>116813.82</v>
      </c>
      <c r="P908" s="146">
        <v>0</v>
      </c>
      <c r="Q908" s="146">
        <v>116813.82</v>
      </c>
      <c r="R908" s="160" t="s">
        <v>1</v>
      </c>
      <c r="S908" s="161" t="s">
        <v>4</v>
      </c>
      <c r="T908" s="161"/>
      <c r="U908" s="161" t="s">
        <v>1381</v>
      </c>
      <c r="V908" s="158"/>
      <c r="W908" s="158"/>
      <c r="X908" s="158"/>
      <c r="Y908" s="158"/>
      <c r="Z908" s="162">
        <v>42370</v>
      </c>
      <c r="AA908" s="158"/>
      <c r="AB908" s="158"/>
      <c r="AC908" s="158"/>
      <c r="AD908" s="163" t="s">
        <v>1843</v>
      </c>
    </row>
    <row r="909" spans="1:60" ht="15" customHeight="1" x14ac:dyDescent="0.25">
      <c r="B909" s="10"/>
      <c r="C909" s="10"/>
      <c r="D909" s="10"/>
      <c r="E909" s="10"/>
      <c r="F909" s="10"/>
      <c r="G909" s="76"/>
      <c r="H909" s="80"/>
      <c r="I909" s="24"/>
      <c r="J909" s="78"/>
      <c r="K909" s="10"/>
      <c r="L909" s="10"/>
      <c r="M909" s="10"/>
      <c r="N909" s="10"/>
      <c r="O909" s="17">
        <f>SUM(O907:O908)</f>
        <v>0</v>
      </c>
      <c r="P909" s="17">
        <f t="shared" ref="P909:Q909" si="443">SUM(P907:P908)</f>
        <v>0</v>
      </c>
      <c r="Q909" s="17">
        <f t="shared" si="443"/>
        <v>0</v>
      </c>
      <c r="R909" s="26"/>
      <c r="S909" s="26"/>
      <c r="T909" s="13"/>
      <c r="U909" s="13"/>
      <c r="V909" s="10"/>
      <c r="W909" s="10"/>
      <c r="X909" s="10"/>
      <c r="Y909" s="10"/>
      <c r="Z909" s="14"/>
      <c r="AA909" s="10"/>
      <c r="AB909" s="10"/>
      <c r="AC909" s="10"/>
      <c r="AD909" s="15"/>
    </row>
    <row r="910" spans="1:60" ht="15" customHeight="1" x14ac:dyDescent="0.25">
      <c r="B910" s="10"/>
      <c r="C910" s="10"/>
      <c r="D910" s="10"/>
      <c r="E910" s="10"/>
      <c r="F910" s="10"/>
      <c r="G910" s="76"/>
      <c r="H910" s="80"/>
      <c r="I910" s="24"/>
      <c r="J910" s="78"/>
      <c r="K910" s="10"/>
      <c r="L910" s="10"/>
      <c r="M910" s="10"/>
      <c r="N910" s="10"/>
      <c r="O910" s="16"/>
      <c r="P910" s="16"/>
      <c r="Q910" s="16"/>
      <c r="R910" s="26"/>
      <c r="S910" s="26"/>
      <c r="T910" s="13"/>
      <c r="U910" s="13"/>
      <c r="V910" s="10"/>
      <c r="W910" s="10"/>
      <c r="X910" s="10"/>
      <c r="Y910" s="10"/>
      <c r="Z910" s="14"/>
      <c r="AA910" s="10"/>
      <c r="AB910" s="10"/>
      <c r="AC910" s="10"/>
      <c r="AD910" s="15"/>
    </row>
    <row r="911" spans="1:60" ht="15" customHeight="1" x14ac:dyDescent="0.25">
      <c r="C911" s="10"/>
      <c r="D911" s="10"/>
      <c r="E911" s="10"/>
      <c r="F911" s="10"/>
      <c r="G911" s="510" t="s">
        <v>515</v>
      </c>
      <c r="H911" s="510"/>
      <c r="I911" s="44" t="s">
        <v>962</v>
      </c>
      <c r="L911" s="24"/>
      <c r="M911" s="25"/>
      <c r="N911" s="11"/>
      <c r="O911" s="25"/>
      <c r="P911" s="25"/>
      <c r="Q911" s="16"/>
      <c r="R911" s="16"/>
      <c r="S911" s="16"/>
      <c r="T911" s="16"/>
      <c r="U911" s="16"/>
      <c r="V911" s="16"/>
      <c r="W911" s="26"/>
      <c r="X911" s="10"/>
      <c r="Y911" s="10"/>
      <c r="Z911" s="10"/>
      <c r="AA911" s="10"/>
      <c r="AB911" s="14"/>
      <c r="AC911" s="10"/>
      <c r="AD911" s="10"/>
      <c r="AE911" s="10"/>
      <c r="AF911" s="15"/>
    </row>
    <row r="912" spans="1:60" s="134" customFormat="1" ht="15" customHeight="1" outlineLevel="5" x14ac:dyDescent="0.25">
      <c r="A912" s="21"/>
      <c r="B912" s="127"/>
      <c r="C912" s="127"/>
      <c r="D912" s="127"/>
      <c r="E912" s="127"/>
      <c r="F912" s="127"/>
      <c r="G912" s="369" t="s">
        <v>1842</v>
      </c>
      <c r="H912" s="185">
        <v>42370</v>
      </c>
      <c r="I912" s="127" t="s">
        <v>14</v>
      </c>
      <c r="J912" s="472" t="s">
        <v>64</v>
      </c>
      <c r="K912" s="127" t="s">
        <v>9</v>
      </c>
      <c r="L912" s="127" t="s">
        <v>10</v>
      </c>
      <c r="M912" s="127" t="s">
        <v>10</v>
      </c>
      <c r="N912" s="127" t="s">
        <v>11</v>
      </c>
      <c r="O912" s="129">
        <v>38.76</v>
      </c>
      <c r="P912" s="129">
        <v>0</v>
      </c>
      <c r="Q912" s="129">
        <f t="shared" ref="Q912" si="444">O912-P912</f>
        <v>38.76</v>
      </c>
      <c r="R912" s="130" t="s">
        <v>1</v>
      </c>
      <c r="S912" s="131" t="s">
        <v>4</v>
      </c>
      <c r="T912" s="131"/>
      <c r="U912" s="131" t="s">
        <v>515</v>
      </c>
      <c r="V912" s="127"/>
      <c r="W912" s="127"/>
      <c r="X912" s="127"/>
      <c r="Y912" s="127"/>
      <c r="Z912" s="132">
        <v>42370</v>
      </c>
      <c r="AA912" s="127"/>
      <c r="AB912" s="127"/>
      <c r="AC912" s="127"/>
      <c r="AD912" s="133" t="s">
        <v>1843</v>
      </c>
    </row>
    <row r="913" spans="1:32" ht="15" customHeight="1" x14ac:dyDescent="0.25">
      <c r="C913" s="10"/>
      <c r="D913" s="10"/>
      <c r="E913" s="10"/>
      <c r="F913" s="10"/>
      <c r="G913" s="76"/>
      <c r="H913" s="76"/>
      <c r="I913" s="77"/>
      <c r="J913" s="80"/>
      <c r="K913" s="10"/>
      <c r="L913" s="11"/>
      <c r="M913" s="11"/>
      <c r="N913" s="11"/>
      <c r="O913" s="71">
        <f>SUM(O912)</f>
        <v>38.76</v>
      </c>
      <c r="P913" s="71">
        <f t="shared" ref="P913:Q913" si="445">SUM(P912)</f>
        <v>0</v>
      </c>
      <c r="Q913" s="71">
        <f t="shared" si="445"/>
        <v>38.76</v>
      </c>
      <c r="R913" s="17"/>
      <c r="S913" s="17"/>
      <c r="T913" s="17"/>
      <c r="U913" s="17"/>
      <c r="V913" s="17"/>
      <c r="W913" s="26"/>
      <c r="X913" s="10"/>
      <c r="Y913" s="10"/>
      <c r="Z913" s="10"/>
      <c r="AA913" s="10"/>
      <c r="AB913" s="14"/>
      <c r="AC913" s="10"/>
      <c r="AD913" s="10"/>
      <c r="AE913" s="10"/>
      <c r="AF913" s="15"/>
    </row>
    <row r="914" spans="1:32" ht="15" customHeight="1" x14ac:dyDescent="0.25">
      <c r="C914" s="10"/>
      <c r="D914" s="10"/>
      <c r="E914" s="10"/>
      <c r="F914" s="10"/>
      <c r="G914" s="76"/>
      <c r="H914" s="76"/>
      <c r="I914" s="77"/>
      <c r="J914" s="80"/>
      <c r="K914" s="10"/>
      <c r="L914" s="11"/>
      <c r="M914" s="11"/>
      <c r="N914" s="11"/>
      <c r="O914" s="25"/>
      <c r="P914" s="25"/>
      <c r="Q914" s="16"/>
      <c r="R914" s="16"/>
      <c r="S914" s="16"/>
      <c r="T914" s="16"/>
      <c r="U914" s="16"/>
      <c r="V914" s="16"/>
      <c r="W914" s="26"/>
      <c r="X914" s="10"/>
      <c r="Y914" s="10"/>
      <c r="Z914" s="10"/>
      <c r="AA914" s="10"/>
      <c r="AB914" s="14"/>
      <c r="AC914" s="10"/>
      <c r="AD914" s="10"/>
      <c r="AE914" s="10"/>
      <c r="AF914" s="15"/>
    </row>
    <row r="915" spans="1:32" ht="15" customHeight="1" x14ac:dyDescent="0.25">
      <c r="C915" s="10"/>
      <c r="D915" s="10"/>
      <c r="E915" s="10"/>
      <c r="F915" s="10"/>
      <c r="G915" s="510" t="s">
        <v>516</v>
      </c>
      <c r="H915" s="510"/>
      <c r="I915" s="44" t="s">
        <v>963</v>
      </c>
      <c r="L915" s="24"/>
      <c r="M915" s="11"/>
      <c r="N915" s="11"/>
      <c r="O915" s="25"/>
      <c r="P915" s="25"/>
      <c r="Q915" s="16"/>
      <c r="R915" s="16"/>
      <c r="S915" s="16"/>
      <c r="T915" s="16"/>
      <c r="U915" s="16"/>
      <c r="V915" s="16"/>
      <c r="W915" s="26"/>
      <c r="X915" s="10"/>
      <c r="Y915" s="10"/>
      <c r="Z915" s="10"/>
      <c r="AA915" s="10"/>
      <c r="AB915" s="14"/>
      <c r="AC915" s="10"/>
      <c r="AD915" s="10"/>
      <c r="AE915" s="10"/>
      <c r="AF915" s="15"/>
    </row>
    <row r="916" spans="1:32" s="134" customFormat="1" ht="15" customHeight="1" outlineLevel="5" x14ac:dyDescent="0.25">
      <c r="A916" s="21"/>
      <c r="B916" s="127"/>
      <c r="C916" s="127"/>
      <c r="D916" s="127"/>
      <c r="E916" s="127"/>
      <c r="F916" s="127"/>
      <c r="G916" s="369" t="s">
        <v>1842</v>
      </c>
      <c r="H916" s="185">
        <v>42370</v>
      </c>
      <c r="I916" s="127" t="s">
        <v>14</v>
      </c>
      <c r="J916" s="472" t="s">
        <v>64</v>
      </c>
      <c r="K916" s="127" t="s">
        <v>9</v>
      </c>
      <c r="L916" s="127" t="s">
        <v>10</v>
      </c>
      <c r="M916" s="127" t="s">
        <v>10</v>
      </c>
      <c r="N916" s="127" t="s">
        <v>11</v>
      </c>
      <c r="O916" s="129">
        <v>1067.3</v>
      </c>
      <c r="P916" s="129">
        <v>0</v>
      </c>
      <c r="Q916" s="129">
        <f t="shared" ref="Q916" si="446">O916-P916</f>
        <v>1067.3</v>
      </c>
      <c r="R916" s="130" t="s">
        <v>1</v>
      </c>
      <c r="S916" s="131" t="s">
        <v>4</v>
      </c>
      <c r="T916" s="131"/>
      <c r="U916" s="131" t="s">
        <v>516</v>
      </c>
      <c r="V916" s="127"/>
      <c r="W916" s="127"/>
      <c r="X916" s="127"/>
      <c r="Y916" s="127"/>
      <c r="Z916" s="132">
        <v>42370</v>
      </c>
      <c r="AA916" s="127"/>
      <c r="AB916" s="127"/>
      <c r="AC916" s="127"/>
      <c r="AD916" s="133" t="s">
        <v>1843</v>
      </c>
    </row>
    <row r="917" spans="1:32" ht="15" customHeight="1" x14ac:dyDescent="0.25">
      <c r="C917" s="10"/>
      <c r="D917" s="10"/>
      <c r="E917" s="10"/>
      <c r="F917" s="10"/>
      <c r="G917" s="76"/>
      <c r="H917" s="76"/>
      <c r="I917" s="77"/>
      <c r="J917" s="80"/>
      <c r="K917" s="10"/>
      <c r="L917" s="11"/>
      <c r="M917" s="11"/>
      <c r="N917" s="11"/>
      <c r="O917" s="71">
        <f>SUM(O916)</f>
        <v>1067.3</v>
      </c>
      <c r="P917" s="71">
        <f t="shared" ref="P917:Q917" si="447">SUM(P916)</f>
        <v>0</v>
      </c>
      <c r="Q917" s="71">
        <f t="shared" si="447"/>
        <v>1067.3</v>
      </c>
      <c r="R917" s="17"/>
      <c r="S917" s="17"/>
      <c r="T917" s="17"/>
      <c r="U917" s="17"/>
      <c r="V917" s="17"/>
      <c r="W917" s="26"/>
      <c r="X917" s="10"/>
      <c r="Y917" s="10"/>
      <c r="Z917" s="10"/>
      <c r="AA917" s="10"/>
      <c r="AB917" s="14"/>
      <c r="AC917" s="10"/>
      <c r="AD917" s="10"/>
      <c r="AE917" s="10"/>
      <c r="AF917" s="15"/>
    </row>
    <row r="918" spans="1:32" ht="15" customHeight="1" x14ac:dyDescent="0.25">
      <c r="C918" s="10"/>
      <c r="D918" s="10"/>
      <c r="E918" s="10"/>
      <c r="F918" s="10"/>
      <c r="G918" s="76"/>
      <c r="H918" s="76"/>
      <c r="I918" s="77"/>
      <c r="J918" s="80"/>
      <c r="K918" s="10"/>
      <c r="L918" s="11"/>
      <c r="M918" s="11"/>
      <c r="N918" s="11"/>
      <c r="O918" s="25"/>
      <c r="P918" s="25"/>
      <c r="Q918" s="16"/>
      <c r="R918" s="16"/>
      <c r="S918" s="16"/>
      <c r="T918" s="16"/>
      <c r="U918" s="16"/>
      <c r="V918" s="16"/>
      <c r="W918" s="26"/>
      <c r="X918" s="10"/>
      <c r="Y918" s="10"/>
      <c r="Z918" s="10"/>
      <c r="AA918" s="10"/>
      <c r="AB918" s="14"/>
      <c r="AC918" s="10"/>
      <c r="AD918" s="10"/>
      <c r="AE918" s="10"/>
      <c r="AF918" s="15"/>
    </row>
    <row r="919" spans="1:32" ht="15" customHeight="1" x14ac:dyDescent="0.25">
      <c r="C919" s="10"/>
      <c r="D919" s="10"/>
      <c r="E919" s="10"/>
      <c r="F919" s="10"/>
      <c r="G919" s="510" t="s">
        <v>517</v>
      </c>
      <c r="H919" s="510"/>
      <c r="I919" s="44" t="s">
        <v>964</v>
      </c>
      <c r="L919" s="24"/>
      <c r="M919" s="11"/>
      <c r="N919" s="11"/>
      <c r="O919" s="25"/>
      <c r="P919" s="25"/>
      <c r="Q919" s="16"/>
      <c r="R919" s="16"/>
      <c r="S919" s="16"/>
      <c r="T919" s="16"/>
      <c r="U919" s="16"/>
      <c r="V919" s="16"/>
      <c r="W919" s="26"/>
      <c r="X919" s="10"/>
      <c r="Y919" s="10"/>
      <c r="Z919" s="10"/>
      <c r="AA919" s="10"/>
      <c r="AB919" s="14"/>
      <c r="AC919" s="10"/>
      <c r="AD919" s="10"/>
      <c r="AE919" s="10"/>
      <c r="AF919" s="15"/>
    </row>
    <row r="920" spans="1:32" s="134" customFormat="1" ht="15" customHeight="1" outlineLevel="5" x14ac:dyDescent="0.25">
      <c r="A920" s="21"/>
      <c r="B920" s="127"/>
      <c r="C920" s="127"/>
      <c r="D920" s="127"/>
      <c r="E920" s="127"/>
      <c r="F920" s="127"/>
      <c r="G920" s="369" t="s">
        <v>1842</v>
      </c>
      <c r="H920" s="185">
        <v>42370</v>
      </c>
      <c r="I920" s="127" t="s">
        <v>14</v>
      </c>
      <c r="J920" s="472" t="s">
        <v>64</v>
      </c>
      <c r="K920" s="127" t="s">
        <v>9</v>
      </c>
      <c r="L920" s="127" t="s">
        <v>10</v>
      </c>
      <c r="M920" s="127" t="s">
        <v>10</v>
      </c>
      <c r="N920" s="127" t="s">
        <v>11</v>
      </c>
      <c r="O920" s="129">
        <v>33091.54</v>
      </c>
      <c r="P920" s="129">
        <v>0</v>
      </c>
      <c r="Q920" s="129">
        <f t="shared" ref="Q920" si="448">O920-P920</f>
        <v>33091.54</v>
      </c>
      <c r="R920" s="130" t="s">
        <v>1</v>
      </c>
      <c r="S920" s="131" t="s">
        <v>4</v>
      </c>
      <c r="T920" s="131"/>
      <c r="U920" s="131" t="s">
        <v>517</v>
      </c>
      <c r="V920" s="127"/>
      <c r="W920" s="127"/>
      <c r="X920" s="127"/>
      <c r="Y920" s="127"/>
      <c r="Z920" s="132">
        <v>42370</v>
      </c>
      <c r="AA920" s="127"/>
      <c r="AB920" s="127"/>
      <c r="AC920" s="127"/>
      <c r="AD920" s="133" t="s">
        <v>1843</v>
      </c>
    </row>
    <row r="921" spans="1:32" ht="15" customHeight="1" x14ac:dyDescent="0.25">
      <c r="C921" s="10"/>
      <c r="D921" s="10"/>
      <c r="E921" s="10"/>
      <c r="F921" s="10"/>
      <c r="G921" s="76"/>
      <c r="H921" s="76"/>
      <c r="I921" s="77"/>
      <c r="J921" s="80"/>
      <c r="K921" s="10"/>
      <c r="L921" s="11"/>
      <c r="M921" s="11"/>
      <c r="N921" s="11"/>
      <c r="O921" s="71">
        <f>SUM(O920)</f>
        <v>33091.54</v>
      </c>
      <c r="P921" s="71">
        <f t="shared" ref="P921:Q921" si="449">SUM(P920)</f>
        <v>0</v>
      </c>
      <c r="Q921" s="71">
        <f t="shared" si="449"/>
        <v>33091.54</v>
      </c>
      <c r="R921" s="17"/>
      <c r="S921" s="17"/>
      <c r="T921" s="17"/>
      <c r="U921" s="17"/>
      <c r="V921" s="17"/>
      <c r="W921" s="26"/>
      <c r="X921" s="10"/>
      <c r="Y921" s="10"/>
      <c r="Z921" s="10"/>
      <c r="AA921" s="10"/>
      <c r="AB921" s="14"/>
      <c r="AC921" s="10"/>
      <c r="AD921" s="10"/>
      <c r="AE921" s="10"/>
      <c r="AF921" s="15"/>
    </row>
    <row r="922" spans="1:32" ht="15" customHeight="1" x14ac:dyDescent="0.25">
      <c r="C922" s="10"/>
      <c r="D922" s="10"/>
      <c r="E922" s="10"/>
      <c r="F922" s="10"/>
      <c r="G922" s="76"/>
      <c r="H922" s="76"/>
      <c r="I922" s="77"/>
      <c r="J922" s="80"/>
      <c r="K922" s="10"/>
      <c r="L922" s="11"/>
      <c r="M922" s="11"/>
      <c r="N922" s="11"/>
      <c r="O922" s="25"/>
      <c r="P922" s="25"/>
      <c r="Q922" s="16"/>
      <c r="R922" s="16"/>
      <c r="S922" s="16"/>
      <c r="T922" s="16"/>
      <c r="U922" s="16"/>
      <c r="V922" s="16"/>
      <c r="W922" s="26"/>
      <c r="X922" s="10"/>
      <c r="Y922" s="10"/>
      <c r="Z922" s="10"/>
      <c r="AA922" s="10"/>
      <c r="AB922" s="14"/>
      <c r="AC922" s="10"/>
      <c r="AD922" s="10"/>
      <c r="AE922" s="10"/>
      <c r="AF922" s="15"/>
    </row>
    <row r="923" spans="1:32" ht="15" customHeight="1" x14ac:dyDescent="0.25">
      <c r="C923" s="10"/>
      <c r="D923" s="10"/>
      <c r="E923" s="10"/>
      <c r="F923" s="10"/>
      <c r="G923" s="510" t="s">
        <v>518</v>
      </c>
      <c r="H923" s="510"/>
      <c r="I923" s="44" t="s">
        <v>965</v>
      </c>
      <c r="L923" s="24"/>
      <c r="M923" s="25"/>
      <c r="N923" s="11"/>
      <c r="O923" s="25"/>
      <c r="P923" s="25"/>
      <c r="Q923" s="16"/>
      <c r="R923" s="16"/>
      <c r="S923" s="16"/>
      <c r="T923" s="16"/>
      <c r="U923" s="16"/>
      <c r="V923" s="16"/>
      <c r="W923" s="26"/>
      <c r="X923" s="10"/>
      <c r="Y923" s="10"/>
      <c r="Z923" s="10"/>
      <c r="AA923" s="10"/>
      <c r="AB923" s="14"/>
      <c r="AC923" s="10"/>
      <c r="AD923" s="10"/>
      <c r="AE923" s="10"/>
      <c r="AF923" s="15"/>
    </row>
    <row r="924" spans="1:32" s="134" customFormat="1" ht="15" customHeight="1" outlineLevel="5" x14ac:dyDescent="0.25">
      <c r="A924" s="21"/>
      <c r="B924" s="127"/>
      <c r="C924" s="127"/>
      <c r="D924" s="127"/>
      <c r="E924" s="127"/>
      <c r="F924" s="127"/>
      <c r="G924" s="369" t="s">
        <v>1842</v>
      </c>
      <c r="H924" s="185">
        <v>42370</v>
      </c>
      <c r="I924" s="127" t="s">
        <v>14</v>
      </c>
      <c r="J924" s="472" t="s">
        <v>64</v>
      </c>
      <c r="K924" s="127" t="s">
        <v>9</v>
      </c>
      <c r="L924" s="127" t="s">
        <v>10</v>
      </c>
      <c r="M924" s="127" t="s">
        <v>10</v>
      </c>
      <c r="N924" s="127" t="s">
        <v>11</v>
      </c>
      <c r="O924" s="129">
        <v>36945.79</v>
      </c>
      <c r="P924" s="129">
        <v>0</v>
      </c>
      <c r="Q924" s="129">
        <f t="shared" ref="Q924" si="450">O924-P924</f>
        <v>36945.79</v>
      </c>
      <c r="R924" s="130" t="s">
        <v>1</v>
      </c>
      <c r="S924" s="131" t="s">
        <v>4</v>
      </c>
      <c r="T924" s="131"/>
      <c r="U924" s="131" t="s">
        <v>518</v>
      </c>
      <c r="V924" s="127"/>
      <c r="W924" s="127"/>
      <c r="X924" s="127"/>
      <c r="Y924" s="127"/>
      <c r="Z924" s="132">
        <v>42370</v>
      </c>
      <c r="AA924" s="127"/>
      <c r="AB924" s="127"/>
      <c r="AC924" s="127"/>
      <c r="AD924" s="133" t="s">
        <v>1843</v>
      </c>
    </row>
    <row r="925" spans="1:32" ht="15" customHeight="1" x14ac:dyDescent="0.25">
      <c r="C925" s="10"/>
      <c r="D925" s="10"/>
      <c r="E925" s="10"/>
      <c r="F925" s="10"/>
      <c r="G925" s="76"/>
      <c r="H925" s="76"/>
      <c r="I925" s="77"/>
      <c r="J925" s="80"/>
      <c r="K925" s="10"/>
      <c r="L925" s="11"/>
      <c r="M925" s="11"/>
      <c r="N925" s="11"/>
      <c r="O925" s="71">
        <f>SUM(O924)</f>
        <v>36945.79</v>
      </c>
      <c r="P925" s="71">
        <f t="shared" ref="P925:Q925" si="451">SUM(P924)</f>
        <v>0</v>
      </c>
      <c r="Q925" s="71">
        <f t="shared" si="451"/>
        <v>36945.79</v>
      </c>
      <c r="R925" s="17"/>
      <c r="S925" s="17"/>
      <c r="T925" s="17"/>
      <c r="U925" s="17"/>
      <c r="V925" s="17"/>
      <c r="W925" s="26"/>
      <c r="X925" s="10"/>
      <c r="Y925" s="10"/>
      <c r="Z925" s="10"/>
      <c r="AA925" s="10"/>
      <c r="AB925" s="14"/>
      <c r="AC925" s="10"/>
      <c r="AD925" s="10"/>
      <c r="AE925" s="10"/>
      <c r="AF925" s="15"/>
    </row>
    <row r="926" spans="1:32" ht="15" customHeight="1" x14ac:dyDescent="0.25">
      <c r="C926" s="10"/>
      <c r="D926" s="10"/>
      <c r="E926" s="10"/>
      <c r="F926" s="10"/>
      <c r="G926" s="76"/>
      <c r="H926" s="76"/>
      <c r="I926" s="77"/>
      <c r="J926" s="80"/>
      <c r="K926" s="10"/>
      <c r="L926" s="11"/>
      <c r="M926" s="11"/>
      <c r="N926" s="11"/>
      <c r="O926" s="25"/>
      <c r="P926" s="25"/>
      <c r="Q926" s="16"/>
      <c r="R926" s="16"/>
      <c r="S926" s="16"/>
      <c r="T926" s="16"/>
      <c r="U926" s="16"/>
      <c r="V926" s="16"/>
      <c r="W926" s="26"/>
      <c r="X926" s="10"/>
      <c r="Y926" s="10"/>
      <c r="Z926" s="10"/>
      <c r="AA926" s="10"/>
      <c r="AB926" s="14"/>
      <c r="AC926" s="10"/>
      <c r="AD926" s="10"/>
      <c r="AE926" s="10"/>
      <c r="AF926" s="15"/>
    </row>
    <row r="927" spans="1:32" ht="15" customHeight="1" x14ac:dyDescent="0.25">
      <c r="C927" s="10"/>
      <c r="D927" s="10"/>
      <c r="E927" s="10"/>
      <c r="F927" s="10"/>
      <c r="G927" s="510" t="s">
        <v>519</v>
      </c>
      <c r="H927" s="510"/>
      <c r="I927" s="44" t="s">
        <v>966</v>
      </c>
      <c r="L927" s="24"/>
      <c r="M927" s="11"/>
      <c r="N927" s="11"/>
      <c r="O927" s="25"/>
      <c r="P927" s="25"/>
      <c r="Q927" s="16"/>
      <c r="R927" s="16"/>
      <c r="S927" s="16"/>
      <c r="T927" s="16"/>
      <c r="U927" s="16"/>
      <c r="V927" s="16"/>
      <c r="W927" s="26"/>
      <c r="X927" s="10"/>
      <c r="Y927" s="10"/>
      <c r="Z927" s="10"/>
      <c r="AA927" s="10"/>
      <c r="AB927" s="14"/>
      <c r="AC927" s="10"/>
      <c r="AD927" s="10"/>
      <c r="AE927" s="10"/>
      <c r="AF927" s="15"/>
    </row>
    <row r="928" spans="1:32" s="134" customFormat="1" ht="15" customHeight="1" outlineLevel="5" x14ac:dyDescent="0.25">
      <c r="A928" s="21"/>
      <c r="B928" s="127"/>
      <c r="C928" s="127"/>
      <c r="D928" s="127"/>
      <c r="E928" s="127"/>
      <c r="F928" s="127"/>
      <c r="G928" s="369" t="s">
        <v>1842</v>
      </c>
      <c r="H928" s="185">
        <v>42370</v>
      </c>
      <c r="I928" s="127" t="s">
        <v>14</v>
      </c>
      <c r="J928" s="472" t="s">
        <v>64</v>
      </c>
      <c r="K928" s="127" t="s">
        <v>9</v>
      </c>
      <c r="L928" s="127" t="s">
        <v>10</v>
      </c>
      <c r="M928" s="127" t="s">
        <v>10</v>
      </c>
      <c r="N928" s="127" t="s">
        <v>11</v>
      </c>
      <c r="O928" s="129">
        <v>640.85</v>
      </c>
      <c r="P928" s="129">
        <v>0</v>
      </c>
      <c r="Q928" s="129">
        <f t="shared" ref="Q928" si="452">O928-P928</f>
        <v>640.85</v>
      </c>
      <c r="R928" s="130" t="s">
        <v>1</v>
      </c>
      <c r="S928" s="131" t="s">
        <v>4</v>
      </c>
      <c r="T928" s="131"/>
      <c r="U928" s="131" t="s">
        <v>519</v>
      </c>
      <c r="V928" s="127"/>
      <c r="W928" s="127"/>
      <c r="X928" s="127"/>
      <c r="Y928" s="127"/>
      <c r="Z928" s="132">
        <v>42370</v>
      </c>
      <c r="AA928" s="127"/>
      <c r="AB928" s="127"/>
      <c r="AC928" s="127"/>
      <c r="AD928" s="133" t="s">
        <v>1843</v>
      </c>
    </row>
    <row r="929" spans="1:32" ht="15" customHeight="1" x14ac:dyDescent="0.25">
      <c r="C929" s="10"/>
      <c r="D929" s="10"/>
      <c r="E929" s="10"/>
      <c r="F929" s="10"/>
      <c r="G929" s="76"/>
      <c r="H929" s="76"/>
      <c r="I929" s="77"/>
      <c r="J929" s="80"/>
      <c r="K929" s="10"/>
      <c r="L929" s="11"/>
      <c r="M929" s="11"/>
      <c r="N929" s="11"/>
      <c r="O929" s="71">
        <f>SUM(O928)</f>
        <v>640.85</v>
      </c>
      <c r="P929" s="71">
        <f t="shared" ref="P929:Q929" si="453">SUM(P928)</f>
        <v>0</v>
      </c>
      <c r="Q929" s="71">
        <f t="shared" si="453"/>
        <v>640.85</v>
      </c>
      <c r="R929" s="17"/>
      <c r="S929" s="17"/>
      <c r="T929" s="17"/>
      <c r="U929" s="17"/>
      <c r="V929" s="17"/>
      <c r="W929" s="26"/>
      <c r="X929" s="10"/>
      <c r="Y929" s="10"/>
      <c r="Z929" s="10"/>
      <c r="AA929" s="10"/>
      <c r="AB929" s="14"/>
      <c r="AC929" s="10"/>
      <c r="AD929" s="10"/>
      <c r="AE929" s="10"/>
      <c r="AF929" s="15"/>
    </row>
    <row r="930" spans="1:32" ht="15" customHeight="1" x14ac:dyDescent="0.25">
      <c r="C930" s="10"/>
      <c r="D930" s="10"/>
      <c r="E930" s="10"/>
      <c r="F930" s="10"/>
      <c r="G930" s="76"/>
      <c r="H930" s="76"/>
      <c r="I930" s="77"/>
      <c r="J930" s="80"/>
      <c r="K930" s="10"/>
      <c r="L930" s="11"/>
      <c r="M930" s="11"/>
      <c r="N930" s="11"/>
      <c r="O930" s="25"/>
      <c r="P930" s="25"/>
      <c r="Q930" s="16"/>
      <c r="R930" s="16"/>
      <c r="S930" s="16"/>
      <c r="T930" s="16"/>
      <c r="U930" s="16"/>
      <c r="V930" s="16"/>
      <c r="W930" s="26"/>
      <c r="X930" s="10"/>
      <c r="Y930" s="10"/>
      <c r="Z930" s="10"/>
      <c r="AA930" s="10"/>
      <c r="AB930" s="14"/>
      <c r="AC930" s="10"/>
      <c r="AD930" s="10"/>
      <c r="AE930" s="10"/>
      <c r="AF930" s="15"/>
    </row>
    <row r="931" spans="1:32" ht="15" customHeight="1" x14ac:dyDescent="0.25">
      <c r="C931" s="10"/>
      <c r="D931" s="10"/>
      <c r="E931" s="10"/>
      <c r="F931" s="10"/>
      <c r="G931" s="510" t="s">
        <v>520</v>
      </c>
      <c r="H931" s="510"/>
      <c r="I931" s="44" t="s">
        <v>967</v>
      </c>
      <c r="L931" s="24"/>
      <c r="M931" s="25"/>
      <c r="N931" s="11"/>
      <c r="O931" s="25"/>
      <c r="P931" s="25"/>
      <c r="Q931" s="16"/>
      <c r="R931" s="16"/>
      <c r="S931" s="16"/>
      <c r="T931" s="16"/>
      <c r="U931" s="16"/>
      <c r="V931" s="16"/>
      <c r="W931" s="26"/>
      <c r="X931" s="10"/>
      <c r="Y931" s="10"/>
      <c r="Z931" s="10"/>
      <c r="AA931" s="10"/>
      <c r="AB931" s="14"/>
      <c r="AC931" s="10"/>
      <c r="AD931" s="10"/>
      <c r="AE931" s="10"/>
      <c r="AF931" s="15"/>
    </row>
    <row r="932" spans="1:32" s="134" customFormat="1" ht="15" customHeight="1" outlineLevel="5" x14ac:dyDescent="0.25">
      <c r="A932" s="21"/>
      <c r="B932" s="127"/>
      <c r="C932" s="127"/>
      <c r="D932" s="127"/>
      <c r="E932" s="127"/>
      <c r="F932" s="127"/>
      <c r="G932" s="369" t="s">
        <v>1842</v>
      </c>
      <c r="H932" s="185">
        <v>42370</v>
      </c>
      <c r="I932" s="127" t="s">
        <v>14</v>
      </c>
      <c r="J932" s="472" t="s">
        <v>64</v>
      </c>
      <c r="K932" s="127" t="s">
        <v>9</v>
      </c>
      <c r="L932" s="127" t="s">
        <v>10</v>
      </c>
      <c r="M932" s="127" t="s">
        <v>10</v>
      </c>
      <c r="N932" s="127" t="s">
        <v>11</v>
      </c>
      <c r="O932" s="129">
        <v>1535.36</v>
      </c>
      <c r="P932" s="129">
        <v>0</v>
      </c>
      <c r="Q932" s="129">
        <f t="shared" ref="Q932" si="454">O932-P932</f>
        <v>1535.36</v>
      </c>
      <c r="R932" s="130" t="s">
        <v>1</v>
      </c>
      <c r="S932" s="131" t="s">
        <v>4</v>
      </c>
      <c r="T932" s="131"/>
      <c r="U932" s="131" t="s">
        <v>520</v>
      </c>
      <c r="V932" s="127"/>
      <c r="W932" s="127"/>
      <c r="X932" s="127"/>
      <c r="Y932" s="127"/>
      <c r="Z932" s="132">
        <v>42370</v>
      </c>
      <c r="AA932" s="127"/>
      <c r="AB932" s="127"/>
      <c r="AC932" s="127"/>
      <c r="AD932" s="133" t="s">
        <v>1843</v>
      </c>
    </row>
    <row r="933" spans="1:32" ht="15" customHeight="1" x14ac:dyDescent="0.25">
      <c r="C933" s="10"/>
      <c r="D933" s="10"/>
      <c r="E933" s="10"/>
      <c r="F933" s="10"/>
      <c r="G933" s="76"/>
      <c r="H933" s="76"/>
      <c r="I933" s="77"/>
      <c r="J933" s="80"/>
      <c r="K933" s="10"/>
      <c r="L933" s="11"/>
      <c r="M933" s="11"/>
      <c r="N933" s="11"/>
      <c r="O933" s="71">
        <f>SUM(O932)</f>
        <v>1535.36</v>
      </c>
      <c r="P933" s="71">
        <f t="shared" ref="P933:Q933" si="455">SUM(P932)</f>
        <v>0</v>
      </c>
      <c r="Q933" s="71">
        <f t="shared" si="455"/>
        <v>1535.36</v>
      </c>
      <c r="R933" s="17"/>
      <c r="S933" s="17"/>
      <c r="T933" s="17"/>
      <c r="U933" s="17"/>
      <c r="V933" s="17"/>
      <c r="W933" s="26"/>
      <c r="X933" s="10"/>
      <c r="Y933" s="10"/>
      <c r="Z933" s="10"/>
      <c r="AA933" s="10"/>
      <c r="AB933" s="14"/>
      <c r="AC933" s="10"/>
      <c r="AD933" s="10"/>
      <c r="AE933" s="10"/>
      <c r="AF933" s="15"/>
    </row>
    <row r="934" spans="1:32" ht="15" customHeight="1" x14ac:dyDescent="0.25">
      <c r="C934" s="10"/>
      <c r="D934" s="10"/>
      <c r="E934" s="10"/>
      <c r="F934" s="10"/>
      <c r="G934" s="76"/>
      <c r="H934" s="76"/>
      <c r="I934" s="77"/>
      <c r="J934" s="80"/>
      <c r="K934" s="10"/>
      <c r="L934" s="11"/>
      <c r="M934" s="11"/>
      <c r="N934" s="11"/>
      <c r="O934" s="25"/>
      <c r="P934" s="25"/>
      <c r="Q934" s="16"/>
      <c r="R934" s="16"/>
      <c r="S934" s="16"/>
      <c r="T934" s="16"/>
      <c r="U934" s="16"/>
      <c r="V934" s="16"/>
      <c r="W934" s="26"/>
      <c r="X934" s="10"/>
      <c r="Y934" s="10"/>
      <c r="Z934" s="10"/>
      <c r="AA934" s="10"/>
      <c r="AB934" s="14"/>
      <c r="AC934" s="10"/>
      <c r="AD934" s="10"/>
      <c r="AE934" s="10"/>
      <c r="AF934" s="15"/>
    </row>
    <row r="935" spans="1:32" ht="15" customHeight="1" x14ac:dyDescent="0.25">
      <c r="C935" s="10"/>
      <c r="D935" s="10"/>
      <c r="E935" s="10"/>
      <c r="F935" s="10"/>
      <c r="G935" s="510" t="s">
        <v>521</v>
      </c>
      <c r="H935" s="510"/>
      <c r="I935" s="44" t="s">
        <v>968</v>
      </c>
      <c r="L935" s="24"/>
      <c r="M935" s="11"/>
      <c r="N935" s="11"/>
      <c r="O935" s="25"/>
      <c r="P935" s="25"/>
      <c r="Q935" s="16"/>
      <c r="R935" s="16"/>
      <c r="S935" s="16"/>
      <c r="T935" s="16"/>
      <c r="U935" s="16"/>
      <c r="V935" s="16"/>
      <c r="W935" s="26"/>
      <c r="X935" s="10"/>
      <c r="Y935" s="10"/>
      <c r="Z935" s="10"/>
      <c r="AA935" s="10"/>
      <c r="AB935" s="14"/>
      <c r="AC935" s="10"/>
      <c r="AD935" s="10"/>
      <c r="AE935" s="10"/>
      <c r="AF935" s="15"/>
    </row>
    <row r="936" spans="1:32" s="134" customFormat="1" ht="15" customHeight="1" outlineLevel="5" x14ac:dyDescent="0.25">
      <c r="A936" s="21"/>
      <c r="B936" s="127"/>
      <c r="C936" s="127"/>
      <c r="D936" s="127"/>
      <c r="E936" s="127"/>
      <c r="F936" s="127"/>
      <c r="G936" s="369" t="s">
        <v>1842</v>
      </c>
      <c r="H936" s="185">
        <v>42370</v>
      </c>
      <c r="I936" s="127" t="s">
        <v>14</v>
      </c>
      <c r="J936" s="472" t="s">
        <v>64</v>
      </c>
      <c r="K936" s="127" t="s">
        <v>9</v>
      </c>
      <c r="L936" s="127" t="s">
        <v>10</v>
      </c>
      <c r="M936" s="127" t="s">
        <v>10</v>
      </c>
      <c r="N936" s="127" t="s">
        <v>11</v>
      </c>
      <c r="O936" s="129">
        <v>246.86</v>
      </c>
      <c r="P936" s="129">
        <v>0</v>
      </c>
      <c r="Q936" s="129">
        <f t="shared" ref="Q936" si="456">O936-P936</f>
        <v>246.86</v>
      </c>
      <c r="R936" s="130" t="s">
        <v>1</v>
      </c>
      <c r="S936" s="131" t="s">
        <v>4</v>
      </c>
      <c r="T936" s="131"/>
      <c r="U936" s="131" t="s">
        <v>521</v>
      </c>
      <c r="V936" s="127"/>
      <c r="W936" s="127"/>
      <c r="X936" s="127"/>
      <c r="Y936" s="127"/>
      <c r="Z936" s="132">
        <v>42370</v>
      </c>
      <c r="AA936" s="127"/>
      <c r="AB936" s="127"/>
      <c r="AC936" s="127"/>
      <c r="AD936" s="133" t="s">
        <v>1843</v>
      </c>
    </row>
    <row r="937" spans="1:32" ht="15" customHeight="1" x14ac:dyDescent="0.25">
      <c r="C937" s="10"/>
      <c r="D937" s="10"/>
      <c r="E937" s="10"/>
      <c r="F937" s="10"/>
      <c r="G937" s="76"/>
      <c r="H937" s="76"/>
      <c r="I937" s="77"/>
      <c r="J937" s="80"/>
      <c r="K937" s="10"/>
      <c r="L937" s="11"/>
      <c r="M937" s="11"/>
      <c r="N937" s="11"/>
      <c r="O937" s="71">
        <f>SUM(O936)</f>
        <v>246.86</v>
      </c>
      <c r="P937" s="71">
        <f t="shared" ref="P937:Q937" si="457">SUM(P936)</f>
        <v>0</v>
      </c>
      <c r="Q937" s="71">
        <f t="shared" si="457"/>
        <v>246.86</v>
      </c>
      <c r="R937" s="17"/>
      <c r="S937" s="17"/>
      <c r="T937" s="17"/>
      <c r="U937" s="17"/>
      <c r="V937" s="17"/>
      <c r="W937" s="26"/>
      <c r="X937" s="10"/>
      <c r="Y937" s="10"/>
      <c r="Z937" s="10"/>
      <c r="AA937" s="10"/>
      <c r="AB937" s="14"/>
      <c r="AC937" s="10"/>
      <c r="AD937" s="10"/>
      <c r="AE937" s="10"/>
      <c r="AF937" s="15"/>
    </row>
    <row r="938" spans="1:32" ht="15" customHeight="1" x14ac:dyDescent="0.25">
      <c r="C938" s="10"/>
      <c r="D938" s="10"/>
      <c r="E938" s="10"/>
      <c r="F938" s="10"/>
      <c r="G938" s="76"/>
      <c r="H938" s="76"/>
      <c r="I938" s="77"/>
      <c r="J938" s="80"/>
      <c r="K938" s="10"/>
      <c r="L938" s="11"/>
      <c r="M938" s="11"/>
      <c r="N938" s="11"/>
      <c r="O938" s="25"/>
      <c r="P938" s="25"/>
      <c r="Q938" s="16"/>
      <c r="R938" s="16"/>
      <c r="S938" s="16"/>
      <c r="T938" s="16"/>
      <c r="U938" s="16"/>
      <c r="V938" s="16"/>
      <c r="W938" s="26"/>
      <c r="X938" s="10"/>
      <c r="Y938" s="10"/>
      <c r="Z938" s="10"/>
      <c r="AA938" s="10"/>
      <c r="AB938" s="14"/>
      <c r="AC938" s="10"/>
      <c r="AD938" s="10"/>
      <c r="AE938" s="10"/>
      <c r="AF938" s="15"/>
    </row>
    <row r="939" spans="1:32" ht="15" customHeight="1" x14ac:dyDescent="0.25">
      <c r="C939" s="10"/>
      <c r="D939" s="10"/>
      <c r="E939" s="10"/>
      <c r="F939" s="10"/>
      <c r="G939" s="510" t="s">
        <v>522</v>
      </c>
      <c r="H939" s="510"/>
      <c r="I939" s="44" t="s">
        <v>969</v>
      </c>
      <c r="L939" s="24"/>
      <c r="M939" s="25"/>
      <c r="N939" s="11"/>
      <c r="O939" s="25"/>
      <c r="P939" s="25"/>
      <c r="Q939" s="16"/>
      <c r="R939" s="16"/>
      <c r="S939" s="16"/>
      <c r="T939" s="16"/>
      <c r="U939" s="16"/>
      <c r="V939" s="16"/>
      <c r="W939" s="26"/>
      <c r="X939" s="10"/>
      <c r="Y939" s="10"/>
      <c r="Z939" s="10"/>
      <c r="AA939" s="10"/>
      <c r="AB939" s="14"/>
      <c r="AC939" s="10"/>
      <c r="AD939" s="10"/>
      <c r="AE939" s="10"/>
      <c r="AF939" s="15"/>
    </row>
    <row r="940" spans="1:32" s="134" customFormat="1" ht="15" customHeight="1" outlineLevel="5" x14ac:dyDescent="0.25">
      <c r="A940" s="21"/>
      <c r="B940" s="127"/>
      <c r="C940" s="127"/>
      <c r="D940" s="127"/>
      <c r="E940" s="127"/>
      <c r="F940" s="127"/>
      <c r="G940" s="369" t="s">
        <v>1842</v>
      </c>
      <c r="H940" s="185">
        <v>42370</v>
      </c>
      <c r="I940" s="127" t="s">
        <v>14</v>
      </c>
      <c r="J940" s="472" t="s">
        <v>64</v>
      </c>
      <c r="K940" s="127" t="s">
        <v>9</v>
      </c>
      <c r="L940" s="127" t="s">
        <v>10</v>
      </c>
      <c r="M940" s="127" t="s">
        <v>10</v>
      </c>
      <c r="N940" s="127" t="s">
        <v>11</v>
      </c>
      <c r="O940" s="129">
        <v>10454.48</v>
      </c>
      <c r="P940" s="129">
        <v>0</v>
      </c>
      <c r="Q940" s="129">
        <f t="shared" ref="Q940" si="458">O940-P940</f>
        <v>10454.48</v>
      </c>
      <c r="R940" s="130" t="s">
        <v>1</v>
      </c>
      <c r="S940" s="131" t="s">
        <v>4</v>
      </c>
      <c r="T940" s="131"/>
      <c r="U940" s="131" t="s">
        <v>522</v>
      </c>
      <c r="V940" s="127"/>
      <c r="W940" s="127"/>
      <c r="X940" s="127"/>
      <c r="Y940" s="127"/>
      <c r="Z940" s="132">
        <v>42370</v>
      </c>
      <c r="AA940" s="127"/>
      <c r="AB940" s="127"/>
      <c r="AC940" s="127"/>
      <c r="AD940" s="133" t="s">
        <v>1843</v>
      </c>
    </row>
    <row r="941" spans="1:32" ht="15" customHeight="1" x14ac:dyDescent="0.25">
      <c r="C941" s="10"/>
      <c r="D941" s="10"/>
      <c r="E941" s="10"/>
      <c r="F941" s="10"/>
      <c r="G941" s="76"/>
      <c r="H941" s="76"/>
      <c r="I941" s="77"/>
      <c r="J941" s="80"/>
      <c r="K941" s="10"/>
      <c r="L941" s="11"/>
      <c r="M941" s="11"/>
      <c r="N941" s="11"/>
      <c r="O941" s="71">
        <f>SUM(O940)</f>
        <v>10454.48</v>
      </c>
      <c r="P941" s="71">
        <f t="shared" ref="P941:Q941" si="459">SUM(P940)</f>
        <v>0</v>
      </c>
      <c r="Q941" s="71">
        <f t="shared" si="459"/>
        <v>10454.48</v>
      </c>
      <c r="R941" s="17"/>
      <c r="S941" s="17"/>
      <c r="T941" s="17"/>
      <c r="U941" s="17"/>
      <c r="V941" s="17"/>
      <c r="W941" s="26"/>
      <c r="X941" s="10"/>
      <c r="Y941" s="10"/>
      <c r="Z941" s="10"/>
      <c r="AA941" s="10"/>
      <c r="AB941" s="14"/>
      <c r="AC941" s="10"/>
      <c r="AD941" s="10"/>
      <c r="AE941" s="10"/>
      <c r="AF941" s="15"/>
    </row>
    <row r="942" spans="1:32" ht="15" customHeight="1" x14ac:dyDescent="0.25">
      <c r="C942" s="10"/>
      <c r="D942" s="10"/>
      <c r="E942" s="10"/>
      <c r="F942" s="10"/>
      <c r="G942" s="76"/>
      <c r="H942" s="76"/>
      <c r="I942" s="77"/>
      <c r="J942" s="80"/>
      <c r="K942" s="10"/>
      <c r="L942" s="11"/>
      <c r="M942" s="11"/>
      <c r="N942" s="11"/>
      <c r="O942" s="25"/>
      <c r="P942" s="25"/>
      <c r="Q942" s="16"/>
      <c r="R942" s="16"/>
      <c r="S942" s="16"/>
      <c r="T942" s="16"/>
      <c r="U942" s="16"/>
      <c r="V942" s="16"/>
      <c r="W942" s="26"/>
      <c r="X942" s="10"/>
      <c r="Y942" s="10"/>
      <c r="Z942" s="10"/>
      <c r="AA942" s="10"/>
      <c r="AB942" s="14"/>
      <c r="AC942" s="10"/>
      <c r="AD942" s="10"/>
      <c r="AE942" s="10"/>
      <c r="AF942" s="15"/>
    </row>
    <row r="943" spans="1:32" ht="15" customHeight="1" x14ac:dyDescent="0.25">
      <c r="C943" s="10"/>
      <c r="D943" s="10"/>
      <c r="E943" s="10"/>
      <c r="F943" s="10"/>
      <c r="G943" s="510" t="s">
        <v>523</v>
      </c>
      <c r="H943" s="510"/>
      <c r="I943" s="44" t="s">
        <v>970</v>
      </c>
      <c r="L943" s="24"/>
      <c r="M943" s="25"/>
      <c r="N943" s="11"/>
      <c r="O943" s="25"/>
      <c r="P943" s="25"/>
      <c r="Q943" s="16"/>
      <c r="R943" s="16"/>
      <c r="S943" s="16"/>
      <c r="T943" s="16"/>
      <c r="U943" s="16"/>
      <c r="V943" s="16"/>
      <c r="W943" s="26"/>
      <c r="X943" s="10"/>
      <c r="Y943" s="10"/>
      <c r="Z943" s="10"/>
      <c r="AA943" s="10"/>
      <c r="AB943" s="14"/>
      <c r="AC943" s="10"/>
      <c r="AD943" s="10"/>
      <c r="AE943" s="10"/>
      <c r="AF943" s="15"/>
    </row>
    <row r="944" spans="1:32" s="134" customFormat="1" ht="15" customHeight="1" outlineLevel="5" x14ac:dyDescent="0.25">
      <c r="A944" s="21"/>
      <c r="B944" s="127"/>
      <c r="C944" s="127"/>
      <c r="D944" s="127"/>
      <c r="E944" s="127"/>
      <c r="F944" s="127"/>
      <c r="G944" s="369" t="s">
        <v>1842</v>
      </c>
      <c r="H944" s="185">
        <v>42370</v>
      </c>
      <c r="I944" s="127" t="s">
        <v>14</v>
      </c>
      <c r="J944" s="472" t="s">
        <v>64</v>
      </c>
      <c r="K944" s="127" t="s">
        <v>9</v>
      </c>
      <c r="L944" s="127" t="s">
        <v>10</v>
      </c>
      <c r="M944" s="127" t="s">
        <v>10</v>
      </c>
      <c r="N944" s="127" t="s">
        <v>11</v>
      </c>
      <c r="O944" s="129">
        <v>171.7</v>
      </c>
      <c r="P944" s="129">
        <v>0</v>
      </c>
      <c r="Q944" s="129">
        <f t="shared" ref="Q944" si="460">O944-P944</f>
        <v>171.7</v>
      </c>
      <c r="R944" s="130" t="s">
        <v>1</v>
      </c>
      <c r="S944" s="131" t="s">
        <v>4</v>
      </c>
      <c r="T944" s="131"/>
      <c r="U944" s="131" t="s">
        <v>523</v>
      </c>
      <c r="V944" s="127"/>
      <c r="W944" s="127"/>
      <c r="X944" s="127"/>
      <c r="Y944" s="127"/>
      <c r="Z944" s="132">
        <v>42370</v>
      </c>
      <c r="AA944" s="127"/>
      <c r="AB944" s="127"/>
      <c r="AC944" s="127"/>
      <c r="AD944" s="133" t="s">
        <v>1843</v>
      </c>
    </row>
    <row r="945" spans="1:32" ht="15" customHeight="1" x14ac:dyDescent="0.25">
      <c r="C945" s="10"/>
      <c r="D945" s="10"/>
      <c r="E945" s="10"/>
      <c r="F945" s="10"/>
      <c r="G945" s="76"/>
      <c r="H945" s="76"/>
      <c r="I945" s="77"/>
      <c r="J945" s="80"/>
      <c r="K945" s="10"/>
      <c r="L945" s="11"/>
      <c r="M945" s="11"/>
      <c r="N945" s="11"/>
      <c r="O945" s="71">
        <f>SUM(O944)</f>
        <v>171.7</v>
      </c>
      <c r="P945" s="71">
        <f t="shared" ref="P945:Q945" si="461">SUM(P944)</f>
        <v>0</v>
      </c>
      <c r="Q945" s="71">
        <f t="shared" si="461"/>
        <v>171.7</v>
      </c>
      <c r="R945" s="17"/>
      <c r="S945" s="17"/>
      <c r="T945" s="17"/>
      <c r="U945" s="17"/>
      <c r="V945" s="17"/>
      <c r="W945" s="26"/>
      <c r="X945" s="10"/>
      <c r="Y945" s="10"/>
      <c r="Z945" s="10"/>
      <c r="AA945" s="10"/>
      <c r="AB945" s="14"/>
      <c r="AC945" s="10"/>
      <c r="AD945" s="10"/>
      <c r="AE945" s="10"/>
      <c r="AF945" s="15"/>
    </row>
    <row r="946" spans="1:32" ht="15" customHeight="1" x14ac:dyDescent="0.25">
      <c r="C946" s="10"/>
      <c r="D946" s="10"/>
      <c r="E946" s="10"/>
      <c r="F946" s="10"/>
      <c r="G946" s="76"/>
      <c r="H946" s="76"/>
      <c r="I946" s="77"/>
      <c r="J946" s="80"/>
      <c r="K946" s="10"/>
      <c r="L946" s="11"/>
      <c r="M946" s="11"/>
      <c r="N946" s="11"/>
      <c r="O946" s="25"/>
      <c r="P946" s="25"/>
      <c r="Q946" s="16"/>
      <c r="R946" s="16"/>
      <c r="S946" s="16"/>
      <c r="T946" s="16"/>
      <c r="U946" s="16"/>
      <c r="V946" s="16"/>
      <c r="W946" s="26"/>
      <c r="X946" s="10"/>
      <c r="Y946" s="10"/>
      <c r="Z946" s="10"/>
      <c r="AA946" s="10"/>
      <c r="AB946" s="14"/>
      <c r="AC946" s="10"/>
      <c r="AD946" s="10"/>
      <c r="AE946" s="10"/>
      <c r="AF946" s="15"/>
    </row>
    <row r="947" spans="1:32" ht="15" customHeight="1" x14ac:dyDescent="0.25">
      <c r="C947" s="10"/>
      <c r="D947" s="10"/>
      <c r="E947" s="10"/>
      <c r="F947" s="10"/>
      <c r="G947" s="510" t="s">
        <v>524</v>
      </c>
      <c r="H947" s="510"/>
      <c r="I947" s="44" t="s">
        <v>971</v>
      </c>
      <c r="L947" s="24"/>
      <c r="M947" s="25"/>
      <c r="N947" s="11"/>
      <c r="O947" s="25"/>
      <c r="P947" s="25"/>
      <c r="Q947" s="16"/>
      <c r="R947" s="16"/>
      <c r="S947" s="16"/>
      <c r="T947" s="16"/>
      <c r="U947" s="16"/>
      <c r="V947" s="16"/>
      <c r="W947" s="26"/>
      <c r="X947" s="10"/>
      <c r="Y947" s="10"/>
      <c r="Z947" s="10"/>
      <c r="AA947" s="10"/>
      <c r="AB947" s="14"/>
      <c r="AC947" s="10"/>
      <c r="AD947" s="10"/>
      <c r="AE947" s="10"/>
      <c r="AF947" s="15"/>
    </row>
    <row r="948" spans="1:32" s="134" customFormat="1" ht="15" customHeight="1" outlineLevel="5" x14ac:dyDescent="0.25">
      <c r="A948" s="21"/>
      <c r="B948" s="127"/>
      <c r="C948" s="127"/>
      <c r="D948" s="127"/>
      <c r="E948" s="127"/>
      <c r="F948" s="127"/>
      <c r="G948" s="369" t="s">
        <v>1842</v>
      </c>
      <c r="H948" s="185">
        <v>42370</v>
      </c>
      <c r="I948" s="127" t="s">
        <v>14</v>
      </c>
      <c r="J948" s="472" t="s">
        <v>64</v>
      </c>
      <c r="K948" s="127" t="s">
        <v>9</v>
      </c>
      <c r="L948" s="127" t="s">
        <v>10</v>
      </c>
      <c r="M948" s="127" t="s">
        <v>10</v>
      </c>
      <c r="N948" s="127" t="s">
        <v>11</v>
      </c>
      <c r="O948" s="129">
        <v>186</v>
      </c>
      <c r="P948" s="129">
        <v>0</v>
      </c>
      <c r="Q948" s="129">
        <f t="shared" ref="Q948" si="462">O948-P948</f>
        <v>186</v>
      </c>
      <c r="R948" s="130" t="s">
        <v>1</v>
      </c>
      <c r="S948" s="131" t="s">
        <v>4</v>
      </c>
      <c r="T948" s="131"/>
      <c r="U948" s="131" t="s">
        <v>524</v>
      </c>
      <c r="V948" s="127"/>
      <c r="W948" s="127"/>
      <c r="X948" s="127"/>
      <c r="Y948" s="127"/>
      <c r="Z948" s="132">
        <v>42370</v>
      </c>
      <c r="AA948" s="127"/>
      <c r="AB948" s="127"/>
      <c r="AC948" s="127"/>
      <c r="AD948" s="133" t="s">
        <v>1843</v>
      </c>
    </row>
    <row r="949" spans="1:32" ht="15" customHeight="1" x14ac:dyDescent="0.25">
      <c r="C949" s="10"/>
      <c r="D949" s="10"/>
      <c r="E949" s="10"/>
      <c r="F949" s="10"/>
      <c r="G949" s="76"/>
      <c r="H949" s="76"/>
      <c r="I949" s="77"/>
      <c r="J949" s="80"/>
      <c r="K949" s="10"/>
      <c r="L949" s="11"/>
      <c r="M949" s="11"/>
      <c r="N949" s="11"/>
      <c r="O949" s="71">
        <f>SUM(O948)</f>
        <v>186</v>
      </c>
      <c r="P949" s="71">
        <f t="shared" ref="P949:Q949" si="463">SUM(P948)</f>
        <v>0</v>
      </c>
      <c r="Q949" s="71">
        <f t="shared" si="463"/>
        <v>186</v>
      </c>
      <c r="R949" s="17"/>
      <c r="S949" s="17"/>
      <c r="T949" s="17"/>
      <c r="U949" s="17"/>
      <c r="V949" s="17"/>
      <c r="W949" s="16"/>
      <c r="X949" s="10"/>
      <c r="Y949" s="10"/>
      <c r="Z949" s="10"/>
      <c r="AA949" s="10"/>
      <c r="AB949" s="14"/>
      <c r="AC949" s="10"/>
      <c r="AD949" s="10"/>
      <c r="AE949" s="10"/>
      <c r="AF949" s="15"/>
    </row>
    <row r="950" spans="1:32" ht="15" customHeight="1" x14ac:dyDescent="0.25">
      <c r="C950" s="10"/>
      <c r="D950" s="10"/>
      <c r="E950" s="10"/>
      <c r="F950" s="10"/>
      <c r="G950" s="76"/>
      <c r="H950" s="76"/>
      <c r="I950" s="77"/>
      <c r="J950" s="80"/>
      <c r="K950" s="10"/>
      <c r="L950" s="11"/>
      <c r="M950" s="11"/>
      <c r="N950" s="11"/>
      <c r="O950" s="25"/>
      <c r="P950" s="25"/>
      <c r="Q950" s="16"/>
      <c r="R950" s="16"/>
      <c r="S950" s="16"/>
      <c r="T950" s="16"/>
      <c r="U950" s="16"/>
      <c r="V950" s="16"/>
      <c r="W950" s="16"/>
      <c r="X950" s="10"/>
      <c r="Y950" s="10"/>
      <c r="Z950" s="10"/>
      <c r="AA950" s="10"/>
      <c r="AB950" s="14"/>
      <c r="AC950" s="10"/>
      <c r="AD950" s="10"/>
      <c r="AE950" s="10"/>
      <c r="AF950" s="15"/>
    </row>
    <row r="951" spans="1:32" ht="15" customHeight="1" x14ac:dyDescent="0.25">
      <c r="C951" s="10"/>
      <c r="D951" s="10"/>
      <c r="E951" s="10"/>
      <c r="F951" s="10"/>
      <c r="G951" s="510" t="s">
        <v>525</v>
      </c>
      <c r="H951" s="510"/>
      <c r="I951" s="44" t="s">
        <v>972</v>
      </c>
      <c r="L951" s="24"/>
      <c r="M951" s="25"/>
      <c r="N951" s="11"/>
      <c r="O951" s="25"/>
      <c r="P951" s="25"/>
      <c r="Q951" s="16"/>
      <c r="R951" s="16"/>
      <c r="S951" s="16"/>
      <c r="T951" s="16"/>
      <c r="U951" s="16"/>
      <c r="V951" s="16"/>
      <c r="W951" s="16"/>
      <c r="X951" s="10"/>
      <c r="Y951" s="10"/>
      <c r="Z951" s="10"/>
      <c r="AA951" s="10"/>
      <c r="AB951" s="14"/>
      <c r="AC951" s="10"/>
      <c r="AD951" s="10"/>
      <c r="AE951" s="10"/>
      <c r="AF951" s="15"/>
    </row>
    <row r="952" spans="1:32" s="134" customFormat="1" ht="15" customHeight="1" outlineLevel="5" x14ac:dyDescent="0.25">
      <c r="A952" s="21"/>
      <c r="B952" s="127"/>
      <c r="C952" s="127"/>
      <c r="D952" s="127"/>
      <c r="E952" s="127"/>
      <c r="F952" s="127"/>
      <c r="G952" s="369" t="s">
        <v>1842</v>
      </c>
      <c r="H952" s="185">
        <v>42370</v>
      </c>
      <c r="I952" s="127" t="s">
        <v>14</v>
      </c>
      <c r="J952" s="472" t="s">
        <v>64</v>
      </c>
      <c r="K952" s="127" t="s">
        <v>9</v>
      </c>
      <c r="L952" s="127" t="s">
        <v>10</v>
      </c>
      <c r="M952" s="127" t="s">
        <v>10</v>
      </c>
      <c r="N952" s="127" t="s">
        <v>11</v>
      </c>
      <c r="O952" s="129">
        <v>487.5</v>
      </c>
      <c r="P952" s="129">
        <v>0</v>
      </c>
      <c r="Q952" s="129">
        <f t="shared" ref="Q952" si="464">O952-P952</f>
        <v>487.5</v>
      </c>
      <c r="R952" s="130" t="s">
        <v>1</v>
      </c>
      <c r="S952" s="131" t="s">
        <v>4</v>
      </c>
      <c r="T952" s="131"/>
      <c r="U952" s="131" t="s">
        <v>525</v>
      </c>
      <c r="V952" s="127"/>
      <c r="W952" s="127"/>
      <c r="X952" s="127"/>
      <c r="Y952" s="127"/>
      <c r="Z952" s="132">
        <v>42370</v>
      </c>
      <c r="AA952" s="127"/>
      <c r="AB952" s="127"/>
      <c r="AC952" s="127"/>
      <c r="AD952" s="133" t="s">
        <v>1843</v>
      </c>
    </row>
    <row r="953" spans="1:32" ht="15" customHeight="1" x14ac:dyDescent="0.25">
      <c r="C953" s="10"/>
      <c r="D953" s="10"/>
      <c r="E953" s="10"/>
      <c r="F953" s="10"/>
      <c r="G953" s="76"/>
      <c r="H953" s="76"/>
      <c r="I953" s="77"/>
      <c r="J953" s="80"/>
      <c r="K953" s="10"/>
      <c r="L953" s="11"/>
      <c r="M953" s="11"/>
      <c r="N953" s="11"/>
      <c r="O953" s="71">
        <f>SUM(O952)</f>
        <v>487.5</v>
      </c>
      <c r="P953" s="71">
        <f t="shared" ref="P953:Q953" si="465">SUM(P952)</f>
        <v>0</v>
      </c>
      <c r="Q953" s="71">
        <f t="shared" si="465"/>
        <v>487.5</v>
      </c>
      <c r="R953" s="17"/>
      <c r="S953" s="17"/>
      <c r="T953" s="17"/>
      <c r="U953" s="17"/>
      <c r="V953" s="17"/>
      <c r="W953" s="64"/>
      <c r="X953" s="10"/>
      <c r="Y953" s="10"/>
      <c r="Z953" s="10"/>
      <c r="AA953" s="10"/>
      <c r="AB953" s="14"/>
      <c r="AC953" s="10"/>
      <c r="AD953" s="10"/>
      <c r="AE953" s="10"/>
      <c r="AF953" s="15"/>
    </row>
    <row r="954" spans="1:32" ht="15" customHeight="1" x14ac:dyDescent="0.25">
      <c r="C954" s="10"/>
      <c r="D954" s="10"/>
      <c r="E954" s="10"/>
      <c r="F954" s="10"/>
      <c r="G954" s="76"/>
      <c r="H954" s="76"/>
      <c r="I954" s="77"/>
      <c r="J954" s="80"/>
      <c r="K954" s="10"/>
      <c r="L954" s="11"/>
      <c r="M954" s="11"/>
      <c r="N954" s="11"/>
      <c r="O954" s="25"/>
      <c r="P954" s="25"/>
      <c r="Q954" s="16"/>
      <c r="R954" s="16"/>
      <c r="S954" s="16"/>
      <c r="T954" s="16"/>
      <c r="U954" s="16"/>
      <c r="V954" s="16"/>
      <c r="W954" s="64"/>
      <c r="X954" s="10"/>
      <c r="Y954" s="10"/>
      <c r="Z954" s="10"/>
      <c r="AA954" s="10"/>
      <c r="AB954" s="14"/>
      <c r="AC954" s="10"/>
      <c r="AD954" s="10"/>
      <c r="AE954" s="10"/>
      <c r="AF954" s="15"/>
    </row>
    <row r="955" spans="1:32" ht="15" customHeight="1" x14ac:dyDescent="0.25">
      <c r="C955" s="10"/>
      <c r="D955" s="10"/>
      <c r="E955" s="10"/>
      <c r="F955" s="10"/>
      <c r="G955" s="510" t="s">
        <v>526</v>
      </c>
      <c r="H955" s="510"/>
      <c r="I955" s="44" t="s">
        <v>973</v>
      </c>
      <c r="L955" s="24"/>
      <c r="M955" s="25"/>
      <c r="N955" s="11"/>
      <c r="O955" s="25"/>
      <c r="P955" s="25"/>
      <c r="Q955" s="16"/>
      <c r="R955" s="16"/>
      <c r="S955" s="16"/>
      <c r="T955" s="16"/>
      <c r="U955" s="16"/>
      <c r="V955" s="16"/>
      <c r="W955" s="64"/>
      <c r="X955" s="10"/>
      <c r="Y955" s="10"/>
      <c r="Z955" s="10"/>
      <c r="AA955" s="10"/>
      <c r="AB955" s="14"/>
      <c r="AC955" s="10"/>
      <c r="AD955" s="10"/>
      <c r="AE955" s="10"/>
      <c r="AF955" s="15"/>
    </row>
    <row r="956" spans="1:32" s="134" customFormat="1" ht="15" customHeight="1" outlineLevel="5" x14ac:dyDescent="0.25">
      <c r="A956" s="21"/>
      <c r="B956" s="127"/>
      <c r="C956" s="127"/>
      <c r="D956" s="127"/>
      <c r="E956" s="127"/>
      <c r="F956" s="127"/>
      <c r="G956" s="369" t="s">
        <v>1842</v>
      </c>
      <c r="H956" s="185">
        <v>42370</v>
      </c>
      <c r="I956" s="127" t="s">
        <v>14</v>
      </c>
      <c r="J956" s="472" t="s">
        <v>64</v>
      </c>
      <c r="K956" s="127" t="s">
        <v>9</v>
      </c>
      <c r="L956" s="127" t="s">
        <v>10</v>
      </c>
      <c r="M956" s="127" t="s">
        <v>10</v>
      </c>
      <c r="N956" s="127" t="s">
        <v>11</v>
      </c>
      <c r="O956" s="129">
        <v>189</v>
      </c>
      <c r="P956" s="129">
        <v>0</v>
      </c>
      <c r="Q956" s="129">
        <f t="shared" ref="Q956" si="466">O956-P956</f>
        <v>189</v>
      </c>
      <c r="R956" s="130" t="s">
        <v>1</v>
      </c>
      <c r="S956" s="131" t="s">
        <v>4</v>
      </c>
      <c r="T956" s="131"/>
      <c r="U956" s="131" t="s">
        <v>526</v>
      </c>
      <c r="V956" s="127"/>
      <c r="W956" s="127"/>
      <c r="X956" s="127"/>
      <c r="Y956" s="127"/>
      <c r="Z956" s="132">
        <v>42370</v>
      </c>
      <c r="AA956" s="127"/>
      <c r="AB956" s="127"/>
      <c r="AC956" s="127"/>
      <c r="AD956" s="133" t="s">
        <v>1843</v>
      </c>
    </row>
    <row r="957" spans="1:32" ht="15" customHeight="1" x14ac:dyDescent="0.25">
      <c r="C957" s="10"/>
      <c r="D957" s="10"/>
      <c r="E957" s="10"/>
      <c r="F957" s="10"/>
      <c r="G957" s="76"/>
      <c r="H957" s="76"/>
      <c r="I957" s="77"/>
      <c r="J957" s="80"/>
      <c r="K957" s="10"/>
      <c r="L957" s="11"/>
      <c r="M957" s="11"/>
      <c r="N957" s="11"/>
      <c r="O957" s="71">
        <f>SUM(O956)</f>
        <v>189</v>
      </c>
      <c r="P957" s="71">
        <f t="shared" ref="P957:Q957" si="467">SUM(P956)</f>
        <v>0</v>
      </c>
      <c r="Q957" s="71">
        <f t="shared" si="467"/>
        <v>189</v>
      </c>
      <c r="R957" s="17"/>
      <c r="S957" s="17"/>
      <c r="T957" s="17"/>
      <c r="U957" s="17"/>
      <c r="V957" s="17"/>
      <c r="W957" s="64"/>
      <c r="X957" s="10"/>
      <c r="Y957" s="10"/>
      <c r="Z957" s="10"/>
      <c r="AA957" s="10"/>
      <c r="AB957" s="14"/>
      <c r="AC957" s="10"/>
      <c r="AD957" s="10"/>
      <c r="AE957" s="10"/>
      <c r="AF957" s="15"/>
    </row>
    <row r="958" spans="1:32" ht="15" customHeight="1" x14ac:dyDescent="0.25">
      <c r="C958" s="10"/>
      <c r="D958" s="10"/>
      <c r="E958" s="10"/>
      <c r="F958" s="10"/>
      <c r="G958" s="76"/>
      <c r="H958" s="76"/>
      <c r="I958" s="77"/>
      <c r="J958" s="80"/>
      <c r="K958" s="10"/>
      <c r="L958" s="11"/>
      <c r="M958" s="11"/>
      <c r="N958" s="11"/>
      <c r="O958" s="25"/>
      <c r="P958" s="25"/>
      <c r="Q958" s="16"/>
      <c r="R958" s="16"/>
      <c r="S958" s="16"/>
      <c r="T958" s="16"/>
      <c r="U958" s="16"/>
      <c r="V958" s="16"/>
      <c r="W958" s="64"/>
      <c r="X958" s="10"/>
      <c r="Y958" s="10"/>
      <c r="Z958" s="10"/>
      <c r="AA958" s="10"/>
      <c r="AB958" s="14"/>
      <c r="AC958" s="10"/>
      <c r="AD958" s="10"/>
      <c r="AE958" s="10"/>
      <c r="AF958" s="15"/>
    </row>
    <row r="959" spans="1:32" ht="15.75" x14ac:dyDescent="0.25">
      <c r="G959" s="46" t="s">
        <v>166</v>
      </c>
      <c r="I959" s="40" t="s">
        <v>974</v>
      </c>
      <c r="L959" s="24"/>
      <c r="M959" s="25"/>
    </row>
    <row r="960" spans="1:32" s="65" customFormat="1" ht="15" customHeight="1" outlineLevel="5" x14ac:dyDescent="0.25">
      <c r="A960" s="21"/>
      <c r="B960" s="151"/>
      <c r="C960" s="151"/>
      <c r="D960" s="151"/>
      <c r="E960" s="151"/>
      <c r="F960" s="151"/>
      <c r="G960" s="191" t="s">
        <v>1842</v>
      </c>
      <c r="H960" s="187">
        <v>42370</v>
      </c>
      <c r="I960" s="151" t="s">
        <v>14</v>
      </c>
      <c r="J960" s="473" t="s">
        <v>49</v>
      </c>
      <c r="K960" s="151" t="s">
        <v>9</v>
      </c>
      <c r="L960" s="151" t="s">
        <v>10</v>
      </c>
      <c r="M960" s="151" t="s">
        <v>10</v>
      </c>
      <c r="N960" s="151" t="s">
        <v>11</v>
      </c>
      <c r="O960" s="139">
        <v>261</v>
      </c>
      <c r="P960" s="139">
        <v>0</v>
      </c>
      <c r="Q960" s="139">
        <v>261</v>
      </c>
      <c r="R960" s="153" t="s">
        <v>1</v>
      </c>
      <c r="S960" s="154" t="s">
        <v>4</v>
      </c>
      <c r="T960" s="154"/>
      <c r="U960" s="154" t="s">
        <v>166</v>
      </c>
      <c r="V960" s="151"/>
      <c r="W960" s="151"/>
      <c r="X960" s="151"/>
      <c r="Y960" s="151"/>
      <c r="Z960" s="155">
        <v>42370</v>
      </c>
      <c r="AA960" s="151"/>
      <c r="AB960" s="151"/>
      <c r="AC960" s="151"/>
      <c r="AD960" s="156" t="s">
        <v>1843</v>
      </c>
    </row>
    <row r="961" spans="1:32" s="164" customFormat="1" ht="15" customHeight="1" outlineLevel="5" x14ac:dyDescent="0.25">
      <c r="A961" s="21"/>
      <c r="B961" s="158"/>
      <c r="C961" s="158"/>
      <c r="D961" s="158"/>
      <c r="E961" s="158"/>
      <c r="F961" s="158"/>
      <c r="G961" s="193" t="s">
        <v>1842</v>
      </c>
      <c r="H961" s="189">
        <v>42370</v>
      </c>
      <c r="I961" s="158" t="s">
        <v>14</v>
      </c>
      <c r="J961" s="475" t="s">
        <v>64</v>
      </c>
      <c r="K961" s="158" t="s">
        <v>9</v>
      </c>
      <c r="L961" s="158" t="s">
        <v>10</v>
      </c>
      <c r="M961" s="158" t="s">
        <v>10</v>
      </c>
      <c r="N961" s="158" t="s">
        <v>11</v>
      </c>
      <c r="O961" s="146">
        <v>29995.65</v>
      </c>
      <c r="P961" s="146">
        <v>0</v>
      </c>
      <c r="Q961" s="146">
        <v>29995.65</v>
      </c>
      <c r="R961" s="160" t="s">
        <v>1</v>
      </c>
      <c r="S961" s="161" t="s">
        <v>4</v>
      </c>
      <c r="T961" s="161"/>
      <c r="U961" s="161" t="s">
        <v>166</v>
      </c>
      <c r="V961" s="158"/>
      <c r="W961" s="158"/>
      <c r="X961" s="158"/>
      <c r="Y961" s="158"/>
      <c r="Z961" s="162">
        <v>42370</v>
      </c>
      <c r="AA961" s="158"/>
      <c r="AB961" s="158"/>
      <c r="AC961" s="158"/>
      <c r="AD961" s="163" t="s">
        <v>1843</v>
      </c>
    </row>
    <row r="962" spans="1:32" ht="15" customHeight="1" x14ac:dyDescent="0.25">
      <c r="C962" s="10"/>
      <c r="D962" s="10"/>
      <c r="E962" s="10"/>
      <c r="F962" s="10"/>
      <c r="G962" s="76"/>
      <c r="H962" s="76"/>
      <c r="I962" s="77"/>
      <c r="J962" s="80"/>
      <c r="K962" s="10"/>
      <c r="L962" s="11"/>
      <c r="M962" s="11"/>
      <c r="N962" s="11"/>
      <c r="O962" s="71">
        <f>SUM(O960:O961)</f>
        <v>30256.65</v>
      </c>
      <c r="P962" s="71">
        <f t="shared" ref="P962:Q962" si="468">SUM(P960:P961)</f>
        <v>0</v>
      </c>
      <c r="Q962" s="71">
        <f t="shared" si="468"/>
        <v>30256.65</v>
      </c>
      <c r="R962" s="17"/>
      <c r="S962" s="17"/>
      <c r="T962" s="17"/>
      <c r="U962" s="17"/>
      <c r="V962" s="17"/>
      <c r="W962" s="26"/>
      <c r="X962" s="10"/>
      <c r="Y962" s="10"/>
      <c r="Z962" s="10"/>
      <c r="AA962" s="10"/>
      <c r="AB962" s="14"/>
      <c r="AC962" s="10"/>
      <c r="AD962" s="10"/>
      <c r="AE962" s="10"/>
      <c r="AF962" s="15"/>
    </row>
    <row r="963" spans="1:32" ht="15" customHeight="1" x14ac:dyDescent="0.25">
      <c r="C963" s="10"/>
      <c r="D963" s="10"/>
      <c r="E963" s="10"/>
      <c r="F963" s="10"/>
      <c r="G963" s="76"/>
      <c r="H963" s="76"/>
      <c r="I963" s="77"/>
      <c r="J963" s="80"/>
      <c r="K963" s="10"/>
      <c r="L963" s="11"/>
      <c r="M963" s="11"/>
      <c r="N963" s="11"/>
      <c r="O963" s="25"/>
      <c r="P963" s="25"/>
      <c r="Q963" s="16"/>
      <c r="R963" s="16"/>
      <c r="S963" s="16"/>
      <c r="T963" s="16"/>
      <c r="U963" s="16"/>
      <c r="V963" s="16"/>
      <c r="W963" s="26"/>
      <c r="X963" s="10"/>
      <c r="Y963" s="10"/>
      <c r="Z963" s="10"/>
      <c r="AA963" s="10"/>
      <c r="AB963" s="14"/>
      <c r="AC963" s="10"/>
      <c r="AD963" s="10"/>
      <c r="AE963" s="10"/>
      <c r="AF963" s="15"/>
    </row>
    <row r="964" spans="1:32" ht="15" customHeight="1" x14ac:dyDescent="0.25">
      <c r="C964" s="10"/>
      <c r="D964" s="10"/>
      <c r="E964" s="10"/>
      <c r="F964" s="10"/>
      <c r="G964" s="46" t="s">
        <v>250</v>
      </c>
      <c r="H964" s="76"/>
      <c r="I964" s="262" t="s">
        <v>975</v>
      </c>
      <c r="J964" s="80"/>
      <c r="L964" s="24"/>
      <c r="M964" s="11"/>
      <c r="N964" s="11"/>
      <c r="O964" s="25"/>
      <c r="P964" s="25"/>
      <c r="Q964" s="16"/>
      <c r="R964" s="16"/>
      <c r="S964" s="16"/>
      <c r="T964" s="16"/>
      <c r="U964" s="16"/>
      <c r="V964" s="16"/>
      <c r="W964" s="26"/>
      <c r="X964" s="10"/>
      <c r="Y964" s="10"/>
      <c r="Z964" s="10"/>
      <c r="AA964" s="10"/>
      <c r="AB964" s="14"/>
      <c r="AC964" s="10"/>
      <c r="AD964" s="10"/>
      <c r="AE964" s="10"/>
      <c r="AF964" s="15"/>
    </row>
    <row r="965" spans="1:32" s="65" customFormat="1" ht="15" customHeight="1" outlineLevel="5" x14ac:dyDescent="0.25">
      <c r="A965" s="21"/>
      <c r="B965" s="151"/>
      <c r="C965" s="151"/>
      <c r="D965" s="151"/>
      <c r="E965" s="151"/>
      <c r="F965" s="151"/>
      <c r="G965" s="191" t="s">
        <v>1842</v>
      </c>
      <c r="H965" s="187">
        <v>42370</v>
      </c>
      <c r="I965" s="151" t="s">
        <v>14</v>
      </c>
      <c r="J965" s="473" t="s">
        <v>59</v>
      </c>
      <c r="K965" s="151" t="s">
        <v>9</v>
      </c>
      <c r="L965" s="151" t="s">
        <v>10</v>
      </c>
      <c r="M965" s="151" t="s">
        <v>10</v>
      </c>
      <c r="N965" s="151" t="s">
        <v>11</v>
      </c>
      <c r="O965" s="139">
        <v>480.3</v>
      </c>
      <c r="P965" s="139">
        <v>0</v>
      </c>
      <c r="Q965" s="139">
        <v>480.3</v>
      </c>
      <c r="R965" s="153" t="s">
        <v>1</v>
      </c>
      <c r="S965" s="154" t="s">
        <v>4</v>
      </c>
      <c r="T965" s="154"/>
      <c r="U965" s="154" t="s">
        <v>250</v>
      </c>
      <c r="V965" s="151"/>
      <c r="W965" s="151"/>
      <c r="X965" s="151"/>
      <c r="Y965" s="151"/>
      <c r="Z965" s="155">
        <v>42370</v>
      </c>
      <c r="AA965" s="151"/>
      <c r="AB965" s="151"/>
      <c r="AC965" s="151"/>
      <c r="AD965" s="156" t="s">
        <v>1843</v>
      </c>
    </row>
    <row r="966" spans="1:32" s="164" customFormat="1" ht="15" customHeight="1" outlineLevel="5" x14ac:dyDescent="0.25">
      <c r="A966" s="21"/>
      <c r="B966" s="158"/>
      <c r="C966" s="158"/>
      <c r="D966" s="158"/>
      <c r="E966" s="158"/>
      <c r="F966" s="158"/>
      <c r="G966" s="193" t="s">
        <v>1842</v>
      </c>
      <c r="H966" s="189">
        <v>42370</v>
      </c>
      <c r="I966" s="158" t="s">
        <v>14</v>
      </c>
      <c r="J966" s="475" t="s">
        <v>64</v>
      </c>
      <c r="K966" s="158" t="s">
        <v>9</v>
      </c>
      <c r="L966" s="158" t="s">
        <v>10</v>
      </c>
      <c r="M966" s="158" t="s">
        <v>10</v>
      </c>
      <c r="N966" s="158" t="s">
        <v>11</v>
      </c>
      <c r="O966" s="146">
        <v>272.73</v>
      </c>
      <c r="P966" s="146">
        <v>0</v>
      </c>
      <c r="Q966" s="146">
        <v>272.73</v>
      </c>
      <c r="R966" s="160" t="s">
        <v>1</v>
      </c>
      <c r="S966" s="161" t="s">
        <v>4</v>
      </c>
      <c r="T966" s="161"/>
      <c r="U966" s="161" t="s">
        <v>250</v>
      </c>
      <c r="V966" s="158"/>
      <c r="W966" s="158"/>
      <c r="X966" s="158"/>
      <c r="Y966" s="158"/>
      <c r="Z966" s="162">
        <v>42370</v>
      </c>
      <c r="AA966" s="158"/>
      <c r="AB966" s="158"/>
      <c r="AC966" s="158"/>
      <c r="AD966" s="163" t="s">
        <v>1843</v>
      </c>
    </row>
    <row r="967" spans="1:32" ht="15" customHeight="1" x14ac:dyDescent="0.25">
      <c r="C967" s="10"/>
      <c r="D967" s="10"/>
      <c r="E967" s="10"/>
      <c r="F967" s="10"/>
      <c r="G967" s="76"/>
      <c r="H967" s="76"/>
      <c r="I967" s="77"/>
      <c r="J967" s="80"/>
      <c r="K967" s="10"/>
      <c r="L967" s="10"/>
      <c r="M967" s="10"/>
      <c r="N967" s="10"/>
      <c r="O967" s="17">
        <f>SUM(O965:O966)</f>
        <v>753.03</v>
      </c>
      <c r="P967" s="17">
        <f t="shared" ref="P967:Q967" si="469">SUM(P965:P966)</f>
        <v>0</v>
      </c>
      <c r="Q967" s="17">
        <f t="shared" si="469"/>
        <v>753.03</v>
      </c>
      <c r="R967" s="17"/>
      <c r="S967" s="17"/>
      <c r="T967" s="17"/>
      <c r="U967" s="17"/>
      <c r="V967" s="17"/>
      <c r="W967" s="26"/>
      <c r="X967" s="10"/>
      <c r="Y967" s="10"/>
      <c r="Z967" s="10"/>
      <c r="AA967" s="10"/>
      <c r="AB967" s="14"/>
      <c r="AC967" s="10"/>
      <c r="AD967" s="10"/>
      <c r="AE967" s="10"/>
      <c r="AF967" s="15"/>
    </row>
    <row r="968" spans="1:32" ht="15" customHeight="1" x14ac:dyDescent="0.25">
      <c r="C968" s="10"/>
      <c r="D968" s="10"/>
      <c r="E968" s="10"/>
      <c r="F968" s="10"/>
      <c r="G968" s="76"/>
      <c r="H968" s="76"/>
      <c r="I968" s="77"/>
      <c r="J968" s="80"/>
      <c r="K968" s="10"/>
      <c r="L968" s="10"/>
      <c r="M968" s="10"/>
      <c r="N968" s="10"/>
      <c r="O968" s="24"/>
      <c r="P968" s="24"/>
      <c r="Q968" s="16"/>
      <c r="R968" s="16"/>
      <c r="S968" s="16"/>
      <c r="T968" s="16"/>
      <c r="U968" s="16"/>
      <c r="V968" s="16"/>
      <c r="W968" s="26"/>
      <c r="X968" s="10"/>
      <c r="Y968" s="10"/>
      <c r="Z968" s="10"/>
      <c r="AA968" s="10"/>
      <c r="AB968" s="14"/>
      <c r="AC968" s="10"/>
      <c r="AD968" s="10"/>
      <c r="AE968" s="10"/>
      <c r="AF968" s="15"/>
    </row>
    <row r="969" spans="1:32" ht="15" customHeight="1" x14ac:dyDescent="0.25">
      <c r="C969" s="10"/>
      <c r="D969" s="10"/>
      <c r="E969" s="10"/>
      <c r="F969" s="10"/>
      <c r="G969" s="46" t="s">
        <v>527</v>
      </c>
      <c r="H969" s="76"/>
      <c r="I969" s="44" t="s">
        <v>976</v>
      </c>
      <c r="J969" s="80"/>
      <c r="L969" s="24"/>
      <c r="M969" s="10"/>
      <c r="N969" s="10"/>
      <c r="O969" s="24"/>
      <c r="P969" s="24"/>
      <c r="Q969" s="16"/>
      <c r="R969" s="16"/>
      <c r="S969" s="16"/>
      <c r="T969" s="16"/>
      <c r="U969" s="16"/>
      <c r="V969" s="16"/>
      <c r="W969" s="26"/>
      <c r="X969" s="10"/>
      <c r="Y969" s="10"/>
      <c r="Z969" s="10"/>
      <c r="AA969" s="10"/>
      <c r="AB969" s="14"/>
      <c r="AC969" s="10"/>
      <c r="AD969" s="10"/>
      <c r="AE969" s="10"/>
      <c r="AF969" s="15"/>
    </row>
    <row r="970" spans="1:32" s="134" customFormat="1" ht="15" customHeight="1" outlineLevel="5" x14ac:dyDescent="0.25">
      <c r="A970" s="21"/>
      <c r="B970" s="127"/>
      <c r="C970" s="127"/>
      <c r="D970" s="127"/>
      <c r="E970" s="127"/>
      <c r="F970" s="127"/>
      <c r="G970" s="369" t="s">
        <v>1842</v>
      </c>
      <c r="H970" s="185">
        <v>42370</v>
      </c>
      <c r="I970" s="127" t="s">
        <v>14</v>
      </c>
      <c r="J970" s="472" t="s">
        <v>64</v>
      </c>
      <c r="K970" s="127" t="s">
        <v>9</v>
      </c>
      <c r="L970" s="127" t="s">
        <v>10</v>
      </c>
      <c r="M970" s="127" t="s">
        <v>10</v>
      </c>
      <c r="N970" s="127" t="s">
        <v>11</v>
      </c>
      <c r="O970" s="129">
        <v>13189.64</v>
      </c>
      <c r="P970" s="129">
        <v>0</v>
      </c>
      <c r="Q970" s="129">
        <f t="shared" ref="Q970" si="470">O970-P970</f>
        <v>13189.64</v>
      </c>
      <c r="R970" s="130" t="s">
        <v>1</v>
      </c>
      <c r="S970" s="131" t="s">
        <v>4</v>
      </c>
      <c r="T970" s="131"/>
      <c r="U970" s="131" t="s">
        <v>527</v>
      </c>
      <c r="V970" s="127"/>
      <c r="W970" s="127"/>
      <c r="X970" s="127"/>
      <c r="Y970" s="127"/>
      <c r="Z970" s="132">
        <v>42370</v>
      </c>
      <c r="AA970" s="127"/>
      <c r="AB970" s="127"/>
      <c r="AC970" s="127"/>
      <c r="AD970" s="133" t="s">
        <v>1843</v>
      </c>
    </row>
    <row r="971" spans="1:32" ht="15" customHeight="1" x14ac:dyDescent="0.25">
      <c r="C971" s="10"/>
      <c r="D971" s="10"/>
      <c r="E971" s="10"/>
      <c r="F971" s="10"/>
      <c r="G971" s="76"/>
      <c r="H971" s="76"/>
      <c r="I971" s="77"/>
      <c r="J971" s="80"/>
      <c r="K971" s="10"/>
      <c r="L971" s="11"/>
      <c r="M971" s="11"/>
      <c r="N971" s="11"/>
      <c r="O971" s="71">
        <f>SUM(O970)</f>
        <v>13189.64</v>
      </c>
      <c r="P971" s="71">
        <f t="shared" ref="P971:Q971" si="471">SUM(P970)</f>
        <v>0</v>
      </c>
      <c r="Q971" s="71">
        <f t="shared" si="471"/>
        <v>13189.64</v>
      </c>
      <c r="R971" s="17"/>
      <c r="S971" s="17"/>
      <c r="T971" s="17"/>
      <c r="U971" s="17"/>
      <c r="V971" s="17"/>
      <c r="W971" s="26"/>
      <c r="X971" s="10"/>
      <c r="Y971" s="10"/>
      <c r="Z971" s="10"/>
      <c r="AA971" s="10"/>
      <c r="AB971" s="14"/>
      <c r="AC971" s="10"/>
      <c r="AD971" s="10"/>
      <c r="AE971" s="10"/>
      <c r="AF971" s="15"/>
    </row>
    <row r="972" spans="1:32" ht="15" customHeight="1" x14ac:dyDescent="0.25">
      <c r="C972" s="10"/>
      <c r="D972" s="10"/>
      <c r="E972" s="10"/>
      <c r="F972" s="10"/>
      <c r="G972" s="76"/>
      <c r="H972" s="76"/>
      <c r="I972" s="77"/>
      <c r="J972" s="80"/>
      <c r="K972" s="10"/>
      <c r="L972" s="11"/>
      <c r="M972" s="11"/>
      <c r="N972" s="11"/>
      <c r="O972" s="25"/>
      <c r="P972" s="25"/>
      <c r="Q972" s="16"/>
      <c r="R972" s="16"/>
      <c r="S972" s="16"/>
      <c r="T972" s="16"/>
      <c r="U972" s="16"/>
      <c r="V972" s="16"/>
      <c r="W972" s="26"/>
      <c r="X972" s="10"/>
      <c r="Y972" s="10"/>
      <c r="Z972" s="10"/>
      <c r="AA972" s="10"/>
      <c r="AB972" s="14"/>
      <c r="AC972" s="10"/>
      <c r="AD972" s="10"/>
      <c r="AE972" s="10"/>
      <c r="AF972" s="15"/>
    </row>
    <row r="973" spans="1:32" ht="15" customHeight="1" x14ac:dyDescent="0.25">
      <c r="C973" s="10"/>
      <c r="D973" s="10"/>
      <c r="E973" s="10"/>
      <c r="F973" s="10"/>
      <c r="G973" s="46" t="s">
        <v>156</v>
      </c>
      <c r="H973" s="76"/>
      <c r="I973" s="44" t="s">
        <v>977</v>
      </c>
      <c r="J973" s="80"/>
      <c r="L973" s="24"/>
      <c r="M973" s="11"/>
      <c r="N973" s="11"/>
      <c r="O973" s="25"/>
      <c r="P973" s="25"/>
      <c r="Q973" s="16"/>
      <c r="R973" s="16"/>
      <c r="S973" s="16"/>
      <c r="T973" s="16"/>
      <c r="U973" s="16"/>
      <c r="V973" s="16"/>
      <c r="W973" s="26"/>
      <c r="X973" s="10"/>
      <c r="Y973" s="10"/>
      <c r="Z973" s="10"/>
      <c r="AA973" s="10"/>
      <c r="AB973" s="14"/>
      <c r="AC973" s="10"/>
      <c r="AD973" s="10"/>
      <c r="AE973" s="10"/>
      <c r="AF973" s="15"/>
    </row>
    <row r="974" spans="1:32" s="65" customFormat="1" ht="15" customHeight="1" outlineLevel="5" x14ac:dyDescent="0.25">
      <c r="A974" s="21"/>
      <c r="B974" s="151"/>
      <c r="C974" s="151"/>
      <c r="D974" s="151"/>
      <c r="E974" s="151"/>
      <c r="F974" s="151"/>
      <c r="G974" s="191" t="s">
        <v>1842</v>
      </c>
      <c r="H974" s="187">
        <v>42370</v>
      </c>
      <c r="I974" s="151" t="s">
        <v>14</v>
      </c>
      <c r="J974" s="473" t="s">
        <v>59</v>
      </c>
      <c r="K974" s="151" t="s">
        <v>9</v>
      </c>
      <c r="L974" s="151" t="s">
        <v>10</v>
      </c>
      <c r="M974" s="151" t="s">
        <v>10</v>
      </c>
      <c r="N974" s="151" t="s">
        <v>11</v>
      </c>
      <c r="O974" s="139">
        <v>1962</v>
      </c>
      <c r="P974" s="139">
        <v>0</v>
      </c>
      <c r="Q974" s="139">
        <v>1962</v>
      </c>
      <c r="R974" s="153" t="s">
        <v>1</v>
      </c>
      <c r="S974" s="154" t="s">
        <v>4</v>
      </c>
      <c r="T974" s="154"/>
      <c r="U974" s="154" t="s">
        <v>156</v>
      </c>
      <c r="V974" s="151"/>
      <c r="W974" s="151"/>
      <c r="X974" s="151"/>
      <c r="Y974" s="151"/>
      <c r="Z974" s="155">
        <v>42370</v>
      </c>
      <c r="AA974" s="151"/>
      <c r="AB974" s="151"/>
      <c r="AC974" s="151"/>
      <c r="AD974" s="156" t="s">
        <v>1843</v>
      </c>
    </row>
    <row r="975" spans="1:32" s="164" customFormat="1" ht="15" customHeight="1" outlineLevel="5" x14ac:dyDescent="0.25">
      <c r="A975" s="21"/>
      <c r="B975" s="158"/>
      <c r="C975" s="158"/>
      <c r="D975" s="158"/>
      <c r="E975" s="158"/>
      <c r="F975" s="158"/>
      <c r="G975" s="193" t="s">
        <v>1842</v>
      </c>
      <c r="H975" s="189">
        <v>42370</v>
      </c>
      <c r="I975" s="158" t="s">
        <v>14</v>
      </c>
      <c r="J975" s="475" t="s">
        <v>64</v>
      </c>
      <c r="K975" s="158" t="s">
        <v>9</v>
      </c>
      <c r="L975" s="158" t="s">
        <v>10</v>
      </c>
      <c r="M975" s="158" t="s">
        <v>10</v>
      </c>
      <c r="N975" s="158" t="s">
        <v>11</v>
      </c>
      <c r="O975" s="146">
        <v>-1962</v>
      </c>
      <c r="P975" s="146">
        <v>0</v>
      </c>
      <c r="Q975" s="146">
        <v>-1962</v>
      </c>
      <c r="R975" s="160" t="s">
        <v>1</v>
      </c>
      <c r="S975" s="161" t="s">
        <v>4</v>
      </c>
      <c r="T975" s="161"/>
      <c r="U975" s="161" t="s">
        <v>156</v>
      </c>
      <c r="V975" s="158"/>
      <c r="W975" s="158"/>
      <c r="X975" s="158"/>
      <c r="Y975" s="158"/>
      <c r="Z975" s="162">
        <v>42370</v>
      </c>
      <c r="AA975" s="158"/>
      <c r="AB975" s="158"/>
      <c r="AC975" s="158"/>
      <c r="AD975" s="163" t="s">
        <v>1843</v>
      </c>
    </row>
    <row r="976" spans="1:32" ht="15" customHeight="1" x14ac:dyDescent="0.25">
      <c r="C976" s="10"/>
      <c r="D976" s="10"/>
      <c r="E976" s="10"/>
      <c r="F976" s="10"/>
      <c r="G976" s="76"/>
      <c r="H976" s="76"/>
      <c r="I976" s="77"/>
      <c r="J976" s="80"/>
      <c r="K976" s="10"/>
      <c r="L976" s="11"/>
      <c r="M976" s="11"/>
      <c r="N976" s="11"/>
      <c r="O976" s="71">
        <f>SUM(O974:O975)</f>
        <v>0</v>
      </c>
      <c r="P976" s="71">
        <f t="shared" ref="P976:Q976" si="472">SUM(P974:P975)</f>
        <v>0</v>
      </c>
      <c r="Q976" s="71">
        <f t="shared" si="472"/>
        <v>0</v>
      </c>
      <c r="R976" s="17"/>
      <c r="S976" s="17"/>
      <c r="T976" s="17"/>
      <c r="U976" s="17"/>
      <c r="V976" s="17"/>
      <c r="W976" s="26"/>
      <c r="X976" s="10"/>
      <c r="Y976" s="10"/>
      <c r="Z976" s="10"/>
      <c r="AA976" s="10"/>
      <c r="AB976" s="14"/>
      <c r="AC976" s="10"/>
      <c r="AD976" s="10"/>
      <c r="AE976" s="10"/>
      <c r="AF976" s="15"/>
    </row>
    <row r="977" spans="1:60" ht="15" customHeight="1" x14ac:dyDescent="0.25">
      <c r="C977" s="10"/>
      <c r="D977" s="10"/>
      <c r="E977" s="10"/>
      <c r="F977" s="10"/>
      <c r="G977" s="76"/>
      <c r="H977" s="76"/>
      <c r="I977" s="77"/>
      <c r="J977" s="80"/>
      <c r="K977" s="10"/>
      <c r="L977" s="11"/>
      <c r="M977" s="11"/>
      <c r="N977" s="11"/>
      <c r="O977" s="25"/>
      <c r="P977" s="25"/>
      <c r="Q977" s="16"/>
      <c r="R977" s="16"/>
      <c r="S977" s="16"/>
      <c r="T977" s="16"/>
      <c r="U977" s="16"/>
      <c r="V977" s="16"/>
      <c r="W977" s="26"/>
      <c r="X977" s="10"/>
      <c r="Y977" s="10"/>
      <c r="Z977" s="10"/>
      <c r="AA977" s="10"/>
      <c r="AB977" s="14"/>
      <c r="AC977" s="10"/>
      <c r="AD977" s="10"/>
      <c r="AE977" s="10"/>
      <c r="AF977" s="15"/>
    </row>
    <row r="978" spans="1:60" ht="15" customHeight="1" x14ac:dyDescent="0.25">
      <c r="C978" s="10"/>
      <c r="D978" s="10"/>
      <c r="E978" s="10"/>
      <c r="F978" s="10"/>
      <c r="G978" s="46" t="s">
        <v>157</v>
      </c>
      <c r="H978" s="76"/>
      <c r="I978" s="37" t="s">
        <v>978</v>
      </c>
      <c r="J978" s="80"/>
      <c r="L978" s="24"/>
      <c r="M978" s="11"/>
      <c r="N978" s="11"/>
      <c r="O978" s="25"/>
      <c r="P978" s="25"/>
      <c r="Q978" s="16"/>
      <c r="R978" s="16"/>
      <c r="S978" s="16"/>
      <c r="T978" s="16"/>
      <c r="U978" s="16"/>
      <c r="V978" s="16"/>
      <c r="W978" s="26"/>
      <c r="X978" s="10"/>
      <c r="Y978" s="10"/>
      <c r="Z978" s="10"/>
      <c r="AA978" s="10"/>
      <c r="AB978" s="14"/>
      <c r="AC978" s="10"/>
      <c r="AD978" s="10"/>
      <c r="AE978" s="10"/>
      <c r="AF978" s="15"/>
    </row>
    <row r="979" spans="1:60" s="65" customFormat="1" ht="15" customHeight="1" outlineLevel="5" x14ac:dyDescent="0.25">
      <c r="A979" s="21"/>
      <c r="B979" s="151"/>
      <c r="C979" s="151"/>
      <c r="D979" s="151"/>
      <c r="E979" s="151"/>
      <c r="F979" s="151"/>
      <c r="G979" s="191" t="s">
        <v>1842</v>
      </c>
      <c r="H979" s="187">
        <v>42370</v>
      </c>
      <c r="I979" s="151" t="s">
        <v>14</v>
      </c>
      <c r="J979" s="473" t="s">
        <v>59</v>
      </c>
      <c r="K979" s="151" t="s">
        <v>9</v>
      </c>
      <c r="L979" s="151" t="s">
        <v>10</v>
      </c>
      <c r="M979" s="151" t="s">
        <v>10</v>
      </c>
      <c r="N979" s="151" t="s">
        <v>11</v>
      </c>
      <c r="O979" s="139">
        <v>991.01</v>
      </c>
      <c r="P979" s="139">
        <v>0</v>
      </c>
      <c r="Q979" s="139">
        <v>991.01</v>
      </c>
      <c r="R979" s="153" t="s">
        <v>1</v>
      </c>
      <c r="S979" s="154" t="s">
        <v>4</v>
      </c>
      <c r="T979" s="154"/>
      <c r="U979" s="154" t="s">
        <v>157</v>
      </c>
      <c r="V979" s="151"/>
      <c r="W979" s="151"/>
      <c r="X979" s="151"/>
      <c r="Y979" s="151"/>
      <c r="Z979" s="155">
        <v>42370</v>
      </c>
      <c r="AA979" s="151"/>
      <c r="AB979" s="151"/>
      <c r="AC979" s="151"/>
      <c r="AD979" s="156" t="s">
        <v>1843</v>
      </c>
    </row>
    <row r="980" spans="1:60" s="164" customFormat="1" ht="15" customHeight="1" outlineLevel="5" x14ac:dyDescent="0.25">
      <c r="A980" s="21"/>
      <c r="B980" s="158"/>
      <c r="C980" s="158"/>
      <c r="D980" s="158"/>
      <c r="E980" s="158"/>
      <c r="F980" s="158"/>
      <c r="G980" s="193" t="s">
        <v>1842</v>
      </c>
      <c r="H980" s="189">
        <v>42370</v>
      </c>
      <c r="I980" s="158" t="s">
        <v>14</v>
      </c>
      <c r="J980" s="475" t="s">
        <v>64</v>
      </c>
      <c r="K980" s="158" t="s">
        <v>9</v>
      </c>
      <c r="L980" s="158" t="s">
        <v>10</v>
      </c>
      <c r="M980" s="158" t="s">
        <v>10</v>
      </c>
      <c r="N980" s="158" t="s">
        <v>11</v>
      </c>
      <c r="O980" s="146">
        <v>4349.68</v>
      </c>
      <c r="P980" s="146">
        <v>0</v>
      </c>
      <c r="Q980" s="146">
        <v>4349.68</v>
      </c>
      <c r="R980" s="160" t="s">
        <v>1</v>
      </c>
      <c r="S980" s="161" t="s">
        <v>4</v>
      </c>
      <c r="T980" s="161"/>
      <c r="U980" s="161" t="s">
        <v>157</v>
      </c>
      <c r="V980" s="158"/>
      <c r="W980" s="158"/>
      <c r="X980" s="158"/>
      <c r="Y980" s="158"/>
      <c r="Z980" s="162">
        <v>42370</v>
      </c>
      <c r="AA980" s="158"/>
      <c r="AB980" s="158"/>
      <c r="AC980" s="158"/>
      <c r="AD980" s="163" t="s">
        <v>1843</v>
      </c>
    </row>
    <row r="981" spans="1:60" ht="15" customHeight="1" x14ac:dyDescent="0.25">
      <c r="C981" s="10"/>
      <c r="D981" s="10"/>
      <c r="E981" s="10"/>
      <c r="F981" s="10"/>
      <c r="G981" s="76"/>
      <c r="H981" s="76"/>
      <c r="I981" s="77"/>
      <c r="J981" s="80"/>
      <c r="K981" s="10"/>
      <c r="L981" s="11"/>
      <c r="M981" s="11"/>
      <c r="N981" s="11"/>
      <c r="O981" s="71">
        <f>SUM(O979:O980)</f>
        <v>5340.6900000000005</v>
      </c>
      <c r="P981" s="71">
        <f t="shared" ref="P981:Q981" si="473">SUM(P979:P980)</f>
        <v>0</v>
      </c>
      <c r="Q981" s="71">
        <f t="shared" si="473"/>
        <v>5340.6900000000005</v>
      </c>
      <c r="R981" s="17"/>
      <c r="S981" s="17"/>
      <c r="T981" s="17"/>
      <c r="U981" s="17"/>
      <c r="V981" s="17"/>
      <c r="W981" s="26"/>
      <c r="X981" s="10"/>
      <c r="Y981" s="10"/>
      <c r="Z981" s="10"/>
      <c r="AA981" s="10"/>
      <c r="AB981" s="14"/>
      <c r="AC981" s="10"/>
      <c r="AD981" s="10"/>
      <c r="AE981" s="10"/>
      <c r="AF981" s="15"/>
    </row>
    <row r="982" spans="1:60" ht="15" customHeight="1" x14ac:dyDescent="0.25">
      <c r="C982" s="10"/>
      <c r="D982" s="10"/>
      <c r="E982" s="10"/>
      <c r="F982" s="10"/>
      <c r="G982" s="76"/>
      <c r="H982" s="76"/>
      <c r="I982" s="77"/>
      <c r="J982" s="80"/>
      <c r="K982" s="10"/>
      <c r="L982" s="11"/>
      <c r="M982" s="11"/>
      <c r="N982" s="11"/>
      <c r="O982" s="25"/>
      <c r="P982" s="25"/>
      <c r="Q982" s="16"/>
      <c r="R982" s="16"/>
      <c r="S982" s="16"/>
      <c r="T982" s="16"/>
      <c r="U982" s="16"/>
      <c r="V982" s="16"/>
      <c r="W982" s="26"/>
      <c r="X982" s="10"/>
      <c r="Y982" s="10"/>
      <c r="Z982" s="10"/>
      <c r="AA982" s="10"/>
      <c r="AB982" s="14"/>
      <c r="AC982" s="10"/>
      <c r="AD982" s="10"/>
      <c r="AE982" s="10"/>
      <c r="AF982" s="15"/>
    </row>
    <row r="983" spans="1:60" ht="15" customHeight="1" x14ac:dyDescent="0.25">
      <c r="C983" s="10"/>
      <c r="D983" s="10"/>
      <c r="E983" s="10"/>
      <c r="F983" s="10"/>
      <c r="G983" s="46" t="s">
        <v>251</v>
      </c>
      <c r="H983" s="76"/>
      <c r="I983" s="38" t="s">
        <v>1571</v>
      </c>
      <c r="J983" s="80"/>
      <c r="L983" s="24"/>
      <c r="M983" s="11"/>
      <c r="N983" s="11"/>
      <c r="O983" s="25"/>
      <c r="P983" s="25"/>
      <c r="Q983" s="16"/>
      <c r="R983" s="16"/>
      <c r="S983" s="16"/>
      <c r="T983" s="16"/>
      <c r="U983" s="16"/>
      <c r="V983" s="16"/>
      <c r="W983" s="26"/>
      <c r="X983" s="10"/>
      <c r="Y983" s="10"/>
      <c r="Z983" s="10"/>
      <c r="AA983" s="10"/>
      <c r="AB983" s="14"/>
      <c r="AC983" s="10"/>
      <c r="AD983" s="10"/>
      <c r="AE983" s="10"/>
      <c r="AF983" s="15"/>
    </row>
    <row r="984" spans="1:60" s="65" customFormat="1" ht="15" customHeight="1" outlineLevel="5" x14ac:dyDescent="0.25">
      <c r="A984" s="21"/>
      <c r="B984" s="151"/>
      <c r="C984" s="151"/>
      <c r="D984" s="151"/>
      <c r="E984" s="151"/>
      <c r="F984" s="151"/>
      <c r="G984" s="191" t="s">
        <v>1842</v>
      </c>
      <c r="H984" s="187">
        <v>42370</v>
      </c>
      <c r="I984" s="151" t="s">
        <v>14</v>
      </c>
      <c r="J984" s="473" t="s">
        <v>59</v>
      </c>
      <c r="K984" s="151" t="s">
        <v>9</v>
      </c>
      <c r="L984" s="151" t="s">
        <v>10</v>
      </c>
      <c r="M984" s="151" t="s">
        <v>10</v>
      </c>
      <c r="N984" s="151" t="s">
        <v>11</v>
      </c>
      <c r="O984" s="139">
        <v>-27550</v>
      </c>
      <c r="P984" s="139">
        <v>0</v>
      </c>
      <c r="Q984" s="139">
        <v>-27550</v>
      </c>
      <c r="R984" s="153" t="s">
        <v>1</v>
      </c>
      <c r="S984" s="154" t="s">
        <v>4</v>
      </c>
      <c r="T984" s="154"/>
      <c r="U984" s="154" t="s">
        <v>251</v>
      </c>
      <c r="V984" s="151"/>
      <c r="W984" s="151"/>
      <c r="X984" s="151"/>
      <c r="Y984" s="151"/>
      <c r="Z984" s="155">
        <v>42370</v>
      </c>
      <c r="AA984" s="151"/>
      <c r="AB984" s="151"/>
      <c r="AC984" s="151"/>
      <c r="AD984" s="156" t="s">
        <v>1843</v>
      </c>
    </row>
    <row r="985" spans="1:60" s="164" customFormat="1" ht="15" customHeight="1" outlineLevel="5" x14ac:dyDescent="0.25">
      <c r="A985" s="21"/>
      <c r="B985" s="158"/>
      <c r="C985" s="158"/>
      <c r="D985" s="158"/>
      <c r="E985" s="158"/>
      <c r="F985" s="158"/>
      <c r="G985" s="193" t="s">
        <v>1842</v>
      </c>
      <c r="H985" s="189">
        <v>42370</v>
      </c>
      <c r="I985" s="158" t="s">
        <v>14</v>
      </c>
      <c r="J985" s="475" t="s">
        <v>64</v>
      </c>
      <c r="K985" s="158" t="s">
        <v>9</v>
      </c>
      <c r="L985" s="158" t="s">
        <v>10</v>
      </c>
      <c r="M985" s="158" t="s">
        <v>10</v>
      </c>
      <c r="N985" s="158" t="s">
        <v>11</v>
      </c>
      <c r="O985" s="146">
        <v>38171.49</v>
      </c>
      <c r="P985" s="146">
        <v>0</v>
      </c>
      <c r="Q985" s="146">
        <v>38171.49</v>
      </c>
      <c r="R985" s="160" t="s">
        <v>1</v>
      </c>
      <c r="S985" s="161" t="s">
        <v>4</v>
      </c>
      <c r="T985" s="161"/>
      <c r="U985" s="161" t="s">
        <v>251</v>
      </c>
      <c r="V985" s="158"/>
      <c r="W985" s="158"/>
      <c r="X985" s="158"/>
      <c r="Y985" s="158"/>
      <c r="Z985" s="162">
        <v>42370</v>
      </c>
      <c r="AA985" s="158"/>
      <c r="AB985" s="158"/>
      <c r="AC985" s="158"/>
      <c r="AD985" s="163" t="s">
        <v>1843</v>
      </c>
    </row>
    <row r="986" spans="1:60" ht="15" customHeight="1" x14ac:dyDescent="0.25">
      <c r="C986" s="10"/>
      <c r="D986" s="10"/>
      <c r="E986" s="10"/>
      <c r="F986" s="10"/>
      <c r="G986" s="76"/>
      <c r="H986" s="76"/>
      <c r="I986" s="77"/>
      <c r="J986" s="80"/>
      <c r="K986" s="10"/>
      <c r="L986" s="11"/>
      <c r="M986" s="11"/>
      <c r="N986" s="11"/>
      <c r="O986" s="71">
        <f>SUM(O984:O985)</f>
        <v>10621.489999999998</v>
      </c>
      <c r="P986" s="71">
        <f t="shared" ref="P986:Q986" si="474">SUM(P984:P985)</f>
        <v>0</v>
      </c>
      <c r="Q986" s="71">
        <f t="shared" si="474"/>
        <v>10621.489999999998</v>
      </c>
      <c r="R986" s="17"/>
      <c r="S986" s="17"/>
      <c r="T986" s="17"/>
      <c r="U986" s="17"/>
      <c r="V986" s="17"/>
      <c r="W986" s="26"/>
      <c r="X986" s="10"/>
      <c r="Y986" s="10"/>
      <c r="Z986" s="10"/>
      <c r="AA986" s="10"/>
      <c r="AB986" s="14"/>
      <c r="AC986" s="10"/>
      <c r="AD986" s="10"/>
      <c r="AE986" s="10"/>
      <c r="AF986" s="15"/>
    </row>
    <row r="987" spans="1:60" s="20" customFormat="1" ht="15" customHeight="1" x14ac:dyDescent="0.25">
      <c r="A987" s="22"/>
      <c r="B987" s="22"/>
      <c r="C987" s="24"/>
      <c r="D987" s="24"/>
      <c r="E987" s="24"/>
      <c r="F987" s="24"/>
      <c r="G987" s="77"/>
      <c r="H987" s="77"/>
      <c r="I987" s="77"/>
      <c r="J987" s="81"/>
      <c r="K987" s="24"/>
      <c r="L987" s="25"/>
      <c r="M987" s="25"/>
      <c r="N987" s="25"/>
      <c r="O987" s="25"/>
      <c r="P987" s="25"/>
      <c r="Q987" s="17"/>
      <c r="R987" s="17"/>
      <c r="S987" s="17"/>
      <c r="T987" s="17"/>
      <c r="U987" s="17"/>
      <c r="V987" s="17"/>
      <c r="W987" s="26"/>
      <c r="X987" s="24"/>
      <c r="Y987" s="24"/>
      <c r="Z987" s="24"/>
      <c r="AA987" s="24"/>
      <c r="AB987" s="27"/>
      <c r="AC987" s="24"/>
      <c r="AD987" s="24"/>
      <c r="AE987" s="24"/>
      <c r="AF987" s="28"/>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c r="BE987" s="22"/>
      <c r="BF987" s="22"/>
      <c r="BG987" s="22"/>
      <c r="BH987" s="22"/>
    </row>
    <row r="988" spans="1:60" ht="15" customHeight="1" x14ac:dyDescent="0.25">
      <c r="C988" s="10"/>
      <c r="D988" s="10"/>
      <c r="E988" s="10"/>
      <c r="F988" s="10"/>
      <c r="G988" s="516" t="s">
        <v>528</v>
      </c>
      <c r="H988" s="516"/>
      <c r="I988" s="44" t="s">
        <v>979</v>
      </c>
      <c r="L988" s="24"/>
      <c r="M988" s="11"/>
      <c r="N988" s="11"/>
      <c r="O988" s="25"/>
      <c r="P988" s="25"/>
      <c r="Q988" s="16"/>
      <c r="R988" s="16"/>
      <c r="S988" s="16"/>
      <c r="T988" s="16"/>
      <c r="U988" s="16"/>
      <c r="V988" s="16"/>
      <c r="W988" s="26"/>
      <c r="X988" s="10"/>
      <c r="Y988" s="10"/>
      <c r="Z988" s="10"/>
      <c r="AA988" s="10"/>
      <c r="AB988" s="14"/>
      <c r="AC988" s="10"/>
      <c r="AD988" s="10"/>
      <c r="AE988" s="10"/>
      <c r="AF988" s="15"/>
    </row>
    <row r="989" spans="1:60" s="134" customFormat="1" ht="15" customHeight="1" outlineLevel="5" x14ac:dyDescent="0.25">
      <c r="A989" s="21"/>
      <c r="B989" s="127"/>
      <c r="C989" s="127"/>
      <c r="D989" s="127"/>
      <c r="E989" s="127"/>
      <c r="F989" s="127"/>
      <c r="G989" s="369" t="s">
        <v>1842</v>
      </c>
      <c r="H989" s="185">
        <v>42370</v>
      </c>
      <c r="I989" s="127" t="s">
        <v>14</v>
      </c>
      <c r="J989" s="472" t="s">
        <v>64</v>
      </c>
      <c r="K989" s="127" t="s">
        <v>9</v>
      </c>
      <c r="L989" s="127" t="s">
        <v>10</v>
      </c>
      <c r="M989" s="127" t="s">
        <v>10</v>
      </c>
      <c r="N989" s="127" t="s">
        <v>11</v>
      </c>
      <c r="O989" s="129">
        <v>1284</v>
      </c>
      <c r="P989" s="129">
        <v>0</v>
      </c>
      <c r="Q989" s="129">
        <f t="shared" ref="Q989" si="475">O989-P989</f>
        <v>1284</v>
      </c>
      <c r="R989" s="130" t="s">
        <v>1</v>
      </c>
      <c r="S989" s="131" t="s">
        <v>4</v>
      </c>
      <c r="T989" s="131"/>
      <c r="U989" s="131" t="s">
        <v>528</v>
      </c>
      <c r="V989" s="127"/>
      <c r="W989" s="127"/>
      <c r="X989" s="127"/>
      <c r="Y989" s="127"/>
      <c r="Z989" s="132">
        <v>42370</v>
      </c>
      <c r="AA989" s="127"/>
      <c r="AB989" s="127"/>
      <c r="AC989" s="127"/>
      <c r="AD989" s="133" t="s">
        <v>1843</v>
      </c>
    </row>
    <row r="990" spans="1:60" ht="15" customHeight="1" x14ac:dyDescent="0.25">
      <c r="C990" s="10"/>
      <c r="D990" s="10"/>
      <c r="E990" s="10"/>
      <c r="F990" s="10"/>
      <c r="G990" s="76"/>
      <c r="H990" s="76"/>
      <c r="I990" s="77"/>
      <c r="J990" s="80"/>
      <c r="K990" s="10"/>
      <c r="L990" s="11"/>
      <c r="M990" s="11"/>
      <c r="N990" s="11"/>
      <c r="O990" s="71">
        <f>SUM(O989)</f>
        <v>1284</v>
      </c>
      <c r="P990" s="71">
        <f t="shared" ref="P990:Q990" si="476">SUM(P989)</f>
        <v>0</v>
      </c>
      <c r="Q990" s="71">
        <f t="shared" si="476"/>
        <v>1284</v>
      </c>
      <c r="R990" s="17"/>
      <c r="S990" s="17"/>
      <c r="T990" s="17"/>
      <c r="U990" s="17"/>
      <c r="V990" s="17"/>
      <c r="W990" s="26"/>
      <c r="X990" s="10"/>
      <c r="Y990" s="10"/>
      <c r="Z990" s="10"/>
      <c r="AA990" s="10"/>
      <c r="AB990" s="14"/>
      <c r="AC990" s="10"/>
      <c r="AD990" s="10"/>
      <c r="AE990" s="10"/>
      <c r="AF990" s="15"/>
    </row>
    <row r="991" spans="1:60" ht="15" customHeight="1" x14ac:dyDescent="0.25">
      <c r="C991" s="10"/>
      <c r="D991" s="10"/>
      <c r="E991" s="10"/>
      <c r="F991" s="10"/>
      <c r="G991" s="76"/>
      <c r="H991" s="76"/>
      <c r="I991" s="77"/>
      <c r="J991" s="80"/>
      <c r="K991" s="10"/>
      <c r="L991" s="11"/>
      <c r="M991" s="11"/>
      <c r="N991" s="11"/>
      <c r="O991" s="25"/>
      <c r="P991" s="25"/>
      <c r="Q991" s="16"/>
      <c r="R991" s="16"/>
      <c r="S991" s="16"/>
      <c r="T991" s="16"/>
      <c r="U991" s="16"/>
      <c r="V991" s="16"/>
      <c r="W991" s="26"/>
      <c r="X991" s="10"/>
      <c r="Y991" s="10"/>
      <c r="Z991" s="10"/>
      <c r="AA991" s="10"/>
      <c r="AB991" s="14"/>
      <c r="AC991" s="10"/>
      <c r="AD991" s="10"/>
      <c r="AE991" s="10"/>
      <c r="AF991" s="15"/>
    </row>
    <row r="992" spans="1:60" ht="15" customHeight="1" x14ac:dyDescent="0.25">
      <c r="C992" s="10"/>
      <c r="D992" s="10"/>
      <c r="E992" s="10"/>
      <c r="F992" s="10"/>
      <c r="G992" s="516" t="s">
        <v>529</v>
      </c>
      <c r="H992" s="516"/>
      <c r="I992" s="44" t="s">
        <v>980</v>
      </c>
      <c r="L992" s="24"/>
      <c r="M992" s="11"/>
      <c r="N992" s="11"/>
      <c r="O992" s="25"/>
      <c r="P992" s="25"/>
      <c r="Q992" s="16"/>
      <c r="R992" s="16"/>
      <c r="S992" s="16"/>
      <c r="T992" s="16"/>
      <c r="U992" s="16"/>
      <c r="V992" s="16"/>
      <c r="W992" s="26"/>
      <c r="X992" s="10"/>
      <c r="Y992" s="10"/>
      <c r="Z992" s="10"/>
      <c r="AA992" s="10"/>
      <c r="AB992" s="14"/>
      <c r="AC992" s="10"/>
      <c r="AD992" s="10"/>
      <c r="AE992" s="10"/>
      <c r="AF992" s="15"/>
    </row>
    <row r="993" spans="1:32" s="134" customFormat="1" ht="15" customHeight="1" outlineLevel="5" x14ac:dyDescent="0.25">
      <c r="A993" s="21"/>
      <c r="B993" s="127"/>
      <c r="C993" s="127"/>
      <c r="D993" s="127"/>
      <c r="E993" s="127"/>
      <c r="F993" s="127"/>
      <c r="G993" s="369" t="s">
        <v>1842</v>
      </c>
      <c r="H993" s="185">
        <v>42370</v>
      </c>
      <c r="I993" s="127" t="s">
        <v>14</v>
      </c>
      <c r="J993" s="472" t="s">
        <v>64</v>
      </c>
      <c r="K993" s="127" t="s">
        <v>9</v>
      </c>
      <c r="L993" s="127" t="s">
        <v>10</v>
      </c>
      <c r="M993" s="127" t="s">
        <v>10</v>
      </c>
      <c r="N993" s="127" t="s">
        <v>11</v>
      </c>
      <c r="O993" s="129">
        <v>619.9</v>
      </c>
      <c r="P993" s="129">
        <v>0</v>
      </c>
      <c r="Q993" s="129">
        <f t="shared" ref="Q993" si="477">O993-P993</f>
        <v>619.9</v>
      </c>
      <c r="R993" s="130" t="s">
        <v>1</v>
      </c>
      <c r="S993" s="131" t="s">
        <v>4</v>
      </c>
      <c r="T993" s="131"/>
      <c r="U993" s="131" t="s">
        <v>529</v>
      </c>
      <c r="V993" s="127"/>
      <c r="W993" s="127"/>
      <c r="X993" s="127"/>
      <c r="Y993" s="127"/>
      <c r="Z993" s="132">
        <v>42370</v>
      </c>
      <c r="AA993" s="127"/>
      <c r="AB993" s="127"/>
      <c r="AC993" s="127"/>
      <c r="AD993" s="133" t="s">
        <v>1843</v>
      </c>
    </row>
    <row r="994" spans="1:32" ht="15" customHeight="1" x14ac:dyDescent="0.25">
      <c r="C994" s="10"/>
      <c r="D994" s="10"/>
      <c r="E994" s="10"/>
      <c r="F994" s="10"/>
      <c r="G994" s="76"/>
      <c r="H994" s="76"/>
      <c r="I994" s="77"/>
      <c r="J994" s="80"/>
      <c r="K994" s="10"/>
      <c r="L994" s="11"/>
      <c r="M994" s="11"/>
      <c r="N994" s="11"/>
      <c r="O994" s="71">
        <f>SUM(O993)</f>
        <v>619.9</v>
      </c>
      <c r="P994" s="71">
        <f t="shared" ref="P994:Q994" si="478">SUM(P993)</f>
        <v>0</v>
      </c>
      <c r="Q994" s="71">
        <f t="shared" si="478"/>
        <v>619.9</v>
      </c>
      <c r="R994" s="17"/>
      <c r="S994" s="17"/>
      <c r="T994" s="17"/>
      <c r="U994" s="17"/>
      <c r="V994" s="17"/>
      <c r="W994" s="26"/>
      <c r="X994" s="10"/>
      <c r="Y994" s="10"/>
      <c r="Z994" s="10"/>
      <c r="AA994" s="10"/>
      <c r="AB994" s="14"/>
      <c r="AC994" s="10"/>
      <c r="AD994" s="10"/>
      <c r="AE994" s="10"/>
      <c r="AF994" s="15"/>
    </row>
    <row r="995" spans="1:32" ht="15" customHeight="1" x14ac:dyDescent="0.25">
      <c r="C995" s="10"/>
      <c r="D995" s="10"/>
      <c r="E995" s="10"/>
      <c r="F995" s="10"/>
      <c r="G995" s="76"/>
      <c r="H995" s="76"/>
      <c r="I995" s="77"/>
      <c r="J995" s="80"/>
      <c r="K995" s="10"/>
      <c r="L995" s="11"/>
      <c r="M995" s="11"/>
      <c r="N995" s="11"/>
      <c r="O995" s="25"/>
      <c r="P995" s="25"/>
      <c r="Q995" s="16"/>
      <c r="R995" s="16"/>
      <c r="S995" s="16"/>
      <c r="T995" s="16"/>
      <c r="U995" s="16"/>
      <c r="V995" s="16"/>
      <c r="W995" s="26"/>
      <c r="X995" s="10"/>
      <c r="Y995" s="10"/>
      <c r="Z995" s="10"/>
      <c r="AA995" s="10"/>
      <c r="AB995" s="14"/>
      <c r="AC995" s="10"/>
      <c r="AD995" s="10"/>
      <c r="AE995" s="10"/>
      <c r="AF995" s="15"/>
    </row>
    <row r="996" spans="1:32" ht="15" customHeight="1" x14ac:dyDescent="0.25">
      <c r="C996" s="10"/>
      <c r="D996" s="10"/>
      <c r="E996" s="10"/>
      <c r="F996" s="10"/>
      <c r="G996" s="516" t="s">
        <v>530</v>
      </c>
      <c r="H996" s="516"/>
      <c r="I996" s="44" t="s">
        <v>1294</v>
      </c>
      <c r="L996" s="24"/>
      <c r="M996" s="11"/>
      <c r="N996" s="11"/>
      <c r="O996" s="25"/>
      <c r="P996" s="25"/>
      <c r="Q996" s="16"/>
      <c r="R996" s="16"/>
      <c r="S996" s="16"/>
      <c r="T996" s="16"/>
      <c r="U996" s="16"/>
      <c r="V996" s="16"/>
      <c r="W996" s="26"/>
      <c r="X996" s="10"/>
      <c r="Y996" s="10"/>
      <c r="Z996" s="10"/>
      <c r="AA996" s="10"/>
      <c r="AB996" s="14"/>
      <c r="AC996" s="10"/>
      <c r="AD996" s="10"/>
      <c r="AE996" s="10"/>
      <c r="AF996" s="15"/>
    </row>
    <row r="997" spans="1:32" s="134" customFormat="1" ht="15" customHeight="1" outlineLevel="5" x14ac:dyDescent="0.25">
      <c r="A997" s="21"/>
      <c r="B997" s="127"/>
      <c r="C997" s="127"/>
      <c r="D997" s="127"/>
      <c r="E997" s="127"/>
      <c r="F997" s="127"/>
      <c r="G997" s="369" t="s">
        <v>1842</v>
      </c>
      <c r="H997" s="185">
        <v>42370</v>
      </c>
      <c r="I997" s="127" t="s">
        <v>14</v>
      </c>
      <c r="J997" s="472" t="s">
        <v>64</v>
      </c>
      <c r="K997" s="127" t="s">
        <v>9</v>
      </c>
      <c r="L997" s="127" t="s">
        <v>10</v>
      </c>
      <c r="M997" s="127" t="s">
        <v>10</v>
      </c>
      <c r="N997" s="127" t="s">
        <v>11</v>
      </c>
      <c r="O997" s="129">
        <v>115766.95</v>
      </c>
      <c r="P997" s="129">
        <v>0</v>
      </c>
      <c r="Q997" s="129">
        <f t="shared" ref="Q997" si="479">O997-P997</f>
        <v>115766.95</v>
      </c>
      <c r="R997" s="130" t="s">
        <v>1</v>
      </c>
      <c r="S997" s="131" t="s">
        <v>4</v>
      </c>
      <c r="T997" s="131"/>
      <c r="U997" s="131" t="s">
        <v>530</v>
      </c>
      <c r="V997" s="127"/>
      <c r="W997" s="127"/>
      <c r="X997" s="127"/>
      <c r="Y997" s="127"/>
      <c r="Z997" s="132">
        <v>42370</v>
      </c>
      <c r="AA997" s="127"/>
      <c r="AB997" s="127"/>
      <c r="AC997" s="127"/>
      <c r="AD997" s="133" t="s">
        <v>1843</v>
      </c>
    </row>
    <row r="998" spans="1:32" ht="15" customHeight="1" x14ac:dyDescent="0.25">
      <c r="C998" s="10"/>
      <c r="D998" s="10"/>
      <c r="E998" s="10"/>
      <c r="F998" s="10"/>
      <c r="G998" s="76"/>
      <c r="H998" s="76"/>
      <c r="I998" s="77"/>
      <c r="J998" s="80"/>
      <c r="K998" s="10"/>
      <c r="L998" s="11"/>
      <c r="M998" s="11"/>
      <c r="N998" s="11"/>
      <c r="O998" s="71">
        <f>SUM(O997)</f>
        <v>115766.95</v>
      </c>
      <c r="P998" s="71">
        <f t="shared" ref="P998:Q998" si="480">SUM(P997)</f>
        <v>0</v>
      </c>
      <c r="Q998" s="71">
        <f t="shared" si="480"/>
        <v>115766.95</v>
      </c>
      <c r="R998" s="17"/>
      <c r="S998" s="17"/>
      <c r="T998" s="17"/>
      <c r="U998" s="17"/>
      <c r="V998" s="17"/>
      <c r="W998" s="26"/>
      <c r="X998" s="10"/>
      <c r="Y998" s="10"/>
      <c r="Z998" s="10"/>
      <c r="AA998" s="10"/>
      <c r="AB998" s="14"/>
      <c r="AC998" s="10"/>
      <c r="AD998" s="10"/>
      <c r="AE998" s="10"/>
      <c r="AF998" s="15"/>
    </row>
    <row r="999" spans="1:32" ht="15" customHeight="1" x14ac:dyDescent="0.25">
      <c r="C999" s="10"/>
      <c r="D999" s="10"/>
      <c r="E999" s="10"/>
      <c r="F999" s="10"/>
      <c r="G999" s="76"/>
      <c r="H999" s="76"/>
      <c r="I999" s="77"/>
      <c r="J999" s="80"/>
      <c r="K999" s="10"/>
      <c r="L999" s="11"/>
      <c r="M999" s="11"/>
      <c r="N999" s="11"/>
      <c r="O999" s="25"/>
      <c r="P999" s="25"/>
      <c r="Q999" s="16"/>
      <c r="R999" s="16"/>
      <c r="S999" s="16"/>
      <c r="T999" s="16"/>
      <c r="U999" s="16"/>
      <c r="V999" s="16"/>
      <c r="W999" s="26"/>
      <c r="X999" s="10"/>
      <c r="Y999" s="10"/>
      <c r="Z999" s="10"/>
      <c r="AA999" s="10"/>
      <c r="AB999" s="14"/>
      <c r="AC999" s="10"/>
      <c r="AD999" s="10"/>
      <c r="AE999" s="10"/>
      <c r="AF999" s="15"/>
    </row>
    <row r="1000" spans="1:32" ht="15" customHeight="1" x14ac:dyDescent="0.25">
      <c r="C1000" s="10"/>
      <c r="D1000" s="10"/>
      <c r="E1000" s="10"/>
      <c r="F1000" s="10"/>
      <c r="G1000" s="516" t="s">
        <v>531</v>
      </c>
      <c r="H1000" s="516"/>
      <c r="I1000" s="44" t="s">
        <v>981</v>
      </c>
      <c r="L1000" s="24"/>
      <c r="M1000" s="11"/>
      <c r="N1000" s="11"/>
      <c r="O1000" s="25"/>
      <c r="P1000" s="25"/>
      <c r="Q1000" s="16"/>
      <c r="R1000" s="16"/>
      <c r="S1000" s="16"/>
      <c r="T1000" s="16"/>
      <c r="U1000" s="16"/>
      <c r="V1000" s="16"/>
      <c r="W1000" s="26"/>
      <c r="X1000" s="10"/>
      <c r="Y1000" s="10"/>
      <c r="Z1000" s="10"/>
      <c r="AA1000" s="10"/>
      <c r="AB1000" s="14"/>
      <c r="AC1000" s="10"/>
      <c r="AD1000" s="10"/>
      <c r="AE1000" s="10"/>
      <c r="AF1000" s="15"/>
    </row>
    <row r="1001" spans="1:32" s="134" customFormat="1" ht="15" customHeight="1" outlineLevel="5" x14ac:dyDescent="0.25">
      <c r="A1001" s="21"/>
      <c r="B1001" s="127"/>
      <c r="C1001" s="127"/>
      <c r="D1001" s="127"/>
      <c r="E1001" s="127"/>
      <c r="F1001" s="127"/>
      <c r="G1001" s="369" t="s">
        <v>1842</v>
      </c>
      <c r="H1001" s="185">
        <v>42370</v>
      </c>
      <c r="I1001" s="127" t="s">
        <v>14</v>
      </c>
      <c r="J1001" s="472" t="s">
        <v>64</v>
      </c>
      <c r="K1001" s="127" t="s">
        <v>9</v>
      </c>
      <c r="L1001" s="127" t="s">
        <v>10</v>
      </c>
      <c r="M1001" s="127" t="s">
        <v>10</v>
      </c>
      <c r="N1001" s="127" t="s">
        <v>11</v>
      </c>
      <c r="O1001" s="129">
        <v>13511</v>
      </c>
      <c r="P1001" s="129">
        <v>0</v>
      </c>
      <c r="Q1001" s="129">
        <f t="shared" ref="Q1001" si="481">O1001-P1001</f>
        <v>13511</v>
      </c>
      <c r="R1001" s="130" t="s">
        <v>1</v>
      </c>
      <c r="S1001" s="131" t="s">
        <v>4</v>
      </c>
      <c r="T1001" s="131"/>
      <c r="U1001" s="131" t="s">
        <v>531</v>
      </c>
      <c r="V1001" s="127"/>
      <c r="W1001" s="127"/>
      <c r="X1001" s="127"/>
      <c r="Y1001" s="127"/>
      <c r="Z1001" s="132">
        <v>42370</v>
      </c>
      <c r="AA1001" s="127"/>
      <c r="AB1001" s="127"/>
      <c r="AC1001" s="127"/>
      <c r="AD1001" s="133" t="s">
        <v>1843</v>
      </c>
    </row>
    <row r="1002" spans="1:32" ht="15" customHeight="1" x14ac:dyDescent="0.25">
      <c r="C1002" s="10"/>
      <c r="D1002" s="10"/>
      <c r="E1002" s="10"/>
      <c r="F1002" s="10"/>
      <c r="G1002" s="76"/>
      <c r="H1002" s="76"/>
      <c r="I1002" s="77"/>
      <c r="J1002" s="80"/>
      <c r="K1002" s="10"/>
      <c r="L1002" s="11"/>
      <c r="M1002" s="11"/>
      <c r="N1002" s="11"/>
      <c r="O1002" s="71">
        <f>SUM(O1001)</f>
        <v>13511</v>
      </c>
      <c r="P1002" s="71">
        <f t="shared" ref="P1002:Q1002" si="482">SUM(P1001)</f>
        <v>0</v>
      </c>
      <c r="Q1002" s="71">
        <f t="shared" si="482"/>
        <v>13511</v>
      </c>
      <c r="R1002" s="17"/>
      <c r="S1002" s="17"/>
      <c r="T1002" s="17"/>
      <c r="U1002" s="17"/>
      <c r="V1002" s="17"/>
      <c r="W1002" s="26"/>
      <c r="X1002" s="10"/>
      <c r="Y1002" s="10"/>
      <c r="Z1002" s="10"/>
      <c r="AA1002" s="10"/>
      <c r="AB1002" s="14"/>
      <c r="AC1002" s="10"/>
      <c r="AD1002" s="10"/>
      <c r="AE1002" s="10"/>
      <c r="AF1002" s="15"/>
    </row>
    <row r="1003" spans="1:32" ht="15" customHeight="1" x14ac:dyDescent="0.25">
      <c r="C1003" s="10"/>
      <c r="D1003" s="10"/>
      <c r="E1003" s="10"/>
      <c r="F1003" s="10"/>
      <c r="G1003" s="76"/>
      <c r="H1003" s="76"/>
      <c r="I1003" s="77"/>
      <c r="J1003" s="80"/>
      <c r="K1003" s="10"/>
      <c r="L1003" s="11"/>
      <c r="M1003" s="11"/>
      <c r="N1003" s="11"/>
      <c r="O1003" s="25"/>
      <c r="P1003" s="25"/>
      <c r="Q1003" s="16"/>
      <c r="R1003" s="16"/>
      <c r="S1003" s="16"/>
      <c r="T1003" s="16"/>
      <c r="U1003" s="16"/>
      <c r="V1003" s="16"/>
      <c r="W1003" s="26"/>
      <c r="X1003" s="10"/>
      <c r="Y1003" s="10"/>
      <c r="Z1003" s="10"/>
      <c r="AA1003" s="10"/>
      <c r="AB1003" s="14"/>
      <c r="AC1003" s="10"/>
      <c r="AD1003" s="10"/>
      <c r="AE1003" s="10"/>
      <c r="AF1003" s="15"/>
    </row>
    <row r="1004" spans="1:32" ht="15" customHeight="1" x14ac:dyDescent="0.25">
      <c r="C1004" s="10"/>
      <c r="D1004" s="10"/>
      <c r="E1004" s="10"/>
      <c r="F1004" s="10"/>
      <c r="G1004" s="516" t="s">
        <v>532</v>
      </c>
      <c r="H1004" s="516"/>
      <c r="I1004" s="44" t="s">
        <v>982</v>
      </c>
      <c r="L1004" s="24"/>
      <c r="M1004" s="11"/>
      <c r="N1004" s="11"/>
      <c r="O1004" s="25"/>
      <c r="P1004" s="25"/>
      <c r="Q1004" s="16"/>
      <c r="R1004" s="16"/>
      <c r="S1004" s="16"/>
      <c r="T1004" s="16"/>
      <c r="U1004" s="16"/>
      <c r="V1004" s="16"/>
      <c r="W1004" s="26"/>
      <c r="X1004" s="10"/>
      <c r="Y1004" s="10"/>
      <c r="Z1004" s="10"/>
      <c r="AA1004" s="10"/>
      <c r="AB1004" s="14"/>
      <c r="AC1004" s="10"/>
      <c r="AD1004" s="10"/>
      <c r="AE1004" s="10"/>
      <c r="AF1004" s="15"/>
    </row>
    <row r="1005" spans="1:32" s="134" customFormat="1" ht="15" customHeight="1" outlineLevel="5" x14ac:dyDescent="0.25">
      <c r="A1005" s="21"/>
      <c r="B1005" s="127"/>
      <c r="C1005" s="127"/>
      <c r="D1005" s="127"/>
      <c r="E1005" s="127"/>
      <c r="F1005" s="127"/>
      <c r="G1005" s="369" t="s">
        <v>1842</v>
      </c>
      <c r="H1005" s="185">
        <v>42370</v>
      </c>
      <c r="I1005" s="127" t="s">
        <v>14</v>
      </c>
      <c r="J1005" s="472" t="s">
        <v>64</v>
      </c>
      <c r="K1005" s="127" t="s">
        <v>9</v>
      </c>
      <c r="L1005" s="127" t="s">
        <v>10</v>
      </c>
      <c r="M1005" s="127" t="s">
        <v>10</v>
      </c>
      <c r="N1005" s="127" t="s">
        <v>11</v>
      </c>
      <c r="O1005" s="129">
        <v>7413.02</v>
      </c>
      <c r="P1005" s="129">
        <v>0</v>
      </c>
      <c r="Q1005" s="129">
        <f t="shared" ref="Q1005" si="483">O1005-P1005</f>
        <v>7413.02</v>
      </c>
      <c r="R1005" s="130" t="s">
        <v>1</v>
      </c>
      <c r="S1005" s="131" t="s">
        <v>4</v>
      </c>
      <c r="T1005" s="131"/>
      <c r="U1005" s="131" t="s">
        <v>532</v>
      </c>
      <c r="V1005" s="127"/>
      <c r="W1005" s="127"/>
      <c r="X1005" s="127"/>
      <c r="Y1005" s="127"/>
      <c r="Z1005" s="132">
        <v>42370</v>
      </c>
      <c r="AA1005" s="127"/>
      <c r="AB1005" s="127"/>
      <c r="AC1005" s="127"/>
      <c r="AD1005" s="133" t="s">
        <v>1843</v>
      </c>
    </row>
    <row r="1006" spans="1:32" ht="15" customHeight="1" x14ac:dyDescent="0.25">
      <c r="C1006" s="10"/>
      <c r="D1006" s="10"/>
      <c r="E1006" s="10"/>
      <c r="F1006" s="10"/>
      <c r="G1006" s="76"/>
      <c r="H1006" s="76"/>
      <c r="I1006" s="77"/>
      <c r="J1006" s="80"/>
      <c r="K1006" s="10"/>
      <c r="L1006" s="11"/>
      <c r="M1006" s="11"/>
      <c r="N1006" s="11"/>
      <c r="O1006" s="71">
        <f>SUM(O1005)</f>
        <v>7413.02</v>
      </c>
      <c r="P1006" s="71">
        <f t="shared" ref="P1006:Q1006" si="484">SUM(P1005)</f>
        <v>0</v>
      </c>
      <c r="Q1006" s="71">
        <f t="shared" si="484"/>
        <v>7413.02</v>
      </c>
      <c r="R1006" s="17"/>
      <c r="S1006" s="17"/>
      <c r="T1006" s="17"/>
      <c r="U1006" s="17"/>
      <c r="V1006" s="17"/>
      <c r="W1006" s="26"/>
      <c r="X1006" s="10"/>
      <c r="Y1006" s="10"/>
      <c r="Z1006" s="10"/>
      <c r="AA1006" s="10"/>
      <c r="AB1006" s="14"/>
      <c r="AC1006" s="10"/>
      <c r="AD1006" s="10"/>
      <c r="AE1006" s="10"/>
      <c r="AF1006" s="15"/>
    </row>
    <row r="1007" spans="1:32" ht="15" customHeight="1" x14ac:dyDescent="0.25">
      <c r="C1007" s="10"/>
      <c r="D1007" s="10"/>
      <c r="E1007" s="10"/>
      <c r="F1007" s="10"/>
      <c r="G1007" s="76"/>
      <c r="H1007" s="76"/>
      <c r="I1007" s="77"/>
      <c r="J1007" s="80"/>
      <c r="K1007" s="10"/>
      <c r="L1007" s="11"/>
      <c r="M1007" s="11"/>
      <c r="N1007" s="11"/>
      <c r="O1007" s="25"/>
      <c r="P1007" s="25"/>
      <c r="Q1007" s="16"/>
      <c r="R1007" s="16"/>
      <c r="S1007" s="16"/>
      <c r="T1007" s="16"/>
      <c r="U1007" s="16"/>
      <c r="V1007" s="16"/>
      <c r="W1007" s="26"/>
      <c r="X1007" s="10"/>
      <c r="Y1007" s="10"/>
      <c r="Z1007" s="10"/>
      <c r="AA1007" s="10"/>
      <c r="AB1007" s="14"/>
      <c r="AC1007" s="10"/>
      <c r="AD1007" s="10"/>
      <c r="AE1007" s="10"/>
      <c r="AF1007" s="15"/>
    </row>
    <row r="1008" spans="1:32" ht="15" customHeight="1" x14ac:dyDescent="0.25">
      <c r="C1008" s="10"/>
      <c r="D1008" s="10"/>
      <c r="E1008" s="10"/>
      <c r="F1008" s="10"/>
      <c r="G1008" s="502" t="s">
        <v>533</v>
      </c>
      <c r="H1008" s="502"/>
      <c r="I1008" s="43" t="s">
        <v>983</v>
      </c>
      <c r="L1008" s="24"/>
      <c r="M1008" s="25"/>
      <c r="N1008" s="24"/>
      <c r="O1008" s="24"/>
      <c r="P1008" s="24"/>
      <c r="Q1008" s="24"/>
      <c r="R1008" s="16"/>
      <c r="S1008" s="16"/>
      <c r="T1008" s="16"/>
      <c r="U1008" s="16"/>
      <c r="V1008" s="16"/>
      <c r="W1008" s="26"/>
      <c r="X1008" s="10"/>
      <c r="Y1008" s="10"/>
      <c r="Z1008" s="10"/>
      <c r="AA1008" s="10"/>
      <c r="AB1008" s="14"/>
      <c r="AC1008" s="10"/>
      <c r="AD1008" s="10"/>
      <c r="AE1008" s="10"/>
      <c r="AF1008" s="15"/>
    </row>
    <row r="1009" spans="1:60" s="134" customFormat="1" ht="15" customHeight="1" outlineLevel="5" x14ac:dyDescent="0.25">
      <c r="A1009" s="21"/>
      <c r="B1009" s="127"/>
      <c r="C1009" s="127"/>
      <c r="D1009" s="127"/>
      <c r="E1009" s="127"/>
      <c r="F1009" s="127"/>
      <c r="G1009" s="369" t="s">
        <v>1842</v>
      </c>
      <c r="H1009" s="185">
        <v>42370</v>
      </c>
      <c r="I1009" s="127" t="s">
        <v>14</v>
      </c>
      <c r="J1009" s="472" t="s">
        <v>64</v>
      </c>
      <c r="K1009" s="127" t="s">
        <v>9</v>
      </c>
      <c r="L1009" s="127" t="s">
        <v>10</v>
      </c>
      <c r="M1009" s="127" t="s">
        <v>10</v>
      </c>
      <c r="N1009" s="127" t="s">
        <v>11</v>
      </c>
      <c r="O1009" s="129">
        <v>10152.33</v>
      </c>
      <c r="P1009" s="129">
        <v>0</v>
      </c>
      <c r="Q1009" s="129">
        <f t="shared" ref="Q1009" si="485">O1009-P1009</f>
        <v>10152.33</v>
      </c>
      <c r="R1009" s="130" t="s">
        <v>1</v>
      </c>
      <c r="S1009" s="131" t="s">
        <v>4</v>
      </c>
      <c r="T1009" s="131"/>
      <c r="U1009" s="131" t="s">
        <v>533</v>
      </c>
      <c r="V1009" s="127"/>
      <c r="W1009" s="127"/>
      <c r="X1009" s="127"/>
      <c r="Y1009" s="127"/>
      <c r="Z1009" s="132">
        <v>42370</v>
      </c>
      <c r="AA1009" s="127"/>
      <c r="AB1009" s="127"/>
      <c r="AC1009" s="127"/>
      <c r="AD1009" s="133" t="s">
        <v>1843</v>
      </c>
    </row>
    <row r="1010" spans="1:60" ht="15" customHeight="1" x14ac:dyDescent="0.25">
      <c r="C1010" s="10"/>
      <c r="D1010" s="10"/>
      <c r="E1010" s="10"/>
      <c r="F1010" s="10"/>
      <c r="G1010" s="76"/>
      <c r="H1010" s="76"/>
      <c r="I1010" s="77"/>
      <c r="J1010" s="80"/>
      <c r="K1010" s="10"/>
      <c r="L1010" s="11"/>
      <c r="M1010" s="11"/>
      <c r="N1010" s="11"/>
      <c r="O1010" s="71">
        <f>SUM(O1009)</f>
        <v>10152.33</v>
      </c>
      <c r="P1010" s="71">
        <f t="shared" ref="P1010:Q1010" si="486">SUM(P1009)</f>
        <v>0</v>
      </c>
      <c r="Q1010" s="71">
        <f t="shared" si="486"/>
        <v>10152.33</v>
      </c>
      <c r="R1010" s="17"/>
      <c r="S1010" s="17"/>
      <c r="T1010" s="17"/>
      <c r="U1010" s="17"/>
      <c r="V1010" s="17"/>
      <c r="W1010" s="26"/>
      <c r="X1010" s="10"/>
      <c r="Y1010" s="10"/>
      <c r="Z1010" s="10"/>
      <c r="AA1010" s="10"/>
      <c r="AB1010" s="14"/>
      <c r="AC1010" s="10"/>
      <c r="AD1010" s="10"/>
      <c r="AE1010" s="10"/>
      <c r="AF1010" s="15"/>
    </row>
    <row r="1011" spans="1:60" s="20" customFormat="1" ht="15" customHeight="1" x14ac:dyDescent="0.25">
      <c r="A1011" s="22"/>
      <c r="B1011" s="22"/>
      <c r="C1011" s="24"/>
      <c r="D1011" s="24"/>
      <c r="E1011" s="24"/>
      <c r="F1011" s="24"/>
      <c r="G1011" s="77"/>
      <c r="H1011" s="77"/>
      <c r="I1011" s="77"/>
      <c r="J1011" s="81"/>
      <c r="K1011" s="24"/>
      <c r="L1011" s="25"/>
      <c r="M1011" s="25"/>
      <c r="N1011" s="25"/>
      <c r="O1011" s="25"/>
      <c r="P1011" s="25"/>
      <c r="Q1011" s="17"/>
      <c r="R1011" s="17"/>
      <c r="S1011" s="17"/>
      <c r="T1011" s="17"/>
      <c r="U1011" s="17"/>
      <c r="V1011" s="17"/>
      <c r="W1011" s="26"/>
      <c r="X1011" s="24"/>
      <c r="Y1011" s="24"/>
      <c r="Z1011" s="24"/>
      <c r="AA1011" s="24"/>
      <c r="AB1011" s="27"/>
      <c r="AC1011" s="24"/>
      <c r="AD1011" s="24"/>
      <c r="AE1011" s="24"/>
      <c r="AF1011" s="28"/>
      <c r="AG1011" s="22"/>
      <c r="AH1011" s="22"/>
      <c r="AI1011" s="22"/>
      <c r="AJ1011" s="22"/>
      <c r="AK1011" s="22"/>
      <c r="AL1011" s="22"/>
      <c r="AM1011" s="22"/>
      <c r="AN1011" s="22"/>
      <c r="AO1011" s="22"/>
      <c r="AP1011" s="22"/>
      <c r="AQ1011" s="22"/>
      <c r="AR1011" s="22"/>
      <c r="AS1011" s="22"/>
      <c r="AT1011" s="22"/>
      <c r="AU1011" s="22"/>
      <c r="AV1011" s="22"/>
      <c r="AW1011" s="22"/>
      <c r="AX1011" s="22"/>
      <c r="AY1011" s="22"/>
      <c r="AZ1011" s="22"/>
      <c r="BA1011" s="22"/>
      <c r="BB1011" s="22"/>
      <c r="BC1011" s="22"/>
      <c r="BD1011" s="22"/>
      <c r="BE1011" s="22"/>
      <c r="BF1011" s="22"/>
      <c r="BG1011" s="22"/>
      <c r="BH1011" s="22"/>
    </row>
    <row r="1012" spans="1:60" ht="15" customHeight="1" x14ac:dyDescent="0.25">
      <c r="C1012" s="10"/>
      <c r="D1012" s="10"/>
      <c r="E1012" s="10"/>
      <c r="F1012" s="10"/>
      <c r="G1012" s="502" t="s">
        <v>534</v>
      </c>
      <c r="H1012" s="502"/>
      <c r="I1012" s="43" t="s">
        <v>984</v>
      </c>
      <c r="L1012" s="20"/>
      <c r="M1012" s="20"/>
      <c r="N1012" s="11"/>
      <c r="O1012" s="25"/>
      <c r="P1012" s="25"/>
      <c r="Q1012" s="16"/>
      <c r="R1012" s="16"/>
      <c r="S1012" s="16"/>
      <c r="T1012" s="16"/>
      <c r="U1012" s="16"/>
      <c r="V1012" s="16"/>
      <c r="W1012" s="26"/>
      <c r="X1012" s="10"/>
      <c r="Y1012" s="10"/>
      <c r="Z1012" s="10"/>
      <c r="AA1012" s="10"/>
      <c r="AB1012" s="14"/>
      <c r="AC1012" s="10"/>
      <c r="AD1012" s="10"/>
      <c r="AE1012" s="10"/>
      <c r="AF1012" s="15"/>
    </row>
    <row r="1013" spans="1:60" s="134" customFormat="1" ht="15" customHeight="1" outlineLevel="5" x14ac:dyDescent="0.25">
      <c r="A1013" s="21"/>
      <c r="B1013" s="127"/>
      <c r="C1013" s="127"/>
      <c r="D1013" s="127"/>
      <c r="E1013" s="127"/>
      <c r="F1013" s="127"/>
      <c r="G1013" s="369" t="s">
        <v>1842</v>
      </c>
      <c r="H1013" s="185">
        <v>42370</v>
      </c>
      <c r="I1013" s="127" t="s">
        <v>14</v>
      </c>
      <c r="J1013" s="472" t="s">
        <v>64</v>
      </c>
      <c r="K1013" s="127" t="s">
        <v>9</v>
      </c>
      <c r="L1013" s="127" t="s">
        <v>10</v>
      </c>
      <c r="M1013" s="127" t="s">
        <v>10</v>
      </c>
      <c r="N1013" s="127" t="s">
        <v>11</v>
      </c>
      <c r="O1013" s="129">
        <v>72678.2</v>
      </c>
      <c r="P1013" s="129">
        <v>0</v>
      </c>
      <c r="Q1013" s="129">
        <f t="shared" ref="Q1013" si="487">O1013-P1013</f>
        <v>72678.2</v>
      </c>
      <c r="R1013" s="130" t="s">
        <v>1</v>
      </c>
      <c r="S1013" s="131" t="s">
        <v>4</v>
      </c>
      <c r="T1013" s="131"/>
      <c r="U1013" s="131" t="s">
        <v>534</v>
      </c>
      <c r="V1013" s="127"/>
      <c r="W1013" s="127"/>
      <c r="X1013" s="127"/>
      <c r="Y1013" s="127"/>
      <c r="Z1013" s="132">
        <v>42370</v>
      </c>
      <c r="AA1013" s="127"/>
      <c r="AB1013" s="127"/>
      <c r="AC1013" s="127"/>
      <c r="AD1013" s="133" t="s">
        <v>1843</v>
      </c>
    </row>
    <row r="1014" spans="1:60" ht="15" customHeight="1" x14ac:dyDescent="0.25">
      <c r="C1014" s="10"/>
      <c r="D1014" s="10"/>
      <c r="E1014" s="10"/>
      <c r="F1014" s="10"/>
      <c r="G1014" s="76"/>
      <c r="H1014" s="76"/>
      <c r="I1014" s="77"/>
      <c r="J1014" s="80"/>
      <c r="K1014" s="10"/>
      <c r="L1014" s="11"/>
      <c r="M1014" s="11"/>
      <c r="N1014" s="11"/>
      <c r="O1014" s="71">
        <f>SUM(O1013)</f>
        <v>72678.2</v>
      </c>
      <c r="P1014" s="71">
        <f t="shared" ref="P1014:Q1014" si="488">SUM(P1013)</f>
        <v>0</v>
      </c>
      <c r="Q1014" s="71">
        <f t="shared" si="488"/>
        <v>72678.2</v>
      </c>
      <c r="R1014" s="17"/>
      <c r="S1014" s="17"/>
      <c r="T1014" s="17"/>
      <c r="U1014" s="17"/>
      <c r="V1014" s="17"/>
      <c r="W1014" s="26"/>
      <c r="X1014" s="10"/>
      <c r="Y1014" s="10"/>
      <c r="Z1014" s="10"/>
      <c r="AA1014" s="10"/>
      <c r="AB1014" s="14"/>
      <c r="AC1014" s="10"/>
      <c r="AD1014" s="10"/>
      <c r="AE1014" s="10"/>
      <c r="AF1014" s="15"/>
    </row>
    <row r="1015" spans="1:60" ht="15" customHeight="1" x14ac:dyDescent="0.25">
      <c r="C1015" s="10"/>
      <c r="D1015" s="10"/>
      <c r="E1015" s="10"/>
      <c r="F1015" s="10"/>
      <c r="G1015" s="76"/>
      <c r="H1015" s="76"/>
      <c r="I1015" s="77"/>
      <c r="J1015" s="80"/>
      <c r="K1015" s="10"/>
      <c r="L1015" s="11"/>
      <c r="M1015" s="11"/>
      <c r="N1015" s="11"/>
      <c r="O1015" s="25"/>
      <c r="P1015" s="25"/>
      <c r="Q1015" s="16"/>
      <c r="R1015" s="16"/>
      <c r="S1015" s="16"/>
      <c r="T1015" s="16"/>
      <c r="U1015" s="16"/>
      <c r="V1015" s="16"/>
      <c r="W1015" s="26"/>
      <c r="X1015" s="10"/>
      <c r="Y1015" s="10"/>
      <c r="Z1015" s="10"/>
      <c r="AA1015" s="10"/>
      <c r="AB1015" s="14"/>
      <c r="AC1015" s="10"/>
      <c r="AD1015" s="10"/>
      <c r="AE1015" s="10"/>
      <c r="AF1015" s="15"/>
    </row>
    <row r="1016" spans="1:60" ht="15" customHeight="1" x14ac:dyDescent="0.25">
      <c r="C1016" s="10"/>
      <c r="D1016" s="10"/>
      <c r="E1016" s="10"/>
      <c r="F1016" s="10"/>
      <c r="G1016" s="502" t="s">
        <v>535</v>
      </c>
      <c r="H1016" s="502"/>
      <c r="I1016" s="43" t="s">
        <v>985</v>
      </c>
      <c r="L1016" s="20"/>
      <c r="M1016" s="20"/>
      <c r="N1016" s="11"/>
      <c r="O1016" s="25"/>
      <c r="P1016" s="25"/>
      <c r="Q1016" s="16"/>
      <c r="R1016" s="16"/>
      <c r="S1016" s="16"/>
      <c r="T1016" s="16"/>
      <c r="U1016" s="16"/>
      <c r="V1016" s="16"/>
      <c r="W1016" s="26"/>
      <c r="X1016" s="10"/>
      <c r="Y1016" s="10"/>
      <c r="Z1016" s="10"/>
      <c r="AA1016" s="10"/>
      <c r="AB1016" s="14"/>
      <c r="AC1016" s="10"/>
      <c r="AD1016" s="10"/>
      <c r="AE1016" s="10"/>
      <c r="AF1016" s="15"/>
    </row>
    <row r="1017" spans="1:60" s="134" customFormat="1" ht="15" customHeight="1" outlineLevel="5" x14ac:dyDescent="0.25">
      <c r="A1017" s="21"/>
      <c r="B1017" s="127"/>
      <c r="C1017" s="127"/>
      <c r="D1017" s="127"/>
      <c r="E1017" s="127"/>
      <c r="F1017" s="127"/>
      <c r="G1017" s="369" t="s">
        <v>1842</v>
      </c>
      <c r="H1017" s="185">
        <v>42370</v>
      </c>
      <c r="I1017" s="127" t="s">
        <v>14</v>
      </c>
      <c r="J1017" s="472" t="s">
        <v>64</v>
      </c>
      <c r="K1017" s="127" t="s">
        <v>9</v>
      </c>
      <c r="L1017" s="127" t="s">
        <v>10</v>
      </c>
      <c r="M1017" s="127" t="s">
        <v>10</v>
      </c>
      <c r="N1017" s="127" t="s">
        <v>11</v>
      </c>
      <c r="O1017" s="129">
        <v>97899.19</v>
      </c>
      <c r="P1017" s="129">
        <v>0</v>
      </c>
      <c r="Q1017" s="129">
        <f t="shared" ref="Q1017" si="489">O1017-P1017</f>
        <v>97899.19</v>
      </c>
      <c r="R1017" s="130" t="s">
        <v>1</v>
      </c>
      <c r="S1017" s="131" t="s">
        <v>4</v>
      </c>
      <c r="T1017" s="131"/>
      <c r="U1017" s="131" t="s">
        <v>535</v>
      </c>
      <c r="V1017" s="127"/>
      <c r="W1017" s="127"/>
      <c r="X1017" s="127"/>
      <c r="Y1017" s="127"/>
      <c r="Z1017" s="132">
        <v>42370</v>
      </c>
      <c r="AA1017" s="127"/>
      <c r="AB1017" s="127"/>
      <c r="AC1017" s="127"/>
      <c r="AD1017" s="133" t="s">
        <v>1843</v>
      </c>
    </row>
    <row r="1018" spans="1:60" ht="15" customHeight="1" x14ac:dyDescent="0.25">
      <c r="C1018" s="10"/>
      <c r="D1018" s="10"/>
      <c r="E1018" s="10"/>
      <c r="F1018" s="10"/>
      <c r="G1018" s="76"/>
      <c r="H1018" s="76"/>
      <c r="I1018" s="77"/>
      <c r="J1018" s="80"/>
      <c r="K1018" s="10"/>
      <c r="L1018" s="11"/>
      <c r="M1018" s="11"/>
      <c r="N1018" s="11"/>
      <c r="O1018" s="71">
        <f>SUM(O1017)</f>
        <v>97899.19</v>
      </c>
      <c r="P1018" s="71">
        <f t="shared" ref="P1018:Q1018" si="490">SUM(P1017)</f>
        <v>0</v>
      </c>
      <c r="Q1018" s="71">
        <f t="shared" si="490"/>
        <v>97899.19</v>
      </c>
      <c r="R1018" s="17"/>
      <c r="S1018" s="17"/>
      <c r="T1018" s="17"/>
      <c r="U1018" s="17"/>
      <c r="V1018" s="17"/>
      <c r="W1018" s="26"/>
      <c r="X1018" s="10"/>
      <c r="Y1018" s="10"/>
      <c r="Z1018" s="10"/>
      <c r="AA1018" s="10"/>
      <c r="AB1018" s="14"/>
      <c r="AC1018" s="10"/>
      <c r="AD1018" s="10"/>
      <c r="AE1018" s="10"/>
      <c r="AF1018" s="15"/>
    </row>
    <row r="1019" spans="1:60" ht="15" customHeight="1" x14ac:dyDescent="0.25">
      <c r="C1019" s="10"/>
      <c r="D1019" s="10"/>
      <c r="E1019" s="10"/>
      <c r="F1019" s="10"/>
      <c r="G1019" s="76"/>
      <c r="H1019" s="76"/>
      <c r="I1019" s="77"/>
      <c r="J1019" s="80"/>
      <c r="K1019" s="10"/>
      <c r="L1019" s="11"/>
      <c r="M1019" s="11"/>
      <c r="N1019" s="11"/>
      <c r="O1019" s="25"/>
      <c r="P1019" s="25"/>
      <c r="Q1019" s="16"/>
      <c r="R1019" s="16"/>
      <c r="S1019" s="16"/>
      <c r="T1019" s="16"/>
      <c r="U1019" s="16"/>
      <c r="V1019" s="16"/>
      <c r="W1019" s="26"/>
      <c r="X1019" s="10"/>
      <c r="Y1019" s="10"/>
      <c r="Z1019" s="10"/>
      <c r="AA1019" s="10"/>
      <c r="AB1019" s="14"/>
      <c r="AC1019" s="10"/>
      <c r="AD1019" s="10"/>
      <c r="AE1019" s="10"/>
      <c r="AF1019" s="15"/>
    </row>
    <row r="1020" spans="1:60" ht="15" customHeight="1" x14ac:dyDescent="0.25">
      <c r="C1020" s="10"/>
      <c r="D1020" s="10"/>
      <c r="E1020" s="10"/>
      <c r="F1020" s="10"/>
      <c r="G1020" s="502" t="s">
        <v>536</v>
      </c>
      <c r="H1020" s="502"/>
      <c r="I1020" s="43" t="s">
        <v>986</v>
      </c>
      <c r="L1020" s="24"/>
      <c r="M1020" s="25"/>
      <c r="N1020" s="11"/>
      <c r="O1020" s="25"/>
      <c r="P1020" s="25"/>
      <c r="Q1020" s="16"/>
      <c r="R1020" s="16"/>
      <c r="S1020" s="16"/>
      <c r="T1020" s="16"/>
      <c r="U1020" s="16"/>
      <c r="V1020" s="16"/>
      <c r="W1020" s="26"/>
      <c r="X1020" s="10"/>
      <c r="Y1020" s="10"/>
      <c r="Z1020" s="10"/>
      <c r="AA1020" s="10"/>
      <c r="AB1020" s="14"/>
      <c r="AC1020" s="10"/>
      <c r="AD1020" s="10"/>
      <c r="AE1020" s="10"/>
      <c r="AF1020" s="15"/>
    </row>
    <row r="1021" spans="1:60" s="134" customFormat="1" ht="15" customHeight="1" outlineLevel="5" x14ac:dyDescent="0.25">
      <c r="A1021" s="21"/>
      <c r="B1021" s="127"/>
      <c r="C1021" s="127"/>
      <c r="D1021" s="127"/>
      <c r="E1021" s="127"/>
      <c r="F1021" s="127"/>
      <c r="G1021" s="369" t="s">
        <v>1842</v>
      </c>
      <c r="H1021" s="185">
        <v>42370</v>
      </c>
      <c r="I1021" s="127" t="s">
        <v>14</v>
      </c>
      <c r="J1021" s="472" t="s">
        <v>64</v>
      </c>
      <c r="K1021" s="127" t="s">
        <v>9</v>
      </c>
      <c r="L1021" s="127" t="s">
        <v>10</v>
      </c>
      <c r="M1021" s="127" t="s">
        <v>10</v>
      </c>
      <c r="N1021" s="127" t="s">
        <v>11</v>
      </c>
      <c r="O1021" s="129">
        <v>15756.36</v>
      </c>
      <c r="P1021" s="129">
        <v>0</v>
      </c>
      <c r="Q1021" s="129">
        <f t="shared" ref="Q1021" si="491">O1021-P1021</f>
        <v>15756.36</v>
      </c>
      <c r="R1021" s="130" t="s">
        <v>1</v>
      </c>
      <c r="S1021" s="131" t="s">
        <v>4</v>
      </c>
      <c r="T1021" s="131"/>
      <c r="U1021" s="131" t="s">
        <v>536</v>
      </c>
      <c r="V1021" s="127"/>
      <c r="W1021" s="127"/>
      <c r="X1021" s="127"/>
      <c r="Y1021" s="127"/>
      <c r="Z1021" s="132">
        <v>42370</v>
      </c>
      <c r="AA1021" s="127"/>
      <c r="AB1021" s="127"/>
      <c r="AC1021" s="127"/>
      <c r="AD1021" s="133" t="s">
        <v>1843</v>
      </c>
    </row>
    <row r="1022" spans="1:60" s="65" customFormat="1" ht="15" customHeight="1" x14ac:dyDescent="0.25">
      <c r="A1022" s="21"/>
      <c r="B1022" s="66"/>
      <c r="C1022" s="66"/>
      <c r="D1022" s="66"/>
      <c r="E1022" s="66"/>
      <c r="F1022" s="66"/>
      <c r="G1022" s="251"/>
      <c r="H1022" s="252"/>
      <c r="I1022" s="234"/>
      <c r="J1022" s="476"/>
      <c r="K1022" s="66"/>
      <c r="L1022" s="66"/>
      <c r="M1022" s="66"/>
      <c r="N1022" s="66"/>
      <c r="O1022" s="266">
        <f>SUM(O1021)</f>
        <v>15756.36</v>
      </c>
      <c r="P1022" s="266">
        <f t="shared" ref="P1022:Q1022" si="492">SUM(P1021)</f>
        <v>0</v>
      </c>
      <c r="Q1022" s="266">
        <f t="shared" si="492"/>
        <v>15756.36</v>
      </c>
      <c r="R1022" s="267"/>
      <c r="S1022" s="267"/>
      <c r="T1022" s="253"/>
      <c r="U1022" s="66"/>
      <c r="V1022" s="66"/>
      <c r="W1022" s="66"/>
      <c r="X1022" s="66"/>
      <c r="Y1022" s="66"/>
      <c r="Z1022" s="254"/>
      <c r="AA1022" s="66"/>
      <c r="AB1022" s="66"/>
      <c r="AC1022" s="66"/>
      <c r="AD1022" s="255"/>
    </row>
    <row r="1023" spans="1:60" s="21" customFormat="1" ht="15" customHeight="1" x14ac:dyDescent="0.25">
      <c r="B1023" s="10"/>
      <c r="C1023" s="10"/>
      <c r="D1023" s="10"/>
      <c r="E1023" s="10"/>
      <c r="F1023" s="10"/>
      <c r="G1023" s="76"/>
      <c r="H1023" s="80"/>
      <c r="I1023" s="24"/>
      <c r="J1023" s="78"/>
      <c r="K1023" s="10"/>
      <c r="L1023" s="10"/>
      <c r="M1023" s="10"/>
      <c r="N1023" s="10"/>
      <c r="O1023" s="16"/>
      <c r="P1023" s="16"/>
      <c r="Q1023" s="16"/>
      <c r="R1023" s="26"/>
      <c r="S1023" s="26"/>
      <c r="T1023" s="13"/>
      <c r="U1023" s="10"/>
      <c r="V1023" s="10"/>
      <c r="W1023" s="10"/>
      <c r="X1023" s="10"/>
      <c r="Y1023" s="10"/>
      <c r="Z1023" s="14"/>
      <c r="AA1023" s="10"/>
      <c r="AB1023" s="10"/>
      <c r="AC1023" s="10"/>
      <c r="AD1023" s="15"/>
    </row>
    <row r="1024" spans="1:60" ht="15" customHeight="1" x14ac:dyDescent="0.25">
      <c r="C1024" s="10"/>
      <c r="D1024" s="10"/>
      <c r="E1024" s="10"/>
      <c r="F1024" s="10"/>
      <c r="G1024" s="118" t="s">
        <v>537</v>
      </c>
      <c r="H1024" s="76"/>
      <c r="I1024" s="262" t="s">
        <v>1832</v>
      </c>
      <c r="J1024" s="80"/>
      <c r="K1024" s="10"/>
      <c r="L1024" s="11"/>
      <c r="M1024" s="11"/>
      <c r="N1024" s="11"/>
      <c r="O1024" s="25"/>
      <c r="P1024" s="25"/>
      <c r="Q1024" s="16"/>
      <c r="R1024" s="16"/>
      <c r="S1024" s="16"/>
      <c r="T1024" s="16"/>
      <c r="U1024" s="16"/>
      <c r="V1024" s="16"/>
      <c r="W1024" s="26"/>
      <c r="X1024" s="10"/>
      <c r="Y1024" s="10"/>
      <c r="Z1024" s="10"/>
      <c r="AA1024" s="10"/>
      <c r="AB1024" s="14"/>
      <c r="AC1024" s="10"/>
      <c r="AD1024" s="10"/>
      <c r="AE1024" s="10"/>
      <c r="AF1024" s="15"/>
    </row>
    <row r="1025" spans="1:60" s="134" customFormat="1" ht="15" customHeight="1" outlineLevel="5" x14ac:dyDescent="0.25">
      <c r="A1025" s="21"/>
      <c r="B1025" s="127"/>
      <c r="C1025" s="127"/>
      <c r="D1025" s="127"/>
      <c r="E1025" s="127"/>
      <c r="F1025" s="127"/>
      <c r="G1025" s="369" t="s">
        <v>1842</v>
      </c>
      <c r="H1025" s="185">
        <v>42370</v>
      </c>
      <c r="I1025" s="127" t="s">
        <v>14</v>
      </c>
      <c r="J1025" s="472" t="s">
        <v>64</v>
      </c>
      <c r="K1025" s="127" t="s">
        <v>9</v>
      </c>
      <c r="L1025" s="127" t="s">
        <v>10</v>
      </c>
      <c r="M1025" s="127" t="s">
        <v>10</v>
      </c>
      <c r="N1025" s="127" t="s">
        <v>11</v>
      </c>
      <c r="O1025" s="129">
        <v>-3844</v>
      </c>
      <c r="P1025" s="129">
        <v>0</v>
      </c>
      <c r="Q1025" s="129">
        <f t="shared" ref="Q1025" si="493">O1025-P1025</f>
        <v>-3844</v>
      </c>
      <c r="R1025" s="130" t="s">
        <v>1</v>
      </c>
      <c r="S1025" s="131" t="s">
        <v>4</v>
      </c>
      <c r="T1025" s="131"/>
      <c r="U1025" s="131" t="s">
        <v>537</v>
      </c>
      <c r="V1025" s="127"/>
      <c r="W1025" s="127"/>
      <c r="X1025" s="127"/>
      <c r="Y1025" s="127"/>
      <c r="Z1025" s="132">
        <v>42370</v>
      </c>
      <c r="AA1025" s="127"/>
      <c r="AB1025" s="127"/>
      <c r="AC1025" s="127"/>
      <c r="AD1025" s="133" t="s">
        <v>1843</v>
      </c>
    </row>
    <row r="1026" spans="1:60" s="20" customFormat="1" ht="15" customHeight="1" x14ac:dyDescent="0.25">
      <c r="A1026" s="22"/>
      <c r="B1026" s="24"/>
      <c r="C1026" s="24"/>
      <c r="D1026" s="24"/>
      <c r="E1026" s="24"/>
      <c r="F1026" s="24"/>
      <c r="G1026" s="24"/>
      <c r="H1026" s="81"/>
      <c r="I1026" s="24"/>
      <c r="J1026" s="79"/>
      <c r="K1026" s="24"/>
      <c r="L1026" s="24"/>
      <c r="M1026" s="24"/>
      <c r="N1026" s="24"/>
      <c r="O1026" s="17">
        <f>SUM(O1025)</f>
        <v>-3844</v>
      </c>
      <c r="P1026" s="17">
        <f t="shared" ref="P1026:Q1026" si="494">SUM(P1025)</f>
        <v>0</v>
      </c>
      <c r="Q1026" s="17">
        <f t="shared" si="494"/>
        <v>-3844</v>
      </c>
      <c r="R1026" s="26"/>
      <c r="S1026" s="26"/>
      <c r="T1026" s="26"/>
      <c r="U1026" s="77"/>
      <c r="V1026" s="24"/>
      <c r="W1026" s="24"/>
      <c r="X1026" s="24"/>
      <c r="Y1026" s="24"/>
      <c r="Z1026" s="81"/>
      <c r="AA1026" s="24"/>
      <c r="AB1026" s="24"/>
      <c r="AC1026" s="24"/>
      <c r="AD1026" s="28"/>
    </row>
    <row r="1027" spans="1:60" s="20" customFormat="1" ht="15" customHeight="1" x14ac:dyDescent="0.25">
      <c r="A1027" s="22"/>
      <c r="B1027" s="24"/>
      <c r="C1027" s="24"/>
      <c r="D1027" s="24"/>
      <c r="E1027" s="24"/>
      <c r="F1027" s="24"/>
      <c r="G1027" s="24"/>
      <c r="H1027" s="81"/>
      <c r="I1027" s="24"/>
      <c r="J1027" s="79"/>
      <c r="K1027" s="24"/>
      <c r="L1027" s="24"/>
      <c r="M1027" s="24"/>
      <c r="N1027" s="24"/>
      <c r="O1027" s="16"/>
      <c r="P1027" s="16"/>
      <c r="Q1027" s="16"/>
      <c r="R1027" s="26"/>
      <c r="S1027" s="26"/>
      <c r="T1027" s="26"/>
      <c r="U1027" s="77"/>
      <c r="V1027" s="24"/>
      <c r="W1027" s="24"/>
      <c r="X1027" s="24"/>
      <c r="Y1027" s="24"/>
      <c r="Z1027" s="81"/>
      <c r="AA1027" s="24"/>
      <c r="AB1027" s="24"/>
      <c r="AC1027" s="24"/>
      <c r="AD1027" s="28"/>
    </row>
    <row r="1028" spans="1:60" s="21" customFormat="1" ht="15" customHeight="1" x14ac:dyDescent="0.25">
      <c r="B1028" s="10"/>
      <c r="C1028" s="10"/>
      <c r="D1028" s="10"/>
      <c r="E1028" s="10"/>
      <c r="F1028" s="10"/>
      <c r="G1028" s="515" t="s">
        <v>538</v>
      </c>
      <c r="H1028" s="515"/>
      <c r="I1028" s="53" t="s">
        <v>1831</v>
      </c>
      <c r="J1028" s="78"/>
      <c r="K1028" s="10"/>
      <c r="L1028" s="10"/>
      <c r="M1028" s="10"/>
      <c r="N1028" s="10"/>
      <c r="O1028" s="16"/>
      <c r="P1028" s="16"/>
      <c r="Q1028" s="16"/>
      <c r="R1028" s="26"/>
      <c r="S1028" s="26"/>
      <c r="T1028" s="13"/>
      <c r="U1028" s="10"/>
      <c r="V1028" s="10"/>
      <c r="W1028" s="10"/>
      <c r="X1028" s="10"/>
      <c r="Y1028" s="10"/>
      <c r="Z1028" s="14"/>
      <c r="AA1028" s="10"/>
      <c r="AB1028" s="10"/>
      <c r="AC1028" s="10"/>
      <c r="AD1028" s="15"/>
    </row>
    <row r="1029" spans="1:60" s="134" customFormat="1" ht="15" customHeight="1" outlineLevel="5" x14ac:dyDescent="0.25">
      <c r="A1029" s="21"/>
      <c r="B1029" s="127"/>
      <c r="C1029" s="127"/>
      <c r="D1029" s="127"/>
      <c r="E1029" s="127"/>
      <c r="F1029" s="127"/>
      <c r="G1029" s="369" t="s">
        <v>1842</v>
      </c>
      <c r="H1029" s="185">
        <v>42370</v>
      </c>
      <c r="I1029" s="127" t="s">
        <v>14</v>
      </c>
      <c r="J1029" s="472" t="s">
        <v>64</v>
      </c>
      <c r="K1029" s="127" t="s">
        <v>9</v>
      </c>
      <c r="L1029" s="127" t="s">
        <v>10</v>
      </c>
      <c r="M1029" s="127" t="s">
        <v>10</v>
      </c>
      <c r="N1029" s="127" t="s">
        <v>11</v>
      </c>
      <c r="O1029" s="129">
        <v>-19627.68</v>
      </c>
      <c r="P1029" s="129">
        <v>0</v>
      </c>
      <c r="Q1029" s="129">
        <f t="shared" ref="Q1029" si="495">O1029-P1029</f>
        <v>-19627.68</v>
      </c>
      <c r="R1029" s="130" t="s">
        <v>1</v>
      </c>
      <c r="S1029" s="131" t="s">
        <v>4</v>
      </c>
      <c r="T1029" s="131"/>
      <c r="U1029" s="131" t="s">
        <v>538</v>
      </c>
      <c r="V1029" s="127"/>
      <c r="W1029" s="127"/>
      <c r="X1029" s="127"/>
      <c r="Y1029" s="127"/>
      <c r="Z1029" s="132">
        <v>42370</v>
      </c>
      <c r="AA1029" s="127"/>
      <c r="AB1029" s="127"/>
      <c r="AC1029" s="127"/>
      <c r="AD1029" s="133" t="s">
        <v>1843</v>
      </c>
    </row>
    <row r="1030" spans="1:60" ht="15" customHeight="1" x14ac:dyDescent="0.25">
      <c r="C1030" s="10"/>
      <c r="D1030" s="10"/>
      <c r="E1030" s="10"/>
      <c r="F1030" s="10"/>
      <c r="G1030" s="76"/>
      <c r="H1030" s="76"/>
      <c r="I1030" s="77"/>
      <c r="J1030" s="80"/>
      <c r="K1030" s="10"/>
      <c r="L1030" s="11"/>
      <c r="M1030" s="11"/>
      <c r="N1030" s="11"/>
      <c r="O1030" s="71">
        <f>SUM(O1029)</f>
        <v>-19627.68</v>
      </c>
      <c r="P1030" s="71">
        <f t="shared" ref="P1030:Q1030" si="496">SUM(P1029)</f>
        <v>0</v>
      </c>
      <c r="Q1030" s="71">
        <f t="shared" si="496"/>
        <v>-19627.68</v>
      </c>
      <c r="R1030" s="17"/>
      <c r="S1030" s="17"/>
      <c r="T1030" s="17"/>
      <c r="U1030" s="17"/>
      <c r="V1030" s="17"/>
      <c r="W1030" s="26"/>
      <c r="X1030" s="10"/>
      <c r="Y1030" s="10"/>
      <c r="Z1030" s="10"/>
      <c r="AA1030" s="10"/>
      <c r="AB1030" s="14"/>
      <c r="AC1030" s="10"/>
      <c r="AD1030" s="10"/>
      <c r="AE1030" s="10"/>
      <c r="AF1030" s="15"/>
    </row>
    <row r="1031" spans="1:60" ht="15" customHeight="1" x14ac:dyDescent="0.25">
      <c r="C1031" s="10"/>
      <c r="D1031" s="10"/>
      <c r="E1031" s="10"/>
      <c r="F1031" s="10"/>
      <c r="G1031" s="76"/>
      <c r="H1031" s="76"/>
      <c r="I1031" s="77"/>
      <c r="J1031" s="80"/>
      <c r="K1031" s="10"/>
      <c r="L1031" s="11"/>
      <c r="M1031" s="11"/>
      <c r="N1031" s="11"/>
      <c r="O1031" s="71"/>
      <c r="P1031" s="71"/>
      <c r="Q1031" s="71"/>
      <c r="R1031" s="17"/>
      <c r="S1031" s="17"/>
      <c r="T1031" s="17"/>
      <c r="U1031" s="17"/>
      <c r="V1031" s="17"/>
      <c r="W1031" s="26"/>
      <c r="X1031" s="10"/>
      <c r="Y1031" s="10"/>
      <c r="Z1031" s="10"/>
      <c r="AA1031" s="10"/>
      <c r="AB1031" s="14"/>
      <c r="AC1031" s="10"/>
      <c r="AD1031" s="10"/>
      <c r="AE1031" s="10"/>
      <c r="AF1031" s="15"/>
    </row>
    <row r="1032" spans="1:60" ht="15" customHeight="1" x14ac:dyDescent="0.25">
      <c r="C1032" s="10"/>
      <c r="D1032" s="10"/>
      <c r="E1032" s="10"/>
      <c r="F1032" s="10"/>
      <c r="G1032" s="516" t="s">
        <v>539</v>
      </c>
      <c r="H1032" s="516"/>
      <c r="I1032" s="43" t="s">
        <v>1293</v>
      </c>
      <c r="L1032" s="24"/>
      <c r="M1032" s="11"/>
      <c r="N1032" s="11"/>
      <c r="O1032" s="25"/>
      <c r="P1032" s="25"/>
      <c r="Q1032" s="16"/>
      <c r="R1032" s="16"/>
      <c r="S1032" s="16"/>
      <c r="T1032" s="16"/>
      <c r="U1032" s="16"/>
      <c r="V1032" s="16"/>
      <c r="W1032" s="26"/>
      <c r="X1032" s="10"/>
      <c r="Y1032" s="10"/>
      <c r="Z1032" s="10"/>
      <c r="AA1032" s="10"/>
      <c r="AB1032" s="14"/>
      <c r="AC1032" s="10"/>
      <c r="AD1032" s="10"/>
      <c r="AE1032" s="10"/>
      <c r="AF1032" s="15"/>
    </row>
    <row r="1033" spans="1:60" s="134" customFormat="1" ht="15" customHeight="1" outlineLevel="5" x14ac:dyDescent="0.25">
      <c r="A1033" s="21"/>
      <c r="B1033" s="127"/>
      <c r="C1033" s="127"/>
      <c r="D1033" s="127"/>
      <c r="E1033" s="127"/>
      <c r="F1033" s="127"/>
      <c r="G1033" s="369" t="s">
        <v>1842</v>
      </c>
      <c r="H1033" s="185">
        <v>42370</v>
      </c>
      <c r="I1033" s="127" t="s">
        <v>14</v>
      </c>
      <c r="J1033" s="472" t="s">
        <v>64</v>
      </c>
      <c r="K1033" s="127" t="s">
        <v>9</v>
      </c>
      <c r="L1033" s="127" t="s">
        <v>10</v>
      </c>
      <c r="M1033" s="127" t="s">
        <v>10</v>
      </c>
      <c r="N1033" s="127" t="s">
        <v>11</v>
      </c>
      <c r="O1033" s="129">
        <v>2000</v>
      </c>
      <c r="P1033" s="129">
        <v>0</v>
      </c>
      <c r="Q1033" s="129">
        <f t="shared" ref="Q1033" si="497">O1033-P1033</f>
        <v>2000</v>
      </c>
      <c r="R1033" s="130" t="s">
        <v>1</v>
      </c>
      <c r="S1033" s="131" t="s">
        <v>4</v>
      </c>
      <c r="T1033" s="131"/>
      <c r="U1033" s="131" t="s">
        <v>539</v>
      </c>
      <c r="V1033" s="127"/>
      <c r="W1033" s="127"/>
      <c r="X1033" s="127"/>
      <c r="Y1033" s="127"/>
      <c r="Z1033" s="132">
        <v>42370</v>
      </c>
      <c r="AA1033" s="127"/>
      <c r="AB1033" s="127"/>
      <c r="AC1033" s="127"/>
      <c r="AD1033" s="133" t="s">
        <v>1843</v>
      </c>
    </row>
    <row r="1034" spans="1:60" ht="15" customHeight="1" x14ac:dyDescent="0.25">
      <c r="C1034" s="10"/>
      <c r="D1034" s="10"/>
      <c r="E1034" s="10"/>
      <c r="F1034" s="10"/>
      <c r="G1034" s="76"/>
      <c r="H1034" s="76"/>
      <c r="I1034" s="77"/>
      <c r="J1034" s="80"/>
      <c r="K1034" s="10"/>
      <c r="L1034" s="11"/>
      <c r="M1034" s="11"/>
      <c r="N1034" s="11"/>
      <c r="O1034" s="71">
        <f>SUM(O1033)</f>
        <v>2000</v>
      </c>
      <c r="P1034" s="71">
        <f t="shared" ref="P1034:Q1034" si="498">SUM(P1033)</f>
        <v>0</v>
      </c>
      <c r="Q1034" s="71">
        <f t="shared" si="498"/>
        <v>2000</v>
      </c>
      <c r="R1034" s="17"/>
      <c r="S1034" s="17"/>
      <c r="T1034" s="17"/>
      <c r="U1034" s="17"/>
      <c r="V1034" s="17"/>
      <c r="W1034" s="26"/>
      <c r="X1034" s="10"/>
      <c r="Y1034" s="10"/>
      <c r="Z1034" s="10"/>
      <c r="AA1034" s="10"/>
      <c r="AB1034" s="14"/>
      <c r="AC1034" s="10"/>
      <c r="AD1034" s="10"/>
      <c r="AE1034" s="10"/>
      <c r="AF1034" s="15"/>
    </row>
    <row r="1035" spans="1:60" s="20" customFormat="1" ht="15" customHeight="1" x14ac:dyDescent="0.25">
      <c r="A1035" s="22"/>
      <c r="B1035" s="22"/>
      <c r="C1035" s="24"/>
      <c r="D1035" s="24"/>
      <c r="E1035" s="24"/>
      <c r="F1035" s="24"/>
      <c r="G1035" s="77"/>
      <c r="H1035" s="77"/>
      <c r="I1035" s="77"/>
      <c r="J1035" s="81"/>
      <c r="K1035" s="24"/>
      <c r="L1035" s="25"/>
      <c r="M1035" s="25"/>
      <c r="N1035" s="25"/>
      <c r="O1035" s="25"/>
      <c r="P1035" s="25"/>
      <c r="Q1035" s="17"/>
      <c r="R1035" s="17"/>
      <c r="S1035" s="17"/>
      <c r="T1035" s="17"/>
      <c r="U1035" s="17"/>
      <c r="V1035" s="17"/>
      <c r="W1035" s="26"/>
      <c r="X1035" s="24"/>
      <c r="Y1035" s="24"/>
      <c r="Z1035" s="24"/>
      <c r="AA1035" s="24"/>
      <c r="AB1035" s="27"/>
      <c r="AC1035" s="24"/>
      <c r="AD1035" s="24"/>
      <c r="AE1035" s="24"/>
      <c r="AF1035" s="28"/>
      <c r="AG1035" s="22"/>
      <c r="AH1035" s="22"/>
      <c r="AI1035" s="22"/>
      <c r="AJ1035" s="22"/>
      <c r="AK1035" s="22"/>
      <c r="AL1035" s="22"/>
      <c r="AM1035" s="22"/>
      <c r="AN1035" s="22"/>
      <c r="AO1035" s="22"/>
      <c r="AP1035" s="22"/>
      <c r="AQ1035" s="22"/>
      <c r="AR1035" s="22"/>
      <c r="AS1035" s="22"/>
      <c r="AT1035" s="22"/>
      <c r="AU1035" s="22"/>
      <c r="AV1035" s="22"/>
      <c r="AW1035" s="22"/>
      <c r="AX1035" s="22"/>
      <c r="AY1035" s="22"/>
      <c r="AZ1035" s="22"/>
      <c r="BA1035" s="22"/>
      <c r="BB1035" s="22"/>
      <c r="BC1035" s="22"/>
      <c r="BD1035" s="22"/>
      <c r="BE1035" s="22"/>
      <c r="BF1035" s="22"/>
      <c r="BG1035" s="22"/>
      <c r="BH1035" s="22"/>
    </row>
    <row r="1036" spans="1:60" ht="15" customHeight="1" x14ac:dyDescent="0.25">
      <c r="C1036" s="10"/>
      <c r="D1036" s="10"/>
      <c r="E1036" s="10"/>
      <c r="F1036" s="10"/>
      <c r="G1036" s="428" t="s">
        <v>252</v>
      </c>
      <c r="H1036" s="76"/>
      <c r="I1036" s="38" t="s">
        <v>987</v>
      </c>
      <c r="J1036" s="80"/>
      <c r="L1036" s="24"/>
      <c r="M1036" s="11"/>
      <c r="N1036" s="11"/>
      <c r="O1036" s="25"/>
      <c r="P1036" s="25"/>
      <c r="Q1036" s="16"/>
      <c r="R1036" s="16"/>
      <c r="S1036" s="16"/>
      <c r="T1036" s="16"/>
      <c r="U1036" s="16"/>
      <c r="V1036" s="16"/>
      <c r="W1036" s="26"/>
      <c r="X1036" s="10"/>
      <c r="Y1036" s="10"/>
      <c r="Z1036" s="10"/>
      <c r="AA1036" s="10"/>
      <c r="AB1036" s="14"/>
      <c r="AC1036" s="10"/>
      <c r="AD1036" s="10"/>
      <c r="AE1036" s="10"/>
      <c r="AF1036" s="15"/>
    </row>
    <row r="1037" spans="1:60" s="65" customFormat="1" ht="15" customHeight="1" outlineLevel="5" x14ac:dyDescent="0.25">
      <c r="A1037" s="21"/>
      <c r="B1037" s="151"/>
      <c r="C1037" s="151"/>
      <c r="D1037" s="151"/>
      <c r="E1037" s="151"/>
      <c r="F1037" s="151"/>
      <c r="G1037" s="191" t="s">
        <v>1842</v>
      </c>
      <c r="H1037" s="187">
        <v>42370</v>
      </c>
      <c r="I1037" s="151" t="s">
        <v>14</v>
      </c>
      <c r="J1037" s="473" t="s">
        <v>59</v>
      </c>
      <c r="K1037" s="151" t="s">
        <v>9</v>
      </c>
      <c r="L1037" s="151" t="s">
        <v>10</v>
      </c>
      <c r="M1037" s="151" t="s">
        <v>10</v>
      </c>
      <c r="N1037" s="151" t="s">
        <v>11</v>
      </c>
      <c r="O1037" s="139">
        <v>10639.2</v>
      </c>
      <c r="P1037" s="139">
        <v>0</v>
      </c>
      <c r="Q1037" s="139">
        <v>10639.2</v>
      </c>
      <c r="R1037" s="153" t="s">
        <v>1</v>
      </c>
      <c r="S1037" s="154" t="s">
        <v>4</v>
      </c>
      <c r="T1037" s="154"/>
      <c r="U1037" s="154" t="s">
        <v>252</v>
      </c>
      <c r="V1037" s="151"/>
      <c r="W1037" s="151"/>
      <c r="X1037" s="151"/>
      <c r="Y1037" s="151"/>
      <c r="Z1037" s="155">
        <v>42370</v>
      </c>
      <c r="AA1037" s="151"/>
      <c r="AB1037" s="151"/>
      <c r="AC1037" s="151"/>
      <c r="AD1037" s="156" t="s">
        <v>1843</v>
      </c>
    </row>
    <row r="1038" spans="1:60" s="164" customFormat="1" ht="15" customHeight="1" outlineLevel="5" x14ac:dyDescent="0.25">
      <c r="A1038" s="21"/>
      <c r="B1038" s="158"/>
      <c r="C1038" s="158"/>
      <c r="D1038" s="158"/>
      <c r="E1038" s="158"/>
      <c r="F1038" s="158"/>
      <c r="G1038" s="193" t="s">
        <v>1842</v>
      </c>
      <c r="H1038" s="189">
        <v>42370</v>
      </c>
      <c r="I1038" s="158" t="s">
        <v>14</v>
      </c>
      <c r="J1038" s="475" t="s">
        <v>64</v>
      </c>
      <c r="K1038" s="158" t="s">
        <v>9</v>
      </c>
      <c r="L1038" s="158" t="s">
        <v>10</v>
      </c>
      <c r="M1038" s="158" t="s">
        <v>10</v>
      </c>
      <c r="N1038" s="158" t="s">
        <v>11</v>
      </c>
      <c r="O1038" s="146">
        <v>19.04</v>
      </c>
      <c r="P1038" s="146">
        <v>0</v>
      </c>
      <c r="Q1038" s="146">
        <v>19.04</v>
      </c>
      <c r="R1038" s="160" t="s">
        <v>1</v>
      </c>
      <c r="S1038" s="161" t="s">
        <v>4</v>
      </c>
      <c r="T1038" s="161"/>
      <c r="U1038" s="161" t="s">
        <v>252</v>
      </c>
      <c r="V1038" s="158"/>
      <c r="W1038" s="158"/>
      <c r="X1038" s="158"/>
      <c r="Y1038" s="158"/>
      <c r="Z1038" s="162">
        <v>42370</v>
      </c>
      <c r="AA1038" s="158"/>
      <c r="AB1038" s="158"/>
      <c r="AC1038" s="158"/>
      <c r="AD1038" s="163" t="s">
        <v>1843</v>
      </c>
    </row>
    <row r="1039" spans="1:60" ht="15" customHeight="1" x14ac:dyDescent="0.25">
      <c r="C1039" s="10"/>
      <c r="D1039" s="10"/>
      <c r="E1039" s="10"/>
      <c r="F1039" s="10"/>
      <c r="G1039" s="76"/>
      <c r="H1039" s="76"/>
      <c r="I1039" s="77"/>
      <c r="J1039" s="80"/>
      <c r="K1039" s="10"/>
      <c r="L1039" s="11"/>
      <c r="M1039" s="11"/>
      <c r="N1039" s="11"/>
      <c r="O1039" s="71">
        <f>SUM(O1037:O1038)</f>
        <v>10658.240000000002</v>
      </c>
      <c r="P1039" s="71">
        <f t="shared" ref="P1039:Q1039" si="499">SUM(P1037:P1038)</f>
        <v>0</v>
      </c>
      <c r="Q1039" s="71">
        <f t="shared" si="499"/>
        <v>10658.240000000002</v>
      </c>
      <c r="R1039" s="17"/>
      <c r="S1039" s="17"/>
      <c r="T1039" s="17"/>
      <c r="U1039" s="17"/>
      <c r="V1039" s="17"/>
      <c r="W1039" s="26"/>
      <c r="X1039" s="10"/>
      <c r="Y1039" s="10"/>
      <c r="Z1039" s="10"/>
      <c r="AA1039" s="10"/>
      <c r="AB1039" s="14"/>
      <c r="AC1039" s="10"/>
      <c r="AD1039" s="10"/>
      <c r="AE1039" s="10"/>
      <c r="AF1039" s="15"/>
    </row>
    <row r="1040" spans="1:60" ht="15" customHeight="1" x14ac:dyDescent="0.25">
      <c r="C1040" s="10"/>
      <c r="D1040" s="10"/>
      <c r="E1040" s="10"/>
      <c r="F1040" s="10"/>
      <c r="G1040" s="76"/>
      <c r="H1040" s="76"/>
      <c r="I1040" s="77"/>
      <c r="J1040" s="80"/>
      <c r="K1040" s="10"/>
      <c r="L1040" s="11"/>
      <c r="M1040" s="11"/>
      <c r="N1040" s="11"/>
      <c r="O1040" s="25"/>
      <c r="P1040" s="25"/>
      <c r="Q1040" s="17"/>
      <c r="R1040" s="17"/>
      <c r="S1040" s="17"/>
      <c r="T1040" s="17"/>
      <c r="U1040" s="17"/>
      <c r="V1040" s="17"/>
      <c r="W1040" s="26"/>
      <c r="X1040" s="10"/>
      <c r="Y1040" s="10"/>
      <c r="Z1040" s="10"/>
      <c r="AA1040" s="10"/>
      <c r="AB1040" s="14"/>
      <c r="AC1040" s="10"/>
      <c r="AD1040" s="10"/>
      <c r="AE1040" s="10"/>
      <c r="AF1040" s="15"/>
    </row>
    <row r="1041" spans="1:32" ht="15" customHeight="1" x14ac:dyDescent="0.25">
      <c r="C1041" s="10"/>
      <c r="D1041" s="10"/>
      <c r="E1041" s="10"/>
      <c r="F1041" s="10"/>
      <c r="G1041" s="516" t="s">
        <v>540</v>
      </c>
      <c r="H1041" s="516"/>
      <c r="I1041" s="61" t="s">
        <v>1292</v>
      </c>
      <c r="L1041" s="24"/>
      <c r="M1041" s="25"/>
      <c r="N1041" s="11"/>
      <c r="O1041" s="25"/>
      <c r="P1041" s="25"/>
      <c r="Q1041" s="16"/>
      <c r="R1041" s="16"/>
      <c r="S1041" s="16"/>
      <c r="T1041" s="16"/>
      <c r="U1041" s="16"/>
      <c r="V1041" s="16"/>
      <c r="W1041" s="26"/>
      <c r="X1041" s="10"/>
      <c r="Y1041" s="10"/>
      <c r="Z1041" s="10"/>
      <c r="AA1041" s="10"/>
      <c r="AB1041" s="14"/>
      <c r="AC1041" s="10"/>
      <c r="AD1041" s="10"/>
      <c r="AE1041" s="10"/>
      <c r="AF1041" s="15"/>
    </row>
    <row r="1042" spans="1:32" s="134" customFormat="1" ht="15" customHeight="1" outlineLevel="5" x14ac:dyDescent="0.25">
      <c r="A1042" s="21"/>
      <c r="B1042" s="127"/>
      <c r="C1042" s="127"/>
      <c r="D1042" s="127"/>
      <c r="E1042" s="127"/>
      <c r="F1042" s="127"/>
      <c r="G1042" s="369" t="s">
        <v>1842</v>
      </c>
      <c r="H1042" s="185">
        <v>42370</v>
      </c>
      <c r="I1042" s="127" t="s">
        <v>14</v>
      </c>
      <c r="J1042" s="472" t="s">
        <v>64</v>
      </c>
      <c r="K1042" s="127" t="s">
        <v>9</v>
      </c>
      <c r="L1042" s="127" t="s">
        <v>10</v>
      </c>
      <c r="M1042" s="127" t="s">
        <v>10</v>
      </c>
      <c r="N1042" s="127" t="s">
        <v>11</v>
      </c>
      <c r="O1042" s="129">
        <v>2279.7199999999998</v>
      </c>
      <c r="P1042" s="129">
        <v>0</v>
      </c>
      <c r="Q1042" s="129">
        <f t="shared" ref="Q1042" si="500">O1042-P1042</f>
        <v>2279.7199999999998</v>
      </c>
      <c r="R1042" s="130" t="s">
        <v>1</v>
      </c>
      <c r="S1042" s="131" t="s">
        <v>4</v>
      </c>
      <c r="T1042" s="131"/>
      <c r="U1042" s="131" t="s">
        <v>540</v>
      </c>
      <c r="V1042" s="127"/>
      <c r="W1042" s="127"/>
      <c r="X1042" s="127"/>
      <c r="Y1042" s="127"/>
      <c r="Z1042" s="132">
        <v>42370</v>
      </c>
      <c r="AA1042" s="127"/>
      <c r="AB1042" s="127"/>
      <c r="AC1042" s="127"/>
      <c r="AD1042" s="133" t="s">
        <v>1843</v>
      </c>
    </row>
    <row r="1043" spans="1:32" ht="15" customHeight="1" x14ac:dyDescent="0.25">
      <c r="C1043" s="10"/>
      <c r="D1043" s="10"/>
      <c r="E1043" s="10"/>
      <c r="F1043" s="10"/>
      <c r="G1043" s="76"/>
      <c r="H1043" s="76"/>
      <c r="I1043" s="77"/>
      <c r="J1043" s="80"/>
      <c r="K1043" s="10"/>
      <c r="L1043" s="11"/>
      <c r="M1043" s="11"/>
      <c r="N1043" s="11"/>
      <c r="O1043" s="71">
        <f>SUM(O1042)</f>
        <v>2279.7199999999998</v>
      </c>
      <c r="P1043" s="71">
        <f t="shared" ref="P1043:Q1043" si="501">SUM(P1042)</f>
        <v>0</v>
      </c>
      <c r="Q1043" s="71">
        <f t="shared" si="501"/>
        <v>2279.7199999999998</v>
      </c>
      <c r="R1043" s="17"/>
      <c r="S1043" s="17"/>
      <c r="T1043" s="17"/>
      <c r="U1043" s="17"/>
      <c r="V1043" s="17"/>
      <c r="W1043" s="26"/>
      <c r="X1043" s="10"/>
      <c r="Y1043" s="10"/>
      <c r="Z1043" s="10"/>
      <c r="AA1043" s="10"/>
      <c r="AB1043" s="14"/>
      <c r="AC1043" s="10"/>
      <c r="AD1043" s="10"/>
      <c r="AE1043" s="10"/>
      <c r="AF1043" s="15"/>
    </row>
    <row r="1044" spans="1:32" ht="15" customHeight="1" x14ac:dyDescent="0.25">
      <c r="C1044" s="10"/>
      <c r="D1044" s="10"/>
      <c r="E1044" s="10"/>
      <c r="F1044" s="10"/>
      <c r="G1044" s="76"/>
      <c r="H1044" s="76"/>
      <c r="I1044" s="77"/>
      <c r="J1044" s="80"/>
      <c r="K1044" s="10"/>
      <c r="L1044" s="11"/>
      <c r="M1044" s="11"/>
      <c r="N1044" s="11"/>
      <c r="O1044" s="25"/>
      <c r="P1044" s="25"/>
      <c r="Q1044" s="16"/>
      <c r="R1044" s="16"/>
      <c r="S1044" s="16"/>
      <c r="T1044" s="16"/>
      <c r="U1044" s="16"/>
      <c r="V1044" s="16"/>
      <c r="W1044" s="26"/>
      <c r="X1044" s="10"/>
      <c r="Y1044" s="10"/>
      <c r="Z1044" s="10"/>
      <c r="AA1044" s="10"/>
      <c r="AB1044" s="14"/>
      <c r="AC1044" s="10"/>
      <c r="AD1044" s="10"/>
      <c r="AE1044" s="10"/>
      <c r="AF1044" s="15"/>
    </row>
    <row r="1045" spans="1:32" ht="15" customHeight="1" x14ac:dyDescent="0.25">
      <c r="C1045" s="10"/>
      <c r="D1045" s="10"/>
      <c r="E1045" s="10"/>
      <c r="F1045" s="10"/>
      <c r="G1045" s="516" t="s">
        <v>541</v>
      </c>
      <c r="H1045" s="516"/>
      <c r="I1045" s="44" t="s">
        <v>988</v>
      </c>
      <c r="L1045" s="24"/>
      <c r="M1045" s="11"/>
      <c r="N1045" s="11"/>
      <c r="O1045" s="25"/>
      <c r="P1045" s="25"/>
      <c r="Q1045" s="16"/>
      <c r="R1045" s="16"/>
      <c r="S1045" s="16"/>
      <c r="T1045" s="16"/>
      <c r="U1045" s="16"/>
      <c r="V1045" s="16"/>
      <c r="W1045" s="26"/>
      <c r="X1045" s="10"/>
      <c r="Y1045" s="10"/>
      <c r="Z1045" s="10"/>
      <c r="AA1045" s="10"/>
      <c r="AB1045" s="14"/>
      <c r="AC1045" s="10"/>
      <c r="AD1045" s="10"/>
      <c r="AE1045" s="10"/>
      <c r="AF1045" s="15"/>
    </row>
    <row r="1046" spans="1:32" s="134" customFormat="1" ht="15" customHeight="1" outlineLevel="5" x14ac:dyDescent="0.25">
      <c r="A1046" s="21"/>
      <c r="B1046" s="127"/>
      <c r="C1046" s="127"/>
      <c r="D1046" s="127"/>
      <c r="E1046" s="127"/>
      <c r="F1046" s="127"/>
      <c r="G1046" s="369" t="s">
        <v>1842</v>
      </c>
      <c r="H1046" s="185">
        <v>42370</v>
      </c>
      <c r="I1046" s="127" t="s">
        <v>14</v>
      </c>
      <c r="J1046" s="472" t="s">
        <v>64</v>
      </c>
      <c r="K1046" s="127" t="s">
        <v>9</v>
      </c>
      <c r="L1046" s="127" t="s">
        <v>10</v>
      </c>
      <c r="M1046" s="127" t="s">
        <v>10</v>
      </c>
      <c r="N1046" s="127" t="s">
        <v>11</v>
      </c>
      <c r="O1046" s="129">
        <v>3480.13</v>
      </c>
      <c r="P1046" s="129">
        <v>0</v>
      </c>
      <c r="Q1046" s="129">
        <f t="shared" ref="Q1046" si="502">O1046-P1046</f>
        <v>3480.13</v>
      </c>
      <c r="R1046" s="130" t="s">
        <v>1</v>
      </c>
      <c r="S1046" s="131" t="s">
        <v>4</v>
      </c>
      <c r="T1046" s="131"/>
      <c r="U1046" s="131" t="s">
        <v>541</v>
      </c>
      <c r="V1046" s="127"/>
      <c r="W1046" s="127"/>
      <c r="X1046" s="127"/>
      <c r="Y1046" s="127"/>
      <c r="Z1046" s="132">
        <v>42370</v>
      </c>
      <c r="AA1046" s="127"/>
      <c r="AB1046" s="127"/>
      <c r="AC1046" s="127"/>
      <c r="AD1046" s="133" t="s">
        <v>1843</v>
      </c>
    </row>
    <row r="1047" spans="1:32" ht="15" customHeight="1" x14ac:dyDescent="0.25">
      <c r="C1047" s="10"/>
      <c r="D1047" s="10"/>
      <c r="E1047" s="10"/>
      <c r="F1047" s="10"/>
      <c r="G1047" s="76"/>
      <c r="H1047" s="76"/>
      <c r="I1047" s="77"/>
      <c r="J1047" s="80"/>
      <c r="K1047" s="10"/>
      <c r="L1047" s="11"/>
      <c r="M1047" s="11"/>
      <c r="N1047" s="11"/>
      <c r="O1047" s="71">
        <f>SUM(O1046)</f>
        <v>3480.13</v>
      </c>
      <c r="P1047" s="71">
        <f t="shared" ref="P1047:Q1047" si="503">SUM(P1046)</f>
        <v>0</v>
      </c>
      <c r="Q1047" s="71">
        <f t="shared" si="503"/>
        <v>3480.13</v>
      </c>
      <c r="R1047" s="17"/>
      <c r="S1047" s="17"/>
      <c r="T1047" s="17"/>
      <c r="U1047" s="17"/>
      <c r="V1047" s="17"/>
      <c r="W1047" s="26"/>
      <c r="X1047" s="10"/>
      <c r="Y1047" s="10"/>
      <c r="Z1047" s="10"/>
      <c r="AA1047" s="10"/>
      <c r="AB1047" s="14"/>
      <c r="AC1047" s="10"/>
      <c r="AD1047" s="10"/>
      <c r="AE1047" s="10"/>
      <c r="AF1047" s="15"/>
    </row>
    <row r="1048" spans="1:32" ht="15" customHeight="1" x14ac:dyDescent="0.25">
      <c r="C1048" s="10"/>
      <c r="D1048" s="10"/>
      <c r="E1048" s="10"/>
      <c r="F1048" s="10"/>
      <c r="G1048" s="76"/>
      <c r="H1048" s="76"/>
      <c r="I1048" s="77"/>
      <c r="J1048" s="80"/>
      <c r="K1048" s="10"/>
      <c r="L1048" s="11"/>
      <c r="M1048" s="11"/>
      <c r="N1048" s="11"/>
      <c r="O1048" s="25"/>
      <c r="P1048" s="25"/>
      <c r="Q1048" s="16"/>
      <c r="R1048" s="16"/>
      <c r="S1048" s="16"/>
      <c r="T1048" s="16"/>
      <c r="U1048" s="16"/>
      <c r="V1048" s="16"/>
      <c r="W1048" s="26"/>
      <c r="X1048" s="10"/>
      <c r="Y1048" s="10"/>
      <c r="Z1048" s="10"/>
      <c r="AA1048" s="10"/>
      <c r="AB1048" s="14"/>
      <c r="AC1048" s="10"/>
      <c r="AD1048" s="10"/>
      <c r="AE1048" s="10"/>
      <c r="AF1048" s="15"/>
    </row>
    <row r="1049" spans="1:32" ht="15" customHeight="1" x14ac:dyDescent="0.25">
      <c r="C1049" s="10"/>
      <c r="D1049" s="10"/>
      <c r="E1049" s="10"/>
      <c r="F1049" s="10"/>
      <c r="G1049" s="516" t="s">
        <v>542</v>
      </c>
      <c r="H1049" s="516"/>
      <c r="I1049" s="44" t="s">
        <v>989</v>
      </c>
      <c r="L1049" s="24"/>
      <c r="M1049" s="11"/>
      <c r="N1049" s="11"/>
      <c r="O1049" s="25"/>
      <c r="P1049" s="25"/>
      <c r="Q1049" s="16"/>
      <c r="R1049" s="16"/>
      <c r="S1049" s="16"/>
      <c r="T1049" s="16"/>
      <c r="U1049" s="16"/>
      <c r="V1049" s="16"/>
      <c r="W1049" s="26"/>
      <c r="X1049" s="10"/>
      <c r="Y1049" s="10"/>
      <c r="Z1049" s="10"/>
      <c r="AA1049" s="10"/>
      <c r="AB1049" s="14"/>
      <c r="AC1049" s="10"/>
      <c r="AD1049" s="10"/>
      <c r="AE1049" s="10"/>
      <c r="AF1049" s="15"/>
    </row>
    <row r="1050" spans="1:32" s="134" customFormat="1" ht="15" customHeight="1" outlineLevel="5" x14ac:dyDescent="0.25">
      <c r="A1050" s="21"/>
      <c r="B1050" s="127"/>
      <c r="C1050" s="127"/>
      <c r="D1050" s="127"/>
      <c r="E1050" s="127"/>
      <c r="F1050" s="127"/>
      <c r="G1050" s="369" t="s">
        <v>1842</v>
      </c>
      <c r="H1050" s="185">
        <v>42370</v>
      </c>
      <c r="I1050" s="127" t="s">
        <v>14</v>
      </c>
      <c r="J1050" s="472" t="s">
        <v>64</v>
      </c>
      <c r="K1050" s="127" t="s">
        <v>9</v>
      </c>
      <c r="L1050" s="127" t="s">
        <v>10</v>
      </c>
      <c r="M1050" s="127" t="s">
        <v>10</v>
      </c>
      <c r="N1050" s="127" t="s">
        <v>11</v>
      </c>
      <c r="O1050" s="129">
        <v>25746.35</v>
      </c>
      <c r="P1050" s="129">
        <v>0</v>
      </c>
      <c r="Q1050" s="129">
        <f t="shared" ref="Q1050" si="504">O1050-P1050</f>
        <v>25746.35</v>
      </c>
      <c r="R1050" s="130" t="s">
        <v>1</v>
      </c>
      <c r="S1050" s="131" t="s">
        <v>4</v>
      </c>
      <c r="T1050" s="131"/>
      <c r="U1050" s="131" t="s">
        <v>542</v>
      </c>
      <c r="V1050" s="127"/>
      <c r="W1050" s="127"/>
      <c r="X1050" s="127"/>
      <c r="Y1050" s="127"/>
      <c r="Z1050" s="132">
        <v>42370</v>
      </c>
      <c r="AA1050" s="127"/>
      <c r="AB1050" s="127"/>
      <c r="AC1050" s="127"/>
      <c r="AD1050" s="133" t="s">
        <v>1843</v>
      </c>
    </row>
    <row r="1051" spans="1:32" ht="15" customHeight="1" x14ac:dyDescent="0.25">
      <c r="C1051" s="10"/>
      <c r="D1051" s="10"/>
      <c r="E1051" s="10"/>
      <c r="F1051" s="10"/>
      <c r="G1051" s="76"/>
      <c r="H1051" s="76"/>
      <c r="I1051" s="77"/>
      <c r="J1051" s="80"/>
      <c r="K1051" s="10"/>
      <c r="L1051" s="11"/>
      <c r="M1051" s="11"/>
      <c r="N1051" s="11"/>
      <c r="O1051" s="71">
        <f>SUM(O1050)</f>
        <v>25746.35</v>
      </c>
      <c r="P1051" s="71">
        <f t="shared" ref="P1051:Q1051" si="505">SUM(P1050)</f>
        <v>0</v>
      </c>
      <c r="Q1051" s="71">
        <f t="shared" si="505"/>
        <v>25746.35</v>
      </c>
      <c r="R1051" s="17"/>
      <c r="S1051" s="17"/>
      <c r="T1051" s="17"/>
      <c r="U1051" s="17"/>
      <c r="V1051" s="17"/>
      <c r="W1051" s="26"/>
      <c r="X1051" s="10"/>
      <c r="Y1051" s="10"/>
      <c r="Z1051" s="10"/>
      <c r="AA1051" s="10"/>
      <c r="AB1051" s="14"/>
      <c r="AC1051" s="10"/>
      <c r="AD1051" s="10"/>
      <c r="AE1051" s="10"/>
      <c r="AF1051" s="15"/>
    </row>
    <row r="1052" spans="1:32" ht="15" customHeight="1" x14ac:dyDescent="0.25">
      <c r="C1052" s="10"/>
      <c r="D1052" s="10"/>
      <c r="E1052" s="10"/>
      <c r="F1052" s="10"/>
      <c r="G1052" s="76"/>
      <c r="H1052" s="76"/>
      <c r="I1052" s="77"/>
      <c r="J1052" s="80"/>
      <c r="K1052" s="10"/>
      <c r="L1052" s="11"/>
      <c r="M1052" s="11"/>
      <c r="N1052" s="11"/>
      <c r="O1052" s="25"/>
      <c r="P1052" s="25"/>
      <c r="Q1052" s="16"/>
      <c r="R1052" s="16"/>
      <c r="S1052" s="16"/>
      <c r="T1052" s="16"/>
      <c r="U1052" s="16"/>
      <c r="V1052" s="16"/>
      <c r="W1052" s="26"/>
      <c r="X1052" s="10"/>
      <c r="Y1052" s="10"/>
      <c r="Z1052" s="10"/>
      <c r="AA1052" s="10"/>
      <c r="AB1052" s="14"/>
      <c r="AC1052" s="10"/>
      <c r="AD1052" s="10"/>
      <c r="AE1052" s="10"/>
      <c r="AF1052" s="15"/>
    </row>
    <row r="1053" spans="1:32" ht="15" customHeight="1" x14ac:dyDescent="0.25">
      <c r="C1053" s="10"/>
      <c r="D1053" s="10"/>
      <c r="E1053" s="10"/>
      <c r="F1053" s="10"/>
      <c r="G1053" s="516" t="s">
        <v>543</v>
      </c>
      <c r="H1053" s="516"/>
      <c r="I1053" s="44" t="s">
        <v>990</v>
      </c>
      <c r="L1053" s="24"/>
      <c r="M1053" s="11"/>
      <c r="N1053" s="11"/>
      <c r="O1053" s="25"/>
      <c r="P1053" s="25"/>
      <c r="Q1053" s="16"/>
      <c r="R1053" s="16"/>
      <c r="S1053" s="16"/>
      <c r="T1053" s="16"/>
      <c r="U1053" s="16"/>
      <c r="V1053" s="16"/>
      <c r="W1053" s="26"/>
      <c r="X1053" s="10"/>
      <c r="Y1053" s="10"/>
      <c r="Z1053" s="10"/>
      <c r="AA1053" s="10"/>
      <c r="AB1053" s="14"/>
      <c r="AC1053" s="10"/>
      <c r="AD1053" s="10"/>
      <c r="AE1053" s="10"/>
      <c r="AF1053" s="15"/>
    </row>
    <row r="1054" spans="1:32" s="134" customFormat="1" ht="15" customHeight="1" outlineLevel="5" x14ac:dyDescent="0.25">
      <c r="A1054" s="21"/>
      <c r="B1054" s="127"/>
      <c r="C1054" s="127"/>
      <c r="D1054" s="127"/>
      <c r="E1054" s="127"/>
      <c r="F1054" s="127"/>
      <c r="G1054" s="369" t="s">
        <v>1842</v>
      </c>
      <c r="H1054" s="185">
        <v>42370</v>
      </c>
      <c r="I1054" s="127" t="s">
        <v>14</v>
      </c>
      <c r="J1054" s="472" t="s">
        <v>64</v>
      </c>
      <c r="K1054" s="127" t="s">
        <v>9</v>
      </c>
      <c r="L1054" s="127" t="s">
        <v>10</v>
      </c>
      <c r="M1054" s="127" t="s">
        <v>10</v>
      </c>
      <c r="N1054" s="127" t="s">
        <v>11</v>
      </c>
      <c r="O1054" s="129">
        <v>1350</v>
      </c>
      <c r="P1054" s="129">
        <v>0</v>
      </c>
      <c r="Q1054" s="129">
        <f t="shared" ref="Q1054" si="506">O1054-P1054</f>
        <v>1350</v>
      </c>
      <c r="R1054" s="130" t="s">
        <v>1</v>
      </c>
      <c r="S1054" s="131" t="s">
        <v>4</v>
      </c>
      <c r="T1054" s="131"/>
      <c r="U1054" s="131" t="s">
        <v>543</v>
      </c>
      <c r="V1054" s="127"/>
      <c r="W1054" s="127"/>
      <c r="X1054" s="127"/>
      <c r="Y1054" s="127"/>
      <c r="Z1054" s="132">
        <v>42370</v>
      </c>
      <c r="AA1054" s="127"/>
      <c r="AB1054" s="127"/>
      <c r="AC1054" s="127"/>
      <c r="AD1054" s="133" t="s">
        <v>1843</v>
      </c>
    </row>
    <row r="1055" spans="1:32" ht="15" customHeight="1" x14ac:dyDescent="0.25">
      <c r="C1055" s="10"/>
      <c r="D1055" s="10"/>
      <c r="E1055" s="10"/>
      <c r="F1055" s="10"/>
      <c r="G1055" s="76"/>
      <c r="H1055" s="76"/>
      <c r="I1055" s="77"/>
      <c r="J1055" s="80"/>
      <c r="K1055" s="10"/>
      <c r="L1055" s="11"/>
      <c r="M1055" s="11"/>
      <c r="N1055" s="11"/>
      <c r="O1055" s="71">
        <f>SUM(O1054:O1054)</f>
        <v>1350</v>
      </c>
      <c r="P1055" s="71">
        <f>SUM(P1054:P1054)</f>
        <v>0</v>
      </c>
      <c r="Q1055" s="71">
        <f>SUM(Q1054:Q1054)</f>
        <v>1350</v>
      </c>
      <c r="R1055" s="17"/>
      <c r="S1055" s="17"/>
      <c r="T1055" s="17"/>
      <c r="U1055" s="17"/>
      <c r="V1055" s="17"/>
      <c r="W1055" s="26"/>
      <c r="X1055" s="10"/>
      <c r="Y1055" s="10"/>
      <c r="Z1055" s="10"/>
      <c r="AA1055" s="10"/>
      <c r="AB1055" s="14"/>
      <c r="AC1055" s="10"/>
      <c r="AD1055" s="10"/>
      <c r="AE1055" s="10"/>
      <c r="AF1055" s="15"/>
    </row>
    <row r="1056" spans="1:32" ht="15" customHeight="1" x14ac:dyDescent="0.25">
      <c r="C1056" s="10"/>
      <c r="D1056" s="10"/>
      <c r="E1056" s="10"/>
      <c r="F1056" s="10"/>
      <c r="G1056" s="76"/>
      <c r="H1056" s="76"/>
      <c r="I1056" s="77"/>
      <c r="J1056" s="80"/>
      <c r="K1056" s="10"/>
      <c r="L1056" s="11"/>
      <c r="M1056" s="11"/>
      <c r="N1056" s="11"/>
      <c r="O1056" s="25"/>
      <c r="P1056" s="25"/>
      <c r="Q1056" s="16"/>
      <c r="R1056" s="16"/>
      <c r="S1056" s="16"/>
      <c r="T1056" s="16"/>
      <c r="U1056" s="16"/>
      <c r="V1056" s="16"/>
      <c r="W1056" s="26"/>
      <c r="X1056" s="10"/>
      <c r="Y1056" s="10"/>
      <c r="Z1056" s="10"/>
      <c r="AA1056" s="10"/>
      <c r="AB1056" s="14"/>
      <c r="AC1056" s="10"/>
      <c r="AD1056" s="10"/>
      <c r="AE1056" s="10"/>
      <c r="AF1056" s="15"/>
    </row>
    <row r="1057" spans="1:32" ht="15" customHeight="1" x14ac:dyDescent="0.25">
      <c r="C1057" s="10"/>
      <c r="D1057" s="10"/>
      <c r="E1057" s="10"/>
      <c r="F1057" s="10"/>
      <c r="G1057" s="516" t="s">
        <v>544</v>
      </c>
      <c r="H1057" s="516"/>
      <c r="I1057" s="44" t="s">
        <v>991</v>
      </c>
      <c r="L1057" s="24"/>
      <c r="M1057" s="25"/>
      <c r="N1057" s="11"/>
      <c r="O1057" s="25"/>
      <c r="P1057" s="25"/>
      <c r="Q1057" s="16"/>
      <c r="R1057" s="16"/>
      <c r="S1057" s="16"/>
      <c r="T1057" s="16"/>
      <c r="U1057" s="16"/>
      <c r="V1057" s="16"/>
      <c r="W1057" s="26"/>
      <c r="X1057" s="10"/>
      <c r="Y1057" s="10"/>
      <c r="Z1057" s="10"/>
      <c r="AA1057" s="10"/>
      <c r="AB1057" s="14"/>
      <c r="AC1057" s="10"/>
      <c r="AD1057" s="10"/>
      <c r="AE1057" s="10"/>
      <c r="AF1057" s="15"/>
    </row>
    <row r="1058" spans="1:32" s="134" customFormat="1" ht="15" customHeight="1" outlineLevel="5" x14ac:dyDescent="0.25">
      <c r="A1058" s="21"/>
      <c r="B1058" s="127"/>
      <c r="C1058" s="127"/>
      <c r="D1058" s="127"/>
      <c r="E1058" s="127"/>
      <c r="F1058" s="127"/>
      <c r="G1058" s="369" t="s">
        <v>1842</v>
      </c>
      <c r="H1058" s="185">
        <v>42370</v>
      </c>
      <c r="I1058" s="127" t="s">
        <v>14</v>
      </c>
      <c r="J1058" s="472" t="s">
        <v>64</v>
      </c>
      <c r="K1058" s="127" t="s">
        <v>9</v>
      </c>
      <c r="L1058" s="127" t="s">
        <v>10</v>
      </c>
      <c r="M1058" s="127" t="s">
        <v>10</v>
      </c>
      <c r="N1058" s="127" t="s">
        <v>11</v>
      </c>
      <c r="O1058" s="129">
        <v>-17260</v>
      </c>
      <c r="P1058" s="129">
        <v>0</v>
      </c>
      <c r="Q1058" s="129">
        <f t="shared" ref="Q1058" si="507">O1058-P1058</f>
        <v>-17260</v>
      </c>
      <c r="R1058" s="130" t="s">
        <v>1</v>
      </c>
      <c r="S1058" s="131" t="s">
        <v>4</v>
      </c>
      <c r="T1058" s="131"/>
      <c r="U1058" s="131" t="s">
        <v>544</v>
      </c>
      <c r="V1058" s="127"/>
      <c r="W1058" s="127"/>
      <c r="X1058" s="127"/>
      <c r="Y1058" s="127"/>
      <c r="Z1058" s="132">
        <v>42370</v>
      </c>
      <c r="AA1058" s="127"/>
      <c r="AB1058" s="127"/>
      <c r="AC1058" s="127"/>
      <c r="AD1058" s="133" t="s">
        <v>1843</v>
      </c>
    </row>
    <row r="1059" spans="1:32" ht="15" customHeight="1" x14ac:dyDescent="0.25">
      <c r="C1059" s="10"/>
      <c r="D1059" s="10"/>
      <c r="E1059" s="10"/>
      <c r="F1059" s="10"/>
      <c r="G1059" s="76"/>
      <c r="H1059" s="76"/>
      <c r="I1059" s="77"/>
      <c r="J1059" s="80"/>
      <c r="K1059" s="10"/>
      <c r="L1059" s="11"/>
      <c r="M1059" s="11"/>
      <c r="N1059" s="11"/>
      <c r="O1059" s="71">
        <f>SUM(O1058)</f>
        <v>-17260</v>
      </c>
      <c r="P1059" s="71">
        <f t="shared" ref="P1059:Q1059" si="508">SUM(P1058)</f>
        <v>0</v>
      </c>
      <c r="Q1059" s="71">
        <f t="shared" si="508"/>
        <v>-17260</v>
      </c>
      <c r="R1059" s="17"/>
      <c r="S1059" s="17"/>
      <c r="T1059" s="17"/>
      <c r="U1059" s="17"/>
      <c r="V1059" s="17"/>
      <c r="W1059" s="26"/>
      <c r="X1059" s="10"/>
      <c r="Y1059" s="10"/>
      <c r="Z1059" s="10"/>
      <c r="AA1059" s="10"/>
      <c r="AB1059" s="14"/>
      <c r="AC1059" s="10"/>
      <c r="AD1059" s="10"/>
      <c r="AE1059" s="10"/>
      <c r="AF1059" s="15"/>
    </row>
    <row r="1060" spans="1:32" ht="15" customHeight="1" x14ac:dyDescent="0.25">
      <c r="C1060" s="10"/>
      <c r="D1060" s="10"/>
      <c r="E1060" s="10"/>
      <c r="F1060" s="10"/>
      <c r="G1060" s="76"/>
      <c r="H1060" s="76"/>
      <c r="I1060" s="77"/>
      <c r="J1060" s="80"/>
      <c r="K1060" s="10"/>
      <c r="L1060" s="11"/>
      <c r="M1060" s="11"/>
      <c r="N1060" s="11"/>
      <c r="O1060" s="25"/>
      <c r="P1060" s="25"/>
      <c r="Q1060" s="16"/>
      <c r="R1060" s="16"/>
      <c r="S1060" s="16"/>
      <c r="T1060" s="16"/>
      <c r="U1060" s="16"/>
      <c r="V1060" s="16"/>
      <c r="W1060" s="26"/>
      <c r="X1060" s="10"/>
      <c r="Y1060" s="10"/>
      <c r="Z1060" s="10"/>
      <c r="AA1060" s="10"/>
      <c r="AB1060" s="14"/>
      <c r="AC1060" s="10"/>
      <c r="AD1060" s="10"/>
      <c r="AE1060" s="10"/>
      <c r="AF1060" s="15"/>
    </row>
    <row r="1061" spans="1:32" ht="15" customHeight="1" x14ac:dyDescent="0.25">
      <c r="C1061" s="10"/>
      <c r="D1061" s="10"/>
      <c r="E1061" s="10"/>
      <c r="F1061" s="10"/>
      <c r="G1061" s="516" t="s">
        <v>545</v>
      </c>
      <c r="H1061" s="516"/>
      <c r="I1061" s="44" t="s">
        <v>992</v>
      </c>
      <c r="L1061" s="24"/>
      <c r="M1061" s="11"/>
      <c r="N1061" s="11"/>
      <c r="O1061" s="25"/>
      <c r="P1061" s="25"/>
      <c r="Q1061" s="16"/>
      <c r="R1061" s="16"/>
      <c r="S1061" s="16"/>
      <c r="T1061" s="16"/>
      <c r="U1061" s="16"/>
      <c r="V1061" s="16"/>
      <c r="W1061" s="26"/>
      <c r="X1061" s="10"/>
      <c r="Y1061" s="10"/>
      <c r="Z1061" s="10"/>
      <c r="AA1061" s="10"/>
      <c r="AB1061" s="14"/>
      <c r="AC1061" s="10"/>
      <c r="AD1061" s="10"/>
      <c r="AE1061" s="10"/>
      <c r="AF1061" s="15"/>
    </row>
    <row r="1062" spans="1:32" s="134" customFormat="1" ht="15" customHeight="1" outlineLevel="5" x14ac:dyDescent="0.25">
      <c r="A1062" s="21"/>
      <c r="B1062" s="127"/>
      <c r="C1062" s="127"/>
      <c r="D1062" s="127"/>
      <c r="E1062" s="127"/>
      <c r="F1062" s="127"/>
      <c r="G1062" s="369" t="s">
        <v>1842</v>
      </c>
      <c r="H1062" s="185">
        <v>42370</v>
      </c>
      <c r="I1062" s="127" t="s">
        <v>14</v>
      </c>
      <c r="J1062" s="472" t="s">
        <v>64</v>
      </c>
      <c r="K1062" s="127" t="s">
        <v>9</v>
      </c>
      <c r="L1062" s="127" t="s">
        <v>10</v>
      </c>
      <c r="M1062" s="127" t="s">
        <v>10</v>
      </c>
      <c r="N1062" s="127" t="s">
        <v>11</v>
      </c>
      <c r="O1062" s="129">
        <v>-4190</v>
      </c>
      <c r="P1062" s="129">
        <v>0</v>
      </c>
      <c r="Q1062" s="129">
        <f t="shared" ref="Q1062" si="509">O1062-P1062</f>
        <v>-4190</v>
      </c>
      <c r="R1062" s="130" t="s">
        <v>1</v>
      </c>
      <c r="S1062" s="131" t="s">
        <v>4</v>
      </c>
      <c r="T1062" s="131"/>
      <c r="U1062" s="131" t="s">
        <v>545</v>
      </c>
      <c r="V1062" s="127"/>
      <c r="W1062" s="127"/>
      <c r="X1062" s="127"/>
      <c r="Y1062" s="127"/>
      <c r="Z1062" s="132">
        <v>42370</v>
      </c>
      <c r="AA1062" s="127"/>
      <c r="AB1062" s="127"/>
      <c r="AC1062" s="127"/>
      <c r="AD1062" s="133" t="s">
        <v>1843</v>
      </c>
    </row>
    <row r="1063" spans="1:32" ht="15" customHeight="1" x14ac:dyDescent="0.25">
      <c r="C1063" s="10"/>
      <c r="D1063" s="10"/>
      <c r="E1063" s="10"/>
      <c r="F1063" s="10"/>
      <c r="G1063" s="76"/>
      <c r="H1063" s="76"/>
      <c r="I1063" s="77"/>
      <c r="J1063" s="80"/>
      <c r="K1063" s="10"/>
      <c r="L1063" s="11"/>
      <c r="M1063" s="11"/>
      <c r="N1063" s="11"/>
      <c r="O1063" s="71">
        <f>SUM(O1062)</f>
        <v>-4190</v>
      </c>
      <c r="P1063" s="71">
        <f t="shared" ref="P1063:Q1063" si="510">SUM(P1062)</f>
        <v>0</v>
      </c>
      <c r="Q1063" s="71">
        <f t="shared" si="510"/>
        <v>-4190</v>
      </c>
      <c r="R1063" s="17"/>
      <c r="S1063" s="17"/>
      <c r="T1063" s="17"/>
      <c r="U1063" s="17"/>
      <c r="V1063" s="17"/>
      <c r="W1063" s="26"/>
      <c r="X1063" s="10"/>
      <c r="Y1063" s="10"/>
      <c r="Z1063" s="10"/>
      <c r="AA1063" s="10"/>
      <c r="AB1063" s="14"/>
      <c r="AC1063" s="10"/>
      <c r="AD1063" s="10"/>
      <c r="AE1063" s="10"/>
      <c r="AF1063" s="15"/>
    </row>
    <row r="1064" spans="1:32" ht="15" customHeight="1" x14ac:dyDescent="0.25">
      <c r="C1064" s="10"/>
      <c r="D1064" s="10"/>
      <c r="E1064" s="10"/>
      <c r="F1064" s="10"/>
      <c r="G1064" s="76"/>
      <c r="H1064" s="76"/>
      <c r="I1064" s="77"/>
      <c r="J1064" s="80"/>
      <c r="K1064" s="10"/>
      <c r="L1064" s="11"/>
      <c r="M1064" s="11"/>
      <c r="N1064" s="11"/>
      <c r="O1064" s="25"/>
      <c r="P1064" s="25"/>
      <c r="Q1064" s="16"/>
      <c r="R1064" s="16"/>
      <c r="S1064" s="16"/>
      <c r="T1064" s="16"/>
      <c r="U1064" s="16"/>
      <c r="V1064" s="16"/>
      <c r="W1064" s="26"/>
      <c r="X1064" s="10"/>
      <c r="Y1064" s="10"/>
      <c r="Z1064" s="10"/>
      <c r="AA1064" s="10"/>
      <c r="AB1064" s="14"/>
      <c r="AC1064" s="10"/>
      <c r="AD1064" s="10"/>
      <c r="AE1064" s="10"/>
      <c r="AF1064" s="15"/>
    </row>
    <row r="1065" spans="1:32" ht="15" customHeight="1" x14ac:dyDescent="0.25">
      <c r="C1065" s="10"/>
      <c r="D1065" s="10"/>
      <c r="E1065" s="10"/>
      <c r="F1065" s="10"/>
      <c r="G1065" s="516" t="s">
        <v>546</v>
      </c>
      <c r="H1065" s="516"/>
      <c r="I1065" s="44" t="s">
        <v>993</v>
      </c>
      <c r="L1065" s="24"/>
      <c r="M1065" s="25"/>
      <c r="N1065" s="24"/>
      <c r="O1065" s="24"/>
      <c r="P1065" s="24"/>
      <c r="Q1065" s="24"/>
      <c r="R1065" s="16"/>
      <c r="S1065" s="16"/>
      <c r="T1065" s="16"/>
      <c r="U1065" s="16"/>
      <c r="V1065" s="16"/>
      <c r="W1065" s="26"/>
      <c r="X1065" s="10"/>
      <c r="Y1065" s="10"/>
      <c r="Z1065" s="10"/>
      <c r="AA1065" s="10"/>
      <c r="AB1065" s="14"/>
      <c r="AC1065" s="10"/>
      <c r="AD1065" s="10"/>
      <c r="AE1065" s="10"/>
      <c r="AF1065" s="15"/>
    </row>
    <row r="1066" spans="1:32" s="134" customFormat="1" ht="15" customHeight="1" outlineLevel="5" x14ac:dyDescent="0.25">
      <c r="A1066" s="21"/>
      <c r="B1066" s="127"/>
      <c r="C1066" s="127"/>
      <c r="D1066" s="127"/>
      <c r="E1066" s="127"/>
      <c r="F1066" s="127"/>
      <c r="G1066" s="369" t="s">
        <v>1842</v>
      </c>
      <c r="H1066" s="185">
        <v>42370</v>
      </c>
      <c r="I1066" s="127" t="s">
        <v>14</v>
      </c>
      <c r="J1066" s="472" t="s">
        <v>64</v>
      </c>
      <c r="K1066" s="127" t="s">
        <v>9</v>
      </c>
      <c r="L1066" s="127" t="s">
        <v>10</v>
      </c>
      <c r="M1066" s="127" t="s">
        <v>10</v>
      </c>
      <c r="N1066" s="127" t="s">
        <v>11</v>
      </c>
      <c r="O1066" s="129">
        <v>1662.16</v>
      </c>
      <c r="P1066" s="129">
        <v>0</v>
      </c>
      <c r="Q1066" s="129">
        <f t="shared" ref="Q1066" si="511">O1066-P1066</f>
        <v>1662.16</v>
      </c>
      <c r="R1066" s="130" t="s">
        <v>1</v>
      </c>
      <c r="S1066" s="131" t="s">
        <v>4</v>
      </c>
      <c r="T1066" s="131"/>
      <c r="U1066" s="131" t="s">
        <v>546</v>
      </c>
      <c r="V1066" s="127"/>
      <c r="W1066" s="127"/>
      <c r="X1066" s="127"/>
      <c r="Y1066" s="127"/>
      <c r="Z1066" s="132">
        <v>42370</v>
      </c>
      <c r="AA1066" s="127"/>
      <c r="AB1066" s="127"/>
      <c r="AC1066" s="127"/>
      <c r="AD1066" s="133" t="s">
        <v>1843</v>
      </c>
    </row>
    <row r="1067" spans="1:32" ht="15" customHeight="1" x14ac:dyDescent="0.25">
      <c r="C1067" s="10"/>
      <c r="D1067" s="10"/>
      <c r="E1067" s="10"/>
      <c r="F1067" s="10"/>
      <c r="G1067" s="76"/>
      <c r="H1067" s="76"/>
      <c r="I1067" s="77"/>
      <c r="J1067" s="80"/>
      <c r="K1067" s="10"/>
      <c r="L1067" s="11"/>
      <c r="M1067" s="11"/>
      <c r="N1067" s="11"/>
      <c r="O1067" s="71">
        <f>SUM(O1066)</f>
        <v>1662.16</v>
      </c>
      <c r="P1067" s="71">
        <f t="shared" ref="P1067:Q1067" si="512">SUM(P1066)</f>
        <v>0</v>
      </c>
      <c r="Q1067" s="71">
        <f t="shared" si="512"/>
        <v>1662.16</v>
      </c>
      <c r="R1067" s="17"/>
      <c r="S1067" s="17"/>
      <c r="T1067" s="17"/>
      <c r="U1067" s="17"/>
      <c r="V1067" s="17"/>
      <c r="W1067" s="26"/>
      <c r="X1067" s="10"/>
      <c r="Y1067" s="10"/>
      <c r="Z1067" s="10"/>
      <c r="AA1067" s="10"/>
      <c r="AB1067" s="14"/>
      <c r="AC1067" s="10"/>
      <c r="AD1067" s="10"/>
      <c r="AE1067" s="10"/>
      <c r="AF1067" s="15"/>
    </row>
    <row r="1068" spans="1:32" ht="15" customHeight="1" x14ac:dyDescent="0.25">
      <c r="C1068" s="10"/>
      <c r="D1068" s="10"/>
      <c r="E1068" s="10"/>
      <c r="F1068" s="10"/>
      <c r="G1068" s="76"/>
      <c r="H1068" s="76"/>
      <c r="I1068" s="77"/>
      <c r="J1068" s="80"/>
      <c r="K1068" s="10"/>
      <c r="L1068" s="11"/>
      <c r="M1068" s="11"/>
      <c r="N1068" s="11"/>
      <c r="O1068" s="25"/>
      <c r="P1068" s="25"/>
      <c r="Q1068" s="16"/>
      <c r="R1068" s="16"/>
      <c r="S1068" s="16"/>
      <c r="T1068" s="16"/>
      <c r="U1068" s="16"/>
      <c r="V1068" s="16"/>
      <c r="W1068" s="26"/>
      <c r="X1068" s="10"/>
      <c r="Y1068" s="10"/>
      <c r="Z1068" s="10"/>
      <c r="AA1068" s="10"/>
      <c r="AB1068" s="14"/>
      <c r="AC1068" s="10"/>
      <c r="AD1068" s="10"/>
      <c r="AE1068" s="10"/>
      <c r="AF1068" s="15"/>
    </row>
    <row r="1069" spans="1:32" ht="15" customHeight="1" x14ac:dyDescent="0.25">
      <c r="C1069" s="10"/>
      <c r="D1069" s="10"/>
      <c r="E1069" s="10"/>
      <c r="F1069" s="10"/>
      <c r="G1069" s="516" t="s">
        <v>547</v>
      </c>
      <c r="H1069" s="516"/>
      <c r="I1069" s="44" t="s">
        <v>994</v>
      </c>
      <c r="L1069" s="24"/>
      <c r="M1069" s="25"/>
      <c r="N1069" s="11"/>
      <c r="O1069" s="25"/>
      <c r="P1069" s="25"/>
      <c r="Q1069" s="16"/>
      <c r="R1069" s="16"/>
      <c r="S1069" s="16"/>
      <c r="T1069" s="16"/>
      <c r="U1069" s="16"/>
      <c r="V1069" s="16"/>
      <c r="W1069" s="26"/>
      <c r="X1069" s="10"/>
      <c r="Y1069" s="10"/>
      <c r="Z1069" s="10"/>
      <c r="AA1069" s="10"/>
      <c r="AB1069" s="14"/>
      <c r="AC1069" s="10"/>
      <c r="AD1069" s="10"/>
      <c r="AE1069" s="10"/>
      <c r="AF1069" s="15"/>
    </row>
    <row r="1070" spans="1:32" s="134" customFormat="1" ht="15" customHeight="1" outlineLevel="5" x14ac:dyDescent="0.25">
      <c r="A1070" s="21"/>
      <c r="B1070" s="127"/>
      <c r="C1070" s="127"/>
      <c r="D1070" s="127"/>
      <c r="E1070" s="127"/>
      <c r="F1070" s="127"/>
      <c r="G1070" s="369" t="s">
        <v>1842</v>
      </c>
      <c r="H1070" s="185">
        <v>42370</v>
      </c>
      <c r="I1070" s="127" t="s">
        <v>14</v>
      </c>
      <c r="J1070" s="472" t="s">
        <v>64</v>
      </c>
      <c r="K1070" s="127" t="s">
        <v>9</v>
      </c>
      <c r="L1070" s="127" t="s">
        <v>10</v>
      </c>
      <c r="M1070" s="127" t="s">
        <v>10</v>
      </c>
      <c r="N1070" s="127" t="s">
        <v>11</v>
      </c>
      <c r="O1070" s="129">
        <v>1500</v>
      </c>
      <c r="P1070" s="129">
        <v>0</v>
      </c>
      <c r="Q1070" s="129">
        <f t="shared" ref="Q1070" si="513">O1070-P1070</f>
        <v>1500</v>
      </c>
      <c r="R1070" s="130" t="s">
        <v>1</v>
      </c>
      <c r="S1070" s="131" t="s">
        <v>4</v>
      </c>
      <c r="T1070" s="131"/>
      <c r="U1070" s="131" t="s">
        <v>547</v>
      </c>
      <c r="V1070" s="127"/>
      <c r="W1070" s="127"/>
      <c r="X1070" s="127"/>
      <c r="Y1070" s="127"/>
      <c r="Z1070" s="132">
        <v>42370</v>
      </c>
      <c r="AA1070" s="127"/>
      <c r="AB1070" s="127"/>
      <c r="AC1070" s="127"/>
      <c r="AD1070" s="133" t="s">
        <v>1843</v>
      </c>
    </row>
    <row r="1071" spans="1:32" ht="15" customHeight="1" x14ac:dyDescent="0.25">
      <c r="C1071" s="10"/>
      <c r="D1071" s="10"/>
      <c r="E1071" s="10"/>
      <c r="F1071" s="10"/>
      <c r="G1071" s="76"/>
      <c r="H1071" s="76"/>
      <c r="I1071" s="77"/>
      <c r="J1071" s="80"/>
      <c r="K1071" s="10"/>
      <c r="L1071" s="11"/>
      <c r="M1071" s="11"/>
      <c r="N1071" s="11"/>
      <c r="O1071" s="71">
        <f>SUM(O1070)</f>
        <v>1500</v>
      </c>
      <c r="P1071" s="71">
        <f t="shared" ref="P1071:Q1071" si="514">SUM(P1070)</f>
        <v>0</v>
      </c>
      <c r="Q1071" s="71">
        <f t="shared" si="514"/>
        <v>1500</v>
      </c>
      <c r="R1071" s="17"/>
      <c r="S1071" s="17"/>
      <c r="T1071" s="17"/>
      <c r="U1071" s="17"/>
      <c r="V1071" s="17"/>
      <c r="W1071" s="26"/>
      <c r="X1071" s="10"/>
      <c r="Y1071" s="10"/>
      <c r="Z1071" s="10"/>
      <c r="AA1071" s="10"/>
      <c r="AB1071" s="14"/>
      <c r="AC1071" s="10"/>
      <c r="AD1071" s="10"/>
      <c r="AE1071" s="10"/>
      <c r="AF1071" s="15"/>
    </row>
    <row r="1072" spans="1:32" ht="15" customHeight="1" x14ac:dyDescent="0.25">
      <c r="C1072" s="10"/>
      <c r="D1072" s="10"/>
      <c r="E1072" s="10"/>
      <c r="F1072" s="10"/>
      <c r="G1072" s="76"/>
      <c r="H1072" s="76"/>
      <c r="I1072" s="77"/>
      <c r="J1072" s="80"/>
      <c r="K1072" s="10"/>
      <c r="L1072" s="11"/>
      <c r="M1072" s="11"/>
      <c r="N1072" s="11"/>
      <c r="O1072" s="25"/>
      <c r="P1072" s="25"/>
      <c r="Q1072" s="16"/>
      <c r="R1072" s="16"/>
      <c r="S1072" s="16"/>
      <c r="T1072" s="16"/>
      <c r="U1072" s="16"/>
      <c r="V1072" s="16"/>
      <c r="W1072" s="26"/>
      <c r="X1072" s="10"/>
      <c r="Y1072" s="10"/>
      <c r="Z1072" s="10"/>
      <c r="AA1072" s="10"/>
      <c r="AB1072" s="14"/>
      <c r="AC1072" s="10"/>
      <c r="AD1072" s="10"/>
      <c r="AE1072" s="10"/>
      <c r="AF1072" s="15"/>
    </row>
    <row r="1073" spans="1:60" ht="15" customHeight="1" x14ac:dyDescent="0.25">
      <c r="C1073" s="10"/>
      <c r="D1073" s="10"/>
      <c r="E1073" s="10"/>
      <c r="F1073" s="10"/>
      <c r="G1073" s="46" t="s">
        <v>167</v>
      </c>
      <c r="H1073" s="76"/>
      <c r="I1073" s="43" t="s">
        <v>995</v>
      </c>
      <c r="J1073" s="80"/>
      <c r="L1073" s="20"/>
      <c r="M1073" s="20"/>
      <c r="N1073" s="11"/>
      <c r="O1073" s="25"/>
      <c r="P1073" s="25"/>
      <c r="Q1073" s="16"/>
      <c r="R1073" s="16"/>
      <c r="S1073" s="16"/>
      <c r="T1073" s="16"/>
      <c r="U1073" s="16"/>
      <c r="V1073" s="16"/>
      <c r="W1073" s="26"/>
      <c r="X1073" s="10"/>
      <c r="Y1073" s="10"/>
      <c r="Z1073" s="10"/>
      <c r="AA1073" s="10"/>
      <c r="AB1073" s="14"/>
      <c r="AC1073" s="10"/>
      <c r="AD1073" s="10"/>
      <c r="AE1073" s="10"/>
      <c r="AF1073" s="15"/>
    </row>
    <row r="1074" spans="1:60" s="65" customFormat="1" ht="15" customHeight="1" outlineLevel="5" x14ac:dyDescent="0.25">
      <c r="A1074" s="21"/>
      <c r="B1074" s="151"/>
      <c r="C1074" s="151"/>
      <c r="D1074" s="151"/>
      <c r="E1074" s="151"/>
      <c r="F1074" s="151"/>
      <c r="G1074" s="191" t="s">
        <v>1842</v>
      </c>
      <c r="H1074" s="187">
        <v>42370</v>
      </c>
      <c r="I1074" s="151" t="s">
        <v>14</v>
      </c>
      <c r="J1074" s="473" t="s">
        <v>59</v>
      </c>
      <c r="K1074" s="151" t="s">
        <v>9</v>
      </c>
      <c r="L1074" s="151" t="s">
        <v>10</v>
      </c>
      <c r="M1074" s="151" t="s">
        <v>10</v>
      </c>
      <c r="N1074" s="151" t="s">
        <v>11</v>
      </c>
      <c r="O1074" s="139">
        <v>-13300.12</v>
      </c>
      <c r="P1074" s="139">
        <v>0</v>
      </c>
      <c r="Q1074" s="139">
        <v>-13300.12</v>
      </c>
      <c r="R1074" s="153" t="s">
        <v>1</v>
      </c>
      <c r="S1074" s="154" t="s">
        <v>4</v>
      </c>
      <c r="T1074" s="154"/>
      <c r="U1074" s="154" t="s">
        <v>167</v>
      </c>
      <c r="V1074" s="151"/>
      <c r="W1074" s="151"/>
      <c r="X1074" s="151"/>
      <c r="Y1074" s="151"/>
      <c r="Z1074" s="155">
        <v>42370</v>
      </c>
      <c r="AA1074" s="151"/>
      <c r="AB1074" s="151"/>
      <c r="AC1074" s="151"/>
      <c r="AD1074" s="156" t="s">
        <v>1843</v>
      </c>
    </row>
    <row r="1075" spans="1:60" s="164" customFormat="1" ht="15" customHeight="1" outlineLevel="5" x14ac:dyDescent="0.25">
      <c r="A1075" s="21"/>
      <c r="B1075" s="158"/>
      <c r="C1075" s="158"/>
      <c r="D1075" s="158"/>
      <c r="E1075" s="158"/>
      <c r="F1075" s="158"/>
      <c r="G1075" s="193" t="s">
        <v>1842</v>
      </c>
      <c r="H1075" s="189">
        <v>42370</v>
      </c>
      <c r="I1075" s="158" t="s">
        <v>14</v>
      </c>
      <c r="J1075" s="475" t="s">
        <v>64</v>
      </c>
      <c r="K1075" s="158" t="s">
        <v>9</v>
      </c>
      <c r="L1075" s="158" t="s">
        <v>10</v>
      </c>
      <c r="M1075" s="158" t="s">
        <v>10</v>
      </c>
      <c r="N1075" s="158" t="s">
        <v>11</v>
      </c>
      <c r="O1075" s="146">
        <v>-39417.58</v>
      </c>
      <c r="P1075" s="146">
        <v>0</v>
      </c>
      <c r="Q1075" s="146">
        <v>-39417.58</v>
      </c>
      <c r="R1075" s="160" t="s">
        <v>1</v>
      </c>
      <c r="S1075" s="161" t="s">
        <v>4</v>
      </c>
      <c r="T1075" s="161"/>
      <c r="U1075" s="161" t="s">
        <v>167</v>
      </c>
      <c r="V1075" s="158"/>
      <c r="W1075" s="158"/>
      <c r="X1075" s="158"/>
      <c r="Y1075" s="158"/>
      <c r="Z1075" s="162">
        <v>42370</v>
      </c>
      <c r="AA1075" s="158"/>
      <c r="AB1075" s="158"/>
      <c r="AC1075" s="158"/>
      <c r="AD1075" s="163" t="s">
        <v>1843</v>
      </c>
    </row>
    <row r="1076" spans="1:60" ht="15" customHeight="1" outlineLevel="5" x14ac:dyDescent="0.25">
      <c r="C1076" s="10"/>
      <c r="D1076" s="10"/>
      <c r="E1076" s="10"/>
      <c r="F1076" s="10"/>
      <c r="G1076" s="76"/>
      <c r="H1076" s="76"/>
      <c r="I1076" s="77"/>
      <c r="J1076" s="80"/>
      <c r="K1076" s="10"/>
      <c r="L1076" s="11"/>
      <c r="M1076" s="10"/>
      <c r="N1076" s="10"/>
      <c r="O1076" s="17">
        <f>SUM(O1074:O1075)</f>
        <v>-52717.700000000004</v>
      </c>
      <c r="P1076" s="17">
        <f t="shared" ref="P1076:Q1076" si="515">SUM(P1074:P1075)</f>
        <v>0</v>
      </c>
      <c r="Q1076" s="17">
        <f t="shared" si="515"/>
        <v>-52717.700000000004</v>
      </c>
      <c r="R1076" s="17"/>
      <c r="S1076" s="17"/>
      <c r="T1076" s="13"/>
      <c r="U1076" s="13"/>
      <c r="V1076" s="13"/>
      <c r="W1076" s="26"/>
      <c r="X1076" s="10"/>
      <c r="Y1076" s="10"/>
      <c r="Z1076" s="10"/>
      <c r="AA1076" s="10"/>
      <c r="AB1076" s="14"/>
      <c r="AC1076" s="10"/>
      <c r="AD1076" s="10"/>
      <c r="AE1076" s="10"/>
      <c r="AF1076" s="15"/>
    </row>
    <row r="1077" spans="1:60" s="20" customFormat="1" ht="15" customHeight="1" outlineLevel="5" x14ac:dyDescent="0.25">
      <c r="A1077" s="22"/>
      <c r="B1077" s="22"/>
      <c r="C1077" s="24"/>
      <c r="D1077" s="24"/>
      <c r="E1077" s="24"/>
      <c r="F1077" s="24"/>
      <c r="G1077" s="77"/>
      <c r="H1077" s="77"/>
      <c r="I1077" s="77"/>
      <c r="J1077" s="81"/>
      <c r="K1077" s="24"/>
      <c r="L1077" s="25"/>
      <c r="M1077" s="24"/>
      <c r="N1077" s="24"/>
      <c r="O1077" s="24"/>
      <c r="P1077" s="24"/>
      <c r="Q1077" s="17"/>
      <c r="R1077" s="17"/>
      <c r="S1077" s="17"/>
      <c r="T1077" s="26"/>
      <c r="U1077" s="26"/>
      <c r="V1077" s="26"/>
      <c r="W1077" s="26"/>
      <c r="X1077" s="24"/>
      <c r="Y1077" s="24"/>
      <c r="Z1077" s="24"/>
      <c r="AA1077" s="24"/>
      <c r="AB1077" s="27"/>
      <c r="AC1077" s="24"/>
      <c r="AD1077" s="24"/>
      <c r="AE1077" s="24"/>
      <c r="AF1077" s="28"/>
      <c r="AG1077" s="22"/>
      <c r="AH1077" s="22"/>
      <c r="AI1077" s="22"/>
      <c r="AJ1077" s="22"/>
      <c r="AK1077" s="22"/>
      <c r="AL1077" s="22"/>
      <c r="AM1077" s="22"/>
      <c r="AN1077" s="22"/>
      <c r="AO1077" s="22"/>
      <c r="AP1077" s="22"/>
      <c r="AQ1077" s="22"/>
      <c r="AR1077" s="22"/>
      <c r="AS1077" s="22"/>
      <c r="AT1077" s="22"/>
      <c r="AU1077" s="22"/>
      <c r="AV1077" s="22"/>
      <c r="AW1077" s="22"/>
      <c r="AX1077" s="22"/>
      <c r="AY1077" s="22"/>
      <c r="AZ1077" s="22"/>
      <c r="BA1077" s="22"/>
      <c r="BB1077" s="22"/>
      <c r="BC1077" s="22"/>
      <c r="BD1077" s="22"/>
      <c r="BE1077" s="22"/>
      <c r="BF1077" s="22"/>
      <c r="BG1077" s="22"/>
      <c r="BH1077" s="22"/>
    </row>
    <row r="1078" spans="1:60" ht="15" customHeight="1" x14ac:dyDescent="0.25">
      <c r="C1078" s="10"/>
      <c r="D1078" s="10"/>
      <c r="E1078" s="10"/>
      <c r="F1078" s="10"/>
      <c r="G1078" s="46" t="s">
        <v>548</v>
      </c>
      <c r="H1078" s="76"/>
      <c r="I1078" s="47" t="s">
        <v>996</v>
      </c>
      <c r="J1078" s="80"/>
      <c r="L1078" s="24"/>
      <c r="M1078" s="11"/>
      <c r="N1078" s="11"/>
      <c r="O1078" s="25"/>
      <c r="P1078" s="25"/>
      <c r="Q1078" s="16"/>
      <c r="R1078" s="16"/>
      <c r="S1078" s="16"/>
      <c r="T1078" s="16"/>
      <c r="U1078" s="16"/>
      <c r="V1078" s="16"/>
      <c r="W1078" s="26"/>
      <c r="X1078" s="10"/>
      <c r="Y1078" s="10"/>
      <c r="Z1078" s="10"/>
      <c r="AA1078" s="10"/>
      <c r="AB1078" s="14"/>
      <c r="AC1078" s="10"/>
      <c r="AD1078" s="10"/>
      <c r="AE1078" s="10"/>
      <c r="AF1078" s="15"/>
    </row>
    <row r="1079" spans="1:60" s="134" customFormat="1" ht="15" customHeight="1" outlineLevel="5" x14ac:dyDescent="0.25">
      <c r="A1079" s="21"/>
      <c r="B1079" s="127"/>
      <c r="C1079" s="127"/>
      <c r="D1079" s="127"/>
      <c r="E1079" s="127"/>
      <c r="F1079" s="127"/>
      <c r="G1079" s="369" t="s">
        <v>1842</v>
      </c>
      <c r="H1079" s="185">
        <v>42370</v>
      </c>
      <c r="I1079" s="127" t="s">
        <v>14</v>
      </c>
      <c r="J1079" s="472" t="s">
        <v>64</v>
      </c>
      <c r="K1079" s="127" t="s">
        <v>9</v>
      </c>
      <c r="L1079" s="127" t="s">
        <v>10</v>
      </c>
      <c r="M1079" s="127" t="s">
        <v>10</v>
      </c>
      <c r="N1079" s="127" t="s">
        <v>11</v>
      </c>
      <c r="O1079" s="129">
        <v>395294.09</v>
      </c>
      <c r="P1079" s="129">
        <v>0</v>
      </c>
      <c r="Q1079" s="129">
        <f t="shared" ref="Q1079" si="516">O1079-P1079</f>
        <v>395294.09</v>
      </c>
      <c r="R1079" s="130" t="s">
        <v>1</v>
      </c>
      <c r="S1079" s="131" t="s">
        <v>4</v>
      </c>
      <c r="T1079" s="131"/>
      <c r="U1079" s="131" t="s">
        <v>548</v>
      </c>
      <c r="V1079" s="127"/>
      <c r="W1079" s="127"/>
      <c r="X1079" s="127"/>
      <c r="Y1079" s="127"/>
      <c r="Z1079" s="132">
        <v>42370</v>
      </c>
      <c r="AA1079" s="127"/>
      <c r="AB1079" s="127"/>
      <c r="AC1079" s="127"/>
      <c r="AD1079" s="133" t="s">
        <v>1843</v>
      </c>
    </row>
    <row r="1080" spans="1:60" ht="15" customHeight="1" x14ac:dyDescent="0.25">
      <c r="C1080" s="10"/>
      <c r="D1080" s="10"/>
      <c r="E1080" s="10"/>
      <c r="F1080" s="10"/>
      <c r="G1080" s="76"/>
      <c r="H1080" s="76"/>
      <c r="I1080" s="77"/>
      <c r="J1080" s="80"/>
      <c r="K1080" s="10"/>
      <c r="L1080" s="11"/>
      <c r="M1080" s="11"/>
      <c r="N1080" s="11"/>
      <c r="O1080" s="71">
        <f>SUM(O1079)</f>
        <v>395294.09</v>
      </c>
      <c r="P1080" s="71">
        <f t="shared" ref="P1080:Q1080" si="517">SUM(P1079)</f>
        <v>0</v>
      </c>
      <c r="Q1080" s="71">
        <f t="shared" si="517"/>
        <v>395294.09</v>
      </c>
      <c r="R1080" s="17"/>
      <c r="S1080" s="17"/>
      <c r="T1080" s="17"/>
      <c r="U1080" s="17"/>
      <c r="V1080" s="17"/>
      <c r="W1080" s="26"/>
      <c r="X1080" s="10"/>
      <c r="Y1080" s="10"/>
      <c r="Z1080" s="10"/>
      <c r="AA1080" s="10"/>
      <c r="AB1080" s="14"/>
      <c r="AC1080" s="10"/>
      <c r="AD1080" s="10"/>
      <c r="AE1080" s="10"/>
      <c r="AF1080" s="15"/>
    </row>
    <row r="1081" spans="1:60" ht="15" customHeight="1" x14ac:dyDescent="0.25">
      <c r="C1081" s="10"/>
      <c r="D1081" s="10"/>
      <c r="E1081" s="10"/>
      <c r="F1081" s="10"/>
      <c r="G1081" s="76"/>
      <c r="H1081" s="76"/>
      <c r="I1081" s="77"/>
      <c r="J1081" s="80"/>
      <c r="K1081" s="10"/>
      <c r="L1081" s="11"/>
      <c r="M1081" s="11"/>
      <c r="N1081" s="11"/>
      <c r="O1081" s="25"/>
      <c r="P1081" s="25"/>
      <c r="Q1081" s="16"/>
      <c r="R1081" s="16"/>
      <c r="S1081" s="16"/>
      <c r="T1081" s="16"/>
      <c r="U1081" s="16"/>
      <c r="V1081" s="16"/>
      <c r="W1081" s="26"/>
      <c r="X1081" s="10"/>
      <c r="Y1081" s="10"/>
      <c r="Z1081" s="10"/>
      <c r="AA1081" s="10"/>
      <c r="AB1081" s="14"/>
      <c r="AC1081" s="10"/>
      <c r="AD1081" s="10"/>
      <c r="AE1081" s="10"/>
      <c r="AF1081" s="15"/>
    </row>
    <row r="1082" spans="1:60" ht="15" customHeight="1" x14ac:dyDescent="0.25">
      <c r="C1082" s="10"/>
      <c r="D1082" s="10"/>
      <c r="E1082" s="10"/>
      <c r="F1082" s="10"/>
      <c r="G1082" s="46" t="s">
        <v>549</v>
      </c>
      <c r="H1082" s="76"/>
      <c r="I1082" s="47" t="s">
        <v>997</v>
      </c>
      <c r="J1082" s="80"/>
      <c r="L1082" s="24"/>
      <c r="M1082" s="11"/>
      <c r="N1082" s="11"/>
      <c r="O1082" s="25"/>
      <c r="P1082" s="25"/>
      <c r="Q1082" s="16"/>
      <c r="R1082" s="16"/>
      <c r="S1082" s="16"/>
      <c r="T1082" s="16"/>
      <c r="U1082" s="16"/>
      <c r="V1082" s="16"/>
      <c r="W1082" s="26"/>
      <c r="X1082" s="10"/>
      <c r="Y1082" s="10"/>
      <c r="Z1082" s="10"/>
      <c r="AA1082" s="10"/>
      <c r="AB1082" s="14"/>
      <c r="AC1082" s="10"/>
      <c r="AD1082" s="10"/>
      <c r="AE1082" s="10"/>
      <c r="AF1082" s="15"/>
    </row>
    <row r="1083" spans="1:60" s="134" customFormat="1" ht="15" customHeight="1" outlineLevel="5" x14ac:dyDescent="0.25">
      <c r="A1083" s="21"/>
      <c r="B1083" s="127"/>
      <c r="C1083" s="127"/>
      <c r="D1083" s="127"/>
      <c r="E1083" s="127"/>
      <c r="F1083" s="127"/>
      <c r="G1083" s="369" t="s">
        <v>1842</v>
      </c>
      <c r="H1083" s="185">
        <v>42370</v>
      </c>
      <c r="I1083" s="127" t="s">
        <v>14</v>
      </c>
      <c r="J1083" s="472" t="s">
        <v>64</v>
      </c>
      <c r="K1083" s="127" t="s">
        <v>9</v>
      </c>
      <c r="L1083" s="127" t="s">
        <v>10</v>
      </c>
      <c r="M1083" s="127" t="s">
        <v>10</v>
      </c>
      <c r="N1083" s="127" t="s">
        <v>11</v>
      </c>
      <c r="O1083" s="129">
        <v>104723.18</v>
      </c>
      <c r="P1083" s="129">
        <v>0</v>
      </c>
      <c r="Q1083" s="129">
        <f t="shared" ref="Q1083" si="518">O1083-P1083</f>
        <v>104723.18</v>
      </c>
      <c r="R1083" s="130" t="s">
        <v>1</v>
      </c>
      <c r="S1083" s="131" t="s">
        <v>4</v>
      </c>
      <c r="T1083" s="131"/>
      <c r="U1083" s="131" t="s">
        <v>549</v>
      </c>
      <c r="V1083" s="127"/>
      <c r="W1083" s="127"/>
      <c r="X1083" s="127"/>
      <c r="Y1083" s="127"/>
      <c r="Z1083" s="132">
        <v>42370</v>
      </c>
      <c r="AA1083" s="127"/>
      <c r="AB1083" s="127"/>
      <c r="AC1083" s="127"/>
      <c r="AD1083" s="133" t="s">
        <v>1843</v>
      </c>
    </row>
    <row r="1084" spans="1:60" ht="15" customHeight="1" x14ac:dyDescent="0.25">
      <c r="C1084" s="10"/>
      <c r="D1084" s="10"/>
      <c r="E1084" s="10"/>
      <c r="F1084" s="10"/>
      <c r="G1084" s="76"/>
      <c r="H1084" s="76"/>
      <c r="I1084" s="77"/>
      <c r="J1084" s="80"/>
      <c r="K1084" s="10"/>
      <c r="L1084" s="11"/>
      <c r="M1084" s="11"/>
      <c r="N1084" s="11"/>
      <c r="O1084" s="71">
        <f>SUM(O1083)</f>
        <v>104723.18</v>
      </c>
      <c r="P1084" s="71">
        <f t="shared" ref="P1084:Q1084" si="519">SUM(P1083)</f>
        <v>0</v>
      </c>
      <c r="Q1084" s="71">
        <f t="shared" si="519"/>
        <v>104723.18</v>
      </c>
      <c r="R1084" s="17"/>
      <c r="S1084" s="17"/>
      <c r="T1084" s="17"/>
      <c r="U1084" s="17"/>
      <c r="V1084" s="17"/>
      <c r="W1084" s="26"/>
      <c r="X1084" s="10"/>
      <c r="Y1084" s="10"/>
      <c r="Z1084" s="10"/>
      <c r="AA1084" s="10"/>
      <c r="AB1084" s="14"/>
      <c r="AC1084" s="10"/>
      <c r="AD1084" s="10"/>
      <c r="AE1084" s="10"/>
      <c r="AF1084" s="15"/>
    </row>
    <row r="1085" spans="1:60" ht="15" customHeight="1" x14ac:dyDescent="0.25">
      <c r="C1085" s="10"/>
      <c r="D1085" s="10"/>
      <c r="E1085" s="10"/>
      <c r="F1085" s="10"/>
      <c r="G1085" s="76"/>
      <c r="H1085" s="76"/>
      <c r="I1085" s="77"/>
      <c r="J1085" s="80"/>
      <c r="K1085" s="10"/>
      <c r="L1085" s="11"/>
      <c r="M1085" s="11"/>
      <c r="N1085" s="11"/>
      <c r="O1085" s="25"/>
      <c r="P1085" s="25"/>
      <c r="Q1085" s="16"/>
      <c r="R1085" s="16"/>
      <c r="S1085" s="16"/>
      <c r="T1085" s="16"/>
      <c r="U1085" s="16"/>
      <c r="V1085" s="16"/>
      <c r="W1085" s="26"/>
      <c r="X1085" s="10"/>
      <c r="Y1085" s="10"/>
      <c r="Z1085" s="10"/>
      <c r="AA1085" s="10"/>
      <c r="AB1085" s="14"/>
      <c r="AC1085" s="10"/>
      <c r="AD1085" s="10"/>
      <c r="AE1085" s="10"/>
      <c r="AF1085" s="15"/>
    </row>
    <row r="1086" spans="1:60" ht="15" customHeight="1" x14ac:dyDescent="0.25">
      <c r="C1086" s="10"/>
      <c r="D1086" s="10"/>
      <c r="E1086" s="10"/>
      <c r="F1086" s="10"/>
      <c r="G1086" s="242" t="s">
        <v>168</v>
      </c>
      <c r="H1086" s="76"/>
      <c r="I1086" s="47" t="s">
        <v>998</v>
      </c>
      <c r="J1086" s="80"/>
      <c r="L1086" s="20"/>
      <c r="M1086" s="11"/>
      <c r="N1086" s="11"/>
      <c r="O1086" s="25"/>
      <c r="P1086" s="25"/>
      <c r="Q1086" s="16"/>
      <c r="R1086" s="16"/>
      <c r="S1086" s="16"/>
      <c r="T1086" s="16"/>
      <c r="U1086" s="16"/>
      <c r="V1086" s="16"/>
      <c r="W1086" s="26"/>
      <c r="X1086" s="10"/>
      <c r="Y1086" s="10"/>
      <c r="Z1086" s="10"/>
      <c r="AA1086" s="10"/>
      <c r="AB1086" s="14"/>
      <c r="AC1086" s="10"/>
      <c r="AD1086" s="10"/>
      <c r="AE1086" s="10"/>
      <c r="AF1086" s="15"/>
    </row>
    <row r="1087" spans="1:60" s="65" customFormat="1" ht="15" customHeight="1" outlineLevel="5" x14ac:dyDescent="0.25">
      <c r="A1087" s="21"/>
      <c r="B1087" s="151"/>
      <c r="C1087" s="151"/>
      <c r="D1087" s="151"/>
      <c r="E1087" s="151"/>
      <c r="F1087" s="151"/>
      <c r="G1087" s="191" t="s">
        <v>1842</v>
      </c>
      <c r="H1087" s="187">
        <v>42370</v>
      </c>
      <c r="I1087" s="151" t="s">
        <v>14</v>
      </c>
      <c r="J1087" s="473" t="s">
        <v>49</v>
      </c>
      <c r="K1087" s="151" t="s">
        <v>9</v>
      </c>
      <c r="L1087" s="151" t="s">
        <v>10</v>
      </c>
      <c r="M1087" s="151" t="s">
        <v>10</v>
      </c>
      <c r="N1087" s="151" t="s">
        <v>11</v>
      </c>
      <c r="O1087" s="139">
        <v>49124.480000000003</v>
      </c>
      <c r="P1087" s="139">
        <v>0</v>
      </c>
      <c r="Q1087" s="139">
        <v>49124.480000000003</v>
      </c>
      <c r="R1087" s="153" t="s">
        <v>1</v>
      </c>
      <c r="S1087" s="154" t="s">
        <v>4</v>
      </c>
      <c r="T1087" s="154"/>
      <c r="U1087" s="154" t="s">
        <v>168</v>
      </c>
      <c r="V1087" s="151"/>
      <c r="W1087" s="151"/>
      <c r="X1087" s="151"/>
      <c r="Y1087" s="151"/>
      <c r="Z1087" s="155">
        <v>42370</v>
      </c>
      <c r="AA1087" s="151"/>
      <c r="AB1087" s="151"/>
      <c r="AC1087" s="151"/>
      <c r="AD1087" s="156" t="s">
        <v>1843</v>
      </c>
    </row>
    <row r="1088" spans="1:60" s="21" customFormat="1" ht="15" customHeight="1" outlineLevel="5" x14ac:dyDescent="0.25">
      <c r="B1088" s="1"/>
      <c r="C1088" s="1"/>
      <c r="D1088" s="1"/>
      <c r="E1088" s="1"/>
      <c r="F1088" s="1"/>
      <c r="G1088" s="192" t="s">
        <v>1842</v>
      </c>
      <c r="H1088" s="188">
        <v>42370</v>
      </c>
      <c r="I1088" s="1" t="s">
        <v>14</v>
      </c>
      <c r="J1088" s="294" t="s">
        <v>59</v>
      </c>
      <c r="K1088" s="1" t="s">
        <v>9</v>
      </c>
      <c r="L1088" s="1" t="s">
        <v>10</v>
      </c>
      <c r="M1088" s="1" t="s">
        <v>10</v>
      </c>
      <c r="N1088" s="1" t="s">
        <v>11</v>
      </c>
      <c r="O1088" s="9">
        <v>95598.5</v>
      </c>
      <c r="P1088" s="9">
        <v>0</v>
      </c>
      <c r="Q1088" s="9">
        <v>95598.5</v>
      </c>
      <c r="R1088" s="6" t="s">
        <v>1</v>
      </c>
      <c r="S1088" s="5" t="s">
        <v>4</v>
      </c>
      <c r="T1088" s="5"/>
      <c r="U1088" s="5" t="s">
        <v>168</v>
      </c>
      <c r="V1088" s="1"/>
      <c r="W1088" s="1"/>
      <c r="X1088" s="1"/>
      <c r="Y1088" s="1"/>
      <c r="Z1088" s="4">
        <v>42370</v>
      </c>
      <c r="AA1088" s="1"/>
      <c r="AB1088" s="1"/>
      <c r="AC1088" s="1"/>
      <c r="AD1088" s="8" t="s">
        <v>1843</v>
      </c>
    </row>
    <row r="1089" spans="1:32" s="21" customFormat="1" ht="15" customHeight="1" outlineLevel="5" x14ac:dyDescent="0.25">
      <c r="B1089" s="1"/>
      <c r="C1089" s="1"/>
      <c r="D1089" s="1"/>
      <c r="E1089" s="1"/>
      <c r="F1089" s="1"/>
      <c r="G1089" s="192" t="s">
        <v>1842</v>
      </c>
      <c r="H1089" s="188">
        <v>42370</v>
      </c>
      <c r="I1089" s="1" t="s">
        <v>14</v>
      </c>
      <c r="J1089" s="294" t="s">
        <v>63</v>
      </c>
      <c r="K1089" s="1" t="s">
        <v>9</v>
      </c>
      <c r="L1089" s="1" t="s">
        <v>10</v>
      </c>
      <c r="M1089" s="1" t="s">
        <v>10</v>
      </c>
      <c r="N1089" s="1" t="s">
        <v>11</v>
      </c>
      <c r="O1089" s="9">
        <v>6118.7</v>
      </c>
      <c r="P1089" s="9">
        <v>0</v>
      </c>
      <c r="Q1089" s="9">
        <v>6118.7</v>
      </c>
      <c r="R1089" s="6" t="s">
        <v>1</v>
      </c>
      <c r="S1089" s="5" t="s">
        <v>4</v>
      </c>
      <c r="T1089" s="5"/>
      <c r="U1089" s="5" t="s">
        <v>168</v>
      </c>
      <c r="V1089" s="1"/>
      <c r="W1089" s="1"/>
      <c r="X1089" s="1"/>
      <c r="Y1089" s="1"/>
      <c r="Z1089" s="4">
        <v>42370</v>
      </c>
      <c r="AA1089" s="1"/>
      <c r="AB1089" s="1"/>
      <c r="AC1089" s="1"/>
      <c r="AD1089" s="8" t="s">
        <v>1843</v>
      </c>
    </row>
    <row r="1090" spans="1:32" s="164" customFormat="1" ht="15" customHeight="1" outlineLevel="5" x14ac:dyDescent="0.25">
      <c r="A1090" s="21"/>
      <c r="B1090" s="158"/>
      <c r="C1090" s="158"/>
      <c r="D1090" s="158"/>
      <c r="E1090" s="158"/>
      <c r="F1090" s="158"/>
      <c r="G1090" s="193" t="s">
        <v>1842</v>
      </c>
      <c r="H1090" s="189">
        <v>42370</v>
      </c>
      <c r="I1090" s="158" t="s">
        <v>14</v>
      </c>
      <c r="J1090" s="475" t="s">
        <v>64</v>
      </c>
      <c r="K1090" s="158" t="s">
        <v>9</v>
      </c>
      <c r="L1090" s="158" t="s">
        <v>10</v>
      </c>
      <c r="M1090" s="158" t="s">
        <v>10</v>
      </c>
      <c r="N1090" s="158" t="s">
        <v>11</v>
      </c>
      <c r="O1090" s="146">
        <v>186085.09</v>
      </c>
      <c r="P1090" s="146">
        <v>0</v>
      </c>
      <c r="Q1090" s="146">
        <v>186085.09</v>
      </c>
      <c r="R1090" s="160" t="s">
        <v>1</v>
      </c>
      <c r="S1090" s="161" t="s">
        <v>4</v>
      </c>
      <c r="T1090" s="161"/>
      <c r="U1090" s="161" t="s">
        <v>168</v>
      </c>
      <c r="V1090" s="158"/>
      <c r="W1090" s="158"/>
      <c r="X1090" s="158"/>
      <c r="Y1090" s="158"/>
      <c r="Z1090" s="162">
        <v>42370</v>
      </c>
      <c r="AA1090" s="158"/>
      <c r="AB1090" s="158"/>
      <c r="AC1090" s="158"/>
      <c r="AD1090" s="163" t="s">
        <v>1843</v>
      </c>
    </row>
    <row r="1091" spans="1:32" ht="15" customHeight="1" x14ac:dyDescent="0.25">
      <c r="C1091" s="10"/>
      <c r="D1091" s="10"/>
      <c r="E1091" s="10"/>
      <c r="F1091" s="10"/>
      <c r="G1091" s="76"/>
      <c r="H1091" s="76"/>
      <c r="I1091" s="77"/>
      <c r="J1091" s="80"/>
      <c r="K1091" s="10"/>
      <c r="L1091" s="11"/>
      <c r="M1091" s="11"/>
      <c r="N1091" s="11"/>
      <c r="O1091" s="71">
        <f>SUM(O1087:O1090)</f>
        <v>336926.77</v>
      </c>
      <c r="P1091" s="71">
        <f t="shared" ref="P1091:Q1091" si="520">SUM(P1087:P1090)</f>
        <v>0</v>
      </c>
      <c r="Q1091" s="71">
        <f t="shared" si="520"/>
        <v>336926.77</v>
      </c>
      <c r="R1091" s="17"/>
      <c r="S1091" s="17"/>
      <c r="T1091" s="17"/>
      <c r="U1091" s="17"/>
      <c r="V1091" s="17"/>
      <c r="W1091" s="26"/>
      <c r="X1091" s="10"/>
      <c r="Y1091" s="10"/>
      <c r="Z1091" s="10"/>
      <c r="AA1091" s="10"/>
      <c r="AB1091" s="14"/>
      <c r="AC1091" s="10"/>
      <c r="AD1091" s="10"/>
      <c r="AE1091" s="10"/>
      <c r="AF1091" s="15"/>
    </row>
    <row r="1092" spans="1:32" ht="15" customHeight="1" x14ac:dyDescent="0.25">
      <c r="C1092" s="10"/>
      <c r="D1092" s="10"/>
      <c r="E1092" s="10"/>
      <c r="F1092" s="10"/>
      <c r="G1092" s="76"/>
      <c r="H1092" s="76"/>
      <c r="I1092" s="77"/>
      <c r="J1092" s="80"/>
      <c r="K1092" s="10"/>
      <c r="L1092" s="11"/>
      <c r="M1092" s="11"/>
      <c r="N1092" s="11"/>
      <c r="O1092" s="25"/>
      <c r="P1092" s="25"/>
      <c r="Q1092" s="16"/>
      <c r="R1092" s="16"/>
      <c r="S1092" s="16"/>
      <c r="T1092" s="16"/>
      <c r="U1092" s="16"/>
      <c r="V1092" s="16"/>
      <c r="W1092" s="26"/>
      <c r="X1092" s="10"/>
      <c r="Y1092" s="10"/>
      <c r="Z1092" s="10"/>
      <c r="AA1092" s="10"/>
      <c r="AB1092" s="14"/>
      <c r="AC1092" s="10"/>
      <c r="AD1092" s="10"/>
      <c r="AE1092" s="10"/>
      <c r="AF1092" s="15"/>
    </row>
    <row r="1093" spans="1:32" ht="15" customHeight="1" x14ac:dyDescent="0.25">
      <c r="C1093" s="10"/>
      <c r="D1093" s="10"/>
      <c r="E1093" s="10"/>
      <c r="F1093" s="10"/>
      <c r="G1093" s="46" t="s">
        <v>169</v>
      </c>
      <c r="H1093" s="76"/>
      <c r="I1093" s="47" t="s">
        <v>999</v>
      </c>
      <c r="J1093" s="80"/>
      <c r="L1093" s="24"/>
      <c r="M1093" s="11"/>
      <c r="N1093" s="11"/>
      <c r="O1093" s="25"/>
      <c r="P1093" s="25"/>
      <c r="Q1093" s="16"/>
      <c r="R1093" s="16"/>
      <c r="S1093" s="16"/>
      <c r="T1093" s="16"/>
      <c r="U1093" s="16"/>
      <c r="V1093" s="16"/>
      <c r="W1093" s="26"/>
      <c r="X1093" s="10"/>
      <c r="Y1093" s="10"/>
      <c r="Z1093" s="10"/>
      <c r="AA1093" s="10"/>
      <c r="AB1093" s="14"/>
      <c r="AC1093" s="10"/>
      <c r="AD1093" s="10"/>
      <c r="AE1093" s="10"/>
      <c r="AF1093" s="15"/>
    </row>
    <row r="1094" spans="1:32" s="65" customFormat="1" ht="15" customHeight="1" outlineLevel="5" x14ac:dyDescent="0.25">
      <c r="A1094" s="21"/>
      <c r="B1094" s="151"/>
      <c r="C1094" s="151"/>
      <c r="D1094" s="151"/>
      <c r="E1094" s="151"/>
      <c r="F1094" s="151"/>
      <c r="G1094" s="191" t="s">
        <v>1842</v>
      </c>
      <c r="H1094" s="187">
        <v>42370</v>
      </c>
      <c r="I1094" s="151" t="s">
        <v>14</v>
      </c>
      <c r="J1094" s="473" t="s">
        <v>49</v>
      </c>
      <c r="K1094" s="151" t="s">
        <v>9</v>
      </c>
      <c r="L1094" s="151" t="s">
        <v>10</v>
      </c>
      <c r="M1094" s="151" t="s">
        <v>10</v>
      </c>
      <c r="N1094" s="151" t="s">
        <v>11</v>
      </c>
      <c r="O1094" s="139">
        <v>330</v>
      </c>
      <c r="P1094" s="139">
        <v>0</v>
      </c>
      <c r="Q1094" s="139">
        <v>330</v>
      </c>
      <c r="R1094" s="153" t="s">
        <v>1</v>
      </c>
      <c r="S1094" s="154" t="s">
        <v>4</v>
      </c>
      <c r="T1094" s="154"/>
      <c r="U1094" s="154" t="s">
        <v>169</v>
      </c>
      <c r="V1094" s="151"/>
      <c r="W1094" s="151"/>
      <c r="X1094" s="151"/>
      <c r="Y1094" s="151"/>
      <c r="Z1094" s="155">
        <v>42370</v>
      </c>
      <c r="AA1094" s="151"/>
      <c r="AB1094" s="151"/>
      <c r="AC1094" s="151"/>
      <c r="AD1094" s="156" t="s">
        <v>1843</v>
      </c>
    </row>
    <row r="1095" spans="1:32" s="21" customFormat="1" ht="15" customHeight="1" outlineLevel="5" x14ac:dyDescent="0.25">
      <c r="B1095" s="1"/>
      <c r="C1095" s="1"/>
      <c r="D1095" s="1"/>
      <c r="E1095" s="1"/>
      <c r="F1095" s="1"/>
      <c r="G1095" s="192" t="s">
        <v>1842</v>
      </c>
      <c r="H1095" s="188">
        <v>42370</v>
      </c>
      <c r="I1095" s="1" t="s">
        <v>14</v>
      </c>
      <c r="J1095" s="294" t="s">
        <v>59</v>
      </c>
      <c r="K1095" s="1" t="s">
        <v>9</v>
      </c>
      <c r="L1095" s="1" t="s">
        <v>10</v>
      </c>
      <c r="M1095" s="1" t="s">
        <v>10</v>
      </c>
      <c r="N1095" s="1" t="s">
        <v>11</v>
      </c>
      <c r="O1095" s="9">
        <v>3304.5</v>
      </c>
      <c r="P1095" s="9">
        <v>0</v>
      </c>
      <c r="Q1095" s="9">
        <v>3304.5</v>
      </c>
      <c r="R1095" s="6" t="s">
        <v>1</v>
      </c>
      <c r="S1095" s="5" t="s">
        <v>4</v>
      </c>
      <c r="T1095" s="5"/>
      <c r="U1095" s="5" t="s">
        <v>169</v>
      </c>
      <c r="V1095" s="1"/>
      <c r="W1095" s="1"/>
      <c r="X1095" s="1"/>
      <c r="Y1095" s="1"/>
      <c r="Z1095" s="4">
        <v>42370</v>
      </c>
      <c r="AA1095" s="1"/>
      <c r="AB1095" s="1"/>
      <c r="AC1095" s="1"/>
      <c r="AD1095" s="8" t="s">
        <v>1843</v>
      </c>
    </row>
    <row r="1096" spans="1:32" s="164" customFormat="1" ht="15" customHeight="1" outlineLevel="5" x14ac:dyDescent="0.25">
      <c r="A1096" s="21"/>
      <c r="B1096" s="158"/>
      <c r="C1096" s="158"/>
      <c r="D1096" s="158"/>
      <c r="E1096" s="158"/>
      <c r="F1096" s="158"/>
      <c r="G1096" s="193" t="s">
        <v>1842</v>
      </c>
      <c r="H1096" s="189">
        <v>42370</v>
      </c>
      <c r="I1096" s="158" t="s">
        <v>14</v>
      </c>
      <c r="J1096" s="475" t="s">
        <v>64</v>
      </c>
      <c r="K1096" s="158" t="s">
        <v>9</v>
      </c>
      <c r="L1096" s="158" t="s">
        <v>10</v>
      </c>
      <c r="M1096" s="158" t="s">
        <v>10</v>
      </c>
      <c r="N1096" s="158" t="s">
        <v>11</v>
      </c>
      <c r="O1096" s="146">
        <v>536034.11</v>
      </c>
      <c r="P1096" s="146">
        <v>0</v>
      </c>
      <c r="Q1096" s="146">
        <v>536034.11</v>
      </c>
      <c r="R1096" s="160" t="s">
        <v>1</v>
      </c>
      <c r="S1096" s="161" t="s">
        <v>4</v>
      </c>
      <c r="T1096" s="161"/>
      <c r="U1096" s="161" t="s">
        <v>169</v>
      </c>
      <c r="V1096" s="158"/>
      <c r="W1096" s="158"/>
      <c r="X1096" s="158"/>
      <c r="Y1096" s="158"/>
      <c r="Z1096" s="162">
        <v>42370</v>
      </c>
      <c r="AA1096" s="158"/>
      <c r="AB1096" s="158"/>
      <c r="AC1096" s="158"/>
      <c r="AD1096" s="163" t="s">
        <v>1843</v>
      </c>
    </row>
    <row r="1097" spans="1:32" ht="15" customHeight="1" x14ac:dyDescent="0.25">
      <c r="C1097" s="10"/>
      <c r="D1097" s="10"/>
      <c r="E1097" s="10"/>
      <c r="F1097" s="10"/>
      <c r="G1097" s="76"/>
      <c r="H1097" s="76"/>
      <c r="I1097" s="77"/>
      <c r="J1097" s="80"/>
      <c r="K1097" s="10"/>
      <c r="L1097" s="11"/>
      <c r="M1097" s="11"/>
      <c r="N1097" s="11"/>
      <c r="O1097" s="71">
        <f>SUM(O1094:O1096)</f>
        <v>539668.61</v>
      </c>
      <c r="P1097" s="71">
        <f t="shared" ref="P1097:Q1097" si="521">SUM(P1094:P1096)</f>
        <v>0</v>
      </c>
      <c r="Q1097" s="71">
        <f t="shared" si="521"/>
        <v>539668.61</v>
      </c>
      <c r="R1097" s="17"/>
      <c r="S1097" s="17"/>
      <c r="T1097" s="17"/>
      <c r="U1097" s="17"/>
      <c r="V1097" s="17"/>
      <c r="W1097" s="26"/>
      <c r="X1097" s="10"/>
      <c r="Y1097" s="10"/>
      <c r="Z1097" s="10"/>
      <c r="AA1097" s="10"/>
      <c r="AB1097" s="14"/>
      <c r="AC1097" s="10"/>
      <c r="AD1097" s="10"/>
      <c r="AE1097" s="10"/>
      <c r="AF1097" s="15"/>
    </row>
    <row r="1098" spans="1:32" ht="15" customHeight="1" x14ac:dyDescent="0.25">
      <c r="C1098" s="10"/>
      <c r="D1098" s="10"/>
      <c r="E1098" s="10"/>
      <c r="F1098" s="10"/>
      <c r="G1098" s="76"/>
      <c r="H1098" s="76"/>
      <c r="I1098" s="77"/>
      <c r="J1098" s="80"/>
      <c r="K1098" s="10"/>
      <c r="L1098" s="11"/>
      <c r="M1098" s="11"/>
      <c r="N1098" s="11"/>
      <c r="O1098" s="25"/>
      <c r="P1098" s="25"/>
      <c r="Q1098" s="16"/>
      <c r="R1098" s="16"/>
      <c r="S1098" s="16"/>
      <c r="T1098" s="16"/>
      <c r="U1098" s="16"/>
      <c r="V1098" s="16"/>
      <c r="W1098" s="26"/>
      <c r="X1098" s="10"/>
      <c r="Y1098" s="10"/>
      <c r="Z1098" s="10"/>
      <c r="AA1098" s="10"/>
      <c r="AB1098" s="14"/>
      <c r="AC1098" s="10"/>
      <c r="AD1098" s="10"/>
      <c r="AE1098" s="10"/>
      <c r="AF1098" s="15"/>
    </row>
    <row r="1099" spans="1:32" ht="15" customHeight="1" x14ac:dyDescent="0.25">
      <c r="C1099" s="10"/>
      <c r="D1099" s="10"/>
      <c r="E1099" s="10"/>
      <c r="F1099" s="10"/>
      <c r="G1099" s="242" t="s">
        <v>550</v>
      </c>
      <c r="H1099" s="76"/>
      <c r="I1099" s="47" t="s">
        <v>1000</v>
      </c>
      <c r="J1099" s="80"/>
      <c r="L1099" s="24"/>
      <c r="M1099" s="11"/>
      <c r="N1099" s="11"/>
      <c r="O1099" s="25"/>
      <c r="P1099" s="25"/>
      <c r="Q1099" s="16"/>
      <c r="R1099" s="16"/>
      <c r="S1099" s="16"/>
      <c r="T1099" s="16"/>
      <c r="U1099" s="16"/>
      <c r="V1099" s="16"/>
      <c r="W1099" s="26"/>
      <c r="X1099" s="10"/>
      <c r="Y1099" s="10"/>
      <c r="Z1099" s="10"/>
      <c r="AA1099" s="10"/>
      <c r="AB1099" s="14"/>
      <c r="AC1099" s="10"/>
      <c r="AD1099" s="10"/>
      <c r="AE1099" s="10"/>
      <c r="AF1099" s="15"/>
    </row>
    <row r="1100" spans="1:32" s="134" customFormat="1" ht="15" customHeight="1" outlineLevel="5" x14ac:dyDescent="0.25">
      <c r="A1100" s="21"/>
      <c r="B1100" s="127"/>
      <c r="C1100" s="127"/>
      <c r="D1100" s="127"/>
      <c r="E1100" s="127"/>
      <c r="F1100" s="127"/>
      <c r="G1100" s="369" t="s">
        <v>1842</v>
      </c>
      <c r="H1100" s="185">
        <v>42370</v>
      </c>
      <c r="I1100" s="127" t="s">
        <v>14</v>
      </c>
      <c r="J1100" s="472" t="s">
        <v>64</v>
      </c>
      <c r="K1100" s="127" t="s">
        <v>9</v>
      </c>
      <c r="L1100" s="127" t="s">
        <v>10</v>
      </c>
      <c r="M1100" s="127" t="s">
        <v>10</v>
      </c>
      <c r="N1100" s="127" t="s">
        <v>11</v>
      </c>
      <c r="O1100" s="129">
        <v>15637.79</v>
      </c>
      <c r="P1100" s="129">
        <v>0</v>
      </c>
      <c r="Q1100" s="129">
        <f t="shared" ref="Q1100" si="522">O1100-P1100</f>
        <v>15637.79</v>
      </c>
      <c r="R1100" s="130" t="s">
        <v>1</v>
      </c>
      <c r="S1100" s="131" t="s">
        <v>4</v>
      </c>
      <c r="T1100" s="131"/>
      <c r="U1100" s="131" t="s">
        <v>550</v>
      </c>
      <c r="V1100" s="127"/>
      <c r="W1100" s="127"/>
      <c r="X1100" s="127"/>
      <c r="Y1100" s="127"/>
      <c r="Z1100" s="132">
        <v>42370</v>
      </c>
      <c r="AA1100" s="127"/>
      <c r="AB1100" s="127"/>
      <c r="AC1100" s="127"/>
      <c r="AD1100" s="133" t="s">
        <v>1843</v>
      </c>
    </row>
    <row r="1101" spans="1:32" ht="15" customHeight="1" x14ac:dyDescent="0.25">
      <c r="C1101" s="10"/>
      <c r="D1101" s="10"/>
      <c r="E1101" s="10"/>
      <c r="F1101" s="10"/>
      <c r="G1101" s="76"/>
      <c r="H1101" s="76"/>
      <c r="I1101" s="77"/>
      <c r="J1101" s="80"/>
      <c r="K1101" s="10"/>
      <c r="L1101" s="11"/>
      <c r="M1101" s="11"/>
      <c r="N1101" s="11"/>
      <c r="O1101" s="71">
        <f>SUM(O1100)</f>
        <v>15637.79</v>
      </c>
      <c r="P1101" s="71">
        <f t="shared" ref="P1101:Q1101" si="523">SUM(P1100)</f>
        <v>0</v>
      </c>
      <c r="Q1101" s="71">
        <f t="shared" si="523"/>
        <v>15637.79</v>
      </c>
      <c r="R1101" s="17"/>
      <c r="S1101" s="17"/>
      <c r="T1101" s="17"/>
      <c r="U1101" s="17"/>
      <c r="V1101" s="17"/>
      <c r="W1101" s="26"/>
      <c r="X1101" s="10"/>
      <c r="Y1101" s="10"/>
      <c r="Z1101" s="10"/>
      <c r="AA1101" s="10"/>
      <c r="AB1101" s="14"/>
      <c r="AC1101" s="10"/>
      <c r="AD1101" s="10"/>
      <c r="AE1101" s="10"/>
      <c r="AF1101" s="15"/>
    </row>
    <row r="1102" spans="1:32" ht="15" customHeight="1" x14ac:dyDescent="0.25">
      <c r="C1102" s="10"/>
      <c r="D1102" s="10"/>
      <c r="E1102" s="10"/>
      <c r="F1102" s="10"/>
      <c r="G1102" s="76"/>
      <c r="H1102" s="76"/>
      <c r="I1102" s="77"/>
      <c r="J1102" s="80"/>
      <c r="K1102" s="10"/>
      <c r="L1102" s="11"/>
      <c r="M1102" s="11"/>
      <c r="N1102" s="11"/>
      <c r="O1102" s="25"/>
      <c r="P1102" s="25"/>
      <c r="Q1102" s="16"/>
      <c r="R1102" s="16"/>
      <c r="S1102" s="16"/>
      <c r="T1102" s="16"/>
      <c r="U1102" s="16"/>
      <c r="V1102" s="16"/>
      <c r="W1102" s="26"/>
      <c r="X1102" s="10"/>
      <c r="Y1102" s="10"/>
      <c r="Z1102" s="10"/>
      <c r="AA1102" s="10"/>
      <c r="AB1102" s="14"/>
      <c r="AC1102" s="10"/>
      <c r="AD1102" s="10"/>
      <c r="AE1102" s="10"/>
      <c r="AF1102" s="15"/>
    </row>
    <row r="1103" spans="1:32" ht="15" customHeight="1" x14ac:dyDescent="0.25">
      <c r="C1103" s="10"/>
      <c r="D1103" s="10"/>
      <c r="E1103" s="10"/>
      <c r="F1103" s="10"/>
      <c r="G1103" s="242" t="s">
        <v>170</v>
      </c>
      <c r="H1103" s="76"/>
      <c r="I1103" s="47" t="s">
        <v>1001</v>
      </c>
      <c r="J1103" s="80"/>
      <c r="L1103" s="24"/>
      <c r="M1103" s="11"/>
      <c r="N1103" s="11"/>
      <c r="O1103" s="25"/>
      <c r="P1103" s="25"/>
      <c r="Q1103" s="16"/>
      <c r="R1103" s="16"/>
      <c r="S1103" s="16"/>
      <c r="T1103" s="16"/>
      <c r="U1103" s="16"/>
      <c r="V1103" s="16"/>
      <c r="W1103" s="26"/>
      <c r="X1103" s="10"/>
      <c r="Y1103" s="10"/>
      <c r="Z1103" s="10"/>
      <c r="AA1103" s="10"/>
      <c r="AB1103" s="14"/>
      <c r="AC1103" s="10"/>
      <c r="AD1103" s="10"/>
      <c r="AE1103" s="10"/>
      <c r="AF1103" s="15"/>
    </row>
    <row r="1104" spans="1:32" s="65" customFormat="1" ht="15" customHeight="1" outlineLevel="5" x14ac:dyDescent="0.25">
      <c r="A1104" s="21"/>
      <c r="B1104" s="151"/>
      <c r="C1104" s="151"/>
      <c r="D1104" s="151"/>
      <c r="E1104" s="151"/>
      <c r="F1104" s="151"/>
      <c r="G1104" s="191" t="s">
        <v>1842</v>
      </c>
      <c r="H1104" s="187">
        <v>42370</v>
      </c>
      <c r="I1104" s="151" t="s">
        <v>14</v>
      </c>
      <c r="J1104" s="473" t="s">
        <v>49</v>
      </c>
      <c r="K1104" s="151" t="s">
        <v>9</v>
      </c>
      <c r="L1104" s="151" t="s">
        <v>10</v>
      </c>
      <c r="M1104" s="151" t="s">
        <v>10</v>
      </c>
      <c r="N1104" s="151" t="s">
        <v>11</v>
      </c>
      <c r="O1104" s="139">
        <v>9595</v>
      </c>
      <c r="P1104" s="139">
        <v>0</v>
      </c>
      <c r="Q1104" s="139">
        <v>9595</v>
      </c>
      <c r="R1104" s="153" t="s">
        <v>1</v>
      </c>
      <c r="S1104" s="154" t="s">
        <v>4</v>
      </c>
      <c r="T1104" s="154"/>
      <c r="U1104" s="154" t="s">
        <v>170</v>
      </c>
      <c r="V1104" s="151"/>
      <c r="W1104" s="151"/>
      <c r="X1104" s="151"/>
      <c r="Y1104" s="151"/>
      <c r="Z1104" s="155">
        <v>42370</v>
      </c>
      <c r="AA1104" s="151"/>
      <c r="AB1104" s="151"/>
      <c r="AC1104" s="151"/>
      <c r="AD1104" s="156" t="s">
        <v>1843</v>
      </c>
    </row>
    <row r="1105" spans="1:60" s="21" customFormat="1" ht="15" customHeight="1" outlineLevel="5" x14ac:dyDescent="0.25">
      <c r="B1105" s="1"/>
      <c r="C1105" s="1"/>
      <c r="D1105" s="1"/>
      <c r="E1105" s="1"/>
      <c r="F1105" s="1"/>
      <c r="G1105" s="192" t="s">
        <v>1842</v>
      </c>
      <c r="H1105" s="188">
        <v>42370</v>
      </c>
      <c r="I1105" s="1" t="s">
        <v>14</v>
      </c>
      <c r="J1105" s="294" t="s">
        <v>63</v>
      </c>
      <c r="K1105" s="1" t="s">
        <v>9</v>
      </c>
      <c r="L1105" s="1" t="s">
        <v>10</v>
      </c>
      <c r="M1105" s="1" t="s">
        <v>10</v>
      </c>
      <c r="N1105" s="1" t="s">
        <v>11</v>
      </c>
      <c r="O1105" s="9">
        <v>13340</v>
      </c>
      <c r="P1105" s="9">
        <v>0</v>
      </c>
      <c r="Q1105" s="9">
        <v>13340</v>
      </c>
      <c r="R1105" s="6" t="s">
        <v>1</v>
      </c>
      <c r="S1105" s="5" t="s">
        <v>4</v>
      </c>
      <c r="T1105" s="5"/>
      <c r="U1105" s="5" t="s">
        <v>170</v>
      </c>
      <c r="V1105" s="1"/>
      <c r="W1105" s="1"/>
      <c r="X1105" s="1"/>
      <c r="Y1105" s="1"/>
      <c r="Z1105" s="4">
        <v>42370</v>
      </c>
      <c r="AA1105" s="1"/>
      <c r="AB1105" s="1"/>
      <c r="AC1105" s="1"/>
      <c r="AD1105" s="8" t="s">
        <v>1843</v>
      </c>
    </row>
    <row r="1106" spans="1:60" s="164" customFormat="1" ht="15" customHeight="1" outlineLevel="5" x14ac:dyDescent="0.25">
      <c r="A1106" s="21"/>
      <c r="B1106" s="158"/>
      <c r="C1106" s="158"/>
      <c r="D1106" s="158"/>
      <c r="E1106" s="158"/>
      <c r="F1106" s="158"/>
      <c r="G1106" s="193" t="s">
        <v>1842</v>
      </c>
      <c r="H1106" s="189">
        <v>42370</v>
      </c>
      <c r="I1106" s="158" t="s">
        <v>14</v>
      </c>
      <c r="J1106" s="475" t="s">
        <v>64</v>
      </c>
      <c r="K1106" s="158" t="s">
        <v>9</v>
      </c>
      <c r="L1106" s="158" t="s">
        <v>10</v>
      </c>
      <c r="M1106" s="158" t="s">
        <v>10</v>
      </c>
      <c r="N1106" s="158" t="s">
        <v>11</v>
      </c>
      <c r="O1106" s="146">
        <v>774143.19</v>
      </c>
      <c r="P1106" s="146">
        <v>0</v>
      </c>
      <c r="Q1106" s="146">
        <v>774143.19</v>
      </c>
      <c r="R1106" s="160" t="s">
        <v>1</v>
      </c>
      <c r="S1106" s="161" t="s">
        <v>4</v>
      </c>
      <c r="T1106" s="161"/>
      <c r="U1106" s="161" t="s">
        <v>170</v>
      </c>
      <c r="V1106" s="158"/>
      <c r="W1106" s="158"/>
      <c r="X1106" s="158"/>
      <c r="Y1106" s="158"/>
      <c r="Z1106" s="162">
        <v>42370</v>
      </c>
      <c r="AA1106" s="158"/>
      <c r="AB1106" s="158"/>
      <c r="AC1106" s="158"/>
      <c r="AD1106" s="163" t="s">
        <v>1843</v>
      </c>
    </row>
    <row r="1107" spans="1:60" ht="15" customHeight="1" x14ac:dyDescent="0.25">
      <c r="C1107" s="10"/>
      <c r="D1107" s="10"/>
      <c r="E1107" s="10"/>
      <c r="F1107" s="10"/>
      <c r="G1107" s="76"/>
      <c r="H1107" s="76"/>
      <c r="I1107" s="77"/>
      <c r="J1107" s="80"/>
      <c r="K1107" s="10"/>
      <c r="L1107" s="11"/>
      <c r="M1107" s="11"/>
      <c r="N1107" s="11"/>
      <c r="O1107" s="71">
        <f>SUM(O1104:O1106)</f>
        <v>797078.19</v>
      </c>
      <c r="P1107" s="71">
        <f t="shared" ref="P1107:Q1107" si="524">SUM(P1104:P1106)</f>
        <v>0</v>
      </c>
      <c r="Q1107" s="71">
        <f t="shared" si="524"/>
        <v>797078.19</v>
      </c>
      <c r="R1107" s="17"/>
      <c r="S1107" s="17"/>
      <c r="T1107" s="17"/>
      <c r="U1107" s="17"/>
      <c r="V1107" s="17"/>
      <c r="W1107" s="26"/>
      <c r="X1107" s="10"/>
      <c r="Y1107" s="10"/>
      <c r="Z1107" s="10"/>
      <c r="AA1107" s="10"/>
      <c r="AB1107" s="14"/>
      <c r="AC1107" s="10"/>
      <c r="AD1107" s="10"/>
      <c r="AE1107" s="10"/>
      <c r="AF1107" s="15"/>
    </row>
    <row r="1108" spans="1:60" ht="15" customHeight="1" x14ac:dyDescent="0.25">
      <c r="C1108" s="10"/>
      <c r="D1108" s="10"/>
      <c r="E1108" s="10"/>
      <c r="F1108" s="10"/>
      <c r="G1108" s="76"/>
      <c r="H1108" s="76"/>
      <c r="I1108" s="77"/>
      <c r="J1108" s="80"/>
      <c r="K1108" s="10"/>
      <c r="L1108" s="11"/>
      <c r="M1108" s="11"/>
      <c r="N1108" s="11"/>
      <c r="O1108" s="25"/>
      <c r="P1108" s="25"/>
      <c r="Q1108" s="16"/>
      <c r="R1108" s="16"/>
      <c r="S1108" s="16"/>
      <c r="T1108" s="16"/>
      <c r="U1108" s="16"/>
      <c r="V1108" s="16"/>
      <c r="W1108" s="26"/>
      <c r="X1108" s="10"/>
      <c r="Y1108" s="10"/>
      <c r="Z1108" s="10"/>
      <c r="AA1108" s="10"/>
      <c r="AB1108" s="14"/>
      <c r="AC1108" s="10"/>
      <c r="AD1108" s="10"/>
      <c r="AE1108" s="10"/>
      <c r="AF1108" s="15"/>
    </row>
    <row r="1109" spans="1:60" ht="15" customHeight="1" x14ac:dyDescent="0.25">
      <c r="C1109" s="10"/>
      <c r="D1109" s="10"/>
      <c r="E1109" s="10"/>
      <c r="F1109" s="10"/>
      <c r="G1109" s="242" t="s">
        <v>551</v>
      </c>
      <c r="H1109" s="76"/>
      <c r="I1109" s="47" t="s">
        <v>1002</v>
      </c>
      <c r="J1109" s="80"/>
      <c r="L1109" s="24"/>
      <c r="M1109" s="11"/>
      <c r="N1109" s="11"/>
      <c r="O1109" s="25"/>
      <c r="P1109" s="25"/>
      <c r="Q1109" s="16"/>
      <c r="R1109" s="16"/>
      <c r="S1109" s="16"/>
      <c r="T1109" s="16"/>
      <c r="U1109" s="16"/>
      <c r="V1109" s="16"/>
      <c r="W1109" s="26"/>
      <c r="X1109" s="10"/>
      <c r="Y1109" s="10"/>
      <c r="Z1109" s="10"/>
      <c r="AA1109" s="10"/>
      <c r="AB1109" s="14"/>
      <c r="AC1109" s="10"/>
      <c r="AD1109" s="10"/>
      <c r="AE1109" s="10"/>
      <c r="AF1109" s="15"/>
    </row>
    <row r="1110" spans="1:60" s="134" customFormat="1" ht="15" customHeight="1" outlineLevel="5" x14ac:dyDescent="0.25">
      <c r="A1110" s="21"/>
      <c r="B1110" s="127"/>
      <c r="C1110" s="127"/>
      <c r="D1110" s="127"/>
      <c r="E1110" s="127"/>
      <c r="F1110" s="127"/>
      <c r="G1110" s="369" t="s">
        <v>1842</v>
      </c>
      <c r="H1110" s="185">
        <v>42370</v>
      </c>
      <c r="I1110" s="127" t="s">
        <v>14</v>
      </c>
      <c r="J1110" s="472" t="s">
        <v>64</v>
      </c>
      <c r="K1110" s="127" t="s">
        <v>9</v>
      </c>
      <c r="L1110" s="127" t="s">
        <v>10</v>
      </c>
      <c r="M1110" s="127" t="s">
        <v>10</v>
      </c>
      <c r="N1110" s="127" t="s">
        <v>11</v>
      </c>
      <c r="O1110" s="129">
        <v>1603975.91</v>
      </c>
      <c r="P1110" s="129">
        <v>0</v>
      </c>
      <c r="Q1110" s="129">
        <f t="shared" ref="Q1110" si="525">O1110-P1110</f>
        <v>1603975.91</v>
      </c>
      <c r="R1110" s="130" t="s">
        <v>1</v>
      </c>
      <c r="S1110" s="131" t="s">
        <v>4</v>
      </c>
      <c r="T1110" s="131"/>
      <c r="U1110" s="131" t="s">
        <v>551</v>
      </c>
      <c r="V1110" s="127"/>
      <c r="W1110" s="127"/>
      <c r="X1110" s="127"/>
      <c r="Y1110" s="127"/>
      <c r="Z1110" s="132">
        <v>42370</v>
      </c>
      <c r="AA1110" s="127"/>
      <c r="AB1110" s="127"/>
      <c r="AC1110" s="127"/>
      <c r="AD1110" s="133" t="s">
        <v>1843</v>
      </c>
    </row>
    <row r="1111" spans="1:60" ht="15" customHeight="1" x14ac:dyDescent="0.25">
      <c r="C1111" s="10"/>
      <c r="D1111" s="10"/>
      <c r="E1111" s="10"/>
      <c r="F1111" s="10"/>
      <c r="G1111" s="76"/>
      <c r="H1111" s="76"/>
      <c r="I1111" s="77"/>
      <c r="J1111" s="80"/>
      <c r="K1111" s="10"/>
      <c r="L1111" s="11"/>
      <c r="M1111" s="11"/>
      <c r="N1111" s="11"/>
      <c r="O1111" s="71">
        <f>SUM(O1110)</f>
        <v>1603975.91</v>
      </c>
      <c r="P1111" s="71">
        <f t="shared" ref="P1111:Q1111" si="526">SUM(P1110)</f>
        <v>0</v>
      </c>
      <c r="Q1111" s="71">
        <f t="shared" si="526"/>
        <v>1603975.91</v>
      </c>
      <c r="R1111" s="17"/>
      <c r="S1111" s="17"/>
      <c r="T1111" s="17"/>
      <c r="U1111" s="17"/>
      <c r="V1111" s="17"/>
      <c r="W1111" s="26"/>
      <c r="X1111" s="10"/>
      <c r="Y1111" s="10"/>
      <c r="Z1111" s="10"/>
      <c r="AA1111" s="10"/>
      <c r="AB1111" s="14"/>
      <c r="AC1111" s="10"/>
      <c r="AD1111" s="10"/>
      <c r="AE1111" s="10"/>
      <c r="AF1111" s="15"/>
    </row>
    <row r="1112" spans="1:60" ht="15" customHeight="1" x14ac:dyDescent="0.25">
      <c r="C1112" s="10"/>
      <c r="D1112" s="10"/>
      <c r="E1112" s="10"/>
      <c r="F1112" s="10"/>
      <c r="G1112" s="76"/>
      <c r="H1112" s="76"/>
      <c r="I1112" s="77"/>
      <c r="J1112" s="80"/>
      <c r="K1112" s="10"/>
      <c r="L1112" s="11"/>
      <c r="M1112" s="11"/>
      <c r="N1112" s="11"/>
      <c r="O1112" s="25"/>
      <c r="P1112" s="25"/>
      <c r="Q1112" s="16"/>
      <c r="R1112" s="16"/>
      <c r="S1112" s="16"/>
      <c r="T1112" s="16"/>
      <c r="U1112" s="16"/>
      <c r="V1112" s="16"/>
      <c r="W1112" s="26"/>
      <c r="X1112" s="10"/>
      <c r="Y1112" s="10"/>
      <c r="Z1112" s="10"/>
      <c r="AA1112" s="10"/>
      <c r="AB1112" s="14"/>
      <c r="AC1112" s="10"/>
      <c r="AD1112" s="10"/>
      <c r="AE1112" s="10"/>
      <c r="AF1112" s="15"/>
    </row>
    <row r="1113" spans="1:60" ht="15" customHeight="1" x14ac:dyDescent="0.25">
      <c r="C1113" s="10"/>
      <c r="D1113" s="10"/>
      <c r="E1113" s="10"/>
      <c r="F1113" s="10"/>
      <c r="G1113" s="242" t="s">
        <v>552</v>
      </c>
      <c r="H1113" s="76"/>
      <c r="I1113" s="44" t="s">
        <v>1003</v>
      </c>
      <c r="J1113" s="80"/>
      <c r="L1113" s="24"/>
      <c r="M1113" s="11"/>
      <c r="N1113" s="11"/>
      <c r="O1113" s="25"/>
      <c r="P1113" s="25"/>
      <c r="Q1113" s="16"/>
      <c r="R1113" s="16"/>
      <c r="S1113" s="16"/>
      <c r="T1113" s="16"/>
      <c r="U1113" s="16"/>
      <c r="V1113" s="16"/>
      <c r="W1113" s="26"/>
      <c r="X1113" s="10"/>
      <c r="Y1113" s="10"/>
      <c r="Z1113" s="10"/>
      <c r="AA1113" s="10"/>
      <c r="AB1113" s="14"/>
      <c r="AC1113" s="10"/>
      <c r="AD1113" s="10"/>
      <c r="AE1113" s="10"/>
      <c r="AF1113" s="15"/>
    </row>
    <row r="1114" spans="1:60" s="134" customFormat="1" ht="15" customHeight="1" outlineLevel="5" x14ac:dyDescent="0.25">
      <c r="A1114" s="21"/>
      <c r="B1114" s="127"/>
      <c r="C1114" s="127"/>
      <c r="D1114" s="127"/>
      <c r="E1114" s="127"/>
      <c r="F1114" s="127"/>
      <c r="G1114" s="369" t="s">
        <v>1842</v>
      </c>
      <c r="H1114" s="185">
        <v>42370</v>
      </c>
      <c r="I1114" s="127" t="s">
        <v>14</v>
      </c>
      <c r="J1114" s="472" t="s">
        <v>64</v>
      </c>
      <c r="K1114" s="127" t="s">
        <v>9</v>
      </c>
      <c r="L1114" s="127" t="s">
        <v>10</v>
      </c>
      <c r="M1114" s="127" t="s">
        <v>10</v>
      </c>
      <c r="N1114" s="127" t="s">
        <v>11</v>
      </c>
      <c r="O1114" s="129">
        <v>107083.82</v>
      </c>
      <c r="P1114" s="129">
        <v>0</v>
      </c>
      <c r="Q1114" s="129">
        <f t="shared" ref="Q1114" si="527">O1114-P1114</f>
        <v>107083.82</v>
      </c>
      <c r="R1114" s="130" t="s">
        <v>1</v>
      </c>
      <c r="S1114" s="131" t="s">
        <v>4</v>
      </c>
      <c r="T1114" s="131"/>
      <c r="U1114" s="131" t="s">
        <v>552</v>
      </c>
      <c r="V1114" s="127"/>
      <c r="W1114" s="127"/>
      <c r="X1114" s="127"/>
      <c r="Y1114" s="127"/>
      <c r="Z1114" s="132">
        <v>42370</v>
      </c>
      <c r="AA1114" s="127"/>
      <c r="AB1114" s="127"/>
      <c r="AC1114" s="127"/>
      <c r="AD1114" s="133" t="s">
        <v>1843</v>
      </c>
    </row>
    <row r="1115" spans="1:60" ht="15" customHeight="1" x14ac:dyDescent="0.25">
      <c r="C1115" s="10"/>
      <c r="D1115" s="10"/>
      <c r="E1115" s="10"/>
      <c r="F1115" s="10"/>
      <c r="G1115" s="76"/>
      <c r="H1115" s="76"/>
      <c r="I1115" s="77"/>
      <c r="J1115" s="80"/>
      <c r="K1115" s="10"/>
      <c r="L1115" s="11"/>
      <c r="M1115" s="11"/>
      <c r="N1115" s="11"/>
      <c r="O1115" s="71">
        <f>SUM(O1114)</f>
        <v>107083.82</v>
      </c>
      <c r="P1115" s="71">
        <f t="shared" ref="P1115:Q1115" si="528">SUM(P1114)</f>
        <v>0</v>
      </c>
      <c r="Q1115" s="71">
        <f t="shared" si="528"/>
        <v>107083.82</v>
      </c>
      <c r="R1115" s="17"/>
      <c r="S1115" s="17"/>
      <c r="T1115" s="17"/>
      <c r="U1115" s="17"/>
      <c r="V1115" s="17"/>
      <c r="W1115" s="26"/>
      <c r="X1115" s="10"/>
      <c r="Y1115" s="10"/>
      <c r="Z1115" s="10"/>
      <c r="AA1115" s="10"/>
      <c r="AB1115" s="14"/>
      <c r="AC1115" s="10"/>
      <c r="AD1115" s="10"/>
      <c r="AE1115" s="10"/>
      <c r="AF1115" s="15"/>
    </row>
    <row r="1116" spans="1:60" s="20" customFormat="1" ht="15" customHeight="1" x14ac:dyDescent="0.25">
      <c r="A1116" s="22"/>
      <c r="B1116" s="22"/>
      <c r="C1116" s="24"/>
      <c r="D1116" s="24"/>
      <c r="E1116" s="24"/>
      <c r="F1116" s="24"/>
      <c r="G1116" s="77"/>
      <c r="H1116" s="77"/>
      <c r="I1116" s="77"/>
      <c r="J1116" s="81"/>
      <c r="K1116" s="24"/>
      <c r="L1116" s="25"/>
      <c r="M1116" s="25"/>
      <c r="N1116" s="25"/>
      <c r="O1116" s="25"/>
      <c r="P1116" s="25"/>
      <c r="Q1116" s="17"/>
      <c r="R1116" s="17"/>
      <c r="S1116" s="17"/>
      <c r="T1116" s="17"/>
      <c r="U1116" s="17"/>
      <c r="V1116" s="17"/>
      <c r="W1116" s="26"/>
      <c r="X1116" s="24"/>
      <c r="Y1116" s="24"/>
      <c r="Z1116" s="24"/>
      <c r="AA1116" s="24"/>
      <c r="AB1116" s="27"/>
      <c r="AC1116" s="24"/>
      <c r="AD1116" s="24"/>
      <c r="AE1116" s="24"/>
      <c r="AF1116" s="28"/>
      <c r="AG1116" s="22"/>
      <c r="AH1116" s="22"/>
      <c r="AI1116" s="22"/>
      <c r="AJ1116" s="22"/>
      <c r="AK1116" s="22"/>
      <c r="AL1116" s="22"/>
      <c r="AM1116" s="22"/>
      <c r="AN1116" s="22"/>
      <c r="AO1116" s="22"/>
      <c r="AP1116" s="22"/>
      <c r="AQ1116" s="22"/>
      <c r="AR1116" s="22"/>
      <c r="AS1116" s="22"/>
      <c r="AT1116" s="22"/>
      <c r="AU1116" s="22"/>
      <c r="AV1116" s="22"/>
      <c r="AW1116" s="22"/>
      <c r="AX1116" s="22"/>
      <c r="AY1116" s="22"/>
      <c r="AZ1116" s="22"/>
      <c r="BA1116" s="22"/>
      <c r="BB1116" s="22"/>
      <c r="BC1116" s="22"/>
      <c r="BD1116" s="22"/>
      <c r="BE1116" s="22"/>
      <c r="BF1116" s="22"/>
      <c r="BG1116" s="22"/>
      <c r="BH1116" s="22"/>
    </row>
    <row r="1117" spans="1:60" ht="15" customHeight="1" x14ac:dyDescent="0.25">
      <c r="C1117" s="10"/>
      <c r="D1117" s="10"/>
      <c r="E1117" s="10"/>
      <c r="F1117" s="10"/>
      <c r="G1117" s="242" t="s">
        <v>253</v>
      </c>
      <c r="H1117" s="76"/>
      <c r="I1117" s="47" t="s">
        <v>1004</v>
      </c>
      <c r="J1117" s="80"/>
      <c r="L1117" s="24"/>
      <c r="M1117" s="10"/>
      <c r="N1117" s="10"/>
      <c r="O1117" s="24"/>
      <c r="P1117" s="24"/>
      <c r="Q1117" s="16"/>
      <c r="R1117" s="16"/>
      <c r="S1117" s="16"/>
      <c r="T1117" s="16"/>
      <c r="U1117" s="16"/>
      <c r="V1117" s="16"/>
      <c r="W1117" s="26"/>
      <c r="X1117" s="10"/>
      <c r="Y1117" s="10"/>
      <c r="Z1117" s="10"/>
      <c r="AA1117" s="10"/>
      <c r="AB1117" s="14"/>
      <c r="AC1117" s="10"/>
      <c r="AD1117" s="10"/>
      <c r="AE1117" s="10"/>
      <c r="AF1117" s="15"/>
    </row>
    <row r="1118" spans="1:60" s="65" customFormat="1" ht="15" customHeight="1" outlineLevel="5" x14ac:dyDescent="0.25">
      <c r="A1118" s="21"/>
      <c r="B1118" s="151"/>
      <c r="C1118" s="151"/>
      <c r="D1118" s="151"/>
      <c r="E1118" s="151"/>
      <c r="F1118" s="151"/>
      <c r="G1118" s="191" t="s">
        <v>1842</v>
      </c>
      <c r="H1118" s="187">
        <v>42370</v>
      </c>
      <c r="I1118" s="151" t="s">
        <v>14</v>
      </c>
      <c r="J1118" s="473" t="s">
        <v>59</v>
      </c>
      <c r="K1118" s="151" t="s">
        <v>9</v>
      </c>
      <c r="L1118" s="151" t="s">
        <v>10</v>
      </c>
      <c r="M1118" s="151" t="s">
        <v>10</v>
      </c>
      <c r="N1118" s="151" t="s">
        <v>11</v>
      </c>
      <c r="O1118" s="139">
        <v>4774.68</v>
      </c>
      <c r="P1118" s="139">
        <v>0</v>
      </c>
      <c r="Q1118" s="139">
        <v>4774.68</v>
      </c>
      <c r="R1118" s="153" t="s">
        <v>1</v>
      </c>
      <c r="S1118" s="154" t="s">
        <v>4</v>
      </c>
      <c r="T1118" s="154"/>
      <c r="U1118" s="154" t="s">
        <v>253</v>
      </c>
      <c r="V1118" s="151"/>
      <c r="W1118" s="151"/>
      <c r="X1118" s="151"/>
      <c r="Y1118" s="151"/>
      <c r="Z1118" s="155">
        <v>42370</v>
      </c>
      <c r="AA1118" s="151"/>
      <c r="AB1118" s="151"/>
      <c r="AC1118" s="151"/>
      <c r="AD1118" s="156" t="s">
        <v>1843</v>
      </c>
    </row>
    <row r="1119" spans="1:60" s="164" customFormat="1" ht="15" customHeight="1" outlineLevel="5" x14ac:dyDescent="0.25">
      <c r="A1119" s="21"/>
      <c r="B1119" s="158"/>
      <c r="C1119" s="158"/>
      <c r="D1119" s="158"/>
      <c r="E1119" s="158"/>
      <c r="F1119" s="158"/>
      <c r="G1119" s="193" t="s">
        <v>1842</v>
      </c>
      <c r="H1119" s="189">
        <v>42370</v>
      </c>
      <c r="I1119" s="158" t="s">
        <v>14</v>
      </c>
      <c r="J1119" s="475" t="s">
        <v>64</v>
      </c>
      <c r="K1119" s="158" t="s">
        <v>9</v>
      </c>
      <c r="L1119" s="158" t="s">
        <v>10</v>
      </c>
      <c r="M1119" s="158" t="s">
        <v>10</v>
      </c>
      <c r="N1119" s="158" t="s">
        <v>11</v>
      </c>
      <c r="O1119" s="146">
        <v>211756.97</v>
      </c>
      <c r="P1119" s="146">
        <v>0</v>
      </c>
      <c r="Q1119" s="146">
        <v>211756.97</v>
      </c>
      <c r="R1119" s="160" t="s">
        <v>1</v>
      </c>
      <c r="S1119" s="161" t="s">
        <v>4</v>
      </c>
      <c r="T1119" s="161"/>
      <c r="U1119" s="161" t="s">
        <v>253</v>
      </c>
      <c r="V1119" s="158"/>
      <c r="W1119" s="158"/>
      <c r="X1119" s="158"/>
      <c r="Y1119" s="158"/>
      <c r="Z1119" s="162">
        <v>42370</v>
      </c>
      <c r="AA1119" s="158"/>
      <c r="AB1119" s="158"/>
      <c r="AC1119" s="158"/>
      <c r="AD1119" s="163" t="s">
        <v>1843</v>
      </c>
    </row>
    <row r="1120" spans="1:60" ht="15" customHeight="1" x14ac:dyDescent="0.25">
      <c r="C1120" s="10"/>
      <c r="D1120" s="10"/>
      <c r="E1120" s="10"/>
      <c r="F1120" s="10"/>
      <c r="G1120" s="76"/>
      <c r="H1120" s="76"/>
      <c r="I1120" s="77"/>
      <c r="J1120" s="80"/>
      <c r="K1120" s="10"/>
      <c r="L1120" s="11"/>
      <c r="M1120" s="11"/>
      <c r="N1120" s="11"/>
      <c r="O1120" s="71">
        <f>SUM(O1118:O1119)</f>
        <v>216531.65</v>
      </c>
      <c r="P1120" s="71">
        <f t="shared" ref="P1120:Q1120" si="529">SUM(P1118:P1119)</f>
        <v>0</v>
      </c>
      <c r="Q1120" s="71">
        <f t="shared" si="529"/>
        <v>216531.65</v>
      </c>
      <c r="R1120" s="17"/>
      <c r="S1120" s="17"/>
      <c r="T1120" s="17"/>
      <c r="U1120" s="17"/>
      <c r="V1120" s="17"/>
      <c r="W1120" s="26"/>
      <c r="X1120" s="10"/>
      <c r="Y1120" s="10"/>
      <c r="Z1120" s="10"/>
      <c r="AA1120" s="10"/>
      <c r="AB1120" s="14"/>
      <c r="AC1120" s="10"/>
      <c r="AD1120" s="10"/>
      <c r="AE1120" s="10"/>
      <c r="AF1120" s="15"/>
    </row>
    <row r="1121" spans="1:32" ht="15" customHeight="1" x14ac:dyDescent="0.25">
      <c r="C1121" s="10"/>
      <c r="D1121" s="10"/>
      <c r="E1121" s="10"/>
      <c r="F1121" s="10"/>
      <c r="G1121" s="76"/>
      <c r="H1121" s="76"/>
      <c r="I1121" s="77"/>
      <c r="J1121" s="80"/>
      <c r="K1121" s="10"/>
      <c r="L1121" s="11"/>
      <c r="M1121" s="11"/>
      <c r="N1121" s="11"/>
      <c r="O1121" s="25"/>
      <c r="P1121" s="25"/>
      <c r="Q1121" s="16"/>
      <c r="R1121" s="16"/>
      <c r="S1121" s="16"/>
      <c r="T1121" s="16"/>
      <c r="U1121" s="16"/>
      <c r="V1121" s="16"/>
      <c r="W1121" s="26"/>
      <c r="X1121" s="10"/>
      <c r="Y1121" s="10"/>
      <c r="Z1121" s="10"/>
      <c r="AA1121" s="10"/>
      <c r="AB1121" s="14"/>
      <c r="AC1121" s="10"/>
      <c r="AD1121" s="10"/>
      <c r="AE1121" s="10"/>
      <c r="AF1121" s="15"/>
    </row>
    <row r="1122" spans="1:32" ht="15" customHeight="1" x14ac:dyDescent="0.25">
      <c r="C1122" s="10"/>
      <c r="D1122" s="10"/>
      <c r="E1122" s="10"/>
      <c r="F1122" s="10"/>
      <c r="G1122" s="242" t="s">
        <v>287</v>
      </c>
      <c r="H1122" s="76"/>
      <c r="I1122" s="47" t="s">
        <v>1005</v>
      </c>
      <c r="J1122" s="80"/>
      <c r="L1122" s="24"/>
      <c r="M1122" s="11"/>
      <c r="N1122" s="11"/>
      <c r="O1122" s="25"/>
      <c r="P1122" s="25"/>
      <c r="Q1122" s="16"/>
      <c r="R1122" s="16"/>
      <c r="S1122" s="16"/>
      <c r="T1122" s="16"/>
      <c r="U1122" s="16"/>
      <c r="V1122" s="16"/>
      <c r="W1122" s="26"/>
      <c r="X1122" s="10"/>
      <c r="Y1122" s="10"/>
      <c r="Z1122" s="10"/>
      <c r="AA1122" s="10"/>
      <c r="AB1122" s="14"/>
      <c r="AC1122" s="10"/>
      <c r="AD1122" s="10"/>
      <c r="AE1122" s="10"/>
      <c r="AF1122" s="15"/>
    </row>
    <row r="1123" spans="1:32" s="65" customFormat="1" ht="15" customHeight="1" outlineLevel="5" x14ac:dyDescent="0.25">
      <c r="A1123" s="21"/>
      <c r="B1123" s="151"/>
      <c r="C1123" s="151"/>
      <c r="D1123" s="151"/>
      <c r="E1123" s="151"/>
      <c r="F1123" s="151"/>
      <c r="G1123" s="191" t="s">
        <v>1842</v>
      </c>
      <c r="H1123" s="187">
        <v>42370</v>
      </c>
      <c r="I1123" s="151" t="s">
        <v>14</v>
      </c>
      <c r="J1123" s="473" t="s">
        <v>63</v>
      </c>
      <c r="K1123" s="151" t="s">
        <v>9</v>
      </c>
      <c r="L1123" s="151" t="s">
        <v>10</v>
      </c>
      <c r="M1123" s="151" t="s">
        <v>10</v>
      </c>
      <c r="N1123" s="151" t="s">
        <v>11</v>
      </c>
      <c r="O1123" s="139">
        <v>776</v>
      </c>
      <c r="P1123" s="139">
        <v>0</v>
      </c>
      <c r="Q1123" s="139">
        <v>776</v>
      </c>
      <c r="R1123" s="153" t="s">
        <v>1</v>
      </c>
      <c r="S1123" s="154" t="s">
        <v>4</v>
      </c>
      <c r="T1123" s="154"/>
      <c r="U1123" s="154" t="s">
        <v>287</v>
      </c>
      <c r="V1123" s="151"/>
      <c r="W1123" s="151"/>
      <c r="X1123" s="151"/>
      <c r="Y1123" s="151"/>
      <c r="Z1123" s="155">
        <v>42370</v>
      </c>
      <c r="AA1123" s="151"/>
      <c r="AB1123" s="151"/>
      <c r="AC1123" s="151"/>
      <c r="AD1123" s="156" t="s">
        <v>1843</v>
      </c>
    </row>
    <row r="1124" spans="1:32" s="164" customFormat="1" ht="15" customHeight="1" outlineLevel="5" x14ac:dyDescent="0.25">
      <c r="A1124" s="21"/>
      <c r="B1124" s="158"/>
      <c r="C1124" s="158"/>
      <c r="D1124" s="158"/>
      <c r="E1124" s="158"/>
      <c r="F1124" s="158"/>
      <c r="G1124" s="193" t="s">
        <v>1842</v>
      </c>
      <c r="H1124" s="189">
        <v>42370</v>
      </c>
      <c r="I1124" s="158" t="s">
        <v>14</v>
      </c>
      <c r="J1124" s="475" t="s">
        <v>64</v>
      </c>
      <c r="K1124" s="158" t="s">
        <v>9</v>
      </c>
      <c r="L1124" s="158" t="s">
        <v>10</v>
      </c>
      <c r="M1124" s="158" t="s">
        <v>10</v>
      </c>
      <c r="N1124" s="158" t="s">
        <v>11</v>
      </c>
      <c r="O1124" s="146">
        <v>444547.75</v>
      </c>
      <c r="P1124" s="146">
        <v>0</v>
      </c>
      <c r="Q1124" s="146">
        <v>444547.75</v>
      </c>
      <c r="R1124" s="160" t="s">
        <v>1</v>
      </c>
      <c r="S1124" s="161" t="s">
        <v>4</v>
      </c>
      <c r="T1124" s="161"/>
      <c r="U1124" s="161" t="s">
        <v>287</v>
      </c>
      <c r="V1124" s="158"/>
      <c r="W1124" s="158"/>
      <c r="X1124" s="158"/>
      <c r="Y1124" s="158"/>
      <c r="Z1124" s="162">
        <v>42370</v>
      </c>
      <c r="AA1124" s="158"/>
      <c r="AB1124" s="158"/>
      <c r="AC1124" s="158"/>
      <c r="AD1124" s="163" t="s">
        <v>1843</v>
      </c>
    </row>
    <row r="1125" spans="1:32" ht="15" customHeight="1" x14ac:dyDescent="0.25">
      <c r="C1125" s="10"/>
      <c r="D1125" s="10"/>
      <c r="E1125" s="10"/>
      <c r="F1125" s="10"/>
      <c r="G1125" s="76"/>
      <c r="H1125" s="76"/>
      <c r="I1125" s="77"/>
      <c r="J1125" s="80"/>
      <c r="K1125" s="10"/>
      <c r="L1125" s="11"/>
      <c r="M1125" s="11"/>
      <c r="N1125" s="11"/>
      <c r="O1125" s="71">
        <f>SUM(O1123:O1124)</f>
        <v>445323.75</v>
      </c>
      <c r="P1125" s="71">
        <f t="shared" ref="P1125:Q1125" si="530">SUM(P1123:P1124)</f>
        <v>0</v>
      </c>
      <c r="Q1125" s="71">
        <f t="shared" si="530"/>
        <v>445323.75</v>
      </c>
      <c r="R1125" s="17"/>
      <c r="S1125" s="17"/>
      <c r="T1125" s="17"/>
      <c r="U1125" s="17"/>
      <c r="V1125" s="17"/>
      <c r="W1125" s="26"/>
      <c r="X1125" s="10"/>
      <c r="Y1125" s="10"/>
      <c r="Z1125" s="10"/>
      <c r="AA1125" s="10"/>
      <c r="AB1125" s="14"/>
      <c r="AC1125" s="10"/>
      <c r="AD1125" s="10"/>
      <c r="AE1125" s="10"/>
      <c r="AF1125" s="15"/>
    </row>
    <row r="1126" spans="1:32" ht="15" customHeight="1" x14ac:dyDescent="0.25">
      <c r="C1126" s="10"/>
      <c r="D1126" s="10"/>
      <c r="E1126" s="10"/>
      <c r="F1126" s="10"/>
      <c r="G1126" s="76"/>
      <c r="H1126" s="76"/>
      <c r="I1126" s="77"/>
      <c r="J1126" s="80"/>
      <c r="K1126" s="10"/>
      <c r="L1126" s="11"/>
      <c r="M1126" s="11"/>
      <c r="N1126" s="11"/>
      <c r="O1126" s="25"/>
      <c r="P1126" s="25"/>
      <c r="Q1126" s="16"/>
      <c r="R1126" s="16"/>
      <c r="S1126" s="16"/>
      <c r="T1126" s="16"/>
      <c r="U1126" s="16"/>
      <c r="V1126" s="16"/>
      <c r="W1126" s="26"/>
      <c r="X1126" s="10"/>
      <c r="Y1126" s="10"/>
      <c r="Z1126" s="10"/>
      <c r="AA1126" s="10"/>
      <c r="AB1126" s="14"/>
      <c r="AC1126" s="10"/>
      <c r="AD1126" s="10"/>
      <c r="AE1126" s="10"/>
      <c r="AF1126" s="15"/>
    </row>
    <row r="1127" spans="1:32" ht="15" customHeight="1" x14ac:dyDescent="0.25">
      <c r="C1127" s="10"/>
      <c r="D1127" s="10"/>
      <c r="E1127" s="10"/>
      <c r="F1127" s="10"/>
      <c r="G1127" s="242" t="s">
        <v>254</v>
      </c>
      <c r="H1127" s="76"/>
      <c r="I1127" s="47" t="s">
        <v>1006</v>
      </c>
      <c r="J1127" s="80"/>
      <c r="L1127" s="24"/>
      <c r="M1127" s="11"/>
      <c r="N1127" s="11"/>
      <c r="O1127" s="25"/>
      <c r="P1127" s="25"/>
      <c r="Q1127" s="16"/>
      <c r="R1127" s="16"/>
      <c r="S1127" s="16"/>
      <c r="T1127" s="16"/>
      <c r="U1127" s="16"/>
      <c r="V1127" s="16"/>
      <c r="W1127" s="26"/>
      <c r="X1127" s="10"/>
      <c r="Y1127" s="10"/>
      <c r="Z1127" s="10"/>
      <c r="AA1127" s="10"/>
      <c r="AB1127" s="14"/>
      <c r="AC1127" s="10"/>
      <c r="AD1127" s="10"/>
      <c r="AE1127" s="10"/>
      <c r="AF1127" s="15"/>
    </row>
    <row r="1128" spans="1:32" s="134" customFormat="1" ht="15" customHeight="1" outlineLevel="5" x14ac:dyDescent="0.25">
      <c r="A1128" s="21"/>
      <c r="B1128" s="127"/>
      <c r="C1128" s="127"/>
      <c r="D1128" s="127"/>
      <c r="E1128" s="127"/>
      <c r="F1128" s="127"/>
      <c r="G1128" s="369" t="s">
        <v>1842</v>
      </c>
      <c r="H1128" s="185">
        <v>42370</v>
      </c>
      <c r="I1128" s="127" t="s">
        <v>14</v>
      </c>
      <c r="J1128" s="472" t="s">
        <v>64</v>
      </c>
      <c r="K1128" s="127" t="s">
        <v>9</v>
      </c>
      <c r="L1128" s="127" t="s">
        <v>10</v>
      </c>
      <c r="M1128" s="127" t="s">
        <v>10</v>
      </c>
      <c r="N1128" s="127" t="s">
        <v>11</v>
      </c>
      <c r="O1128" s="129">
        <v>14606</v>
      </c>
      <c r="P1128" s="129">
        <v>0</v>
      </c>
      <c r="Q1128" s="129">
        <f t="shared" ref="Q1128" si="531">O1128-P1128</f>
        <v>14606</v>
      </c>
      <c r="R1128" s="130" t="s">
        <v>1</v>
      </c>
      <c r="S1128" s="131" t="s">
        <v>4</v>
      </c>
      <c r="T1128" s="131"/>
      <c r="U1128" s="131" t="s">
        <v>254</v>
      </c>
      <c r="V1128" s="127"/>
      <c r="W1128" s="127"/>
      <c r="X1128" s="127"/>
      <c r="Y1128" s="127"/>
      <c r="Z1128" s="132">
        <v>42370</v>
      </c>
      <c r="AA1128" s="127"/>
      <c r="AB1128" s="127"/>
      <c r="AC1128" s="127"/>
      <c r="AD1128" s="133" t="s">
        <v>1843</v>
      </c>
    </row>
    <row r="1129" spans="1:32" ht="15" customHeight="1" x14ac:dyDescent="0.25">
      <c r="C1129" s="10"/>
      <c r="D1129" s="10"/>
      <c r="E1129" s="10"/>
      <c r="F1129" s="10"/>
      <c r="G1129" s="76"/>
      <c r="H1129" s="76"/>
      <c r="I1129" s="77"/>
      <c r="J1129" s="80"/>
      <c r="K1129" s="10"/>
      <c r="L1129" s="11"/>
      <c r="M1129" s="11"/>
      <c r="N1129" s="11"/>
      <c r="O1129" s="71">
        <f>SUM(O1128)</f>
        <v>14606</v>
      </c>
      <c r="P1129" s="71">
        <f t="shared" ref="P1129:Q1129" si="532">SUM(P1128)</f>
        <v>0</v>
      </c>
      <c r="Q1129" s="71">
        <f t="shared" si="532"/>
        <v>14606</v>
      </c>
      <c r="R1129" s="17"/>
      <c r="S1129" s="17"/>
      <c r="T1129" s="17"/>
      <c r="U1129" s="17"/>
      <c r="V1129" s="17"/>
      <c r="W1129" s="26"/>
      <c r="X1129" s="10"/>
      <c r="Y1129" s="10"/>
      <c r="Z1129" s="10"/>
      <c r="AA1129" s="10"/>
      <c r="AB1129" s="14"/>
      <c r="AC1129" s="10"/>
      <c r="AD1129" s="10"/>
      <c r="AE1129" s="10"/>
      <c r="AF1129" s="15"/>
    </row>
    <row r="1130" spans="1:32" ht="15" customHeight="1" x14ac:dyDescent="0.25">
      <c r="C1130" s="10"/>
      <c r="D1130" s="10"/>
      <c r="E1130" s="10"/>
      <c r="F1130" s="10"/>
      <c r="G1130" s="76"/>
      <c r="H1130" s="76"/>
      <c r="I1130" s="77"/>
      <c r="J1130" s="80"/>
      <c r="K1130" s="10"/>
      <c r="L1130" s="11"/>
      <c r="M1130" s="11"/>
      <c r="N1130" s="11"/>
      <c r="O1130" s="25"/>
      <c r="P1130" s="25"/>
      <c r="Q1130" s="16"/>
      <c r="R1130" s="16"/>
      <c r="S1130" s="16"/>
      <c r="T1130" s="16"/>
      <c r="U1130" s="16"/>
      <c r="V1130" s="16"/>
      <c r="W1130" s="26"/>
      <c r="X1130" s="10"/>
      <c r="Y1130" s="10"/>
      <c r="Z1130" s="10"/>
      <c r="AA1130" s="10"/>
      <c r="AB1130" s="14"/>
      <c r="AC1130" s="10"/>
      <c r="AD1130" s="10"/>
      <c r="AE1130" s="10"/>
      <c r="AF1130" s="15"/>
    </row>
    <row r="1131" spans="1:32" ht="15" customHeight="1" x14ac:dyDescent="0.25">
      <c r="C1131" s="10"/>
      <c r="D1131" s="10"/>
      <c r="E1131" s="10"/>
      <c r="F1131" s="10"/>
      <c r="G1131" s="46" t="s">
        <v>171</v>
      </c>
      <c r="H1131" s="76"/>
      <c r="I1131" s="47" t="s">
        <v>1253</v>
      </c>
      <c r="J1131" s="80"/>
      <c r="L1131" s="20"/>
      <c r="M1131" s="11"/>
      <c r="N1131" s="11"/>
      <c r="O1131" s="25"/>
      <c r="P1131" s="25"/>
      <c r="Q1131" s="16"/>
      <c r="R1131" s="16"/>
      <c r="S1131" s="16"/>
      <c r="T1131" s="16"/>
      <c r="U1131" s="16"/>
      <c r="V1131" s="16"/>
      <c r="W1131" s="26"/>
      <c r="X1131" s="10"/>
      <c r="Y1131" s="10"/>
      <c r="Z1131" s="10"/>
      <c r="AA1131" s="10"/>
      <c r="AB1131" s="14"/>
      <c r="AC1131" s="10"/>
      <c r="AD1131" s="10"/>
      <c r="AE1131" s="10"/>
      <c r="AF1131" s="15"/>
    </row>
    <row r="1132" spans="1:32" s="65" customFormat="1" ht="15" customHeight="1" outlineLevel="5" x14ac:dyDescent="0.25">
      <c r="A1132" s="21"/>
      <c r="B1132" s="151"/>
      <c r="C1132" s="151"/>
      <c r="D1132" s="151"/>
      <c r="E1132" s="151"/>
      <c r="F1132" s="151"/>
      <c r="G1132" s="191" t="s">
        <v>1842</v>
      </c>
      <c r="H1132" s="187">
        <v>42370</v>
      </c>
      <c r="I1132" s="151" t="s">
        <v>14</v>
      </c>
      <c r="J1132" s="473" t="s">
        <v>49</v>
      </c>
      <c r="K1132" s="151" t="s">
        <v>9</v>
      </c>
      <c r="L1132" s="151" t="s">
        <v>10</v>
      </c>
      <c r="M1132" s="151" t="s">
        <v>10</v>
      </c>
      <c r="N1132" s="151" t="s">
        <v>11</v>
      </c>
      <c r="O1132" s="139">
        <v>45496.98</v>
      </c>
      <c r="P1132" s="139">
        <v>0</v>
      </c>
      <c r="Q1132" s="139">
        <v>45496.98</v>
      </c>
      <c r="R1132" s="153" t="s">
        <v>1</v>
      </c>
      <c r="S1132" s="154" t="s">
        <v>4</v>
      </c>
      <c r="T1132" s="154"/>
      <c r="U1132" s="154" t="s">
        <v>171</v>
      </c>
      <c r="V1132" s="151"/>
      <c r="W1132" s="151"/>
      <c r="X1132" s="151"/>
      <c r="Y1132" s="151"/>
      <c r="Z1132" s="155">
        <v>42370</v>
      </c>
      <c r="AA1132" s="151"/>
      <c r="AB1132" s="151"/>
      <c r="AC1132" s="151"/>
      <c r="AD1132" s="156" t="s">
        <v>1843</v>
      </c>
    </row>
    <row r="1133" spans="1:32" s="21" customFormat="1" ht="15" customHeight="1" outlineLevel="5" x14ac:dyDescent="0.25">
      <c r="B1133" s="1"/>
      <c r="C1133" s="1"/>
      <c r="D1133" s="1"/>
      <c r="E1133" s="1"/>
      <c r="F1133" s="1"/>
      <c r="G1133" s="192" t="s">
        <v>1842</v>
      </c>
      <c r="H1133" s="188">
        <v>42370</v>
      </c>
      <c r="I1133" s="1" t="s">
        <v>14</v>
      </c>
      <c r="J1133" s="294" t="s">
        <v>59</v>
      </c>
      <c r="K1133" s="1" t="s">
        <v>9</v>
      </c>
      <c r="L1133" s="1" t="s">
        <v>10</v>
      </c>
      <c r="M1133" s="1" t="s">
        <v>10</v>
      </c>
      <c r="N1133" s="1" t="s">
        <v>11</v>
      </c>
      <c r="O1133" s="9">
        <v>96550.66</v>
      </c>
      <c r="P1133" s="9">
        <v>0</v>
      </c>
      <c r="Q1133" s="9">
        <v>96550.66</v>
      </c>
      <c r="R1133" s="6" t="s">
        <v>1</v>
      </c>
      <c r="S1133" s="5" t="s">
        <v>4</v>
      </c>
      <c r="T1133" s="5"/>
      <c r="U1133" s="5" t="s">
        <v>171</v>
      </c>
      <c r="V1133" s="1"/>
      <c r="W1133" s="1"/>
      <c r="X1133" s="1"/>
      <c r="Y1133" s="1"/>
      <c r="Z1133" s="4">
        <v>42370</v>
      </c>
      <c r="AA1133" s="1"/>
      <c r="AB1133" s="1"/>
      <c r="AC1133" s="1"/>
      <c r="AD1133" s="8" t="s">
        <v>1843</v>
      </c>
    </row>
    <row r="1134" spans="1:32" s="21" customFormat="1" ht="15" customHeight="1" outlineLevel="5" x14ac:dyDescent="0.25">
      <c r="B1134" s="1"/>
      <c r="C1134" s="1"/>
      <c r="D1134" s="1"/>
      <c r="E1134" s="1"/>
      <c r="F1134" s="1"/>
      <c r="G1134" s="192" t="s">
        <v>1842</v>
      </c>
      <c r="H1134" s="188">
        <v>42370</v>
      </c>
      <c r="I1134" s="1" t="s">
        <v>14</v>
      </c>
      <c r="J1134" s="294" t="s">
        <v>63</v>
      </c>
      <c r="K1134" s="1" t="s">
        <v>9</v>
      </c>
      <c r="L1134" s="1" t="s">
        <v>10</v>
      </c>
      <c r="M1134" s="1" t="s">
        <v>10</v>
      </c>
      <c r="N1134" s="1" t="s">
        <v>11</v>
      </c>
      <c r="O1134" s="9">
        <v>36242.75</v>
      </c>
      <c r="P1134" s="9">
        <v>0</v>
      </c>
      <c r="Q1134" s="9">
        <v>36242.75</v>
      </c>
      <c r="R1134" s="6" t="s">
        <v>1</v>
      </c>
      <c r="S1134" s="5" t="s">
        <v>4</v>
      </c>
      <c r="T1134" s="5"/>
      <c r="U1134" s="5" t="s">
        <v>171</v>
      </c>
      <c r="V1134" s="1"/>
      <c r="W1134" s="1"/>
      <c r="X1134" s="1"/>
      <c r="Y1134" s="1"/>
      <c r="Z1134" s="4">
        <v>42370</v>
      </c>
      <c r="AA1134" s="1"/>
      <c r="AB1134" s="1"/>
      <c r="AC1134" s="1"/>
      <c r="AD1134" s="8" t="s">
        <v>1843</v>
      </c>
    </row>
    <row r="1135" spans="1:32" s="164" customFormat="1" ht="15" customHeight="1" outlineLevel="5" x14ac:dyDescent="0.25">
      <c r="A1135" s="21"/>
      <c r="B1135" s="158"/>
      <c r="C1135" s="158"/>
      <c r="D1135" s="158"/>
      <c r="E1135" s="158"/>
      <c r="F1135" s="158"/>
      <c r="G1135" s="193" t="s">
        <v>1842</v>
      </c>
      <c r="H1135" s="189">
        <v>42370</v>
      </c>
      <c r="I1135" s="158" t="s">
        <v>14</v>
      </c>
      <c r="J1135" s="475" t="s">
        <v>64</v>
      </c>
      <c r="K1135" s="158" t="s">
        <v>9</v>
      </c>
      <c r="L1135" s="158" t="s">
        <v>10</v>
      </c>
      <c r="M1135" s="158" t="s">
        <v>10</v>
      </c>
      <c r="N1135" s="158" t="s">
        <v>11</v>
      </c>
      <c r="O1135" s="146">
        <v>207044.01</v>
      </c>
      <c r="P1135" s="146">
        <v>0</v>
      </c>
      <c r="Q1135" s="146">
        <v>207044.01</v>
      </c>
      <c r="R1135" s="160" t="s">
        <v>1</v>
      </c>
      <c r="S1135" s="161" t="s">
        <v>4</v>
      </c>
      <c r="T1135" s="161"/>
      <c r="U1135" s="161" t="s">
        <v>171</v>
      </c>
      <c r="V1135" s="158"/>
      <c r="W1135" s="158"/>
      <c r="X1135" s="158"/>
      <c r="Y1135" s="158"/>
      <c r="Z1135" s="162">
        <v>42370</v>
      </c>
      <c r="AA1135" s="158"/>
      <c r="AB1135" s="158"/>
      <c r="AC1135" s="158"/>
      <c r="AD1135" s="163" t="s">
        <v>1843</v>
      </c>
    </row>
    <row r="1136" spans="1:32" ht="15" customHeight="1" x14ac:dyDescent="0.25">
      <c r="C1136" s="10"/>
      <c r="D1136" s="10"/>
      <c r="E1136" s="10"/>
      <c r="F1136" s="10"/>
      <c r="G1136" s="76"/>
      <c r="H1136" s="76"/>
      <c r="I1136" s="77"/>
      <c r="J1136" s="80"/>
      <c r="K1136" s="10"/>
      <c r="L1136" s="11"/>
      <c r="M1136" s="11"/>
      <c r="N1136" s="11"/>
      <c r="O1136" s="71">
        <f>SUM(O1132:O1135)</f>
        <v>385334.4</v>
      </c>
      <c r="P1136" s="71">
        <f t="shared" ref="P1136:Q1136" si="533">SUM(P1132:P1135)</f>
        <v>0</v>
      </c>
      <c r="Q1136" s="71">
        <f t="shared" si="533"/>
        <v>385334.4</v>
      </c>
      <c r="R1136" s="17"/>
      <c r="S1136" s="17"/>
      <c r="T1136" s="17"/>
      <c r="U1136" s="17"/>
      <c r="V1136" s="17"/>
      <c r="W1136" s="26"/>
      <c r="X1136" s="10"/>
      <c r="Y1136" s="10"/>
      <c r="Z1136" s="10"/>
      <c r="AA1136" s="10"/>
      <c r="AB1136" s="14"/>
      <c r="AC1136" s="10"/>
      <c r="AD1136" s="10"/>
      <c r="AE1136" s="10"/>
      <c r="AF1136" s="15"/>
    </row>
    <row r="1137" spans="1:32" ht="15" customHeight="1" x14ac:dyDescent="0.25">
      <c r="C1137" s="10"/>
      <c r="D1137" s="10"/>
      <c r="E1137" s="10"/>
      <c r="F1137" s="10"/>
      <c r="G1137" s="76"/>
      <c r="H1137" s="76"/>
      <c r="I1137" s="77"/>
      <c r="J1137" s="80"/>
      <c r="K1137" s="10"/>
      <c r="L1137" s="11"/>
      <c r="M1137" s="11"/>
      <c r="N1137" s="11"/>
      <c r="O1137" s="25"/>
      <c r="P1137" s="25"/>
      <c r="Q1137" s="16"/>
      <c r="R1137" s="16"/>
      <c r="S1137" s="16"/>
      <c r="T1137" s="16"/>
      <c r="U1137" s="16"/>
      <c r="V1137" s="16"/>
      <c r="W1137" s="26"/>
      <c r="X1137" s="10"/>
      <c r="Y1137" s="10"/>
      <c r="Z1137" s="10"/>
      <c r="AA1137" s="10"/>
      <c r="AB1137" s="14"/>
      <c r="AC1137" s="10"/>
      <c r="AD1137" s="10"/>
      <c r="AE1137" s="10"/>
      <c r="AF1137" s="15"/>
    </row>
    <row r="1138" spans="1:32" ht="15" customHeight="1" x14ac:dyDescent="0.25">
      <c r="C1138" s="10"/>
      <c r="D1138" s="10"/>
      <c r="E1138" s="10"/>
      <c r="F1138" s="10"/>
      <c r="G1138" s="46" t="s">
        <v>553</v>
      </c>
      <c r="H1138" s="76"/>
      <c r="I1138" s="47" t="s">
        <v>1007</v>
      </c>
      <c r="J1138" s="80"/>
      <c r="L1138" s="20"/>
      <c r="M1138" s="11"/>
      <c r="N1138" s="11"/>
      <c r="O1138" s="25"/>
      <c r="P1138" s="25"/>
      <c r="Q1138" s="16"/>
      <c r="R1138" s="16"/>
      <c r="S1138" s="16"/>
      <c r="T1138" s="16"/>
      <c r="U1138" s="16"/>
      <c r="V1138" s="16"/>
      <c r="W1138" s="26"/>
      <c r="X1138" s="10"/>
      <c r="Y1138" s="10"/>
      <c r="Z1138" s="10"/>
      <c r="AA1138" s="10"/>
      <c r="AB1138" s="14"/>
      <c r="AC1138" s="10"/>
      <c r="AD1138" s="10"/>
      <c r="AE1138" s="10"/>
      <c r="AF1138" s="15"/>
    </row>
    <row r="1139" spans="1:32" s="134" customFormat="1" ht="15" customHeight="1" outlineLevel="5" x14ac:dyDescent="0.25">
      <c r="A1139" s="21"/>
      <c r="B1139" s="127"/>
      <c r="C1139" s="127"/>
      <c r="D1139" s="127"/>
      <c r="E1139" s="127"/>
      <c r="F1139" s="127"/>
      <c r="G1139" s="369" t="s">
        <v>1842</v>
      </c>
      <c r="H1139" s="185">
        <v>42370</v>
      </c>
      <c r="I1139" s="127" t="s">
        <v>14</v>
      </c>
      <c r="J1139" s="472" t="s">
        <v>64</v>
      </c>
      <c r="K1139" s="127" t="s">
        <v>9</v>
      </c>
      <c r="L1139" s="127" t="s">
        <v>10</v>
      </c>
      <c r="M1139" s="127" t="s">
        <v>10</v>
      </c>
      <c r="N1139" s="127" t="s">
        <v>11</v>
      </c>
      <c r="O1139" s="129">
        <v>-11036.67</v>
      </c>
      <c r="P1139" s="129">
        <v>0</v>
      </c>
      <c r="Q1139" s="129">
        <f t="shared" ref="Q1139" si="534">O1139-P1139</f>
        <v>-11036.67</v>
      </c>
      <c r="R1139" s="130" t="s">
        <v>1</v>
      </c>
      <c r="S1139" s="131" t="s">
        <v>4</v>
      </c>
      <c r="T1139" s="131"/>
      <c r="U1139" s="131" t="s">
        <v>553</v>
      </c>
      <c r="V1139" s="127"/>
      <c r="W1139" s="127"/>
      <c r="X1139" s="127"/>
      <c r="Y1139" s="127"/>
      <c r="Z1139" s="132">
        <v>42370</v>
      </c>
      <c r="AA1139" s="127"/>
      <c r="AB1139" s="127"/>
      <c r="AC1139" s="127"/>
      <c r="AD1139" s="133" t="s">
        <v>1843</v>
      </c>
    </row>
    <row r="1140" spans="1:32" ht="15" customHeight="1" x14ac:dyDescent="0.25">
      <c r="C1140" s="10"/>
      <c r="D1140" s="10"/>
      <c r="E1140" s="10"/>
      <c r="F1140" s="10"/>
      <c r="G1140" s="76"/>
      <c r="H1140" s="76"/>
      <c r="I1140" s="77"/>
      <c r="J1140" s="80"/>
      <c r="K1140" s="10"/>
      <c r="L1140" s="11"/>
      <c r="M1140" s="11"/>
      <c r="N1140" s="11"/>
      <c r="O1140" s="71">
        <f>SUM(O1139)</f>
        <v>-11036.67</v>
      </c>
      <c r="P1140" s="71">
        <f t="shared" ref="P1140:Q1140" si="535">SUM(P1139)</f>
        <v>0</v>
      </c>
      <c r="Q1140" s="71">
        <f t="shared" si="535"/>
        <v>-11036.67</v>
      </c>
      <c r="R1140" s="17"/>
      <c r="S1140" s="17"/>
      <c r="T1140" s="17"/>
      <c r="U1140" s="17"/>
      <c r="V1140" s="17"/>
      <c r="W1140" s="26"/>
      <c r="X1140" s="10"/>
      <c r="Y1140" s="10"/>
      <c r="Z1140" s="10"/>
      <c r="AA1140" s="10"/>
      <c r="AB1140" s="14"/>
      <c r="AC1140" s="10"/>
      <c r="AD1140" s="10"/>
      <c r="AE1140" s="10"/>
      <c r="AF1140" s="15"/>
    </row>
    <row r="1141" spans="1:32" ht="15" customHeight="1" x14ac:dyDescent="0.25">
      <c r="C1141" s="10"/>
      <c r="D1141" s="10"/>
      <c r="E1141" s="10"/>
      <c r="F1141" s="10"/>
      <c r="G1141" s="76"/>
      <c r="H1141" s="76"/>
      <c r="I1141" s="77"/>
      <c r="J1141" s="80"/>
      <c r="K1141" s="10"/>
      <c r="L1141" s="11"/>
      <c r="M1141" s="11"/>
      <c r="N1141" s="11"/>
      <c r="O1141" s="25"/>
      <c r="P1141" s="25"/>
      <c r="Q1141" s="16"/>
      <c r="R1141" s="16"/>
      <c r="S1141" s="16"/>
      <c r="T1141" s="16"/>
      <c r="U1141" s="16"/>
      <c r="V1141" s="16"/>
      <c r="W1141" s="26"/>
      <c r="X1141" s="10"/>
      <c r="Y1141" s="10"/>
      <c r="Z1141" s="10"/>
      <c r="AA1141" s="10"/>
      <c r="AB1141" s="14"/>
      <c r="AC1141" s="10"/>
      <c r="AD1141" s="10"/>
      <c r="AE1141" s="10"/>
      <c r="AF1141" s="15"/>
    </row>
    <row r="1142" spans="1:32" ht="15" customHeight="1" x14ac:dyDescent="0.25">
      <c r="C1142" s="10"/>
      <c r="D1142" s="10"/>
      <c r="E1142" s="10"/>
      <c r="F1142" s="10"/>
      <c r="G1142" s="46" t="s">
        <v>255</v>
      </c>
      <c r="H1142" s="76"/>
      <c r="I1142" s="47" t="s">
        <v>1006</v>
      </c>
      <c r="J1142" s="80"/>
      <c r="L1142" s="20"/>
      <c r="M1142" s="11"/>
      <c r="N1142" s="11"/>
      <c r="O1142" s="25"/>
      <c r="P1142" s="25"/>
      <c r="Q1142" s="16"/>
      <c r="R1142" s="16"/>
      <c r="S1142" s="16"/>
      <c r="T1142" s="16"/>
      <c r="U1142" s="16"/>
      <c r="V1142" s="16"/>
      <c r="W1142" s="26"/>
      <c r="X1142" s="10"/>
      <c r="Y1142" s="10"/>
      <c r="Z1142" s="10"/>
      <c r="AA1142" s="10"/>
      <c r="AB1142" s="14"/>
      <c r="AC1142" s="10"/>
      <c r="AD1142" s="10"/>
      <c r="AE1142" s="10"/>
      <c r="AF1142" s="15"/>
    </row>
    <row r="1143" spans="1:32" s="65" customFormat="1" ht="15" customHeight="1" outlineLevel="5" x14ac:dyDescent="0.25">
      <c r="A1143" s="21"/>
      <c r="B1143" s="151"/>
      <c r="C1143" s="151"/>
      <c r="D1143" s="151"/>
      <c r="E1143" s="151"/>
      <c r="F1143" s="151"/>
      <c r="G1143" s="191" t="s">
        <v>1842</v>
      </c>
      <c r="H1143" s="187">
        <v>42370</v>
      </c>
      <c r="I1143" s="151" t="s">
        <v>14</v>
      </c>
      <c r="J1143" s="473" t="s">
        <v>59</v>
      </c>
      <c r="K1143" s="151" t="s">
        <v>9</v>
      </c>
      <c r="L1143" s="151" t="s">
        <v>10</v>
      </c>
      <c r="M1143" s="151" t="s">
        <v>10</v>
      </c>
      <c r="N1143" s="151" t="s">
        <v>11</v>
      </c>
      <c r="O1143" s="139">
        <v>41589.25</v>
      </c>
      <c r="P1143" s="139">
        <v>0</v>
      </c>
      <c r="Q1143" s="139">
        <v>41589.25</v>
      </c>
      <c r="R1143" s="153" t="s">
        <v>1</v>
      </c>
      <c r="S1143" s="154" t="s">
        <v>4</v>
      </c>
      <c r="T1143" s="154"/>
      <c r="U1143" s="154" t="s">
        <v>255</v>
      </c>
      <c r="V1143" s="151"/>
      <c r="W1143" s="151"/>
      <c r="X1143" s="151"/>
      <c r="Y1143" s="151"/>
      <c r="Z1143" s="155">
        <v>42370</v>
      </c>
      <c r="AA1143" s="151"/>
      <c r="AB1143" s="151"/>
      <c r="AC1143" s="151"/>
      <c r="AD1143" s="156" t="s">
        <v>1843</v>
      </c>
    </row>
    <row r="1144" spans="1:32" s="21" customFormat="1" ht="15" customHeight="1" outlineLevel="5" x14ac:dyDescent="0.25">
      <c r="B1144" s="1"/>
      <c r="C1144" s="1"/>
      <c r="D1144" s="1"/>
      <c r="E1144" s="1"/>
      <c r="F1144" s="1"/>
      <c r="G1144" s="192" t="s">
        <v>1842</v>
      </c>
      <c r="H1144" s="188">
        <v>42370</v>
      </c>
      <c r="I1144" s="1" t="s">
        <v>14</v>
      </c>
      <c r="J1144" s="294" t="s">
        <v>63</v>
      </c>
      <c r="K1144" s="1" t="s">
        <v>9</v>
      </c>
      <c r="L1144" s="1" t="s">
        <v>10</v>
      </c>
      <c r="M1144" s="1" t="s">
        <v>10</v>
      </c>
      <c r="N1144" s="1" t="s">
        <v>11</v>
      </c>
      <c r="O1144" s="9">
        <v>24186.69</v>
      </c>
      <c r="P1144" s="9">
        <v>0</v>
      </c>
      <c r="Q1144" s="9">
        <v>24186.69</v>
      </c>
      <c r="R1144" s="6" t="s">
        <v>1</v>
      </c>
      <c r="S1144" s="5" t="s">
        <v>4</v>
      </c>
      <c r="T1144" s="5"/>
      <c r="U1144" s="5" t="s">
        <v>255</v>
      </c>
      <c r="V1144" s="1"/>
      <c r="W1144" s="1"/>
      <c r="X1144" s="1"/>
      <c r="Y1144" s="1"/>
      <c r="Z1144" s="4">
        <v>42370</v>
      </c>
      <c r="AA1144" s="1"/>
      <c r="AB1144" s="1"/>
      <c r="AC1144" s="1"/>
      <c r="AD1144" s="8" t="s">
        <v>1843</v>
      </c>
    </row>
    <row r="1145" spans="1:32" s="164" customFormat="1" ht="15" customHeight="1" outlineLevel="5" x14ac:dyDescent="0.25">
      <c r="A1145" s="21"/>
      <c r="B1145" s="158"/>
      <c r="C1145" s="158"/>
      <c r="D1145" s="158"/>
      <c r="E1145" s="158"/>
      <c r="F1145" s="158"/>
      <c r="G1145" s="193" t="s">
        <v>1842</v>
      </c>
      <c r="H1145" s="189">
        <v>42370</v>
      </c>
      <c r="I1145" s="158" t="s">
        <v>14</v>
      </c>
      <c r="J1145" s="475" t="s">
        <v>64</v>
      </c>
      <c r="K1145" s="158" t="s">
        <v>9</v>
      </c>
      <c r="L1145" s="158" t="s">
        <v>10</v>
      </c>
      <c r="M1145" s="158" t="s">
        <v>10</v>
      </c>
      <c r="N1145" s="158" t="s">
        <v>11</v>
      </c>
      <c r="O1145" s="146">
        <v>1338933.68</v>
      </c>
      <c r="P1145" s="146">
        <v>0</v>
      </c>
      <c r="Q1145" s="146">
        <v>1338933.68</v>
      </c>
      <c r="R1145" s="160" t="s">
        <v>1</v>
      </c>
      <c r="S1145" s="161" t="s">
        <v>4</v>
      </c>
      <c r="T1145" s="161"/>
      <c r="U1145" s="161" t="s">
        <v>255</v>
      </c>
      <c r="V1145" s="158"/>
      <c r="W1145" s="158"/>
      <c r="X1145" s="158"/>
      <c r="Y1145" s="158"/>
      <c r="Z1145" s="162">
        <v>42370</v>
      </c>
      <c r="AA1145" s="158"/>
      <c r="AB1145" s="158"/>
      <c r="AC1145" s="158"/>
      <c r="AD1145" s="163" t="s">
        <v>1843</v>
      </c>
    </row>
    <row r="1146" spans="1:32" ht="15" customHeight="1" x14ac:dyDescent="0.25">
      <c r="C1146" s="10"/>
      <c r="D1146" s="10"/>
      <c r="E1146" s="10"/>
      <c r="F1146" s="10"/>
      <c r="G1146" s="76"/>
      <c r="H1146" s="76"/>
      <c r="I1146" s="77"/>
      <c r="J1146" s="80"/>
      <c r="K1146" s="10"/>
      <c r="L1146" s="11"/>
      <c r="M1146" s="11"/>
      <c r="N1146" s="11"/>
      <c r="O1146" s="71">
        <f>SUM(O1143:O1145)</f>
        <v>1404709.6199999999</v>
      </c>
      <c r="P1146" s="71">
        <f t="shared" ref="P1146:Q1146" si="536">SUM(P1143:P1145)</f>
        <v>0</v>
      </c>
      <c r="Q1146" s="71">
        <f t="shared" si="536"/>
        <v>1404709.6199999999</v>
      </c>
      <c r="R1146" s="17"/>
      <c r="S1146" s="17"/>
      <c r="T1146" s="17"/>
      <c r="U1146" s="17"/>
      <c r="V1146" s="17"/>
      <c r="W1146" s="26"/>
      <c r="X1146" s="10"/>
      <c r="Y1146" s="10"/>
      <c r="Z1146" s="10"/>
      <c r="AA1146" s="10"/>
      <c r="AB1146" s="14"/>
      <c r="AC1146" s="10"/>
      <c r="AD1146" s="10"/>
      <c r="AE1146" s="10"/>
      <c r="AF1146" s="15"/>
    </row>
    <row r="1147" spans="1:32" ht="15" customHeight="1" x14ac:dyDescent="0.25">
      <c r="C1147" s="10"/>
      <c r="D1147" s="10"/>
      <c r="E1147" s="10"/>
      <c r="F1147" s="10"/>
      <c r="G1147" s="76"/>
      <c r="H1147" s="76"/>
      <c r="I1147" s="77"/>
      <c r="J1147" s="80"/>
      <c r="K1147" s="10"/>
      <c r="L1147" s="11"/>
      <c r="M1147" s="11"/>
      <c r="N1147" s="11"/>
      <c r="O1147" s="25"/>
      <c r="P1147" s="25"/>
      <c r="Q1147" s="16"/>
      <c r="R1147" s="16"/>
      <c r="S1147" s="16"/>
      <c r="T1147" s="16"/>
      <c r="U1147" s="16"/>
      <c r="V1147" s="16"/>
      <c r="W1147" s="26"/>
      <c r="X1147" s="10"/>
      <c r="Y1147" s="10"/>
      <c r="Z1147" s="10"/>
      <c r="AA1147" s="10"/>
      <c r="AB1147" s="14"/>
      <c r="AC1147" s="10"/>
      <c r="AD1147" s="10"/>
      <c r="AE1147" s="10"/>
      <c r="AF1147" s="15"/>
    </row>
    <row r="1148" spans="1:32" ht="15" customHeight="1" x14ac:dyDescent="0.25">
      <c r="C1148" s="10"/>
      <c r="D1148" s="10"/>
      <c r="E1148" s="10"/>
      <c r="F1148" s="10"/>
      <c r="G1148" s="46" t="s">
        <v>554</v>
      </c>
      <c r="H1148" s="76"/>
      <c r="I1148" s="123" t="s">
        <v>1008</v>
      </c>
      <c r="J1148" s="80"/>
      <c r="L1148" s="24"/>
      <c r="M1148" s="11"/>
      <c r="N1148" s="11"/>
      <c r="O1148" s="25"/>
      <c r="P1148" s="25"/>
      <c r="Q1148" s="16"/>
      <c r="R1148" s="16"/>
      <c r="S1148" s="16"/>
      <c r="T1148" s="16"/>
      <c r="U1148" s="16"/>
      <c r="V1148" s="16"/>
      <c r="W1148" s="26"/>
      <c r="X1148" s="10"/>
      <c r="Y1148" s="10"/>
      <c r="Z1148" s="10"/>
      <c r="AA1148" s="10"/>
      <c r="AB1148" s="14"/>
      <c r="AC1148" s="10"/>
      <c r="AD1148" s="10"/>
      <c r="AE1148" s="10"/>
      <c r="AF1148" s="15"/>
    </row>
    <row r="1149" spans="1:32" s="134" customFormat="1" ht="15" customHeight="1" outlineLevel="5" x14ac:dyDescent="0.25">
      <c r="A1149" s="21"/>
      <c r="B1149" s="127"/>
      <c r="C1149" s="127"/>
      <c r="D1149" s="127"/>
      <c r="E1149" s="127"/>
      <c r="F1149" s="127"/>
      <c r="G1149" s="369" t="s">
        <v>1842</v>
      </c>
      <c r="H1149" s="185">
        <v>42370</v>
      </c>
      <c r="I1149" s="127" t="s">
        <v>14</v>
      </c>
      <c r="J1149" s="472" t="s">
        <v>64</v>
      </c>
      <c r="K1149" s="127" t="s">
        <v>9</v>
      </c>
      <c r="L1149" s="127" t="s">
        <v>10</v>
      </c>
      <c r="M1149" s="127" t="s">
        <v>10</v>
      </c>
      <c r="N1149" s="127" t="s">
        <v>11</v>
      </c>
      <c r="O1149" s="129">
        <v>769019.91</v>
      </c>
      <c r="P1149" s="129">
        <v>0</v>
      </c>
      <c r="Q1149" s="129">
        <f t="shared" ref="Q1149" si="537">O1149-P1149</f>
        <v>769019.91</v>
      </c>
      <c r="R1149" s="130" t="s">
        <v>1</v>
      </c>
      <c r="S1149" s="131" t="s">
        <v>4</v>
      </c>
      <c r="T1149" s="131"/>
      <c r="U1149" s="131" t="s">
        <v>554</v>
      </c>
      <c r="V1149" s="127"/>
      <c r="W1149" s="127"/>
      <c r="X1149" s="127"/>
      <c r="Y1149" s="127"/>
      <c r="Z1149" s="132">
        <v>42370</v>
      </c>
      <c r="AA1149" s="127"/>
      <c r="AB1149" s="127"/>
      <c r="AC1149" s="127"/>
      <c r="AD1149" s="133" t="s">
        <v>1843</v>
      </c>
    </row>
    <row r="1150" spans="1:32" ht="15" customHeight="1" x14ac:dyDescent="0.25">
      <c r="C1150" s="10"/>
      <c r="D1150" s="10"/>
      <c r="E1150" s="10"/>
      <c r="F1150" s="10"/>
      <c r="G1150" s="76"/>
      <c r="H1150" s="76"/>
      <c r="I1150" s="77"/>
      <c r="J1150" s="80"/>
      <c r="K1150" s="10"/>
      <c r="L1150" s="11"/>
      <c r="M1150" s="11"/>
      <c r="N1150" s="11"/>
      <c r="O1150" s="71">
        <f>SUM(O1149)</f>
        <v>769019.91</v>
      </c>
      <c r="P1150" s="71">
        <f t="shared" ref="P1150:Q1150" si="538">SUM(P1149)</f>
        <v>0</v>
      </c>
      <c r="Q1150" s="71">
        <f t="shared" si="538"/>
        <v>769019.91</v>
      </c>
      <c r="R1150" s="17"/>
      <c r="S1150" s="17"/>
      <c r="T1150" s="17"/>
      <c r="U1150" s="17"/>
      <c r="V1150" s="17"/>
      <c r="W1150" s="26"/>
      <c r="X1150" s="10"/>
      <c r="Y1150" s="10"/>
      <c r="Z1150" s="10"/>
      <c r="AA1150" s="10"/>
      <c r="AB1150" s="14"/>
      <c r="AC1150" s="10"/>
      <c r="AD1150" s="10"/>
      <c r="AE1150" s="10"/>
      <c r="AF1150" s="15"/>
    </row>
    <row r="1151" spans="1:32" ht="15" customHeight="1" x14ac:dyDescent="0.25">
      <c r="C1151" s="10"/>
      <c r="D1151" s="10"/>
      <c r="E1151" s="10"/>
      <c r="F1151" s="10"/>
      <c r="G1151" s="76"/>
      <c r="H1151" s="76"/>
      <c r="I1151" s="77"/>
      <c r="J1151" s="80"/>
      <c r="K1151" s="10"/>
      <c r="L1151" s="11"/>
      <c r="M1151" s="11"/>
      <c r="N1151" s="11"/>
      <c r="O1151" s="25"/>
      <c r="P1151" s="25"/>
      <c r="Q1151" s="16"/>
      <c r="R1151" s="16"/>
      <c r="S1151" s="16"/>
      <c r="T1151" s="16"/>
      <c r="U1151" s="16"/>
      <c r="V1151" s="16"/>
      <c r="W1151" s="26"/>
      <c r="X1151" s="10"/>
      <c r="Y1151" s="10"/>
      <c r="Z1151" s="10"/>
      <c r="AA1151" s="10"/>
      <c r="AB1151" s="14"/>
      <c r="AC1151" s="10"/>
      <c r="AD1151" s="10"/>
      <c r="AE1151" s="10"/>
      <c r="AF1151" s="15"/>
    </row>
    <row r="1152" spans="1:32" ht="15" customHeight="1" x14ac:dyDescent="0.25">
      <c r="C1152" s="10"/>
      <c r="D1152" s="10"/>
      <c r="E1152" s="10"/>
      <c r="F1152" s="10"/>
      <c r="G1152" s="46" t="s">
        <v>555</v>
      </c>
      <c r="H1152" s="76"/>
      <c r="I1152" s="47" t="s">
        <v>1009</v>
      </c>
      <c r="J1152" s="80"/>
      <c r="L1152" s="24"/>
      <c r="M1152" s="11"/>
      <c r="N1152" s="11"/>
      <c r="O1152" s="25"/>
      <c r="P1152" s="25"/>
      <c r="Q1152" s="16"/>
      <c r="R1152" s="16"/>
      <c r="S1152" s="16"/>
      <c r="T1152" s="16"/>
      <c r="U1152" s="16"/>
      <c r="V1152" s="16"/>
      <c r="W1152" s="26"/>
      <c r="X1152" s="10"/>
      <c r="Y1152" s="10"/>
      <c r="Z1152" s="10"/>
      <c r="AA1152" s="10"/>
      <c r="AB1152" s="14"/>
      <c r="AC1152" s="10"/>
      <c r="AD1152" s="10"/>
      <c r="AE1152" s="10"/>
      <c r="AF1152" s="15"/>
    </row>
    <row r="1153" spans="1:32" s="134" customFormat="1" ht="15" customHeight="1" outlineLevel="5" x14ac:dyDescent="0.25">
      <c r="A1153" s="21"/>
      <c r="B1153" s="127"/>
      <c r="C1153" s="127"/>
      <c r="D1153" s="127"/>
      <c r="E1153" s="127"/>
      <c r="F1153" s="127"/>
      <c r="G1153" s="369" t="s">
        <v>1842</v>
      </c>
      <c r="H1153" s="185">
        <v>42370</v>
      </c>
      <c r="I1153" s="127" t="s">
        <v>14</v>
      </c>
      <c r="J1153" s="472" t="s">
        <v>64</v>
      </c>
      <c r="K1153" s="127" t="s">
        <v>9</v>
      </c>
      <c r="L1153" s="127" t="s">
        <v>10</v>
      </c>
      <c r="M1153" s="127" t="s">
        <v>10</v>
      </c>
      <c r="N1153" s="127" t="s">
        <v>11</v>
      </c>
      <c r="O1153" s="129">
        <v>420804</v>
      </c>
      <c r="P1153" s="129">
        <v>0</v>
      </c>
      <c r="Q1153" s="129">
        <f t="shared" ref="Q1153" si="539">O1153-P1153</f>
        <v>420804</v>
      </c>
      <c r="R1153" s="130" t="s">
        <v>1</v>
      </c>
      <c r="S1153" s="131" t="s">
        <v>4</v>
      </c>
      <c r="T1153" s="131"/>
      <c r="U1153" s="131" t="s">
        <v>555</v>
      </c>
      <c r="V1153" s="127"/>
      <c r="W1153" s="127"/>
      <c r="X1153" s="127"/>
      <c r="Y1153" s="127"/>
      <c r="Z1153" s="132">
        <v>42370</v>
      </c>
      <c r="AA1153" s="127"/>
      <c r="AB1153" s="127"/>
      <c r="AC1153" s="127"/>
      <c r="AD1153" s="133" t="s">
        <v>1843</v>
      </c>
    </row>
    <row r="1154" spans="1:32" ht="15" customHeight="1" x14ac:dyDescent="0.25">
      <c r="C1154" s="10"/>
      <c r="D1154" s="10"/>
      <c r="E1154" s="10"/>
      <c r="F1154" s="10"/>
      <c r="G1154" s="76"/>
      <c r="H1154" s="76"/>
      <c r="I1154" s="77"/>
      <c r="J1154" s="80"/>
      <c r="K1154" s="10"/>
      <c r="L1154" s="11"/>
      <c r="M1154" s="11"/>
      <c r="N1154" s="11"/>
      <c r="O1154" s="71">
        <f>SUM(O1153)</f>
        <v>420804</v>
      </c>
      <c r="P1154" s="71">
        <f t="shared" ref="P1154:Q1154" si="540">SUM(P1153)</f>
        <v>0</v>
      </c>
      <c r="Q1154" s="71">
        <f t="shared" si="540"/>
        <v>420804</v>
      </c>
      <c r="R1154" s="17"/>
      <c r="S1154" s="17"/>
      <c r="T1154" s="17"/>
      <c r="U1154" s="17"/>
      <c r="V1154" s="17"/>
      <c r="W1154" s="26"/>
      <c r="X1154" s="10"/>
      <c r="Y1154" s="10"/>
      <c r="Z1154" s="10"/>
      <c r="AA1154" s="10"/>
      <c r="AB1154" s="14"/>
      <c r="AC1154" s="10"/>
      <c r="AD1154" s="10"/>
      <c r="AE1154" s="10"/>
      <c r="AF1154" s="15"/>
    </row>
    <row r="1155" spans="1:32" ht="15" customHeight="1" x14ac:dyDescent="0.25">
      <c r="C1155" s="10"/>
      <c r="D1155" s="10"/>
      <c r="E1155" s="10"/>
      <c r="F1155" s="10"/>
      <c r="G1155" s="76"/>
      <c r="H1155" s="76"/>
      <c r="I1155" s="77"/>
      <c r="J1155" s="80"/>
      <c r="K1155" s="10"/>
      <c r="L1155" s="11"/>
      <c r="M1155" s="11"/>
      <c r="N1155" s="11"/>
      <c r="O1155" s="25"/>
      <c r="P1155" s="25"/>
      <c r="Q1155" s="16"/>
      <c r="R1155" s="16"/>
      <c r="S1155" s="16"/>
      <c r="T1155" s="16"/>
      <c r="U1155" s="16"/>
      <c r="V1155" s="16"/>
      <c r="W1155" s="26"/>
      <c r="X1155" s="10"/>
      <c r="Y1155" s="10"/>
      <c r="Z1155" s="10"/>
      <c r="AA1155" s="10"/>
      <c r="AB1155" s="14"/>
      <c r="AC1155" s="10"/>
      <c r="AD1155" s="10"/>
      <c r="AE1155" s="10"/>
      <c r="AF1155" s="15"/>
    </row>
    <row r="1156" spans="1:32" ht="15" customHeight="1" x14ac:dyDescent="0.25">
      <c r="C1156" s="10"/>
      <c r="D1156" s="10"/>
      <c r="E1156" s="10"/>
      <c r="F1156" s="10"/>
      <c r="G1156" s="242" t="s">
        <v>256</v>
      </c>
      <c r="H1156" s="76"/>
      <c r="I1156" s="47" t="s">
        <v>1010</v>
      </c>
      <c r="J1156" s="80"/>
      <c r="L1156" s="24"/>
      <c r="M1156" s="11"/>
      <c r="N1156" s="11"/>
      <c r="O1156" s="25"/>
      <c r="P1156" s="25"/>
      <c r="Q1156" s="16"/>
      <c r="R1156" s="16"/>
      <c r="S1156" s="16"/>
      <c r="T1156" s="16"/>
      <c r="U1156" s="16"/>
      <c r="V1156" s="16"/>
      <c r="W1156" s="26"/>
      <c r="X1156" s="10"/>
      <c r="Y1156" s="10"/>
      <c r="Z1156" s="10"/>
      <c r="AA1156" s="10"/>
      <c r="AB1156" s="14"/>
      <c r="AC1156" s="10"/>
      <c r="AD1156" s="10"/>
      <c r="AE1156" s="10"/>
      <c r="AF1156" s="15"/>
    </row>
    <row r="1157" spans="1:32" s="65" customFormat="1" ht="15" customHeight="1" outlineLevel="5" x14ac:dyDescent="0.25">
      <c r="A1157" s="21"/>
      <c r="B1157" s="151"/>
      <c r="C1157" s="151"/>
      <c r="D1157" s="151"/>
      <c r="E1157" s="151"/>
      <c r="F1157" s="151"/>
      <c r="G1157" s="191" t="s">
        <v>1842</v>
      </c>
      <c r="H1157" s="187">
        <v>42370</v>
      </c>
      <c r="I1157" s="151" t="s">
        <v>14</v>
      </c>
      <c r="J1157" s="473" t="s">
        <v>59</v>
      </c>
      <c r="K1157" s="151" t="s">
        <v>9</v>
      </c>
      <c r="L1157" s="151" t="s">
        <v>10</v>
      </c>
      <c r="M1157" s="151" t="s">
        <v>10</v>
      </c>
      <c r="N1157" s="151" t="s">
        <v>11</v>
      </c>
      <c r="O1157" s="139">
        <v>772</v>
      </c>
      <c r="P1157" s="139">
        <v>0</v>
      </c>
      <c r="Q1157" s="139">
        <v>772</v>
      </c>
      <c r="R1157" s="153" t="s">
        <v>1</v>
      </c>
      <c r="S1157" s="154" t="s">
        <v>4</v>
      </c>
      <c r="T1157" s="154"/>
      <c r="U1157" s="154" t="s">
        <v>256</v>
      </c>
      <c r="V1157" s="151"/>
      <c r="W1157" s="151"/>
      <c r="X1157" s="151"/>
      <c r="Y1157" s="151"/>
      <c r="Z1157" s="155">
        <v>42370</v>
      </c>
      <c r="AA1157" s="151"/>
      <c r="AB1157" s="151"/>
      <c r="AC1157" s="151"/>
      <c r="AD1157" s="156" t="s">
        <v>1843</v>
      </c>
    </row>
    <row r="1158" spans="1:32" s="21" customFormat="1" ht="15" customHeight="1" outlineLevel="5" x14ac:dyDescent="0.25">
      <c r="B1158" s="1"/>
      <c r="C1158" s="1"/>
      <c r="D1158" s="1"/>
      <c r="E1158" s="1"/>
      <c r="F1158" s="1"/>
      <c r="G1158" s="192" t="s">
        <v>1842</v>
      </c>
      <c r="H1158" s="188">
        <v>42370</v>
      </c>
      <c r="I1158" s="1" t="s">
        <v>14</v>
      </c>
      <c r="J1158" s="294" t="s">
        <v>63</v>
      </c>
      <c r="K1158" s="1" t="s">
        <v>9</v>
      </c>
      <c r="L1158" s="1" t="s">
        <v>10</v>
      </c>
      <c r="M1158" s="1" t="s">
        <v>10</v>
      </c>
      <c r="N1158" s="1" t="s">
        <v>11</v>
      </c>
      <c r="O1158" s="9">
        <v>580</v>
      </c>
      <c r="P1158" s="9">
        <v>0</v>
      </c>
      <c r="Q1158" s="9">
        <v>580</v>
      </c>
      <c r="R1158" s="6" t="s">
        <v>1</v>
      </c>
      <c r="S1158" s="5" t="s">
        <v>4</v>
      </c>
      <c r="T1158" s="5"/>
      <c r="U1158" s="5" t="s">
        <v>256</v>
      </c>
      <c r="V1158" s="1"/>
      <c r="W1158" s="1"/>
      <c r="X1158" s="1"/>
      <c r="Y1158" s="1"/>
      <c r="Z1158" s="4">
        <v>42370</v>
      </c>
      <c r="AA1158" s="1"/>
      <c r="AB1158" s="1"/>
      <c r="AC1158" s="1"/>
      <c r="AD1158" s="8" t="s">
        <v>1843</v>
      </c>
    </row>
    <row r="1159" spans="1:32" s="164" customFormat="1" ht="15" customHeight="1" outlineLevel="5" x14ac:dyDescent="0.25">
      <c r="A1159" s="21"/>
      <c r="B1159" s="158"/>
      <c r="C1159" s="158"/>
      <c r="D1159" s="158"/>
      <c r="E1159" s="158"/>
      <c r="F1159" s="158"/>
      <c r="G1159" s="193" t="s">
        <v>1842</v>
      </c>
      <c r="H1159" s="189">
        <v>42370</v>
      </c>
      <c r="I1159" s="158" t="s">
        <v>14</v>
      </c>
      <c r="J1159" s="475" t="s">
        <v>64</v>
      </c>
      <c r="K1159" s="158" t="s">
        <v>9</v>
      </c>
      <c r="L1159" s="158" t="s">
        <v>10</v>
      </c>
      <c r="M1159" s="158" t="s">
        <v>10</v>
      </c>
      <c r="N1159" s="158" t="s">
        <v>11</v>
      </c>
      <c r="O1159" s="146">
        <v>421279.77</v>
      </c>
      <c r="P1159" s="146">
        <v>0</v>
      </c>
      <c r="Q1159" s="146">
        <v>421279.77</v>
      </c>
      <c r="R1159" s="160" t="s">
        <v>1</v>
      </c>
      <c r="S1159" s="161" t="s">
        <v>4</v>
      </c>
      <c r="T1159" s="161"/>
      <c r="U1159" s="161" t="s">
        <v>256</v>
      </c>
      <c r="V1159" s="158"/>
      <c r="W1159" s="158"/>
      <c r="X1159" s="158"/>
      <c r="Y1159" s="158"/>
      <c r="Z1159" s="162">
        <v>42370</v>
      </c>
      <c r="AA1159" s="158"/>
      <c r="AB1159" s="158"/>
      <c r="AC1159" s="158"/>
      <c r="AD1159" s="163" t="s">
        <v>1843</v>
      </c>
    </row>
    <row r="1160" spans="1:32" ht="15" customHeight="1" x14ac:dyDescent="0.25">
      <c r="C1160" s="10"/>
      <c r="D1160" s="10"/>
      <c r="E1160" s="10"/>
      <c r="F1160" s="10"/>
      <c r="G1160" s="76"/>
      <c r="H1160" s="76"/>
      <c r="I1160" s="77"/>
      <c r="J1160" s="80"/>
      <c r="K1160" s="10"/>
      <c r="L1160" s="11"/>
      <c r="M1160" s="11"/>
      <c r="N1160" s="11"/>
      <c r="O1160" s="71">
        <f>SUM(O1157:O1159)</f>
        <v>422631.77</v>
      </c>
      <c r="P1160" s="71">
        <f t="shared" ref="P1160:Q1160" si="541">SUM(P1157:P1159)</f>
        <v>0</v>
      </c>
      <c r="Q1160" s="71">
        <f t="shared" si="541"/>
        <v>422631.77</v>
      </c>
      <c r="R1160" s="17"/>
      <c r="S1160" s="17"/>
      <c r="T1160" s="17"/>
      <c r="U1160" s="17"/>
      <c r="V1160" s="17"/>
      <c r="W1160" s="26"/>
      <c r="X1160" s="10"/>
      <c r="Y1160" s="10"/>
      <c r="Z1160" s="10"/>
      <c r="AA1160" s="10"/>
      <c r="AB1160" s="14"/>
      <c r="AC1160" s="10"/>
      <c r="AD1160" s="10"/>
      <c r="AE1160" s="10"/>
      <c r="AF1160" s="15"/>
    </row>
    <row r="1161" spans="1:32" ht="15" customHeight="1" x14ac:dyDescent="0.25">
      <c r="C1161" s="10"/>
      <c r="D1161" s="10"/>
      <c r="E1161" s="10"/>
      <c r="F1161" s="10"/>
      <c r="G1161" s="76"/>
      <c r="H1161" s="76"/>
      <c r="I1161" s="77"/>
      <c r="J1161" s="80"/>
      <c r="K1161" s="10"/>
      <c r="L1161" s="11"/>
      <c r="M1161" s="11"/>
      <c r="N1161" s="11"/>
      <c r="O1161" s="25"/>
      <c r="P1161" s="25"/>
      <c r="Q1161" s="16"/>
      <c r="R1161" s="16"/>
      <c r="S1161" s="16"/>
      <c r="T1161" s="16"/>
      <c r="U1161" s="16"/>
      <c r="V1161" s="16"/>
      <c r="W1161" s="26"/>
      <c r="X1161" s="10"/>
      <c r="Y1161" s="10"/>
      <c r="Z1161" s="10"/>
      <c r="AA1161" s="10"/>
      <c r="AB1161" s="14"/>
      <c r="AC1161" s="10"/>
      <c r="AD1161" s="10"/>
      <c r="AE1161" s="10"/>
      <c r="AF1161" s="15"/>
    </row>
    <row r="1162" spans="1:32" ht="15" customHeight="1" x14ac:dyDescent="0.25">
      <c r="C1162" s="10"/>
      <c r="D1162" s="10"/>
      <c r="E1162" s="10"/>
      <c r="F1162" s="10"/>
      <c r="G1162" s="242" t="s">
        <v>85</v>
      </c>
      <c r="H1162" s="76"/>
      <c r="I1162" s="47" t="s">
        <v>1011</v>
      </c>
      <c r="J1162" s="80"/>
      <c r="L1162" s="24"/>
      <c r="M1162" s="11"/>
      <c r="N1162" s="11"/>
      <c r="O1162" s="25"/>
      <c r="P1162" s="25"/>
      <c r="Q1162" s="16"/>
      <c r="R1162" s="16"/>
      <c r="S1162" s="16"/>
      <c r="T1162" s="16"/>
      <c r="U1162" s="16"/>
      <c r="V1162" s="16"/>
      <c r="W1162" s="26"/>
      <c r="X1162" s="10"/>
      <c r="Y1162" s="10"/>
      <c r="Z1162" s="10"/>
      <c r="AA1162" s="10"/>
      <c r="AB1162" s="14"/>
      <c r="AC1162" s="10"/>
      <c r="AD1162" s="10"/>
      <c r="AE1162" s="10"/>
      <c r="AF1162" s="15"/>
    </row>
    <row r="1163" spans="1:32" s="65" customFormat="1" ht="15" customHeight="1" outlineLevel="5" x14ac:dyDescent="0.25">
      <c r="A1163" s="21"/>
      <c r="B1163" s="151"/>
      <c r="C1163" s="151"/>
      <c r="D1163" s="151"/>
      <c r="E1163" s="151"/>
      <c r="F1163" s="151"/>
      <c r="G1163" s="191" t="s">
        <v>1842</v>
      </c>
      <c r="H1163" s="187">
        <v>42370</v>
      </c>
      <c r="I1163" s="151" t="s">
        <v>14</v>
      </c>
      <c r="J1163" s="473" t="s">
        <v>49</v>
      </c>
      <c r="K1163" s="151" t="s">
        <v>9</v>
      </c>
      <c r="L1163" s="151" t="s">
        <v>10</v>
      </c>
      <c r="M1163" s="151" t="s">
        <v>10</v>
      </c>
      <c r="N1163" s="151" t="s">
        <v>11</v>
      </c>
      <c r="O1163" s="139">
        <v>4750</v>
      </c>
      <c r="P1163" s="139">
        <v>0</v>
      </c>
      <c r="Q1163" s="139">
        <v>4750</v>
      </c>
      <c r="R1163" s="153" t="s">
        <v>1</v>
      </c>
      <c r="S1163" s="154" t="s">
        <v>4</v>
      </c>
      <c r="T1163" s="154"/>
      <c r="U1163" s="154" t="s">
        <v>85</v>
      </c>
      <c r="V1163" s="151"/>
      <c r="W1163" s="151"/>
      <c r="X1163" s="151"/>
      <c r="Y1163" s="151"/>
      <c r="Z1163" s="155">
        <v>42370</v>
      </c>
      <c r="AA1163" s="151"/>
      <c r="AB1163" s="151"/>
      <c r="AC1163" s="151"/>
      <c r="AD1163" s="156" t="s">
        <v>1843</v>
      </c>
    </row>
    <row r="1164" spans="1:32" s="21" customFormat="1" ht="15" customHeight="1" outlineLevel="5" x14ac:dyDescent="0.25">
      <c r="B1164" s="1"/>
      <c r="C1164" s="1"/>
      <c r="D1164" s="1"/>
      <c r="E1164" s="1"/>
      <c r="F1164" s="1"/>
      <c r="G1164" s="192" t="s">
        <v>1842</v>
      </c>
      <c r="H1164" s="188">
        <v>42370</v>
      </c>
      <c r="I1164" s="1" t="s">
        <v>14</v>
      </c>
      <c r="J1164" s="294" t="s">
        <v>59</v>
      </c>
      <c r="K1164" s="1" t="s">
        <v>9</v>
      </c>
      <c r="L1164" s="1" t="s">
        <v>10</v>
      </c>
      <c r="M1164" s="1" t="s">
        <v>10</v>
      </c>
      <c r="N1164" s="1" t="s">
        <v>11</v>
      </c>
      <c r="O1164" s="9">
        <v>8083.66</v>
      </c>
      <c r="P1164" s="9">
        <v>0</v>
      </c>
      <c r="Q1164" s="9">
        <v>8083.66</v>
      </c>
      <c r="R1164" s="6" t="s">
        <v>1</v>
      </c>
      <c r="S1164" s="5" t="s">
        <v>4</v>
      </c>
      <c r="T1164" s="5"/>
      <c r="U1164" s="5" t="s">
        <v>85</v>
      </c>
      <c r="V1164" s="1"/>
      <c r="W1164" s="1"/>
      <c r="X1164" s="1"/>
      <c r="Y1164" s="1"/>
      <c r="Z1164" s="4">
        <v>42370</v>
      </c>
      <c r="AA1164" s="1"/>
      <c r="AB1164" s="1"/>
      <c r="AC1164" s="1"/>
      <c r="AD1164" s="8" t="s">
        <v>1843</v>
      </c>
    </row>
    <row r="1165" spans="1:32" s="21" customFormat="1" ht="15" customHeight="1" outlineLevel="5" x14ac:dyDescent="0.25">
      <c r="B1165" s="1"/>
      <c r="C1165" s="1"/>
      <c r="D1165" s="1"/>
      <c r="E1165" s="1"/>
      <c r="F1165" s="1"/>
      <c r="G1165" s="192" t="s">
        <v>1842</v>
      </c>
      <c r="H1165" s="188">
        <v>42370</v>
      </c>
      <c r="I1165" s="1" t="s">
        <v>14</v>
      </c>
      <c r="J1165" s="294" t="s">
        <v>63</v>
      </c>
      <c r="K1165" s="1" t="s">
        <v>9</v>
      </c>
      <c r="L1165" s="1" t="s">
        <v>10</v>
      </c>
      <c r="M1165" s="1" t="s">
        <v>10</v>
      </c>
      <c r="N1165" s="1" t="s">
        <v>11</v>
      </c>
      <c r="O1165" s="9">
        <v>38924.61</v>
      </c>
      <c r="P1165" s="9">
        <v>0</v>
      </c>
      <c r="Q1165" s="9">
        <v>38924.61</v>
      </c>
      <c r="R1165" s="6" t="s">
        <v>1</v>
      </c>
      <c r="S1165" s="5" t="s">
        <v>4</v>
      </c>
      <c r="T1165" s="5"/>
      <c r="U1165" s="5" t="s">
        <v>85</v>
      </c>
      <c r="V1165" s="1"/>
      <c r="W1165" s="1"/>
      <c r="X1165" s="1"/>
      <c r="Y1165" s="1"/>
      <c r="Z1165" s="4">
        <v>42370</v>
      </c>
      <c r="AA1165" s="1"/>
      <c r="AB1165" s="1"/>
      <c r="AC1165" s="1"/>
      <c r="AD1165" s="8" t="s">
        <v>1843</v>
      </c>
    </row>
    <row r="1166" spans="1:32" s="164" customFormat="1" ht="15" customHeight="1" outlineLevel="5" x14ac:dyDescent="0.25">
      <c r="A1166" s="21"/>
      <c r="B1166" s="158"/>
      <c r="C1166" s="158"/>
      <c r="D1166" s="158"/>
      <c r="E1166" s="158"/>
      <c r="F1166" s="158"/>
      <c r="G1166" s="193" t="s">
        <v>1842</v>
      </c>
      <c r="H1166" s="189">
        <v>42370</v>
      </c>
      <c r="I1166" s="158" t="s">
        <v>14</v>
      </c>
      <c r="J1166" s="475" t="s">
        <v>64</v>
      </c>
      <c r="K1166" s="158" t="s">
        <v>9</v>
      </c>
      <c r="L1166" s="158" t="s">
        <v>10</v>
      </c>
      <c r="M1166" s="158" t="s">
        <v>10</v>
      </c>
      <c r="N1166" s="158" t="s">
        <v>11</v>
      </c>
      <c r="O1166" s="146">
        <v>2691844.44</v>
      </c>
      <c r="P1166" s="146">
        <v>0</v>
      </c>
      <c r="Q1166" s="146">
        <v>2691844.44</v>
      </c>
      <c r="R1166" s="160" t="s">
        <v>1</v>
      </c>
      <c r="S1166" s="161" t="s">
        <v>4</v>
      </c>
      <c r="T1166" s="161"/>
      <c r="U1166" s="161" t="s">
        <v>85</v>
      </c>
      <c r="V1166" s="158"/>
      <c r="W1166" s="158"/>
      <c r="X1166" s="158"/>
      <c r="Y1166" s="158"/>
      <c r="Z1166" s="162">
        <v>42370</v>
      </c>
      <c r="AA1166" s="158"/>
      <c r="AB1166" s="158"/>
      <c r="AC1166" s="158"/>
      <c r="AD1166" s="163" t="s">
        <v>1843</v>
      </c>
    </row>
    <row r="1167" spans="1:32" ht="15" customHeight="1" x14ac:dyDescent="0.25">
      <c r="C1167" s="10"/>
      <c r="D1167" s="10"/>
      <c r="E1167" s="10"/>
      <c r="F1167" s="10"/>
      <c r="G1167" s="76"/>
      <c r="H1167" s="76"/>
      <c r="I1167" s="77"/>
      <c r="J1167" s="80"/>
      <c r="K1167" s="10"/>
      <c r="L1167" s="10"/>
      <c r="M1167" s="10"/>
      <c r="N1167" s="10"/>
      <c r="O1167" s="17">
        <f>SUM(O1163:O1166)</f>
        <v>2743602.71</v>
      </c>
      <c r="P1167" s="17">
        <f t="shared" ref="P1167:Q1167" si="542">SUM(P1163:P1166)</f>
        <v>0</v>
      </c>
      <c r="Q1167" s="17">
        <f t="shared" si="542"/>
        <v>2743602.71</v>
      </c>
      <c r="R1167" s="17"/>
      <c r="S1167" s="17"/>
      <c r="T1167" s="17"/>
      <c r="U1167" s="17"/>
      <c r="V1167" s="17"/>
      <c r="W1167" s="26"/>
      <c r="X1167" s="10"/>
      <c r="Y1167" s="10"/>
      <c r="Z1167" s="10"/>
      <c r="AA1167" s="10"/>
      <c r="AB1167" s="14"/>
      <c r="AC1167" s="10"/>
      <c r="AD1167" s="10"/>
      <c r="AE1167" s="10"/>
      <c r="AF1167" s="15"/>
    </row>
    <row r="1168" spans="1:32" ht="15" customHeight="1" x14ac:dyDescent="0.25">
      <c r="C1168" s="10"/>
      <c r="D1168" s="10"/>
      <c r="E1168" s="10"/>
      <c r="F1168" s="10"/>
      <c r="G1168" s="76"/>
      <c r="H1168" s="76"/>
      <c r="I1168" s="77"/>
      <c r="J1168" s="80"/>
      <c r="K1168" s="10"/>
      <c r="L1168" s="10"/>
      <c r="M1168" s="10"/>
      <c r="N1168" s="10"/>
      <c r="O1168" s="24"/>
      <c r="P1168" s="24"/>
      <c r="Q1168" s="16"/>
      <c r="R1168" s="16"/>
      <c r="S1168" s="16"/>
      <c r="T1168" s="16"/>
      <c r="U1168" s="16"/>
      <c r="V1168" s="16"/>
      <c r="W1168" s="26"/>
      <c r="X1168" s="10"/>
      <c r="Y1168" s="10"/>
      <c r="Z1168" s="10"/>
      <c r="AA1168" s="10"/>
      <c r="AB1168" s="14"/>
      <c r="AC1168" s="10"/>
      <c r="AD1168" s="10"/>
      <c r="AE1168" s="10"/>
      <c r="AF1168" s="15"/>
    </row>
    <row r="1169" spans="1:32" ht="15" customHeight="1" x14ac:dyDescent="0.25">
      <c r="C1169" s="10"/>
      <c r="D1169" s="10"/>
      <c r="E1169" s="10"/>
      <c r="F1169" s="10"/>
      <c r="G1169" s="46" t="s">
        <v>556</v>
      </c>
      <c r="H1169" s="76"/>
      <c r="I1169" s="47" t="s">
        <v>1012</v>
      </c>
      <c r="J1169" s="80"/>
      <c r="L1169" s="24"/>
      <c r="M1169" s="10"/>
      <c r="N1169" s="10"/>
      <c r="O1169" s="24"/>
      <c r="P1169" s="24"/>
      <c r="Q1169" s="16"/>
      <c r="R1169" s="16"/>
      <c r="S1169" s="16"/>
      <c r="T1169" s="16"/>
      <c r="U1169" s="16"/>
      <c r="V1169" s="16"/>
      <c r="W1169" s="26"/>
      <c r="X1169" s="10"/>
      <c r="Y1169" s="10"/>
      <c r="Z1169" s="10"/>
      <c r="AA1169" s="10"/>
      <c r="AB1169" s="14"/>
      <c r="AC1169" s="10"/>
      <c r="AD1169" s="10"/>
      <c r="AE1169" s="10"/>
      <c r="AF1169" s="15"/>
    </row>
    <row r="1170" spans="1:32" s="134" customFormat="1" ht="15" customHeight="1" outlineLevel="5" x14ac:dyDescent="0.25">
      <c r="A1170" s="21"/>
      <c r="B1170" s="127"/>
      <c r="C1170" s="127"/>
      <c r="D1170" s="127"/>
      <c r="E1170" s="127"/>
      <c r="F1170" s="127"/>
      <c r="G1170" s="369" t="s">
        <v>1842</v>
      </c>
      <c r="H1170" s="185">
        <v>42370</v>
      </c>
      <c r="I1170" s="127" t="s">
        <v>14</v>
      </c>
      <c r="J1170" s="472" t="s">
        <v>64</v>
      </c>
      <c r="K1170" s="127" t="s">
        <v>9</v>
      </c>
      <c r="L1170" s="127" t="s">
        <v>10</v>
      </c>
      <c r="M1170" s="127" t="s">
        <v>10</v>
      </c>
      <c r="N1170" s="127" t="s">
        <v>11</v>
      </c>
      <c r="O1170" s="129">
        <v>2229.58</v>
      </c>
      <c r="P1170" s="129">
        <v>0</v>
      </c>
      <c r="Q1170" s="129">
        <f t="shared" ref="Q1170" si="543">O1170-P1170</f>
        <v>2229.58</v>
      </c>
      <c r="R1170" s="130" t="s">
        <v>1</v>
      </c>
      <c r="S1170" s="131" t="s">
        <v>4</v>
      </c>
      <c r="T1170" s="131"/>
      <c r="U1170" s="131" t="s">
        <v>556</v>
      </c>
      <c r="V1170" s="127"/>
      <c r="W1170" s="127"/>
      <c r="X1170" s="127"/>
      <c r="Y1170" s="127"/>
      <c r="Z1170" s="132">
        <v>42370</v>
      </c>
      <c r="AA1170" s="127"/>
      <c r="AB1170" s="127"/>
      <c r="AC1170" s="127"/>
      <c r="AD1170" s="133" t="s">
        <v>1843</v>
      </c>
    </row>
    <row r="1171" spans="1:32" ht="15" customHeight="1" x14ac:dyDescent="0.25">
      <c r="C1171" s="10"/>
      <c r="D1171" s="10"/>
      <c r="E1171" s="10"/>
      <c r="F1171" s="10"/>
      <c r="G1171" s="76"/>
      <c r="H1171" s="76"/>
      <c r="I1171" s="77"/>
      <c r="J1171" s="80"/>
      <c r="K1171" s="10"/>
      <c r="L1171" s="11"/>
      <c r="M1171" s="11"/>
      <c r="N1171" s="11"/>
      <c r="O1171" s="71">
        <f>SUM(O1170)</f>
        <v>2229.58</v>
      </c>
      <c r="P1171" s="71">
        <f t="shared" ref="P1171:Q1171" si="544">SUM(P1170)</f>
        <v>0</v>
      </c>
      <c r="Q1171" s="71">
        <f t="shared" si="544"/>
        <v>2229.58</v>
      </c>
      <c r="R1171" s="17"/>
      <c r="S1171" s="17"/>
      <c r="T1171" s="17"/>
      <c r="U1171" s="17"/>
      <c r="V1171" s="17"/>
      <c r="W1171" s="26"/>
      <c r="X1171" s="10"/>
      <c r="Y1171" s="10"/>
      <c r="Z1171" s="10"/>
      <c r="AA1171" s="10"/>
      <c r="AB1171" s="14"/>
      <c r="AC1171" s="10"/>
      <c r="AD1171" s="10"/>
      <c r="AE1171" s="10"/>
      <c r="AF1171" s="15"/>
    </row>
    <row r="1172" spans="1:32" ht="15" customHeight="1" x14ac:dyDescent="0.25">
      <c r="C1172" s="10"/>
      <c r="D1172" s="10"/>
      <c r="E1172" s="10"/>
      <c r="F1172" s="10"/>
      <c r="G1172" s="76"/>
      <c r="H1172" s="76"/>
      <c r="I1172" s="77"/>
      <c r="J1172" s="80"/>
      <c r="K1172" s="10"/>
      <c r="L1172" s="11"/>
      <c r="M1172" s="11"/>
      <c r="N1172" s="11"/>
      <c r="O1172" s="25"/>
      <c r="P1172" s="25"/>
      <c r="Q1172" s="16"/>
      <c r="R1172" s="16"/>
      <c r="S1172" s="16"/>
      <c r="T1172" s="16"/>
      <c r="U1172" s="16"/>
      <c r="V1172" s="16"/>
      <c r="W1172" s="26"/>
      <c r="X1172" s="10"/>
      <c r="Y1172" s="10"/>
      <c r="Z1172" s="10"/>
      <c r="AA1172" s="10"/>
      <c r="AB1172" s="14"/>
      <c r="AC1172" s="10"/>
      <c r="AD1172" s="10"/>
      <c r="AE1172" s="10"/>
      <c r="AF1172" s="15"/>
    </row>
    <row r="1173" spans="1:32" ht="15" customHeight="1" x14ac:dyDescent="0.25">
      <c r="C1173" s="10"/>
      <c r="D1173" s="10"/>
      <c r="E1173" s="10"/>
      <c r="F1173" s="10"/>
      <c r="G1173" s="46" t="s">
        <v>557</v>
      </c>
      <c r="H1173" s="76"/>
      <c r="I1173" s="47" t="s">
        <v>1013</v>
      </c>
      <c r="J1173" s="80"/>
      <c r="L1173" s="24"/>
      <c r="M1173" s="11"/>
      <c r="N1173" s="11"/>
      <c r="O1173" s="25"/>
      <c r="P1173" s="25"/>
      <c r="Q1173" s="16"/>
      <c r="R1173" s="16"/>
      <c r="S1173" s="16"/>
      <c r="T1173" s="16"/>
      <c r="U1173" s="16"/>
      <c r="V1173" s="16"/>
      <c r="W1173" s="26"/>
      <c r="X1173" s="10"/>
      <c r="Y1173" s="10"/>
      <c r="Z1173" s="10"/>
      <c r="AA1173" s="10"/>
      <c r="AB1173" s="14"/>
      <c r="AC1173" s="10"/>
      <c r="AD1173" s="10"/>
      <c r="AE1173" s="10"/>
      <c r="AF1173" s="15"/>
    </row>
    <row r="1174" spans="1:32" s="134" customFormat="1" ht="15" customHeight="1" outlineLevel="5" x14ac:dyDescent="0.25">
      <c r="A1174" s="21"/>
      <c r="B1174" s="127"/>
      <c r="C1174" s="127"/>
      <c r="D1174" s="127"/>
      <c r="E1174" s="127"/>
      <c r="F1174" s="127"/>
      <c r="G1174" s="369" t="s">
        <v>1842</v>
      </c>
      <c r="H1174" s="185">
        <v>42370</v>
      </c>
      <c r="I1174" s="127" t="s">
        <v>14</v>
      </c>
      <c r="J1174" s="472" t="s">
        <v>64</v>
      </c>
      <c r="K1174" s="127" t="s">
        <v>9</v>
      </c>
      <c r="L1174" s="127" t="s">
        <v>10</v>
      </c>
      <c r="M1174" s="127" t="s">
        <v>10</v>
      </c>
      <c r="N1174" s="127" t="s">
        <v>11</v>
      </c>
      <c r="O1174" s="129">
        <v>255.6</v>
      </c>
      <c r="P1174" s="129">
        <v>0</v>
      </c>
      <c r="Q1174" s="129">
        <f t="shared" ref="Q1174" si="545">O1174-P1174</f>
        <v>255.6</v>
      </c>
      <c r="R1174" s="130" t="s">
        <v>1</v>
      </c>
      <c r="S1174" s="131" t="s">
        <v>4</v>
      </c>
      <c r="T1174" s="131"/>
      <c r="U1174" s="131" t="s">
        <v>557</v>
      </c>
      <c r="V1174" s="127"/>
      <c r="W1174" s="127"/>
      <c r="X1174" s="127"/>
      <c r="Y1174" s="127"/>
      <c r="Z1174" s="132">
        <v>42370</v>
      </c>
      <c r="AA1174" s="127"/>
      <c r="AB1174" s="127"/>
      <c r="AC1174" s="127"/>
      <c r="AD1174" s="133" t="s">
        <v>1843</v>
      </c>
    </row>
    <row r="1175" spans="1:32" ht="15" customHeight="1" x14ac:dyDescent="0.25">
      <c r="C1175" s="10"/>
      <c r="D1175" s="10"/>
      <c r="E1175" s="10"/>
      <c r="F1175" s="10"/>
      <c r="G1175" s="76"/>
      <c r="H1175" s="76"/>
      <c r="I1175" s="77"/>
      <c r="J1175" s="80"/>
      <c r="K1175" s="10"/>
      <c r="L1175" s="11"/>
      <c r="M1175" s="11"/>
      <c r="N1175" s="11"/>
      <c r="O1175" s="71">
        <f>SUM(O1174)</f>
        <v>255.6</v>
      </c>
      <c r="P1175" s="71">
        <f t="shared" ref="P1175:Q1175" si="546">SUM(P1174)</f>
        <v>0</v>
      </c>
      <c r="Q1175" s="71">
        <f t="shared" si="546"/>
        <v>255.6</v>
      </c>
      <c r="R1175" s="17"/>
      <c r="S1175" s="17"/>
      <c r="T1175" s="17"/>
      <c r="U1175" s="17"/>
      <c r="V1175" s="17"/>
      <c r="W1175" s="26"/>
      <c r="X1175" s="10"/>
      <c r="Y1175" s="10"/>
      <c r="Z1175" s="10"/>
      <c r="AA1175" s="10"/>
      <c r="AB1175" s="14"/>
      <c r="AC1175" s="10"/>
      <c r="AD1175" s="10"/>
      <c r="AE1175" s="10"/>
      <c r="AF1175" s="15"/>
    </row>
    <row r="1176" spans="1:32" ht="15" customHeight="1" x14ac:dyDescent="0.25">
      <c r="C1176" s="10"/>
      <c r="D1176" s="10"/>
      <c r="E1176" s="10"/>
      <c r="F1176" s="10"/>
      <c r="G1176" s="76"/>
      <c r="H1176" s="76"/>
      <c r="I1176" s="77"/>
      <c r="J1176" s="80"/>
      <c r="K1176" s="10"/>
      <c r="L1176" s="11"/>
      <c r="M1176" s="11"/>
      <c r="N1176" s="11"/>
      <c r="O1176" s="25"/>
      <c r="P1176" s="25"/>
      <c r="Q1176" s="16"/>
      <c r="R1176" s="16"/>
      <c r="S1176" s="16"/>
      <c r="T1176" s="16"/>
      <c r="U1176" s="16"/>
      <c r="V1176" s="16"/>
      <c r="W1176" s="26"/>
      <c r="X1176" s="10"/>
      <c r="Y1176" s="10"/>
      <c r="Z1176" s="10"/>
      <c r="AA1176" s="10"/>
      <c r="AB1176" s="14"/>
      <c r="AC1176" s="10"/>
      <c r="AD1176" s="10"/>
      <c r="AE1176" s="10"/>
      <c r="AF1176" s="15"/>
    </row>
    <row r="1177" spans="1:32" ht="15" customHeight="1" x14ac:dyDescent="0.25">
      <c r="C1177" s="10"/>
      <c r="D1177" s="10"/>
      <c r="E1177" s="10"/>
      <c r="F1177" s="10"/>
      <c r="G1177" s="46" t="s">
        <v>257</v>
      </c>
      <c r="H1177" s="76"/>
      <c r="I1177" s="47" t="s">
        <v>1014</v>
      </c>
      <c r="J1177" s="80"/>
      <c r="L1177" s="24"/>
      <c r="M1177" s="11"/>
      <c r="N1177" s="11"/>
      <c r="O1177" s="25"/>
      <c r="P1177" s="25"/>
      <c r="Q1177" s="16"/>
      <c r="R1177" s="16"/>
      <c r="S1177" s="16"/>
      <c r="T1177" s="16"/>
      <c r="U1177" s="16"/>
      <c r="V1177" s="16"/>
      <c r="W1177" s="26"/>
      <c r="X1177" s="10"/>
      <c r="Y1177" s="10"/>
      <c r="Z1177" s="10"/>
      <c r="AA1177" s="10"/>
      <c r="AB1177" s="14"/>
      <c r="AC1177" s="10"/>
      <c r="AD1177" s="10"/>
      <c r="AE1177" s="10"/>
      <c r="AF1177" s="15"/>
    </row>
    <row r="1178" spans="1:32" s="65" customFormat="1" ht="15" customHeight="1" outlineLevel="5" x14ac:dyDescent="0.25">
      <c r="A1178" s="21"/>
      <c r="B1178" s="151"/>
      <c r="C1178" s="151"/>
      <c r="D1178" s="151"/>
      <c r="E1178" s="151"/>
      <c r="F1178" s="151"/>
      <c r="G1178" s="191" t="s">
        <v>1842</v>
      </c>
      <c r="H1178" s="187">
        <v>42370</v>
      </c>
      <c r="I1178" s="151" t="s">
        <v>14</v>
      </c>
      <c r="J1178" s="473" t="s">
        <v>59</v>
      </c>
      <c r="K1178" s="151" t="s">
        <v>9</v>
      </c>
      <c r="L1178" s="151" t="s">
        <v>10</v>
      </c>
      <c r="M1178" s="151" t="s">
        <v>10</v>
      </c>
      <c r="N1178" s="151" t="s">
        <v>11</v>
      </c>
      <c r="O1178" s="139">
        <v>100</v>
      </c>
      <c r="P1178" s="139">
        <v>0</v>
      </c>
      <c r="Q1178" s="139">
        <v>100</v>
      </c>
      <c r="R1178" s="153" t="s">
        <v>1</v>
      </c>
      <c r="S1178" s="154" t="s">
        <v>4</v>
      </c>
      <c r="T1178" s="154"/>
      <c r="U1178" s="154" t="s">
        <v>257</v>
      </c>
      <c r="V1178" s="151"/>
      <c r="W1178" s="151"/>
      <c r="X1178" s="151"/>
      <c r="Y1178" s="151"/>
      <c r="Z1178" s="155">
        <v>42370</v>
      </c>
      <c r="AA1178" s="151"/>
      <c r="AB1178" s="151"/>
      <c r="AC1178" s="151"/>
      <c r="AD1178" s="156" t="s">
        <v>1843</v>
      </c>
    </row>
    <row r="1179" spans="1:32" s="164" customFormat="1" ht="15" customHeight="1" outlineLevel="5" x14ac:dyDescent="0.25">
      <c r="A1179" s="21"/>
      <c r="B1179" s="158"/>
      <c r="C1179" s="158"/>
      <c r="D1179" s="158"/>
      <c r="E1179" s="158"/>
      <c r="F1179" s="158"/>
      <c r="G1179" s="193" t="s">
        <v>1842</v>
      </c>
      <c r="H1179" s="189">
        <v>42370</v>
      </c>
      <c r="I1179" s="158" t="s">
        <v>14</v>
      </c>
      <c r="J1179" s="475" t="s">
        <v>64</v>
      </c>
      <c r="K1179" s="158" t="s">
        <v>9</v>
      </c>
      <c r="L1179" s="158" t="s">
        <v>10</v>
      </c>
      <c r="M1179" s="158" t="s">
        <v>10</v>
      </c>
      <c r="N1179" s="158" t="s">
        <v>11</v>
      </c>
      <c r="O1179" s="146">
        <v>1045896.34</v>
      </c>
      <c r="P1179" s="146">
        <v>0</v>
      </c>
      <c r="Q1179" s="146">
        <v>1045896.34</v>
      </c>
      <c r="R1179" s="160" t="s">
        <v>1</v>
      </c>
      <c r="S1179" s="161" t="s">
        <v>4</v>
      </c>
      <c r="T1179" s="161"/>
      <c r="U1179" s="161" t="s">
        <v>257</v>
      </c>
      <c r="V1179" s="158"/>
      <c r="W1179" s="158"/>
      <c r="X1179" s="158"/>
      <c r="Y1179" s="158"/>
      <c r="Z1179" s="162">
        <v>42370</v>
      </c>
      <c r="AA1179" s="158"/>
      <c r="AB1179" s="158"/>
      <c r="AC1179" s="158"/>
      <c r="AD1179" s="163" t="s">
        <v>1843</v>
      </c>
    </row>
    <row r="1180" spans="1:32" ht="15" customHeight="1" x14ac:dyDescent="0.25">
      <c r="C1180" s="10"/>
      <c r="D1180" s="10"/>
      <c r="E1180" s="10"/>
      <c r="F1180" s="10"/>
      <c r="G1180" s="76"/>
      <c r="H1180" s="76"/>
      <c r="I1180" s="77"/>
      <c r="J1180" s="80"/>
      <c r="K1180" s="10"/>
      <c r="L1180" s="11"/>
      <c r="M1180" s="11"/>
      <c r="N1180" s="11"/>
      <c r="O1180" s="71">
        <f>SUM(O1178:O1179)</f>
        <v>1045996.34</v>
      </c>
      <c r="P1180" s="71">
        <f t="shared" ref="P1180:Q1180" si="547">SUM(P1178:P1179)</f>
        <v>0</v>
      </c>
      <c r="Q1180" s="71">
        <f t="shared" si="547"/>
        <v>1045996.34</v>
      </c>
      <c r="R1180" s="17"/>
      <c r="S1180" s="17"/>
      <c r="T1180" s="17"/>
      <c r="U1180" s="17"/>
      <c r="V1180" s="17"/>
      <c r="W1180" s="26"/>
      <c r="X1180" s="10"/>
      <c r="Y1180" s="10"/>
      <c r="Z1180" s="10"/>
      <c r="AA1180" s="10"/>
      <c r="AB1180" s="14"/>
      <c r="AC1180" s="10"/>
      <c r="AD1180" s="10"/>
      <c r="AE1180" s="10"/>
      <c r="AF1180" s="15"/>
    </row>
    <row r="1181" spans="1:32" ht="15" customHeight="1" x14ac:dyDescent="0.25">
      <c r="C1181" s="10"/>
      <c r="D1181" s="10"/>
      <c r="E1181" s="10"/>
      <c r="F1181" s="10"/>
      <c r="G1181" s="76"/>
      <c r="H1181" s="76"/>
      <c r="I1181" s="77"/>
      <c r="J1181" s="80"/>
      <c r="K1181" s="10"/>
      <c r="L1181" s="11"/>
      <c r="M1181" s="11"/>
      <c r="N1181" s="11"/>
      <c r="O1181" s="25"/>
      <c r="P1181" s="25"/>
      <c r="Q1181" s="16"/>
      <c r="R1181" s="16"/>
      <c r="S1181" s="16"/>
      <c r="T1181" s="16"/>
      <c r="U1181" s="16"/>
      <c r="V1181" s="16"/>
      <c r="W1181" s="26"/>
      <c r="X1181" s="10"/>
      <c r="Y1181" s="10"/>
      <c r="Z1181" s="10"/>
      <c r="AA1181" s="10"/>
      <c r="AB1181" s="14"/>
      <c r="AC1181" s="10"/>
      <c r="AD1181" s="10"/>
      <c r="AE1181" s="10"/>
      <c r="AF1181" s="15"/>
    </row>
    <row r="1182" spans="1:32" ht="15" customHeight="1" x14ac:dyDescent="0.25">
      <c r="C1182" s="10"/>
      <c r="D1182" s="10"/>
      <c r="E1182" s="10"/>
      <c r="F1182" s="10"/>
      <c r="G1182" s="46" t="s">
        <v>561</v>
      </c>
      <c r="H1182" s="76"/>
      <c r="I1182" s="47" t="s">
        <v>1015</v>
      </c>
      <c r="J1182" s="80"/>
      <c r="L1182" s="24"/>
      <c r="M1182" s="25"/>
      <c r="N1182" s="11"/>
      <c r="O1182" s="25"/>
      <c r="P1182" s="25"/>
      <c r="Q1182" s="16"/>
      <c r="R1182" s="16"/>
      <c r="S1182" s="16"/>
      <c r="T1182" s="16"/>
      <c r="U1182" s="16"/>
      <c r="V1182" s="16"/>
      <c r="W1182" s="26"/>
      <c r="X1182" s="10"/>
      <c r="Y1182" s="10"/>
      <c r="Z1182" s="10"/>
      <c r="AA1182" s="10"/>
      <c r="AB1182" s="14"/>
      <c r="AC1182" s="10"/>
      <c r="AD1182" s="10"/>
      <c r="AE1182" s="10"/>
      <c r="AF1182" s="15"/>
    </row>
    <row r="1183" spans="1:32" s="134" customFormat="1" ht="15" customHeight="1" outlineLevel="5" x14ac:dyDescent="0.25">
      <c r="A1183" s="21"/>
      <c r="B1183" s="127"/>
      <c r="C1183" s="127"/>
      <c r="D1183" s="127"/>
      <c r="E1183" s="127"/>
      <c r="F1183" s="127"/>
      <c r="G1183" s="369" t="s">
        <v>1842</v>
      </c>
      <c r="H1183" s="185">
        <v>42370</v>
      </c>
      <c r="I1183" s="127" t="s">
        <v>14</v>
      </c>
      <c r="J1183" s="472" t="s">
        <v>59</v>
      </c>
      <c r="K1183" s="127" t="s">
        <v>9</v>
      </c>
      <c r="L1183" s="127" t="s">
        <v>10</v>
      </c>
      <c r="M1183" s="127" t="s">
        <v>10</v>
      </c>
      <c r="N1183" s="127" t="s">
        <v>11</v>
      </c>
      <c r="O1183" s="129">
        <v>5000</v>
      </c>
      <c r="P1183" s="129">
        <v>0</v>
      </c>
      <c r="Q1183" s="129">
        <f t="shared" ref="Q1183" si="548">O1183-P1183</f>
        <v>5000</v>
      </c>
      <c r="R1183" s="130" t="s">
        <v>1</v>
      </c>
      <c r="S1183" s="131" t="s">
        <v>4</v>
      </c>
      <c r="T1183" s="131"/>
      <c r="U1183" s="131" t="s">
        <v>561</v>
      </c>
      <c r="V1183" s="127"/>
      <c r="W1183" s="127"/>
      <c r="X1183" s="127"/>
      <c r="Y1183" s="127"/>
      <c r="Z1183" s="132">
        <v>42370</v>
      </c>
      <c r="AA1183" s="127"/>
      <c r="AB1183" s="127"/>
      <c r="AC1183" s="127"/>
      <c r="AD1183" s="133" t="s">
        <v>1843</v>
      </c>
    </row>
    <row r="1184" spans="1:32" ht="15" customHeight="1" x14ac:dyDescent="0.25">
      <c r="C1184" s="10"/>
      <c r="D1184" s="10"/>
      <c r="E1184" s="10"/>
      <c r="F1184" s="10"/>
      <c r="G1184" s="76"/>
      <c r="H1184" s="76"/>
      <c r="I1184" s="77"/>
      <c r="J1184" s="80"/>
      <c r="K1184" s="10"/>
      <c r="L1184" s="11"/>
      <c r="M1184" s="11"/>
      <c r="N1184" s="11"/>
      <c r="O1184" s="71">
        <f>SUM(O1183)</f>
        <v>5000</v>
      </c>
      <c r="P1184" s="71">
        <f t="shared" ref="P1184:Q1184" si="549">SUM(P1183)</f>
        <v>0</v>
      </c>
      <c r="Q1184" s="71">
        <f t="shared" si="549"/>
        <v>5000</v>
      </c>
      <c r="R1184" s="17"/>
      <c r="S1184" s="17"/>
      <c r="T1184" s="17"/>
      <c r="U1184" s="17"/>
      <c r="V1184" s="17"/>
      <c r="W1184" s="26"/>
      <c r="X1184" s="10"/>
      <c r="Y1184" s="10"/>
      <c r="Z1184" s="10"/>
      <c r="AA1184" s="10"/>
      <c r="AB1184" s="14"/>
      <c r="AC1184" s="10"/>
      <c r="AD1184" s="10"/>
      <c r="AE1184" s="10"/>
      <c r="AF1184" s="15"/>
    </row>
    <row r="1185" spans="1:32" ht="15" customHeight="1" x14ac:dyDescent="0.25">
      <c r="C1185" s="10"/>
      <c r="D1185" s="10"/>
      <c r="E1185" s="10"/>
      <c r="F1185" s="10"/>
      <c r="G1185" s="76"/>
      <c r="H1185" s="76"/>
      <c r="I1185" s="77"/>
      <c r="J1185" s="80"/>
      <c r="K1185" s="10"/>
      <c r="L1185" s="11"/>
      <c r="M1185" s="11"/>
      <c r="N1185" s="11"/>
      <c r="O1185" s="25"/>
      <c r="P1185" s="25"/>
      <c r="Q1185" s="16"/>
      <c r="R1185" s="16"/>
      <c r="S1185" s="16"/>
      <c r="T1185" s="16"/>
      <c r="U1185" s="16"/>
      <c r="V1185" s="16"/>
      <c r="W1185" s="26"/>
      <c r="X1185" s="10"/>
      <c r="Y1185" s="10"/>
      <c r="Z1185" s="10"/>
      <c r="AA1185" s="10"/>
      <c r="AB1185" s="14"/>
      <c r="AC1185" s="10"/>
      <c r="AD1185" s="10"/>
      <c r="AE1185" s="10"/>
      <c r="AF1185" s="15"/>
    </row>
    <row r="1186" spans="1:32" ht="15" customHeight="1" x14ac:dyDescent="0.25">
      <c r="C1186" s="10"/>
      <c r="D1186" s="10"/>
      <c r="E1186" s="10"/>
      <c r="F1186" s="10"/>
      <c r="G1186" s="46" t="s">
        <v>258</v>
      </c>
      <c r="H1186" s="76"/>
      <c r="I1186" s="47" t="s">
        <v>1016</v>
      </c>
      <c r="J1186" s="80"/>
      <c r="L1186" s="24"/>
      <c r="M1186" s="11"/>
      <c r="N1186" s="11"/>
      <c r="O1186" s="25"/>
      <c r="P1186" s="25"/>
      <c r="Q1186" s="16"/>
      <c r="R1186" s="16"/>
      <c r="S1186" s="16"/>
      <c r="T1186" s="16"/>
      <c r="U1186" s="16"/>
      <c r="V1186" s="16"/>
      <c r="W1186" s="26"/>
      <c r="X1186" s="10"/>
      <c r="Y1186" s="10"/>
      <c r="Z1186" s="10"/>
      <c r="AA1186" s="10"/>
      <c r="AB1186" s="14"/>
      <c r="AC1186" s="10"/>
      <c r="AD1186" s="10"/>
      <c r="AE1186" s="10"/>
      <c r="AF1186" s="15"/>
    </row>
    <row r="1187" spans="1:32" s="65" customFormat="1" ht="15" customHeight="1" outlineLevel="5" x14ac:dyDescent="0.25">
      <c r="A1187" s="21"/>
      <c r="B1187" s="151"/>
      <c r="C1187" s="151"/>
      <c r="D1187" s="151"/>
      <c r="E1187" s="151"/>
      <c r="F1187" s="151"/>
      <c r="G1187" s="191" t="s">
        <v>1842</v>
      </c>
      <c r="H1187" s="187">
        <v>42370</v>
      </c>
      <c r="I1187" s="151" t="s">
        <v>14</v>
      </c>
      <c r="J1187" s="473" t="s">
        <v>59</v>
      </c>
      <c r="K1187" s="151" t="s">
        <v>9</v>
      </c>
      <c r="L1187" s="151" t="s">
        <v>10</v>
      </c>
      <c r="M1187" s="151" t="s">
        <v>10</v>
      </c>
      <c r="N1187" s="151" t="s">
        <v>11</v>
      </c>
      <c r="O1187" s="139">
        <v>664</v>
      </c>
      <c r="P1187" s="139">
        <v>0</v>
      </c>
      <c r="Q1187" s="139">
        <v>664</v>
      </c>
      <c r="R1187" s="153" t="s">
        <v>1</v>
      </c>
      <c r="S1187" s="154" t="s">
        <v>4</v>
      </c>
      <c r="T1187" s="154"/>
      <c r="U1187" s="154" t="s">
        <v>258</v>
      </c>
      <c r="V1187" s="151"/>
      <c r="W1187" s="151"/>
      <c r="X1187" s="151"/>
      <c r="Y1187" s="151"/>
      <c r="Z1187" s="155">
        <v>42370</v>
      </c>
      <c r="AA1187" s="151"/>
      <c r="AB1187" s="151"/>
      <c r="AC1187" s="151"/>
      <c r="AD1187" s="156" t="s">
        <v>1843</v>
      </c>
    </row>
    <row r="1188" spans="1:32" s="21" customFormat="1" ht="15" customHeight="1" outlineLevel="5" x14ac:dyDescent="0.25">
      <c r="B1188" s="1"/>
      <c r="C1188" s="1"/>
      <c r="D1188" s="1"/>
      <c r="E1188" s="1"/>
      <c r="F1188" s="1"/>
      <c r="G1188" s="192" t="s">
        <v>1842</v>
      </c>
      <c r="H1188" s="188">
        <v>42370</v>
      </c>
      <c r="I1188" s="1" t="s">
        <v>14</v>
      </c>
      <c r="J1188" s="294" t="s">
        <v>63</v>
      </c>
      <c r="K1188" s="1" t="s">
        <v>9</v>
      </c>
      <c r="L1188" s="1" t="s">
        <v>10</v>
      </c>
      <c r="M1188" s="1" t="s">
        <v>10</v>
      </c>
      <c r="N1188" s="1" t="s">
        <v>11</v>
      </c>
      <c r="O1188" s="9">
        <v>2956</v>
      </c>
      <c r="P1188" s="9">
        <v>0</v>
      </c>
      <c r="Q1188" s="9">
        <v>2956</v>
      </c>
      <c r="R1188" s="6" t="s">
        <v>1</v>
      </c>
      <c r="S1188" s="5" t="s">
        <v>4</v>
      </c>
      <c r="T1188" s="5"/>
      <c r="U1188" s="5" t="s">
        <v>258</v>
      </c>
      <c r="V1188" s="1"/>
      <c r="W1188" s="1"/>
      <c r="X1188" s="1"/>
      <c r="Y1188" s="1"/>
      <c r="Z1188" s="4">
        <v>42370</v>
      </c>
      <c r="AA1188" s="1"/>
      <c r="AB1188" s="1"/>
      <c r="AC1188" s="1"/>
      <c r="AD1188" s="8" t="s">
        <v>1843</v>
      </c>
    </row>
    <row r="1189" spans="1:32" s="164" customFormat="1" ht="15" customHeight="1" outlineLevel="5" x14ac:dyDescent="0.25">
      <c r="A1189" s="21"/>
      <c r="B1189" s="158"/>
      <c r="C1189" s="158"/>
      <c r="D1189" s="158"/>
      <c r="E1189" s="158"/>
      <c r="F1189" s="158"/>
      <c r="G1189" s="193" t="s">
        <v>1842</v>
      </c>
      <c r="H1189" s="189">
        <v>42370</v>
      </c>
      <c r="I1189" s="158" t="s">
        <v>14</v>
      </c>
      <c r="J1189" s="475" t="s">
        <v>64</v>
      </c>
      <c r="K1189" s="158" t="s">
        <v>9</v>
      </c>
      <c r="L1189" s="158" t="s">
        <v>10</v>
      </c>
      <c r="M1189" s="158" t="s">
        <v>10</v>
      </c>
      <c r="N1189" s="158" t="s">
        <v>11</v>
      </c>
      <c r="O1189" s="146">
        <v>-1561.52</v>
      </c>
      <c r="P1189" s="146">
        <v>0</v>
      </c>
      <c r="Q1189" s="146">
        <v>-1561.52</v>
      </c>
      <c r="R1189" s="160" t="s">
        <v>1</v>
      </c>
      <c r="S1189" s="161" t="s">
        <v>4</v>
      </c>
      <c r="T1189" s="161"/>
      <c r="U1189" s="161" t="s">
        <v>258</v>
      </c>
      <c r="V1189" s="158"/>
      <c r="W1189" s="158"/>
      <c r="X1189" s="158"/>
      <c r="Y1189" s="158"/>
      <c r="Z1189" s="162">
        <v>42370</v>
      </c>
      <c r="AA1189" s="158"/>
      <c r="AB1189" s="158"/>
      <c r="AC1189" s="158"/>
      <c r="AD1189" s="163" t="s">
        <v>1843</v>
      </c>
    </row>
    <row r="1190" spans="1:32" ht="15" customHeight="1" x14ac:dyDescent="0.25">
      <c r="C1190" s="10"/>
      <c r="D1190" s="10"/>
      <c r="E1190" s="10"/>
      <c r="F1190" s="10"/>
      <c r="G1190" s="76"/>
      <c r="H1190" s="76"/>
      <c r="I1190" s="77"/>
      <c r="J1190" s="80"/>
      <c r="K1190" s="10"/>
      <c r="L1190" s="11"/>
      <c r="M1190" s="11"/>
      <c r="N1190" s="11"/>
      <c r="O1190" s="71">
        <f>SUM(O1187:O1189)</f>
        <v>2058.48</v>
      </c>
      <c r="P1190" s="71">
        <f t="shared" ref="P1190:Q1190" si="550">SUM(P1187:P1189)</f>
        <v>0</v>
      </c>
      <c r="Q1190" s="71">
        <f t="shared" si="550"/>
        <v>2058.48</v>
      </c>
      <c r="R1190" s="17"/>
      <c r="S1190" s="17"/>
      <c r="T1190" s="17"/>
      <c r="U1190" s="17"/>
      <c r="V1190" s="17"/>
      <c r="W1190" s="26"/>
      <c r="X1190" s="10"/>
      <c r="Y1190" s="10"/>
      <c r="Z1190" s="10"/>
      <c r="AA1190" s="10"/>
      <c r="AB1190" s="14"/>
      <c r="AC1190" s="10"/>
      <c r="AD1190" s="10"/>
      <c r="AE1190" s="10"/>
      <c r="AF1190" s="15"/>
    </row>
    <row r="1191" spans="1:32" ht="15" customHeight="1" x14ac:dyDescent="0.25">
      <c r="C1191" s="10"/>
      <c r="D1191" s="10"/>
      <c r="E1191" s="10"/>
      <c r="F1191" s="10"/>
      <c r="G1191" s="76"/>
      <c r="H1191" s="76"/>
      <c r="I1191" s="77"/>
      <c r="J1191" s="80"/>
      <c r="K1191" s="10"/>
      <c r="L1191" s="11"/>
      <c r="M1191" s="11"/>
      <c r="N1191" s="11"/>
      <c r="O1191" s="25"/>
      <c r="P1191" s="25"/>
      <c r="Q1191" s="16"/>
      <c r="R1191" s="16"/>
      <c r="S1191" s="16"/>
      <c r="T1191" s="16"/>
      <c r="U1191" s="16"/>
      <c r="V1191" s="16"/>
      <c r="W1191" s="26"/>
      <c r="X1191" s="10"/>
      <c r="Y1191" s="10"/>
      <c r="Z1191" s="10"/>
      <c r="AA1191" s="10"/>
      <c r="AB1191" s="14"/>
      <c r="AC1191" s="10"/>
      <c r="AD1191" s="10"/>
      <c r="AE1191" s="10"/>
      <c r="AF1191" s="15"/>
    </row>
    <row r="1192" spans="1:32" ht="15" customHeight="1" x14ac:dyDescent="0.25">
      <c r="C1192" s="10"/>
      <c r="D1192" s="10"/>
      <c r="E1192" s="10"/>
      <c r="F1192" s="10"/>
      <c r="G1192" s="46" t="s">
        <v>159</v>
      </c>
      <c r="H1192" s="76"/>
      <c r="I1192" s="47" t="s">
        <v>1017</v>
      </c>
      <c r="J1192" s="80"/>
      <c r="L1192" s="24"/>
      <c r="M1192" s="11"/>
      <c r="N1192" s="11"/>
      <c r="O1192" s="25"/>
      <c r="P1192" s="25"/>
      <c r="Q1192" s="16"/>
      <c r="R1192" s="16"/>
      <c r="S1192" s="16"/>
      <c r="T1192" s="16"/>
      <c r="U1192" s="16"/>
      <c r="V1192" s="16"/>
      <c r="W1192" s="26"/>
      <c r="X1192" s="10"/>
      <c r="Y1192" s="10"/>
      <c r="Z1192" s="10"/>
      <c r="AA1192" s="10"/>
      <c r="AB1192" s="14"/>
      <c r="AC1192" s="10"/>
      <c r="AD1192" s="10"/>
      <c r="AE1192" s="10"/>
      <c r="AF1192" s="15"/>
    </row>
    <row r="1193" spans="1:32" s="65" customFormat="1" ht="15" customHeight="1" outlineLevel="5" x14ac:dyDescent="0.25">
      <c r="A1193" s="21"/>
      <c r="B1193" s="151"/>
      <c r="C1193" s="151"/>
      <c r="D1193" s="151"/>
      <c r="E1193" s="151"/>
      <c r="F1193" s="151"/>
      <c r="G1193" s="191" t="s">
        <v>1842</v>
      </c>
      <c r="H1193" s="187">
        <v>42370</v>
      </c>
      <c r="I1193" s="151" t="s">
        <v>14</v>
      </c>
      <c r="J1193" s="473" t="s">
        <v>43</v>
      </c>
      <c r="K1193" s="151" t="s">
        <v>9</v>
      </c>
      <c r="L1193" s="151" t="s">
        <v>10</v>
      </c>
      <c r="M1193" s="151" t="s">
        <v>10</v>
      </c>
      <c r="N1193" s="151" t="s">
        <v>11</v>
      </c>
      <c r="O1193" s="139">
        <v>40400.04</v>
      </c>
      <c r="P1193" s="139">
        <v>0</v>
      </c>
      <c r="Q1193" s="139">
        <v>40400.04</v>
      </c>
      <c r="R1193" s="153" t="s">
        <v>1</v>
      </c>
      <c r="S1193" s="154" t="s">
        <v>4</v>
      </c>
      <c r="T1193" s="154"/>
      <c r="U1193" s="154" t="s">
        <v>6386</v>
      </c>
      <c r="V1193" s="151"/>
      <c r="W1193" s="151"/>
      <c r="X1193" s="151"/>
      <c r="Y1193" s="151"/>
      <c r="Z1193" s="155">
        <v>42370</v>
      </c>
      <c r="AA1193" s="151"/>
      <c r="AB1193" s="151"/>
      <c r="AC1193" s="151"/>
      <c r="AD1193" s="156" t="s">
        <v>1843</v>
      </c>
    </row>
    <row r="1194" spans="1:32" s="21" customFormat="1" ht="15" customHeight="1" outlineLevel="5" x14ac:dyDescent="0.25">
      <c r="B1194" s="1"/>
      <c r="C1194" s="1"/>
      <c r="D1194" s="1"/>
      <c r="E1194" s="1"/>
      <c r="F1194" s="1"/>
      <c r="G1194" s="192" t="s">
        <v>1842</v>
      </c>
      <c r="H1194" s="188">
        <v>42613</v>
      </c>
      <c r="I1194" s="1" t="s">
        <v>4268</v>
      </c>
      <c r="J1194" s="294" t="s">
        <v>43</v>
      </c>
      <c r="K1194" s="1" t="s">
        <v>9</v>
      </c>
      <c r="L1194" s="1" t="s">
        <v>10</v>
      </c>
      <c r="M1194" s="1" t="s">
        <v>10</v>
      </c>
      <c r="N1194" s="1" t="s">
        <v>11</v>
      </c>
      <c r="O1194" s="9">
        <v>0</v>
      </c>
      <c r="P1194" s="9">
        <v>40400.04</v>
      </c>
      <c r="Q1194" s="9">
        <v>-40400.04</v>
      </c>
      <c r="R1194" s="6" t="s">
        <v>1</v>
      </c>
      <c r="S1194" s="5" t="s">
        <v>4</v>
      </c>
      <c r="T1194" s="5"/>
      <c r="U1194" s="5" t="s">
        <v>6386</v>
      </c>
      <c r="V1194" s="1"/>
      <c r="W1194" s="1"/>
      <c r="X1194" s="1"/>
      <c r="Y1194" s="1"/>
      <c r="Z1194" s="4">
        <v>42613</v>
      </c>
      <c r="AA1194" s="1"/>
      <c r="AB1194" s="1"/>
      <c r="AC1194" s="1"/>
      <c r="AD1194" s="8" t="s">
        <v>4269</v>
      </c>
    </row>
    <row r="1195" spans="1:32" s="21" customFormat="1" ht="15" customHeight="1" outlineLevel="5" x14ac:dyDescent="0.25">
      <c r="B1195" s="1"/>
      <c r="C1195" s="1"/>
      <c r="D1195" s="1"/>
      <c r="E1195" s="1"/>
      <c r="F1195" s="1"/>
      <c r="G1195" s="192" t="s">
        <v>1842</v>
      </c>
      <c r="H1195" s="188">
        <v>42370</v>
      </c>
      <c r="I1195" s="1" t="s">
        <v>14</v>
      </c>
      <c r="J1195" s="294" t="s">
        <v>49</v>
      </c>
      <c r="K1195" s="1" t="s">
        <v>9</v>
      </c>
      <c r="L1195" s="1" t="s">
        <v>10</v>
      </c>
      <c r="M1195" s="1" t="s">
        <v>10</v>
      </c>
      <c r="N1195" s="1" t="s">
        <v>11</v>
      </c>
      <c r="O1195" s="9">
        <v>48871.49</v>
      </c>
      <c r="P1195" s="9">
        <v>0</v>
      </c>
      <c r="Q1195" s="9">
        <v>48871.49</v>
      </c>
      <c r="R1195" s="6" t="s">
        <v>1</v>
      </c>
      <c r="S1195" s="5" t="s">
        <v>4</v>
      </c>
      <c r="T1195" s="5"/>
      <c r="U1195" s="5" t="s">
        <v>6386</v>
      </c>
      <c r="V1195" s="1"/>
      <c r="W1195" s="1"/>
      <c r="X1195" s="1"/>
      <c r="Y1195" s="1"/>
      <c r="Z1195" s="4">
        <v>42370</v>
      </c>
      <c r="AA1195" s="1"/>
      <c r="AB1195" s="1"/>
      <c r="AC1195" s="1"/>
      <c r="AD1195" s="8" t="s">
        <v>1843</v>
      </c>
    </row>
    <row r="1196" spans="1:32" s="21" customFormat="1" ht="15" customHeight="1" outlineLevel="5" x14ac:dyDescent="0.25">
      <c r="B1196" s="1"/>
      <c r="C1196" s="1"/>
      <c r="D1196" s="1"/>
      <c r="E1196" s="1"/>
      <c r="F1196" s="1"/>
      <c r="G1196" s="192" t="s">
        <v>1842</v>
      </c>
      <c r="H1196" s="188">
        <v>42613</v>
      </c>
      <c r="I1196" s="1" t="s">
        <v>4268</v>
      </c>
      <c r="J1196" s="294" t="s">
        <v>49</v>
      </c>
      <c r="K1196" s="1" t="s">
        <v>9</v>
      </c>
      <c r="L1196" s="1" t="s">
        <v>10</v>
      </c>
      <c r="M1196" s="1" t="s">
        <v>10</v>
      </c>
      <c r="N1196" s="1" t="s">
        <v>11</v>
      </c>
      <c r="O1196" s="9">
        <v>0</v>
      </c>
      <c r="P1196" s="9">
        <v>48871.49</v>
      </c>
      <c r="Q1196" s="9">
        <v>-48871.49</v>
      </c>
      <c r="R1196" s="6" t="s">
        <v>1</v>
      </c>
      <c r="S1196" s="5" t="s">
        <v>4</v>
      </c>
      <c r="T1196" s="5"/>
      <c r="U1196" s="5" t="s">
        <v>6386</v>
      </c>
      <c r="V1196" s="1"/>
      <c r="W1196" s="1"/>
      <c r="X1196" s="1"/>
      <c r="Y1196" s="1"/>
      <c r="Z1196" s="4">
        <v>42613</v>
      </c>
      <c r="AA1196" s="1"/>
      <c r="AB1196" s="1"/>
      <c r="AC1196" s="1"/>
      <c r="AD1196" s="8" t="s">
        <v>4269</v>
      </c>
    </row>
    <row r="1197" spans="1:32" s="21" customFormat="1" ht="15" customHeight="1" outlineLevel="5" x14ac:dyDescent="0.25">
      <c r="B1197" s="1"/>
      <c r="C1197" s="1"/>
      <c r="D1197" s="1"/>
      <c r="E1197" s="1"/>
      <c r="F1197" s="1"/>
      <c r="G1197" s="192" t="s">
        <v>1842</v>
      </c>
      <c r="H1197" s="188">
        <v>42370</v>
      </c>
      <c r="I1197" s="1" t="s">
        <v>14</v>
      </c>
      <c r="J1197" s="294" t="s">
        <v>59</v>
      </c>
      <c r="K1197" s="1" t="s">
        <v>9</v>
      </c>
      <c r="L1197" s="1" t="s">
        <v>10</v>
      </c>
      <c r="M1197" s="1" t="s">
        <v>10</v>
      </c>
      <c r="N1197" s="1" t="s">
        <v>11</v>
      </c>
      <c r="O1197" s="9">
        <v>98219.01</v>
      </c>
      <c r="P1197" s="9">
        <v>0</v>
      </c>
      <c r="Q1197" s="9">
        <v>98219.01</v>
      </c>
      <c r="R1197" s="6" t="s">
        <v>1</v>
      </c>
      <c r="S1197" s="5" t="s">
        <v>4</v>
      </c>
      <c r="T1197" s="5"/>
      <c r="U1197" s="5" t="s">
        <v>6386</v>
      </c>
      <c r="V1197" s="1"/>
      <c r="W1197" s="1"/>
      <c r="X1197" s="1"/>
      <c r="Y1197" s="1"/>
      <c r="Z1197" s="4">
        <v>42370</v>
      </c>
      <c r="AA1197" s="1"/>
      <c r="AB1197" s="1"/>
      <c r="AC1197" s="1"/>
      <c r="AD1197" s="8" t="s">
        <v>1843</v>
      </c>
    </row>
    <row r="1198" spans="1:32" s="21" customFormat="1" ht="15" customHeight="1" outlineLevel="5" x14ac:dyDescent="0.25">
      <c r="B1198" s="1"/>
      <c r="C1198" s="1"/>
      <c r="D1198" s="1"/>
      <c r="E1198" s="1"/>
      <c r="F1198" s="1"/>
      <c r="G1198" s="192" t="s">
        <v>1842</v>
      </c>
      <c r="H1198" s="188">
        <v>42613</v>
      </c>
      <c r="I1198" s="1" t="s">
        <v>5162</v>
      </c>
      <c r="J1198" s="294" t="s">
        <v>59</v>
      </c>
      <c r="K1198" s="1" t="s">
        <v>9</v>
      </c>
      <c r="L1198" s="1" t="s">
        <v>10</v>
      </c>
      <c r="M1198" s="1" t="s">
        <v>10</v>
      </c>
      <c r="N1198" s="1" t="s">
        <v>11</v>
      </c>
      <c r="O1198" s="9">
        <v>1546</v>
      </c>
      <c r="P1198" s="9">
        <v>0</v>
      </c>
      <c r="Q1198" s="9">
        <v>1546</v>
      </c>
      <c r="R1198" s="6" t="s">
        <v>1</v>
      </c>
      <c r="S1198" s="5" t="s">
        <v>4</v>
      </c>
      <c r="T1198" s="5"/>
      <c r="U1198" s="5" t="s">
        <v>6386</v>
      </c>
      <c r="V1198" s="1"/>
      <c r="W1198" s="1"/>
      <c r="X1198" s="1"/>
      <c r="Y1198" s="1"/>
      <c r="Z1198" s="4">
        <v>42613</v>
      </c>
      <c r="AA1198" s="1"/>
      <c r="AB1198" s="1"/>
      <c r="AC1198" s="1"/>
      <c r="AD1198" s="8" t="s">
        <v>5163</v>
      </c>
    </row>
    <row r="1199" spans="1:32" s="21" customFormat="1" ht="15" customHeight="1" outlineLevel="5" x14ac:dyDescent="0.25">
      <c r="B1199" s="1"/>
      <c r="C1199" s="1"/>
      <c r="D1199" s="1"/>
      <c r="E1199" s="1"/>
      <c r="F1199" s="1"/>
      <c r="G1199" s="192" t="s">
        <v>1842</v>
      </c>
      <c r="H1199" s="188">
        <v>42613</v>
      </c>
      <c r="I1199" s="1" t="s">
        <v>5164</v>
      </c>
      <c r="J1199" s="294" t="s">
        <v>59</v>
      </c>
      <c r="K1199" s="1" t="s">
        <v>9</v>
      </c>
      <c r="L1199" s="1" t="s">
        <v>10</v>
      </c>
      <c r="M1199" s="1" t="s">
        <v>10</v>
      </c>
      <c r="N1199" s="1" t="s">
        <v>11</v>
      </c>
      <c r="O1199" s="9">
        <v>308</v>
      </c>
      <c r="P1199" s="9">
        <v>0</v>
      </c>
      <c r="Q1199" s="9">
        <v>308</v>
      </c>
      <c r="R1199" s="6" t="s">
        <v>1</v>
      </c>
      <c r="S1199" s="5" t="s">
        <v>4</v>
      </c>
      <c r="T1199" s="5"/>
      <c r="U1199" s="5" t="s">
        <v>6386</v>
      </c>
      <c r="V1199" s="1"/>
      <c r="W1199" s="1"/>
      <c r="X1199" s="1"/>
      <c r="Y1199" s="1"/>
      <c r="Z1199" s="4">
        <v>42613</v>
      </c>
      <c r="AA1199" s="1"/>
      <c r="AB1199" s="1"/>
      <c r="AC1199" s="1"/>
      <c r="AD1199" s="8" t="s">
        <v>5165</v>
      </c>
    </row>
    <row r="1200" spans="1:32" s="21" customFormat="1" ht="15" customHeight="1" outlineLevel="5" x14ac:dyDescent="0.25">
      <c r="B1200" s="1"/>
      <c r="C1200" s="1"/>
      <c r="D1200" s="1"/>
      <c r="E1200" s="1"/>
      <c r="F1200" s="1"/>
      <c r="G1200" s="192" t="s">
        <v>1842</v>
      </c>
      <c r="H1200" s="188">
        <v>42613</v>
      </c>
      <c r="I1200" s="1" t="s">
        <v>5166</v>
      </c>
      <c r="J1200" s="294" t="s">
        <v>59</v>
      </c>
      <c r="K1200" s="1" t="s">
        <v>9</v>
      </c>
      <c r="L1200" s="1" t="s">
        <v>10</v>
      </c>
      <c r="M1200" s="1" t="s">
        <v>10</v>
      </c>
      <c r="N1200" s="1" t="s">
        <v>11</v>
      </c>
      <c r="O1200" s="9">
        <v>799.7</v>
      </c>
      <c r="P1200" s="9">
        <v>0</v>
      </c>
      <c r="Q1200" s="9">
        <v>799.7</v>
      </c>
      <c r="R1200" s="6" t="s">
        <v>1</v>
      </c>
      <c r="S1200" s="5" t="s">
        <v>4</v>
      </c>
      <c r="T1200" s="5"/>
      <c r="U1200" s="5" t="s">
        <v>6386</v>
      </c>
      <c r="V1200" s="1"/>
      <c r="W1200" s="1"/>
      <c r="X1200" s="1"/>
      <c r="Y1200" s="1"/>
      <c r="Z1200" s="4">
        <v>42613</v>
      </c>
      <c r="AA1200" s="1"/>
      <c r="AB1200" s="1"/>
      <c r="AC1200" s="1"/>
      <c r="AD1200" s="8" t="s">
        <v>5167</v>
      </c>
    </row>
    <row r="1201" spans="1:32" s="21" customFormat="1" ht="15" customHeight="1" outlineLevel="5" x14ac:dyDescent="0.25">
      <c r="B1201" s="1"/>
      <c r="C1201" s="1"/>
      <c r="D1201" s="1"/>
      <c r="E1201" s="1"/>
      <c r="F1201" s="1"/>
      <c r="G1201" s="192" t="s">
        <v>1842</v>
      </c>
      <c r="H1201" s="188">
        <v>42613</v>
      </c>
      <c r="I1201" s="1" t="s">
        <v>4268</v>
      </c>
      <c r="J1201" s="294" t="s">
        <v>59</v>
      </c>
      <c r="K1201" s="1" t="s">
        <v>9</v>
      </c>
      <c r="L1201" s="1" t="s">
        <v>10</v>
      </c>
      <c r="M1201" s="1" t="s">
        <v>10</v>
      </c>
      <c r="N1201" s="1" t="s">
        <v>11</v>
      </c>
      <c r="O1201" s="9">
        <v>0</v>
      </c>
      <c r="P1201" s="9">
        <v>100872.71</v>
      </c>
      <c r="Q1201" s="9">
        <v>-100872.71</v>
      </c>
      <c r="R1201" s="6" t="s">
        <v>1</v>
      </c>
      <c r="S1201" s="5" t="s">
        <v>4</v>
      </c>
      <c r="T1201" s="5"/>
      <c r="U1201" s="5" t="s">
        <v>6386</v>
      </c>
      <c r="V1201" s="1"/>
      <c r="W1201" s="1"/>
      <c r="X1201" s="1"/>
      <c r="Y1201" s="1"/>
      <c r="Z1201" s="4">
        <v>42613</v>
      </c>
      <c r="AA1201" s="1"/>
      <c r="AB1201" s="1"/>
      <c r="AC1201" s="1"/>
      <c r="AD1201" s="8" t="s">
        <v>4269</v>
      </c>
    </row>
    <row r="1202" spans="1:32" s="21" customFormat="1" ht="15" customHeight="1" outlineLevel="5" x14ac:dyDescent="0.25">
      <c r="B1202" s="1"/>
      <c r="C1202" s="1"/>
      <c r="D1202" s="1"/>
      <c r="E1202" s="1"/>
      <c r="F1202" s="1"/>
      <c r="G1202" s="192" t="s">
        <v>1842</v>
      </c>
      <c r="H1202" s="188">
        <v>42370</v>
      </c>
      <c r="I1202" s="1" t="s">
        <v>14</v>
      </c>
      <c r="J1202" s="294" t="s">
        <v>63</v>
      </c>
      <c r="K1202" s="1" t="s">
        <v>9</v>
      </c>
      <c r="L1202" s="1" t="s">
        <v>10</v>
      </c>
      <c r="M1202" s="1" t="s">
        <v>10</v>
      </c>
      <c r="N1202" s="1" t="s">
        <v>11</v>
      </c>
      <c r="O1202" s="9">
        <v>6608</v>
      </c>
      <c r="P1202" s="9">
        <v>0</v>
      </c>
      <c r="Q1202" s="9">
        <v>6608</v>
      </c>
      <c r="R1202" s="6" t="s">
        <v>1</v>
      </c>
      <c r="S1202" s="5" t="s">
        <v>4</v>
      </c>
      <c r="T1202" s="5"/>
      <c r="U1202" s="5" t="s">
        <v>6386</v>
      </c>
      <c r="V1202" s="1"/>
      <c r="W1202" s="1"/>
      <c r="X1202" s="1"/>
      <c r="Y1202" s="1"/>
      <c r="Z1202" s="4">
        <v>42370</v>
      </c>
      <c r="AA1202" s="1"/>
      <c r="AB1202" s="1"/>
      <c r="AC1202" s="1"/>
      <c r="AD1202" s="8" t="s">
        <v>1843</v>
      </c>
    </row>
    <row r="1203" spans="1:32" s="21" customFormat="1" ht="15" customHeight="1" outlineLevel="5" x14ac:dyDescent="0.25">
      <c r="B1203" s="1"/>
      <c r="C1203" s="1"/>
      <c r="D1203" s="1"/>
      <c r="E1203" s="1"/>
      <c r="F1203" s="1"/>
      <c r="G1203" s="192" t="s">
        <v>1842</v>
      </c>
      <c r="H1203" s="188">
        <v>42613</v>
      </c>
      <c r="I1203" s="1" t="s">
        <v>5609</v>
      </c>
      <c r="J1203" s="294" t="s">
        <v>63</v>
      </c>
      <c r="K1203" s="1" t="s">
        <v>9</v>
      </c>
      <c r="L1203" s="1" t="s">
        <v>10</v>
      </c>
      <c r="M1203" s="1" t="s">
        <v>10</v>
      </c>
      <c r="N1203" s="1" t="s">
        <v>11</v>
      </c>
      <c r="O1203" s="9">
        <v>3000</v>
      </c>
      <c r="P1203" s="9">
        <v>0</v>
      </c>
      <c r="Q1203" s="9">
        <v>3000</v>
      </c>
      <c r="R1203" s="6" t="s">
        <v>1</v>
      </c>
      <c r="S1203" s="5" t="s">
        <v>4</v>
      </c>
      <c r="T1203" s="5"/>
      <c r="U1203" s="5" t="s">
        <v>6386</v>
      </c>
      <c r="V1203" s="1"/>
      <c r="W1203" s="1"/>
      <c r="X1203" s="1"/>
      <c r="Y1203" s="1"/>
      <c r="Z1203" s="4">
        <v>42613</v>
      </c>
      <c r="AA1203" s="1"/>
      <c r="AB1203" s="1"/>
      <c r="AC1203" s="1"/>
      <c r="AD1203" s="8" t="s">
        <v>5610</v>
      </c>
    </row>
    <row r="1204" spans="1:32" s="21" customFormat="1" ht="15" customHeight="1" outlineLevel="5" x14ac:dyDescent="0.25">
      <c r="B1204" s="1"/>
      <c r="C1204" s="1"/>
      <c r="D1204" s="1"/>
      <c r="E1204" s="1"/>
      <c r="F1204" s="1"/>
      <c r="G1204" s="192" t="s">
        <v>1842</v>
      </c>
      <c r="H1204" s="188">
        <v>42613</v>
      </c>
      <c r="I1204" s="1" t="s">
        <v>5611</v>
      </c>
      <c r="J1204" s="294" t="s">
        <v>63</v>
      </c>
      <c r="K1204" s="1" t="s">
        <v>9</v>
      </c>
      <c r="L1204" s="1" t="s">
        <v>10</v>
      </c>
      <c r="M1204" s="1" t="s">
        <v>10</v>
      </c>
      <c r="N1204" s="1" t="s">
        <v>11</v>
      </c>
      <c r="O1204" s="9">
        <v>577.54</v>
      </c>
      <c r="P1204" s="9">
        <v>0</v>
      </c>
      <c r="Q1204" s="9">
        <v>577.54</v>
      </c>
      <c r="R1204" s="6" t="s">
        <v>1</v>
      </c>
      <c r="S1204" s="5" t="s">
        <v>4</v>
      </c>
      <c r="T1204" s="5"/>
      <c r="U1204" s="5" t="s">
        <v>6386</v>
      </c>
      <c r="V1204" s="1"/>
      <c r="W1204" s="1"/>
      <c r="X1204" s="1"/>
      <c r="Y1204" s="1"/>
      <c r="Z1204" s="4">
        <v>42613</v>
      </c>
      <c r="AA1204" s="1"/>
      <c r="AB1204" s="1"/>
      <c r="AC1204" s="1"/>
      <c r="AD1204" s="8" t="s">
        <v>5612</v>
      </c>
    </row>
    <row r="1205" spans="1:32" s="21" customFormat="1" ht="15" customHeight="1" outlineLevel="5" x14ac:dyDescent="0.25">
      <c r="B1205" s="1"/>
      <c r="C1205" s="1"/>
      <c r="D1205" s="1"/>
      <c r="E1205" s="1"/>
      <c r="F1205" s="1"/>
      <c r="G1205" s="192" t="s">
        <v>1842</v>
      </c>
      <c r="H1205" s="188">
        <v>42613</v>
      </c>
      <c r="I1205" s="1" t="s">
        <v>5613</v>
      </c>
      <c r="J1205" s="294" t="s">
        <v>63</v>
      </c>
      <c r="K1205" s="1" t="s">
        <v>9</v>
      </c>
      <c r="L1205" s="1" t="s">
        <v>10</v>
      </c>
      <c r="M1205" s="1" t="s">
        <v>10</v>
      </c>
      <c r="N1205" s="1" t="s">
        <v>11</v>
      </c>
      <c r="O1205" s="9">
        <v>4005.61</v>
      </c>
      <c r="P1205" s="9">
        <v>0</v>
      </c>
      <c r="Q1205" s="9">
        <v>4005.61</v>
      </c>
      <c r="R1205" s="6" t="s">
        <v>1</v>
      </c>
      <c r="S1205" s="5" t="s">
        <v>4</v>
      </c>
      <c r="T1205" s="5"/>
      <c r="U1205" s="5" t="s">
        <v>6386</v>
      </c>
      <c r="V1205" s="1"/>
      <c r="W1205" s="1"/>
      <c r="X1205" s="1"/>
      <c r="Y1205" s="1"/>
      <c r="Z1205" s="4">
        <v>42613</v>
      </c>
      <c r="AA1205" s="1"/>
      <c r="AB1205" s="1"/>
      <c r="AC1205" s="1"/>
      <c r="AD1205" s="8" t="s">
        <v>5614</v>
      </c>
    </row>
    <row r="1206" spans="1:32" s="21" customFormat="1" ht="15" customHeight="1" outlineLevel="5" x14ac:dyDescent="0.25">
      <c r="B1206" s="1"/>
      <c r="C1206" s="1"/>
      <c r="D1206" s="1"/>
      <c r="E1206" s="1"/>
      <c r="F1206" s="1"/>
      <c r="G1206" s="192" t="s">
        <v>1842</v>
      </c>
      <c r="H1206" s="188">
        <v>42613</v>
      </c>
      <c r="I1206" s="1" t="s">
        <v>5615</v>
      </c>
      <c r="J1206" s="294" t="s">
        <v>63</v>
      </c>
      <c r="K1206" s="1" t="s">
        <v>9</v>
      </c>
      <c r="L1206" s="1" t="s">
        <v>10</v>
      </c>
      <c r="M1206" s="1" t="s">
        <v>10</v>
      </c>
      <c r="N1206" s="1" t="s">
        <v>11</v>
      </c>
      <c r="O1206" s="9">
        <v>96.47</v>
      </c>
      <c r="P1206" s="9">
        <v>0</v>
      </c>
      <c r="Q1206" s="9">
        <v>96.47</v>
      </c>
      <c r="R1206" s="6" t="s">
        <v>1</v>
      </c>
      <c r="S1206" s="5" t="s">
        <v>4</v>
      </c>
      <c r="T1206" s="5"/>
      <c r="U1206" s="5" t="s">
        <v>6386</v>
      </c>
      <c r="V1206" s="1"/>
      <c r="W1206" s="1"/>
      <c r="X1206" s="1"/>
      <c r="Y1206" s="1"/>
      <c r="Z1206" s="4">
        <v>42613</v>
      </c>
      <c r="AA1206" s="1"/>
      <c r="AB1206" s="1"/>
      <c r="AC1206" s="1"/>
      <c r="AD1206" s="8" t="s">
        <v>5616</v>
      </c>
    </row>
    <row r="1207" spans="1:32" s="21" customFormat="1" ht="15" customHeight="1" outlineLevel="5" x14ac:dyDescent="0.25">
      <c r="B1207" s="1"/>
      <c r="C1207" s="1"/>
      <c r="D1207" s="1"/>
      <c r="E1207" s="1"/>
      <c r="F1207" s="1"/>
      <c r="G1207" s="192" t="s">
        <v>1842</v>
      </c>
      <c r="H1207" s="188">
        <v>42613</v>
      </c>
      <c r="I1207" s="1" t="s">
        <v>5617</v>
      </c>
      <c r="J1207" s="294" t="s">
        <v>63</v>
      </c>
      <c r="K1207" s="1" t="s">
        <v>9</v>
      </c>
      <c r="L1207" s="1" t="s">
        <v>10</v>
      </c>
      <c r="M1207" s="1" t="s">
        <v>10</v>
      </c>
      <c r="N1207" s="1" t="s">
        <v>11</v>
      </c>
      <c r="O1207" s="9">
        <v>150</v>
      </c>
      <c r="P1207" s="9">
        <v>0</v>
      </c>
      <c r="Q1207" s="9">
        <v>150</v>
      </c>
      <c r="R1207" s="6" t="s">
        <v>1</v>
      </c>
      <c r="S1207" s="5" t="s">
        <v>4</v>
      </c>
      <c r="T1207" s="5"/>
      <c r="U1207" s="5" t="s">
        <v>6386</v>
      </c>
      <c r="V1207" s="1"/>
      <c r="W1207" s="1"/>
      <c r="X1207" s="1"/>
      <c r="Y1207" s="1"/>
      <c r="Z1207" s="4">
        <v>42613</v>
      </c>
      <c r="AA1207" s="1"/>
      <c r="AB1207" s="1"/>
      <c r="AC1207" s="1"/>
      <c r="AD1207" s="8" t="s">
        <v>5618</v>
      </c>
    </row>
    <row r="1208" spans="1:32" s="21" customFormat="1" ht="15" customHeight="1" outlineLevel="5" x14ac:dyDescent="0.25">
      <c r="B1208" s="1"/>
      <c r="C1208" s="1"/>
      <c r="D1208" s="1"/>
      <c r="E1208" s="1"/>
      <c r="F1208" s="1"/>
      <c r="G1208" s="192" t="s">
        <v>1842</v>
      </c>
      <c r="H1208" s="188">
        <v>42613</v>
      </c>
      <c r="I1208" s="1" t="s">
        <v>4268</v>
      </c>
      <c r="J1208" s="294" t="s">
        <v>63</v>
      </c>
      <c r="K1208" s="1" t="s">
        <v>9</v>
      </c>
      <c r="L1208" s="1" t="s">
        <v>10</v>
      </c>
      <c r="M1208" s="1" t="s">
        <v>10</v>
      </c>
      <c r="N1208" s="1" t="s">
        <v>11</v>
      </c>
      <c r="O1208" s="9">
        <v>0</v>
      </c>
      <c r="P1208" s="9">
        <v>14437.62</v>
      </c>
      <c r="Q1208" s="9">
        <v>-14437.62</v>
      </c>
      <c r="R1208" s="6" t="s">
        <v>1</v>
      </c>
      <c r="S1208" s="5" t="s">
        <v>4</v>
      </c>
      <c r="T1208" s="5"/>
      <c r="U1208" s="5" t="s">
        <v>6386</v>
      </c>
      <c r="V1208" s="1"/>
      <c r="W1208" s="1"/>
      <c r="X1208" s="1"/>
      <c r="Y1208" s="1"/>
      <c r="Z1208" s="4">
        <v>42613</v>
      </c>
      <c r="AA1208" s="1"/>
      <c r="AB1208" s="1"/>
      <c r="AC1208" s="1"/>
      <c r="AD1208" s="8" t="s">
        <v>4269</v>
      </c>
    </row>
    <row r="1209" spans="1:32" s="21" customFormat="1" ht="15" customHeight="1" outlineLevel="5" x14ac:dyDescent="0.25">
      <c r="B1209" s="1"/>
      <c r="C1209" s="1"/>
      <c r="D1209" s="1"/>
      <c r="E1209" s="1"/>
      <c r="F1209" s="1"/>
      <c r="G1209" s="192" t="s">
        <v>1842</v>
      </c>
      <c r="H1209" s="188">
        <v>42370</v>
      </c>
      <c r="I1209" s="1" t="s">
        <v>14</v>
      </c>
      <c r="J1209" s="294" t="s">
        <v>64</v>
      </c>
      <c r="K1209" s="1" t="s">
        <v>9</v>
      </c>
      <c r="L1209" s="1" t="s">
        <v>10</v>
      </c>
      <c r="M1209" s="1" t="s">
        <v>10</v>
      </c>
      <c r="N1209" s="1" t="s">
        <v>11</v>
      </c>
      <c r="O1209" s="9">
        <v>19744.599999999999</v>
      </c>
      <c r="P1209" s="9">
        <v>0</v>
      </c>
      <c r="Q1209" s="9">
        <v>19744.599999999999</v>
      </c>
      <c r="R1209" s="6" t="s">
        <v>1</v>
      </c>
      <c r="S1209" s="5" t="s">
        <v>4</v>
      </c>
      <c r="T1209" s="5"/>
      <c r="U1209" s="5" t="s">
        <v>6386</v>
      </c>
      <c r="V1209" s="1"/>
      <c r="W1209" s="1"/>
      <c r="X1209" s="1"/>
      <c r="Y1209" s="1"/>
      <c r="Z1209" s="4">
        <v>42370</v>
      </c>
      <c r="AA1209" s="1"/>
      <c r="AB1209" s="1"/>
      <c r="AC1209" s="1"/>
      <c r="AD1209" s="8" t="s">
        <v>1843</v>
      </c>
    </row>
    <row r="1210" spans="1:32" s="164" customFormat="1" ht="15" customHeight="1" outlineLevel="5" x14ac:dyDescent="0.25">
      <c r="A1210" s="21"/>
      <c r="B1210" s="158"/>
      <c r="C1210" s="158"/>
      <c r="D1210" s="158"/>
      <c r="E1210" s="158"/>
      <c r="F1210" s="158"/>
      <c r="G1210" s="193" t="s">
        <v>1842</v>
      </c>
      <c r="H1210" s="189">
        <v>42613</v>
      </c>
      <c r="I1210" s="158" t="s">
        <v>4268</v>
      </c>
      <c r="J1210" s="475" t="s">
        <v>64</v>
      </c>
      <c r="K1210" s="158" t="s">
        <v>9</v>
      </c>
      <c r="L1210" s="158" t="s">
        <v>10</v>
      </c>
      <c r="M1210" s="158" t="s">
        <v>10</v>
      </c>
      <c r="N1210" s="158" t="s">
        <v>11</v>
      </c>
      <c r="O1210" s="146">
        <v>0</v>
      </c>
      <c r="P1210" s="146">
        <v>19744.599999999999</v>
      </c>
      <c r="Q1210" s="146">
        <v>-19744.599999999999</v>
      </c>
      <c r="R1210" s="160" t="s">
        <v>1</v>
      </c>
      <c r="S1210" s="161" t="s">
        <v>4</v>
      </c>
      <c r="T1210" s="161"/>
      <c r="U1210" s="161" t="s">
        <v>6386</v>
      </c>
      <c r="V1210" s="158"/>
      <c r="W1210" s="158"/>
      <c r="X1210" s="158"/>
      <c r="Y1210" s="158"/>
      <c r="Z1210" s="162">
        <v>42613</v>
      </c>
      <c r="AA1210" s="158"/>
      <c r="AB1210" s="158"/>
      <c r="AC1210" s="158"/>
      <c r="AD1210" s="163" t="s">
        <v>4269</v>
      </c>
    </row>
    <row r="1211" spans="1:32" ht="15" customHeight="1" x14ac:dyDescent="0.25">
      <c r="C1211" s="10"/>
      <c r="D1211" s="10"/>
      <c r="E1211" s="10"/>
      <c r="F1211" s="10"/>
      <c r="G1211" s="76"/>
      <c r="H1211" s="76"/>
      <c r="I1211" s="77"/>
      <c r="J1211" s="80"/>
      <c r="K1211" s="10"/>
      <c r="L1211" s="11"/>
      <c r="M1211" s="11"/>
      <c r="N1211" s="11"/>
      <c r="O1211" s="71">
        <f>SUM(O1193:O1210)</f>
        <v>224326.46</v>
      </c>
      <c r="P1211" s="71">
        <f t="shared" ref="P1211:Q1211" si="551">SUM(P1193:P1210)</f>
        <v>224326.46</v>
      </c>
      <c r="Q1211" s="71">
        <f t="shared" si="551"/>
        <v>0</v>
      </c>
      <c r="R1211" s="17"/>
      <c r="S1211" s="17"/>
      <c r="T1211" s="17"/>
      <c r="U1211" s="17"/>
      <c r="V1211" s="17"/>
      <c r="W1211" s="26"/>
      <c r="X1211" s="10"/>
      <c r="Y1211" s="10"/>
      <c r="Z1211" s="10"/>
      <c r="AA1211" s="10"/>
      <c r="AB1211" s="14"/>
      <c r="AC1211" s="10"/>
      <c r="AD1211" s="10"/>
      <c r="AE1211" s="10"/>
      <c r="AF1211" s="15"/>
    </row>
    <row r="1212" spans="1:32" ht="15" customHeight="1" x14ac:dyDescent="0.25">
      <c r="C1212" s="10"/>
      <c r="D1212" s="10"/>
      <c r="E1212" s="10"/>
      <c r="F1212" s="10"/>
      <c r="G1212" s="76"/>
      <c r="H1212" s="76"/>
      <c r="I1212" s="77"/>
      <c r="J1212" s="80"/>
      <c r="K1212" s="10"/>
      <c r="L1212" s="11"/>
      <c r="M1212" s="11"/>
      <c r="N1212" s="11"/>
      <c r="O1212" s="25"/>
      <c r="P1212" s="25"/>
      <c r="Q1212" s="16"/>
      <c r="R1212" s="16"/>
      <c r="S1212" s="16"/>
      <c r="T1212" s="16"/>
      <c r="U1212" s="16"/>
      <c r="V1212" s="16"/>
      <c r="W1212" s="26"/>
      <c r="X1212" s="10"/>
      <c r="Y1212" s="10"/>
      <c r="Z1212" s="10"/>
      <c r="AA1212" s="10"/>
      <c r="AB1212" s="14"/>
      <c r="AC1212" s="10"/>
      <c r="AD1212" s="10"/>
      <c r="AE1212" s="10"/>
      <c r="AF1212" s="15"/>
    </row>
    <row r="1213" spans="1:32" ht="15" customHeight="1" x14ac:dyDescent="0.25">
      <c r="C1213" s="10"/>
      <c r="D1213" s="10"/>
      <c r="E1213" s="10"/>
      <c r="F1213" s="10"/>
      <c r="G1213" s="46" t="s">
        <v>558</v>
      </c>
      <c r="H1213" s="76"/>
      <c r="I1213" s="47" t="s">
        <v>1018</v>
      </c>
      <c r="J1213" s="80"/>
      <c r="L1213" s="11"/>
      <c r="M1213" s="11"/>
      <c r="N1213" s="11"/>
      <c r="O1213" s="25"/>
      <c r="P1213" s="25"/>
      <c r="Q1213" s="16"/>
      <c r="R1213" s="16"/>
      <c r="S1213" s="16"/>
      <c r="T1213" s="16"/>
      <c r="U1213" s="16"/>
      <c r="V1213" s="16"/>
      <c r="W1213" s="26"/>
      <c r="X1213" s="10"/>
      <c r="Y1213" s="10"/>
      <c r="Z1213" s="10"/>
      <c r="AA1213" s="10"/>
      <c r="AB1213" s="14"/>
      <c r="AC1213" s="10"/>
      <c r="AD1213" s="10"/>
      <c r="AE1213" s="10"/>
      <c r="AF1213" s="15"/>
    </row>
    <row r="1214" spans="1:32" s="134" customFormat="1" ht="15" customHeight="1" outlineLevel="5" x14ac:dyDescent="0.25">
      <c r="A1214" s="21"/>
      <c r="B1214" s="127"/>
      <c r="C1214" s="127"/>
      <c r="D1214" s="127"/>
      <c r="E1214" s="127"/>
      <c r="F1214" s="127"/>
      <c r="G1214" s="369" t="s">
        <v>1842</v>
      </c>
      <c r="H1214" s="185">
        <v>42370</v>
      </c>
      <c r="I1214" s="127" t="s">
        <v>14</v>
      </c>
      <c r="J1214" s="472" t="s">
        <v>64</v>
      </c>
      <c r="K1214" s="127" t="s">
        <v>9</v>
      </c>
      <c r="L1214" s="127" t="s">
        <v>10</v>
      </c>
      <c r="M1214" s="127" t="s">
        <v>10</v>
      </c>
      <c r="N1214" s="127" t="s">
        <v>11</v>
      </c>
      <c r="O1214" s="129">
        <v>1003</v>
      </c>
      <c r="P1214" s="129">
        <v>0</v>
      </c>
      <c r="Q1214" s="129">
        <f t="shared" ref="Q1214" si="552">O1214-P1214</f>
        <v>1003</v>
      </c>
      <c r="R1214" s="130" t="s">
        <v>1</v>
      </c>
      <c r="S1214" s="131" t="s">
        <v>4</v>
      </c>
      <c r="T1214" s="131"/>
      <c r="U1214" s="131" t="s">
        <v>558</v>
      </c>
      <c r="V1214" s="127"/>
      <c r="W1214" s="127"/>
      <c r="X1214" s="127"/>
      <c r="Y1214" s="127"/>
      <c r="Z1214" s="132">
        <v>42370</v>
      </c>
      <c r="AA1214" s="127"/>
      <c r="AB1214" s="127"/>
      <c r="AC1214" s="127"/>
      <c r="AD1214" s="133" t="s">
        <v>1843</v>
      </c>
    </row>
    <row r="1215" spans="1:32" ht="15" customHeight="1" x14ac:dyDescent="0.25">
      <c r="C1215" s="10"/>
      <c r="D1215" s="10"/>
      <c r="E1215" s="10"/>
      <c r="F1215" s="10"/>
      <c r="G1215" s="76"/>
      <c r="H1215" s="76"/>
      <c r="I1215" s="77"/>
      <c r="J1215" s="80"/>
      <c r="K1215" s="10"/>
      <c r="L1215" s="11"/>
      <c r="M1215" s="11"/>
      <c r="N1215" s="11"/>
      <c r="O1215" s="71">
        <f>SUM(O1214)</f>
        <v>1003</v>
      </c>
      <c r="P1215" s="71">
        <f t="shared" ref="P1215:Q1215" si="553">SUM(P1214)</f>
        <v>0</v>
      </c>
      <c r="Q1215" s="71">
        <f t="shared" si="553"/>
        <v>1003</v>
      </c>
      <c r="R1215" s="17"/>
      <c r="S1215" s="17"/>
      <c r="T1215" s="17"/>
      <c r="U1215" s="17"/>
      <c r="V1215" s="17"/>
      <c r="W1215" s="26"/>
      <c r="X1215" s="10"/>
      <c r="Y1215" s="10"/>
      <c r="Z1215" s="10"/>
      <c r="AA1215" s="10"/>
      <c r="AB1215" s="14"/>
      <c r="AC1215" s="10"/>
      <c r="AD1215" s="10"/>
      <c r="AE1215" s="10"/>
      <c r="AF1215" s="15"/>
    </row>
    <row r="1216" spans="1:32" ht="15" customHeight="1" x14ac:dyDescent="0.25">
      <c r="C1216" s="10"/>
      <c r="D1216" s="10"/>
      <c r="E1216" s="10"/>
      <c r="F1216" s="10"/>
      <c r="G1216" s="76"/>
      <c r="H1216" s="76"/>
      <c r="I1216" s="77"/>
      <c r="J1216" s="80"/>
      <c r="K1216" s="10"/>
      <c r="L1216" s="11"/>
      <c r="M1216" s="11"/>
      <c r="N1216" s="11"/>
      <c r="O1216" s="25"/>
      <c r="P1216" s="25"/>
      <c r="Q1216" s="16"/>
      <c r="R1216" s="16"/>
      <c r="S1216" s="16"/>
      <c r="T1216" s="16"/>
      <c r="U1216" s="16"/>
      <c r="V1216" s="16"/>
      <c r="W1216" s="26"/>
      <c r="X1216" s="10"/>
      <c r="Y1216" s="10"/>
      <c r="Z1216" s="10"/>
      <c r="AA1216" s="10"/>
      <c r="AB1216" s="14"/>
      <c r="AC1216" s="10"/>
      <c r="AD1216" s="10"/>
      <c r="AE1216" s="10"/>
      <c r="AF1216" s="15"/>
    </row>
    <row r="1217" spans="1:32" ht="15" customHeight="1" x14ac:dyDescent="0.25">
      <c r="C1217" s="10"/>
      <c r="D1217" s="10"/>
      <c r="E1217" s="10"/>
      <c r="F1217" s="10"/>
      <c r="G1217" s="242" t="s">
        <v>259</v>
      </c>
      <c r="H1217" s="76"/>
      <c r="I1217" s="47" t="s">
        <v>1019</v>
      </c>
      <c r="J1217" s="80"/>
      <c r="L1217" s="11"/>
      <c r="M1217" s="11"/>
      <c r="N1217" s="11"/>
      <c r="O1217" s="25"/>
      <c r="P1217" s="25"/>
      <c r="Q1217" s="16"/>
      <c r="R1217" s="16"/>
      <c r="S1217" s="16"/>
      <c r="T1217" s="16"/>
      <c r="U1217" s="16"/>
      <c r="V1217" s="16"/>
      <c r="W1217" s="26"/>
      <c r="X1217" s="10"/>
      <c r="Y1217" s="10"/>
      <c r="Z1217" s="10"/>
      <c r="AA1217" s="10"/>
      <c r="AB1217" s="14"/>
      <c r="AC1217" s="10"/>
      <c r="AD1217" s="10"/>
      <c r="AE1217" s="10"/>
      <c r="AF1217" s="15"/>
    </row>
    <row r="1218" spans="1:32" s="65" customFormat="1" ht="15" customHeight="1" outlineLevel="5" x14ac:dyDescent="0.25">
      <c r="A1218" s="21"/>
      <c r="B1218" s="151"/>
      <c r="C1218" s="151"/>
      <c r="D1218" s="151"/>
      <c r="E1218" s="151"/>
      <c r="F1218" s="151"/>
      <c r="G1218" s="191" t="s">
        <v>1842</v>
      </c>
      <c r="H1218" s="187">
        <v>42370</v>
      </c>
      <c r="I1218" s="151" t="s">
        <v>14</v>
      </c>
      <c r="J1218" s="473" t="s">
        <v>59</v>
      </c>
      <c r="K1218" s="151" t="s">
        <v>9</v>
      </c>
      <c r="L1218" s="151" t="s">
        <v>10</v>
      </c>
      <c r="M1218" s="151" t="s">
        <v>10</v>
      </c>
      <c r="N1218" s="151" t="s">
        <v>11</v>
      </c>
      <c r="O1218" s="139">
        <v>3044.2</v>
      </c>
      <c r="P1218" s="139">
        <v>0</v>
      </c>
      <c r="Q1218" s="139">
        <v>3044.2</v>
      </c>
      <c r="R1218" s="153" t="s">
        <v>1</v>
      </c>
      <c r="S1218" s="154" t="s">
        <v>4</v>
      </c>
      <c r="T1218" s="154"/>
      <c r="U1218" s="154" t="s">
        <v>259</v>
      </c>
      <c r="V1218" s="151"/>
      <c r="W1218" s="151"/>
      <c r="X1218" s="151"/>
      <c r="Y1218" s="151"/>
      <c r="Z1218" s="155">
        <v>42370</v>
      </c>
      <c r="AA1218" s="151"/>
      <c r="AB1218" s="151"/>
      <c r="AC1218" s="151"/>
      <c r="AD1218" s="156" t="s">
        <v>1843</v>
      </c>
    </row>
    <row r="1219" spans="1:32" s="21" customFormat="1" ht="15" customHeight="1" outlineLevel="5" x14ac:dyDescent="0.25">
      <c r="B1219" s="1"/>
      <c r="C1219" s="1"/>
      <c r="D1219" s="1"/>
      <c r="E1219" s="1"/>
      <c r="F1219" s="1"/>
      <c r="G1219" s="192" t="s">
        <v>1842</v>
      </c>
      <c r="H1219" s="188">
        <v>42370</v>
      </c>
      <c r="I1219" s="1" t="s">
        <v>14</v>
      </c>
      <c r="J1219" s="294" t="s">
        <v>63</v>
      </c>
      <c r="K1219" s="1" t="s">
        <v>9</v>
      </c>
      <c r="L1219" s="1" t="s">
        <v>10</v>
      </c>
      <c r="M1219" s="1" t="s">
        <v>10</v>
      </c>
      <c r="N1219" s="1" t="s">
        <v>11</v>
      </c>
      <c r="O1219" s="9">
        <v>1955.8</v>
      </c>
      <c r="P1219" s="9">
        <v>0</v>
      </c>
      <c r="Q1219" s="9">
        <v>1955.8</v>
      </c>
      <c r="R1219" s="6" t="s">
        <v>1</v>
      </c>
      <c r="S1219" s="5" t="s">
        <v>4</v>
      </c>
      <c r="T1219" s="5"/>
      <c r="U1219" s="5" t="s">
        <v>259</v>
      </c>
      <c r="V1219" s="1"/>
      <c r="W1219" s="1"/>
      <c r="X1219" s="1"/>
      <c r="Y1219" s="1"/>
      <c r="Z1219" s="4">
        <v>42370</v>
      </c>
      <c r="AA1219" s="1"/>
      <c r="AB1219" s="1"/>
      <c r="AC1219" s="1"/>
      <c r="AD1219" s="8" t="s">
        <v>1843</v>
      </c>
    </row>
    <row r="1220" spans="1:32" s="164" customFormat="1" ht="15" customHeight="1" outlineLevel="5" x14ac:dyDescent="0.25">
      <c r="A1220" s="21"/>
      <c r="B1220" s="158"/>
      <c r="C1220" s="158"/>
      <c r="D1220" s="158"/>
      <c r="E1220" s="158"/>
      <c r="F1220" s="158"/>
      <c r="G1220" s="193" t="s">
        <v>1842</v>
      </c>
      <c r="H1220" s="189">
        <v>42370</v>
      </c>
      <c r="I1220" s="158" t="s">
        <v>14</v>
      </c>
      <c r="J1220" s="475" t="s">
        <v>64</v>
      </c>
      <c r="K1220" s="158" t="s">
        <v>9</v>
      </c>
      <c r="L1220" s="158" t="s">
        <v>10</v>
      </c>
      <c r="M1220" s="158" t="s">
        <v>10</v>
      </c>
      <c r="N1220" s="158" t="s">
        <v>11</v>
      </c>
      <c r="O1220" s="146">
        <v>5701</v>
      </c>
      <c r="P1220" s="146">
        <v>0</v>
      </c>
      <c r="Q1220" s="146">
        <v>5701</v>
      </c>
      <c r="R1220" s="160" t="s">
        <v>1</v>
      </c>
      <c r="S1220" s="161" t="s">
        <v>4</v>
      </c>
      <c r="T1220" s="161"/>
      <c r="U1220" s="161" t="s">
        <v>259</v>
      </c>
      <c r="V1220" s="158"/>
      <c r="W1220" s="158"/>
      <c r="X1220" s="158"/>
      <c r="Y1220" s="158"/>
      <c r="Z1220" s="162">
        <v>42370</v>
      </c>
      <c r="AA1220" s="158"/>
      <c r="AB1220" s="158"/>
      <c r="AC1220" s="158"/>
      <c r="AD1220" s="163" t="s">
        <v>1843</v>
      </c>
    </row>
    <row r="1221" spans="1:32" ht="15" customHeight="1" x14ac:dyDescent="0.25">
      <c r="C1221" s="10"/>
      <c r="D1221" s="10"/>
      <c r="E1221" s="10"/>
      <c r="F1221" s="10"/>
      <c r="G1221" s="76"/>
      <c r="H1221" s="76"/>
      <c r="I1221" s="77"/>
      <c r="J1221" s="80"/>
      <c r="K1221" s="10"/>
      <c r="L1221" s="11"/>
      <c r="M1221" s="11"/>
      <c r="N1221" s="11"/>
      <c r="O1221" s="71">
        <f>SUM(O1218:O1220)</f>
        <v>10701</v>
      </c>
      <c r="P1221" s="71">
        <f t="shared" ref="P1221:Q1221" si="554">SUM(P1218:P1220)</f>
        <v>0</v>
      </c>
      <c r="Q1221" s="71">
        <f t="shared" si="554"/>
        <v>10701</v>
      </c>
      <c r="R1221" s="17"/>
      <c r="S1221" s="17"/>
      <c r="T1221" s="17"/>
      <c r="U1221" s="17"/>
      <c r="V1221" s="17"/>
      <c r="W1221" s="26"/>
      <c r="X1221" s="10"/>
      <c r="Y1221" s="10"/>
      <c r="Z1221" s="10"/>
      <c r="AA1221" s="10"/>
      <c r="AB1221" s="14"/>
      <c r="AC1221" s="10"/>
      <c r="AD1221" s="10"/>
      <c r="AE1221" s="10"/>
      <c r="AF1221" s="15"/>
    </row>
    <row r="1222" spans="1:32" ht="15" customHeight="1" x14ac:dyDescent="0.25">
      <c r="C1222" s="10"/>
      <c r="D1222" s="10"/>
      <c r="E1222" s="10"/>
      <c r="F1222" s="10"/>
      <c r="G1222" s="76"/>
      <c r="H1222" s="76"/>
      <c r="I1222" s="77"/>
      <c r="J1222" s="80"/>
      <c r="K1222" s="10"/>
      <c r="L1222" s="11"/>
      <c r="M1222" s="11"/>
      <c r="N1222" s="11"/>
      <c r="O1222" s="25"/>
      <c r="P1222" s="25"/>
      <c r="Q1222" s="16"/>
      <c r="R1222" s="16"/>
      <c r="S1222" s="16"/>
      <c r="T1222" s="16"/>
      <c r="U1222" s="16"/>
      <c r="V1222" s="16"/>
      <c r="W1222" s="26"/>
      <c r="X1222" s="10"/>
      <c r="Y1222" s="10"/>
      <c r="Z1222" s="10"/>
      <c r="AA1222" s="10"/>
      <c r="AB1222" s="14"/>
      <c r="AC1222" s="10"/>
      <c r="AD1222" s="10"/>
      <c r="AE1222" s="10"/>
      <c r="AF1222" s="15"/>
    </row>
    <row r="1223" spans="1:32" ht="15" customHeight="1" x14ac:dyDescent="0.25">
      <c r="C1223" s="10"/>
      <c r="D1223" s="10"/>
      <c r="E1223" s="10"/>
      <c r="F1223" s="10"/>
      <c r="G1223" s="46" t="s">
        <v>559</v>
      </c>
      <c r="H1223" s="76"/>
      <c r="I1223" s="47" t="s">
        <v>1020</v>
      </c>
      <c r="J1223" s="80"/>
      <c r="L1223" s="11"/>
      <c r="M1223" s="11"/>
      <c r="N1223" s="11"/>
      <c r="O1223" s="25"/>
      <c r="P1223" s="25"/>
      <c r="Q1223" s="16"/>
      <c r="R1223" s="16"/>
      <c r="S1223" s="16" t="s">
        <v>4217</v>
      </c>
      <c r="T1223" s="16"/>
      <c r="U1223" s="16"/>
      <c r="V1223" s="16"/>
      <c r="W1223" s="26"/>
      <c r="X1223" s="10"/>
      <c r="Y1223" s="10"/>
      <c r="Z1223" s="10"/>
      <c r="AA1223" s="10"/>
      <c r="AB1223" s="14"/>
      <c r="AC1223" s="10"/>
      <c r="AD1223" s="10"/>
      <c r="AE1223" s="10"/>
      <c r="AF1223" s="15"/>
    </row>
    <row r="1224" spans="1:32" s="134" customFormat="1" ht="15" customHeight="1" outlineLevel="5" x14ac:dyDescent="0.25">
      <c r="A1224" s="21"/>
      <c r="B1224" s="127"/>
      <c r="C1224" s="127"/>
      <c r="D1224" s="127"/>
      <c r="E1224" s="127"/>
      <c r="F1224" s="127"/>
      <c r="G1224" s="369" t="s">
        <v>1842</v>
      </c>
      <c r="H1224" s="185">
        <v>42370</v>
      </c>
      <c r="I1224" s="127" t="s">
        <v>14</v>
      </c>
      <c r="J1224" s="472" t="s">
        <v>64</v>
      </c>
      <c r="K1224" s="127" t="s">
        <v>9</v>
      </c>
      <c r="L1224" s="127" t="s">
        <v>10</v>
      </c>
      <c r="M1224" s="127" t="s">
        <v>10</v>
      </c>
      <c r="N1224" s="127" t="s">
        <v>11</v>
      </c>
      <c r="O1224" s="129">
        <v>26135</v>
      </c>
      <c r="P1224" s="129">
        <v>0</v>
      </c>
      <c r="Q1224" s="129">
        <f t="shared" ref="Q1224" si="555">O1224-P1224</f>
        <v>26135</v>
      </c>
      <c r="R1224" s="130" t="s">
        <v>1</v>
      </c>
      <c r="S1224" s="131" t="s">
        <v>4</v>
      </c>
      <c r="T1224" s="131"/>
      <c r="U1224" s="131" t="s">
        <v>559</v>
      </c>
      <c r="V1224" s="127"/>
      <c r="W1224" s="127"/>
      <c r="X1224" s="127"/>
      <c r="Y1224" s="127"/>
      <c r="Z1224" s="132">
        <v>42370</v>
      </c>
      <c r="AA1224" s="127"/>
      <c r="AB1224" s="127"/>
      <c r="AC1224" s="127"/>
      <c r="AD1224" s="133" t="s">
        <v>1843</v>
      </c>
    </row>
    <row r="1225" spans="1:32" ht="15" customHeight="1" x14ac:dyDescent="0.25">
      <c r="C1225" s="10"/>
      <c r="D1225" s="10"/>
      <c r="E1225" s="10"/>
      <c r="F1225" s="10"/>
      <c r="G1225" s="76"/>
      <c r="H1225" s="76"/>
      <c r="I1225" s="77"/>
      <c r="J1225" s="80"/>
      <c r="K1225" s="10"/>
      <c r="L1225" s="11"/>
      <c r="M1225" s="11"/>
      <c r="N1225" s="11"/>
      <c r="O1225" s="71">
        <f>SUM(O1224)</f>
        <v>26135</v>
      </c>
      <c r="P1225" s="71">
        <f t="shared" ref="P1225:Q1225" si="556">SUM(P1224)</f>
        <v>0</v>
      </c>
      <c r="Q1225" s="71">
        <f t="shared" si="556"/>
        <v>26135</v>
      </c>
      <c r="R1225" s="17"/>
      <c r="S1225" s="17"/>
      <c r="T1225" s="17"/>
      <c r="U1225" s="17"/>
      <c r="V1225" s="17"/>
      <c r="W1225" s="26"/>
      <c r="X1225" s="10"/>
      <c r="Y1225" s="10"/>
      <c r="Z1225" s="10"/>
      <c r="AA1225" s="10"/>
      <c r="AB1225" s="14"/>
      <c r="AC1225" s="10"/>
      <c r="AD1225" s="10"/>
      <c r="AE1225" s="10"/>
      <c r="AF1225" s="15"/>
    </row>
    <row r="1226" spans="1:32" ht="15" customHeight="1" x14ac:dyDescent="0.25">
      <c r="C1226" s="10"/>
      <c r="D1226" s="10"/>
      <c r="E1226" s="10"/>
      <c r="F1226" s="10"/>
      <c r="G1226" s="76"/>
      <c r="H1226" s="76"/>
      <c r="I1226" s="77"/>
      <c r="J1226" s="80"/>
      <c r="K1226" s="10"/>
      <c r="L1226" s="11"/>
      <c r="M1226" s="11"/>
      <c r="N1226" s="11"/>
      <c r="O1226" s="25"/>
      <c r="P1226" s="25"/>
      <c r="Q1226" s="16"/>
      <c r="R1226" s="16"/>
      <c r="S1226" s="16"/>
      <c r="T1226" s="16"/>
      <c r="U1226" s="16"/>
      <c r="V1226" s="16"/>
      <c r="W1226" s="26"/>
      <c r="X1226" s="10"/>
      <c r="Y1226" s="10"/>
      <c r="Z1226" s="10"/>
      <c r="AA1226" s="10"/>
      <c r="AB1226" s="14"/>
      <c r="AC1226" s="10"/>
      <c r="AD1226" s="10"/>
      <c r="AE1226" s="10"/>
      <c r="AF1226" s="15"/>
    </row>
    <row r="1227" spans="1:32" ht="15" customHeight="1" x14ac:dyDescent="0.25">
      <c r="C1227" s="10"/>
      <c r="D1227" s="10"/>
      <c r="E1227" s="10"/>
      <c r="F1227" s="10"/>
      <c r="G1227" s="242" t="s">
        <v>260</v>
      </c>
      <c r="H1227" s="76"/>
      <c r="I1227" s="47" t="s">
        <v>1021</v>
      </c>
      <c r="J1227" s="80"/>
      <c r="L1227" s="11"/>
      <c r="M1227" s="11"/>
      <c r="N1227" s="11"/>
      <c r="O1227" s="25"/>
      <c r="P1227" s="25"/>
      <c r="Q1227" s="16"/>
      <c r="R1227" s="16"/>
      <c r="S1227" s="16"/>
      <c r="T1227" s="16"/>
      <c r="U1227" s="16"/>
      <c r="V1227" s="16"/>
      <c r="W1227" s="26"/>
      <c r="X1227" s="10"/>
      <c r="Y1227" s="10"/>
      <c r="Z1227" s="10"/>
      <c r="AA1227" s="10"/>
      <c r="AB1227" s="14"/>
      <c r="AC1227" s="10"/>
      <c r="AD1227" s="10"/>
      <c r="AE1227" s="10"/>
      <c r="AF1227" s="15"/>
    </row>
    <row r="1228" spans="1:32" s="65" customFormat="1" ht="15" customHeight="1" outlineLevel="5" x14ac:dyDescent="0.25">
      <c r="A1228" s="21"/>
      <c r="B1228" s="151"/>
      <c r="C1228" s="151"/>
      <c r="D1228" s="151"/>
      <c r="E1228" s="151"/>
      <c r="F1228" s="151"/>
      <c r="G1228" s="191" t="s">
        <v>1842</v>
      </c>
      <c r="H1228" s="187">
        <v>42370</v>
      </c>
      <c r="I1228" s="151" t="s">
        <v>14</v>
      </c>
      <c r="J1228" s="473" t="s">
        <v>59</v>
      </c>
      <c r="K1228" s="151" t="s">
        <v>9</v>
      </c>
      <c r="L1228" s="151" t="s">
        <v>10</v>
      </c>
      <c r="M1228" s="151" t="s">
        <v>10</v>
      </c>
      <c r="N1228" s="151" t="s">
        <v>11</v>
      </c>
      <c r="O1228" s="139">
        <v>5000</v>
      </c>
      <c r="P1228" s="139">
        <v>0</v>
      </c>
      <c r="Q1228" s="139">
        <v>5000</v>
      </c>
      <c r="R1228" s="153" t="s">
        <v>1</v>
      </c>
      <c r="S1228" s="154" t="s">
        <v>4</v>
      </c>
      <c r="T1228" s="154"/>
      <c r="U1228" s="154" t="s">
        <v>260</v>
      </c>
      <c r="V1228" s="151"/>
      <c r="W1228" s="151"/>
      <c r="X1228" s="151"/>
      <c r="Y1228" s="151"/>
      <c r="Z1228" s="155">
        <v>42370</v>
      </c>
      <c r="AA1228" s="151"/>
      <c r="AB1228" s="151"/>
      <c r="AC1228" s="151"/>
      <c r="AD1228" s="156" t="s">
        <v>1843</v>
      </c>
    </row>
    <row r="1229" spans="1:32" s="164" customFormat="1" ht="15" customHeight="1" outlineLevel="5" x14ac:dyDescent="0.25">
      <c r="A1229" s="21"/>
      <c r="B1229" s="158"/>
      <c r="C1229" s="158"/>
      <c r="D1229" s="158"/>
      <c r="E1229" s="158"/>
      <c r="F1229" s="158"/>
      <c r="G1229" s="193" t="s">
        <v>1842</v>
      </c>
      <c r="H1229" s="189">
        <v>42370</v>
      </c>
      <c r="I1229" s="158" t="s">
        <v>14</v>
      </c>
      <c r="J1229" s="475" t="s">
        <v>64</v>
      </c>
      <c r="K1229" s="158" t="s">
        <v>9</v>
      </c>
      <c r="L1229" s="158" t="s">
        <v>10</v>
      </c>
      <c r="M1229" s="158" t="s">
        <v>10</v>
      </c>
      <c r="N1229" s="158" t="s">
        <v>11</v>
      </c>
      <c r="O1229" s="146">
        <v>61057.57</v>
      </c>
      <c r="P1229" s="146">
        <v>0</v>
      </c>
      <c r="Q1229" s="146">
        <v>61057.57</v>
      </c>
      <c r="R1229" s="160" t="s">
        <v>1</v>
      </c>
      <c r="S1229" s="161" t="s">
        <v>4</v>
      </c>
      <c r="T1229" s="161"/>
      <c r="U1229" s="161" t="s">
        <v>260</v>
      </c>
      <c r="V1229" s="158"/>
      <c r="W1229" s="158"/>
      <c r="X1229" s="158"/>
      <c r="Y1229" s="158"/>
      <c r="Z1229" s="162">
        <v>42370</v>
      </c>
      <c r="AA1229" s="158"/>
      <c r="AB1229" s="158"/>
      <c r="AC1229" s="158"/>
      <c r="AD1229" s="163" t="s">
        <v>1843</v>
      </c>
    </row>
    <row r="1230" spans="1:32" ht="15" customHeight="1" x14ac:dyDescent="0.25">
      <c r="C1230" s="10"/>
      <c r="D1230" s="10"/>
      <c r="E1230" s="10"/>
      <c r="F1230" s="10"/>
      <c r="G1230" s="76"/>
      <c r="H1230" s="76"/>
      <c r="I1230" s="77"/>
      <c r="J1230" s="80"/>
      <c r="K1230" s="10"/>
      <c r="L1230" s="11"/>
      <c r="M1230" s="11"/>
      <c r="N1230" s="11"/>
      <c r="O1230" s="71">
        <f>SUM(O1228:O1229)</f>
        <v>66057.570000000007</v>
      </c>
      <c r="P1230" s="71">
        <f t="shared" ref="P1230:Q1230" si="557">SUM(P1228:P1229)</f>
        <v>0</v>
      </c>
      <c r="Q1230" s="71">
        <f t="shared" si="557"/>
        <v>66057.570000000007</v>
      </c>
      <c r="R1230" s="17"/>
      <c r="S1230" s="17"/>
      <c r="T1230" s="17"/>
      <c r="U1230" s="17"/>
      <c r="V1230" s="17"/>
      <c r="W1230" s="26"/>
      <c r="X1230" s="10"/>
      <c r="Y1230" s="10"/>
      <c r="Z1230" s="10"/>
      <c r="AA1230" s="10"/>
      <c r="AB1230" s="14"/>
      <c r="AC1230" s="10"/>
      <c r="AD1230" s="10"/>
      <c r="AE1230" s="10"/>
      <c r="AF1230" s="15"/>
    </row>
    <row r="1231" spans="1:32" ht="15" customHeight="1" x14ac:dyDescent="0.25">
      <c r="C1231" s="10"/>
      <c r="D1231" s="10"/>
      <c r="E1231" s="10"/>
      <c r="F1231" s="10"/>
      <c r="G1231" s="76"/>
      <c r="H1231" s="76"/>
      <c r="I1231" s="77"/>
      <c r="J1231" s="80"/>
      <c r="K1231" s="10"/>
      <c r="L1231" s="11"/>
      <c r="M1231" s="11"/>
      <c r="N1231" s="11"/>
      <c r="O1231" s="25"/>
      <c r="P1231" s="25"/>
      <c r="Q1231" s="16"/>
      <c r="R1231" s="16"/>
      <c r="S1231" s="16"/>
      <c r="T1231" s="16"/>
      <c r="U1231" s="16"/>
      <c r="V1231" s="16"/>
      <c r="W1231" s="26"/>
      <c r="X1231" s="10"/>
      <c r="Y1231" s="10"/>
      <c r="Z1231" s="10"/>
      <c r="AA1231" s="10"/>
      <c r="AB1231" s="14"/>
      <c r="AC1231" s="10"/>
      <c r="AD1231" s="10"/>
      <c r="AE1231" s="10"/>
      <c r="AF1231" s="15"/>
    </row>
    <row r="1232" spans="1:32" ht="15" customHeight="1" x14ac:dyDescent="0.25">
      <c r="C1232" s="10"/>
      <c r="D1232" s="10"/>
      <c r="E1232" s="10"/>
      <c r="F1232" s="10"/>
      <c r="G1232" s="242" t="s">
        <v>261</v>
      </c>
      <c r="H1232" s="76"/>
      <c r="I1232" s="47" t="s">
        <v>1022</v>
      </c>
      <c r="J1232" s="80"/>
      <c r="L1232" s="24"/>
      <c r="M1232" s="11"/>
      <c r="N1232" s="11"/>
      <c r="O1232" s="25"/>
      <c r="P1232" s="25"/>
      <c r="Q1232" s="16"/>
      <c r="R1232" s="16"/>
      <c r="S1232" s="16"/>
      <c r="T1232" s="16"/>
      <c r="U1232" s="16"/>
      <c r="V1232" s="16"/>
      <c r="W1232" s="26"/>
      <c r="X1232" s="10"/>
      <c r="Y1232" s="10"/>
      <c r="Z1232" s="10"/>
      <c r="AA1232" s="10"/>
      <c r="AB1232" s="14"/>
      <c r="AC1232" s="10"/>
      <c r="AD1232" s="10"/>
      <c r="AE1232" s="10"/>
      <c r="AF1232" s="15"/>
    </row>
    <row r="1233" spans="1:60" s="134" customFormat="1" ht="15" customHeight="1" outlineLevel="5" x14ac:dyDescent="0.25">
      <c r="A1233" s="21"/>
      <c r="B1233" s="127"/>
      <c r="C1233" s="127"/>
      <c r="D1233" s="127"/>
      <c r="E1233" s="127"/>
      <c r="F1233" s="127"/>
      <c r="G1233" s="369" t="s">
        <v>1842</v>
      </c>
      <c r="H1233" s="185">
        <v>42370</v>
      </c>
      <c r="I1233" s="127" t="s">
        <v>14</v>
      </c>
      <c r="J1233" s="472" t="s">
        <v>59</v>
      </c>
      <c r="K1233" s="127" t="s">
        <v>9</v>
      </c>
      <c r="L1233" s="127" t="s">
        <v>10</v>
      </c>
      <c r="M1233" s="127" t="s">
        <v>10</v>
      </c>
      <c r="N1233" s="127" t="s">
        <v>11</v>
      </c>
      <c r="O1233" s="129">
        <v>5000</v>
      </c>
      <c r="P1233" s="129"/>
      <c r="Q1233" s="129">
        <f t="shared" ref="Q1233" si="558">O1233-P1233</f>
        <v>5000</v>
      </c>
      <c r="R1233" s="130" t="s">
        <v>1</v>
      </c>
      <c r="S1233" s="131" t="s">
        <v>4</v>
      </c>
      <c r="T1233" s="131"/>
      <c r="U1233" s="131" t="s">
        <v>261</v>
      </c>
      <c r="V1233" s="127"/>
      <c r="W1233" s="127"/>
      <c r="X1233" s="127"/>
      <c r="Y1233" s="127"/>
      <c r="Z1233" s="132">
        <v>42370</v>
      </c>
      <c r="AA1233" s="127"/>
      <c r="AB1233" s="127"/>
      <c r="AC1233" s="127"/>
      <c r="AD1233" s="133" t="s">
        <v>1843</v>
      </c>
    </row>
    <row r="1234" spans="1:60" ht="15" customHeight="1" x14ac:dyDescent="0.25">
      <c r="C1234" s="10"/>
      <c r="D1234" s="10"/>
      <c r="E1234" s="10"/>
      <c r="F1234" s="10"/>
      <c r="G1234" s="76"/>
      <c r="H1234" s="76"/>
      <c r="I1234" s="77"/>
      <c r="J1234" s="80"/>
      <c r="K1234" s="10"/>
      <c r="L1234" s="11"/>
      <c r="M1234" s="11"/>
      <c r="N1234" s="11"/>
      <c r="O1234" s="71">
        <f>SUM(O1233)</f>
        <v>5000</v>
      </c>
      <c r="P1234" s="71">
        <f t="shared" ref="P1234:Q1234" si="559">SUM(P1233)</f>
        <v>0</v>
      </c>
      <c r="Q1234" s="71">
        <f t="shared" si="559"/>
        <v>5000</v>
      </c>
      <c r="R1234" s="17"/>
      <c r="S1234" s="17"/>
      <c r="T1234" s="17"/>
      <c r="U1234" s="17"/>
      <c r="V1234" s="17"/>
      <c r="W1234" s="26"/>
      <c r="X1234" s="10"/>
      <c r="Y1234" s="10"/>
      <c r="Z1234" s="10"/>
      <c r="AA1234" s="10"/>
      <c r="AB1234" s="14"/>
      <c r="AC1234" s="10"/>
      <c r="AD1234" s="10"/>
      <c r="AE1234" s="10"/>
      <c r="AF1234" s="15"/>
    </row>
    <row r="1235" spans="1:60" ht="15" customHeight="1" x14ac:dyDescent="0.25">
      <c r="C1235" s="10"/>
      <c r="D1235" s="10"/>
      <c r="E1235" s="10"/>
      <c r="F1235" s="10"/>
      <c r="G1235" s="76"/>
      <c r="H1235" s="76"/>
      <c r="I1235" s="77"/>
      <c r="J1235" s="80"/>
      <c r="K1235" s="10"/>
      <c r="L1235" s="11"/>
      <c r="M1235" s="11"/>
      <c r="N1235" s="11"/>
      <c r="O1235" s="25"/>
      <c r="P1235" s="25"/>
      <c r="Q1235" s="16"/>
      <c r="R1235" s="16"/>
      <c r="S1235" s="16"/>
      <c r="T1235" s="16"/>
      <c r="U1235" s="16"/>
      <c r="V1235" s="16"/>
      <c r="W1235" s="26"/>
      <c r="X1235" s="10"/>
      <c r="Y1235" s="10"/>
      <c r="Z1235" s="10"/>
      <c r="AA1235" s="10"/>
      <c r="AB1235" s="14"/>
      <c r="AC1235" s="10"/>
      <c r="AD1235" s="10"/>
      <c r="AE1235" s="10"/>
      <c r="AF1235" s="15"/>
    </row>
    <row r="1236" spans="1:60" s="20" customFormat="1" ht="15" customHeight="1" x14ac:dyDescent="0.25">
      <c r="A1236" s="22"/>
      <c r="B1236" s="22"/>
      <c r="C1236" s="24"/>
      <c r="D1236" s="24"/>
      <c r="E1236" s="24"/>
      <c r="F1236" s="24"/>
      <c r="G1236" s="461" t="s">
        <v>9472</v>
      </c>
      <c r="H1236" s="77"/>
      <c r="I1236" s="463" t="s">
        <v>9488</v>
      </c>
      <c r="J1236" s="81"/>
      <c r="K1236" s="478"/>
      <c r="L1236" s="480"/>
      <c r="M1236" s="480"/>
      <c r="N1236" s="480"/>
      <c r="O1236" s="480"/>
      <c r="P1236" s="478"/>
      <c r="Q1236" s="478"/>
      <c r="R1236" s="479"/>
      <c r="S1236" s="478"/>
      <c r="T1236" s="480"/>
      <c r="U1236" s="480"/>
      <c r="V1236" s="480"/>
      <c r="W1236" s="480"/>
      <c r="X1236" s="478"/>
      <c r="Y1236" s="478"/>
      <c r="Z1236" s="478"/>
      <c r="AA1236" s="478"/>
      <c r="AB1236" s="479"/>
      <c r="AC1236" s="478"/>
      <c r="AD1236" s="478"/>
      <c r="AE1236" s="24"/>
      <c r="AF1236" s="28"/>
      <c r="AG1236" s="22"/>
      <c r="AH1236" s="22"/>
      <c r="AI1236" s="22"/>
      <c r="AJ1236" s="22"/>
      <c r="AK1236" s="22"/>
      <c r="AL1236" s="22"/>
      <c r="AM1236" s="22"/>
      <c r="AN1236" s="22"/>
      <c r="AO1236" s="22"/>
      <c r="AP1236" s="22"/>
      <c r="AQ1236" s="22"/>
      <c r="AR1236" s="22"/>
      <c r="AS1236" s="22"/>
      <c r="AT1236" s="22"/>
      <c r="AU1236" s="22"/>
      <c r="AV1236" s="22"/>
      <c r="AW1236" s="22"/>
      <c r="AX1236" s="22"/>
      <c r="AY1236" s="22"/>
      <c r="AZ1236" s="22"/>
      <c r="BA1236" s="22"/>
      <c r="BB1236" s="22"/>
      <c r="BC1236" s="22"/>
      <c r="BD1236" s="22"/>
      <c r="BE1236" s="22"/>
      <c r="BF1236" s="22"/>
      <c r="BG1236" s="22"/>
      <c r="BH1236" s="22"/>
    </row>
    <row r="1237" spans="1:60" s="134" customFormat="1" ht="15" customHeight="1" outlineLevel="5" x14ac:dyDescent="0.25">
      <c r="A1237" s="21"/>
      <c r="B1237" s="127"/>
      <c r="C1237" s="127"/>
      <c r="D1237" s="127"/>
      <c r="E1237" s="127"/>
      <c r="F1237" s="127"/>
      <c r="G1237" s="174" t="s">
        <v>1842</v>
      </c>
      <c r="H1237" s="185">
        <v>42735</v>
      </c>
      <c r="I1237" s="127" t="s">
        <v>9442</v>
      </c>
      <c r="J1237" s="472" t="s">
        <v>64</v>
      </c>
      <c r="K1237" s="127" t="s">
        <v>9</v>
      </c>
      <c r="L1237" s="127" t="s">
        <v>10</v>
      </c>
      <c r="M1237" s="127" t="s">
        <v>10</v>
      </c>
      <c r="N1237" s="127" t="s">
        <v>11</v>
      </c>
      <c r="O1237" s="129">
        <v>10965</v>
      </c>
      <c r="P1237" s="129">
        <v>0</v>
      </c>
      <c r="Q1237" s="129">
        <f>O1237-P1237</f>
        <v>10965</v>
      </c>
      <c r="R1237" s="130" t="s">
        <v>1</v>
      </c>
      <c r="S1237" s="131" t="s">
        <v>4</v>
      </c>
      <c r="T1237" s="131"/>
      <c r="U1237" s="368" t="s">
        <v>9472</v>
      </c>
      <c r="V1237" s="127"/>
      <c r="W1237" s="127"/>
      <c r="X1237" s="127"/>
      <c r="Y1237" s="127"/>
      <c r="Z1237" s="132">
        <v>42735</v>
      </c>
      <c r="AA1237" s="127"/>
      <c r="AB1237" s="127"/>
      <c r="AC1237" s="127"/>
      <c r="AD1237" s="133" t="s">
        <v>9443</v>
      </c>
    </row>
    <row r="1238" spans="1:60" s="21" customFormat="1" ht="15" customHeight="1" outlineLevel="5" x14ac:dyDescent="0.25">
      <c r="B1238" s="10"/>
      <c r="C1238" s="10"/>
      <c r="D1238" s="10"/>
      <c r="E1238" s="10"/>
      <c r="F1238" s="10"/>
      <c r="G1238" s="10"/>
      <c r="H1238" s="80"/>
      <c r="I1238" s="10"/>
      <c r="J1238" s="78"/>
      <c r="K1238" s="10"/>
      <c r="L1238" s="10"/>
      <c r="M1238" s="10"/>
      <c r="N1238" s="10"/>
      <c r="O1238" s="17">
        <f>SUM(O1237)</f>
        <v>10965</v>
      </c>
      <c r="P1238" s="17">
        <f t="shared" ref="P1238:Q1238" si="560">SUM(P1237)</f>
        <v>0</v>
      </c>
      <c r="Q1238" s="17">
        <f t="shared" si="560"/>
        <v>10965</v>
      </c>
      <c r="R1238" s="13"/>
      <c r="S1238" s="13"/>
      <c r="T1238" s="13"/>
      <c r="U1238" s="26"/>
      <c r="V1238" s="10"/>
      <c r="W1238" s="10"/>
      <c r="X1238" s="10"/>
      <c r="Y1238" s="10"/>
      <c r="Z1238" s="14"/>
      <c r="AA1238" s="10"/>
      <c r="AB1238" s="10"/>
      <c r="AC1238" s="10"/>
      <c r="AD1238" s="15"/>
    </row>
    <row r="1239" spans="1:60" s="21" customFormat="1" ht="15" customHeight="1" outlineLevel="5" x14ac:dyDescent="0.25">
      <c r="B1239" s="10"/>
      <c r="C1239" s="10"/>
      <c r="D1239" s="10"/>
      <c r="E1239" s="10"/>
      <c r="F1239" s="10"/>
      <c r="G1239" s="10"/>
      <c r="H1239" s="80"/>
      <c r="I1239" s="10"/>
      <c r="J1239" s="78"/>
      <c r="K1239" s="10"/>
      <c r="L1239" s="10"/>
      <c r="M1239" s="10"/>
      <c r="N1239" s="10"/>
      <c r="O1239" s="16"/>
      <c r="P1239" s="16"/>
      <c r="Q1239" s="16"/>
      <c r="R1239" s="13"/>
      <c r="S1239" s="13"/>
      <c r="T1239" s="13"/>
      <c r="U1239" s="26"/>
      <c r="V1239" s="10"/>
      <c r="W1239" s="10"/>
      <c r="X1239" s="10"/>
      <c r="Y1239" s="10"/>
      <c r="Z1239" s="14"/>
      <c r="AA1239" s="10"/>
      <c r="AB1239" s="10"/>
      <c r="AC1239" s="10"/>
      <c r="AD1239" s="15"/>
    </row>
    <row r="1240" spans="1:60" ht="15" customHeight="1" x14ac:dyDescent="0.25">
      <c r="C1240" s="10"/>
      <c r="D1240" s="10"/>
      <c r="E1240" s="10"/>
      <c r="F1240" s="10"/>
      <c r="G1240" s="242" t="s">
        <v>263</v>
      </c>
      <c r="H1240" s="76"/>
      <c r="I1240" s="49" t="s">
        <v>1023</v>
      </c>
      <c r="J1240" s="80"/>
      <c r="L1240" s="20"/>
      <c r="M1240" s="11"/>
      <c r="N1240" s="11"/>
      <c r="O1240" s="25"/>
      <c r="P1240" s="25"/>
      <c r="Q1240" s="16"/>
      <c r="R1240" s="16"/>
      <c r="S1240" s="16"/>
      <c r="T1240" s="16"/>
      <c r="U1240" s="16"/>
      <c r="V1240" s="16"/>
      <c r="W1240" s="26"/>
      <c r="X1240" s="10"/>
      <c r="Y1240" s="10"/>
      <c r="Z1240" s="10"/>
      <c r="AA1240" s="10"/>
      <c r="AB1240" s="14"/>
      <c r="AC1240" s="10"/>
      <c r="AD1240" s="10"/>
      <c r="AE1240" s="10"/>
      <c r="AF1240" s="15"/>
    </row>
    <row r="1241" spans="1:60" s="65" customFormat="1" ht="15" customHeight="1" outlineLevel="5" x14ac:dyDescent="0.25">
      <c r="A1241" s="21"/>
      <c r="B1241" s="151"/>
      <c r="C1241" s="151"/>
      <c r="D1241" s="151"/>
      <c r="E1241" s="151"/>
      <c r="F1241" s="151"/>
      <c r="G1241" s="191" t="s">
        <v>1842</v>
      </c>
      <c r="H1241" s="187">
        <v>42370</v>
      </c>
      <c r="I1241" s="151" t="s">
        <v>14</v>
      </c>
      <c r="J1241" s="473" t="s">
        <v>59</v>
      </c>
      <c r="K1241" s="151" t="s">
        <v>9</v>
      </c>
      <c r="L1241" s="151" t="s">
        <v>10</v>
      </c>
      <c r="M1241" s="151" t="s">
        <v>10</v>
      </c>
      <c r="N1241" s="151" t="s">
        <v>11</v>
      </c>
      <c r="O1241" s="139">
        <v>30912.46</v>
      </c>
      <c r="P1241" s="139">
        <v>0</v>
      </c>
      <c r="Q1241" s="139">
        <v>30912.46</v>
      </c>
      <c r="R1241" s="153" t="s">
        <v>1</v>
      </c>
      <c r="S1241" s="154" t="s">
        <v>4</v>
      </c>
      <c r="T1241" s="154"/>
      <c r="U1241" s="154" t="s">
        <v>263</v>
      </c>
      <c r="V1241" s="151"/>
      <c r="W1241" s="151"/>
      <c r="X1241" s="151"/>
      <c r="Y1241" s="151"/>
      <c r="Z1241" s="155">
        <v>42370</v>
      </c>
      <c r="AA1241" s="151"/>
      <c r="AB1241" s="151"/>
      <c r="AC1241" s="151"/>
      <c r="AD1241" s="156" t="s">
        <v>1843</v>
      </c>
    </row>
    <row r="1242" spans="1:60" s="164" customFormat="1" ht="15" customHeight="1" outlineLevel="5" x14ac:dyDescent="0.25">
      <c r="A1242" s="21"/>
      <c r="B1242" s="158"/>
      <c r="C1242" s="158"/>
      <c r="D1242" s="158"/>
      <c r="E1242" s="158"/>
      <c r="F1242" s="158"/>
      <c r="G1242" s="193" t="s">
        <v>1842</v>
      </c>
      <c r="H1242" s="189">
        <v>42370</v>
      </c>
      <c r="I1242" s="158" t="s">
        <v>14</v>
      </c>
      <c r="J1242" s="475" t="s">
        <v>63</v>
      </c>
      <c r="K1242" s="158" t="s">
        <v>9</v>
      </c>
      <c r="L1242" s="158" t="s">
        <v>10</v>
      </c>
      <c r="M1242" s="158" t="s">
        <v>10</v>
      </c>
      <c r="N1242" s="158" t="s">
        <v>11</v>
      </c>
      <c r="O1242" s="146">
        <v>4500</v>
      </c>
      <c r="P1242" s="146">
        <v>0</v>
      </c>
      <c r="Q1242" s="146">
        <v>4500</v>
      </c>
      <c r="R1242" s="160" t="s">
        <v>1</v>
      </c>
      <c r="S1242" s="161" t="s">
        <v>4</v>
      </c>
      <c r="T1242" s="161"/>
      <c r="U1242" s="161" t="s">
        <v>263</v>
      </c>
      <c r="V1242" s="158"/>
      <c r="W1242" s="158"/>
      <c r="X1242" s="158"/>
      <c r="Y1242" s="158"/>
      <c r="Z1242" s="162">
        <v>42370</v>
      </c>
      <c r="AA1242" s="158"/>
      <c r="AB1242" s="158"/>
      <c r="AC1242" s="158"/>
      <c r="AD1242" s="163" t="s">
        <v>1843</v>
      </c>
    </row>
    <row r="1243" spans="1:60" ht="15" customHeight="1" x14ac:dyDescent="0.25">
      <c r="C1243" s="10"/>
      <c r="D1243" s="10"/>
      <c r="E1243" s="10"/>
      <c r="F1243" s="10"/>
      <c r="G1243" s="76"/>
      <c r="H1243" s="76"/>
      <c r="I1243" s="77"/>
      <c r="J1243" s="80"/>
      <c r="K1243" s="10"/>
      <c r="L1243" s="11"/>
      <c r="M1243" s="11"/>
      <c r="N1243" s="11"/>
      <c r="O1243" s="71">
        <f>SUM(O1241:O1242)</f>
        <v>35412.46</v>
      </c>
      <c r="P1243" s="71">
        <f t="shared" ref="P1243:Q1243" si="561">SUM(P1241:P1242)</f>
        <v>0</v>
      </c>
      <c r="Q1243" s="71">
        <f t="shared" si="561"/>
        <v>35412.46</v>
      </c>
      <c r="R1243" s="17"/>
      <c r="S1243" s="17"/>
      <c r="T1243" s="17"/>
      <c r="U1243" s="17"/>
      <c r="V1243" s="17"/>
      <c r="W1243" s="26"/>
      <c r="X1243" s="10"/>
      <c r="Y1243" s="10"/>
      <c r="Z1243" s="10"/>
      <c r="AA1243" s="10"/>
      <c r="AB1243" s="14"/>
      <c r="AC1243" s="10"/>
      <c r="AD1243" s="10"/>
      <c r="AE1243" s="10"/>
      <c r="AF1243" s="15"/>
    </row>
    <row r="1244" spans="1:60" ht="15" customHeight="1" x14ac:dyDescent="0.25">
      <c r="C1244" s="10"/>
      <c r="D1244" s="10"/>
      <c r="E1244" s="10"/>
      <c r="F1244" s="10"/>
      <c r="G1244" s="76"/>
      <c r="H1244" s="76"/>
      <c r="I1244" s="77"/>
      <c r="J1244" s="80"/>
      <c r="K1244" s="10"/>
      <c r="L1244" s="11"/>
      <c r="M1244" s="11"/>
      <c r="N1244" s="11"/>
      <c r="O1244" s="25"/>
      <c r="P1244" s="25"/>
      <c r="Q1244" s="16"/>
      <c r="R1244" s="16"/>
      <c r="S1244" s="16"/>
      <c r="T1244" s="16"/>
      <c r="U1244" s="16"/>
      <c r="V1244" s="16"/>
      <c r="W1244" s="26"/>
      <c r="X1244" s="10"/>
      <c r="Y1244" s="10"/>
      <c r="Z1244" s="10"/>
      <c r="AA1244" s="10"/>
      <c r="AB1244" s="14"/>
      <c r="AC1244" s="10"/>
      <c r="AD1244" s="10"/>
      <c r="AE1244" s="10"/>
      <c r="AF1244" s="15"/>
    </row>
    <row r="1245" spans="1:60" ht="15" customHeight="1" x14ac:dyDescent="0.25">
      <c r="C1245" s="10"/>
      <c r="D1245" s="10"/>
      <c r="E1245" s="10"/>
      <c r="F1245" s="10"/>
      <c r="G1245" s="242" t="s">
        <v>172</v>
      </c>
      <c r="H1245" s="76"/>
      <c r="I1245" s="50" t="s">
        <v>1024</v>
      </c>
      <c r="J1245" s="80"/>
      <c r="L1245" s="11"/>
      <c r="M1245" s="11"/>
      <c r="N1245" s="11"/>
      <c r="O1245" s="25"/>
      <c r="P1245" s="25"/>
      <c r="Q1245" s="16"/>
      <c r="R1245" s="16"/>
      <c r="S1245" s="16"/>
      <c r="T1245" s="16"/>
      <c r="U1245" s="16"/>
      <c r="V1245" s="16"/>
      <c r="W1245" s="26"/>
      <c r="X1245" s="10"/>
      <c r="Y1245" s="10"/>
      <c r="Z1245" s="10"/>
      <c r="AA1245" s="10"/>
      <c r="AB1245" s="14"/>
      <c r="AC1245" s="10"/>
      <c r="AD1245" s="10"/>
      <c r="AE1245" s="10"/>
      <c r="AF1245" s="15"/>
    </row>
    <row r="1246" spans="1:60" s="65" customFormat="1" ht="15" customHeight="1" outlineLevel="5" x14ac:dyDescent="0.25">
      <c r="A1246" s="21"/>
      <c r="B1246" s="151"/>
      <c r="C1246" s="151"/>
      <c r="D1246" s="151"/>
      <c r="E1246" s="151"/>
      <c r="F1246" s="151"/>
      <c r="G1246" s="191" t="s">
        <v>1842</v>
      </c>
      <c r="H1246" s="187">
        <v>42370</v>
      </c>
      <c r="I1246" s="151" t="s">
        <v>14</v>
      </c>
      <c r="J1246" s="473" t="s">
        <v>49</v>
      </c>
      <c r="K1246" s="151" t="s">
        <v>9</v>
      </c>
      <c r="L1246" s="151" t="s">
        <v>10</v>
      </c>
      <c r="M1246" s="151" t="s">
        <v>10</v>
      </c>
      <c r="N1246" s="151" t="s">
        <v>11</v>
      </c>
      <c r="O1246" s="139">
        <v>683368.52</v>
      </c>
      <c r="P1246" s="139">
        <v>0</v>
      </c>
      <c r="Q1246" s="139">
        <v>683368.52</v>
      </c>
      <c r="R1246" s="153" t="s">
        <v>1</v>
      </c>
      <c r="S1246" s="154" t="s">
        <v>4</v>
      </c>
      <c r="T1246" s="154"/>
      <c r="U1246" s="141" t="s">
        <v>9455</v>
      </c>
      <c r="V1246" s="151"/>
      <c r="W1246" s="151"/>
      <c r="X1246" s="151"/>
      <c r="Y1246" s="151"/>
      <c r="Z1246" s="155">
        <v>42370</v>
      </c>
      <c r="AA1246" s="151"/>
      <c r="AB1246" s="151"/>
      <c r="AC1246" s="151"/>
      <c r="AD1246" s="156" t="s">
        <v>1843</v>
      </c>
    </row>
    <row r="1247" spans="1:60" s="21" customFormat="1" ht="15" customHeight="1" outlineLevel="5" x14ac:dyDescent="0.25">
      <c r="B1247" s="1"/>
      <c r="C1247" s="1"/>
      <c r="D1247" s="1"/>
      <c r="E1247" s="1"/>
      <c r="F1247" s="1"/>
      <c r="G1247" s="192" t="s">
        <v>1842</v>
      </c>
      <c r="H1247" s="188">
        <v>42735</v>
      </c>
      <c r="I1247" s="1" t="s">
        <v>9442</v>
      </c>
      <c r="J1247" s="294" t="s">
        <v>49</v>
      </c>
      <c r="K1247" s="1" t="s">
        <v>9</v>
      </c>
      <c r="L1247" s="1" t="s">
        <v>10</v>
      </c>
      <c r="M1247" s="1" t="s">
        <v>10</v>
      </c>
      <c r="N1247" s="1" t="s">
        <v>11</v>
      </c>
      <c r="O1247" s="9">
        <v>0</v>
      </c>
      <c r="P1247" s="9">
        <v>2025</v>
      </c>
      <c r="Q1247" s="9">
        <v>-2025</v>
      </c>
      <c r="R1247" s="6" t="s">
        <v>1</v>
      </c>
      <c r="S1247" s="5" t="s">
        <v>4</v>
      </c>
      <c r="T1247" s="5"/>
      <c r="U1247" s="106" t="s">
        <v>9455</v>
      </c>
      <c r="V1247" s="1"/>
      <c r="W1247" s="1"/>
      <c r="X1247" s="1"/>
      <c r="Y1247" s="1"/>
      <c r="Z1247" s="4">
        <v>42735</v>
      </c>
      <c r="AA1247" s="1"/>
      <c r="AB1247" s="1"/>
      <c r="AC1247" s="1"/>
      <c r="AD1247" s="8" t="s">
        <v>9443</v>
      </c>
    </row>
    <row r="1248" spans="1:60" s="21" customFormat="1" ht="15" customHeight="1" outlineLevel="5" x14ac:dyDescent="0.25">
      <c r="B1248" s="1"/>
      <c r="C1248" s="1"/>
      <c r="D1248" s="1"/>
      <c r="E1248" s="1"/>
      <c r="F1248" s="1"/>
      <c r="G1248" s="192" t="s">
        <v>1842</v>
      </c>
      <c r="H1248" s="188">
        <v>42370</v>
      </c>
      <c r="I1248" s="1" t="s">
        <v>14</v>
      </c>
      <c r="J1248" s="294" t="s">
        <v>59</v>
      </c>
      <c r="K1248" s="1" t="s">
        <v>9</v>
      </c>
      <c r="L1248" s="1" t="s">
        <v>10</v>
      </c>
      <c r="M1248" s="1" t="s">
        <v>10</v>
      </c>
      <c r="N1248" s="1" t="s">
        <v>11</v>
      </c>
      <c r="O1248" s="9">
        <v>1090313.04</v>
      </c>
      <c r="P1248" s="9">
        <v>0</v>
      </c>
      <c r="Q1248" s="9">
        <v>1090313.04</v>
      </c>
      <c r="R1248" s="6" t="s">
        <v>1</v>
      </c>
      <c r="S1248" s="5" t="s">
        <v>4</v>
      </c>
      <c r="T1248" s="5"/>
      <c r="U1248" s="106" t="s">
        <v>9455</v>
      </c>
      <c r="V1248" s="1"/>
      <c r="W1248" s="1"/>
      <c r="X1248" s="1"/>
      <c r="Y1248" s="1"/>
      <c r="Z1248" s="4">
        <v>42370</v>
      </c>
      <c r="AA1248" s="1"/>
      <c r="AB1248" s="1"/>
      <c r="AC1248" s="1"/>
      <c r="AD1248" s="8" t="s">
        <v>1843</v>
      </c>
    </row>
    <row r="1249" spans="1:32" s="164" customFormat="1" ht="15" customHeight="1" outlineLevel="5" x14ac:dyDescent="0.25">
      <c r="A1249" s="21"/>
      <c r="B1249" s="158"/>
      <c r="C1249" s="158"/>
      <c r="D1249" s="158"/>
      <c r="E1249" s="158"/>
      <c r="F1249" s="158"/>
      <c r="G1249" s="193" t="s">
        <v>1842</v>
      </c>
      <c r="H1249" s="189">
        <v>42370</v>
      </c>
      <c r="I1249" s="158" t="s">
        <v>14</v>
      </c>
      <c r="J1249" s="475" t="s">
        <v>63</v>
      </c>
      <c r="K1249" s="158" t="s">
        <v>9</v>
      </c>
      <c r="L1249" s="158" t="s">
        <v>10</v>
      </c>
      <c r="M1249" s="158" t="s">
        <v>10</v>
      </c>
      <c r="N1249" s="158" t="s">
        <v>11</v>
      </c>
      <c r="O1249" s="146">
        <v>433414.99</v>
      </c>
      <c r="P1249" s="146">
        <v>0</v>
      </c>
      <c r="Q1249" s="146">
        <v>433414.99</v>
      </c>
      <c r="R1249" s="160" t="s">
        <v>1</v>
      </c>
      <c r="S1249" s="161" t="s">
        <v>4</v>
      </c>
      <c r="T1249" s="161"/>
      <c r="U1249" s="148" t="s">
        <v>9455</v>
      </c>
      <c r="V1249" s="158"/>
      <c r="W1249" s="158"/>
      <c r="X1249" s="158"/>
      <c r="Y1249" s="158"/>
      <c r="Z1249" s="162">
        <v>42370</v>
      </c>
      <c r="AA1249" s="158"/>
      <c r="AB1249" s="158"/>
      <c r="AC1249" s="158"/>
      <c r="AD1249" s="163" t="s">
        <v>1843</v>
      </c>
    </row>
    <row r="1250" spans="1:32" x14ac:dyDescent="0.25">
      <c r="C1250" s="10"/>
      <c r="D1250" s="10"/>
      <c r="E1250" s="10"/>
      <c r="F1250" s="10"/>
      <c r="G1250" s="76"/>
      <c r="H1250" s="76"/>
      <c r="I1250" s="77"/>
      <c r="J1250" s="80"/>
      <c r="K1250" s="10"/>
      <c r="L1250" s="11"/>
      <c r="M1250" s="11"/>
      <c r="N1250" s="11"/>
      <c r="O1250" s="71">
        <f>SUM(O1246:O1249)</f>
        <v>2207096.5499999998</v>
      </c>
      <c r="P1250" s="71">
        <f t="shared" ref="P1250:Q1250" si="562">SUM(P1246:P1249)</f>
        <v>2025</v>
      </c>
      <c r="Q1250" s="71">
        <f t="shared" si="562"/>
        <v>2205071.5499999998</v>
      </c>
      <c r="R1250" s="16"/>
      <c r="S1250" s="16"/>
      <c r="T1250" s="16"/>
      <c r="U1250" s="16"/>
      <c r="V1250" s="16"/>
      <c r="W1250" s="26"/>
      <c r="X1250" s="10"/>
      <c r="Y1250" s="10"/>
      <c r="Z1250" s="10"/>
      <c r="AA1250" s="10"/>
      <c r="AB1250" s="14"/>
      <c r="AC1250" s="10"/>
      <c r="AD1250" s="10"/>
      <c r="AE1250" s="10"/>
      <c r="AF1250" s="15"/>
    </row>
    <row r="1251" spans="1:32" ht="15" customHeight="1" x14ac:dyDescent="0.25">
      <c r="C1251" s="10"/>
      <c r="D1251" s="10"/>
      <c r="E1251" s="10"/>
      <c r="F1251" s="10"/>
      <c r="G1251" s="76"/>
      <c r="H1251" s="76"/>
      <c r="I1251" s="77"/>
      <c r="J1251" s="80"/>
      <c r="K1251" s="10"/>
      <c r="L1251" s="11"/>
      <c r="M1251" s="11"/>
      <c r="N1251" s="11"/>
      <c r="O1251" s="25"/>
      <c r="P1251" s="25"/>
      <c r="Q1251" s="16"/>
      <c r="R1251" s="16"/>
      <c r="S1251" s="16"/>
      <c r="T1251" s="16"/>
      <c r="U1251" s="16"/>
      <c r="V1251" s="16"/>
      <c r="W1251" s="26"/>
      <c r="X1251" s="10"/>
      <c r="Y1251" s="10"/>
      <c r="Z1251" s="10"/>
      <c r="AA1251" s="10"/>
      <c r="AB1251" s="14"/>
      <c r="AC1251" s="10"/>
      <c r="AD1251" s="10"/>
      <c r="AE1251" s="10"/>
      <c r="AF1251" s="15"/>
    </row>
    <row r="1252" spans="1:32" ht="15" customHeight="1" x14ac:dyDescent="0.25">
      <c r="C1252" s="10"/>
      <c r="D1252" s="10"/>
      <c r="E1252" s="10"/>
      <c r="F1252" s="10"/>
      <c r="G1252" s="242" t="s">
        <v>173</v>
      </c>
      <c r="H1252" s="76"/>
      <c r="I1252" s="47" t="s">
        <v>1025</v>
      </c>
      <c r="J1252" s="80"/>
      <c r="L1252" s="20"/>
      <c r="M1252" s="11"/>
      <c r="N1252" s="11"/>
      <c r="O1252" s="25"/>
      <c r="P1252" s="25"/>
      <c r="Q1252" s="16"/>
      <c r="R1252" s="16"/>
      <c r="S1252" s="16"/>
      <c r="T1252" s="16"/>
      <c r="U1252" s="16"/>
      <c r="V1252" s="16"/>
      <c r="W1252" s="26"/>
      <c r="X1252" s="10"/>
      <c r="Y1252" s="10"/>
      <c r="Z1252" s="10"/>
      <c r="AA1252" s="10"/>
      <c r="AB1252" s="14"/>
      <c r="AC1252" s="10"/>
      <c r="AD1252" s="10"/>
      <c r="AE1252" s="10"/>
      <c r="AF1252" s="15"/>
    </row>
    <row r="1253" spans="1:32" s="65" customFormat="1" ht="15" customHeight="1" outlineLevel="5" x14ac:dyDescent="0.25">
      <c r="A1253" s="21"/>
      <c r="B1253" s="151"/>
      <c r="C1253" s="151"/>
      <c r="D1253" s="151"/>
      <c r="E1253" s="151"/>
      <c r="F1253" s="151"/>
      <c r="G1253" s="191" t="s">
        <v>1842</v>
      </c>
      <c r="H1253" s="187">
        <v>42370</v>
      </c>
      <c r="I1253" s="151" t="s">
        <v>14</v>
      </c>
      <c r="J1253" s="473" t="s">
        <v>49</v>
      </c>
      <c r="K1253" s="151" t="s">
        <v>9</v>
      </c>
      <c r="L1253" s="151" t="s">
        <v>10</v>
      </c>
      <c r="M1253" s="151" t="s">
        <v>10</v>
      </c>
      <c r="N1253" s="151" t="s">
        <v>11</v>
      </c>
      <c r="O1253" s="139">
        <v>690</v>
      </c>
      <c r="P1253" s="139">
        <v>0</v>
      </c>
      <c r="Q1253" s="139">
        <v>690</v>
      </c>
      <c r="R1253" s="153" t="s">
        <v>1</v>
      </c>
      <c r="S1253" s="154" t="s">
        <v>4</v>
      </c>
      <c r="T1253" s="154"/>
      <c r="U1253" s="141" t="s">
        <v>9446</v>
      </c>
      <c r="V1253" s="151"/>
      <c r="W1253" s="151"/>
      <c r="X1253" s="151"/>
      <c r="Y1253" s="151"/>
      <c r="Z1253" s="155">
        <v>42370</v>
      </c>
      <c r="AA1253" s="151"/>
      <c r="AB1253" s="151"/>
      <c r="AC1253" s="151"/>
      <c r="AD1253" s="156" t="s">
        <v>1843</v>
      </c>
    </row>
    <row r="1254" spans="1:32" s="21" customFormat="1" ht="15" customHeight="1" outlineLevel="5" x14ac:dyDescent="0.25">
      <c r="B1254" s="1"/>
      <c r="C1254" s="1"/>
      <c r="D1254" s="1"/>
      <c r="E1254" s="1"/>
      <c r="F1254" s="1"/>
      <c r="G1254" s="192" t="s">
        <v>1842</v>
      </c>
      <c r="H1254" s="188">
        <v>42735</v>
      </c>
      <c r="I1254" s="1" t="s">
        <v>9442</v>
      </c>
      <c r="J1254" s="294" t="s">
        <v>49</v>
      </c>
      <c r="K1254" s="1" t="s">
        <v>9</v>
      </c>
      <c r="L1254" s="1" t="s">
        <v>10</v>
      </c>
      <c r="M1254" s="1" t="s">
        <v>10</v>
      </c>
      <c r="N1254" s="1" t="s">
        <v>11</v>
      </c>
      <c r="O1254" s="9">
        <v>0</v>
      </c>
      <c r="P1254" s="9">
        <v>690</v>
      </c>
      <c r="Q1254" s="9">
        <v>-690</v>
      </c>
      <c r="R1254" s="6" t="s">
        <v>1</v>
      </c>
      <c r="S1254" s="5" t="s">
        <v>4</v>
      </c>
      <c r="T1254" s="5"/>
      <c r="U1254" s="106" t="s">
        <v>9446</v>
      </c>
      <c r="V1254" s="1"/>
      <c r="W1254" s="1"/>
      <c r="X1254" s="1"/>
      <c r="Y1254" s="1"/>
      <c r="Z1254" s="4">
        <v>42735</v>
      </c>
      <c r="AA1254" s="1"/>
      <c r="AB1254" s="1"/>
      <c r="AC1254" s="1"/>
      <c r="AD1254" s="8" t="s">
        <v>9443</v>
      </c>
    </row>
    <row r="1255" spans="1:32" s="164" customFormat="1" ht="15" customHeight="1" outlineLevel="5" x14ac:dyDescent="0.25">
      <c r="A1255" s="21"/>
      <c r="B1255" s="158"/>
      <c r="C1255" s="158"/>
      <c r="D1255" s="158"/>
      <c r="E1255" s="158"/>
      <c r="F1255" s="158"/>
      <c r="G1255" s="193" t="s">
        <v>1842</v>
      </c>
      <c r="H1255" s="189">
        <v>42370</v>
      </c>
      <c r="I1255" s="158" t="s">
        <v>14</v>
      </c>
      <c r="J1255" s="475" t="s">
        <v>59</v>
      </c>
      <c r="K1255" s="158" t="s">
        <v>9</v>
      </c>
      <c r="L1255" s="158" t="s">
        <v>10</v>
      </c>
      <c r="M1255" s="158" t="s">
        <v>10</v>
      </c>
      <c r="N1255" s="158" t="s">
        <v>11</v>
      </c>
      <c r="O1255" s="146">
        <v>485</v>
      </c>
      <c r="P1255" s="146">
        <v>0</v>
      </c>
      <c r="Q1255" s="146">
        <v>485</v>
      </c>
      <c r="R1255" s="160" t="s">
        <v>1</v>
      </c>
      <c r="S1255" s="161" t="s">
        <v>4</v>
      </c>
      <c r="T1255" s="161"/>
      <c r="U1255" s="148" t="s">
        <v>9446</v>
      </c>
      <c r="V1255" s="158"/>
      <c r="W1255" s="158"/>
      <c r="X1255" s="158"/>
      <c r="Y1255" s="158"/>
      <c r="Z1255" s="162">
        <v>42370</v>
      </c>
      <c r="AA1255" s="158"/>
      <c r="AB1255" s="158"/>
      <c r="AC1255" s="158"/>
      <c r="AD1255" s="163" t="s">
        <v>1843</v>
      </c>
    </row>
    <row r="1256" spans="1:32" ht="15" customHeight="1" x14ac:dyDescent="0.25">
      <c r="C1256" s="10"/>
      <c r="D1256" s="10"/>
      <c r="E1256" s="10"/>
      <c r="F1256" s="10"/>
      <c r="G1256" s="76"/>
      <c r="H1256" s="76"/>
      <c r="I1256" s="77"/>
      <c r="J1256" s="80"/>
      <c r="K1256" s="10"/>
      <c r="L1256" s="11"/>
      <c r="M1256" s="11"/>
      <c r="N1256" s="11"/>
      <c r="O1256" s="71">
        <f>SUM(O1253:O1255)</f>
        <v>1175</v>
      </c>
      <c r="P1256" s="71">
        <f t="shared" ref="P1256:Q1256" si="563">SUM(P1253:P1255)</f>
        <v>690</v>
      </c>
      <c r="Q1256" s="71">
        <f t="shared" si="563"/>
        <v>485</v>
      </c>
      <c r="R1256" s="17"/>
      <c r="S1256" s="17"/>
      <c r="T1256" s="17"/>
      <c r="U1256" s="17"/>
      <c r="V1256" s="17"/>
      <c r="W1256" s="26"/>
      <c r="X1256" s="10"/>
      <c r="Y1256" s="10"/>
      <c r="Z1256" s="10"/>
      <c r="AA1256" s="10"/>
      <c r="AB1256" s="14"/>
      <c r="AC1256" s="10"/>
      <c r="AD1256" s="10"/>
      <c r="AE1256" s="10"/>
      <c r="AF1256" s="15"/>
    </row>
    <row r="1257" spans="1:32" ht="15" customHeight="1" x14ac:dyDescent="0.25">
      <c r="C1257" s="10"/>
      <c r="D1257" s="10"/>
      <c r="E1257" s="10"/>
      <c r="F1257" s="10"/>
      <c r="G1257" s="76"/>
      <c r="H1257" s="76"/>
      <c r="I1257" s="77"/>
      <c r="J1257" s="80"/>
      <c r="K1257" s="10"/>
      <c r="L1257" s="11"/>
      <c r="M1257" s="11"/>
      <c r="N1257" s="11"/>
      <c r="O1257" s="25"/>
      <c r="P1257" s="25"/>
      <c r="Q1257" s="16"/>
      <c r="R1257" s="16"/>
      <c r="S1257" s="16"/>
      <c r="T1257" s="16"/>
      <c r="U1257" s="16"/>
      <c r="V1257" s="16"/>
      <c r="W1257" s="26"/>
      <c r="X1257" s="10"/>
      <c r="Y1257" s="10"/>
      <c r="Z1257" s="10"/>
      <c r="AA1257" s="10"/>
      <c r="AB1257" s="14"/>
      <c r="AC1257" s="10"/>
      <c r="AD1257" s="10"/>
      <c r="AE1257" s="10"/>
      <c r="AF1257" s="15"/>
    </row>
    <row r="1258" spans="1:32" ht="15.75" x14ac:dyDescent="0.25">
      <c r="C1258" s="10"/>
      <c r="D1258" s="10"/>
      <c r="E1258" s="10"/>
      <c r="F1258" s="10"/>
      <c r="G1258" s="242" t="s">
        <v>174</v>
      </c>
      <c r="H1258" s="76"/>
      <c r="I1258" s="37" t="s">
        <v>1026</v>
      </c>
      <c r="J1258" s="80"/>
      <c r="L1258" s="20"/>
      <c r="M1258" s="11"/>
      <c r="N1258" s="11"/>
      <c r="O1258" s="25"/>
      <c r="P1258" s="25"/>
      <c r="Q1258" s="16"/>
      <c r="R1258" s="16"/>
      <c r="S1258" s="16"/>
      <c r="T1258" s="16"/>
      <c r="U1258" s="16"/>
      <c r="V1258" s="16"/>
      <c r="W1258" s="26"/>
      <c r="X1258" s="10"/>
      <c r="Y1258" s="10"/>
      <c r="Z1258" s="10"/>
      <c r="AA1258" s="10"/>
      <c r="AB1258" s="14"/>
      <c r="AC1258" s="10"/>
      <c r="AD1258" s="10"/>
      <c r="AE1258" s="10"/>
      <c r="AF1258" s="15"/>
    </row>
    <row r="1259" spans="1:32" s="65" customFormat="1" ht="15" customHeight="1" outlineLevel="5" x14ac:dyDescent="0.25">
      <c r="A1259" s="21"/>
      <c r="B1259" s="151"/>
      <c r="C1259" s="151"/>
      <c r="D1259" s="151"/>
      <c r="E1259" s="151"/>
      <c r="F1259" s="151"/>
      <c r="G1259" s="191" t="s">
        <v>1842</v>
      </c>
      <c r="H1259" s="187">
        <v>42370</v>
      </c>
      <c r="I1259" s="151" t="s">
        <v>14</v>
      </c>
      <c r="J1259" s="473" t="s">
        <v>49</v>
      </c>
      <c r="K1259" s="151" t="s">
        <v>9</v>
      </c>
      <c r="L1259" s="151" t="s">
        <v>10</v>
      </c>
      <c r="M1259" s="151" t="s">
        <v>10</v>
      </c>
      <c r="N1259" s="151" t="s">
        <v>11</v>
      </c>
      <c r="O1259" s="139">
        <v>119586.67</v>
      </c>
      <c r="P1259" s="139">
        <v>0</v>
      </c>
      <c r="Q1259" s="139">
        <v>119586.67</v>
      </c>
      <c r="R1259" s="153" t="s">
        <v>1</v>
      </c>
      <c r="S1259" s="154" t="s">
        <v>4</v>
      </c>
      <c r="T1259" s="154"/>
      <c r="U1259" s="154" t="s">
        <v>174</v>
      </c>
      <c r="V1259" s="151"/>
      <c r="W1259" s="151"/>
      <c r="X1259" s="151"/>
      <c r="Y1259" s="151"/>
      <c r="Z1259" s="155">
        <v>42370</v>
      </c>
      <c r="AA1259" s="151"/>
      <c r="AB1259" s="151"/>
      <c r="AC1259" s="151"/>
      <c r="AD1259" s="156" t="s">
        <v>1843</v>
      </c>
    </row>
    <row r="1260" spans="1:32" s="21" customFormat="1" ht="15" customHeight="1" outlineLevel="5" x14ac:dyDescent="0.25">
      <c r="B1260" s="1"/>
      <c r="C1260" s="1"/>
      <c r="D1260" s="1"/>
      <c r="E1260" s="1"/>
      <c r="F1260" s="1"/>
      <c r="G1260" s="192" t="s">
        <v>1842</v>
      </c>
      <c r="H1260" s="188">
        <v>42370</v>
      </c>
      <c r="I1260" s="1" t="s">
        <v>14</v>
      </c>
      <c r="J1260" s="294" t="s">
        <v>59</v>
      </c>
      <c r="K1260" s="1" t="s">
        <v>9</v>
      </c>
      <c r="L1260" s="1" t="s">
        <v>10</v>
      </c>
      <c r="M1260" s="1" t="s">
        <v>10</v>
      </c>
      <c r="N1260" s="1" t="s">
        <v>11</v>
      </c>
      <c r="O1260" s="9">
        <v>328054.8</v>
      </c>
      <c r="P1260" s="9">
        <v>0</v>
      </c>
      <c r="Q1260" s="9">
        <v>328054.8</v>
      </c>
      <c r="R1260" s="6" t="s">
        <v>1</v>
      </c>
      <c r="S1260" s="5" t="s">
        <v>4</v>
      </c>
      <c r="T1260" s="5"/>
      <c r="U1260" s="5" t="s">
        <v>174</v>
      </c>
      <c r="V1260" s="1"/>
      <c r="W1260" s="1"/>
      <c r="X1260" s="1"/>
      <c r="Y1260" s="1"/>
      <c r="Z1260" s="4">
        <v>42370</v>
      </c>
      <c r="AA1260" s="1"/>
      <c r="AB1260" s="1"/>
      <c r="AC1260" s="1"/>
      <c r="AD1260" s="8" t="s">
        <v>1843</v>
      </c>
    </row>
    <row r="1261" spans="1:32" s="21" customFormat="1" ht="15" customHeight="1" outlineLevel="5" x14ac:dyDescent="0.25">
      <c r="B1261" s="1"/>
      <c r="C1261" s="1"/>
      <c r="D1261" s="1"/>
      <c r="E1261" s="1"/>
      <c r="F1261" s="1"/>
      <c r="G1261" s="192" t="s">
        <v>1842</v>
      </c>
      <c r="H1261" s="188">
        <v>42370</v>
      </c>
      <c r="I1261" s="1" t="s">
        <v>14</v>
      </c>
      <c r="J1261" s="294" t="s">
        <v>63</v>
      </c>
      <c r="K1261" s="1" t="s">
        <v>9</v>
      </c>
      <c r="L1261" s="1" t="s">
        <v>10</v>
      </c>
      <c r="M1261" s="1" t="s">
        <v>10</v>
      </c>
      <c r="N1261" s="1" t="s">
        <v>11</v>
      </c>
      <c r="O1261" s="9">
        <v>61100.56</v>
      </c>
      <c r="P1261" s="9">
        <v>0</v>
      </c>
      <c r="Q1261" s="9">
        <v>61100.56</v>
      </c>
      <c r="R1261" s="6" t="s">
        <v>1</v>
      </c>
      <c r="S1261" s="5" t="s">
        <v>4</v>
      </c>
      <c r="T1261" s="5"/>
      <c r="U1261" s="5" t="s">
        <v>174</v>
      </c>
      <c r="V1261" s="1"/>
      <c r="W1261" s="1"/>
      <c r="X1261" s="1"/>
      <c r="Y1261" s="1"/>
      <c r="Z1261" s="4">
        <v>42370</v>
      </c>
      <c r="AA1261" s="1"/>
      <c r="AB1261" s="1"/>
      <c r="AC1261" s="1"/>
      <c r="AD1261" s="8" t="s">
        <v>1843</v>
      </c>
    </row>
    <row r="1262" spans="1:32" s="164" customFormat="1" ht="15" customHeight="1" outlineLevel="5" x14ac:dyDescent="0.25">
      <c r="A1262" s="21"/>
      <c r="B1262" s="158"/>
      <c r="C1262" s="158"/>
      <c r="D1262" s="158"/>
      <c r="E1262" s="158"/>
      <c r="F1262" s="158"/>
      <c r="G1262" s="193" t="s">
        <v>1842</v>
      </c>
      <c r="H1262" s="189">
        <v>42370</v>
      </c>
      <c r="I1262" s="158" t="s">
        <v>14</v>
      </c>
      <c r="J1262" s="475" t="s">
        <v>64</v>
      </c>
      <c r="K1262" s="158" t="s">
        <v>9</v>
      </c>
      <c r="L1262" s="158" t="s">
        <v>10</v>
      </c>
      <c r="M1262" s="158" t="s">
        <v>10</v>
      </c>
      <c r="N1262" s="158" t="s">
        <v>11</v>
      </c>
      <c r="O1262" s="146">
        <v>85460.63</v>
      </c>
      <c r="P1262" s="146">
        <v>0</v>
      </c>
      <c r="Q1262" s="146">
        <v>85460.63</v>
      </c>
      <c r="R1262" s="160" t="s">
        <v>1</v>
      </c>
      <c r="S1262" s="161" t="s">
        <v>4</v>
      </c>
      <c r="T1262" s="161"/>
      <c r="U1262" s="161" t="s">
        <v>174</v>
      </c>
      <c r="V1262" s="158"/>
      <c r="W1262" s="158"/>
      <c r="X1262" s="158"/>
      <c r="Y1262" s="158"/>
      <c r="Z1262" s="162">
        <v>42370</v>
      </c>
      <c r="AA1262" s="158"/>
      <c r="AB1262" s="158"/>
      <c r="AC1262" s="158"/>
      <c r="AD1262" s="163" t="s">
        <v>1843</v>
      </c>
    </row>
    <row r="1263" spans="1:32" ht="15" customHeight="1" x14ac:dyDescent="0.25">
      <c r="C1263" s="10"/>
      <c r="D1263" s="10"/>
      <c r="E1263" s="10"/>
      <c r="F1263" s="10"/>
      <c r="G1263" s="76"/>
      <c r="H1263" s="76"/>
      <c r="I1263" s="77"/>
      <c r="J1263" s="80"/>
      <c r="K1263" s="10"/>
      <c r="L1263" s="11"/>
      <c r="M1263" s="11"/>
      <c r="N1263" s="11"/>
      <c r="O1263" s="71">
        <f>SUM(O1259:O1262)</f>
        <v>594202.65999999992</v>
      </c>
      <c r="P1263" s="71">
        <f t="shared" ref="P1263:Q1263" si="564">SUM(P1259:P1262)</f>
        <v>0</v>
      </c>
      <c r="Q1263" s="71">
        <f t="shared" si="564"/>
        <v>594202.65999999992</v>
      </c>
      <c r="R1263" s="17"/>
      <c r="S1263" s="17"/>
      <c r="T1263" s="17"/>
      <c r="U1263" s="17"/>
      <c r="V1263" s="17"/>
      <c r="W1263" s="26"/>
      <c r="X1263" s="10"/>
      <c r="Y1263" s="10"/>
      <c r="Z1263" s="10"/>
      <c r="AA1263" s="10"/>
      <c r="AB1263" s="14"/>
      <c r="AC1263" s="10"/>
      <c r="AD1263" s="10"/>
      <c r="AE1263" s="10"/>
      <c r="AF1263" s="15"/>
    </row>
    <row r="1264" spans="1:32" ht="15" customHeight="1" x14ac:dyDescent="0.25">
      <c r="C1264" s="10"/>
      <c r="D1264" s="10"/>
      <c r="E1264" s="10"/>
      <c r="F1264" s="10"/>
      <c r="G1264" s="76"/>
      <c r="H1264" s="76"/>
      <c r="I1264" s="77"/>
      <c r="J1264" s="80"/>
      <c r="K1264" s="10"/>
      <c r="L1264" s="11"/>
      <c r="M1264" s="11"/>
      <c r="N1264" s="11"/>
      <c r="O1264" s="25"/>
      <c r="P1264" s="25"/>
      <c r="Q1264" s="16"/>
      <c r="R1264" s="16"/>
      <c r="S1264" s="16"/>
      <c r="T1264" s="16"/>
      <c r="U1264" s="16"/>
      <c r="V1264" s="16"/>
      <c r="W1264" s="26"/>
      <c r="X1264" s="10"/>
      <c r="Y1264" s="10"/>
      <c r="Z1264" s="10"/>
      <c r="AA1264" s="10"/>
      <c r="AB1264" s="14"/>
      <c r="AC1264" s="10"/>
      <c r="AD1264" s="10"/>
      <c r="AE1264" s="10"/>
      <c r="AF1264" s="15"/>
    </row>
    <row r="1265" spans="1:32" ht="15" customHeight="1" x14ac:dyDescent="0.25">
      <c r="C1265" s="10"/>
      <c r="D1265" s="10"/>
      <c r="E1265" s="10"/>
      <c r="F1265" s="10"/>
      <c r="G1265" s="242" t="s">
        <v>175</v>
      </c>
      <c r="H1265" s="76"/>
      <c r="I1265" s="47" t="s">
        <v>1027</v>
      </c>
      <c r="J1265" s="80"/>
      <c r="L1265" s="20"/>
      <c r="M1265" s="11"/>
      <c r="N1265" s="11"/>
      <c r="O1265" s="25"/>
      <c r="P1265" s="25"/>
      <c r="Q1265" s="16"/>
      <c r="R1265" s="16"/>
      <c r="S1265" s="16"/>
      <c r="T1265" s="16"/>
      <c r="U1265" s="16"/>
      <c r="V1265" s="16"/>
      <c r="W1265" s="26"/>
      <c r="X1265" s="10"/>
      <c r="Y1265" s="10"/>
      <c r="Z1265" s="10"/>
      <c r="AA1265" s="10"/>
      <c r="AB1265" s="14"/>
      <c r="AC1265" s="10"/>
      <c r="AD1265" s="10"/>
      <c r="AE1265" s="10"/>
      <c r="AF1265" s="15"/>
    </row>
    <row r="1266" spans="1:32" s="65" customFormat="1" ht="15" customHeight="1" outlineLevel="5" x14ac:dyDescent="0.25">
      <c r="A1266" s="21"/>
      <c r="B1266" s="151"/>
      <c r="C1266" s="151"/>
      <c r="D1266" s="151"/>
      <c r="E1266" s="151"/>
      <c r="F1266" s="151"/>
      <c r="G1266" s="191" t="s">
        <v>1842</v>
      </c>
      <c r="H1266" s="187">
        <v>42370</v>
      </c>
      <c r="I1266" s="151" t="s">
        <v>14</v>
      </c>
      <c r="J1266" s="473" t="s">
        <v>49</v>
      </c>
      <c r="K1266" s="151" t="s">
        <v>9</v>
      </c>
      <c r="L1266" s="151" t="s">
        <v>10</v>
      </c>
      <c r="M1266" s="151" t="s">
        <v>10</v>
      </c>
      <c r="N1266" s="151" t="s">
        <v>11</v>
      </c>
      <c r="O1266" s="139">
        <v>121188.38</v>
      </c>
      <c r="P1266" s="139">
        <v>0</v>
      </c>
      <c r="Q1266" s="139">
        <v>121188.38</v>
      </c>
      <c r="R1266" s="153" t="s">
        <v>1</v>
      </c>
      <c r="S1266" s="154" t="s">
        <v>4</v>
      </c>
      <c r="T1266" s="154"/>
      <c r="U1266" s="154" t="s">
        <v>175</v>
      </c>
      <c r="V1266" s="151"/>
      <c r="W1266" s="151"/>
      <c r="X1266" s="151"/>
      <c r="Y1266" s="151"/>
      <c r="Z1266" s="155">
        <v>42370</v>
      </c>
      <c r="AA1266" s="151"/>
      <c r="AB1266" s="151"/>
      <c r="AC1266" s="151"/>
      <c r="AD1266" s="156" t="s">
        <v>1843</v>
      </c>
    </row>
    <row r="1267" spans="1:32" s="21" customFormat="1" ht="15" customHeight="1" outlineLevel="5" x14ac:dyDescent="0.25">
      <c r="B1267" s="1"/>
      <c r="C1267" s="1"/>
      <c r="D1267" s="1"/>
      <c r="E1267" s="1"/>
      <c r="F1267" s="1"/>
      <c r="G1267" s="192" t="s">
        <v>1842</v>
      </c>
      <c r="H1267" s="188">
        <v>42370</v>
      </c>
      <c r="I1267" s="1" t="s">
        <v>14</v>
      </c>
      <c r="J1267" s="294" t="s">
        <v>59</v>
      </c>
      <c r="K1267" s="1" t="s">
        <v>9</v>
      </c>
      <c r="L1267" s="1" t="s">
        <v>10</v>
      </c>
      <c r="M1267" s="1" t="s">
        <v>10</v>
      </c>
      <c r="N1267" s="1" t="s">
        <v>11</v>
      </c>
      <c r="O1267" s="9">
        <v>214428.5</v>
      </c>
      <c r="P1267" s="9">
        <v>0</v>
      </c>
      <c r="Q1267" s="9">
        <v>214428.5</v>
      </c>
      <c r="R1267" s="6" t="s">
        <v>1</v>
      </c>
      <c r="S1267" s="5" t="s">
        <v>4</v>
      </c>
      <c r="T1267" s="5"/>
      <c r="U1267" s="5" t="s">
        <v>175</v>
      </c>
      <c r="V1267" s="1"/>
      <c r="W1267" s="1"/>
      <c r="X1267" s="1"/>
      <c r="Y1267" s="1"/>
      <c r="Z1267" s="4">
        <v>42370</v>
      </c>
      <c r="AA1267" s="1"/>
      <c r="AB1267" s="1"/>
      <c r="AC1267" s="1"/>
      <c r="AD1267" s="8" t="s">
        <v>1843</v>
      </c>
    </row>
    <row r="1268" spans="1:32" s="164" customFormat="1" ht="15" customHeight="1" outlineLevel="5" x14ac:dyDescent="0.25">
      <c r="A1268" s="21"/>
      <c r="B1268" s="158"/>
      <c r="C1268" s="158"/>
      <c r="D1268" s="158"/>
      <c r="E1268" s="158"/>
      <c r="F1268" s="158"/>
      <c r="G1268" s="193" t="s">
        <v>1842</v>
      </c>
      <c r="H1268" s="189">
        <v>42370</v>
      </c>
      <c r="I1268" s="158" t="s">
        <v>14</v>
      </c>
      <c r="J1268" s="475" t="s">
        <v>63</v>
      </c>
      <c r="K1268" s="158" t="s">
        <v>9</v>
      </c>
      <c r="L1268" s="158" t="s">
        <v>10</v>
      </c>
      <c r="M1268" s="158" t="s">
        <v>10</v>
      </c>
      <c r="N1268" s="158" t="s">
        <v>11</v>
      </c>
      <c r="O1268" s="146">
        <v>35205.699999999997</v>
      </c>
      <c r="P1268" s="146">
        <v>0</v>
      </c>
      <c r="Q1268" s="146">
        <v>35205.699999999997</v>
      </c>
      <c r="R1268" s="160" t="s">
        <v>1</v>
      </c>
      <c r="S1268" s="161" t="s">
        <v>4</v>
      </c>
      <c r="T1268" s="161"/>
      <c r="U1268" s="161" t="s">
        <v>175</v>
      </c>
      <c r="V1268" s="158"/>
      <c r="W1268" s="158"/>
      <c r="X1268" s="158"/>
      <c r="Y1268" s="158"/>
      <c r="Z1268" s="162">
        <v>42370</v>
      </c>
      <c r="AA1268" s="158"/>
      <c r="AB1268" s="158"/>
      <c r="AC1268" s="158"/>
      <c r="AD1268" s="163" t="s">
        <v>1843</v>
      </c>
    </row>
    <row r="1269" spans="1:32" ht="15" customHeight="1" x14ac:dyDescent="0.25">
      <c r="C1269" s="10"/>
      <c r="D1269" s="10"/>
      <c r="E1269" s="10"/>
      <c r="F1269" s="10"/>
      <c r="G1269" s="76"/>
      <c r="H1269" s="76"/>
      <c r="I1269" s="77"/>
      <c r="J1269" s="80"/>
      <c r="K1269" s="10"/>
      <c r="L1269" s="11"/>
      <c r="M1269" s="11"/>
      <c r="N1269" s="11"/>
      <c r="O1269" s="71">
        <f>SUM(O1266:O1268)</f>
        <v>370822.58</v>
      </c>
      <c r="P1269" s="71">
        <f t="shared" ref="P1269:Q1269" si="565">SUM(P1266:P1268)</f>
        <v>0</v>
      </c>
      <c r="Q1269" s="71">
        <f t="shared" si="565"/>
        <v>370822.58</v>
      </c>
      <c r="R1269" s="17"/>
      <c r="S1269" s="17"/>
      <c r="T1269" s="17"/>
      <c r="U1269" s="17"/>
      <c r="V1269" s="17"/>
      <c r="W1269" s="26"/>
      <c r="X1269" s="10"/>
      <c r="Y1269" s="10"/>
      <c r="Z1269" s="10"/>
      <c r="AA1269" s="10"/>
      <c r="AB1269" s="14"/>
      <c r="AC1269" s="10"/>
      <c r="AD1269" s="10"/>
      <c r="AE1269" s="10"/>
      <c r="AF1269" s="15"/>
    </row>
    <row r="1270" spans="1:32" ht="15" customHeight="1" x14ac:dyDescent="0.25">
      <c r="C1270" s="10"/>
      <c r="D1270" s="10"/>
      <c r="E1270" s="10"/>
      <c r="F1270" s="10"/>
      <c r="G1270" s="76"/>
      <c r="H1270" s="76"/>
      <c r="I1270" s="77"/>
      <c r="J1270" s="80"/>
      <c r="K1270" s="10"/>
      <c r="L1270" s="11"/>
      <c r="M1270" s="11"/>
      <c r="N1270" s="11"/>
      <c r="O1270" s="25"/>
      <c r="P1270" s="25"/>
      <c r="Q1270" s="16"/>
      <c r="R1270" s="16"/>
      <c r="S1270" s="16"/>
      <c r="T1270" s="16"/>
      <c r="U1270" s="16"/>
      <c r="V1270" s="16"/>
      <c r="W1270" s="26"/>
      <c r="X1270" s="10"/>
      <c r="Y1270" s="10"/>
      <c r="Z1270" s="10"/>
      <c r="AA1270" s="10"/>
      <c r="AB1270" s="14"/>
      <c r="AC1270" s="10"/>
      <c r="AD1270" s="10"/>
      <c r="AE1270" s="10"/>
      <c r="AF1270" s="15"/>
    </row>
    <row r="1271" spans="1:32" ht="15" customHeight="1" x14ac:dyDescent="0.25">
      <c r="C1271" s="10"/>
      <c r="D1271" s="10"/>
      <c r="E1271" s="10"/>
      <c r="F1271" s="10"/>
      <c r="G1271" s="242" t="s">
        <v>176</v>
      </c>
      <c r="H1271" s="76"/>
      <c r="I1271" s="47" t="s">
        <v>1028</v>
      </c>
      <c r="J1271" s="80"/>
      <c r="L1271" s="20"/>
      <c r="M1271" s="11"/>
      <c r="N1271" s="11"/>
      <c r="O1271" s="25"/>
      <c r="P1271" s="25"/>
      <c r="Q1271" s="16"/>
      <c r="R1271" s="16"/>
      <c r="S1271" s="16"/>
      <c r="T1271" s="16"/>
      <c r="U1271" s="16"/>
      <c r="V1271" s="16"/>
      <c r="W1271" s="26"/>
      <c r="X1271" s="10"/>
      <c r="Y1271" s="10"/>
      <c r="Z1271" s="10"/>
      <c r="AA1271" s="10"/>
      <c r="AB1271" s="14"/>
      <c r="AC1271" s="10"/>
      <c r="AD1271" s="10"/>
      <c r="AE1271" s="10"/>
      <c r="AF1271" s="15"/>
    </row>
    <row r="1272" spans="1:32" s="65" customFormat="1" ht="15" customHeight="1" outlineLevel="5" x14ac:dyDescent="0.25">
      <c r="A1272" s="21"/>
      <c r="B1272" s="151"/>
      <c r="C1272" s="151"/>
      <c r="D1272" s="151"/>
      <c r="E1272" s="151"/>
      <c r="F1272" s="151"/>
      <c r="G1272" s="191" t="s">
        <v>1842</v>
      </c>
      <c r="H1272" s="187">
        <v>42370</v>
      </c>
      <c r="I1272" s="151" t="s">
        <v>14</v>
      </c>
      <c r="J1272" s="473" t="s">
        <v>49</v>
      </c>
      <c r="K1272" s="151" t="s">
        <v>9</v>
      </c>
      <c r="L1272" s="151" t="s">
        <v>10</v>
      </c>
      <c r="M1272" s="151" t="s">
        <v>10</v>
      </c>
      <c r="N1272" s="151" t="s">
        <v>11</v>
      </c>
      <c r="O1272" s="139">
        <v>269099.37</v>
      </c>
      <c r="P1272" s="139">
        <v>0</v>
      </c>
      <c r="Q1272" s="139">
        <v>269099.37</v>
      </c>
      <c r="R1272" s="153" t="s">
        <v>1</v>
      </c>
      <c r="S1272" s="154" t="s">
        <v>4</v>
      </c>
      <c r="T1272" s="154"/>
      <c r="U1272" s="141" t="s">
        <v>9447</v>
      </c>
      <c r="V1272" s="151"/>
      <c r="W1272" s="151"/>
      <c r="X1272" s="151"/>
      <c r="Y1272" s="151"/>
      <c r="Z1272" s="155">
        <v>42370</v>
      </c>
      <c r="AA1272" s="151"/>
      <c r="AB1272" s="151"/>
      <c r="AC1272" s="151"/>
      <c r="AD1272" s="156" t="s">
        <v>1843</v>
      </c>
    </row>
    <row r="1273" spans="1:32" s="21" customFormat="1" ht="15" customHeight="1" outlineLevel="5" x14ac:dyDescent="0.25">
      <c r="B1273" s="1"/>
      <c r="C1273" s="1"/>
      <c r="D1273" s="1"/>
      <c r="E1273" s="1"/>
      <c r="F1273" s="1"/>
      <c r="G1273" s="192" t="s">
        <v>1842</v>
      </c>
      <c r="H1273" s="188">
        <v>42735</v>
      </c>
      <c r="I1273" s="1" t="s">
        <v>9442</v>
      </c>
      <c r="J1273" s="294" t="s">
        <v>49</v>
      </c>
      <c r="K1273" s="1" t="s">
        <v>9</v>
      </c>
      <c r="L1273" s="1" t="s">
        <v>10</v>
      </c>
      <c r="M1273" s="1" t="s">
        <v>10</v>
      </c>
      <c r="N1273" s="1" t="s">
        <v>11</v>
      </c>
      <c r="O1273" s="9">
        <v>0</v>
      </c>
      <c r="P1273" s="9">
        <v>450</v>
      </c>
      <c r="Q1273" s="9">
        <v>-450</v>
      </c>
      <c r="R1273" s="6" t="s">
        <v>1</v>
      </c>
      <c r="S1273" s="5" t="s">
        <v>4</v>
      </c>
      <c r="T1273" s="5"/>
      <c r="U1273" s="106" t="s">
        <v>9447</v>
      </c>
      <c r="V1273" s="1"/>
      <c r="W1273" s="1"/>
      <c r="X1273" s="1"/>
      <c r="Y1273" s="1"/>
      <c r="Z1273" s="4">
        <v>42735</v>
      </c>
      <c r="AA1273" s="1"/>
      <c r="AB1273" s="1"/>
      <c r="AC1273" s="1"/>
      <c r="AD1273" s="8" t="s">
        <v>9443</v>
      </c>
    </row>
    <row r="1274" spans="1:32" s="21" customFormat="1" ht="15" customHeight="1" outlineLevel="5" x14ac:dyDescent="0.25">
      <c r="B1274" s="1"/>
      <c r="C1274" s="1"/>
      <c r="D1274" s="1"/>
      <c r="E1274" s="1"/>
      <c r="F1274" s="1"/>
      <c r="G1274" s="192" t="s">
        <v>1842</v>
      </c>
      <c r="H1274" s="188">
        <v>42370</v>
      </c>
      <c r="I1274" s="1" t="s">
        <v>14</v>
      </c>
      <c r="J1274" s="294" t="s">
        <v>59</v>
      </c>
      <c r="K1274" s="1" t="s">
        <v>9</v>
      </c>
      <c r="L1274" s="1" t="s">
        <v>10</v>
      </c>
      <c r="M1274" s="1" t="s">
        <v>10</v>
      </c>
      <c r="N1274" s="1" t="s">
        <v>11</v>
      </c>
      <c r="O1274" s="9">
        <v>638995.12</v>
      </c>
      <c r="P1274" s="9">
        <v>0</v>
      </c>
      <c r="Q1274" s="9">
        <v>638995.12</v>
      </c>
      <c r="R1274" s="6" t="s">
        <v>1</v>
      </c>
      <c r="S1274" s="5" t="s">
        <v>4</v>
      </c>
      <c r="T1274" s="5"/>
      <c r="U1274" s="106" t="s">
        <v>9447</v>
      </c>
      <c r="V1274" s="1"/>
      <c r="W1274" s="1"/>
      <c r="X1274" s="1"/>
      <c r="Y1274" s="1"/>
      <c r="Z1274" s="4">
        <v>42370</v>
      </c>
      <c r="AA1274" s="1"/>
      <c r="AB1274" s="1"/>
      <c r="AC1274" s="1"/>
      <c r="AD1274" s="8" t="s">
        <v>1843</v>
      </c>
    </row>
    <row r="1275" spans="1:32" s="164" customFormat="1" ht="15" customHeight="1" outlineLevel="5" x14ac:dyDescent="0.25">
      <c r="A1275" s="21"/>
      <c r="B1275" s="158"/>
      <c r="C1275" s="158"/>
      <c r="D1275" s="158"/>
      <c r="E1275" s="158"/>
      <c r="F1275" s="158"/>
      <c r="G1275" s="193" t="s">
        <v>1842</v>
      </c>
      <c r="H1275" s="189">
        <v>42370</v>
      </c>
      <c r="I1275" s="158" t="s">
        <v>14</v>
      </c>
      <c r="J1275" s="475" t="s">
        <v>63</v>
      </c>
      <c r="K1275" s="158" t="s">
        <v>9</v>
      </c>
      <c r="L1275" s="158" t="s">
        <v>10</v>
      </c>
      <c r="M1275" s="158" t="s">
        <v>10</v>
      </c>
      <c r="N1275" s="158" t="s">
        <v>11</v>
      </c>
      <c r="O1275" s="146">
        <v>89002.46</v>
      </c>
      <c r="P1275" s="146">
        <v>0</v>
      </c>
      <c r="Q1275" s="146">
        <v>89002.46</v>
      </c>
      <c r="R1275" s="160" t="s">
        <v>1</v>
      </c>
      <c r="S1275" s="161" t="s">
        <v>4</v>
      </c>
      <c r="T1275" s="161"/>
      <c r="U1275" s="148" t="s">
        <v>9447</v>
      </c>
      <c r="V1275" s="158"/>
      <c r="W1275" s="158"/>
      <c r="X1275" s="158"/>
      <c r="Y1275" s="158"/>
      <c r="Z1275" s="162">
        <v>42370</v>
      </c>
      <c r="AA1275" s="158"/>
      <c r="AB1275" s="158"/>
      <c r="AC1275" s="158"/>
      <c r="AD1275" s="163" t="s">
        <v>1843</v>
      </c>
    </row>
    <row r="1276" spans="1:32" ht="15" customHeight="1" x14ac:dyDescent="0.25">
      <c r="C1276" s="10"/>
      <c r="D1276" s="10"/>
      <c r="E1276" s="10"/>
      <c r="F1276" s="10"/>
      <c r="G1276" s="76"/>
      <c r="H1276" s="76"/>
      <c r="I1276" s="77"/>
      <c r="J1276" s="80"/>
      <c r="K1276" s="10"/>
      <c r="L1276" s="11"/>
      <c r="M1276" s="11"/>
      <c r="N1276" s="11"/>
      <c r="O1276" s="71">
        <f>SUM(O1272:O1275)</f>
        <v>997096.95</v>
      </c>
      <c r="P1276" s="71">
        <f t="shared" ref="P1276:Q1276" si="566">SUM(P1272:P1275)</f>
        <v>450</v>
      </c>
      <c r="Q1276" s="71">
        <f t="shared" si="566"/>
        <v>996646.95</v>
      </c>
      <c r="R1276" s="17"/>
      <c r="S1276" s="17"/>
      <c r="T1276" s="17"/>
      <c r="U1276" s="17"/>
      <c r="V1276" s="17"/>
      <c r="W1276" s="26"/>
      <c r="X1276" s="10"/>
      <c r="Y1276" s="10"/>
      <c r="Z1276" s="10"/>
      <c r="AA1276" s="10"/>
      <c r="AB1276" s="14"/>
      <c r="AC1276" s="10"/>
      <c r="AD1276" s="10"/>
      <c r="AE1276" s="10"/>
      <c r="AF1276" s="15"/>
    </row>
    <row r="1277" spans="1:32" ht="15" customHeight="1" x14ac:dyDescent="0.25">
      <c r="C1277" s="10"/>
      <c r="D1277" s="10"/>
      <c r="E1277" s="10"/>
      <c r="F1277" s="10"/>
      <c r="G1277" s="76"/>
      <c r="H1277" s="76"/>
      <c r="I1277" s="77"/>
      <c r="J1277" s="80"/>
      <c r="K1277" s="10"/>
      <c r="L1277" s="11"/>
      <c r="M1277" s="11"/>
      <c r="N1277" s="11"/>
      <c r="O1277" s="25"/>
      <c r="P1277" s="25"/>
      <c r="Q1277" s="16"/>
      <c r="R1277" s="16"/>
      <c r="S1277" s="16"/>
      <c r="T1277" s="16"/>
      <c r="U1277" s="16"/>
      <c r="V1277" s="16"/>
      <c r="W1277" s="26"/>
      <c r="X1277" s="10"/>
      <c r="Y1277" s="10"/>
      <c r="Z1277" s="10"/>
      <c r="AA1277" s="10"/>
      <c r="AB1277" s="14"/>
      <c r="AC1277" s="10"/>
      <c r="AD1277" s="10"/>
      <c r="AE1277" s="10"/>
      <c r="AF1277" s="15"/>
    </row>
    <row r="1278" spans="1:32" ht="15" customHeight="1" x14ac:dyDescent="0.25">
      <c r="C1278" s="10"/>
      <c r="D1278" s="10"/>
      <c r="E1278" s="10"/>
      <c r="F1278" s="10"/>
      <c r="G1278" s="242" t="s">
        <v>177</v>
      </c>
      <c r="H1278" s="76"/>
      <c r="I1278" s="47" t="s">
        <v>1029</v>
      </c>
      <c r="J1278" s="80"/>
      <c r="L1278" s="20"/>
      <c r="M1278" s="11"/>
      <c r="N1278" s="11"/>
      <c r="O1278" s="25"/>
      <c r="P1278" s="25"/>
      <c r="Q1278" s="16"/>
      <c r="R1278" s="16"/>
      <c r="S1278" s="16"/>
      <c r="T1278" s="16"/>
      <c r="U1278" s="16"/>
      <c r="V1278" s="16"/>
      <c r="W1278" s="26"/>
      <c r="X1278" s="10"/>
      <c r="Y1278" s="10"/>
      <c r="Z1278" s="10"/>
      <c r="AA1278" s="10"/>
      <c r="AB1278" s="14"/>
      <c r="AC1278" s="10"/>
      <c r="AD1278" s="10"/>
      <c r="AE1278" s="10"/>
      <c r="AF1278" s="15"/>
    </row>
    <row r="1279" spans="1:32" s="65" customFormat="1" ht="15" customHeight="1" outlineLevel="5" x14ac:dyDescent="0.25">
      <c r="A1279" s="21"/>
      <c r="B1279" s="151"/>
      <c r="C1279" s="151"/>
      <c r="D1279" s="151"/>
      <c r="E1279" s="151"/>
      <c r="F1279" s="151"/>
      <c r="G1279" s="191" t="s">
        <v>1842</v>
      </c>
      <c r="H1279" s="187">
        <v>42370</v>
      </c>
      <c r="I1279" s="151" t="s">
        <v>14</v>
      </c>
      <c r="J1279" s="473" t="s">
        <v>49</v>
      </c>
      <c r="K1279" s="151" t="s">
        <v>9</v>
      </c>
      <c r="L1279" s="151" t="s">
        <v>10</v>
      </c>
      <c r="M1279" s="151" t="s">
        <v>10</v>
      </c>
      <c r="N1279" s="151" t="s">
        <v>11</v>
      </c>
      <c r="O1279" s="139">
        <v>228840.15</v>
      </c>
      <c r="P1279" s="139">
        <v>0</v>
      </c>
      <c r="Q1279" s="139">
        <v>228840.15</v>
      </c>
      <c r="R1279" s="153" t="s">
        <v>1</v>
      </c>
      <c r="S1279" s="154" t="s">
        <v>4</v>
      </c>
      <c r="T1279" s="154"/>
      <c r="U1279" s="154" t="s">
        <v>177</v>
      </c>
      <c r="V1279" s="151"/>
      <c r="W1279" s="151"/>
      <c r="X1279" s="151"/>
      <c r="Y1279" s="151"/>
      <c r="Z1279" s="155">
        <v>42370</v>
      </c>
      <c r="AA1279" s="151"/>
      <c r="AB1279" s="151"/>
      <c r="AC1279" s="151"/>
      <c r="AD1279" s="156" t="s">
        <v>1843</v>
      </c>
    </row>
    <row r="1280" spans="1:32" s="21" customFormat="1" ht="15" customHeight="1" outlineLevel="5" x14ac:dyDescent="0.25">
      <c r="B1280" s="1"/>
      <c r="C1280" s="1"/>
      <c r="D1280" s="1"/>
      <c r="E1280" s="1"/>
      <c r="F1280" s="1"/>
      <c r="G1280" s="192" t="s">
        <v>1842</v>
      </c>
      <c r="H1280" s="188">
        <v>42370</v>
      </c>
      <c r="I1280" s="1" t="s">
        <v>14</v>
      </c>
      <c r="J1280" s="294" t="s">
        <v>59</v>
      </c>
      <c r="K1280" s="1" t="s">
        <v>9</v>
      </c>
      <c r="L1280" s="1" t="s">
        <v>10</v>
      </c>
      <c r="M1280" s="1" t="s">
        <v>10</v>
      </c>
      <c r="N1280" s="1" t="s">
        <v>11</v>
      </c>
      <c r="O1280" s="9">
        <v>548958.23</v>
      </c>
      <c r="P1280" s="9">
        <v>0</v>
      </c>
      <c r="Q1280" s="9">
        <v>548958.23</v>
      </c>
      <c r="R1280" s="6" t="s">
        <v>1</v>
      </c>
      <c r="S1280" s="5" t="s">
        <v>4</v>
      </c>
      <c r="T1280" s="5"/>
      <c r="U1280" s="5" t="s">
        <v>177</v>
      </c>
      <c r="V1280" s="1"/>
      <c r="W1280" s="1"/>
      <c r="X1280" s="1"/>
      <c r="Y1280" s="1"/>
      <c r="Z1280" s="4">
        <v>42370</v>
      </c>
      <c r="AA1280" s="1"/>
      <c r="AB1280" s="1"/>
      <c r="AC1280" s="1"/>
      <c r="AD1280" s="8" t="s">
        <v>1843</v>
      </c>
    </row>
    <row r="1281" spans="1:60" s="164" customFormat="1" ht="15" customHeight="1" outlineLevel="5" x14ac:dyDescent="0.25">
      <c r="A1281" s="21"/>
      <c r="B1281" s="158"/>
      <c r="C1281" s="158"/>
      <c r="D1281" s="158"/>
      <c r="E1281" s="158"/>
      <c r="F1281" s="158"/>
      <c r="G1281" s="193" t="s">
        <v>1842</v>
      </c>
      <c r="H1281" s="189">
        <v>42370</v>
      </c>
      <c r="I1281" s="158" t="s">
        <v>14</v>
      </c>
      <c r="J1281" s="475" t="s">
        <v>63</v>
      </c>
      <c r="K1281" s="158" t="s">
        <v>9</v>
      </c>
      <c r="L1281" s="158" t="s">
        <v>10</v>
      </c>
      <c r="M1281" s="158" t="s">
        <v>10</v>
      </c>
      <c r="N1281" s="158" t="s">
        <v>11</v>
      </c>
      <c r="O1281" s="146">
        <v>212479.02</v>
      </c>
      <c r="P1281" s="146">
        <v>0</v>
      </c>
      <c r="Q1281" s="146">
        <v>212479.02</v>
      </c>
      <c r="R1281" s="160" t="s">
        <v>1</v>
      </c>
      <c r="S1281" s="161" t="s">
        <v>4</v>
      </c>
      <c r="T1281" s="161"/>
      <c r="U1281" s="161" t="s">
        <v>177</v>
      </c>
      <c r="V1281" s="158"/>
      <c r="W1281" s="158"/>
      <c r="X1281" s="158"/>
      <c r="Y1281" s="158"/>
      <c r="Z1281" s="162">
        <v>42370</v>
      </c>
      <c r="AA1281" s="158"/>
      <c r="AB1281" s="158"/>
      <c r="AC1281" s="158"/>
      <c r="AD1281" s="163" t="s">
        <v>1843</v>
      </c>
    </row>
    <row r="1282" spans="1:60" ht="15" customHeight="1" x14ac:dyDescent="0.25">
      <c r="C1282" s="10"/>
      <c r="D1282" s="10"/>
      <c r="E1282" s="10"/>
      <c r="F1282" s="10"/>
      <c r="G1282" s="76"/>
      <c r="H1282" s="76"/>
      <c r="I1282" s="77"/>
      <c r="J1282" s="80"/>
      <c r="K1282" s="10"/>
      <c r="L1282" s="11"/>
      <c r="M1282" s="11"/>
      <c r="N1282" s="11"/>
      <c r="O1282" s="71">
        <f>SUM(O1279:O1281)</f>
        <v>990277.4</v>
      </c>
      <c r="P1282" s="71">
        <f t="shared" ref="P1282:Q1282" si="567">SUM(P1279:P1281)</f>
        <v>0</v>
      </c>
      <c r="Q1282" s="71">
        <f t="shared" si="567"/>
        <v>990277.4</v>
      </c>
      <c r="R1282" s="17"/>
      <c r="S1282" s="17"/>
      <c r="T1282" s="17"/>
      <c r="U1282" s="17"/>
      <c r="V1282" s="17"/>
      <c r="W1282" s="26"/>
      <c r="X1282" s="10"/>
      <c r="Y1282" s="10"/>
      <c r="Z1282" s="10"/>
      <c r="AA1282" s="10"/>
      <c r="AB1282" s="14"/>
      <c r="AC1282" s="10"/>
      <c r="AD1282" s="10"/>
      <c r="AE1282" s="10"/>
      <c r="AF1282" s="15"/>
    </row>
    <row r="1283" spans="1:60" ht="15" customHeight="1" x14ac:dyDescent="0.25">
      <c r="C1283" s="10"/>
      <c r="D1283" s="10"/>
      <c r="E1283" s="10"/>
      <c r="F1283" s="10"/>
      <c r="G1283" s="76"/>
      <c r="H1283" s="76"/>
      <c r="I1283" s="77"/>
      <c r="J1283" s="80"/>
      <c r="K1283" s="10"/>
      <c r="L1283" s="11"/>
      <c r="M1283" s="11"/>
      <c r="N1283" s="11"/>
      <c r="O1283" s="25"/>
      <c r="P1283" s="25"/>
      <c r="Q1283" s="16"/>
      <c r="R1283" s="16"/>
      <c r="S1283" s="16"/>
      <c r="T1283" s="16"/>
      <c r="U1283" s="16"/>
      <c r="V1283" s="16"/>
      <c r="W1283" s="26"/>
      <c r="X1283" s="10"/>
      <c r="Y1283" s="10"/>
      <c r="Z1283" s="10"/>
      <c r="AA1283" s="10"/>
      <c r="AB1283" s="14"/>
      <c r="AC1283" s="10"/>
      <c r="AD1283" s="10"/>
      <c r="AE1283" s="10"/>
      <c r="AF1283" s="15"/>
    </row>
    <row r="1284" spans="1:60" ht="15" customHeight="1" x14ac:dyDescent="0.25">
      <c r="C1284" s="10"/>
      <c r="D1284" s="10"/>
      <c r="E1284" s="10"/>
      <c r="F1284" s="10"/>
      <c r="G1284" s="242" t="s">
        <v>178</v>
      </c>
      <c r="H1284" s="76"/>
      <c r="I1284" s="47" t="s">
        <v>1030</v>
      </c>
      <c r="J1284" s="80"/>
      <c r="L1284" s="20"/>
      <c r="M1284" s="11"/>
      <c r="N1284" s="11"/>
      <c r="O1284" s="25"/>
      <c r="P1284" s="25"/>
      <c r="Q1284" s="16"/>
      <c r="R1284" s="16"/>
      <c r="S1284" s="16"/>
      <c r="T1284" s="16"/>
      <c r="U1284" s="16"/>
      <c r="V1284" s="16"/>
      <c r="W1284" s="26"/>
      <c r="X1284" s="10"/>
      <c r="Y1284" s="10"/>
      <c r="Z1284" s="10"/>
      <c r="AA1284" s="10"/>
      <c r="AB1284" s="14"/>
      <c r="AC1284" s="10"/>
      <c r="AD1284" s="10"/>
      <c r="AE1284" s="10"/>
      <c r="AF1284" s="15"/>
    </row>
    <row r="1285" spans="1:60" s="65" customFormat="1" ht="15" customHeight="1" outlineLevel="5" x14ac:dyDescent="0.25">
      <c r="A1285" s="21"/>
      <c r="B1285" s="151"/>
      <c r="C1285" s="151"/>
      <c r="D1285" s="151"/>
      <c r="E1285" s="151"/>
      <c r="F1285" s="151"/>
      <c r="G1285" s="191" t="s">
        <v>1842</v>
      </c>
      <c r="H1285" s="187">
        <v>42370</v>
      </c>
      <c r="I1285" s="151" t="s">
        <v>14</v>
      </c>
      <c r="J1285" s="473" t="s">
        <v>49</v>
      </c>
      <c r="K1285" s="151" t="s">
        <v>9</v>
      </c>
      <c r="L1285" s="151" t="s">
        <v>10</v>
      </c>
      <c r="M1285" s="151" t="s">
        <v>10</v>
      </c>
      <c r="N1285" s="151" t="s">
        <v>11</v>
      </c>
      <c r="O1285" s="139">
        <v>64621.46</v>
      </c>
      <c r="P1285" s="139">
        <v>0</v>
      </c>
      <c r="Q1285" s="139">
        <v>64621.46</v>
      </c>
      <c r="R1285" s="153" t="s">
        <v>1</v>
      </c>
      <c r="S1285" s="154" t="s">
        <v>4</v>
      </c>
      <c r="T1285" s="154"/>
      <c r="U1285" s="154" t="s">
        <v>178</v>
      </c>
      <c r="V1285" s="151"/>
      <c r="W1285" s="151"/>
      <c r="X1285" s="151"/>
      <c r="Y1285" s="151"/>
      <c r="Z1285" s="155">
        <v>42370</v>
      </c>
      <c r="AA1285" s="151"/>
      <c r="AB1285" s="151"/>
      <c r="AC1285" s="151"/>
      <c r="AD1285" s="156" t="s">
        <v>1843</v>
      </c>
    </row>
    <row r="1286" spans="1:60" s="21" customFormat="1" ht="15" customHeight="1" outlineLevel="5" x14ac:dyDescent="0.25">
      <c r="B1286" s="1"/>
      <c r="C1286" s="1"/>
      <c r="D1286" s="1"/>
      <c r="E1286" s="1"/>
      <c r="F1286" s="1"/>
      <c r="G1286" s="192" t="s">
        <v>1842</v>
      </c>
      <c r="H1286" s="188">
        <v>42370</v>
      </c>
      <c r="I1286" s="1" t="s">
        <v>14</v>
      </c>
      <c r="J1286" s="294" t="s">
        <v>59</v>
      </c>
      <c r="K1286" s="1" t="s">
        <v>9</v>
      </c>
      <c r="L1286" s="1" t="s">
        <v>10</v>
      </c>
      <c r="M1286" s="1" t="s">
        <v>10</v>
      </c>
      <c r="N1286" s="1" t="s">
        <v>11</v>
      </c>
      <c r="O1286" s="9">
        <v>132153.71</v>
      </c>
      <c r="P1286" s="9">
        <v>0</v>
      </c>
      <c r="Q1286" s="9">
        <v>132153.71</v>
      </c>
      <c r="R1286" s="6" t="s">
        <v>1</v>
      </c>
      <c r="S1286" s="5" t="s">
        <v>4</v>
      </c>
      <c r="T1286" s="5"/>
      <c r="U1286" s="5" t="s">
        <v>178</v>
      </c>
      <c r="V1286" s="1"/>
      <c r="W1286" s="1"/>
      <c r="X1286" s="1"/>
      <c r="Y1286" s="1"/>
      <c r="Z1286" s="4">
        <v>42370</v>
      </c>
      <c r="AA1286" s="1"/>
      <c r="AB1286" s="1"/>
      <c r="AC1286" s="1"/>
      <c r="AD1286" s="8" t="s">
        <v>1843</v>
      </c>
    </row>
    <row r="1287" spans="1:60" s="21" customFormat="1" ht="15" customHeight="1" outlineLevel="5" x14ac:dyDescent="0.25">
      <c r="B1287" s="1"/>
      <c r="C1287" s="1"/>
      <c r="D1287" s="1"/>
      <c r="E1287" s="1"/>
      <c r="F1287" s="1"/>
      <c r="G1287" s="192" t="s">
        <v>1842</v>
      </c>
      <c r="H1287" s="188">
        <v>42370</v>
      </c>
      <c r="I1287" s="1" t="s">
        <v>14</v>
      </c>
      <c r="J1287" s="294" t="s">
        <v>63</v>
      </c>
      <c r="K1287" s="1" t="s">
        <v>9</v>
      </c>
      <c r="L1287" s="1" t="s">
        <v>10</v>
      </c>
      <c r="M1287" s="1" t="s">
        <v>10</v>
      </c>
      <c r="N1287" s="1" t="s">
        <v>11</v>
      </c>
      <c r="O1287" s="9">
        <v>22351.42</v>
      </c>
      <c r="P1287" s="9">
        <v>0</v>
      </c>
      <c r="Q1287" s="9">
        <v>22351.42</v>
      </c>
      <c r="R1287" s="6" t="s">
        <v>1</v>
      </c>
      <c r="S1287" s="5" t="s">
        <v>4</v>
      </c>
      <c r="T1287" s="5"/>
      <c r="U1287" s="5" t="s">
        <v>178</v>
      </c>
      <c r="V1287" s="1"/>
      <c r="W1287" s="1"/>
      <c r="X1287" s="1"/>
      <c r="Y1287" s="1"/>
      <c r="Z1287" s="4">
        <v>42370</v>
      </c>
      <c r="AA1287" s="1"/>
      <c r="AB1287" s="1"/>
      <c r="AC1287" s="1"/>
      <c r="AD1287" s="8" t="s">
        <v>1843</v>
      </c>
    </row>
    <row r="1288" spans="1:60" s="164" customFormat="1" ht="15" customHeight="1" outlineLevel="5" x14ac:dyDescent="0.25">
      <c r="A1288" s="21"/>
      <c r="B1288" s="158"/>
      <c r="C1288" s="158"/>
      <c r="D1288" s="158"/>
      <c r="E1288" s="158"/>
      <c r="F1288" s="158"/>
      <c r="G1288" s="193" t="s">
        <v>1842</v>
      </c>
      <c r="H1288" s="189">
        <v>42370</v>
      </c>
      <c r="I1288" s="158" t="s">
        <v>14</v>
      </c>
      <c r="J1288" s="475" t="s">
        <v>64</v>
      </c>
      <c r="K1288" s="158" t="s">
        <v>9</v>
      </c>
      <c r="L1288" s="158" t="s">
        <v>10</v>
      </c>
      <c r="M1288" s="158" t="s">
        <v>10</v>
      </c>
      <c r="N1288" s="158" t="s">
        <v>11</v>
      </c>
      <c r="O1288" s="146">
        <v>39665.01</v>
      </c>
      <c r="P1288" s="146">
        <v>0</v>
      </c>
      <c r="Q1288" s="146">
        <v>39665.01</v>
      </c>
      <c r="R1288" s="160" t="s">
        <v>1</v>
      </c>
      <c r="S1288" s="161" t="s">
        <v>4</v>
      </c>
      <c r="T1288" s="161"/>
      <c r="U1288" s="161" t="s">
        <v>178</v>
      </c>
      <c r="V1288" s="158"/>
      <c r="W1288" s="158"/>
      <c r="X1288" s="158"/>
      <c r="Y1288" s="158"/>
      <c r="Z1288" s="162">
        <v>42370</v>
      </c>
      <c r="AA1288" s="158"/>
      <c r="AB1288" s="158"/>
      <c r="AC1288" s="158"/>
      <c r="AD1288" s="163" t="s">
        <v>1843</v>
      </c>
    </row>
    <row r="1289" spans="1:60" ht="15" customHeight="1" x14ac:dyDescent="0.25">
      <c r="C1289" s="10"/>
      <c r="D1289" s="10"/>
      <c r="E1289" s="10"/>
      <c r="F1289" s="10"/>
      <c r="G1289" s="76"/>
      <c r="H1289" s="76"/>
      <c r="I1289" s="77"/>
      <c r="J1289" s="80"/>
      <c r="K1289" s="10"/>
      <c r="L1289" s="11"/>
      <c r="M1289" s="11"/>
      <c r="N1289" s="11"/>
      <c r="O1289" s="71">
        <f>SUM(O1285:O1288)</f>
        <v>258791.59999999998</v>
      </c>
      <c r="P1289" s="71">
        <f t="shared" ref="P1289:Q1289" si="568">SUM(P1285:P1288)</f>
        <v>0</v>
      </c>
      <c r="Q1289" s="71">
        <f t="shared" si="568"/>
        <v>258791.59999999998</v>
      </c>
      <c r="R1289" s="17"/>
      <c r="S1289" s="17"/>
      <c r="T1289" s="17"/>
      <c r="U1289" s="17"/>
      <c r="V1289" s="17"/>
      <c r="W1289" s="26"/>
      <c r="X1289" s="10"/>
      <c r="Y1289" s="10"/>
      <c r="Z1289" s="10"/>
      <c r="AA1289" s="10"/>
      <c r="AB1289" s="14"/>
      <c r="AC1289" s="10"/>
      <c r="AD1289" s="10"/>
      <c r="AE1289" s="10"/>
      <c r="AF1289" s="15"/>
    </row>
    <row r="1290" spans="1:60" ht="15" customHeight="1" x14ac:dyDescent="0.25">
      <c r="C1290" s="10"/>
      <c r="D1290" s="10"/>
      <c r="E1290" s="10"/>
      <c r="F1290" s="10"/>
      <c r="G1290" s="76"/>
      <c r="H1290" s="76"/>
      <c r="I1290" s="77"/>
      <c r="J1290" s="80"/>
      <c r="K1290" s="10"/>
      <c r="L1290" s="11"/>
      <c r="M1290" s="11"/>
      <c r="N1290" s="11"/>
      <c r="O1290" s="25"/>
      <c r="P1290" s="25"/>
      <c r="Q1290" s="16"/>
      <c r="R1290" s="16"/>
      <c r="S1290" s="16"/>
      <c r="T1290" s="16"/>
      <c r="U1290" s="16"/>
      <c r="V1290" s="16"/>
      <c r="W1290" s="26"/>
      <c r="X1290" s="10"/>
      <c r="Y1290" s="10"/>
      <c r="Z1290" s="10"/>
      <c r="AA1290" s="10"/>
      <c r="AB1290" s="14"/>
      <c r="AC1290" s="10"/>
      <c r="AD1290" s="10"/>
      <c r="AE1290" s="10"/>
      <c r="AF1290" s="15"/>
    </row>
    <row r="1291" spans="1:60" ht="15" customHeight="1" x14ac:dyDescent="0.25">
      <c r="C1291" s="10"/>
      <c r="D1291" s="10"/>
      <c r="E1291" s="10"/>
      <c r="F1291" s="10"/>
      <c r="G1291" s="242" t="s">
        <v>179</v>
      </c>
      <c r="H1291" s="76"/>
      <c r="I1291" s="47" t="s">
        <v>1031</v>
      </c>
      <c r="J1291" s="80"/>
      <c r="L1291" s="11"/>
      <c r="M1291" s="11"/>
      <c r="N1291" s="11"/>
      <c r="O1291" s="25"/>
      <c r="P1291" s="25"/>
      <c r="Q1291" s="16"/>
      <c r="R1291" s="16"/>
      <c r="S1291" s="16"/>
      <c r="T1291" s="16"/>
      <c r="U1291" s="16"/>
      <c r="V1291" s="16"/>
      <c r="W1291" s="26"/>
      <c r="X1291" s="10"/>
      <c r="Y1291" s="10"/>
      <c r="Z1291" s="10"/>
      <c r="AA1291" s="10"/>
      <c r="AB1291" s="14"/>
      <c r="AC1291" s="10"/>
      <c r="AD1291" s="10"/>
      <c r="AE1291" s="10"/>
      <c r="AF1291" s="15"/>
    </row>
    <row r="1292" spans="1:60" s="65" customFormat="1" ht="15" customHeight="1" x14ac:dyDescent="0.25">
      <c r="A1292" s="21"/>
      <c r="B1292" s="151"/>
      <c r="C1292" s="151"/>
      <c r="D1292" s="151"/>
      <c r="E1292" s="151"/>
      <c r="F1292" s="151"/>
      <c r="G1292" s="191" t="s">
        <v>1344</v>
      </c>
      <c r="H1292" s="187">
        <v>42005</v>
      </c>
      <c r="I1292" s="138" t="s">
        <v>14</v>
      </c>
      <c r="J1292" s="473" t="s">
        <v>49</v>
      </c>
      <c r="K1292" s="151" t="s">
        <v>9</v>
      </c>
      <c r="L1292" s="151" t="s">
        <v>10</v>
      </c>
      <c r="M1292" s="151" t="s">
        <v>10</v>
      </c>
      <c r="N1292" s="151" t="s">
        <v>11</v>
      </c>
      <c r="O1292" s="139">
        <v>45820.58</v>
      </c>
      <c r="P1292" s="139">
        <v>0</v>
      </c>
      <c r="Q1292" s="139">
        <v>45820.58</v>
      </c>
      <c r="R1292" s="140" t="s">
        <v>1</v>
      </c>
      <c r="S1292" s="141" t="s">
        <v>4</v>
      </c>
      <c r="T1292" s="154"/>
      <c r="U1292" s="154" t="s">
        <v>179</v>
      </c>
      <c r="V1292" s="151"/>
      <c r="W1292" s="151"/>
      <c r="X1292" s="151"/>
      <c r="Y1292" s="151"/>
      <c r="Z1292" s="155">
        <v>42005</v>
      </c>
      <c r="AA1292" s="151"/>
      <c r="AB1292" s="151"/>
      <c r="AC1292" s="151"/>
      <c r="AD1292" s="156" t="s">
        <v>1345</v>
      </c>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row>
    <row r="1293" spans="1:60" s="21" customFormat="1" ht="15" customHeight="1" x14ac:dyDescent="0.25">
      <c r="B1293" s="1"/>
      <c r="C1293" s="1"/>
      <c r="D1293" s="1"/>
      <c r="E1293" s="1"/>
      <c r="F1293" s="1"/>
      <c r="G1293" s="192" t="s">
        <v>1344</v>
      </c>
      <c r="H1293" s="188">
        <v>42005</v>
      </c>
      <c r="I1293" s="104" t="s">
        <v>14</v>
      </c>
      <c r="J1293" s="294" t="s">
        <v>59</v>
      </c>
      <c r="K1293" s="1" t="s">
        <v>9</v>
      </c>
      <c r="L1293" s="1" t="s">
        <v>10</v>
      </c>
      <c r="M1293" s="1" t="s">
        <v>10</v>
      </c>
      <c r="N1293" s="1" t="s">
        <v>11</v>
      </c>
      <c r="O1293" s="9">
        <v>471100.3</v>
      </c>
      <c r="P1293" s="9">
        <v>0</v>
      </c>
      <c r="Q1293" s="9">
        <v>471100.3</v>
      </c>
      <c r="R1293" s="105" t="s">
        <v>1</v>
      </c>
      <c r="S1293" s="106" t="s">
        <v>4</v>
      </c>
      <c r="T1293" s="5"/>
      <c r="U1293" s="5" t="s">
        <v>179</v>
      </c>
      <c r="V1293" s="1"/>
      <c r="W1293" s="1"/>
      <c r="X1293" s="1"/>
      <c r="Y1293" s="1"/>
      <c r="Z1293" s="4">
        <v>42005</v>
      </c>
      <c r="AA1293" s="1"/>
      <c r="AB1293" s="1"/>
      <c r="AC1293" s="1"/>
      <c r="AD1293" s="8" t="s">
        <v>1345</v>
      </c>
    </row>
    <row r="1294" spans="1:60" s="21" customFormat="1" ht="15" customHeight="1" x14ac:dyDescent="0.25">
      <c r="B1294" s="1"/>
      <c r="C1294" s="1"/>
      <c r="D1294" s="1"/>
      <c r="E1294" s="1"/>
      <c r="F1294" s="1"/>
      <c r="G1294" s="192" t="s">
        <v>1344</v>
      </c>
      <c r="H1294" s="188">
        <v>42005</v>
      </c>
      <c r="I1294" s="104" t="s">
        <v>14</v>
      </c>
      <c r="J1294" s="294" t="s">
        <v>63</v>
      </c>
      <c r="K1294" s="1" t="s">
        <v>9</v>
      </c>
      <c r="L1294" s="1" t="s">
        <v>10</v>
      </c>
      <c r="M1294" s="1" t="s">
        <v>10</v>
      </c>
      <c r="N1294" s="1" t="s">
        <v>11</v>
      </c>
      <c r="O1294" s="9">
        <v>119284.19</v>
      </c>
      <c r="P1294" s="9">
        <v>0</v>
      </c>
      <c r="Q1294" s="9">
        <v>119284.19</v>
      </c>
      <c r="R1294" s="105" t="s">
        <v>1</v>
      </c>
      <c r="S1294" s="106" t="s">
        <v>4</v>
      </c>
      <c r="T1294" s="5"/>
      <c r="U1294" s="5" t="s">
        <v>179</v>
      </c>
      <c r="V1294" s="1"/>
      <c r="W1294" s="1"/>
      <c r="X1294" s="1"/>
      <c r="Y1294" s="1"/>
      <c r="Z1294" s="4">
        <v>42005</v>
      </c>
      <c r="AA1294" s="1"/>
      <c r="AB1294" s="1"/>
      <c r="AC1294" s="1"/>
      <c r="AD1294" s="8" t="s">
        <v>1345</v>
      </c>
    </row>
    <row r="1295" spans="1:60" s="164" customFormat="1" ht="15" customHeight="1" x14ac:dyDescent="0.25">
      <c r="A1295" s="21"/>
      <c r="B1295" s="158"/>
      <c r="C1295" s="158"/>
      <c r="D1295" s="158"/>
      <c r="E1295" s="158"/>
      <c r="F1295" s="158"/>
      <c r="G1295" s="193" t="s">
        <v>1344</v>
      </c>
      <c r="H1295" s="189">
        <v>42005</v>
      </c>
      <c r="I1295" s="145" t="s">
        <v>14</v>
      </c>
      <c r="J1295" s="475" t="s">
        <v>64</v>
      </c>
      <c r="K1295" s="158" t="s">
        <v>9</v>
      </c>
      <c r="L1295" s="158" t="s">
        <v>10</v>
      </c>
      <c r="M1295" s="158" t="s">
        <v>10</v>
      </c>
      <c r="N1295" s="158" t="s">
        <v>11</v>
      </c>
      <c r="O1295" s="146">
        <v>157182.01999999999</v>
      </c>
      <c r="P1295" s="146">
        <v>0</v>
      </c>
      <c r="Q1295" s="146">
        <v>157182.01999999999</v>
      </c>
      <c r="R1295" s="147" t="s">
        <v>1</v>
      </c>
      <c r="S1295" s="148" t="s">
        <v>4</v>
      </c>
      <c r="T1295" s="161"/>
      <c r="U1295" s="158" t="s">
        <v>179</v>
      </c>
      <c r="V1295" s="158"/>
      <c r="W1295" s="158"/>
      <c r="X1295" s="158"/>
      <c r="Y1295" s="158"/>
      <c r="Z1295" s="162">
        <v>42005</v>
      </c>
      <c r="AA1295" s="158"/>
      <c r="AB1295" s="158"/>
      <c r="AC1295" s="158"/>
      <c r="AD1295" s="163" t="s">
        <v>1345</v>
      </c>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row>
    <row r="1296" spans="1:60" ht="15" customHeight="1" x14ac:dyDescent="0.25">
      <c r="C1296" s="10"/>
      <c r="D1296" s="10"/>
      <c r="E1296" s="10"/>
      <c r="F1296" s="10"/>
      <c r="G1296" s="76"/>
      <c r="H1296" s="76"/>
      <c r="I1296" s="77"/>
      <c r="J1296" s="80"/>
      <c r="K1296" s="10"/>
      <c r="L1296" s="11"/>
      <c r="M1296" s="11"/>
      <c r="N1296" s="11"/>
      <c r="O1296" s="71">
        <f>SUM(O1292:O1295)</f>
        <v>793387.09000000008</v>
      </c>
      <c r="P1296" s="71">
        <f t="shared" ref="P1296:Q1296" si="569">SUM(P1292:P1295)</f>
        <v>0</v>
      </c>
      <c r="Q1296" s="71">
        <f t="shared" si="569"/>
        <v>793387.09000000008</v>
      </c>
      <c r="R1296" s="17"/>
      <c r="S1296" s="17"/>
      <c r="T1296" s="17"/>
      <c r="U1296" s="17"/>
      <c r="V1296" s="17"/>
      <c r="W1296" s="26"/>
      <c r="X1296" s="10"/>
      <c r="Y1296" s="10"/>
      <c r="Z1296" s="10"/>
      <c r="AA1296" s="10"/>
      <c r="AB1296" s="14"/>
      <c r="AC1296" s="10"/>
      <c r="AD1296" s="10"/>
      <c r="AE1296" s="10"/>
      <c r="AF1296" s="15"/>
    </row>
    <row r="1297" spans="1:32" ht="15" customHeight="1" x14ac:dyDescent="0.25">
      <c r="C1297" s="10"/>
      <c r="D1297" s="10"/>
      <c r="E1297" s="10"/>
      <c r="F1297" s="10"/>
      <c r="G1297" s="76"/>
      <c r="H1297" s="76"/>
      <c r="I1297" s="77"/>
      <c r="J1297" s="80"/>
      <c r="K1297" s="10"/>
      <c r="L1297" s="11"/>
      <c r="M1297" s="11"/>
      <c r="N1297" s="11"/>
      <c r="O1297" s="25"/>
      <c r="P1297" s="25"/>
      <c r="Q1297" s="16"/>
      <c r="R1297" s="16"/>
      <c r="S1297" s="16"/>
      <c r="T1297" s="16"/>
      <c r="U1297" s="16"/>
      <c r="V1297" s="16"/>
      <c r="W1297" s="26"/>
      <c r="X1297" s="10"/>
      <c r="Y1297" s="10"/>
      <c r="Z1297" s="10"/>
      <c r="AA1297" s="10"/>
      <c r="AB1297" s="14"/>
      <c r="AC1297" s="10"/>
      <c r="AD1297" s="10"/>
      <c r="AE1297" s="10"/>
      <c r="AF1297" s="15"/>
    </row>
    <row r="1298" spans="1:32" ht="15" customHeight="1" x14ac:dyDescent="0.25">
      <c r="C1298" s="10"/>
      <c r="D1298" s="10"/>
      <c r="E1298" s="10"/>
      <c r="F1298" s="10"/>
      <c r="G1298" s="242" t="s">
        <v>180</v>
      </c>
      <c r="H1298" s="76"/>
      <c r="I1298" s="39" t="s">
        <v>1032</v>
      </c>
      <c r="J1298" s="80"/>
      <c r="L1298" s="11"/>
      <c r="M1298" s="11"/>
      <c r="N1298" s="11"/>
      <c r="O1298" s="25"/>
      <c r="P1298" s="25"/>
      <c r="Q1298" s="16"/>
      <c r="R1298" s="16"/>
      <c r="S1298" s="16"/>
      <c r="T1298" s="16"/>
      <c r="U1298" s="16"/>
      <c r="V1298" s="16"/>
      <c r="W1298" s="26"/>
      <c r="X1298" s="10"/>
      <c r="Y1298" s="10"/>
      <c r="Z1298" s="10"/>
      <c r="AA1298" s="10"/>
      <c r="AB1298" s="14"/>
      <c r="AC1298" s="10"/>
      <c r="AD1298" s="10"/>
      <c r="AE1298" s="10"/>
      <c r="AF1298" s="15"/>
    </row>
    <row r="1299" spans="1:32" s="65" customFormat="1" ht="15" customHeight="1" outlineLevel="5" x14ac:dyDescent="0.25">
      <c r="A1299" s="21"/>
      <c r="B1299" s="151"/>
      <c r="C1299" s="151"/>
      <c r="D1299" s="151"/>
      <c r="E1299" s="151"/>
      <c r="F1299" s="151"/>
      <c r="G1299" s="191" t="s">
        <v>1842</v>
      </c>
      <c r="H1299" s="187">
        <v>42370</v>
      </c>
      <c r="I1299" s="151" t="s">
        <v>14</v>
      </c>
      <c r="J1299" s="473" t="s">
        <v>49</v>
      </c>
      <c r="K1299" s="151" t="s">
        <v>9</v>
      </c>
      <c r="L1299" s="151" t="s">
        <v>10</v>
      </c>
      <c r="M1299" s="151" t="s">
        <v>10</v>
      </c>
      <c r="N1299" s="151" t="s">
        <v>11</v>
      </c>
      <c r="O1299" s="139">
        <v>299983.15000000002</v>
      </c>
      <c r="P1299" s="139">
        <v>0</v>
      </c>
      <c r="Q1299" s="139">
        <v>299983.15000000002</v>
      </c>
      <c r="R1299" s="153" t="s">
        <v>1</v>
      </c>
      <c r="S1299" s="154" t="s">
        <v>4</v>
      </c>
      <c r="T1299" s="154"/>
      <c r="U1299" s="154" t="s">
        <v>180</v>
      </c>
      <c r="V1299" s="151"/>
      <c r="W1299" s="151"/>
      <c r="X1299" s="151"/>
      <c r="Y1299" s="151"/>
      <c r="Z1299" s="155">
        <v>42370</v>
      </c>
      <c r="AA1299" s="151"/>
      <c r="AB1299" s="151"/>
      <c r="AC1299" s="151"/>
      <c r="AD1299" s="156" t="s">
        <v>1843</v>
      </c>
    </row>
    <row r="1300" spans="1:32" s="21" customFormat="1" ht="15" customHeight="1" outlineLevel="5" x14ac:dyDescent="0.25">
      <c r="B1300" s="1"/>
      <c r="C1300" s="1"/>
      <c r="D1300" s="1"/>
      <c r="E1300" s="1"/>
      <c r="F1300" s="1"/>
      <c r="G1300" s="192" t="s">
        <v>1842</v>
      </c>
      <c r="H1300" s="188">
        <v>42370</v>
      </c>
      <c r="I1300" s="1" t="s">
        <v>14</v>
      </c>
      <c r="J1300" s="294" t="s">
        <v>59</v>
      </c>
      <c r="K1300" s="1" t="s">
        <v>9</v>
      </c>
      <c r="L1300" s="1" t="s">
        <v>10</v>
      </c>
      <c r="M1300" s="1" t="s">
        <v>10</v>
      </c>
      <c r="N1300" s="1" t="s">
        <v>11</v>
      </c>
      <c r="O1300" s="9">
        <v>555825</v>
      </c>
      <c r="P1300" s="9">
        <v>0</v>
      </c>
      <c r="Q1300" s="9">
        <v>555825</v>
      </c>
      <c r="R1300" s="6" t="s">
        <v>1</v>
      </c>
      <c r="S1300" s="5" t="s">
        <v>4</v>
      </c>
      <c r="T1300" s="5"/>
      <c r="U1300" s="5" t="s">
        <v>180</v>
      </c>
      <c r="V1300" s="1"/>
      <c r="W1300" s="1"/>
      <c r="X1300" s="1"/>
      <c r="Y1300" s="1"/>
      <c r="Z1300" s="4">
        <v>42370</v>
      </c>
      <c r="AA1300" s="1"/>
      <c r="AB1300" s="1"/>
      <c r="AC1300" s="1"/>
      <c r="AD1300" s="8" t="s">
        <v>1843</v>
      </c>
    </row>
    <row r="1301" spans="1:32" s="164" customFormat="1" ht="15" customHeight="1" outlineLevel="5" x14ac:dyDescent="0.25">
      <c r="A1301" s="21"/>
      <c r="B1301" s="158"/>
      <c r="C1301" s="158"/>
      <c r="D1301" s="158"/>
      <c r="E1301" s="158"/>
      <c r="F1301" s="158"/>
      <c r="G1301" s="193" t="s">
        <v>1842</v>
      </c>
      <c r="H1301" s="189">
        <v>42370</v>
      </c>
      <c r="I1301" s="158" t="s">
        <v>14</v>
      </c>
      <c r="J1301" s="475" t="s">
        <v>63</v>
      </c>
      <c r="K1301" s="158" t="s">
        <v>9</v>
      </c>
      <c r="L1301" s="158" t="s">
        <v>10</v>
      </c>
      <c r="M1301" s="158" t="s">
        <v>10</v>
      </c>
      <c r="N1301" s="158" t="s">
        <v>11</v>
      </c>
      <c r="O1301" s="146">
        <v>85227.79</v>
      </c>
      <c r="P1301" s="146">
        <v>0</v>
      </c>
      <c r="Q1301" s="146">
        <v>85227.79</v>
      </c>
      <c r="R1301" s="160" t="s">
        <v>1</v>
      </c>
      <c r="S1301" s="161" t="s">
        <v>4</v>
      </c>
      <c r="T1301" s="161"/>
      <c r="U1301" s="161" t="s">
        <v>180</v>
      </c>
      <c r="V1301" s="158"/>
      <c r="W1301" s="158"/>
      <c r="X1301" s="158"/>
      <c r="Y1301" s="158"/>
      <c r="Z1301" s="162">
        <v>42370</v>
      </c>
      <c r="AA1301" s="158"/>
      <c r="AB1301" s="158"/>
      <c r="AC1301" s="158"/>
      <c r="AD1301" s="163" t="s">
        <v>1843</v>
      </c>
    </row>
    <row r="1302" spans="1:32" ht="15" customHeight="1" x14ac:dyDescent="0.25">
      <c r="C1302" s="10"/>
      <c r="D1302" s="10"/>
      <c r="E1302" s="10"/>
      <c r="F1302" s="10"/>
      <c r="G1302" s="76"/>
      <c r="H1302" s="76"/>
      <c r="I1302" s="77"/>
      <c r="J1302" s="80"/>
      <c r="K1302" s="10"/>
      <c r="L1302" s="11"/>
      <c r="M1302" s="11"/>
      <c r="N1302" s="11"/>
      <c r="O1302" s="71">
        <f>SUM(O1299:O1301)</f>
        <v>941035.94000000006</v>
      </c>
      <c r="P1302" s="71">
        <f t="shared" ref="P1302:Q1302" si="570">SUM(P1299:P1301)</f>
        <v>0</v>
      </c>
      <c r="Q1302" s="71">
        <f t="shared" si="570"/>
        <v>941035.94000000006</v>
      </c>
      <c r="R1302" s="17"/>
      <c r="S1302" s="17"/>
      <c r="T1302" s="17"/>
      <c r="U1302" s="17"/>
      <c r="V1302" s="17"/>
      <c r="W1302" s="26"/>
      <c r="X1302" s="10"/>
      <c r="Y1302" s="10"/>
      <c r="Z1302" s="10"/>
      <c r="AA1302" s="10"/>
      <c r="AB1302" s="14"/>
      <c r="AC1302" s="10"/>
      <c r="AD1302" s="10"/>
      <c r="AE1302" s="10"/>
      <c r="AF1302" s="15"/>
    </row>
    <row r="1303" spans="1:32" ht="15" customHeight="1" x14ac:dyDescent="0.25">
      <c r="C1303" s="10"/>
      <c r="D1303" s="10"/>
      <c r="E1303" s="10"/>
      <c r="F1303" s="10"/>
      <c r="G1303" s="76"/>
      <c r="H1303" s="76"/>
      <c r="I1303" s="77"/>
      <c r="J1303" s="80"/>
      <c r="K1303" s="10"/>
      <c r="L1303" s="11"/>
      <c r="M1303" s="11"/>
      <c r="N1303" s="11"/>
      <c r="O1303" s="25"/>
      <c r="P1303" s="25"/>
      <c r="Q1303" s="16"/>
      <c r="R1303" s="16"/>
      <c r="S1303" s="16"/>
      <c r="T1303" s="16"/>
      <c r="U1303" s="16"/>
      <c r="V1303" s="16"/>
      <c r="W1303" s="26"/>
      <c r="X1303" s="10"/>
      <c r="Y1303" s="10"/>
      <c r="Z1303" s="10"/>
      <c r="AA1303" s="10"/>
      <c r="AB1303" s="14"/>
      <c r="AC1303" s="10"/>
      <c r="AD1303" s="10"/>
      <c r="AE1303" s="10"/>
      <c r="AF1303" s="15"/>
    </row>
    <row r="1304" spans="1:32" ht="15" customHeight="1" x14ac:dyDescent="0.25">
      <c r="C1304" s="10"/>
      <c r="D1304" s="10"/>
      <c r="E1304" s="10"/>
      <c r="F1304" s="10"/>
      <c r="G1304" s="242" t="s">
        <v>181</v>
      </c>
      <c r="H1304" s="76"/>
      <c r="I1304" s="47" t="s">
        <v>1033</v>
      </c>
      <c r="J1304" s="80"/>
      <c r="L1304" s="20"/>
      <c r="M1304" s="11"/>
      <c r="N1304" s="11"/>
      <c r="O1304" s="25"/>
      <c r="P1304" s="25"/>
      <c r="Q1304" s="16"/>
      <c r="R1304" s="16"/>
      <c r="S1304" s="16"/>
      <c r="T1304" s="16"/>
      <c r="U1304" s="16"/>
      <c r="V1304" s="16"/>
      <c r="W1304" s="26"/>
      <c r="X1304" s="10"/>
      <c r="Y1304" s="10"/>
      <c r="Z1304" s="10"/>
      <c r="AA1304" s="10"/>
      <c r="AB1304" s="14"/>
      <c r="AC1304" s="10"/>
      <c r="AD1304" s="10"/>
      <c r="AE1304" s="10"/>
      <c r="AF1304" s="15"/>
    </row>
    <row r="1305" spans="1:32" s="65" customFormat="1" ht="15" customHeight="1" outlineLevel="5" x14ac:dyDescent="0.25">
      <c r="A1305" s="21"/>
      <c r="B1305" s="151"/>
      <c r="C1305" s="151"/>
      <c r="D1305" s="151"/>
      <c r="E1305" s="151"/>
      <c r="F1305" s="151"/>
      <c r="G1305" s="191" t="s">
        <v>1842</v>
      </c>
      <c r="H1305" s="187">
        <v>42370</v>
      </c>
      <c r="I1305" s="151" t="s">
        <v>14</v>
      </c>
      <c r="J1305" s="473" t="s">
        <v>49</v>
      </c>
      <c r="K1305" s="151" t="s">
        <v>9</v>
      </c>
      <c r="L1305" s="151" t="s">
        <v>10</v>
      </c>
      <c r="M1305" s="151" t="s">
        <v>10</v>
      </c>
      <c r="N1305" s="151" t="s">
        <v>11</v>
      </c>
      <c r="O1305" s="139">
        <v>274303.98</v>
      </c>
      <c r="P1305" s="139">
        <v>0</v>
      </c>
      <c r="Q1305" s="139">
        <v>274303.98</v>
      </c>
      <c r="R1305" s="153" t="s">
        <v>1</v>
      </c>
      <c r="S1305" s="154" t="s">
        <v>4</v>
      </c>
      <c r="T1305" s="154"/>
      <c r="U1305" s="154" t="s">
        <v>181</v>
      </c>
      <c r="V1305" s="151"/>
      <c r="W1305" s="151"/>
      <c r="X1305" s="151"/>
      <c r="Y1305" s="151"/>
      <c r="Z1305" s="155">
        <v>42370</v>
      </c>
      <c r="AA1305" s="151"/>
      <c r="AB1305" s="151"/>
      <c r="AC1305" s="151"/>
      <c r="AD1305" s="156" t="s">
        <v>1843</v>
      </c>
    </row>
    <row r="1306" spans="1:32" s="21" customFormat="1" ht="15" customHeight="1" outlineLevel="5" x14ac:dyDescent="0.25">
      <c r="B1306" s="1"/>
      <c r="C1306" s="1"/>
      <c r="D1306" s="1"/>
      <c r="E1306" s="1"/>
      <c r="F1306" s="1"/>
      <c r="G1306" s="192" t="s">
        <v>1842</v>
      </c>
      <c r="H1306" s="188">
        <v>42370</v>
      </c>
      <c r="I1306" s="1" t="s">
        <v>14</v>
      </c>
      <c r="J1306" s="294" t="s">
        <v>59</v>
      </c>
      <c r="K1306" s="1" t="s">
        <v>9</v>
      </c>
      <c r="L1306" s="1" t="s">
        <v>10</v>
      </c>
      <c r="M1306" s="1" t="s">
        <v>10</v>
      </c>
      <c r="N1306" s="1" t="s">
        <v>11</v>
      </c>
      <c r="O1306" s="9">
        <v>386378.06</v>
      </c>
      <c r="P1306" s="9">
        <v>0</v>
      </c>
      <c r="Q1306" s="9">
        <v>386378.06</v>
      </c>
      <c r="R1306" s="6" t="s">
        <v>1</v>
      </c>
      <c r="S1306" s="5" t="s">
        <v>4</v>
      </c>
      <c r="T1306" s="5"/>
      <c r="U1306" s="5" t="s">
        <v>181</v>
      </c>
      <c r="V1306" s="1"/>
      <c r="W1306" s="1"/>
      <c r="X1306" s="1"/>
      <c r="Y1306" s="1"/>
      <c r="Z1306" s="4">
        <v>42370</v>
      </c>
      <c r="AA1306" s="1"/>
      <c r="AB1306" s="1"/>
      <c r="AC1306" s="1"/>
      <c r="AD1306" s="8" t="s">
        <v>1843</v>
      </c>
    </row>
    <row r="1307" spans="1:32" s="164" customFormat="1" ht="15" customHeight="1" outlineLevel="5" x14ac:dyDescent="0.25">
      <c r="A1307" s="21"/>
      <c r="B1307" s="158"/>
      <c r="C1307" s="158"/>
      <c r="D1307" s="158"/>
      <c r="E1307" s="158"/>
      <c r="F1307" s="158"/>
      <c r="G1307" s="193" t="s">
        <v>1842</v>
      </c>
      <c r="H1307" s="189">
        <v>42370</v>
      </c>
      <c r="I1307" s="158" t="s">
        <v>14</v>
      </c>
      <c r="J1307" s="475" t="s">
        <v>63</v>
      </c>
      <c r="K1307" s="158" t="s">
        <v>9</v>
      </c>
      <c r="L1307" s="158" t="s">
        <v>10</v>
      </c>
      <c r="M1307" s="158" t="s">
        <v>10</v>
      </c>
      <c r="N1307" s="158" t="s">
        <v>11</v>
      </c>
      <c r="O1307" s="146">
        <v>55508.53</v>
      </c>
      <c r="P1307" s="146">
        <v>0</v>
      </c>
      <c r="Q1307" s="146">
        <v>55508.53</v>
      </c>
      <c r="R1307" s="160" t="s">
        <v>1</v>
      </c>
      <c r="S1307" s="161" t="s">
        <v>4</v>
      </c>
      <c r="T1307" s="161"/>
      <c r="U1307" s="161" t="s">
        <v>181</v>
      </c>
      <c r="V1307" s="158"/>
      <c r="W1307" s="158"/>
      <c r="X1307" s="158"/>
      <c r="Y1307" s="158"/>
      <c r="Z1307" s="162">
        <v>42370</v>
      </c>
      <c r="AA1307" s="158"/>
      <c r="AB1307" s="158"/>
      <c r="AC1307" s="158"/>
      <c r="AD1307" s="163" t="s">
        <v>1843</v>
      </c>
    </row>
    <row r="1308" spans="1:32" ht="15" customHeight="1" x14ac:dyDescent="0.25">
      <c r="C1308" s="10"/>
      <c r="D1308" s="10"/>
      <c r="E1308" s="10"/>
      <c r="F1308" s="10"/>
      <c r="G1308" s="76"/>
      <c r="H1308" s="76"/>
      <c r="I1308" s="77"/>
      <c r="J1308" s="80"/>
      <c r="K1308" s="10"/>
      <c r="L1308" s="11"/>
      <c r="M1308" s="11"/>
      <c r="N1308" s="11"/>
      <c r="O1308" s="71">
        <f>SUM(O1305:O1307)</f>
        <v>716190.57000000007</v>
      </c>
      <c r="P1308" s="71">
        <f t="shared" ref="P1308:Q1308" si="571">SUM(P1305:P1307)</f>
        <v>0</v>
      </c>
      <c r="Q1308" s="71">
        <f t="shared" si="571"/>
        <v>716190.57000000007</v>
      </c>
      <c r="R1308" s="17"/>
      <c r="S1308" s="17"/>
      <c r="T1308" s="17"/>
      <c r="U1308" s="17"/>
      <c r="V1308" s="17"/>
      <c r="W1308" s="26"/>
      <c r="X1308" s="10"/>
      <c r="Y1308" s="10"/>
      <c r="Z1308" s="10"/>
      <c r="AA1308" s="10"/>
      <c r="AB1308" s="14"/>
      <c r="AC1308" s="10"/>
      <c r="AD1308" s="10"/>
      <c r="AE1308" s="10"/>
      <c r="AF1308" s="15"/>
    </row>
    <row r="1309" spans="1:32" ht="15" customHeight="1" x14ac:dyDescent="0.25">
      <c r="C1309" s="10"/>
      <c r="D1309" s="10"/>
      <c r="E1309" s="10"/>
      <c r="F1309" s="10"/>
      <c r="G1309" s="76"/>
      <c r="H1309" s="76"/>
      <c r="I1309" s="77"/>
      <c r="J1309" s="80"/>
      <c r="K1309" s="10"/>
      <c r="L1309" s="11"/>
      <c r="M1309" s="11"/>
      <c r="N1309" s="11"/>
      <c r="O1309" s="25"/>
      <c r="P1309" s="25"/>
      <c r="Q1309" s="16"/>
      <c r="R1309" s="16"/>
      <c r="S1309" s="16"/>
      <c r="T1309" s="16"/>
      <c r="U1309" s="16"/>
      <c r="V1309" s="16"/>
      <c r="W1309" s="26"/>
      <c r="X1309" s="10"/>
      <c r="Y1309" s="10"/>
      <c r="Z1309" s="10"/>
      <c r="AA1309" s="10"/>
      <c r="AB1309" s="14"/>
      <c r="AC1309" s="10"/>
      <c r="AD1309" s="10"/>
      <c r="AE1309" s="10"/>
      <c r="AF1309" s="15"/>
    </row>
    <row r="1310" spans="1:32" ht="15" customHeight="1" x14ac:dyDescent="0.25">
      <c r="C1310" s="10"/>
      <c r="D1310" s="10"/>
      <c r="E1310" s="10"/>
      <c r="F1310" s="10"/>
      <c r="G1310" s="242" t="s">
        <v>182</v>
      </c>
      <c r="H1310" s="76"/>
      <c r="I1310" s="41" t="s">
        <v>1034</v>
      </c>
      <c r="J1310" s="80"/>
      <c r="L1310" s="20"/>
      <c r="M1310" s="11"/>
      <c r="N1310" s="11"/>
      <c r="O1310" s="25"/>
      <c r="P1310" s="25"/>
      <c r="Q1310" s="16"/>
      <c r="R1310" s="16"/>
      <c r="S1310" s="16"/>
      <c r="T1310" s="16"/>
      <c r="U1310" s="16"/>
      <c r="V1310" s="16"/>
      <c r="W1310" s="26"/>
      <c r="X1310" s="10"/>
      <c r="Y1310" s="10"/>
      <c r="Z1310" s="10"/>
      <c r="AA1310" s="10"/>
      <c r="AB1310" s="14"/>
      <c r="AC1310" s="10"/>
      <c r="AD1310" s="10"/>
      <c r="AE1310" s="10"/>
      <c r="AF1310" s="15"/>
    </row>
    <row r="1311" spans="1:32" s="65" customFormat="1" ht="15" customHeight="1" outlineLevel="5" x14ac:dyDescent="0.25">
      <c r="A1311" s="21"/>
      <c r="B1311" s="151"/>
      <c r="C1311" s="151"/>
      <c r="D1311" s="151"/>
      <c r="E1311" s="151"/>
      <c r="F1311" s="151"/>
      <c r="G1311" s="191" t="s">
        <v>1842</v>
      </c>
      <c r="H1311" s="187">
        <v>42370</v>
      </c>
      <c r="I1311" s="151" t="s">
        <v>14</v>
      </c>
      <c r="J1311" s="473" t="s">
        <v>49</v>
      </c>
      <c r="K1311" s="151" t="s">
        <v>9</v>
      </c>
      <c r="L1311" s="151" t="s">
        <v>10</v>
      </c>
      <c r="M1311" s="151" t="s">
        <v>10</v>
      </c>
      <c r="N1311" s="151" t="s">
        <v>11</v>
      </c>
      <c r="O1311" s="139">
        <v>217868.44</v>
      </c>
      <c r="P1311" s="139">
        <v>0</v>
      </c>
      <c r="Q1311" s="139">
        <v>217868.44</v>
      </c>
      <c r="R1311" s="153" t="s">
        <v>1</v>
      </c>
      <c r="S1311" s="154" t="s">
        <v>4</v>
      </c>
      <c r="T1311" s="154"/>
      <c r="U1311" s="154" t="s">
        <v>182</v>
      </c>
      <c r="V1311" s="151"/>
      <c r="W1311" s="151"/>
      <c r="X1311" s="151"/>
      <c r="Y1311" s="151"/>
      <c r="Z1311" s="155">
        <v>42370</v>
      </c>
      <c r="AA1311" s="151"/>
      <c r="AB1311" s="151"/>
      <c r="AC1311" s="151"/>
      <c r="AD1311" s="156" t="s">
        <v>1843</v>
      </c>
    </row>
    <row r="1312" spans="1:32" s="21" customFormat="1" ht="15" customHeight="1" outlineLevel="5" x14ac:dyDescent="0.25">
      <c r="B1312" s="1"/>
      <c r="C1312" s="1"/>
      <c r="D1312" s="1"/>
      <c r="E1312" s="1"/>
      <c r="F1312" s="1"/>
      <c r="G1312" s="192" t="s">
        <v>1842</v>
      </c>
      <c r="H1312" s="188">
        <v>42370</v>
      </c>
      <c r="I1312" s="1" t="s">
        <v>14</v>
      </c>
      <c r="J1312" s="294" t="s">
        <v>59</v>
      </c>
      <c r="K1312" s="1" t="s">
        <v>9</v>
      </c>
      <c r="L1312" s="1" t="s">
        <v>10</v>
      </c>
      <c r="M1312" s="1" t="s">
        <v>10</v>
      </c>
      <c r="N1312" s="1" t="s">
        <v>11</v>
      </c>
      <c r="O1312" s="9">
        <v>274600.23</v>
      </c>
      <c r="P1312" s="9">
        <v>0</v>
      </c>
      <c r="Q1312" s="9">
        <v>274600.23</v>
      </c>
      <c r="R1312" s="6" t="s">
        <v>1</v>
      </c>
      <c r="S1312" s="5" t="s">
        <v>4</v>
      </c>
      <c r="T1312" s="5"/>
      <c r="U1312" s="5" t="s">
        <v>182</v>
      </c>
      <c r="V1312" s="1"/>
      <c r="W1312" s="1"/>
      <c r="X1312" s="1"/>
      <c r="Y1312" s="1"/>
      <c r="Z1312" s="4">
        <v>42370</v>
      </c>
      <c r="AA1312" s="1"/>
      <c r="AB1312" s="1"/>
      <c r="AC1312" s="1"/>
      <c r="AD1312" s="8" t="s">
        <v>1843</v>
      </c>
    </row>
    <row r="1313" spans="1:32" s="164" customFormat="1" ht="15" customHeight="1" outlineLevel="5" x14ac:dyDescent="0.25">
      <c r="A1313" s="21"/>
      <c r="B1313" s="158"/>
      <c r="C1313" s="158"/>
      <c r="D1313" s="158"/>
      <c r="E1313" s="158"/>
      <c r="F1313" s="158"/>
      <c r="G1313" s="193" t="s">
        <v>1842</v>
      </c>
      <c r="H1313" s="189">
        <v>42370</v>
      </c>
      <c r="I1313" s="158" t="s">
        <v>14</v>
      </c>
      <c r="J1313" s="475" t="s">
        <v>63</v>
      </c>
      <c r="K1313" s="158" t="s">
        <v>9</v>
      </c>
      <c r="L1313" s="158" t="s">
        <v>10</v>
      </c>
      <c r="M1313" s="158" t="s">
        <v>10</v>
      </c>
      <c r="N1313" s="158" t="s">
        <v>11</v>
      </c>
      <c r="O1313" s="146">
        <v>53894.68</v>
      </c>
      <c r="P1313" s="146">
        <v>0</v>
      </c>
      <c r="Q1313" s="146">
        <v>53894.68</v>
      </c>
      <c r="R1313" s="160" t="s">
        <v>1</v>
      </c>
      <c r="S1313" s="161" t="s">
        <v>4</v>
      </c>
      <c r="T1313" s="161"/>
      <c r="U1313" s="161" t="s">
        <v>182</v>
      </c>
      <c r="V1313" s="158"/>
      <c r="W1313" s="158"/>
      <c r="X1313" s="158"/>
      <c r="Y1313" s="158"/>
      <c r="Z1313" s="162">
        <v>42370</v>
      </c>
      <c r="AA1313" s="158"/>
      <c r="AB1313" s="158"/>
      <c r="AC1313" s="158"/>
      <c r="AD1313" s="163" t="s">
        <v>1843</v>
      </c>
    </row>
    <row r="1314" spans="1:32" ht="15" customHeight="1" x14ac:dyDescent="0.25">
      <c r="C1314" s="10"/>
      <c r="D1314" s="10"/>
      <c r="E1314" s="10"/>
      <c r="F1314" s="10"/>
      <c r="G1314" s="76"/>
      <c r="H1314" s="76"/>
      <c r="I1314" s="77"/>
      <c r="J1314" s="80"/>
      <c r="K1314" s="10"/>
      <c r="L1314" s="11"/>
      <c r="M1314" s="11"/>
      <c r="N1314" s="11"/>
      <c r="O1314" s="71">
        <f>SUM(O1311:O1313)</f>
        <v>546363.35</v>
      </c>
      <c r="P1314" s="71">
        <f t="shared" ref="P1314:Q1314" si="572">SUM(P1311:P1313)</f>
        <v>0</v>
      </c>
      <c r="Q1314" s="71">
        <f t="shared" si="572"/>
        <v>546363.35</v>
      </c>
      <c r="R1314" s="17"/>
      <c r="S1314" s="17"/>
      <c r="T1314" s="17"/>
      <c r="U1314" s="17"/>
      <c r="V1314" s="17"/>
      <c r="W1314" s="26"/>
      <c r="X1314" s="10"/>
      <c r="Y1314" s="10"/>
      <c r="Z1314" s="10"/>
      <c r="AA1314" s="10"/>
      <c r="AB1314" s="14"/>
      <c r="AC1314" s="10"/>
      <c r="AD1314" s="10"/>
      <c r="AE1314" s="10"/>
      <c r="AF1314" s="15"/>
    </row>
    <row r="1315" spans="1:32" ht="15" customHeight="1" x14ac:dyDescent="0.25">
      <c r="C1315" s="10"/>
      <c r="D1315" s="10"/>
      <c r="E1315" s="10"/>
      <c r="F1315" s="10"/>
      <c r="G1315" s="76"/>
      <c r="H1315" s="76"/>
      <c r="I1315" s="77"/>
      <c r="J1315" s="80"/>
      <c r="K1315" s="10"/>
      <c r="L1315" s="11"/>
      <c r="M1315" s="11"/>
      <c r="N1315" s="11"/>
      <c r="O1315" s="25"/>
      <c r="P1315" s="25"/>
      <c r="Q1315" s="16"/>
      <c r="R1315" s="16"/>
      <c r="S1315" s="16"/>
      <c r="T1315" s="16"/>
      <c r="U1315" s="16"/>
      <c r="V1315" s="16"/>
      <c r="W1315" s="26"/>
      <c r="X1315" s="10"/>
      <c r="Y1315" s="10"/>
      <c r="Z1315" s="10"/>
      <c r="AA1315" s="10"/>
      <c r="AB1315" s="14"/>
      <c r="AC1315" s="10"/>
      <c r="AD1315" s="10"/>
      <c r="AE1315" s="10"/>
      <c r="AF1315" s="15"/>
    </row>
    <row r="1316" spans="1:32" ht="32.25" customHeight="1" x14ac:dyDescent="0.25">
      <c r="C1316" s="10"/>
      <c r="D1316" s="10"/>
      <c r="E1316" s="10"/>
      <c r="F1316" s="10"/>
      <c r="G1316" s="242" t="s">
        <v>183</v>
      </c>
      <c r="H1316" s="76"/>
      <c r="I1316" s="522" t="s">
        <v>1035</v>
      </c>
      <c r="J1316" s="522"/>
      <c r="K1316" s="522"/>
      <c r="L1316" s="522"/>
      <c r="M1316" s="522"/>
      <c r="N1316" s="522"/>
      <c r="O1316" s="522"/>
      <c r="P1316" s="522"/>
      <c r="Q1316" s="522"/>
      <c r="R1316" s="522"/>
      <c r="S1316" s="522"/>
      <c r="T1316" s="522"/>
      <c r="U1316" s="522"/>
      <c r="V1316" s="522"/>
      <c r="W1316" s="522"/>
      <c r="X1316" s="522"/>
      <c r="Y1316" s="522"/>
      <c r="Z1316" s="522"/>
      <c r="AA1316" s="522"/>
      <c r="AB1316" s="522"/>
      <c r="AC1316" s="522"/>
      <c r="AD1316" s="522"/>
    </row>
    <row r="1317" spans="1:32" s="65" customFormat="1" ht="15" customHeight="1" outlineLevel="5" x14ac:dyDescent="0.25">
      <c r="A1317" s="21"/>
      <c r="B1317" s="151"/>
      <c r="C1317" s="151"/>
      <c r="D1317" s="151"/>
      <c r="E1317" s="151"/>
      <c r="F1317" s="151"/>
      <c r="G1317" s="191" t="s">
        <v>1842</v>
      </c>
      <c r="H1317" s="187">
        <v>42370</v>
      </c>
      <c r="I1317" s="151" t="s">
        <v>14</v>
      </c>
      <c r="J1317" s="473" t="s">
        <v>49</v>
      </c>
      <c r="K1317" s="151" t="s">
        <v>9</v>
      </c>
      <c r="L1317" s="151" t="s">
        <v>10</v>
      </c>
      <c r="M1317" s="151" t="s">
        <v>10</v>
      </c>
      <c r="N1317" s="151" t="s">
        <v>11</v>
      </c>
      <c r="O1317" s="139">
        <v>622381.56999999995</v>
      </c>
      <c r="P1317" s="139">
        <v>0</v>
      </c>
      <c r="Q1317" s="139">
        <v>622381.56999999995</v>
      </c>
      <c r="R1317" s="153" t="s">
        <v>1</v>
      </c>
      <c r="S1317" s="154" t="s">
        <v>4</v>
      </c>
      <c r="T1317" s="154"/>
      <c r="U1317" s="154" t="s">
        <v>183</v>
      </c>
      <c r="V1317" s="151"/>
      <c r="W1317" s="151"/>
      <c r="X1317" s="151"/>
      <c r="Y1317" s="151"/>
      <c r="Z1317" s="155">
        <v>42370</v>
      </c>
      <c r="AA1317" s="151"/>
      <c r="AB1317" s="151"/>
      <c r="AC1317" s="151"/>
      <c r="AD1317" s="156" t="s">
        <v>1843</v>
      </c>
    </row>
    <row r="1318" spans="1:32" s="21" customFormat="1" ht="15" customHeight="1" outlineLevel="5" x14ac:dyDescent="0.25">
      <c r="B1318" s="1"/>
      <c r="C1318" s="1"/>
      <c r="D1318" s="1"/>
      <c r="E1318" s="1"/>
      <c r="F1318" s="1"/>
      <c r="G1318" s="192" t="s">
        <v>1842</v>
      </c>
      <c r="H1318" s="188">
        <v>42370</v>
      </c>
      <c r="I1318" s="1" t="s">
        <v>14</v>
      </c>
      <c r="J1318" s="294" t="s">
        <v>59</v>
      </c>
      <c r="K1318" s="1" t="s">
        <v>9</v>
      </c>
      <c r="L1318" s="1" t="s">
        <v>10</v>
      </c>
      <c r="M1318" s="1" t="s">
        <v>10</v>
      </c>
      <c r="N1318" s="1" t="s">
        <v>11</v>
      </c>
      <c r="O1318" s="9">
        <v>884027.23</v>
      </c>
      <c r="P1318" s="9">
        <v>0</v>
      </c>
      <c r="Q1318" s="9">
        <v>884027.23</v>
      </c>
      <c r="R1318" s="6" t="s">
        <v>1</v>
      </c>
      <c r="S1318" s="5" t="s">
        <v>4</v>
      </c>
      <c r="T1318" s="5"/>
      <c r="U1318" s="5" t="s">
        <v>183</v>
      </c>
      <c r="V1318" s="1"/>
      <c r="W1318" s="1"/>
      <c r="X1318" s="1"/>
      <c r="Y1318" s="1"/>
      <c r="Z1318" s="4">
        <v>42370</v>
      </c>
      <c r="AA1318" s="1"/>
      <c r="AB1318" s="1"/>
      <c r="AC1318" s="1"/>
      <c r="AD1318" s="8" t="s">
        <v>1843</v>
      </c>
    </row>
    <row r="1319" spans="1:32" s="164" customFormat="1" ht="15" customHeight="1" outlineLevel="5" x14ac:dyDescent="0.25">
      <c r="A1319" s="21"/>
      <c r="B1319" s="158"/>
      <c r="C1319" s="158"/>
      <c r="D1319" s="158"/>
      <c r="E1319" s="158"/>
      <c r="F1319" s="158"/>
      <c r="G1319" s="193" t="s">
        <v>1842</v>
      </c>
      <c r="H1319" s="189">
        <v>42370</v>
      </c>
      <c r="I1319" s="158" t="s">
        <v>14</v>
      </c>
      <c r="J1319" s="475" t="s">
        <v>63</v>
      </c>
      <c r="K1319" s="158" t="s">
        <v>9</v>
      </c>
      <c r="L1319" s="158" t="s">
        <v>10</v>
      </c>
      <c r="M1319" s="158" t="s">
        <v>10</v>
      </c>
      <c r="N1319" s="158" t="s">
        <v>11</v>
      </c>
      <c r="O1319" s="146">
        <v>113274.21</v>
      </c>
      <c r="P1319" s="146">
        <v>0</v>
      </c>
      <c r="Q1319" s="146">
        <v>113274.21</v>
      </c>
      <c r="R1319" s="160" t="s">
        <v>1</v>
      </c>
      <c r="S1319" s="161" t="s">
        <v>4</v>
      </c>
      <c r="T1319" s="161"/>
      <c r="U1319" s="161" t="s">
        <v>183</v>
      </c>
      <c r="V1319" s="158"/>
      <c r="W1319" s="158"/>
      <c r="X1319" s="158"/>
      <c r="Y1319" s="158"/>
      <c r="Z1319" s="162">
        <v>42370</v>
      </c>
      <c r="AA1319" s="158"/>
      <c r="AB1319" s="158"/>
      <c r="AC1319" s="158"/>
      <c r="AD1319" s="163" t="s">
        <v>1843</v>
      </c>
    </row>
    <row r="1320" spans="1:32" ht="15" customHeight="1" x14ac:dyDescent="0.25">
      <c r="C1320" s="10"/>
      <c r="D1320" s="10"/>
      <c r="E1320" s="10"/>
      <c r="F1320" s="10"/>
      <c r="G1320" s="76"/>
      <c r="H1320" s="76"/>
      <c r="I1320" s="77"/>
      <c r="J1320" s="80"/>
      <c r="K1320" s="10"/>
      <c r="L1320" s="11"/>
      <c r="M1320" s="11"/>
      <c r="N1320" s="11"/>
      <c r="O1320" s="71">
        <f>SUM(O1317:O1319)</f>
        <v>1619683.0099999998</v>
      </c>
      <c r="P1320" s="71">
        <f t="shared" ref="P1320:Q1320" si="573">SUM(P1317:P1319)</f>
        <v>0</v>
      </c>
      <c r="Q1320" s="71">
        <f t="shared" si="573"/>
        <v>1619683.0099999998</v>
      </c>
      <c r="R1320" s="17"/>
      <c r="S1320" s="17"/>
      <c r="T1320" s="17"/>
      <c r="U1320" s="17"/>
      <c r="V1320" s="17"/>
      <c r="W1320" s="26"/>
      <c r="X1320" s="10"/>
      <c r="Y1320" s="10"/>
      <c r="Z1320" s="10"/>
      <c r="AA1320" s="10"/>
      <c r="AB1320" s="14"/>
      <c r="AC1320" s="10"/>
      <c r="AD1320" s="10"/>
      <c r="AE1320" s="10"/>
      <c r="AF1320" s="15"/>
    </row>
    <row r="1321" spans="1:32" ht="15" customHeight="1" x14ac:dyDescent="0.25">
      <c r="C1321" s="10"/>
      <c r="D1321" s="10"/>
      <c r="E1321" s="10"/>
      <c r="F1321" s="10"/>
      <c r="G1321" s="76"/>
      <c r="H1321" s="76"/>
      <c r="I1321" s="77"/>
      <c r="J1321" s="80"/>
      <c r="K1321" s="10"/>
      <c r="L1321" s="11"/>
      <c r="M1321" s="11"/>
      <c r="N1321" s="11"/>
      <c r="O1321" s="25"/>
      <c r="P1321" s="25"/>
      <c r="Q1321" s="16"/>
      <c r="R1321" s="16"/>
      <c r="S1321" s="16"/>
      <c r="T1321" s="16"/>
      <c r="U1321" s="16"/>
      <c r="V1321" s="16"/>
      <c r="W1321" s="26"/>
      <c r="X1321" s="10"/>
      <c r="Y1321" s="10"/>
      <c r="Z1321" s="10"/>
      <c r="AA1321" s="10"/>
      <c r="AB1321" s="14"/>
      <c r="AC1321" s="10"/>
      <c r="AD1321" s="10"/>
      <c r="AE1321" s="10"/>
      <c r="AF1321" s="15"/>
    </row>
    <row r="1322" spans="1:32" ht="15" customHeight="1" x14ac:dyDescent="0.25">
      <c r="C1322" s="10"/>
      <c r="D1322" s="10"/>
      <c r="E1322" s="10"/>
      <c r="F1322" s="10"/>
      <c r="G1322" s="242" t="s">
        <v>184</v>
      </c>
      <c r="H1322" s="76"/>
      <c r="I1322" s="47" t="s">
        <v>1036</v>
      </c>
      <c r="J1322" s="80"/>
      <c r="L1322" s="11"/>
      <c r="M1322" s="11"/>
      <c r="N1322" s="11"/>
      <c r="O1322" s="25"/>
      <c r="P1322" s="25"/>
      <c r="Q1322" s="16"/>
      <c r="R1322" s="16"/>
      <c r="S1322" s="16"/>
      <c r="T1322" s="16"/>
      <c r="U1322" s="16"/>
      <c r="V1322" s="16"/>
      <c r="W1322" s="26"/>
      <c r="X1322" s="10"/>
      <c r="Y1322" s="10"/>
      <c r="Z1322" s="10"/>
      <c r="AA1322" s="10"/>
      <c r="AB1322" s="14"/>
      <c r="AC1322" s="10"/>
      <c r="AD1322" s="10"/>
      <c r="AE1322" s="10"/>
      <c r="AF1322" s="15"/>
    </row>
    <row r="1323" spans="1:32" s="65" customFormat="1" ht="15" customHeight="1" outlineLevel="5" x14ac:dyDescent="0.25">
      <c r="A1323" s="21"/>
      <c r="B1323" s="151"/>
      <c r="C1323" s="151"/>
      <c r="D1323" s="151"/>
      <c r="E1323" s="151"/>
      <c r="F1323" s="151"/>
      <c r="G1323" s="191" t="s">
        <v>1842</v>
      </c>
      <c r="H1323" s="187">
        <v>42370</v>
      </c>
      <c r="I1323" s="151" t="s">
        <v>14</v>
      </c>
      <c r="J1323" s="473" t="s">
        <v>49</v>
      </c>
      <c r="K1323" s="151" t="s">
        <v>9</v>
      </c>
      <c r="L1323" s="151" t="s">
        <v>10</v>
      </c>
      <c r="M1323" s="151" t="s">
        <v>10</v>
      </c>
      <c r="N1323" s="151" t="s">
        <v>11</v>
      </c>
      <c r="O1323" s="139">
        <v>781322.7</v>
      </c>
      <c r="P1323" s="139">
        <v>0</v>
      </c>
      <c r="Q1323" s="139">
        <v>781322.7</v>
      </c>
      <c r="R1323" s="153" t="s">
        <v>1</v>
      </c>
      <c r="S1323" s="154" t="s">
        <v>4</v>
      </c>
      <c r="T1323" s="154"/>
      <c r="U1323" s="154" t="s">
        <v>184</v>
      </c>
      <c r="V1323" s="151"/>
      <c r="W1323" s="151"/>
      <c r="X1323" s="151"/>
      <c r="Y1323" s="151"/>
      <c r="Z1323" s="155">
        <v>42370</v>
      </c>
      <c r="AA1323" s="151"/>
      <c r="AB1323" s="151"/>
      <c r="AC1323" s="151"/>
      <c r="AD1323" s="156" t="s">
        <v>1843</v>
      </c>
    </row>
    <row r="1324" spans="1:32" s="21" customFormat="1" ht="15" customHeight="1" outlineLevel="5" x14ac:dyDescent="0.25">
      <c r="B1324" s="1"/>
      <c r="C1324" s="1"/>
      <c r="D1324" s="1"/>
      <c r="E1324" s="1"/>
      <c r="F1324" s="1"/>
      <c r="G1324" s="192" t="s">
        <v>1842</v>
      </c>
      <c r="H1324" s="188">
        <v>42370</v>
      </c>
      <c r="I1324" s="1" t="s">
        <v>14</v>
      </c>
      <c r="J1324" s="294" t="s">
        <v>59</v>
      </c>
      <c r="K1324" s="1" t="s">
        <v>9</v>
      </c>
      <c r="L1324" s="1" t="s">
        <v>10</v>
      </c>
      <c r="M1324" s="1" t="s">
        <v>10</v>
      </c>
      <c r="N1324" s="1" t="s">
        <v>11</v>
      </c>
      <c r="O1324" s="9">
        <v>1223479.06</v>
      </c>
      <c r="P1324" s="9">
        <v>0</v>
      </c>
      <c r="Q1324" s="9">
        <v>1223479.06</v>
      </c>
      <c r="R1324" s="6" t="s">
        <v>1</v>
      </c>
      <c r="S1324" s="5" t="s">
        <v>4</v>
      </c>
      <c r="T1324" s="5"/>
      <c r="U1324" s="5" t="s">
        <v>184</v>
      </c>
      <c r="V1324" s="1"/>
      <c r="W1324" s="1"/>
      <c r="X1324" s="1"/>
      <c r="Y1324" s="1"/>
      <c r="Z1324" s="4">
        <v>42370</v>
      </c>
      <c r="AA1324" s="1"/>
      <c r="AB1324" s="1"/>
      <c r="AC1324" s="1"/>
      <c r="AD1324" s="8" t="s">
        <v>1843</v>
      </c>
    </row>
    <row r="1325" spans="1:32" s="164" customFormat="1" ht="15" customHeight="1" outlineLevel="5" x14ac:dyDescent="0.25">
      <c r="A1325" s="21"/>
      <c r="B1325" s="158"/>
      <c r="C1325" s="158"/>
      <c r="D1325" s="158"/>
      <c r="E1325" s="158"/>
      <c r="F1325" s="158"/>
      <c r="G1325" s="193" t="s">
        <v>1842</v>
      </c>
      <c r="H1325" s="189">
        <v>42370</v>
      </c>
      <c r="I1325" s="158" t="s">
        <v>14</v>
      </c>
      <c r="J1325" s="475" t="s">
        <v>63</v>
      </c>
      <c r="K1325" s="158" t="s">
        <v>9</v>
      </c>
      <c r="L1325" s="158" t="s">
        <v>10</v>
      </c>
      <c r="M1325" s="158" t="s">
        <v>10</v>
      </c>
      <c r="N1325" s="158" t="s">
        <v>11</v>
      </c>
      <c r="O1325" s="146">
        <v>254966.68</v>
      </c>
      <c r="P1325" s="146">
        <v>0</v>
      </c>
      <c r="Q1325" s="146">
        <v>254966.68</v>
      </c>
      <c r="R1325" s="160" t="s">
        <v>1</v>
      </c>
      <c r="S1325" s="161" t="s">
        <v>4</v>
      </c>
      <c r="T1325" s="161"/>
      <c r="U1325" s="161" t="s">
        <v>184</v>
      </c>
      <c r="V1325" s="158"/>
      <c r="W1325" s="158"/>
      <c r="X1325" s="158"/>
      <c r="Y1325" s="158"/>
      <c r="Z1325" s="162">
        <v>42370</v>
      </c>
      <c r="AA1325" s="158"/>
      <c r="AB1325" s="158"/>
      <c r="AC1325" s="158"/>
      <c r="AD1325" s="163" t="s">
        <v>1843</v>
      </c>
    </row>
    <row r="1326" spans="1:32" ht="15" customHeight="1" x14ac:dyDescent="0.25">
      <c r="C1326" s="10"/>
      <c r="D1326" s="10"/>
      <c r="E1326" s="10"/>
      <c r="F1326" s="10"/>
      <c r="G1326" s="76"/>
      <c r="H1326" s="76"/>
      <c r="I1326" s="77"/>
      <c r="J1326" s="80"/>
      <c r="K1326" s="10"/>
      <c r="L1326" s="11"/>
      <c r="M1326" s="11"/>
      <c r="N1326" s="11"/>
      <c r="O1326" s="71">
        <f>SUM(O1323:O1325)</f>
        <v>2259768.44</v>
      </c>
      <c r="P1326" s="71">
        <f t="shared" ref="P1326:Q1326" si="574">SUM(P1323:P1325)</f>
        <v>0</v>
      </c>
      <c r="Q1326" s="71">
        <f t="shared" si="574"/>
        <v>2259768.44</v>
      </c>
      <c r="R1326" s="17"/>
      <c r="S1326" s="17"/>
      <c r="T1326" s="17"/>
      <c r="U1326" s="17"/>
      <c r="V1326" s="17"/>
      <c r="W1326" s="26"/>
      <c r="X1326" s="10"/>
      <c r="Y1326" s="10"/>
      <c r="Z1326" s="10"/>
      <c r="AA1326" s="10"/>
      <c r="AB1326" s="14"/>
      <c r="AC1326" s="10"/>
      <c r="AD1326" s="10"/>
      <c r="AE1326" s="10"/>
      <c r="AF1326" s="15"/>
    </row>
    <row r="1327" spans="1:32" ht="15" customHeight="1" x14ac:dyDescent="0.25">
      <c r="C1327" s="10"/>
      <c r="D1327" s="10"/>
      <c r="E1327" s="10"/>
      <c r="F1327" s="10"/>
      <c r="G1327" s="76"/>
      <c r="H1327" s="76"/>
      <c r="I1327" s="77"/>
      <c r="J1327" s="80"/>
      <c r="K1327" s="10"/>
      <c r="L1327" s="11"/>
      <c r="M1327" s="11"/>
      <c r="N1327" s="11"/>
      <c r="O1327" s="25"/>
      <c r="P1327" s="25"/>
      <c r="Q1327" s="16"/>
      <c r="R1327" s="16"/>
      <c r="S1327" s="16"/>
      <c r="T1327" s="16"/>
      <c r="U1327" s="16"/>
      <c r="V1327" s="16"/>
      <c r="W1327" s="26"/>
      <c r="X1327" s="10"/>
      <c r="Y1327" s="10"/>
      <c r="Z1327" s="10"/>
      <c r="AA1327" s="10"/>
      <c r="AB1327" s="14"/>
      <c r="AC1327" s="10"/>
      <c r="AD1327" s="10"/>
      <c r="AE1327" s="10"/>
      <c r="AF1327" s="15"/>
    </row>
    <row r="1328" spans="1:32" ht="15" customHeight="1" x14ac:dyDescent="0.25">
      <c r="C1328" s="10"/>
      <c r="D1328" s="10"/>
      <c r="E1328" s="10"/>
      <c r="F1328" s="10"/>
      <c r="G1328" s="242" t="s">
        <v>264</v>
      </c>
      <c r="H1328" s="76"/>
      <c r="I1328" s="123" t="s">
        <v>1570</v>
      </c>
      <c r="J1328" s="80"/>
      <c r="L1328" s="20"/>
      <c r="M1328" s="11"/>
      <c r="N1328" s="11"/>
      <c r="O1328" s="25"/>
      <c r="P1328" s="25"/>
      <c r="Q1328" s="16"/>
      <c r="R1328" s="16"/>
      <c r="S1328" s="16"/>
      <c r="T1328" s="16"/>
      <c r="U1328" s="16"/>
      <c r="V1328" s="16"/>
      <c r="W1328" s="26"/>
      <c r="X1328" s="10"/>
      <c r="Y1328" s="10"/>
      <c r="Z1328" s="10"/>
      <c r="AA1328" s="10"/>
      <c r="AB1328" s="14"/>
      <c r="AC1328" s="10"/>
      <c r="AD1328" s="10"/>
      <c r="AE1328" s="10"/>
      <c r="AF1328" s="15"/>
    </row>
    <row r="1329" spans="1:32" s="65" customFormat="1" ht="15" customHeight="1" outlineLevel="5" x14ac:dyDescent="0.25">
      <c r="A1329" s="21"/>
      <c r="B1329" s="151"/>
      <c r="C1329" s="151"/>
      <c r="D1329" s="151"/>
      <c r="E1329" s="151"/>
      <c r="F1329" s="151"/>
      <c r="G1329" s="191" t="s">
        <v>1842</v>
      </c>
      <c r="H1329" s="187">
        <v>42370</v>
      </c>
      <c r="I1329" s="151" t="s">
        <v>14</v>
      </c>
      <c r="J1329" s="473" t="s">
        <v>59</v>
      </c>
      <c r="K1329" s="151" t="s">
        <v>9</v>
      </c>
      <c r="L1329" s="151" t="s">
        <v>10</v>
      </c>
      <c r="M1329" s="151" t="s">
        <v>10</v>
      </c>
      <c r="N1329" s="151" t="s">
        <v>11</v>
      </c>
      <c r="O1329" s="139">
        <v>5391</v>
      </c>
      <c r="P1329" s="139">
        <v>0</v>
      </c>
      <c r="Q1329" s="139">
        <v>5391</v>
      </c>
      <c r="R1329" s="153" t="s">
        <v>1</v>
      </c>
      <c r="S1329" s="154" t="s">
        <v>4</v>
      </c>
      <c r="T1329" s="154"/>
      <c r="U1329" s="154" t="s">
        <v>264</v>
      </c>
      <c r="V1329" s="151"/>
      <c r="W1329" s="151"/>
      <c r="X1329" s="151"/>
      <c r="Y1329" s="151"/>
      <c r="Z1329" s="155">
        <v>42370</v>
      </c>
      <c r="AA1329" s="151"/>
      <c r="AB1329" s="151"/>
      <c r="AC1329" s="151"/>
      <c r="AD1329" s="156" t="s">
        <v>1843</v>
      </c>
    </row>
    <row r="1330" spans="1:32" s="164" customFormat="1" ht="15" customHeight="1" outlineLevel="5" x14ac:dyDescent="0.25">
      <c r="A1330" s="21"/>
      <c r="B1330" s="158"/>
      <c r="C1330" s="158"/>
      <c r="D1330" s="158"/>
      <c r="E1330" s="158"/>
      <c r="F1330" s="158"/>
      <c r="G1330" s="193" t="s">
        <v>1842</v>
      </c>
      <c r="H1330" s="189">
        <v>42370</v>
      </c>
      <c r="I1330" s="158" t="s">
        <v>14</v>
      </c>
      <c r="J1330" s="475" t="s">
        <v>63</v>
      </c>
      <c r="K1330" s="158" t="s">
        <v>9</v>
      </c>
      <c r="L1330" s="158" t="s">
        <v>10</v>
      </c>
      <c r="M1330" s="158" t="s">
        <v>10</v>
      </c>
      <c r="N1330" s="158" t="s">
        <v>11</v>
      </c>
      <c r="O1330" s="146">
        <v>2220</v>
      </c>
      <c r="P1330" s="146">
        <v>0</v>
      </c>
      <c r="Q1330" s="146">
        <v>2220</v>
      </c>
      <c r="R1330" s="160" t="s">
        <v>1</v>
      </c>
      <c r="S1330" s="161" t="s">
        <v>4</v>
      </c>
      <c r="T1330" s="161"/>
      <c r="U1330" s="161" t="s">
        <v>264</v>
      </c>
      <c r="V1330" s="158"/>
      <c r="W1330" s="158"/>
      <c r="X1330" s="158"/>
      <c r="Y1330" s="158"/>
      <c r="Z1330" s="162">
        <v>42370</v>
      </c>
      <c r="AA1330" s="158"/>
      <c r="AB1330" s="158"/>
      <c r="AC1330" s="158"/>
      <c r="AD1330" s="163" t="s">
        <v>1843</v>
      </c>
    </row>
    <row r="1331" spans="1:32" ht="15" customHeight="1" x14ac:dyDescent="0.25">
      <c r="C1331" s="10"/>
      <c r="D1331" s="10"/>
      <c r="E1331" s="10"/>
      <c r="F1331" s="10"/>
      <c r="G1331" s="76"/>
      <c r="H1331" s="76"/>
      <c r="I1331" s="77"/>
      <c r="J1331" s="80"/>
      <c r="K1331" s="10"/>
      <c r="L1331" s="11"/>
      <c r="M1331" s="11"/>
      <c r="N1331" s="11"/>
      <c r="O1331" s="71">
        <f>SUM(O1329:O1330)</f>
        <v>7611</v>
      </c>
      <c r="P1331" s="71">
        <f t="shared" ref="P1331:Q1331" si="575">SUM(P1329:P1330)</f>
        <v>0</v>
      </c>
      <c r="Q1331" s="71">
        <f t="shared" si="575"/>
        <v>7611</v>
      </c>
      <c r="R1331" s="17"/>
      <c r="S1331" s="17"/>
      <c r="T1331" s="17"/>
      <c r="U1331" s="17"/>
      <c r="V1331" s="17"/>
      <c r="W1331" s="26"/>
      <c r="X1331" s="10"/>
      <c r="Y1331" s="10"/>
      <c r="Z1331" s="10"/>
      <c r="AA1331" s="10"/>
      <c r="AB1331" s="14"/>
      <c r="AC1331" s="10"/>
      <c r="AD1331" s="10"/>
      <c r="AE1331" s="10"/>
      <c r="AF1331" s="15"/>
    </row>
    <row r="1332" spans="1:32" ht="15" customHeight="1" x14ac:dyDescent="0.25">
      <c r="C1332" s="10"/>
      <c r="D1332" s="10"/>
      <c r="E1332" s="10"/>
      <c r="F1332" s="10"/>
      <c r="G1332" s="76"/>
      <c r="H1332" s="76"/>
      <c r="I1332" s="77"/>
      <c r="J1332" s="80"/>
      <c r="K1332" s="10"/>
      <c r="L1332" s="11"/>
      <c r="M1332" s="11"/>
      <c r="N1332" s="11"/>
      <c r="O1332" s="25"/>
      <c r="P1332" s="25"/>
      <c r="Q1332" s="16"/>
      <c r="R1332" s="16"/>
      <c r="S1332" s="16"/>
      <c r="T1332" s="16"/>
      <c r="U1332" s="16"/>
      <c r="V1332" s="16"/>
      <c r="W1332" s="26"/>
      <c r="X1332" s="10"/>
      <c r="Y1332" s="10"/>
      <c r="Z1332" s="10"/>
      <c r="AA1332" s="10"/>
      <c r="AB1332" s="14"/>
      <c r="AC1332" s="10"/>
      <c r="AD1332" s="10"/>
      <c r="AE1332" s="10"/>
      <c r="AF1332" s="15"/>
    </row>
    <row r="1333" spans="1:32" ht="15" customHeight="1" x14ac:dyDescent="0.25">
      <c r="C1333" s="10"/>
      <c r="D1333" s="10"/>
      <c r="E1333" s="10"/>
      <c r="F1333" s="10"/>
      <c r="G1333" s="242" t="s">
        <v>265</v>
      </c>
      <c r="H1333" s="76"/>
      <c r="I1333" s="38" t="s">
        <v>1037</v>
      </c>
      <c r="J1333" s="80"/>
      <c r="L1333" s="20"/>
      <c r="M1333" s="11"/>
      <c r="N1333" s="11"/>
      <c r="O1333" s="25"/>
      <c r="P1333" s="25"/>
      <c r="Q1333" s="16"/>
      <c r="R1333" s="16"/>
      <c r="S1333" s="16"/>
      <c r="T1333" s="16"/>
      <c r="U1333" s="16"/>
      <c r="V1333" s="16"/>
      <c r="W1333" s="26"/>
      <c r="X1333" s="10"/>
      <c r="Y1333" s="10"/>
      <c r="Z1333" s="10"/>
      <c r="AA1333" s="10"/>
      <c r="AB1333" s="14"/>
      <c r="AC1333" s="10"/>
      <c r="AD1333" s="10"/>
      <c r="AE1333" s="10"/>
      <c r="AF1333" s="15"/>
    </row>
    <row r="1334" spans="1:32" s="65" customFormat="1" ht="15" customHeight="1" outlineLevel="5" x14ac:dyDescent="0.25">
      <c r="A1334" s="21"/>
      <c r="B1334" s="151"/>
      <c r="C1334" s="151"/>
      <c r="D1334" s="151"/>
      <c r="E1334" s="151"/>
      <c r="F1334" s="151"/>
      <c r="G1334" s="191" t="s">
        <v>1842</v>
      </c>
      <c r="H1334" s="187">
        <v>42370</v>
      </c>
      <c r="I1334" s="151" t="s">
        <v>14</v>
      </c>
      <c r="J1334" s="473" t="s">
        <v>59</v>
      </c>
      <c r="K1334" s="151" t="s">
        <v>9</v>
      </c>
      <c r="L1334" s="151" t="s">
        <v>10</v>
      </c>
      <c r="M1334" s="151" t="s">
        <v>10</v>
      </c>
      <c r="N1334" s="151" t="s">
        <v>11</v>
      </c>
      <c r="O1334" s="139">
        <v>2984.59</v>
      </c>
      <c r="P1334" s="139">
        <v>0</v>
      </c>
      <c r="Q1334" s="139">
        <v>2984.59</v>
      </c>
      <c r="R1334" s="153" t="s">
        <v>1</v>
      </c>
      <c r="S1334" s="154" t="s">
        <v>4</v>
      </c>
      <c r="T1334" s="154"/>
      <c r="U1334" s="154" t="s">
        <v>265</v>
      </c>
      <c r="V1334" s="151"/>
      <c r="W1334" s="151"/>
      <c r="X1334" s="151"/>
      <c r="Y1334" s="151"/>
      <c r="Z1334" s="155">
        <v>42370</v>
      </c>
      <c r="AA1334" s="151"/>
      <c r="AB1334" s="151"/>
      <c r="AC1334" s="151"/>
      <c r="AD1334" s="156" t="s">
        <v>1843</v>
      </c>
    </row>
    <row r="1335" spans="1:32" s="164" customFormat="1" ht="15" customHeight="1" outlineLevel="5" x14ac:dyDescent="0.25">
      <c r="A1335" s="21"/>
      <c r="B1335" s="158"/>
      <c r="C1335" s="158"/>
      <c r="D1335" s="158"/>
      <c r="E1335" s="158"/>
      <c r="F1335" s="158"/>
      <c r="G1335" s="193" t="s">
        <v>1842</v>
      </c>
      <c r="H1335" s="189">
        <v>42370</v>
      </c>
      <c r="I1335" s="158" t="s">
        <v>14</v>
      </c>
      <c r="J1335" s="475" t="s">
        <v>63</v>
      </c>
      <c r="K1335" s="158" t="s">
        <v>9</v>
      </c>
      <c r="L1335" s="158" t="s">
        <v>10</v>
      </c>
      <c r="M1335" s="158" t="s">
        <v>10</v>
      </c>
      <c r="N1335" s="158" t="s">
        <v>11</v>
      </c>
      <c r="O1335" s="146">
        <v>33450</v>
      </c>
      <c r="P1335" s="146">
        <v>0</v>
      </c>
      <c r="Q1335" s="146">
        <v>33450</v>
      </c>
      <c r="R1335" s="160" t="s">
        <v>1</v>
      </c>
      <c r="S1335" s="161" t="s">
        <v>4</v>
      </c>
      <c r="T1335" s="161"/>
      <c r="U1335" s="161" t="s">
        <v>265</v>
      </c>
      <c r="V1335" s="158"/>
      <c r="W1335" s="158"/>
      <c r="X1335" s="158"/>
      <c r="Y1335" s="158"/>
      <c r="Z1335" s="162">
        <v>42370</v>
      </c>
      <c r="AA1335" s="158"/>
      <c r="AB1335" s="158"/>
      <c r="AC1335" s="158"/>
      <c r="AD1335" s="163" t="s">
        <v>1843</v>
      </c>
    </row>
    <row r="1336" spans="1:32" ht="15" customHeight="1" x14ac:dyDescent="0.25">
      <c r="C1336" s="10"/>
      <c r="D1336" s="10"/>
      <c r="E1336" s="10"/>
      <c r="F1336" s="10"/>
      <c r="G1336" s="76"/>
      <c r="H1336" s="76"/>
      <c r="I1336" s="77"/>
      <c r="J1336" s="80"/>
      <c r="K1336" s="10"/>
      <c r="L1336" s="11"/>
      <c r="M1336" s="11"/>
      <c r="N1336" s="11"/>
      <c r="O1336" s="71">
        <f>SUM(O1334:O1335)</f>
        <v>36434.589999999997</v>
      </c>
      <c r="P1336" s="71">
        <f t="shared" ref="P1336:Q1336" si="576">SUM(P1334:P1335)</f>
        <v>0</v>
      </c>
      <c r="Q1336" s="71">
        <f t="shared" si="576"/>
        <v>36434.589999999997</v>
      </c>
      <c r="R1336" s="17"/>
      <c r="S1336" s="17"/>
      <c r="T1336" s="17"/>
      <c r="U1336" s="17"/>
      <c r="V1336" s="17"/>
      <c r="W1336" s="26"/>
      <c r="X1336" s="10"/>
      <c r="Y1336" s="10"/>
      <c r="Z1336" s="10"/>
      <c r="AA1336" s="10"/>
      <c r="AB1336" s="14"/>
      <c r="AC1336" s="10"/>
      <c r="AD1336" s="10"/>
      <c r="AE1336" s="10"/>
      <c r="AF1336" s="15"/>
    </row>
    <row r="1337" spans="1:32" ht="15" customHeight="1" x14ac:dyDescent="0.25">
      <c r="C1337" s="10"/>
      <c r="D1337" s="10"/>
      <c r="E1337" s="10"/>
      <c r="F1337" s="10"/>
      <c r="G1337" s="76"/>
      <c r="H1337" s="76"/>
      <c r="I1337" s="77"/>
      <c r="J1337" s="80"/>
      <c r="K1337" s="10"/>
      <c r="L1337" s="11"/>
      <c r="M1337" s="11"/>
      <c r="N1337" s="11"/>
      <c r="O1337" s="25"/>
      <c r="P1337" s="25"/>
      <c r="Q1337" s="16"/>
      <c r="R1337" s="16"/>
      <c r="S1337" s="16"/>
      <c r="T1337" s="16"/>
      <c r="U1337" s="16"/>
      <c r="V1337" s="16"/>
      <c r="W1337" s="26"/>
      <c r="X1337" s="10"/>
      <c r="Y1337" s="10"/>
      <c r="Z1337" s="10"/>
      <c r="AA1337" s="10"/>
      <c r="AB1337" s="14"/>
      <c r="AC1337" s="10"/>
      <c r="AD1337" s="10"/>
      <c r="AE1337" s="10"/>
      <c r="AF1337" s="15"/>
    </row>
    <row r="1338" spans="1:32" ht="15" customHeight="1" x14ac:dyDescent="0.25">
      <c r="C1338" s="10"/>
      <c r="D1338" s="10"/>
      <c r="E1338" s="10"/>
      <c r="F1338" s="10"/>
      <c r="G1338" s="242" t="s">
        <v>185</v>
      </c>
      <c r="H1338" s="76"/>
      <c r="I1338" s="47" t="s">
        <v>1038</v>
      </c>
      <c r="J1338" s="80"/>
      <c r="L1338" s="20"/>
      <c r="M1338" s="11"/>
      <c r="N1338" s="11"/>
      <c r="O1338" s="25"/>
      <c r="P1338" s="25"/>
      <c r="Q1338" s="16"/>
      <c r="R1338" s="16"/>
      <c r="S1338" s="16"/>
      <c r="T1338" s="16"/>
      <c r="U1338" s="16"/>
      <c r="V1338" s="16"/>
      <c r="W1338" s="26"/>
      <c r="X1338" s="10"/>
      <c r="Y1338" s="10"/>
      <c r="Z1338" s="10"/>
      <c r="AA1338" s="10"/>
      <c r="AB1338" s="14"/>
      <c r="AC1338" s="10"/>
      <c r="AD1338" s="10"/>
      <c r="AE1338" s="10"/>
      <c r="AF1338" s="15"/>
    </row>
    <row r="1339" spans="1:32" s="65" customFormat="1" ht="15" customHeight="1" outlineLevel="5" x14ac:dyDescent="0.25">
      <c r="A1339" s="21"/>
      <c r="B1339" s="151"/>
      <c r="C1339" s="151"/>
      <c r="D1339" s="151"/>
      <c r="E1339" s="151"/>
      <c r="F1339" s="151"/>
      <c r="G1339" s="191" t="s">
        <v>1842</v>
      </c>
      <c r="H1339" s="187">
        <v>42370</v>
      </c>
      <c r="I1339" s="151" t="s">
        <v>14</v>
      </c>
      <c r="J1339" s="473" t="s">
        <v>49</v>
      </c>
      <c r="K1339" s="151" t="s">
        <v>9</v>
      </c>
      <c r="L1339" s="151" t="s">
        <v>10</v>
      </c>
      <c r="M1339" s="151" t="s">
        <v>10</v>
      </c>
      <c r="N1339" s="151" t="s">
        <v>11</v>
      </c>
      <c r="O1339" s="139">
        <v>301350.56</v>
      </c>
      <c r="P1339" s="139">
        <v>0</v>
      </c>
      <c r="Q1339" s="139">
        <v>301350.56</v>
      </c>
      <c r="R1339" s="153" t="s">
        <v>1</v>
      </c>
      <c r="S1339" s="154" t="s">
        <v>4</v>
      </c>
      <c r="T1339" s="154"/>
      <c r="U1339" s="154" t="s">
        <v>185</v>
      </c>
      <c r="V1339" s="151"/>
      <c r="W1339" s="151"/>
      <c r="X1339" s="151"/>
      <c r="Y1339" s="151"/>
      <c r="Z1339" s="155">
        <v>42370</v>
      </c>
      <c r="AA1339" s="151"/>
      <c r="AB1339" s="151"/>
      <c r="AC1339" s="151"/>
      <c r="AD1339" s="156" t="s">
        <v>1843</v>
      </c>
    </row>
    <row r="1340" spans="1:32" s="21" customFormat="1" ht="15" customHeight="1" outlineLevel="5" x14ac:dyDescent="0.25">
      <c r="B1340" s="1"/>
      <c r="C1340" s="1"/>
      <c r="D1340" s="1"/>
      <c r="E1340" s="1"/>
      <c r="F1340" s="1"/>
      <c r="G1340" s="192" t="s">
        <v>1842</v>
      </c>
      <c r="H1340" s="188">
        <v>42370</v>
      </c>
      <c r="I1340" s="1" t="s">
        <v>14</v>
      </c>
      <c r="J1340" s="294" t="s">
        <v>59</v>
      </c>
      <c r="K1340" s="1" t="s">
        <v>9</v>
      </c>
      <c r="L1340" s="1" t="s">
        <v>10</v>
      </c>
      <c r="M1340" s="1" t="s">
        <v>10</v>
      </c>
      <c r="N1340" s="1" t="s">
        <v>11</v>
      </c>
      <c r="O1340" s="9">
        <v>571195.76</v>
      </c>
      <c r="P1340" s="9">
        <v>0</v>
      </c>
      <c r="Q1340" s="9">
        <v>571195.76</v>
      </c>
      <c r="R1340" s="6" t="s">
        <v>1</v>
      </c>
      <c r="S1340" s="5" t="s">
        <v>4</v>
      </c>
      <c r="T1340" s="5"/>
      <c r="U1340" s="5" t="s">
        <v>185</v>
      </c>
      <c r="V1340" s="1"/>
      <c r="W1340" s="1"/>
      <c r="X1340" s="1"/>
      <c r="Y1340" s="1"/>
      <c r="Z1340" s="4">
        <v>42370</v>
      </c>
      <c r="AA1340" s="1"/>
      <c r="AB1340" s="1"/>
      <c r="AC1340" s="1"/>
      <c r="AD1340" s="8" t="s">
        <v>1843</v>
      </c>
    </row>
    <row r="1341" spans="1:32" s="164" customFormat="1" ht="15" customHeight="1" outlineLevel="5" x14ac:dyDescent="0.25">
      <c r="A1341" s="21"/>
      <c r="B1341" s="158"/>
      <c r="C1341" s="158"/>
      <c r="D1341" s="158"/>
      <c r="E1341" s="158"/>
      <c r="F1341" s="158"/>
      <c r="G1341" s="193" t="s">
        <v>1842</v>
      </c>
      <c r="H1341" s="189">
        <v>42370</v>
      </c>
      <c r="I1341" s="158" t="s">
        <v>14</v>
      </c>
      <c r="J1341" s="475" t="s">
        <v>63</v>
      </c>
      <c r="K1341" s="158" t="s">
        <v>9</v>
      </c>
      <c r="L1341" s="158" t="s">
        <v>10</v>
      </c>
      <c r="M1341" s="158" t="s">
        <v>10</v>
      </c>
      <c r="N1341" s="158" t="s">
        <v>11</v>
      </c>
      <c r="O1341" s="146">
        <v>98241.61</v>
      </c>
      <c r="P1341" s="146">
        <v>0</v>
      </c>
      <c r="Q1341" s="146">
        <v>98241.61</v>
      </c>
      <c r="R1341" s="160" t="s">
        <v>1</v>
      </c>
      <c r="S1341" s="161" t="s">
        <v>4</v>
      </c>
      <c r="T1341" s="161"/>
      <c r="U1341" s="161" t="s">
        <v>185</v>
      </c>
      <c r="V1341" s="158"/>
      <c r="W1341" s="158"/>
      <c r="X1341" s="158"/>
      <c r="Y1341" s="158"/>
      <c r="Z1341" s="162">
        <v>42370</v>
      </c>
      <c r="AA1341" s="158"/>
      <c r="AB1341" s="158"/>
      <c r="AC1341" s="158"/>
      <c r="AD1341" s="163" t="s">
        <v>1843</v>
      </c>
    </row>
    <row r="1342" spans="1:32" ht="15" customHeight="1" x14ac:dyDescent="0.25">
      <c r="C1342" s="10"/>
      <c r="D1342" s="10"/>
      <c r="E1342" s="10"/>
      <c r="F1342" s="10"/>
      <c r="G1342" s="76"/>
      <c r="H1342" s="76"/>
      <c r="I1342" s="77"/>
      <c r="J1342" s="80"/>
      <c r="K1342" s="10"/>
      <c r="L1342" s="11"/>
      <c r="M1342" s="11"/>
      <c r="N1342" s="11"/>
      <c r="O1342" s="71">
        <f>SUM(O1339:O1341)</f>
        <v>970787.93</v>
      </c>
      <c r="P1342" s="71">
        <f t="shared" ref="P1342:Q1342" si="577">SUM(P1339:P1341)</f>
        <v>0</v>
      </c>
      <c r="Q1342" s="71">
        <f t="shared" si="577"/>
        <v>970787.93</v>
      </c>
      <c r="R1342" s="17"/>
      <c r="S1342" s="17"/>
      <c r="T1342" s="17"/>
      <c r="U1342" s="17"/>
      <c r="V1342" s="17"/>
      <c r="W1342" s="26"/>
      <c r="X1342" s="10"/>
      <c r="Y1342" s="10"/>
      <c r="Z1342" s="10"/>
      <c r="AA1342" s="10"/>
      <c r="AB1342" s="14"/>
      <c r="AC1342" s="10"/>
      <c r="AD1342" s="10"/>
      <c r="AE1342" s="10"/>
      <c r="AF1342" s="15"/>
    </row>
    <row r="1343" spans="1:32" ht="15" customHeight="1" x14ac:dyDescent="0.25">
      <c r="C1343" s="10"/>
      <c r="D1343" s="10"/>
      <c r="E1343" s="10"/>
      <c r="F1343" s="10"/>
      <c r="G1343" s="76"/>
      <c r="H1343" s="76"/>
      <c r="I1343" s="77"/>
      <c r="J1343" s="80"/>
      <c r="K1343" s="10"/>
      <c r="L1343" s="11"/>
      <c r="M1343" s="11"/>
      <c r="N1343" s="11"/>
      <c r="O1343" s="25"/>
      <c r="P1343" s="25"/>
      <c r="Q1343" s="16"/>
      <c r="R1343" s="16"/>
      <c r="S1343" s="16"/>
      <c r="T1343" s="16"/>
      <c r="U1343" s="16"/>
      <c r="V1343" s="16"/>
      <c r="W1343" s="26"/>
      <c r="X1343" s="10"/>
      <c r="Y1343" s="10"/>
      <c r="Z1343" s="10"/>
      <c r="AA1343" s="10"/>
      <c r="AB1343" s="14"/>
      <c r="AC1343" s="10"/>
      <c r="AD1343" s="10"/>
      <c r="AE1343" s="10"/>
      <c r="AF1343" s="15"/>
    </row>
    <row r="1344" spans="1:32" ht="15" customHeight="1" x14ac:dyDescent="0.25">
      <c r="C1344" s="10"/>
      <c r="D1344" s="10"/>
      <c r="E1344" s="10"/>
      <c r="F1344" s="10"/>
      <c r="G1344" s="242" t="s">
        <v>266</v>
      </c>
      <c r="H1344" s="76"/>
      <c r="I1344" s="47" t="s">
        <v>1039</v>
      </c>
      <c r="J1344" s="80"/>
      <c r="L1344" s="11"/>
      <c r="M1344" s="11"/>
      <c r="N1344" s="11"/>
      <c r="O1344" s="25"/>
      <c r="P1344" s="25"/>
      <c r="Q1344" s="16"/>
      <c r="R1344" s="16"/>
      <c r="S1344" s="16"/>
      <c r="T1344" s="16"/>
      <c r="U1344" s="16"/>
      <c r="V1344" s="16"/>
      <c r="W1344" s="26"/>
      <c r="X1344" s="10"/>
      <c r="Y1344" s="10"/>
      <c r="Z1344" s="10"/>
      <c r="AA1344" s="10"/>
      <c r="AB1344" s="14"/>
      <c r="AC1344" s="10"/>
      <c r="AD1344" s="10"/>
      <c r="AE1344" s="10"/>
      <c r="AF1344" s="15"/>
    </row>
    <row r="1345" spans="1:32" s="134" customFormat="1" ht="15" customHeight="1" outlineLevel="5" x14ac:dyDescent="0.25">
      <c r="A1345" s="21"/>
      <c r="B1345" s="127"/>
      <c r="C1345" s="127"/>
      <c r="D1345" s="127"/>
      <c r="E1345" s="127"/>
      <c r="F1345" s="127"/>
      <c r="G1345" s="369" t="s">
        <v>1842</v>
      </c>
      <c r="H1345" s="185">
        <v>42370</v>
      </c>
      <c r="I1345" s="127" t="s">
        <v>14</v>
      </c>
      <c r="J1345" s="472" t="s">
        <v>59</v>
      </c>
      <c r="K1345" s="127" t="s">
        <v>9</v>
      </c>
      <c r="L1345" s="127" t="s">
        <v>10</v>
      </c>
      <c r="M1345" s="127" t="s">
        <v>10</v>
      </c>
      <c r="N1345" s="127" t="s">
        <v>11</v>
      </c>
      <c r="O1345" s="129">
        <v>148349</v>
      </c>
      <c r="P1345" s="129">
        <v>0</v>
      </c>
      <c r="Q1345" s="129">
        <f t="shared" ref="Q1345" si="578">O1345-P1345</f>
        <v>148349</v>
      </c>
      <c r="R1345" s="130" t="s">
        <v>1</v>
      </c>
      <c r="S1345" s="131" t="s">
        <v>4</v>
      </c>
      <c r="T1345" s="131"/>
      <c r="U1345" s="131" t="s">
        <v>266</v>
      </c>
      <c r="V1345" s="127"/>
      <c r="W1345" s="127"/>
      <c r="X1345" s="127"/>
      <c r="Y1345" s="127"/>
      <c r="Z1345" s="132">
        <v>42370</v>
      </c>
      <c r="AA1345" s="127"/>
      <c r="AB1345" s="127"/>
      <c r="AC1345" s="127"/>
      <c r="AD1345" s="133" t="s">
        <v>1843</v>
      </c>
    </row>
    <row r="1346" spans="1:32" ht="15" customHeight="1" x14ac:dyDescent="0.25">
      <c r="C1346" s="10"/>
      <c r="D1346" s="10"/>
      <c r="E1346" s="10"/>
      <c r="F1346" s="10"/>
      <c r="G1346" s="76"/>
      <c r="H1346" s="76"/>
      <c r="I1346" s="77"/>
      <c r="J1346" s="80"/>
      <c r="K1346" s="10"/>
      <c r="L1346" s="11"/>
      <c r="M1346" s="11"/>
      <c r="N1346" s="11"/>
      <c r="O1346" s="71">
        <f>SUM(O1345)</f>
        <v>148349</v>
      </c>
      <c r="P1346" s="71">
        <f t="shared" ref="P1346:Q1346" si="579">SUM(P1345)</f>
        <v>0</v>
      </c>
      <c r="Q1346" s="71">
        <f t="shared" si="579"/>
        <v>148349</v>
      </c>
      <c r="R1346" s="17"/>
      <c r="S1346" s="17"/>
      <c r="T1346" s="17"/>
      <c r="U1346" s="17"/>
      <c r="V1346" s="17"/>
      <c r="W1346" s="26"/>
      <c r="X1346" s="10"/>
      <c r="Y1346" s="10"/>
      <c r="Z1346" s="10"/>
      <c r="AA1346" s="10"/>
      <c r="AB1346" s="14"/>
      <c r="AC1346" s="10"/>
      <c r="AD1346" s="10"/>
      <c r="AE1346" s="10"/>
      <c r="AF1346" s="15"/>
    </row>
    <row r="1347" spans="1:32" ht="15" customHeight="1" x14ac:dyDescent="0.25">
      <c r="C1347" s="10"/>
      <c r="D1347" s="10"/>
      <c r="E1347" s="10"/>
      <c r="F1347" s="10"/>
      <c r="G1347" s="76"/>
      <c r="H1347" s="76"/>
      <c r="I1347" s="77"/>
      <c r="J1347" s="80"/>
      <c r="K1347" s="10"/>
      <c r="L1347" s="11"/>
      <c r="M1347" s="11"/>
      <c r="N1347" s="11"/>
      <c r="O1347" s="25"/>
      <c r="P1347" s="25"/>
      <c r="Q1347" s="16"/>
      <c r="R1347" s="16"/>
      <c r="S1347" s="16"/>
      <c r="T1347" s="16"/>
      <c r="U1347" s="16"/>
      <c r="V1347" s="16"/>
      <c r="W1347" s="26"/>
      <c r="X1347" s="10"/>
      <c r="Y1347" s="10"/>
      <c r="Z1347" s="10"/>
      <c r="AA1347" s="10"/>
      <c r="AB1347" s="14"/>
      <c r="AC1347" s="10"/>
      <c r="AD1347" s="10"/>
      <c r="AE1347" s="10"/>
      <c r="AF1347" s="15"/>
    </row>
    <row r="1348" spans="1:32" ht="15" customHeight="1" x14ac:dyDescent="0.25">
      <c r="C1348" s="10"/>
      <c r="D1348" s="10"/>
      <c r="E1348" s="10"/>
      <c r="F1348" s="10"/>
      <c r="G1348" s="242" t="s">
        <v>267</v>
      </c>
      <c r="H1348" s="76"/>
      <c r="I1348" s="47" t="s">
        <v>1040</v>
      </c>
      <c r="J1348" s="80"/>
      <c r="L1348" s="20"/>
      <c r="M1348" s="11"/>
      <c r="N1348" s="11"/>
      <c r="O1348" s="25"/>
      <c r="P1348" s="25"/>
      <c r="Q1348" s="16"/>
      <c r="R1348" s="16"/>
      <c r="S1348" s="16"/>
      <c r="T1348" s="16"/>
      <c r="U1348" s="16"/>
      <c r="V1348" s="16"/>
      <c r="W1348" s="26"/>
      <c r="X1348" s="10"/>
      <c r="Y1348" s="10"/>
      <c r="Z1348" s="10"/>
      <c r="AA1348" s="10"/>
      <c r="AB1348" s="14"/>
      <c r="AC1348" s="10"/>
      <c r="AD1348" s="10"/>
      <c r="AE1348" s="10"/>
      <c r="AF1348" s="15"/>
    </row>
    <row r="1349" spans="1:32" s="65" customFormat="1" ht="15" customHeight="1" outlineLevel="5" x14ac:dyDescent="0.25">
      <c r="A1349" s="21"/>
      <c r="B1349" s="151"/>
      <c r="C1349" s="151"/>
      <c r="D1349" s="151"/>
      <c r="E1349" s="151"/>
      <c r="F1349" s="151"/>
      <c r="G1349" s="191" t="s">
        <v>1842</v>
      </c>
      <c r="H1349" s="187">
        <v>42370</v>
      </c>
      <c r="I1349" s="151" t="s">
        <v>14</v>
      </c>
      <c r="J1349" s="473" t="s">
        <v>59</v>
      </c>
      <c r="K1349" s="151" t="s">
        <v>9</v>
      </c>
      <c r="L1349" s="151" t="s">
        <v>10</v>
      </c>
      <c r="M1349" s="151" t="s">
        <v>10</v>
      </c>
      <c r="N1349" s="151" t="s">
        <v>11</v>
      </c>
      <c r="O1349" s="139">
        <v>21923.73</v>
      </c>
      <c r="P1349" s="139">
        <v>0</v>
      </c>
      <c r="Q1349" s="139">
        <v>21923.73</v>
      </c>
      <c r="R1349" s="153" t="s">
        <v>1</v>
      </c>
      <c r="S1349" s="154" t="s">
        <v>4</v>
      </c>
      <c r="T1349" s="154"/>
      <c r="U1349" s="154" t="s">
        <v>6387</v>
      </c>
      <c r="V1349" s="151"/>
      <c r="W1349" s="151"/>
      <c r="X1349" s="151"/>
      <c r="Y1349" s="151"/>
      <c r="Z1349" s="155">
        <v>42370</v>
      </c>
      <c r="AA1349" s="151"/>
      <c r="AB1349" s="151"/>
      <c r="AC1349" s="151"/>
      <c r="AD1349" s="156" t="s">
        <v>1843</v>
      </c>
    </row>
    <row r="1350" spans="1:32" s="21" customFormat="1" ht="15" customHeight="1" outlineLevel="5" x14ac:dyDescent="0.25">
      <c r="B1350" s="1"/>
      <c r="C1350" s="1"/>
      <c r="D1350" s="1"/>
      <c r="E1350" s="1"/>
      <c r="F1350" s="1"/>
      <c r="G1350" s="192" t="s">
        <v>1842</v>
      </c>
      <c r="H1350" s="188">
        <v>42613</v>
      </c>
      <c r="I1350" s="1" t="s">
        <v>5160</v>
      </c>
      <c r="J1350" s="294" t="s">
        <v>59</v>
      </c>
      <c r="K1350" s="1" t="s">
        <v>9</v>
      </c>
      <c r="L1350" s="1" t="s">
        <v>10</v>
      </c>
      <c r="M1350" s="1" t="s">
        <v>10</v>
      </c>
      <c r="N1350" s="1" t="s">
        <v>11</v>
      </c>
      <c r="O1350" s="9">
        <v>0</v>
      </c>
      <c r="P1350" s="9">
        <v>8</v>
      </c>
      <c r="Q1350" s="9">
        <v>-8</v>
      </c>
      <c r="R1350" s="6" t="s">
        <v>1</v>
      </c>
      <c r="S1350" s="5" t="s">
        <v>4</v>
      </c>
      <c r="T1350" s="5"/>
      <c r="U1350" s="5" t="s">
        <v>6387</v>
      </c>
      <c r="V1350" s="1"/>
      <c r="W1350" s="1"/>
      <c r="X1350" s="1"/>
      <c r="Y1350" s="1"/>
      <c r="Z1350" s="4">
        <v>42613</v>
      </c>
      <c r="AA1350" s="1"/>
      <c r="AB1350" s="1"/>
      <c r="AC1350" s="1"/>
      <c r="AD1350" s="8" t="s">
        <v>5161</v>
      </c>
    </row>
    <row r="1351" spans="1:32" s="21" customFormat="1" ht="15" customHeight="1" outlineLevel="5" x14ac:dyDescent="0.25">
      <c r="B1351" s="1"/>
      <c r="C1351" s="1"/>
      <c r="D1351" s="1"/>
      <c r="E1351" s="1"/>
      <c r="F1351" s="1"/>
      <c r="G1351" s="192" t="s">
        <v>1842</v>
      </c>
      <c r="H1351" s="188">
        <v>42613</v>
      </c>
      <c r="I1351" s="1" t="s">
        <v>4268</v>
      </c>
      <c r="J1351" s="294" t="s">
        <v>59</v>
      </c>
      <c r="K1351" s="1" t="s">
        <v>9</v>
      </c>
      <c r="L1351" s="1" t="s">
        <v>10</v>
      </c>
      <c r="M1351" s="1" t="s">
        <v>10</v>
      </c>
      <c r="N1351" s="1" t="s">
        <v>11</v>
      </c>
      <c r="O1351" s="9">
        <v>0</v>
      </c>
      <c r="P1351" s="9">
        <v>21915.73</v>
      </c>
      <c r="Q1351" s="9">
        <v>-21915.73</v>
      </c>
      <c r="R1351" s="6" t="s">
        <v>1</v>
      </c>
      <c r="S1351" s="5" t="s">
        <v>4</v>
      </c>
      <c r="T1351" s="5"/>
      <c r="U1351" s="5" t="s">
        <v>6387</v>
      </c>
      <c r="V1351" s="1"/>
      <c r="W1351" s="1"/>
      <c r="X1351" s="1"/>
      <c r="Y1351" s="1"/>
      <c r="Z1351" s="4">
        <v>42613</v>
      </c>
      <c r="AA1351" s="1"/>
      <c r="AB1351" s="1"/>
      <c r="AC1351" s="1"/>
      <c r="AD1351" s="8" t="s">
        <v>4269</v>
      </c>
    </row>
    <row r="1352" spans="1:32" s="21" customFormat="1" ht="15" customHeight="1" outlineLevel="5" x14ac:dyDescent="0.25">
      <c r="B1352" s="1"/>
      <c r="C1352" s="1"/>
      <c r="D1352" s="1"/>
      <c r="E1352" s="1"/>
      <c r="F1352" s="1"/>
      <c r="G1352" s="192" t="s">
        <v>1842</v>
      </c>
      <c r="H1352" s="188">
        <v>42370</v>
      </c>
      <c r="I1352" s="1" t="s">
        <v>14</v>
      </c>
      <c r="J1352" s="294" t="s">
        <v>63</v>
      </c>
      <c r="K1352" s="1" t="s">
        <v>9</v>
      </c>
      <c r="L1352" s="1" t="s">
        <v>10</v>
      </c>
      <c r="M1352" s="1" t="s">
        <v>10</v>
      </c>
      <c r="N1352" s="1" t="s">
        <v>11</v>
      </c>
      <c r="O1352" s="9">
        <v>11220.75</v>
      </c>
      <c r="P1352" s="9">
        <v>0</v>
      </c>
      <c r="Q1352" s="9">
        <v>11220.75</v>
      </c>
      <c r="R1352" s="6" t="s">
        <v>1</v>
      </c>
      <c r="S1352" s="5" t="s">
        <v>4</v>
      </c>
      <c r="T1352" s="5"/>
      <c r="U1352" s="5" t="s">
        <v>6387</v>
      </c>
      <c r="V1352" s="1"/>
      <c r="W1352" s="1"/>
      <c r="X1352" s="1"/>
      <c r="Y1352" s="1"/>
      <c r="Z1352" s="4">
        <v>42370</v>
      </c>
      <c r="AA1352" s="1"/>
      <c r="AB1352" s="1"/>
      <c r="AC1352" s="1"/>
      <c r="AD1352" s="8" t="s">
        <v>1843</v>
      </c>
    </row>
    <row r="1353" spans="1:32" s="164" customFormat="1" ht="15" customHeight="1" outlineLevel="5" x14ac:dyDescent="0.25">
      <c r="A1353" s="21"/>
      <c r="B1353" s="158"/>
      <c r="C1353" s="158"/>
      <c r="D1353" s="158"/>
      <c r="E1353" s="158"/>
      <c r="F1353" s="158"/>
      <c r="G1353" s="193" t="s">
        <v>1842</v>
      </c>
      <c r="H1353" s="189">
        <v>42613</v>
      </c>
      <c r="I1353" s="158" t="s">
        <v>4268</v>
      </c>
      <c r="J1353" s="475" t="s">
        <v>63</v>
      </c>
      <c r="K1353" s="158" t="s">
        <v>9</v>
      </c>
      <c r="L1353" s="158" t="s">
        <v>10</v>
      </c>
      <c r="M1353" s="158" t="s">
        <v>10</v>
      </c>
      <c r="N1353" s="158" t="s">
        <v>11</v>
      </c>
      <c r="O1353" s="146">
        <v>0</v>
      </c>
      <c r="P1353" s="146">
        <v>11220.75</v>
      </c>
      <c r="Q1353" s="146">
        <v>-11220.75</v>
      </c>
      <c r="R1353" s="160" t="s">
        <v>1</v>
      </c>
      <c r="S1353" s="161" t="s">
        <v>4</v>
      </c>
      <c r="T1353" s="161"/>
      <c r="U1353" s="161" t="s">
        <v>6387</v>
      </c>
      <c r="V1353" s="158"/>
      <c r="W1353" s="158"/>
      <c r="X1353" s="158"/>
      <c r="Y1353" s="158"/>
      <c r="Z1353" s="162">
        <v>42613</v>
      </c>
      <c r="AA1353" s="158"/>
      <c r="AB1353" s="158"/>
      <c r="AC1353" s="158"/>
      <c r="AD1353" s="163" t="s">
        <v>4269</v>
      </c>
    </row>
    <row r="1354" spans="1:32" ht="15" customHeight="1" x14ac:dyDescent="0.25">
      <c r="C1354" s="10"/>
      <c r="D1354" s="10"/>
      <c r="E1354" s="10"/>
      <c r="F1354" s="10"/>
      <c r="G1354" s="76"/>
      <c r="H1354" s="76"/>
      <c r="I1354" s="77"/>
      <c r="J1354" s="80"/>
      <c r="K1354" s="10"/>
      <c r="L1354" s="11"/>
      <c r="M1354" s="11"/>
      <c r="N1354" s="11"/>
      <c r="O1354" s="71">
        <f>SUM(O1349:O1353)</f>
        <v>33144.479999999996</v>
      </c>
      <c r="P1354" s="71">
        <f t="shared" ref="P1354:Q1354" si="580">SUM(P1349:P1353)</f>
        <v>33144.479999999996</v>
      </c>
      <c r="Q1354" s="71">
        <f t="shared" si="580"/>
        <v>0</v>
      </c>
      <c r="R1354" s="17"/>
      <c r="S1354" s="17"/>
      <c r="T1354" s="17"/>
      <c r="U1354" s="17"/>
      <c r="V1354" s="17"/>
      <c r="W1354" s="26"/>
      <c r="X1354" s="10"/>
      <c r="Y1354" s="10"/>
      <c r="Z1354" s="10"/>
      <c r="AA1354" s="10"/>
      <c r="AB1354" s="14"/>
      <c r="AC1354" s="10"/>
      <c r="AD1354" s="10"/>
      <c r="AE1354" s="10"/>
      <c r="AF1354" s="15"/>
    </row>
    <row r="1355" spans="1:32" ht="15" customHeight="1" x14ac:dyDescent="0.25">
      <c r="C1355" s="10"/>
      <c r="D1355" s="10"/>
      <c r="E1355" s="10"/>
      <c r="F1355" s="10"/>
      <c r="G1355" s="76"/>
      <c r="H1355" s="76"/>
      <c r="I1355" s="77"/>
      <c r="J1355" s="80"/>
      <c r="K1355" s="10"/>
      <c r="L1355" s="11"/>
      <c r="M1355" s="11"/>
      <c r="N1355" s="11"/>
      <c r="O1355" s="25"/>
      <c r="P1355" s="25"/>
      <c r="Q1355" s="16"/>
      <c r="R1355" s="16"/>
      <c r="S1355" s="16"/>
      <c r="T1355" s="16"/>
      <c r="U1355" s="16"/>
      <c r="V1355" s="16"/>
      <c r="W1355" s="26"/>
      <c r="X1355" s="10"/>
      <c r="Y1355" s="10"/>
      <c r="Z1355" s="10"/>
      <c r="AA1355" s="10"/>
      <c r="AB1355" s="14"/>
      <c r="AC1355" s="10"/>
      <c r="AD1355" s="10"/>
      <c r="AE1355" s="10"/>
      <c r="AF1355" s="15"/>
    </row>
    <row r="1356" spans="1:32" ht="15" customHeight="1" x14ac:dyDescent="0.25">
      <c r="C1356" s="10"/>
      <c r="D1356" s="10"/>
      <c r="E1356" s="10"/>
      <c r="F1356" s="10"/>
      <c r="G1356" s="242" t="s">
        <v>268</v>
      </c>
      <c r="H1356" s="76"/>
      <c r="I1356" s="47" t="s">
        <v>1041</v>
      </c>
      <c r="J1356" s="80"/>
      <c r="L1356" s="20"/>
      <c r="M1356" s="11"/>
      <c r="N1356" s="11"/>
      <c r="O1356" s="25"/>
      <c r="P1356" s="25"/>
      <c r="Q1356" s="16"/>
      <c r="R1356" s="16"/>
      <c r="S1356" s="16"/>
      <c r="T1356" s="16"/>
      <c r="U1356" s="16"/>
      <c r="V1356" s="16"/>
      <c r="W1356" s="26"/>
      <c r="X1356" s="10"/>
      <c r="Y1356" s="10"/>
      <c r="Z1356" s="10"/>
      <c r="AA1356" s="10"/>
      <c r="AB1356" s="14"/>
      <c r="AC1356" s="10"/>
      <c r="AD1356" s="10"/>
      <c r="AE1356" s="10"/>
      <c r="AF1356" s="15"/>
    </row>
    <row r="1357" spans="1:32" s="65" customFormat="1" ht="15" customHeight="1" outlineLevel="5" x14ac:dyDescent="0.25">
      <c r="A1357" s="21"/>
      <c r="B1357" s="151"/>
      <c r="C1357" s="151"/>
      <c r="D1357" s="151"/>
      <c r="E1357" s="151"/>
      <c r="F1357" s="151"/>
      <c r="G1357" s="191" t="s">
        <v>1842</v>
      </c>
      <c r="H1357" s="187">
        <v>42370</v>
      </c>
      <c r="I1357" s="151" t="s">
        <v>14</v>
      </c>
      <c r="J1357" s="473" t="s">
        <v>59</v>
      </c>
      <c r="K1357" s="151" t="s">
        <v>9</v>
      </c>
      <c r="L1357" s="151" t="s">
        <v>10</v>
      </c>
      <c r="M1357" s="151" t="s">
        <v>10</v>
      </c>
      <c r="N1357" s="151" t="s">
        <v>11</v>
      </c>
      <c r="O1357" s="139">
        <v>2254.2199999999998</v>
      </c>
      <c r="P1357" s="139">
        <v>0</v>
      </c>
      <c r="Q1357" s="139">
        <v>2254.2199999999998</v>
      </c>
      <c r="R1357" s="153" t="s">
        <v>1</v>
      </c>
      <c r="S1357" s="154" t="s">
        <v>4</v>
      </c>
      <c r="T1357" s="154"/>
      <c r="U1357" s="154" t="s">
        <v>268</v>
      </c>
      <c r="V1357" s="151"/>
      <c r="W1357" s="151"/>
      <c r="X1357" s="151"/>
      <c r="Y1357" s="151"/>
      <c r="Z1357" s="155">
        <v>42370</v>
      </c>
      <c r="AA1357" s="151"/>
      <c r="AB1357" s="151"/>
      <c r="AC1357" s="151"/>
      <c r="AD1357" s="156" t="s">
        <v>1843</v>
      </c>
    </row>
    <row r="1358" spans="1:32" s="164" customFormat="1" ht="15" customHeight="1" outlineLevel="5" x14ac:dyDescent="0.25">
      <c r="A1358" s="21"/>
      <c r="B1358" s="158"/>
      <c r="C1358" s="158"/>
      <c r="D1358" s="158"/>
      <c r="E1358" s="158"/>
      <c r="F1358" s="158"/>
      <c r="G1358" s="193" t="s">
        <v>1842</v>
      </c>
      <c r="H1358" s="189">
        <v>42370</v>
      </c>
      <c r="I1358" s="158" t="s">
        <v>14</v>
      </c>
      <c r="J1358" s="475" t="s">
        <v>63</v>
      </c>
      <c r="K1358" s="158" t="s">
        <v>9</v>
      </c>
      <c r="L1358" s="158" t="s">
        <v>10</v>
      </c>
      <c r="M1358" s="158" t="s">
        <v>10</v>
      </c>
      <c r="N1358" s="158" t="s">
        <v>11</v>
      </c>
      <c r="O1358" s="146">
        <v>31892.9</v>
      </c>
      <c r="P1358" s="146">
        <v>0</v>
      </c>
      <c r="Q1358" s="146">
        <v>31892.9</v>
      </c>
      <c r="R1358" s="160" t="s">
        <v>1</v>
      </c>
      <c r="S1358" s="161" t="s">
        <v>4</v>
      </c>
      <c r="T1358" s="161"/>
      <c r="U1358" s="161" t="s">
        <v>268</v>
      </c>
      <c r="V1358" s="158"/>
      <c r="W1358" s="158"/>
      <c r="X1358" s="158"/>
      <c r="Y1358" s="158"/>
      <c r="Z1358" s="162">
        <v>42370</v>
      </c>
      <c r="AA1358" s="158"/>
      <c r="AB1358" s="158"/>
      <c r="AC1358" s="158"/>
      <c r="AD1358" s="163" t="s">
        <v>1843</v>
      </c>
    </row>
    <row r="1359" spans="1:32" ht="15" customHeight="1" x14ac:dyDescent="0.25">
      <c r="C1359" s="10"/>
      <c r="D1359" s="10"/>
      <c r="E1359" s="10"/>
      <c r="F1359" s="10"/>
      <c r="G1359" s="76"/>
      <c r="H1359" s="76"/>
      <c r="I1359" s="77"/>
      <c r="J1359" s="80"/>
      <c r="K1359" s="10"/>
      <c r="L1359" s="11"/>
      <c r="M1359" s="11"/>
      <c r="N1359" s="11"/>
      <c r="O1359" s="71">
        <f>SUM(O1357:O1358)</f>
        <v>34147.120000000003</v>
      </c>
      <c r="P1359" s="71">
        <f t="shared" ref="P1359:Q1359" si="581">SUM(P1357:P1358)</f>
        <v>0</v>
      </c>
      <c r="Q1359" s="71">
        <f t="shared" si="581"/>
        <v>34147.120000000003</v>
      </c>
      <c r="R1359" s="17"/>
      <c r="S1359" s="17"/>
      <c r="T1359" s="17"/>
      <c r="U1359" s="17"/>
      <c r="V1359" s="17"/>
      <c r="W1359" s="26"/>
      <c r="X1359" s="10"/>
      <c r="Y1359" s="10"/>
      <c r="Z1359" s="10"/>
      <c r="AA1359" s="10"/>
      <c r="AB1359" s="14"/>
      <c r="AC1359" s="10"/>
      <c r="AD1359" s="10"/>
      <c r="AE1359" s="10"/>
      <c r="AF1359" s="15"/>
    </row>
    <row r="1360" spans="1:32" ht="15" customHeight="1" x14ac:dyDescent="0.25">
      <c r="C1360" s="10"/>
      <c r="D1360" s="10"/>
      <c r="E1360" s="10"/>
      <c r="F1360" s="10"/>
      <c r="G1360" s="76"/>
      <c r="H1360" s="76"/>
      <c r="I1360" s="77"/>
      <c r="J1360" s="80"/>
      <c r="K1360" s="10"/>
      <c r="L1360" s="11"/>
      <c r="M1360" s="11"/>
      <c r="N1360" s="11"/>
      <c r="O1360" s="25"/>
      <c r="P1360" s="25"/>
      <c r="Q1360" s="17"/>
      <c r="R1360" s="17"/>
      <c r="S1360" s="17"/>
      <c r="T1360" s="17"/>
      <c r="U1360" s="17"/>
      <c r="V1360" s="17"/>
      <c r="W1360" s="26"/>
      <c r="X1360" s="10"/>
      <c r="Y1360" s="10"/>
      <c r="Z1360" s="10"/>
      <c r="AA1360" s="10"/>
      <c r="AB1360" s="14"/>
      <c r="AC1360" s="10"/>
      <c r="AD1360" s="10"/>
      <c r="AE1360" s="10"/>
      <c r="AF1360" s="15"/>
    </row>
    <row r="1361" spans="1:32" ht="15" customHeight="1" x14ac:dyDescent="0.25">
      <c r="C1361" s="10"/>
      <c r="D1361" s="10"/>
      <c r="E1361" s="10"/>
      <c r="F1361" s="10"/>
      <c r="G1361" s="242" t="s">
        <v>186</v>
      </c>
      <c r="H1361" s="76"/>
      <c r="I1361" s="47" t="s">
        <v>1042</v>
      </c>
      <c r="J1361" s="80"/>
      <c r="L1361" s="20"/>
      <c r="M1361" s="11"/>
      <c r="N1361" s="11"/>
      <c r="O1361" s="25"/>
      <c r="P1361" s="25"/>
      <c r="Q1361" s="16"/>
      <c r="R1361" s="16"/>
      <c r="S1361" s="16"/>
      <c r="T1361" s="16"/>
      <c r="U1361" s="16"/>
      <c r="V1361" s="16"/>
      <c r="W1361" s="26"/>
      <c r="X1361" s="10"/>
      <c r="Y1361" s="10"/>
      <c r="Z1361" s="10"/>
      <c r="AA1361" s="10"/>
      <c r="AB1361" s="14"/>
      <c r="AC1361" s="10"/>
      <c r="AD1361" s="10"/>
      <c r="AE1361" s="10"/>
      <c r="AF1361" s="15"/>
    </row>
    <row r="1362" spans="1:32" s="65" customFormat="1" ht="15" customHeight="1" outlineLevel="5" x14ac:dyDescent="0.25">
      <c r="A1362" s="21"/>
      <c r="B1362" s="151"/>
      <c r="C1362" s="151"/>
      <c r="D1362" s="151"/>
      <c r="E1362" s="151"/>
      <c r="F1362" s="151"/>
      <c r="G1362" s="191" t="s">
        <v>1842</v>
      </c>
      <c r="H1362" s="187">
        <v>42370</v>
      </c>
      <c r="I1362" s="151" t="s">
        <v>14</v>
      </c>
      <c r="J1362" s="473" t="s">
        <v>49</v>
      </c>
      <c r="K1362" s="151" t="s">
        <v>9</v>
      </c>
      <c r="L1362" s="151" t="s">
        <v>10</v>
      </c>
      <c r="M1362" s="151" t="s">
        <v>10</v>
      </c>
      <c r="N1362" s="151" t="s">
        <v>11</v>
      </c>
      <c r="O1362" s="139">
        <v>141243.54</v>
      </c>
      <c r="P1362" s="139">
        <v>0</v>
      </c>
      <c r="Q1362" s="139">
        <v>141243.54</v>
      </c>
      <c r="R1362" s="153" t="s">
        <v>1</v>
      </c>
      <c r="S1362" s="154" t="s">
        <v>4</v>
      </c>
      <c r="T1362" s="154"/>
      <c r="U1362" s="141" t="s">
        <v>9449</v>
      </c>
      <c r="V1362" s="151"/>
      <c r="W1362" s="151"/>
      <c r="X1362" s="151"/>
      <c r="Y1362" s="151"/>
      <c r="Z1362" s="155">
        <v>42370</v>
      </c>
      <c r="AA1362" s="151"/>
      <c r="AB1362" s="151"/>
      <c r="AC1362" s="151"/>
      <c r="AD1362" s="156" t="s">
        <v>1843</v>
      </c>
    </row>
    <row r="1363" spans="1:32" s="21" customFormat="1" ht="15" customHeight="1" outlineLevel="5" x14ac:dyDescent="0.25">
      <c r="B1363" s="1"/>
      <c r="C1363" s="1"/>
      <c r="D1363" s="1"/>
      <c r="E1363" s="1"/>
      <c r="F1363" s="1"/>
      <c r="G1363" s="192" t="s">
        <v>1842</v>
      </c>
      <c r="H1363" s="188">
        <v>42735</v>
      </c>
      <c r="I1363" s="1" t="s">
        <v>9442</v>
      </c>
      <c r="J1363" s="294" t="s">
        <v>49</v>
      </c>
      <c r="K1363" s="1" t="s">
        <v>9</v>
      </c>
      <c r="L1363" s="1" t="s">
        <v>10</v>
      </c>
      <c r="M1363" s="1" t="s">
        <v>10</v>
      </c>
      <c r="N1363" s="1" t="s">
        <v>11</v>
      </c>
      <c r="O1363" s="9">
        <v>0</v>
      </c>
      <c r="P1363" s="9">
        <v>2139</v>
      </c>
      <c r="Q1363" s="9">
        <v>-2139</v>
      </c>
      <c r="R1363" s="6" t="s">
        <v>1</v>
      </c>
      <c r="S1363" s="5" t="s">
        <v>4</v>
      </c>
      <c r="T1363" s="5"/>
      <c r="U1363" s="106" t="s">
        <v>9449</v>
      </c>
      <c r="V1363" s="1"/>
      <c r="W1363" s="1"/>
      <c r="X1363" s="1"/>
      <c r="Y1363" s="1"/>
      <c r="Z1363" s="4">
        <v>42735</v>
      </c>
      <c r="AA1363" s="1"/>
      <c r="AB1363" s="1"/>
      <c r="AC1363" s="1"/>
      <c r="AD1363" s="8" t="s">
        <v>9443</v>
      </c>
    </row>
    <row r="1364" spans="1:32" s="21" customFormat="1" ht="15" customHeight="1" outlineLevel="5" x14ac:dyDescent="0.25">
      <c r="B1364" s="1"/>
      <c r="C1364" s="1"/>
      <c r="D1364" s="1"/>
      <c r="E1364" s="1"/>
      <c r="F1364" s="1"/>
      <c r="G1364" s="192" t="s">
        <v>1842</v>
      </c>
      <c r="H1364" s="188">
        <v>42370</v>
      </c>
      <c r="I1364" s="1" t="s">
        <v>14</v>
      </c>
      <c r="J1364" s="294" t="s">
        <v>59</v>
      </c>
      <c r="K1364" s="1" t="s">
        <v>9</v>
      </c>
      <c r="L1364" s="1" t="s">
        <v>10</v>
      </c>
      <c r="M1364" s="1" t="s">
        <v>10</v>
      </c>
      <c r="N1364" s="1" t="s">
        <v>11</v>
      </c>
      <c r="O1364" s="9">
        <v>450418.44</v>
      </c>
      <c r="P1364" s="9">
        <v>0</v>
      </c>
      <c r="Q1364" s="9">
        <v>450418.44</v>
      </c>
      <c r="R1364" s="6" t="s">
        <v>1</v>
      </c>
      <c r="S1364" s="5" t="s">
        <v>4</v>
      </c>
      <c r="T1364" s="5"/>
      <c r="U1364" s="106" t="s">
        <v>9449</v>
      </c>
      <c r="V1364" s="1"/>
      <c r="W1364" s="1"/>
      <c r="X1364" s="1"/>
      <c r="Y1364" s="1"/>
      <c r="Z1364" s="4">
        <v>42370</v>
      </c>
      <c r="AA1364" s="1"/>
      <c r="AB1364" s="1"/>
      <c r="AC1364" s="1"/>
      <c r="AD1364" s="8" t="s">
        <v>1843</v>
      </c>
    </row>
    <row r="1365" spans="1:32" s="21" customFormat="1" ht="15" customHeight="1" outlineLevel="5" x14ac:dyDescent="0.25">
      <c r="B1365" s="1"/>
      <c r="C1365" s="1"/>
      <c r="D1365" s="1"/>
      <c r="E1365" s="1"/>
      <c r="F1365" s="1"/>
      <c r="G1365" s="192" t="s">
        <v>1842</v>
      </c>
      <c r="H1365" s="188">
        <v>42370</v>
      </c>
      <c r="I1365" s="1" t="s">
        <v>14</v>
      </c>
      <c r="J1365" s="294" t="s">
        <v>63</v>
      </c>
      <c r="K1365" s="1" t="s">
        <v>9</v>
      </c>
      <c r="L1365" s="1" t="s">
        <v>10</v>
      </c>
      <c r="M1365" s="1" t="s">
        <v>10</v>
      </c>
      <c r="N1365" s="1" t="s">
        <v>11</v>
      </c>
      <c r="O1365" s="9">
        <v>132234.66</v>
      </c>
      <c r="P1365" s="9">
        <v>0</v>
      </c>
      <c r="Q1365" s="9">
        <v>132234.66</v>
      </c>
      <c r="R1365" s="6" t="s">
        <v>1</v>
      </c>
      <c r="S1365" s="5" t="s">
        <v>4</v>
      </c>
      <c r="T1365" s="5"/>
      <c r="U1365" s="106" t="s">
        <v>9449</v>
      </c>
      <c r="V1365" s="1"/>
      <c r="W1365" s="1"/>
      <c r="X1365" s="1"/>
      <c r="Y1365" s="1"/>
      <c r="Z1365" s="4">
        <v>42370</v>
      </c>
      <c r="AA1365" s="1"/>
      <c r="AB1365" s="1"/>
      <c r="AC1365" s="1"/>
      <c r="AD1365" s="8" t="s">
        <v>1843</v>
      </c>
    </row>
    <row r="1366" spans="1:32" s="164" customFormat="1" ht="15" customHeight="1" outlineLevel="5" x14ac:dyDescent="0.25">
      <c r="A1366" s="21"/>
      <c r="B1366" s="158"/>
      <c r="C1366" s="158"/>
      <c r="D1366" s="158"/>
      <c r="E1366" s="158"/>
      <c r="F1366" s="158"/>
      <c r="G1366" s="193" t="s">
        <v>1842</v>
      </c>
      <c r="H1366" s="189">
        <v>42370</v>
      </c>
      <c r="I1366" s="158" t="s">
        <v>14</v>
      </c>
      <c r="J1366" s="475" t="s">
        <v>64</v>
      </c>
      <c r="K1366" s="158" t="s">
        <v>9</v>
      </c>
      <c r="L1366" s="158" t="s">
        <v>10</v>
      </c>
      <c r="M1366" s="158" t="s">
        <v>10</v>
      </c>
      <c r="N1366" s="158" t="s">
        <v>11</v>
      </c>
      <c r="O1366" s="146">
        <v>-162313.98000000001</v>
      </c>
      <c r="P1366" s="146">
        <v>0</v>
      </c>
      <c r="Q1366" s="146">
        <v>-162313.98000000001</v>
      </c>
      <c r="R1366" s="160" t="s">
        <v>1</v>
      </c>
      <c r="S1366" s="161" t="s">
        <v>4</v>
      </c>
      <c r="T1366" s="161"/>
      <c r="U1366" s="148" t="s">
        <v>9449</v>
      </c>
      <c r="V1366" s="158"/>
      <c r="W1366" s="158"/>
      <c r="X1366" s="158"/>
      <c r="Y1366" s="158"/>
      <c r="Z1366" s="162">
        <v>42370</v>
      </c>
      <c r="AA1366" s="158"/>
      <c r="AB1366" s="158"/>
      <c r="AC1366" s="158"/>
      <c r="AD1366" s="163" t="s">
        <v>1843</v>
      </c>
    </row>
    <row r="1367" spans="1:32" ht="15" customHeight="1" x14ac:dyDescent="0.25">
      <c r="C1367" s="10"/>
      <c r="D1367" s="10"/>
      <c r="E1367" s="10"/>
      <c r="F1367" s="10"/>
      <c r="G1367" s="76"/>
      <c r="H1367" s="76"/>
      <c r="I1367" s="77"/>
      <c r="J1367" s="80"/>
      <c r="K1367" s="10"/>
      <c r="L1367" s="11"/>
      <c r="M1367" s="11"/>
      <c r="N1367" s="11"/>
      <c r="O1367" s="71">
        <f>SUM(O1362:O1366)</f>
        <v>561582.66</v>
      </c>
      <c r="P1367" s="71">
        <f t="shared" ref="P1367:Q1367" si="582">SUM(P1362:P1366)</f>
        <v>2139</v>
      </c>
      <c r="Q1367" s="71">
        <f t="shared" si="582"/>
        <v>559443.66</v>
      </c>
      <c r="R1367" s="17"/>
      <c r="S1367" s="17"/>
      <c r="T1367" s="17"/>
      <c r="U1367" s="17"/>
      <c r="V1367" s="17"/>
      <c r="W1367" s="26"/>
      <c r="X1367" s="10"/>
      <c r="Y1367" s="10"/>
      <c r="Z1367" s="10"/>
      <c r="AA1367" s="10"/>
      <c r="AB1367" s="14"/>
      <c r="AC1367" s="10"/>
      <c r="AD1367" s="10"/>
      <c r="AE1367" s="10"/>
      <c r="AF1367" s="15"/>
    </row>
    <row r="1368" spans="1:32" ht="15" customHeight="1" x14ac:dyDescent="0.25">
      <c r="C1368" s="10"/>
      <c r="D1368" s="10"/>
      <c r="E1368" s="10"/>
      <c r="F1368" s="10"/>
      <c r="G1368" s="76"/>
      <c r="H1368" s="76"/>
      <c r="I1368" s="77"/>
      <c r="J1368" s="80"/>
      <c r="K1368" s="10"/>
      <c r="L1368" s="11"/>
      <c r="M1368" s="11"/>
      <c r="N1368" s="11"/>
      <c r="O1368" s="25"/>
      <c r="P1368" s="25"/>
      <c r="Q1368" s="17"/>
      <c r="R1368" s="17"/>
      <c r="S1368" s="17"/>
      <c r="T1368" s="17"/>
      <c r="U1368" s="17"/>
      <c r="V1368" s="17"/>
      <c r="W1368" s="26"/>
      <c r="X1368" s="10"/>
      <c r="Y1368" s="10"/>
      <c r="Z1368" s="10"/>
      <c r="AA1368" s="10"/>
      <c r="AB1368" s="14"/>
      <c r="AC1368" s="10"/>
      <c r="AD1368" s="10"/>
      <c r="AE1368" s="10"/>
      <c r="AF1368" s="15"/>
    </row>
    <row r="1369" spans="1:32" ht="15" customHeight="1" x14ac:dyDescent="0.25">
      <c r="C1369" s="10"/>
      <c r="D1369" s="10"/>
      <c r="E1369" s="10"/>
      <c r="F1369" s="10"/>
      <c r="G1369" s="242" t="s">
        <v>187</v>
      </c>
      <c r="H1369" s="76"/>
      <c r="I1369" s="47" t="s">
        <v>1043</v>
      </c>
      <c r="J1369" s="80"/>
      <c r="L1369" s="20"/>
      <c r="M1369" s="11"/>
      <c r="N1369" s="11"/>
      <c r="O1369" s="25"/>
      <c r="P1369" s="25"/>
      <c r="Q1369" s="16"/>
      <c r="R1369" s="16"/>
      <c r="S1369" s="16"/>
      <c r="T1369" s="16"/>
      <c r="U1369" s="16"/>
      <c r="V1369" s="16"/>
      <c r="W1369" s="26"/>
      <c r="X1369" s="10"/>
      <c r="Y1369" s="10"/>
      <c r="Z1369" s="10"/>
      <c r="AA1369" s="10"/>
      <c r="AB1369" s="14"/>
      <c r="AC1369" s="10"/>
      <c r="AD1369" s="10"/>
      <c r="AE1369" s="10"/>
      <c r="AF1369" s="15"/>
    </row>
    <row r="1370" spans="1:32" s="65" customFormat="1" ht="15" customHeight="1" outlineLevel="5" x14ac:dyDescent="0.25">
      <c r="A1370" s="21"/>
      <c r="B1370" s="151"/>
      <c r="C1370" s="151"/>
      <c r="D1370" s="151"/>
      <c r="E1370" s="151"/>
      <c r="F1370" s="151"/>
      <c r="G1370" s="191" t="s">
        <v>1842</v>
      </c>
      <c r="H1370" s="187">
        <v>42370</v>
      </c>
      <c r="I1370" s="151" t="s">
        <v>14</v>
      </c>
      <c r="J1370" s="473" t="s">
        <v>49</v>
      </c>
      <c r="K1370" s="151" t="s">
        <v>9</v>
      </c>
      <c r="L1370" s="151" t="s">
        <v>10</v>
      </c>
      <c r="M1370" s="151" t="s">
        <v>10</v>
      </c>
      <c r="N1370" s="151" t="s">
        <v>11</v>
      </c>
      <c r="O1370" s="139">
        <v>187390.65</v>
      </c>
      <c r="P1370" s="139">
        <v>0</v>
      </c>
      <c r="Q1370" s="139">
        <v>187390.65</v>
      </c>
      <c r="R1370" s="153" t="s">
        <v>1</v>
      </c>
      <c r="S1370" s="154" t="s">
        <v>4</v>
      </c>
      <c r="T1370" s="154"/>
      <c r="U1370" s="154" t="s">
        <v>187</v>
      </c>
      <c r="V1370" s="151"/>
      <c r="W1370" s="151"/>
      <c r="X1370" s="151"/>
      <c r="Y1370" s="151"/>
      <c r="Z1370" s="155">
        <v>42370</v>
      </c>
      <c r="AA1370" s="151"/>
      <c r="AB1370" s="151"/>
      <c r="AC1370" s="151"/>
      <c r="AD1370" s="156" t="s">
        <v>1843</v>
      </c>
    </row>
    <row r="1371" spans="1:32" s="21" customFormat="1" ht="15" customHeight="1" outlineLevel="5" x14ac:dyDescent="0.25">
      <c r="B1371" s="1"/>
      <c r="C1371" s="1"/>
      <c r="D1371" s="1"/>
      <c r="E1371" s="1"/>
      <c r="F1371" s="1"/>
      <c r="G1371" s="192" t="s">
        <v>1842</v>
      </c>
      <c r="H1371" s="188">
        <v>42370</v>
      </c>
      <c r="I1371" s="1" t="s">
        <v>14</v>
      </c>
      <c r="J1371" s="294" t="s">
        <v>59</v>
      </c>
      <c r="K1371" s="1" t="s">
        <v>9</v>
      </c>
      <c r="L1371" s="1" t="s">
        <v>10</v>
      </c>
      <c r="M1371" s="1" t="s">
        <v>10</v>
      </c>
      <c r="N1371" s="1" t="s">
        <v>11</v>
      </c>
      <c r="O1371" s="9">
        <v>319720.71999999997</v>
      </c>
      <c r="P1371" s="9">
        <v>0</v>
      </c>
      <c r="Q1371" s="9">
        <v>319720.71999999997</v>
      </c>
      <c r="R1371" s="6" t="s">
        <v>1</v>
      </c>
      <c r="S1371" s="5" t="s">
        <v>4</v>
      </c>
      <c r="T1371" s="5"/>
      <c r="U1371" s="5" t="s">
        <v>187</v>
      </c>
      <c r="V1371" s="1"/>
      <c r="W1371" s="1"/>
      <c r="X1371" s="1"/>
      <c r="Y1371" s="1"/>
      <c r="Z1371" s="4">
        <v>42370</v>
      </c>
      <c r="AA1371" s="1"/>
      <c r="AB1371" s="1"/>
      <c r="AC1371" s="1"/>
      <c r="AD1371" s="8" t="s">
        <v>1843</v>
      </c>
    </row>
    <row r="1372" spans="1:32" s="164" customFormat="1" ht="15" customHeight="1" outlineLevel="5" x14ac:dyDescent="0.25">
      <c r="A1372" s="21"/>
      <c r="B1372" s="158"/>
      <c r="C1372" s="158"/>
      <c r="D1372" s="158"/>
      <c r="E1372" s="158"/>
      <c r="F1372" s="158"/>
      <c r="G1372" s="193" t="s">
        <v>1842</v>
      </c>
      <c r="H1372" s="189">
        <v>42370</v>
      </c>
      <c r="I1372" s="158" t="s">
        <v>14</v>
      </c>
      <c r="J1372" s="475" t="s">
        <v>63</v>
      </c>
      <c r="K1372" s="158" t="s">
        <v>9</v>
      </c>
      <c r="L1372" s="158" t="s">
        <v>10</v>
      </c>
      <c r="M1372" s="158" t="s">
        <v>10</v>
      </c>
      <c r="N1372" s="158" t="s">
        <v>11</v>
      </c>
      <c r="O1372" s="146">
        <v>222616.47</v>
      </c>
      <c r="P1372" s="146">
        <v>0</v>
      </c>
      <c r="Q1372" s="146">
        <v>222616.47</v>
      </c>
      <c r="R1372" s="160" t="s">
        <v>1</v>
      </c>
      <c r="S1372" s="161" t="s">
        <v>4</v>
      </c>
      <c r="T1372" s="161"/>
      <c r="U1372" s="161" t="s">
        <v>187</v>
      </c>
      <c r="V1372" s="158"/>
      <c r="W1372" s="158"/>
      <c r="X1372" s="158"/>
      <c r="Y1372" s="158"/>
      <c r="Z1372" s="162">
        <v>42370</v>
      </c>
      <c r="AA1372" s="158"/>
      <c r="AB1372" s="158"/>
      <c r="AC1372" s="158"/>
      <c r="AD1372" s="163" t="s">
        <v>1843</v>
      </c>
    </row>
    <row r="1373" spans="1:32" ht="15" customHeight="1" x14ac:dyDescent="0.25">
      <c r="C1373" s="10"/>
      <c r="D1373" s="10"/>
      <c r="E1373" s="10"/>
      <c r="F1373" s="10"/>
      <c r="G1373" s="76"/>
      <c r="H1373" s="76"/>
      <c r="I1373" s="77"/>
      <c r="J1373" s="80"/>
      <c r="K1373" s="10"/>
      <c r="L1373" s="11"/>
      <c r="M1373" s="11"/>
      <c r="N1373" s="11"/>
      <c r="O1373" s="71">
        <f>SUM(O1370:O1372)</f>
        <v>729727.84</v>
      </c>
      <c r="P1373" s="71">
        <f t="shared" ref="P1373:Q1373" si="583">SUM(P1370:P1372)</f>
        <v>0</v>
      </c>
      <c r="Q1373" s="71">
        <f t="shared" si="583"/>
        <v>729727.84</v>
      </c>
      <c r="R1373" s="17"/>
      <c r="S1373" s="17"/>
      <c r="T1373" s="17"/>
      <c r="U1373" s="17"/>
      <c r="V1373" s="17"/>
      <c r="W1373" s="26"/>
      <c r="X1373" s="10"/>
      <c r="Y1373" s="10"/>
      <c r="Z1373" s="10"/>
      <c r="AA1373" s="10"/>
      <c r="AB1373" s="14"/>
      <c r="AC1373" s="10"/>
      <c r="AD1373" s="10"/>
      <c r="AE1373" s="10"/>
      <c r="AF1373" s="15"/>
    </row>
    <row r="1374" spans="1:32" ht="15" customHeight="1" x14ac:dyDescent="0.25">
      <c r="C1374" s="10"/>
      <c r="D1374" s="10"/>
      <c r="E1374" s="10"/>
      <c r="F1374" s="10"/>
      <c r="G1374" s="76"/>
      <c r="H1374" s="76"/>
      <c r="I1374" s="77"/>
      <c r="J1374" s="80"/>
      <c r="K1374" s="10"/>
      <c r="L1374" s="11"/>
      <c r="M1374" s="11"/>
      <c r="N1374" s="11"/>
      <c r="O1374" s="25"/>
      <c r="P1374" s="25"/>
      <c r="Q1374" s="17"/>
      <c r="R1374" s="17"/>
      <c r="S1374" s="17"/>
      <c r="T1374" s="17"/>
      <c r="U1374" s="17"/>
      <c r="V1374" s="17"/>
      <c r="W1374" s="26"/>
      <c r="X1374" s="10"/>
      <c r="Y1374" s="10"/>
      <c r="Z1374" s="10"/>
      <c r="AA1374" s="10"/>
      <c r="AB1374" s="14"/>
      <c r="AC1374" s="10"/>
      <c r="AD1374" s="10"/>
      <c r="AE1374" s="10"/>
      <c r="AF1374" s="15"/>
    </row>
    <row r="1375" spans="1:32" ht="15" customHeight="1" x14ac:dyDescent="0.25">
      <c r="C1375" s="10"/>
      <c r="D1375" s="10"/>
      <c r="E1375" s="10"/>
      <c r="F1375" s="10"/>
      <c r="G1375" s="495" t="s">
        <v>86</v>
      </c>
      <c r="H1375" s="76"/>
      <c r="I1375" s="77"/>
      <c r="J1375" s="80"/>
      <c r="K1375" s="10"/>
      <c r="L1375" s="11"/>
      <c r="M1375" s="11"/>
      <c r="N1375" s="11"/>
      <c r="O1375" s="25"/>
      <c r="P1375" s="25"/>
      <c r="Q1375" s="17"/>
      <c r="R1375" s="17"/>
      <c r="S1375" s="17"/>
      <c r="T1375" s="17"/>
      <c r="U1375" s="17"/>
      <c r="V1375" s="17"/>
      <c r="W1375" s="26"/>
      <c r="X1375" s="10"/>
      <c r="Y1375" s="10"/>
      <c r="Z1375" s="10"/>
      <c r="AA1375" s="10"/>
      <c r="AB1375" s="14"/>
      <c r="AC1375" s="10"/>
      <c r="AD1375" s="10"/>
      <c r="AE1375" s="10"/>
      <c r="AF1375" s="15"/>
    </row>
    <row r="1376" spans="1:32" s="134" customFormat="1" ht="15" customHeight="1" outlineLevel="5" x14ac:dyDescent="0.25">
      <c r="A1376" s="21"/>
      <c r="B1376" s="127"/>
      <c r="C1376" s="127"/>
      <c r="D1376" s="127"/>
      <c r="E1376" s="127"/>
      <c r="F1376" s="127"/>
      <c r="G1376" s="369" t="s">
        <v>1842</v>
      </c>
      <c r="H1376" s="185">
        <v>42735</v>
      </c>
      <c r="I1376" s="127" t="s">
        <v>9442</v>
      </c>
      <c r="J1376" s="472" t="s">
        <v>49</v>
      </c>
      <c r="K1376" s="127" t="s">
        <v>9</v>
      </c>
      <c r="L1376" s="127" t="s">
        <v>10</v>
      </c>
      <c r="M1376" s="127" t="s">
        <v>10</v>
      </c>
      <c r="N1376" s="127" t="s">
        <v>11</v>
      </c>
      <c r="O1376" s="129">
        <v>0</v>
      </c>
      <c r="P1376" s="129">
        <v>3420</v>
      </c>
      <c r="Q1376" s="129">
        <f t="shared" ref="Q1376" si="584">O1376-P1376</f>
        <v>-3420</v>
      </c>
      <c r="R1376" s="130" t="s">
        <v>1</v>
      </c>
      <c r="S1376" s="131" t="s">
        <v>4</v>
      </c>
      <c r="T1376" s="131"/>
      <c r="U1376" s="368" t="s">
        <v>9448</v>
      </c>
      <c r="V1376" s="127"/>
      <c r="W1376" s="127"/>
      <c r="X1376" s="127"/>
      <c r="Y1376" s="127"/>
      <c r="Z1376" s="132">
        <v>42735</v>
      </c>
      <c r="AA1376" s="127"/>
      <c r="AB1376" s="127"/>
      <c r="AC1376" s="127"/>
      <c r="AD1376" s="133" t="s">
        <v>9443</v>
      </c>
    </row>
    <row r="1377" spans="1:32" s="21" customFormat="1" ht="15" customHeight="1" outlineLevel="5" x14ac:dyDescent="0.25">
      <c r="B1377" s="10"/>
      <c r="C1377" s="10"/>
      <c r="D1377" s="10"/>
      <c r="E1377" s="10"/>
      <c r="F1377" s="10"/>
      <c r="G1377" s="10"/>
      <c r="H1377" s="80"/>
      <c r="I1377" s="10"/>
      <c r="J1377" s="78"/>
      <c r="K1377" s="10"/>
      <c r="L1377" s="10"/>
      <c r="M1377" s="10"/>
      <c r="N1377" s="10"/>
      <c r="O1377" s="17">
        <f>SUM(O1376)</f>
        <v>0</v>
      </c>
      <c r="P1377" s="17">
        <f t="shared" ref="P1377:Q1377" si="585">SUM(P1376)</f>
        <v>3420</v>
      </c>
      <c r="Q1377" s="17">
        <f t="shared" si="585"/>
        <v>-3420</v>
      </c>
      <c r="R1377" s="13"/>
      <c r="S1377" s="13"/>
      <c r="T1377" s="13"/>
      <c r="U1377" s="26"/>
      <c r="V1377" s="10"/>
      <c r="W1377" s="10"/>
      <c r="X1377" s="10"/>
      <c r="Y1377" s="10"/>
      <c r="Z1377" s="14"/>
      <c r="AA1377" s="10"/>
      <c r="AB1377" s="10"/>
      <c r="AC1377" s="10"/>
      <c r="AD1377" s="15"/>
    </row>
    <row r="1378" spans="1:32" s="21" customFormat="1" ht="15" customHeight="1" outlineLevel="5" x14ac:dyDescent="0.25">
      <c r="B1378" s="10"/>
      <c r="C1378" s="10"/>
      <c r="D1378" s="10"/>
      <c r="E1378" s="10"/>
      <c r="F1378" s="10"/>
      <c r="G1378" s="10"/>
      <c r="H1378" s="80"/>
      <c r="I1378" s="10"/>
      <c r="J1378" s="78"/>
      <c r="K1378" s="10"/>
      <c r="L1378" s="10"/>
      <c r="M1378" s="10"/>
      <c r="N1378" s="10"/>
      <c r="O1378" s="16"/>
      <c r="P1378" s="16"/>
      <c r="Q1378" s="16"/>
      <c r="R1378" s="13"/>
      <c r="S1378" s="13"/>
      <c r="T1378" s="13"/>
      <c r="U1378" s="26"/>
      <c r="V1378" s="10"/>
      <c r="W1378" s="10"/>
      <c r="X1378" s="10"/>
      <c r="Y1378" s="10"/>
      <c r="Z1378" s="14"/>
      <c r="AA1378" s="10"/>
      <c r="AB1378" s="10"/>
      <c r="AC1378" s="10"/>
      <c r="AD1378" s="15"/>
    </row>
    <row r="1379" spans="1:32" ht="15" customHeight="1" x14ac:dyDescent="0.25">
      <c r="C1379" s="10"/>
      <c r="D1379" s="10"/>
      <c r="E1379" s="10"/>
      <c r="F1379" s="10"/>
      <c r="G1379" s="242" t="s">
        <v>288</v>
      </c>
      <c r="H1379" s="76"/>
      <c r="I1379" s="47" t="s">
        <v>1044</v>
      </c>
      <c r="J1379" s="80"/>
      <c r="L1379" s="20"/>
      <c r="M1379" s="11"/>
      <c r="N1379" s="11"/>
      <c r="O1379" s="25"/>
      <c r="P1379" s="25"/>
      <c r="Q1379" s="16"/>
      <c r="R1379" s="16"/>
      <c r="S1379" s="16"/>
      <c r="T1379" s="16"/>
      <c r="U1379" s="16"/>
      <c r="V1379" s="16"/>
      <c r="W1379" s="26"/>
      <c r="X1379" s="10"/>
      <c r="Y1379" s="10"/>
      <c r="Z1379" s="10"/>
      <c r="AA1379" s="10"/>
      <c r="AB1379" s="14"/>
      <c r="AC1379" s="10"/>
      <c r="AD1379" s="10"/>
      <c r="AE1379" s="10"/>
      <c r="AF1379" s="15"/>
    </row>
    <row r="1380" spans="1:32" s="134" customFormat="1" ht="15" customHeight="1" outlineLevel="5" x14ac:dyDescent="0.25">
      <c r="A1380" s="21"/>
      <c r="B1380" s="127"/>
      <c r="C1380" s="127"/>
      <c r="D1380" s="127"/>
      <c r="E1380" s="127"/>
      <c r="F1380" s="127"/>
      <c r="G1380" s="369" t="s">
        <v>1842</v>
      </c>
      <c r="H1380" s="185">
        <v>42370</v>
      </c>
      <c r="I1380" s="127" t="s">
        <v>14</v>
      </c>
      <c r="J1380" s="472" t="s">
        <v>63</v>
      </c>
      <c r="K1380" s="127" t="s">
        <v>9</v>
      </c>
      <c r="L1380" s="127" t="s">
        <v>10</v>
      </c>
      <c r="M1380" s="127" t="s">
        <v>10</v>
      </c>
      <c r="N1380" s="127" t="s">
        <v>11</v>
      </c>
      <c r="O1380" s="129">
        <v>900</v>
      </c>
      <c r="P1380" s="129">
        <v>0</v>
      </c>
      <c r="Q1380" s="129">
        <f t="shared" ref="Q1380" si="586">O1380-P1380</f>
        <v>900</v>
      </c>
      <c r="R1380" s="130" t="s">
        <v>1</v>
      </c>
      <c r="S1380" s="131" t="s">
        <v>4</v>
      </c>
      <c r="T1380" s="131"/>
      <c r="U1380" s="131" t="s">
        <v>288</v>
      </c>
      <c r="V1380" s="127"/>
      <c r="W1380" s="127"/>
      <c r="X1380" s="127"/>
      <c r="Y1380" s="127"/>
      <c r="Z1380" s="132">
        <v>42370</v>
      </c>
      <c r="AA1380" s="127"/>
      <c r="AB1380" s="127"/>
      <c r="AC1380" s="127"/>
      <c r="AD1380" s="133" t="s">
        <v>1843</v>
      </c>
    </row>
    <row r="1381" spans="1:32" ht="15" customHeight="1" x14ac:dyDescent="0.25">
      <c r="C1381" s="10"/>
      <c r="D1381" s="10"/>
      <c r="E1381" s="10"/>
      <c r="F1381" s="10"/>
      <c r="G1381" s="76"/>
      <c r="H1381" s="76"/>
      <c r="I1381" s="77"/>
      <c r="J1381" s="80"/>
      <c r="K1381" s="10"/>
      <c r="L1381" s="11"/>
      <c r="M1381" s="11"/>
      <c r="N1381" s="11"/>
      <c r="O1381" s="71">
        <f>SUM(O1380)</f>
        <v>900</v>
      </c>
      <c r="P1381" s="71">
        <f t="shared" ref="P1381:Q1381" si="587">SUM(P1380)</f>
        <v>0</v>
      </c>
      <c r="Q1381" s="71">
        <f t="shared" si="587"/>
        <v>900</v>
      </c>
      <c r="R1381" s="17"/>
      <c r="S1381" s="17"/>
      <c r="T1381" s="17"/>
      <c r="U1381" s="17"/>
      <c r="V1381" s="17"/>
      <c r="W1381" s="26"/>
      <c r="X1381" s="10"/>
      <c r="Y1381" s="10"/>
      <c r="Z1381" s="10"/>
      <c r="AA1381" s="10"/>
      <c r="AB1381" s="14"/>
      <c r="AC1381" s="10"/>
      <c r="AD1381" s="10"/>
      <c r="AE1381" s="10"/>
      <c r="AF1381" s="15"/>
    </row>
    <row r="1382" spans="1:32" ht="15" customHeight="1" x14ac:dyDescent="0.25">
      <c r="C1382" s="10"/>
      <c r="D1382" s="10"/>
      <c r="E1382" s="10"/>
      <c r="F1382" s="10"/>
      <c r="G1382" s="76"/>
      <c r="H1382" s="76"/>
      <c r="I1382" s="77"/>
      <c r="J1382" s="80"/>
      <c r="K1382" s="10"/>
      <c r="L1382" s="11"/>
      <c r="M1382" s="11"/>
      <c r="N1382" s="11"/>
      <c r="O1382" s="25"/>
      <c r="P1382" s="25"/>
      <c r="Q1382" s="17"/>
      <c r="R1382" s="17"/>
      <c r="S1382" s="17"/>
      <c r="T1382" s="17"/>
      <c r="U1382" s="17"/>
      <c r="V1382" s="17"/>
      <c r="W1382" s="26"/>
      <c r="X1382" s="10"/>
      <c r="Y1382" s="10"/>
      <c r="Z1382" s="10"/>
      <c r="AA1382" s="10"/>
      <c r="AB1382" s="14"/>
      <c r="AC1382" s="10"/>
      <c r="AD1382" s="10"/>
      <c r="AE1382" s="10"/>
      <c r="AF1382" s="15"/>
    </row>
    <row r="1383" spans="1:32" ht="15" customHeight="1" x14ac:dyDescent="0.25">
      <c r="C1383" s="10"/>
      <c r="D1383" s="10"/>
      <c r="E1383" s="10"/>
      <c r="F1383" s="10"/>
      <c r="G1383" s="242" t="s">
        <v>269</v>
      </c>
      <c r="H1383" s="76"/>
      <c r="I1383" s="47" t="s">
        <v>1045</v>
      </c>
      <c r="J1383" s="80"/>
      <c r="L1383" s="20"/>
      <c r="M1383" s="20"/>
      <c r="N1383" s="11"/>
      <c r="O1383" s="25"/>
      <c r="P1383" s="25"/>
      <c r="Q1383" s="16"/>
      <c r="R1383" s="16"/>
      <c r="S1383" s="16"/>
      <c r="T1383" s="16"/>
      <c r="U1383" s="16"/>
      <c r="V1383" s="16"/>
      <c r="W1383" s="26"/>
      <c r="X1383" s="10"/>
      <c r="Y1383" s="10"/>
      <c r="Z1383" s="10"/>
      <c r="AA1383" s="10"/>
      <c r="AB1383" s="14"/>
      <c r="AC1383" s="10"/>
      <c r="AD1383" s="10"/>
      <c r="AE1383" s="10"/>
      <c r="AF1383" s="15"/>
    </row>
    <row r="1384" spans="1:32" s="134" customFormat="1" ht="15" customHeight="1" outlineLevel="5" x14ac:dyDescent="0.25">
      <c r="A1384" s="21"/>
      <c r="B1384" s="127"/>
      <c r="C1384" s="127"/>
      <c r="D1384" s="127"/>
      <c r="E1384" s="127"/>
      <c r="F1384" s="127"/>
      <c r="G1384" s="369" t="s">
        <v>1842</v>
      </c>
      <c r="H1384" s="185">
        <v>42370</v>
      </c>
      <c r="I1384" s="127" t="s">
        <v>14</v>
      </c>
      <c r="J1384" s="472" t="s">
        <v>59</v>
      </c>
      <c r="K1384" s="127" t="s">
        <v>9</v>
      </c>
      <c r="L1384" s="127" t="s">
        <v>10</v>
      </c>
      <c r="M1384" s="127" t="s">
        <v>10</v>
      </c>
      <c r="N1384" s="127" t="s">
        <v>11</v>
      </c>
      <c r="O1384" s="129">
        <v>5300</v>
      </c>
      <c r="P1384" s="129">
        <v>0</v>
      </c>
      <c r="Q1384" s="129">
        <f t="shared" ref="Q1384" si="588">O1384-P1384</f>
        <v>5300</v>
      </c>
      <c r="R1384" s="130" t="s">
        <v>1</v>
      </c>
      <c r="S1384" s="131" t="s">
        <v>4</v>
      </c>
      <c r="T1384" s="131"/>
      <c r="U1384" s="131" t="s">
        <v>269</v>
      </c>
      <c r="V1384" s="127"/>
      <c r="W1384" s="127"/>
      <c r="X1384" s="127"/>
      <c r="Y1384" s="127"/>
      <c r="Z1384" s="132">
        <v>42370</v>
      </c>
      <c r="AA1384" s="127"/>
      <c r="AB1384" s="127"/>
      <c r="AC1384" s="127"/>
      <c r="AD1384" s="133" t="s">
        <v>1843</v>
      </c>
    </row>
    <row r="1385" spans="1:32" ht="15" customHeight="1" x14ac:dyDescent="0.25">
      <c r="C1385" s="10"/>
      <c r="D1385" s="10"/>
      <c r="E1385" s="10"/>
      <c r="F1385" s="10"/>
      <c r="G1385" s="76"/>
      <c r="H1385" s="76"/>
      <c r="I1385" s="77"/>
      <c r="J1385" s="80"/>
      <c r="K1385" s="10"/>
      <c r="L1385" s="11"/>
      <c r="M1385" s="11"/>
      <c r="N1385" s="11"/>
      <c r="O1385" s="71">
        <f>SUM(O1384)</f>
        <v>5300</v>
      </c>
      <c r="P1385" s="71">
        <f t="shared" ref="P1385:Q1385" si="589">SUM(P1384)</f>
        <v>0</v>
      </c>
      <c r="Q1385" s="71">
        <f t="shared" si="589"/>
        <v>5300</v>
      </c>
      <c r="R1385" s="17"/>
      <c r="S1385" s="17"/>
      <c r="T1385" s="17"/>
      <c r="U1385" s="17"/>
      <c r="V1385" s="17"/>
      <c r="W1385" s="26"/>
      <c r="X1385" s="10"/>
      <c r="Y1385" s="10"/>
      <c r="Z1385" s="10"/>
      <c r="AA1385" s="10"/>
      <c r="AB1385" s="14"/>
      <c r="AC1385" s="10"/>
      <c r="AD1385" s="10"/>
      <c r="AE1385" s="10"/>
      <c r="AF1385" s="15"/>
    </row>
    <row r="1386" spans="1:32" ht="15" customHeight="1" x14ac:dyDescent="0.25">
      <c r="C1386" s="10"/>
      <c r="D1386" s="10"/>
      <c r="E1386" s="10"/>
      <c r="F1386" s="10"/>
      <c r="G1386" s="76"/>
      <c r="H1386" s="76"/>
      <c r="I1386" s="77"/>
      <c r="J1386" s="80"/>
      <c r="K1386" s="10"/>
      <c r="L1386" s="11"/>
      <c r="M1386" s="11"/>
      <c r="N1386" s="11"/>
      <c r="O1386" s="25"/>
      <c r="P1386" s="25"/>
      <c r="Q1386" s="16"/>
      <c r="R1386" s="16"/>
      <c r="S1386" s="16"/>
      <c r="T1386" s="16"/>
      <c r="U1386" s="16"/>
      <c r="V1386" s="16"/>
      <c r="W1386" s="26"/>
      <c r="X1386" s="10"/>
      <c r="Y1386" s="10"/>
      <c r="Z1386" s="10"/>
      <c r="AA1386" s="10"/>
      <c r="AB1386" s="14"/>
      <c r="AC1386" s="10"/>
      <c r="AD1386" s="10"/>
      <c r="AE1386" s="10"/>
      <c r="AF1386" s="15"/>
    </row>
    <row r="1387" spans="1:32" ht="15" customHeight="1" x14ac:dyDescent="0.25">
      <c r="C1387" s="10"/>
      <c r="D1387" s="10"/>
      <c r="E1387" s="10"/>
      <c r="F1387" s="10"/>
      <c r="G1387" s="242" t="s">
        <v>270</v>
      </c>
      <c r="H1387" s="76"/>
      <c r="I1387" s="48" t="s">
        <v>1046</v>
      </c>
      <c r="J1387" s="80"/>
      <c r="L1387" s="20"/>
      <c r="M1387" s="11"/>
      <c r="N1387" s="11"/>
      <c r="O1387" s="25"/>
      <c r="P1387" s="25"/>
      <c r="Q1387" s="16"/>
      <c r="R1387" s="16"/>
      <c r="S1387" s="16"/>
      <c r="T1387" s="16"/>
      <c r="U1387" s="16"/>
      <c r="V1387" s="16"/>
      <c r="W1387" s="26"/>
      <c r="X1387" s="10"/>
      <c r="Y1387" s="10"/>
      <c r="Z1387" s="10"/>
      <c r="AA1387" s="10"/>
      <c r="AB1387" s="14"/>
      <c r="AC1387" s="10"/>
      <c r="AD1387" s="10"/>
      <c r="AE1387" s="10"/>
      <c r="AF1387" s="15"/>
    </row>
    <row r="1388" spans="1:32" s="134" customFormat="1" ht="15" customHeight="1" outlineLevel="5" x14ac:dyDescent="0.25">
      <c r="A1388" s="21"/>
      <c r="B1388" s="127"/>
      <c r="C1388" s="127"/>
      <c r="D1388" s="127"/>
      <c r="E1388" s="127"/>
      <c r="F1388" s="127"/>
      <c r="G1388" s="369" t="s">
        <v>1842</v>
      </c>
      <c r="H1388" s="185">
        <v>42370</v>
      </c>
      <c r="I1388" s="127" t="s">
        <v>14</v>
      </c>
      <c r="J1388" s="472" t="s">
        <v>59</v>
      </c>
      <c r="K1388" s="127" t="s">
        <v>9</v>
      </c>
      <c r="L1388" s="127" t="s">
        <v>10</v>
      </c>
      <c r="M1388" s="127" t="s">
        <v>10</v>
      </c>
      <c r="N1388" s="127" t="s">
        <v>11</v>
      </c>
      <c r="O1388" s="129">
        <v>5400</v>
      </c>
      <c r="P1388" s="129">
        <v>0</v>
      </c>
      <c r="Q1388" s="129">
        <f t="shared" ref="Q1388" si="590">O1388-P1388</f>
        <v>5400</v>
      </c>
      <c r="R1388" s="130" t="s">
        <v>1</v>
      </c>
      <c r="S1388" s="131" t="s">
        <v>4</v>
      </c>
      <c r="T1388" s="131"/>
      <c r="U1388" s="131" t="s">
        <v>270</v>
      </c>
      <c r="V1388" s="127"/>
      <c r="W1388" s="127"/>
      <c r="X1388" s="127"/>
      <c r="Y1388" s="127"/>
      <c r="Z1388" s="132">
        <v>42370</v>
      </c>
      <c r="AA1388" s="127"/>
      <c r="AB1388" s="127"/>
      <c r="AC1388" s="127"/>
      <c r="AD1388" s="133" t="s">
        <v>1843</v>
      </c>
    </row>
    <row r="1389" spans="1:32" ht="15" customHeight="1" x14ac:dyDescent="0.25">
      <c r="C1389" s="10"/>
      <c r="D1389" s="10"/>
      <c r="E1389" s="10"/>
      <c r="F1389" s="10"/>
      <c r="G1389" s="76"/>
      <c r="H1389" s="76"/>
      <c r="I1389" s="77"/>
      <c r="J1389" s="80"/>
      <c r="K1389" s="10"/>
      <c r="L1389" s="11"/>
      <c r="M1389" s="11"/>
      <c r="N1389" s="11"/>
      <c r="O1389" s="71">
        <f>SUM(O1388)</f>
        <v>5400</v>
      </c>
      <c r="P1389" s="71">
        <f t="shared" ref="P1389:Q1389" si="591">SUM(P1388)</f>
        <v>0</v>
      </c>
      <c r="Q1389" s="71">
        <f t="shared" si="591"/>
        <v>5400</v>
      </c>
      <c r="R1389" s="17"/>
      <c r="S1389" s="17"/>
      <c r="T1389" s="17"/>
      <c r="U1389" s="17"/>
      <c r="V1389" s="17"/>
      <c r="W1389" s="26"/>
      <c r="X1389" s="10"/>
      <c r="Y1389" s="10"/>
      <c r="Z1389" s="10"/>
      <c r="AA1389" s="10"/>
      <c r="AB1389" s="14"/>
      <c r="AC1389" s="10"/>
      <c r="AD1389" s="10"/>
      <c r="AE1389" s="10"/>
      <c r="AF1389" s="15"/>
    </row>
    <row r="1390" spans="1:32" ht="15" customHeight="1" x14ac:dyDescent="0.25">
      <c r="C1390" s="10"/>
      <c r="D1390" s="10"/>
      <c r="E1390" s="10"/>
      <c r="F1390" s="10"/>
      <c r="G1390" s="76"/>
      <c r="H1390" s="76"/>
      <c r="I1390" s="77"/>
      <c r="J1390" s="80"/>
      <c r="K1390" s="10"/>
      <c r="L1390" s="11"/>
      <c r="M1390" s="11"/>
      <c r="N1390" s="11"/>
      <c r="O1390" s="25"/>
      <c r="P1390" s="25"/>
      <c r="Q1390" s="16"/>
      <c r="R1390" s="16"/>
      <c r="S1390" s="16"/>
      <c r="T1390" s="16"/>
      <c r="U1390" s="16"/>
      <c r="V1390" s="16"/>
      <c r="W1390" s="26"/>
      <c r="X1390" s="10"/>
      <c r="Y1390" s="10"/>
      <c r="Z1390" s="10"/>
      <c r="AA1390" s="10"/>
      <c r="AB1390" s="14"/>
      <c r="AC1390" s="10"/>
      <c r="AD1390" s="10"/>
      <c r="AE1390" s="10"/>
      <c r="AF1390" s="15"/>
    </row>
    <row r="1391" spans="1:32" ht="15" customHeight="1" x14ac:dyDescent="0.25">
      <c r="C1391" s="10"/>
      <c r="D1391" s="10"/>
      <c r="E1391" s="10"/>
      <c r="F1391" s="10"/>
      <c r="G1391" s="242" t="s">
        <v>188</v>
      </c>
      <c r="H1391" s="76"/>
      <c r="I1391" s="50" t="s">
        <v>1047</v>
      </c>
      <c r="J1391" s="80"/>
      <c r="L1391" s="20"/>
      <c r="M1391" s="11"/>
      <c r="N1391" s="11"/>
      <c r="O1391" s="25"/>
      <c r="P1391" s="25"/>
      <c r="Q1391" s="16"/>
      <c r="R1391" s="16"/>
      <c r="S1391" s="16"/>
      <c r="T1391" s="16"/>
      <c r="U1391" s="16"/>
      <c r="V1391" s="16"/>
      <c r="W1391" s="26"/>
      <c r="X1391" s="10"/>
      <c r="Y1391" s="10"/>
      <c r="Z1391" s="10"/>
      <c r="AA1391" s="10"/>
      <c r="AB1391" s="14"/>
      <c r="AC1391" s="10"/>
      <c r="AD1391" s="10"/>
      <c r="AE1391" s="10"/>
      <c r="AF1391" s="15"/>
    </row>
    <row r="1392" spans="1:32" s="65" customFormat="1" ht="15" customHeight="1" outlineLevel="5" x14ac:dyDescent="0.25">
      <c r="A1392" s="21"/>
      <c r="B1392" s="151"/>
      <c r="C1392" s="151"/>
      <c r="D1392" s="151"/>
      <c r="E1392" s="151"/>
      <c r="F1392" s="151"/>
      <c r="G1392" s="191" t="s">
        <v>1842</v>
      </c>
      <c r="H1392" s="187">
        <v>42370</v>
      </c>
      <c r="I1392" s="151" t="s">
        <v>14</v>
      </c>
      <c r="J1392" s="473" t="s">
        <v>49</v>
      </c>
      <c r="K1392" s="151" t="s">
        <v>9</v>
      </c>
      <c r="L1392" s="151" t="s">
        <v>10</v>
      </c>
      <c r="M1392" s="151" t="s">
        <v>10</v>
      </c>
      <c r="N1392" s="151" t="s">
        <v>11</v>
      </c>
      <c r="O1392" s="139">
        <v>102451.96</v>
      </c>
      <c r="P1392" s="139">
        <v>0</v>
      </c>
      <c r="Q1392" s="139">
        <v>102451.96</v>
      </c>
      <c r="R1392" s="153" t="s">
        <v>1</v>
      </c>
      <c r="S1392" s="154" t="s">
        <v>4</v>
      </c>
      <c r="T1392" s="154"/>
      <c r="U1392" s="154" t="s">
        <v>188</v>
      </c>
      <c r="V1392" s="151"/>
      <c r="W1392" s="151"/>
      <c r="X1392" s="151"/>
      <c r="Y1392" s="151"/>
      <c r="Z1392" s="155">
        <v>42370</v>
      </c>
      <c r="AA1392" s="151"/>
      <c r="AB1392" s="151"/>
      <c r="AC1392" s="151"/>
      <c r="AD1392" s="156" t="s">
        <v>1843</v>
      </c>
    </row>
    <row r="1393" spans="1:32" s="21" customFormat="1" ht="15" customHeight="1" outlineLevel="5" x14ac:dyDescent="0.25">
      <c r="B1393" s="1"/>
      <c r="C1393" s="1"/>
      <c r="D1393" s="1"/>
      <c r="E1393" s="1"/>
      <c r="F1393" s="1"/>
      <c r="G1393" s="192" t="s">
        <v>1842</v>
      </c>
      <c r="H1393" s="188">
        <v>42370</v>
      </c>
      <c r="I1393" s="1" t="s">
        <v>14</v>
      </c>
      <c r="J1393" s="294" t="s">
        <v>59</v>
      </c>
      <c r="K1393" s="1" t="s">
        <v>9</v>
      </c>
      <c r="L1393" s="1" t="s">
        <v>10</v>
      </c>
      <c r="M1393" s="1" t="s">
        <v>10</v>
      </c>
      <c r="N1393" s="1" t="s">
        <v>11</v>
      </c>
      <c r="O1393" s="9">
        <v>107147.59</v>
      </c>
      <c r="P1393" s="9">
        <v>0</v>
      </c>
      <c r="Q1393" s="9">
        <v>107147.59</v>
      </c>
      <c r="R1393" s="6" t="s">
        <v>1</v>
      </c>
      <c r="S1393" s="5" t="s">
        <v>4</v>
      </c>
      <c r="T1393" s="5"/>
      <c r="U1393" s="5" t="s">
        <v>188</v>
      </c>
      <c r="V1393" s="1"/>
      <c r="W1393" s="1"/>
      <c r="X1393" s="1"/>
      <c r="Y1393" s="1"/>
      <c r="Z1393" s="4">
        <v>42370</v>
      </c>
      <c r="AA1393" s="1"/>
      <c r="AB1393" s="1"/>
      <c r="AC1393" s="1"/>
      <c r="AD1393" s="8" t="s">
        <v>1843</v>
      </c>
    </row>
    <row r="1394" spans="1:32" s="164" customFormat="1" ht="15" customHeight="1" outlineLevel="5" x14ac:dyDescent="0.25">
      <c r="A1394" s="21"/>
      <c r="B1394" s="158"/>
      <c r="C1394" s="158"/>
      <c r="D1394" s="158"/>
      <c r="E1394" s="158"/>
      <c r="F1394" s="158"/>
      <c r="G1394" s="193" t="s">
        <v>1842</v>
      </c>
      <c r="H1394" s="189">
        <v>42370</v>
      </c>
      <c r="I1394" s="158" t="s">
        <v>14</v>
      </c>
      <c r="J1394" s="475" t="s">
        <v>63</v>
      </c>
      <c r="K1394" s="158" t="s">
        <v>9</v>
      </c>
      <c r="L1394" s="158" t="s">
        <v>10</v>
      </c>
      <c r="M1394" s="158" t="s">
        <v>10</v>
      </c>
      <c r="N1394" s="158" t="s">
        <v>11</v>
      </c>
      <c r="O1394" s="146">
        <v>53214</v>
      </c>
      <c r="P1394" s="146">
        <v>0</v>
      </c>
      <c r="Q1394" s="146">
        <v>53214</v>
      </c>
      <c r="R1394" s="160" t="s">
        <v>1</v>
      </c>
      <c r="S1394" s="161" t="s">
        <v>4</v>
      </c>
      <c r="T1394" s="161"/>
      <c r="U1394" s="161" t="s">
        <v>188</v>
      </c>
      <c r="V1394" s="158"/>
      <c r="W1394" s="158"/>
      <c r="X1394" s="158"/>
      <c r="Y1394" s="158"/>
      <c r="Z1394" s="162">
        <v>42370</v>
      </c>
      <c r="AA1394" s="158"/>
      <c r="AB1394" s="158"/>
      <c r="AC1394" s="158"/>
      <c r="AD1394" s="163" t="s">
        <v>1843</v>
      </c>
    </row>
    <row r="1395" spans="1:32" ht="15" customHeight="1" x14ac:dyDescent="0.25">
      <c r="C1395" s="10"/>
      <c r="D1395" s="10"/>
      <c r="E1395" s="10"/>
      <c r="F1395" s="10"/>
      <c r="G1395" s="76"/>
      <c r="H1395" s="76"/>
      <c r="I1395" s="77"/>
      <c r="J1395" s="80"/>
      <c r="K1395" s="10"/>
      <c r="L1395" s="11"/>
      <c r="M1395" s="11"/>
      <c r="N1395" s="11"/>
      <c r="O1395" s="71">
        <f>SUM(O1392:O1394)</f>
        <v>262813.55</v>
      </c>
      <c r="P1395" s="71">
        <f t="shared" ref="P1395:Q1395" si="592">SUM(P1392:P1394)</f>
        <v>0</v>
      </c>
      <c r="Q1395" s="71">
        <f t="shared" si="592"/>
        <v>262813.55</v>
      </c>
      <c r="R1395" s="17"/>
      <c r="S1395" s="17"/>
      <c r="T1395" s="17"/>
      <c r="U1395" s="17"/>
      <c r="V1395" s="17"/>
      <c r="W1395" s="26"/>
      <c r="X1395" s="10"/>
      <c r="Y1395" s="10"/>
      <c r="Z1395" s="10"/>
      <c r="AA1395" s="10"/>
      <c r="AB1395" s="14"/>
      <c r="AC1395" s="10"/>
      <c r="AD1395" s="10"/>
      <c r="AE1395" s="10"/>
      <c r="AF1395" s="15"/>
    </row>
    <row r="1396" spans="1:32" ht="15" customHeight="1" x14ac:dyDescent="0.25">
      <c r="C1396" s="10"/>
      <c r="D1396" s="10"/>
      <c r="E1396" s="10"/>
      <c r="F1396" s="10"/>
      <c r="G1396" s="76"/>
      <c r="H1396" s="76"/>
      <c r="I1396" s="77"/>
      <c r="J1396" s="80"/>
      <c r="K1396" s="10"/>
      <c r="L1396" s="11"/>
      <c r="M1396" s="11"/>
      <c r="N1396" s="11"/>
      <c r="O1396" s="25"/>
      <c r="P1396" s="25"/>
      <c r="Q1396" s="16"/>
      <c r="R1396" s="16"/>
      <c r="S1396" s="16"/>
      <c r="T1396" s="16"/>
      <c r="U1396" s="16"/>
      <c r="V1396" s="16"/>
      <c r="W1396" s="26"/>
      <c r="X1396" s="10"/>
      <c r="Y1396" s="10"/>
      <c r="Z1396" s="10"/>
      <c r="AA1396" s="10"/>
      <c r="AB1396" s="14"/>
      <c r="AC1396" s="10"/>
      <c r="AD1396" s="10"/>
      <c r="AE1396" s="10"/>
      <c r="AF1396" s="15"/>
    </row>
    <row r="1397" spans="1:32" ht="15" customHeight="1" x14ac:dyDescent="0.25">
      <c r="C1397" s="10"/>
      <c r="D1397" s="10"/>
      <c r="E1397" s="10"/>
      <c r="F1397" s="10"/>
      <c r="G1397" s="242" t="s">
        <v>160</v>
      </c>
      <c r="H1397" s="76"/>
      <c r="I1397" s="47" t="s">
        <v>1044</v>
      </c>
      <c r="J1397" s="80"/>
      <c r="L1397" s="20"/>
      <c r="M1397" s="11"/>
      <c r="N1397" s="11"/>
      <c r="O1397" s="25"/>
      <c r="P1397" s="25"/>
      <c r="Q1397" s="16"/>
      <c r="R1397" s="16"/>
      <c r="S1397" s="16"/>
      <c r="T1397" s="16"/>
      <c r="U1397" s="16"/>
      <c r="V1397" s="16"/>
      <c r="W1397" s="26"/>
      <c r="X1397" s="10"/>
      <c r="Y1397" s="10"/>
      <c r="Z1397" s="10"/>
      <c r="AA1397" s="10"/>
      <c r="AB1397" s="14"/>
      <c r="AC1397" s="10"/>
      <c r="AD1397" s="10"/>
      <c r="AE1397" s="10"/>
      <c r="AF1397" s="15"/>
    </row>
    <row r="1398" spans="1:32" s="65" customFormat="1" ht="15" customHeight="1" outlineLevel="5" x14ac:dyDescent="0.25">
      <c r="A1398" s="21"/>
      <c r="B1398" s="151"/>
      <c r="C1398" s="151"/>
      <c r="D1398" s="151"/>
      <c r="E1398" s="151"/>
      <c r="F1398" s="151"/>
      <c r="G1398" s="191" t="s">
        <v>1842</v>
      </c>
      <c r="H1398" s="187">
        <v>42370</v>
      </c>
      <c r="I1398" s="151" t="s">
        <v>14</v>
      </c>
      <c r="J1398" s="473" t="s">
        <v>43</v>
      </c>
      <c r="K1398" s="151" t="s">
        <v>9</v>
      </c>
      <c r="L1398" s="151" t="s">
        <v>10</v>
      </c>
      <c r="M1398" s="151" t="s">
        <v>10</v>
      </c>
      <c r="N1398" s="151" t="s">
        <v>11</v>
      </c>
      <c r="O1398" s="139">
        <v>3606176.6</v>
      </c>
      <c r="P1398" s="139">
        <v>0</v>
      </c>
      <c r="Q1398" s="139">
        <v>3606176.6</v>
      </c>
      <c r="R1398" s="153" t="s">
        <v>1</v>
      </c>
      <c r="S1398" s="154" t="s">
        <v>4</v>
      </c>
      <c r="T1398" s="154"/>
      <c r="U1398" s="154" t="s">
        <v>6391</v>
      </c>
      <c r="V1398" s="151"/>
      <c r="W1398" s="151"/>
      <c r="X1398" s="151"/>
      <c r="Y1398" s="151"/>
      <c r="Z1398" s="155">
        <v>42370</v>
      </c>
      <c r="AA1398" s="151"/>
      <c r="AB1398" s="151"/>
      <c r="AC1398" s="151"/>
      <c r="AD1398" s="156" t="s">
        <v>1843</v>
      </c>
    </row>
    <row r="1399" spans="1:32" s="21" customFormat="1" ht="15" customHeight="1" outlineLevel="5" x14ac:dyDescent="0.25">
      <c r="B1399" s="1"/>
      <c r="C1399" s="1"/>
      <c r="D1399" s="1"/>
      <c r="E1399" s="1"/>
      <c r="F1399" s="1"/>
      <c r="G1399" s="192" t="s">
        <v>1842</v>
      </c>
      <c r="H1399" s="188">
        <v>42613</v>
      </c>
      <c r="I1399" s="1" t="s">
        <v>4266</v>
      </c>
      <c r="J1399" s="294" t="s">
        <v>43</v>
      </c>
      <c r="K1399" s="1" t="s">
        <v>9</v>
      </c>
      <c r="L1399" s="1" t="s">
        <v>10</v>
      </c>
      <c r="M1399" s="1" t="s">
        <v>10</v>
      </c>
      <c r="N1399" s="1" t="s">
        <v>11</v>
      </c>
      <c r="O1399" s="9">
        <v>0</v>
      </c>
      <c r="P1399" s="9">
        <v>3606176.6</v>
      </c>
      <c r="Q1399" s="9">
        <v>-3606176.6</v>
      </c>
      <c r="R1399" s="6" t="s">
        <v>1</v>
      </c>
      <c r="S1399" s="5" t="s">
        <v>4</v>
      </c>
      <c r="T1399" s="5"/>
      <c r="U1399" s="5" t="s">
        <v>6391</v>
      </c>
      <c r="V1399" s="1"/>
      <c r="W1399" s="1"/>
      <c r="X1399" s="1"/>
      <c r="Y1399" s="1"/>
      <c r="Z1399" s="4">
        <v>42613</v>
      </c>
      <c r="AA1399" s="1"/>
      <c r="AB1399" s="1"/>
      <c r="AC1399" s="1"/>
      <c r="AD1399" s="8" t="s">
        <v>4267</v>
      </c>
    </row>
    <row r="1400" spans="1:32" s="21" customFormat="1" ht="15" customHeight="1" outlineLevel="5" x14ac:dyDescent="0.25">
      <c r="B1400" s="1"/>
      <c r="C1400" s="1"/>
      <c r="D1400" s="1"/>
      <c r="E1400" s="1"/>
      <c r="F1400" s="1"/>
      <c r="G1400" s="192" t="s">
        <v>1842</v>
      </c>
      <c r="H1400" s="188">
        <v>42643</v>
      </c>
      <c r="I1400" s="1" t="s">
        <v>4272</v>
      </c>
      <c r="J1400" s="294" t="s">
        <v>43</v>
      </c>
      <c r="K1400" s="1" t="s">
        <v>9</v>
      </c>
      <c r="L1400" s="1" t="s">
        <v>10</v>
      </c>
      <c r="M1400" s="1" t="s">
        <v>10</v>
      </c>
      <c r="N1400" s="1" t="s">
        <v>11</v>
      </c>
      <c r="O1400" s="9">
        <v>0</v>
      </c>
      <c r="P1400" s="9">
        <v>3606176.6</v>
      </c>
      <c r="Q1400" s="9">
        <v>-3606176.6</v>
      </c>
      <c r="R1400" s="6" t="s">
        <v>1</v>
      </c>
      <c r="S1400" s="5" t="s">
        <v>4</v>
      </c>
      <c r="T1400" s="5"/>
      <c r="U1400" s="5" t="s">
        <v>6391</v>
      </c>
      <c r="V1400" s="1"/>
      <c r="W1400" s="1"/>
      <c r="X1400" s="1"/>
      <c r="Y1400" s="1"/>
      <c r="Z1400" s="4">
        <v>42643</v>
      </c>
      <c r="AA1400" s="1"/>
      <c r="AB1400" s="1"/>
      <c r="AC1400" s="1"/>
      <c r="AD1400" s="8" t="s">
        <v>4273</v>
      </c>
    </row>
    <row r="1401" spans="1:32" s="21" customFormat="1" ht="15" customHeight="1" outlineLevel="5" x14ac:dyDescent="0.25">
      <c r="B1401" s="1"/>
      <c r="C1401" s="1"/>
      <c r="D1401" s="1"/>
      <c r="E1401" s="1"/>
      <c r="F1401" s="1"/>
      <c r="G1401" s="192" t="s">
        <v>1842</v>
      </c>
      <c r="H1401" s="188">
        <v>42673</v>
      </c>
      <c r="I1401" s="1" t="s">
        <v>7128</v>
      </c>
      <c r="J1401" s="294" t="s">
        <v>43</v>
      </c>
      <c r="K1401" s="1" t="s">
        <v>9</v>
      </c>
      <c r="L1401" s="1" t="s">
        <v>10</v>
      </c>
      <c r="M1401" s="1" t="s">
        <v>10</v>
      </c>
      <c r="N1401" s="1" t="s">
        <v>11</v>
      </c>
      <c r="O1401" s="9">
        <v>3606176.6</v>
      </c>
      <c r="P1401" s="9">
        <v>0</v>
      </c>
      <c r="Q1401" s="9">
        <v>3606176.6</v>
      </c>
      <c r="R1401" s="6" t="s">
        <v>1</v>
      </c>
      <c r="S1401" s="5" t="s">
        <v>4</v>
      </c>
      <c r="T1401" s="5"/>
      <c r="U1401" s="5" t="s">
        <v>6391</v>
      </c>
      <c r="V1401" s="1"/>
      <c r="W1401" s="1"/>
      <c r="X1401" s="1"/>
      <c r="Y1401" s="1"/>
      <c r="Z1401" s="4">
        <v>42673</v>
      </c>
      <c r="AA1401" s="1"/>
      <c r="AB1401" s="1"/>
      <c r="AC1401" s="1"/>
      <c r="AD1401" s="8" t="s">
        <v>7129</v>
      </c>
    </row>
    <row r="1402" spans="1:32" s="21" customFormat="1" ht="15" customHeight="1" outlineLevel="5" x14ac:dyDescent="0.25">
      <c r="B1402" s="1"/>
      <c r="C1402" s="1"/>
      <c r="D1402" s="1"/>
      <c r="E1402" s="1"/>
      <c r="F1402" s="1"/>
      <c r="G1402" s="192" t="s">
        <v>1842</v>
      </c>
      <c r="H1402" s="188">
        <v>42370</v>
      </c>
      <c r="I1402" s="1" t="s">
        <v>14</v>
      </c>
      <c r="J1402" s="294" t="s">
        <v>49</v>
      </c>
      <c r="K1402" s="1" t="s">
        <v>9</v>
      </c>
      <c r="L1402" s="1" t="s">
        <v>10</v>
      </c>
      <c r="M1402" s="1" t="s">
        <v>10</v>
      </c>
      <c r="N1402" s="1" t="s">
        <v>11</v>
      </c>
      <c r="O1402" s="9">
        <v>69572.679999999993</v>
      </c>
      <c r="P1402" s="9">
        <v>0</v>
      </c>
      <c r="Q1402" s="9">
        <v>69572.679999999993</v>
      </c>
      <c r="R1402" s="6" t="s">
        <v>1</v>
      </c>
      <c r="S1402" s="5" t="s">
        <v>4</v>
      </c>
      <c r="T1402" s="5"/>
      <c r="U1402" s="5" t="s">
        <v>6391</v>
      </c>
      <c r="V1402" s="1"/>
      <c r="W1402" s="1"/>
      <c r="X1402" s="1"/>
      <c r="Y1402" s="1"/>
      <c r="Z1402" s="4">
        <v>42370</v>
      </c>
      <c r="AA1402" s="1"/>
      <c r="AB1402" s="1"/>
      <c r="AC1402" s="1"/>
      <c r="AD1402" s="8" t="s">
        <v>1843</v>
      </c>
    </row>
    <row r="1403" spans="1:32" s="21" customFormat="1" ht="15" customHeight="1" outlineLevel="5" x14ac:dyDescent="0.25">
      <c r="B1403" s="1"/>
      <c r="C1403" s="1"/>
      <c r="D1403" s="1"/>
      <c r="E1403" s="1"/>
      <c r="F1403" s="1"/>
      <c r="G1403" s="192" t="s">
        <v>1842</v>
      </c>
      <c r="H1403" s="188">
        <v>42370</v>
      </c>
      <c r="I1403" s="1" t="s">
        <v>14</v>
      </c>
      <c r="J1403" s="294" t="s">
        <v>59</v>
      </c>
      <c r="K1403" s="1" t="s">
        <v>9</v>
      </c>
      <c r="L1403" s="1" t="s">
        <v>10</v>
      </c>
      <c r="M1403" s="1" t="s">
        <v>10</v>
      </c>
      <c r="N1403" s="1" t="s">
        <v>11</v>
      </c>
      <c r="O1403" s="9">
        <v>12618</v>
      </c>
      <c r="P1403" s="9">
        <v>0</v>
      </c>
      <c r="Q1403" s="9">
        <v>12618</v>
      </c>
      <c r="R1403" s="6" t="s">
        <v>1</v>
      </c>
      <c r="S1403" s="5" t="s">
        <v>4</v>
      </c>
      <c r="T1403" s="5"/>
      <c r="U1403" s="5" t="s">
        <v>6391</v>
      </c>
      <c r="V1403" s="1"/>
      <c r="W1403" s="1"/>
      <c r="X1403" s="1"/>
      <c r="Y1403" s="1"/>
      <c r="Z1403" s="4">
        <v>42370</v>
      </c>
      <c r="AA1403" s="1"/>
      <c r="AB1403" s="1"/>
      <c r="AC1403" s="1"/>
      <c r="AD1403" s="8" t="s">
        <v>1843</v>
      </c>
    </row>
    <row r="1404" spans="1:32" s="164" customFormat="1" ht="15" customHeight="1" outlineLevel="5" x14ac:dyDescent="0.25">
      <c r="A1404" s="21"/>
      <c r="B1404" s="158"/>
      <c r="C1404" s="158"/>
      <c r="D1404" s="158"/>
      <c r="E1404" s="158"/>
      <c r="F1404" s="158"/>
      <c r="G1404" s="193" t="s">
        <v>1842</v>
      </c>
      <c r="H1404" s="189">
        <v>42370</v>
      </c>
      <c r="I1404" s="158" t="s">
        <v>14</v>
      </c>
      <c r="J1404" s="475" t="s">
        <v>63</v>
      </c>
      <c r="K1404" s="158" t="s">
        <v>9</v>
      </c>
      <c r="L1404" s="158" t="s">
        <v>10</v>
      </c>
      <c r="M1404" s="158" t="s">
        <v>10</v>
      </c>
      <c r="N1404" s="158" t="s">
        <v>11</v>
      </c>
      <c r="O1404" s="146">
        <v>115627.01</v>
      </c>
      <c r="P1404" s="146">
        <v>0</v>
      </c>
      <c r="Q1404" s="146">
        <v>115627.01</v>
      </c>
      <c r="R1404" s="160" t="s">
        <v>1</v>
      </c>
      <c r="S1404" s="161" t="s">
        <v>4</v>
      </c>
      <c r="T1404" s="161"/>
      <c r="U1404" s="161" t="s">
        <v>6391</v>
      </c>
      <c r="V1404" s="158"/>
      <c r="W1404" s="158"/>
      <c r="X1404" s="158"/>
      <c r="Y1404" s="158"/>
      <c r="Z1404" s="162">
        <v>42370</v>
      </c>
      <c r="AA1404" s="158"/>
      <c r="AB1404" s="158"/>
      <c r="AC1404" s="158"/>
      <c r="AD1404" s="163" t="s">
        <v>1843</v>
      </c>
    </row>
    <row r="1405" spans="1:32" ht="15" customHeight="1" x14ac:dyDescent="0.25">
      <c r="C1405" s="10"/>
      <c r="D1405" s="10"/>
      <c r="E1405" s="10"/>
      <c r="F1405" s="10"/>
      <c r="G1405" s="76"/>
      <c r="H1405" s="76"/>
      <c r="I1405" s="77"/>
      <c r="J1405" s="80"/>
      <c r="K1405" s="10"/>
      <c r="L1405" s="11"/>
      <c r="M1405" s="11"/>
      <c r="N1405" s="11"/>
      <c r="O1405" s="71">
        <f>SUM(O1398:O1404)</f>
        <v>7410170.8899999997</v>
      </c>
      <c r="P1405" s="71">
        <f t="shared" ref="P1405:Q1405" si="593">SUM(P1398:P1404)</f>
        <v>7212353.2000000002</v>
      </c>
      <c r="Q1405" s="71">
        <f t="shared" si="593"/>
        <v>197817.69</v>
      </c>
      <c r="R1405" s="17"/>
      <c r="S1405" s="17"/>
      <c r="T1405" s="17"/>
      <c r="U1405" s="17"/>
      <c r="V1405" s="17"/>
      <c r="W1405" s="26"/>
      <c r="X1405" s="10"/>
      <c r="Y1405" s="10"/>
      <c r="Z1405" s="10"/>
      <c r="AA1405" s="10"/>
      <c r="AB1405" s="14"/>
      <c r="AC1405" s="10"/>
      <c r="AD1405" s="10"/>
      <c r="AE1405" s="10"/>
      <c r="AF1405" s="15"/>
    </row>
    <row r="1406" spans="1:32" ht="15" customHeight="1" x14ac:dyDescent="0.25">
      <c r="C1406" s="10"/>
      <c r="D1406" s="10"/>
      <c r="E1406" s="10"/>
      <c r="F1406" s="10"/>
      <c r="G1406" s="76"/>
      <c r="H1406" s="76"/>
      <c r="I1406" s="77"/>
      <c r="J1406" s="80"/>
      <c r="K1406" s="10"/>
      <c r="L1406" s="11"/>
      <c r="M1406" s="11"/>
      <c r="N1406" s="11"/>
      <c r="O1406" s="25"/>
      <c r="P1406" s="25"/>
      <c r="Q1406" s="16"/>
      <c r="R1406" s="16"/>
      <c r="S1406" s="16"/>
      <c r="T1406" s="16"/>
      <c r="U1406" s="16"/>
      <c r="V1406" s="16"/>
      <c r="W1406" s="26"/>
      <c r="X1406" s="10"/>
      <c r="Y1406" s="10"/>
      <c r="Z1406" s="10"/>
      <c r="AA1406" s="10"/>
      <c r="AB1406" s="14"/>
      <c r="AC1406" s="10"/>
      <c r="AD1406" s="10"/>
      <c r="AE1406" s="10"/>
      <c r="AF1406" s="15"/>
    </row>
    <row r="1407" spans="1:32" ht="15" customHeight="1" x14ac:dyDescent="0.25">
      <c r="C1407" s="10"/>
      <c r="D1407" s="10"/>
      <c r="E1407" s="10"/>
      <c r="F1407" s="10"/>
      <c r="G1407" s="242" t="s">
        <v>87</v>
      </c>
      <c r="H1407" s="76"/>
      <c r="I1407" s="47" t="s">
        <v>733</v>
      </c>
      <c r="J1407" s="80"/>
      <c r="L1407" s="20"/>
      <c r="M1407" s="11"/>
      <c r="N1407" s="11"/>
      <c r="O1407" s="25"/>
      <c r="P1407" s="25"/>
      <c r="Q1407" s="16"/>
      <c r="R1407" s="16"/>
      <c r="S1407" s="16"/>
      <c r="T1407" s="16"/>
      <c r="U1407" s="16"/>
      <c r="V1407" s="16"/>
      <c r="W1407" s="26"/>
      <c r="X1407" s="10"/>
      <c r="Y1407" s="10"/>
      <c r="Z1407" s="10"/>
      <c r="AA1407" s="10"/>
      <c r="AB1407" s="14"/>
      <c r="AC1407" s="10"/>
      <c r="AD1407" s="10"/>
      <c r="AE1407" s="10"/>
      <c r="AF1407" s="15"/>
    </row>
    <row r="1408" spans="1:32" s="65" customFormat="1" ht="15" customHeight="1" outlineLevel="5" x14ac:dyDescent="0.25">
      <c r="A1408" s="21"/>
      <c r="B1408" s="151"/>
      <c r="C1408" s="151"/>
      <c r="D1408" s="151"/>
      <c r="E1408" s="151"/>
      <c r="F1408" s="151"/>
      <c r="G1408" s="191" t="s">
        <v>1842</v>
      </c>
      <c r="H1408" s="187">
        <v>42370</v>
      </c>
      <c r="I1408" s="151" t="s">
        <v>14</v>
      </c>
      <c r="J1408" s="473" t="s">
        <v>49</v>
      </c>
      <c r="K1408" s="151" t="s">
        <v>9</v>
      </c>
      <c r="L1408" s="151" t="s">
        <v>10</v>
      </c>
      <c r="M1408" s="151" t="s">
        <v>10</v>
      </c>
      <c r="N1408" s="151" t="s">
        <v>11</v>
      </c>
      <c r="O1408" s="139">
        <v>630406.52</v>
      </c>
      <c r="P1408" s="139">
        <v>0</v>
      </c>
      <c r="Q1408" s="139">
        <v>630406.52</v>
      </c>
      <c r="R1408" s="153" t="s">
        <v>1</v>
      </c>
      <c r="S1408" s="154" t="s">
        <v>4</v>
      </c>
      <c r="T1408" s="154"/>
      <c r="U1408" s="154" t="s">
        <v>4227</v>
      </c>
      <c r="V1408" s="151"/>
      <c r="W1408" s="151"/>
      <c r="X1408" s="151"/>
      <c r="Y1408" s="151"/>
      <c r="Z1408" s="155">
        <v>42370</v>
      </c>
      <c r="AA1408" s="151"/>
      <c r="AB1408" s="151"/>
      <c r="AC1408" s="151"/>
      <c r="AD1408" s="156" t="s">
        <v>1843</v>
      </c>
    </row>
    <row r="1409" spans="1:32" s="21" customFormat="1" ht="15" customHeight="1" outlineLevel="5" x14ac:dyDescent="0.25">
      <c r="B1409" s="1"/>
      <c r="C1409" s="1"/>
      <c r="D1409" s="1"/>
      <c r="E1409" s="1"/>
      <c r="F1409" s="1"/>
      <c r="G1409" s="192" t="s">
        <v>1842</v>
      </c>
      <c r="H1409" s="188">
        <v>42370</v>
      </c>
      <c r="I1409" s="1" t="s">
        <v>14</v>
      </c>
      <c r="J1409" s="294" t="s">
        <v>59</v>
      </c>
      <c r="K1409" s="1" t="s">
        <v>9</v>
      </c>
      <c r="L1409" s="1" t="s">
        <v>10</v>
      </c>
      <c r="M1409" s="1" t="s">
        <v>10</v>
      </c>
      <c r="N1409" s="1" t="s">
        <v>11</v>
      </c>
      <c r="O1409" s="9">
        <v>1226146.42</v>
      </c>
      <c r="P1409" s="9">
        <v>0</v>
      </c>
      <c r="Q1409" s="9">
        <v>1226146.42</v>
      </c>
      <c r="R1409" s="6" t="s">
        <v>1</v>
      </c>
      <c r="S1409" s="5" t="s">
        <v>4</v>
      </c>
      <c r="T1409" s="5"/>
      <c r="U1409" s="5" t="s">
        <v>4227</v>
      </c>
      <c r="V1409" s="1"/>
      <c r="W1409" s="1"/>
      <c r="X1409" s="1"/>
      <c r="Y1409" s="1"/>
      <c r="Z1409" s="4">
        <v>42370</v>
      </c>
      <c r="AA1409" s="1"/>
      <c r="AB1409" s="1"/>
      <c r="AC1409" s="1"/>
      <c r="AD1409" s="8" t="s">
        <v>1843</v>
      </c>
    </row>
    <row r="1410" spans="1:32" s="21" customFormat="1" ht="15" customHeight="1" outlineLevel="5" x14ac:dyDescent="0.25">
      <c r="B1410" s="1"/>
      <c r="C1410" s="1"/>
      <c r="D1410" s="1"/>
      <c r="E1410" s="1"/>
      <c r="F1410" s="1"/>
      <c r="G1410" s="192" t="s">
        <v>1842</v>
      </c>
      <c r="H1410" s="188">
        <v>42370</v>
      </c>
      <c r="I1410" s="1" t="s">
        <v>14</v>
      </c>
      <c r="J1410" s="294" t="s">
        <v>63</v>
      </c>
      <c r="K1410" s="1" t="s">
        <v>9</v>
      </c>
      <c r="L1410" s="1" t="s">
        <v>10</v>
      </c>
      <c r="M1410" s="1" t="s">
        <v>10</v>
      </c>
      <c r="N1410" s="1" t="s">
        <v>11</v>
      </c>
      <c r="O1410" s="9">
        <v>738785.68</v>
      </c>
      <c r="P1410" s="9">
        <v>0</v>
      </c>
      <c r="Q1410" s="9">
        <v>738785.68</v>
      </c>
      <c r="R1410" s="6" t="s">
        <v>1</v>
      </c>
      <c r="S1410" s="5" t="s">
        <v>4</v>
      </c>
      <c r="T1410" s="5"/>
      <c r="U1410" s="5" t="s">
        <v>4227</v>
      </c>
      <c r="V1410" s="1"/>
      <c r="W1410" s="1"/>
      <c r="X1410" s="1"/>
      <c r="Y1410" s="1"/>
      <c r="Z1410" s="4">
        <v>42370</v>
      </c>
      <c r="AA1410" s="1"/>
      <c r="AB1410" s="1"/>
      <c r="AC1410" s="1"/>
      <c r="AD1410" s="8" t="s">
        <v>1843</v>
      </c>
    </row>
    <row r="1411" spans="1:32" s="21" customFormat="1" outlineLevel="5" x14ac:dyDescent="0.25">
      <c r="B1411" s="1"/>
      <c r="C1411" s="1"/>
      <c r="D1411" s="1"/>
      <c r="E1411" s="1"/>
      <c r="F1411" s="1"/>
      <c r="G1411" s="192" t="s">
        <v>4218</v>
      </c>
      <c r="H1411" s="188">
        <v>42537</v>
      </c>
      <c r="I1411" s="1" t="s">
        <v>4219</v>
      </c>
      <c r="J1411" s="294" t="s">
        <v>63</v>
      </c>
      <c r="K1411" s="1" t="s">
        <v>33</v>
      </c>
      <c r="L1411" s="1" t="s">
        <v>4220</v>
      </c>
      <c r="M1411" s="1" t="s">
        <v>21</v>
      </c>
      <c r="N1411" s="1" t="s">
        <v>11</v>
      </c>
      <c r="O1411" s="9">
        <v>3705.52</v>
      </c>
      <c r="P1411" s="9">
        <v>0</v>
      </c>
      <c r="Q1411" s="9">
        <v>3705.52</v>
      </c>
      <c r="R1411" s="6" t="s">
        <v>61</v>
      </c>
      <c r="S1411" s="5" t="s">
        <v>4221</v>
      </c>
      <c r="T1411" s="5"/>
      <c r="U1411" s="5" t="s">
        <v>4227</v>
      </c>
      <c r="V1411" s="1"/>
      <c r="W1411" s="1"/>
      <c r="X1411" s="1"/>
      <c r="Y1411" s="1"/>
      <c r="Z1411" s="4">
        <v>42537</v>
      </c>
      <c r="AA1411" s="1" t="s">
        <v>26</v>
      </c>
      <c r="AB1411" s="1" t="s">
        <v>4222</v>
      </c>
      <c r="AC1411" s="1" t="s">
        <v>4223</v>
      </c>
      <c r="AD1411" s="8"/>
    </row>
    <row r="1412" spans="1:32" s="21" customFormat="1" outlineLevel="5" x14ac:dyDescent="0.25">
      <c r="B1412" s="1"/>
      <c r="C1412" s="1"/>
      <c r="D1412" s="1"/>
      <c r="E1412" s="1"/>
      <c r="F1412" s="1"/>
      <c r="G1412" s="192" t="s">
        <v>4218</v>
      </c>
      <c r="H1412" s="188">
        <v>42537</v>
      </c>
      <c r="I1412" s="1" t="s">
        <v>4219</v>
      </c>
      <c r="J1412" s="294" t="s">
        <v>63</v>
      </c>
      <c r="K1412" s="1" t="s">
        <v>33</v>
      </c>
      <c r="L1412" s="1" t="s">
        <v>4220</v>
      </c>
      <c r="M1412" s="1" t="s">
        <v>20</v>
      </c>
      <c r="N1412" s="1" t="s">
        <v>1494</v>
      </c>
      <c r="O1412" s="9">
        <v>0</v>
      </c>
      <c r="P1412" s="9">
        <v>3705.52</v>
      </c>
      <c r="Q1412" s="9">
        <v>-3705.52</v>
      </c>
      <c r="R1412" s="6" t="s">
        <v>61</v>
      </c>
      <c r="S1412" s="5" t="s">
        <v>4221</v>
      </c>
      <c r="T1412" s="5"/>
      <c r="U1412" s="5" t="s">
        <v>4227</v>
      </c>
      <c r="V1412" s="1"/>
      <c r="W1412" s="1"/>
      <c r="X1412" s="1"/>
      <c r="Y1412" s="1"/>
      <c r="Z1412" s="4">
        <v>42537</v>
      </c>
      <c r="AA1412" s="1" t="s">
        <v>4960</v>
      </c>
      <c r="AB1412" s="1" t="s">
        <v>4222</v>
      </c>
      <c r="AC1412" s="1" t="s">
        <v>4223</v>
      </c>
      <c r="AD1412" s="8"/>
    </row>
    <row r="1413" spans="1:32" s="164" customFormat="1" outlineLevel="5" x14ac:dyDescent="0.25">
      <c r="A1413" s="21"/>
      <c r="B1413" s="158"/>
      <c r="C1413" s="158"/>
      <c r="D1413" s="158"/>
      <c r="E1413" s="158"/>
      <c r="F1413" s="158"/>
      <c r="G1413" s="193" t="s">
        <v>4218</v>
      </c>
      <c r="H1413" s="189">
        <v>42678</v>
      </c>
      <c r="I1413" s="158" t="s">
        <v>4219</v>
      </c>
      <c r="J1413" s="475" t="s">
        <v>63</v>
      </c>
      <c r="K1413" s="158" t="s">
        <v>33</v>
      </c>
      <c r="L1413" s="158" t="s">
        <v>8487</v>
      </c>
      <c r="M1413" s="158" t="s">
        <v>21</v>
      </c>
      <c r="N1413" s="158" t="s">
        <v>11</v>
      </c>
      <c r="O1413" s="146">
        <v>3705.52</v>
      </c>
      <c r="P1413" s="146">
        <v>0</v>
      </c>
      <c r="Q1413" s="146">
        <v>3705.52</v>
      </c>
      <c r="R1413" s="160" t="s">
        <v>61</v>
      </c>
      <c r="S1413" s="161" t="s">
        <v>4221</v>
      </c>
      <c r="T1413" s="161"/>
      <c r="U1413" s="161" t="s">
        <v>4227</v>
      </c>
      <c r="V1413" s="158"/>
      <c r="W1413" s="158"/>
      <c r="X1413" s="158"/>
      <c r="Y1413" s="158"/>
      <c r="Z1413" s="162">
        <v>42678</v>
      </c>
      <c r="AA1413" s="158" t="s">
        <v>26</v>
      </c>
      <c r="AB1413" s="158" t="s">
        <v>8488</v>
      </c>
      <c r="AC1413" s="158" t="s">
        <v>4223</v>
      </c>
      <c r="AD1413" s="163"/>
    </row>
    <row r="1414" spans="1:32" ht="15" customHeight="1" x14ac:dyDescent="0.25">
      <c r="C1414" s="10"/>
      <c r="D1414" s="10"/>
      <c r="E1414" s="10"/>
      <c r="F1414" s="10"/>
      <c r="G1414" s="76"/>
      <c r="H1414" s="76"/>
      <c r="I1414" s="77"/>
      <c r="J1414" s="80"/>
      <c r="K1414" s="10"/>
      <c r="L1414" s="11"/>
      <c r="M1414" s="11"/>
      <c r="N1414" s="11"/>
      <c r="O1414" s="71">
        <f>SUM(O1408:O1413)</f>
        <v>2602749.66</v>
      </c>
      <c r="P1414" s="71">
        <f t="shared" ref="P1414:Q1414" si="594">SUM(P1408:P1413)</f>
        <v>3705.52</v>
      </c>
      <c r="Q1414" s="71">
        <f t="shared" si="594"/>
        <v>2599044.14</v>
      </c>
      <c r="R1414" s="17"/>
      <c r="S1414" s="17"/>
      <c r="T1414" s="16"/>
      <c r="U1414" s="16"/>
      <c r="V1414" s="16"/>
      <c r="W1414" s="26"/>
      <c r="X1414" s="10"/>
      <c r="Y1414" s="10"/>
      <c r="Z1414" s="10"/>
      <c r="AA1414" s="10"/>
      <c r="AB1414" s="14"/>
      <c r="AC1414" s="10"/>
      <c r="AD1414" s="10"/>
      <c r="AE1414" s="10"/>
      <c r="AF1414" s="15"/>
    </row>
    <row r="1415" spans="1:32" ht="15" customHeight="1" x14ac:dyDescent="0.25">
      <c r="C1415" s="10"/>
      <c r="D1415" s="10"/>
      <c r="E1415" s="10"/>
      <c r="F1415" s="10"/>
      <c r="G1415" s="76"/>
      <c r="H1415" s="76"/>
      <c r="I1415" s="77"/>
      <c r="J1415" s="80"/>
      <c r="K1415" s="10"/>
      <c r="L1415" s="11"/>
      <c r="M1415" s="11"/>
      <c r="N1415" s="11"/>
      <c r="O1415" s="25"/>
      <c r="P1415" s="25"/>
      <c r="Q1415" s="16"/>
      <c r="R1415" s="16"/>
      <c r="S1415" s="16"/>
      <c r="T1415" s="16"/>
      <c r="U1415" s="16"/>
      <c r="V1415" s="16"/>
      <c r="W1415" s="26"/>
      <c r="X1415" s="10"/>
      <c r="Y1415" s="10"/>
      <c r="Z1415" s="10"/>
      <c r="AA1415" s="10"/>
      <c r="AB1415" s="14"/>
      <c r="AC1415" s="10"/>
      <c r="AD1415" s="10"/>
      <c r="AE1415" s="10"/>
      <c r="AF1415" s="15"/>
    </row>
    <row r="1416" spans="1:32" ht="15" customHeight="1" x14ac:dyDescent="0.25">
      <c r="C1416" s="10"/>
      <c r="D1416" s="10"/>
      <c r="E1416" s="10"/>
      <c r="F1416" s="10"/>
      <c r="G1416" s="464" t="s">
        <v>9450</v>
      </c>
      <c r="H1416" s="76"/>
      <c r="I1416" s="511" t="s">
        <v>9494</v>
      </c>
      <c r="J1416" s="511"/>
      <c r="K1416" s="511"/>
      <c r="L1416" s="511"/>
      <c r="M1416" s="511"/>
      <c r="N1416" s="511"/>
      <c r="O1416" s="511"/>
      <c r="P1416" s="511"/>
      <c r="Q1416" s="511"/>
      <c r="R1416" s="511"/>
      <c r="S1416" s="511"/>
      <c r="T1416" s="511"/>
      <c r="U1416" s="511"/>
      <c r="V1416" s="511"/>
      <c r="W1416" s="511"/>
      <c r="X1416" s="511"/>
      <c r="Y1416" s="511"/>
      <c r="Z1416" s="511"/>
      <c r="AA1416" s="511"/>
      <c r="AB1416" s="511"/>
      <c r="AC1416" s="511"/>
      <c r="AD1416" s="511"/>
      <c r="AE1416" s="10"/>
      <c r="AF1416" s="15"/>
    </row>
    <row r="1417" spans="1:32" s="134" customFormat="1" ht="15" customHeight="1" outlineLevel="5" x14ac:dyDescent="0.25">
      <c r="A1417" s="21"/>
      <c r="B1417" s="127"/>
      <c r="C1417" s="127"/>
      <c r="D1417" s="127"/>
      <c r="E1417" s="127"/>
      <c r="F1417" s="127"/>
      <c r="G1417" s="369" t="s">
        <v>1842</v>
      </c>
      <c r="H1417" s="185">
        <v>42735</v>
      </c>
      <c r="I1417" s="127" t="s">
        <v>9442</v>
      </c>
      <c r="J1417" s="472" t="s">
        <v>49</v>
      </c>
      <c r="K1417" s="127" t="s">
        <v>9</v>
      </c>
      <c r="L1417" s="127" t="s">
        <v>10</v>
      </c>
      <c r="M1417" s="127" t="s">
        <v>10</v>
      </c>
      <c r="N1417" s="127" t="s">
        <v>11</v>
      </c>
      <c r="O1417" s="129">
        <v>0</v>
      </c>
      <c r="P1417" s="129">
        <v>10593.18</v>
      </c>
      <c r="Q1417" s="129">
        <f t="shared" ref="Q1417" si="595">O1417-P1417</f>
        <v>-10593.18</v>
      </c>
      <c r="R1417" s="130" t="s">
        <v>1</v>
      </c>
      <c r="S1417" s="131" t="s">
        <v>4</v>
      </c>
      <c r="T1417" s="131"/>
      <c r="U1417" s="451" t="s">
        <v>9450</v>
      </c>
      <c r="V1417" s="127"/>
      <c r="W1417" s="127"/>
      <c r="X1417" s="127"/>
      <c r="Y1417" s="127"/>
      <c r="Z1417" s="132">
        <v>42735</v>
      </c>
      <c r="AA1417" s="127"/>
      <c r="AB1417" s="127"/>
      <c r="AC1417" s="127"/>
      <c r="AD1417" s="133" t="s">
        <v>9443</v>
      </c>
    </row>
    <row r="1418" spans="1:32" s="22" customFormat="1" ht="15" customHeight="1" outlineLevel="5" x14ac:dyDescent="0.25">
      <c r="B1418" s="24"/>
      <c r="C1418" s="24"/>
      <c r="D1418" s="24"/>
      <c r="E1418" s="24"/>
      <c r="F1418" s="24"/>
      <c r="G1418" s="24"/>
      <c r="H1418" s="81"/>
      <c r="I1418" s="24"/>
      <c r="J1418" s="79"/>
      <c r="K1418" s="24"/>
      <c r="L1418" s="24"/>
      <c r="M1418" s="24"/>
      <c r="N1418" s="24"/>
      <c r="O1418" s="17">
        <f>SUM(O1417)</f>
        <v>0</v>
      </c>
      <c r="P1418" s="17">
        <f t="shared" ref="P1418:Q1418" si="596">SUM(P1417)</f>
        <v>10593.18</v>
      </c>
      <c r="Q1418" s="17">
        <f t="shared" si="596"/>
        <v>-10593.18</v>
      </c>
      <c r="R1418" s="26"/>
      <c r="S1418" s="26"/>
      <c r="T1418" s="26"/>
      <c r="U1418" s="26"/>
      <c r="V1418" s="24"/>
      <c r="W1418" s="24"/>
      <c r="X1418" s="24"/>
      <c r="Y1418" s="24"/>
      <c r="Z1418" s="27"/>
      <c r="AA1418" s="24"/>
      <c r="AB1418" s="24"/>
      <c r="AC1418" s="24"/>
      <c r="AD1418" s="28"/>
    </row>
    <row r="1419" spans="1:32" s="22" customFormat="1" ht="15" customHeight="1" outlineLevel="5" x14ac:dyDescent="0.25">
      <c r="B1419" s="24"/>
      <c r="C1419" s="24"/>
      <c r="D1419" s="24"/>
      <c r="E1419" s="24"/>
      <c r="F1419" s="24"/>
      <c r="G1419" s="24"/>
      <c r="H1419" s="81"/>
      <c r="I1419" s="24"/>
      <c r="J1419" s="79"/>
      <c r="K1419" s="24"/>
      <c r="L1419" s="24"/>
      <c r="M1419" s="24"/>
      <c r="N1419" s="24"/>
      <c r="O1419" s="16"/>
      <c r="P1419" s="16"/>
      <c r="Q1419" s="16"/>
      <c r="R1419" s="26"/>
      <c r="S1419" s="26"/>
      <c r="T1419" s="26"/>
      <c r="U1419" s="26"/>
      <c r="V1419" s="24"/>
      <c r="W1419" s="24"/>
      <c r="X1419" s="24"/>
      <c r="Y1419" s="24"/>
      <c r="Z1419" s="27"/>
      <c r="AA1419" s="24"/>
      <c r="AB1419" s="24"/>
      <c r="AC1419" s="24"/>
      <c r="AD1419" s="28"/>
    </row>
    <row r="1420" spans="1:32" ht="15" customHeight="1" x14ac:dyDescent="0.25">
      <c r="C1420" s="10"/>
      <c r="D1420" s="10"/>
      <c r="E1420" s="10"/>
      <c r="F1420" s="10"/>
      <c r="G1420" s="242" t="s">
        <v>189</v>
      </c>
      <c r="H1420" s="76"/>
      <c r="I1420" s="47" t="s">
        <v>1048</v>
      </c>
      <c r="J1420" s="80"/>
      <c r="L1420" s="20"/>
      <c r="M1420" s="11"/>
      <c r="N1420" s="11"/>
      <c r="O1420" s="25"/>
      <c r="P1420" s="25"/>
      <c r="Q1420" s="16"/>
      <c r="R1420" s="16"/>
      <c r="S1420" s="16"/>
      <c r="T1420" s="16"/>
      <c r="U1420" s="16"/>
      <c r="V1420" s="16"/>
      <c r="W1420" s="26"/>
      <c r="X1420" s="10"/>
      <c r="Y1420" s="10"/>
      <c r="Z1420" s="10"/>
      <c r="AA1420" s="10"/>
      <c r="AB1420" s="14"/>
      <c r="AC1420" s="10"/>
      <c r="AD1420" s="10"/>
      <c r="AE1420" s="10"/>
      <c r="AF1420" s="15"/>
    </row>
    <row r="1421" spans="1:32" s="65" customFormat="1" ht="15" customHeight="1" outlineLevel="5" x14ac:dyDescent="0.25">
      <c r="A1421" s="21"/>
      <c r="B1421" s="151"/>
      <c r="C1421" s="151"/>
      <c r="D1421" s="151"/>
      <c r="E1421" s="151"/>
      <c r="F1421" s="151"/>
      <c r="G1421" s="191" t="s">
        <v>1842</v>
      </c>
      <c r="H1421" s="187">
        <v>42370</v>
      </c>
      <c r="I1421" s="151" t="s">
        <v>14</v>
      </c>
      <c r="J1421" s="473" t="s">
        <v>49</v>
      </c>
      <c r="K1421" s="151" t="s">
        <v>9</v>
      </c>
      <c r="L1421" s="151" t="s">
        <v>10</v>
      </c>
      <c r="M1421" s="151" t="s">
        <v>10</v>
      </c>
      <c r="N1421" s="151" t="s">
        <v>11</v>
      </c>
      <c r="O1421" s="139">
        <v>377408.74</v>
      </c>
      <c r="P1421" s="139">
        <v>0</v>
      </c>
      <c r="Q1421" s="139">
        <v>377408.74</v>
      </c>
      <c r="R1421" s="153" t="s">
        <v>1</v>
      </c>
      <c r="S1421" s="154" t="s">
        <v>4</v>
      </c>
      <c r="T1421" s="154"/>
      <c r="U1421" s="141" t="s">
        <v>9451</v>
      </c>
      <c r="V1421" s="151"/>
      <c r="W1421" s="151"/>
      <c r="X1421" s="151"/>
      <c r="Y1421" s="151"/>
      <c r="Z1421" s="155">
        <v>42370</v>
      </c>
      <c r="AA1421" s="151"/>
      <c r="AB1421" s="151"/>
      <c r="AC1421" s="151"/>
      <c r="AD1421" s="156" t="s">
        <v>1843</v>
      </c>
    </row>
    <row r="1422" spans="1:32" s="21" customFormat="1" ht="15" customHeight="1" outlineLevel="5" x14ac:dyDescent="0.25">
      <c r="B1422" s="1"/>
      <c r="C1422" s="1"/>
      <c r="D1422" s="1"/>
      <c r="E1422" s="1"/>
      <c r="F1422" s="1"/>
      <c r="G1422" s="192" t="s">
        <v>1842</v>
      </c>
      <c r="H1422" s="188">
        <v>42735</v>
      </c>
      <c r="I1422" s="1" t="s">
        <v>9442</v>
      </c>
      <c r="J1422" s="294" t="s">
        <v>49</v>
      </c>
      <c r="K1422" s="1" t="s">
        <v>9</v>
      </c>
      <c r="L1422" s="1" t="s">
        <v>10</v>
      </c>
      <c r="M1422" s="1" t="s">
        <v>10</v>
      </c>
      <c r="N1422" s="1" t="s">
        <v>11</v>
      </c>
      <c r="O1422" s="9">
        <v>0</v>
      </c>
      <c r="P1422" s="9">
        <v>671.98</v>
      </c>
      <c r="Q1422" s="9">
        <v>-671.98</v>
      </c>
      <c r="R1422" s="6" t="s">
        <v>1</v>
      </c>
      <c r="S1422" s="5" t="s">
        <v>4</v>
      </c>
      <c r="T1422" s="5"/>
      <c r="U1422" s="106" t="s">
        <v>9451</v>
      </c>
      <c r="V1422" s="1"/>
      <c r="W1422" s="1"/>
      <c r="X1422" s="1"/>
      <c r="Y1422" s="1"/>
      <c r="Z1422" s="4">
        <v>42735</v>
      </c>
      <c r="AA1422" s="1"/>
      <c r="AB1422" s="1"/>
      <c r="AC1422" s="1"/>
      <c r="AD1422" s="8" t="s">
        <v>9443</v>
      </c>
    </row>
    <row r="1423" spans="1:32" s="21" customFormat="1" ht="15" customHeight="1" outlineLevel="5" x14ac:dyDescent="0.25">
      <c r="B1423" s="1"/>
      <c r="C1423" s="1"/>
      <c r="D1423" s="1"/>
      <c r="E1423" s="1"/>
      <c r="F1423" s="1"/>
      <c r="G1423" s="192" t="s">
        <v>1842</v>
      </c>
      <c r="H1423" s="188">
        <v>42370</v>
      </c>
      <c r="I1423" s="1" t="s">
        <v>14</v>
      </c>
      <c r="J1423" s="294" t="s">
        <v>59</v>
      </c>
      <c r="K1423" s="1" t="s">
        <v>9</v>
      </c>
      <c r="L1423" s="1" t="s">
        <v>10</v>
      </c>
      <c r="M1423" s="1" t="s">
        <v>10</v>
      </c>
      <c r="N1423" s="1" t="s">
        <v>11</v>
      </c>
      <c r="O1423" s="9">
        <v>504592.16</v>
      </c>
      <c r="P1423" s="9">
        <v>0</v>
      </c>
      <c r="Q1423" s="9">
        <v>504592.16</v>
      </c>
      <c r="R1423" s="6" t="s">
        <v>1</v>
      </c>
      <c r="S1423" s="5" t="s">
        <v>4</v>
      </c>
      <c r="T1423" s="5"/>
      <c r="U1423" s="106" t="s">
        <v>9451</v>
      </c>
      <c r="V1423" s="1"/>
      <c r="W1423" s="1"/>
      <c r="X1423" s="1"/>
      <c r="Y1423" s="1"/>
      <c r="Z1423" s="4">
        <v>42370</v>
      </c>
      <c r="AA1423" s="1"/>
      <c r="AB1423" s="1"/>
      <c r="AC1423" s="1"/>
      <c r="AD1423" s="8" t="s">
        <v>1843</v>
      </c>
    </row>
    <row r="1424" spans="1:32" s="164" customFormat="1" ht="15" customHeight="1" outlineLevel="5" x14ac:dyDescent="0.25">
      <c r="A1424" s="21"/>
      <c r="B1424" s="158"/>
      <c r="C1424" s="158"/>
      <c r="D1424" s="158"/>
      <c r="E1424" s="158"/>
      <c r="F1424" s="158"/>
      <c r="G1424" s="193" t="s">
        <v>1842</v>
      </c>
      <c r="H1424" s="189">
        <v>42370</v>
      </c>
      <c r="I1424" s="158" t="s">
        <v>14</v>
      </c>
      <c r="J1424" s="475" t="s">
        <v>63</v>
      </c>
      <c r="K1424" s="158" t="s">
        <v>9</v>
      </c>
      <c r="L1424" s="158" t="s">
        <v>10</v>
      </c>
      <c r="M1424" s="158" t="s">
        <v>10</v>
      </c>
      <c r="N1424" s="158" t="s">
        <v>11</v>
      </c>
      <c r="O1424" s="146">
        <v>178549.19</v>
      </c>
      <c r="P1424" s="146">
        <v>0</v>
      </c>
      <c r="Q1424" s="146">
        <v>178549.19</v>
      </c>
      <c r="R1424" s="160" t="s">
        <v>1</v>
      </c>
      <c r="S1424" s="161" t="s">
        <v>4</v>
      </c>
      <c r="T1424" s="161"/>
      <c r="U1424" s="148" t="s">
        <v>9451</v>
      </c>
      <c r="V1424" s="158"/>
      <c r="W1424" s="158"/>
      <c r="X1424" s="158"/>
      <c r="Y1424" s="158"/>
      <c r="Z1424" s="162">
        <v>42370</v>
      </c>
      <c r="AA1424" s="158"/>
      <c r="AB1424" s="158"/>
      <c r="AC1424" s="158"/>
      <c r="AD1424" s="163" t="s">
        <v>1843</v>
      </c>
    </row>
    <row r="1425" spans="1:32" ht="15" customHeight="1" x14ac:dyDescent="0.25">
      <c r="C1425" s="10"/>
      <c r="D1425" s="10"/>
      <c r="E1425" s="10"/>
      <c r="F1425" s="10"/>
      <c r="G1425" s="76"/>
      <c r="H1425" s="76"/>
      <c r="I1425" s="77"/>
      <c r="J1425" s="80"/>
      <c r="K1425" s="10"/>
      <c r="L1425" s="11"/>
      <c r="M1425" s="11"/>
      <c r="N1425" s="11"/>
      <c r="O1425" s="71">
        <f>SUM(O1421:O1424)</f>
        <v>1060550.0899999999</v>
      </c>
      <c r="P1425" s="71">
        <f t="shared" ref="P1425:Q1425" si="597">SUM(P1421:P1424)</f>
        <v>671.98</v>
      </c>
      <c r="Q1425" s="71">
        <f t="shared" si="597"/>
        <v>1059878.1099999999</v>
      </c>
      <c r="R1425" s="17"/>
      <c r="S1425" s="17"/>
      <c r="T1425" s="17"/>
      <c r="U1425" s="17"/>
      <c r="V1425" s="17"/>
      <c r="W1425" s="26"/>
      <c r="X1425" s="10"/>
      <c r="Y1425" s="10"/>
      <c r="Z1425" s="10"/>
      <c r="AA1425" s="10"/>
      <c r="AB1425" s="14"/>
      <c r="AC1425" s="10"/>
      <c r="AD1425" s="10"/>
      <c r="AE1425" s="10"/>
      <c r="AF1425" s="15"/>
    </row>
    <row r="1426" spans="1:32" ht="15" customHeight="1" x14ac:dyDescent="0.25">
      <c r="C1426" s="10"/>
      <c r="D1426" s="10"/>
      <c r="E1426" s="10"/>
      <c r="F1426" s="10"/>
      <c r="G1426" s="76"/>
      <c r="H1426" s="76"/>
      <c r="I1426" s="77"/>
      <c r="J1426" s="80"/>
      <c r="K1426" s="10"/>
      <c r="L1426" s="11"/>
      <c r="M1426" s="11"/>
      <c r="N1426" s="11"/>
      <c r="O1426" s="25"/>
      <c r="P1426" s="25"/>
      <c r="Q1426" s="16"/>
      <c r="R1426" s="16"/>
      <c r="S1426" s="16"/>
      <c r="T1426" s="16"/>
      <c r="U1426" s="16"/>
      <c r="V1426" s="16"/>
      <c r="W1426" s="26"/>
      <c r="X1426" s="10"/>
      <c r="Y1426" s="10"/>
      <c r="Z1426" s="10"/>
      <c r="AA1426" s="10"/>
      <c r="AB1426" s="14"/>
      <c r="AC1426" s="10"/>
      <c r="AD1426" s="10"/>
      <c r="AE1426" s="10"/>
      <c r="AF1426" s="15"/>
    </row>
    <row r="1427" spans="1:32" ht="15" customHeight="1" x14ac:dyDescent="0.25">
      <c r="C1427" s="10"/>
      <c r="D1427" s="10"/>
      <c r="E1427" s="10"/>
      <c r="F1427" s="10"/>
      <c r="G1427" s="242" t="s">
        <v>190</v>
      </c>
      <c r="H1427" s="76"/>
      <c r="I1427" s="47" t="s">
        <v>1049</v>
      </c>
      <c r="J1427" s="80"/>
      <c r="L1427" s="20"/>
      <c r="M1427" s="11"/>
      <c r="N1427" s="11"/>
      <c r="O1427" s="25"/>
      <c r="P1427" s="25"/>
      <c r="Q1427" s="16"/>
      <c r="R1427" s="16"/>
      <c r="S1427" s="16"/>
      <c r="T1427" s="16"/>
      <c r="U1427" s="16"/>
      <c r="V1427" s="16"/>
      <c r="W1427" s="26"/>
      <c r="X1427" s="10"/>
      <c r="Y1427" s="10"/>
      <c r="Z1427" s="10"/>
      <c r="AA1427" s="10"/>
      <c r="AB1427" s="14"/>
      <c r="AC1427" s="10"/>
      <c r="AD1427" s="10"/>
      <c r="AE1427" s="10"/>
      <c r="AF1427" s="15"/>
    </row>
    <row r="1428" spans="1:32" s="65" customFormat="1" ht="15" customHeight="1" outlineLevel="5" x14ac:dyDescent="0.25">
      <c r="A1428" s="21"/>
      <c r="B1428" s="151"/>
      <c r="C1428" s="151"/>
      <c r="D1428" s="151"/>
      <c r="E1428" s="151"/>
      <c r="F1428" s="151"/>
      <c r="G1428" s="191" t="s">
        <v>1842</v>
      </c>
      <c r="H1428" s="187">
        <v>42370</v>
      </c>
      <c r="I1428" s="151" t="s">
        <v>14</v>
      </c>
      <c r="J1428" s="473" t="s">
        <v>49</v>
      </c>
      <c r="K1428" s="151" t="s">
        <v>9</v>
      </c>
      <c r="L1428" s="151" t="s">
        <v>10</v>
      </c>
      <c r="M1428" s="151" t="s">
        <v>10</v>
      </c>
      <c r="N1428" s="151" t="s">
        <v>11</v>
      </c>
      <c r="O1428" s="139">
        <v>324708.57</v>
      </c>
      <c r="P1428" s="139">
        <v>0</v>
      </c>
      <c r="Q1428" s="139">
        <v>324708.57</v>
      </c>
      <c r="R1428" s="153" t="s">
        <v>1</v>
      </c>
      <c r="S1428" s="154" t="s">
        <v>4</v>
      </c>
      <c r="T1428" s="154"/>
      <c r="U1428" s="154" t="s">
        <v>190</v>
      </c>
      <c r="V1428" s="151"/>
      <c r="W1428" s="151"/>
      <c r="X1428" s="151"/>
      <c r="Y1428" s="151"/>
      <c r="Z1428" s="155">
        <v>42370</v>
      </c>
      <c r="AA1428" s="151"/>
      <c r="AB1428" s="151"/>
      <c r="AC1428" s="151"/>
      <c r="AD1428" s="156" t="s">
        <v>1843</v>
      </c>
    </row>
    <row r="1429" spans="1:32" s="21" customFormat="1" ht="15" customHeight="1" outlineLevel="5" x14ac:dyDescent="0.25">
      <c r="B1429" s="1"/>
      <c r="C1429" s="1"/>
      <c r="D1429" s="1"/>
      <c r="E1429" s="1"/>
      <c r="F1429" s="1"/>
      <c r="G1429" s="192" t="s">
        <v>1842</v>
      </c>
      <c r="H1429" s="188">
        <v>42370</v>
      </c>
      <c r="I1429" s="1" t="s">
        <v>14</v>
      </c>
      <c r="J1429" s="294" t="s">
        <v>59</v>
      </c>
      <c r="K1429" s="1" t="s">
        <v>9</v>
      </c>
      <c r="L1429" s="1" t="s">
        <v>10</v>
      </c>
      <c r="M1429" s="1" t="s">
        <v>10</v>
      </c>
      <c r="N1429" s="1" t="s">
        <v>11</v>
      </c>
      <c r="O1429" s="9">
        <v>1219920.1200000001</v>
      </c>
      <c r="P1429" s="9">
        <v>0</v>
      </c>
      <c r="Q1429" s="9">
        <v>1219920.1200000001</v>
      </c>
      <c r="R1429" s="6" t="s">
        <v>1</v>
      </c>
      <c r="S1429" s="5" t="s">
        <v>4</v>
      </c>
      <c r="T1429" s="5"/>
      <c r="U1429" s="5" t="s">
        <v>190</v>
      </c>
      <c r="V1429" s="1"/>
      <c r="W1429" s="1"/>
      <c r="X1429" s="1"/>
      <c r="Y1429" s="1"/>
      <c r="Z1429" s="4">
        <v>42370</v>
      </c>
      <c r="AA1429" s="1"/>
      <c r="AB1429" s="1"/>
      <c r="AC1429" s="1"/>
      <c r="AD1429" s="8" t="s">
        <v>1843</v>
      </c>
    </row>
    <row r="1430" spans="1:32" s="164" customFormat="1" ht="15" customHeight="1" outlineLevel="5" x14ac:dyDescent="0.25">
      <c r="A1430" s="21"/>
      <c r="B1430" s="158"/>
      <c r="C1430" s="158"/>
      <c r="D1430" s="158"/>
      <c r="E1430" s="158"/>
      <c r="F1430" s="158"/>
      <c r="G1430" s="193" t="s">
        <v>1842</v>
      </c>
      <c r="H1430" s="189">
        <v>42370</v>
      </c>
      <c r="I1430" s="158" t="s">
        <v>14</v>
      </c>
      <c r="J1430" s="475" t="s">
        <v>63</v>
      </c>
      <c r="K1430" s="158" t="s">
        <v>9</v>
      </c>
      <c r="L1430" s="158" t="s">
        <v>10</v>
      </c>
      <c r="M1430" s="158" t="s">
        <v>10</v>
      </c>
      <c r="N1430" s="158" t="s">
        <v>11</v>
      </c>
      <c r="O1430" s="146">
        <v>122645.47</v>
      </c>
      <c r="P1430" s="146">
        <v>0</v>
      </c>
      <c r="Q1430" s="146">
        <v>122645.47</v>
      </c>
      <c r="R1430" s="160" t="s">
        <v>1</v>
      </c>
      <c r="S1430" s="161" t="s">
        <v>4</v>
      </c>
      <c r="T1430" s="161"/>
      <c r="U1430" s="161" t="s">
        <v>190</v>
      </c>
      <c r="V1430" s="158"/>
      <c r="W1430" s="158"/>
      <c r="X1430" s="158"/>
      <c r="Y1430" s="158"/>
      <c r="Z1430" s="162">
        <v>42370</v>
      </c>
      <c r="AA1430" s="158"/>
      <c r="AB1430" s="158"/>
      <c r="AC1430" s="158"/>
      <c r="AD1430" s="163" t="s">
        <v>1843</v>
      </c>
    </row>
    <row r="1431" spans="1:32" ht="15" customHeight="1" x14ac:dyDescent="0.25">
      <c r="C1431" s="10"/>
      <c r="D1431" s="10"/>
      <c r="E1431" s="10"/>
      <c r="F1431" s="10"/>
      <c r="G1431" s="76"/>
      <c r="H1431" s="76"/>
      <c r="I1431" s="77"/>
      <c r="J1431" s="80"/>
      <c r="K1431" s="10"/>
      <c r="L1431" s="11"/>
      <c r="M1431" s="11"/>
      <c r="N1431" s="11"/>
      <c r="O1431" s="71">
        <f>SUM(O1428:O1430)</f>
        <v>1667274.1600000001</v>
      </c>
      <c r="P1431" s="71">
        <f t="shared" ref="P1431:Q1431" si="598">SUM(P1428:P1430)</f>
        <v>0</v>
      </c>
      <c r="Q1431" s="71">
        <f t="shared" si="598"/>
        <v>1667274.1600000001</v>
      </c>
      <c r="R1431" s="71"/>
      <c r="S1431" s="17"/>
      <c r="T1431" s="17"/>
      <c r="U1431" s="17"/>
      <c r="V1431" s="17"/>
      <c r="W1431" s="26"/>
      <c r="X1431" s="10"/>
      <c r="Y1431" s="10"/>
      <c r="Z1431" s="10"/>
      <c r="AA1431" s="10"/>
      <c r="AB1431" s="14"/>
      <c r="AC1431" s="10"/>
      <c r="AD1431" s="10"/>
      <c r="AE1431" s="10"/>
      <c r="AF1431" s="15"/>
    </row>
    <row r="1432" spans="1:32" ht="15" customHeight="1" x14ac:dyDescent="0.25">
      <c r="C1432" s="10"/>
      <c r="D1432" s="10"/>
      <c r="E1432" s="10"/>
      <c r="F1432" s="10"/>
      <c r="G1432" s="76"/>
      <c r="H1432" s="76"/>
      <c r="I1432" s="77"/>
      <c r="J1432" s="80"/>
      <c r="K1432" s="10"/>
      <c r="L1432" s="11"/>
      <c r="M1432" s="11"/>
      <c r="N1432" s="11"/>
      <c r="O1432" s="25"/>
      <c r="P1432" s="25"/>
      <c r="Q1432" s="16"/>
      <c r="R1432" s="16"/>
      <c r="S1432" s="16"/>
      <c r="T1432" s="16"/>
      <c r="U1432" s="16"/>
      <c r="V1432" s="16"/>
      <c r="W1432" s="26"/>
      <c r="X1432" s="10"/>
      <c r="Y1432" s="10"/>
      <c r="Z1432" s="10"/>
      <c r="AA1432" s="10"/>
      <c r="AB1432" s="14"/>
      <c r="AC1432" s="10"/>
      <c r="AD1432" s="10"/>
      <c r="AE1432" s="10"/>
      <c r="AF1432" s="15"/>
    </row>
    <row r="1433" spans="1:32" ht="15" customHeight="1" x14ac:dyDescent="0.25">
      <c r="C1433" s="10"/>
      <c r="D1433" s="10"/>
      <c r="E1433" s="10"/>
      <c r="F1433" s="10"/>
      <c r="G1433" s="242" t="s">
        <v>191</v>
      </c>
      <c r="H1433" s="76"/>
      <c r="I1433" s="47" t="s">
        <v>1050</v>
      </c>
      <c r="J1433" s="80"/>
      <c r="L1433" s="20"/>
      <c r="M1433" s="11"/>
      <c r="N1433" s="11"/>
      <c r="O1433" s="25"/>
      <c r="P1433" s="25"/>
      <c r="Q1433" s="16"/>
      <c r="R1433" s="16"/>
      <c r="S1433" s="16"/>
      <c r="T1433" s="16"/>
      <c r="U1433" s="16"/>
      <c r="V1433" s="16"/>
      <c r="W1433" s="26"/>
      <c r="X1433" s="10"/>
      <c r="Y1433" s="10"/>
      <c r="Z1433" s="10"/>
      <c r="AA1433" s="10"/>
      <c r="AB1433" s="14"/>
      <c r="AC1433" s="10"/>
      <c r="AD1433" s="10"/>
      <c r="AE1433" s="10"/>
      <c r="AF1433" s="15"/>
    </row>
    <row r="1434" spans="1:32" s="65" customFormat="1" ht="15" customHeight="1" outlineLevel="5" x14ac:dyDescent="0.25">
      <c r="A1434" s="21"/>
      <c r="B1434" s="151"/>
      <c r="C1434" s="151"/>
      <c r="D1434" s="151"/>
      <c r="E1434" s="151"/>
      <c r="F1434" s="151"/>
      <c r="G1434" s="191" t="s">
        <v>1842</v>
      </c>
      <c r="H1434" s="187">
        <v>42370</v>
      </c>
      <c r="I1434" s="151" t="s">
        <v>14</v>
      </c>
      <c r="J1434" s="473" t="s">
        <v>49</v>
      </c>
      <c r="K1434" s="151" t="s">
        <v>9</v>
      </c>
      <c r="L1434" s="151" t="s">
        <v>10</v>
      </c>
      <c r="M1434" s="151" t="s">
        <v>10</v>
      </c>
      <c r="N1434" s="151" t="s">
        <v>11</v>
      </c>
      <c r="O1434" s="139">
        <v>367502.98</v>
      </c>
      <c r="P1434" s="139">
        <v>0</v>
      </c>
      <c r="Q1434" s="139">
        <v>367502.98</v>
      </c>
      <c r="R1434" s="153" t="s">
        <v>1</v>
      </c>
      <c r="S1434" s="154" t="s">
        <v>4</v>
      </c>
      <c r="T1434" s="154"/>
      <c r="U1434" s="141" t="s">
        <v>9452</v>
      </c>
      <c r="V1434" s="151"/>
      <c r="W1434" s="151"/>
      <c r="X1434" s="151"/>
      <c r="Y1434" s="151"/>
      <c r="Z1434" s="155">
        <v>42370</v>
      </c>
      <c r="AA1434" s="151"/>
      <c r="AB1434" s="151"/>
      <c r="AC1434" s="151"/>
      <c r="AD1434" s="156" t="s">
        <v>1843</v>
      </c>
    </row>
    <row r="1435" spans="1:32" s="21" customFormat="1" ht="15" customHeight="1" outlineLevel="5" x14ac:dyDescent="0.25">
      <c r="B1435" s="1"/>
      <c r="C1435" s="1"/>
      <c r="D1435" s="1"/>
      <c r="E1435" s="1"/>
      <c r="F1435" s="1"/>
      <c r="G1435" s="192" t="s">
        <v>1842</v>
      </c>
      <c r="H1435" s="188">
        <v>42735</v>
      </c>
      <c r="I1435" s="1" t="s">
        <v>9442</v>
      </c>
      <c r="J1435" s="294" t="s">
        <v>49</v>
      </c>
      <c r="K1435" s="1" t="s">
        <v>9</v>
      </c>
      <c r="L1435" s="1" t="s">
        <v>10</v>
      </c>
      <c r="M1435" s="1" t="s">
        <v>10</v>
      </c>
      <c r="N1435" s="1" t="s">
        <v>11</v>
      </c>
      <c r="O1435" s="9">
        <v>0</v>
      </c>
      <c r="P1435" s="9">
        <v>512</v>
      </c>
      <c r="Q1435" s="9">
        <v>-512</v>
      </c>
      <c r="R1435" s="6" t="s">
        <v>1</v>
      </c>
      <c r="S1435" s="5" t="s">
        <v>4</v>
      </c>
      <c r="T1435" s="5"/>
      <c r="U1435" s="106" t="s">
        <v>9452</v>
      </c>
      <c r="V1435" s="1"/>
      <c r="W1435" s="1"/>
      <c r="X1435" s="1"/>
      <c r="Y1435" s="1"/>
      <c r="Z1435" s="4">
        <v>42735</v>
      </c>
      <c r="AA1435" s="1"/>
      <c r="AB1435" s="1"/>
      <c r="AC1435" s="1"/>
      <c r="AD1435" s="8" t="s">
        <v>9443</v>
      </c>
    </row>
    <row r="1436" spans="1:32" s="21" customFormat="1" ht="15" customHeight="1" outlineLevel="5" x14ac:dyDescent="0.25">
      <c r="B1436" s="1"/>
      <c r="C1436" s="1"/>
      <c r="D1436" s="1"/>
      <c r="E1436" s="1"/>
      <c r="F1436" s="1"/>
      <c r="G1436" s="192" t="s">
        <v>1842</v>
      </c>
      <c r="H1436" s="188">
        <v>42370</v>
      </c>
      <c r="I1436" s="1" t="s">
        <v>14</v>
      </c>
      <c r="J1436" s="294" t="s">
        <v>59</v>
      </c>
      <c r="K1436" s="1" t="s">
        <v>9</v>
      </c>
      <c r="L1436" s="1" t="s">
        <v>10</v>
      </c>
      <c r="M1436" s="1" t="s">
        <v>10</v>
      </c>
      <c r="N1436" s="1" t="s">
        <v>11</v>
      </c>
      <c r="O1436" s="9">
        <v>304421.55</v>
      </c>
      <c r="P1436" s="9">
        <v>0</v>
      </c>
      <c r="Q1436" s="9">
        <v>304421.55</v>
      </c>
      <c r="R1436" s="6" t="s">
        <v>1</v>
      </c>
      <c r="S1436" s="5" t="s">
        <v>4</v>
      </c>
      <c r="T1436" s="5"/>
      <c r="U1436" s="106" t="s">
        <v>9452</v>
      </c>
      <c r="V1436" s="1"/>
      <c r="W1436" s="1"/>
      <c r="X1436" s="1"/>
      <c r="Y1436" s="1"/>
      <c r="Z1436" s="4">
        <v>42370</v>
      </c>
      <c r="AA1436" s="1"/>
      <c r="AB1436" s="1"/>
      <c r="AC1436" s="1"/>
      <c r="AD1436" s="8" t="s">
        <v>1843</v>
      </c>
    </row>
    <row r="1437" spans="1:32" s="164" customFormat="1" ht="15" customHeight="1" outlineLevel="5" x14ac:dyDescent="0.25">
      <c r="A1437" s="21"/>
      <c r="B1437" s="158"/>
      <c r="C1437" s="158"/>
      <c r="D1437" s="158"/>
      <c r="E1437" s="158"/>
      <c r="F1437" s="158"/>
      <c r="G1437" s="193" t="s">
        <v>1842</v>
      </c>
      <c r="H1437" s="189">
        <v>42370</v>
      </c>
      <c r="I1437" s="158" t="s">
        <v>14</v>
      </c>
      <c r="J1437" s="475" t="s">
        <v>63</v>
      </c>
      <c r="K1437" s="158" t="s">
        <v>9</v>
      </c>
      <c r="L1437" s="158" t="s">
        <v>10</v>
      </c>
      <c r="M1437" s="158" t="s">
        <v>10</v>
      </c>
      <c r="N1437" s="158" t="s">
        <v>11</v>
      </c>
      <c r="O1437" s="146">
        <v>141777.14000000001</v>
      </c>
      <c r="P1437" s="146">
        <v>0</v>
      </c>
      <c r="Q1437" s="146">
        <v>141777.14000000001</v>
      </c>
      <c r="R1437" s="160" t="s">
        <v>1</v>
      </c>
      <c r="S1437" s="161" t="s">
        <v>4</v>
      </c>
      <c r="T1437" s="161"/>
      <c r="U1437" s="148" t="s">
        <v>9452</v>
      </c>
      <c r="V1437" s="158"/>
      <c r="W1437" s="158"/>
      <c r="X1437" s="158"/>
      <c r="Y1437" s="158"/>
      <c r="Z1437" s="162">
        <v>42370</v>
      </c>
      <c r="AA1437" s="158"/>
      <c r="AB1437" s="158"/>
      <c r="AC1437" s="158"/>
      <c r="AD1437" s="163" t="s">
        <v>1843</v>
      </c>
    </row>
    <row r="1438" spans="1:32" ht="15" customHeight="1" x14ac:dyDescent="0.25">
      <c r="C1438" s="10"/>
      <c r="D1438" s="10"/>
      <c r="E1438" s="10"/>
      <c r="F1438" s="10"/>
      <c r="G1438" s="76"/>
      <c r="H1438" s="76"/>
      <c r="I1438" s="77"/>
      <c r="J1438" s="80"/>
      <c r="K1438" s="10"/>
      <c r="L1438" s="11"/>
      <c r="M1438" s="11"/>
      <c r="N1438" s="11"/>
      <c r="O1438" s="71">
        <f>SUM(O1434:O1437)</f>
        <v>813701.67</v>
      </c>
      <c r="P1438" s="71">
        <f t="shared" ref="P1438:Q1438" si="599">SUM(P1434:P1437)</f>
        <v>512</v>
      </c>
      <c r="Q1438" s="71">
        <f t="shared" si="599"/>
        <v>813189.67</v>
      </c>
      <c r="R1438" s="17"/>
      <c r="S1438" s="17"/>
      <c r="T1438" s="17"/>
      <c r="U1438" s="17"/>
      <c r="V1438" s="17"/>
      <c r="W1438" s="26"/>
      <c r="X1438" s="10"/>
      <c r="Y1438" s="10"/>
      <c r="Z1438" s="10"/>
      <c r="AA1438" s="10"/>
      <c r="AB1438" s="14"/>
      <c r="AC1438" s="10"/>
      <c r="AD1438" s="10"/>
      <c r="AE1438" s="10"/>
      <c r="AF1438" s="15"/>
    </row>
    <row r="1439" spans="1:32" ht="15" customHeight="1" x14ac:dyDescent="0.25">
      <c r="C1439" s="10"/>
      <c r="D1439" s="10"/>
      <c r="E1439" s="10"/>
      <c r="F1439" s="10"/>
      <c r="G1439" s="76"/>
      <c r="H1439" s="76"/>
      <c r="I1439" s="77"/>
      <c r="J1439" s="80"/>
      <c r="K1439" s="10"/>
      <c r="L1439" s="11"/>
      <c r="M1439" s="11"/>
      <c r="N1439" s="11"/>
      <c r="O1439" s="25"/>
      <c r="P1439" s="25"/>
      <c r="Q1439" s="16"/>
      <c r="R1439" s="16"/>
      <c r="S1439" s="16"/>
      <c r="T1439" s="16"/>
      <c r="U1439" s="16"/>
      <c r="V1439" s="16"/>
      <c r="W1439" s="26"/>
      <c r="X1439" s="10"/>
      <c r="Y1439" s="10"/>
      <c r="Z1439" s="10"/>
      <c r="AA1439" s="10"/>
      <c r="AB1439" s="14"/>
      <c r="AC1439" s="10"/>
      <c r="AD1439" s="10"/>
      <c r="AE1439" s="10"/>
      <c r="AF1439" s="15"/>
    </row>
    <row r="1440" spans="1:32" ht="15" customHeight="1" x14ac:dyDescent="0.25">
      <c r="C1440" s="10"/>
      <c r="D1440" s="10"/>
      <c r="E1440" s="10"/>
      <c r="F1440" s="10"/>
      <c r="G1440" s="242" t="s">
        <v>192</v>
      </c>
      <c r="H1440" s="76"/>
      <c r="I1440" s="47" t="s">
        <v>1051</v>
      </c>
      <c r="J1440" s="80"/>
      <c r="L1440" s="20"/>
      <c r="M1440" s="11"/>
      <c r="N1440" s="11"/>
      <c r="O1440" s="25"/>
      <c r="P1440" s="25"/>
      <c r="Q1440" s="16"/>
      <c r="R1440" s="16"/>
      <c r="S1440" s="16"/>
      <c r="T1440" s="16"/>
      <c r="U1440" s="16"/>
      <c r="V1440" s="16"/>
      <c r="W1440" s="26"/>
      <c r="X1440" s="10"/>
      <c r="Y1440" s="10"/>
      <c r="Z1440" s="10"/>
      <c r="AA1440" s="10"/>
      <c r="AB1440" s="14"/>
      <c r="AC1440" s="10"/>
      <c r="AD1440" s="10"/>
      <c r="AE1440" s="10"/>
      <c r="AF1440" s="15"/>
    </row>
    <row r="1441" spans="1:32" s="65" customFormat="1" ht="15" customHeight="1" outlineLevel="5" x14ac:dyDescent="0.25">
      <c r="A1441" s="21"/>
      <c r="B1441" s="151"/>
      <c r="C1441" s="151"/>
      <c r="D1441" s="151"/>
      <c r="E1441" s="151"/>
      <c r="F1441" s="151"/>
      <c r="G1441" s="191" t="s">
        <v>1842</v>
      </c>
      <c r="H1441" s="187">
        <v>42370</v>
      </c>
      <c r="I1441" s="151" t="s">
        <v>14</v>
      </c>
      <c r="J1441" s="473" t="s">
        <v>49</v>
      </c>
      <c r="K1441" s="151" t="s">
        <v>9</v>
      </c>
      <c r="L1441" s="151" t="s">
        <v>10</v>
      </c>
      <c r="M1441" s="151" t="s">
        <v>10</v>
      </c>
      <c r="N1441" s="151" t="s">
        <v>11</v>
      </c>
      <c r="O1441" s="139">
        <v>639772.6</v>
      </c>
      <c r="P1441" s="139"/>
      <c r="Q1441" s="139">
        <v>639772.6</v>
      </c>
      <c r="R1441" s="153" t="s">
        <v>1</v>
      </c>
      <c r="S1441" s="154" t="s">
        <v>4</v>
      </c>
      <c r="T1441" s="154"/>
      <c r="U1441" s="141" t="s">
        <v>9453</v>
      </c>
      <c r="V1441" s="151"/>
      <c r="W1441" s="151"/>
      <c r="X1441" s="151"/>
      <c r="Y1441" s="151"/>
      <c r="Z1441" s="155">
        <v>42370</v>
      </c>
      <c r="AA1441" s="151"/>
      <c r="AB1441" s="151"/>
      <c r="AC1441" s="151"/>
      <c r="AD1441" s="156" t="s">
        <v>1843</v>
      </c>
    </row>
    <row r="1442" spans="1:32" s="21" customFormat="1" ht="15" customHeight="1" outlineLevel="5" x14ac:dyDescent="0.25">
      <c r="B1442" s="1"/>
      <c r="C1442" s="1"/>
      <c r="D1442" s="1"/>
      <c r="E1442" s="1"/>
      <c r="F1442" s="1"/>
      <c r="G1442" s="192" t="s">
        <v>1842</v>
      </c>
      <c r="H1442" s="188">
        <v>42735</v>
      </c>
      <c r="I1442" s="1" t="s">
        <v>9442</v>
      </c>
      <c r="J1442" s="294" t="s">
        <v>49</v>
      </c>
      <c r="K1442" s="1" t="s">
        <v>9</v>
      </c>
      <c r="L1442" s="1" t="s">
        <v>10</v>
      </c>
      <c r="M1442" s="1" t="s">
        <v>10</v>
      </c>
      <c r="N1442" s="1" t="s">
        <v>11</v>
      </c>
      <c r="O1442" s="9">
        <v>0</v>
      </c>
      <c r="P1442" s="9">
        <v>590</v>
      </c>
      <c r="Q1442" s="9">
        <v>-590</v>
      </c>
      <c r="R1442" s="6" t="s">
        <v>1</v>
      </c>
      <c r="S1442" s="5" t="s">
        <v>4</v>
      </c>
      <c r="T1442" s="5"/>
      <c r="U1442" s="106" t="s">
        <v>9453</v>
      </c>
      <c r="V1442" s="1"/>
      <c r="W1442" s="1"/>
      <c r="X1442" s="1"/>
      <c r="Y1442" s="1"/>
      <c r="Z1442" s="4">
        <v>42735</v>
      </c>
      <c r="AA1442" s="1"/>
      <c r="AB1442" s="1"/>
      <c r="AC1442" s="1"/>
      <c r="AD1442" s="8" t="s">
        <v>9443</v>
      </c>
    </row>
    <row r="1443" spans="1:32" s="21" customFormat="1" ht="15" customHeight="1" outlineLevel="5" x14ac:dyDescent="0.25">
      <c r="B1443" s="1"/>
      <c r="C1443" s="1"/>
      <c r="D1443" s="1"/>
      <c r="E1443" s="1"/>
      <c r="F1443" s="1"/>
      <c r="G1443" s="192" t="s">
        <v>1842</v>
      </c>
      <c r="H1443" s="188">
        <v>42370</v>
      </c>
      <c r="I1443" s="1" t="s">
        <v>14</v>
      </c>
      <c r="J1443" s="294" t="s">
        <v>59</v>
      </c>
      <c r="K1443" s="1" t="s">
        <v>9</v>
      </c>
      <c r="L1443" s="1" t="s">
        <v>10</v>
      </c>
      <c r="M1443" s="1" t="s">
        <v>10</v>
      </c>
      <c r="N1443" s="1" t="s">
        <v>11</v>
      </c>
      <c r="O1443" s="9">
        <v>735668.18</v>
      </c>
      <c r="P1443" s="9">
        <v>0</v>
      </c>
      <c r="Q1443" s="9">
        <v>735668.18</v>
      </c>
      <c r="R1443" s="6" t="s">
        <v>1</v>
      </c>
      <c r="S1443" s="5" t="s">
        <v>4</v>
      </c>
      <c r="T1443" s="5"/>
      <c r="U1443" s="106" t="s">
        <v>9453</v>
      </c>
      <c r="V1443" s="1"/>
      <c r="W1443" s="1"/>
      <c r="X1443" s="1"/>
      <c r="Y1443" s="1"/>
      <c r="Z1443" s="4">
        <v>42370</v>
      </c>
      <c r="AA1443" s="1"/>
      <c r="AB1443" s="1"/>
      <c r="AC1443" s="1"/>
      <c r="AD1443" s="8" t="s">
        <v>1843</v>
      </c>
    </row>
    <row r="1444" spans="1:32" s="164" customFormat="1" ht="15" customHeight="1" outlineLevel="5" x14ac:dyDescent="0.25">
      <c r="A1444" s="21"/>
      <c r="B1444" s="158"/>
      <c r="C1444" s="158"/>
      <c r="D1444" s="158"/>
      <c r="E1444" s="158"/>
      <c r="F1444" s="158"/>
      <c r="G1444" s="193" t="s">
        <v>1842</v>
      </c>
      <c r="H1444" s="189">
        <v>42370</v>
      </c>
      <c r="I1444" s="158" t="s">
        <v>14</v>
      </c>
      <c r="J1444" s="475" t="s">
        <v>63</v>
      </c>
      <c r="K1444" s="158" t="s">
        <v>9</v>
      </c>
      <c r="L1444" s="158" t="s">
        <v>10</v>
      </c>
      <c r="M1444" s="158" t="s">
        <v>10</v>
      </c>
      <c r="N1444" s="158" t="s">
        <v>11</v>
      </c>
      <c r="O1444" s="146">
        <v>233859.3</v>
      </c>
      <c r="P1444" s="146">
        <v>0</v>
      </c>
      <c r="Q1444" s="146">
        <v>233859.3</v>
      </c>
      <c r="R1444" s="160" t="s">
        <v>1</v>
      </c>
      <c r="S1444" s="161" t="s">
        <v>4</v>
      </c>
      <c r="T1444" s="161"/>
      <c r="U1444" s="148" t="s">
        <v>9453</v>
      </c>
      <c r="V1444" s="158"/>
      <c r="W1444" s="158"/>
      <c r="X1444" s="158"/>
      <c r="Y1444" s="158"/>
      <c r="Z1444" s="162">
        <v>42370</v>
      </c>
      <c r="AA1444" s="158"/>
      <c r="AB1444" s="158"/>
      <c r="AC1444" s="158"/>
      <c r="AD1444" s="163" t="s">
        <v>1843</v>
      </c>
    </row>
    <row r="1445" spans="1:32" ht="15" customHeight="1" x14ac:dyDescent="0.25">
      <c r="C1445" s="10"/>
      <c r="D1445" s="10"/>
      <c r="E1445" s="10"/>
      <c r="F1445" s="10"/>
      <c r="G1445" s="76"/>
      <c r="H1445" s="76"/>
      <c r="I1445" s="77"/>
      <c r="J1445" s="80"/>
      <c r="K1445" s="10"/>
      <c r="L1445" s="11"/>
      <c r="M1445" s="11"/>
      <c r="N1445" s="11"/>
      <c r="O1445" s="71">
        <f>SUM(O1441:O1444)</f>
        <v>1609300.08</v>
      </c>
      <c r="P1445" s="71">
        <f t="shared" ref="P1445:Q1445" si="600">SUM(P1441:P1444)</f>
        <v>590</v>
      </c>
      <c r="Q1445" s="71">
        <f t="shared" si="600"/>
        <v>1608710.08</v>
      </c>
      <c r="R1445" s="17"/>
      <c r="S1445" s="17"/>
      <c r="T1445" s="17"/>
      <c r="U1445" s="17"/>
      <c r="V1445" s="17"/>
      <c r="W1445" s="26"/>
      <c r="X1445" s="10"/>
      <c r="Y1445" s="10"/>
      <c r="Z1445" s="10"/>
      <c r="AA1445" s="10"/>
      <c r="AB1445" s="14"/>
      <c r="AC1445" s="10"/>
      <c r="AD1445" s="10"/>
      <c r="AE1445" s="10"/>
      <c r="AF1445" s="15"/>
    </row>
    <row r="1446" spans="1:32" ht="15" customHeight="1" x14ac:dyDescent="0.25">
      <c r="C1446" s="10"/>
      <c r="D1446" s="10"/>
      <c r="E1446" s="10"/>
      <c r="F1446" s="10"/>
      <c r="G1446" s="76"/>
      <c r="H1446" s="76"/>
      <c r="I1446" s="77"/>
      <c r="J1446" s="80"/>
      <c r="K1446" s="10"/>
      <c r="L1446" s="11"/>
      <c r="M1446" s="11"/>
      <c r="N1446" s="11"/>
      <c r="O1446" s="25"/>
      <c r="P1446" s="25"/>
      <c r="Q1446" s="16"/>
      <c r="R1446" s="16"/>
      <c r="S1446" s="16"/>
      <c r="T1446" s="16"/>
      <c r="U1446" s="16"/>
      <c r="V1446" s="16"/>
      <c r="W1446" s="26"/>
      <c r="X1446" s="10"/>
      <c r="Y1446" s="10"/>
      <c r="Z1446" s="10"/>
      <c r="AA1446" s="10"/>
      <c r="AB1446" s="14"/>
      <c r="AC1446" s="10"/>
      <c r="AD1446" s="10"/>
      <c r="AE1446" s="10"/>
      <c r="AF1446" s="15"/>
    </row>
    <row r="1447" spans="1:32" ht="15" customHeight="1" x14ac:dyDescent="0.25">
      <c r="C1447" s="10"/>
      <c r="D1447" s="10"/>
      <c r="E1447" s="10"/>
      <c r="F1447" s="10"/>
      <c r="G1447" s="242" t="s">
        <v>88</v>
      </c>
      <c r="H1447" s="76"/>
      <c r="I1447" s="47" t="s">
        <v>1052</v>
      </c>
      <c r="J1447" s="80"/>
      <c r="L1447" s="20"/>
      <c r="M1447" s="11"/>
      <c r="N1447" s="11"/>
      <c r="O1447" s="25"/>
      <c r="P1447" s="25"/>
      <c r="Q1447" s="16"/>
      <c r="R1447" s="16"/>
      <c r="S1447" s="16"/>
      <c r="T1447" s="16"/>
      <c r="U1447" s="16"/>
      <c r="V1447" s="16"/>
      <c r="W1447" s="26"/>
      <c r="X1447" s="10"/>
      <c r="Y1447" s="10"/>
      <c r="Z1447" s="10"/>
      <c r="AA1447" s="10"/>
      <c r="AB1447" s="14"/>
      <c r="AC1447" s="10"/>
      <c r="AD1447" s="10"/>
      <c r="AE1447" s="10"/>
      <c r="AF1447" s="15"/>
    </row>
    <row r="1448" spans="1:32" s="65" customFormat="1" ht="15" customHeight="1" outlineLevel="5" x14ac:dyDescent="0.25">
      <c r="A1448" s="21"/>
      <c r="B1448" s="151"/>
      <c r="C1448" s="151"/>
      <c r="D1448" s="151"/>
      <c r="E1448" s="151"/>
      <c r="F1448" s="151"/>
      <c r="G1448" s="191" t="s">
        <v>1842</v>
      </c>
      <c r="H1448" s="187">
        <v>42370</v>
      </c>
      <c r="I1448" s="151" t="s">
        <v>14</v>
      </c>
      <c r="J1448" s="473" t="s">
        <v>49</v>
      </c>
      <c r="K1448" s="151" t="s">
        <v>9</v>
      </c>
      <c r="L1448" s="151" t="s">
        <v>10</v>
      </c>
      <c r="M1448" s="151" t="s">
        <v>10</v>
      </c>
      <c r="N1448" s="151" t="s">
        <v>11</v>
      </c>
      <c r="O1448" s="139">
        <v>170975.57</v>
      </c>
      <c r="P1448" s="139">
        <v>0</v>
      </c>
      <c r="Q1448" s="139">
        <v>170975.57</v>
      </c>
      <c r="R1448" s="153" t="s">
        <v>1</v>
      </c>
      <c r="S1448" s="154" t="s">
        <v>4</v>
      </c>
      <c r="T1448" s="154"/>
      <c r="U1448" s="154" t="s">
        <v>88</v>
      </c>
      <c r="V1448" s="151"/>
      <c r="W1448" s="151"/>
      <c r="X1448" s="151"/>
      <c r="Y1448" s="151"/>
      <c r="Z1448" s="155">
        <v>42370</v>
      </c>
      <c r="AA1448" s="151"/>
      <c r="AB1448" s="151"/>
      <c r="AC1448" s="151"/>
      <c r="AD1448" s="156" t="s">
        <v>1843</v>
      </c>
    </row>
    <row r="1449" spans="1:32" s="21" customFormat="1" ht="15" customHeight="1" outlineLevel="5" x14ac:dyDescent="0.25">
      <c r="B1449" s="1"/>
      <c r="C1449" s="1"/>
      <c r="D1449" s="1"/>
      <c r="E1449" s="1"/>
      <c r="F1449" s="1"/>
      <c r="G1449" s="192" t="s">
        <v>1842</v>
      </c>
      <c r="H1449" s="188">
        <v>42370</v>
      </c>
      <c r="I1449" s="1" t="s">
        <v>14</v>
      </c>
      <c r="J1449" s="294" t="s">
        <v>59</v>
      </c>
      <c r="K1449" s="1" t="s">
        <v>9</v>
      </c>
      <c r="L1449" s="1" t="s">
        <v>10</v>
      </c>
      <c r="M1449" s="1" t="s">
        <v>10</v>
      </c>
      <c r="N1449" s="1" t="s">
        <v>11</v>
      </c>
      <c r="O1449" s="9">
        <v>339690.18</v>
      </c>
      <c r="P1449" s="9">
        <v>0</v>
      </c>
      <c r="Q1449" s="9">
        <v>339690.18</v>
      </c>
      <c r="R1449" s="6" t="s">
        <v>1</v>
      </c>
      <c r="S1449" s="5" t="s">
        <v>4</v>
      </c>
      <c r="T1449" s="5"/>
      <c r="U1449" s="5" t="s">
        <v>88</v>
      </c>
      <c r="V1449" s="1"/>
      <c r="W1449" s="1"/>
      <c r="X1449" s="1"/>
      <c r="Y1449" s="1"/>
      <c r="Z1449" s="4">
        <v>42370</v>
      </c>
      <c r="AA1449" s="1"/>
      <c r="AB1449" s="1"/>
      <c r="AC1449" s="1"/>
      <c r="AD1449" s="8" t="s">
        <v>1843</v>
      </c>
    </row>
    <row r="1450" spans="1:32" s="164" customFormat="1" ht="15" customHeight="1" outlineLevel="5" x14ac:dyDescent="0.25">
      <c r="A1450" s="21"/>
      <c r="B1450" s="158"/>
      <c r="C1450" s="158"/>
      <c r="D1450" s="158"/>
      <c r="E1450" s="158"/>
      <c r="F1450" s="158"/>
      <c r="G1450" s="193" t="s">
        <v>1842</v>
      </c>
      <c r="H1450" s="189">
        <v>42370</v>
      </c>
      <c r="I1450" s="158" t="s">
        <v>14</v>
      </c>
      <c r="J1450" s="475" t="s">
        <v>63</v>
      </c>
      <c r="K1450" s="158" t="s">
        <v>9</v>
      </c>
      <c r="L1450" s="158" t="s">
        <v>10</v>
      </c>
      <c r="M1450" s="158" t="s">
        <v>10</v>
      </c>
      <c r="N1450" s="158" t="s">
        <v>11</v>
      </c>
      <c r="O1450" s="146">
        <v>148455.43</v>
      </c>
      <c r="P1450" s="146">
        <v>0</v>
      </c>
      <c r="Q1450" s="146">
        <v>148455.43</v>
      </c>
      <c r="R1450" s="160" t="s">
        <v>1</v>
      </c>
      <c r="S1450" s="161" t="s">
        <v>4</v>
      </c>
      <c r="T1450" s="161"/>
      <c r="U1450" s="161" t="s">
        <v>88</v>
      </c>
      <c r="V1450" s="158"/>
      <c r="W1450" s="158"/>
      <c r="X1450" s="158"/>
      <c r="Y1450" s="158"/>
      <c r="Z1450" s="162">
        <v>42370</v>
      </c>
      <c r="AA1450" s="158"/>
      <c r="AB1450" s="158"/>
      <c r="AC1450" s="158"/>
      <c r="AD1450" s="163" t="s">
        <v>1843</v>
      </c>
    </row>
    <row r="1451" spans="1:32" ht="15" customHeight="1" x14ac:dyDescent="0.25">
      <c r="C1451" s="10"/>
      <c r="D1451" s="10"/>
      <c r="E1451" s="10"/>
      <c r="F1451" s="10"/>
      <c r="G1451" s="76"/>
      <c r="H1451" s="76"/>
      <c r="I1451" s="77"/>
      <c r="J1451" s="80"/>
      <c r="K1451" s="10"/>
      <c r="L1451" s="11"/>
      <c r="M1451" s="11"/>
      <c r="N1451" s="11"/>
      <c r="O1451" s="71">
        <f>SUM(O1448:O1450)</f>
        <v>659121.17999999993</v>
      </c>
      <c r="P1451" s="71">
        <f t="shared" ref="P1451:Q1451" si="601">SUM(P1448:P1450)</f>
        <v>0</v>
      </c>
      <c r="Q1451" s="71">
        <f t="shared" si="601"/>
        <v>659121.17999999993</v>
      </c>
      <c r="R1451" s="17"/>
      <c r="S1451" s="17"/>
      <c r="T1451" s="17"/>
      <c r="U1451" s="17"/>
      <c r="V1451" s="17"/>
      <c r="W1451" s="26"/>
      <c r="X1451" s="10"/>
      <c r="Y1451" s="10"/>
      <c r="Z1451" s="10"/>
      <c r="AA1451" s="10"/>
      <c r="AB1451" s="14"/>
      <c r="AC1451" s="10"/>
      <c r="AD1451" s="10"/>
      <c r="AE1451" s="10"/>
      <c r="AF1451" s="15"/>
    </row>
    <row r="1452" spans="1:32" ht="15" customHeight="1" x14ac:dyDescent="0.25">
      <c r="C1452" s="10"/>
      <c r="D1452" s="10"/>
      <c r="E1452" s="10"/>
      <c r="F1452" s="10"/>
      <c r="G1452" s="76"/>
      <c r="H1452" s="76"/>
      <c r="I1452" s="77"/>
      <c r="J1452" s="80"/>
      <c r="K1452" s="10"/>
      <c r="L1452" s="11"/>
      <c r="M1452" s="11"/>
      <c r="N1452" s="11"/>
      <c r="O1452" s="25"/>
      <c r="P1452" s="25"/>
      <c r="Q1452" s="16"/>
      <c r="R1452" s="16"/>
      <c r="S1452" s="16"/>
      <c r="T1452" s="16"/>
      <c r="U1452" s="16"/>
      <c r="V1452" s="16"/>
      <c r="W1452" s="26"/>
      <c r="X1452" s="10"/>
      <c r="Y1452" s="10"/>
      <c r="Z1452" s="10"/>
      <c r="AA1452" s="10"/>
      <c r="AB1452" s="14"/>
      <c r="AC1452" s="10"/>
      <c r="AD1452" s="10"/>
      <c r="AE1452" s="10"/>
      <c r="AF1452" s="15"/>
    </row>
    <row r="1453" spans="1:32" ht="15" customHeight="1" x14ac:dyDescent="0.25">
      <c r="C1453" s="10"/>
      <c r="D1453" s="10"/>
      <c r="E1453" s="10"/>
      <c r="F1453" s="10"/>
      <c r="G1453" s="242" t="s">
        <v>193</v>
      </c>
      <c r="H1453" s="76"/>
      <c r="I1453" s="47" t="s">
        <v>1053</v>
      </c>
      <c r="J1453" s="80"/>
      <c r="L1453" s="20"/>
      <c r="M1453" s="11"/>
      <c r="N1453" s="11"/>
      <c r="O1453" s="25"/>
      <c r="P1453" s="25"/>
      <c r="Q1453" s="16"/>
      <c r="R1453" s="16"/>
      <c r="S1453" s="16"/>
      <c r="T1453" s="16"/>
      <c r="U1453" s="16"/>
      <c r="V1453" s="16"/>
      <c r="W1453" s="26"/>
      <c r="X1453" s="10"/>
      <c r="Y1453" s="10"/>
      <c r="Z1453" s="10"/>
      <c r="AA1453" s="10"/>
      <c r="AB1453" s="14"/>
      <c r="AC1453" s="10"/>
      <c r="AD1453" s="10"/>
      <c r="AE1453" s="10"/>
      <c r="AF1453" s="15"/>
    </row>
    <row r="1454" spans="1:32" s="65" customFormat="1" ht="15" customHeight="1" outlineLevel="5" x14ac:dyDescent="0.25">
      <c r="A1454" s="21"/>
      <c r="B1454" s="151"/>
      <c r="C1454" s="151"/>
      <c r="D1454" s="151"/>
      <c r="E1454" s="151"/>
      <c r="F1454" s="151"/>
      <c r="G1454" s="191" t="s">
        <v>1842</v>
      </c>
      <c r="H1454" s="187">
        <v>42370</v>
      </c>
      <c r="I1454" s="151" t="s">
        <v>14</v>
      </c>
      <c r="J1454" s="473" t="s">
        <v>49</v>
      </c>
      <c r="K1454" s="151" t="s">
        <v>9</v>
      </c>
      <c r="L1454" s="151" t="s">
        <v>10</v>
      </c>
      <c r="M1454" s="151" t="s">
        <v>10</v>
      </c>
      <c r="N1454" s="151" t="s">
        <v>11</v>
      </c>
      <c r="O1454" s="139">
        <v>136075.15</v>
      </c>
      <c r="P1454" s="139">
        <v>0</v>
      </c>
      <c r="Q1454" s="139">
        <v>136075.15</v>
      </c>
      <c r="R1454" s="153" t="s">
        <v>1</v>
      </c>
      <c r="S1454" s="154" t="s">
        <v>4</v>
      </c>
      <c r="T1454" s="154"/>
      <c r="U1454" s="154" t="s">
        <v>193</v>
      </c>
      <c r="V1454" s="151"/>
      <c r="W1454" s="151"/>
      <c r="X1454" s="151"/>
      <c r="Y1454" s="151"/>
      <c r="Z1454" s="155">
        <v>42370</v>
      </c>
      <c r="AA1454" s="151"/>
      <c r="AB1454" s="151"/>
      <c r="AC1454" s="151"/>
      <c r="AD1454" s="156" t="s">
        <v>1843</v>
      </c>
    </row>
    <row r="1455" spans="1:32" s="21" customFormat="1" ht="15" customHeight="1" outlineLevel="5" x14ac:dyDescent="0.25">
      <c r="B1455" s="1"/>
      <c r="C1455" s="1"/>
      <c r="D1455" s="1"/>
      <c r="E1455" s="1"/>
      <c r="F1455" s="1"/>
      <c r="G1455" s="192" t="s">
        <v>1842</v>
      </c>
      <c r="H1455" s="188">
        <v>42370</v>
      </c>
      <c r="I1455" s="1" t="s">
        <v>14</v>
      </c>
      <c r="J1455" s="294" t="s">
        <v>59</v>
      </c>
      <c r="K1455" s="1" t="s">
        <v>9</v>
      </c>
      <c r="L1455" s="1" t="s">
        <v>10</v>
      </c>
      <c r="M1455" s="1" t="s">
        <v>10</v>
      </c>
      <c r="N1455" s="1" t="s">
        <v>11</v>
      </c>
      <c r="O1455" s="9">
        <v>56066.47</v>
      </c>
      <c r="P1455" s="9">
        <v>0</v>
      </c>
      <c r="Q1455" s="9">
        <v>56066.47</v>
      </c>
      <c r="R1455" s="6" t="s">
        <v>1</v>
      </c>
      <c r="S1455" s="5" t="s">
        <v>4</v>
      </c>
      <c r="T1455" s="5"/>
      <c r="U1455" s="5" t="s">
        <v>193</v>
      </c>
      <c r="V1455" s="1"/>
      <c r="W1455" s="1"/>
      <c r="X1455" s="1"/>
      <c r="Y1455" s="1"/>
      <c r="Z1455" s="4">
        <v>42370</v>
      </c>
      <c r="AA1455" s="1"/>
      <c r="AB1455" s="1"/>
      <c r="AC1455" s="1"/>
      <c r="AD1455" s="8" t="s">
        <v>1843</v>
      </c>
    </row>
    <row r="1456" spans="1:32" s="164" customFormat="1" ht="15" customHeight="1" outlineLevel="5" x14ac:dyDescent="0.25">
      <c r="A1456" s="21"/>
      <c r="B1456" s="158"/>
      <c r="C1456" s="158"/>
      <c r="D1456" s="158"/>
      <c r="E1456" s="158"/>
      <c r="F1456" s="158"/>
      <c r="G1456" s="193" t="s">
        <v>1842</v>
      </c>
      <c r="H1456" s="189">
        <v>42370</v>
      </c>
      <c r="I1456" s="158" t="s">
        <v>14</v>
      </c>
      <c r="J1456" s="475" t="s">
        <v>63</v>
      </c>
      <c r="K1456" s="158" t="s">
        <v>9</v>
      </c>
      <c r="L1456" s="158" t="s">
        <v>10</v>
      </c>
      <c r="M1456" s="158" t="s">
        <v>10</v>
      </c>
      <c r="N1456" s="158" t="s">
        <v>11</v>
      </c>
      <c r="O1456" s="146">
        <v>11578.68</v>
      </c>
      <c r="P1456" s="146">
        <v>0</v>
      </c>
      <c r="Q1456" s="146">
        <v>11578.68</v>
      </c>
      <c r="R1456" s="160" t="s">
        <v>1</v>
      </c>
      <c r="S1456" s="161" t="s">
        <v>4</v>
      </c>
      <c r="T1456" s="161"/>
      <c r="U1456" s="161" t="s">
        <v>193</v>
      </c>
      <c r="V1456" s="158"/>
      <c r="W1456" s="158"/>
      <c r="X1456" s="158"/>
      <c r="Y1456" s="158"/>
      <c r="Z1456" s="162">
        <v>42370</v>
      </c>
      <c r="AA1456" s="158"/>
      <c r="AB1456" s="158"/>
      <c r="AC1456" s="158"/>
      <c r="AD1456" s="163" t="s">
        <v>1843</v>
      </c>
    </row>
    <row r="1457" spans="1:32" ht="15" customHeight="1" x14ac:dyDescent="0.25">
      <c r="C1457" s="10"/>
      <c r="D1457" s="10"/>
      <c r="E1457" s="10"/>
      <c r="F1457" s="10"/>
      <c r="G1457" s="76"/>
      <c r="H1457" s="76"/>
      <c r="I1457" s="77"/>
      <c r="J1457" s="80"/>
      <c r="K1457" s="10"/>
      <c r="L1457" s="11"/>
      <c r="M1457" s="11"/>
      <c r="N1457" s="11"/>
      <c r="O1457" s="71">
        <f>SUM(O1454:O1456)</f>
        <v>203720.3</v>
      </c>
      <c r="P1457" s="71">
        <f t="shared" ref="P1457:Q1457" si="602">SUM(P1454:P1456)</f>
        <v>0</v>
      </c>
      <c r="Q1457" s="71">
        <f t="shared" si="602"/>
        <v>203720.3</v>
      </c>
      <c r="R1457" s="17"/>
      <c r="S1457" s="17"/>
      <c r="T1457" s="17"/>
      <c r="U1457" s="17"/>
      <c r="V1457" s="17"/>
      <c r="W1457" s="26"/>
      <c r="X1457" s="10"/>
      <c r="Y1457" s="10"/>
      <c r="Z1457" s="10"/>
      <c r="AA1457" s="10"/>
      <c r="AB1457" s="14"/>
      <c r="AC1457" s="10"/>
      <c r="AD1457" s="10"/>
      <c r="AE1457" s="10"/>
      <c r="AF1457" s="15"/>
    </row>
    <row r="1458" spans="1:32" ht="15" customHeight="1" x14ac:dyDescent="0.25">
      <c r="C1458" s="10"/>
      <c r="D1458" s="10"/>
      <c r="E1458" s="10"/>
      <c r="F1458" s="10"/>
      <c r="G1458" s="76"/>
      <c r="H1458" s="76"/>
      <c r="I1458" s="77"/>
      <c r="J1458" s="80"/>
      <c r="K1458" s="10"/>
      <c r="L1458" s="11"/>
      <c r="M1458" s="11"/>
      <c r="N1458" s="11"/>
      <c r="O1458" s="25"/>
      <c r="P1458" s="25"/>
      <c r="Q1458" s="16"/>
      <c r="R1458" s="16"/>
      <c r="S1458" s="16"/>
      <c r="T1458" s="16"/>
      <c r="U1458" s="16"/>
      <c r="V1458" s="16"/>
      <c r="W1458" s="26"/>
      <c r="X1458" s="10"/>
      <c r="Y1458" s="10"/>
      <c r="Z1458" s="10"/>
      <c r="AA1458" s="10"/>
      <c r="AB1458" s="14"/>
      <c r="AC1458" s="10"/>
      <c r="AD1458" s="10"/>
      <c r="AE1458" s="10"/>
      <c r="AF1458" s="15"/>
    </row>
    <row r="1459" spans="1:32" ht="15" customHeight="1" x14ac:dyDescent="0.25">
      <c r="C1459" s="10"/>
      <c r="D1459" s="10"/>
      <c r="E1459" s="10"/>
      <c r="F1459" s="10"/>
      <c r="G1459" s="242" t="s">
        <v>194</v>
      </c>
      <c r="H1459" s="76"/>
      <c r="I1459" s="47" t="s">
        <v>1054</v>
      </c>
      <c r="J1459" s="80"/>
      <c r="L1459" s="20"/>
      <c r="M1459" s="11"/>
      <c r="N1459" s="11"/>
      <c r="O1459" s="25"/>
      <c r="P1459" s="25"/>
      <c r="Q1459" s="16"/>
      <c r="R1459" s="16"/>
      <c r="S1459" s="16"/>
      <c r="T1459" s="16"/>
      <c r="U1459" s="16"/>
      <c r="V1459" s="16"/>
      <c r="W1459" s="26"/>
      <c r="X1459" s="10"/>
      <c r="Y1459" s="10"/>
      <c r="Z1459" s="10"/>
      <c r="AA1459" s="10"/>
      <c r="AB1459" s="14"/>
      <c r="AC1459" s="10"/>
      <c r="AD1459" s="10"/>
      <c r="AE1459" s="10"/>
      <c r="AF1459" s="15"/>
    </row>
    <row r="1460" spans="1:32" s="65" customFormat="1" ht="15" customHeight="1" outlineLevel="5" x14ac:dyDescent="0.25">
      <c r="A1460" s="21"/>
      <c r="B1460" s="151"/>
      <c r="C1460" s="151"/>
      <c r="D1460" s="151"/>
      <c r="E1460" s="151"/>
      <c r="F1460" s="151"/>
      <c r="G1460" s="191" t="s">
        <v>1842</v>
      </c>
      <c r="H1460" s="187">
        <v>42370</v>
      </c>
      <c r="I1460" s="151" t="s">
        <v>14</v>
      </c>
      <c r="J1460" s="473" t="s">
        <v>49</v>
      </c>
      <c r="K1460" s="151" t="s">
        <v>9</v>
      </c>
      <c r="L1460" s="151" t="s">
        <v>10</v>
      </c>
      <c r="M1460" s="151" t="s">
        <v>10</v>
      </c>
      <c r="N1460" s="151" t="s">
        <v>11</v>
      </c>
      <c r="O1460" s="139">
        <v>439933.42</v>
      </c>
      <c r="P1460" s="139">
        <v>0</v>
      </c>
      <c r="Q1460" s="139">
        <v>439933.42</v>
      </c>
      <c r="R1460" s="153" t="s">
        <v>1</v>
      </c>
      <c r="S1460" s="154" t="s">
        <v>4</v>
      </c>
      <c r="T1460" s="154"/>
      <c r="U1460" s="154" t="s">
        <v>194</v>
      </c>
      <c r="V1460" s="151"/>
      <c r="W1460" s="151"/>
      <c r="X1460" s="151"/>
      <c r="Y1460" s="151"/>
      <c r="Z1460" s="155">
        <v>42370</v>
      </c>
      <c r="AA1460" s="151"/>
      <c r="AB1460" s="151"/>
      <c r="AC1460" s="151"/>
      <c r="AD1460" s="156" t="s">
        <v>1843</v>
      </c>
    </row>
    <row r="1461" spans="1:32" s="21" customFormat="1" ht="15" customHeight="1" outlineLevel="5" x14ac:dyDescent="0.25">
      <c r="B1461" s="1"/>
      <c r="C1461" s="1"/>
      <c r="D1461" s="1"/>
      <c r="E1461" s="1"/>
      <c r="F1461" s="1"/>
      <c r="G1461" s="192" t="s">
        <v>1842</v>
      </c>
      <c r="H1461" s="188">
        <v>42370</v>
      </c>
      <c r="I1461" s="1" t="s">
        <v>14</v>
      </c>
      <c r="J1461" s="294" t="s">
        <v>59</v>
      </c>
      <c r="K1461" s="1" t="s">
        <v>9</v>
      </c>
      <c r="L1461" s="1" t="s">
        <v>10</v>
      </c>
      <c r="M1461" s="1" t="s">
        <v>10</v>
      </c>
      <c r="N1461" s="1" t="s">
        <v>11</v>
      </c>
      <c r="O1461" s="9">
        <v>238126.29</v>
      </c>
      <c r="P1461" s="9">
        <v>0</v>
      </c>
      <c r="Q1461" s="9">
        <v>238126.29</v>
      </c>
      <c r="R1461" s="6" t="s">
        <v>1</v>
      </c>
      <c r="S1461" s="5" t="s">
        <v>4</v>
      </c>
      <c r="T1461" s="5"/>
      <c r="U1461" s="5" t="s">
        <v>194</v>
      </c>
      <c r="V1461" s="1"/>
      <c r="W1461" s="1"/>
      <c r="X1461" s="1"/>
      <c r="Y1461" s="1"/>
      <c r="Z1461" s="4">
        <v>42370</v>
      </c>
      <c r="AA1461" s="1"/>
      <c r="AB1461" s="1"/>
      <c r="AC1461" s="1"/>
      <c r="AD1461" s="8" t="s">
        <v>1843</v>
      </c>
    </row>
    <row r="1462" spans="1:32" s="164" customFormat="1" ht="15" customHeight="1" outlineLevel="5" x14ac:dyDescent="0.25">
      <c r="A1462" s="21"/>
      <c r="B1462" s="158"/>
      <c r="C1462" s="158"/>
      <c r="D1462" s="158"/>
      <c r="E1462" s="158"/>
      <c r="F1462" s="158"/>
      <c r="G1462" s="193" t="s">
        <v>1842</v>
      </c>
      <c r="H1462" s="189">
        <v>42370</v>
      </c>
      <c r="I1462" s="158" t="s">
        <v>14</v>
      </c>
      <c r="J1462" s="475" t="s">
        <v>63</v>
      </c>
      <c r="K1462" s="158" t="s">
        <v>9</v>
      </c>
      <c r="L1462" s="158" t="s">
        <v>10</v>
      </c>
      <c r="M1462" s="158" t="s">
        <v>10</v>
      </c>
      <c r="N1462" s="158" t="s">
        <v>11</v>
      </c>
      <c r="O1462" s="146">
        <v>76862.539999999994</v>
      </c>
      <c r="P1462" s="146">
        <v>0</v>
      </c>
      <c r="Q1462" s="146">
        <v>76862.539999999994</v>
      </c>
      <c r="R1462" s="160" t="s">
        <v>1</v>
      </c>
      <c r="S1462" s="161" t="s">
        <v>4</v>
      </c>
      <c r="T1462" s="161"/>
      <c r="U1462" s="161" t="s">
        <v>194</v>
      </c>
      <c r="V1462" s="158"/>
      <c r="W1462" s="158"/>
      <c r="X1462" s="158"/>
      <c r="Y1462" s="158"/>
      <c r="Z1462" s="162">
        <v>42370</v>
      </c>
      <c r="AA1462" s="158"/>
      <c r="AB1462" s="158"/>
      <c r="AC1462" s="158"/>
      <c r="AD1462" s="163" t="s">
        <v>1843</v>
      </c>
    </row>
    <row r="1463" spans="1:32" ht="15" customHeight="1" x14ac:dyDescent="0.25">
      <c r="C1463" s="10"/>
      <c r="D1463" s="10"/>
      <c r="E1463" s="10"/>
      <c r="F1463" s="10"/>
      <c r="G1463" s="76"/>
      <c r="H1463" s="76"/>
      <c r="I1463" s="77"/>
      <c r="J1463" s="80"/>
      <c r="K1463" s="10"/>
      <c r="L1463" s="11"/>
      <c r="M1463" s="11"/>
      <c r="N1463" s="11"/>
      <c r="O1463" s="71">
        <f>SUM(O1460:O1462)</f>
        <v>754922.25</v>
      </c>
      <c r="P1463" s="71">
        <f t="shared" ref="P1463:Q1463" si="603">SUM(P1460:P1462)</f>
        <v>0</v>
      </c>
      <c r="Q1463" s="71">
        <f t="shared" si="603"/>
        <v>754922.25</v>
      </c>
      <c r="R1463" s="17"/>
      <c r="S1463" s="17"/>
      <c r="T1463" s="17"/>
      <c r="U1463" s="17"/>
      <c r="V1463" s="17"/>
      <c r="W1463" s="26"/>
      <c r="X1463" s="10"/>
      <c r="Y1463" s="10"/>
      <c r="Z1463" s="10"/>
      <c r="AA1463" s="10"/>
      <c r="AB1463" s="14"/>
      <c r="AC1463" s="10"/>
      <c r="AD1463" s="10"/>
      <c r="AE1463" s="10"/>
      <c r="AF1463" s="15"/>
    </row>
    <row r="1464" spans="1:32" ht="15" customHeight="1" x14ac:dyDescent="0.25">
      <c r="C1464" s="10"/>
      <c r="D1464" s="10"/>
      <c r="E1464" s="10"/>
      <c r="F1464" s="10"/>
      <c r="G1464" s="76"/>
      <c r="H1464" s="76"/>
      <c r="I1464" s="77"/>
      <c r="J1464" s="80"/>
      <c r="K1464" s="10"/>
      <c r="L1464" s="11"/>
      <c r="M1464" s="11"/>
      <c r="N1464" s="11"/>
      <c r="O1464" s="25"/>
      <c r="P1464" s="25"/>
      <c r="Q1464" s="16"/>
      <c r="R1464" s="16"/>
      <c r="S1464" s="16"/>
      <c r="T1464" s="16"/>
      <c r="U1464" s="16"/>
      <c r="V1464" s="16"/>
      <c r="W1464" s="26"/>
      <c r="X1464" s="10"/>
      <c r="Y1464" s="10"/>
      <c r="Z1464" s="10"/>
      <c r="AA1464" s="10"/>
      <c r="AB1464" s="14"/>
      <c r="AC1464" s="10"/>
      <c r="AD1464" s="10"/>
      <c r="AE1464" s="10"/>
      <c r="AF1464" s="15"/>
    </row>
    <row r="1465" spans="1:32" ht="15" customHeight="1" x14ac:dyDescent="0.25">
      <c r="C1465" s="10"/>
      <c r="D1465" s="10"/>
      <c r="E1465" s="10"/>
      <c r="F1465" s="10"/>
      <c r="G1465" s="46" t="s">
        <v>195</v>
      </c>
      <c r="H1465" s="76"/>
      <c r="I1465" s="47" t="s">
        <v>1055</v>
      </c>
      <c r="J1465" s="80"/>
      <c r="L1465" s="20"/>
      <c r="M1465" s="11"/>
      <c r="N1465" s="11"/>
      <c r="O1465" s="25"/>
      <c r="P1465" s="25"/>
      <c r="Q1465" s="16"/>
      <c r="R1465" s="16"/>
      <c r="S1465" s="16"/>
      <c r="T1465" s="16"/>
      <c r="U1465" s="16"/>
      <c r="V1465" s="16"/>
      <c r="W1465" s="26"/>
      <c r="X1465" s="10"/>
      <c r="Y1465" s="10"/>
      <c r="Z1465" s="10"/>
      <c r="AA1465" s="10"/>
      <c r="AB1465" s="14"/>
      <c r="AC1465" s="10"/>
      <c r="AD1465" s="10"/>
      <c r="AE1465" s="10"/>
      <c r="AF1465" s="15"/>
    </row>
    <row r="1466" spans="1:32" s="65" customFormat="1" ht="15" customHeight="1" outlineLevel="5" x14ac:dyDescent="0.25">
      <c r="A1466" s="21"/>
      <c r="B1466" s="151"/>
      <c r="C1466" s="151"/>
      <c r="D1466" s="151"/>
      <c r="E1466" s="151"/>
      <c r="F1466" s="151"/>
      <c r="G1466" s="191" t="s">
        <v>1842</v>
      </c>
      <c r="H1466" s="187">
        <v>42370</v>
      </c>
      <c r="I1466" s="151" t="s">
        <v>14</v>
      </c>
      <c r="J1466" s="473" t="s">
        <v>49</v>
      </c>
      <c r="K1466" s="151" t="s">
        <v>9</v>
      </c>
      <c r="L1466" s="151" t="s">
        <v>10</v>
      </c>
      <c r="M1466" s="151" t="s">
        <v>10</v>
      </c>
      <c r="N1466" s="151" t="s">
        <v>11</v>
      </c>
      <c r="O1466" s="139">
        <v>63806.67</v>
      </c>
      <c r="P1466" s="139">
        <v>0</v>
      </c>
      <c r="Q1466" s="139">
        <v>63806.67</v>
      </c>
      <c r="R1466" s="153" t="s">
        <v>1</v>
      </c>
      <c r="S1466" s="154" t="s">
        <v>4</v>
      </c>
      <c r="T1466" s="154"/>
      <c r="U1466" s="154" t="s">
        <v>195</v>
      </c>
      <c r="V1466" s="151"/>
      <c r="W1466" s="151"/>
      <c r="X1466" s="151"/>
      <c r="Y1466" s="151"/>
      <c r="Z1466" s="155">
        <v>42370</v>
      </c>
      <c r="AA1466" s="151"/>
      <c r="AB1466" s="151"/>
      <c r="AC1466" s="151"/>
      <c r="AD1466" s="156" t="s">
        <v>1843</v>
      </c>
    </row>
    <row r="1467" spans="1:32" s="21" customFormat="1" ht="15" customHeight="1" outlineLevel="5" x14ac:dyDescent="0.25">
      <c r="B1467" s="1"/>
      <c r="C1467" s="1"/>
      <c r="D1467" s="1"/>
      <c r="E1467" s="1"/>
      <c r="F1467" s="1"/>
      <c r="G1467" s="192" t="s">
        <v>1842</v>
      </c>
      <c r="H1467" s="188">
        <v>42370</v>
      </c>
      <c r="I1467" s="1" t="s">
        <v>14</v>
      </c>
      <c r="J1467" s="294" t="s">
        <v>59</v>
      </c>
      <c r="K1467" s="1" t="s">
        <v>9</v>
      </c>
      <c r="L1467" s="1" t="s">
        <v>10</v>
      </c>
      <c r="M1467" s="1" t="s">
        <v>10</v>
      </c>
      <c r="N1467" s="1" t="s">
        <v>11</v>
      </c>
      <c r="O1467" s="9">
        <v>28960.01</v>
      </c>
      <c r="P1467" s="9">
        <v>0</v>
      </c>
      <c r="Q1467" s="9">
        <v>28960.01</v>
      </c>
      <c r="R1467" s="6" t="s">
        <v>1</v>
      </c>
      <c r="S1467" s="5" t="s">
        <v>4</v>
      </c>
      <c r="T1467" s="5"/>
      <c r="U1467" s="5" t="s">
        <v>195</v>
      </c>
      <c r="V1467" s="1"/>
      <c r="W1467" s="1"/>
      <c r="X1467" s="1"/>
      <c r="Y1467" s="1"/>
      <c r="Z1467" s="4">
        <v>42370</v>
      </c>
      <c r="AA1467" s="1"/>
      <c r="AB1467" s="1"/>
      <c r="AC1467" s="1"/>
      <c r="AD1467" s="8" t="s">
        <v>1843</v>
      </c>
    </row>
    <row r="1468" spans="1:32" s="164" customFormat="1" ht="15" customHeight="1" outlineLevel="5" x14ac:dyDescent="0.25">
      <c r="A1468" s="21"/>
      <c r="B1468" s="158"/>
      <c r="C1468" s="158"/>
      <c r="D1468" s="158"/>
      <c r="E1468" s="158"/>
      <c r="F1468" s="158"/>
      <c r="G1468" s="193" t="s">
        <v>1842</v>
      </c>
      <c r="H1468" s="189">
        <v>42370</v>
      </c>
      <c r="I1468" s="158" t="s">
        <v>14</v>
      </c>
      <c r="J1468" s="475" t="s">
        <v>63</v>
      </c>
      <c r="K1468" s="158" t="s">
        <v>9</v>
      </c>
      <c r="L1468" s="158" t="s">
        <v>10</v>
      </c>
      <c r="M1468" s="158" t="s">
        <v>10</v>
      </c>
      <c r="N1468" s="158" t="s">
        <v>11</v>
      </c>
      <c r="O1468" s="146">
        <v>62843.68</v>
      </c>
      <c r="P1468" s="146">
        <v>0</v>
      </c>
      <c r="Q1468" s="146">
        <v>62843.68</v>
      </c>
      <c r="R1468" s="160" t="s">
        <v>1</v>
      </c>
      <c r="S1468" s="161" t="s">
        <v>4</v>
      </c>
      <c r="T1468" s="161"/>
      <c r="U1468" s="161" t="s">
        <v>195</v>
      </c>
      <c r="V1468" s="158"/>
      <c r="W1468" s="158"/>
      <c r="X1468" s="158"/>
      <c r="Y1468" s="158"/>
      <c r="Z1468" s="162">
        <v>42370</v>
      </c>
      <c r="AA1468" s="158"/>
      <c r="AB1468" s="158"/>
      <c r="AC1468" s="158"/>
      <c r="AD1468" s="163" t="s">
        <v>1843</v>
      </c>
    </row>
    <row r="1469" spans="1:32" ht="15" customHeight="1" x14ac:dyDescent="0.25">
      <c r="C1469" s="10"/>
      <c r="D1469" s="10"/>
      <c r="E1469" s="10"/>
      <c r="F1469" s="10"/>
      <c r="G1469" s="76"/>
      <c r="H1469" s="76"/>
      <c r="I1469" s="77"/>
      <c r="J1469" s="80"/>
      <c r="K1469" s="10"/>
      <c r="L1469" s="11"/>
      <c r="M1469" s="11"/>
      <c r="N1469" s="11"/>
      <c r="O1469" s="71">
        <f>SUM(O1466:O1468)</f>
        <v>155610.35999999999</v>
      </c>
      <c r="P1469" s="71">
        <f t="shared" ref="P1469:Q1469" si="604">SUM(P1466:P1468)</f>
        <v>0</v>
      </c>
      <c r="Q1469" s="71">
        <f t="shared" si="604"/>
        <v>155610.35999999999</v>
      </c>
      <c r="R1469" s="17"/>
      <c r="S1469" s="17"/>
      <c r="T1469" s="17"/>
      <c r="U1469" s="17"/>
      <c r="V1469" s="17"/>
      <c r="W1469" s="26"/>
      <c r="X1469" s="10"/>
      <c r="Y1469" s="10"/>
      <c r="Z1469" s="10"/>
      <c r="AA1469" s="10"/>
      <c r="AB1469" s="14"/>
      <c r="AC1469" s="10"/>
      <c r="AD1469" s="10"/>
      <c r="AE1469" s="10"/>
      <c r="AF1469" s="15"/>
    </row>
    <row r="1470" spans="1:32" ht="15" customHeight="1" x14ac:dyDescent="0.25">
      <c r="C1470" s="10"/>
      <c r="D1470" s="10"/>
      <c r="E1470" s="10"/>
      <c r="F1470" s="10"/>
      <c r="G1470" s="76"/>
      <c r="H1470" s="76"/>
      <c r="I1470" s="77"/>
      <c r="J1470" s="80"/>
      <c r="K1470" s="10"/>
      <c r="L1470" s="11"/>
      <c r="M1470" s="11"/>
      <c r="N1470" s="11"/>
      <c r="O1470" s="25"/>
      <c r="P1470" s="25"/>
      <c r="Q1470" s="16"/>
      <c r="R1470" s="16"/>
      <c r="S1470" s="16"/>
      <c r="T1470" s="16"/>
      <c r="U1470" s="16"/>
      <c r="V1470" s="16"/>
      <c r="W1470" s="26"/>
      <c r="X1470" s="10"/>
      <c r="Y1470" s="10"/>
      <c r="Z1470" s="10"/>
      <c r="AA1470" s="10"/>
      <c r="AB1470" s="14"/>
      <c r="AC1470" s="10"/>
      <c r="AD1470" s="10"/>
      <c r="AE1470" s="10"/>
      <c r="AF1470" s="15"/>
    </row>
    <row r="1471" spans="1:32" ht="30" customHeight="1" x14ac:dyDescent="0.25">
      <c r="C1471" s="10"/>
      <c r="D1471" s="10"/>
      <c r="E1471" s="10"/>
      <c r="F1471" s="10"/>
      <c r="G1471" s="242" t="s">
        <v>271</v>
      </c>
      <c r="H1471" s="76"/>
      <c r="I1471" s="522" t="s">
        <v>1306</v>
      </c>
      <c r="J1471" s="522"/>
      <c r="K1471" s="522"/>
      <c r="L1471" s="522"/>
      <c r="M1471" s="522"/>
      <c r="N1471" s="522"/>
      <c r="O1471" s="522"/>
      <c r="P1471" s="522"/>
      <c r="Q1471" s="522"/>
      <c r="R1471" s="522"/>
      <c r="S1471" s="522"/>
      <c r="T1471" s="522"/>
      <c r="U1471" s="522"/>
      <c r="V1471" s="522"/>
      <c r="W1471" s="522"/>
      <c r="X1471" s="522"/>
      <c r="Y1471" s="522"/>
      <c r="Z1471" s="522"/>
      <c r="AA1471" s="522"/>
      <c r="AB1471" s="522"/>
      <c r="AC1471" s="522"/>
      <c r="AD1471" s="522"/>
    </row>
    <row r="1472" spans="1:32" s="65" customFormat="1" ht="15" customHeight="1" outlineLevel="5" x14ac:dyDescent="0.25">
      <c r="A1472" s="21"/>
      <c r="B1472" s="151"/>
      <c r="C1472" s="151"/>
      <c r="D1472" s="151"/>
      <c r="E1472" s="151"/>
      <c r="F1472" s="151"/>
      <c r="G1472" s="191" t="s">
        <v>1842</v>
      </c>
      <c r="H1472" s="187">
        <v>42370</v>
      </c>
      <c r="I1472" s="151" t="s">
        <v>14</v>
      </c>
      <c r="J1472" s="473" t="s">
        <v>59</v>
      </c>
      <c r="K1472" s="151" t="s">
        <v>9</v>
      </c>
      <c r="L1472" s="151" t="s">
        <v>10</v>
      </c>
      <c r="M1472" s="151" t="s">
        <v>10</v>
      </c>
      <c r="N1472" s="151" t="s">
        <v>11</v>
      </c>
      <c r="O1472" s="139">
        <v>1712</v>
      </c>
      <c r="P1472" s="139">
        <v>0</v>
      </c>
      <c r="Q1472" s="139">
        <v>1712</v>
      </c>
      <c r="R1472" s="153" t="s">
        <v>1</v>
      </c>
      <c r="S1472" s="154" t="s">
        <v>4</v>
      </c>
      <c r="T1472" s="154"/>
      <c r="U1472" s="154" t="s">
        <v>271</v>
      </c>
      <c r="V1472" s="151"/>
      <c r="W1472" s="151"/>
      <c r="X1472" s="151"/>
      <c r="Y1472" s="151"/>
      <c r="Z1472" s="155">
        <v>42370</v>
      </c>
      <c r="AA1472" s="151"/>
      <c r="AB1472" s="151"/>
      <c r="AC1472" s="151"/>
      <c r="AD1472" s="156" t="s">
        <v>1843</v>
      </c>
    </row>
    <row r="1473" spans="1:32" s="164" customFormat="1" ht="15" customHeight="1" outlineLevel="5" x14ac:dyDescent="0.25">
      <c r="A1473" s="21"/>
      <c r="B1473" s="158"/>
      <c r="C1473" s="158"/>
      <c r="D1473" s="158"/>
      <c r="E1473" s="158"/>
      <c r="F1473" s="158"/>
      <c r="G1473" s="193" t="s">
        <v>1842</v>
      </c>
      <c r="H1473" s="189">
        <v>42370</v>
      </c>
      <c r="I1473" s="158" t="s">
        <v>14</v>
      </c>
      <c r="J1473" s="475" t="s">
        <v>63</v>
      </c>
      <c r="K1473" s="158" t="s">
        <v>9</v>
      </c>
      <c r="L1473" s="158" t="s">
        <v>10</v>
      </c>
      <c r="M1473" s="158" t="s">
        <v>10</v>
      </c>
      <c r="N1473" s="158" t="s">
        <v>11</v>
      </c>
      <c r="O1473" s="146">
        <v>5658.54</v>
      </c>
      <c r="P1473" s="146">
        <v>0</v>
      </c>
      <c r="Q1473" s="146">
        <v>5658.54</v>
      </c>
      <c r="R1473" s="160" t="s">
        <v>1</v>
      </c>
      <c r="S1473" s="161" t="s">
        <v>4</v>
      </c>
      <c r="T1473" s="161"/>
      <c r="U1473" s="161" t="s">
        <v>271</v>
      </c>
      <c r="V1473" s="158"/>
      <c r="W1473" s="158"/>
      <c r="X1473" s="158"/>
      <c r="Y1473" s="158"/>
      <c r="Z1473" s="162">
        <v>42370</v>
      </c>
      <c r="AA1473" s="158"/>
      <c r="AB1473" s="158"/>
      <c r="AC1473" s="158"/>
      <c r="AD1473" s="163" t="s">
        <v>1843</v>
      </c>
    </row>
    <row r="1474" spans="1:32" ht="15" customHeight="1" x14ac:dyDescent="0.25">
      <c r="C1474" s="10"/>
      <c r="D1474" s="10"/>
      <c r="E1474" s="10"/>
      <c r="F1474" s="10"/>
      <c r="G1474" s="76"/>
      <c r="H1474" s="76"/>
      <c r="I1474" s="77"/>
      <c r="J1474" s="80"/>
      <c r="K1474" s="10"/>
      <c r="L1474" s="11"/>
      <c r="M1474" s="11"/>
      <c r="N1474" s="11"/>
      <c r="O1474" s="71">
        <f>SUM(O1472:O1473)</f>
        <v>7370.54</v>
      </c>
      <c r="P1474" s="71">
        <f t="shared" ref="P1474:Q1474" si="605">SUM(P1472:P1473)</f>
        <v>0</v>
      </c>
      <c r="Q1474" s="71">
        <f t="shared" si="605"/>
        <v>7370.54</v>
      </c>
      <c r="R1474" s="17"/>
      <c r="S1474" s="17"/>
      <c r="T1474" s="17"/>
      <c r="U1474" s="17"/>
      <c r="V1474" s="17"/>
      <c r="W1474" s="26"/>
      <c r="X1474" s="10"/>
      <c r="Y1474" s="10"/>
      <c r="Z1474" s="10"/>
      <c r="AA1474" s="10"/>
      <c r="AB1474" s="14"/>
      <c r="AC1474" s="10"/>
      <c r="AD1474" s="10"/>
      <c r="AE1474" s="10"/>
      <c r="AF1474" s="15"/>
    </row>
    <row r="1475" spans="1:32" ht="15" customHeight="1" x14ac:dyDescent="0.25">
      <c r="C1475" s="10"/>
      <c r="D1475" s="10"/>
      <c r="E1475" s="10"/>
      <c r="F1475" s="10"/>
      <c r="G1475" s="76"/>
      <c r="H1475" s="76"/>
      <c r="I1475" s="77"/>
      <c r="J1475" s="80"/>
      <c r="K1475" s="10"/>
      <c r="L1475" s="11"/>
      <c r="M1475" s="11"/>
      <c r="N1475" s="11"/>
      <c r="O1475" s="25"/>
      <c r="P1475" s="25"/>
      <c r="Q1475" s="16"/>
      <c r="R1475" s="16"/>
      <c r="S1475" s="16"/>
      <c r="T1475" s="16"/>
      <c r="U1475" s="16"/>
      <c r="V1475" s="16"/>
      <c r="W1475" s="26"/>
      <c r="X1475" s="10"/>
      <c r="Y1475" s="10"/>
      <c r="Z1475" s="10"/>
      <c r="AA1475" s="10"/>
      <c r="AB1475" s="14"/>
      <c r="AC1475" s="10"/>
      <c r="AD1475" s="10"/>
      <c r="AE1475" s="10"/>
      <c r="AF1475" s="15"/>
    </row>
    <row r="1476" spans="1:32" ht="15" customHeight="1" x14ac:dyDescent="0.25">
      <c r="C1476" s="10"/>
      <c r="D1476" s="10"/>
      <c r="E1476" s="10"/>
      <c r="F1476" s="10"/>
      <c r="G1476" s="46" t="s">
        <v>196</v>
      </c>
      <c r="H1476" s="76"/>
      <c r="I1476" s="47" t="s">
        <v>1056</v>
      </c>
      <c r="J1476" s="80"/>
      <c r="L1476" s="20"/>
      <c r="M1476" s="11"/>
      <c r="N1476" s="11"/>
      <c r="O1476" s="25"/>
      <c r="P1476" s="25"/>
      <c r="Q1476" s="16"/>
      <c r="R1476" s="16"/>
      <c r="S1476" s="16"/>
      <c r="T1476" s="16"/>
      <c r="U1476" s="16"/>
      <c r="V1476" s="16"/>
      <c r="W1476" s="26"/>
      <c r="X1476" s="10"/>
      <c r="Y1476" s="10"/>
      <c r="Z1476" s="10"/>
      <c r="AA1476" s="10"/>
      <c r="AB1476" s="14"/>
      <c r="AC1476" s="10"/>
      <c r="AD1476" s="10"/>
      <c r="AE1476" s="10"/>
      <c r="AF1476" s="15"/>
    </row>
    <row r="1477" spans="1:32" s="65" customFormat="1" ht="15" customHeight="1" outlineLevel="5" x14ac:dyDescent="0.25">
      <c r="A1477" s="21"/>
      <c r="B1477" s="151"/>
      <c r="C1477" s="151"/>
      <c r="D1477" s="151"/>
      <c r="E1477" s="151"/>
      <c r="F1477" s="151"/>
      <c r="G1477" s="191" t="s">
        <v>1842</v>
      </c>
      <c r="H1477" s="187">
        <v>42370</v>
      </c>
      <c r="I1477" s="151" t="s">
        <v>14</v>
      </c>
      <c r="J1477" s="473" t="s">
        <v>49</v>
      </c>
      <c r="K1477" s="151" t="s">
        <v>9</v>
      </c>
      <c r="L1477" s="151" t="s">
        <v>10</v>
      </c>
      <c r="M1477" s="151" t="s">
        <v>10</v>
      </c>
      <c r="N1477" s="151" t="s">
        <v>11</v>
      </c>
      <c r="O1477" s="139">
        <v>32301.919999999998</v>
      </c>
      <c r="P1477" s="139">
        <v>0</v>
      </c>
      <c r="Q1477" s="139">
        <v>32301.919999999998</v>
      </c>
      <c r="R1477" s="153" t="s">
        <v>1</v>
      </c>
      <c r="S1477" s="154" t="s">
        <v>4</v>
      </c>
      <c r="T1477" s="154"/>
      <c r="U1477" s="154" t="s">
        <v>196</v>
      </c>
      <c r="V1477" s="151"/>
      <c r="W1477" s="151"/>
      <c r="X1477" s="151"/>
      <c r="Y1477" s="151"/>
      <c r="Z1477" s="155">
        <v>42370</v>
      </c>
      <c r="AA1477" s="151"/>
      <c r="AB1477" s="151"/>
      <c r="AC1477" s="151"/>
      <c r="AD1477" s="156" t="s">
        <v>1843</v>
      </c>
    </row>
    <row r="1478" spans="1:32" s="21" customFormat="1" ht="15" customHeight="1" outlineLevel="5" x14ac:dyDescent="0.25">
      <c r="B1478" s="1"/>
      <c r="C1478" s="1"/>
      <c r="D1478" s="1"/>
      <c r="E1478" s="1"/>
      <c r="F1478" s="1"/>
      <c r="G1478" s="192" t="s">
        <v>1842</v>
      </c>
      <c r="H1478" s="188">
        <v>42370</v>
      </c>
      <c r="I1478" s="1" t="s">
        <v>14</v>
      </c>
      <c r="J1478" s="294" t="s">
        <v>59</v>
      </c>
      <c r="K1478" s="1" t="s">
        <v>9</v>
      </c>
      <c r="L1478" s="1" t="s">
        <v>10</v>
      </c>
      <c r="M1478" s="1" t="s">
        <v>10</v>
      </c>
      <c r="N1478" s="1" t="s">
        <v>11</v>
      </c>
      <c r="O1478" s="9">
        <v>12738.8</v>
      </c>
      <c r="P1478" s="9">
        <v>0</v>
      </c>
      <c r="Q1478" s="9">
        <v>12738.8</v>
      </c>
      <c r="R1478" s="6" t="s">
        <v>1</v>
      </c>
      <c r="S1478" s="5" t="s">
        <v>4</v>
      </c>
      <c r="T1478" s="5"/>
      <c r="U1478" s="5" t="s">
        <v>196</v>
      </c>
      <c r="V1478" s="1"/>
      <c r="W1478" s="1"/>
      <c r="X1478" s="1"/>
      <c r="Y1478" s="1"/>
      <c r="Z1478" s="4">
        <v>42370</v>
      </c>
      <c r="AA1478" s="1"/>
      <c r="AB1478" s="1"/>
      <c r="AC1478" s="1"/>
      <c r="AD1478" s="8" t="s">
        <v>1843</v>
      </c>
    </row>
    <row r="1479" spans="1:32" s="164" customFormat="1" ht="15" customHeight="1" outlineLevel="5" x14ac:dyDescent="0.25">
      <c r="A1479" s="21"/>
      <c r="B1479" s="158"/>
      <c r="C1479" s="158"/>
      <c r="D1479" s="158"/>
      <c r="E1479" s="158"/>
      <c r="F1479" s="158"/>
      <c r="G1479" s="193" t="s">
        <v>1842</v>
      </c>
      <c r="H1479" s="189">
        <v>42370</v>
      </c>
      <c r="I1479" s="158" t="s">
        <v>14</v>
      </c>
      <c r="J1479" s="475" t="s">
        <v>63</v>
      </c>
      <c r="K1479" s="158" t="s">
        <v>9</v>
      </c>
      <c r="L1479" s="158" t="s">
        <v>10</v>
      </c>
      <c r="M1479" s="158" t="s">
        <v>10</v>
      </c>
      <c r="N1479" s="158" t="s">
        <v>11</v>
      </c>
      <c r="O1479" s="146">
        <v>77439.509999999995</v>
      </c>
      <c r="P1479" s="146">
        <v>0</v>
      </c>
      <c r="Q1479" s="146">
        <v>77439.509999999995</v>
      </c>
      <c r="R1479" s="160" t="s">
        <v>1</v>
      </c>
      <c r="S1479" s="161" t="s">
        <v>4</v>
      </c>
      <c r="T1479" s="161"/>
      <c r="U1479" s="161" t="s">
        <v>196</v>
      </c>
      <c r="V1479" s="158"/>
      <c r="W1479" s="158"/>
      <c r="X1479" s="158"/>
      <c r="Y1479" s="158"/>
      <c r="Z1479" s="162">
        <v>42370</v>
      </c>
      <c r="AA1479" s="158"/>
      <c r="AB1479" s="158"/>
      <c r="AC1479" s="158"/>
      <c r="AD1479" s="163" t="s">
        <v>1843</v>
      </c>
    </row>
    <row r="1480" spans="1:32" ht="15" customHeight="1" x14ac:dyDescent="0.25">
      <c r="C1480" s="10"/>
      <c r="D1480" s="10"/>
      <c r="E1480" s="10"/>
      <c r="F1480" s="10"/>
      <c r="G1480" s="76"/>
      <c r="H1480" s="76"/>
      <c r="I1480" s="77"/>
      <c r="J1480" s="80"/>
      <c r="K1480" s="10"/>
      <c r="L1480" s="11"/>
      <c r="M1480" s="11"/>
      <c r="N1480" s="11"/>
      <c r="O1480" s="71">
        <f>SUM(O1477:O1479)</f>
        <v>122480.23</v>
      </c>
      <c r="P1480" s="71">
        <f t="shared" ref="P1480:Q1480" si="606">SUM(P1477:P1479)</f>
        <v>0</v>
      </c>
      <c r="Q1480" s="71">
        <f t="shared" si="606"/>
        <v>122480.23</v>
      </c>
      <c r="R1480" s="17"/>
      <c r="S1480" s="17"/>
      <c r="T1480" s="17"/>
      <c r="U1480" s="17"/>
      <c r="V1480" s="17"/>
      <c r="W1480" s="26"/>
      <c r="X1480" s="10"/>
      <c r="Y1480" s="10"/>
      <c r="Z1480" s="10"/>
      <c r="AA1480" s="10"/>
      <c r="AB1480" s="14"/>
      <c r="AC1480" s="10"/>
      <c r="AD1480" s="10"/>
      <c r="AE1480" s="10"/>
      <c r="AF1480" s="15"/>
    </row>
    <row r="1481" spans="1:32" ht="15" customHeight="1" x14ac:dyDescent="0.25">
      <c r="C1481" s="10"/>
      <c r="D1481" s="10"/>
      <c r="E1481" s="10"/>
      <c r="F1481" s="10"/>
      <c r="G1481" s="76"/>
      <c r="H1481" s="76"/>
      <c r="I1481" s="77"/>
      <c r="J1481" s="80"/>
      <c r="K1481" s="10"/>
      <c r="L1481" s="11"/>
      <c r="M1481" s="11"/>
      <c r="N1481" s="11"/>
      <c r="O1481" s="25"/>
      <c r="P1481" s="25"/>
      <c r="Q1481" s="16"/>
      <c r="R1481" s="16"/>
      <c r="S1481" s="16"/>
      <c r="T1481" s="16"/>
      <c r="U1481" s="16"/>
      <c r="V1481" s="16"/>
      <c r="W1481" s="26"/>
      <c r="X1481" s="10"/>
      <c r="Y1481" s="10"/>
      <c r="Z1481" s="10"/>
      <c r="AA1481" s="10"/>
      <c r="AB1481" s="14"/>
      <c r="AC1481" s="10"/>
      <c r="AD1481" s="10"/>
      <c r="AE1481" s="10"/>
      <c r="AF1481" s="15"/>
    </row>
    <row r="1482" spans="1:32" ht="15" customHeight="1" x14ac:dyDescent="0.25">
      <c r="C1482" s="10"/>
      <c r="D1482" s="10"/>
      <c r="E1482" s="10"/>
      <c r="F1482" s="10"/>
      <c r="G1482" s="242" t="s">
        <v>197</v>
      </c>
      <c r="H1482" s="76"/>
      <c r="I1482" s="47" t="s">
        <v>1033</v>
      </c>
      <c r="J1482" s="80"/>
      <c r="L1482" s="20"/>
      <c r="M1482" s="11"/>
      <c r="N1482" s="11"/>
      <c r="O1482" s="25"/>
      <c r="P1482" s="25"/>
      <c r="Q1482" s="16"/>
      <c r="R1482" s="16"/>
      <c r="S1482" s="16"/>
      <c r="T1482" s="16"/>
      <c r="U1482" s="16"/>
      <c r="V1482" s="16"/>
      <c r="W1482" s="26"/>
      <c r="X1482" s="10"/>
      <c r="Y1482" s="10"/>
      <c r="Z1482" s="10"/>
      <c r="AA1482" s="10"/>
      <c r="AB1482" s="14"/>
      <c r="AC1482" s="10"/>
      <c r="AD1482" s="10"/>
      <c r="AE1482" s="10"/>
      <c r="AF1482" s="15"/>
    </row>
    <row r="1483" spans="1:32" s="65" customFormat="1" ht="15" customHeight="1" outlineLevel="5" x14ac:dyDescent="0.25">
      <c r="A1483" s="21"/>
      <c r="B1483" s="151"/>
      <c r="C1483" s="151"/>
      <c r="D1483" s="151"/>
      <c r="E1483" s="151"/>
      <c r="F1483" s="151"/>
      <c r="G1483" s="191" t="s">
        <v>1842</v>
      </c>
      <c r="H1483" s="187">
        <v>42370</v>
      </c>
      <c r="I1483" s="151" t="s">
        <v>14</v>
      </c>
      <c r="J1483" s="473" t="s">
        <v>49</v>
      </c>
      <c r="K1483" s="151" t="s">
        <v>9</v>
      </c>
      <c r="L1483" s="151" t="s">
        <v>10</v>
      </c>
      <c r="M1483" s="151" t="s">
        <v>10</v>
      </c>
      <c r="N1483" s="151" t="s">
        <v>11</v>
      </c>
      <c r="O1483" s="139">
        <v>120170.25</v>
      </c>
      <c r="P1483" s="139">
        <v>0</v>
      </c>
      <c r="Q1483" s="139">
        <v>120170.25</v>
      </c>
      <c r="R1483" s="153" t="s">
        <v>1</v>
      </c>
      <c r="S1483" s="154" t="s">
        <v>4</v>
      </c>
      <c r="T1483" s="154"/>
      <c r="U1483" s="154" t="s">
        <v>197</v>
      </c>
      <c r="V1483" s="151"/>
      <c r="W1483" s="151"/>
      <c r="X1483" s="151"/>
      <c r="Y1483" s="151"/>
      <c r="Z1483" s="155">
        <v>42370</v>
      </c>
      <c r="AA1483" s="151"/>
      <c r="AB1483" s="151"/>
      <c r="AC1483" s="151"/>
      <c r="AD1483" s="156" t="s">
        <v>1843</v>
      </c>
    </row>
    <row r="1484" spans="1:32" s="21" customFormat="1" ht="15" customHeight="1" outlineLevel="5" x14ac:dyDescent="0.25">
      <c r="B1484" s="1"/>
      <c r="C1484" s="1"/>
      <c r="D1484" s="1"/>
      <c r="E1484" s="1"/>
      <c r="F1484" s="1"/>
      <c r="G1484" s="192" t="s">
        <v>1842</v>
      </c>
      <c r="H1484" s="188">
        <v>42370</v>
      </c>
      <c r="I1484" s="1" t="s">
        <v>14</v>
      </c>
      <c r="J1484" s="294" t="s">
        <v>59</v>
      </c>
      <c r="K1484" s="1" t="s">
        <v>9</v>
      </c>
      <c r="L1484" s="1" t="s">
        <v>10</v>
      </c>
      <c r="M1484" s="1" t="s">
        <v>10</v>
      </c>
      <c r="N1484" s="1" t="s">
        <v>11</v>
      </c>
      <c r="O1484" s="9">
        <v>33050.94</v>
      </c>
      <c r="P1484" s="9">
        <v>0</v>
      </c>
      <c r="Q1484" s="9">
        <v>33050.94</v>
      </c>
      <c r="R1484" s="6" t="s">
        <v>1</v>
      </c>
      <c r="S1484" s="5" t="s">
        <v>4</v>
      </c>
      <c r="T1484" s="5"/>
      <c r="U1484" s="5" t="s">
        <v>197</v>
      </c>
      <c r="V1484" s="1"/>
      <c r="W1484" s="1"/>
      <c r="X1484" s="1"/>
      <c r="Y1484" s="1"/>
      <c r="Z1484" s="4">
        <v>42370</v>
      </c>
      <c r="AA1484" s="1"/>
      <c r="AB1484" s="1"/>
      <c r="AC1484" s="1"/>
      <c r="AD1484" s="8" t="s">
        <v>1843</v>
      </c>
    </row>
    <row r="1485" spans="1:32" s="164" customFormat="1" ht="15" customHeight="1" outlineLevel="5" x14ac:dyDescent="0.25">
      <c r="A1485" s="21"/>
      <c r="B1485" s="158"/>
      <c r="C1485" s="158"/>
      <c r="D1485" s="158"/>
      <c r="E1485" s="158"/>
      <c r="F1485" s="158"/>
      <c r="G1485" s="193" t="s">
        <v>1842</v>
      </c>
      <c r="H1485" s="189">
        <v>42370</v>
      </c>
      <c r="I1485" s="158" t="s">
        <v>14</v>
      </c>
      <c r="J1485" s="475" t="s">
        <v>63</v>
      </c>
      <c r="K1485" s="158" t="s">
        <v>9</v>
      </c>
      <c r="L1485" s="158" t="s">
        <v>10</v>
      </c>
      <c r="M1485" s="158" t="s">
        <v>10</v>
      </c>
      <c r="N1485" s="158" t="s">
        <v>11</v>
      </c>
      <c r="O1485" s="146">
        <v>13421.2</v>
      </c>
      <c r="P1485" s="146">
        <v>0</v>
      </c>
      <c r="Q1485" s="146">
        <v>13421.2</v>
      </c>
      <c r="R1485" s="160" t="s">
        <v>1</v>
      </c>
      <c r="S1485" s="161" t="s">
        <v>4</v>
      </c>
      <c r="T1485" s="161"/>
      <c r="U1485" s="161" t="s">
        <v>197</v>
      </c>
      <c r="V1485" s="158"/>
      <c r="W1485" s="158"/>
      <c r="X1485" s="158"/>
      <c r="Y1485" s="158"/>
      <c r="Z1485" s="162">
        <v>42370</v>
      </c>
      <c r="AA1485" s="158"/>
      <c r="AB1485" s="158"/>
      <c r="AC1485" s="158"/>
      <c r="AD1485" s="163" t="s">
        <v>1843</v>
      </c>
    </row>
    <row r="1486" spans="1:32" ht="15" customHeight="1" x14ac:dyDescent="0.25">
      <c r="C1486" s="10"/>
      <c r="D1486" s="10"/>
      <c r="E1486" s="10"/>
      <c r="F1486" s="10"/>
      <c r="G1486" s="76"/>
      <c r="H1486" s="76"/>
      <c r="I1486" s="77"/>
      <c r="J1486" s="80"/>
      <c r="K1486" s="10"/>
      <c r="L1486" s="11"/>
      <c r="M1486" s="11"/>
      <c r="N1486" s="11"/>
      <c r="O1486" s="71">
        <f>SUM(O1483:O1485)</f>
        <v>166642.39000000001</v>
      </c>
      <c r="P1486" s="71">
        <f t="shared" ref="P1486:Q1486" si="607">SUM(P1483:P1485)</f>
        <v>0</v>
      </c>
      <c r="Q1486" s="71">
        <f t="shared" si="607"/>
        <v>166642.39000000001</v>
      </c>
      <c r="R1486" s="17"/>
      <c r="S1486" s="17"/>
      <c r="T1486" s="17"/>
      <c r="U1486" s="17"/>
      <c r="V1486" s="17"/>
      <c r="W1486" s="26"/>
      <c r="X1486" s="10"/>
      <c r="Y1486" s="10"/>
      <c r="Z1486" s="10"/>
      <c r="AA1486" s="10"/>
      <c r="AB1486" s="14"/>
      <c r="AC1486" s="10"/>
      <c r="AD1486" s="10"/>
      <c r="AE1486" s="10"/>
      <c r="AF1486" s="15"/>
    </row>
    <row r="1487" spans="1:32" ht="15" customHeight="1" x14ac:dyDescent="0.25">
      <c r="C1487" s="10"/>
      <c r="D1487" s="10"/>
      <c r="E1487" s="10"/>
      <c r="F1487" s="10"/>
      <c r="G1487" s="76"/>
      <c r="H1487" s="76"/>
      <c r="I1487" s="77"/>
      <c r="J1487" s="80"/>
      <c r="K1487" s="10"/>
      <c r="L1487" s="11"/>
      <c r="M1487" s="11"/>
      <c r="N1487" s="11"/>
      <c r="O1487" s="25"/>
      <c r="P1487" s="25"/>
      <c r="Q1487" s="16"/>
      <c r="R1487" s="16"/>
      <c r="S1487" s="16"/>
      <c r="T1487" s="16"/>
      <c r="U1487" s="16"/>
      <c r="V1487" s="16"/>
      <c r="W1487" s="26"/>
      <c r="X1487" s="10"/>
      <c r="Y1487" s="10"/>
      <c r="Z1487" s="10"/>
      <c r="AA1487" s="10"/>
      <c r="AB1487" s="14"/>
      <c r="AC1487" s="10"/>
      <c r="AD1487" s="10"/>
      <c r="AE1487" s="10"/>
      <c r="AF1487" s="15"/>
    </row>
    <row r="1488" spans="1:32" ht="15" customHeight="1" x14ac:dyDescent="0.25">
      <c r="C1488" s="10"/>
      <c r="D1488" s="10"/>
      <c r="E1488" s="10"/>
      <c r="F1488" s="10"/>
      <c r="G1488" s="242" t="s">
        <v>198</v>
      </c>
      <c r="H1488" s="76"/>
      <c r="I1488" s="47" t="s">
        <v>1057</v>
      </c>
      <c r="J1488" s="80"/>
      <c r="L1488" s="20"/>
      <c r="M1488" s="20"/>
      <c r="N1488" s="11"/>
      <c r="O1488" s="25"/>
      <c r="P1488" s="25"/>
      <c r="Q1488" s="16"/>
      <c r="R1488" s="16"/>
      <c r="S1488" s="16"/>
      <c r="T1488" s="16"/>
      <c r="U1488" s="16"/>
      <c r="V1488" s="16"/>
      <c r="W1488" s="26"/>
      <c r="X1488" s="10"/>
      <c r="Y1488" s="10"/>
      <c r="Z1488" s="10"/>
      <c r="AA1488" s="10"/>
      <c r="AB1488" s="14"/>
      <c r="AC1488" s="10"/>
      <c r="AD1488" s="10"/>
      <c r="AE1488" s="10"/>
      <c r="AF1488" s="15"/>
    </row>
    <row r="1489" spans="1:32" s="65" customFormat="1" ht="15" customHeight="1" outlineLevel="5" x14ac:dyDescent="0.25">
      <c r="A1489" s="21"/>
      <c r="B1489" s="151"/>
      <c r="C1489" s="151"/>
      <c r="D1489" s="151"/>
      <c r="E1489" s="151"/>
      <c r="F1489" s="151"/>
      <c r="G1489" s="191" t="s">
        <v>1842</v>
      </c>
      <c r="H1489" s="187">
        <v>42370</v>
      </c>
      <c r="I1489" s="151" t="s">
        <v>14</v>
      </c>
      <c r="J1489" s="473" t="s">
        <v>49</v>
      </c>
      <c r="K1489" s="151" t="s">
        <v>9</v>
      </c>
      <c r="L1489" s="151" t="s">
        <v>10</v>
      </c>
      <c r="M1489" s="151" t="s">
        <v>10</v>
      </c>
      <c r="N1489" s="151" t="s">
        <v>11</v>
      </c>
      <c r="O1489" s="139">
        <v>324026.87</v>
      </c>
      <c r="P1489" s="139">
        <v>0</v>
      </c>
      <c r="Q1489" s="139">
        <v>324026.87</v>
      </c>
      <c r="R1489" s="153" t="s">
        <v>1</v>
      </c>
      <c r="S1489" s="154" t="s">
        <v>4</v>
      </c>
      <c r="T1489" s="154"/>
      <c r="U1489" s="154" t="s">
        <v>198</v>
      </c>
      <c r="V1489" s="151"/>
      <c r="W1489" s="151"/>
      <c r="X1489" s="151"/>
      <c r="Y1489" s="151"/>
      <c r="Z1489" s="155">
        <v>42370</v>
      </c>
      <c r="AA1489" s="151"/>
      <c r="AB1489" s="151"/>
      <c r="AC1489" s="151"/>
      <c r="AD1489" s="156" t="s">
        <v>1843</v>
      </c>
    </row>
    <row r="1490" spans="1:32" s="21" customFormat="1" ht="15" customHeight="1" outlineLevel="5" x14ac:dyDescent="0.25">
      <c r="B1490" s="1"/>
      <c r="C1490" s="1"/>
      <c r="D1490" s="1"/>
      <c r="E1490" s="1"/>
      <c r="F1490" s="1"/>
      <c r="G1490" s="192" t="s">
        <v>1842</v>
      </c>
      <c r="H1490" s="188">
        <v>42370</v>
      </c>
      <c r="I1490" s="1" t="s">
        <v>14</v>
      </c>
      <c r="J1490" s="294" t="s">
        <v>59</v>
      </c>
      <c r="K1490" s="1" t="s">
        <v>9</v>
      </c>
      <c r="L1490" s="1" t="s">
        <v>10</v>
      </c>
      <c r="M1490" s="1" t="s">
        <v>10</v>
      </c>
      <c r="N1490" s="1" t="s">
        <v>11</v>
      </c>
      <c r="O1490" s="9">
        <v>336037.35</v>
      </c>
      <c r="P1490" s="9">
        <v>0</v>
      </c>
      <c r="Q1490" s="9">
        <v>336037.35</v>
      </c>
      <c r="R1490" s="6" t="s">
        <v>1</v>
      </c>
      <c r="S1490" s="5" t="s">
        <v>4</v>
      </c>
      <c r="T1490" s="5"/>
      <c r="U1490" s="5" t="s">
        <v>198</v>
      </c>
      <c r="V1490" s="1"/>
      <c r="W1490" s="1"/>
      <c r="X1490" s="1"/>
      <c r="Y1490" s="1"/>
      <c r="Z1490" s="4">
        <v>42370</v>
      </c>
      <c r="AA1490" s="1"/>
      <c r="AB1490" s="1"/>
      <c r="AC1490" s="1"/>
      <c r="AD1490" s="8" t="s">
        <v>1843</v>
      </c>
    </row>
    <row r="1491" spans="1:32" s="164" customFormat="1" ht="15" customHeight="1" outlineLevel="5" x14ac:dyDescent="0.25">
      <c r="A1491" s="21"/>
      <c r="B1491" s="158"/>
      <c r="C1491" s="158"/>
      <c r="D1491" s="158"/>
      <c r="E1491" s="158"/>
      <c r="F1491" s="158"/>
      <c r="G1491" s="193" t="s">
        <v>1842</v>
      </c>
      <c r="H1491" s="189">
        <v>42370</v>
      </c>
      <c r="I1491" s="158" t="s">
        <v>14</v>
      </c>
      <c r="J1491" s="475" t="s">
        <v>63</v>
      </c>
      <c r="K1491" s="158" t="s">
        <v>9</v>
      </c>
      <c r="L1491" s="158" t="s">
        <v>10</v>
      </c>
      <c r="M1491" s="158" t="s">
        <v>10</v>
      </c>
      <c r="N1491" s="158" t="s">
        <v>11</v>
      </c>
      <c r="O1491" s="146">
        <v>96442.61</v>
      </c>
      <c r="P1491" s="146">
        <v>0</v>
      </c>
      <c r="Q1491" s="146">
        <v>96442.61</v>
      </c>
      <c r="R1491" s="160" t="s">
        <v>1</v>
      </c>
      <c r="S1491" s="161" t="s">
        <v>4</v>
      </c>
      <c r="T1491" s="161"/>
      <c r="U1491" s="161" t="s">
        <v>198</v>
      </c>
      <c r="V1491" s="158"/>
      <c r="W1491" s="158"/>
      <c r="X1491" s="158"/>
      <c r="Y1491" s="158"/>
      <c r="Z1491" s="162">
        <v>42370</v>
      </c>
      <c r="AA1491" s="158"/>
      <c r="AB1491" s="158"/>
      <c r="AC1491" s="158"/>
      <c r="AD1491" s="163" t="s">
        <v>1843</v>
      </c>
    </row>
    <row r="1492" spans="1:32" ht="15" customHeight="1" x14ac:dyDescent="0.25">
      <c r="C1492" s="10"/>
      <c r="D1492" s="10"/>
      <c r="E1492" s="10"/>
      <c r="F1492" s="10"/>
      <c r="G1492" s="76"/>
      <c r="H1492" s="76"/>
      <c r="I1492" s="77"/>
      <c r="J1492" s="80"/>
      <c r="K1492" s="10"/>
      <c r="L1492" s="11"/>
      <c r="M1492" s="11"/>
      <c r="N1492" s="11"/>
      <c r="O1492" s="71">
        <f>SUM(O1489:O1491)</f>
        <v>756506.83</v>
      </c>
      <c r="P1492" s="71">
        <f t="shared" ref="P1492:Q1492" si="608">SUM(P1489:P1491)</f>
        <v>0</v>
      </c>
      <c r="Q1492" s="71">
        <f t="shared" si="608"/>
        <v>756506.83</v>
      </c>
      <c r="R1492" s="17"/>
      <c r="S1492" s="17"/>
      <c r="T1492" s="17"/>
      <c r="U1492" s="17"/>
      <c r="V1492" s="17"/>
      <c r="W1492" s="26"/>
      <c r="X1492" s="10"/>
      <c r="Y1492" s="10"/>
      <c r="Z1492" s="10"/>
      <c r="AA1492" s="10"/>
      <c r="AB1492" s="14"/>
      <c r="AC1492" s="10"/>
      <c r="AD1492" s="10"/>
      <c r="AE1492" s="10"/>
      <c r="AF1492" s="15"/>
    </row>
    <row r="1493" spans="1:32" ht="15" customHeight="1" x14ac:dyDescent="0.25">
      <c r="C1493" s="10"/>
      <c r="D1493" s="10"/>
      <c r="E1493" s="10"/>
      <c r="F1493" s="10"/>
      <c r="G1493" s="76"/>
      <c r="H1493" s="76"/>
      <c r="I1493" s="77"/>
      <c r="J1493" s="80"/>
      <c r="K1493" s="10"/>
      <c r="L1493" s="11"/>
      <c r="M1493" s="11"/>
      <c r="N1493" s="11"/>
      <c r="O1493" s="25"/>
      <c r="P1493" s="25"/>
      <c r="Q1493" s="16"/>
      <c r="R1493" s="16"/>
      <c r="S1493" s="16"/>
      <c r="T1493" s="16"/>
      <c r="U1493" s="16"/>
      <c r="V1493" s="16"/>
      <c r="W1493" s="26"/>
      <c r="X1493" s="10"/>
      <c r="Y1493" s="10"/>
      <c r="Z1493" s="10"/>
      <c r="AA1493" s="10"/>
      <c r="AB1493" s="14"/>
      <c r="AC1493" s="10"/>
      <c r="AD1493" s="10"/>
      <c r="AE1493" s="10"/>
      <c r="AF1493" s="15"/>
    </row>
    <row r="1494" spans="1:32" ht="15" customHeight="1" x14ac:dyDescent="0.25">
      <c r="C1494" s="10"/>
      <c r="D1494" s="10"/>
      <c r="E1494" s="10"/>
      <c r="F1494" s="10"/>
      <c r="G1494" s="242" t="s">
        <v>199</v>
      </c>
      <c r="H1494" s="76"/>
      <c r="I1494" s="39" t="s">
        <v>1058</v>
      </c>
      <c r="J1494" s="80"/>
      <c r="L1494" s="20"/>
      <c r="M1494" s="11"/>
      <c r="N1494" s="11"/>
      <c r="O1494" s="25"/>
      <c r="P1494" s="25"/>
      <c r="Q1494" s="16"/>
      <c r="R1494" s="16"/>
      <c r="S1494" s="16"/>
      <c r="T1494" s="16"/>
      <c r="U1494" s="16"/>
      <c r="V1494" s="16"/>
      <c r="W1494" s="26"/>
      <c r="X1494" s="10"/>
      <c r="Y1494" s="10"/>
      <c r="Z1494" s="10"/>
      <c r="AA1494" s="10"/>
      <c r="AB1494" s="14"/>
      <c r="AC1494" s="10"/>
      <c r="AD1494" s="10"/>
      <c r="AE1494" s="10"/>
      <c r="AF1494" s="15"/>
    </row>
    <row r="1495" spans="1:32" s="65" customFormat="1" ht="15" customHeight="1" outlineLevel="5" x14ac:dyDescent="0.25">
      <c r="A1495" s="21"/>
      <c r="B1495" s="151"/>
      <c r="C1495" s="151"/>
      <c r="D1495" s="151"/>
      <c r="E1495" s="151"/>
      <c r="F1495" s="151"/>
      <c r="G1495" s="191" t="s">
        <v>1842</v>
      </c>
      <c r="H1495" s="187">
        <v>42370</v>
      </c>
      <c r="I1495" s="151" t="s">
        <v>14</v>
      </c>
      <c r="J1495" s="473" t="s">
        <v>49</v>
      </c>
      <c r="K1495" s="151" t="s">
        <v>9</v>
      </c>
      <c r="L1495" s="151" t="s">
        <v>10</v>
      </c>
      <c r="M1495" s="151" t="s">
        <v>10</v>
      </c>
      <c r="N1495" s="151" t="s">
        <v>11</v>
      </c>
      <c r="O1495" s="139">
        <v>204213.44</v>
      </c>
      <c r="P1495" s="139">
        <v>0</v>
      </c>
      <c r="Q1495" s="139">
        <v>204213.44</v>
      </c>
      <c r="R1495" s="153" t="s">
        <v>1</v>
      </c>
      <c r="S1495" s="154" t="s">
        <v>4</v>
      </c>
      <c r="T1495" s="154"/>
      <c r="U1495" s="154" t="s">
        <v>199</v>
      </c>
      <c r="V1495" s="151"/>
      <c r="W1495" s="151"/>
      <c r="X1495" s="151"/>
      <c r="Y1495" s="151"/>
      <c r="Z1495" s="155">
        <v>42370</v>
      </c>
      <c r="AA1495" s="151"/>
      <c r="AB1495" s="151"/>
      <c r="AC1495" s="151"/>
      <c r="AD1495" s="156" t="s">
        <v>1843</v>
      </c>
    </row>
    <row r="1496" spans="1:32" s="21" customFormat="1" ht="15" customHeight="1" outlineLevel="5" x14ac:dyDescent="0.25">
      <c r="B1496" s="1"/>
      <c r="C1496" s="1"/>
      <c r="D1496" s="1"/>
      <c r="E1496" s="1"/>
      <c r="F1496" s="1"/>
      <c r="G1496" s="192" t="s">
        <v>1842</v>
      </c>
      <c r="H1496" s="188">
        <v>42370</v>
      </c>
      <c r="I1496" s="1" t="s">
        <v>14</v>
      </c>
      <c r="J1496" s="294" t="s">
        <v>59</v>
      </c>
      <c r="K1496" s="1" t="s">
        <v>9</v>
      </c>
      <c r="L1496" s="1" t="s">
        <v>10</v>
      </c>
      <c r="M1496" s="1" t="s">
        <v>10</v>
      </c>
      <c r="N1496" s="1" t="s">
        <v>11</v>
      </c>
      <c r="O1496" s="9">
        <v>157303.43</v>
      </c>
      <c r="P1496" s="9">
        <v>0</v>
      </c>
      <c r="Q1496" s="9">
        <v>157303.43</v>
      </c>
      <c r="R1496" s="6" t="s">
        <v>1</v>
      </c>
      <c r="S1496" s="5" t="s">
        <v>4</v>
      </c>
      <c r="T1496" s="5"/>
      <c r="U1496" s="5" t="s">
        <v>199</v>
      </c>
      <c r="V1496" s="1"/>
      <c r="W1496" s="1"/>
      <c r="X1496" s="1"/>
      <c r="Y1496" s="1"/>
      <c r="Z1496" s="4">
        <v>42370</v>
      </c>
      <c r="AA1496" s="1"/>
      <c r="AB1496" s="1"/>
      <c r="AC1496" s="1"/>
      <c r="AD1496" s="8" t="s">
        <v>1843</v>
      </c>
    </row>
    <row r="1497" spans="1:32" s="164" customFormat="1" ht="15" customHeight="1" outlineLevel="5" x14ac:dyDescent="0.25">
      <c r="A1497" s="21"/>
      <c r="B1497" s="158"/>
      <c r="C1497" s="158"/>
      <c r="D1497" s="158"/>
      <c r="E1497" s="158"/>
      <c r="F1497" s="158"/>
      <c r="G1497" s="193" t="s">
        <v>1842</v>
      </c>
      <c r="H1497" s="189">
        <v>42370</v>
      </c>
      <c r="I1497" s="158" t="s">
        <v>14</v>
      </c>
      <c r="J1497" s="475" t="s">
        <v>63</v>
      </c>
      <c r="K1497" s="158" t="s">
        <v>9</v>
      </c>
      <c r="L1497" s="158" t="s">
        <v>10</v>
      </c>
      <c r="M1497" s="158" t="s">
        <v>10</v>
      </c>
      <c r="N1497" s="158" t="s">
        <v>11</v>
      </c>
      <c r="O1497" s="146">
        <v>122095.25</v>
      </c>
      <c r="P1497" s="146">
        <v>0</v>
      </c>
      <c r="Q1497" s="146">
        <v>122095.25</v>
      </c>
      <c r="R1497" s="160" t="s">
        <v>1</v>
      </c>
      <c r="S1497" s="161" t="s">
        <v>4</v>
      </c>
      <c r="T1497" s="161"/>
      <c r="U1497" s="161" t="s">
        <v>199</v>
      </c>
      <c r="V1497" s="158"/>
      <c r="W1497" s="158"/>
      <c r="X1497" s="158"/>
      <c r="Y1497" s="158"/>
      <c r="Z1497" s="162">
        <v>42370</v>
      </c>
      <c r="AA1497" s="158"/>
      <c r="AB1497" s="158"/>
      <c r="AC1497" s="158"/>
      <c r="AD1497" s="163" t="s">
        <v>1843</v>
      </c>
    </row>
    <row r="1498" spans="1:32" ht="15" customHeight="1" x14ac:dyDescent="0.25">
      <c r="C1498" s="10"/>
      <c r="D1498" s="10"/>
      <c r="E1498" s="10"/>
      <c r="F1498" s="10"/>
      <c r="G1498" s="76"/>
      <c r="H1498" s="76"/>
      <c r="I1498" s="77"/>
      <c r="J1498" s="80"/>
      <c r="K1498" s="10"/>
      <c r="L1498" s="11"/>
      <c r="M1498" s="11"/>
      <c r="N1498" s="11"/>
      <c r="O1498" s="71">
        <f>SUM(O1495:O1497)</f>
        <v>483612.12</v>
      </c>
      <c r="P1498" s="71">
        <f t="shared" ref="P1498:Q1498" si="609">SUM(P1495:P1497)</f>
        <v>0</v>
      </c>
      <c r="Q1498" s="71">
        <f t="shared" si="609"/>
        <v>483612.12</v>
      </c>
      <c r="R1498" s="17"/>
      <c r="S1498" s="17"/>
      <c r="T1498" s="17"/>
      <c r="U1498" s="17"/>
      <c r="V1498" s="17"/>
      <c r="W1498" s="26"/>
      <c r="X1498" s="10"/>
      <c r="Y1498" s="10"/>
      <c r="Z1498" s="10"/>
      <c r="AA1498" s="10"/>
      <c r="AB1498" s="14"/>
      <c r="AC1498" s="10"/>
      <c r="AD1498" s="10"/>
      <c r="AE1498" s="10"/>
      <c r="AF1498" s="15"/>
    </row>
    <row r="1499" spans="1:32" ht="15" customHeight="1" x14ac:dyDescent="0.25">
      <c r="C1499" s="10"/>
      <c r="D1499" s="10"/>
      <c r="E1499" s="10"/>
      <c r="F1499" s="10"/>
      <c r="G1499" s="76"/>
      <c r="H1499" s="76"/>
      <c r="I1499" s="77"/>
      <c r="J1499" s="80"/>
      <c r="K1499" s="10"/>
      <c r="L1499" s="11"/>
      <c r="M1499" s="11"/>
      <c r="N1499" s="11"/>
      <c r="O1499" s="25"/>
      <c r="P1499" s="25"/>
      <c r="Q1499" s="16"/>
      <c r="R1499" s="16"/>
      <c r="S1499" s="16"/>
      <c r="T1499" s="16"/>
      <c r="U1499" s="16"/>
      <c r="V1499" s="16"/>
      <c r="W1499" s="26"/>
      <c r="X1499" s="10"/>
      <c r="Y1499" s="10"/>
      <c r="Z1499" s="10"/>
      <c r="AA1499" s="10"/>
      <c r="AB1499" s="14"/>
      <c r="AC1499" s="10"/>
      <c r="AD1499" s="10"/>
      <c r="AE1499" s="10"/>
      <c r="AF1499" s="15"/>
    </row>
    <row r="1500" spans="1:32" ht="15" customHeight="1" x14ac:dyDescent="0.25">
      <c r="C1500" s="10"/>
      <c r="D1500" s="10"/>
      <c r="E1500" s="10"/>
      <c r="F1500" s="10"/>
      <c r="G1500" s="46" t="s">
        <v>89</v>
      </c>
      <c r="H1500" s="76"/>
      <c r="I1500" s="47" t="s">
        <v>1030</v>
      </c>
      <c r="J1500" s="80"/>
      <c r="L1500" s="20"/>
      <c r="M1500" s="20"/>
      <c r="N1500" s="11"/>
      <c r="O1500" s="25"/>
      <c r="P1500" s="25"/>
      <c r="Q1500" s="16"/>
      <c r="R1500" s="16"/>
      <c r="S1500" s="16"/>
      <c r="T1500" s="16"/>
      <c r="U1500" s="16"/>
      <c r="V1500" s="16"/>
      <c r="W1500" s="26"/>
      <c r="X1500" s="10"/>
      <c r="Y1500" s="10"/>
      <c r="Z1500" s="10"/>
      <c r="AA1500" s="10"/>
      <c r="AB1500" s="14"/>
      <c r="AC1500" s="10"/>
      <c r="AD1500" s="10"/>
      <c r="AE1500" s="10"/>
      <c r="AF1500" s="15"/>
    </row>
    <row r="1501" spans="1:32" s="65" customFormat="1" ht="15" customHeight="1" outlineLevel="5" x14ac:dyDescent="0.25">
      <c r="A1501" s="21"/>
      <c r="B1501" s="151"/>
      <c r="C1501" s="151"/>
      <c r="D1501" s="151"/>
      <c r="E1501" s="151"/>
      <c r="F1501" s="151"/>
      <c r="G1501" s="191" t="s">
        <v>1842</v>
      </c>
      <c r="H1501" s="187">
        <v>42370</v>
      </c>
      <c r="I1501" s="151" t="s">
        <v>14</v>
      </c>
      <c r="J1501" s="473" t="s">
        <v>49</v>
      </c>
      <c r="K1501" s="151" t="s">
        <v>9</v>
      </c>
      <c r="L1501" s="151" t="s">
        <v>10</v>
      </c>
      <c r="M1501" s="151" t="s">
        <v>10</v>
      </c>
      <c r="N1501" s="151" t="s">
        <v>11</v>
      </c>
      <c r="O1501" s="139">
        <v>8048.59</v>
      </c>
      <c r="P1501" s="139">
        <v>0</v>
      </c>
      <c r="Q1501" s="139">
        <v>8048.59</v>
      </c>
      <c r="R1501" s="153" t="s">
        <v>1</v>
      </c>
      <c r="S1501" s="154" t="s">
        <v>4</v>
      </c>
      <c r="T1501" s="154"/>
      <c r="U1501" s="154" t="s">
        <v>89</v>
      </c>
      <c r="V1501" s="151"/>
      <c r="W1501" s="151"/>
      <c r="X1501" s="151"/>
      <c r="Y1501" s="151"/>
      <c r="Z1501" s="155">
        <v>42370</v>
      </c>
      <c r="AA1501" s="151"/>
      <c r="AB1501" s="151"/>
      <c r="AC1501" s="151"/>
      <c r="AD1501" s="156" t="s">
        <v>1843</v>
      </c>
    </row>
    <row r="1502" spans="1:32" s="21" customFormat="1" ht="15" customHeight="1" outlineLevel="5" x14ac:dyDescent="0.25">
      <c r="B1502" s="1"/>
      <c r="C1502" s="1"/>
      <c r="D1502" s="1"/>
      <c r="E1502" s="1"/>
      <c r="F1502" s="1"/>
      <c r="G1502" s="192" t="s">
        <v>1842</v>
      </c>
      <c r="H1502" s="188">
        <v>42370</v>
      </c>
      <c r="I1502" s="1" t="s">
        <v>14</v>
      </c>
      <c r="J1502" s="294" t="s">
        <v>59</v>
      </c>
      <c r="K1502" s="1" t="s">
        <v>9</v>
      </c>
      <c r="L1502" s="1" t="s">
        <v>10</v>
      </c>
      <c r="M1502" s="1" t="s">
        <v>10</v>
      </c>
      <c r="N1502" s="1" t="s">
        <v>11</v>
      </c>
      <c r="O1502" s="9">
        <v>39403</v>
      </c>
      <c r="P1502" s="9">
        <v>0</v>
      </c>
      <c r="Q1502" s="9">
        <v>39403</v>
      </c>
      <c r="R1502" s="6" t="s">
        <v>1</v>
      </c>
      <c r="S1502" s="5" t="s">
        <v>4</v>
      </c>
      <c r="T1502" s="5"/>
      <c r="U1502" s="5" t="s">
        <v>89</v>
      </c>
      <c r="V1502" s="1"/>
      <c r="W1502" s="1"/>
      <c r="X1502" s="1"/>
      <c r="Y1502" s="1"/>
      <c r="Z1502" s="4">
        <v>42370</v>
      </c>
      <c r="AA1502" s="1"/>
      <c r="AB1502" s="1"/>
      <c r="AC1502" s="1"/>
      <c r="AD1502" s="8" t="s">
        <v>1843</v>
      </c>
    </row>
    <row r="1503" spans="1:32" s="164" customFormat="1" ht="15" customHeight="1" outlineLevel="5" x14ac:dyDescent="0.25">
      <c r="A1503" s="21"/>
      <c r="B1503" s="158"/>
      <c r="C1503" s="158"/>
      <c r="D1503" s="158"/>
      <c r="E1503" s="158"/>
      <c r="F1503" s="158"/>
      <c r="G1503" s="193" t="s">
        <v>1842</v>
      </c>
      <c r="H1503" s="189">
        <v>42370</v>
      </c>
      <c r="I1503" s="158" t="s">
        <v>14</v>
      </c>
      <c r="J1503" s="475" t="s">
        <v>63</v>
      </c>
      <c r="K1503" s="158" t="s">
        <v>9</v>
      </c>
      <c r="L1503" s="158" t="s">
        <v>10</v>
      </c>
      <c r="M1503" s="158" t="s">
        <v>10</v>
      </c>
      <c r="N1503" s="158" t="s">
        <v>11</v>
      </c>
      <c r="O1503" s="146">
        <v>26123.759999999998</v>
      </c>
      <c r="P1503" s="146">
        <v>0</v>
      </c>
      <c r="Q1503" s="146">
        <v>26123.759999999998</v>
      </c>
      <c r="R1503" s="160" t="s">
        <v>1</v>
      </c>
      <c r="S1503" s="161" t="s">
        <v>4</v>
      </c>
      <c r="T1503" s="161"/>
      <c r="U1503" s="161" t="s">
        <v>89</v>
      </c>
      <c r="V1503" s="158"/>
      <c r="W1503" s="158"/>
      <c r="X1503" s="158"/>
      <c r="Y1503" s="158"/>
      <c r="Z1503" s="162">
        <v>42370</v>
      </c>
      <c r="AA1503" s="158"/>
      <c r="AB1503" s="158"/>
      <c r="AC1503" s="158"/>
      <c r="AD1503" s="163" t="s">
        <v>1843</v>
      </c>
    </row>
    <row r="1504" spans="1:32" ht="15" customHeight="1" x14ac:dyDescent="0.25">
      <c r="C1504" s="10"/>
      <c r="D1504" s="10"/>
      <c r="E1504" s="10"/>
      <c r="F1504" s="10"/>
      <c r="G1504" s="76"/>
      <c r="H1504" s="76"/>
      <c r="I1504" s="77"/>
      <c r="J1504" s="80"/>
      <c r="K1504" s="10"/>
      <c r="L1504" s="11"/>
      <c r="M1504" s="11"/>
      <c r="N1504" s="11"/>
      <c r="O1504" s="71">
        <f>SUM(O1501:O1503)</f>
        <v>73575.349999999991</v>
      </c>
      <c r="P1504" s="71">
        <f t="shared" ref="P1504:Q1504" si="610">SUM(P1501:P1503)</f>
        <v>0</v>
      </c>
      <c r="Q1504" s="71">
        <f t="shared" si="610"/>
        <v>73575.349999999991</v>
      </c>
      <c r="R1504" s="17"/>
      <c r="S1504" s="17"/>
      <c r="T1504" s="17"/>
      <c r="U1504" s="17"/>
      <c r="V1504" s="17"/>
      <c r="W1504" s="26"/>
      <c r="X1504" s="10"/>
      <c r="Y1504" s="10"/>
      <c r="Z1504" s="10"/>
      <c r="AA1504" s="10"/>
      <c r="AB1504" s="14"/>
      <c r="AC1504" s="10"/>
      <c r="AD1504" s="10"/>
      <c r="AE1504" s="10"/>
      <c r="AF1504" s="15"/>
    </row>
    <row r="1505" spans="1:32" ht="15" customHeight="1" x14ac:dyDescent="0.25">
      <c r="C1505" s="10"/>
      <c r="D1505" s="10"/>
      <c r="E1505" s="10"/>
      <c r="F1505" s="10"/>
      <c r="G1505" s="76"/>
      <c r="H1505" s="76"/>
      <c r="I1505" s="77"/>
      <c r="J1505" s="80"/>
      <c r="K1505" s="10"/>
      <c r="L1505" s="11"/>
      <c r="M1505" s="11"/>
      <c r="N1505" s="11"/>
      <c r="O1505" s="25"/>
      <c r="P1505" s="25"/>
      <c r="Q1505" s="16"/>
      <c r="R1505" s="16"/>
      <c r="S1505" s="16"/>
      <c r="T1505" s="16"/>
      <c r="U1505" s="16"/>
      <c r="V1505" s="16"/>
      <c r="W1505" s="26"/>
      <c r="X1505" s="10"/>
      <c r="Y1505" s="10"/>
      <c r="Z1505" s="10"/>
      <c r="AA1505" s="10"/>
      <c r="AB1505" s="14"/>
      <c r="AC1505" s="10"/>
      <c r="AD1505" s="10"/>
      <c r="AE1505" s="10"/>
      <c r="AF1505" s="15"/>
    </row>
    <row r="1506" spans="1:32" ht="15" customHeight="1" x14ac:dyDescent="0.25">
      <c r="C1506" s="10"/>
      <c r="D1506" s="10"/>
      <c r="E1506" s="10"/>
      <c r="F1506" s="10"/>
      <c r="G1506" s="242" t="s">
        <v>90</v>
      </c>
      <c r="H1506" s="76"/>
      <c r="I1506" s="47" t="s">
        <v>1059</v>
      </c>
      <c r="J1506" s="80"/>
      <c r="L1506" s="20"/>
      <c r="M1506" s="11"/>
      <c r="N1506" s="11"/>
      <c r="O1506" s="25"/>
      <c r="P1506" s="25"/>
      <c r="Q1506" s="16"/>
      <c r="R1506" s="16"/>
      <c r="S1506" s="16"/>
      <c r="T1506" s="16"/>
      <c r="U1506" s="16"/>
      <c r="V1506" s="16"/>
      <c r="W1506" s="26"/>
      <c r="X1506" s="10"/>
      <c r="Y1506" s="10"/>
      <c r="Z1506" s="10"/>
      <c r="AA1506" s="10"/>
      <c r="AB1506" s="14"/>
      <c r="AC1506" s="10"/>
      <c r="AD1506" s="10"/>
      <c r="AE1506" s="10"/>
      <c r="AF1506" s="15"/>
    </row>
    <row r="1507" spans="1:32" s="65" customFormat="1" ht="15" customHeight="1" outlineLevel="5" x14ac:dyDescent="0.25">
      <c r="A1507" s="21"/>
      <c r="B1507" s="151"/>
      <c r="C1507" s="151"/>
      <c r="D1507" s="151"/>
      <c r="E1507" s="151"/>
      <c r="F1507" s="151"/>
      <c r="G1507" s="191" t="s">
        <v>1842</v>
      </c>
      <c r="H1507" s="187">
        <v>42370</v>
      </c>
      <c r="I1507" s="151" t="s">
        <v>14</v>
      </c>
      <c r="J1507" s="473" t="s">
        <v>49</v>
      </c>
      <c r="K1507" s="151" t="s">
        <v>9</v>
      </c>
      <c r="L1507" s="151" t="s">
        <v>10</v>
      </c>
      <c r="M1507" s="151" t="s">
        <v>10</v>
      </c>
      <c r="N1507" s="151" t="s">
        <v>11</v>
      </c>
      <c r="O1507" s="139">
        <v>117903.64</v>
      </c>
      <c r="P1507" s="139">
        <v>0</v>
      </c>
      <c r="Q1507" s="139">
        <v>117903.64</v>
      </c>
      <c r="R1507" s="153" t="s">
        <v>1</v>
      </c>
      <c r="S1507" s="154" t="s">
        <v>4</v>
      </c>
      <c r="T1507" s="154"/>
      <c r="U1507" s="154" t="s">
        <v>90</v>
      </c>
      <c r="V1507" s="151"/>
      <c r="W1507" s="151"/>
      <c r="X1507" s="151"/>
      <c r="Y1507" s="151"/>
      <c r="Z1507" s="155">
        <v>42370</v>
      </c>
      <c r="AA1507" s="151"/>
      <c r="AB1507" s="151"/>
      <c r="AC1507" s="151"/>
      <c r="AD1507" s="156" t="s">
        <v>1843</v>
      </c>
    </row>
    <row r="1508" spans="1:32" s="21" customFormat="1" ht="15" customHeight="1" outlineLevel="5" x14ac:dyDescent="0.25">
      <c r="B1508" s="1"/>
      <c r="C1508" s="1"/>
      <c r="D1508" s="1"/>
      <c r="E1508" s="1"/>
      <c r="F1508" s="1"/>
      <c r="G1508" s="192" t="s">
        <v>1842</v>
      </c>
      <c r="H1508" s="188">
        <v>42370</v>
      </c>
      <c r="I1508" s="1" t="s">
        <v>14</v>
      </c>
      <c r="J1508" s="294" t="s">
        <v>59</v>
      </c>
      <c r="K1508" s="1" t="s">
        <v>9</v>
      </c>
      <c r="L1508" s="1" t="s">
        <v>10</v>
      </c>
      <c r="M1508" s="1" t="s">
        <v>10</v>
      </c>
      <c r="N1508" s="1" t="s">
        <v>11</v>
      </c>
      <c r="O1508" s="9">
        <v>227307.84</v>
      </c>
      <c r="P1508" s="9">
        <v>0</v>
      </c>
      <c r="Q1508" s="9">
        <v>227307.84</v>
      </c>
      <c r="R1508" s="6" t="s">
        <v>1</v>
      </c>
      <c r="S1508" s="5" t="s">
        <v>4</v>
      </c>
      <c r="T1508" s="5"/>
      <c r="U1508" s="5" t="s">
        <v>90</v>
      </c>
      <c r="V1508" s="1"/>
      <c r="W1508" s="1"/>
      <c r="X1508" s="1"/>
      <c r="Y1508" s="1"/>
      <c r="Z1508" s="4">
        <v>42370</v>
      </c>
      <c r="AA1508" s="1"/>
      <c r="AB1508" s="1"/>
      <c r="AC1508" s="1"/>
      <c r="AD1508" s="8" t="s">
        <v>1843</v>
      </c>
    </row>
    <row r="1509" spans="1:32" s="164" customFormat="1" ht="15" customHeight="1" outlineLevel="5" x14ac:dyDescent="0.25">
      <c r="A1509" s="21"/>
      <c r="B1509" s="158"/>
      <c r="C1509" s="158"/>
      <c r="D1509" s="158"/>
      <c r="E1509" s="158"/>
      <c r="F1509" s="158"/>
      <c r="G1509" s="193" t="s">
        <v>1842</v>
      </c>
      <c r="H1509" s="189">
        <v>42370</v>
      </c>
      <c r="I1509" s="158" t="s">
        <v>14</v>
      </c>
      <c r="J1509" s="475" t="s">
        <v>63</v>
      </c>
      <c r="K1509" s="158" t="s">
        <v>9</v>
      </c>
      <c r="L1509" s="158" t="s">
        <v>10</v>
      </c>
      <c r="M1509" s="158" t="s">
        <v>10</v>
      </c>
      <c r="N1509" s="158" t="s">
        <v>11</v>
      </c>
      <c r="O1509" s="146">
        <v>122955.34</v>
      </c>
      <c r="P1509" s="146">
        <v>0</v>
      </c>
      <c r="Q1509" s="146">
        <v>122955.34</v>
      </c>
      <c r="R1509" s="160" t="s">
        <v>1</v>
      </c>
      <c r="S1509" s="161" t="s">
        <v>4</v>
      </c>
      <c r="T1509" s="161"/>
      <c r="U1509" s="161" t="s">
        <v>90</v>
      </c>
      <c r="V1509" s="158"/>
      <c r="W1509" s="158"/>
      <c r="X1509" s="158"/>
      <c r="Y1509" s="158"/>
      <c r="Z1509" s="162">
        <v>42370</v>
      </c>
      <c r="AA1509" s="158"/>
      <c r="AB1509" s="158"/>
      <c r="AC1509" s="158"/>
      <c r="AD1509" s="163" t="s">
        <v>1843</v>
      </c>
    </row>
    <row r="1510" spans="1:32" ht="15" customHeight="1" x14ac:dyDescent="0.25">
      <c r="C1510" s="10"/>
      <c r="D1510" s="10"/>
      <c r="E1510" s="10"/>
      <c r="F1510" s="10"/>
      <c r="G1510" s="76"/>
      <c r="H1510" s="76"/>
      <c r="I1510" s="77"/>
      <c r="J1510" s="80"/>
      <c r="K1510" s="10"/>
      <c r="L1510" s="11"/>
      <c r="M1510" s="11"/>
      <c r="N1510" s="11"/>
      <c r="O1510" s="71">
        <f>SUM(O1507:O1509)</f>
        <v>468166.81999999995</v>
      </c>
      <c r="P1510" s="71">
        <f t="shared" ref="P1510:Q1510" si="611">SUM(P1507:P1509)</f>
        <v>0</v>
      </c>
      <c r="Q1510" s="71">
        <f t="shared" si="611"/>
        <v>468166.81999999995</v>
      </c>
      <c r="R1510" s="17"/>
      <c r="S1510" s="17"/>
      <c r="T1510" s="17"/>
      <c r="U1510" s="17"/>
      <c r="V1510" s="17"/>
      <c r="W1510" s="26"/>
      <c r="X1510" s="10"/>
      <c r="Y1510" s="10"/>
      <c r="Z1510" s="10"/>
      <c r="AA1510" s="10"/>
      <c r="AB1510" s="14"/>
      <c r="AC1510" s="10"/>
      <c r="AD1510" s="10"/>
      <c r="AE1510" s="10"/>
      <c r="AF1510" s="15"/>
    </row>
    <row r="1511" spans="1:32" ht="15" customHeight="1" x14ac:dyDescent="0.25">
      <c r="C1511" s="10"/>
      <c r="D1511" s="10"/>
      <c r="E1511" s="10"/>
      <c r="F1511" s="10"/>
      <c r="G1511" s="76"/>
      <c r="H1511" s="76"/>
      <c r="I1511" s="77"/>
      <c r="J1511" s="80"/>
      <c r="K1511" s="10"/>
      <c r="L1511" s="11"/>
      <c r="M1511" s="11"/>
      <c r="N1511" s="11"/>
      <c r="O1511" s="25"/>
      <c r="P1511" s="25"/>
      <c r="Q1511" s="16"/>
      <c r="R1511" s="16"/>
      <c r="S1511" s="16"/>
      <c r="T1511" s="16"/>
      <c r="U1511" s="16"/>
      <c r="V1511" s="16"/>
      <c r="W1511" s="26"/>
      <c r="X1511" s="10"/>
      <c r="Y1511" s="10"/>
      <c r="Z1511" s="10"/>
      <c r="AA1511" s="10"/>
      <c r="AB1511" s="14"/>
      <c r="AC1511" s="10"/>
      <c r="AD1511" s="10"/>
      <c r="AE1511" s="10"/>
      <c r="AF1511" s="15"/>
    </row>
    <row r="1512" spans="1:32" ht="15" customHeight="1" x14ac:dyDescent="0.25">
      <c r="C1512" s="10"/>
      <c r="D1512" s="10"/>
      <c r="E1512" s="10"/>
      <c r="F1512" s="10"/>
      <c r="G1512" s="242" t="s">
        <v>200</v>
      </c>
      <c r="H1512" s="76"/>
      <c r="I1512" s="47" t="s">
        <v>1060</v>
      </c>
      <c r="J1512" s="80"/>
      <c r="L1512" s="20"/>
      <c r="M1512" s="11"/>
      <c r="N1512" s="11"/>
      <c r="O1512" s="25"/>
      <c r="P1512" s="25"/>
      <c r="Q1512" s="16"/>
      <c r="R1512" s="16"/>
      <c r="S1512" s="16"/>
      <c r="T1512" s="16"/>
      <c r="U1512" s="16"/>
      <c r="V1512" s="16"/>
      <c r="W1512" s="26"/>
      <c r="X1512" s="10"/>
      <c r="Y1512" s="10"/>
      <c r="Z1512" s="10"/>
      <c r="AA1512" s="10"/>
      <c r="AB1512" s="14"/>
      <c r="AC1512" s="10"/>
      <c r="AD1512" s="10"/>
      <c r="AE1512" s="10"/>
      <c r="AF1512" s="15"/>
    </row>
    <row r="1513" spans="1:32" s="65" customFormat="1" ht="15" customHeight="1" outlineLevel="5" x14ac:dyDescent="0.25">
      <c r="A1513" s="21"/>
      <c r="B1513" s="151"/>
      <c r="C1513" s="151"/>
      <c r="D1513" s="151"/>
      <c r="E1513" s="151"/>
      <c r="F1513" s="151"/>
      <c r="G1513" s="191" t="s">
        <v>1842</v>
      </c>
      <c r="H1513" s="187">
        <v>42370</v>
      </c>
      <c r="I1513" s="151" t="s">
        <v>14</v>
      </c>
      <c r="J1513" s="473" t="s">
        <v>49</v>
      </c>
      <c r="K1513" s="151" t="s">
        <v>9</v>
      </c>
      <c r="L1513" s="151" t="s">
        <v>10</v>
      </c>
      <c r="M1513" s="151" t="s">
        <v>10</v>
      </c>
      <c r="N1513" s="151" t="s">
        <v>11</v>
      </c>
      <c r="O1513" s="139">
        <v>150867.42000000001</v>
      </c>
      <c r="P1513" s="139">
        <v>0</v>
      </c>
      <c r="Q1513" s="139">
        <v>150867.42000000001</v>
      </c>
      <c r="R1513" s="153" t="s">
        <v>1</v>
      </c>
      <c r="S1513" s="154" t="s">
        <v>4</v>
      </c>
      <c r="T1513" s="154"/>
      <c r="U1513" s="141" t="s">
        <v>9454</v>
      </c>
      <c r="V1513" s="151"/>
      <c r="W1513" s="151"/>
      <c r="X1513" s="151"/>
      <c r="Y1513" s="151"/>
      <c r="Z1513" s="155">
        <v>42370</v>
      </c>
      <c r="AA1513" s="151"/>
      <c r="AB1513" s="151"/>
      <c r="AC1513" s="151"/>
      <c r="AD1513" s="156" t="s">
        <v>1843</v>
      </c>
    </row>
    <row r="1514" spans="1:32" s="21" customFormat="1" ht="15" customHeight="1" outlineLevel="5" x14ac:dyDescent="0.25">
      <c r="B1514" s="1"/>
      <c r="C1514" s="1"/>
      <c r="D1514" s="1"/>
      <c r="E1514" s="1"/>
      <c r="F1514" s="1"/>
      <c r="G1514" s="192" t="s">
        <v>1842</v>
      </c>
      <c r="H1514" s="188">
        <v>42735</v>
      </c>
      <c r="I1514" s="1" t="s">
        <v>9442</v>
      </c>
      <c r="J1514" s="294" t="s">
        <v>49</v>
      </c>
      <c r="K1514" s="1" t="s">
        <v>9</v>
      </c>
      <c r="L1514" s="1" t="s">
        <v>10</v>
      </c>
      <c r="M1514" s="1" t="s">
        <v>10</v>
      </c>
      <c r="N1514" s="1" t="s">
        <v>11</v>
      </c>
      <c r="O1514" s="9">
        <v>0</v>
      </c>
      <c r="P1514" s="9">
        <v>21588</v>
      </c>
      <c r="Q1514" s="9">
        <v>-21588</v>
      </c>
      <c r="R1514" s="6" t="s">
        <v>1</v>
      </c>
      <c r="S1514" s="5" t="s">
        <v>4</v>
      </c>
      <c r="T1514" s="5"/>
      <c r="U1514" s="106" t="s">
        <v>9454</v>
      </c>
      <c r="V1514" s="1"/>
      <c r="W1514" s="1"/>
      <c r="X1514" s="1"/>
      <c r="Y1514" s="1"/>
      <c r="Z1514" s="4">
        <v>42735</v>
      </c>
      <c r="AA1514" s="1"/>
      <c r="AB1514" s="1"/>
      <c r="AC1514" s="1"/>
      <c r="AD1514" s="8" t="s">
        <v>9443</v>
      </c>
    </row>
    <row r="1515" spans="1:32" s="21" customFormat="1" ht="15" customHeight="1" outlineLevel="5" x14ac:dyDescent="0.25">
      <c r="B1515" s="1"/>
      <c r="C1515" s="1"/>
      <c r="D1515" s="1"/>
      <c r="E1515" s="1"/>
      <c r="F1515" s="1"/>
      <c r="G1515" s="192" t="s">
        <v>1842</v>
      </c>
      <c r="H1515" s="188">
        <v>42370</v>
      </c>
      <c r="I1515" s="1" t="s">
        <v>14</v>
      </c>
      <c r="J1515" s="294" t="s">
        <v>59</v>
      </c>
      <c r="K1515" s="1" t="s">
        <v>9</v>
      </c>
      <c r="L1515" s="1" t="s">
        <v>10</v>
      </c>
      <c r="M1515" s="1" t="s">
        <v>10</v>
      </c>
      <c r="N1515" s="1" t="s">
        <v>11</v>
      </c>
      <c r="O1515" s="9">
        <v>85010.25</v>
      </c>
      <c r="P1515" s="9">
        <v>0</v>
      </c>
      <c r="Q1515" s="9">
        <v>85010.25</v>
      </c>
      <c r="R1515" s="6" t="s">
        <v>1</v>
      </c>
      <c r="S1515" s="5" t="s">
        <v>4</v>
      </c>
      <c r="T1515" s="5"/>
      <c r="U1515" s="106" t="s">
        <v>9454</v>
      </c>
      <c r="V1515" s="1"/>
      <c r="W1515" s="1"/>
      <c r="X1515" s="1"/>
      <c r="Y1515" s="1"/>
      <c r="Z1515" s="4">
        <v>42370</v>
      </c>
      <c r="AA1515" s="1"/>
      <c r="AB1515" s="1"/>
      <c r="AC1515" s="1"/>
      <c r="AD1515" s="8" t="s">
        <v>1843</v>
      </c>
    </row>
    <row r="1516" spans="1:32" s="164" customFormat="1" ht="15" customHeight="1" outlineLevel="5" x14ac:dyDescent="0.25">
      <c r="A1516" s="21"/>
      <c r="B1516" s="158"/>
      <c r="C1516" s="158"/>
      <c r="D1516" s="158"/>
      <c r="E1516" s="158"/>
      <c r="F1516" s="158"/>
      <c r="G1516" s="193" t="s">
        <v>1842</v>
      </c>
      <c r="H1516" s="189">
        <v>42370</v>
      </c>
      <c r="I1516" s="158" t="s">
        <v>14</v>
      </c>
      <c r="J1516" s="475" t="s">
        <v>63</v>
      </c>
      <c r="K1516" s="158" t="s">
        <v>9</v>
      </c>
      <c r="L1516" s="158" t="s">
        <v>10</v>
      </c>
      <c r="M1516" s="158" t="s">
        <v>10</v>
      </c>
      <c r="N1516" s="158" t="s">
        <v>11</v>
      </c>
      <c r="O1516" s="146">
        <v>101724.41</v>
      </c>
      <c r="P1516" s="146">
        <v>0</v>
      </c>
      <c r="Q1516" s="146">
        <v>101724.41</v>
      </c>
      <c r="R1516" s="160" t="s">
        <v>1</v>
      </c>
      <c r="S1516" s="161" t="s">
        <v>4</v>
      </c>
      <c r="T1516" s="161"/>
      <c r="U1516" s="148" t="s">
        <v>9454</v>
      </c>
      <c r="V1516" s="158"/>
      <c r="W1516" s="158"/>
      <c r="X1516" s="158"/>
      <c r="Y1516" s="158"/>
      <c r="Z1516" s="162">
        <v>42370</v>
      </c>
      <c r="AA1516" s="158"/>
      <c r="AB1516" s="158"/>
      <c r="AC1516" s="158"/>
      <c r="AD1516" s="163" t="s">
        <v>1843</v>
      </c>
    </row>
    <row r="1517" spans="1:32" ht="15" customHeight="1" x14ac:dyDescent="0.25">
      <c r="C1517" s="10"/>
      <c r="D1517" s="10"/>
      <c r="E1517" s="10"/>
      <c r="F1517" s="10"/>
      <c r="G1517" s="76"/>
      <c r="H1517" s="76"/>
      <c r="I1517" s="77"/>
      <c r="J1517" s="80"/>
      <c r="K1517" s="10"/>
      <c r="L1517" s="11"/>
      <c r="M1517" s="11"/>
      <c r="N1517" s="11"/>
      <c r="O1517" s="71">
        <f>SUM(O1513:O1516)</f>
        <v>337602.08</v>
      </c>
      <c r="P1517" s="71">
        <f t="shared" ref="P1517:Q1517" si="612">SUM(P1513:P1516)</f>
        <v>21588</v>
      </c>
      <c r="Q1517" s="71">
        <f t="shared" si="612"/>
        <v>316014.08000000002</v>
      </c>
      <c r="R1517" s="17"/>
      <c r="S1517" s="17"/>
      <c r="T1517" s="17"/>
      <c r="U1517" s="17"/>
      <c r="V1517" s="17"/>
      <c r="W1517" s="26"/>
      <c r="X1517" s="10"/>
      <c r="Y1517" s="10"/>
      <c r="Z1517" s="10"/>
      <c r="AA1517" s="10"/>
      <c r="AB1517" s="14"/>
      <c r="AC1517" s="10"/>
      <c r="AD1517" s="10"/>
      <c r="AE1517" s="10"/>
      <c r="AF1517" s="15"/>
    </row>
    <row r="1518" spans="1:32" ht="15" customHeight="1" x14ac:dyDescent="0.25">
      <c r="C1518" s="10"/>
      <c r="D1518" s="10"/>
      <c r="E1518" s="10"/>
      <c r="F1518" s="10"/>
      <c r="G1518" s="76"/>
      <c r="H1518" s="76"/>
      <c r="I1518" s="77"/>
      <c r="J1518" s="80"/>
      <c r="K1518" s="10"/>
      <c r="L1518" s="11"/>
      <c r="M1518" s="11"/>
      <c r="N1518" s="11"/>
      <c r="O1518" s="25"/>
      <c r="P1518" s="25"/>
      <c r="Q1518" s="16"/>
      <c r="R1518" s="16"/>
      <c r="S1518" s="16"/>
      <c r="T1518" s="16"/>
      <c r="U1518" s="16"/>
      <c r="V1518" s="16"/>
      <c r="W1518" s="26"/>
      <c r="X1518" s="10"/>
      <c r="Y1518" s="10"/>
      <c r="Z1518" s="10"/>
      <c r="AA1518" s="10"/>
      <c r="AB1518" s="14"/>
      <c r="AC1518" s="10"/>
      <c r="AD1518" s="10"/>
      <c r="AE1518" s="10"/>
      <c r="AF1518" s="15"/>
    </row>
    <row r="1519" spans="1:32" ht="15" customHeight="1" x14ac:dyDescent="0.25">
      <c r="C1519" s="10"/>
      <c r="D1519" s="10"/>
      <c r="E1519" s="10"/>
      <c r="F1519" s="10"/>
      <c r="G1519" s="46" t="s">
        <v>290</v>
      </c>
      <c r="H1519" s="76"/>
      <c r="I1519" s="47" t="s">
        <v>1061</v>
      </c>
      <c r="J1519" s="80"/>
      <c r="L1519" s="20"/>
      <c r="M1519" s="11"/>
      <c r="N1519" s="11"/>
      <c r="O1519" s="25"/>
      <c r="P1519" s="25"/>
      <c r="Q1519" s="16"/>
      <c r="R1519" s="16"/>
      <c r="S1519" s="16"/>
      <c r="T1519" s="16"/>
      <c r="U1519" s="16"/>
      <c r="V1519" s="16"/>
      <c r="W1519" s="26"/>
      <c r="X1519" s="10"/>
      <c r="Y1519" s="10"/>
      <c r="Z1519" s="10"/>
      <c r="AA1519" s="10"/>
      <c r="AB1519" s="14"/>
      <c r="AC1519" s="10"/>
      <c r="AD1519" s="10"/>
      <c r="AE1519" s="10"/>
      <c r="AF1519" s="15"/>
    </row>
    <row r="1520" spans="1:32" s="134" customFormat="1" ht="15" customHeight="1" outlineLevel="5" x14ac:dyDescent="0.25">
      <c r="A1520" s="21"/>
      <c r="B1520" s="127"/>
      <c r="C1520" s="127"/>
      <c r="D1520" s="127"/>
      <c r="E1520" s="127"/>
      <c r="F1520" s="127"/>
      <c r="G1520" s="369" t="s">
        <v>1842</v>
      </c>
      <c r="H1520" s="185">
        <v>42370</v>
      </c>
      <c r="I1520" s="127" t="s">
        <v>14</v>
      </c>
      <c r="J1520" s="472" t="s">
        <v>63</v>
      </c>
      <c r="K1520" s="127" t="s">
        <v>9</v>
      </c>
      <c r="L1520" s="127" t="s">
        <v>10</v>
      </c>
      <c r="M1520" s="127" t="s">
        <v>10</v>
      </c>
      <c r="N1520" s="127" t="s">
        <v>11</v>
      </c>
      <c r="O1520" s="129">
        <v>800</v>
      </c>
      <c r="P1520" s="129">
        <v>0</v>
      </c>
      <c r="Q1520" s="129">
        <f t="shared" ref="Q1520" si="613">O1520-P1520</f>
        <v>800</v>
      </c>
      <c r="R1520" s="130" t="s">
        <v>1</v>
      </c>
      <c r="S1520" s="131" t="s">
        <v>4</v>
      </c>
      <c r="T1520" s="131"/>
      <c r="U1520" s="131" t="s">
        <v>290</v>
      </c>
      <c r="V1520" s="127"/>
      <c r="W1520" s="127"/>
      <c r="X1520" s="127"/>
      <c r="Y1520" s="127"/>
      <c r="Z1520" s="132">
        <v>42370</v>
      </c>
      <c r="AA1520" s="127"/>
      <c r="AB1520" s="127"/>
      <c r="AC1520" s="127"/>
      <c r="AD1520" s="133" t="s">
        <v>1843</v>
      </c>
    </row>
    <row r="1521" spans="1:32" ht="15" customHeight="1" x14ac:dyDescent="0.25">
      <c r="C1521" s="10"/>
      <c r="D1521" s="10"/>
      <c r="E1521" s="10"/>
      <c r="F1521" s="10"/>
      <c r="G1521" s="76"/>
      <c r="H1521" s="76"/>
      <c r="I1521" s="77"/>
      <c r="J1521" s="80"/>
      <c r="K1521" s="10"/>
      <c r="L1521" s="11"/>
      <c r="M1521" s="11"/>
      <c r="N1521" s="11"/>
      <c r="O1521" s="71">
        <f>SUM(O1520)</f>
        <v>800</v>
      </c>
      <c r="P1521" s="71">
        <f t="shared" ref="P1521:Q1521" si="614">SUM(P1520)</f>
        <v>0</v>
      </c>
      <c r="Q1521" s="71">
        <f t="shared" si="614"/>
        <v>800</v>
      </c>
      <c r="R1521" s="17"/>
      <c r="S1521" s="17"/>
      <c r="T1521" s="17"/>
      <c r="U1521" s="17"/>
      <c r="V1521" s="17"/>
      <c r="W1521" s="26"/>
      <c r="X1521" s="10"/>
      <c r="Y1521" s="10"/>
      <c r="Z1521" s="10"/>
      <c r="AA1521" s="10"/>
      <c r="AB1521" s="14"/>
      <c r="AC1521" s="10"/>
      <c r="AD1521" s="10"/>
      <c r="AE1521" s="10"/>
      <c r="AF1521" s="15"/>
    </row>
    <row r="1522" spans="1:32" ht="15" customHeight="1" x14ac:dyDescent="0.25">
      <c r="C1522" s="10"/>
      <c r="D1522" s="10"/>
      <c r="E1522" s="10"/>
      <c r="F1522" s="10"/>
      <c r="G1522" s="76"/>
      <c r="H1522" s="76"/>
      <c r="I1522" s="77"/>
      <c r="J1522" s="80"/>
      <c r="K1522" s="10"/>
      <c r="L1522" s="11"/>
      <c r="M1522" s="11"/>
      <c r="N1522" s="11"/>
      <c r="O1522" s="25"/>
      <c r="P1522" s="25"/>
      <c r="Q1522" s="16"/>
      <c r="R1522" s="16"/>
      <c r="S1522" s="16"/>
      <c r="T1522" s="16"/>
      <c r="U1522" s="16"/>
      <c r="V1522" s="16"/>
      <c r="W1522" s="26"/>
      <c r="X1522" s="10"/>
      <c r="Y1522" s="10"/>
      <c r="Z1522" s="10"/>
      <c r="AA1522" s="10"/>
      <c r="AB1522" s="14"/>
      <c r="AC1522" s="10"/>
      <c r="AD1522" s="10"/>
      <c r="AE1522" s="10"/>
      <c r="AF1522" s="15"/>
    </row>
    <row r="1523" spans="1:32" ht="15" customHeight="1" x14ac:dyDescent="0.25">
      <c r="C1523" s="10"/>
      <c r="D1523" s="10"/>
      <c r="E1523" s="10"/>
      <c r="F1523" s="10"/>
      <c r="G1523" s="46" t="s">
        <v>201</v>
      </c>
      <c r="H1523" s="76"/>
      <c r="I1523" s="47" t="s">
        <v>1062</v>
      </c>
      <c r="J1523" s="80"/>
      <c r="L1523" s="11"/>
      <c r="M1523" s="11"/>
      <c r="N1523" s="11"/>
      <c r="O1523" s="25"/>
      <c r="P1523" s="25"/>
      <c r="Q1523" s="16"/>
      <c r="R1523" s="16"/>
      <c r="S1523" s="16"/>
      <c r="T1523" s="16"/>
      <c r="U1523" s="16"/>
      <c r="V1523" s="16"/>
      <c r="W1523" s="26"/>
      <c r="X1523" s="10"/>
      <c r="Y1523" s="10"/>
      <c r="Z1523" s="10"/>
      <c r="AA1523" s="10"/>
      <c r="AB1523" s="14"/>
      <c r="AC1523" s="10"/>
      <c r="AD1523" s="10"/>
      <c r="AE1523" s="10"/>
      <c r="AF1523" s="15"/>
    </row>
    <row r="1524" spans="1:32" s="65" customFormat="1" ht="15" customHeight="1" outlineLevel="5" x14ac:dyDescent="0.25">
      <c r="A1524" s="21"/>
      <c r="B1524" s="151"/>
      <c r="C1524" s="151"/>
      <c r="D1524" s="151"/>
      <c r="E1524" s="151"/>
      <c r="F1524" s="151"/>
      <c r="G1524" s="191" t="s">
        <v>1842</v>
      </c>
      <c r="H1524" s="187">
        <v>42370</v>
      </c>
      <c r="I1524" s="151" t="s">
        <v>14</v>
      </c>
      <c r="J1524" s="473" t="s">
        <v>49</v>
      </c>
      <c r="K1524" s="151" t="s">
        <v>9</v>
      </c>
      <c r="L1524" s="151" t="s">
        <v>10</v>
      </c>
      <c r="M1524" s="151" t="s">
        <v>10</v>
      </c>
      <c r="N1524" s="151" t="s">
        <v>11</v>
      </c>
      <c r="O1524" s="139">
        <v>205706.12</v>
      </c>
      <c r="P1524" s="139">
        <v>0</v>
      </c>
      <c r="Q1524" s="139">
        <v>205706.12</v>
      </c>
      <c r="R1524" s="153" t="s">
        <v>1</v>
      </c>
      <c r="S1524" s="154" t="s">
        <v>4</v>
      </c>
      <c r="T1524" s="154"/>
      <c r="U1524" s="154" t="s">
        <v>201</v>
      </c>
      <c r="V1524" s="151"/>
      <c r="W1524" s="151"/>
      <c r="X1524" s="151"/>
      <c r="Y1524" s="151"/>
      <c r="Z1524" s="155">
        <v>42370</v>
      </c>
      <c r="AA1524" s="151"/>
      <c r="AB1524" s="151"/>
      <c r="AC1524" s="151"/>
      <c r="AD1524" s="156" t="s">
        <v>1843</v>
      </c>
    </row>
    <row r="1525" spans="1:32" s="21" customFormat="1" ht="15" customHeight="1" outlineLevel="5" x14ac:dyDescent="0.25">
      <c r="B1525" s="1"/>
      <c r="C1525" s="1"/>
      <c r="D1525" s="1"/>
      <c r="E1525" s="1"/>
      <c r="F1525" s="1"/>
      <c r="G1525" s="192" t="s">
        <v>1842</v>
      </c>
      <c r="H1525" s="188">
        <v>42370</v>
      </c>
      <c r="I1525" s="1" t="s">
        <v>14</v>
      </c>
      <c r="J1525" s="294" t="s">
        <v>59</v>
      </c>
      <c r="K1525" s="1" t="s">
        <v>9</v>
      </c>
      <c r="L1525" s="1" t="s">
        <v>10</v>
      </c>
      <c r="M1525" s="1" t="s">
        <v>10</v>
      </c>
      <c r="N1525" s="1" t="s">
        <v>11</v>
      </c>
      <c r="O1525" s="9">
        <v>117600.33</v>
      </c>
      <c r="P1525" s="9">
        <v>0</v>
      </c>
      <c r="Q1525" s="9">
        <v>117600.33</v>
      </c>
      <c r="R1525" s="6" t="s">
        <v>1</v>
      </c>
      <c r="S1525" s="5" t="s">
        <v>4</v>
      </c>
      <c r="T1525" s="5"/>
      <c r="U1525" s="5" t="s">
        <v>201</v>
      </c>
      <c r="V1525" s="1"/>
      <c r="W1525" s="1"/>
      <c r="X1525" s="1"/>
      <c r="Y1525" s="1"/>
      <c r="Z1525" s="4">
        <v>42370</v>
      </c>
      <c r="AA1525" s="1"/>
      <c r="AB1525" s="1"/>
      <c r="AC1525" s="1"/>
      <c r="AD1525" s="8" t="s">
        <v>1843</v>
      </c>
    </row>
    <row r="1526" spans="1:32" s="164" customFormat="1" ht="15" customHeight="1" outlineLevel="5" x14ac:dyDescent="0.25">
      <c r="A1526" s="21"/>
      <c r="B1526" s="158"/>
      <c r="C1526" s="158"/>
      <c r="D1526" s="158"/>
      <c r="E1526" s="158"/>
      <c r="F1526" s="158"/>
      <c r="G1526" s="193" t="s">
        <v>1842</v>
      </c>
      <c r="H1526" s="189">
        <v>42370</v>
      </c>
      <c r="I1526" s="158" t="s">
        <v>14</v>
      </c>
      <c r="J1526" s="475" t="s">
        <v>63</v>
      </c>
      <c r="K1526" s="158" t="s">
        <v>9</v>
      </c>
      <c r="L1526" s="158" t="s">
        <v>10</v>
      </c>
      <c r="M1526" s="158" t="s">
        <v>10</v>
      </c>
      <c r="N1526" s="158" t="s">
        <v>11</v>
      </c>
      <c r="O1526" s="146">
        <v>27595.7</v>
      </c>
      <c r="P1526" s="146">
        <v>0</v>
      </c>
      <c r="Q1526" s="146">
        <v>27595.7</v>
      </c>
      <c r="R1526" s="160" t="s">
        <v>1</v>
      </c>
      <c r="S1526" s="161" t="s">
        <v>4</v>
      </c>
      <c r="T1526" s="161"/>
      <c r="U1526" s="161" t="s">
        <v>201</v>
      </c>
      <c r="V1526" s="158"/>
      <c r="W1526" s="158"/>
      <c r="X1526" s="158"/>
      <c r="Y1526" s="158"/>
      <c r="Z1526" s="162">
        <v>42370</v>
      </c>
      <c r="AA1526" s="158"/>
      <c r="AB1526" s="158"/>
      <c r="AC1526" s="158"/>
      <c r="AD1526" s="163" t="s">
        <v>1843</v>
      </c>
    </row>
    <row r="1527" spans="1:32" ht="15" customHeight="1" x14ac:dyDescent="0.25">
      <c r="C1527" s="10"/>
      <c r="D1527" s="10"/>
      <c r="E1527" s="10"/>
      <c r="F1527" s="10"/>
      <c r="G1527" s="76"/>
      <c r="H1527" s="76"/>
      <c r="I1527" s="77"/>
      <c r="J1527" s="80"/>
      <c r="K1527" s="10"/>
      <c r="L1527" s="11"/>
      <c r="M1527" s="11"/>
      <c r="N1527" s="11"/>
      <c r="O1527" s="71">
        <f>SUM(O1524:O1526)</f>
        <v>350902.15</v>
      </c>
      <c r="P1527" s="71">
        <f t="shared" ref="P1527:Q1527" si="615">SUM(P1524:P1526)</f>
        <v>0</v>
      </c>
      <c r="Q1527" s="71">
        <f t="shared" si="615"/>
        <v>350902.15</v>
      </c>
      <c r="R1527" s="17"/>
      <c r="S1527" s="17"/>
      <c r="T1527" s="17"/>
      <c r="U1527" s="17"/>
      <c r="V1527" s="17"/>
      <c r="W1527" s="26"/>
      <c r="X1527" s="10"/>
      <c r="Y1527" s="10"/>
      <c r="Z1527" s="10"/>
      <c r="AA1527" s="10"/>
      <c r="AB1527" s="14"/>
      <c r="AC1527" s="10"/>
      <c r="AD1527" s="10"/>
      <c r="AE1527" s="10"/>
      <c r="AF1527" s="15"/>
    </row>
    <row r="1528" spans="1:32" ht="15" customHeight="1" x14ac:dyDescent="0.25">
      <c r="C1528" s="10"/>
      <c r="D1528" s="10"/>
      <c r="E1528" s="10"/>
      <c r="F1528" s="10"/>
      <c r="G1528" s="76"/>
      <c r="H1528" s="76"/>
      <c r="I1528" s="77"/>
      <c r="J1528" s="80"/>
      <c r="K1528" s="10"/>
      <c r="L1528" s="11"/>
      <c r="M1528" s="11"/>
      <c r="N1528" s="11"/>
      <c r="O1528" s="25"/>
      <c r="P1528" s="25"/>
      <c r="Q1528" s="16"/>
      <c r="R1528" s="16"/>
      <c r="S1528" s="16"/>
      <c r="T1528" s="16"/>
      <c r="U1528" s="16"/>
      <c r="V1528" s="16"/>
      <c r="W1528" s="26"/>
      <c r="X1528" s="10"/>
      <c r="Y1528" s="10"/>
      <c r="Z1528" s="10"/>
      <c r="AA1528" s="10"/>
      <c r="AB1528" s="14"/>
      <c r="AC1528" s="10"/>
      <c r="AD1528" s="10"/>
      <c r="AE1528" s="10"/>
      <c r="AF1528" s="15"/>
    </row>
    <row r="1529" spans="1:32" ht="29.25" customHeight="1" x14ac:dyDescent="0.25">
      <c r="C1529" s="10"/>
      <c r="D1529" s="10"/>
      <c r="E1529" s="10"/>
      <c r="F1529" s="10"/>
      <c r="G1529" s="46" t="s">
        <v>272</v>
      </c>
      <c r="H1529" s="76"/>
      <c r="I1529" s="522" t="s">
        <v>1307</v>
      </c>
      <c r="J1529" s="522"/>
      <c r="K1529" s="522"/>
      <c r="L1529" s="522"/>
      <c r="M1529" s="522"/>
      <c r="N1529" s="522"/>
      <c r="O1529" s="522"/>
      <c r="P1529" s="522"/>
      <c r="Q1529" s="522"/>
      <c r="R1529" s="522"/>
      <c r="S1529" s="522"/>
      <c r="T1529" s="522"/>
      <c r="U1529" s="522"/>
      <c r="V1529" s="522"/>
      <c r="W1529" s="522"/>
      <c r="X1529" s="522"/>
      <c r="Y1529" s="522"/>
      <c r="Z1529" s="522"/>
      <c r="AA1529" s="522"/>
      <c r="AB1529" s="522"/>
      <c r="AC1529" s="522"/>
      <c r="AD1529" s="522"/>
      <c r="AE1529" s="10"/>
      <c r="AF1529" s="15"/>
    </row>
    <row r="1530" spans="1:32" s="65" customFormat="1" ht="15" customHeight="1" outlineLevel="5" x14ac:dyDescent="0.25">
      <c r="A1530" s="21"/>
      <c r="B1530" s="151"/>
      <c r="C1530" s="151"/>
      <c r="D1530" s="151"/>
      <c r="E1530" s="151"/>
      <c r="F1530" s="151"/>
      <c r="G1530" s="191" t="s">
        <v>1842</v>
      </c>
      <c r="H1530" s="187">
        <v>42370</v>
      </c>
      <c r="I1530" s="151" t="s">
        <v>14</v>
      </c>
      <c r="J1530" s="473" t="s">
        <v>59</v>
      </c>
      <c r="K1530" s="151" t="s">
        <v>9</v>
      </c>
      <c r="L1530" s="151" t="s">
        <v>10</v>
      </c>
      <c r="M1530" s="151" t="s">
        <v>10</v>
      </c>
      <c r="N1530" s="151" t="s">
        <v>11</v>
      </c>
      <c r="O1530" s="139">
        <v>55161.25</v>
      </c>
      <c r="P1530" s="139">
        <v>0</v>
      </c>
      <c r="Q1530" s="139">
        <v>55161.25</v>
      </c>
      <c r="R1530" s="153" t="s">
        <v>1</v>
      </c>
      <c r="S1530" s="154" t="s">
        <v>4</v>
      </c>
      <c r="T1530" s="154"/>
      <c r="U1530" s="154" t="s">
        <v>272</v>
      </c>
      <c r="V1530" s="151"/>
      <c r="W1530" s="151"/>
      <c r="X1530" s="151"/>
      <c r="Y1530" s="151"/>
      <c r="Z1530" s="155">
        <v>42370</v>
      </c>
      <c r="AA1530" s="151"/>
      <c r="AB1530" s="151"/>
      <c r="AC1530" s="151"/>
      <c r="AD1530" s="156" t="s">
        <v>1843</v>
      </c>
    </row>
    <row r="1531" spans="1:32" s="164" customFormat="1" ht="15" customHeight="1" outlineLevel="5" x14ac:dyDescent="0.25">
      <c r="A1531" s="21"/>
      <c r="B1531" s="158"/>
      <c r="C1531" s="158"/>
      <c r="D1531" s="158"/>
      <c r="E1531" s="158"/>
      <c r="F1531" s="158"/>
      <c r="G1531" s="193" t="s">
        <v>1842</v>
      </c>
      <c r="H1531" s="189">
        <v>42370</v>
      </c>
      <c r="I1531" s="158" t="s">
        <v>14</v>
      </c>
      <c r="J1531" s="475" t="s">
        <v>63</v>
      </c>
      <c r="K1531" s="158" t="s">
        <v>9</v>
      </c>
      <c r="L1531" s="158" t="s">
        <v>10</v>
      </c>
      <c r="M1531" s="158" t="s">
        <v>10</v>
      </c>
      <c r="N1531" s="158" t="s">
        <v>11</v>
      </c>
      <c r="O1531" s="146">
        <v>69205</v>
      </c>
      <c r="P1531" s="146">
        <v>0</v>
      </c>
      <c r="Q1531" s="146">
        <v>69205</v>
      </c>
      <c r="R1531" s="160" t="s">
        <v>1</v>
      </c>
      <c r="S1531" s="161" t="s">
        <v>4</v>
      </c>
      <c r="T1531" s="161"/>
      <c r="U1531" s="161" t="s">
        <v>272</v>
      </c>
      <c r="V1531" s="158"/>
      <c r="W1531" s="158"/>
      <c r="X1531" s="158"/>
      <c r="Y1531" s="158"/>
      <c r="Z1531" s="162">
        <v>42370</v>
      </c>
      <c r="AA1531" s="158"/>
      <c r="AB1531" s="158"/>
      <c r="AC1531" s="158"/>
      <c r="AD1531" s="163" t="s">
        <v>1843</v>
      </c>
    </row>
    <row r="1532" spans="1:32" ht="15" customHeight="1" x14ac:dyDescent="0.25">
      <c r="C1532" s="10"/>
      <c r="D1532" s="10"/>
      <c r="E1532" s="10"/>
      <c r="F1532" s="10"/>
      <c r="G1532" s="76"/>
      <c r="H1532" s="76"/>
      <c r="I1532" s="77"/>
      <c r="J1532" s="80"/>
      <c r="K1532" s="10"/>
      <c r="L1532" s="11"/>
      <c r="M1532" s="11"/>
      <c r="N1532" s="11"/>
      <c r="O1532" s="71">
        <f>SUM(O1530:O1531)</f>
        <v>124366.25</v>
      </c>
      <c r="P1532" s="71">
        <f t="shared" ref="P1532:Q1532" si="616">SUM(P1530:P1531)</f>
        <v>0</v>
      </c>
      <c r="Q1532" s="71">
        <f t="shared" si="616"/>
        <v>124366.25</v>
      </c>
      <c r="R1532" s="17"/>
      <c r="S1532" s="17"/>
      <c r="T1532" s="17"/>
      <c r="U1532" s="17"/>
      <c r="V1532" s="17"/>
      <c r="W1532" s="26"/>
      <c r="X1532" s="10"/>
      <c r="Y1532" s="10"/>
      <c r="Z1532" s="10"/>
      <c r="AA1532" s="10"/>
      <c r="AB1532" s="14"/>
      <c r="AC1532" s="10"/>
      <c r="AD1532" s="10"/>
      <c r="AE1532" s="10"/>
      <c r="AF1532" s="15"/>
    </row>
    <row r="1533" spans="1:32" ht="15" customHeight="1" x14ac:dyDescent="0.25">
      <c r="C1533" s="10"/>
      <c r="D1533" s="10"/>
      <c r="E1533" s="10"/>
      <c r="F1533" s="10"/>
      <c r="G1533" s="76"/>
      <c r="H1533" s="76"/>
      <c r="I1533" s="77"/>
      <c r="J1533" s="80"/>
      <c r="K1533" s="10"/>
      <c r="L1533" s="11"/>
      <c r="M1533" s="11"/>
      <c r="N1533" s="11"/>
      <c r="O1533" s="25"/>
      <c r="P1533" s="25"/>
      <c r="Q1533" s="16"/>
      <c r="R1533" s="16"/>
      <c r="S1533" s="16"/>
      <c r="T1533" s="16"/>
      <c r="U1533" s="16"/>
      <c r="V1533" s="16"/>
      <c r="W1533" s="26"/>
      <c r="X1533" s="10"/>
      <c r="Y1533" s="10"/>
      <c r="Z1533" s="10"/>
      <c r="AA1533" s="10"/>
      <c r="AB1533" s="14"/>
      <c r="AC1533" s="10"/>
      <c r="AD1533" s="10"/>
      <c r="AE1533" s="10"/>
      <c r="AF1533" s="15"/>
    </row>
    <row r="1534" spans="1:32" ht="15" customHeight="1" x14ac:dyDescent="0.25">
      <c r="C1534" s="10"/>
      <c r="D1534" s="10"/>
      <c r="E1534" s="10"/>
      <c r="F1534" s="10"/>
      <c r="G1534" s="242" t="s">
        <v>291</v>
      </c>
      <c r="H1534" s="76"/>
      <c r="I1534" s="47" t="s">
        <v>1063</v>
      </c>
      <c r="J1534" s="80"/>
      <c r="L1534" s="11"/>
      <c r="M1534" s="11"/>
      <c r="N1534" s="11"/>
      <c r="O1534" s="25"/>
      <c r="P1534" s="25"/>
      <c r="Q1534" s="16"/>
      <c r="R1534" s="16"/>
      <c r="S1534" s="16"/>
      <c r="T1534" s="16"/>
      <c r="U1534" s="16"/>
      <c r="V1534" s="16"/>
      <c r="W1534" s="26"/>
      <c r="X1534" s="10"/>
      <c r="Y1534" s="10"/>
      <c r="Z1534" s="10"/>
      <c r="AA1534" s="10"/>
      <c r="AB1534" s="14"/>
      <c r="AC1534" s="10"/>
      <c r="AD1534" s="10"/>
      <c r="AE1534" s="10"/>
      <c r="AF1534" s="15"/>
    </row>
    <row r="1535" spans="1:32" s="134" customFormat="1" ht="15" customHeight="1" outlineLevel="5" x14ac:dyDescent="0.25">
      <c r="A1535" s="21"/>
      <c r="B1535" s="127"/>
      <c r="C1535" s="127"/>
      <c r="D1535" s="127"/>
      <c r="E1535" s="127"/>
      <c r="F1535" s="127"/>
      <c r="G1535" s="369" t="s">
        <v>1842</v>
      </c>
      <c r="H1535" s="185">
        <v>42370</v>
      </c>
      <c r="I1535" s="127" t="s">
        <v>14</v>
      </c>
      <c r="J1535" s="472" t="s">
        <v>63</v>
      </c>
      <c r="K1535" s="127" t="s">
        <v>9</v>
      </c>
      <c r="L1535" s="127" t="s">
        <v>10</v>
      </c>
      <c r="M1535" s="127" t="s">
        <v>10</v>
      </c>
      <c r="N1535" s="127" t="s">
        <v>11</v>
      </c>
      <c r="O1535" s="129">
        <v>2611.5</v>
      </c>
      <c r="P1535" s="129">
        <v>0</v>
      </c>
      <c r="Q1535" s="129">
        <f t="shared" ref="Q1535" si="617">O1535-P1535</f>
        <v>2611.5</v>
      </c>
      <c r="R1535" s="130" t="s">
        <v>1</v>
      </c>
      <c r="S1535" s="131" t="s">
        <v>4</v>
      </c>
      <c r="T1535" s="131"/>
      <c r="U1535" s="131" t="s">
        <v>291</v>
      </c>
      <c r="V1535" s="127"/>
      <c r="W1535" s="127"/>
      <c r="X1535" s="127"/>
      <c r="Y1535" s="127"/>
      <c r="Z1535" s="132">
        <v>42370</v>
      </c>
      <c r="AA1535" s="127"/>
      <c r="AB1535" s="127"/>
      <c r="AC1535" s="127"/>
      <c r="AD1535" s="133" t="s">
        <v>1843</v>
      </c>
    </row>
    <row r="1536" spans="1:32" ht="15" customHeight="1" x14ac:dyDescent="0.25">
      <c r="C1536" s="10"/>
      <c r="D1536" s="10"/>
      <c r="E1536" s="10"/>
      <c r="F1536" s="10"/>
      <c r="G1536" s="76"/>
      <c r="H1536" s="76"/>
      <c r="I1536" s="77"/>
      <c r="J1536" s="80"/>
      <c r="K1536" s="10"/>
      <c r="L1536" s="11"/>
      <c r="M1536" s="11"/>
      <c r="N1536" s="11"/>
      <c r="O1536" s="71">
        <f>SUM(O1535)</f>
        <v>2611.5</v>
      </c>
      <c r="P1536" s="71">
        <f t="shared" ref="P1536:Q1536" si="618">SUM(P1535)</f>
        <v>0</v>
      </c>
      <c r="Q1536" s="71">
        <f t="shared" si="618"/>
        <v>2611.5</v>
      </c>
      <c r="R1536" s="17"/>
      <c r="S1536" s="17"/>
      <c r="T1536" s="17"/>
      <c r="U1536" s="17"/>
      <c r="V1536" s="17"/>
      <c r="W1536" s="26"/>
      <c r="X1536" s="10"/>
      <c r="Y1536" s="10"/>
      <c r="Z1536" s="10"/>
      <c r="AA1536" s="10"/>
      <c r="AB1536" s="14"/>
      <c r="AC1536" s="10"/>
      <c r="AD1536" s="10"/>
      <c r="AE1536" s="10"/>
      <c r="AF1536" s="15"/>
    </row>
    <row r="1537" spans="1:32" ht="15" customHeight="1" x14ac:dyDescent="0.25">
      <c r="C1537" s="10"/>
      <c r="D1537" s="10"/>
      <c r="E1537" s="10"/>
      <c r="F1537" s="10"/>
      <c r="G1537" s="76"/>
      <c r="H1537" s="76"/>
      <c r="I1537" s="77"/>
      <c r="J1537" s="80"/>
      <c r="K1537" s="10"/>
      <c r="L1537" s="11"/>
      <c r="M1537" s="11"/>
      <c r="N1537" s="11"/>
      <c r="O1537" s="25"/>
      <c r="P1537" s="25"/>
      <c r="Q1537" s="16"/>
      <c r="R1537" s="16"/>
      <c r="S1537" s="16"/>
      <c r="T1537" s="16"/>
      <c r="U1537" s="16"/>
      <c r="V1537" s="16"/>
      <c r="W1537" s="26"/>
      <c r="X1537" s="10"/>
      <c r="Y1537" s="10"/>
      <c r="Z1537" s="10"/>
      <c r="AA1537" s="10"/>
      <c r="AB1537" s="14"/>
      <c r="AC1537" s="10"/>
      <c r="AD1537" s="10"/>
      <c r="AE1537" s="10"/>
      <c r="AF1537" s="15"/>
    </row>
    <row r="1538" spans="1:32" ht="15" customHeight="1" x14ac:dyDescent="0.25">
      <c r="C1538" s="10"/>
      <c r="D1538" s="10"/>
      <c r="E1538" s="10"/>
      <c r="F1538" s="10"/>
      <c r="G1538" s="242" t="s">
        <v>273</v>
      </c>
      <c r="H1538" s="76"/>
      <c r="I1538" s="47" t="s">
        <v>1064</v>
      </c>
      <c r="J1538" s="80"/>
      <c r="L1538" s="20"/>
      <c r="M1538" s="11"/>
      <c r="N1538" s="11"/>
      <c r="O1538" s="25"/>
      <c r="P1538" s="25"/>
      <c r="Q1538" s="16"/>
      <c r="R1538" s="16"/>
      <c r="S1538" s="16"/>
      <c r="T1538" s="16"/>
      <c r="U1538" s="16"/>
      <c r="V1538" s="16"/>
      <c r="W1538" s="26"/>
      <c r="X1538" s="10"/>
      <c r="Y1538" s="10"/>
      <c r="Z1538" s="10"/>
      <c r="AA1538" s="10"/>
      <c r="AB1538" s="14"/>
      <c r="AC1538" s="10"/>
      <c r="AD1538" s="10"/>
      <c r="AE1538" s="10"/>
      <c r="AF1538" s="15"/>
    </row>
    <row r="1539" spans="1:32" s="65" customFormat="1" ht="15" customHeight="1" outlineLevel="5" x14ac:dyDescent="0.25">
      <c r="A1539" s="21"/>
      <c r="B1539" s="151"/>
      <c r="C1539" s="151"/>
      <c r="D1539" s="151"/>
      <c r="E1539" s="151"/>
      <c r="F1539" s="151"/>
      <c r="G1539" s="191" t="s">
        <v>1842</v>
      </c>
      <c r="H1539" s="187">
        <v>42370</v>
      </c>
      <c r="I1539" s="151" t="s">
        <v>14</v>
      </c>
      <c r="J1539" s="473" t="s">
        <v>59</v>
      </c>
      <c r="K1539" s="151" t="s">
        <v>9</v>
      </c>
      <c r="L1539" s="151" t="s">
        <v>10</v>
      </c>
      <c r="M1539" s="151" t="s">
        <v>10</v>
      </c>
      <c r="N1539" s="151" t="s">
        <v>11</v>
      </c>
      <c r="O1539" s="139">
        <v>224974.35</v>
      </c>
      <c r="P1539" s="139">
        <v>0</v>
      </c>
      <c r="Q1539" s="139">
        <v>224974.35</v>
      </c>
      <c r="R1539" s="153" t="s">
        <v>1</v>
      </c>
      <c r="S1539" s="154" t="s">
        <v>4</v>
      </c>
      <c r="T1539" s="154"/>
      <c r="U1539" s="154" t="s">
        <v>273</v>
      </c>
      <c r="V1539" s="151"/>
      <c r="W1539" s="151"/>
      <c r="X1539" s="151"/>
      <c r="Y1539" s="151"/>
      <c r="Z1539" s="155">
        <v>42370</v>
      </c>
      <c r="AA1539" s="151"/>
      <c r="AB1539" s="151"/>
      <c r="AC1539" s="151"/>
      <c r="AD1539" s="156" t="s">
        <v>1843</v>
      </c>
    </row>
    <row r="1540" spans="1:32" s="164" customFormat="1" ht="15" customHeight="1" outlineLevel="5" x14ac:dyDescent="0.25">
      <c r="A1540" s="21"/>
      <c r="B1540" s="158"/>
      <c r="C1540" s="158"/>
      <c r="D1540" s="158"/>
      <c r="E1540" s="158"/>
      <c r="F1540" s="158"/>
      <c r="G1540" s="193" t="s">
        <v>1842</v>
      </c>
      <c r="H1540" s="189">
        <v>42370</v>
      </c>
      <c r="I1540" s="158" t="s">
        <v>14</v>
      </c>
      <c r="J1540" s="475" t="s">
        <v>63</v>
      </c>
      <c r="K1540" s="158" t="s">
        <v>9</v>
      </c>
      <c r="L1540" s="158" t="s">
        <v>10</v>
      </c>
      <c r="M1540" s="158" t="s">
        <v>10</v>
      </c>
      <c r="N1540" s="158" t="s">
        <v>11</v>
      </c>
      <c r="O1540" s="146">
        <v>151358.87</v>
      </c>
      <c r="P1540" s="146">
        <v>0</v>
      </c>
      <c r="Q1540" s="146">
        <v>151358.87</v>
      </c>
      <c r="R1540" s="160" t="s">
        <v>1</v>
      </c>
      <c r="S1540" s="161" t="s">
        <v>4</v>
      </c>
      <c r="T1540" s="161"/>
      <c r="U1540" s="161" t="s">
        <v>273</v>
      </c>
      <c r="V1540" s="158"/>
      <c r="W1540" s="158"/>
      <c r="X1540" s="158"/>
      <c r="Y1540" s="158"/>
      <c r="Z1540" s="162">
        <v>42370</v>
      </c>
      <c r="AA1540" s="158"/>
      <c r="AB1540" s="158"/>
      <c r="AC1540" s="158"/>
      <c r="AD1540" s="163" t="s">
        <v>1843</v>
      </c>
    </row>
    <row r="1541" spans="1:32" ht="15" customHeight="1" x14ac:dyDescent="0.25">
      <c r="C1541" s="10"/>
      <c r="D1541" s="10"/>
      <c r="E1541" s="10"/>
      <c r="F1541" s="10"/>
      <c r="G1541" s="76"/>
      <c r="H1541" s="76"/>
      <c r="I1541" s="77"/>
      <c r="J1541" s="80"/>
      <c r="K1541" s="10"/>
      <c r="L1541" s="11"/>
      <c r="M1541" s="11"/>
      <c r="N1541" s="11"/>
      <c r="O1541" s="71">
        <f>SUM(O1539:O1540)</f>
        <v>376333.22</v>
      </c>
      <c r="P1541" s="71">
        <f t="shared" ref="P1541:Q1541" si="619">SUM(P1539:P1540)</f>
        <v>0</v>
      </c>
      <c r="Q1541" s="71">
        <f t="shared" si="619"/>
        <v>376333.22</v>
      </c>
      <c r="R1541" s="17"/>
      <c r="S1541" s="17"/>
      <c r="T1541" s="17"/>
      <c r="U1541" s="17"/>
      <c r="V1541" s="17"/>
      <c r="W1541" s="26"/>
      <c r="X1541" s="10"/>
      <c r="Y1541" s="10"/>
      <c r="Z1541" s="10"/>
      <c r="AA1541" s="10"/>
      <c r="AB1541" s="14"/>
      <c r="AC1541" s="10"/>
      <c r="AD1541" s="10"/>
      <c r="AE1541" s="10"/>
      <c r="AF1541" s="15"/>
    </row>
    <row r="1542" spans="1:32" ht="15" customHeight="1" x14ac:dyDescent="0.25">
      <c r="C1542" s="10"/>
      <c r="D1542" s="10"/>
      <c r="E1542" s="10"/>
      <c r="F1542" s="10"/>
      <c r="G1542" s="76"/>
      <c r="H1542" s="76"/>
      <c r="I1542" s="77"/>
      <c r="J1542" s="80"/>
      <c r="K1542" s="10"/>
      <c r="L1542" s="11"/>
      <c r="M1542" s="11"/>
      <c r="N1542" s="11"/>
      <c r="O1542" s="25"/>
      <c r="P1542" s="25"/>
      <c r="Q1542" s="16"/>
      <c r="R1542" s="16"/>
      <c r="S1542" s="16"/>
      <c r="T1542" s="16"/>
      <c r="U1542" s="16"/>
      <c r="V1542" s="16"/>
      <c r="W1542" s="26"/>
      <c r="X1542" s="10"/>
      <c r="Y1542" s="10"/>
      <c r="Z1542" s="10"/>
      <c r="AA1542" s="10"/>
      <c r="AB1542" s="14"/>
      <c r="AC1542" s="10"/>
      <c r="AD1542" s="10"/>
      <c r="AE1542" s="10"/>
      <c r="AF1542" s="15"/>
    </row>
    <row r="1543" spans="1:32" ht="15" customHeight="1" x14ac:dyDescent="0.25">
      <c r="C1543" s="10"/>
      <c r="D1543" s="10"/>
      <c r="E1543" s="10"/>
      <c r="F1543" s="10"/>
      <c r="G1543" s="242" t="s">
        <v>274</v>
      </c>
      <c r="H1543" s="76"/>
      <c r="I1543" s="47" t="s">
        <v>1066</v>
      </c>
      <c r="J1543" s="80"/>
      <c r="L1543" s="20"/>
      <c r="M1543" s="11"/>
      <c r="N1543" s="11"/>
      <c r="O1543" s="25"/>
      <c r="P1543" s="25"/>
      <c r="Q1543" s="16"/>
      <c r="R1543" s="16"/>
      <c r="S1543" s="16"/>
      <c r="T1543" s="16"/>
      <c r="U1543" s="16"/>
      <c r="V1543" s="16"/>
      <c r="W1543" s="26"/>
      <c r="X1543" s="10"/>
      <c r="Y1543" s="10"/>
      <c r="Z1543" s="10"/>
      <c r="AA1543" s="10"/>
      <c r="AB1543" s="14"/>
      <c r="AC1543" s="10"/>
      <c r="AD1543" s="10"/>
      <c r="AE1543" s="10"/>
      <c r="AF1543" s="15"/>
    </row>
    <row r="1544" spans="1:32" s="65" customFormat="1" ht="15" customHeight="1" outlineLevel="5" x14ac:dyDescent="0.25">
      <c r="A1544" s="21"/>
      <c r="B1544" s="151"/>
      <c r="C1544" s="151"/>
      <c r="D1544" s="151"/>
      <c r="E1544" s="151"/>
      <c r="F1544" s="151"/>
      <c r="G1544" s="191" t="s">
        <v>1842</v>
      </c>
      <c r="H1544" s="187">
        <v>42370</v>
      </c>
      <c r="I1544" s="151" t="s">
        <v>14</v>
      </c>
      <c r="J1544" s="473" t="s">
        <v>59</v>
      </c>
      <c r="K1544" s="151" t="s">
        <v>9</v>
      </c>
      <c r="L1544" s="151" t="s">
        <v>10</v>
      </c>
      <c r="M1544" s="151" t="s">
        <v>10</v>
      </c>
      <c r="N1544" s="151" t="s">
        <v>11</v>
      </c>
      <c r="O1544" s="139">
        <v>-4291.6000000000004</v>
      </c>
      <c r="P1544" s="139">
        <v>0</v>
      </c>
      <c r="Q1544" s="139">
        <v>-4291.6000000000004</v>
      </c>
      <c r="R1544" s="153" t="s">
        <v>1</v>
      </c>
      <c r="S1544" s="154" t="s">
        <v>4</v>
      </c>
      <c r="T1544" s="154"/>
      <c r="U1544" s="154" t="s">
        <v>274</v>
      </c>
      <c r="V1544" s="151"/>
      <c r="W1544" s="151"/>
      <c r="X1544" s="151"/>
      <c r="Y1544" s="151"/>
      <c r="Z1544" s="155">
        <v>42370</v>
      </c>
      <c r="AA1544" s="151"/>
      <c r="AB1544" s="151"/>
      <c r="AC1544" s="151"/>
      <c r="AD1544" s="156" t="s">
        <v>1843</v>
      </c>
    </row>
    <row r="1545" spans="1:32" s="164" customFormat="1" ht="15" customHeight="1" outlineLevel="5" x14ac:dyDescent="0.25">
      <c r="A1545" s="21"/>
      <c r="B1545" s="158"/>
      <c r="C1545" s="158"/>
      <c r="D1545" s="158"/>
      <c r="E1545" s="158"/>
      <c r="F1545" s="158"/>
      <c r="G1545" s="193" t="s">
        <v>1842</v>
      </c>
      <c r="H1545" s="189">
        <v>42370</v>
      </c>
      <c r="I1545" s="158" t="s">
        <v>14</v>
      </c>
      <c r="J1545" s="475" t="s">
        <v>64</v>
      </c>
      <c r="K1545" s="158" t="s">
        <v>9</v>
      </c>
      <c r="L1545" s="158" t="s">
        <v>10</v>
      </c>
      <c r="M1545" s="158" t="s">
        <v>10</v>
      </c>
      <c r="N1545" s="158" t="s">
        <v>11</v>
      </c>
      <c r="O1545" s="146">
        <v>4291.6000000000004</v>
      </c>
      <c r="P1545" s="146">
        <v>0</v>
      </c>
      <c r="Q1545" s="146">
        <v>4291.6000000000004</v>
      </c>
      <c r="R1545" s="160" t="s">
        <v>1</v>
      </c>
      <c r="S1545" s="161" t="s">
        <v>4</v>
      </c>
      <c r="T1545" s="161"/>
      <c r="U1545" s="161" t="s">
        <v>274</v>
      </c>
      <c r="V1545" s="158"/>
      <c r="W1545" s="158"/>
      <c r="X1545" s="158"/>
      <c r="Y1545" s="158"/>
      <c r="Z1545" s="162">
        <v>42370</v>
      </c>
      <c r="AA1545" s="158"/>
      <c r="AB1545" s="158"/>
      <c r="AC1545" s="158"/>
      <c r="AD1545" s="163" t="s">
        <v>1843</v>
      </c>
    </row>
    <row r="1546" spans="1:32" ht="15" customHeight="1" x14ac:dyDescent="0.25">
      <c r="C1546" s="10"/>
      <c r="D1546" s="10"/>
      <c r="E1546" s="10"/>
      <c r="F1546" s="10"/>
      <c r="G1546" s="76"/>
      <c r="H1546" s="76"/>
      <c r="I1546" s="77"/>
      <c r="J1546" s="80"/>
      <c r="K1546" s="10"/>
      <c r="L1546" s="11"/>
      <c r="M1546" s="11"/>
      <c r="N1546" s="11"/>
      <c r="O1546" s="103">
        <f>SUM(O1544:O1545)</f>
        <v>0</v>
      </c>
      <c r="P1546" s="103">
        <f t="shared" ref="P1546:Q1546" si="620">SUM(P1544:P1545)</f>
        <v>0</v>
      </c>
      <c r="Q1546" s="103">
        <f t="shared" si="620"/>
        <v>0</v>
      </c>
      <c r="R1546" s="17"/>
      <c r="S1546" s="17"/>
      <c r="T1546" s="17"/>
      <c r="U1546" s="17"/>
      <c r="V1546" s="17"/>
      <c r="W1546" s="26"/>
      <c r="X1546" s="10"/>
      <c r="Y1546" s="10"/>
      <c r="Z1546" s="10"/>
      <c r="AA1546" s="10"/>
      <c r="AB1546" s="14"/>
      <c r="AC1546" s="10"/>
      <c r="AD1546" s="10"/>
      <c r="AE1546" s="10"/>
      <c r="AF1546" s="15"/>
    </row>
    <row r="1547" spans="1:32" ht="15" customHeight="1" x14ac:dyDescent="0.25">
      <c r="C1547" s="10"/>
      <c r="D1547" s="10"/>
      <c r="E1547" s="10"/>
      <c r="F1547" s="10"/>
      <c r="G1547" s="76"/>
      <c r="H1547" s="76"/>
      <c r="I1547" s="77"/>
      <c r="J1547" s="80"/>
      <c r="K1547" s="10"/>
      <c r="L1547" s="11"/>
      <c r="M1547" s="11"/>
      <c r="N1547" s="11"/>
      <c r="O1547" s="103"/>
      <c r="P1547" s="103"/>
      <c r="Q1547" s="103"/>
      <c r="R1547" s="17"/>
      <c r="S1547" s="17"/>
      <c r="T1547" s="17"/>
      <c r="U1547" s="17"/>
      <c r="V1547" s="17"/>
      <c r="W1547" s="26"/>
      <c r="X1547" s="10"/>
      <c r="Y1547" s="10"/>
      <c r="Z1547" s="10"/>
      <c r="AA1547" s="10"/>
      <c r="AB1547" s="14"/>
      <c r="AC1547" s="10"/>
      <c r="AD1547" s="10"/>
      <c r="AE1547" s="10"/>
      <c r="AF1547" s="15"/>
    </row>
    <row r="1548" spans="1:32" ht="15" customHeight="1" x14ac:dyDescent="0.25">
      <c r="C1548" s="10"/>
      <c r="D1548" s="10"/>
      <c r="E1548" s="10"/>
      <c r="F1548" s="10"/>
      <c r="G1548" s="242" t="s">
        <v>202</v>
      </c>
      <c r="H1548" s="76"/>
      <c r="I1548" s="47" t="s">
        <v>1067</v>
      </c>
      <c r="J1548" s="80"/>
      <c r="L1548" s="20"/>
      <c r="M1548" s="11"/>
      <c r="N1548" s="11"/>
      <c r="O1548" s="25"/>
      <c r="P1548" s="25"/>
      <c r="Q1548" s="16"/>
      <c r="R1548" s="16"/>
      <c r="S1548" s="16"/>
      <c r="T1548" s="16"/>
      <c r="U1548" s="16"/>
      <c r="V1548" s="16"/>
      <c r="W1548" s="26"/>
      <c r="X1548" s="10"/>
      <c r="Y1548" s="10"/>
      <c r="Z1548" s="10"/>
      <c r="AA1548" s="10"/>
      <c r="AB1548" s="14"/>
      <c r="AC1548" s="10"/>
      <c r="AD1548" s="10"/>
      <c r="AE1548" s="10"/>
      <c r="AF1548" s="15"/>
    </row>
    <row r="1549" spans="1:32" s="65" customFormat="1" ht="15" customHeight="1" outlineLevel="5" x14ac:dyDescent="0.25">
      <c r="A1549" s="21"/>
      <c r="B1549" s="151"/>
      <c r="C1549" s="151"/>
      <c r="D1549" s="151"/>
      <c r="E1549" s="151"/>
      <c r="F1549" s="151"/>
      <c r="G1549" s="191" t="s">
        <v>1842</v>
      </c>
      <c r="H1549" s="187">
        <v>42370</v>
      </c>
      <c r="I1549" s="151" t="s">
        <v>14</v>
      </c>
      <c r="J1549" s="473" t="s">
        <v>49</v>
      </c>
      <c r="K1549" s="151" t="s">
        <v>9</v>
      </c>
      <c r="L1549" s="151" t="s">
        <v>10</v>
      </c>
      <c r="M1549" s="151" t="s">
        <v>10</v>
      </c>
      <c r="N1549" s="151" t="s">
        <v>11</v>
      </c>
      <c r="O1549" s="139">
        <v>21241.49</v>
      </c>
      <c r="P1549" s="139">
        <v>0</v>
      </c>
      <c r="Q1549" s="139">
        <v>21241.49</v>
      </c>
      <c r="R1549" s="153" t="s">
        <v>1</v>
      </c>
      <c r="S1549" s="154" t="s">
        <v>4</v>
      </c>
      <c r="T1549" s="154"/>
      <c r="U1549" s="154" t="s">
        <v>202</v>
      </c>
      <c r="V1549" s="151"/>
      <c r="W1549" s="151"/>
      <c r="X1549" s="151"/>
      <c r="Y1549" s="151"/>
      <c r="Z1549" s="155">
        <v>42370</v>
      </c>
      <c r="AA1549" s="151"/>
      <c r="AB1549" s="151"/>
      <c r="AC1549" s="151"/>
      <c r="AD1549" s="156" t="s">
        <v>1843</v>
      </c>
    </row>
    <row r="1550" spans="1:32" s="21" customFormat="1" ht="15" customHeight="1" outlineLevel="5" x14ac:dyDescent="0.25">
      <c r="B1550" s="1"/>
      <c r="C1550" s="1"/>
      <c r="D1550" s="1"/>
      <c r="E1550" s="1"/>
      <c r="F1550" s="1"/>
      <c r="G1550" s="192" t="s">
        <v>1842</v>
      </c>
      <c r="H1550" s="188">
        <v>42370</v>
      </c>
      <c r="I1550" s="1" t="s">
        <v>14</v>
      </c>
      <c r="J1550" s="294" t="s">
        <v>59</v>
      </c>
      <c r="K1550" s="1" t="s">
        <v>9</v>
      </c>
      <c r="L1550" s="1" t="s">
        <v>10</v>
      </c>
      <c r="M1550" s="1" t="s">
        <v>10</v>
      </c>
      <c r="N1550" s="1" t="s">
        <v>11</v>
      </c>
      <c r="O1550" s="9">
        <v>17269.5</v>
      </c>
      <c r="P1550" s="9">
        <v>0</v>
      </c>
      <c r="Q1550" s="9">
        <v>17269.5</v>
      </c>
      <c r="R1550" s="6" t="s">
        <v>1</v>
      </c>
      <c r="S1550" s="5" t="s">
        <v>4</v>
      </c>
      <c r="T1550" s="5"/>
      <c r="U1550" s="5" t="s">
        <v>202</v>
      </c>
      <c r="V1550" s="1"/>
      <c r="W1550" s="1"/>
      <c r="X1550" s="1"/>
      <c r="Y1550" s="1"/>
      <c r="Z1550" s="4">
        <v>42370</v>
      </c>
      <c r="AA1550" s="1"/>
      <c r="AB1550" s="1"/>
      <c r="AC1550" s="1"/>
      <c r="AD1550" s="8" t="s">
        <v>1843</v>
      </c>
    </row>
    <row r="1551" spans="1:32" s="164" customFormat="1" ht="15" customHeight="1" outlineLevel="5" x14ac:dyDescent="0.25">
      <c r="A1551" s="21"/>
      <c r="B1551" s="158"/>
      <c r="C1551" s="158"/>
      <c r="D1551" s="158"/>
      <c r="E1551" s="158"/>
      <c r="F1551" s="158"/>
      <c r="G1551" s="193" t="s">
        <v>1842</v>
      </c>
      <c r="H1551" s="189">
        <v>42370</v>
      </c>
      <c r="I1551" s="158" t="s">
        <v>14</v>
      </c>
      <c r="J1551" s="475" t="s">
        <v>63</v>
      </c>
      <c r="K1551" s="158" t="s">
        <v>9</v>
      </c>
      <c r="L1551" s="158" t="s">
        <v>10</v>
      </c>
      <c r="M1551" s="158" t="s">
        <v>10</v>
      </c>
      <c r="N1551" s="158" t="s">
        <v>11</v>
      </c>
      <c r="O1551" s="146">
        <v>74890.2</v>
      </c>
      <c r="P1551" s="146">
        <v>0</v>
      </c>
      <c r="Q1551" s="146">
        <v>74890.2</v>
      </c>
      <c r="R1551" s="160" t="s">
        <v>1</v>
      </c>
      <c r="S1551" s="161" t="s">
        <v>4</v>
      </c>
      <c r="T1551" s="161"/>
      <c r="U1551" s="161" t="s">
        <v>202</v>
      </c>
      <c r="V1551" s="158"/>
      <c r="W1551" s="158"/>
      <c r="X1551" s="158"/>
      <c r="Y1551" s="158"/>
      <c r="Z1551" s="162">
        <v>42370</v>
      </c>
      <c r="AA1551" s="158"/>
      <c r="AB1551" s="158"/>
      <c r="AC1551" s="158"/>
      <c r="AD1551" s="163" t="s">
        <v>1843</v>
      </c>
    </row>
    <row r="1552" spans="1:32" ht="15" customHeight="1" x14ac:dyDescent="0.25">
      <c r="C1552" s="10"/>
      <c r="D1552" s="10"/>
      <c r="E1552" s="10"/>
      <c r="F1552" s="10"/>
      <c r="G1552" s="76"/>
      <c r="H1552" s="76"/>
      <c r="I1552" s="77"/>
      <c r="J1552" s="80"/>
      <c r="K1552" s="10"/>
      <c r="L1552" s="11"/>
      <c r="M1552" s="11"/>
      <c r="N1552" s="11"/>
      <c r="O1552" s="71">
        <f>SUM(O1549:O1551)</f>
        <v>113401.19</v>
      </c>
      <c r="P1552" s="71">
        <f t="shared" ref="P1552:Q1552" si="621">SUM(P1549:P1551)</f>
        <v>0</v>
      </c>
      <c r="Q1552" s="71">
        <f t="shared" si="621"/>
        <v>113401.19</v>
      </c>
      <c r="R1552" s="17"/>
      <c r="S1552" s="17"/>
      <c r="T1552" s="17"/>
      <c r="U1552" s="17"/>
      <c r="V1552" s="17"/>
      <c r="W1552" s="26"/>
      <c r="X1552" s="10"/>
      <c r="Y1552" s="10"/>
      <c r="Z1552" s="10"/>
      <c r="AA1552" s="10"/>
      <c r="AB1552" s="14"/>
      <c r="AC1552" s="10"/>
      <c r="AD1552" s="10"/>
      <c r="AE1552" s="10"/>
      <c r="AF1552" s="15"/>
    </row>
    <row r="1553" spans="1:60" ht="15" customHeight="1" x14ac:dyDescent="0.25">
      <c r="C1553" s="10"/>
      <c r="D1553" s="10"/>
      <c r="E1553" s="10"/>
      <c r="F1553" s="10"/>
      <c r="G1553" s="76"/>
      <c r="H1553" s="76"/>
      <c r="I1553" s="77"/>
      <c r="J1553" s="80"/>
      <c r="K1553" s="10"/>
      <c r="L1553" s="11"/>
      <c r="M1553" s="11"/>
      <c r="N1553" s="11"/>
      <c r="O1553" s="25"/>
      <c r="P1553" s="25"/>
      <c r="Q1553" s="16"/>
      <c r="R1553" s="16"/>
      <c r="S1553" s="16"/>
      <c r="T1553" s="16"/>
      <c r="U1553" s="16"/>
      <c r="V1553" s="16"/>
      <c r="W1553" s="26"/>
      <c r="X1553" s="10"/>
      <c r="Y1553" s="10"/>
      <c r="Z1553" s="10"/>
      <c r="AA1553" s="10"/>
      <c r="AB1553" s="14"/>
      <c r="AC1553" s="10"/>
      <c r="AD1553" s="10"/>
      <c r="AE1553" s="10"/>
      <c r="AF1553" s="15"/>
    </row>
    <row r="1554" spans="1:60" ht="15" customHeight="1" x14ac:dyDescent="0.25">
      <c r="C1554" s="10"/>
      <c r="D1554" s="10"/>
      <c r="E1554" s="10"/>
      <c r="F1554" s="10"/>
      <c r="G1554" s="46" t="s">
        <v>203</v>
      </c>
      <c r="H1554" s="76"/>
      <c r="I1554" s="47" t="s">
        <v>1068</v>
      </c>
      <c r="J1554" s="80"/>
      <c r="L1554" s="20"/>
      <c r="M1554" s="11"/>
      <c r="N1554" s="11"/>
      <c r="O1554" s="25"/>
      <c r="P1554" s="25"/>
      <c r="Q1554" s="16"/>
      <c r="R1554" s="16"/>
      <c r="S1554" s="16"/>
      <c r="T1554" s="16"/>
      <c r="U1554" s="16"/>
      <c r="V1554" s="16"/>
      <c r="W1554" s="26"/>
      <c r="X1554" s="10"/>
      <c r="Y1554" s="10"/>
      <c r="Z1554" s="10"/>
      <c r="AA1554" s="10"/>
      <c r="AB1554" s="14"/>
      <c r="AC1554" s="10"/>
      <c r="AD1554" s="10"/>
      <c r="AE1554" s="10"/>
      <c r="AF1554" s="15"/>
    </row>
    <row r="1555" spans="1:60" s="65" customFormat="1" ht="15" customHeight="1" outlineLevel="5" x14ac:dyDescent="0.25">
      <c r="A1555" s="21"/>
      <c r="B1555" s="151"/>
      <c r="C1555" s="151"/>
      <c r="D1555" s="151"/>
      <c r="E1555" s="151"/>
      <c r="F1555" s="151"/>
      <c r="G1555" s="191" t="s">
        <v>1842</v>
      </c>
      <c r="H1555" s="187">
        <v>42370</v>
      </c>
      <c r="I1555" s="151" t="s">
        <v>14</v>
      </c>
      <c r="J1555" s="473" t="s">
        <v>49</v>
      </c>
      <c r="K1555" s="151" t="s">
        <v>9</v>
      </c>
      <c r="L1555" s="151" t="s">
        <v>10</v>
      </c>
      <c r="M1555" s="151" t="s">
        <v>10</v>
      </c>
      <c r="N1555" s="151" t="s">
        <v>11</v>
      </c>
      <c r="O1555" s="139">
        <v>28470.34</v>
      </c>
      <c r="P1555" s="139">
        <v>0</v>
      </c>
      <c r="Q1555" s="139">
        <v>28470.34</v>
      </c>
      <c r="R1555" s="153" t="s">
        <v>1</v>
      </c>
      <c r="S1555" s="154" t="s">
        <v>4</v>
      </c>
      <c r="T1555" s="154"/>
      <c r="U1555" s="154" t="s">
        <v>203</v>
      </c>
      <c r="V1555" s="151"/>
      <c r="W1555" s="151"/>
      <c r="X1555" s="151"/>
      <c r="Y1555" s="151"/>
      <c r="Z1555" s="155">
        <v>42370</v>
      </c>
      <c r="AA1555" s="151"/>
      <c r="AB1555" s="151"/>
      <c r="AC1555" s="151"/>
      <c r="AD1555" s="156" t="s">
        <v>1843</v>
      </c>
    </row>
    <row r="1556" spans="1:60" s="21" customFormat="1" ht="15" customHeight="1" outlineLevel="5" x14ac:dyDescent="0.25">
      <c r="B1556" s="1"/>
      <c r="C1556" s="1"/>
      <c r="D1556" s="1"/>
      <c r="E1556" s="1"/>
      <c r="F1556" s="1"/>
      <c r="G1556" s="192" t="s">
        <v>1842</v>
      </c>
      <c r="H1556" s="188">
        <v>42370</v>
      </c>
      <c r="I1556" s="1" t="s">
        <v>14</v>
      </c>
      <c r="J1556" s="294" t="s">
        <v>59</v>
      </c>
      <c r="K1556" s="1" t="s">
        <v>9</v>
      </c>
      <c r="L1556" s="1" t="s">
        <v>10</v>
      </c>
      <c r="M1556" s="1" t="s">
        <v>10</v>
      </c>
      <c r="N1556" s="1" t="s">
        <v>11</v>
      </c>
      <c r="O1556" s="9">
        <v>20037.599999999999</v>
      </c>
      <c r="P1556" s="9">
        <v>0</v>
      </c>
      <c r="Q1556" s="9">
        <v>20037.599999999999</v>
      </c>
      <c r="R1556" s="6" t="s">
        <v>1</v>
      </c>
      <c r="S1556" s="5" t="s">
        <v>4</v>
      </c>
      <c r="T1556" s="5"/>
      <c r="U1556" s="5" t="s">
        <v>203</v>
      </c>
      <c r="V1556" s="1"/>
      <c r="W1556" s="1"/>
      <c r="X1556" s="1"/>
      <c r="Y1556" s="1"/>
      <c r="Z1556" s="4">
        <v>42370</v>
      </c>
      <c r="AA1556" s="1"/>
      <c r="AB1556" s="1"/>
      <c r="AC1556" s="1"/>
      <c r="AD1556" s="8" t="s">
        <v>1843</v>
      </c>
    </row>
    <row r="1557" spans="1:60" s="164" customFormat="1" ht="15" customHeight="1" outlineLevel="5" x14ac:dyDescent="0.25">
      <c r="A1557" s="21"/>
      <c r="B1557" s="158"/>
      <c r="C1557" s="158"/>
      <c r="D1557" s="158"/>
      <c r="E1557" s="158"/>
      <c r="F1557" s="158"/>
      <c r="G1557" s="193" t="s">
        <v>1842</v>
      </c>
      <c r="H1557" s="189">
        <v>42370</v>
      </c>
      <c r="I1557" s="158" t="s">
        <v>14</v>
      </c>
      <c r="J1557" s="475" t="s">
        <v>63</v>
      </c>
      <c r="K1557" s="158" t="s">
        <v>9</v>
      </c>
      <c r="L1557" s="158" t="s">
        <v>10</v>
      </c>
      <c r="M1557" s="158" t="s">
        <v>10</v>
      </c>
      <c r="N1557" s="158" t="s">
        <v>11</v>
      </c>
      <c r="O1557" s="146">
        <v>11300</v>
      </c>
      <c r="P1557" s="146">
        <v>0</v>
      </c>
      <c r="Q1557" s="146">
        <v>11300</v>
      </c>
      <c r="R1557" s="160" t="s">
        <v>1</v>
      </c>
      <c r="S1557" s="161" t="s">
        <v>4</v>
      </c>
      <c r="T1557" s="161"/>
      <c r="U1557" s="161" t="s">
        <v>203</v>
      </c>
      <c r="V1557" s="158"/>
      <c r="W1557" s="158"/>
      <c r="X1557" s="158"/>
      <c r="Y1557" s="158"/>
      <c r="Z1557" s="162">
        <v>42370</v>
      </c>
      <c r="AA1557" s="158"/>
      <c r="AB1557" s="158"/>
      <c r="AC1557" s="158"/>
      <c r="AD1557" s="163" t="s">
        <v>1843</v>
      </c>
    </row>
    <row r="1558" spans="1:60" ht="15" customHeight="1" x14ac:dyDescent="0.25">
      <c r="C1558" s="10"/>
      <c r="D1558" s="10"/>
      <c r="E1558" s="10"/>
      <c r="F1558" s="10"/>
      <c r="G1558" s="76"/>
      <c r="H1558" s="76"/>
      <c r="I1558" s="77"/>
      <c r="J1558" s="80"/>
      <c r="K1558" s="10"/>
      <c r="L1558" s="11"/>
      <c r="M1558" s="11"/>
      <c r="N1558" s="11"/>
      <c r="O1558" s="71">
        <f>SUM(O1555:O1557)</f>
        <v>59807.94</v>
      </c>
      <c r="P1558" s="71">
        <f t="shared" ref="P1558:Q1558" si="622">SUM(P1555:P1557)</f>
        <v>0</v>
      </c>
      <c r="Q1558" s="71">
        <f t="shared" si="622"/>
        <v>59807.94</v>
      </c>
      <c r="R1558" s="17"/>
      <c r="S1558" s="17"/>
      <c r="T1558" s="17"/>
      <c r="U1558" s="17"/>
      <c r="V1558" s="17"/>
      <c r="W1558" s="26"/>
      <c r="X1558" s="10"/>
      <c r="Y1558" s="10"/>
      <c r="Z1558" s="10"/>
      <c r="AA1558" s="10"/>
      <c r="AB1558" s="14"/>
      <c r="AC1558" s="10"/>
      <c r="AD1558" s="10"/>
      <c r="AE1558" s="10"/>
      <c r="AF1558" s="15"/>
    </row>
    <row r="1559" spans="1:60" ht="15" customHeight="1" x14ac:dyDescent="0.25">
      <c r="C1559" s="10"/>
      <c r="D1559" s="10"/>
      <c r="E1559" s="10"/>
      <c r="F1559" s="10"/>
      <c r="G1559" s="76"/>
      <c r="H1559" s="76"/>
      <c r="I1559" s="77"/>
      <c r="J1559" s="80"/>
      <c r="K1559" s="10"/>
      <c r="L1559" s="11"/>
      <c r="M1559" s="11"/>
      <c r="N1559" s="11"/>
      <c r="O1559" s="25"/>
      <c r="P1559" s="25"/>
      <c r="Q1559" s="16"/>
      <c r="R1559" s="16"/>
      <c r="S1559" s="16"/>
      <c r="T1559" s="16"/>
      <c r="U1559" s="16"/>
      <c r="V1559" s="16"/>
      <c r="W1559" s="26"/>
      <c r="X1559" s="10"/>
      <c r="Y1559" s="10"/>
      <c r="Z1559" s="10"/>
      <c r="AA1559" s="10"/>
      <c r="AB1559" s="14"/>
      <c r="AC1559" s="10"/>
      <c r="AD1559" s="10"/>
      <c r="AE1559" s="10"/>
      <c r="AF1559" s="15"/>
    </row>
    <row r="1560" spans="1:60" ht="15" customHeight="1" x14ac:dyDescent="0.25">
      <c r="C1560" s="10"/>
      <c r="D1560" s="10"/>
      <c r="E1560" s="10"/>
      <c r="F1560" s="10"/>
      <c r="G1560" s="46" t="s">
        <v>293</v>
      </c>
      <c r="H1560" s="76"/>
      <c r="I1560" s="47" t="s">
        <v>1069</v>
      </c>
      <c r="J1560" s="80"/>
      <c r="L1560" s="20"/>
      <c r="M1560" s="11"/>
      <c r="N1560" s="11"/>
      <c r="O1560" s="25"/>
      <c r="P1560" s="25"/>
      <c r="Q1560" s="16"/>
      <c r="R1560" s="16"/>
      <c r="S1560" s="16"/>
      <c r="T1560" s="16"/>
      <c r="U1560" s="16"/>
      <c r="V1560" s="16"/>
      <c r="W1560" s="26"/>
      <c r="X1560" s="10"/>
      <c r="Y1560" s="10"/>
      <c r="Z1560" s="10"/>
      <c r="AA1560" s="10"/>
      <c r="AB1560" s="14"/>
      <c r="AC1560" s="10"/>
      <c r="AD1560" s="10"/>
      <c r="AE1560" s="10"/>
      <c r="AF1560" s="15"/>
    </row>
    <row r="1561" spans="1:60" s="65" customFormat="1" ht="15" customHeight="1" outlineLevel="5" x14ac:dyDescent="0.25">
      <c r="A1561" s="21"/>
      <c r="B1561" s="151"/>
      <c r="C1561" s="151"/>
      <c r="D1561" s="151"/>
      <c r="E1561" s="151"/>
      <c r="F1561" s="151"/>
      <c r="G1561" s="191" t="s">
        <v>1842</v>
      </c>
      <c r="H1561" s="187">
        <v>42370</v>
      </c>
      <c r="I1561" s="151" t="s">
        <v>14</v>
      </c>
      <c r="J1561" s="473" t="s">
        <v>63</v>
      </c>
      <c r="K1561" s="151" t="s">
        <v>9</v>
      </c>
      <c r="L1561" s="151" t="s">
        <v>10</v>
      </c>
      <c r="M1561" s="151" t="s">
        <v>10</v>
      </c>
      <c r="N1561" s="151" t="s">
        <v>11</v>
      </c>
      <c r="O1561" s="139">
        <v>-7091.66</v>
      </c>
      <c r="P1561" s="139">
        <v>0</v>
      </c>
      <c r="Q1561" s="139">
        <v>-7091.66</v>
      </c>
      <c r="R1561" s="153" t="s">
        <v>1</v>
      </c>
      <c r="S1561" s="154" t="s">
        <v>4</v>
      </c>
      <c r="T1561" s="154"/>
      <c r="U1561" s="154" t="s">
        <v>293</v>
      </c>
      <c r="V1561" s="151"/>
      <c r="W1561" s="151"/>
      <c r="X1561" s="151"/>
      <c r="Y1561" s="151"/>
      <c r="Z1561" s="155">
        <v>42370</v>
      </c>
      <c r="AA1561" s="151"/>
      <c r="AB1561" s="151"/>
      <c r="AC1561" s="151"/>
      <c r="AD1561" s="156" t="s">
        <v>1843</v>
      </c>
    </row>
    <row r="1562" spans="1:60" s="164" customFormat="1" ht="15" customHeight="1" outlineLevel="5" x14ac:dyDescent="0.25">
      <c r="A1562" s="21"/>
      <c r="B1562" s="158"/>
      <c r="C1562" s="158"/>
      <c r="D1562" s="158"/>
      <c r="E1562" s="158"/>
      <c r="F1562" s="158"/>
      <c r="G1562" s="193" t="s">
        <v>1842</v>
      </c>
      <c r="H1562" s="189">
        <v>42370</v>
      </c>
      <c r="I1562" s="158" t="s">
        <v>14</v>
      </c>
      <c r="J1562" s="475" t="s">
        <v>64</v>
      </c>
      <c r="K1562" s="158" t="s">
        <v>9</v>
      </c>
      <c r="L1562" s="158" t="s">
        <v>10</v>
      </c>
      <c r="M1562" s="158" t="s">
        <v>10</v>
      </c>
      <c r="N1562" s="158" t="s">
        <v>11</v>
      </c>
      <c r="O1562" s="146">
        <v>7091.66</v>
      </c>
      <c r="P1562" s="146">
        <v>0</v>
      </c>
      <c r="Q1562" s="146">
        <v>7091.66</v>
      </c>
      <c r="R1562" s="160" t="s">
        <v>1</v>
      </c>
      <c r="S1562" s="161" t="s">
        <v>4</v>
      </c>
      <c r="T1562" s="161"/>
      <c r="U1562" s="161" t="s">
        <v>293</v>
      </c>
      <c r="V1562" s="158"/>
      <c r="W1562" s="158"/>
      <c r="X1562" s="158"/>
      <c r="Y1562" s="158"/>
      <c r="Z1562" s="162">
        <v>42370</v>
      </c>
      <c r="AA1562" s="158"/>
      <c r="AB1562" s="158"/>
      <c r="AC1562" s="158"/>
      <c r="AD1562" s="163" t="s">
        <v>1843</v>
      </c>
    </row>
    <row r="1563" spans="1:60" ht="15" customHeight="1" x14ac:dyDescent="0.25">
      <c r="C1563" s="10"/>
      <c r="D1563" s="10"/>
      <c r="E1563" s="10"/>
      <c r="F1563" s="10"/>
      <c r="G1563" s="76"/>
      <c r="H1563" s="76"/>
      <c r="I1563" s="77"/>
      <c r="J1563" s="80"/>
      <c r="K1563" s="10"/>
      <c r="L1563" s="11"/>
      <c r="M1563" s="11"/>
      <c r="N1563" s="11"/>
      <c r="O1563" s="103">
        <f>SUM(O1561:O1562)</f>
        <v>0</v>
      </c>
      <c r="P1563" s="103">
        <f t="shared" ref="P1563:Q1563" si="623">SUM(P1561:P1562)</f>
        <v>0</v>
      </c>
      <c r="Q1563" s="103">
        <f t="shared" si="623"/>
        <v>0</v>
      </c>
      <c r="R1563" s="17"/>
      <c r="S1563" s="17"/>
      <c r="T1563" s="17"/>
      <c r="U1563" s="17"/>
      <c r="V1563" s="17"/>
      <c r="W1563" s="26"/>
      <c r="X1563" s="10"/>
      <c r="Y1563" s="10"/>
      <c r="Z1563" s="10"/>
      <c r="AA1563" s="10"/>
      <c r="AB1563" s="14"/>
      <c r="AC1563" s="10"/>
      <c r="AD1563" s="10"/>
      <c r="AE1563" s="10"/>
      <c r="AF1563" s="15"/>
    </row>
    <row r="1564" spans="1:60" s="20" customFormat="1" ht="15" customHeight="1" x14ac:dyDescent="0.25">
      <c r="A1564" s="22"/>
      <c r="B1564" s="22"/>
      <c r="C1564" s="24"/>
      <c r="D1564" s="24"/>
      <c r="E1564" s="24"/>
      <c r="F1564" s="24"/>
      <c r="G1564" s="77"/>
      <c r="H1564" s="77"/>
      <c r="I1564" s="77"/>
      <c r="J1564" s="81"/>
      <c r="K1564" s="24"/>
      <c r="L1564" s="25"/>
      <c r="M1564" s="25"/>
      <c r="N1564" s="25"/>
      <c r="O1564" s="103"/>
      <c r="P1564" s="103"/>
      <c r="Q1564" s="103"/>
      <c r="R1564" s="17"/>
      <c r="S1564" s="17"/>
      <c r="T1564" s="17"/>
      <c r="U1564" s="17"/>
      <c r="V1564" s="17"/>
      <c r="W1564" s="26"/>
      <c r="X1564" s="24"/>
      <c r="Y1564" s="24"/>
      <c r="Z1564" s="24"/>
      <c r="AA1564" s="24"/>
      <c r="AB1564" s="27"/>
      <c r="AC1564" s="24"/>
      <c r="AD1564" s="24"/>
      <c r="AE1564" s="24"/>
      <c r="AF1564" s="28"/>
      <c r="AG1564" s="22"/>
      <c r="AH1564" s="22"/>
      <c r="AI1564" s="22"/>
      <c r="AJ1564" s="22"/>
      <c r="AK1564" s="22"/>
      <c r="AL1564" s="22"/>
      <c r="AM1564" s="22"/>
      <c r="AN1564" s="22"/>
      <c r="AO1564" s="22"/>
      <c r="AP1564" s="22"/>
      <c r="AQ1564" s="22"/>
      <c r="AR1564" s="22"/>
      <c r="AS1564" s="22"/>
      <c r="AT1564" s="22"/>
      <c r="AU1564" s="22"/>
      <c r="AV1564" s="22"/>
      <c r="AW1564" s="22"/>
      <c r="AX1564" s="22"/>
      <c r="AY1564" s="22"/>
      <c r="AZ1564" s="22"/>
      <c r="BA1564" s="22"/>
      <c r="BB1564" s="22"/>
      <c r="BC1564" s="22"/>
      <c r="BD1564" s="22"/>
      <c r="BE1564" s="22"/>
      <c r="BF1564" s="22"/>
      <c r="BG1564" s="22"/>
      <c r="BH1564" s="22"/>
    </row>
    <row r="1565" spans="1:60" ht="15" customHeight="1" x14ac:dyDescent="0.25">
      <c r="C1565" s="10"/>
      <c r="D1565" s="10"/>
      <c r="E1565" s="10"/>
      <c r="F1565" s="10"/>
      <c r="G1565" s="118" t="s">
        <v>275</v>
      </c>
      <c r="H1565" s="76"/>
      <c r="I1565" s="523" t="s">
        <v>1070</v>
      </c>
      <c r="J1565" s="523"/>
      <c r="K1565" s="523"/>
      <c r="L1565" s="523"/>
      <c r="M1565" s="523"/>
      <c r="N1565" s="523"/>
      <c r="O1565" s="523"/>
      <c r="P1565" s="523"/>
      <c r="Q1565" s="523"/>
      <c r="R1565" s="523"/>
      <c r="S1565" s="523"/>
      <c r="T1565" s="523"/>
      <c r="U1565" s="523"/>
      <c r="V1565" s="523"/>
      <c r="W1565" s="523"/>
      <c r="X1565" s="523"/>
      <c r="Y1565" s="523"/>
      <c r="Z1565" s="523"/>
      <c r="AA1565" s="523"/>
      <c r="AB1565" s="523"/>
      <c r="AC1565" s="523"/>
      <c r="AD1565" s="523"/>
      <c r="AE1565" s="10"/>
      <c r="AF1565" s="15"/>
    </row>
    <row r="1566" spans="1:60" s="65" customFormat="1" ht="15" customHeight="1" outlineLevel="5" x14ac:dyDescent="0.25">
      <c r="A1566" s="21"/>
      <c r="B1566" s="151"/>
      <c r="C1566" s="151"/>
      <c r="D1566" s="151"/>
      <c r="E1566" s="151"/>
      <c r="F1566" s="151"/>
      <c r="G1566" s="191" t="s">
        <v>1842</v>
      </c>
      <c r="H1566" s="187">
        <v>42370</v>
      </c>
      <c r="I1566" s="151" t="s">
        <v>14</v>
      </c>
      <c r="J1566" s="473" t="s">
        <v>59</v>
      </c>
      <c r="K1566" s="151" t="s">
        <v>9</v>
      </c>
      <c r="L1566" s="151" t="s">
        <v>10</v>
      </c>
      <c r="M1566" s="151" t="s">
        <v>10</v>
      </c>
      <c r="N1566" s="151" t="s">
        <v>11</v>
      </c>
      <c r="O1566" s="139">
        <v>-108</v>
      </c>
      <c r="P1566" s="139">
        <v>0</v>
      </c>
      <c r="Q1566" s="139">
        <v>-108</v>
      </c>
      <c r="R1566" s="153" t="s">
        <v>1</v>
      </c>
      <c r="S1566" s="154" t="s">
        <v>4</v>
      </c>
      <c r="T1566" s="154"/>
      <c r="U1566" s="154" t="s">
        <v>275</v>
      </c>
      <c r="V1566" s="151"/>
      <c r="W1566" s="151"/>
      <c r="X1566" s="151"/>
      <c r="Y1566" s="151"/>
      <c r="Z1566" s="155">
        <v>42370</v>
      </c>
      <c r="AA1566" s="151"/>
      <c r="AB1566" s="151"/>
      <c r="AC1566" s="151"/>
      <c r="AD1566" s="156" t="s">
        <v>1843</v>
      </c>
    </row>
    <row r="1567" spans="1:60" s="164" customFormat="1" ht="15" customHeight="1" outlineLevel="5" x14ac:dyDescent="0.25">
      <c r="A1567" s="21"/>
      <c r="B1567" s="158"/>
      <c r="C1567" s="158"/>
      <c r="D1567" s="158"/>
      <c r="E1567" s="158"/>
      <c r="F1567" s="158"/>
      <c r="G1567" s="193" t="s">
        <v>1842</v>
      </c>
      <c r="H1567" s="189">
        <v>42370</v>
      </c>
      <c r="I1567" s="158" t="s">
        <v>14</v>
      </c>
      <c r="J1567" s="475" t="s">
        <v>64</v>
      </c>
      <c r="K1567" s="158" t="s">
        <v>9</v>
      </c>
      <c r="L1567" s="158" t="s">
        <v>10</v>
      </c>
      <c r="M1567" s="158" t="s">
        <v>10</v>
      </c>
      <c r="N1567" s="158" t="s">
        <v>11</v>
      </c>
      <c r="O1567" s="146">
        <v>108</v>
      </c>
      <c r="P1567" s="146">
        <v>0</v>
      </c>
      <c r="Q1567" s="146">
        <v>108</v>
      </c>
      <c r="R1567" s="160" t="s">
        <v>1</v>
      </c>
      <c r="S1567" s="161" t="s">
        <v>4</v>
      </c>
      <c r="T1567" s="161"/>
      <c r="U1567" s="161" t="s">
        <v>275</v>
      </c>
      <c r="V1567" s="158"/>
      <c r="W1567" s="158"/>
      <c r="X1567" s="158"/>
      <c r="Y1567" s="158"/>
      <c r="Z1567" s="162">
        <v>42370</v>
      </c>
      <c r="AA1567" s="158"/>
      <c r="AB1567" s="158"/>
      <c r="AC1567" s="158"/>
      <c r="AD1567" s="163" t="s">
        <v>1843</v>
      </c>
    </row>
    <row r="1568" spans="1:60" s="20" customFormat="1" ht="15" customHeight="1" x14ac:dyDescent="0.25">
      <c r="A1568" s="22"/>
      <c r="B1568" s="24"/>
      <c r="C1568" s="24"/>
      <c r="D1568" s="24"/>
      <c r="E1568" s="24"/>
      <c r="F1568" s="24"/>
      <c r="G1568" s="77"/>
      <c r="H1568" s="81"/>
      <c r="I1568" s="24"/>
      <c r="J1568" s="79"/>
      <c r="K1568" s="24"/>
      <c r="L1568" s="24"/>
      <c r="M1568" s="24"/>
      <c r="N1568" s="24"/>
      <c r="O1568" s="16">
        <f>SUM(O1566:O1567)</f>
        <v>0</v>
      </c>
      <c r="P1568" s="16">
        <f t="shared" ref="P1568:Q1568" si="624">SUM(P1566:P1567)</f>
        <v>0</v>
      </c>
      <c r="Q1568" s="16">
        <f t="shared" si="624"/>
        <v>0</v>
      </c>
      <c r="R1568" s="26"/>
      <c r="S1568" s="26"/>
      <c r="T1568" s="26"/>
      <c r="U1568" s="26"/>
      <c r="V1568" s="24"/>
      <c r="W1568" s="24"/>
      <c r="X1568" s="24"/>
      <c r="Y1568" s="24"/>
      <c r="Z1568" s="27"/>
      <c r="AA1568" s="24"/>
      <c r="AB1568" s="24"/>
      <c r="AC1568" s="24"/>
      <c r="AD1568" s="28"/>
      <c r="AE1568" s="22"/>
      <c r="AF1568" s="22"/>
      <c r="AG1568" s="22"/>
      <c r="AH1568" s="22"/>
      <c r="AI1568" s="22"/>
      <c r="AJ1568" s="22"/>
      <c r="AK1568" s="22"/>
      <c r="AL1568" s="22"/>
      <c r="AM1568" s="22"/>
      <c r="AN1568" s="22"/>
      <c r="AO1568" s="22"/>
      <c r="AP1568" s="22"/>
      <c r="AQ1568" s="22"/>
      <c r="AR1568" s="22"/>
      <c r="AS1568" s="22"/>
      <c r="AT1568" s="22"/>
      <c r="AU1568" s="22"/>
      <c r="AV1568" s="22"/>
      <c r="AW1568" s="22"/>
      <c r="AX1568" s="22"/>
      <c r="AY1568" s="22"/>
      <c r="AZ1568" s="22"/>
      <c r="BA1568" s="22"/>
      <c r="BB1568" s="22"/>
      <c r="BC1568" s="22"/>
      <c r="BD1568" s="22"/>
      <c r="BE1568" s="22"/>
      <c r="BF1568" s="22"/>
      <c r="BG1568" s="22"/>
      <c r="BH1568" s="22"/>
    </row>
    <row r="1569" spans="1:60" s="20" customFormat="1" ht="15" customHeight="1" x14ac:dyDescent="0.25">
      <c r="A1569" s="22"/>
      <c r="B1569" s="24"/>
      <c r="C1569" s="24"/>
      <c r="D1569" s="24"/>
      <c r="E1569" s="24"/>
      <c r="F1569" s="24"/>
      <c r="G1569" s="77"/>
      <c r="H1569" s="81"/>
      <c r="I1569" s="24"/>
      <c r="J1569" s="79"/>
      <c r="K1569" s="24"/>
      <c r="L1569" s="24"/>
      <c r="M1569" s="24"/>
      <c r="N1569" s="24"/>
      <c r="O1569" s="16"/>
      <c r="P1569" s="16"/>
      <c r="Q1569" s="16"/>
      <c r="R1569" s="26"/>
      <c r="S1569" s="26"/>
      <c r="T1569" s="26"/>
      <c r="U1569" s="26"/>
      <c r="V1569" s="24"/>
      <c r="W1569" s="24"/>
      <c r="X1569" s="24"/>
      <c r="Y1569" s="24"/>
      <c r="Z1569" s="27"/>
      <c r="AA1569" s="24"/>
      <c r="AB1569" s="24"/>
      <c r="AC1569" s="24"/>
      <c r="AD1569" s="28"/>
      <c r="AE1569" s="22"/>
      <c r="AF1569" s="22"/>
      <c r="AG1569" s="22"/>
      <c r="AH1569" s="22"/>
      <c r="AI1569" s="22"/>
      <c r="AJ1569" s="22"/>
      <c r="AK1569" s="22"/>
      <c r="AL1569" s="22"/>
      <c r="AM1569" s="22"/>
      <c r="AN1569" s="22"/>
      <c r="AO1569" s="22"/>
      <c r="AP1569" s="22"/>
      <c r="AQ1569" s="22"/>
      <c r="AR1569" s="22"/>
      <c r="AS1569" s="22"/>
      <c r="AT1569" s="22"/>
      <c r="AU1569" s="22"/>
      <c r="AV1569" s="22"/>
      <c r="AW1569" s="22"/>
      <c r="AX1569" s="22"/>
      <c r="AY1569" s="22"/>
      <c r="AZ1569" s="22"/>
      <c r="BA1569" s="22"/>
      <c r="BB1569" s="22"/>
      <c r="BC1569" s="22"/>
      <c r="BD1569" s="22"/>
      <c r="BE1569" s="22"/>
      <c r="BF1569" s="22"/>
      <c r="BG1569" s="22"/>
      <c r="BH1569" s="22"/>
    </row>
    <row r="1570" spans="1:60" ht="15" customHeight="1" x14ac:dyDescent="0.25">
      <c r="C1570" s="10"/>
      <c r="D1570" s="10"/>
      <c r="E1570" s="10"/>
      <c r="F1570" s="10"/>
      <c r="G1570" s="242" t="s">
        <v>161</v>
      </c>
      <c r="H1570" s="76"/>
      <c r="I1570" s="68" t="s">
        <v>1071</v>
      </c>
      <c r="J1570" s="80"/>
      <c r="K1570" s="68" t="s">
        <v>1071</v>
      </c>
      <c r="L1570" s="69"/>
      <c r="M1570" s="11"/>
      <c r="N1570" s="11"/>
      <c r="O1570" s="25"/>
      <c r="P1570" s="25"/>
      <c r="Q1570" s="16"/>
      <c r="R1570" s="16"/>
      <c r="S1570" s="16"/>
      <c r="T1570" s="16"/>
      <c r="U1570" s="16"/>
      <c r="V1570" s="16"/>
      <c r="W1570" s="26"/>
      <c r="X1570" s="10"/>
      <c r="Y1570" s="10"/>
      <c r="Z1570" s="10"/>
      <c r="AA1570" s="10"/>
      <c r="AB1570" s="14"/>
      <c r="AC1570" s="10"/>
      <c r="AD1570" s="10"/>
      <c r="AE1570" s="10"/>
      <c r="AF1570" s="15"/>
    </row>
    <row r="1571" spans="1:60" s="65" customFormat="1" ht="15" customHeight="1" outlineLevel="5" x14ac:dyDescent="0.25">
      <c r="A1571" s="21"/>
      <c r="B1571" s="151"/>
      <c r="C1571" s="151"/>
      <c r="D1571" s="151"/>
      <c r="E1571" s="151"/>
      <c r="F1571" s="151"/>
      <c r="G1571" s="191" t="s">
        <v>1842</v>
      </c>
      <c r="H1571" s="187">
        <v>42370</v>
      </c>
      <c r="I1571" s="151" t="s">
        <v>14</v>
      </c>
      <c r="J1571" s="473" t="s">
        <v>43</v>
      </c>
      <c r="K1571" s="151" t="s">
        <v>9</v>
      </c>
      <c r="L1571" s="151" t="s">
        <v>10</v>
      </c>
      <c r="M1571" s="151" t="s">
        <v>10</v>
      </c>
      <c r="N1571" s="151" t="s">
        <v>11</v>
      </c>
      <c r="O1571" s="139">
        <v>2005316.82</v>
      </c>
      <c r="P1571" s="139">
        <v>0</v>
      </c>
      <c r="Q1571" s="139">
        <v>2005316.82</v>
      </c>
      <c r="R1571" s="153" t="s">
        <v>1</v>
      </c>
      <c r="S1571" s="154" t="s">
        <v>4</v>
      </c>
      <c r="T1571" s="154"/>
      <c r="U1571" s="154" t="s">
        <v>161</v>
      </c>
      <c r="V1571" s="151"/>
      <c r="W1571" s="151"/>
      <c r="X1571" s="151"/>
      <c r="Y1571" s="151"/>
      <c r="Z1571" s="155">
        <v>42370</v>
      </c>
      <c r="AA1571" s="151"/>
      <c r="AB1571" s="151"/>
      <c r="AC1571" s="151"/>
      <c r="AD1571" s="156" t="s">
        <v>1843</v>
      </c>
    </row>
    <row r="1572" spans="1:60" s="21" customFormat="1" ht="15" customHeight="1" outlineLevel="5" x14ac:dyDescent="0.25">
      <c r="B1572" s="353"/>
      <c r="C1572" s="353"/>
      <c r="D1572" s="353"/>
      <c r="E1572" s="353"/>
      <c r="F1572" s="353"/>
      <c r="G1572" s="403" t="s">
        <v>1842</v>
      </c>
      <c r="H1572" s="355">
        <v>42370</v>
      </c>
      <c r="I1572" s="353" t="s">
        <v>14</v>
      </c>
      <c r="J1572" s="474" t="s">
        <v>49</v>
      </c>
      <c r="K1572" s="353" t="s">
        <v>9</v>
      </c>
      <c r="L1572" s="353" t="s">
        <v>10</v>
      </c>
      <c r="M1572" s="353" t="s">
        <v>10</v>
      </c>
      <c r="N1572" s="353" t="s">
        <v>11</v>
      </c>
      <c r="O1572" s="357">
        <v>16868</v>
      </c>
      <c r="P1572" s="357">
        <v>0</v>
      </c>
      <c r="Q1572" s="357">
        <v>16868</v>
      </c>
      <c r="R1572" s="359" t="s">
        <v>1</v>
      </c>
      <c r="S1572" s="360" t="s">
        <v>4</v>
      </c>
      <c r="T1572" s="360"/>
      <c r="U1572" s="360" t="s">
        <v>161</v>
      </c>
      <c r="V1572" s="353"/>
      <c r="W1572" s="353"/>
      <c r="X1572" s="353"/>
      <c r="Y1572" s="353"/>
      <c r="Z1572" s="361">
        <v>42370</v>
      </c>
      <c r="AA1572" s="353"/>
      <c r="AB1572" s="353"/>
      <c r="AC1572" s="353"/>
      <c r="AD1572" s="362" t="s">
        <v>1843</v>
      </c>
    </row>
    <row r="1573" spans="1:60" s="231" customFormat="1" outlineLevel="5" x14ac:dyDescent="0.25">
      <c r="A1573" s="21"/>
      <c r="B1573" s="158"/>
      <c r="C1573" s="158"/>
      <c r="D1573" s="158"/>
      <c r="E1573" s="158"/>
      <c r="F1573" s="158"/>
      <c r="G1573" s="193" t="s">
        <v>4898</v>
      </c>
      <c r="H1573" s="189">
        <v>42669</v>
      </c>
      <c r="I1573" s="158" t="s">
        <v>8423</v>
      </c>
      <c r="J1573" s="475" t="s">
        <v>63</v>
      </c>
      <c r="K1573" s="158" t="s">
        <v>33</v>
      </c>
      <c r="L1573" s="158" t="s">
        <v>8424</v>
      </c>
      <c r="M1573" s="158" t="s">
        <v>21</v>
      </c>
      <c r="N1573" s="158" t="s">
        <v>11</v>
      </c>
      <c r="O1573" s="146">
        <v>169.5</v>
      </c>
      <c r="P1573" s="146">
        <v>0</v>
      </c>
      <c r="Q1573" s="146">
        <f t="shared" ref="Q1573" si="625">O1573-P1573</f>
        <v>169.5</v>
      </c>
      <c r="R1573" s="160" t="s">
        <v>61</v>
      </c>
      <c r="S1573" s="161" t="s">
        <v>32</v>
      </c>
      <c r="T1573" s="161"/>
      <c r="U1573" s="161" t="s">
        <v>8714</v>
      </c>
      <c r="V1573" s="158" t="s">
        <v>7184</v>
      </c>
      <c r="W1573" s="158"/>
      <c r="X1573" s="158"/>
      <c r="Y1573" s="158"/>
      <c r="Z1573" s="162">
        <v>42669</v>
      </c>
      <c r="AA1573" s="158" t="s">
        <v>26</v>
      </c>
      <c r="AB1573" s="158" t="s">
        <v>8425</v>
      </c>
      <c r="AC1573" s="158" t="s">
        <v>8426</v>
      </c>
      <c r="AD1573" s="163"/>
    </row>
    <row r="1574" spans="1:60" ht="15" customHeight="1" x14ac:dyDescent="0.25">
      <c r="C1574" s="10"/>
      <c r="D1574" s="10"/>
      <c r="E1574" s="10"/>
      <c r="F1574" s="10"/>
      <c r="G1574" s="76"/>
      <c r="H1574" s="76"/>
      <c r="I1574" s="77"/>
      <c r="J1574" s="80"/>
      <c r="K1574" s="10"/>
      <c r="L1574" s="11"/>
      <c r="M1574" s="11"/>
      <c r="N1574" s="11"/>
      <c r="O1574" s="71">
        <f>SUM(O1571:O1573)</f>
        <v>2022354.32</v>
      </c>
      <c r="P1574" s="71">
        <f t="shared" ref="P1574:Q1574" si="626">SUM(P1571:P1573)</f>
        <v>0</v>
      </c>
      <c r="Q1574" s="71">
        <f t="shared" si="626"/>
        <v>2022354.32</v>
      </c>
      <c r="R1574" s="17"/>
      <c r="S1574" s="17"/>
      <c r="T1574" s="17"/>
      <c r="U1574" s="17"/>
      <c r="V1574" s="17"/>
      <c r="W1574" s="26"/>
      <c r="X1574" s="10"/>
      <c r="Y1574" s="10"/>
      <c r="Z1574" s="10"/>
      <c r="AA1574" s="10"/>
      <c r="AB1574" s="14"/>
      <c r="AC1574" s="10"/>
      <c r="AD1574" s="10"/>
      <c r="AE1574" s="10"/>
      <c r="AF1574" s="15"/>
    </row>
    <row r="1575" spans="1:60" ht="15" customHeight="1" x14ac:dyDescent="0.25">
      <c r="C1575" s="10"/>
      <c r="D1575" s="10"/>
      <c r="E1575" s="10"/>
      <c r="F1575" s="10"/>
      <c r="G1575" s="76"/>
      <c r="H1575" s="76"/>
      <c r="I1575" s="77"/>
      <c r="J1575" s="80"/>
      <c r="K1575" s="10"/>
      <c r="L1575" s="11"/>
      <c r="M1575" s="11"/>
      <c r="N1575" s="11"/>
      <c r="O1575" s="25"/>
      <c r="P1575" s="25"/>
      <c r="Q1575" s="16"/>
      <c r="R1575" s="16"/>
      <c r="S1575" s="16"/>
      <c r="T1575" s="16"/>
      <c r="U1575" s="16"/>
      <c r="V1575" s="16"/>
      <c r="W1575" s="26"/>
      <c r="X1575" s="10"/>
      <c r="Y1575" s="10"/>
      <c r="Z1575" s="10"/>
      <c r="AA1575" s="10"/>
      <c r="AB1575" s="14"/>
      <c r="AC1575" s="10"/>
      <c r="AD1575" s="10"/>
      <c r="AE1575" s="10"/>
      <c r="AF1575" s="15"/>
    </row>
    <row r="1576" spans="1:60" ht="15" customHeight="1" x14ac:dyDescent="0.25">
      <c r="C1576" s="10"/>
      <c r="D1576" s="10"/>
      <c r="E1576" s="10"/>
      <c r="F1576" s="10"/>
      <c r="G1576" s="242" t="s">
        <v>276</v>
      </c>
      <c r="H1576" s="76"/>
      <c r="I1576" s="70" t="s">
        <v>1072</v>
      </c>
      <c r="J1576" s="80"/>
      <c r="L1576" s="70"/>
      <c r="M1576" s="11"/>
      <c r="N1576" s="11"/>
      <c r="O1576" s="25"/>
      <c r="P1576" s="25"/>
      <c r="Q1576" s="16"/>
      <c r="R1576" s="16"/>
      <c r="S1576" s="16"/>
      <c r="T1576" s="16"/>
      <c r="U1576" s="16"/>
      <c r="V1576" s="16"/>
      <c r="W1576" s="26"/>
      <c r="X1576" s="10"/>
      <c r="Y1576" s="10"/>
      <c r="Z1576" s="10"/>
      <c r="AA1576" s="10"/>
      <c r="AB1576" s="14"/>
      <c r="AC1576" s="10"/>
      <c r="AD1576" s="10"/>
      <c r="AE1576" s="10"/>
      <c r="AF1576" s="15"/>
    </row>
    <row r="1577" spans="1:60" s="65" customFormat="1" ht="15" customHeight="1" outlineLevel="5" x14ac:dyDescent="0.25">
      <c r="A1577" s="21"/>
      <c r="B1577" s="151"/>
      <c r="C1577" s="151"/>
      <c r="D1577" s="151"/>
      <c r="E1577" s="151"/>
      <c r="F1577" s="151"/>
      <c r="G1577" s="191" t="s">
        <v>1842</v>
      </c>
      <c r="H1577" s="187">
        <v>42370</v>
      </c>
      <c r="I1577" s="151" t="s">
        <v>14</v>
      </c>
      <c r="J1577" s="473" t="s">
        <v>59</v>
      </c>
      <c r="K1577" s="151" t="s">
        <v>9</v>
      </c>
      <c r="L1577" s="151" t="s">
        <v>10</v>
      </c>
      <c r="M1577" s="151" t="s">
        <v>10</v>
      </c>
      <c r="N1577" s="151" t="s">
        <v>11</v>
      </c>
      <c r="O1577" s="139">
        <v>3439</v>
      </c>
      <c r="P1577" s="139">
        <v>0</v>
      </c>
      <c r="Q1577" s="139">
        <v>3439</v>
      </c>
      <c r="R1577" s="153" t="s">
        <v>1</v>
      </c>
      <c r="S1577" s="154" t="s">
        <v>4</v>
      </c>
      <c r="T1577" s="154"/>
      <c r="U1577" s="154" t="s">
        <v>276</v>
      </c>
      <c r="V1577" s="151"/>
      <c r="W1577" s="151"/>
      <c r="X1577" s="151"/>
      <c r="Y1577" s="151"/>
      <c r="Z1577" s="155">
        <v>42370</v>
      </c>
      <c r="AA1577" s="151"/>
      <c r="AB1577" s="151"/>
      <c r="AC1577" s="151"/>
      <c r="AD1577" s="156" t="s">
        <v>1843</v>
      </c>
    </row>
    <row r="1578" spans="1:60" s="164" customFormat="1" ht="15" customHeight="1" outlineLevel="5" x14ac:dyDescent="0.25">
      <c r="A1578" s="21"/>
      <c r="B1578" s="158"/>
      <c r="C1578" s="158"/>
      <c r="D1578" s="158"/>
      <c r="E1578" s="158"/>
      <c r="F1578" s="158"/>
      <c r="G1578" s="193" t="s">
        <v>1842</v>
      </c>
      <c r="H1578" s="189">
        <v>42370</v>
      </c>
      <c r="I1578" s="158" t="s">
        <v>14</v>
      </c>
      <c r="J1578" s="475" t="s">
        <v>63</v>
      </c>
      <c r="K1578" s="158" t="s">
        <v>9</v>
      </c>
      <c r="L1578" s="158" t="s">
        <v>10</v>
      </c>
      <c r="M1578" s="158" t="s">
        <v>10</v>
      </c>
      <c r="N1578" s="158" t="s">
        <v>11</v>
      </c>
      <c r="O1578" s="146">
        <v>1000</v>
      </c>
      <c r="P1578" s="146">
        <v>0</v>
      </c>
      <c r="Q1578" s="146">
        <v>1000</v>
      </c>
      <c r="R1578" s="160" t="s">
        <v>1</v>
      </c>
      <c r="S1578" s="161" t="s">
        <v>4</v>
      </c>
      <c r="T1578" s="161"/>
      <c r="U1578" s="161" t="s">
        <v>276</v>
      </c>
      <c r="V1578" s="158"/>
      <c r="W1578" s="158"/>
      <c r="X1578" s="158"/>
      <c r="Y1578" s="158"/>
      <c r="Z1578" s="162">
        <v>42370</v>
      </c>
      <c r="AA1578" s="158"/>
      <c r="AB1578" s="158"/>
      <c r="AC1578" s="158"/>
      <c r="AD1578" s="163" t="s">
        <v>1843</v>
      </c>
    </row>
    <row r="1579" spans="1:60" ht="15" customHeight="1" x14ac:dyDescent="0.25">
      <c r="C1579" s="10"/>
      <c r="D1579" s="10"/>
      <c r="E1579" s="10"/>
      <c r="F1579" s="10"/>
      <c r="G1579" s="76"/>
      <c r="H1579" s="76"/>
      <c r="I1579" s="77"/>
      <c r="J1579" s="80"/>
      <c r="K1579" s="10"/>
      <c r="L1579" s="11"/>
      <c r="M1579" s="11"/>
      <c r="N1579" s="11"/>
      <c r="O1579" s="71">
        <f>SUM(O1577:O1578)</f>
        <v>4439</v>
      </c>
      <c r="P1579" s="71">
        <f t="shared" ref="P1579:Q1579" si="627">SUM(P1577:P1578)</f>
        <v>0</v>
      </c>
      <c r="Q1579" s="71">
        <f t="shared" si="627"/>
        <v>4439</v>
      </c>
      <c r="R1579" s="17"/>
      <c r="S1579" s="17"/>
      <c r="T1579" s="17"/>
      <c r="U1579" s="17"/>
      <c r="V1579" s="17"/>
      <c r="W1579" s="26"/>
      <c r="X1579" s="10"/>
      <c r="Y1579" s="10"/>
      <c r="Z1579" s="10"/>
      <c r="AA1579" s="10"/>
      <c r="AB1579" s="14"/>
      <c r="AC1579" s="10"/>
      <c r="AD1579" s="10"/>
      <c r="AE1579" s="10"/>
      <c r="AF1579" s="15"/>
    </row>
    <row r="1580" spans="1:60" ht="15" customHeight="1" x14ac:dyDescent="0.25">
      <c r="C1580" s="10"/>
      <c r="D1580" s="10"/>
      <c r="E1580" s="10"/>
      <c r="F1580" s="10"/>
      <c r="G1580" s="76"/>
      <c r="H1580" s="76"/>
      <c r="I1580" s="77"/>
      <c r="J1580" s="80"/>
      <c r="K1580" s="10"/>
      <c r="L1580" s="11"/>
      <c r="M1580" s="11"/>
      <c r="N1580" s="11"/>
      <c r="O1580" s="25"/>
      <c r="P1580" s="25"/>
      <c r="Q1580" s="16"/>
      <c r="R1580" s="16"/>
      <c r="S1580" s="16"/>
      <c r="T1580" s="16"/>
      <c r="U1580" s="16"/>
      <c r="V1580" s="16"/>
      <c r="W1580" s="26"/>
      <c r="X1580" s="10"/>
      <c r="Y1580" s="10"/>
      <c r="Z1580" s="10"/>
      <c r="AA1580" s="10"/>
      <c r="AB1580" s="14"/>
      <c r="AC1580" s="10"/>
      <c r="AD1580" s="10"/>
      <c r="AE1580" s="10"/>
      <c r="AF1580" s="15"/>
    </row>
    <row r="1581" spans="1:60" ht="15" customHeight="1" x14ac:dyDescent="0.25">
      <c r="C1581" s="10"/>
      <c r="D1581" s="10"/>
      <c r="E1581" s="10"/>
      <c r="F1581" s="10"/>
      <c r="G1581" s="46" t="s">
        <v>204</v>
      </c>
      <c r="H1581" s="76"/>
      <c r="I1581" s="49" t="s">
        <v>1073</v>
      </c>
      <c r="J1581" s="80"/>
      <c r="L1581" s="49"/>
      <c r="M1581" s="11"/>
      <c r="N1581" s="11"/>
      <c r="O1581" s="25"/>
      <c r="P1581" s="25"/>
      <c r="Q1581" s="16"/>
      <c r="R1581" s="16"/>
      <c r="S1581" s="16"/>
      <c r="T1581" s="16"/>
      <c r="U1581" s="16"/>
      <c r="V1581" s="16"/>
      <c r="W1581" s="26"/>
      <c r="X1581" s="10"/>
      <c r="Y1581" s="10"/>
      <c r="Z1581" s="10"/>
      <c r="AA1581" s="10"/>
      <c r="AB1581" s="14"/>
      <c r="AC1581" s="10"/>
      <c r="AD1581" s="10"/>
      <c r="AE1581" s="10"/>
      <c r="AF1581" s="15"/>
    </row>
    <row r="1582" spans="1:60" s="65" customFormat="1" ht="15" customHeight="1" outlineLevel="5" x14ac:dyDescent="0.25">
      <c r="A1582" s="21"/>
      <c r="B1582" s="151"/>
      <c r="C1582" s="151"/>
      <c r="D1582" s="151"/>
      <c r="E1582" s="151"/>
      <c r="F1582" s="151"/>
      <c r="G1582" s="191" t="s">
        <v>1842</v>
      </c>
      <c r="H1582" s="187">
        <v>42370</v>
      </c>
      <c r="I1582" s="151" t="s">
        <v>14</v>
      </c>
      <c r="J1582" s="473" t="s">
        <v>49</v>
      </c>
      <c r="K1582" s="151" t="s">
        <v>9</v>
      </c>
      <c r="L1582" s="151" t="s">
        <v>10</v>
      </c>
      <c r="M1582" s="151" t="s">
        <v>10</v>
      </c>
      <c r="N1582" s="151" t="s">
        <v>11</v>
      </c>
      <c r="O1582" s="139">
        <v>1328097.6000000001</v>
      </c>
      <c r="P1582" s="139">
        <v>0</v>
      </c>
      <c r="Q1582" s="139">
        <v>1328097.6000000001</v>
      </c>
      <c r="R1582" s="153" t="s">
        <v>1</v>
      </c>
      <c r="S1582" s="154" t="s">
        <v>4</v>
      </c>
      <c r="T1582" s="154"/>
      <c r="U1582" s="154" t="s">
        <v>204</v>
      </c>
      <c r="V1582" s="151"/>
      <c r="W1582" s="151"/>
      <c r="X1582" s="151"/>
      <c r="Y1582" s="151"/>
      <c r="Z1582" s="155">
        <v>42370</v>
      </c>
      <c r="AA1582" s="151"/>
      <c r="AB1582" s="151"/>
      <c r="AC1582" s="151"/>
      <c r="AD1582" s="156" t="s">
        <v>1843</v>
      </c>
    </row>
    <row r="1583" spans="1:60" s="21" customFormat="1" ht="15" customHeight="1" outlineLevel="5" x14ac:dyDescent="0.25">
      <c r="B1583" s="353"/>
      <c r="C1583" s="353"/>
      <c r="D1583" s="353"/>
      <c r="E1583" s="353"/>
      <c r="F1583" s="353"/>
      <c r="G1583" s="403" t="s">
        <v>1842</v>
      </c>
      <c r="H1583" s="355">
        <v>42370</v>
      </c>
      <c r="I1583" s="353" t="s">
        <v>14</v>
      </c>
      <c r="J1583" s="474" t="s">
        <v>59</v>
      </c>
      <c r="K1583" s="353" t="s">
        <v>9</v>
      </c>
      <c r="L1583" s="353" t="s">
        <v>10</v>
      </c>
      <c r="M1583" s="353" t="s">
        <v>10</v>
      </c>
      <c r="N1583" s="353" t="s">
        <v>11</v>
      </c>
      <c r="O1583" s="357">
        <v>1019493.35</v>
      </c>
      <c r="P1583" s="357">
        <v>0</v>
      </c>
      <c r="Q1583" s="357">
        <v>1019493.35</v>
      </c>
      <c r="R1583" s="359" t="s">
        <v>1</v>
      </c>
      <c r="S1583" s="360" t="s">
        <v>4</v>
      </c>
      <c r="T1583" s="360"/>
      <c r="U1583" s="360" t="s">
        <v>204</v>
      </c>
      <c r="V1583" s="353"/>
      <c r="W1583" s="353"/>
      <c r="X1583" s="353"/>
      <c r="Y1583" s="353"/>
      <c r="Z1583" s="361">
        <v>42370</v>
      </c>
      <c r="AA1583" s="353"/>
      <c r="AB1583" s="353"/>
      <c r="AC1583" s="353"/>
      <c r="AD1583" s="362" t="s">
        <v>1843</v>
      </c>
    </row>
    <row r="1584" spans="1:60" s="392" customFormat="1" outlineLevel="5" x14ac:dyDescent="0.25">
      <c r="A1584" s="21"/>
      <c r="B1584" s="1"/>
      <c r="C1584" s="1"/>
      <c r="D1584" s="1"/>
      <c r="E1584" s="1"/>
      <c r="F1584" s="1"/>
      <c r="G1584" s="192" t="s">
        <v>4898</v>
      </c>
      <c r="H1584" s="188">
        <v>42669</v>
      </c>
      <c r="I1584" s="1" t="s">
        <v>7489</v>
      </c>
      <c r="J1584" s="294" t="s">
        <v>59</v>
      </c>
      <c r="K1584" s="1" t="s">
        <v>33</v>
      </c>
      <c r="L1584" s="1" t="s">
        <v>4220</v>
      </c>
      <c r="M1584" s="1" t="s">
        <v>21</v>
      </c>
      <c r="N1584" s="1" t="s">
        <v>11</v>
      </c>
      <c r="O1584" s="9">
        <v>103.2</v>
      </c>
      <c r="P1584" s="9">
        <v>0</v>
      </c>
      <c r="Q1584" s="9">
        <f t="shared" ref="Q1584" si="628">O1584-P1584</f>
        <v>103.2</v>
      </c>
      <c r="R1584" s="6" t="s">
        <v>61</v>
      </c>
      <c r="S1584" s="5" t="s">
        <v>32</v>
      </c>
      <c r="T1584" s="5"/>
      <c r="U1584" s="5" t="s">
        <v>8706</v>
      </c>
      <c r="V1584" s="1" t="s">
        <v>7184</v>
      </c>
      <c r="W1584" s="1"/>
      <c r="X1584" s="1"/>
      <c r="Y1584" s="1"/>
      <c r="Z1584" s="4">
        <v>42669</v>
      </c>
      <c r="AA1584" s="1" t="s">
        <v>26</v>
      </c>
      <c r="AB1584" s="1" t="s">
        <v>7490</v>
      </c>
      <c r="AC1584" s="1" t="s">
        <v>7491</v>
      </c>
      <c r="AD1584" s="8"/>
    </row>
    <row r="1585" spans="1:33" s="164" customFormat="1" ht="15" customHeight="1" outlineLevel="5" x14ac:dyDescent="0.25">
      <c r="A1585" s="21"/>
      <c r="B1585" s="432"/>
      <c r="C1585" s="432"/>
      <c r="D1585" s="432"/>
      <c r="E1585" s="432"/>
      <c r="F1585" s="432"/>
      <c r="G1585" s="481" t="s">
        <v>1842</v>
      </c>
      <c r="H1585" s="433">
        <v>42370</v>
      </c>
      <c r="I1585" s="432" t="s">
        <v>14</v>
      </c>
      <c r="J1585" s="490" t="s">
        <v>63</v>
      </c>
      <c r="K1585" s="432" t="s">
        <v>9</v>
      </c>
      <c r="L1585" s="432" t="s">
        <v>10</v>
      </c>
      <c r="M1585" s="432" t="s">
        <v>10</v>
      </c>
      <c r="N1585" s="432" t="s">
        <v>11</v>
      </c>
      <c r="O1585" s="434">
        <v>132565.85</v>
      </c>
      <c r="P1585" s="434">
        <v>0</v>
      </c>
      <c r="Q1585" s="434">
        <v>132565.85</v>
      </c>
      <c r="R1585" s="435" t="s">
        <v>1</v>
      </c>
      <c r="S1585" s="436" t="s">
        <v>4</v>
      </c>
      <c r="T1585" s="436"/>
      <c r="U1585" s="436" t="s">
        <v>204</v>
      </c>
      <c r="V1585" s="432"/>
      <c r="W1585" s="432"/>
      <c r="X1585" s="432"/>
      <c r="Y1585" s="432"/>
      <c r="Z1585" s="437">
        <v>42370</v>
      </c>
      <c r="AA1585" s="432"/>
      <c r="AB1585" s="432"/>
      <c r="AC1585" s="432"/>
      <c r="AD1585" s="438" t="s">
        <v>1843</v>
      </c>
    </row>
    <row r="1586" spans="1:33" ht="15" customHeight="1" x14ac:dyDescent="0.25">
      <c r="C1586" s="10"/>
      <c r="D1586" s="10"/>
      <c r="E1586" s="10"/>
      <c r="F1586" s="10"/>
      <c r="G1586" s="76"/>
      <c r="H1586" s="76"/>
      <c r="I1586" s="77"/>
      <c r="J1586" s="80"/>
      <c r="K1586" s="10"/>
      <c r="L1586" s="11"/>
      <c r="M1586" s="11"/>
      <c r="N1586" s="11"/>
      <c r="O1586" s="71">
        <f>SUM(O1582:O1585)</f>
        <v>2480260.0000000005</v>
      </c>
      <c r="P1586" s="71">
        <f t="shared" ref="P1586:Q1586" si="629">SUM(P1582:P1585)</f>
        <v>0</v>
      </c>
      <c r="Q1586" s="71">
        <f t="shared" si="629"/>
        <v>2480260.0000000005</v>
      </c>
      <c r="R1586" s="17"/>
      <c r="S1586" s="17"/>
      <c r="T1586" s="17"/>
      <c r="U1586" s="17"/>
      <c r="V1586" s="17"/>
      <c r="W1586" s="26"/>
      <c r="X1586" s="10"/>
      <c r="Y1586" s="10"/>
      <c r="Z1586" s="10"/>
      <c r="AA1586" s="10"/>
      <c r="AB1586" s="14"/>
      <c r="AC1586" s="10"/>
      <c r="AD1586" s="10"/>
      <c r="AE1586" s="10"/>
      <c r="AF1586" s="15"/>
    </row>
    <row r="1587" spans="1:33" ht="15" customHeight="1" x14ac:dyDescent="0.25">
      <c r="C1587" s="10"/>
      <c r="D1587" s="10"/>
      <c r="E1587" s="10"/>
      <c r="F1587" s="10"/>
      <c r="G1587" s="76"/>
      <c r="H1587" s="76"/>
      <c r="I1587" s="77"/>
      <c r="J1587" s="80"/>
      <c r="K1587" s="10"/>
      <c r="L1587" s="11"/>
      <c r="M1587" s="11"/>
      <c r="N1587" s="11"/>
      <c r="O1587" s="25"/>
      <c r="P1587" s="25"/>
      <c r="Q1587" s="16"/>
      <c r="R1587" s="16"/>
      <c r="S1587" s="16"/>
      <c r="T1587" s="16"/>
      <c r="U1587" s="16"/>
      <c r="V1587" s="16"/>
      <c r="W1587" s="26"/>
      <c r="X1587" s="10"/>
      <c r="Y1587" s="10"/>
      <c r="Z1587" s="10"/>
      <c r="AA1587" s="10"/>
      <c r="AB1587" s="14"/>
      <c r="AC1587" s="10"/>
      <c r="AD1587" s="10"/>
      <c r="AE1587" s="10"/>
      <c r="AF1587" s="15"/>
    </row>
    <row r="1588" spans="1:33" ht="15" customHeight="1" x14ac:dyDescent="0.25">
      <c r="C1588" s="10"/>
      <c r="D1588" s="10"/>
      <c r="E1588" s="10"/>
      <c r="F1588" s="10"/>
      <c r="G1588" s="242" t="s">
        <v>205</v>
      </c>
      <c r="H1588" s="76"/>
      <c r="I1588" s="124" t="s">
        <v>1074</v>
      </c>
      <c r="J1588" s="194"/>
      <c r="K1588" s="124"/>
      <c r="L1588" s="124"/>
      <c r="M1588" s="124"/>
      <c r="N1588" s="124"/>
      <c r="O1588" s="125"/>
      <c r="P1588" s="125"/>
      <c r="Q1588" s="125"/>
      <c r="R1588" s="125"/>
      <c r="S1588" s="125"/>
      <c r="T1588" s="124"/>
      <c r="U1588" s="124"/>
      <c r="V1588" s="124"/>
      <c r="W1588" s="124"/>
      <c r="X1588" s="124"/>
      <c r="Y1588" s="124"/>
      <c r="Z1588" s="124"/>
      <c r="AA1588" s="124"/>
      <c r="AB1588" s="124"/>
      <c r="AC1588" s="124"/>
      <c r="AD1588" s="124"/>
      <c r="AG1588" s="124"/>
    </row>
    <row r="1589" spans="1:33" s="65" customFormat="1" ht="15" customHeight="1" outlineLevel="5" x14ac:dyDescent="0.25">
      <c r="A1589" s="21"/>
      <c r="B1589" s="151"/>
      <c r="C1589" s="151"/>
      <c r="D1589" s="151"/>
      <c r="E1589" s="151"/>
      <c r="F1589" s="151"/>
      <c r="G1589" s="191" t="s">
        <v>1842</v>
      </c>
      <c r="H1589" s="187">
        <v>42370</v>
      </c>
      <c r="I1589" s="151" t="s">
        <v>14</v>
      </c>
      <c r="J1589" s="473" t="s">
        <v>49</v>
      </c>
      <c r="K1589" s="151" t="s">
        <v>9</v>
      </c>
      <c r="L1589" s="151" t="s">
        <v>10</v>
      </c>
      <c r="M1589" s="151" t="s">
        <v>10</v>
      </c>
      <c r="N1589" s="151" t="s">
        <v>11</v>
      </c>
      <c r="O1589" s="139">
        <v>653771.59</v>
      </c>
      <c r="P1589" s="139">
        <v>0</v>
      </c>
      <c r="Q1589" s="139">
        <v>653771.59</v>
      </c>
      <c r="R1589" s="153" t="s">
        <v>1</v>
      </c>
      <c r="S1589" s="154" t="s">
        <v>4</v>
      </c>
      <c r="T1589" s="154"/>
      <c r="U1589" s="154" t="s">
        <v>205</v>
      </c>
      <c r="V1589" s="151"/>
      <c r="W1589" s="151"/>
      <c r="X1589" s="151"/>
      <c r="Y1589" s="151"/>
      <c r="Z1589" s="155">
        <v>42370</v>
      </c>
      <c r="AA1589" s="151"/>
      <c r="AB1589" s="151"/>
      <c r="AC1589" s="151"/>
      <c r="AD1589" s="156" t="s">
        <v>1843</v>
      </c>
    </row>
    <row r="1590" spans="1:33" s="21" customFormat="1" ht="15" customHeight="1" outlineLevel="5" x14ac:dyDescent="0.25">
      <c r="B1590" s="1"/>
      <c r="C1590" s="1"/>
      <c r="D1590" s="1"/>
      <c r="E1590" s="1"/>
      <c r="F1590" s="1"/>
      <c r="G1590" s="192" t="s">
        <v>1842</v>
      </c>
      <c r="H1590" s="188">
        <v>42370</v>
      </c>
      <c r="I1590" s="1" t="s">
        <v>14</v>
      </c>
      <c r="J1590" s="294" t="s">
        <v>59</v>
      </c>
      <c r="K1590" s="1" t="s">
        <v>9</v>
      </c>
      <c r="L1590" s="1" t="s">
        <v>10</v>
      </c>
      <c r="M1590" s="1" t="s">
        <v>10</v>
      </c>
      <c r="N1590" s="1" t="s">
        <v>11</v>
      </c>
      <c r="O1590" s="9">
        <v>560773.79</v>
      </c>
      <c r="P1590" s="9">
        <v>0</v>
      </c>
      <c r="Q1590" s="9">
        <v>560773.79</v>
      </c>
      <c r="R1590" s="6" t="s">
        <v>1</v>
      </c>
      <c r="S1590" s="5" t="s">
        <v>4</v>
      </c>
      <c r="T1590" s="5"/>
      <c r="U1590" s="5" t="s">
        <v>205</v>
      </c>
      <c r="V1590" s="1"/>
      <c r="W1590" s="1"/>
      <c r="X1590" s="1"/>
      <c r="Y1590" s="1"/>
      <c r="Z1590" s="4">
        <v>42370</v>
      </c>
      <c r="AA1590" s="1"/>
      <c r="AB1590" s="1"/>
      <c r="AC1590" s="1"/>
      <c r="AD1590" s="8" t="s">
        <v>1843</v>
      </c>
    </row>
    <row r="1591" spans="1:33" s="164" customFormat="1" ht="15" customHeight="1" outlineLevel="5" x14ac:dyDescent="0.25">
      <c r="A1591" s="21"/>
      <c r="B1591" s="158"/>
      <c r="C1591" s="158"/>
      <c r="D1591" s="158"/>
      <c r="E1591" s="158"/>
      <c r="F1591" s="158"/>
      <c r="G1591" s="193" t="s">
        <v>1842</v>
      </c>
      <c r="H1591" s="189">
        <v>42370</v>
      </c>
      <c r="I1591" s="158" t="s">
        <v>14</v>
      </c>
      <c r="J1591" s="475" t="s">
        <v>63</v>
      </c>
      <c r="K1591" s="158" t="s">
        <v>9</v>
      </c>
      <c r="L1591" s="158" t="s">
        <v>10</v>
      </c>
      <c r="M1591" s="158" t="s">
        <v>10</v>
      </c>
      <c r="N1591" s="158" t="s">
        <v>11</v>
      </c>
      <c r="O1591" s="146">
        <v>48820.14</v>
      </c>
      <c r="P1591" s="146">
        <v>0</v>
      </c>
      <c r="Q1591" s="146">
        <v>48820.14</v>
      </c>
      <c r="R1591" s="160" t="s">
        <v>1</v>
      </c>
      <c r="S1591" s="161" t="s">
        <v>4</v>
      </c>
      <c r="T1591" s="161"/>
      <c r="U1591" s="161" t="s">
        <v>205</v>
      </c>
      <c r="V1591" s="158"/>
      <c r="W1591" s="158"/>
      <c r="X1591" s="158"/>
      <c r="Y1591" s="158"/>
      <c r="Z1591" s="162">
        <v>42370</v>
      </c>
      <c r="AA1591" s="158"/>
      <c r="AB1591" s="158"/>
      <c r="AC1591" s="158"/>
      <c r="AD1591" s="163" t="s">
        <v>1843</v>
      </c>
    </row>
    <row r="1592" spans="1:33" ht="15" customHeight="1" x14ac:dyDescent="0.25">
      <c r="C1592" s="10"/>
      <c r="D1592" s="10"/>
      <c r="E1592" s="10"/>
      <c r="F1592" s="10"/>
      <c r="G1592" s="76"/>
      <c r="H1592" s="76"/>
      <c r="I1592" s="77"/>
      <c r="J1592" s="80"/>
      <c r="K1592" s="10"/>
      <c r="L1592" s="11"/>
      <c r="M1592" s="11"/>
      <c r="N1592" s="11"/>
      <c r="O1592" s="71">
        <f>SUM(O1589:O1591)</f>
        <v>1263365.5199999998</v>
      </c>
      <c r="P1592" s="71">
        <f t="shared" ref="P1592:Q1592" si="630">SUM(P1589:P1591)</f>
        <v>0</v>
      </c>
      <c r="Q1592" s="71">
        <f t="shared" si="630"/>
        <v>1263365.5199999998</v>
      </c>
      <c r="R1592" s="17"/>
      <c r="S1592" s="17"/>
      <c r="T1592" s="16"/>
      <c r="U1592" s="16"/>
      <c r="V1592" s="16"/>
      <c r="W1592" s="26"/>
      <c r="X1592" s="10"/>
      <c r="Y1592" s="10"/>
      <c r="Z1592" s="10"/>
      <c r="AA1592" s="10"/>
      <c r="AB1592" s="14"/>
      <c r="AC1592" s="10"/>
      <c r="AD1592" s="10"/>
      <c r="AE1592" s="10"/>
      <c r="AF1592" s="15"/>
    </row>
    <row r="1593" spans="1:33" ht="15" customHeight="1" x14ac:dyDescent="0.25">
      <c r="C1593" s="10"/>
      <c r="D1593" s="10"/>
      <c r="E1593" s="10"/>
      <c r="F1593" s="10"/>
      <c r="G1593" s="76"/>
      <c r="H1593" s="194"/>
      <c r="I1593" s="77"/>
      <c r="J1593" s="80"/>
      <c r="K1593" s="91"/>
      <c r="L1593" s="91"/>
      <c r="M1593" s="91"/>
      <c r="N1593" s="91"/>
      <c r="O1593" s="125"/>
      <c r="P1593" s="125"/>
      <c r="Q1593" s="125"/>
      <c r="R1593" s="125"/>
      <c r="S1593" s="125"/>
      <c r="T1593" s="91"/>
      <c r="U1593" s="91"/>
      <c r="V1593" s="91"/>
      <c r="W1593" s="98"/>
      <c r="X1593" s="91"/>
      <c r="Y1593" s="91"/>
      <c r="Z1593" s="91"/>
      <c r="AA1593" s="91"/>
      <c r="AB1593" s="91"/>
      <c r="AC1593" s="91"/>
      <c r="AD1593" s="91"/>
      <c r="AE1593" s="124"/>
      <c r="AF1593" s="124"/>
      <c r="AG1593" s="124"/>
    </row>
    <row r="1594" spans="1:33" ht="15" customHeight="1" x14ac:dyDescent="0.25">
      <c r="C1594" s="10"/>
      <c r="D1594" s="10"/>
      <c r="E1594" s="10"/>
      <c r="F1594" s="10"/>
      <c r="G1594" s="242" t="s">
        <v>206</v>
      </c>
      <c r="H1594" s="76"/>
      <c r="I1594" s="124" t="s">
        <v>1074</v>
      </c>
      <c r="J1594" s="194"/>
      <c r="K1594" s="124"/>
      <c r="L1594" s="124"/>
      <c r="M1594" s="124"/>
      <c r="N1594" s="124"/>
      <c r="O1594" s="125"/>
      <c r="P1594" s="125"/>
      <c r="Q1594" s="125"/>
      <c r="R1594" s="125"/>
      <c r="S1594" s="125"/>
      <c r="T1594" s="124"/>
      <c r="U1594" s="124"/>
      <c r="V1594" s="124"/>
      <c r="W1594" s="124"/>
      <c r="X1594" s="124"/>
      <c r="Y1594" s="124"/>
      <c r="Z1594" s="124"/>
      <c r="AA1594" s="124"/>
      <c r="AB1594" s="124"/>
      <c r="AC1594" s="124"/>
      <c r="AD1594" s="124"/>
      <c r="AG1594" s="124"/>
    </row>
    <row r="1595" spans="1:33" s="65" customFormat="1" ht="15" customHeight="1" outlineLevel="5" x14ac:dyDescent="0.25">
      <c r="A1595" s="21"/>
      <c r="B1595" s="151"/>
      <c r="C1595" s="151"/>
      <c r="D1595" s="151"/>
      <c r="E1595" s="151"/>
      <c r="F1595" s="151"/>
      <c r="G1595" s="191" t="s">
        <v>1842</v>
      </c>
      <c r="H1595" s="187">
        <v>42370</v>
      </c>
      <c r="I1595" s="151" t="s">
        <v>14</v>
      </c>
      <c r="J1595" s="473" t="s">
        <v>49</v>
      </c>
      <c r="K1595" s="151" t="s">
        <v>9</v>
      </c>
      <c r="L1595" s="151" t="s">
        <v>10</v>
      </c>
      <c r="M1595" s="151" t="s">
        <v>10</v>
      </c>
      <c r="N1595" s="151" t="s">
        <v>11</v>
      </c>
      <c r="O1595" s="139">
        <v>1355664.42</v>
      </c>
      <c r="P1595" s="139">
        <v>0</v>
      </c>
      <c r="Q1595" s="139">
        <v>1355664.42</v>
      </c>
      <c r="R1595" s="153" t="s">
        <v>1</v>
      </c>
      <c r="S1595" s="154" t="s">
        <v>4</v>
      </c>
      <c r="T1595" s="154"/>
      <c r="U1595" s="154" t="s">
        <v>206</v>
      </c>
      <c r="V1595" s="151"/>
      <c r="W1595" s="151"/>
      <c r="X1595" s="151"/>
      <c r="Y1595" s="151"/>
      <c r="Z1595" s="155">
        <v>42370</v>
      </c>
      <c r="AA1595" s="151"/>
      <c r="AB1595" s="151"/>
      <c r="AC1595" s="151"/>
      <c r="AD1595" s="156" t="s">
        <v>1843</v>
      </c>
    </row>
    <row r="1596" spans="1:33" s="21" customFormat="1" ht="15" customHeight="1" outlineLevel="5" x14ac:dyDescent="0.25">
      <c r="B1596" s="1"/>
      <c r="C1596" s="1"/>
      <c r="D1596" s="1"/>
      <c r="E1596" s="1"/>
      <c r="F1596" s="1"/>
      <c r="G1596" s="192" t="s">
        <v>1842</v>
      </c>
      <c r="H1596" s="188">
        <v>42370</v>
      </c>
      <c r="I1596" s="1" t="s">
        <v>14</v>
      </c>
      <c r="J1596" s="294" t="s">
        <v>59</v>
      </c>
      <c r="K1596" s="1" t="s">
        <v>9</v>
      </c>
      <c r="L1596" s="1" t="s">
        <v>10</v>
      </c>
      <c r="M1596" s="1" t="s">
        <v>10</v>
      </c>
      <c r="N1596" s="1" t="s">
        <v>11</v>
      </c>
      <c r="O1596" s="9">
        <v>1866234.97</v>
      </c>
      <c r="P1596" s="9">
        <v>0</v>
      </c>
      <c r="Q1596" s="9">
        <v>1866234.97</v>
      </c>
      <c r="R1596" s="6" t="s">
        <v>1</v>
      </c>
      <c r="S1596" s="5" t="s">
        <v>4</v>
      </c>
      <c r="T1596" s="5"/>
      <c r="U1596" s="5" t="s">
        <v>206</v>
      </c>
      <c r="V1596" s="1"/>
      <c r="W1596" s="1"/>
      <c r="X1596" s="1"/>
      <c r="Y1596" s="1"/>
      <c r="Z1596" s="4">
        <v>42370</v>
      </c>
      <c r="AA1596" s="1"/>
      <c r="AB1596" s="1"/>
      <c r="AC1596" s="1"/>
      <c r="AD1596" s="8" t="s">
        <v>1843</v>
      </c>
    </row>
    <row r="1597" spans="1:33" s="164" customFormat="1" ht="15" customHeight="1" outlineLevel="5" x14ac:dyDescent="0.25">
      <c r="A1597" s="21"/>
      <c r="B1597" s="158"/>
      <c r="C1597" s="158"/>
      <c r="D1597" s="158"/>
      <c r="E1597" s="158"/>
      <c r="F1597" s="158"/>
      <c r="G1597" s="193" t="s">
        <v>1842</v>
      </c>
      <c r="H1597" s="189">
        <v>42370</v>
      </c>
      <c r="I1597" s="158" t="s">
        <v>14</v>
      </c>
      <c r="J1597" s="475" t="s">
        <v>63</v>
      </c>
      <c r="K1597" s="158" t="s">
        <v>9</v>
      </c>
      <c r="L1597" s="158" t="s">
        <v>10</v>
      </c>
      <c r="M1597" s="158" t="s">
        <v>10</v>
      </c>
      <c r="N1597" s="158" t="s">
        <v>11</v>
      </c>
      <c r="O1597" s="146">
        <v>295726.07</v>
      </c>
      <c r="P1597" s="146">
        <v>0</v>
      </c>
      <c r="Q1597" s="146">
        <v>295726.07</v>
      </c>
      <c r="R1597" s="160" t="s">
        <v>1</v>
      </c>
      <c r="S1597" s="161" t="s">
        <v>4</v>
      </c>
      <c r="T1597" s="161"/>
      <c r="U1597" s="161" t="s">
        <v>206</v>
      </c>
      <c r="V1597" s="158"/>
      <c r="W1597" s="158"/>
      <c r="X1597" s="158"/>
      <c r="Y1597" s="158"/>
      <c r="Z1597" s="162">
        <v>42370</v>
      </c>
      <c r="AA1597" s="158"/>
      <c r="AB1597" s="158"/>
      <c r="AC1597" s="158"/>
      <c r="AD1597" s="163" t="s">
        <v>1843</v>
      </c>
    </row>
    <row r="1598" spans="1:33" ht="15" customHeight="1" x14ac:dyDescent="0.25">
      <c r="C1598" s="10"/>
      <c r="D1598" s="10"/>
      <c r="E1598" s="10"/>
      <c r="F1598" s="10"/>
      <c r="G1598" s="76"/>
      <c r="H1598" s="76"/>
      <c r="I1598" s="77"/>
      <c r="J1598" s="80"/>
      <c r="K1598" s="10"/>
      <c r="L1598" s="11"/>
      <c r="M1598" s="11"/>
      <c r="N1598" s="11"/>
      <c r="O1598" s="71">
        <f>SUM(O1595:O1597)</f>
        <v>3517625.4599999995</v>
      </c>
      <c r="P1598" s="71">
        <f t="shared" ref="P1598:Q1598" si="631">SUM(P1595:P1597)</f>
        <v>0</v>
      </c>
      <c r="Q1598" s="71">
        <f t="shared" si="631"/>
        <v>3517625.4599999995</v>
      </c>
      <c r="R1598" s="17"/>
      <c r="S1598" s="17"/>
      <c r="T1598" s="16"/>
      <c r="U1598" s="16"/>
      <c r="V1598" s="16"/>
      <c r="W1598" s="26"/>
      <c r="X1598" s="10"/>
      <c r="Y1598" s="10"/>
      <c r="Z1598" s="10"/>
      <c r="AA1598" s="10"/>
      <c r="AB1598" s="14"/>
      <c r="AC1598" s="10"/>
      <c r="AD1598" s="10"/>
      <c r="AE1598" s="10"/>
      <c r="AF1598" s="15"/>
    </row>
    <row r="1599" spans="1:33" ht="15" customHeight="1" x14ac:dyDescent="0.25">
      <c r="C1599" s="10"/>
      <c r="D1599" s="10"/>
      <c r="E1599" s="10"/>
      <c r="F1599" s="10"/>
      <c r="G1599" s="76"/>
      <c r="H1599" s="76"/>
      <c r="I1599" s="77"/>
      <c r="J1599" s="80"/>
      <c r="K1599" s="10"/>
      <c r="L1599" s="11"/>
      <c r="M1599" s="11"/>
      <c r="N1599" s="11"/>
      <c r="O1599" s="25"/>
      <c r="P1599" s="25"/>
      <c r="Q1599" s="17"/>
      <c r="R1599" s="17"/>
      <c r="S1599" s="17"/>
      <c r="T1599" s="16"/>
      <c r="U1599" s="16"/>
      <c r="V1599" s="16"/>
      <c r="W1599" s="26"/>
      <c r="X1599" s="10"/>
      <c r="Y1599" s="10"/>
      <c r="Z1599" s="10"/>
      <c r="AA1599" s="10"/>
      <c r="AB1599" s="14"/>
      <c r="AC1599" s="10"/>
      <c r="AD1599" s="10"/>
      <c r="AE1599" s="10"/>
      <c r="AF1599" s="15"/>
    </row>
    <row r="1600" spans="1:33" ht="15" customHeight="1" x14ac:dyDescent="0.25">
      <c r="C1600" s="10"/>
      <c r="D1600" s="10"/>
      <c r="E1600" s="10"/>
      <c r="F1600" s="10"/>
      <c r="G1600" s="242" t="s">
        <v>207</v>
      </c>
      <c r="H1600" s="76"/>
      <c r="I1600" s="83" t="s">
        <v>1569</v>
      </c>
      <c r="J1600" s="80"/>
      <c r="L1600" s="20"/>
      <c r="M1600" s="11"/>
      <c r="N1600" s="11"/>
      <c r="O1600" s="25"/>
      <c r="P1600" s="25"/>
      <c r="Q1600" s="16"/>
      <c r="R1600" s="16"/>
      <c r="S1600" s="16"/>
      <c r="T1600" s="16"/>
      <c r="U1600" s="16"/>
      <c r="V1600" s="16"/>
      <c r="W1600" s="26"/>
      <c r="X1600" s="10"/>
      <c r="Y1600" s="10"/>
      <c r="Z1600" s="10"/>
      <c r="AA1600" s="10"/>
      <c r="AB1600" s="14"/>
      <c r="AC1600" s="10"/>
      <c r="AD1600" s="10"/>
      <c r="AE1600" s="10"/>
      <c r="AF1600" s="15"/>
    </row>
    <row r="1601" spans="1:32" s="65" customFormat="1" ht="15" customHeight="1" outlineLevel="5" x14ac:dyDescent="0.25">
      <c r="A1601" s="21"/>
      <c r="B1601" s="151"/>
      <c r="C1601" s="151"/>
      <c r="D1601" s="151"/>
      <c r="E1601" s="151"/>
      <c r="F1601" s="151"/>
      <c r="G1601" s="191" t="s">
        <v>1842</v>
      </c>
      <c r="H1601" s="187">
        <v>42370</v>
      </c>
      <c r="I1601" s="151" t="s">
        <v>14</v>
      </c>
      <c r="J1601" s="473" t="s">
        <v>49</v>
      </c>
      <c r="K1601" s="151" t="s">
        <v>9</v>
      </c>
      <c r="L1601" s="151" t="s">
        <v>10</v>
      </c>
      <c r="M1601" s="151" t="s">
        <v>10</v>
      </c>
      <c r="N1601" s="151" t="s">
        <v>11</v>
      </c>
      <c r="O1601" s="139">
        <v>13965.52</v>
      </c>
      <c r="P1601" s="139">
        <v>0</v>
      </c>
      <c r="Q1601" s="139">
        <v>13965.52</v>
      </c>
      <c r="R1601" s="153" t="s">
        <v>1</v>
      </c>
      <c r="S1601" s="154" t="s">
        <v>4</v>
      </c>
      <c r="T1601" s="154"/>
      <c r="U1601" s="154" t="s">
        <v>207</v>
      </c>
      <c r="V1601" s="151"/>
      <c r="W1601" s="151"/>
      <c r="X1601" s="151"/>
      <c r="Y1601" s="151"/>
      <c r="Z1601" s="155">
        <v>42370</v>
      </c>
      <c r="AA1601" s="151"/>
      <c r="AB1601" s="151"/>
      <c r="AC1601" s="151"/>
      <c r="AD1601" s="156" t="s">
        <v>1843</v>
      </c>
    </row>
    <row r="1602" spans="1:32" s="21" customFormat="1" ht="15" customHeight="1" outlineLevel="5" x14ac:dyDescent="0.25">
      <c r="B1602" s="1"/>
      <c r="C1602" s="1"/>
      <c r="D1602" s="1"/>
      <c r="E1602" s="1"/>
      <c r="F1602" s="1"/>
      <c r="G1602" s="192" t="s">
        <v>1842</v>
      </c>
      <c r="H1602" s="188">
        <v>42370</v>
      </c>
      <c r="I1602" s="1" t="s">
        <v>14</v>
      </c>
      <c r="J1602" s="294" t="s">
        <v>59</v>
      </c>
      <c r="K1602" s="1" t="s">
        <v>9</v>
      </c>
      <c r="L1602" s="1" t="s">
        <v>10</v>
      </c>
      <c r="M1602" s="1" t="s">
        <v>10</v>
      </c>
      <c r="N1602" s="1" t="s">
        <v>11</v>
      </c>
      <c r="O1602" s="9">
        <v>61941</v>
      </c>
      <c r="P1602" s="9">
        <v>0</v>
      </c>
      <c r="Q1602" s="9">
        <v>61941</v>
      </c>
      <c r="R1602" s="6" t="s">
        <v>1</v>
      </c>
      <c r="S1602" s="5" t="s">
        <v>4</v>
      </c>
      <c r="T1602" s="5"/>
      <c r="U1602" s="5" t="s">
        <v>207</v>
      </c>
      <c r="V1602" s="1"/>
      <c r="W1602" s="1"/>
      <c r="X1602" s="1"/>
      <c r="Y1602" s="1"/>
      <c r="Z1602" s="4">
        <v>42370</v>
      </c>
      <c r="AA1602" s="1"/>
      <c r="AB1602" s="1"/>
      <c r="AC1602" s="1"/>
      <c r="AD1602" s="8" t="s">
        <v>1843</v>
      </c>
    </row>
    <row r="1603" spans="1:32" s="164" customFormat="1" ht="15" customHeight="1" outlineLevel="5" x14ac:dyDescent="0.25">
      <c r="A1603" s="21"/>
      <c r="B1603" s="158"/>
      <c r="C1603" s="158"/>
      <c r="D1603" s="158"/>
      <c r="E1603" s="158"/>
      <c r="F1603" s="158"/>
      <c r="G1603" s="193" t="s">
        <v>1842</v>
      </c>
      <c r="H1603" s="189">
        <v>42370</v>
      </c>
      <c r="I1603" s="158" t="s">
        <v>14</v>
      </c>
      <c r="J1603" s="475" t="s">
        <v>63</v>
      </c>
      <c r="K1603" s="158" t="s">
        <v>9</v>
      </c>
      <c r="L1603" s="158" t="s">
        <v>10</v>
      </c>
      <c r="M1603" s="158" t="s">
        <v>10</v>
      </c>
      <c r="N1603" s="158" t="s">
        <v>11</v>
      </c>
      <c r="O1603" s="146">
        <v>21203.79</v>
      </c>
      <c r="P1603" s="146">
        <v>0</v>
      </c>
      <c r="Q1603" s="146">
        <v>21203.79</v>
      </c>
      <c r="R1603" s="160" t="s">
        <v>1</v>
      </c>
      <c r="S1603" s="161" t="s">
        <v>4</v>
      </c>
      <c r="T1603" s="161"/>
      <c r="U1603" s="161" t="s">
        <v>207</v>
      </c>
      <c r="V1603" s="158"/>
      <c r="W1603" s="158"/>
      <c r="X1603" s="158"/>
      <c r="Y1603" s="158"/>
      <c r="Z1603" s="162">
        <v>42370</v>
      </c>
      <c r="AA1603" s="158"/>
      <c r="AB1603" s="158"/>
      <c r="AC1603" s="158"/>
      <c r="AD1603" s="163" t="s">
        <v>1843</v>
      </c>
    </row>
    <row r="1604" spans="1:32" ht="15" customHeight="1" x14ac:dyDescent="0.25">
      <c r="C1604" s="10"/>
      <c r="D1604" s="10"/>
      <c r="E1604" s="10"/>
      <c r="F1604" s="10"/>
      <c r="G1604" s="76"/>
      <c r="H1604" s="76"/>
      <c r="I1604" s="77"/>
      <c r="J1604" s="80"/>
      <c r="K1604" s="10"/>
      <c r="L1604" s="11"/>
      <c r="M1604" s="11"/>
      <c r="N1604" s="11"/>
      <c r="O1604" s="71">
        <f>SUM(O1601:O1603)</f>
        <v>97110.31</v>
      </c>
      <c r="P1604" s="71">
        <f t="shared" ref="P1604:Q1604" si="632">SUM(P1601:P1603)</f>
        <v>0</v>
      </c>
      <c r="Q1604" s="71">
        <f t="shared" si="632"/>
        <v>97110.31</v>
      </c>
      <c r="R1604" s="17"/>
      <c r="S1604" s="17"/>
      <c r="T1604" s="17"/>
      <c r="U1604" s="17"/>
      <c r="V1604" s="17"/>
      <c r="W1604" s="26"/>
      <c r="X1604" s="10"/>
      <c r="Y1604" s="10"/>
      <c r="Z1604" s="10"/>
      <c r="AA1604" s="10"/>
      <c r="AB1604" s="14"/>
      <c r="AC1604" s="10"/>
      <c r="AD1604" s="10"/>
      <c r="AE1604" s="10"/>
      <c r="AF1604" s="15"/>
    </row>
    <row r="1605" spans="1:32" ht="15" customHeight="1" x14ac:dyDescent="0.25">
      <c r="C1605" s="10"/>
      <c r="D1605" s="10"/>
      <c r="E1605" s="10"/>
      <c r="F1605" s="10"/>
      <c r="G1605" s="76"/>
      <c r="H1605" s="76"/>
      <c r="I1605" s="77"/>
      <c r="J1605" s="80"/>
      <c r="K1605" s="10"/>
      <c r="L1605" s="11"/>
      <c r="M1605" s="11"/>
      <c r="N1605" s="11"/>
      <c r="O1605" s="25"/>
      <c r="P1605" s="25"/>
      <c r="Q1605" s="16"/>
      <c r="R1605" s="16"/>
      <c r="S1605" s="16"/>
      <c r="T1605" s="16"/>
      <c r="U1605" s="16"/>
      <c r="V1605" s="16"/>
      <c r="W1605" s="26"/>
      <c r="X1605" s="10"/>
      <c r="Y1605" s="10"/>
      <c r="Z1605" s="10"/>
      <c r="AA1605" s="10"/>
      <c r="AB1605" s="14"/>
      <c r="AC1605" s="10"/>
      <c r="AD1605" s="10"/>
      <c r="AE1605" s="10"/>
      <c r="AF1605" s="15"/>
    </row>
    <row r="1606" spans="1:32" ht="15" customHeight="1" x14ac:dyDescent="0.25">
      <c r="C1606" s="10"/>
      <c r="D1606" s="10"/>
      <c r="E1606" s="10"/>
      <c r="F1606" s="10"/>
      <c r="G1606" s="242" t="s">
        <v>208</v>
      </c>
      <c r="H1606" s="76"/>
      <c r="I1606" s="52" t="s">
        <v>1075</v>
      </c>
      <c r="J1606" s="80"/>
      <c r="L1606" s="20"/>
      <c r="M1606" s="11"/>
      <c r="N1606" s="11"/>
      <c r="O1606" s="25"/>
      <c r="P1606" s="25"/>
      <c r="Q1606" s="16"/>
      <c r="R1606" s="16"/>
      <c r="S1606" s="16"/>
      <c r="T1606" s="16"/>
      <c r="U1606" s="16"/>
      <c r="V1606" s="16"/>
      <c r="W1606" s="26"/>
      <c r="X1606" s="10"/>
      <c r="Y1606" s="10"/>
      <c r="Z1606" s="10"/>
      <c r="AA1606" s="10"/>
      <c r="AB1606" s="14"/>
      <c r="AC1606" s="10"/>
      <c r="AD1606" s="10"/>
      <c r="AE1606" s="10"/>
      <c r="AF1606" s="15"/>
    </row>
    <row r="1607" spans="1:32" s="65" customFormat="1" ht="15" customHeight="1" outlineLevel="5" x14ac:dyDescent="0.25">
      <c r="A1607" s="21"/>
      <c r="B1607" s="151"/>
      <c r="C1607" s="151"/>
      <c r="D1607" s="151"/>
      <c r="E1607" s="151"/>
      <c r="F1607" s="151"/>
      <c r="G1607" s="191" t="s">
        <v>1842</v>
      </c>
      <c r="H1607" s="187">
        <v>42370</v>
      </c>
      <c r="I1607" s="151" t="s">
        <v>14</v>
      </c>
      <c r="J1607" s="473" t="s">
        <v>49</v>
      </c>
      <c r="K1607" s="151" t="s">
        <v>9</v>
      </c>
      <c r="L1607" s="151" t="s">
        <v>10</v>
      </c>
      <c r="M1607" s="151" t="s">
        <v>10</v>
      </c>
      <c r="N1607" s="151" t="s">
        <v>11</v>
      </c>
      <c r="O1607" s="139">
        <v>6104.03</v>
      </c>
      <c r="P1607" s="139">
        <v>0</v>
      </c>
      <c r="Q1607" s="139">
        <v>6104.03</v>
      </c>
      <c r="R1607" s="153" t="s">
        <v>1</v>
      </c>
      <c r="S1607" s="154" t="s">
        <v>4</v>
      </c>
      <c r="T1607" s="154"/>
      <c r="U1607" s="154" t="s">
        <v>208</v>
      </c>
      <c r="V1607" s="151"/>
      <c r="W1607" s="151"/>
      <c r="X1607" s="151"/>
      <c r="Y1607" s="151"/>
      <c r="Z1607" s="155">
        <v>42370</v>
      </c>
      <c r="AA1607" s="151"/>
      <c r="AB1607" s="151"/>
      <c r="AC1607" s="151"/>
      <c r="AD1607" s="156" t="s">
        <v>1843</v>
      </c>
    </row>
    <row r="1608" spans="1:32" s="21" customFormat="1" ht="15" customHeight="1" outlineLevel="5" x14ac:dyDescent="0.25">
      <c r="B1608" s="1"/>
      <c r="C1608" s="1"/>
      <c r="D1608" s="1"/>
      <c r="E1608" s="1"/>
      <c r="F1608" s="1"/>
      <c r="G1608" s="192" t="s">
        <v>1842</v>
      </c>
      <c r="H1608" s="188">
        <v>42370</v>
      </c>
      <c r="I1608" s="1" t="s">
        <v>14</v>
      </c>
      <c r="J1608" s="294" t="s">
        <v>59</v>
      </c>
      <c r="K1608" s="1" t="s">
        <v>9</v>
      </c>
      <c r="L1608" s="1" t="s">
        <v>10</v>
      </c>
      <c r="M1608" s="1" t="s">
        <v>10</v>
      </c>
      <c r="N1608" s="1" t="s">
        <v>11</v>
      </c>
      <c r="O1608" s="9">
        <v>20325.32</v>
      </c>
      <c r="P1608" s="9">
        <v>0</v>
      </c>
      <c r="Q1608" s="9">
        <v>20325.32</v>
      </c>
      <c r="R1608" s="6" t="s">
        <v>1</v>
      </c>
      <c r="S1608" s="5" t="s">
        <v>4</v>
      </c>
      <c r="T1608" s="5"/>
      <c r="U1608" s="5" t="s">
        <v>208</v>
      </c>
      <c r="V1608" s="1"/>
      <c r="W1608" s="1"/>
      <c r="X1608" s="1"/>
      <c r="Y1608" s="1"/>
      <c r="Z1608" s="4">
        <v>42370</v>
      </c>
      <c r="AA1608" s="1"/>
      <c r="AB1608" s="1"/>
      <c r="AC1608" s="1"/>
      <c r="AD1608" s="8" t="s">
        <v>1843</v>
      </c>
    </row>
    <row r="1609" spans="1:32" s="164" customFormat="1" ht="15" customHeight="1" outlineLevel="5" x14ac:dyDescent="0.25">
      <c r="A1609" s="21"/>
      <c r="B1609" s="158"/>
      <c r="C1609" s="158"/>
      <c r="D1609" s="158"/>
      <c r="E1609" s="158"/>
      <c r="F1609" s="158"/>
      <c r="G1609" s="193" t="s">
        <v>1842</v>
      </c>
      <c r="H1609" s="189">
        <v>42370</v>
      </c>
      <c r="I1609" s="158" t="s">
        <v>14</v>
      </c>
      <c r="J1609" s="475" t="s">
        <v>63</v>
      </c>
      <c r="K1609" s="158" t="s">
        <v>9</v>
      </c>
      <c r="L1609" s="158" t="s">
        <v>10</v>
      </c>
      <c r="M1609" s="158" t="s">
        <v>10</v>
      </c>
      <c r="N1609" s="158" t="s">
        <v>11</v>
      </c>
      <c r="O1609" s="146">
        <v>24814</v>
      </c>
      <c r="P1609" s="146">
        <v>0</v>
      </c>
      <c r="Q1609" s="146">
        <v>24814</v>
      </c>
      <c r="R1609" s="160" t="s">
        <v>1</v>
      </c>
      <c r="S1609" s="161" t="s">
        <v>4</v>
      </c>
      <c r="T1609" s="161"/>
      <c r="U1609" s="161" t="s">
        <v>208</v>
      </c>
      <c r="V1609" s="158"/>
      <c r="W1609" s="158"/>
      <c r="X1609" s="158"/>
      <c r="Y1609" s="158"/>
      <c r="Z1609" s="162">
        <v>42370</v>
      </c>
      <c r="AA1609" s="158"/>
      <c r="AB1609" s="158"/>
      <c r="AC1609" s="158"/>
      <c r="AD1609" s="163" t="s">
        <v>1843</v>
      </c>
    </row>
    <row r="1610" spans="1:32" x14ac:dyDescent="0.25">
      <c r="C1610" s="10"/>
      <c r="D1610" s="10"/>
      <c r="E1610" s="10"/>
      <c r="F1610" s="10"/>
      <c r="G1610" s="76"/>
      <c r="H1610" s="76"/>
      <c r="I1610" s="77"/>
      <c r="J1610" s="80"/>
      <c r="K1610" s="10"/>
      <c r="L1610" s="11"/>
      <c r="M1610" s="11"/>
      <c r="N1610" s="11"/>
      <c r="O1610" s="71">
        <f>SUM(O1607:O1609)</f>
        <v>51243.35</v>
      </c>
      <c r="P1610" s="71">
        <f t="shared" ref="P1610:Q1610" si="633">SUM(P1607:P1609)</f>
        <v>0</v>
      </c>
      <c r="Q1610" s="71">
        <f t="shared" si="633"/>
        <v>51243.35</v>
      </c>
      <c r="R1610" s="17"/>
      <c r="S1610" s="17"/>
      <c r="T1610" s="17"/>
      <c r="U1610" s="17"/>
      <c r="V1610" s="17"/>
      <c r="W1610" s="26"/>
      <c r="X1610" s="10"/>
      <c r="Y1610" s="10"/>
      <c r="Z1610" s="10"/>
      <c r="AA1610" s="10"/>
      <c r="AB1610" s="14"/>
      <c r="AC1610" s="10"/>
      <c r="AD1610" s="10"/>
      <c r="AE1610" s="10"/>
      <c r="AF1610" s="15"/>
    </row>
    <row r="1611" spans="1:32" x14ac:dyDescent="0.25">
      <c r="C1611" s="10"/>
      <c r="D1611" s="10"/>
      <c r="E1611" s="10"/>
      <c r="F1611" s="10"/>
      <c r="G1611" s="76"/>
      <c r="H1611" s="76"/>
      <c r="I1611" s="77"/>
      <c r="J1611" s="80"/>
      <c r="K1611" s="10"/>
      <c r="L1611" s="11"/>
      <c r="M1611" s="11"/>
      <c r="N1611" s="11"/>
      <c r="O1611" s="25"/>
      <c r="P1611" s="25"/>
      <c r="Q1611" s="16"/>
      <c r="R1611" s="16"/>
      <c r="S1611" s="16"/>
      <c r="T1611" s="16"/>
      <c r="U1611" s="16"/>
      <c r="V1611" s="16"/>
      <c r="W1611" s="26"/>
      <c r="X1611" s="10"/>
      <c r="Y1611" s="10"/>
      <c r="Z1611" s="10"/>
      <c r="AA1611" s="10"/>
      <c r="AB1611" s="14"/>
      <c r="AC1611" s="10"/>
      <c r="AD1611" s="10"/>
      <c r="AE1611" s="10"/>
      <c r="AF1611" s="15"/>
    </row>
    <row r="1612" spans="1:32" ht="15" customHeight="1" x14ac:dyDescent="0.25">
      <c r="C1612" s="10"/>
      <c r="D1612" s="10"/>
      <c r="E1612" s="10"/>
      <c r="F1612" s="10"/>
      <c r="G1612" s="242" t="s">
        <v>209</v>
      </c>
      <c r="H1612" s="76"/>
      <c r="I1612" s="52" t="s">
        <v>1076</v>
      </c>
      <c r="J1612" s="80"/>
      <c r="L1612" s="20"/>
      <c r="M1612" s="11"/>
      <c r="N1612" s="11"/>
      <c r="O1612" s="25"/>
      <c r="P1612" s="25"/>
      <c r="Q1612" s="16"/>
      <c r="R1612" s="16"/>
      <c r="S1612" s="16"/>
      <c r="T1612" s="16"/>
      <c r="U1612" s="16"/>
      <c r="V1612" s="16"/>
      <c r="W1612" s="26"/>
      <c r="X1612" s="10"/>
      <c r="Y1612" s="10"/>
      <c r="Z1612" s="10"/>
      <c r="AA1612" s="10"/>
      <c r="AB1612" s="14"/>
      <c r="AC1612" s="10"/>
      <c r="AD1612" s="10"/>
      <c r="AE1612" s="10"/>
      <c r="AF1612" s="15"/>
    </row>
    <row r="1613" spans="1:32" s="65" customFormat="1" ht="15" customHeight="1" outlineLevel="5" x14ac:dyDescent="0.25">
      <c r="A1613" s="21"/>
      <c r="B1613" s="151"/>
      <c r="C1613" s="151"/>
      <c r="D1613" s="151"/>
      <c r="E1613" s="151"/>
      <c r="F1613" s="151"/>
      <c r="G1613" s="191" t="s">
        <v>1842</v>
      </c>
      <c r="H1613" s="187">
        <v>42370</v>
      </c>
      <c r="I1613" s="151" t="s">
        <v>14</v>
      </c>
      <c r="J1613" s="473" t="s">
        <v>49</v>
      </c>
      <c r="K1613" s="151" t="s">
        <v>9</v>
      </c>
      <c r="L1613" s="151" t="s">
        <v>10</v>
      </c>
      <c r="M1613" s="151" t="s">
        <v>10</v>
      </c>
      <c r="N1613" s="151" t="s">
        <v>11</v>
      </c>
      <c r="O1613" s="139">
        <v>416426.82</v>
      </c>
      <c r="P1613" s="139">
        <v>0</v>
      </c>
      <c r="Q1613" s="139">
        <v>416426.82</v>
      </c>
      <c r="R1613" s="153" t="s">
        <v>1</v>
      </c>
      <c r="S1613" s="154" t="s">
        <v>4</v>
      </c>
      <c r="T1613" s="154"/>
      <c r="U1613" s="154" t="s">
        <v>209</v>
      </c>
      <c r="V1613" s="151"/>
      <c r="W1613" s="151"/>
      <c r="X1613" s="151"/>
      <c r="Y1613" s="151"/>
      <c r="Z1613" s="155">
        <v>42370</v>
      </c>
      <c r="AA1613" s="151"/>
      <c r="AB1613" s="151"/>
      <c r="AC1613" s="151"/>
      <c r="AD1613" s="156" t="s">
        <v>1843</v>
      </c>
    </row>
    <row r="1614" spans="1:32" s="21" customFormat="1" ht="15" customHeight="1" outlineLevel="5" x14ac:dyDescent="0.25">
      <c r="B1614" s="1"/>
      <c r="C1614" s="1"/>
      <c r="D1614" s="1"/>
      <c r="E1614" s="1"/>
      <c r="F1614" s="1"/>
      <c r="G1614" s="192" t="s">
        <v>1842</v>
      </c>
      <c r="H1614" s="188">
        <v>42370</v>
      </c>
      <c r="I1614" s="1" t="s">
        <v>14</v>
      </c>
      <c r="J1614" s="294" t="s">
        <v>59</v>
      </c>
      <c r="K1614" s="1" t="s">
        <v>9</v>
      </c>
      <c r="L1614" s="1" t="s">
        <v>10</v>
      </c>
      <c r="M1614" s="1" t="s">
        <v>10</v>
      </c>
      <c r="N1614" s="1" t="s">
        <v>11</v>
      </c>
      <c r="O1614" s="9">
        <v>521683.35</v>
      </c>
      <c r="P1614" s="9">
        <v>0</v>
      </c>
      <c r="Q1614" s="9">
        <v>521683.35</v>
      </c>
      <c r="R1614" s="6" t="s">
        <v>1</v>
      </c>
      <c r="S1614" s="5" t="s">
        <v>4</v>
      </c>
      <c r="T1614" s="5"/>
      <c r="U1614" s="5" t="s">
        <v>209</v>
      </c>
      <c r="V1614" s="1"/>
      <c r="W1614" s="1"/>
      <c r="X1614" s="1"/>
      <c r="Y1614" s="1"/>
      <c r="Z1614" s="4">
        <v>42370</v>
      </c>
      <c r="AA1614" s="1"/>
      <c r="AB1614" s="1"/>
      <c r="AC1614" s="1"/>
      <c r="AD1614" s="8" t="s">
        <v>1843</v>
      </c>
    </row>
    <row r="1615" spans="1:32" s="164" customFormat="1" ht="15" customHeight="1" outlineLevel="5" x14ac:dyDescent="0.25">
      <c r="A1615" s="21"/>
      <c r="B1615" s="158"/>
      <c r="C1615" s="158"/>
      <c r="D1615" s="158"/>
      <c r="E1615" s="158"/>
      <c r="F1615" s="158"/>
      <c r="G1615" s="193" t="s">
        <v>1842</v>
      </c>
      <c r="H1615" s="189">
        <v>42370</v>
      </c>
      <c r="I1615" s="158" t="s">
        <v>14</v>
      </c>
      <c r="J1615" s="475" t="s">
        <v>63</v>
      </c>
      <c r="K1615" s="158" t="s">
        <v>9</v>
      </c>
      <c r="L1615" s="158" t="s">
        <v>10</v>
      </c>
      <c r="M1615" s="158" t="s">
        <v>10</v>
      </c>
      <c r="N1615" s="158" t="s">
        <v>11</v>
      </c>
      <c r="O1615" s="146">
        <v>221033.89</v>
      </c>
      <c r="P1615" s="146">
        <v>0</v>
      </c>
      <c r="Q1615" s="146">
        <v>221033.89</v>
      </c>
      <c r="R1615" s="160" t="s">
        <v>1</v>
      </c>
      <c r="S1615" s="161" t="s">
        <v>4</v>
      </c>
      <c r="T1615" s="161"/>
      <c r="U1615" s="161" t="s">
        <v>209</v>
      </c>
      <c r="V1615" s="158"/>
      <c r="W1615" s="158"/>
      <c r="X1615" s="158"/>
      <c r="Y1615" s="158"/>
      <c r="Z1615" s="162">
        <v>42370</v>
      </c>
      <c r="AA1615" s="158"/>
      <c r="AB1615" s="158"/>
      <c r="AC1615" s="158"/>
      <c r="AD1615" s="163" t="s">
        <v>1843</v>
      </c>
    </row>
    <row r="1616" spans="1:32" x14ac:dyDescent="0.25">
      <c r="C1616" s="10"/>
      <c r="D1616" s="10"/>
      <c r="E1616" s="10"/>
      <c r="F1616" s="10"/>
      <c r="G1616" s="76"/>
      <c r="H1616" s="76"/>
      <c r="I1616" s="77"/>
      <c r="J1616" s="80"/>
      <c r="K1616" s="10"/>
      <c r="L1616" s="11"/>
      <c r="M1616" s="11"/>
      <c r="N1616" s="11"/>
      <c r="O1616" s="71">
        <f>SUM(O1613:O1615)</f>
        <v>1159144.06</v>
      </c>
      <c r="P1616" s="71">
        <f t="shared" ref="P1616:Q1616" si="634">SUM(P1613:P1615)</f>
        <v>0</v>
      </c>
      <c r="Q1616" s="71">
        <f t="shared" si="634"/>
        <v>1159144.06</v>
      </c>
      <c r="R1616" s="17"/>
      <c r="S1616" s="17"/>
      <c r="T1616" s="17"/>
      <c r="U1616" s="17"/>
      <c r="V1616" s="17"/>
      <c r="W1616" s="26"/>
      <c r="X1616" s="10"/>
      <c r="Y1616" s="10"/>
      <c r="Z1616" s="10"/>
      <c r="AA1616" s="10"/>
      <c r="AB1616" s="14"/>
      <c r="AC1616" s="10"/>
      <c r="AD1616" s="10"/>
      <c r="AE1616" s="10"/>
      <c r="AF1616" s="15"/>
    </row>
    <row r="1617" spans="1:60" x14ac:dyDescent="0.25">
      <c r="C1617" s="10"/>
      <c r="D1617" s="10"/>
      <c r="E1617" s="10"/>
      <c r="F1617" s="10"/>
      <c r="G1617" s="76"/>
      <c r="H1617" s="76"/>
      <c r="I1617" s="77"/>
      <c r="J1617" s="80"/>
      <c r="K1617" s="10"/>
      <c r="L1617" s="11"/>
      <c r="M1617" s="11"/>
      <c r="N1617" s="11"/>
      <c r="O1617" s="25"/>
      <c r="P1617" s="25"/>
      <c r="Q1617" s="16"/>
      <c r="R1617" s="16"/>
      <c r="S1617" s="16"/>
      <c r="T1617" s="16"/>
      <c r="U1617" s="16"/>
      <c r="V1617" s="16"/>
      <c r="W1617" s="26"/>
      <c r="X1617" s="10"/>
      <c r="Y1617" s="10"/>
      <c r="Z1617" s="10"/>
      <c r="AA1617" s="10"/>
      <c r="AB1617" s="14"/>
      <c r="AC1617" s="10"/>
      <c r="AD1617" s="10"/>
      <c r="AE1617" s="10"/>
      <c r="AF1617" s="15"/>
    </row>
    <row r="1618" spans="1:60" ht="15" customHeight="1" x14ac:dyDescent="0.25">
      <c r="C1618" s="10"/>
      <c r="D1618" s="10"/>
      <c r="E1618" s="10"/>
      <c r="F1618" s="10"/>
      <c r="G1618" s="242" t="s">
        <v>278</v>
      </c>
      <c r="H1618" s="76"/>
      <c r="I1618" s="125" t="s">
        <v>1308</v>
      </c>
      <c r="J1618" s="462"/>
      <c r="K1618" s="125"/>
      <c r="L1618" s="125"/>
      <c r="M1618" s="125"/>
      <c r="N1618" s="125"/>
      <c r="O1618" s="125"/>
      <c r="P1618" s="125"/>
      <c r="Q1618" s="125"/>
      <c r="R1618" s="125"/>
      <c r="S1618" s="125"/>
      <c r="T1618" s="125"/>
      <c r="U1618" s="125"/>
      <c r="V1618" s="125"/>
      <c r="W1618" s="125"/>
      <c r="X1618" s="125"/>
      <c r="Y1618" s="125"/>
      <c r="Z1618" s="125"/>
      <c r="AA1618" s="125"/>
      <c r="AB1618" s="125"/>
      <c r="AC1618" s="125"/>
      <c r="AD1618" s="125"/>
      <c r="AG1618" s="176"/>
    </row>
    <row r="1619" spans="1:60" s="65" customFormat="1" ht="15" customHeight="1" outlineLevel="5" x14ac:dyDescent="0.25">
      <c r="A1619" s="21"/>
      <c r="B1619" s="151"/>
      <c r="C1619" s="151"/>
      <c r="D1619" s="151"/>
      <c r="E1619" s="151"/>
      <c r="F1619" s="151"/>
      <c r="G1619" s="191" t="s">
        <v>1842</v>
      </c>
      <c r="H1619" s="187">
        <v>42370</v>
      </c>
      <c r="I1619" s="151" t="s">
        <v>14</v>
      </c>
      <c r="J1619" s="473" t="s">
        <v>59</v>
      </c>
      <c r="K1619" s="151" t="s">
        <v>9</v>
      </c>
      <c r="L1619" s="151" t="s">
        <v>10</v>
      </c>
      <c r="M1619" s="151" t="s">
        <v>10</v>
      </c>
      <c r="N1619" s="151" t="s">
        <v>11</v>
      </c>
      <c r="O1619" s="139">
        <v>7229</v>
      </c>
      <c r="P1619" s="139">
        <v>0</v>
      </c>
      <c r="Q1619" s="139">
        <v>7229</v>
      </c>
      <c r="R1619" s="153" t="s">
        <v>1</v>
      </c>
      <c r="S1619" s="154" t="s">
        <v>4</v>
      </c>
      <c r="T1619" s="154"/>
      <c r="U1619" s="154" t="s">
        <v>278</v>
      </c>
      <c r="V1619" s="151"/>
      <c r="W1619" s="151"/>
      <c r="X1619" s="151"/>
      <c r="Y1619" s="151"/>
      <c r="Z1619" s="155">
        <v>42370</v>
      </c>
      <c r="AA1619" s="151"/>
      <c r="AB1619" s="151"/>
      <c r="AC1619" s="151"/>
      <c r="AD1619" s="156" t="s">
        <v>1843</v>
      </c>
    </row>
    <row r="1620" spans="1:60" s="164" customFormat="1" ht="15" customHeight="1" outlineLevel="5" x14ac:dyDescent="0.25">
      <c r="A1620" s="21"/>
      <c r="B1620" s="158"/>
      <c r="C1620" s="158"/>
      <c r="D1620" s="158"/>
      <c r="E1620" s="158"/>
      <c r="F1620" s="158"/>
      <c r="G1620" s="193" t="s">
        <v>1842</v>
      </c>
      <c r="H1620" s="189">
        <v>42370</v>
      </c>
      <c r="I1620" s="158" t="s">
        <v>14</v>
      </c>
      <c r="J1620" s="475" t="s">
        <v>63</v>
      </c>
      <c r="K1620" s="158" t="s">
        <v>9</v>
      </c>
      <c r="L1620" s="158" t="s">
        <v>10</v>
      </c>
      <c r="M1620" s="158" t="s">
        <v>10</v>
      </c>
      <c r="N1620" s="158" t="s">
        <v>11</v>
      </c>
      <c r="O1620" s="146">
        <v>4000</v>
      </c>
      <c r="P1620" s="146">
        <v>0</v>
      </c>
      <c r="Q1620" s="146">
        <v>4000</v>
      </c>
      <c r="R1620" s="160" t="s">
        <v>1</v>
      </c>
      <c r="S1620" s="161" t="s">
        <v>4</v>
      </c>
      <c r="T1620" s="161"/>
      <c r="U1620" s="161" t="s">
        <v>278</v>
      </c>
      <c r="V1620" s="158"/>
      <c r="W1620" s="158"/>
      <c r="X1620" s="158"/>
      <c r="Y1620" s="158"/>
      <c r="Z1620" s="162">
        <v>42370</v>
      </c>
      <c r="AA1620" s="158"/>
      <c r="AB1620" s="158"/>
      <c r="AC1620" s="158"/>
      <c r="AD1620" s="163" t="s">
        <v>1843</v>
      </c>
    </row>
    <row r="1621" spans="1:60" ht="15" customHeight="1" x14ac:dyDescent="0.25">
      <c r="C1621" s="10"/>
      <c r="D1621" s="10"/>
      <c r="E1621" s="10"/>
      <c r="F1621" s="10"/>
      <c r="G1621" s="76"/>
      <c r="H1621" s="76"/>
      <c r="I1621" s="77"/>
      <c r="J1621" s="80"/>
      <c r="K1621" s="10"/>
      <c r="L1621" s="11"/>
      <c r="M1621" s="11"/>
      <c r="N1621" s="11"/>
      <c r="O1621" s="71">
        <f>SUM(O1619:O1620)</f>
        <v>11229</v>
      </c>
      <c r="P1621" s="71">
        <f t="shared" ref="P1621:Q1621" si="635">SUM(P1619:P1620)</f>
        <v>0</v>
      </c>
      <c r="Q1621" s="71">
        <f t="shared" si="635"/>
        <v>11229</v>
      </c>
      <c r="R1621" s="17"/>
      <c r="S1621" s="17"/>
      <c r="T1621" s="17"/>
      <c r="U1621" s="17"/>
      <c r="V1621" s="17"/>
      <c r="W1621" s="26"/>
      <c r="X1621" s="10"/>
      <c r="Y1621" s="10"/>
      <c r="Z1621" s="10"/>
      <c r="AA1621" s="10"/>
      <c r="AB1621" s="14"/>
      <c r="AC1621" s="10"/>
      <c r="AD1621" s="10"/>
      <c r="AE1621" s="10"/>
      <c r="AF1621" s="15"/>
    </row>
    <row r="1622" spans="1:60" s="20" customFormat="1" ht="15" customHeight="1" x14ac:dyDescent="0.25">
      <c r="A1622" s="22"/>
      <c r="B1622" s="22"/>
      <c r="C1622" s="24"/>
      <c r="D1622" s="24"/>
      <c r="E1622" s="24"/>
      <c r="F1622" s="24"/>
      <c r="G1622" s="77"/>
      <c r="H1622" s="77"/>
      <c r="I1622" s="77"/>
      <c r="J1622" s="81"/>
      <c r="K1622" s="24"/>
      <c r="L1622" s="25"/>
      <c r="M1622" s="25"/>
      <c r="N1622" s="25"/>
      <c r="O1622" s="25"/>
      <c r="P1622" s="25"/>
      <c r="Q1622" s="17"/>
      <c r="R1622" s="17"/>
      <c r="S1622" s="17"/>
      <c r="T1622" s="17"/>
      <c r="U1622" s="17"/>
      <c r="V1622" s="17"/>
      <c r="W1622" s="26"/>
      <c r="X1622" s="24"/>
      <c r="Y1622" s="24"/>
      <c r="Z1622" s="24"/>
      <c r="AA1622" s="24"/>
      <c r="AB1622" s="27"/>
      <c r="AC1622" s="24"/>
      <c r="AD1622" s="24"/>
      <c r="AE1622" s="24"/>
      <c r="AF1622" s="28"/>
      <c r="AG1622" s="22"/>
      <c r="AH1622" s="22"/>
      <c r="AI1622" s="22"/>
      <c r="AJ1622" s="22"/>
      <c r="AK1622" s="22"/>
      <c r="AL1622" s="22"/>
      <c r="AM1622" s="22"/>
      <c r="AN1622" s="22"/>
      <c r="AO1622" s="22"/>
      <c r="AP1622" s="22"/>
      <c r="AQ1622" s="22"/>
      <c r="AR1622" s="22"/>
      <c r="AS1622" s="22"/>
      <c r="AT1622" s="22"/>
      <c r="AU1622" s="22"/>
      <c r="AV1622" s="22"/>
      <c r="AW1622" s="22"/>
      <c r="AX1622" s="22"/>
      <c r="AY1622" s="22"/>
      <c r="AZ1622" s="22"/>
      <c r="BA1622" s="22"/>
      <c r="BB1622" s="22"/>
      <c r="BC1622" s="22"/>
      <c r="BD1622" s="22"/>
      <c r="BE1622" s="22"/>
      <c r="BF1622" s="22"/>
      <c r="BG1622" s="22"/>
      <c r="BH1622" s="22"/>
    </row>
    <row r="1623" spans="1:60" ht="15" customHeight="1" x14ac:dyDescent="0.25">
      <c r="C1623" s="10"/>
      <c r="D1623" s="10"/>
      <c r="E1623" s="10"/>
      <c r="F1623" s="10"/>
      <c r="G1623" s="242" t="s">
        <v>92</v>
      </c>
      <c r="H1623" s="76"/>
      <c r="I1623" s="124" t="s">
        <v>1309</v>
      </c>
      <c r="J1623" s="194"/>
      <c r="K1623" s="124"/>
      <c r="L1623" s="124"/>
      <c r="M1623" s="124"/>
      <c r="N1623" s="124"/>
      <c r="O1623" s="125"/>
      <c r="P1623" s="125"/>
      <c r="Q1623" s="125"/>
      <c r="R1623" s="125"/>
      <c r="S1623" s="125"/>
      <c r="T1623" s="124"/>
      <c r="U1623" s="124"/>
      <c r="V1623" s="124"/>
      <c r="W1623" s="124"/>
      <c r="X1623" s="124"/>
      <c r="Y1623" s="124"/>
      <c r="Z1623" s="124"/>
      <c r="AA1623" s="124"/>
      <c r="AB1623" s="124"/>
      <c r="AC1623" s="124"/>
      <c r="AD1623" s="124"/>
      <c r="AG1623" s="124"/>
    </row>
    <row r="1624" spans="1:60" s="65" customFormat="1" ht="15" customHeight="1" outlineLevel="5" x14ac:dyDescent="0.25">
      <c r="A1624" s="21"/>
      <c r="B1624" s="151"/>
      <c r="C1624" s="151"/>
      <c r="D1624" s="151"/>
      <c r="E1624" s="151"/>
      <c r="F1624" s="151"/>
      <c r="G1624" s="191" t="s">
        <v>1842</v>
      </c>
      <c r="H1624" s="187">
        <v>42370</v>
      </c>
      <c r="I1624" s="151" t="s">
        <v>14</v>
      </c>
      <c r="J1624" s="473" t="s">
        <v>49</v>
      </c>
      <c r="K1624" s="151" t="s">
        <v>9</v>
      </c>
      <c r="L1624" s="151" t="s">
        <v>10</v>
      </c>
      <c r="M1624" s="151" t="s">
        <v>10</v>
      </c>
      <c r="N1624" s="151" t="s">
        <v>11</v>
      </c>
      <c r="O1624" s="139">
        <v>142962.47</v>
      </c>
      <c r="P1624" s="139">
        <v>0</v>
      </c>
      <c r="Q1624" s="139">
        <v>142962.47</v>
      </c>
      <c r="R1624" s="153" t="s">
        <v>1</v>
      </c>
      <c r="S1624" s="154" t="s">
        <v>4</v>
      </c>
      <c r="T1624" s="154"/>
      <c r="U1624" s="154" t="s">
        <v>92</v>
      </c>
      <c r="V1624" s="151"/>
      <c r="W1624" s="151"/>
      <c r="X1624" s="151"/>
      <c r="Y1624" s="151"/>
      <c r="Z1624" s="155">
        <v>42370</v>
      </c>
      <c r="AA1624" s="151"/>
      <c r="AB1624" s="151"/>
      <c r="AC1624" s="151"/>
      <c r="AD1624" s="156" t="s">
        <v>1843</v>
      </c>
    </row>
    <row r="1625" spans="1:60" s="21" customFormat="1" ht="15" customHeight="1" outlineLevel="5" x14ac:dyDescent="0.25">
      <c r="B1625" s="1"/>
      <c r="C1625" s="1"/>
      <c r="D1625" s="1"/>
      <c r="E1625" s="1"/>
      <c r="F1625" s="1"/>
      <c r="G1625" s="192" t="s">
        <v>1842</v>
      </c>
      <c r="H1625" s="188">
        <v>42370</v>
      </c>
      <c r="I1625" s="1" t="s">
        <v>14</v>
      </c>
      <c r="J1625" s="294" t="s">
        <v>59</v>
      </c>
      <c r="K1625" s="1" t="s">
        <v>9</v>
      </c>
      <c r="L1625" s="1" t="s">
        <v>10</v>
      </c>
      <c r="M1625" s="1" t="s">
        <v>10</v>
      </c>
      <c r="N1625" s="1" t="s">
        <v>11</v>
      </c>
      <c r="O1625" s="9">
        <v>162449.35</v>
      </c>
      <c r="P1625" s="9">
        <v>0</v>
      </c>
      <c r="Q1625" s="9">
        <v>162449.35</v>
      </c>
      <c r="R1625" s="6" t="s">
        <v>1</v>
      </c>
      <c r="S1625" s="5" t="s">
        <v>4</v>
      </c>
      <c r="T1625" s="5"/>
      <c r="U1625" s="5" t="s">
        <v>92</v>
      </c>
      <c r="V1625" s="1"/>
      <c r="W1625" s="1"/>
      <c r="X1625" s="1"/>
      <c r="Y1625" s="1"/>
      <c r="Z1625" s="4">
        <v>42370</v>
      </c>
      <c r="AA1625" s="1"/>
      <c r="AB1625" s="1"/>
      <c r="AC1625" s="1"/>
      <c r="AD1625" s="8" t="s">
        <v>1843</v>
      </c>
    </row>
    <row r="1626" spans="1:60" s="21" customFormat="1" ht="15" customHeight="1" outlineLevel="5" x14ac:dyDescent="0.25">
      <c r="B1626" s="1"/>
      <c r="C1626" s="1"/>
      <c r="D1626" s="1"/>
      <c r="E1626" s="1"/>
      <c r="F1626" s="1"/>
      <c r="G1626" s="192" t="s">
        <v>1842</v>
      </c>
      <c r="H1626" s="188">
        <v>42370</v>
      </c>
      <c r="I1626" s="1" t="s">
        <v>14</v>
      </c>
      <c r="J1626" s="294" t="s">
        <v>63</v>
      </c>
      <c r="K1626" s="1" t="s">
        <v>9</v>
      </c>
      <c r="L1626" s="1" t="s">
        <v>10</v>
      </c>
      <c r="M1626" s="1" t="s">
        <v>10</v>
      </c>
      <c r="N1626" s="1" t="s">
        <v>11</v>
      </c>
      <c r="O1626" s="9">
        <v>120899.99</v>
      </c>
      <c r="P1626" s="9">
        <v>0</v>
      </c>
      <c r="Q1626" s="9">
        <v>120899.99</v>
      </c>
      <c r="R1626" s="6" t="s">
        <v>1</v>
      </c>
      <c r="S1626" s="5" t="s">
        <v>4</v>
      </c>
      <c r="T1626" s="5"/>
      <c r="U1626" s="5" t="s">
        <v>92</v>
      </c>
      <c r="V1626" s="1"/>
      <c r="W1626" s="1"/>
      <c r="X1626" s="1"/>
      <c r="Y1626" s="1"/>
      <c r="Z1626" s="4">
        <v>42370</v>
      </c>
      <c r="AA1626" s="1"/>
      <c r="AB1626" s="1"/>
      <c r="AC1626" s="1"/>
      <c r="AD1626" s="8" t="s">
        <v>1843</v>
      </c>
    </row>
    <row r="1627" spans="1:60" s="164" customFormat="1" ht="15" customHeight="1" outlineLevel="5" x14ac:dyDescent="0.25">
      <c r="A1627" s="21"/>
      <c r="B1627" s="158"/>
      <c r="C1627" s="158"/>
      <c r="D1627" s="158"/>
      <c r="E1627" s="158"/>
      <c r="F1627" s="158"/>
      <c r="G1627" s="193" t="s">
        <v>1842</v>
      </c>
      <c r="H1627" s="189">
        <v>42370</v>
      </c>
      <c r="I1627" s="158" t="s">
        <v>14</v>
      </c>
      <c r="J1627" s="475" t="s">
        <v>64</v>
      </c>
      <c r="K1627" s="158" t="s">
        <v>9</v>
      </c>
      <c r="L1627" s="158" t="s">
        <v>10</v>
      </c>
      <c r="M1627" s="158" t="s">
        <v>10</v>
      </c>
      <c r="N1627" s="158" t="s">
        <v>11</v>
      </c>
      <c r="O1627" s="146">
        <v>15980</v>
      </c>
      <c r="P1627" s="146">
        <v>0</v>
      </c>
      <c r="Q1627" s="146">
        <v>15980</v>
      </c>
      <c r="R1627" s="160" t="s">
        <v>1</v>
      </c>
      <c r="S1627" s="161" t="s">
        <v>4</v>
      </c>
      <c r="T1627" s="161"/>
      <c r="U1627" s="161" t="s">
        <v>92</v>
      </c>
      <c r="V1627" s="158"/>
      <c r="W1627" s="158"/>
      <c r="X1627" s="158"/>
      <c r="Y1627" s="158"/>
      <c r="Z1627" s="162">
        <v>42370</v>
      </c>
      <c r="AA1627" s="158"/>
      <c r="AB1627" s="158"/>
      <c r="AC1627" s="158"/>
      <c r="AD1627" s="163" t="s">
        <v>1843</v>
      </c>
    </row>
    <row r="1628" spans="1:60" ht="15" customHeight="1" x14ac:dyDescent="0.25">
      <c r="C1628" s="10"/>
      <c r="D1628" s="10"/>
      <c r="E1628" s="10"/>
      <c r="F1628" s="10"/>
      <c r="G1628" s="76"/>
      <c r="H1628" s="76"/>
      <c r="I1628" s="77"/>
      <c r="J1628" s="80"/>
      <c r="K1628" s="10"/>
      <c r="L1628" s="11"/>
      <c r="M1628" s="11"/>
      <c r="N1628" s="11"/>
      <c r="O1628" s="71">
        <f>SUM(O1624:O1627)</f>
        <v>442291.81</v>
      </c>
      <c r="P1628" s="71">
        <f t="shared" ref="P1628:Q1628" si="636">SUM(P1624:P1627)</f>
        <v>0</v>
      </c>
      <c r="Q1628" s="71">
        <f t="shared" si="636"/>
        <v>442291.81</v>
      </c>
      <c r="R1628" s="17"/>
      <c r="S1628" s="17"/>
      <c r="T1628" s="17"/>
      <c r="U1628" s="17"/>
      <c r="V1628" s="17"/>
      <c r="W1628" s="26"/>
      <c r="X1628" s="10"/>
      <c r="Y1628" s="10"/>
      <c r="Z1628" s="10"/>
      <c r="AA1628" s="10"/>
      <c r="AB1628" s="14"/>
      <c r="AC1628" s="10"/>
      <c r="AD1628" s="10"/>
      <c r="AE1628" s="10"/>
      <c r="AF1628" s="15"/>
    </row>
    <row r="1629" spans="1:60" ht="15" customHeight="1" x14ac:dyDescent="0.25">
      <c r="C1629" s="10"/>
      <c r="D1629" s="10"/>
      <c r="E1629" s="10"/>
      <c r="F1629" s="10"/>
      <c r="G1629" s="76"/>
      <c r="H1629" s="194"/>
      <c r="I1629" s="77"/>
      <c r="J1629" s="80"/>
      <c r="K1629" s="91"/>
      <c r="L1629" s="91"/>
      <c r="M1629" s="91"/>
      <c r="N1629" s="91"/>
      <c r="O1629" s="125"/>
      <c r="P1629" s="125"/>
      <c r="Q1629" s="125"/>
      <c r="R1629" s="125"/>
      <c r="S1629" s="125"/>
      <c r="T1629" s="91"/>
      <c r="U1629" s="91"/>
      <c r="V1629" s="91"/>
      <c r="W1629" s="98"/>
      <c r="X1629" s="91"/>
      <c r="Y1629" s="91"/>
      <c r="Z1629" s="91"/>
      <c r="AA1629" s="91"/>
      <c r="AB1629" s="91"/>
      <c r="AC1629" s="91"/>
      <c r="AD1629" s="91"/>
      <c r="AE1629" s="124"/>
      <c r="AF1629" s="124"/>
      <c r="AG1629" s="124"/>
    </row>
    <row r="1630" spans="1:60" ht="15" customHeight="1" x14ac:dyDescent="0.25">
      <c r="C1630" s="10"/>
      <c r="D1630" s="10"/>
      <c r="E1630" s="10"/>
      <c r="F1630" s="10"/>
      <c r="G1630" s="242" t="s">
        <v>210</v>
      </c>
      <c r="H1630" s="76"/>
      <c r="I1630" s="124" t="s">
        <v>1568</v>
      </c>
      <c r="J1630" s="194"/>
      <c r="K1630" s="124"/>
      <c r="L1630" s="124"/>
      <c r="M1630" s="124"/>
      <c r="N1630" s="124"/>
      <c r="O1630" s="125"/>
      <c r="P1630" s="125"/>
      <c r="Q1630" s="125"/>
      <c r="R1630" s="125"/>
      <c r="S1630" s="125"/>
      <c r="T1630" s="124"/>
      <c r="U1630" s="124"/>
      <c r="V1630" s="124"/>
      <c r="W1630" s="124"/>
      <c r="X1630" s="124"/>
      <c r="Y1630" s="124"/>
      <c r="Z1630" s="124"/>
      <c r="AA1630" s="124"/>
      <c r="AB1630" s="124"/>
      <c r="AC1630" s="124"/>
      <c r="AD1630" s="124"/>
      <c r="AG1630" s="124"/>
    </row>
    <row r="1631" spans="1:60" s="65" customFormat="1" ht="15" customHeight="1" outlineLevel="5" x14ac:dyDescent="0.25">
      <c r="A1631" s="21"/>
      <c r="B1631" s="151"/>
      <c r="C1631" s="151"/>
      <c r="D1631" s="151"/>
      <c r="E1631" s="151"/>
      <c r="F1631" s="151"/>
      <c r="G1631" s="191" t="s">
        <v>1842</v>
      </c>
      <c r="H1631" s="187">
        <v>42370</v>
      </c>
      <c r="I1631" s="151" t="s">
        <v>14</v>
      </c>
      <c r="J1631" s="473" t="s">
        <v>49</v>
      </c>
      <c r="K1631" s="151" t="s">
        <v>9</v>
      </c>
      <c r="L1631" s="151" t="s">
        <v>10</v>
      </c>
      <c r="M1631" s="151" t="s">
        <v>10</v>
      </c>
      <c r="N1631" s="151" t="s">
        <v>11</v>
      </c>
      <c r="O1631" s="139">
        <v>18318.91</v>
      </c>
      <c r="P1631" s="139">
        <v>0</v>
      </c>
      <c r="Q1631" s="139">
        <v>18318.91</v>
      </c>
      <c r="R1631" s="153" t="s">
        <v>1</v>
      </c>
      <c r="S1631" s="154" t="s">
        <v>4</v>
      </c>
      <c r="T1631" s="154"/>
      <c r="U1631" s="154" t="s">
        <v>8709</v>
      </c>
      <c r="V1631" s="151"/>
      <c r="W1631" s="151"/>
      <c r="X1631" s="151"/>
      <c r="Y1631" s="151"/>
      <c r="Z1631" s="155">
        <v>42370</v>
      </c>
      <c r="AA1631" s="151"/>
      <c r="AB1631" s="151"/>
      <c r="AC1631" s="151"/>
      <c r="AD1631" s="156" t="s">
        <v>1843</v>
      </c>
    </row>
    <row r="1632" spans="1:60" s="21" customFormat="1" ht="15" customHeight="1" outlineLevel="5" x14ac:dyDescent="0.25">
      <c r="B1632" s="1"/>
      <c r="C1632" s="1"/>
      <c r="D1632" s="1"/>
      <c r="E1632" s="1"/>
      <c r="F1632" s="1"/>
      <c r="G1632" s="192" t="s">
        <v>1842</v>
      </c>
      <c r="H1632" s="188">
        <v>42370</v>
      </c>
      <c r="I1632" s="1" t="s">
        <v>14</v>
      </c>
      <c r="J1632" s="294" t="s">
        <v>59</v>
      </c>
      <c r="K1632" s="1" t="s">
        <v>9</v>
      </c>
      <c r="L1632" s="1" t="s">
        <v>10</v>
      </c>
      <c r="M1632" s="1" t="s">
        <v>10</v>
      </c>
      <c r="N1632" s="1" t="s">
        <v>11</v>
      </c>
      <c r="O1632" s="9">
        <v>40821.9</v>
      </c>
      <c r="P1632" s="9">
        <v>0</v>
      </c>
      <c r="Q1632" s="9">
        <v>40821.9</v>
      </c>
      <c r="R1632" s="6" t="s">
        <v>1</v>
      </c>
      <c r="S1632" s="5" t="s">
        <v>4</v>
      </c>
      <c r="T1632" s="5"/>
      <c r="U1632" s="5" t="s">
        <v>8709</v>
      </c>
      <c r="V1632" s="1"/>
      <c r="W1632" s="1"/>
      <c r="X1632" s="1"/>
      <c r="Y1632" s="1"/>
      <c r="Z1632" s="4">
        <v>42370</v>
      </c>
      <c r="AA1632" s="1"/>
      <c r="AB1632" s="1"/>
      <c r="AC1632" s="1"/>
      <c r="AD1632" s="8" t="s">
        <v>1843</v>
      </c>
    </row>
    <row r="1633" spans="1:33" s="21" customFormat="1" outlineLevel="5" x14ac:dyDescent="0.25">
      <c r="B1633" s="1"/>
      <c r="C1633" s="1"/>
      <c r="D1633" s="1"/>
      <c r="E1633" s="1"/>
      <c r="F1633" s="1"/>
      <c r="G1633" s="192" t="s">
        <v>4898</v>
      </c>
      <c r="H1633" s="188">
        <v>42669</v>
      </c>
      <c r="I1633" s="1" t="s">
        <v>7499</v>
      </c>
      <c r="J1633" s="294" t="s">
        <v>59</v>
      </c>
      <c r="K1633" s="1" t="s">
        <v>33</v>
      </c>
      <c r="L1633" s="1" t="s">
        <v>1432</v>
      </c>
      <c r="M1633" s="1" t="s">
        <v>21</v>
      </c>
      <c r="N1633" s="1" t="s">
        <v>11</v>
      </c>
      <c r="O1633" s="9">
        <v>393.7</v>
      </c>
      <c r="P1633" s="9">
        <v>0</v>
      </c>
      <c r="Q1633" s="9">
        <v>393.7</v>
      </c>
      <c r="R1633" s="6" t="s">
        <v>61</v>
      </c>
      <c r="S1633" s="5" t="s">
        <v>32</v>
      </c>
      <c r="T1633" s="5"/>
      <c r="U1633" s="5" t="s">
        <v>8709</v>
      </c>
      <c r="V1633" s="1" t="s">
        <v>7163</v>
      </c>
      <c r="W1633" s="1"/>
      <c r="X1633" s="1"/>
      <c r="Y1633" s="1"/>
      <c r="Z1633" s="4">
        <v>42669</v>
      </c>
      <c r="AA1633" s="1" t="s">
        <v>26</v>
      </c>
      <c r="AB1633" s="1" t="s">
        <v>7500</v>
      </c>
      <c r="AC1633" s="1" t="s">
        <v>7501</v>
      </c>
      <c r="AD1633" s="8"/>
    </row>
    <row r="1634" spans="1:33" s="21" customFormat="1" ht="15" customHeight="1" outlineLevel="5" x14ac:dyDescent="0.25">
      <c r="B1634" s="1"/>
      <c r="C1634" s="1"/>
      <c r="D1634" s="1"/>
      <c r="E1634" s="1"/>
      <c r="F1634" s="1"/>
      <c r="G1634" s="192" t="s">
        <v>1842</v>
      </c>
      <c r="H1634" s="188">
        <v>42370</v>
      </c>
      <c r="I1634" s="1" t="s">
        <v>14</v>
      </c>
      <c r="J1634" s="294" t="s">
        <v>63</v>
      </c>
      <c r="K1634" s="1" t="s">
        <v>9</v>
      </c>
      <c r="L1634" s="1" t="s">
        <v>10</v>
      </c>
      <c r="M1634" s="1" t="s">
        <v>10</v>
      </c>
      <c r="N1634" s="1" t="s">
        <v>11</v>
      </c>
      <c r="O1634" s="9">
        <v>57811.6</v>
      </c>
      <c r="P1634" s="9">
        <v>0</v>
      </c>
      <c r="Q1634" s="9">
        <v>57811.6</v>
      </c>
      <c r="R1634" s="6" t="s">
        <v>1</v>
      </c>
      <c r="S1634" s="5" t="s">
        <v>4</v>
      </c>
      <c r="T1634" s="5"/>
      <c r="U1634" s="5" t="s">
        <v>8709</v>
      </c>
      <c r="V1634" s="1"/>
      <c r="W1634" s="1"/>
      <c r="X1634" s="1"/>
      <c r="Y1634" s="1"/>
      <c r="Z1634" s="4">
        <v>42370</v>
      </c>
      <c r="AA1634" s="1"/>
      <c r="AB1634" s="1"/>
      <c r="AC1634" s="1"/>
      <c r="AD1634" s="8" t="s">
        <v>1843</v>
      </c>
    </row>
    <row r="1635" spans="1:33" s="164" customFormat="1" outlineLevel="5" x14ac:dyDescent="0.25">
      <c r="A1635" s="21"/>
      <c r="B1635" s="158"/>
      <c r="C1635" s="158"/>
      <c r="D1635" s="158"/>
      <c r="E1635" s="158"/>
      <c r="F1635" s="158"/>
      <c r="G1635" s="193" t="s">
        <v>4898</v>
      </c>
      <c r="H1635" s="189">
        <v>42669</v>
      </c>
      <c r="I1635" s="158" t="s">
        <v>7499</v>
      </c>
      <c r="J1635" s="475" t="s">
        <v>63</v>
      </c>
      <c r="K1635" s="158" t="s">
        <v>33</v>
      </c>
      <c r="L1635" s="158" t="s">
        <v>1432</v>
      </c>
      <c r="M1635" s="158" t="s">
        <v>21</v>
      </c>
      <c r="N1635" s="158" t="s">
        <v>11</v>
      </c>
      <c r="O1635" s="146">
        <v>56.3</v>
      </c>
      <c r="P1635" s="146">
        <v>0</v>
      </c>
      <c r="Q1635" s="146">
        <v>56.3</v>
      </c>
      <c r="R1635" s="160" t="s">
        <v>61</v>
      </c>
      <c r="S1635" s="161" t="s">
        <v>32</v>
      </c>
      <c r="T1635" s="161"/>
      <c r="U1635" s="161" t="s">
        <v>8709</v>
      </c>
      <c r="V1635" s="158" t="s">
        <v>7163</v>
      </c>
      <c r="W1635" s="158"/>
      <c r="X1635" s="158"/>
      <c r="Y1635" s="158"/>
      <c r="Z1635" s="162">
        <v>42669</v>
      </c>
      <c r="AA1635" s="158" t="s">
        <v>26</v>
      </c>
      <c r="AB1635" s="158" t="s">
        <v>7500</v>
      </c>
      <c r="AC1635" s="158" t="s">
        <v>7501</v>
      </c>
      <c r="AD1635" s="163"/>
    </row>
    <row r="1636" spans="1:33" ht="15" customHeight="1" x14ac:dyDescent="0.25">
      <c r="C1636" s="10"/>
      <c r="D1636" s="10"/>
      <c r="E1636" s="10"/>
      <c r="F1636" s="10"/>
      <c r="G1636" s="76"/>
      <c r="H1636" s="76"/>
      <c r="I1636" s="77"/>
      <c r="J1636" s="80"/>
      <c r="K1636" s="10"/>
      <c r="L1636" s="11"/>
      <c r="M1636" s="11"/>
      <c r="N1636" s="11"/>
      <c r="O1636" s="71">
        <f>SUM(O1631:O1635)</f>
        <v>117402.40999999999</v>
      </c>
      <c r="P1636" s="71">
        <f t="shared" ref="P1636:Q1636" si="637">SUM(P1631:P1635)</f>
        <v>0</v>
      </c>
      <c r="Q1636" s="71">
        <f t="shared" si="637"/>
        <v>117402.40999999999</v>
      </c>
      <c r="R1636" s="17"/>
      <c r="S1636" s="17"/>
      <c r="T1636" s="17"/>
      <c r="U1636" s="17"/>
      <c r="V1636" s="17"/>
      <c r="W1636" s="26"/>
      <c r="X1636" s="10"/>
      <c r="Y1636" s="10"/>
      <c r="Z1636" s="10"/>
      <c r="AA1636" s="10"/>
      <c r="AB1636" s="14"/>
      <c r="AC1636" s="10"/>
      <c r="AD1636" s="10"/>
      <c r="AE1636" s="10"/>
      <c r="AF1636" s="15"/>
    </row>
    <row r="1637" spans="1:33" ht="15" customHeight="1" x14ac:dyDescent="0.25">
      <c r="C1637" s="10"/>
      <c r="D1637" s="10"/>
      <c r="E1637" s="10"/>
      <c r="F1637" s="10"/>
      <c r="G1637" s="76"/>
      <c r="H1637" s="195"/>
      <c r="I1637" s="77"/>
      <c r="J1637" s="80"/>
      <c r="K1637" s="92"/>
      <c r="L1637" s="92"/>
      <c r="M1637" s="92"/>
      <c r="N1637" s="92"/>
      <c r="O1637" s="380"/>
      <c r="P1637" s="380"/>
      <c r="Q1637" s="380"/>
      <c r="R1637" s="176"/>
      <c r="S1637" s="176"/>
      <c r="T1637" s="92"/>
      <c r="U1637" s="92"/>
      <c r="V1637" s="92"/>
      <c r="W1637" s="97"/>
      <c r="X1637" s="92"/>
      <c r="Y1637" s="92"/>
      <c r="Z1637" s="92"/>
      <c r="AA1637" s="92"/>
      <c r="AB1637" s="92"/>
      <c r="AC1637" s="92"/>
      <c r="AD1637" s="92"/>
      <c r="AE1637" s="176"/>
      <c r="AF1637" s="176"/>
      <c r="AG1637" s="176"/>
    </row>
    <row r="1638" spans="1:33" ht="15" customHeight="1" x14ac:dyDescent="0.25">
      <c r="C1638" s="10"/>
      <c r="D1638" s="10"/>
      <c r="E1638" s="10"/>
      <c r="F1638" s="10"/>
      <c r="G1638" s="242" t="s">
        <v>279</v>
      </c>
      <c r="H1638" s="76"/>
      <c r="I1638" s="176" t="s">
        <v>1310</v>
      </c>
      <c r="J1638" s="195"/>
      <c r="K1638" s="176"/>
      <c r="L1638" s="176"/>
      <c r="M1638" s="176"/>
      <c r="N1638" s="176"/>
      <c r="O1638" s="380"/>
      <c r="P1638" s="380"/>
      <c r="Q1638" s="380"/>
      <c r="R1638" s="176"/>
      <c r="S1638" s="176"/>
      <c r="T1638" s="176"/>
      <c r="U1638" s="176"/>
      <c r="V1638" s="176"/>
      <c r="W1638" s="176"/>
      <c r="X1638" s="176"/>
      <c r="Y1638" s="176"/>
      <c r="Z1638" s="176"/>
      <c r="AA1638" s="176"/>
      <c r="AB1638" s="176"/>
      <c r="AC1638" s="176"/>
      <c r="AD1638" s="176"/>
      <c r="AG1638" s="176"/>
    </row>
    <row r="1639" spans="1:33" s="134" customFormat="1" ht="15" customHeight="1" outlineLevel="5" x14ac:dyDescent="0.25">
      <c r="A1639" s="21"/>
      <c r="B1639" s="127"/>
      <c r="C1639" s="127"/>
      <c r="D1639" s="127"/>
      <c r="E1639" s="127"/>
      <c r="F1639" s="127"/>
      <c r="G1639" s="369" t="s">
        <v>1842</v>
      </c>
      <c r="H1639" s="185">
        <v>42370</v>
      </c>
      <c r="I1639" s="127" t="s">
        <v>14</v>
      </c>
      <c r="J1639" s="472" t="s">
        <v>59</v>
      </c>
      <c r="K1639" s="127" t="s">
        <v>9</v>
      </c>
      <c r="L1639" s="127" t="s">
        <v>10</v>
      </c>
      <c r="M1639" s="127" t="s">
        <v>10</v>
      </c>
      <c r="N1639" s="127" t="s">
        <v>11</v>
      </c>
      <c r="O1639" s="129">
        <v>1859</v>
      </c>
      <c r="P1639" s="129">
        <v>0</v>
      </c>
      <c r="Q1639" s="129">
        <f t="shared" ref="Q1639" si="638">O1639-P1639</f>
        <v>1859</v>
      </c>
      <c r="R1639" s="130" t="s">
        <v>1</v>
      </c>
      <c r="S1639" s="131" t="s">
        <v>4</v>
      </c>
      <c r="T1639" s="131"/>
      <c r="U1639" s="131" t="s">
        <v>279</v>
      </c>
      <c r="V1639" s="127"/>
      <c r="W1639" s="127"/>
      <c r="X1639" s="127"/>
      <c r="Y1639" s="127"/>
      <c r="Z1639" s="132">
        <v>42370</v>
      </c>
      <c r="AA1639" s="127"/>
      <c r="AB1639" s="127"/>
      <c r="AC1639" s="127"/>
      <c r="AD1639" s="133" t="s">
        <v>1843</v>
      </c>
    </row>
    <row r="1640" spans="1:33" ht="15" customHeight="1" x14ac:dyDescent="0.25">
      <c r="C1640" s="10"/>
      <c r="D1640" s="10"/>
      <c r="E1640" s="10"/>
      <c r="F1640" s="10"/>
      <c r="G1640" s="76"/>
      <c r="H1640" s="76"/>
      <c r="I1640" s="77"/>
      <c r="J1640" s="80"/>
      <c r="K1640" s="10"/>
      <c r="L1640" s="11"/>
      <c r="M1640" s="11"/>
      <c r="N1640" s="11"/>
      <c r="O1640" s="71">
        <f>SUM(O1639)</f>
        <v>1859</v>
      </c>
      <c r="P1640" s="71">
        <f t="shared" ref="P1640:Q1640" si="639">SUM(P1639)</f>
        <v>0</v>
      </c>
      <c r="Q1640" s="71">
        <f t="shared" si="639"/>
        <v>1859</v>
      </c>
      <c r="R1640" s="17"/>
      <c r="S1640" s="17"/>
      <c r="T1640" s="17"/>
      <c r="U1640" s="17"/>
      <c r="V1640" s="17"/>
      <c r="W1640" s="26"/>
      <c r="X1640" s="10"/>
      <c r="Y1640" s="10"/>
      <c r="Z1640" s="10"/>
      <c r="AA1640" s="10"/>
      <c r="AB1640" s="14"/>
      <c r="AC1640" s="10"/>
      <c r="AD1640" s="10"/>
      <c r="AE1640" s="10"/>
      <c r="AF1640" s="15"/>
    </row>
    <row r="1641" spans="1:33" ht="15" customHeight="1" x14ac:dyDescent="0.25">
      <c r="C1641" s="10"/>
      <c r="D1641" s="10"/>
      <c r="E1641" s="10"/>
      <c r="F1641" s="10"/>
      <c r="G1641" s="76"/>
      <c r="H1641" s="76"/>
      <c r="I1641" s="77"/>
      <c r="J1641" s="80"/>
      <c r="K1641" s="10"/>
      <c r="L1641" s="11"/>
      <c r="M1641" s="11"/>
      <c r="N1641" s="11"/>
      <c r="O1641" s="25"/>
      <c r="P1641" s="25"/>
      <c r="Q1641" s="16"/>
      <c r="R1641" s="16"/>
      <c r="S1641" s="16"/>
      <c r="T1641" s="16"/>
      <c r="U1641" s="16"/>
      <c r="V1641" s="16"/>
      <c r="W1641" s="26"/>
      <c r="X1641" s="10"/>
      <c r="Y1641" s="10"/>
      <c r="Z1641" s="10"/>
      <c r="AA1641" s="10"/>
      <c r="AB1641" s="14"/>
      <c r="AC1641" s="10"/>
      <c r="AD1641" s="10"/>
      <c r="AE1641" s="10"/>
      <c r="AF1641" s="15"/>
    </row>
    <row r="1642" spans="1:33" ht="15.75" x14ac:dyDescent="0.25">
      <c r="C1642" s="10"/>
      <c r="D1642" s="10"/>
      <c r="E1642" s="10"/>
      <c r="F1642" s="10"/>
      <c r="G1642" s="242" t="s">
        <v>211</v>
      </c>
      <c r="H1642" s="76"/>
      <c r="I1642" s="124" t="s">
        <v>1078</v>
      </c>
      <c r="J1642" s="194"/>
      <c r="K1642" s="124"/>
      <c r="L1642" s="124"/>
      <c r="M1642" s="124"/>
      <c r="N1642" s="124"/>
      <c r="O1642" s="125"/>
      <c r="P1642" s="125"/>
      <c r="Q1642" s="125"/>
      <c r="R1642" s="125"/>
      <c r="S1642" s="125"/>
      <c r="T1642" s="124"/>
      <c r="U1642" s="124"/>
      <c r="V1642" s="124"/>
      <c r="W1642" s="124"/>
      <c r="X1642" s="124"/>
      <c r="Y1642" s="124"/>
      <c r="Z1642" s="124"/>
      <c r="AA1642" s="124"/>
      <c r="AB1642" s="124"/>
      <c r="AC1642" s="124"/>
      <c r="AD1642" s="124"/>
      <c r="AG1642" s="124"/>
    </row>
    <row r="1643" spans="1:33" s="65" customFormat="1" ht="15" customHeight="1" outlineLevel="5" x14ac:dyDescent="0.25">
      <c r="A1643" s="21"/>
      <c r="B1643" s="151"/>
      <c r="C1643" s="151"/>
      <c r="D1643" s="151"/>
      <c r="E1643" s="151"/>
      <c r="F1643" s="151"/>
      <c r="G1643" s="191" t="s">
        <v>1842</v>
      </c>
      <c r="H1643" s="187">
        <v>42370</v>
      </c>
      <c r="I1643" s="151" t="s">
        <v>14</v>
      </c>
      <c r="J1643" s="473" t="s">
        <v>49</v>
      </c>
      <c r="K1643" s="151" t="s">
        <v>9</v>
      </c>
      <c r="L1643" s="151" t="s">
        <v>10</v>
      </c>
      <c r="M1643" s="151" t="s">
        <v>10</v>
      </c>
      <c r="N1643" s="151" t="s">
        <v>11</v>
      </c>
      <c r="O1643" s="139">
        <v>132448.79</v>
      </c>
      <c r="P1643" s="139">
        <v>0</v>
      </c>
      <c r="Q1643" s="139">
        <v>132448.79</v>
      </c>
      <c r="R1643" s="153" t="s">
        <v>1</v>
      </c>
      <c r="S1643" s="154" t="s">
        <v>4</v>
      </c>
      <c r="T1643" s="154"/>
      <c r="U1643" s="154" t="s">
        <v>8707</v>
      </c>
      <c r="V1643" s="151"/>
      <c r="W1643" s="151"/>
      <c r="X1643" s="151"/>
      <c r="Y1643" s="151"/>
      <c r="Z1643" s="155">
        <v>42370</v>
      </c>
      <c r="AA1643" s="151"/>
      <c r="AB1643" s="151"/>
      <c r="AC1643" s="151"/>
      <c r="AD1643" s="156" t="s">
        <v>1843</v>
      </c>
    </row>
    <row r="1644" spans="1:33" s="21" customFormat="1" ht="15" customHeight="1" outlineLevel="5" x14ac:dyDescent="0.25">
      <c r="B1644" s="1"/>
      <c r="C1644" s="1"/>
      <c r="D1644" s="1"/>
      <c r="E1644" s="1"/>
      <c r="F1644" s="1"/>
      <c r="G1644" s="192" t="s">
        <v>1842</v>
      </c>
      <c r="H1644" s="188">
        <v>42370</v>
      </c>
      <c r="I1644" s="1" t="s">
        <v>14</v>
      </c>
      <c r="J1644" s="294" t="s">
        <v>59</v>
      </c>
      <c r="K1644" s="1" t="s">
        <v>9</v>
      </c>
      <c r="L1644" s="1" t="s">
        <v>10</v>
      </c>
      <c r="M1644" s="1" t="s">
        <v>10</v>
      </c>
      <c r="N1644" s="1" t="s">
        <v>11</v>
      </c>
      <c r="O1644" s="9">
        <v>329863.09999999998</v>
      </c>
      <c r="P1644" s="9">
        <v>0</v>
      </c>
      <c r="Q1644" s="9">
        <v>329863.09999999998</v>
      </c>
      <c r="R1644" s="6" t="s">
        <v>1</v>
      </c>
      <c r="S1644" s="5" t="s">
        <v>4</v>
      </c>
      <c r="T1644" s="5"/>
      <c r="U1644" s="5" t="s">
        <v>8707</v>
      </c>
      <c r="V1644" s="1"/>
      <c r="W1644" s="1"/>
      <c r="X1644" s="1"/>
      <c r="Y1644" s="1"/>
      <c r="Z1644" s="4">
        <v>42370</v>
      </c>
      <c r="AA1644" s="1"/>
      <c r="AB1644" s="1"/>
      <c r="AC1644" s="1"/>
      <c r="AD1644" s="8" t="s">
        <v>1843</v>
      </c>
    </row>
    <row r="1645" spans="1:33" s="21" customFormat="1" outlineLevel="5" x14ac:dyDescent="0.25">
      <c r="B1645" s="1"/>
      <c r="C1645" s="1"/>
      <c r="D1645" s="1"/>
      <c r="E1645" s="1"/>
      <c r="F1645" s="1"/>
      <c r="G1645" s="192" t="s">
        <v>4898</v>
      </c>
      <c r="H1645" s="188">
        <v>42669</v>
      </c>
      <c r="I1645" s="1" t="s">
        <v>7492</v>
      </c>
      <c r="J1645" s="294" t="s">
        <v>59</v>
      </c>
      <c r="K1645" s="1" t="s">
        <v>33</v>
      </c>
      <c r="L1645" s="1" t="s">
        <v>7493</v>
      </c>
      <c r="M1645" s="1" t="s">
        <v>21</v>
      </c>
      <c r="N1645" s="1" t="s">
        <v>11</v>
      </c>
      <c r="O1645" s="9">
        <v>1009.4</v>
      </c>
      <c r="P1645" s="9">
        <v>0</v>
      </c>
      <c r="Q1645" s="9">
        <v>1009.4</v>
      </c>
      <c r="R1645" s="6" t="s">
        <v>61</v>
      </c>
      <c r="S1645" s="5" t="s">
        <v>32</v>
      </c>
      <c r="T1645" s="5"/>
      <c r="U1645" s="5" t="s">
        <v>8707</v>
      </c>
      <c r="V1645" s="1" t="s">
        <v>7163</v>
      </c>
      <c r="W1645" s="1"/>
      <c r="X1645" s="1"/>
      <c r="Y1645" s="1"/>
      <c r="Z1645" s="4">
        <v>42669</v>
      </c>
      <c r="AA1645" s="1" t="s">
        <v>26</v>
      </c>
      <c r="AB1645" s="1" t="s">
        <v>7494</v>
      </c>
      <c r="AC1645" s="1" t="s">
        <v>7495</v>
      </c>
      <c r="AD1645" s="8"/>
    </row>
    <row r="1646" spans="1:33" s="21" customFormat="1" ht="15" customHeight="1" outlineLevel="5" x14ac:dyDescent="0.25">
      <c r="B1646" s="1"/>
      <c r="C1646" s="1"/>
      <c r="D1646" s="1"/>
      <c r="E1646" s="1"/>
      <c r="F1646" s="1"/>
      <c r="G1646" s="192" t="s">
        <v>1842</v>
      </c>
      <c r="H1646" s="188">
        <v>42370</v>
      </c>
      <c r="I1646" s="1" t="s">
        <v>14</v>
      </c>
      <c r="J1646" s="294" t="s">
        <v>63</v>
      </c>
      <c r="K1646" s="1" t="s">
        <v>9</v>
      </c>
      <c r="L1646" s="1" t="s">
        <v>10</v>
      </c>
      <c r="M1646" s="1" t="s">
        <v>10</v>
      </c>
      <c r="N1646" s="1" t="s">
        <v>11</v>
      </c>
      <c r="O1646" s="9">
        <v>395213.16</v>
      </c>
      <c r="P1646" s="9">
        <v>0</v>
      </c>
      <c r="Q1646" s="9">
        <v>395213.16</v>
      </c>
      <c r="R1646" s="6" t="s">
        <v>1</v>
      </c>
      <c r="S1646" s="5" t="s">
        <v>4</v>
      </c>
      <c r="T1646" s="5"/>
      <c r="U1646" s="5" t="s">
        <v>8707</v>
      </c>
      <c r="V1646" s="1"/>
      <c r="W1646" s="1"/>
      <c r="X1646" s="1"/>
      <c r="Y1646" s="1"/>
      <c r="Z1646" s="4">
        <v>42370</v>
      </c>
      <c r="AA1646" s="1"/>
      <c r="AB1646" s="1"/>
      <c r="AC1646" s="1"/>
      <c r="AD1646" s="8" t="s">
        <v>1843</v>
      </c>
    </row>
    <row r="1647" spans="1:33" s="164" customFormat="1" outlineLevel="5" x14ac:dyDescent="0.25">
      <c r="A1647" s="21"/>
      <c r="B1647" s="158"/>
      <c r="C1647" s="158"/>
      <c r="D1647" s="158"/>
      <c r="E1647" s="158"/>
      <c r="F1647" s="158"/>
      <c r="G1647" s="193" t="s">
        <v>4898</v>
      </c>
      <c r="H1647" s="189">
        <v>42669</v>
      </c>
      <c r="I1647" s="158" t="s">
        <v>7492</v>
      </c>
      <c r="J1647" s="475" t="s">
        <v>63</v>
      </c>
      <c r="K1647" s="158" t="s">
        <v>33</v>
      </c>
      <c r="L1647" s="158" t="s">
        <v>7493</v>
      </c>
      <c r="M1647" s="158" t="s">
        <v>21</v>
      </c>
      <c r="N1647" s="158" t="s">
        <v>11</v>
      </c>
      <c r="O1647" s="146">
        <v>34.68</v>
      </c>
      <c r="P1647" s="146">
        <v>0</v>
      </c>
      <c r="Q1647" s="146">
        <v>34.68</v>
      </c>
      <c r="R1647" s="160" t="s">
        <v>61</v>
      </c>
      <c r="S1647" s="161" t="s">
        <v>32</v>
      </c>
      <c r="T1647" s="161"/>
      <c r="U1647" s="161" t="s">
        <v>8707</v>
      </c>
      <c r="V1647" s="158" t="s">
        <v>7163</v>
      </c>
      <c r="W1647" s="158"/>
      <c r="X1647" s="158"/>
      <c r="Y1647" s="158"/>
      <c r="Z1647" s="162">
        <v>42669</v>
      </c>
      <c r="AA1647" s="158" t="s">
        <v>26</v>
      </c>
      <c r="AB1647" s="158" t="s">
        <v>7494</v>
      </c>
      <c r="AC1647" s="158" t="s">
        <v>7495</v>
      </c>
      <c r="AD1647" s="163"/>
    </row>
    <row r="1648" spans="1:33" outlineLevel="5" x14ac:dyDescent="0.25">
      <c r="C1648" s="10"/>
      <c r="D1648" s="10"/>
      <c r="E1648" s="10"/>
      <c r="F1648" s="10"/>
      <c r="G1648" s="76"/>
      <c r="H1648" s="76"/>
      <c r="I1648" s="77"/>
      <c r="J1648" s="80"/>
      <c r="K1648" s="10"/>
      <c r="L1648" s="11"/>
      <c r="M1648" s="10"/>
      <c r="N1648" s="10"/>
      <c r="O1648" s="17">
        <f>SUM(O1643:O1647)</f>
        <v>858569.13</v>
      </c>
      <c r="P1648" s="17">
        <f t="shared" ref="P1648:Q1648" si="640">SUM(P1643:P1647)</f>
        <v>0</v>
      </c>
      <c r="Q1648" s="17">
        <f t="shared" si="640"/>
        <v>858569.13</v>
      </c>
      <c r="R1648" s="17"/>
      <c r="S1648" s="17"/>
      <c r="T1648" s="13"/>
      <c r="U1648" s="13"/>
      <c r="V1648" s="13"/>
      <c r="W1648" s="26"/>
      <c r="X1648" s="10"/>
      <c r="Y1648" s="10"/>
      <c r="Z1648" s="10"/>
      <c r="AA1648" s="10"/>
      <c r="AB1648" s="14"/>
      <c r="AC1648" s="10"/>
      <c r="AD1648" s="10"/>
      <c r="AE1648" s="10"/>
      <c r="AF1648" s="15"/>
    </row>
    <row r="1649" spans="1:33" outlineLevel="5" x14ac:dyDescent="0.25">
      <c r="C1649" s="10"/>
      <c r="D1649" s="10"/>
      <c r="E1649" s="10"/>
      <c r="F1649" s="10"/>
      <c r="G1649" s="76"/>
      <c r="H1649" s="76"/>
      <c r="I1649" s="77"/>
      <c r="J1649" s="80"/>
      <c r="K1649" s="10"/>
      <c r="L1649" s="11"/>
      <c r="M1649" s="10"/>
      <c r="N1649" s="10"/>
      <c r="O1649" s="24"/>
      <c r="P1649" s="24"/>
      <c r="Q1649" s="16"/>
      <c r="R1649" s="16"/>
      <c r="S1649" s="16"/>
      <c r="T1649" s="13"/>
      <c r="U1649" s="13"/>
      <c r="V1649" s="13"/>
      <c r="W1649" s="26"/>
      <c r="X1649" s="10"/>
      <c r="Y1649" s="10"/>
      <c r="Z1649" s="10"/>
      <c r="AA1649" s="10"/>
      <c r="AB1649" s="14"/>
      <c r="AC1649" s="10"/>
      <c r="AD1649" s="10"/>
      <c r="AE1649" s="10"/>
      <c r="AF1649" s="15"/>
    </row>
    <row r="1650" spans="1:33" ht="15.75" x14ac:dyDescent="0.25">
      <c r="C1650" s="10"/>
      <c r="D1650" s="10"/>
      <c r="E1650" s="10"/>
      <c r="F1650" s="10"/>
      <c r="G1650" s="242" t="s">
        <v>212</v>
      </c>
      <c r="H1650" s="76"/>
      <c r="I1650" s="83" t="s">
        <v>1567</v>
      </c>
      <c r="J1650" s="80"/>
      <c r="L1650" s="20"/>
      <c r="M1650" s="11"/>
      <c r="N1650" s="11"/>
      <c r="O1650" s="25"/>
      <c r="P1650" s="25"/>
      <c r="Q1650" s="16"/>
      <c r="R1650" s="16"/>
      <c r="S1650" s="16"/>
      <c r="T1650" s="16"/>
      <c r="U1650" s="16"/>
      <c r="V1650" s="16"/>
      <c r="W1650" s="26"/>
      <c r="X1650" s="10"/>
      <c r="Y1650" s="10"/>
      <c r="Z1650" s="10"/>
      <c r="AA1650" s="10"/>
      <c r="AB1650" s="14"/>
      <c r="AC1650" s="10"/>
      <c r="AD1650" s="10"/>
      <c r="AE1650" s="10"/>
      <c r="AF1650" s="15"/>
    </row>
    <row r="1651" spans="1:33" s="65" customFormat="1" ht="15" customHeight="1" outlineLevel="5" x14ac:dyDescent="0.25">
      <c r="A1651" s="21"/>
      <c r="B1651" s="151"/>
      <c r="C1651" s="151"/>
      <c r="D1651" s="151"/>
      <c r="E1651" s="151"/>
      <c r="F1651" s="151"/>
      <c r="G1651" s="191" t="s">
        <v>1842</v>
      </c>
      <c r="H1651" s="187">
        <v>42370</v>
      </c>
      <c r="I1651" s="151" t="s">
        <v>14</v>
      </c>
      <c r="J1651" s="473" t="s">
        <v>49</v>
      </c>
      <c r="K1651" s="151" t="s">
        <v>9</v>
      </c>
      <c r="L1651" s="151" t="s">
        <v>10</v>
      </c>
      <c r="M1651" s="151" t="s">
        <v>10</v>
      </c>
      <c r="N1651" s="151" t="s">
        <v>11</v>
      </c>
      <c r="O1651" s="139">
        <v>616983.38</v>
      </c>
      <c r="P1651" s="139">
        <v>0</v>
      </c>
      <c r="Q1651" s="139">
        <v>616983.38</v>
      </c>
      <c r="R1651" s="153" t="s">
        <v>1</v>
      </c>
      <c r="S1651" s="154" t="s">
        <v>4</v>
      </c>
      <c r="T1651" s="154"/>
      <c r="U1651" s="154" t="s">
        <v>6385</v>
      </c>
      <c r="V1651" s="151"/>
      <c r="W1651" s="151"/>
      <c r="X1651" s="151"/>
      <c r="Y1651" s="151"/>
      <c r="Z1651" s="155">
        <v>42370</v>
      </c>
      <c r="AA1651" s="151"/>
      <c r="AB1651" s="151"/>
      <c r="AC1651" s="151"/>
      <c r="AD1651" s="156" t="s">
        <v>1843</v>
      </c>
    </row>
    <row r="1652" spans="1:33" s="21" customFormat="1" ht="15" customHeight="1" outlineLevel="5" x14ac:dyDescent="0.25">
      <c r="B1652" s="1"/>
      <c r="C1652" s="1"/>
      <c r="D1652" s="1"/>
      <c r="E1652" s="1"/>
      <c r="F1652" s="1"/>
      <c r="G1652" s="192" t="s">
        <v>1842</v>
      </c>
      <c r="H1652" s="188">
        <v>42370</v>
      </c>
      <c r="I1652" s="1" t="s">
        <v>14</v>
      </c>
      <c r="J1652" s="294" t="s">
        <v>59</v>
      </c>
      <c r="K1652" s="1" t="s">
        <v>9</v>
      </c>
      <c r="L1652" s="1" t="s">
        <v>10</v>
      </c>
      <c r="M1652" s="1" t="s">
        <v>10</v>
      </c>
      <c r="N1652" s="1" t="s">
        <v>11</v>
      </c>
      <c r="O1652" s="9">
        <v>717595.17</v>
      </c>
      <c r="P1652" s="9">
        <v>0</v>
      </c>
      <c r="Q1652" s="9">
        <v>717595.17</v>
      </c>
      <c r="R1652" s="6" t="s">
        <v>1</v>
      </c>
      <c r="S1652" s="5" t="s">
        <v>4</v>
      </c>
      <c r="T1652" s="5"/>
      <c r="U1652" s="5" t="s">
        <v>6385</v>
      </c>
      <c r="V1652" s="1"/>
      <c r="W1652" s="1"/>
      <c r="X1652" s="1"/>
      <c r="Y1652" s="1"/>
      <c r="Z1652" s="4">
        <v>42370</v>
      </c>
      <c r="AA1652" s="1"/>
      <c r="AB1652" s="1"/>
      <c r="AC1652" s="1"/>
      <c r="AD1652" s="8" t="s">
        <v>1843</v>
      </c>
    </row>
    <row r="1653" spans="1:33" s="21" customFormat="1" outlineLevel="5" x14ac:dyDescent="0.25">
      <c r="B1653" s="1"/>
      <c r="C1653" s="1"/>
      <c r="D1653" s="1"/>
      <c r="E1653" s="1"/>
      <c r="F1653" s="1"/>
      <c r="G1653" s="192" t="s">
        <v>4898</v>
      </c>
      <c r="H1653" s="188">
        <v>42598</v>
      </c>
      <c r="I1653" s="1" t="s">
        <v>4899</v>
      </c>
      <c r="J1653" s="294" t="s">
        <v>59</v>
      </c>
      <c r="K1653" s="1" t="s">
        <v>33</v>
      </c>
      <c r="L1653" s="1" t="s">
        <v>34</v>
      </c>
      <c r="M1653" s="1" t="s">
        <v>21</v>
      </c>
      <c r="N1653" s="1" t="s">
        <v>11</v>
      </c>
      <c r="O1653" s="9">
        <v>16</v>
      </c>
      <c r="P1653" s="9">
        <v>0</v>
      </c>
      <c r="Q1653" s="9">
        <v>16</v>
      </c>
      <c r="R1653" s="6" t="s">
        <v>61</v>
      </c>
      <c r="S1653" s="5" t="s">
        <v>32</v>
      </c>
      <c r="T1653" s="5"/>
      <c r="U1653" s="5" t="s">
        <v>6385</v>
      </c>
      <c r="V1653" s="1" t="s">
        <v>1638</v>
      </c>
      <c r="W1653" s="1"/>
      <c r="X1653" s="1"/>
      <c r="Y1653" s="1"/>
      <c r="Z1653" s="4">
        <v>42598</v>
      </c>
      <c r="AA1653" s="1" t="s">
        <v>26</v>
      </c>
      <c r="AB1653" s="1" t="s">
        <v>4900</v>
      </c>
      <c r="AC1653" s="1" t="s">
        <v>4901</v>
      </c>
      <c r="AD1653" s="8"/>
    </row>
    <row r="1654" spans="1:33" s="21" customFormat="1" ht="15" customHeight="1" outlineLevel="5" x14ac:dyDescent="0.25">
      <c r="B1654" s="1"/>
      <c r="C1654" s="1"/>
      <c r="D1654" s="1"/>
      <c r="E1654" s="1"/>
      <c r="F1654" s="1"/>
      <c r="G1654" s="192" t="s">
        <v>1842</v>
      </c>
      <c r="H1654" s="188">
        <v>42370</v>
      </c>
      <c r="I1654" s="1" t="s">
        <v>14</v>
      </c>
      <c r="J1654" s="294" t="s">
        <v>63</v>
      </c>
      <c r="K1654" s="1" t="s">
        <v>9</v>
      </c>
      <c r="L1654" s="1" t="s">
        <v>10</v>
      </c>
      <c r="M1654" s="1" t="s">
        <v>10</v>
      </c>
      <c r="N1654" s="1" t="s">
        <v>11</v>
      </c>
      <c r="O1654" s="9">
        <v>159780.92000000001</v>
      </c>
      <c r="P1654" s="9">
        <v>0</v>
      </c>
      <c r="Q1654" s="9">
        <v>159780.92000000001</v>
      </c>
      <c r="R1654" s="6" t="s">
        <v>1</v>
      </c>
      <c r="S1654" s="5" t="s">
        <v>4</v>
      </c>
      <c r="T1654" s="5"/>
      <c r="U1654" s="5" t="s">
        <v>6385</v>
      </c>
      <c r="V1654" s="1"/>
      <c r="W1654" s="1"/>
      <c r="X1654" s="1"/>
      <c r="Y1654" s="1"/>
      <c r="Z1654" s="4">
        <v>42370</v>
      </c>
      <c r="AA1654" s="1"/>
      <c r="AB1654" s="1"/>
      <c r="AC1654" s="1"/>
      <c r="AD1654" s="8" t="s">
        <v>1843</v>
      </c>
    </row>
    <row r="1655" spans="1:33" s="164" customFormat="1" outlineLevel="5" x14ac:dyDescent="0.25">
      <c r="A1655" s="21"/>
      <c r="B1655" s="158"/>
      <c r="C1655" s="158"/>
      <c r="D1655" s="158"/>
      <c r="E1655" s="158"/>
      <c r="F1655" s="158"/>
      <c r="G1655" s="193" t="s">
        <v>4898</v>
      </c>
      <c r="H1655" s="189">
        <v>42598</v>
      </c>
      <c r="I1655" s="158" t="s">
        <v>4899</v>
      </c>
      <c r="J1655" s="475" t="s">
        <v>63</v>
      </c>
      <c r="K1655" s="158" t="s">
        <v>33</v>
      </c>
      <c r="L1655" s="158" t="s">
        <v>34</v>
      </c>
      <c r="M1655" s="158" t="s">
        <v>21</v>
      </c>
      <c r="N1655" s="158" t="s">
        <v>11</v>
      </c>
      <c r="O1655" s="146">
        <v>224</v>
      </c>
      <c r="P1655" s="146">
        <v>0</v>
      </c>
      <c r="Q1655" s="146">
        <v>224</v>
      </c>
      <c r="R1655" s="160" t="s">
        <v>61</v>
      </c>
      <c r="S1655" s="161" t="s">
        <v>32</v>
      </c>
      <c r="T1655" s="161"/>
      <c r="U1655" s="161" t="s">
        <v>6385</v>
      </c>
      <c r="V1655" s="158" t="s">
        <v>1638</v>
      </c>
      <c r="W1655" s="158"/>
      <c r="X1655" s="158"/>
      <c r="Y1655" s="158"/>
      <c r="Z1655" s="162">
        <v>42598</v>
      </c>
      <c r="AA1655" s="158" t="s">
        <v>26</v>
      </c>
      <c r="AB1655" s="158" t="s">
        <v>4900</v>
      </c>
      <c r="AC1655" s="158" t="s">
        <v>4901</v>
      </c>
      <c r="AD1655" s="163"/>
    </row>
    <row r="1656" spans="1:33" ht="15" customHeight="1" x14ac:dyDescent="0.25">
      <c r="C1656" s="10"/>
      <c r="D1656" s="10"/>
      <c r="E1656" s="10"/>
      <c r="F1656" s="10"/>
      <c r="G1656" s="76"/>
      <c r="H1656" s="76"/>
      <c r="I1656" s="77"/>
      <c r="J1656" s="80"/>
      <c r="K1656" s="10"/>
      <c r="L1656" s="11"/>
      <c r="M1656" s="11"/>
      <c r="N1656" s="11"/>
      <c r="O1656" s="71">
        <f>SUM(O1651:O1655)</f>
        <v>1494599.47</v>
      </c>
      <c r="P1656" s="71">
        <f t="shared" ref="P1656:Q1656" si="641">SUM(P1651:P1655)</f>
        <v>0</v>
      </c>
      <c r="Q1656" s="71">
        <f t="shared" si="641"/>
        <v>1494599.47</v>
      </c>
      <c r="R1656" s="16"/>
      <c r="S1656" s="16"/>
      <c r="T1656" s="16"/>
      <c r="U1656" s="16"/>
      <c r="V1656" s="16"/>
      <c r="W1656" s="26"/>
      <c r="X1656" s="10"/>
      <c r="Y1656" s="10"/>
      <c r="Z1656" s="10"/>
      <c r="AA1656" s="10"/>
      <c r="AB1656" s="14"/>
      <c r="AC1656" s="10"/>
      <c r="AD1656" s="10"/>
      <c r="AE1656" s="10"/>
      <c r="AF1656" s="15"/>
    </row>
    <row r="1657" spans="1:33" ht="15" customHeight="1" x14ac:dyDescent="0.25">
      <c r="C1657" s="10"/>
      <c r="D1657" s="10"/>
      <c r="E1657" s="10"/>
      <c r="F1657" s="10"/>
      <c r="G1657" s="76"/>
      <c r="H1657" s="76"/>
      <c r="I1657" s="77"/>
      <c r="J1657" s="80"/>
      <c r="K1657" s="10"/>
      <c r="L1657" s="11"/>
      <c r="M1657" s="11"/>
      <c r="N1657" s="11"/>
      <c r="O1657" s="25"/>
      <c r="P1657" s="25"/>
      <c r="Q1657" s="16"/>
      <c r="R1657" s="16"/>
      <c r="S1657" s="16"/>
      <c r="T1657" s="16"/>
      <c r="U1657" s="16"/>
      <c r="V1657" s="16"/>
      <c r="W1657" s="26"/>
      <c r="X1657" s="10"/>
      <c r="Y1657" s="10"/>
      <c r="Z1657" s="10"/>
      <c r="AA1657" s="10"/>
      <c r="AB1657" s="14"/>
      <c r="AC1657" s="10"/>
      <c r="AD1657" s="10"/>
      <c r="AE1657" s="10"/>
      <c r="AF1657" s="15"/>
    </row>
    <row r="1658" spans="1:33" ht="15" customHeight="1" x14ac:dyDescent="0.25">
      <c r="C1658" s="10"/>
      <c r="D1658" s="10"/>
      <c r="E1658" s="10"/>
      <c r="F1658" s="10"/>
      <c r="G1658" s="242" t="s">
        <v>213</v>
      </c>
      <c r="H1658" s="76"/>
      <c r="I1658" s="124" t="s">
        <v>1566</v>
      </c>
      <c r="J1658" s="194"/>
      <c r="K1658" s="124"/>
      <c r="L1658" s="124"/>
      <c r="M1658" s="124"/>
      <c r="N1658" s="124"/>
      <c r="O1658" s="125"/>
      <c r="P1658" s="125"/>
      <c r="Q1658" s="125"/>
      <c r="R1658" s="125"/>
      <c r="S1658" s="125"/>
      <c r="T1658" s="124"/>
      <c r="U1658" s="124"/>
      <c r="V1658" s="124"/>
      <c r="W1658" s="124"/>
      <c r="X1658" s="124"/>
      <c r="Y1658" s="124"/>
      <c r="Z1658" s="124"/>
      <c r="AA1658" s="124"/>
      <c r="AB1658" s="124"/>
      <c r="AC1658" s="124"/>
      <c r="AD1658" s="124"/>
      <c r="AG1658" s="124"/>
    </row>
    <row r="1659" spans="1:33" s="65" customFormat="1" ht="15" customHeight="1" outlineLevel="5" x14ac:dyDescent="0.25">
      <c r="A1659" s="21"/>
      <c r="B1659" s="151"/>
      <c r="C1659" s="151"/>
      <c r="D1659" s="151"/>
      <c r="E1659" s="151"/>
      <c r="F1659" s="151"/>
      <c r="G1659" s="191" t="s">
        <v>1842</v>
      </c>
      <c r="H1659" s="187">
        <v>42370</v>
      </c>
      <c r="I1659" s="151" t="s">
        <v>14</v>
      </c>
      <c r="J1659" s="473" t="s">
        <v>49</v>
      </c>
      <c r="K1659" s="151" t="s">
        <v>9</v>
      </c>
      <c r="L1659" s="151" t="s">
        <v>10</v>
      </c>
      <c r="M1659" s="151" t="s">
        <v>10</v>
      </c>
      <c r="N1659" s="151" t="s">
        <v>11</v>
      </c>
      <c r="O1659" s="139">
        <v>347245.62</v>
      </c>
      <c r="P1659" s="139">
        <v>0</v>
      </c>
      <c r="Q1659" s="139">
        <v>347245.62</v>
      </c>
      <c r="R1659" s="153" t="s">
        <v>1</v>
      </c>
      <c r="S1659" s="154" t="s">
        <v>4</v>
      </c>
      <c r="T1659" s="154"/>
      <c r="U1659" s="154" t="s">
        <v>8708</v>
      </c>
      <c r="V1659" s="151"/>
      <c r="W1659" s="151"/>
      <c r="X1659" s="151"/>
      <c r="Y1659" s="151"/>
      <c r="Z1659" s="155">
        <v>42370</v>
      </c>
      <c r="AA1659" s="151"/>
      <c r="AB1659" s="151"/>
      <c r="AC1659" s="151"/>
      <c r="AD1659" s="156" t="s">
        <v>1843</v>
      </c>
    </row>
    <row r="1660" spans="1:33" s="21" customFormat="1" ht="15" customHeight="1" outlineLevel="5" x14ac:dyDescent="0.25">
      <c r="B1660" s="1"/>
      <c r="C1660" s="1"/>
      <c r="D1660" s="1"/>
      <c r="E1660" s="1"/>
      <c r="F1660" s="1"/>
      <c r="G1660" s="192" t="s">
        <v>1842</v>
      </c>
      <c r="H1660" s="188">
        <v>42370</v>
      </c>
      <c r="I1660" s="1" t="s">
        <v>14</v>
      </c>
      <c r="J1660" s="294" t="s">
        <v>59</v>
      </c>
      <c r="K1660" s="1" t="s">
        <v>9</v>
      </c>
      <c r="L1660" s="1" t="s">
        <v>10</v>
      </c>
      <c r="M1660" s="1" t="s">
        <v>10</v>
      </c>
      <c r="N1660" s="1" t="s">
        <v>11</v>
      </c>
      <c r="O1660" s="9">
        <v>565433.21</v>
      </c>
      <c r="P1660" s="9">
        <v>0</v>
      </c>
      <c r="Q1660" s="9">
        <v>565433.21</v>
      </c>
      <c r="R1660" s="6" t="s">
        <v>1</v>
      </c>
      <c r="S1660" s="5" t="s">
        <v>4</v>
      </c>
      <c r="T1660" s="5"/>
      <c r="U1660" s="5" t="s">
        <v>8708</v>
      </c>
      <c r="V1660" s="1"/>
      <c r="W1660" s="1"/>
      <c r="X1660" s="1"/>
      <c r="Y1660" s="1"/>
      <c r="Z1660" s="4">
        <v>42370</v>
      </c>
      <c r="AA1660" s="1"/>
      <c r="AB1660" s="1"/>
      <c r="AC1660" s="1"/>
      <c r="AD1660" s="8" t="s">
        <v>1843</v>
      </c>
    </row>
    <row r="1661" spans="1:33" s="21" customFormat="1" outlineLevel="5" x14ac:dyDescent="0.25">
      <c r="B1661" s="1"/>
      <c r="C1661" s="1"/>
      <c r="D1661" s="1"/>
      <c r="E1661" s="1"/>
      <c r="F1661" s="1"/>
      <c r="G1661" s="192" t="s">
        <v>4898</v>
      </c>
      <c r="H1661" s="188">
        <v>42669</v>
      </c>
      <c r="I1661" s="1" t="s">
        <v>7496</v>
      </c>
      <c r="J1661" s="294" t="s">
        <v>59</v>
      </c>
      <c r="K1661" s="1" t="s">
        <v>33</v>
      </c>
      <c r="L1661" s="1" t="s">
        <v>1432</v>
      </c>
      <c r="M1661" s="1" t="s">
        <v>21</v>
      </c>
      <c r="N1661" s="1" t="s">
        <v>11</v>
      </c>
      <c r="O1661" s="9">
        <v>2.5</v>
      </c>
      <c r="P1661" s="9">
        <v>0</v>
      </c>
      <c r="Q1661" s="9">
        <v>2.5</v>
      </c>
      <c r="R1661" s="6" t="s">
        <v>61</v>
      </c>
      <c r="S1661" s="5" t="s">
        <v>32</v>
      </c>
      <c r="T1661" s="5"/>
      <c r="U1661" s="5" t="s">
        <v>8708</v>
      </c>
      <c r="V1661" s="1" t="s">
        <v>7163</v>
      </c>
      <c r="W1661" s="1"/>
      <c r="X1661" s="1"/>
      <c r="Y1661" s="1"/>
      <c r="Z1661" s="4">
        <v>42669</v>
      </c>
      <c r="AA1661" s="1" t="s">
        <v>26</v>
      </c>
      <c r="AB1661" s="1" t="s">
        <v>7497</v>
      </c>
      <c r="AC1661" s="1" t="s">
        <v>7498</v>
      </c>
      <c r="AD1661" s="8"/>
    </row>
    <row r="1662" spans="1:33" s="21" customFormat="1" ht="15" customHeight="1" outlineLevel="5" x14ac:dyDescent="0.25">
      <c r="B1662" s="1"/>
      <c r="C1662" s="1"/>
      <c r="D1662" s="1"/>
      <c r="E1662" s="1"/>
      <c r="F1662" s="1"/>
      <c r="G1662" s="192" t="s">
        <v>1842</v>
      </c>
      <c r="H1662" s="188">
        <v>42370</v>
      </c>
      <c r="I1662" s="1" t="s">
        <v>14</v>
      </c>
      <c r="J1662" s="294" t="s">
        <v>63</v>
      </c>
      <c r="K1662" s="1" t="s">
        <v>9</v>
      </c>
      <c r="L1662" s="1" t="s">
        <v>10</v>
      </c>
      <c r="M1662" s="1" t="s">
        <v>10</v>
      </c>
      <c r="N1662" s="1" t="s">
        <v>11</v>
      </c>
      <c r="O1662" s="9">
        <v>144612.85</v>
      </c>
      <c r="P1662" s="9">
        <v>0</v>
      </c>
      <c r="Q1662" s="9">
        <v>144612.85</v>
      </c>
      <c r="R1662" s="6" t="s">
        <v>1</v>
      </c>
      <c r="S1662" s="5" t="s">
        <v>4</v>
      </c>
      <c r="T1662" s="5"/>
      <c r="U1662" s="5" t="s">
        <v>8708</v>
      </c>
      <c r="V1662" s="1"/>
      <c r="W1662" s="1"/>
      <c r="X1662" s="1"/>
      <c r="Y1662" s="1"/>
      <c r="Z1662" s="4">
        <v>42370</v>
      </c>
      <c r="AA1662" s="1"/>
      <c r="AB1662" s="1"/>
      <c r="AC1662" s="1"/>
      <c r="AD1662" s="8" t="s">
        <v>1843</v>
      </c>
    </row>
    <row r="1663" spans="1:33" s="164" customFormat="1" outlineLevel="5" x14ac:dyDescent="0.25">
      <c r="A1663" s="21"/>
      <c r="B1663" s="158"/>
      <c r="C1663" s="158"/>
      <c r="D1663" s="158"/>
      <c r="E1663" s="158"/>
      <c r="F1663" s="158"/>
      <c r="G1663" s="193" t="s">
        <v>4898</v>
      </c>
      <c r="H1663" s="189">
        <v>42669</v>
      </c>
      <c r="I1663" s="158" t="s">
        <v>7496</v>
      </c>
      <c r="J1663" s="475" t="s">
        <v>63</v>
      </c>
      <c r="K1663" s="158" t="s">
        <v>33</v>
      </c>
      <c r="L1663" s="158" t="s">
        <v>1432</v>
      </c>
      <c r="M1663" s="158" t="s">
        <v>21</v>
      </c>
      <c r="N1663" s="158" t="s">
        <v>11</v>
      </c>
      <c r="O1663" s="146">
        <v>28.8</v>
      </c>
      <c r="P1663" s="146">
        <v>0</v>
      </c>
      <c r="Q1663" s="146">
        <v>28.8</v>
      </c>
      <c r="R1663" s="160" t="s">
        <v>61</v>
      </c>
      <c r="S1663" s="161" t="s">
        <v>32</v>
      </c>
      <c r="T1663" s="161"/>
      <c r="U1663" s="161" t="s">
        <v>8708</v>
      </c>
      <c r="V1663" s="158" t="s">
        <v>7163</v>
      </c>
      <c r="W1663" s="158"/>
      <c r="X1663" s="158"/>
      <c r="Y1663" s="158"/>
      <c r="Z1663" s="162">
        <v>42669</v>
      </c>
      <c r="AA1663" s="158" t="s">
        <v>26</v>
      </c>
      <c r="AB1663" s="158" t="s">
        <v>7497</v>
      </c>
      <c r="AC1663" s="158" t="s">
        <v>7498</v>
      </c>
      <c r="AD1663" s="163"/>
    </row>
    <row r="1664" spans="1:33" ht="15" customHeight="1" x14ac:dyDescent="0.25">
      <c r="C1664" s="10"/>
      <c r="D1664" s="10"/>
      <c r="E1664" s="10"/>
      <c r="F1664" s="10"/>
      <c r="G1664" s="76"/>
      <c r="H1664" s="76"/>
      <c r="I1664" s="77"/>
      <c r="J1664" s="80"/>
      <c r="K1664" s="10"/>
      <c r="L1664" s="11"/>
      <c r="M1664" s="11"/>
      <c r="N1664" s="11"/>
      <c r="O1664" s="71">
        <f>SUM(O1659:O1663)</f>
        <v>1057322.98</v>
      </c>
      <c r="P1664" s="71">
        <f t="shared" ref="P1664:Q1664" si="642">SUM(P1659:P1663)</f>
        <v>0</v>
      </c>
      <c r="Q1664" s="71">
        <f t="shared" si="642"/>
        <v>1057322.98</v>
      </c>
      <c r="R1664" s="17"/>
      <c r="S1664" s="17"/>
      <c r="T1664" s="16"/>
      <c r="U1664" s="16"/>
      <c r="V1664" s="16"/>
      <c r="W1664" s="26"/>
      <c r="X1664" s="10"/>
      <c r="Y1664" s="10"/>
      <c r="Z1664" s="10"/>
      <c r="AA1664" s="10"/>
      <c r="AB1664" s="14"/>
      <c r="AC1664" s="10"/>
      <c r="AD1664" s="10"/>
      <c r="AE1664" s="10"/>
      <c r="AF1664" s="15"/>
    </row>
    <row r="1665" spans="1:33" ht="15" customHeight="1" x14ac:dyDescent="0.25">
      <c r="C1665" s="10"/>
      <c r="D1665" s="10"/>
      <c r="E1665" s="10"/>
      <c r="F1665" s="10"/>
      <c r="G1665" s="76"/>
      <c r="H1665" s="195"/>
      <c r="I1665" s="46"/>
      <c r="J1665" s="46"/>
      <c r="K1665" s="92"/>
      <c r="L1665" s="92"/>
      <c r="M1665" s="92"/>
      <c r="N1665" s="92"/>
      <c r="O1665" s="380"/>
      <c r="P1665" s="380"/>
      <c r="Q1665" s="380"/>
      <c r="R1665" s="176"/>
      <c r="S1665" s="176"/>
      <c r="T1665" s="92"/>
      <c r="U1665" s="92"/>
      <c r="V1665" s="92"/>
      <c r="W1665" s="97"/>
      <c r="X1665" s="92"/>
      <c r="Y1665" s="92"/>
      <c r="Z1665" s="92"/>
      <c r="AA1665" s="92"/>
      <c r="AB1665" s="92"/>
      <c r="AC1665" s="92"/>
      <c r="AD1665" s="92"/>
      <c r="AE1665" s="176"/>
      <c r="AF1665" s="176"/>
      <c r="AG1665" s="176"/>
    </row>
    <row r="1666" spans="1:33" ht="15.75" x14ac:dyDescent="0.25">
      <c r="C1666" s="10"/>
      <c r="D1666" s="10"/>
      <c r="E1666" s="10"/>
      <c r="F1666" s="10"/>
      <c r="G1666" s="242" t="s">
        <v>214</v>
      </c>
      <c r="H1666" s="76"/>
      <c r="I1666" s="125" t="s">
        <v>1080</v>
      </c>
      <c r="J1666" s="462"/>
      <c r="K1666" s="125"/>
      <c r="L1666" s="125"/>
      <c r="M1666" s="125"/>
      <c r="N1666" s="125"/>
      <c r="O1666" s="125"/>
      <c r="P1666" s="125"/>
      <c r="Q1666" s="125"/>
      <c r="R1666" s="125"/>
      <c r="S1666" s="125"/>
      <c r="T1666" s="125"/>
      <c r="U1666" s="125"/>
      <c r="V1666" s="125"/>
      <c r="W1666" s="125"/>
      <c r="X1666" s="125"/>
      <c r="Y1666" s="125"/>
      <c r="Z1666" s="125"/>
      <c r="AA1666" s="125"/>
      <c r="AB1666" s="125"/>
      <c r="AC1666" s="125"/>
      <c r="AD1666" s="125"/>
      <c r="AG1666" s="176"/>
    </row>
    <row r="1667" spans="1:33" s="65" customFormat="1" ht="15" customHeight="1" outlineLevel="5" x14ac:dyDescent="0.25">
      <c r="A1667" s="21"/>
      <c r="B1667" s="151"/>
      <c r="C1667" s="151"/>
      <c r="D1667" s="151"/>
      <c r="E1667" s="151"/>
      <c r="F1667" s="151"/>
      <c r="G1667" s="191" t="s">
        <v>1842</v>
      </c>
      <c r="H1667" s="187">
        <v>42370</v>
      </c>
      <c r="I1667" s="151" t="s">
        <v>14</v>
      </c>
      <c r="J1667" s="473" t="s">
        <v>49</v>
      </c>
      <c r="K1667" s="151" t="s">
        <v>9</v>
      </c>
      <c r="L1667" s="151" t="s">
        <v>10</v>
      </c>
      <c r="M1667" s="151" t="s">
        <v>10</v>
      </c>
      <c r="N1667" s="151" t="s">
        <v>11</v>
      </c>
      <c r="O1667" s="139">
        <v>60034.18</v>
      </c>
      <c r="P1667" s="139">
        <v>0</v>
      </c>
      <c r="Q1667" s="139">
        <v>60034.18</v>
      </c>
      <c r="R1667" s="153" t="s">
        <v>1</v>
      </c>
      <c r="S1667" s="154" t="s">
        <v>4</v>
      </c>
      <c r="T1667" s="154"/>
      <c r="U1667" s="154" t="s">
        <v>8710</v>
      </c>
      <c r="V1667" s="151"/>
      <c r="W1667" s="151"/>
      <c r="X1667" s="151"/>
      <c r="Y1667" s="151"/>
      <c r="Z1667" s="155">
        <v>42370</v>
      </c>
      <c r="AA1667" s="151"/>
      <c r="AB1667" s="151"/>
      <c r="AC1667" s="151"/>
      <c r="AD1667" s="156" t="s">
        <v>1843</v>
      </c>
    </row>
    <row r="1668" spans="1:33" s="21" customFormat="1" ht="15" customHeight="1" outlineLevel="5" x14ac:dyDescent="0.25">
      <c r="B1668" s="1"/>
      <c r="C1668" s="1"/>
      <c r="D1668" s="1"/>
      <c r="E1668" s="1"/>
      <c r="F1668" s="1"/>
      <c r="G1668" s="192" t="s">
        <v>1842</v>
      </c>
      <c r="H1668" s="188">
        <v>42370</v>
      </c>
      <c r="I1668" s="1" t="s">
        <v>14</v>
      </c>
      <c r="J1668" s="294" t="s">
        <v>59</v>
      </c>
      <c r="K1668" s="1" t="s">
        <v>9</v>
      </c>
      <c r="L1668" s="1" t="s">
        <v>10</v>
      </c>
      <c r="M1668" s="1" t="s">
        <v>10</v>
      </c>
      <c r="N1668" s="1" t="s">
        <v>11</v>
      </c>
      <c r="O1668" s="9">
        <v>147726.95000000001</v>
      </c>
      <c r="P1668" s="9">
        <v>0</v>
      </c>
      <c r="Q1668" s="9">
        <v>147726.95000000001</v>
      </c>
      <c r="R1668" s="6" t="s">
        <v>1</v>
      </c>
      <c r="S1668" s="5" t="s">
        <v>4</v>
      </c>
      <c r="T1668" s="5"/>
      <c r="U1668" s="5" t="s">
        <v>8710</v>
      </c>
      <c r="V1668" s="1"/>
      <c r="W1668" s="1"/>
      <c r="X1668" s="1"/>
      <c r="Y1668" s="1"/>
      <c r="Z1668" s="4">
        <v>42370</v>
      </c>
      <c r="AA1668" s="1"/>
      <c r="AB1668" s="1"/>
      <c r="AC1668" s="1"/>
      <c r="AD1668" s="8" t="s">
        <v>1843</v>
      </c>
    </row>
    <row r="1669" spans="1:33" s="21" customFormat="1" outlineLevel="5" x14ac:dyDescent="0.25">
      <c r="B1669" s="1"/>
      <c r="C1669" s="1"/>
      <c r="D1669" s="1"/>
      <c r="E1669" s="1"/>
      <c r="F1669" s="1"/>
      <c r="G1669" s="192" t="s">
        <v>4898</v>
      </c>
      <c r="H1669" s="188">
        <v>42669</v>
      </c>
      <c r="I1669" s="1" t="s">
        <v>7502</v>
      </c>
      <c r="J1669" s="294" t="s">
        <v>59</v>
      </c>
      <c r="K1669" s="1" t="s">
        <v>33</v>
      </c>
      <c r="L1669" s="1" t="s">
        <v>7503</v>
      </c>
      <c r="M1669" s="1" t="s">
        <v>21</v>
      </c>
      <c r="N1669" s="1" t="s">
        <v>11</v>
      </c>
      <c r="O1669" s="9">
        <v>140</v>
      </c>
      <c r="P1669" s="9">
        <v>0</v>
      </c>
      <c r="Q1669" s="9">
        <v>140</v>
      </c>
      <c r="R1669" s="6" t="s">
        <v>61</v>
      </c>
      <c r="S1669" s="5" t="s">
        <v>1493</v>
      </c>
      <c r="T1669" s="5"/>
      <c r="U1669" s="5" t="s">
        <v>8710</v>
      </c>
      <c r="V1669" s="1" t="s">
        <v>7163</v>
      </c>
      <c r="W1669" s="1"/>
      <c r="X1669" s="1"/>
      <c r="Y1669" s="1"/>
      <c r="Z1669" s="4">
        <v>42669</v>
      </c>
      <c r="AA1669" s="1" t="s">
        <v>26</v>
      </c>
      <c r="AB1669" s="1" t="s">
        <v>7504</v>
      </c>
      <c r="AC1669" s="1" t="s">
        <v>7505</v>
      </c>
      <c r="AD1669" s="8"/>
    </row>
    <row r="1670" spans="1:33" s="164" customFormat="1" ht="15" customHeight="1" outlineLevel="5" x14ac:dyDescent="0.25">
      <c r="A1670" s="21"/>
      <c r="B1670" s="158"/>
      <c r="C1670" s="158"/>
      <c r="D1670" s="158"/>
      <c r="E1670" s="158"/>
      <c r="F1670" s="158"/>
      <c r="G1670" s="193" t="s">
        <v>1842</v>
      </c>
      <c r="H1670" s="189">
        <v>42370</v>
      </c>
      <c r="I1670" s="158" t="s">
        <v>14</v>
      </c>
      <c r="J1670" s="475" t="s">
        <v>63</v>
      </c>
      <c r="K1670" s="158" t="s">
        <v>9</v>
      </c>
      <c r="L1670" s="158" t="s">
        <v>10</v>
      </c>
      <c r="M1670" s="158" t="s">
        <v>10</v>
      </c>
      <c r="N1670" s="158" t="s">
        <v>11</v>
      </c>
      <c r="O1670" s="146">
        <v>57043.5</v>
      </c>
      <c r="P1670" s="146">
        <v>0</v>
      </c>
      <c r="Q1670" s="146">
        <v>57043.5</v>
      </c>
      <c r="R1670" s="160" t="s">
        <v>1</v>
      </c>
      <c r="S1670" s="161" t="s">
        <v>4</v>
      </c>
      <c r="T1670" s="161"/>
      <c r="U1670" s="161" t="s">
        <v>8710</v>
      </c>
      <c r="V1670" s="158"/>
      <c r="W1670" s="158"/>
      <c r="X1670" s="158"/>
      <c r="Y1670" s="158"/>
      <c r="Z1670" s="162">
        <v>42370</v>
      </c>
      <c r="AA1670" s="158"/>
      <c r="AB1670" s="158"/>
      <c r="AC1670" s="158"/>
      <c r="AD1670" s="163" t="s">
        <v>1843</v>
      </c>
    </row>
    <row r="1671" spans="1:33" ht="15" customHeight="1" x14ac:dyDescent="0.25">
      <c r="C1671" s="10"/>
      <c r="D1671" s="10"/>
      <c r="E1671" s="10"/>
      <c r="F1671" s="10"/>
      <c r="G1671" s="76"/>
      <c r="H1671" s="76"/>
      <c r="I1671" s="77"/>
      <c r="J1671" s="80"/>
      <c r="K1671" s="10"/>
      <c r="L1671" s="11"/>
      <c r="M1671" s="11"/>
      <c r="N1671" s="11"/>
      <c r="O1671" s="71">
        <f>SUM(O1667:O1670)</f>
        <v>264944.63</v>
      </c>
      <c r="P1671" s="71">
        <f t="shared" ref="P1671:Q1671" si="643">SUM(P1667:P1670)</f>
        <v>0</v>
      </c>
      <c r="Q1671" s="71">
        <f t="shared" si="643"/>
        <v>264944.63</v>
      </c>
      <c r="R1671" s="17"/>
      <c r="S1671" s="17"/>
      <c r="T1671" s="17"/>
      <c r="U1671" s="17"/>
      <c r="V1671" s="17"/>
      <c r="W1671" s="26"/>
      <c r="X1671" s="10"/>
      <c r="Y1671" s="10"/>
      <c r="Z1671" s="10"/>
      <c r="AA1671" s="10"/>
      <c r="AB1671" s="14"/>
      <c r="AC1671" s="10"/>
      <c r="AD1671" s="10"/>
      <c r="AE1671" s="10"/>
      <c r="AF1671" s="15"/>
    </row>
    <row r="1672" spans="1:33" ht="15" customHeight="1" x14ac:dyDescent="0.25">
      <c r="C1672" s="10"/>
      <c r="D1672" s="10"/>
      <c r="E1672" s="10"/>
      <c r="F1672" s="10"/>
      <c r="G1672" s="76"/>
      <c r="H1672" s="76"/>
      <c r="I1672" s="77"/>
      <c r="J1672" s="80"/>
      <c r="K1672" s="10"/>
      <c r="L1672" s="11"/>
      <c r="M1672" s="11"/>
      <c r="N1672" s="11"/>
      <c r="O1672" s="25"/>
      <c r="P1672" s="25"/>
      <c r="Q1672" s="16"/>
      <c r="R1672" s="16"/>
      <c r="S1672" s="16"/>
      <c r="T1672" s="16"/>
      <c r="U1672" s="16"/>
      <c r="V1672" s="16"/>
      <c r="W1672" s="26"/>
      <c r="X1672" s="10"/>
      <c r="Y1672" s="10"/>
      <c r="Z1672" s="10"/>
      <c r="AA1672" s="10"/>
      <c r="AB1672" s="14"/>
      <c r="AC1672" s="10"/>
      <c r="AD1672" s="10"/>
      <c r="AE1672" s="10"/>
      <c r="AF1672" s="15"/>
    </row>
    <row r="1673" spans="1:33" ht="15" customHeight="1" x14ac:dyDescent="0.25">
      <c r="C1673" s="10"/>
      <c r="D1673" s="10"/>
      <c r="E1673" s="10"/>
      <c r="F1673" s="10"/>
      <c r="G1673" s="242" t="s">
        <v>93</v>
      </c>
      <c r="H1673" s="76"/>
      <c r="I1673" s="125" t="s">
        <v>734</v>
      </c>
      <c r="J1673" s="195"/>
      <c r="K1673" s="176"/>
      <c r="L1673" s="176"/>
      <c r="M1673" s="176"/>
      <c r="N1673" s="176"/>
      <c r="O1673" s="380"/>
      <c r="P1673" s="380"/>
      <c r="Q1673" s="380"/>
      <c r="R1673" s="176"/>
      <c r="S1673" s="176"/>
      <c r="T1673" s="176"/>
      <c r="U1673" s="176"/>
      <c r="V1673" s="176"/>
      <c r="W1673" s="176"/>
      <c r="X1673" s="176"/>
      <c r="Y1673" s="176"/>
      <c r="Z1673" s="176"/>
      <c r="AA1673" s="176"/>
      <c r="AB1673" s="176"/>
      <c r="AC1673" s="176"/>
      <c r="AD1673" s="176"/>
      <c r="AG1673" s="176"/>
    </row>
    <row r="1674" spans="1:33" s="65" customFormat="1" ht="15" customHeight="1" outlineLevel="5" x14ac:dyDescent="0.25">
      <c r="A1674" s="21"/>
      <c r="B1674" s="151"/>
      <c r="C1674" s="151"/>
      <c r="D1674" s="151"/>
      <c r="E1674" s="151"/>
      <c r="F1674" s="151"/>
      <c r="G1674" s="191" t="s">
        <v>1842</v>
      </c>
      <c r="H1674" s="187">
        <v>42370</v>
      </c>
      <c r="I1674" s="151" t="s">
        <v>14</v>
      </c>
      <c r="J1674" s="473" t="s">
        <v>49</v>
      </c>
      <c r="K1674" s="151" t="s">
        <v>9</v>
      </c>
      <c r="L1674" s="151" t="s">
        <v>10</v>
      </c>
      <c r="M1674" s="151" t="s">
        <v>10</v>
      </c>
      <c r="N1674" s="151" t="s">
        <v>11</v>
      </c>
      <c r="O1674" s="139">
        <v>6660.21</v>
      </c>
      <c r="P1674" s="139">
        <v>0</v>
      </c>
      <c r="Q1674" s="139">
        <v>6660.21</v>
      </c>
      <c r="R1674" s="153" t="s">
        <v>1</v>
      </c>
      <c r="S1674" s="154" t="s">
        <v>4</v>
      </c>
      <c r="T1674" s="154"/>
      <c r="U1674" s="154" t="s">
        <v>93</v>
      </c>
      <c r="V1674" s="151"/>
      <c r="W1674" s="151"/>
      <c r="X1674" s="151"/>
      <c r="Y1674" s="151"/>
      <c r="Z1674" s="155">
        <v>42370</v>
      </c>
      <c r="AA1674" s="151"/>
      <c r="AB1674" s="151"/>
      <c r="AC1674" s="151"/>
      <c r="AD1674" s="156" t="s">
        <v>1843</v>
      </c>
    </row>
    <row r="1675" spans="1:33" s="21" customFormat="1" ht="15" customHeight="1" outlineLevel="5" x14ac:dyDescent="0.25">
      <c r="B1675" s="1"/>
      <c r="C1675" s="1"/>
      <c r="D1675" s="1"/>
      <c r="E1675" s="1"/>
      <c r="F1675" s="1"/>
      <c r="G1675" s="192" t="s">
        <v>1842</v>
      </c>
      <c r="H1675" s="188">
        <v>42370</v>
      </c>
      <c r="I1675" s="1" t="s">
        <v>14</v>
      </c>
      <c r="J1675" s="294" t="s">
        <v>59</v>
      </c>
      <c r="K1675" s="1" t="s">
        <v>9</v>
      </c>
      <c r="L1675" s="1" t="s">
        <v>10</v>
      </c>
      <c r="M1675" s="1" t="s">
        <v>10</v>
      </c>
      <c r="N1675" s="1" t="s">
        <v>11</v>
      </c>
      <c r="O1675" s="9">
        <v>32150</v>
      </c>
      <c r="P1675" s="9">
        <v>0</v>
      </c>
      <c r="Q1675" s="9">
        <v>32150</v>
      </c>
      <c r="R1675" s="6" t="s">
        <v>1</v>
      </c>
      <c r="S1675" s="5" t="s">
        <v>4</v>
      </c>
      <c r="T1675" s="5"/>
      <c r="U1675" s="5" t="s">
        <v>93</v>
      </c>
      <c r="V1675" s="1"/>
      <c r="W1675" s="1"/>
      <c r="X1675" s="1"/>
      <c r="Y1675" s="1"/>
      <c r="Z1675" s="4">
        <v>42370</v>
      </c>
      <c r="AA1675" s="1"/>
      <c r="AB1675" s="1"/>
      <c r="AC1675" s="1"/>
      <c r="AD1675" s="8" t="s">
        <v>1843</v>
      </c>
    </row>
    <row r="1676" spans="1:33" s="21" customFormat="1" ht="15" customHeight="1" outlineLevel="5" x14ac:dyDescent="0.25">
      <c r="B1676" s="353"/>
      <c r="C1676" s="353"/>
      <c r="D1676" s="353"/>
      <c r="E1676" s="353"/>
      <c r="F1676" s="353"/>
      <c r="G1676" s="403" t="s">
        <v>1842</v>
      </c>
      <c r="H1676" s="355">
        <v>42370</v>
      </c>
      <c r="I1676" s="353" t="s">
        <v>14</v>
      </c>
      <c r="J1676" s="474" t="s">
        <v>63</v>
      </c>
      <c r="K1676" s="353" t="s">
        <v>9</v>
      </c>
      <c r="L1676" s="353" t="s">
        <v>10</v>
      </c>
      <c r="M1676" s="353" t="s">
        <v>10</v>
      </c>
      <c r="N1676" s="353" t="s">
        <v>11</v>
      </c>
      <c r="O1676" s="357">
        <v>9597</v>
      </c>
      <c r="P1676" s="357">
        <v>0</v>
      </c>
      <c r="Q1676" s="357">
        <v>9597</v>
      </c>
      <c r="R1676" s="359" t="s">
        <v>1</v>
      </c>
      <c r="S1676" s="360" t="s">
        <v>4</v>
      </c>
      <c r="T1676" s="360"/>
      <c r="U1676" s="360" t="s">
        <v>93</v>
      </c>
      <c r="V1676" s="353"/>
      <c r="W1676" s="353"/>
      <c r="X1676" s="353"/>
      <c r="Y1676" s="353"/>
      <c r="Z1676" s="361">
        <v>42370</v>
      </c>
      <c r="AA1676" s="353"/>
      <c r="AB1676" s="353"/>
      <c r="AC1676" s="353"/>
      <c r="AD1676" s="362" t="s">
        <v>1843</v>
      </c>
    </row>
    <row r="1677" spans="1:33" s="231" customFormat="1" outlineLevel="5" x14ac:dyDescent="0.25">
      <c r="A1677" s="21"/>
      <c r="B1677" s="158"/>
      <c r="C1677" s="158"/>
      <c r="D1677" s="158"/>
      <c r="E1677" s="158"/>
      <c r="F1677" s="158"/>
      <c r="G1677" s="193" t="s">
        <v>4898</v>
      </c>
      <c r="H1677" s="189">
        <v>42669</v>
      </c>
      <c r="I1677" s="158" t="s">
        <v>1636</v>
      </c>
      <c r="J1677" s="475" t="s">
        <v>63</v>
      </c>
      <c r="K1677" s="158" t="s">
        <v>33</v>
      </c>
      <c r="L1677" s="158" t="s">
        <v>7503</v>
      </c>
      <c r="M1677" s="158" t="s">
        <v>21</v>
      </c>
      <c r="N1677" s="158" t="s">
        <v>11</v>
      </c>
      <c r="O1677" s="146">
        <v>54</v>
      </c>
      <c r="P1677" s="146">
        <v>0</v>
      </c>
      <c r="Q1677" s="146">
        <f t="shared" ref="Q1677" si="644">O1677-P1677</f>
        <v>54</v>
      </c>
      <c r="R1677" s="160" t="s">
        <v>61</v>
      </c>
      <c r="S1677" s="161" t="s">
        <v>1493</v>
      </c>
      <c r="T1677" s="161"/>
      <c r="U1677" s="161" t="s">
        <v>8715</v>
      </c>
      <c r="V1677" s="158" t="s">
        <v>7163</v>
      </c>
      <c r="W1677" s="158"/>
      <c r="X1677" s="158"/>
      <c r="Y1677" s="158"/>
      <c r="Z1677" s="162">
        <v>42669</v>
      </c>
      <c r="AA1677" s="158" t="s">
        <v>26</v>
      </c>
      <c r="AB1677" s="158" t="s">
        <v>8427</v>
      </c>
      <c r="AC1677" s="158" t="s">
        <v>8428</v>
      </c>
      <c r="AD1677" s="163"/>
    </row>
    <row r="1678" spans="1:33" ht="15" customHeight="1" x14ac:dyDescent="0.25">
      <c r="C1678" s="10"/>
      <c r="D1678" s="10"/>
      <c r="E1678" s="10"/>
      <c r="F1678" s="10"/>
      <c r="G1678" s="76"/>
      <c r="H1678" s="76"/>
      <c r="I1678" s="77"/>
      <c r="J1678" s="80"/>
      <c r="K1678" s="10"/>
      <c r="L1678" s="11"/>
      <c r="M1678" s="11"/>
      <c r="N1678" s="11"/>
      <c r="O1678" s="71">
        <f>SUM(O1674:O1677)</f>
        <v>48461.21</v>
      </c>
      <c r="P1678" s="71">
        <f t="shared" ref="P1678:Q1678" si="645">SUM(P1674:P1677)</f>
        <v>0</v>
      </c>
      <c r="Q1678" s="71">
        <f t="shared" si="645"/>
        <v>48461.21</v>
      </c>
      <c r="R1678" s="17"/>
      <c r="S1678" s="17"/>
      <c r="T1678" s="17"/>
      <c r="U1678" s="17"/>
      <c r="V1678" s="17"/>
      <c r="W1678" s="26"/>
      <c r="X1678" s="10"/>
      <c r="Y1678" s="10"/>
      <c r="Z1678" s="10"/>
      <c r="AA1678" s="10"/>
      <c r="AB1678" s="14"/>
      <c r="AC1678" s="10"/>
      <c r="AD1678" s="10"/>
      <c r="AE1678" s="10"/>
      <c r="AF1678" s="15"/>
    </row>
    <row r="1679" spans="1:33" ht="15" customHeight="1" x14ac:dyDescent="0.25">
      <c r="C1679" s="10"/>
      <c r="D1679" s="10"/>
      <c r="E1679" s="10"/>
      <c r="F1679" s="10"/>
      <c r="G1679" s="76"/>
      <c r="H1679" s="76"/>
      <c r="I1679" s="77"/>
      <c r="J1679" s="80"/>
      <c r="K1679" s="10"/>
      <c r="L1679" s="11"/>
      <c r="M1679" s="11"/>
      <c r="N1679" s="11"/>
      <c r="O1679" s="25"/>
      <c r="P1679" s="25"/>
      <c r="Q1679" s="16"/>
      <c r="R1679" s="16"/>
      <c r="S1679" s="16"/>
      <c r="T1679" s="16"/>
      <c r="U1679" s="16"/>
      <c r="V1679" s="16"/>
      <c r="W1679" s="26"/>
      <c r="X1679" s="10"/>
      <c r="Y1679" s="10"/>
      <c r="Z1679" s="10"/>
      <c r="AA1679" s="10"/>
      <c r="AB1679" s="14"/>
      <c r="AC1679" s="10"/>
      <c r="AD1679" s="10"/>
      <c r="AE1679" s="10"/>
      <c r="AF1679" s="15"/>
    </row>
    <row r="1680" spans="1:33" ht="15" customHeight="1" x14ac:dyDescent="0.25">
      <c r="C1680" s="10"/>
      <c r="D1680" s="10"/>
      <c r="E1680" s="10"/>
      <c r="F1680" s="10"/>
      <c r="G1680" s="242" t="s">
        <v>94</v>
      </c>
      <c r="H1680" s="76"/>
      <c r="I1680" s="125" t="s">
        <v>735</v>
      </c>
      <c r="J1680" s="195"/>
      <c r="K1680" s="176"/>
      <c r="L1680" s="176"/>
      <c r="M1680" s="176"/>
      <c r="N1680" s="176"/>
      <c r="O1680" s="380"/>
      <c r="P1680" s="380"/>
      <c r="Q1680" s="380"/>
      <c r="R1680" s="176"/>
      <c r="S1680" s="176"/>
      <c r="T1680" s="176"/>
      <c r="U1680" s="176"/>
      <c r="V1680" s="176"/>
      <c r="W1680" s="176"/>
      <c r="X1680" s="176"/>
      <c r="Y1680" s="176"/>
      <c r="Z1680" s="176"/>
      <c r="AA1680" s="176"/>
      <c r="AB1680" s="176"/>
      <c r="AC1680" s="176"/>
      <c r="AD1680" s="176"/>
      <c r="AG1680" s="176"/>
    </row>
    <row r="1681" spans="1:33" s="65" customFormat="1" ht="15" customHeight="1" outlineLevel="5" x14ac:dyDescent="0.25">
      <c r="A1681" s="21"/>
      <c r="B1681" s="151"/>
      <c r="C1681" s="151"/>
      <c r="D1681" s="151"/>
      <c r="E1681" s="151"/>
      <c r="F1681" s="151"/>
      <c r="G1681" s="191" t="s">
        <v>1842</v>
      </c>
      <c r="H1681" s="187">
        <v>42370</v>
      </c>
      <c r="I1681" s="151" t="s">
        <v>14</v>
      </c>
      <c r="J1681" s="473" t="s">
        <v>49</v>
      </c>
      <c r="K1681" s="151" t="s">
        <v>9</v>
      </c>
      <c r="L1681" s="151" t="s">
        <v>10</v>
      </c>
      <c r="M1681" s="151" t="s">
        <v>10</v>
      </c>
      <c r="N1681" s="151" t="s">
        <v>11</v>
      </c>
      <c r="O1681" s="139">
        <v>67828.77</v>
      </c>
      <c r="P1681" s="139">
        <v>0</v>
      </c>
      <c r="Q1681" s="139">
        <v>67828.77</v>
      </c>
      <c r="R1681" s="153" t="s">
        <v>1</v>
      </c>
      <c r="S1681" s="154" t="s">
        <v>4</v>
      </c>
      <c r="T1681" s="154"/>
      <c r="U1681" s="154" t="s">
        <v>94</v>
      </c>
      <c r="V1681" s="151"/>
      <c r="W1681" s="151"/>
      <c r="X1681" s="151"/>
      <c r="Y1681" s="151"/>
      <c r="Z1681" s="155">
        <v>42370</v>
      </c>
      <c r="AA1681" s="151"/>
      <c r="AB1681" s="151"/>
      <c r="AC1681" s="151"/>
      <c r="AD1681" s="156" t="s">
        <v>1843</v>
      </c>
    </row>
    <row r="1682" spans="1:33" s="21" customFormat="1" ht="15" customHeight="1" outlineLevel="5" x14ac:dyDescent="0.25">
      <c r="B1682" s="1"/>
      <c r="C1682" s="1"/>
      <c r="D1682" s="1"/>
      <c r="E1682" s="1"/>
      <c r="F1682" s="1"/>
      <c r="G1682" s="192" t="s">
        <v>1842</v>
      </c>
      <c r="H1682" s="188">
        <v>42370</v>
      </c>
      <c r="I1682" s="1" t="s">
        <v>14</v>
      </c>
      <c r="J1682" s="294" t="s">
        <v>59</v>
      </c>
      <c r="K1682" s="1" t="s">
        <v>9</v>
      </c>
      <c r="L1682" s="1" t="s">
        <v>10</v>
      </c>
      <c r="M1682" s="1" t="s">
        <v>10</v>
      </c>
      <c r="N1682" s="1" t="s">
        <v>11</v>
      </c>
      <c r="O1682" s="9">
        <v>76030.67</v>
      </c>
      <c r="P1682" s="9">
        <v>0</v>
      </c>
      <c r="Q1682" s="9">
        <v>76030.67</v>
      </c>
      <c r="R1682" s="6" t="s">
        <v>1</v>
      </c>
      <c r="S1682" s="5" t="s">
        <v>4</v>
      </c>
      <c r="T1682" s="5"/>
      <c r="U1682" s="5" t="s">
        <v>94</v>
      </c>
      <c r="V1682" s="1"/>
      <c r="W1682" s="1"/>
      <c r="X1682" s="1"/>
      <c r="Y1682" s="1"/>
      <c r="Z1682" s="4">
        <v>42370</v>
      </c>
      <c r="AA1682" s="1"/>
      <c r="AB1682" s="1"/>
      <c r="AC1682" s="1"/>
      <c r="AD1682" s="8" t="s">
        <v>1843</v>
      </c>
    </row>
    <row r="1683" spans="1:33" s="164" customFormat="1" ht="15" customHeight="1" outlineLevel="5" x14ac:dyDescent="0.25">
      <c r="A1683" s="21"/>
      <c r="B1683" s="158"/>
      <c r="C1683" s="158"/>
      <c r="D1683" s="158"/>
      <c r="E1683" s="158"/>
      <c r="F1683" s="158"/>
      <c r="G1683" s="193" t="s">
        <v>1842</v>
      </c>
      <c r="H1683" s="189">
        <v>42370</v>
      </c>
      <c r="I1683" s="158" t="s">
        <v>14</v>
      </c>
      <c r="J1683" s="475" t="s">
        <v>63</v>
      </c>
      <c r="K1683" s="158" t="s">
        <v>9</v>
      </c>
      <c r="L1683" s="158" t="s">
        <v>10</v>
      </c>
      <c r="M1683" s="158" t="s">
        <v>10</v>
      </c>
      <c r="N1683" s="158" t="s">
        <v>11</v>
      </c>
      <c r="O1683" s="146">
        <v>9587</v>
      </c>
      <c r="P1683" s="146">
        <v>0</v>
      </c>
      <c r="Q1683" s="146">
        <v>9587</v>
      </c>
      <c r="R1683" s="160" t="s">
        <v>1</v>
      </c>
      <c r="S1683" s="161" t="s">
        <v>4</v>
      </c>
      <c r="T1683" s="161"/>
      <c r="U1683" s="161" t="s">
        <v>94</v>
      </c>
      <c r="V1683" s="158"/>
      <c r="W1683" s="158"/>
      <c r="X1683" s="158"/>
      <c r="Y1683" s="158"/>
      <c r="Z1683" s="162">
        <v>42370</v>
      </c>
      <c r="AA1683" s="158"/>
      <c r="AB1683" s="158"/>
      <c r="AC1683" s="158"/>
      <c r="AD1683" s="163" t="s">
        <v>1843</v>
      </c>
    </row>
    <row r="1684" spans="1:33" ht="15" customHeight="1" x14ac:dyDescent="0.25">
      <c r="C1684" s="10"/>
      <c r="D1684" s="10"/>
      <c r="E1684" s="10"/>
      <c r="F1684" s="10"/>
      <c r="G1684" s="76"/>
      <c r="H1684" s="76"/>
      <c r="I1684" s="77"/>
      <c r="J1684" s="80"/>
      <c r="K1684" s="10"/>
      <c r="L1684" s="11"/>
      <c r="M1684" s="11"/>
      <c r="N1684" s="11"/>
      <c r="O1684" s="71">
        <f>SUM(O1681:O1683)</f>
        <v>153446.44</v>
      </c>
      <c r="P1684" s="71">
        <f t="shared" ref="P1684:Q1684" si="646">SUM(P1681:P1683)</f>
        <v>0</v>
      </c>
      <c r="Q1684" s="71">
        <f t="shared" si="646"/>
        <v>153446.44</v>
      </c>
      <c r="R1684" s="17"/>
      <c r="S1684" s="17"/>
      <c r="T1684" s="17"/>
      <c r="U1684" s="17"/>
      <c r="V1684" s="17"/>
      <c r="W1684" s="26"/>
      <c r="X1684" s="10"/>
      <c r="Y1684" s="10"/>
      <c r="Z1684" s="10"/>
      <c r="AA1684" s="10"/>
      <c r="AB1684" s="14"/>
      <c r="AC1684" s="10"/>
      <c r="AD1684" s="10"/>
      <c r="AE1684" s="10"/>
      <c r="AF1684" s="15"/>
    </row>
    <row r="1685" spans="1:33" ht="15" customHeight="1" x14ac:dyDescent="0.25">
      <c r="C1685" s="10"/>
      <c r="D1685" s="10"/>
      <c r="E1685" s="10"/>
      <c r="F1685" s="10"/>
      <c r="G1685" s="76"/>
      <c r="H1685" s="76"/>
      <c r="I1685" s="77"/>
      <c r="J1685" s="80"/>
      <c r="K1685" s="10"/>
      <c r="L1685" s="11"/>
      <c r="M1685" s="11"/>
      <c r="N1685" s="11"/>
      <c r="O1685" s="25"/>
      <c r="P1685" s="25"/>
      <c r="Q1685" s="16"/>
      <c r="R1685" s="16"/>
      <c r="S1685" s="16"/>
      <c r="T1685" s="16"/>
      <c r="U1685" s="16"/>
      <c r="V1685" s="16"/>
      <c r="W1685" s="26"/>
      <c r="X1685" s="10"/>
      <c r="Y1685" s="10"/>
      <c r="Z1685" s="10"/>
      <c r="AA1685" s="10"/>
      <c r="AB1685" s="14"/>
      <c r="AC1685" s="10"/>
      <c r="AD1685" s="10"/>
      <c r="AE1685" s="10"/>
      <c r="AF1685" s="15"/>
    </row>
    <row r="1686" spans="1:33" ht="15" customHeight="1" x14ac:dyDescent="0.25">
      <c r="C1686" s="10"/>
      <c r="D1686" s="10"/>
      <c r="E1686" s="10"/>
      <c r="F1686" s="10"/>
      <c r="G1686" s="242" t="s">
        <v>95</v>
      </c>
      <c r="H1686" s="76"/>
      <c r="I1686" s="125" t="s">
        <v>736</v>
      </c>
      <c r="J1686" s="195"/>
      <c r="K1686" s="176"/>
      <c r="L1686" s="176"/>
      <c r="M1686" s="176"/>
      <c r="N1686" s="176"/>
      <c r="O1686" s="380"/>
      <c r="P1686" s="380"/>
      <c r="Q1686" s="380"/>
      <c r="R1686" s="176"/>
      <c r="S1686" s="176"/>
      <c r="T1686" s="176"/>
      <c r="U1686" s="176"/>
      <c r="V1686" s="176"/>
      <c r="W1686" s="176"/>
      <c r="X1686" s="176"/>
      <c r="Y1686" s="176"/>
      <c r="Z1686" s="176"/>
      <c r="AA1686" s="176"/>
      <c r="AB1686" s="176"/>
      <c r="AC1686" s="176"/>
      <c r="AD1686" s="176"/>
      <c r="AG1686" s="176"/>
    </row>
    <row r="1687" spans="1:33" s="65" customFormat="1" ht="15" customHeight="1" outlineLevel="5" x14ac:dyDescent="0.25">
      <c r="A1687" s="21"/>
      <c r="B1687" s="151"/>
      <c r="C1687" s="151"/>
      <c r="D1687" s="151"/>
      <c r="E1687" s="151"/>
      <c r="F1687" s="151"/>
      <c r="G1687" s="191" t="s">
        <v>1842</v>
      </c>
      <c r="H1687" s="187">
        <v>42370</v>
      </c>
      <c r="I1687" s="151" t="s">
        <v>14</v>
      </c>
      <c r="J1687" s="473" t="s">
        <v>49</v>
      </c>
      <c r="K1687" s="151" t="s">
        <v>9</v>
      </c>
      <c r="L1687" s="151" t="s">
        <v>10</v>
      </c>
      <c r="M1687" s="151" t="s">
        <v>10</v>
      </c>
      <c r="N1687" s="151" t="s">
        <v>11</v>
      </c>
      <c r="O1687" s="139">
        <v>186431.02</v>
      </c>
      <c r="P1687" s="139">
        <v>0</v>
      </c>
      <c r="Q1687" s="139">
        <v>186431.02</v>
      </c>
      <c r="R1687" s="153" t="s">
        <v>1</v>
      </c>
      <c r="S1687" s="154" t="s">
        <v>4</v>
      </c>
      <c r="T1687" s="154"/>
      <c r="U1687" s="154" t="s">
        <v>95</v>
      </c>
      <c r="V1687" s="151"/>
      <c r="W1687" s="151"/>
      <c r="X1687" s="151"/>
      <c r="Y1687" s="151"/>
      <c r="Z1687" s="155">
        <v>42370</v>
      </c>
      <c r="AA1687" s="151"/>
      <c r="AB1687" s="151"/>
      <c r="AC1687" s="151"/>
      <c r="AD1687" s="156" t="s">
        <v>1843</v>
      </c>
    </row>
    <row r="1688" spans="1:33" s="21" customFormat="1" ht="15" customHeight="1" outlineLevel="5" x14ac:dyDescent="0.25">
      <c r="B1688" s="1"/>
      <c r="C1688" s="1"/>
      <c r="D1688" s="1"/>
      <c r="E1688" s="1"/>
      <c r="F1688" s="1"/>
      <c r="G1688" s="192" t="s">
        <v>1842</v>
      </c>
      <c r="H1688" s="188">
        <v>42370</v>
      </c>
      <c r="I1688" s="1" t="s">
        <v>14</v>
      </c>
      <c r="J1688" s="294" t="s">
        <v>59</v>
      </c>
      <c r="K1688" s="1" t="s">
        <v>9</v>
      </c>
      <c r="L1688" s="1" t="s">
        <v>10</v>
      </c>
      <c r="M1688" s="1" t="s">
        <v>10</v>
      </c>
      <c r="N1688" s="1" t="s">
        <v>11</v>
      </c>
      <c r="O1688" s="9">
        <v>287998.96999999997</v>
      </c>
      <c r="P1688" s="9">
        <v>0</v>
      </c>
      <c r="Q1688" s="9">
        <v>287998.96999999997</v>
      </c>
      <c r="R1688" s="6" t="s">
        <v>1</v>
      </c>
      <c r="S1688" s="5" t="s">
        <v>4</v>
      </c>
      <c r="T1688" s="5"/>
      <c r="U1688" s="5" t="s">
        <v>95</v>
      </c>
      <c r="V1688" s="1"/>
      <c r="W1688" s="1"/>
      <c r="X1688" s="1"/>
      <c r="Y1688" s="1"/>
      <c r="Z1688" s="4">
        <v>42370</v>
      </c>
      <c r="AA1688" s="1"/>
      <c r="AB1688" s="1"/>
      <c r="AC1688" s="1"/>
      <c r="AD1688" s="8" t="s">
        <v>1843</v>
      </c>
    </row>
    <row r="1689" spans="1:33" s="164" customFormat="1" ht="15" customHeight="1" outlineLevel="5" x14ac:dyDescent="0.25">
      <c r="A1689" s="21"/>
      <c r="B1689" s="158"/>
      <c r="C1689" s="158"/>
      <c r="D1689" s="158"/>
      <c r="E1689" s="158"/>
      <c r="F1689" s="158"/>
      <c r="G1689" s="193" t="s">
        <v>1842</v>
      </c>
      <c r="H1689" s="189">
        <v>42370</v>
      </c>
      <c r="I1689" s="158" t="s">
        <v>14</v>
      </c>
      <c r="J1689" s="475" t="s">
        <v>63</v>
      </c>
      <c r="K1689" s="158" t="s">
        <v>9</v>
      </c>
      <c r="L1689" s="158" t="s">
        <v>10</v>
      </c>
      <c r="M1689" s="158" t="s">
        <v>10</v>
      </c>
      <c r="N1689" s="158" t="s">
        <v>11</v>
      </c>
      <c r="O1689" s="146">
        <v>157204.31</v>
      </c>
      <c r="P1689" s="146">
        <v>0</v>
      </c>
      <c r="Q1689" s="146">
        <v>157204.31</v>
      </c>
      <c r="R1689" s="160" t="s">
        <v>1</v>
      </c>
      <c r="S1689" s="161" t="s">
        <v>4</v>
      </c>
      <c r="T1689" s="161"/>
      <c r="U1689" s="161" t="s">
        <v>95</v>
      </c>
      <c r="V1689" s="158"/>
      <c r="W1689" s="158"/>
      <c r="X1689" s="158"/>
      <c r="Y1689" s="158"/>
      <c r="Z1689" s="162">
        <v>42370</v>
      </c>
      <c r="AA1689" s="158"/>
      <c r="AB1689" s="158"/>
      <c r="AC1689" s="158"/>
      <c r="AD1689" s="163" t="s">
        <v>1843</v>
      </c>
    </row>
    <row r="1690" spans="1:33" x14ac:dyDescent="0.25">
      <c r="C1690" s="10"/>
      <c r="D1690" s="10"/>
      <c r="E1690" s="10"/>
      <c r="F1690" s="10"/>
      <c r="G1690" s="76"/>
      <c r="H1690" s="76"/>
      <c r="I1690" s="77"/>
      <c r="J1690" s="80"/>
      <c r="K1690" s="10"/>
      <c r="L1690" s="11"/>
      <c r="M1690" s="11"/>
      <c r="N1690" s="11"/>
      <c r="O1690" s="71">
        <f>SUM(O1687:O1689)</f>
        <v>631634.30000000005</v>
      </c>
      <c r="P1690" s="71">
        <f t="shared" ref="P1690:Q1690" si="647">SUM(P1687:P1689)</f>
        <v>0</v>
      </c>
      <c r="Q1690" s="71">
        <f t="shared" si="647"/>
        <v>631634.30000000005</v>
      </c>
      <c r="R1690" s="17"/>
      <c r="S1690" s="17"/>
      <c r="T1690" s="17"/>
      <c r="U1690" s="17"/>
      <c r="V1690" s="17"/>
      <c r="W1690" s="26"/>
      <c r="X1690" s="10"/>
      <c r="Y1690" s="10"/>
      <c r="Z1690" s="10"/>
      <c r="AA1690" s="10"/>
      <c r="AB1690" s="14"/>
      <c r="AC1690" s="10"/>
      <c r="AD1690" s="10"/>
      <c r="AE1690" s="10"/>
      <c r="AF1690" s="15"/>
    </row>
    <row r="1691" spans="1:33" x14ac:dyDescent="0.25">
      <c r="C1691" s="10"/>
      <c r="D1691" s="10"/>
      <c r="E1691" s="10"/>
      <c r="F1691" s="10"/>
      <c r="G1691" s="76"/>
      <c r="H1691" s="76"/>
      <c r="I1691" s="77"/>
      <c r="J1691" s="80"/>
      <c r="K1691" s="10"/>
      <c r="L1691" s="11"/>
      <c r="M1691" s="11"/>
      <c r="N1691" s="11"/>
      <c r="O1691" s="25"/>
      <c r="P1691" s="25"/>
      <c r="Q1691" s="16"/>
      <c r="R1691" s="16"/>
      <c r="S1691" s="16"/>
      <c r="T1691" s="16"/>
      <c r="U1691" s="16"/>
      <c r="V1691" s="16"/>
      <c r="W1691" s="26"/>
      <c r="X1691" s="10"/>
      <c r="Y1691" s="10"/>
      <c r="Z1691" s="10"/>
      <c r="AA1691" s="10"/>
      <c r="AB1691" s="14"/>
      <c r="AC1691" s="10"/>
      <c r="AD1691" s="10"/>
      <c r="AE1691" s="10"/>
      <c r="AF1691" s="15"/>
    </row>
    <row r="1692" spans="1:33" ht="15.75" x14ac:dyDescent="0.25">
      <c r="C1692" s="10"/>
      <c r="D1692" s="10"/>
      <c r="E1692" s="10"/>
      <c r="F1692" s="10"/>
      <c r="G1692" s="242" t="s">
        <v>215</v>
      </c>
      <c r="H1692" s="76"/>
      <c r="I1692" s="125" t="s">
        <v>1081</v>
      </c>
      <c r="J1692" s="195"/>
      <c r="K1692" s="176"/>
      <c r="L1692" s="176"/>
      <c r="M1692" s="176"/>
      <c r="N1692" s="176"/>
      <c r="O1692" s="380"/>
      <c r="P1692" s="380"/>
      <c r="Q1692" s="380"/>
      <c r="R1692" s="176"/>
      <c r="S1692" s="176"/>
      <c r="T1692" s="176"/>
      <c r="U1692" s="176"/>
      <c r="V1692" s="176"/>
      <c r="W1692" s="176"/>
      <c r="X1692" s="176"/>
      <c r="Y1692" s="176"/>
      <c r="Z1692" s="176"/>
      <c r="AA1692" s="176"/>
      <c r="AB1692" s="176"/>
      <c r="AC1692" s="176"/>
      <c r="AD1692" s="176"/>
      <c r="AG1692" s="176"/>
    </row>
    <row r="1693" spans="1:33" s="65" customFormat="1" ht="15" customHeight="1" outlineLevel="5" x14ac:dyDescent="0.25">
      <c r="A1693" s="21"/>
      <c r="B1693" s="151"/>
      <c r="C1693" s="151"/>
      <c r="D1693" s="151"/>
      <c r="E1693" s="151"/>
      <c r="F1693" s="151"/>
      <c r="G1693" s="191" t="s">
        <v>1842</v>
      </c>
      <c r="H1693" s="187">
        <v>42370</v>
      </c>
      <c r="I1693" s="151" t="s">
        <v>14</v>
      </c>
      <c r="J1693" s="473" t="s">
        <v>49</v>
      </c>
      <c r="K1693" s="151" t="s">
        <v>9</v>
      </c>
      <c r="L1693" s="151" t="s">
        <v>10</v>
      </c>
      <c r="M1693" s="151" t="s">
        <v>10</v>
      </c>
      <c r="N1693" s="151" t="s">
        <v>11</v>
      </c>
      <c r="O1693" s="139">
        <v>50801.93</v>
      </c>
      <c r="P1693" s="139">
        <v>0</v>
      </c>
      <c r="Q1693" s="139">
        <v>50801.93</v>
      </c>
      <c r="R1693" s="153" t="s">
        <v>1</v>
      </c>
      <c r="S1693" s="154" t="s">
        <v>4</v>
      </c>
      <c r="T1693" s="154"/>
      <c r="U1693" s="154" t="s">
        <v>215</v>
      </c>
      <c r="V1693" s="151"/>
      <c r="W1693" s="151"/>
      <c r="X1693" s="151"/>
      <c r="Y1693" s="151"/>
      <c r="Z1693" s="155">
        <v>42370</v>
      </c>
      <c r="AA1693" s="151"/>
      <c r="AB1693" s="151"/>
      <c r="AC1693" s="151"/>
      <c r="AD1693" s="156" t="s">
        <v>1843</v>
      </c>
    </row>
    <row r="1694" spans="1:33" s="21" customFormat="1" ht="15" customHeight="1" outlineLevel="5" x14ac:dyDescent="0.25">
      <c r="B1694" s="1"/>
      <c r="C1694" s="1"/>
      <c r="D1694" s="1"/>
      <c r="E1694" s="1"/>
      <c r="F1694" s="1"/>
      <c r="G1694" s="192" t="s">
        <v>1842</v>
      </c>
      <c r="H1694" s="188">
        <v>42370</v>
      </c>
      <c r="I1694" s="1" t="s">
        <v>14</v>
      </c>
      <c r="J1694" s="294" t="s">
        <v>59</v>
      </c>
      <c r="K1694" s="1" t="s">
        <v>9</v>
      </c>
      <c r="L1694" s="1" t="s">
        <v>10</v>
      </c>
      <c r="M1694" s="1" t="s">
        <v>10</v>
      </c>
      <c r="N1694" s="1" t="s">
        <v>11</v>
      </c>
      <c r="O1694" s="9">
        <v>81340.31</v>
      </c>
      <c r="P1694" s="9">
        <v>0</v>
      </c>
      <c r="Q1694" s="9">
        <v>81340.31</v>
      </c>
      <c r="R1694" s="6" t="s">
        <v>1</v>
      </c>
      <c r="S1694" s="5" t="s">
        <v>4</v>
      </c>
      <c r="T1694" s="5"/>
      <c r="U1694" s="5" t="s">
        <v>215</v>
      </c>
      <c r="V1694" s="1"/>
      <c r="W1694" s="1"/>
      <c r="X1694" s="1"/>
      <c r="Y1694" s="1"/>
      <c r="Z1694" s="4">
        <v>42370</v>
      </c>
      <c r="AA1694" s="1"/>
      <c r="AB1694" s="1"/>
      <c r="AC1694" s="1"/>
      <c r="AD1694" s="8" t="s">
        <v>1843</v>
      </c>
    </row>
    <row r="1695" spans="1:33" s="164" customFormat="1" ht="15" customHeight="1" outlineLevel="5" x14ac:dyDescent="0.25">
      <c r="A1695" s="21"/>
      <c r="B1695" s="158"/>
      <c r="C1695" s="158"/>
      <c r="D1695" s="158"/>
      <c r="E1695" s="158"/>
      <c r="F1695" s="158"/>
      <c r="G1695" s="193" t="s">
        <v>1842</v>
      </c>
      <c r="H1695" s="189">
        <v>42370</v>
      </c>
      <c r="I1695" s="158" t="s">
        <v>14</v>
      </c>
      <c r="J1695" s="475" t="s">
        <v>63</v>
      </c>
      <c r="K1695" s="158" t="s">
        <v>9</v>
      </c>
      <c r="L1695" s="158" t="s">
        <v>10</v>
      </c>
      <c r="M1695" s="158" t="s">
        <v>10</v>
      </c>
      <c r="N1695" s="158" t="s">
        <v>11</v>
      </c>
      <c r="O1695" s="146">
        <v>113522.93</v>
      </c>
      <c r="P1695" s="146">
        <v>0</v>
      </c>
      <c r="Q1695" s="146">
        <v>113522.93</v>
      </c>
      <c r="R1695" s="160" t="s">
        <v>1</v>
      </c>
      <c r="S1695" s="161" t="s">
        <v>4</v>
      </c>
      <c r="T1695" s="161"/>
      <c r="U1695" s="161" t="s">
        <v>215</v>
      </c>
      <c r="V1695" s="158"/>
      <c r="W1695" s="158"/>
      <c r="X1695" s="158"/>
      <c r="Y1695" s="158"/>
      <c r="Z1695" s="162">
        <v>42370</v>
      </c>
      <c r="AA1695" s="158"/>
      <c r="AB1695" s="158"/>
      <c r="AC1695" s="158"/>
      <c r="AD1695" s="163" t="s">
        <v>1843</v>
      </c>
    </row>
    <row r="1696" spans="1:33" ht="15" customHeight="1" x14ac:dyDescent="0.25">
      <c r="C1696" s="10"/>
      <c r="D1696" s="10"/>
      <c r="E1696" s="10"/>
      <c r="F1696" s="10"/>
      <c r="G1696" s="76"/>
      <c r="H1696" s="76"/>
      <c r="I1696" s="77"/>
      <c r="J1696" s="80"/>
      <c r="K1696" s="10"/>
      <c r="L1696" s="11"/>
      <c r="M1696" s="11"/>
      <c r="N1696" s="11"/>
      <c r="O1696" s="71">
        <f>SUM(O1693:O1695)</f>
        <v>245665.16999999998</v>
      </c>
      <c r="P1696" s="71">
        <f t="shared" ref="P1696:Q1696" si="648">SUM(P1693:P1695)</f>
        <v>0</v>
      </c>
      <c r="Q1696" s="71">
        <f t="shared" si="648"/>
        <v>245665.16999999998</v>
      </c>
      <c r="R1696" s="17"/>
      <c r="S1696" s="17"/>
      <c r="T1696" s="17"/>
      <c r="U1696" s="17"/>
      <c r="V1696" s="17"/>
      <c r="W1696" s="26"/>
      <c r="X1696" s="10"/>
      <c r="Y1696" s="10"/>
      <c r="Z1696" s="10"/>
      <c r="AA1696" s="10"/>
      <c r="AB1696" s="14"/>
      <c r="AC1696" s="10"/>
      <c r="AD1696" s="10"/>
      <c r="AE1696" s="10"/>
      <c r="AF1696" s="15"/>
    </row>
    <row r="1697" spans="1:60" ht="15" customHeight="1" x14ac:dyDescent="0.25">
      <c r="C1697" s="10"/>
      <c r="D1697" s="10"/>
      <c r="E1697" s="10"/>
      <c r="F1697" s="10"/>
      <c r="G1697" s="76"/>
      <c r="H1697" s="76"/>
      <c r="I1697" s="77"/>
      <c r="J1697" s="80"/>
      <c r="K1697" s="10"/>
      <c r="L1697" s="11"/>
      <c r="M1697" s="11"/>
      <c r="N1697" s="11"/>
      <c r="O1697" s="25"/>
      <c r="P1697" s="25"/>
      <c r="Q1697" s="16"/>
      <c r="R1697" s="16"/>
      <c r="S1697" s="16"/>
      <c r="T1697" s="16"/>
      <c r="U1697" s="16"/>
      <c r="V1697" s="16"/>
      <c r="W1697" s="26"/>
      <c r="X1697" s="10"/>
      <c r="Y1697" s="10"/>
      <c r="Z1697" s="10"/>
      <c r="AA1697" s="10"/>
      <c r="AB1697" s="14"/>
      <c r="AC1697" s="10"/>
      <c r="AD1697" s="10"/>
      <c r="AE1697" s="10"/>
      <c r="AF1697" s="15"/>
    </row>
    <row r="1698" spans="1:60" ht="30" customHeight="1" x14ac:dyDescent="0.25">
      <c r="C1698" s="10"/>
      <c r="D1698" s="10"/>
      <c r="E1698" s="10"/>
      <c r="F1698" s="10"/>
      <c r="G1698" s="242" t="s">
        <v>216</v>
      </c>
      <c r="H1698" s="76"/>
      <c r="I1698" s="514" t="s">
        <v>1311</v>
      </c>
      <c r="J1698" s="514"/>
      <c r="K1698" s="514"/>
      <c r="L1698" s="514"/>
      <c r="M1698" s="514"/>
      <c r="N1698" s="514"/>
      <c r="O1698" s="514"/>
      <c r="P1698" s="514"/>
      <c r="Q1698" s="514"/>
      <c r="R1698" s="514"/>
      <c r="S1698" s="514"/>
      <c r="T1698" s="514"/>
      <c r="U1698" s="514"/>
      <c r="V1698" s="514"/>
      <c r="W1698" s="514"/>
      <c r="X1698" s="514"/>
      <c r="Y1698" s="514"/>
      <c r="Z1698" s="514"/>
      <c r="AA1698" s="514"/>
      <c r="AB1698" s="514"/>
      <c r="AC1698" s="514"/>
      <c r="AD1698" s="514"/>
      <c r="AG1698" s="176"/>
    </row>
    <row r="1699" spans="1:60" s="65" customFormat="1" ht="15" customHeight="1" outlineLevel="5" x14ac:dyDescent="0.25">
      <c r="A1699" s="21"/>
      <c r="B1699" s="151"/>
      <c r="C1699" s="151"/>
      <c r="D1699" s="151"/>
      <c r="E1699" s="151"/>
      <c r="F1699" s="151"/>
      <c r="G1699" s="191" t="s">
        <v>1842</v>
      </c>
      <c r="H1699" s="187">
        <v>42370</v>
      </c>
      <c r="I1699" s="151" t="s">
        <v>14</v>
      </c>
      <c r="J1699" s="473" t="s">
        <v>49</v>
      </c>
      <c r="K1699" s="151" t="s">
        <v>9</v>
      </c>
      <c r="L1699" s="151" t="s">
        <v>10</v>
      </c>
      <c r="M1699" s="151" t="s">
        <v>10</v>
      </c>
      <c r="N1699" s="151" t="s">
        <v>11</v>
      </c>
      <c r="O1699" s="139">
        <v>46011.83</v>
      </c>
      <c r="P1699" s="139">
        <v>0</v>
      </c>
      <c r="Q1699" s="139">
        <v>46011.83</v>
      </c>
      <c r="R1699" s="153" t="s">
        <v>1</v>
      </c>
      <c r="S1699" s="154" t="s">
        <v>4</v>
      </c>
      <c r="T1699" s="154"/>
      <c r="U1699" s="154" t="s">
        <v>216</v>
      </c>
      <c r="V1699" s="151"/>
      <c r="W1699" s="151"/>
      <c r="X1699" s="151"/>
      <c r="Y1699" s="151"/>
      <c r="Z1699" s="155">
        <v>42370</v>
      </c>
      <c r="AA1699" s="151"/>
      <c r="AB1699" s="151"/>
      <c r="AC1699" s="151"/>
      <c r="AD1699" s="156" t="s">
        <v>1843</v>
      </c>
    </row>
    <row r="1700" spans="1:60" s="21" customFormat="1" ht="15" customHeight="1" outlineLevel="5" x14ac:dyDescent="0.25">
      <c r="B1700" s="1"/>
      <c r="C1700" s="1"/>
      <c r="D1700" s="1"/>
      <c r="E1700" s="1"/>
      <c r="F1700" s="1"/>
      <c r="G1700" s="192" t="s">
        <v>1842</v>
      </c>
      <c r="H1700" s="188">
        <v>42370</v>
      </c>
      <c r="I1700" s="1" t="s">
        <v>14</v>
      </c>
      <c r="J1700" s="294" t="s">
        <v>59</v>
      </c>
      <c r="K1700" s="1" t="s">
        <v>9</v>
      </c>
      <c r="L1700" s="1" t="s">
        <v>10</v>
      </c>
      <c r="M1700" s="1" t="s">
        <v>10</v>
      </c>
      <c r="N1700" s="1" t="s">
        <v>11</v>
      </c>
      <c r="O1700" s="9">
        <v>164932.32</v>
      </c>
      <c r="P1700" s="9">
        <v>0</v>
      </c>
      <c r="Q1700" s="9">
        <v>164932.32</v>
      </c>
      <c r="R1700" s="6" t="s">
        <v>1</v>
      </c>
      <c r="S1700" s="5" t="s">
        <v>4</v>
      </c>
      <c r="T1700" s="5"/>
      <c r="U1700" s="5" t="s">
        <v>216</v>
      </c>
      <c r="V1700" s="1"/>
      <c r="W1700" s="1"/>
      <c r="X1700" s="1"/>
      <c r="Y1700" s="1"/>
      <c r="Z1700" s="4">
        <v>42370</v>
      </c>
      <c r="AA1700" s="1"/>
      <c r="AB1700" s="1"/>
      <c r="AC1700" s="1"/>
      <c r="AD1700" s="8" t="s">
        <v>1843</v>
      </c>
    </row>
    <row r="1701" spans="1:60" s="164" customFormat="1" ht="15" customHeight="1" outlineLevel="5" x14ac:dyDescent="0.25">
      <c r="A1701" s="21"/>
      <c r="B1701" s="158"/>
      <c r="C1701" s="158"/>
      <c r="D1701" s="158"/>
      <c r="E1701" s="158"/>
      <c r="F1701" s="158"/>
      <c r="G1701" s="193" t="s">
        <v>1842</v>
      </c>
      <c r="H1701" s="189">
        <v>42370</v>
      </c>
      <c r="I1701" s="158" t="s">
        <v>14</v>
      </c>
      <c r="J1701" s="475" t="s">
        <v>63</v>
      </c>
      <c r="K1701" s="158" t="s">
        <v>9</v>
      </c>
      <c r="L1701" s="158" t="s">
        <v>10</v>
      </c>
      <c r="M1701" s="158" t="s">
        <v>10</v>
      </c>
      <c r="N1701" s="158" t="s">
        <v>11</v>
      </c>
      <c r="O1701" s="146">
        <v>80158.17</v>
      </c>
      <c r="P1701" s="146">
        <v>0</v>
      </c>
      <c r="Q1701" s="146">
        <v>80158.17</v>
      </c>
      <c r="R1701" s="160" t="s">
        <v>1</v>
      </c>
      <c r="S1701" s="161" t="s">
        <v>4</v>
      </c>
      <c r="T1701" s="161"/>
      <c r="U1701" s="161" t="s">
        <v>216</v>
      </c>
      <c r="V1701" s="158"/>
      <c r="W1701" s="158"/>
      <c r="X1701" s="158"/>
      <c r="Y1701" s="158"/>
      <c r="Z1701" s="162">
        <v>42370</v>
      </c>
      <c r="AA1701" s="158"/>
      <c r="AB1701" s="158"/>
      <c r="AC1701" s="158"/>
      <c r="AD1701" s="163" t="s">
        <v>1843</v>
      </c>
    </row>
    <row r="1702" spans="1:60" x14ac:dyDescent="0.25">
      <c r="C1702" s="10"/>
      <c r="D1702" s="10"/>
      <c r="E1702" s="10"/>
      <c r="F1702" s="10"/>
      <c r="G1702" s="76"/>
      <c r="H1702" s="76"/>
      <c r="I1702" s="77"/>
      <c r="J1702" s="80"/>
      <c r="K1702" s="10"/>
      <c r="L1702" s="11"/>
      <c r="M1702" s="11"/>
      <c r="N1702" s="11"/>
      <c r="O1702" s="71">
        <f>SUM(O1699:O1701)</f>
        <v>291102.32</v>
      </c>
      <c r="P1702" s="71">
        <f t="shared" ref="P1702:Q1702" si="649">SUM(P1699:P1701)</f>
        <v>0</v>
      </c>
      <c r="Q1702" s="71">
        <f t="shared" si="649"/>
        <v>291102.32</v>
      </c>
      <c r="R1702" s="17"/>
      <c r="S1702" s="17"/>
      <c r="T1702" s="17"/>
      <c r="U1702" s="17"/>
      <c r="V1702" s="17"/>
      <c r="W1702" s="26"/>
      <c r="X1702" s="10"/>
      <c r="Y1702" s="10"/>
      <c r="Z1702" s="10"/>
      <c r="AA1702" s="10"/>
      <c r="AB1702" s="14"/>
      <c r="AC1702" s="10"/>
      <c r="AD1702" s="10"/>
      <c r="AE1702" s="10"/>
      <c r="AF1702" s="15"/>
    </row>
    <row r="1703" spans="1:60" x14ac:dyDescent="0.25">
      <c r="C1703" s="10"/>
      <c r="D1703" s="10"/>
      <c r="E1703" s="10"/>
      <c r="F1703" s="10"/>
      <c r="G1703" s="76"/>
      <c r="H1703" s="76"/>
      <c r="I1703" s="77"/>
      <c r="J1703" s="80"/>
      <c r="K1703" s="10"/>
      <c r="L1703" s="11"/>
      <c r="M1703" s="11"/>
      <c r="N1703" s="11"/>
      <c r="O1703" s="25"/>
      <c r="P1703" s="25"/>
      <c r="Q1703" s="16"/>
      <c r="R1703" s="16"/>
      <c r="S1703" s="16"/>
      <c r="T1703" s="16"/>
      <c r="U1703" s="16"/>
      <c r="V1703" s="16"/>
      <c r="W1703" s="26"/>
      <c r="X1703" s="10"/>
      <c r="Y1703" s="10"/>
      <c r="Z1703" s="10"/>
      <c r="AA1703" s="10"/>
      <c r="AB1703" s="14"/>
      <c r="AC1703" s="10"/>
      <c r="AD1703" s="10"/>
      <c r="AE1703" s="10"/>
      <c r="AF1703" s="15"/>
    </row>
    <row r="1704" spans="1:60" ht="15.75" x14ac:dyDescent="0.25">
      <c r="C1704" s="10"/>
      <c r="D1704" s="10"/>
      <c r="E1704" s="10"/>
      <c r="F1704" s="10"/>
      <c r="G1704" s="242" t="s">
        <v>280</v>
      </c>
      <c r="H1704" s="76"/>
      <c r="I1704" s="125" t="s">
        <v>1312</v>
      </c>
      <c r="J1704" s="195"/>
      <c r="K1704" s="176"/>
      <c r="L1704" s="176"/>
      <c r="M1704" s="176"/>
      <c r="N1704" s="176"/>
      <c r="O1704" s="380"/>
      <c r="P1704" s="380"/>
      <c r="Q1704" s="380"/>
      <c r="R1704" s="176"/>
      <c r="S1704" s="176"/>
      <c r="T1704" s="176"/>
      <c r="U1704" s="176"/>
      <c r="V1704" s="176"/>
      <c r="W1704" s="176"/>
      <c r="X1704" s="176"/>
      <c r="Y1704" s="176"/>
      <c r="Z1704" s="176"/>
      <c r="AA1704" s="176"/>
      <c r="AB1704" s="176"/>
      <c r="AC1704" s="176"/>
      <c r="AD1704" s="176"/>
      <c r="AG1704" s="176"/>
    </row>
    <row r="1705" spans="1:60" s="65" customFormat="1" ht="15" customHeight="1" outlineLevel="5" x14ac:dyDescent="0.25">
      <c r="A1705" s="21"/>
      <c r="B1705" s="151"/>
      <c r="C1705" s="151"/>
      <c r="D1705" s="151"/>
      <c r="E1705" s="151"/>
      <c r="F1705" s="151"/>
      <c r="G1705" s="191" t="s">
        <v>1842</v>
      </c>
      <c r="H1705" s="187">
        <v>42370</v>
      </c>
      <c r="I1705" s="151" t="s">
        <v>14</v>
      </c>
      <c r="J1705" s="473" t="s">
        <v>59</v>
      </c>
      <c r="K1705" s="151" t="s">
        <v>9</v>
      </c>
      <c r="L1705" s="151" t="s">
        <v>10</v>
      </c>
      <c r="M1705" s="151" t="s">
        <v>10</v>
      </c>
      <c r="N1705" s="151" t="s">
        <v>11</v>
      </c>
      <c r="O1705" s="139">
        <v>3277.3</v>
      </c>
      <c r="P1705" s="139">
        <v>0</v>
      </c>
      <c r="Q1705" s="139">
        <v>3277.3</v>
      </c>
      <c r="R1705" s="153" t="s">
        <v>1</v>
      </c>
      <c r="S1705" s="154" t="s">
        <v>4</v>
      </c>
      <c r="T1705" s="154"/>
      <c r="U1705" s="154" t="s">
        <v>280</v>
      </c>
      <c r="V1705" s="151"/>
      <c r="W1705" s="151"/>
      <c r="X1705" s="151"/>
      <c r="Y1705" s="151"/>
      <c r="Z1705" s="155">
        <v>42370</v>
      </c>
      <c r="AA1705" s="151"/>
      <c r="AB1705" s="151"/>
      <c r="AC1705" s="151"/>
      <c r="AD1705" s="156" t="s">
        <v>1843</v>
      </c>
    </row>
    <row r="1706" spans="1:60" s="164" customFormat="1" ht="15" customHeight="1" outlineLevel="5" x14ac:dyDescent="0.25">
      <c r="A1706" s="21"/>
      <c r="B1706" s="158"/>
      <c r="C1706" s="158"/>
      <c r="D1706" s="158"/>
      <c r="E1706" s="158"/>
      <c r="F1706" s="158"/>
      <c r="G1706" s="193" t="s">
        <v>1842</v>
      </c>
      <c r="H1706" s="189">
        <v>42370</v>
      </c>
      <c r="I1706" s="158" t="s">
        <v>14</v>
      </c>
      <c r="J1706" s="475" t="s">
        <v>63</v>
      </c>
      <c r="K1706" s="158" t="s">
        <v>9</v>
      </c>
      <c r="L1706" s="158" t="s">
        <v>10</v>
      </c>
      <c r="M1706" s="158" t="s">
        <v>10</v>
      </c>
      <c r="N1706" s="158" t="s">
        <v>11</v>
      </c>
      <c r="O1706" s="146">
        <v>1465</v>
      </c>
      <c r="P1706" s="146">
        <v>0</v>
      </c>
      <c r="Q1706" s="146">
        <v>1465</v>
      </c>
      <c r="R1706" s="160" t="s">
        <v>1</v>
      </c>
      <c r="S1706" s="161" t="s">
        <v>4</v>
      </c>
      <c r="T1706" s="161"/>
      <c r="U1706" s="161" t="s">
        <v>280</v>
      </c>
      <c r="V1706" s="158"/>
      <c r="W1706" s="158"/>
      <c r="X1706" s="158"/>
      <c r="Y1706" s="158"/>
      <c r="Z1706" s="162">
        <v>42370</v>
      </c>
      <c r="AA1706" s="158"/>
      <c r="AB1706" s="158"/>
      <c r="AC1706" s="158"/>
      <c r="AD1706" s="163" t="s">
        <v>1843</v>
      </c>
    </row>
    <row r="1707" spans="1:60" ht="15" customHeight="1" x14ac:dyDescent="0.25">
      <c r="C1707" s="10"/>
      <c r="D1707" s="10"/>
      <c r="E1707" s="10"/>
      <c r="F1707" s="10"/>
      <c r="G1707" s="76"/>
      <c r="H1707" s="76"/>
      <c r="I1707" s="77"/>
      <c r="J1707" s="80"/>
      <c r="K1707" s="10"/>
      <c r="L1707" s="11"/>
      <c r="M1707" s="11"/>
      <c r="N1707" s="11"/>
      <c r="O1707" s="71">
        <f>SUM(O1705:O1706)</f>
        <v>4742.3</v>
      </c>
      <c r="P1707" s="71">
        <f t="shared" ref="P1707:Q1707" si="650">SUM(P1705:P1706)</f>
        <v>0</v>
      </c>
      <c r="Q1707" s="71">
        <f t="shared" si="650"/>
        <v>4742.3</v>
      </c>
      <c r="R1707" s="17"/>
      <c r="S1707" s="17"/>
      <c r="T1707" s="17"/>
      <c r="U1707" s="17"/>
      <c r="V1707" s="17"/>
      <c r="W1707" s="26"/>
      <c r="X1707" s="10"/>
      <c r="Y1707" s="10"/>
      <c r="Z1707" s="10"/>
      <c r="AA1707" s="10"/>
      <c r="AB1707" s="14"/>
      <c r="AC1707" s="10"/>
      <c r="AD1707" s="10"/>
      <c r="AE1707" s="10"/>
      <c r="AF1707" s="15"/>
    </row>
    <row r="1708" spans="1:60" ht="15" customHeight="1" x14ac:dyDescent="0.25">
      <c r="C1708" s="10"/>
      <c r="D1708" s="10"/>
      <c r="E1708" s="10"/>
      <c r="F1708" s="10"/>
      <c r="G1708" s="76"/>
      <c r="H1708" s="76"/>
      <c r="I1708" s="77"/>
      <c r="J1708" s="80"/>
      <c r="K1708" s="10"/>
      <c r="L1708" s="11"/>
      <c r="M1708" s="11"/>
      <c r="N1708" s="11"/>
      <c r="O1708" s="25"/>
      <c r="P1708" s="25"/>
      <c r="Q1708" s="16"/>
      <c r="R1708" s="16"/>
      <c r="S1708" s="16"/>
      <c r="T1708" s="16"/>
      <c r="U1708" s="16"/>
      <c r="V1708" s="16"/>
      <c r="W1708" s="26"/>
      <c r="X1708" s="10"/>
      <c r="Y1708" s="10"/>
      <c r="Z1708" s="10"/>
      <c r="AA1708" s="10"/>
      <c r="AB1708" s="14"/>
      <c r="AC1708" s="10"/>
      <c r="AD1708" s="10"/>
      <c r="AE1708" s="10"/>
      <c r="AF1708" s="15"/>
    </row>
    <row r="1709" spans="1:60" ht="15" customHeight="1" x14ac:dyDescent="0.25">
      <c r="C1709" s="10"/>
      <c r="D1709" s="10"/>
      <c r="E1709" s="10"/>
      <c r="F1709" s="10"/>
      <c r="G1709" s="200" t="s">
        <v>1687</v>
      </c>
      <c r="H1709" s="76"/>
      <c r="I1709" s="511" t="s">
        <v>1690</v>
      </c>
      <c r="J1709" s="511"/>
      <c r="K1709" s="511"/>
      <c r="L1709" s="511"/>
      <c r="M1709" s="511"/>
      <c r="N1709" s="511"/>
      <c r="O1709" s="511"/>
      <c r="P1709" s="511"/>
      <c r="Q1709" s="511"/>
      <c r="R1709" s="511"/>
      <c r="S1709" s="511"/>
      <c r="T1709" s="511"/>
      <c r="U1709" s="511"/>
      <c r="V1709" s="511"/>
      <c r="W1709" s="511"/>
      <c r="X1709" s="511"/>
      <c r="Y1709" s="511"/>
      <c r="Z1709" s="511"/>
      <c r="AA1709" s="511"/>
      <c r="AB1709" s="511"/>
      <c r="AC1709" s="511"/>
      <c r="AD1709" s="511"/>
      <c r="AE1709" s="10"/>
      <c r="AF1709" s="15"/>
    </row>
    <row r="1710" spans="1:60" s="65" customFormat="1" ht="15" customHeight="1" outlineLevel="5" x14ac:dyDescent="0.25">
      <c r="A1710" s="21"/>
      <c r="B1710" s="151"/>
      <c r="C1710" s="151"/>
      <c r="D1710" s="151"/>
      <c r="E1710" s="151"/>
      <c r="F1710" s="151"/>
      <c r="G1710" s="191" t="s">
        <v>1842</v>
      </c>
      <c r="H1710" s="187">
        <v>42370</v>
      </c>
      <c r="I1710" s="151" t="s">
        <v>14</v>
      </c>
      <c r="J1710" s="473" t="s">
        <v>63</v>
      </c>
      <c r="K1710" s="151" t="s">
        <v>9</v>
      </c>
      <c r="L1710" s="151" t="s">
        <v>10</v>
      </c>
      <c r="M1710" s="151" t="s">
        <v>10</v>
      </c>
      <c r="N1710" s="151" t="s">
        <v>11</v>
      </c>
      <c r="O1710" s="139">
        <v>584</v>
      </c>
      <c r="P1710" s="139">
        <v>0</v>
      </c>
      <c r="Q1710" s="139">
        <v>584</v>
      </c>
      <c r="R1710" s="153" t="s">
        <v>1</v>
      </c>
      <c r="S1710" s="154" t="s">
        <v>4</v>
      </c>
      <c r="T1710" s="154"/>
      <c r="U1710" s="154" t="s">
        <v>6388</v>
      </c>
      <c r="V1710" s="151"/>
      <c r="W1710" s="151"/>
      <c r="X1710" s="151"/>
      <c r="Y1710" s="151"/>
      <c r="Z1710" s="155">
        <v>42370</v>
      </c>
      <c r="AA1710" s="151"/>
      <c r="AB1710" s="151"/>
      <c r="AC1710" s="151"/>
      <c r="AD1710" s="156" t="s">
        <v>1843</v>
      </c>
    </row>
    <row r="1711" spans="1:60" s="164" customFormat="1" ht="15" customHeight="1" outlineLevel="5" x14ac:dyDescent="0.25">
      <c r="A1711" s="21"/>
      <c r="B1711" s="158"/>
      <c r="C1711" s="158"/>
      <c r="D1711" s="158"/>
      <c r="E1711" s="158"/>
      <c r="F1711" s="158"/>
      <c r="G1711" s="193" t="s">
        <v>1842</v>
      </c>
      <c r="H1711" s="189">
        <v>42643</v>
      </c>
      <c r="I1711" s="158" t="s">
        <v>5688</v>
      </c>
      <c r="J1711" s="475" t="s">
        <v>63</v>
      </c>
      <c r="K1711" s="158" t="s">
        <v>9</v>
      </c>
      <c r="L1711" s="158" t="s">
        <v>10</v>
      </c>
      <c r="M1711" s="158" t="s">
        <v>10</v>
      </c>
      <c r="N1711" s="158" t="s">
        <v>11</v>
      </c>
      <c r="O1711" s="146">
        <v>0</v>
      </c>
      <c r="P1711" s="146">
        <v>584</v>
      </c>
      <c r="Q1711" s="146">
        <v>-584</v>
      </c>
      <c r="R1711" s="160" t="s">
        <v>1</v>
      </c>
      <c r="S1711" s="161" t="s">
        <v>4</v>
      </c>
      <c r="T1711" s="161"/>
      <c r="U1711" s="161" t="s">
        <v>6388</v>
      </c>
      <c r="V1711" s="158"/>
      <c r="W1711" s="158"/>
      <c r="X1711" s="158"/>
      <c r="Y1711" s="158"/>
      <c r="Z1711" s="162">
        <v>42643</v>
      </c>
      <c r="AA1711" s="158"/>
      <c r="AB1711" s="158"/>
      <c r="AC1711" s="158"/>
      <c r="AD1711" s="163" t="s">
        <v>5689</v>
      </c>
    </row>
    <row r="1712" spans="1:60" outlineLevel="5" x14ac:dyDescent="0.25">
      <c r="B1712" s="10"/>
      <c r="C1712" s="10"/>
      <c r="D1712" s="10"/>
      <c r="E1712" s="10"/>
      <c r="F1712" s="10"/>
      <c r="G1712" s="76"/>
      <c r="H1712" s="80"/>
      <c r="I1712" s="10"/>
      <c r="J1712" s="78"/>
      <c r="K1712" s="10"/>
      <c r="L1712" s="10"/>
      <c r="M1712" s="10"/>
      <c r="N1712" s="10"/>
      <c r="O1712" s="17">
        <f>SUM(O1710:O1711)</f>
        <v>584</v>
      </c>
      <c r="P1712" s="17">
        <f t="shared" ref="P1712:Q1712" si="651">SUM(P1710:P1711)</f>
        <v>584</v>
      </c>
      <c r="Q1712" s="17">
        <f t="shared" si="651"/>
        <v>0</v>
      </c>
      <c r="R1712" s="26"/>
      <c r="S1712" s="26"/>
      <c r="T1712" s="13"/>
      <c r="U1712" s="13"/>
      <c r="V1712" s="10"/>
      <c r="W1712" s="10"/>
      <c r="X1712" s="10"/>
      <c r="Y1712" s="10"/>
      <c r="Z1712" s="80"/>
      <c r="AA1712" s="10"/>
      <c r="AB1712" s="10"/>
      <c r="AC1712" s="10"/>
      <c r="AD1712" s="15"/>
      <c r="BA1712"/>
      <c r="BB1712"/>
      <c r="BC1712"/>
      <c r="BD1712"/>
      <c r="BE1712"/>
      <c r="BF1712"/>
      <c r="BG1712"/>
      <c r="BH1712"/>
    </row>
    <row r="1713" spans="1:60" outlineLevel="5" x14ac:dyDescent="0.25">
      <c r="B1713" s="10"/>
      <c r="C1713" s="10"/>
      <c r="D1713" s="10"/>
      <c r="E1713" s="10"/>
      <c r="F1713" s="10"/>
      <c r="G1713" s="76"/>
      <c r="H1713" s="80"/>
      <c r="I1713" s="10"/>
      <c r="J1713" s="78"/>
      <c r="K1713" s="10"/>
      <c r="L1713" s="10"/>
      <c r="M1713" s="10"/>
      <c r="N1713" s="10"/>
      <c r="O1713" s="16"/>
      <c r="P1713" s="16"/>
      <c r="Q1713" s="16"/>
      <c r="R1713" s="26"/>
      <c r="S1713" s="26"/>
      <c r="T1713" s="13"/>
      <c r="U1713" s="13"/>
      <c r="V1713" s="10"/>
      <c r="W1713" s="10"/>
      <c r="X1713" s="10"/>
      <c r="Y1713" s="10"/>
      <c r="Z1713" s="80"/>
      <c r="AA1713" s="10"/>
      <c r="AB1713" s="10"/>
      <c r="AC1713" s="10"/>
      <c r="AD1713" s="15"/>
      <c r="BA1713"/>
      <c r="BB1713"/>
      <c r="BC1713"/>
      <c r="BD1713"/>
      <c r="BE1713"/>
      <c r="BF1713"/>
      <c r="BG1713"/>
      <c r="BH1713"/>
    </row>
    <row r="1714" spans="1:60" ht="30" customHeight="1" x14ac:dyDescent="0.25">
      <c r="C1714" s="10"/>
      <c r="D1714" s="10"/>
      <c r="E1714" s="10"/>
      <c r="F1714" s="10"/>
      <c r="G1714" s="242" t="s">
        <v>97</v>
      </c>
      <c r="H1714" s="76"/>
      <c r="I1714" s="514" t="s">
        <v>1313</v>
      </c>
      <c r="J1714" s="514"/>
      <c r="K1714" s="514"/>
      <c r="L1714" s="514"/>
      <c r="M1714" s="514"/>
      <c r="N1714" s="514"/>
      <c r="O1714" s="514"/>
      <c r="P1714" s="514"/>
      <c r="Q1714" s="514"/>
      <c r="R1714" s="514"/>
      <c r="S1714" s="514"/>
      <c r="T1714" s="514"/>
      <c r="U1714" s="514"/>
      <c r="V1714" s="514"/>
      <c r="W1714" s="514"/>
      <c r="X1714" s="514"/>
      <c r="Y1714" s="514"/>
      <c r="Z1714" s="514"/>
      <c r="AA1714" s="514"/>
      <c r="AB1714" s="514"/>
      <c r="AC1714" s="514"/>
      <c r="AD1714" s="514"/>
      <c r="AG1714" s="176"/>
    </row>
    <row r="1715" spans="1:60" s="65" customFormat="1" ht="15" customHeight="1" outlineLevel="5" x14ac:dyDescent="0.25">
      <c r="A1715" s="21"/>
      <c r="B1715" s="151"/>
      <c r="C1715" s="151"/>
      <c r="D1715" s="151"/>
      <c r="E1715" s="151"/>
      <c r="F1715" s="151"/>
      <c r="G1715" s="191" t="s">
        <v>1842</v>
      </c>
      <c r="H1715" s="187">
        <v>42370</v>
      </c>
      <c r="I1715" s="151" t="s">
        <v>14</v>
      </c>
      <c r="J1715" s="473" t="s">
        <v>49</v>
      </c>
      <c r="K1715" s="151" t="s">
        <v>9</v>
      </c>
      <c r="L1715" s="151" t="s">
        <v>10</v>
      </c>
      <c r="M1715" s="151" t="s">
        <v>10</v>
      </c>
      <c r="N1715" s="151" t="s">
        <v>11</v>
      </c>
      <c r="O1715" s="139">
        <v>3803.77</v>
      </c>
      <c r="P1715" s="139">
        <v>0</v>
      </c>
      <c r="Q1715" s="139">
        <v>3803.77</v>
      </c>
      <c r="R1715" s="153" t="s">
        <v>1</v>
      </c>
      <c r="S1715" s="154" t="s">
        <v>4</v>
      </c>
      <c r="T1715" s="154"/>
      <c r="U1715" s="154" t="s">
        <v>97</v>
      </c>
      <c r="V1715" s="151"/>
      <c r="W1715" s="151"/>
      <c r="X1715" s="151"/>
      <c r="Y1715" s="151"/>
      <c r="Z1715" s="155">
        <v>42370</v>
      </c>
      <c r="AA1715" s="151"/>
      <c r="AB1715" s="151"/>
      <c r="AC1715" s="151"/>
      <c r="AD1715" s="156" t="s">
        <v>1843</v>
      </c>
    </row>
    <row r="1716" spans="1:60" s="21" customFormat="1" ht="15" customHeight="1" outlineLevel="5" x14ac:dyDescent="0.25">
      <c r="B1716" s="1"/>
      <c r="C1716" s="1"/>
      <c r="D1716" s="1"/>
      <c r="E1716" s="1"/>
      <c r="F1716" s="1"/>
      <c r="G1716" s="192" t="s">
        <v>1842</v>
      </c>
      <c r="H1716" s="188">
        <v>42370</v>
      </c>
      <c r="I1716" s="1" t="s">
        <v>14</v>
      </c>
      <c r="J1716" s="294" t="s">
        <v>59</v>
      </c>
      <c r="K1716" s="1" t="s">
        <v>9</v>
      </c>
      <c r="L1716" s="1" t="s">
        <v>10</v>
      </c>
      <c r="M1716" s="1" t="s">
        <v>10</v>
      </c>
      <c r="N1716" s="1" t="s">
        <v>11</v>
      </c>
      <c r="O1716" s="9">
        <v>3738.85</v>
      </c>
      <c r="P1716" s="9">
        <v>0</v>
      </c>
      <c r="Q1716" s="9">
        <v>3738.85</v>
      </c>
      <c r="R1716" s="6" t="s">
        <v>1</v>
      </c>
      <c r="S1716" s="5" t="s">
        <v>4</v>
      </c>
      <c r="T1716" s="5"/>
      <c r="U1716" s="5" t="s">
        <v>97</v>
      </c>
      <c r="V1716" s="1"/>
      <c r="W1716" s="1"/>
      <c r="X1716" s="1"/>
      <c r="Y1716" s="1"/>
      <c r="Z1716" s="4">
        <v>42370</v>
      </c>
      <c r="AA1716" s="1"/>
      <c r="AB1716" s="1"/>
      <c r="AC1716" s="1"/>
      <c r="AD1716" s="8" t="s">
        <v>1843</v>
      </c>
    </row>
    <row r="1717" spans="1:60" s="164" customFormat="1" ht="15" customHeight="1" outlineLevel="5" x14ac:dyDescent="0.25">
      <c r="A1717" s="21"/>
      <c r="B1717" s="158"/>
      <c r="C1717" s="158"/>
      <c r="D1717" s="158"/>
      <c r="E1717" s="158"/>
      <c r="F1717" s="158"/>
      <c r="G1717" s="193" t="s">
        <v>1842</v>
      </c>
      <c r="H1717" s="189">
        <v>42370</v>
      </c>
      <c r="I1717" s="158" t="s">
        <v>14</v>
      </c>
      <c r="J1717" s="475" t="s">
        <v>63</v>
      </c>
      <c r="K1717" s="158" t="s">
        <v>9</v>
      </c>
      <c r="L1717" s="158" t="s">
        <v>10</v>
      </c>
      <c r="M1717" s="158" t="s">
        <v>10</v>
      </c>
      <c r="N1717" s="158" t="s">
        <v>11</v>
      </c>
      <c r="O1717" s="146">
        <v>3442.7</v>
      </c>
      <c r="P1717" s="146">
        <v>0</v>
      </c>
      <c r="Q1717" s="146">
        <v>3442.7</v>
      </c>
      <c r="R1717" s="160" t="s">
        <v>1</v>
      </c>
      <c r="S1717" s="161" t="s">
        <v>4</v>
      </c>
      <c r="T1717" s="161"/>
      <c r="U1717" s="161" t="s">
        <v>97</v>
      </c>
      <c r="V1717" s="158"/>
      <c r="W1717" s="158"/>
      <c r="X1717" s="158"/>
      <c r="Y1717" s="158"/>
      <c r="Z1717" s="162">
        <v>42370</v>
      </c>
      <c r="AA1717" s="158"/>
      <c r="AB1717" s="158"/>
      <c r="AC1717" s="158"/>
      <c r="AD1717" s="163" t="s">
        <v>1843</v>
      </c>
    </row>
    <row r="1718" spans="1:60" ht="15" customHeight="1" x14ac:dyDescent="0.25">
      <c r="C1718" s="10"/>
      <c r="D1718" s="10"/>
      <c r="E1718" s="10"/>
      <c r="F1718" s="10"/>
      <c r="G1718" s="76"/>
      <c r="H1718" s="76"/>
      <c r="I1718" s="77"/>
      <c r="J1718" s="80"/>
      <c r="K1718" s="10"/>
      <c r="L1718" s="11"/>
      <c r="M1718" s="11"/>
      <c r="N1718" s="11"/>
      <c r="O1718" s="71">
        <f>SUM(O1715:O1717)</f>
        <v>10985.32</v>
      </c>
      <c r="P1718" s="71">
        <f t="shared" ref="P1718:Q1718" si="652">SUM(P1715:P1717)</f>
        <v>0</v>
      </c>
      <c r="Q1718" s="71">
        <f t="shared" si="652"/>
        <v>10985.32</v>
      </c>
      <c r="R1718" s="17"/>
      <c r="S1718" s="17"/>
      <c r="T1718" s="17"/>
      <c r="U1718" s="17"/>
      <c r="V1718" s="17"/>
      <c r="W1718" s="26"/>
      <c r="X1718" s="10"/>
      <c r="Y1718" s="10"/>
      <c r="Z1718" s="10"/>
      <c r="AA1718" s="10"/>
      <c r="AB1718" s="14"/>
      <c r="AC1718" s="10"/>
      <c r="AD1718" s="10"/>
      <c r="AE1718" s="10"/>
      <c r="AF1718" s="15"/>
    </row>
    <row r="1719" spans="1:60" ht="15" customHeight="1" x14ac:dyDescent="0.25">
      <c r="C1719" s="10"/>
      <c r="D1719" s="10"/>
      <c r="E1719" s="10"/>
      <c r="F1719" s="10"/>
      <c r="G1719" s="76"/>
      <c r="H1719" s="76"/>
      <c r="I1719" s="77"/>
      <c r="J1719" s="80"/>
      <c r="K1719" s="10"/>
      <c r="L1719" s="11"/>
      <c r="M1719" s="11"/>
      <c r="N1719" s="11"/>
      <c r="O1719" s="25"/>
      <c r="P1719" s="25"/>
      <c r="Q1719" s="16"/>
      <c r="R1719" s="16"/>
      <c r="S1719" s="16"/>
      <c r="T1719" s="16"/>
      <c r="U1719" s="16"/>
      <c r="V1719" s="16"/>
      <c r="W1719" s="26"/>
      <c r="X1719" s="10"/>
      <c r="Y1719" s="10"/>
      <c r="Z1719" s="10"/>
      <c r="AA1719" s="10"/>
      <c r="AB1719" s="14"/>
      <c r="AC1719" s="10"/>
      <c r="AD1719" s="10"/>
      <c r="AE1719" s="10"/>
      <c r="AF1719" s="15"/>
    </row>
    <row r="1720" spans="1:60" ht="15" customHeight="1" x14ac:dyDescent="0.25">
      <c r="C1720" s="10"/>
      <c r="D1720" s="10"/>
      <c r="E1720" s="10"/>
      <c r="F1720" s="10"/>
      <c r="G1720" s="242" t="s">
        <v>98</v>
      </c>
      <c r="H1720" s="76"/>
      <c r="I1720" s="125" t="s">
        <v>1314</v>
      </c>
      <c r="J1720" s="195"/>
      <c r="K1720" s="176"/>
      <c r="L1720" s="176"/>
      <c r="M1720" s="176"/>
      <c r="N1720" s="176"/>
      <c r="O1720" s="380"/>
      <c r="P1720" s="380"/>
      <c r="Q1720" s="380"/>
      <c r="R1720" s="176"/>
      <c r="S1720" s="176"/>
      <c r="T1720" s="176"/>
      <c r="U1720" s="176"/>
      <c r="V1720" s="176"/>
      <c r="W1720" s="176"/>
      <c r="X1720" s="176"/>
      <c r="Y1720" s="176"/>
      <c r="Z1720" s="176"/>
      <c r="AA1720" s="176"/>
      <c r="AB1720" s="176"/>
      <c r="AC1720" s="176"/>
      <c r="AD1720" s="176"/>
      <c r="AG1720" s="176"/>
    </row>
    <row r="1721" spans="1:60" s="65" customFormat="1" ht="15" customHeight="1" outlineLevel="5" x14ac:dyDescent="0.25">
      <c r="A1721" s="21"/>
      <c r="B1721" s="151"/>
      <c r="C1721" s="151"/>
      <c r="D1721" s="151"/>
      <c r="E1721" s="151"/>
      <c r="F1721" s="151"/>
      <c r="G1721" s="191" t="s">
        <v>1842</v>
      </c>
      <c r="H1721" s="187">
        <v>42370</v>
      </c>
      <c r="I1721" s="151" t="s">
        <v>14</v>
      </c>
      <c r="J1721" s="473" t="s">
        <v>49</v>
      </c>
      <c r="K1721" s="151" t="s">
        <v>9</v>
      </c>
      <c r="L1721" s="151" t="s">
        <v>10</v>
      </c>
      <c r="M1721" s="151" t="s">
        <v>10</v>
      </c>
      <c r="N1721" s="151" t="s">
        <v>11</v>
      </c>
      <c r="O1721" s="139">
        <v>29963.1</v>
      </c>
      <c r="P1721" s="139">
        <v>0</v>
      </c>
      <c r="Q1721" s="139">
        <v>29963.1</v>
      </c>
      <c r="R1721" s="153" t="s">
        <v>1</v>
      </c>
      <c r="S1721" s="154" t="s">
        <v>4</v>
      </c>
      <c r="T1721" s="154"/>
      <c r="U1721" s="154" t="s">
        <v>98</v>
      </c>
      <c r="V1721" s="151"/>
      <c r="W1721" s="151"/>
      <c r="X1721" s="151"/>
      <c r="Y1721" s="151"/>
      <c r="Z1721" s="155">
        <v>42370</v>
      </c>
      <c r="AA1721" s="151"/>
      <c r="AB1721" s="151"/>
      <c r="AC1721" s="151"/>
      <c r="AD1721" s="156" t="s">
        <v>1843</v>
      </c>
    </row>
    <row r="1722" spans="1:60" s="21" customFormat="1" ht="15" customHeight="1" outlineLevel="5" x14ac:dyDescent="0.25">
      <c r="B1722" s="1"/>
      <c r="C1722" s="1"/>
      <c r="D1722" s="1"/>
      <c r="E1722" s="1"/>
      <c r="F1722" s="1"/>
      <c r="G1722" s="192" t="s">
        <v>1842</v>
      </c>
      <c r="H1722" s="188">
        <v>42370</v>
      </c>
      <c r="I1722" s="1" t="s">
        <v>14</v>
      </c>
      <c r="J1722" s="294" t="s">
        <v>59</v>
      </c>
      <c r="K1722" s="1" t="s">
        <v>9</v>
      </c>
      <c r="L1722" s="1" t="s">
        <v>10</v>
      </c>
      <c r="M1722" s="1" t="s">
        <v>10</v>
      </c>
      <c r="N1722" s="1" t="s">
        <v>11</v>
      </c>
      <c r="O1722" s="9">
        <v>87985.51</v>
      </c>
      <c r="P1722" s="9">
        <v>0</v>
      </c>
      <c r="Q1722" s="9">
        <v>87985.51</v>
      </c>
      <c r="R1722" s="6" t="s">
        <v>1</v>
      </c>
      <c r="S1722" s="5" t="s">
        <v>4</v>
      </c>
      <c r="T1722" s="5"/>
      <c r="U1722" s="5" t="s">
        <v>98</v>
      </c>
      <c r="V1722" s="1"/>
      <c r="W1722" s="1"/>
      <c r="X1722" s="1"/>
      <c r="Y1722" s="1"/>
      <c r="Z1722" s="4">
        <v>42370</v>
      </c>
      <c r="AA1722" s="1"/>
      <c r="AB1722" s="1"/>
      <c r="AC1722" s="1"/>
      <c r="AD1722" s="8" t="s">
        <v>1843</v>
      </c>
    </row>
    <row r="1723" spans="1:60" s="164" customFormat="1" ht="15" customHeight="1" outlineLevel="5" x14ac:dyDescent="0.25">
      <c r="A1723" s="21"/>
      <c r="B1723" s="158"/>
      <c r="C1723" s="158"/>
      <c r="D1723" s="158"/>
      <c r="E1723" s="158"/>
      <c r="F1723" s="158"/>
      <c r="G1723" s="193" t="s">
        <v>1842</v>
      </c>
      <c r="H1723" s="189">
        <v>42370</v>
      </c>
      <c r="I1723" s="158" t="s">
        <v>14</v>
      </c>
      <c r="J1723" s="475" t="s">
        <v>63</v>
      </c>
      <c r="K1723" s="158" t="s">
        <v>9</v>
      </c>
      <c r="L1723" s="158" t="s">
        <v>10</v>
      </c>
      <c r="M1723" s="158" t="s">
        <v>10</v>
      </c>
      <c r="N1723" s="158" t="s">
        <v>11</v>
      </c>
      <c r="O1723" s="146">
        <v>34571.56</v>
      </c>
      <c r="P1723" s="146">
        <v>0</v>
      </c>
      <c r="Q1723" s="146">
        <v>34571.56</v>
      </c>
      <c r="R1723" s="160" t="s">
        <v>1</v>
      </c>
      <c r="S1723" s="161" t="s">
        <v>4</v>
      </c>
      <c r="T1723" s="161"/>
      <c r="U1723" s="161" t="s">
        <v>98</v>
      </c>
      <c r="V1723" s="158"/>
      <c r="W1723" s="158"/>
      <c r="X1723" s="158"/>
      <c r="Y1723" s="158"/>
      <c r="Z1723" s="162">
        <v>42370</v>
      </c>
      <c r="AA1723" s="158"/>
      <c r="AB1723" s="158"/>
      <c r="AC1723" s="158"/>
      <c r="AD1723" s="163" t="s">
        <v>1843</v>
      </c>
    </row>
    <row r="1724" spans="1:60" ht="15" customHeight="1" x14ac:dyDescent="0.25">
      <c r="C1724" s="10"/>
      <c r="D1724" s="10"/>
      <c r="E1724" s="10"/>
      <c r="F1724" s="10"/>
      <c r="G1724" s="76"/>
      <c r="H1724" s="76"/>
      <c r="I1724" s="77"/>
      <c r="J1724" s="80"/>
      <c r="K1724" s="10"/>
      <c r="L1724" s="11"/>
      <c r="M1724" s="11"/>
      <c r="N1724" s="11"/>
      <c r="O1724" s="71">
        <f>SUM(O1721:O1723)</f>
        <v>152520.16999999998</v>
      </c>
      <c r="P1724" s="71">
        <f t="shared" ref="P1724:Q1724" si="653">SUM(P1721:P1723)</f>
        <v>0</v>
      </c>
      <c r="Q1724" s="71">
        <f t="shared" si="653"/>
        <v>152520.16999999998</v>
      </c>
      <c r="R1724" s="17"/>
      <c r="S1724" s="17"/>
      <c r="T1724" s="17"/>
      <c r="U1724" s="17"/>
      <c r="V1724" s="17"/>
      <c r="W1724" s="26"/>
      <c r="X1724" s="10"/>
      <c r="Y1724" s="10"/>
      <c r="Z1724" s="10"/>
      <c r="AA1724" s="10"/>
      <c r="AB1724" s="14"/>
      <c r="AC1724" s="10"/>
      <c r="AD1724" s="10"/>
      <c r="AE1724" s="10"/>
      <c r="AF1724" s="15"/>
    </row>
    <row r="1725" spans="1:60" ht="15" customHeight="1" x14ac:dyDescent="0.25">
      <c r="C1725" s="10"/>
      <c r="D1725" s="10"/>
      <c r="E1725" s="10"/>
      <c r="F1725" s="10"/>
      <c r="G1725" s="76"/>
      <c r="H1725" s="76"/>
      <c r="I1725" s="77"/>
      <c r="J1725" s="80"/>
      <c r="K1725" s="10"/>
      <c r="L1725" s="11"/>
      <c r="M1725" s="11"/>
      <c r="N1725" s="11"/>
      <c r="O1725" s="25"/>
      <c r="P1725" s="25"/>
      <c r="Q1725" s="16"/>
      <c r="R1725" s="16"/>
      <c r="S1725" s="16"/>
      <c r="T1725" s="16"/>
      <c r="U1725" s="16"/>
      <c r="V1725" s="16"/>
      <c r="W1725" s="26"/>
      <c r="X1725" s="10"/>
      <c r="Y1725" s="10"/>
      <c r="Z1725" s="10"/>
      <c r="AA1725" s="10"/>
      <c r="AB1725" s="14"/>
      <c r="AC1725" s="10"/>
      <c r="AD1725" s="10"/>
      <c r="AE1725" s="10"/>
      <c r="AF1725" s="15"/>
    </row>
    <row r="1726" spans="1:60" ht="15" customHeight="1" x14ac:dyDescent="0.25">
      <c r="C1726" s="10"/>
      <c r="D1726" s="10"/>
      <c r="E1726" s="10"/>
      <c r="F1726" s="10"/>
      <c r="G1726" s="242" t="s">
        <v>217</v>
      </c>
      <c r="H1726" s="76"/>
      <c r="I1726" s="125" t="s">
        <v>1082</v>
      </c>
      <c r="J1726" s="462"/>
      <c r="K1726" s="125"/>
      <c r="L1726" s="125"/>
      <c r="M1726" s="125"/>
      <c r="N1726" s="125"/>
      <c r="O1726" s="125"/>
      <c r="P1726" s="125"/>
      <c r="Q1726" s="125"/>
      <c r="R1726" s="125"/>
      <c r="S1726" s="125"/>
      <c r="T1726" s="125"/>
      <c r="U1726" s="125"/>
      <c r="V1726" s="125"/>
      <c r="W1726" s="125"/>
      <c r="X1726" s="125"/>
      <c r="Y1726" s="125"/>
      <c r="Z1726" s="125"/>
      <c r="AA1726" s="125"/>
      <c r="AB1726" s="125"/>
      <c r="AC1726" s="125"/>
      <c r="AD1726" s="125"/>
      <c r="AG1726" s="176"/>
    </row>
    <row r="1727" spans="1:60" s="65" customFormat="1" ht="15" customHeight="1" outlineLevel="5" x14ac:dyDescent="0.25">
      <c r="A1727" s="21"/>
      <c r="B1727" s="151"/>
      <c r="C1727" s="151"/>
      <c r="D1727" s="151"/>
      <c r="E1727" s="151"/>
      <c r="F1727" s="151"/>
      <c r="G1727" s="191" t="s">
        <v>1842</v>
      </c>
      <c r="H1727" s="187">
        <v>42370</v>
      </c>
      <c r="I1727" s="151" t="s">
        <v>14</v>
      </c>
      <c r="J1727" s="473" t="s">
        <v>49</v>
      </c>
      <c r="K1727" s="151" t="s">
        <v>9</v>
      </c>
      <c r="L1727" s="151" t="s">
        <v>10</v>
      </c>
      <c r="M1727" s="151" t="s">
        <v>10</v>
      </c>
      <c r="N1727" s="151" t="s">
        <v>11</v>
      </c>
      <c r="O1727" s="139">
        <v>197484.46</v>
      </c>
      <c r="P1727" s="139">
        <v>0</v>
      </c>
      <c r="Q1727" s="139">
        <v>197484.46</v>
      </c>
      <c r="R1727" s="153" t="s">
        <v>1</v>
      </c>
      <c r="S1727" s="154" t="s">
        <v>4</v>
      </c>
      <c r="T1727" s="154"/>
      <c r="U1727" s="154" t="s">
        <v>217</v>
      </c>
      <c r="V1727" s="151"/>
      <c r="W1727" s="151"/>
      <c r="X1727" s="151"/>
      <c r="Y1727" s="151"/>
      <c r="Z1727" s="155">
        <v>42370</v>
      </c>
      <c r="AA1727" s="151"/>
      <c r="AB1727" s="151"/>
      <c r="AC1727" s="151"/>
      <c r="AD1727" s="156" t="s">
        <v>1843</v>
      </c>
    </row>
    <row r="1728" spans="1:60" s="21" customFormat="1" ht="15" customHeight="1" outlineLevel="5" x14ac:dyDescent="0.25">
      <c r="B1728" s="1"/>
      <c r="C1728" s="1"/>
      <c r="D1728" s="1"/>
      <c r="E1728" s="1"/>
      <c r="F1728" s="1"/>
      <c r="G1728" s="192" t="s">
        <v>1842</v>
      </c>
      <c r="H1728" s="188">
        <v>42370</v>
      </c>
      <c r="I1728" s="1" t="s">
        <v>14</v>
      </c>
      <c r="J1728" s="294" t="s">
        <v>59</v>
      </c>
      <c r="K1728" s="1" t="s">
        <v>9</v>
      </c>
      <c r="L1728" s="1" t="s">
        <v>10</v>
      </c>
      <c r="M1728" s="1" t="s">
        <v>10</v>
      </c>
      <c r="N1728" s="1" t="s">
        <v>11</v>
      </c>
      <c r="O1728" s="9">
        <v>181917.75</v>
      </c>
      <c r="P1728" s="9">
        <v>0</v>
      </c>
      <c r="Q1728" s="9">
        <v>181917.75</v>
      </c>
      <c r="R1728" s="6" t="s">
        <v>1</v>
      </c>
      <c r="S1728" s="5" t="s">
        <v>4</v>
      </c>
      <c r="T1728" s="5"/>
      <c r="U1728" s="5" t="s">
        <v>217</v>
      </c>
      <c r="V1728" s="1"/>
      <c r="W1728" s="1"/>
      <c r="X1728" s="1"/>
      <c r="Y1728" s="1"/>
      <c r="Z1728" s="4">
        <v>42370</v>
      </c>
      <c r="AA1728" s="1"/>
      <c r="AB1728" s="1"/>
      <c r="AC1728" s="1"/>
      <c r="AD1728" s="8" t="s">
        <v>1843</v>
      </c>
    </row>
    <row r="1729" spans="1:33" s="164" customFormat="1" ht="15" customHeight="1" outlineLevel="5" x14ac:dyDescent="0.25">
      <c r="A1729" s="21"/>
      <c r="B1729" s="158"/>
      <c r="C1729" s="158"/>
      <c r="D1729" s="158"/>
      <c r="E1729" s="158"/>
      <c r="F1729" s="158"/>
      <c r="G1729" s="193" t="s">
        <v>1842</v>
      </c>
      <c r="H1729" s="189">
        <v>42370</v>
      </c>
      <c r="I1729" s="158" t="s">
        <v>14</v>
      </c>
      <c r="J1729" s="475" t="s">
        <v>63</v>
      </c>
      <c r="K1729" s="158" t="s">
        <v>9</v>
      </c>
      <c r="L1729" s="158" t="s">
        <v>10</v>
      </c>
      <c r="M1729" s="158" t="s">
        <v>10</v>
      </c>
      <c r="N1729" s="158" t="s">
        <v>11</v>
      </c>
      <c r="O1729" s="146">
        <v>99239.58</v>
      </c>
      <c r="P1729" s="146">
        <v>0</v>
      </c>
      <c r="Q1729" s="146">
        <v>99239.58</v>
      </c>
      <c r="R1729" s="160" t="s">
        <v>1</v>
      </c>
      <c r="S1729" s="161" t="s">
        <v>4</v>
      </c>
      <c r="T1729" s="161"/>
      <c r="U1729" s="161" t="s">
        <v>217</v>
      </c>
      <c r="V1729" s="158"/>
      <c r="W1729" s="158"/>
      <c r="X1729" s="158"/>
      <c r="Y1729" s="158"/>
      <c r="Z1729" s="162">
        <v>42370</v>
      </c>
      <c r="AA1729" s="158"/>
      <c r="AB1729" s="158"/>
      <c r="AC1729" s="158"/>
      <c r="AD1729" s="163" t="s">
        <v>1843</v>
      </c>
    </row>
    <row r="1730" spans="1:33" ht="15" customHeight="1" x14ac:dyDescent="0.25">
      <c r="C1730" s="10"/>
      <c r="D1730" s="10"/>
      <c r="E1730" s="10"/>
      <c r="F1730" s="10"/>
      <c r="G1730" s="76"/>
      <c r="H1730" s="76"/>
      <c r="I1730" s="77"/>
      <c r="J1730" s="80"/>
      <c r="K1730" s="10"/>
      <c r="L1730" s="11"/>
      <c r="M1730" s="11"/>
      <c r="N1730" s="11"/>
      <c r="O1730" s="71">
        <f>SUM(O1727:O1729)</f>
        <v>478641.79</v>
      </c>
      <c r="P1730" s="71">
        <f t="shared" ref="P1730:Q1730" si="654">SUM(P1727:P1729)</f>
        <v>0</v>
      </c>
      <c r="Q1730" s="71">
        <f t="shared" si="654"/>
        <v>478641.79</v>
      </c>
      <c r="R1730" s="17"/>
      <c r="S1730" s="17"/>
      <c r="T1730" s="17"/>
      <c r="U1730" s="17"/>
      <c r="V1730" s="17"/>
      <c r="W1730" s="26"/>
      <c r="X1730" s="10"/>
      <c r="Y1730" s="10"/>
      <c r="Z1730" s="10"/>
      <c r="AA1730" s="10"/>
      <c r="AB1730" s="14"/>
      <c r="AC1730" s="10"/>
      <c r="AD1730" s="10"/>
      <c r="AE1730" s="10"/>
      <c r="AF1730" s="15"/>
    </row>
    <row r="1731" spans="1:33" ht="15" customHeight="1" x14ac:dyDescent="0.25">
      <c r="C1731" s="10"/>
      <c r="D1731" s="10"/>
      <c r="E1731" s="10"/>
      <c r="F1731" s="10"/>
      <c r="G1731" s="76"/>
      <c r="H1731" s="76"/>
      <c r="I1731" s="77"/>
      <c r="J1731" s="80"/>
      <c r="K1731" s="10"/>
      <c r="L1731" s="11"/>
      <c r="M1731" s="11"/>
      <c r="N1731" s="11"/>
      <c r="O1731" s="25"/>
      <c r="P1731" s="25"/>
      <c r="Q1731" s="16"/>
      <c r="R1731" s="16"/>
      <c r="S1731" s="16"/>
      <c r="T1731" s="16"/>
      <c r="U1731" s="16"/>
      <c r="V1731" s="16"/>
      <c r="W1731" s="26"/>
      <c r="X1731" s="10"/>
      <c r="Y1731" s="10"/>
      <c r="Z1731" s="10"/>
      <c r="AA1731" s="10"/>
      <c r="AB1731" s="14"/>
      <c r="AC1731" s="10"/>
      <c r="AD1731" s="10"/>
      <c r="AE1731" s="10"/>
      <c r="AF1731" s="15"/>
    </row>
    <row r="1732" spans="1:33" ht="15" customHeight="1" x14ac:dyDescent="0.25">
      <c r="C1732" s="10"/>
      <c r="D1732" s="10"/>
      <c r="E1732" s="10"/>
      <c r="F1732" s="10"/>
      <c r="G1732" s="242" t="s">
        <v>99</v>
      </c>
      <c r="H1732" s="76"/>
      <c r="I1732" s="125" t="s">
        <v>739</v>
      </c>
      <c r="J1732" s="462"/>
      <c r="K1732" s="125"/>
      <c r="L1732" s="125"/>
      <c r="M1732" s="125"/>
      <c r="N1732" s="125"/>
      <c r="O1732" s="125"/>
      <c r="P1732" s="125"/>
      <c r="Q1732" s="125"/>
      <c r="R1732" s="125"/>
      <c r="S1732" s="125"/>
      <c r="T1732" s="125"/>
      <c r="U1732" s="125"/>
      <c r="V1732" s="125"/>
      <c r="W1732" s="125"/>
      <c r="X1732" s="125"/>
      <c r="Y1732" s="125"/>
      <c r="Z1732" s="125"/>
      <c r="AA1732" s="125"/>
      <c r="AB1732" s="125"/>
      <c r="AC1732" s="125"/>
      <c r="AD1732" s="125"/>
      <c r="AG1732" s="176"/>
    </row>
    <row r="1733" spans="1:33" s="65" customFormat="1" ht="15" customHeight="1" outlineLevel="5" x14ac:dyDescent="0.25">
      <c r="A1733" s="21"/>
      <c r="B1733" s="151"/>
      <c r="C1733" s="151"/>
      <c r="D1733" s="151"/>
      <c r="E1733" s="151"/>
      <c r="F1733" s="151"/>
      <c r="G1733" s="191" t="s">
        <v>1842</v>
      </c>
      <c r="H1733" s="187">
        <v>42370</v>
      </c>
      <c r="I1733" s="151" t="s">
        <v>14</v>
      </c>
      <c r="J1733" s="473" t="s">
        <v>49</v>
      </c>
      <c r="K1733" s="151" t="s">
        <v>9</v>
      </c>
      <c r="L1733" s="151" t="s">
        <v>10</v>
      </c>
      <c r="M1733" s="151" t="s">
        <v>10</v>
      </c>
      <c r="N1733" s="151" t="s">
        <v>11</v>
      </c>
      <c r="O1733" s="139">
        <v>29658.95</v>
      </c>
      <c r="P1733" s="139">
        <v>0</v>
      </c>
      <c r="Q1733" s="139">
        <v>29658.95</v>
      </c>
      <c r="R1733" s="153" t="s">
        <v>1</v>
      </c>
      <c r="S1733" s="154" t="s">
        <v>4</v>
      </c>
      <c r="T1733" s="154"/>
      <c r="U1733" s="154" t="s">
        <v>99</v>
      </c>
      <c r="V1733" s="151"/>
      <c r="W1733" s="151"/>
      <c r="X1733" s="151"/>
      <c r="Y1733" s="151"/>
      <c r="Z1733" s="155">
        <v>42370</v>
      </c>
      <c r="AA1733" s="151"/>
      <c r="AB1733" s="151"/>
      <c r="AC1733" s="151"/>
      <c r="AD1733" s="156" t="s">
        <v>1843</v>
      </c>
    </row>
    <row r="1734" spans="1:33" s="21" customFormat="1" ht="15" customHeight="1" outlineLevel="5" x14ac:dyDescent="0.25">
      <c r="B1734" s="1"/>
      <c r="C1734" s="1"/>
      <c r="D1734" s="1"/>
      <c r="E1734" s="1"/>
      <c r="F1734" s="1"/>
      <c r="G1734" s="192" t="s">
        <v>1842</v>
      </c>
      <c r="H1734" s="188">
        <v>42370</v>
      </c>
      <c r="I1734" s="1" t="s">
        <v>14</v>
      </c>
      <c r="J1734" s="294" t="s">
        <v>59</v>
      </c>
      <c r="K1734" s="1" t="s">
        <v>9</v>
      </c>
      <c r="L1734" s="1" t="s">
        <v>10</v>
      </c>
      <c r="M1734" s="1" t="s">
        <v>10</v>
      </c>
      <c r="N1734" s="1" t="s">
        <v>11</v>
      </c>
      <c r="O1734" s="9">
        <v>151031.29</v>
      </c>
      <c r="P1734" s="9">
        <v>0</v>
      </c>
      <c r="Q1734" s="9">
        <v>151031.29</v>
      </c>
      <c r="R1734" s="6" t="s">
        <v>1</v>
      </c>
      <c r="S1734" s="5" t="s">
        <v>4</v>
      </c>
      <c r="T1734" s="5"/>
      <c r="U1734" s="5" t="s">
        <v>99</v>
      </c>
      <c r="V1734" s="1"/>
      <c r="W1734" s="1"/>
      <c r="X1734" s="1"/>
      <c r="Y1734" s="1"/>
      <c r="Z1734" s="4">
        <v>42370</v>
      </c>
      <c r="AA1734" s="1"/>
      <c r="AB1734" s="1"/>
      <c r="AC1734" s="1"/>
      <c r="AD1734" s="8" t="s">
        <v>1843</v>
      </c>
    </row>
    <row r="1735" spans="1:33" s="164" customFormat="1" ht="15" customHeight="1" outlineLevel="5" x14ac:dyDescent="0.25">
      <c r="A1735" s="21"/>
      <c r="B1735" s="158"/>
      <c r="C1735" s="158"/>
      <c r="D1735" s="158"/>
      <c r="E1735" s="158"/>
      <c r="F1735" s="158"/>
      <c r="G1735" s="193" t="s">
        <v>1842</v>
      </c>
      <c r="H1735" s="189">
        <v>42370</v>
      </c>
      <c r="I1735" s="158" t="s">
        <v>14</v>
      </c>
      <c r="J1735" s="475" t="s">
        <v>63</v>
      </c>
      <c r="K1735" s="158" t="s">
        <v>9</v>
      </c>
      <c r="L1735" s="158" t="s">
        <v>10</v>
      </c>
      <c r="M1735" s="158" t="s">
        <v>10</v>
      </c>
      <c r="N1735" s="158" t="s">
        <v>11</v>
      </c>
      <c r="O1735" s="146">
        <v>54106.58</v>
      </c>
      <c r="P1735" s="146">
        <v>0</v>
      </c>
      <c r="Q1735" s="146">
        <v>54106.58</v>
      </c>
      <c r="R1735" s="160" t="s">
        <v>1</v>
      </c>
      <c r="S1735" s="161" t="s">
        <v>4</v>
      </c>
      <c r="T1735" s="161"/>
      <c r="U1735" s="161" t="s">
        <v>99</v>
      </c>
      <c r="V1735" s="158"/>
      <c r="W1735" s="158"/>
      <c r="X1735" s="158"/>
      <c r="Y1735" s="158"/>
      <c r="Z1735" s="162">
        <v>42370</v>
      </c>
      <c r="AA1735" s="158"/>
      <c r="AB1735" s="158"/>
      <c r="AC1735" s="158"/>
      <c r="AD1735" s="163" t="s">
        <v>1843</v>
      </c>
    </row>
    <row r="1736" spans="1:33" x14ac:dyDescent="0.25">
      <c r="C1736" s="10"/>
      <c r="D1736" s="10"/>
      <c r="E1736" s="10"/>
      <c r="F1736" s="10"/>
      <c r="G1736" s="76"/>
      <c r="H1736" s="76"/>
      <c r="I1736" s="77"/>
      <c r="J1736" s="80"/>
      <c r="K1736" s="10"/>
      <c r="L1736" s="11"/>
      <c r="M1736" s="11"/>
      <c r="N1736" s="11"/>
      <c r="O1736" s="71">
        <f>SUM(O1733:O1735)</f>
        <v>234796.82</v>
      </c>
      <c r="P1736" s="71">
        <f t="shared" ref="P1736:Q1736" si="655">SUM(P1733:P1735)</f>
        <v>0</v>
      </c>
      <c r="Q1736" s="71">
        <f t="shared" si="655"/>
        <v>234796.82</v>
      </c>
      <c r="R1736" s="17"/>
      <c r="S1736" s="17"/>
      <c r="T1736" s="17"/>
      <c r="U1736" s="17"/>
      <c r="V1736" s="17"/>
      <c r="W1736" s="26"/>
      <c r="X1736" s="10"/>
      <c r="Y1736" s="10"/>
      <c r="Z1736" s="10"/>
      <c r="AA1736" s="10"/>
      <c r="AB1736" s="14"/>
      <c r="AC1736" s="10"/>
      <c r="AD1736" s="10"/>
      <c r="AE1736" s="10"/>
      <c r="AF1736" s="15"/>
    </row>
    <row r="1737" spans="1:33" x14ac:dyDescent="0.25">
      <c r="C1737" s="10"/>
      <c r="D1737" s="10"/>
      <c r="E1737" s="10"/>
      <c r="F1737" s="10"/>
      <c r="G1737" s="76"/>
      <c r="H1737" s="76"/>
      <c r="I1737" s="77"/>
      <c r="J1737" s="80"/>
      <c r="K1737" s="10"/>
      <c r="L1737" s="11"/>
      <c r="M1737" s="11"/>
      <c r="N1737" s="11"/>
      <c r="O1737" s="25"/>
      <c r="P1737" s="25"/>
      <c r="Q1737" s="16"/>
      <c r="R1737" s="16"/>
      <c r="S1737" s="16"/>
      <c r="T1737" s="16"/>
      <c r="U1737" s="16"/>
      <c r="V1737" s="16"/>
      <c r="W1737" s="26"/>
      <c r="X1737" s="10"/>
      <c r="Y1737" s="10"/>
      <c r="Z1737" s="10"/>
      <c r="AA1737" s="10"/>
      <c r="AB1737" s="14"/>
      <c r="AC1737" s="10"/>
      <c r="AD1737" s="10"/>
      <c r="AE1737" s="10"/>
      <c r="AF1737" s="15"/>
    </row>
    <row r="1738" spans="1:33" ht="15.75" x14ac:dyDescent="0.25">
      <c r="C1738" s="10"/>
      <c r="D1738" s="10"/>
      <c r="E1738" s="10"/>
      <c r="F1738" s="10"/>
      <c r="G1738" s="242" t="s">
        <v>218</v>
      </c>
      <c r="H1738" s="76"/>
      <c r="I1738" s="125" t="s">
        <v>1072</v>
      </c>
      <c r="J1738" s="462"/>
      <c r="K1738" s="125"/>
      <c r="L1738" s="125"/>
      <c r="M1738" s="125"/>
      <c r="N1738" s="125"/>
      <c r="O1738" s="125"/>
      <c r="P1738" s="125"/>
      <c r="Q1738" s="125"/>
      <c r="R1738" s="125"/>
      <c r="S1738" s="125"/>
      <c r="T1738" s="125"/>
      <c r="U1738" s="125"/>
      <c r="V1738" s="125"/>
      <c r="W1738" s="125"/>
      <c r="X1738" s="125"/>
      <c r="Y1738" s="125"/>
      <c r="Z1738" s="125"/>
      <c r="AA1738" s="125"/>
      <c r="AB1738" s="125"/>
      <c r="AC1738" s="125"/>
      <c r="AD1738" s="125"/>
      <c r="AG1738" s="176"/>
    </row>
    <row r="1739" spans="1:33" s="65" customFormat="1" ht="15" customHeight="1" outlineLevel="5" x14ac:dyDescent="0.25">
      <c r="A1739" s="21"/>
      <c r="B1739" s="151"/>
      <c r="C1739" s="151"/>
      <c r="D1739" s="151"/>
      <c r="E1739" s="151"/>
      <c r="F1739" s="151"/>
      <c r="G1739" s="191" t="s">
        <v>1842</v>
      </c>
      <c r="H1739" s="187">
        <v>42370</v>
      </c>
      <c r="I1739" s="151" t="s">
        <v>14</v>
      </c>
      <c r="J1739" s="473" t="s">
        <v>49</v>
      </c>
      <c r="K1739" s="151" t="s">
        <v>9</v>
      </c>
      <c r="L1739" s="151" t="s">
        <v>10</v>
      </c>
      <c r="M1739" s="151" t="s">
        <v>10</v>
      </c>
      <c r="N1739" s="151" t="s">
        <v>11</v>
      </c>
      <c r="O1739" s="139">
        <v>210327.46</v>
      </c>
      <c r="P1739" s="139">
        <v>0</v>
      </c>
      <c r="Q1739" s="139">
        <v>210327.46</v>
      </c>
      <c r="R1739" s="153" t="s">
        <v>1</v>
      </c>
      <c r="S1739" s="154" t="s">
        <v>4</v>
      </c>
      <c r="T1739" s="154"/>
      <c r="U1739" s="154" t="s">
        <v>218</v>
      </c>
      <c r="V1739" s="151"/>
      <c r="W1739" s="151"/>
      <c r="X1739" s="151"/>
      <c r="Y1739" s="151"/>
      <c r="Z1739" s="155">
        <v>42370</v>
      </c>
      <c r="AA1739" s="151"/>
      <c r="AB1739" s="151"/>
      <c r="AC1739" s="151"/>
      <c r="AD1739" s="156" t="s">
        <v>1843</v>
      </c>
    </row>
    <row r="1740" spans="1:33" s="21" customFormat="1" ht="15" customHeight="1" outlineLevel="5" x14ac:dyDescent="0.25">
      <c r="B1740" s="1"/>
      <c r="C1740" s="1"/>
      <c r="D1740" s="1"/>
      <c r="E1740" s="1"/>
      <c r="F1740" s="1"/>
      <c r="G1740" s="192" t="s">
        <v>1842</v>
      </c>
      <c r="H1740" s="188">
        <v>42370</v>
      </c>
      <c r="I1740" s="1" t="s">
        <v>14</v>
      </c>
      <c r="J1740" s="294" t="s">
        <v>59</v>
      </c>
      <c r="K1740" s="1" t="s">
        <v>9</v>
      </c>
      <c r="L1740" s="1" t="s">
        <v>10</v>
      </c>
      <c r="M1740" s="1" t="s">
        <v>10</v>
      </c>
      <c r="N1740" s="1" t="s">
        <v>11</v>
      </c>
      <c r="O1740" s="9">
        <v>326590.96000000002</v>
      </c>
      <c r="P1740" s="9">
        <v>0</v>
      </c>
      <c r="Q1740" s="9">
        <v>326590.96000000002</v>
      </c>
      <c r="R1740" s="6" t="s">
        <v>1</v>
      </c>
      <c r="S1740" s="5" t="s">
        <v>4</v>
      </c>
      <c r="T1740" s="5"/>
      <c r="U1740" s="5" t="s">
        <v>218</v>
      </c>
      <c r="V1740" s="1"/>
      <c r="W1740" s="1"/>
      <c r="X1740" s="1"/>
      <c r="Y1740" s="1"/>
      <c r="Z1740" s="4">
        <v>42370</v>
      </c>
      <c r="AA1740" s="1"/>
      <c r="AB1740" s="1"/>
      <c r="AC1740" s="1"/>
      <c r="AD1740" s="8" t="s">
        <v>1843</v>
      </c>
    </row>
    <row r="1741" spans="1:33" s="164" customFormat="1" ht="15" customHeight="1" outlineLevel="5" x14ac:dyDescent="0.25">
      <c r="A1741" s="21"/>
      <c r="B1741" s="158"/>
      <c r="C1741" s="158"/>
      <c r="D1741" s="158"/>
      <c r="E1741" s="158"/>
      <c r="F1741" s="158"/>
      <c r="G1741" s="193" t="s">
        <v>1842</v>
      </c>
      <c r="H1741" s="189">
        <v>42370</v>
      </c>
      <c r="I1741" s="158" t="s">
        <v>14</v>
      </c>
      <c r="J1741" s="475" t="s">
        <v>63</v>
      </c>
      <c r="K1741" s="158" t="s">
        <v>9</v>
      </c>
      <c r="L1741" s="158" t="s">
        <v>10</v>
      </c>
      <c r="M1741" s="158" t="s">
        <v>10</v>
      </c>
      <c r="N1741" s="158" t="s">
        <v>11</v>
      </c>
      <c r="O1741" s="146">
        <v>37016.5</v>
      </c>
      <c r="P1741" s="146">
        <v>0</v>
      </c>
      <c r="Q1741" s="146">
        <v>37016.5</v>
      </c>
      <c r="R1741" s="160" t="s">
        <v>1</v>
      </c>
      <c r="S1741" s="161" t="s">
        <v>4</v>
      </c>
      <c r="T1741" s="161"/>
      <c r="U1741" s="161" t="s">
        <v>218</v>
      </c>
      <c r="V1741" s="158"/>
      <c r="W1741" s="158"/>
      <c r="X1741" s="158"/>
      <c r="Y1741" s="158"/>
      <c r="Z1741" s="162">
        <v>42370</v>
      </c>
      <c r="AA1741" s="158"/>
      <c r="AB1741" s="158"/>
      <c r="AC1741" s="158"/>
      <c r="AD1741" s="163" t="s">
        <v>1843</v>
      </c>
    </row>
    <row r="1742" spans="1:33" x14ac:dyDescent="0.25">
      <c r="C1742" s="10"/>
      <c r="D1742" s="10"/>
      <c r="E1742" s="10"/>
      <c r="F1742" s="10"/>
      <c r="G1742" s="76"/>
      <c r="H1742" s="76"/>
      <c r="I1742" s="77"/>
      <c r="J1742" s="80"/>
      <c r="K1742" s="10"/>
      <c r="L1742" s="11"/>
      <c r="M1742" s="11"/>
      <c r="N1742" s="11"/>
      <c r="O1742" s="71">
        <f>SUM(O1739:O1741)</f>
        <v>573934.92000000004</v>
      </c>
      <c r="P1742" s="71">
        <f t="shared" ref="P1742:Q1742" si="656">SUM(P1739:P1741)</f>
        <v>0</v>
      </c>
      <c r="Q1742" s="71">
        <f t="shared" si="656"/>
        <v>573934.92000000004</v>
      </c>
      <c r="R1742" s="17"/>
      <c r="S1742" s="17"/>
      <c r="T1742" s="17"/>
      <c r="U1742" s="17"/>
      <c r="V1742" s="17"/>
      <c r="W1742" s="26"/>
      <c r="X1742" s="10"/>
      <c r="Y1742" s="10"/>
      <c r="Z1742" s="10"/>
      <c r="AA1742" s="10"/>
      <c r="AB1742" s="14"/>
      <c r="AC1742" s="10"/>
      <c r="AD1742" s="10"/>
      <c r="AE1742" s="10"/>
      <c r="AF1742" s="15"/>
    </row>
    <row r="1743" spans="1:33" x14ac:dyDescent="0.25">
      <c r="C1743" s="10"/>
      <c r="D1743" s="10"/>
      <c r="E1743" s="10"/>
      <c r="F1743" s="10"/>
      <c r="G1743" s="76"/>
      <c r="H1743" s="76"/>
      <c r="I1743" s="77"/>
      <c r="J1743" s="80"/>
      <c r="K1743" s="10"/>
      <c r="L1743" s="11"/>
      <c r="M1743" s="11"/>
      <c r="N1743" s="11"/>
      <c r="O1743" s="25"/>
      <c r="P1743" s="25"/>
      <c r="Q1743" s="16"/>
      <c r="R1743" s="16"/>
      <c r="S1743" s="16"/>
      <c r="T1743" s="16"/>
      <c r="U1743" s="16"/>
      <c r="V1743" s="16"/>
      <c r="W1743" s="26"/>
      <c r="X1743" s="10"/>
      <c r="Y1743" s="10"/>
      <c r="Z1743" s="10"/>
      <c r="AA1743" s="10"/>
      <c r="AB1743" s="14"/>
      <c r="AC1743" s="10"/>
      <c r="AD1743" s="10"/>
      <c r="AE1743" s="10"/>
      <c r="AF1743" s="15"/>
    </row>
    <row r="1744" spans="1:33" ht="15.75" x14ac:dyDescent="0.25">
      <c r="C1744" s="10"/>
      <c r="D1744" s="10"/>
      <c r="E1744" s="10"/>
      <c r="F1744" s="10"/>
      <c r="G1744" s="242" t="s">
        <v>162</v>
      </c>
      <c r="H1744" s="76"/>
      <c r="I1744" s="125" t="s">
        <v>1083</v>
      </c>
      <c r="J1744" s="462"/>
      <c r="K1744" s="125"/>
      <c r="L1744" s="125"/>
      <c r="M1744" s="125"/>
      <c r="N1744" s="125"/>
      <c r="O1744" s="125"/>
      <c r="P1744" s="125"/>
      <c r="Q1744" s="125"/>
      <c r="R1744" s="125"/>
      <c r="S1744" s="125"/>
      <c r="T1744" s="125"/>
      <c r="U1744" s="125"/>
      <c r="V1744" s="125"/>
      <c r="W1744" s="125"/>
      <c r="X1744" s="125"/>
      <c r="Y1744" s="125"/>
      <c r="Z1744" s="125"/>
      <c r="AA1744" s="125"/>
      <c r="AB1744" s="125"/>
      <c r="AC1744" s="125"/>
      <c r="AD1744" s="125"/>
      <c r="AG1744" s="176"/>
    </row>
    <row r="1745" spans="1:60" s="65" customFormat="1" ht="15" customHeight="1" outlineLevel="5" x14ac:dyDescent="0.25">
      <c r="A1745" s="21"/>
      <c r="B1745" s="151"/>
      <c r="C1745" s="151"/>
      <c r="D1745" s="151"/>
      <c r="E1745" s="151"/>
      <c r="F1745" s="151"/>
      <c r="G1745" s="191" t="s">
        <v>1842</v>
      </c>
      <c r="H1745" s="187">
        <v>42370</v>
      </c>
      <c r="I1745" s="151" t="s">
        <v>14</v>
      </c>
      <c r="J1745" s="473" t="s">
        <v>43</v>
      </c>
      <c r="K1745" s="151" t="s">
        <v>9</v>
      </c>
      <c r="L1745" s="151" t="s">
        <v>10</v>
      </c>
      <c r="M1745" s="151" t="s">
        <v>10</v>
      </c>
      <c r="N1745" s="151" t="s">
        <v>11</v>
      </c>
      <c r="O1745" s="139">
        <v>636922.5</v>
      </c>
      <c r="P1745" s="139">
        <v>0</v>
      </c>
      <c r="Q1745" s="139">
        <v>636922.5</v>
      </c>
      <c r="R1745" s="153" t="s">
        <v>1</v>
      </c>
      <c r="S1745" s="154" t="s">
        <v>4</v>
      </c>
      <c r="T1745" s="154"/>
      <c r="U1745" s="154" t="s">
        <v>6389</v>
      </c>
      <c r="V1745" s="151"/>
      <c r="W1745" s="151"/>
      <c r="X1745" s="151"/>
      <c r="Y1745" s="151"/>
      <c r="Z1745" s="155">
        <v>42370</v>
      </c>
      <c r="AA1745" s="151"/>
      <c r="AB1745" s="151"/>
      <c r="AC1745" s="151"/>
      <c r="AD1745" s="156" t="s">
        <v>1843</v>
      </c>
    </row>
    <row r="1746" spans="1:60" s="21" customFormat="1" ht="15" customHeight="1" outlineLevel="5" x14ac:dyDescent="0.25">
      <c r="B1746" s="1"/>
      <c r="C1746" s="1"/>
      <c r="D1746" s="1"/>
      <c r="E1746" s="1"/>
      <c r="F1746" s="1"/>
      <c r="G1746" s="192" t="s">
        <v>1842</v>
      </c>
      <c r="H1746" s="188">
        <v>42613</v>
      </c>
      <c r="I1746" s="1" t="s">
        <v>4264</v>
      </c>
      <c r="J1746" s="294" t="s">
        <v>43</v>
      </c>
      <c r="K1746" s="1" t="s">
        <v>9</v>
      </c>
      <c r="L1746" s="1" t="s">
        <v>10</v>
      </c>
      <c r="M1746" s="1" t="s">
        <v>10</v>
      </c>
      <c r="N1746" s="1" t="s">
        <v>11</v>
      </c>
      <c r="O1746" s="9">
        <v>0</v>
      </c>
      <c r="P1746" s="9">
        <v>636922.5</v>
      </c>
      <c r="Q1746" s="9">
        <v>-636922.5</v>
      </c>
      <c r="R1746" s="6" t="s">
        <v>1</v>
      </c>
      <c r="S1746" s="5" t="s">
        <v>4</v>
      </c>
      <c r="T1746" s="5"/>
      <c r="U1746" s="5" t="s">
        <v>6389</v>
      </c>
      <c r="V1746" s="1"/>
      <c r="W1746" s="1"/>
      <c r="X1746" s="1"/>
      <c r="Y1746" s="1"/>
      <c r="Z1746" s="4">
        <v>42613</v>
      </c>
      <c r="AA1746" s="1"/>
      <c r="AB1746" s="1"/>
      <c r="AC1746" s="1"/>
      <c r="AD1746" s="8" t="s">
        <v>4265</v>
      </c>
    </row>
    <row r="1747" spans="1:60" s="21" customFormat="1" ht="15" customHeight="1" outlineLevel="5" x14ac:dyDescent="0.25">
      <c r="B1747" s="1"/>
      <c r="C1747" s="1"/>
      <c r="D1747" s="1"/>
      <c r="E1747" s="1"/>
      <c r="F1747" s="1"/>
      <c r="G1747" s="192" t="s">
        <v>1842</v>
      </c>
      <c r="H1747" s="188">
        <v>42613</v>
      </c>
      <c r="I1747" s="1" t="s">
        <v>4264</v>
      </c>
      <c r="J1747" s="294" t="s">
        <v>43</v>
      </c>
      <c r="K1747" s="1" t="s">
        <v>9</v>
      </c>
      <c r="L1747" s="1" t="s">
        <v>10</v>
      </c>
      <c r="M1747" s="1" t="s">
        <v>10</v>
      </c>
      <c r="N1747" s="1" t="s">
        <v>11</v>
      </c>
      <c r="O1747" s="9">
        <v>0</v>
      </c>
      <c r="P1747" s="9">
        <v>636922.5</v>
      </c>
      <c r="Q1747" s="9">
        <v>-636922.5</v>
      </c>
      <c r="R1747" s="6" t="s">
        <v>1</v>
      </c>
      <c r="S1747" s="5" t="s">
        <v>4</v>
      </c>
      <c r="T1747" s="5"/>
      <c r="U1747" s="5" t="s">
        <v>6389</v>
      </c>
      <c r="V1747" s="1"/>
      <c r="W1747" s="1"/>
      <c r="X1747" s="1"/>
      <c r="Y1747" s="1"/>
      <c r="Z1747" s="4">
        <v>42613</v>
      </c>
      <c r="AA1747" s="1"/>
      <c r="AB1747" s="1"/>
      <c r="AC1747" s="1"/>
      <c r="AD1747" s="8" t="s">
        <v>4265</v>
      </c>
    </row>
    <row r="1748" spans="1:60" ht="15" customHeight="1" outlineLevel="5" x14ac:dyDescent="0.25">
      <c r="B1748" s="1"/>
      <c r="C1748" s="1"/>
      <c r="D1748" s="1"/>
      <c r="E1748" s="1"/>
      <c r="F1748" s="1"/>
      <c r="G1748" s="192" t="s">
        <v>1842</v>
      </c>
      <c r="H1748" s="188">
        <v>42673</v>
      </c>
      <c r="I1748" s="1" t="s">
        <v>7130</v>
      </c>
      <c r="J1748" s="294" t="s">
        <v>43</v>
      </c>
      <c r="K1748" s="1" t="s">
        <v>9</v>
      </c>
      <c r="L1748" s="1" t="s">
        <v>10</v>
      </c>
      <c r="M1748" s="1" t="s">
        <v>10</v>
      </c>
      <c r="N1748" s="1" t="s">
        <v>11</v>
      </c>
      <c r="O1748" s="9">
        <v>636922.5</v>
      </c>
      <c r="P1748" s="9">
        <v>0</v>
      </c>
      <c r="Q1748" s="9">
        <f t="shared" ref="Q1748" si="657">O1748-P1748</f>
        <v>636922.5</v>
      </c>
      <c r="R1748" s="6" t="s">
        <v>1</v>
      </c>
      <c r="S1748" s="5" t="s">
        <v>4</v>
      </c>
      <c r="T1748" s="5"/>
      <c r="U1748" s="5" t="s">
        <v>6389</v>
      </c>
      <c r="V1748" s="1"/>
      <c r="W1748" s="1"/>
      <c r="X1748" s="1"/>
      <c r="Y1748" s="1"/>
      <c r="Z1748" s="4">
        <v>42673</v>
      </c>
      <c r="AA1748" s="1"/>
      <c r="AB1748" s="1"/>
      <c r="AC1748" s="1"/>
      <c r="AD1748" s="8" t="s">
        <v>7131</v>
      </c>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row>
    <row r="1749" spans="1:60" s="21" customFormat="1" ht="15" customHeight="1" outlineLevel="5" x14ac:dyDescent="0.25">
      <c r="B1749" s="1"/>
      <c r="C1749" s="1"/>
      <c r="D1749" s="1"/>
      <c r="E1749" s="1"/>
      <c r="F1749" s="1"/>
      <c r="G1749" s="192" t="s">
        <v>1842</v>
      </c>
      <c r="H1749" s="188">
        <v>42370</v>
      </c>
      <c r="I1749" s="1" t="s">
        <v>14</v>
      </c>
      <c r="J1749" s="294" t="s">
        <v>63</v>
      </c>
      <c r="K1749" s="1" t="s">
        <v>9</v>
      </c>
      <c r="L1749" s="1" t="s">
        <v>10</v>
      </c>
      <c r="M1749" s="1" t="s">
        <v>10</v>
      </c>
      <c r="N1749" s="1" t="s">
        <v>11</v>
      </c>
      <c r="O1749" s="9">
        <v>1200</v>
      </c>
      <c r="P1749" s="9">
        <v>0</v>
      </c>
      <c r="Q1749" s="9">
        <v>1200</v>
      </c>
      <c r="R1749" s="6" t="s">
        <v>1</v>
      </c>
      <c r="S1749" s="5" t="s">
        <v>4</v>
      </c>
      <c r="T1749" s="5"/>
      <c r="U1749" s="5" t="s">
        <v>6389</v>
      </c>
      <c r="V1749" s="1"/>
      <c r="W1749" s="1"/>
      <c r="X1749" s="1"/>
      <c r="Y1749" s="1"/>
      <c r="Z1749" s="4">
        <v>42370</v>
      </c>
      <c r="AA1749" s="1"/>
      <c r="AB1749" s="1"/>
      <c r="AC1749" s="1"/>
      <c r="AD1749" s="8" t="s">
        <v>1843</v>
      </c>
    </row>
    <row r="1750" spans="1:60" s="164" customFormat="1" ht="15" customHeight="1" outlineLevel="5" x14ac:dyDescent="0.25">
      <c r="A1750" s="21"/>
      <c r="B1750" s="158"/>
      <c r="C1750" s="158"/>
      <c r="D1750" s="158"/>
      <c r="E1750" s="158"/>
      <c r="F1750" s="158"/>
      <c r="G1750" s="193" t="s">
        <v>1842</v>
      </c>
      <c r="H1750" s="189">
        <v>42643</v>
      </c>
      <c r="I1750" s="158" t="s">
        <v>4274</v>
      </c>
      <c r="J1750" s="475" t="s">
        <v>63</v>
      </c>
      <c r="K1750" s="158" t="s">
        <v>9</v>
      </c>
      <c r="L1750" s="158" t="s">
        <v>10</v>
      </c>
      <c r="M1750" s="158" t="s">
        <v>10</v>
      </c>
      <c r="N1750" s="158" t="s">
        <v>11</v>
      </c>
      <c r="O1750" s="146">
        <v>0</v>
      </c>
      <c r="P1750" s="146">
        <v>1200</v>
      </c>
      <c r="Q1750" s="146">
        <v>-1200</v>
      </c>
      <c r="R1750" s="160" t="s">
        <v>1</v>
      </c>
      <c r="S1750" s="161" t="s">
        <v>4</v>
      </c>
      <c r="T1750" s="161"/>
      <c r="U1750" s="161" t="s">
        <v>6389</v>
      </c>
      <c r="V1750" s="158"/>
      <c r="W1750" s="158"/>
      <c r="X1750" s="158"/>
      <c r="Y1750" s="158"/>
      <c r="Z1750" s="162">
        <v>42643</v>
      </c>
      <c r="AA1750" s="158"/>
      <c r="AB1750" s="158"/>
      <c r="AC1750" s="158"/>
      <c r="AD1750" s="163" t="s">
        <v>4275</v>
      </c>
    </row>
    <row r="1751" spans="1:60" ht="15" customHeight="1" x14ac:dyDescent="0.25">
      <c r="C1751" s="10"/>
      <c r="D1751" s="10"/>
      <c r="E1751" s="10"/>
      <c r="F1751" s="10"/>
      <c r="G1751" s="76"/>
      <c r="H1751" s="76"/>
      <c r="I1751" s="77"/>
      <c r="J1751" s="80"/>
      <c r="K1751" s="10"/>
      <c r="L1751" s="11"/>
      <c r="M1751" s="11"/>
      <c r="N1751" s="11"/>
      <c r="O1751" s="71">
        <f>SUM(O1745:O1750)</f>
        <v>1275045</v>
      </c>
      <c r="P1751" s="71">
        <f t="shared" ref="P1751:Q1751" si="658">SUM(P1745:P1750)</f>
        <v>1275045</v>
      </c>
      <c r="Q1751" s="71">
        <f t="shared" si="658"/>
        <v>0</v>
      </c>
      <c r="R1751" s="17"/>
      <c r="S1751" s="17"/>
      <c r="T1751" s="17"/>
      <c r="U1751" s="17"/>
      <c r="V1751" s="17"/>
      <c r="W1751" s="26"/>
      <c r="X1751" s="10"/>
      <c r="Y1751" s="10"/>
      <c r="Z1751" s="10"/>
      <c r="AA1751" s="10"/>
      <c r="AB1751" s="14"/>
      <c r="AC1751" s="10"/>
      <c r="AD1751" s="10"/>
      <c r="AE1751" s="10"/>
      <c r="AF1751" s="15"/>
    </row>
    <row r="1752" spans="1:60" ht="15" customHeight="1" x14ac:dyDescent="0.25">
      <c r="C1752" s="10"/>
      <c r="D1752" s="10"/>
      <c r="E1752" s="10"/>
      <c r="F1752" s="10"/>
      <c r="G1752" s="76"/>
      <c r="H1752" s="76"/>
      <c r="I1752" s="77"/>
      <c r="J1752" s="80"/>
      <c r="K1752" s="10"/>
      <c r="L1752" s="11"/>
      <c r="M1752" s="11"/>
      <c r="N1752" s="11"/>
      <c r="O1752" s="25"/>
      <c r="P1752" s="25"/>
      <c r="Q1752" s="16"/>
      <c r="R1752" s="16"/>
      <c r="S1752" s="16"/>
      <c r="T1752" s="16"/>
      <c r="U1752" s="16"/>
      <c r="V1752" s="16"/>
      <c r="W1752" s="26"/>
      <c r="X1752" s="10"/>
      <c r="Y1752" s="10"/>
      <c r="Z1752" s="10"/>
      <c r="AA1752" s="10"/>
      <c r="AB1752" s="14"/>
      <c r="AC1752" s="10"/>
      <c r="AD1752" s="10"/>
      <c r="AE1752" s="10"/>
      <c r="AF1752" s="15"/>
    </row>
    <row r="1753" spans="1:60" ht="15" customHeight="1" x14ac:dyDescent="0.25">
      <c r="C1753" s="10"/>
      <c r="D1753" s="10"/>
      <c r="E1753" s="10"/>
      <c r="F1753" s="10"/>
      <c r="G1753" s="242" t="s">
        <v>163</v>
      </c>
      <c r="H1753" s="76"/>
      <c r="I1753" s="125" t="s">
        <v>1084</v>
      </c>
      <c r="J1753" s="462"/>
      <c r="K1753" s="125"/>
      <c r="L1753" s="125"/>
      <c r="M1753" s="125"/>
      <c r="N1753" s="125"/>
      <c r="O1753" s="125"/>
      <c r="P1753" s="125"/>
      <c r="Q1753" s="125"/>
      <c r="R1753" s="125"/>
      <c r="S1753" s="125"/>
      <c r="T1753" s="125"/>
      <c r="U1753" s="125"/>
      <c r="V1753" s="125"/>
      <c r="W1753" s="125"/>
      <c r="X1753" s="125"/>
      <c r="Y1753" s="125"/>
      <c r="Z1753" s="125"/>
      <c r="AA1753" s="125"/>
      <c r="AB1753" s="125"/>
      <c r="AC1753" s="125"/>
      <c r="AD1753" s="125"/>
      <c r="AG1753" s="176"/>
    </row>
    <row r="1754" spans="1:60" s="65" customFormat="1" ht="15" customHeight="1" outlineLevel="5" x14ac:dyDescent="0.25">
      <c r="A1754" s="21"/>
      <c r="B1754" s="66"/>
      <c r="C1754" s="66"/>
      <c r="D1754" s="66"/>
      <c r="E1754" s="66"/>
      <c r="F1754" s="66"/>
      <c r="G1754" s="471" t="s">
        <v>1842</v>
      </c>
      <c r="H1754" s="190">
        <v>42370</v>
      </c>
      <c r="I1754" s="66" t="s">
        <v>14</v>
      </c>
      <c r="J1754" s="476" t="s">
        <v>43</v>
      </c>
      <c r="K1754" s="66" t="s">
        <v>9</v>
      </c>
      <c r="L1754" s="66" t="s">
        <v>10</v>
      </c>
      <c r="M1754" s="66" t="s">
        <v>10</v>
      </c>
      <c r="N1754" s="66" t="s">
        <v>11</v>
      </c>
      <c r="O1754" s="166">
        <v>350926.4</v>
      </c>
      <c r="P1754" s="166">
        <v>0</v>
      </c>
      <c r="Q1754" s="166">
        <f t="shared" ref="Q1754:Q1755" si="659">O1754-P1754</f>
        <v>350926.4</v>
      </c>
      <c r="R1754" s="167" t="s">
        <v>1</v>
      </c>
      <c r="S1754" s="168" t="s">
        <v>4</v>
      </c>
      <c r="T1754" s="168"/>
      <c r="U1754" s="168" t="s">
        <v>163</v>
      </c>
      <c r="V1754" s="66"/>
      <c r="W1754" s="66"/>
      <c r="X1754" s="66"/>
      <c r="Y1754" s="66"/>
      <c r="Z1754" s="169">
        <v>42370</v>
      </c>
      <c r="AA1754" s="66"/>
      <c r="AB1754" s="66"/>
      <c r="AC1754" s="66"/>
      <c r="AD1754" s="170" t="s">
        <v>1843</v>
      </c>
    </row>
    <row r="1755" spans="1:60" s="231" customFormat="1" ht="15" customHeight="1" outlineLevel="5" x14ac:dyDescent="0.25">
      <c r="A1755" s="21"/>
      <c r="B1755" s="158"/>
      <c r="C1755" s="158"/>
      <c r="D1755" s="158"/>
      <c r="E1755" s="158"/>
      <c r="F1755" s="158"/>
      <c r="G1755" s="193" t="s">
        <v>1842</v>
      </c>
      <c r="H1755" s="189">
        <v>42735</v>
      </c>
      <c r="I1755" s="158" t="s">
        <v>9442</v>
      </c>
      <c r="J1755" s="475" t="s">
        <v>43</v>
      </c>
      <c r="K1755" s="158" t="s">
        <v>9</v>
      </c>
      <c r="L1755" s="158" t="s">
        <v>10</v>
      </c>
      <c r="M1755" s="158" t="s">
        <v>10</v>
      </c>
      <c r="N1755" s="158" t="s">
        <v>11</v>
      </c>
      <c r="O1755" s="146">
        <v>0</v>
      </c>
      <c r="P1755" s="146">
        <v>350926.4</v>
      </c>
      <c r="Q1755" s="146">
        <f t="shared" si="659"/>
        <v>-350926.4</v>
      </c>
      <c r="R1755" s="160" t="s">
        <v>1</v>
      </c>
      <c r="S1755" s="161" t="s">
        <v>4</v>
      </c>
      <c r="T1755" s="161"/>
      <c r="U1755" s="148" t="s">
        <v>9445</v>
      </c>
      <c r="V1755" s="158"/>
      <c r="W1755" s="158"/>
      <c r="X1755" s="158"/>
      <c r="Y1755" s="158"/>
      <c r="Z1755" s="162">
        <v>42735</v>
      </c>
      <c r="AA1755" s="158"/>
      <c r="AB1755" s="158"/>
      <c r="AC1755" s="158"/>
      <c r="AD1755" s="163" t="s">
        <v>9443</v>
      </c>
    </row>
    <row r="1756" spans="1:60" ht="15" customHeight="1" x14ac:dyDescent="0.25">
      <c r="C1756" s="10"/>
      <c r="D1756" s="10"/>
      <c r="E1756" s="10"/>
      <c r="F1756" s="10"/>
      <c r="G1756" s="76"/>
      <c r="H1756" s="76"/>
      <c r="I1756" s="77"/>
      <c r="J1756" s="80"/>
      <c r="K1756" s="10"/>
      <c r="L1756" s="11"/>
      <c r="M1756" s="11"/>
      <c r="N1756" s="11"/>
      <c r="O1756" s="71">
        <f>SUM(O1754:O1755)</f>
        <v>350926.4</v>
      </c>
      <c r="P1756" s="71">
        <f t="shared" ref="P1756:Q1756" si="660">SUM(P1754:P1755)</f>
        <v>350926.4</v>
      </c>
      <c r="Q1756" s="71">
        <f t="shared" si="660"/>
        <v>0</v>
      </c>
      <c r="R1756" s="17"/>
      <c r="S1756" s="17"/>
      <c r="T1756" s="17"/>
      <c r="U1756" s="17"/>
      <c r="V1756" s="17"/>
      <c r="W1756" s="26"/>
      <c r="X1756" s="10"/>
      <c r="Y1756" s="10"/>
      <c r="Z1756" s="10"/>
      <c r="AA1756" s="10"/>
      <c r="AB1756" s="14"/>
      <c r="AC1756" s="10"/>
      <c r="AD1756" s="10"/>
      <c r="AE1756" s="10"/>
      <c r="AF1756" s="15"/>
    </row>
    <row r="1757" spans="1:60" ht="15" customHeight="1" x14ac:dyDescent="0.25">
      <c r="C1757" s="10"/>
      <c r="D1757" s="10"/>
      <c r="E1757" s="10"/>
      <c r="F1757" s="10"/>
      <c r="G1757" s="76"/>
      <c r="H1757" s="76"/>
      <c r="I1757" s="77"/>
      <c r="J1757" s="80"/>
      <c r="K1757" s="10"/>
      <c r="L1757" s="11"/>
      <c r="M1757" s="11"/>
      <c r="N1757" s="11"/>
      <c r="O1757" s="25"/>
      <c r="P1757" s="25"/>
      <c r="Q1757" s="16"/>
      <c r="R1757" s="16"/>
      <c r="S1757" s="16"/>
      <c r="T1757" s="16"/>
      <c r="U1757" s="16"/>
      <c r="V1757" s="16"/>
      <c r="W1757" s="26"/>
      <c r="X1757" s="10"/>
      <c r="Y1757" s="10"/>
      <c r="Z1757" s="10"/>
      <c r="AA1757" s="10"/>
      <c r="AB1757" s="14"/>
      <c r="AC1757" s="10"/>
      <c r="AD1757" s="10"/>
      <c r="AE1757" s="10"/>
      <c r="AF1757" s="15"/>
    </row>
    <row r="1758" spans="1:60" ht="15" customHeight="1" x14ac:dyDescent="0.25">
      <c r="C1758" s="10"/>
      <c r="D1758" s="10"/>
      <c r="E1758" s="10"/>
      <c r="F1758" s="10"/>
      <c r="G1758" s="242" t="s">
        <v>296</v>
      </c>
      <c r="H1758" s="76"/>
      <c r="I1758" s="125" t="s">
        <v>1085</v>
      </c>
      <c r="J1758" s="462"/>
      <c r="K1758" s="125"/>
      <c r="L1758" s="125"/>
      <c r="M1758" s="125"/>
      <c r="N1758" s="125"/>
      <c r="O1758" s="125"/>
      <c r="P1758" s="125"/>
      <c r="Q1758" s="125"/>
      <c r="R1758" s="125"/>
      <c r="S1758" s="125"/>
      <c r="T1758" s="125"/>
      <c r="U1758" s="125"/>
      <c r="V1758" s="125"/>
      <c r="W1758" s="125"/>
      <c r="X1758" s="125"/>
      <c r="Y1758" s="125"/>
      <c r="Z1758" s="125"/>
      <c r="AA1758" s="125"/>
      <c r="AB1758" s="125"/>
      <c r="AC1758" s="125"/>
      <c r="AD1758" s="125"/>
      <c r="AG1758" s="176"/>
    </row>
    <row r="1759" spans="1:60" s="134" customFormat="1" ht="15" customHeight="1" outlineLevel="5" x14ac:dyDescent="0.25">
      <c r="A1759" s="21"/>
      <c r="B1759" s="127"/>
      <c r="C1759" s="127"/>
      <c r="D1759" s="127"/>
      <c r="E1759" s="127"/>
      <c r="F1759" s="127"/>
      <c r="G1759" s="369" t="s">
        <v>1842</v>
      </c>
      <c r="H1759" s="185">
        <v>42370</v>
      </c>
      <c r="I1759" s="127" t="s">
        <v>14</v>
      </c>
      <c r="J1759" s="472" t="s">
        <v>63</v>
      </c>
      <c r="K1759" s="127" t="s">
        <v>9</v>
      </c>
      <c r="L1759" s="127" t="s">
        <v>10</v>
      </c>
      <c r="M1759" s="127" t="s">
        <v>10</v>
      </c>
      <c r="N1759" s="127" t="s">
        <v>11</v>
      </c>
      <c r="O1759" s="129">
        <v>5824.26</v>
      </c>
      <c r="P1759" s="129">
        <v>0</v>
      </c>
      <c r="Q1759" s="129">
        <f t="shared" ref="Q1759" si="661">O1759-P1759</f>
        <v>5824.26</v>
      </c>
      <c r="R1759" s="130" t="s">
        <v>1</v>
      </c>
      <c r="S1759" s="131" t="s">
        <v>4</v>
      </c>
      <c r="T1759" s="131"/>
      <c r="U1759" s="131" t="s">
        <v>296</v>
      </c>
      <c r="V1759" s="127"/>
      <c r="W1759" s="127"/>
      <c r="X1759" s="127"/>
      <c r="Y1759" s="127"/>
      <c r="Z1759" s="132">
        <v>42370</v>
      </c>
      <c r="AA1759" s="127"/>
      <c r="AB1759" s="127"/>
      <c r="AC1759" s="127"/>
      <c r="AD1759" s="133" t="s">
        <v>1843</v>
      </c>
    </row>
    <row r="1760" spans="1:60" ht="15" customHeight="1" x14ac:dyDescent="0.25">
      <c r="C1760" s="10"/>
      <c r="D1760" s="10"/>
      <c r="E1760" s="10"/>
      <c r="F1760" s="10"/>
      <c r="G1760" s="76"/>
      <c r="H1760" s="76"/>
      <c r="I1760" s="77"/>
      <c r="J1760" s="80"/>
      <c r="K1760" s="10"/>
      <c r="L1760" s="11"/>
      <c r="M1760" s="11"/>
      <c r="N1760" s="11"/>
      <c r="O1760" s="71">
        <f>SUM(O1759)</f>
        <v>5824.26</v>
      </c>
      <c r="P1760" s="71">
        <f t="shared" ref="P1760:Q1760" si="662">SUM(P1759)</f>
        <v>0</v>
      </c>
      <c r="Q1760" s="71">
        <f t="shared" si="662"/>
        <v>5824.26</v>
      </c>
      <c r="R1760" s="17"/>
      <c r="S1760" s="17"/>
      <c r="T1760" s="17"/>
      <c r="U1760" s="17"/>
      <c r="V1760" s="17"/>
      <c r="W1760" s="26"/>
      <c r="X1760" s="10"/>
      <c r="Y1760" s="10"/>
      <c r="Z1760" s="10"/>
      <c r="AA1760" s="10"/>
      <c r="AB1760" s="14"/>
      <c r="AC1760" s="10"/>
      <c r="AD1760" s="10"/>
      <c r="AE1760" s="10"/>
      <c r="AF1760" s="15"/>
    </row>
    <row r="1761" spans="1:33" ht="15" customHeight="1" x14ac:dyDescent="0.25">
      <c r="C1761" s="10"/>
      <c r="D1761" s="10"/>
      <c r="E1761" s="10"/>
      <c r="F1761" s="10"/>
      <c r="G1761" s="76"/>
      <c r="H1761" s="76"/>
      <c r="I1761" s="77"/>
      <c r="J1761" s="80"/>
      <c r="K1761" s="10"/>
      <c r="L1761" s="11"/>
      <c r="M1761" s="11"/>
      <c r="N1761" s="11"/>
      <c r="O1761" s="25"/>
      <c r="P1761" s="25"/>
      <c r="Q1761" s="16"/>
      <c r="R1761" s="16"/>
      <c r="S1761" s="16"/>
      <c r="T1761" s="16"/>
      <c r="U1761" s="16"/>
      <c r="V1761" s="16"/>
      <c r="W1761" s="26"/>
      <c r="X1761" s="10"/>
      <c r="Y1761" s="10"/>
      <c r="Z1761" s="10"/>
      <c r="AA1761" s="10"/>
      <c r="AB1761" s="14"/>
      <c r="AC1761" s="10"/>
      <c r="AD1761" s="10"/>
      <c r="AE1761" s="10"/>
      <c r="AF1761" s="15"/>
    </row>
    <row r="1762" spans="1:33" ht="15" customHeight="1" x14ac:dyDescent="0.25">
      <c r="C1762" s="10"/>
      <c r="D1762" s="10"/>
      <c r="E1762" s="10"/>
      <c r="F1762" s="10"/>
      <c r="G1762" s="242" t="s">
        <v>219</v>
      </c>
      <c r="H1762" s="76"/>
      <c r="I1762" s="125" t="s">
        <v>1086</v>
      </c>
      <c r="J1762" s="462"/>
      <c r="K1762" s="125"/>
      <c r="L1762" s="125"/>
      <c r="M1762" s="125"/>
      <c r="N1762" s="125"/>
      <c r="O1762" s="125"/>
      <c r="P1762" s="125"/>
      <c r="Q1762" s="125"/>
      <c r="R1762" s="125"/>
      <c r="S1762" s="125"/>
      <c r="T1762" s="125"/>
      <c r="U1762" s="125"/>
      <c r="V1762" s="125"/>
      <c r="W1762" s="125"/>
      <c r="X1762" s="125"/>
      <c r="Y1762" s="125"/>
      <c r="Z1762" s="125"/>
      <c r="AA1762" s="125"/>
      <c r="AB1762" s="125"/>
      <c r="AC1762" s="125"/>
      <c r="AD1762" s="125"/>
      <c r="AG1762" s="176"/>
    </row>
    <row r="1763" spans="1:33" s="65" customFormat="1" ht="15" customHeight="1" outlineLevel="5" x14ac:dyDescent="0.25">
      <c r="A1763" s="21"/>
      <c r="B1763" s="151"/>
      <c r="C1763" s="151"/>
      <c r="D1763" s="151"/>
      <c r="E1763" s="151"/>
      <c r="F1763" s="151"/>
      <c r="G1763" s="191" t="s">
        <v>1842</v>
      </c>
      <c r="H1763" s="187">
        <v>42370</v>
      </c>
      <c r="I1763" s="151" t="s">
        <v>14</v>
      </c>
      <c r="J1763" s="473" t="s">
        <v>49</v>
      </c>
      <c r="K1763" s="151" t="s">
        <v>9</v>
      </c>
      <c r="L1763" s="151" t="s">
        <v>10</v>
      </c>
      <c r="M1763" s="151" t="s">
        <v>10</v>
      </c>
      <c r="N1763" s="151" t="s">
        <v>11</v>
      </c>
      <c r="O1763" s="139">
        <v>32608.68</v>
      </c>
      <c r="P1763" s="139">
        <v>0</v>
      </c>
      <c r="Q1763" s="139">
        <v>32608.68</v>
      </c>
      <c r="R1763" s="153" t="s">
        <v>1</v>
      </c>
      <c r="S1763" s="154" t="s">
        <v>4</v>
      </c>
      <c r="T1763" s="154"/>
      <c r="U1763" s="154" t="s">
        <v>219</v>
      </c>
      <c r="V1763" s="151"/>
      <c r="W1763" s="151"/>
      <c r="X1763" s="151"/>
      <c r="Y1763" s="151"/>
      <c r="Z1763" s="155">
        <v>42370</v>
      </c>
      <c r="AA1763" s="151"/>
      <c r="AB1763" s="151"/>
      <c r="AC1763" s="151"/>
      <c r="AD1763" s="156" t="s">
        <v>1843</v>
      </c>
    </row>
    <row r="1764" spans="1:33" s="21" customFormat="1" ht="15" customHeight="1" outlineLevel="5" x14ac:dyDescent="0.25">
      <c r="B1764" s="353"/>
      <c r="C1764" s="353"/>
      <c r="D1764" s="353"/>
      <c r="E1764" s="353"/>
      <c r="F1764" s="353"/>
      <c r="G1764" s="403" t="s">
        <v>1842</v>
      </c>
      <c r="H1764" s="355">
        <v>42370</v>
      </c>
      <c r="I1764" s="353" t="s">
        <v>14</v>
      </c>
      <c r="J1764" s="474" t="s">
        <v>59</v>
      </c>
      <c r="K1764" s="353" t="s">
        <v>9</v>
      </c>
      <c r="L1764" s="353" t="s">
        <v>10</v>
      </c>
      <c r="M1764" s="353" t="s">
        <v>10</v>
      </c>
      <c r="N1764" s="353" t="s">
        <v>11</v>
      </c>
      <c r="O1764" s="357">
        <v>118114.56</v>
      </c>
      <c r="P1764" s="357">
        <v>0</v>
      </c>
      <c r="Q1764" s="357">
        <v>118114.56</v>
      </c>
      <c r="R1764" s="359" t="s">
        <v>1</v>
      </c>
      <c r="S1764" s="360" t="s">
        <v>4</v>
      </c>
      <c r="T1764" s="360"/>
      <c r="U1764" s="360" t="s">
        <v>219</v>
      </c>
      <c r="V1764" s="353"/>
      <c r="W1764" s="353"/>
      <c r="X1764" s="353"/>
      <c r="Y1764" s="353"/>
      <c r="Z1764" s="361">
        <v>42370</v>
      </c>
      <c r="AA1764" s="353"/>
      <c r="AB1764" s="353"/>
      <c r="AC1764" s="353"/>
      <c r="AD1764" s="362" t="s">
        <v>1843</v>
      </c>
    </row>
    <row r="1765" spans="1:33" s="392" customFormat="1" outlineLevel="5" x14ac:dyDescent="0.25">
      <c r="A1765" s="21"/>
      <c r="B1765" s="1"/>
      <c r="C1765" s="1"/>
      <c r="D1765" s="1"/>
      <c r="E1765" s="1"/>
      <c r="F1765" s="1"/>
      <c r="G1765" s="192" t="s">
        <v>4898</v>
      </c>
      <c r="H1765" s="188">
        <v>42669</v>
      </c>
      <c r="I1765" s="1" t="s">
        <v>5192</v>
      </c>
      <c r="J1765" s="294" t="s">
        <v>59</v>
      </c>
      <c r="K1765" s="1" t="s">
        <v>33</v>
      </c>
      <c r="L1765" s="1" t="s">
        <v>1432</v>
      </c>
      <c r="M1765" s="1" t="s">
        <v>21</v>
      </c>
      <c r="N1765" s="1" t="s">
        <v>11</v>
      </c>
      <c r="O1765" s="9">
        <v>830</v>
      </c>
      <c r="P1765" s="9">
        <v>0</v>
      </c>
      <c r="Q1765" s="9">
        <f t="shared" ref="Q1765" si="663">O1765-P1765</f>
        <v>830</v>
      </c>
      <c r="R1765" s="6" t="s">
        <v>61</v>
      </c>
      <c r="S1765" s="5" t="s">
        <v>32</v>
      </c>
      <c r="T1765" s="5"/>
      <c r="U1765" s="5" t="s">
        <v>8711</v>
      </c>
      <c r="V1765" s="1" t="s">
        <v>7184</v>
      </c>
      <c r="W1765" s="1"/>
      <c r="X1765" s="1"/>
      <c r="Y1765" s="1"/>
      <c r="Z1765" s="4">
        <v>42669</v>
      </c>
      <c r="AA1765" s="1" t="s">
        <v>26</v>
      </c>
      <c r="AB1765" s="1" t="s">
        <v>7506</v>
      </c>
      <c r="AC1765" s="1" t="s">
        <v>7507</v>
      </c>
      <c r="AD1765" s="8"/>
    </row>
    <row r="1766" spans="1:33" s="164" customFormat="1" ht="15" customHeight="1" outlineLevel="5" x14ac:dyDescent="0.25">
      <c r="A1766" s="21"/>
      <c r="B1766" s="432"/>
      <c r="C1766" s="432"/>
      <c r="D1766" s="432"/>
      <c r="E1766" s="432"/>
      <c r="F1766" s="432"/>
      <c r="G1766" s="481" t="s">
        <v>1842</v>
      </c>
      <c r="H1766" s="433">
        <v>42370</v>
      </c>
      <c r="I1766" s="432" t="s">
        <v>14</v>
      </c>
      <c r="J1766" s="490" t="s">
        <v>63</v>
      </c>
      <c r="K1766" s="432" t="s">
        <v>9</v>
      </c>
      <c r="L1766" s="432" t="s">
        <v>10</v>
      </c>
      <c r="M1766" s="432" t="s">
        <v>10</v>
      </c>
      <c r="N1766" s="432" t="s">
        <v>11</v>
      </c>
      <c r="O1766" s="434">
        <v>76229.59</v>
      </c>
      <c r="P1766" s="434">
        <v>0</v>
      </c>
      <c r="Q1766" s="434">
        <v>76229.59</v>
      </c>
      <c r="R1766" s="435" t="s">
        <v>1</v>
      </c>
      <c r="S1766" s="436" t="s">
        <v>4</v>
      </c>
      <c r="T1766" s="436"/>
      <c r="U1766" s="436" t="s">
        <v>219</v>
      </c>
      <c r="V1766" s="432"/>
      <c r="W1766" s="432"/>
      <c r="X1766" s="432"/>
      <c r="Y1766" s="432"/>
      <c r="Z1766" s="437">
        <v>42370</v>
      </c>
      <c r="AA1766" s="432"/>
      <c r="AB1766" s="432"/>
      <c r="AC1766" s="432"/>
      <c r="AD1766" s="438" t="s">
        <v>1843</v>
      </c>
    </row>
    <row r="1767" spans="1:33" ht="15" customHeight="1" x14ac:dyDescent="0.25">
      <c r="C1767" s="10"/>
      <c r="D1767" s="10"/>
      <c r="E1767" s="10"/>
      <c r="F1767" s="10"/>
      <c r="G1767" s="76"/>
      <c r="H1767" s="76"/>
      <c r="I1767" s="77"/>
      <c r="J1767" s="80"/>
      <c r="K1767" s="10"/>
      <c r="L1767" s="11"/>
      <c r="M1767" s="11"/>
      <c r="N1767" s="11"/>
      <c r="O1767" s="71">
        <f>SUM(O1763:O1766)</f>
        <v>227782.83</v>
      </c>
      <c r="P1767" s="71">
        <f t="shared" ref="P1767:Q1767" si="664">SUM(P1763:P1766)</f>
        <v>0</v>
      </c>
      <c r="Q1767" s="71">
        <f t="shared" si="664"/>
        <v>227782.83</v>
      </c>
      <c r="R1767" s="17"/>
      <c r="S1767" s="17"/>
      <c r="T1767" s="17"/>
      <c r="U1767" s="17"/>
      <c r="V1767" s="17"/>
      <c r="W1767" s="26"/>
      <c r="X1767" s="10"/>
      <c r="Y1767" s="10"/>
      <c r="Z1767" s="10"/>
      <c r="AA1767" s="10"/>
      <c r="AB1767" s="14"/>
      <c r="AC1767" s="10"/>
      <c r="AD1767" s="10"/>
      <c r="AE1767" s="10"/>
      <c r="AF1767" s="15"/>
    </row>
    <row r="1768" spans="1:33" ht="15" customHeight="1" x14ac:dyDescent="0.25">
      <c r="C1768" s="10"/>
      <c r="D1768" s="10"/>
      <c r="E1768" s="10"/>
      <c r="F1768" s="10"/>
      <c r="G1768" s="76"/>
      <c r="H1768" s="76"/>
      <c r="I1768" s="77"/>
      <c r="J1768" s="80"/>
      <c r="K1768" s="10"/>
      <c r="L1768" s="11"/>
      <c r="M1768" s="11"/>
      <c r="N1768" s="11"/>
      <c r="O1768" s="25"/>
      <c r="P1768" s="25"/>
      <c r="Q1768" s="16"/>
      <c r="R1768" s="16"/>
      <c r="S1768" s="16"/>
      <c r="T1768" s="16"/>
      <c r="U1768" s="16"/>
      <c r="V1768" s="16"/>
      <c r="W1768" s="26"/>
      <c r="X1768" s="10"/>
      <c r="Y1768" s="10"/>
      <c r="Z1768" s="10"/>
      <c r="AA1768" s="10"/>
      <c r="AB1768" s="14"/>
      <c r="AC1768" s="10"/>
      <c r="AD1768" s="10"/>
      <c r="AE1768" s="10"/>
      <c r="AF1768" s="15"/>
    </row>
    <row r="1769" spans="1:33" ht="15" customHeight="1" x14ac:dyDescent="0.25">
      <c r="C1769" s="10"/>
      <c r="D1769" s="10"/>
      <c r="E1769" s="10"/>
      <c r="F1769" s="10"/>
      <c r="G1769" s="242" t="s">
        <v>281</v>
      </c>
      <c r="H1769" s="76"/>
      <c r="I1769" s="125" t="s">
        <v>1315</v>
      </c>
      <c r="J1769" s="462"/>
      <c r="K1769" s="125"/>
      <c r="L1769" s="125"/>
      <c r="M1769" s="125"/>
      <c r="N1769" s="125"/>
      <c r="O1769" s="125"/>
      <c r="P1769" s="125"/>
      <c r="Q1769" s="125"/>
      <c r="R1769" s="125"/>
      <c r="S1769" s="125"/>
      <c r="T1769" s="125"/>
      <c r="U1769" s="125"/>
      <c r="V1769" s="125"/>
      <c r="W1769" s="125"/>
      <c r="X1769" s="125"/>
      <c r="Y1769" s="125"/>
      <c r="Z1769" s="125"/>
      <c r="AA1769" s="125"/>
      <c r="AB1769" s="125"/>
      <c r="AC1769" s="125"/>
      <c r="AD1769" s="125"/>
      <c r="AG1769" s="176"/>
    </row>
    <row r="1770" spans="1:33" s="134" customFormat="1" ht="15" customHeight="1" outlineLevel="5" x14ac:dyDescent="0.25">
      <c r="A1770" s="21"/>
      <c r="B1770" s="127"/>
      <c r="C1770" s="127"/>
      <c r="D1770" s="127"/>
      <c r="E1770" s="127"/>
      <c r="F1770" s="127"/>
      <c r="G1770" s="369" t="s">
        <v>1842</v>
      </c>
      <c r="H1770" s="185">
        <v>42370</v>
      </c>
      <c r="I1770" s="127" t="s">
        <v>14</v>
      </c>
      <c r="J1770" s="472" t="s">
        <v>59</v>
      </c>
      <c r="K1770" s="127" t="s">
        <v>9</v>
      </c>
      <c r="L1770" s="127" t="s">
        <v>10</v>
      </c>
      <c r="M1770" s="127" t="s">
        <v>10</v>
      </c>
      <c r="N1770" s="127" t="s">
        <v>11</v>
      </c>
      <c r="O1770" s="129">
        <v>6240.8</v>
      </c>
      <c r="P1770" s="129">
        <v>0</v>
      </c>
      <c r="Q1770" s="129">
        <f t="shared" ref="Q1770" si="665">O1770-P1770</f>
        <v>6240.8</v>
      </c>
      <c r="R1770" s="130" t="s">
        <v>1</v>
      </c>
      <c r="S1770" s="131" t="s">
        <v>4</v>
      </c>
      <c r="T1770" s="131"/>
      <c r="U1770" s="131" t="s">
        <v>281</v>
      </c>
      <c r="V1770" s="127"/>
      <c r="W1770" s="127"/>
      <c r="X1770" s="127"/>
      <c r="Y1770" s="127"/>
      <c r="Z1770" s="132">
        <v>42370</v>
      </c>
      <c r="AA1770" s="127"/>
      <c r="AB1770" s="127"/>
      <c r="AC1770" s="127"/>
      <c r="AD1770" s="133" t="s">
        <v>1843</v>
      </c>
    </row>
    <row r="1771" spans="1:33" ht="15" customHeight="1" x14ac:dyDescent="0.25">
      <c r="C1771" s="10"/>
      <c r="D1771" s="10"/>
      <c r="E1771" s="10"/>
      <c r="F1771" s="10"/>
      <c r="G1771" s="76"/>
      <c r="H1771" s="76"/>
      <c r="I1771" s="77"/>
      <c r="J1771" s="80"/>
      <c r="K1771" s="10"/>
      <c r="L1771" s="11"/>
      <c r="M1771" s="11"/>
      <c r="N1771" s="11"/>
      <c r="O1771" s="71">
        <f>SUM(O1770)</f>
        <v>6240.8</v>
      </c>
      <c r="P1771" s="71">
        <f t="shared" ref="P1771:Q1771" si="666">SUM(P1770)</f>
        <v>0</v>
      </c>
      <c r="Q1771" s="71">
        <f t="shared" si="666"/>
        <v>6240.8</v>
      </c>
      <c r="R1771" s="17"/>
      <c r="S1771" s="17"/>
      <c r="T1771" s="17"/>
      <c r="U1771" s="17"/>
      <c r="V1771" s="17"/>
      <c r="W1771" s="26"/>
      <c r="X1771" s="10"/>
      <c r="Y1771" s="10"/>
      <c r="Z1771" s="10"/>
      <c r="AA1771" s="10"/>
      <c r="AB1771" s="14"/>
      <c r="AC1771" s="10"/>
      <c r="AD1771" s="10"/>
      <c r="AE1771" s="10"/>
      <c r="AF1771" s="15"/>
    </row>
    <row r="1772" spans="1:33" ht="15" customHeight="1" x14ac:dyDescent="0.25">
      <c r="C1772" s="10"/>
      <c r="D1772" s="10"/>
      <c r="E1772" s="10"/>
      <c r="F1772" s="10"/>
      <c r="G1772" s="76"/>
      <c r="H1772" s="76"/>
      <c r="I1772" s="77"/>
      <c r="J1772" s="80"/>
      <c r="K1772" s="10"/>
      <c r="L1772" s="11"/>
      <c r="M1772" s="11"/>
      <c r="N1772" s="11"/>
      <c r="O1772" s="25"/>
      <c r="P1772" s="25"/>
      <c r="Q1772" s="16"/>
      <c r="R1772" s="16"/>
      <c r="S1772" s="16"/>
      <c r="T1772" s="16"/>
      <c r="U1772" s="16"/>
      <c r="V1772" s="16"/>
      <c r="W1772" s="26"/>
      <c r="X1772" s="10"/>
      <c r="Y1772" s="10"/>
      <c r="Z1772" s="10"/>
      <c r="AA1772" s="10"/>
      <c r="AB1772" s="14"/>
      <c r="AC1772" s="10"/>
      <c r="AD1772" s="10"/>
      <c r="AE1772" s="10"/>
      <c r="AF1772" s="15"/>
    </row>
    <row r="1773" spans="1:33" ht="29.25" customHeight="1" x14ac:dyDescent="0.25">
      <c r="C1773" s="10"/>
      <c r="D1773" s="10"/>
      <c r="E1773" s="10"/>
      <c r="F1773" s="10"/>
      <c r="G1773" s="242" t="s">
        <v>282</v>
      </c>
      <c r="H1773" s="76"/>
      <c r="I1773" s="519" t="s">
        <v>1316</v>
      </c>
      <c r="J1773" s="519"/>
      <c r="K1773" s="519"/>
      <c r="L1773" s="519"/>
      <c r="M1773" s="519"/>
      <c r="N1773" s="519"/>
      <c r="O1773" s="519"/>
      <c r="P1773" s="519"/>
      <c r="Q1773" s="519"/>
      <c r="R1773" s="519"/>
      <c r="S1773" s="519"/>
      <c r="T1773" s="519"/>
      <c r="U1773" s="519"/>
      <c r="V1773" s="519"/>
      <c r="W1773" s="519"/>
      <c r="X1773" s="519"/>
      <c r="Y1773" s="519"/>
      <c r="Z1773" s="519"/>
      <c r="AA1773" s="519"/>
      <c r="AB1773" s="519"/>
      <c r="AC1773" s="519"/>
      <c r="AD1773" s="519"/>
      <c r="AG1773" s="176"/>
    </row>
    <row r="1774" spans="1:33" s="134" customFormat="1" ht="15" customHeight="1" outlineLevel="5" x14ac:dyDescent="0.25">
      <c r="A1774" s="21"/>
      <c r="B1774" s="127"/>
      <c r="C1774" s="127"/>
      <c r="D1774" s="127"/>
      <c r="E1774" s="127"/>
      <c r="F1774" s="127"/>
      <c r="G1774" s="369" t="s">
        <v>1842</v>
      </c>
      <c r="H1774" s="185">
        <v>42370</v>
      </c>
      <c r="I1774" s="127" t="s">
        <v>14</v>
      </c>
      <c r="J1774" s="472" t="s">
        <v>59</v>
      </c>
      <c r="K1774" s="127" t="s">
        <v>9</v>
      </c>
      <c r="L1774" s="127" t="s">
        <v>10</v>
      </c>
      <c r="M1774" s="127" t="s">
        <v>10</v>
      </c>
      <c r="N1774" s="127" t="s">
        <v>11</v>
      </c>
      <c r="O1774" s="129">
        <v>663.55</v>
      </c>
      <c r="P1774" s="129">
        <v>0</v>
      </c>
      <c r="Q1774" s="129">
        <f t="shared" ref="Q1774" si="667">O1774-P1774</f>
        <v>663.55</v>
      </c>
      <c r="R1774" s="130" t="s">
        <v>1</v>
      </c>
      <c r="S1774" s="131" t="s">
        <v>4</v>
      </c>
      <c r="T1774" s="131"/>
      <c r="U1774" s="131" t="s">
        <v>282</v>
      </c>
      <c r="V1774" s="127"/>
      <c r="W1774" s="127"/>
      <c r="X1774" s="127"/>
      <c r="Y1774" s="127"/>
      <c r="Z1774" s="132">
        <v>42370</v>
      </c>
      <c r="AA1774" s="127"/>
      <c r="AB1774" s="127"/>
      <c r="AC1774" s="127"/>
      <c r="AD1774" s="133" t="s">
        <v>1843</v>
      </c>
    </row>
    <row r="1775" spans="1:33" ht="15" customHeight="1" x14ac:dyDescent="0.25">
      <c r="C1775" s="10"/>
      <c r="D1775" s="10"/>
      <c r="E1775" s="10"/>
      <c r="F1775" s="10"/>
      <c r="G1775" s="76"/>
      <c r="H1775" s="76"/>
      <c r="I1775" s="77"/>
      <c r="J1775" s="80"/>
      <c r="K1775" s="10"/>
      <c r="L1775" s="11"/>
      <c r="M1775" s="11"/>
      <c r="N1775" s="11"/>
      <c r="O1775" s="71">
        <f>SUM(O1774)</f>
        <v>663.55</v>
      </c>
      <c r="P1775" s="71">
        <f t="shared" ref="P1775:Q1775" si="668">SUM(P1774)</f>
        <v>0</v>
      </c>
      <c r="Q1775" s="71">
        <f t="shared" si="668"/>
        <v>663.55</v>
      </c>
      <c r="R1775" s="17"/>
      <c r="S1775" s="17"/>
      <c r="T1775" s="17"/>
      <c r="U1775" s="17"/>
      <c r="V1775" s="17"/>
      <c r="W1775" s="26"/>
      <c r="X1775" s="10"/>
      <c r="Y1775" s="10"/>
      <c r="Z1775" s="10"/>
      <c r="AA1775" s="10"/>
      <c r="AB1775" s="14"/>
      <c r="AC1775" s="10"/>
      <c r="AD1775" s="10"/>
      <c r="AE1775" s="10"/>
      <c r="AF1775" s="15"/>
    </row>
    <row r="1776" spans="1:33" ht="15" customHeight="1" x14ac:dyDescent="0.25">
      <c r="C1776" s="10"/>
      <c r="D1776" s="10"/>
      <c r="E1776" s="10"/>
      <c r="F1776" s="10"/>
      <c r="G1776" s="76"/>
      <c r="H1776" s="76"/>
      <c r="I1776" s="77"/>
      <c r="J1776" s="80"/>
      <c r="K1776" s="10"/>
      <c r="L1776" s="11"/>
      <c r="M1776" s="11"/>
      <c r="N1776" s="11"/>
      <c r="O1776" s="25"/>
      <c r="P1776" s="25"/>
      <c r="Q1776" s="16"/>
      <c r="R1776" s="16"/>
      <c r="S1776" s="16"/>
      <c r="T1776" s="16"/>
      <c r="U1776" s="16"/>
      <c r="V1776" s="16"/>
      <c r="W1776" s="26"/>
      <c r="X1776" s="10"/>
      <c r="Y1776" s="10"/>
      <c r="Z1776" s="10"/>
      <c r="AA1776" s="10"/>
      <c r="AB1776" s="14"/>
      <c r="AC1776" s="10"/>
      <c r="AD1776" s="10"/>
      <c r="AE1776" s="10"/>
      <c r="AF1776" s="15"/>
    </row>
    <row r="1777" spans="1:33" ht="15" customHeight="1" x14ac:dyDescent="0.25">
      <c r="C1777" s="10"/>
      <c r="D1777" s="10"/>
      <c r="E1777" s="10"/>
      <c r="F1777" s="10"/>
      <c r="G1777" s="242" t="s">
        <v>283</v>
      </c>
      <c r="H1777" s="76"/>
      <c r="I1777" s="176" t="s">
        <v>1317</v>
      </c>
      <c r="J1777" s="195"/>
      <c r="K1777" s="176"/>
      <c r="L1777" s="176"/>
      <c r="M1777" s="176"/>
      <c r="N1777" s="176"/>
      <c r="O1777" s="380"/>
      <c r="P1777" s="380"/>
      <c r="Q1777" s="380"/>
      <c r="R1777" s="176"/>
      <c r="S1777" s="176"/>
      <c r="T1777" s="176"/>
      <c r="U1777" s="176"/>
      <c r="V1777" s="176"/>
      <c r="W1777" s="176"/>
      <c r="X1777" s="176"/>
      <c r="Y1777" s="176"/>
      <c r="Z1777" s="176"/>
      <c r="AA1777" s="176"/>
      <c r="AB1777" s="176"/>
      <c r="AC1777" s="176"/>
      <c r="AD1777" s="176"/>
      <c r="AG1777" s="176"/>
    </row>
    <row r="1778" spans="1:33" s="134" customFormat="1" ht="15" customHeight="1" outlineLevel="5" x14ac:dyDescent="0.25">
      <c r="A1778" s="21"/>
      <c r="B1778" s="127"/>
      <c r="C1778" s="127"/>
      <c r="D1778" s="127"/>
      <c r="E1778" s="127"/>
      <c r="F1778" s="127"/>
      <c r="G1778" s="369" t="s">
        <v>1842</v>
      </c>
      <c r="H1778" s="185">
        <v>42370</v>
      </c>
      <c r="I1778" s="127" t="s">
        <v>14</v>
      </c>
      <c r="J1778" s="472" t="s">
        <v>59</v>
      </c>
      <c r="K1778" s="127" t="s">
        <v>9</v>
      </c>
      <c r="L1778" s="127" t="s">
        <v>10</v>
      </c>
      <c r="M1778" s="127" t="s">
        <v>10</v>
      </c>
      <c r="N1778" s="127" t="s">
        <v>11</v>
      </c>
      <c r="O1778" s="129">
        <v>9490.7999999999993</v>
      </c>
      <c r="P1778" s="129">
        <v>0</v>
      </c>
      <c r="Q1778" s="129">
        <f t="shared" ref="Q1778" si="669">O1778-P1778</f>
        <v>9490.7999999999993</v>
      </c>
      <c r="R1778" s="130" t="s">
        <v>1</v>
      </c>
      <c r="S1778" s="131" t="s">
        <v>4</v>
      </c>
      <c r="T1778" s="131"/>
      <c r="U1778" s="131" t="s">
        <v>283</v>
      </c>
      <c r="V1778" s="127"/>
      <c r="W1778" s="127"/>
      <c r="X1778" s="127"/>
      <c r="Y1778" s="127"/>
      <c r="Z1778" s="132">
        <v>42370</v>
      </c>
      <c r="AA1778" s="127"/>
      <c r="AB1778" s="127"/>
      <c r="AC1778" s="127"/>
      <c r="AD1778" s="133" t="s">
        <v>1843</v>
      </c>
    </row>
    <row r="1779" spans="1:33" ht="15" customHeight="1" x14ac:dyDescent="0.25">
      <c r="C1779" s="10"/>
      <c r="D1779" s="10"/>
      <c r="E1779" s="10"/>
      <c r="F1779" s="10"/>
      <c r="G1779" s="76"/>
      <c r="H1779" s="76"/>
      <c r="I1779" s="77"/>
      <c r="J1779" s="80"/>
      <c r="K1779" s="10"/>
      <c r="L1779" s="11"/>
      <c r="M1779" s="11"/>
      <c r="N1779" s="11"/>
      <c r="O1779" s="71">
        <f>SUM(O1778)</f>
        <v>9490.7999999999993</v>
      </c>
      <c r="P1779" s="71">
        <f t="shared" ref="P1779:Q1779" si="670">SUM(P1778)</f>
        <v>0</v>
      </c>
      <c r="Q1779" s="71">
        <f t="shared" si="670"/>
        <v>9490.7999999999993</v>
      </c>
      <c r="R1779" s="17"/>
      <c r="S1779" s="17"/>
      <c r="T1779" s="17"/>
      <c r="U1779" s="17"/>
      <c r="V1779" s="17"/>
      <c r="W1779" s="26"/>
      <c r="X1779" s="10"/>
      <c r="Y1779" s="10"/>
      <c r="Z1779" s="10"/>
      <c r="AA1779" s="10"/>
      <c r="AB1779" s="14"/>
      <c r="AC1779" s="10"/>
      <c r="AD1779" s="10"/>
      <c r="AE1779" s="10"/>
      <c r="AF1779" s="15"/>
    </row>
    <row r="1780" spans="1:33" ht="15" customHeight="1" x14ac:dyDescent="0.25">
      <c r="C1780" s="10"/>
      <c r="D1780" s="10"/>
      <c r="E1780" s="10"/>
      <c r="F1780" s="10"/>
      <c r="G1780" s="76"/>
      <c r="H1780" s="76"/>
      <c r="I1780" s="77"/>
      <c r="J1780" s="80"/>
      <c r="K1780" s="10"/>
      <c r="L1780" s="11"/>
      <c r="M1780" s="11"/>
      <c r="N1780" s="11"/>
      <c r="O1780" s="25"/>
      <c r="P1780" s="25"/>
      <c r="Q1780" s="16"/>
      <c r="R1780" s="16"/>
      <c r="S1780" s="16"/>
      <c r="T1780" s="16"/>
      <c r="U1780" s="16"/>
      <c r="V1780" s="16"/>
      <c r="W1780" s="26"/>
      <c r="X1780" s="10"/>
      <c r="Y1780" s="10"/>
      <c r="Z1780" s="10"/>
      <c r="AA1780" s="10"/>
      <c r="AB1780" s="14"/>
      <c r="AC1780" s="10"/>
      <c r="AD1780" s="10"/>
      <c r="AE1780" s="10"/>
      <c r="AF1780" s="15"/>
    </row>
    <row r="1781" spans="1:33" ht="30.75" customHeight="1" x14ac:dyDescent="0.25">
      <c r="C1781" s="10"/>
      <c r="D1781" s="10"/>
      <c r="E1781" s="10"/>
      <c r="F1781" s="10"/>
      <c r="G1781" s="242" t="s">
        <v>220</v>
      </c>
      <c r="H1781" s="76"/>
      <c r="I1781" s="521" t="s">
        <v>1087</v>
      </c>
      <c r="J1781" s="521"/>
      <c r="K1781" s="521"/>
      <c r="L1781" s="521"/>
      <c r="M1781" s="521"/>
      <c r="N1781" s="521"/>
      <c r="O1781" s="521"/>
      <c r="P1781" s="521"/>
      <c r="Q1781" s="521"/>
      <c r="R1781" s="521"/>
      <c r="S1781" s="521"/>
      <c r="T1781" s="521"/>
      <c r="U1781" s="521"/>
      <c r="V1781" s="521"/>
      <c r="W1781" s="521"/>
      <c r="X1781" s="521"/>
      <c r="Y1781" s="521"/>
      <c r="Z1781" s="521"/>
      <c r="AA1781" s="521"/>
      <c r="AB1781" s="521"/>
      <c r="AC1781" s="521"/>
      <c r="AD1781" s="521"/>
      <c r="AG1781" s="176"/>
    </row>
    <row r="1782" spans="1:33" s="65" customFormat="1" ht="15" customHeight="1" outlineLevel="5" x14ac:dyDescent="0.25">
      <c r="A1782" s="21"/>
      <c r="B1782" s="151"/>
      <c r="C1782" s="151"/>
      <c r="D1782" s="151"/>
      <c r="E1782" s="151"/>
      <c r="F1782" s="151"/>
      <c r="G1782" s="191" t="s">
        <v>1842</v>
      </c>
      <c r="H1782" s="187">
        <v>42370</v>
      </c>
      <c r="I1782" s="151" t="s">
        <v>14</v>
      </c>
      <c r="J1782" s="473" t="s">
        <v>49</v>
      </c>
      <c r="K1782" s="151" t="s">
        <v>9</v>
      </c>
      <c r="L1782" s="151" t="s">
        <v>10</v>
      </c>
      <c r="M1782" s="151" t="s">
        <v>10</v>
      </c>
      <c r="N1782" s="151" t="s">
        <v>11</v>
      </c>
      <c r="O1782" s="139">
        <v>582966.88</v>
      </c>
      <c r="P1782" s="139">
        <v>0</v>
      </c>
      <c r="Q1782" s="139">
        <v>582966.88</v>
      </c>
      <c r="R1782" s="153" t="s">
        <v>1</v>
      </c>
      <c r="S1782" s="154" t="s">
        <v>4</v>
      </c>
      <c r="T1782" s="154"/>
      <c r="U1782" s="154" t="s">
        <v>6393</v>
      </c>
      <c r="V1782" s="151"/>
      <c r="W1782" s="151"/>
      <c r="X1782" s="151"/>
      <c r="Y1782" s="151"/>
      <c r="Z1782" s="155">
        <v>42370</v>
      </c>
      <c r="AA1782" s="151"/>
      <c r="AB1782" s="151"/>
      <c r="AC1782" s="151"/>
      <c r="AD1782" s="156" t="s">
        <v>1843</v>
      </c>
    </row>
    <row r="1783" spans="1:33" s="21" customFormat="1" ht="15" customHeight="1" outlineLevel="5" x14ac:dyDescent="0.25">
      <c r="B1783" s="1"/>
      <c r="C1783" s="1"/>
      <c r="D1783" s="1"/>
      <c r="E1783" s="1"/>
      <c r="F1783" s="1"/>
      <c r="G1783" s="192" t="s">
        <v>1842</v>
      </c>
      <c r="H1783" s="188">
        <v>42370</v>
      </c>
      <c r="I1783" s="1" t="s">
        <v>14</v>
      </c>
      <c r="J1783" s="294" t="s">
        <v>59</v>
      </c>
      <c r="K1783" s="1" t="s">
        <v>9</v>
      </c>
      <c r="L1783" s="1" t="s">
        <v>10</v>
      </c>
      <c r="M1783" s="1" t="s">
        <v>10</v>
      </c>
      <c r="N1783" s="1" t="s">
        <v>11</v>
      </c>
      <c r="O1783" s="9">
        <v>812832.67</v>
      </c>
      <c r="P1783" s="9">
        <v>0</v>
      </c>
      <c r="Q1783" s="9">
        <v>812832.67</v>
      </c>
      <c r="R1783" s="6" t="s">
        <v>1</v>
      </c>
      <c r="S1783" s="5" t="s">
        <v>4</v>
      </c>
      <c r="T1783" s="5"/>
      <c r="U1783" s="5" t="s">
        <v>6393</v>
      </c>
      <c r="V1783" s="1"/>
      <c r="W1783" s="1"/>
      <c r="X1783" s="1"/>
      <c r="Y1783" s="1"/>
      <c r="Z1783" s="4">
        <v>42370</v>
      </c>
      <c r="AA1783" s="1"/>
      <c r="AB1783" s="1"/>
      <c r="AC1783" s="1"/>
      <c r="AD1783" s="8" t="s">
        <v>1843</v>
      </c>
    </row>
    <row r="1784" spans="1:33" s="164" customFormat="1" ht="15" customHeight="1" outlineLevel="5" x14ac:dyDescent="0.25">
      <c r="A1784" s="21"/>
      <c r="B1784" s="158"/>
      <c r="C1784" s="158"/>
      <c r="D1784" s="158"/>
      <c r="E1784" s="158"/>
      <c r="F1784" s="158"/>
      <c r="G1784" s="193" t="s">
        <v>1842</v>
      </c>
      <c r="H1784" s="189">
        <v>42370</v>
      </c>
      <c r="I1784" s="158" t="s">
        <v>14</v>
      </c>
      <c r="J1784" s="475" t="s">
        <v>63</v>
      </c>
      <c r="K1784" s="158" t="s">
        <v>9</v>
      </c>
      <c r="L1784" s="158" t="s">
        <v>10</v>
      </c>
      <c r="M1784" s="158" t="s">
        <v>10</v>
      </c>
      <c r="N1784" s="158" t="s">
        <v>11</v>
      </c>
      <c r="O1784" s="146">
        <v>95968.6</v>
      </c>
      <c r="P1784" s="146">
        <v>0</v>
      </c>
      <c r="Q1784" s="146">
        <v>95968.6</v>
      </c>
      <c r="R1784" s="160" t="s">
        <v>1</v>
      </c>
      <c r="S1784" s="161" t="s">
        <v>4</v>
      </c>
      <c r="T1784" s="161"/>
      <c r="U1784" s="161" t="s">
        <v>6393</v>
      </c>
      <c r="V1784" s="158"/>
      <c r="W1784" s="158"/>
      <c r="X1784" s="158"/>
      <c r="Y1784" s="158"/>
      <c r="Z1784" s="162">
        <v>42370</v>
      </c>
      <c r="AA1784" s="158"/>
      <c r="AB1784" s="158"/>
      <c r="AC1784" s="158"/>
      <c r="AD1784" s="163" t="s">
        <v>1843</v>
      </c>
    </row>
    <row r="1785" spans="1:33" x14ac:dyDescent="0.25">
      <c r="C1785" s="10"/>
      <c r="D1785" s="10"/>
      <c r="E1785" s="10"/>
      <c r="F1785" s="10"/>
      <c r="G1785" s="76"/>
      <c r="H1785" s="76"/>
      <c r="I1785" s="77"/>
      <c r="J1785" s="80"/>
      <c r="K1785" s="10"/>
      <c r="L1785" s="11"/>
      <c r="M1785" s="11"/>
      <c r="N1785" s="11"/>
      <c r="O1785" s="71">
        <f>SUM(O1782:O1784)</f>
        <v>1491768.1500000001</v>
      </c>
      <c r="P1785" s="71">
        <f t="shared" ref="P1785:Q1785" si="671">SUM(P1782:P1784)</f>
        <v>0</v>
      </c>
      <c r="Q1785" s="71">
        <f t="shared" si="671"/>
        <v>1491768.1500000001</v>
      </c>
      <c r="R1785" s="17"/>
      <c r="S1785" s="17"/>
      <c r="T1785" s="17"/>
      <c r="U1785" s="17"/>
      <c r="V1785" s="17"/>
      <c r="W1785" s="26"/>
      <c r="X1785" s="10"/>
      <c r="Y1785" s="10"/>
      <c r="Z1785" s="10"/>
      <c r="AA1785" s="10"/>
      <c r="AB1785" s="14"/>
      <c r="AC1785" s="10"/>
      <c r="AD1785" s="10"/>
      <c r="AE1785" s="10"/>
      <c r="AF1785" s="15"/>
    </row>
    <row r="1786" spans="1:33" x14ac:dyDescent="0.25">
      <c r="C1786" s="10"/>
      <c r="D1786" s="10"/>
      <c r="E1786" s="10"/>
      <c r="F1786" s="10"/>
      <c r="G1786" s="76"/>
      <c r="H1786" s="76"/>
      <c r="I1786" s="77"/>
      <c r="J1786" s="80"/>
      <c r="K1786" s="10"/>
      <c r="L1786" s="11"/>
      <c r="M1786" s="11"/>
      <c r="N1786" s="11"/>
      <c r="O1786" s="25"/>
      <c r="P1786" s="25"/>
      <c r="Q1786" s="16"/>
      <c r="R1786" s="16"/>
      <c r="S1786" s="16"/>
      <c r="T1786" s="16"/>
      <c r="U1786" s="16"/>
      <c r="V1786" s="16"/>
      <c r="W1786" s="26"/>
      <c r="X1786" s="10"/>
      <c r="Y1786" s="10"/>
      <c r="Z1786" s="10"/>
      <c r="AA1786" s="10"/>
      <c r="AB1786" s="14"/>
      <c r="AC1786" s="10"/>
      <c r="AD1786" s="10"/>
      <c r="AE1786" s="10"/>
      <c r="AF1786" s="15"/>
    </row>
    <row r="1787" spans="1:33" ht="15" customHeight="1" x14ac:dyDescent="0.25">
      <c r="C1787" s="10"/>
      <c r="D1787" s="10"/>
      <c r="E1787" s="10"/>
      <c r="F1787" s="10"/>
      <c r="G1787" s="242" t="s">
        <v>221</v>
      </c>
      <c r="H1787" s="76"/>
      <c r="I1787" s="125" t="s">
        <v>1088</v>
      </c>
      <c r="J1787" s="462"/>
      <c r="K1787" s="125"/>
      <c r="L1787" s="125"/>
      <c r="M1787" s="125"/>
      <c r="N1787" s="125"/>
      <c r="O1787" s="125"/>
      <c r="P1787" s="125"/>
      <c r="Q1787" s="125"/>
      <c r="R1787" s="125"/>
      <c r="S1787" s="125"/>
      <c r="T1787" s="125"/>
      <c r="U1787" s="125"/>
      <c r="V1787" s="125"/>
      <c r="W1787" s="125"/>
      <c r="X1787" s="125"/>
      <c r="Y1787" s="125"/>
      <c r="Z1787" s="125"/>
      <c r="AA1787" s="125"/>
      <c r="AB1787" s="125"/>
      <c r="AC1787" s="125"/>
      <c r="AD1787" s="125"/>
      <c r="AG1787" s="176"/>
    </row>
    <row r="1788" spans="1:33" s="65" customFormat="1" ht="15" customHeight="1" outlineLevel="5" x14ac:dyDescent="0.25">
      <c r="A1788" s="21"/>
      <c r="B1788" s="151"/>
      <c r="C1788" s="151"/>
      <c r="D1788" s="151"/>
      <c r="E1788" s="151"/>
      <c r="F1788" s="151"/>
      <c r="G1788" s="191" t="s">
        <v>1842</v>
      </c>
      <c r="H1788" s="187">
        <v>42370</v>
      </c>
      <c r="I1788" s="151" t="s">
        <v>14</v>
      </c>
      <c r="J1788" s="473" t="s">
        <v>49</v>
      </c>
      <c r="K1788" s="151" t="s">
        <v>9</v>
      </c>
      <c r="L1788" s="151" t="s">
        <v>10</v>
      </c>
      <c r="M1788" s="151" t="s">
        <v>10</v>
      </c>
      <c r="N1788" s="151" t="s">
        <v>11</v>
      </c>
      <c r="O1788" s="139">
        <v>709014.91</v>
      </c>
      <c r="P1788" s="139">
        <v>0</v>
      </c>
      <c r="Q1788" s="139">
        <v>709014.91</v>
      </c>
      <c r="R1788" s="153" t="s">
        <v>1</v>
      </c>
      <c r="S1788" s="154" t="s">
        <v>4</v>
      </c>
      <c r="T1788" s="154"/>
      <c r="U1788" s="154" t="s">
        <v>6394</v>
      </c>
      <c r="V1788" s="151"/>
      <c r="W1788" s="151"/>
      <c r="X1788" s="151"/>
      <c r="Y1788" s="151"/>
      <c r="Z1788" s="155">
        <v>42370</v>
      </c>
      <c r="AA1788" s="151"/>
      <c r="AB1788" s="151"/>
      <c r="AC1788" s="151"/>
      <c r="AD1788" s="156" t="s">
        <v>1843</v>
      </c>
    </row>
    <row r="1789" spans="1:33" s="21" customFormat="1" ht="15" customHeight="1" outlineLevel="5" x14ac:dyDescent="0.25">
      <c r="B1789" s="1"/>
      <c r="C1789" s="1"/>
      <c r="D1789" s="1"/>
      <c r="E1789" s="1"/>
      <c r="F1789" s="1"/>
      <c r="G1789" s="192" t="s">
        <v>1842</v>
      </c>
      <c r="H1789" s="188">
        <v>42370</v>
      </c>
      <c r="I1789" s="1" t="s">
        <v>14</v>
      </c>
      <c r="J1789" s="294" t="s">
        <v>59</v>
      </c>
      <c r="K1789" s="1" t="s">
        <v>9</v>
      </c>
      <c r="L1789" s="1" t="s">
        <v>10</v>
      </c>
      <c r="M1789" s="1" t="s">
        <v>10</v>
      </c>
      <c r="N1789" s="1" t="s">
        <v>11</v>
      </c>
      <c r="O1789" s="9">
        <v>916207.26</v>
      </c>
      <c r="P1789" s="9">
        <v>0</v>
      </c>
      <c r="Q1789" s="9">
        <v>916207.26</v>
      </c>
      <c r="R1789" s="6" t="s">
        <v>1</v>
      </c>
      <c r="S1789" s="5" t="s">
        <v>4</v>
      </c>
      <c r="T1789" s="5"/>
      <c r="U1789" s="5" t="s">
        <v>6394</v>
      </c>
      <c r="V1789" s="1"/>
      <c r="W1789" s="1"/>
      <c r="X1789" s="1"/>
      <c r="Y1789" s="1"/>
      <c r="Z1789" s="4">
        <v>42370</v>
      </c>
      <c r="AA1789" s="1"/>
      <c r="AB1789" s="1"/>
      <c r="AC1789" s="1"/>
      <c r="AD1789" s="8" t="s">
        <v>1843</v>
      </c>
    </row>
    <row r="1790" spans="1:33" s="164" customFormat="1" ht="15" customHeight="1" outlineLevel="5" x14ac:dyDescent="0.25">
      <c r="A1790" s="21"/>
      <c r="B1790" s="158"/>
      <c r="C1790" s="158"/>
      <c r="D1790" s="158"/>
      <c r="E1790" s="158"/>
      <c r="F1790" s="158"/>
      <c r="G1790" s="193" t="s">
        <v>1842</v>
      </c>
      <c r="H1790" s="189">
        <v>42370</v>
      </c>
      <c r="I1790" s="158" t="s">
        <v>14</v>
      </c>
      <c r="J1790" s="475" t="s">
        <v>63</v>
      </c>
      <c r="K1790" s="158" t="s">
        <v>9</v>
      </c>
      <c r="L1790" s="158" t="s">
        <v>10</v>
      </c>
      <c r="M1790" s="158" t="s">
        <v>10</v>
      </c>
      <c r="N1790" s="158" t="s">
        <v>11</v>
      </c>
      <c r="O1790" s="431">
        <v>62823.05</v>
      </c>
      <c r="P1790" s="146">
        <v>0</v>
      </c>
      <c r="Q1790" s="146">
        <v>62823.05</v>
      </c>
      <c r="R1790" s="160" t="s">
        <v>1</v>
      </c>
      <c r="S1790" s="161" t="s">
        <v>4</v>
      </c>
      <c r="T1790" s="161"/>
      <c r="U1790" s="161" t="s">
        <v>6394</v>
      </c>
      <c r="V1790" s="158"/>
      <c r="W1790" s="158"/>
      <c r="X1790" s="158"/>
      <c r="Y1790" s="158"/>
      <c r="Z1790" s="162">
        <v>42370</v>
      </c>
      <c r="AA1790" s="158"/>
      <c r="AB1790" s="158"/>
      <c r="AC1790" s="158"/>
      <c r="AD1790" s="163" t="s">
        <v>1843</v>
      </c>
    </row>
    <row r="1791" spans="1:33" x14ac:dyDescent="0.25">
      <c r="C1791" s="10"/>
      <c r="D1791" s="10"/>
      <c r="E1791" s="10"/>
      <c r="F1791" s="10"/>
      <c r="G1791" s="76"/>
      <c r="H1791" s="76"/>
      <c r="I1791" s="77"/>
      <c r="J1791" s="80"/>
      <c r="K1791" s="10"/>
      <c r="L1791" s="11"/>
      <c r="M1791" s="11"/>
      <c r="N1791" s="11"/>
      <c r="O1791" s="71">
        <f>SUM(O1788:O1790)</f>
        <v>1688045.22</v>
      </c>
      <c r="P1791" s="71">
        <f t="shared" ref="P1791:Q1791" si="672">SUM(P1788:P1790)</f>
        <v>0</v>
      </c>
      <c r="Q1791" s="71">
        <f t="shared" si="672"/>
        <v>1688045.22</v>
      </c>
      <c r="R1791" s="16"/>
      <c r="S1791" s="16"/>
      <c r="T1791" s="16"/>
      <c r="U1791" s="16"/>
      <c r="V1791" s="16"/>
      <c r="W1791" s="26"/>
      <c r="X1791" s="10"/>
      <c r="Y1791" s="10"/>
      <c r="Z1791" s="10"/>
      <c r="AA1791" s="10"/>
      <c r="AB1791" s="14"/>
      <c r="AC1791" s="10"/>
      <c r="AD1791" s="10"/>
      <c r="AE1791" s="10"/>
      <c r="AF1791" s="15"/>
    </row>
    <row r="1792" spans="1:33" x14ac:dyDescent="0.25">
      <c r="C1792" s="10"/>
      <c r="D1792" s="10"/>
      <c r="E1792" s="10"/>
      <c r="F1792" s="10"/>
      <c r="G1792" s="76"/>
      <c r="H1792" s="76"/>
      <c r="I1792" s="77"/>
      <c r="J1792" s="80"/>
      <c r="K1792" s="10"/>
      <c r="L1792" s="11"/>
      <c r="M1792" s="11"/>
      <c r="N1792" s="11"/>
      <c r="O1792" s="25"/>
      <c r="P1792" s="25"/>
      <c r="Q1792" s="16"/>
      <c r="R1792" s="16"/>
      <c r="S1792" s="16"/>
      <c r="T1792" s="16"/>
      <c r="U1792" s="16"/>
      <c r="V1792" s="16"/>
      <c r="W1792" s="26"/>
      <c r="X1792" s="10"/>
      <c r="Y1792" s="10"/>
      <c r="Z1792" s="10"/>
      <c r="AA1792" s="10"/>
      <c r="AB1792" s="14"/>
      <c r="AC1792" s="10"/>
      <c r="AD1792" s="10"/>
      <c r="AE1792" s="10"/>
      <c r="AF1792" s="15"/>
    </row>
    <row r="1793" spans="1:33" ht="15" customHeight="1" x14ac:dyDescent="0.25">
      <c r="C1793" s="10"/>
      <c r="D1793" s="10"/>
      <c r="E1793" s="10"/>
      <c r="F1793" s="10"/>
      <c r="G1793" s="242" t="s">
        <v>297</v>
      </c>
      <c r="H1793" s="76"/>
      <c r="I1793" s="125" t="s">
        <v>1089</v>
      </c>
      <c r="J1793" s="462"/>
      <c r="K1793" s="125"/>
      <c r="L1793" s="125"/>
      <c r="M1793" s="125"/>
      <c r="N1793" s="125"/>
      <c r="O1793" s="125"/>
      <c r="P1793" s="125"/>
      <c r="Q1793" s="125"/>
      <c r="R1793" s="125"/>
      <c r="S1793" s="125"/>
      <c r="T1793" s="125"/>
      <c r="U1793" s="125"/>
      <c r="V1793" s="125"/>
      <c r="W1793" s="125"/>
      <c r="X1793" s="125"/>
      <c r="Y1793" s="125"/>
      <c r="Z1793" s="125"/>
      <c r="AA1793" s="125"/>
      <c r="AB1793" s="125"/>
      <c r="AC1793" s="125"/>
      <c r="AD1793" s="125"/>
      <c r="AG1793" s="176"/>
    </row>
    <row r="1794" spans="1:33" s="134" customFormat="1" ht="15" customHeight="1" outlineLevel="5" x14ac:dyDescent="0.25">
      <c r="A1794" s="21"/>
      <c r="B1794" s="127"/>
      <c r="C1794" s="127"/>
      <c r="D1794" s="127"/>
      <c r="E1794" s="127"/>
      <c r="F1794" s="127"/>
      <c r="G1794" s="369" t="s">
        <v>1842</v>
      </c>
      <c r="H1794" s="185">
        <v>42370</v>
      </c>
      <c r="I1794" s="127" t="s">
        <v>14</v>
      </c>
      <c r="J1794" s="472" t="s">
        <v>63</v>
      </c>
      <c r="K1794" s="127" t="s">
        <v>9</v>
      </c>
      <c r="L1794" s="127" t="s">
        <v>10</v>
      </c>
      <c r="M1794" s="127" t="s">
        <v>10</v>
      </c>
      <c r="N1794" s="127" t="s">
        <v>11</v>
      </c>
      <c r="O1794" s="129">
        <v>6000</v>
      </c>
      <c r="P1794" s="129">
        <v>0</v>
      </c>
      <c r="Q1794" s="129">
        <f t="shared" ref="Q1794" si="673">O1794-P1794</f>
        <v>6000</v>
      </c>
      <c r="R1794" s="130" t="s">
        <v>1</v>
      </c>
      <c r="S1794" s="131" t="s">
        <v>4</v>
      </c>
      <c r="T1794" s="131"/>
      <c r="U1794" s="131" t="s">
        <v>297</v>
      </c>
      <c r="V1794" s="127"/>
      <c r="W1794" s="127"/>
      <c r="X1794" s="127"/>
      <c r="Y1794" s="127"/>
      <c r="Z1794" s="132">
        <v>42370</v>
      </c>
      <c r="AA1794" s="127"/>
      <c r="AB1794" s="127"/>
      <c r="AC1794" s="127"/>
      <c r="AD1794" s="133" t="s">
        <v>1843</v>
      </c>
    </row>
    <row r="1795" spans="1:33" ht="15" customHeight="1" x14ac:dyDescent="0.25">
      <c r="C1795" s="10"/>
      <c r="D1795" s="10"/>
      <c r="E1795" s="10"/>
      <c r="F1795" s="10"/>
      <c r="G1795" s="76"/>
      <c r="H1795" s="76"/>
      <c r="I1795" s="77"/>
      <c r="J1795" s="80"/>
      <c r="K1795" s="10"/>
      <c r="L1795" s="11"/>
      <c r="M1795" s="11"/>
      <c r="N1795" s="11"/>
      <c r="O1795" s="71">
        <f>SUM(O1794)</f>
        <v>6000</v>
      </c>
      <c r="P1795" s="71">
        <f t="shared" ref="P1795:Q1795" si="674">SUM(P1794)</f>
        <v>0</v>
      </c>
      <c r="Q1795" s="71">
        <f t="shared" si="674"/>
        <v>6000</v>
      </c>
      <c r="R1795" s="17"/>
      <c r="S1795" s="17"/>
      <c r="T1795" s="17"/>
      <c r="U1795" s="17"/>
      <c r="V1795" s="17"/>
      <c r="W1795" s="26"/>
      <c r="X1795" s="10"/>
      <c r="Y1795" s="10"/>
      <c r="Z1795" s="10"/>
      <c r="AA1795" s="10"/>
      <c r="AB1795" s="14"/>
      <c r="AC1795" s="10"/>
      <c r="AD1795" s="10"/>
      <c r="AE1795" s="10"/>
      <c r="AF1795" s="15"/>
    </row>
    <row r="1796" spans="1:33" ht="15" customHeight="1" x14ac:dyDescent="0.25">
      <c r="C1796" s="10"/>
      <c r="D1796" s="10"/>
      <c r="E1796" s="10"/>
      <c r="F1796" s="10"/>
      <c r="G1796" s="76"/>
      <c r="H1796" s="76"/>
      <c r="I1796" s="77"/>
      <c r="J1796" s="80"/>
      <c r="K1796" s="10"/>
      <c r="L1796" s="11"/>
      <c r="M1796" s="11"/>
      <c r="N1796" s="11"/>
      <c r="O1796" s="25"/>
      <c r="P1796" s="25"/>
      <c r="Q1796" s="16"/>
      <c r="R1796" s="16"/>
      <c r="S1796" s="16"/>
      <c r="T1796" s="16"/>
      <c r="U1796" s="16"/>
      <c r="V1796" s="16"/>
      <c r="W1796" s="26"/>
      <c r="X1796" s="10"/>
      <c r="Y1796" s="10"/>
      <c r="Z1796" s="10"/>
      <c r="AA1796" s="10"/>
      <c r="AB1796" s="14"/>
      <c r="AC1796" s="10"/>
      <c r="AD1796" s="10"/>
      <c r="AE1796" s="10"/>
      <c r="AF1796" s="15"/>
    </row>
    <row r="1797" spans="1:33" ht="15" customHeight="1" x14ac:dyDescent="0.25">
      <c r="C1797" s="10"/>
      <c r="D1797" s="10"/>
      <c r="E1797" s="10"/>
      <c r="F1797" s="10"/>
      <c r="G1797" s="242" t="s">
        <v>222</v>
      </c>
      <c r="H1797" s="76"/>
      <c r="I1797" s="125" t="s">
        <v>1090</v>
      </c>
      <c r="J1797" s="462"/>
      <c r="K1797" s="125"/>
      <c r="L1797" s="125"/>
      <c r="M1797" s="125"/>
      <c r="N1797" s="125"/>
      <c r="O1797" s="125"/>
      <c r="P1797" s="125"/>
      <c r="Q1797" s="125"/>
      <c r="R1797" s="125"/>
      <c r="S1797" s="125"/>
      <c r="T1797" s="125"/>
      <c r="U1797" s="125"/>
      <c r="V1797" s="125"/>
      <c r="W1797" s="125"/>
      <c r="X1797" s="125"/>
      <c r="Y1797" s="125"/>
      <c r="Z1797" s="125"/>
      <c r="AA1797" s="125"/>
      <c r="AB1797" s="125"/>
      <c r="AC1797" s="125"/>
      <c r="AD1797" s="125"/>
      <c r="AG1797" s="176"/>
    </row>
    <row r="1798" spans="1:33" s="65" customFormat="1" ht="15" customHeight="1" outlineLevel="5" x14ac:dyDescent="0.25">
      <c r="A1798" s="21"/>
      <c r="B1798" s="151"/>
      <c r="C1798" s="151"/>
      <c r="D1798" s="151"/>
      <c r="E1798" s="151"/>
      <c r="F1798" s="151"/>
      <c r="G1798" s="191" t="s">
        <v>1842</v>
      </c>
      <c r="H1798" s="187">
        <v>42370</v>
      </c>
      <c r="I1798" s="151" t="s">
        <v>14</v>
      </c>
      <c r="J1798" s="473" t="s">
        <v>49</v>
      </c>
      <c r="K1798" s="151" t="s">
        <v>9</v>
      </c>
      <c r="L1798" s="151" t="s">
        <v>10</v>
      </c>
      <c r="M1798" s="151" t="s">
        <v>10</v>
      </c>
      <c r="N1798" s="151" t="s">
        <v>11</v>
      </c>
      <c r="O1798" s="139">
        <v>147390.37</v>
      </c>
      <c r="P1798" s="139">
        <v>0</v>
      </c>
      <c r="Q1798" s="139">
        <v>147390.37</v>
      </c>
      <c r="R1798" s="153" t="s">
        <v>1</v>
      </c>
      <c r="S1798" s="154" t="s">
        <v>4</v>
      </c>
      <c r="T1798" s="154"/>
      <c r="U1798" s="154" t="s">
        <v>222</v>
      </c>
      <c r="V1798" s="151"/>
      <c r="W1798" s="151"/>
      <c r="X1798" s="151"/>
      <c r="Y1798" s="151"/>
      <c r="Z1798" s="155">
        <v>42370</v>
      </c>
      <c r="AA1798" s="151"/>
      <c r="AB1798" s="151"/>
      <c r="AC1798" s="151"/>
      <c r="AD1798" s="156" t="s">
        <v>1843</v>
      </c>
    </row>
    <row r="1799" spans="1:33" s="21" customFormat="1" ht="15" customHeight="1" outlineLevel="5" x14ac:dyDescent="0.25">
      <c r="B1799" s="1"/>
      <c r="C1799" s="1"/>
      <c r="D1799" s="1"/>
      <c r="E1799" s="1"/>
      <c r="F1799" s="1"/>
      <c r="G1799" s="192" t="s">
        <v>1842</v>
      </c>
      <c r="H1799" s="188">
        <v>42370</v>
      </c>
      <c r="I1799" s="1" t="s">
        <v>14</v>
      </c>
      <c r="J1799" s="294" t="s">
        <v>59</v>
      </c>
      <c r="K1799" s="1" t="s">
        <v>9</v>
      </c>
      <c r="L1799" s="1" t="s">
        <v>10</v>
      </c>
      <c r="M1799" s="1" t="s">
        <v>10</v>
      </c>
      <c r="N1799" s="1" t="s">
        <v>11</v>
      </c>
      <c r="O1799" s="9">
        <v>167157.76999999999</v>
      </c>
      <c r="P1799" s="9">
        <v>0</v>
      </c>
      <c r="Q1799" s="9">
        <v>167157.76999999999</v>
      </c>
      <c r="R1799" s="6" t="s">
        <v>1</v>
      </c>
      <c r="S1799" s="5" t="s">
        <v>4</v>
      </c>
      <c r="T1799" s="5"/>
      <c r="U1799" s="5" t="s">
        <v>222</v>
      </c>
      <c r="V1799" s="1"/>
      <c r="W1799" s="1"/>
      <c r="X1799" s="1"/>
      <c r="Y1799" s="1"/>
      <c r="Z1799" s="4">
        <v>42370</v>
      </c>
      <c r="AA1799" s="1"/>
      <c r="AB1799" s="1"/>
      <c r="AC1799" s="1"/>
      <c r="AD1799" s="8" t="s">
        <v>1843</v>
      </c>
    </row>
    <row r="1800" spans="1:33" s="164" customFormat="1" ht="15" customHeight="1" outlineLevel="5" x14ac:dyDescent="0.25">
      <c r="A1800" s="21"/>
      <c r="B1800" s="158"/>
      <c r="C1800" s="158"/>
      <c r="D1800" s="158"/>
      <c r="E1800" s="158"/>
      <c r="F1800" s="158"/>
      <c r="G1800" s="193" t="s">
        <v>1842</v>
      </c>
      <c r="H1800" s="189">
        <v>42370</v>
      </c>
      <c r="I1800" s="158" t="s">
        <v>14</v>
      </c>
      <c r="J1800" s="475" t="s">
        <v>63</v>
      </c>
      <c r="K1800" s="158" t="s">
        <v>9</v>
      </c>
      <c r="L1800" s="158" t="s">
        <v>10</v>
      </c>
      <c r="M1800" s="158" t="s">
        <v>10</v>
      </c>
      <c r="N1800" s="158" t="s">
        <v>11</v>
      </c>
      <c r="O1800" s="146">
        <v>101602.5</v>
      </c>
      <c r="P1800" s="146">
        <v>0</v>
      </c>
      <c r="Q1800" s="146">
        <v>101602.5</v>
      </c>
      <c r="R1800" s="160" t="s">
        <v>1</v>
      </c>
      <c r="S1800" s="161" t="s">
        <v>4</v>
      </c>
      <c r="T1800" s="161"/>
      <c r="U1800" s="161" t="s">
        <v>222</v>
      </c>
      <c r="V1800" s="158"/>
      <c r="W1800" s="158"/>
      <c r="X1800" s="158"/>
      <c r="Y1800" s="158"/>
      <c r="Z1800" s="162">
        <v>42370</v>
      </c>
      <c r="AA1800" s="158"/>
      <c r="AB1800" s="158"/>
      <c r="AC1800" s="158"/>
      <c r="AD1800" s="163" t="s">
        <v>1843</v>
      </c>
    </row>
    <row r="1801" spans="1:33" x14ac:dyDescent="0.25">
      <c r="C1801" s="10"/>
      <c r="D1801" s="10"/>
      <c r="E1801" s="10"/>
      <c r="F1801" s="10"/>
      <c r="G1801" s="76"/>
      <c r="H1801" s="76"/>
      <c r="I1801" s="77"/>
      <c r="J1801" s="80"/>
      <c r="K1801" s="10"/>
      <c r="L1801" s="11"/>
      <c r="M1801" s="11"/>
      <c r="N1801" s="11"/>
      <c r="O1801" s="71">
        <f>SUM(O1798:O1800)</f>
        <v>416150.64</v>
      </c>
      <c r="P1801" s="71">
        <f t="shared" ref="P1801:Q1801" si="675">SUM(P1798:P1800)</f>
        <v>0</v>
      </c>
      <c r="Q1801" s="71">
        <f t="shared" si="675"/>
        <v>416150.64</v>
      </c>
      <c r="R1801" s="17"/>
      <c r="S1801" s="17"/>
      <c r="T1801" s="16"/>
      <c r="U1801" s="16"/>
      <c r="V1801" s="16"/>
      <c r="W1801" s="26"/>
      <c r="X1801" s="10"/>
      <c r="Y1801" s="10"/>
      <c r="Z1801" s="10"/>
      <c r="AA1801" s="10"/>
      <c r="AB1801" s="14"/>
      <c r="AC1801" s="10"/>
      <c r="AD1801" s="10"/>
      <c r="AE1801" s="10"/>
      <c r="AF1801" s="15"/>
    </row>
    <row r="1802" spans="1:33" x14ac:dyDescent="0.25">
      <c r="C1802" s="10"/>
      <c r="D1802" s="10"/>
      <c r="E1802" s="10"/>
      <c r="F1802" s="10"/>
      <c r="G1802" s="76"/>
      <c r="H1802" s="76"/>
      <c r="I1802" s="77"/>
      <c r="J1802" s="80"/>
      <c r="K1802" s="10"/>
      <c r="L1802" s="11"/>
      <c r="M1802" s="11"/>
      <c r="N1802" s="11"/>
      <c r="O1802" s="25"/>
      <c r="P1802" s="25"/>
      <c r="Q1802" s="16"/>
      <c r="R1802" s="16"/>
      <c r="S1802" s="16"/>
      <c r="T1802" s="16"/>
      <c r="U1802" s="16"/>
      <c r="V1802" s="16"/>
      <c r="W1802" s="26"/>
      <c r="X1802" s="10"/>
      <c r="Y1802" s="10"/>
      <c r="Z1802" s="10"/>
      <c r="AA1802" s="10"/>
      <c r="AB1802" s="14"/>
      <c r="AC1802" s="10"/>
      <c r="AD1802" s="10"/>
      <c r="AE1802" s="10"/>
      <c r="AF1802" s="15"/>
    </row>
    <row r="1803" spans="1:33" ht="15" customHeight="1" x14ac:dyDescent="0.25">
      <c r="C1803" s="10"/>
      <c r="D1803" s="10"/>
      <c r="E1803" s="10"/>
      <c r="F1803" s="10"/>
      <c r="G1803" s="242" t="s">
        <v>223</v>
      </c>
      <c r="H1803" s="76"/>
      <c r="I1803" s="125" t="s">
        <v>1072</v>
      </c>
      <c r="J1803" s="462"/>
      <c r="K1803" s="125"/>
      <c r="L1803" s="125"/>
      <c r="M1803" s="125"/>
      <c r="N1803" s="125"/>
      <c r="O1803" s="125"/>
      <c r="P1803" s="125"/>
      <c r="Q1803" s="125"/>
      <c r="R1803" s="125"/>
      <c r="S1803" s="125"/>
      <c r="T1803" s="125"/>
      <c r="U1803" s="125"/>
      <c r="V1803" s="125"/>
      <c r="W1803" s="125"/>
      <c r="X1803" s="125"/>
      <c r="Y1803" s="125"/>
      <c r="Z1803" s="125"/>
      <c r="AA1803" s="125"/>
      <c r="AB1803" s="125"/>
      <c r="AC1803" s="125"/>
      <c r="AD1803" s="125"/>
      <c r="AG1803" s="176"/>
    </row>
    <row r="1804" spans="1:33" s="65" customFormat="1" ht="15" customHeight="1" outlineLevel="5" x14ac:dyDescent="0.25">
      <c r="A1804" s="21"/>
      <c r="B1804" s="151"/>
      <c r="C1804" s="151"/>
      <c r="D1804" s="151"/>
      <c r="E1804" s="151"/>
      <c r="F1804" s="151"/>
      <c r="G1804" s="191" t="s">
        <v>1842</v>
      </c>
      <c r="H1804" s="187">
        <v>42370</v>
      </c>
      <c r="I1804" s="151" t="s">
        <v>14</v>
      </c>
      <c r="J1804" s="473" t="s">
        <v>49</v>
      </c>
      <c r="K1804" s="151" t="s">
        <v>9</v>
      </c>
      <c r="L1804" s="151" t="s">
        <v>10</v>
      </c>
      <c r="M1804" s="151" t="s">
        <v>10</v>
      </c>
      <c r="N1804" s="151" t="s">
        <v>11</v>
      </c>
      <c r="O1804" s="139">
        <v>193861.87</v>
      </c>
      <c r="P1804" s="139">
        <v>0</v>
      </c>
      <c r="Q1804" s="139">
        <v>193861.87</v>
      </c>
      <c r="R1804" s="153" t="s">
        <v>1</v>
      </c>
      <c r="S1804" s="154" t="s">
        <v>4</v>
      </c>
      <c r="T1804" s="154"/>
      <c r="U1804" s="154" t="s">
        <v>223</v>
      </c>
      <c r="V1804" s="151"/>
      <c r="W1804" s="151"/>
      <c r="X1804" s="151"/>
      <c r="Y1804" s="151"/>
      <c r="Z1804" s="155">
        <v>42370</v>
      </c>
      <c r="AA1804" s="151"/>
      <c r="AB1804" s="151"/>
      <c r="AC1804" s="151"/>
      <c r="AD1804" s="156" t="s">
        <v>1843</v>
      </c>
    </row>
    <row r="1805" spans="1:33" s="21" customFormat="1" ht="15" customHeight="1" outlineLevel="5" x14ac:dyDescent="0.25">
      <c r="B1805" s="1"/>
      <c r="C1805" s="1"/>
      <c r="D1805" s="1"/>
      <c r="E1805" s="1"/>
      <c r="F1805" s="1"/>
      <c r="G1805" s="192" t="s">
        <v>1842</v>
      </c>
      <c r="H1805" s="188">
        <v>42370</v>
      </c>
      <c r="I1805" s="1" t="s">
        <v>14</v>
      </c>
      <c r="J1805" s="294" t="s">
        <v>59</v>
      </c>
      <c r="K1805" s="1" t="s">
        <v>9</v>
      </c>
      <c r="L1805" s="1" t="s">
        <v>10</v>
      </c>
      <c r="M1805" s="1" t="s">
        <v>10</v>
      </c>
      <c r="N1805" s="1" t="s">
        <v>11</v>
      </c>
      <c r="O1805" s="9">
        <v>140399.66</v>
      </c>
      <c r="P1805" s="9">
        <v>0</v>
      </c>
      <c r="Q1805" s="9">
        <v>140399.66</v>
      </c>
      <c r="R1805" s="6" t="s">
        <v>1</v>
      </c>
      <c r="S1805" s="5" t="s">
        <v>4</v>
      </c>
      <c r="T1805" s="5"/>
      <c r="U1805" s="5" t="s">
        <v>223</v>
      </c>
      <c r="V1805" s="1"/>
      <c r="W1805" s="1"/>
      <c r="X1805" s="1"/>
      <c r="Y1805" s="1"/>
      <c r="Z1805" s="4">
        <v>42370</v>
      </c>
      <c r="AA1805" s="1"/>
      <c r="AB1805" s="1"/>
      <c r="AC1805" s="1"/>
      <c r="AD1805" s="8" t="s">
        <v>1843</v>
      </c>
    </row>
    <row r="1806" spans="1:33" s="164" customFormat="1" ht="15" customHeight="1" outlineLevel="5" x14ac:dyDescent="0.25">
      <c r="A1806" s="21"/>
      <c r="B1806" s="158"/>
      <c r="C1806" s="158"/>
      <c r="D1806" s="158"/>
      <c r="E1806" s="158"/>
      <c r="F1806" s="158"/>
      <c r="G1806" s="193" t="s">
        <v>1842</v>
      </c>
      <c r="H1806" s="189">
        <v>42370</v>
      </c>
      <c r="I1806" s="158" t="s">
        <v>14</v>
      </c>
      <c r="J1806" s="475" t="s">
        <v>63</v>
      </c>
      <c r="K1806" s="158" t="s">
        <v>9</v>
      </c>
      <c r="L1806" s="158" t="s">
        <v>10</v>
      </c>
      <c r="M1806" s="158" t="s">
        <v>10</v>
      </c>
      <c r="N1806" s="158" t="s">
        <v>11</v>
      </c>
      <c r="O1806" s="146">
        <v>40125.79</v>
      </c>
      <c r="P1806" s="146">
        <v>0</v>
      </c>
      <c r="Q1806" s="146">
        <v>40125.79</v>
      </c>
      <c r="R1806" s="160" t="s">
        <v>1</v>
      </c>
      <c r="S1806" s="161" t="s">
        <v>4</v>
      </c>
      <c r="T1806" s="161"/>
      <c r="U1806" s="161" t="s">
        <v>223</v>
      </c>
      <c r="V1806" s="158"/>
      <c r="W1806" s="158"/>
      <c r="X1806" s="158"/>
      <c r="Y1806" s="158"/>
      <c r="Z1806" s="162">
        <v>42370</v>
      </c>
      <c r="AA1806" s="158"/>
      <c r="AB1806" s="158"/>
      <c r="AC1806" s="158"/>
      <c r="AD1806" s="163" t="s">
        <v>1843</v>
      </c>
    </row>
    <row r="1807" spans="1:33" x14ac:dyDescent="0.25">
      <c r="C1807" s="10"/>
      <c r="D1807" s="10"/>
      <c r="E1807" s="10"/>
      <c r="F1807" s="10"/>
      <c r="G1807" s="76"/>
      <c r="H1807" s="76"/>
      <c r="I1807" s="77"/>
      <c r="J1807" s="80"/>
      <c r="K1807" s="10"/>
      <c r="L1807" s="11"/>
      <c r="M1807" s="11"/>
      <c r="N1807" s="11"/>
      <c r="O1807" s="71">
        <f>SUM(O1804:O1806)</f>
        <v>374387.32</v>
      </c>
      <c r="P1807" s="71">
        <f t="shared" ref="P1807:Q1807" si="676">SUM(P1804:P1806)</f>
        <v>0</v>
      </c>
      <c r="Q1807" s="71">
        <f t="shared" si="676"/>
        <v>374387.32</v>
      </c>
      <c r="R1807" s="17"/>
      <c r="S1807" s="17"/>
      <c r="T1807" s="17"/>
      <c r="U1807" s="17"/>
      <c r="V1807" s="17"/>
      <c r="W1807" s="26"/>
      <c r="X1807" s="10"/>
      <c r="Y1807" s="10"/>
      <c r="Z1807" s="10"/>
      <c r="AA1807" s="10"/>
      <c r="AB1807" s="14"/>
      <c r="AC1807" s="10"/>
      <c r="AD1807" s="10"/>
      <c r="AE1807" s="10"/>
      <c r="AF1807" s="15"/>
    </row>
    <row r="1808" spans="1:33" x14ac:dyDescent="0.25">
      <c r="C1808" s="10"/>
      <c r="D1808" s="10"/>
      <c r="E1808" s="10"/>
      <c r="F1808" s="10"/>
      <c r="G1808" s="76"/>
      <c r="H1808" s="76"/>
      <c r="I1808" s="77"/>
      <c r="J1808" s="80"/>
      <c r="K1808" s="10"/>
      <c r="L1808" s="11"/>
      <c r="M1808" s="11"/>
      <c r="N1808" s="11"/>
      <c r="O1808" s="25"/>
      <c r="P1808" s="25"/>
      <c r="Q1808" s="16"/>
      <c r="R1808" s="16"/>
      <c r="S1808" s="16"/>
      <c r="T1808" s="16"/>
      <c r="U1808" s="16"/>
      <c r="V1808" s="16"/>
      <c r="W1808" s="26"/>
      <c r="X1808" s="10"/>
      <c r="Y1808" s="10"/>
      <c r="Z1808" s="10"/>
      <c r="AA1808" s="10"/>
      <c r="AB1808" s="14"/>
      <c r="AC1808" s="10"/>
      <c r="AD1808" s="10"/>
      <c r="AE1808" s="10"/>
      <c r="AF1808" s="15"/>
    </row>
    <row r="1809" spans="1:60" ht="15.75" x14ac:dyDescent="0.25">
      <c r="C1809" s="10"/>
      <c r="D1809" s="10"/>
      <c r="E1809" s="10"/>
      <c r="F1809" s="10"/>
      <c r="G1809" s="200" t="s">
        <v>2475</v>
      </c>
      <c r="H1809" s="76"/>
      <c r="I1809" s="511" t="s">
        <v>4253</v>
      </c>
      <c r="J1809" s="511"/>
      <c r="K1809" s="511"/>
      <c r="L1809" s="511"/>
      <c r="M1809" s="511"/>
      <c r="N1809" s="511"/>
      <c r="O1809" s="511"/>
      <c r="P1809" s="511"/>
      <c r="Q1809" s="511"/>
      <c r="R1809" s="511"/>
      <c r="S1809" s="511"/>
      <c r="T1809" s="511"/>
      <c r="U1809" s="511"/>
      <c r="V1809" s="511"/>
      <c r="W1809" s="511"/>
      <c r="X1809" s="511"/>
      <c r="Y1809" s="511"/>
      <c r="Z1809" s="511"/>
      <c r="AA1809" s="511"/>
      <c r="AB1809" s="511"/>
      <c r="AC1809" s="511"/>
      <c r="AD1809" s="511"/>
      <c r="AE1809" s="10"/>
      <c r="AF1809" s="15"/>
    </row>
    <row r="1810" spans="1:60" s="134" customFormat="1" ht="15" customHeight="1" outlineLevel="5" x14ac:dyDescent="0.25">
      <c r="A1810" s="21"/>
      <c r="B1810" s="127"/>
      <c r="C1810" s="127"/>
      <c r="D1810" s="127"/>
      <c r="E1810" s="127"/>
      <c r="F1810" s="127"/>
      <c r="G1810" s="369" t="s">
        <v>1842</v>
      </c>
      <c r="H1810" s="185">
        <v>42370</v>
      </c>
      <c r="I1810" s="127" t="s">
        <v>14</v>
      </c>
      <c r="J1810" s="472" t="s">
        <v>49</v>
      </c>
      <c r="K1810" s="127" t="s">
        <v>9</v>
      </c>
      <c r="L1810" s="127" t="s">
        <v>10</v>
      </c>
      <c r="M1810" s="127" t="s">
        <v>10</v>
      </c>
      <c r="N1810" s="127" t="s">
        <v>11</v>
      </c>
      <c r="O1810" s="129">
        <v>7300</v>
      </c>
      <c r="P1810" s="129">
        <v>0</v>
      </c>
      <c r="Q1810" s="129">
        <f t="shared" ref="Q1810" si="677">O1810-P1810</f>
        <v>7300</v>
      </c>
      <c r="R1810" s="130" t="s">
        <v>1</v>
      </c>
      <c r="S1810" s="131" t="s">
        <v>4</v>
      </c>
      <c r="T1810" s="131"/>
      <c r="U1810" s="131" t="s">
        <v>2475</v>
      </c>
      <c r="V1810" s="127"/>
      <c r="W1810" s="127"/>
      <c r="X1810" s="127"/>
      <c r="Y1810" s="127"/>
      <c r="Z1810" s="132">
        <v>42370</v>
      </c>
      <c r="AA1810" s="127"/>
      <c r="AB1810" s="127"/>
      <c r="AC1810" s="127"/>
      <c r="AD1810" s="133" t="s">
        <v>1843</v>
      </c>
    </row>
    <row r="1811" spans="1:60" s="22" customFormat="1" ht="15" customHeight="1" outlineLevel="5" x14ac:dyDescent="0.25">
      <c r="B1811" s="24"/>
      <c r="C1811" s="24"/>
      <c r="D1811" s="24"/>
      <c r="E1811" s="24"/>
      <c r="F1811" s="24"/>
      <c r="G1811" s="77"/>
      <c r="H1811" s="81"/>
      <c r="I1811" s="24"/>
      <c r="J1811" s="79"/>
      <c r="K1811" s="24"/>
      <c r="L1811" s="24"/>
      <c r="M1811" s="24"/>
      <c r="N1811" s="24"/>
      <c r="O1811" s="17">
        <f>SUM(O1810)</f>
        <v>7300</v>
      </c>
      <c r="P1811" s="17">
        <f t="shared" ref="P1811:Q1811" si="678">SUM(P1810)</f>
        <v>0</v>
      </c>
      <c r="Q1811" s="17">
        <f t="shared" si="678"/>
        <v>7300</v>
      </c>
      <c r="R1811" s="26"/>
      <c r="S1811" s="26"/>
      <c r="T1811" s="26"/>
      <c r="U1811" s="26"/>
      <c r="V1811" s="24"/>
      <c r="W1811" s="24"/>
      <c r="X1811" s="24"/>
      <c r="Y1811" s="24"/>
      <c r="Z1811" s="27"/>
      <c r="AA1811" s="24"/>
      <c r="AB1811" s="24"/>
      <c r="AC1811" s="24"/>
      <c r="AD1811" s="28"/>
    </row>
    <row r="1812" spans="1:60" s="22" customFormat="1" ht="15" customHeight="1" outlineLevel="5" x14ac:dyDescent="0.25">
      <c r="B1812" s="24"/>
      <c r="C1812" s="24"/>
      <c r="D1812" s="24"/>
      <c r="E1812" s="24"/>
      <c r="F1812" s="24"/>
      <c r="G1812" s="77"/>
      <c r="H1812" s="81"/>
      <c r="I1812" s="24"/>
      <c r="J1812" s="79"/>
      <c r="K1812" s="24"/>
      <c r="L1812" s="24"/>
      <c r="M1812" s="24"/>
      <c r="N1812" s="24"/>
      <c r="O1812" s="16"/>
      <c r="P1812" s="16"/>
      <c r="Q1812" s="16"/>
      <c r="R1812" s="26"/>
      <c r="S1812" s="26"/>
      <c r="T1812" s="26"/>
      <c r="U1812" s="26"/>
      <c r="V1812" s="24"/>
      <c r="W1812" s="24"/>
      <c r="X1812" s="24"/>
      <c r="Y1812" s="24"/>
      <c r="Z1812" s="27"/>
      <c r="AA1812" s="24"/>
      <c r="AB1812" s="24"/>
      <c r="AC1812" s="24"/>
      <c r="AD1812" s="28"/>
    </row>
    <row r="1813" spans="1:60" s="20" customFormat="1" ht="15" customHeight="1" x14ac:dyDescent="0.25">
      <c r="A1813" s="22"/>
      <c r="B1813" s="22"/>
      <c r="C1813" s="24"/>
      <c r="D1813" s="24"/>
      <c r="E1813" s="24"/>
      <c r="F1813" s="24"/>
      <c r="G1813" s="242" t="s">
        <v>164</v>
      </c>
      <c r="H1813" s="77"/>
      <c r="I1813" s="125" t="s">
        <v>1084</v>
      </c>
      <c r="J1813" s="462"/>
      <c r="K1813" s="125"/>
      <c r="L1813" s="125"/>
      <c r="M1813" s="125"/>
      <c r="N1813" s="125"/>
      <c r="O1813" s="125"/>
      <c r="P1813" s="125"/>
      <c r="Q1813" s="125"/>
      <c r="R1813" s="125"/>
      <c r="S1813" s="125"/>
      <c r="T1813" s="125"/>
      <c r="U1813" s="125"/>
      <c r="V1813" s="125"/>
      <c r="W1813" s="125"/>
      <c r="X1813" s="125"/>
      <c r="Y1813" s="125"/>
      <c r="Z1813" s="125"/>
      <c r="AA1813" s="125"/>
      <c r="AB1813" s="125"/>
      <c r="AC1813" s="125"/>
      <c r="AD1813" s="125"/>
      <c r="AE1813" s="22"/>
      <c r="AF1813" s="22"/>
      <c r="AG1813" s="176"/>
      <c r="AH1813" s="22"/>
      <c r="AI1813" s="22"/>
      <c r="AJ1813" s="22"/>
      <c r="AK1813" s="22"/>
      <c r="AL1813" s="22"/>
      <c r="AM1813" s="22"/>
      <c r="AN1813" s="22"/>
      <c r="AO1813" s="22"/>
      <c r="AP1813" s="22"/>
      <c r="AQ1813" s="22"/>
      <c r="AR1813" s="22"/>
      <c r="AS1813" s="22"/>
      <c r="AT1813" s="22"/>
      <c r="AU1813" s="22"/>
      <c r="AV1813" s="22"/>
      <c r="AW1813" s="22"/>
      <c r="AX1813" s="22"/>
      <c r="AY1813" s="22"/>
      <c r="AZ1813" s="22"/>
      <c r="BA1813" s="22"/>
      <c r="BB1813" s="22"/>
      <c r="BC1813" s="22"/>
      <c r="BD1813" s="22"/>
      <c r="BE1813" s="22"/>
      <c r="BF1813" s="22"/>
      <c r="BG1813" s="22"/>
      <c r="BH1813" s="22"/>
    </row>
    <row r="1814" spans="1:60" s="65" customFormat="1" ht="15" customHeight="1" outlineLevel="5" x14ac:dyDescent="0.25">
      <c r="A1814" s="21"/>
      <c r="B1814" s="66"/>
      <c r="C1814" s="66"/>
      <c r="D1814" s="66"/>
      <c r="E1814" s="66"/>
      <c r="F1814" s="66"/>
      <c r="G1814" s="471" t="s">
        <v>1842</v>
      </c>
      <c r="H1814" s="190">
        <v>42370</v>
      </c>
      <c r="I1814" s="66" t="s">
        <v>14</v>
      </c>
      <c r="J1814" s="476" t="s">
        <v>43</v>
      </c>
      <c r="K1814" s="66" t="s">
        <v>9</v>
      </c>
      <c r="L1814" s="66" t="s">
        <v>10</v>
      </c>
      <c r="M1814" s="66" t="s">
        <v>10</v>
      </c>
      <c r="N1814" s="66" t="s">
        <v>11</v>
      </c>
      <c r="O1814" s="166">
        <v>2196872.79</v>
      </c>
      <c r="P1814" s="166">
        <v>0</v>
      </c>
      <c r="Q1814" s="166">
        <f t="shared" ref="Q1814:Q1815" si="679">O1814-P1814</f>
        <v>2196872.79</v>
      </c>
      <c r="R1814" s="167" t="s">
        <v>1</v>
      </c>
      <c r="S1814" s="168" t="s">
        <v>4</v>
      </c>
      <c r="T1814" s="168"/>
      <c r="U1814" s="168" t="s">
        <v>164</v>
      </c>
      <c r="V1814" s="66"/>
      <c r="W1814" s="66"/>
      <c r="X1814" s="66"/>
      <c r="Y1814" s="66"/>
      <c r="Z1814" s="169">
        <v>42370</v>
      </c>
      <c r="AA1814" s="66"/>
      <c r="AB1814" s="66"/>
      <c r="AC1814" s="66"/>
      <c r="AD1814" s="170" t="s">
        <v>1843</v>
      </c>
    </row>
    <row r="1815" spans="1:60" s="231" customFormat="1" ht="15" customHeight="1" outlineLevel="5" x14ac:dyDescent="0.25">
      <c r="A1815" s="21"/>
      <c r="B1815" s="158"/>
      <c r="C1815" s="158"/>
      <c r="D1815" s="158"/>
      <c r="E1815" s="158"/>
      <c r="F1815" s="158"/>
      <c r="G1815" s="193" t="s">
        <v>1842</v>
      </c>
      <c r="H1815" s="189">
        <v>42735</v>
      </c>
      <c r="I1815" s="158" t="s">
        <v>9442</v>
      </c>
      <c r="J1815" s="475" t="s">
        <v>43</v>
      </c>
      <c r="K1815" s="158" t="s">
        <v>9</v>
      </c>
      <c r="L1815" s="158" t="s">
        <v>10</v>
      </c>
      <c r="M1815" s="158" t="s">
        <v>10</v>
      </c>
      <c r="N1815" s="158" t="s">
        <v>11</v>
      </c>
      <c r="O1815" s="146">
        <v>0</v>
      </c>
      <c r="P1815" s="146">
        <v>2196872.79</v>
      </c>
      <c r="Q1815" s="146">
        <f t="shared" si="679"/>
        <v>-2196872.79</v>
      </c>
      <c r="R1815" s="160" t="s">
        <v>1</v>
      </c>
      <c r="S1815" s="161" t="s">
        <v>4</v>
      </c>
      <c r="T1815" s="161"/>
      <c r="U1815" s="148" t="s">
        <v>9444</v>
      </c>
      <c r="V1815" s="158"/>
      <c r="W1815" s="158"/>
      <c r="X1815" s="158"/>
      <c r="Y1815" s="158"/>
      <c r="Z1815" s="162">
        <v>42735</v>
      </c>
      <c r="AA1815" s="158"/>
      <c r="AB1815" s="158"/>
      <c r="AC1815" s="158"/>
      <c r="AD1815" s="163" t="s">
        <v>9443</v>
      </c>
    </row>
    <row r="1816" spans="1:60" ht="15" customHeight="1" x14ac:dyDescent="0.25">
      <c r="C1816" s="10"/>
      <c r="D1816" s="10"/>
      <c r="E1816" s="10"/>
      <c r="F1816" s="10"/>
      <c r="G1816" s="76"/>
      <c r="H1816" s="76"/>
      <c r="I1816" s="77"/>
      <c r="J1816" s="80"/>
      <c r="K1816" s="10"/>
      <c r="L1816" s="11"/>
      <c r="M1816" s="11"/>
      <c r="N1816" s="11"/>
      <c r="O1816" s="71">
        <f>SUM(O1814:O1815)</f>
        <v>2196872.79</v>
      </c>
      <c r="P1816" s="71">
        <f t="shared" ref="P1816:Q1816" si="680">SUM(P1814:P1815)</f>
        <v>2196872.79</v>
      </c>
      <c r="Q1816" s="71">
        <f t="shared" si="680"/>
        <v>0</v>
      </c>
      <c r="R1816" s="17"/>
      <c r="S1816" s="17"/>
      <c r="T1816" s="17"/>
      <c r="U1816" s="17"/>
      <c r="V1816" s="17"/>
      <c r="W1816" s="26"/>
      <c r="X1816" s="10"/>
      <c r="Y1816" s="10"/>
      <c r="Z1816" s="10"/>
      <c r="AA1816" s="10"/>
      <c r="AB1816" s="14"/>
      <c r="AC1816" s="10"/>
      <c r="AD1816" s="10"/>
      <c r="AE1816" s="10"/>
      <c r="AF1816" s="15"/>
    </row>
    <row r="1817" spans="1:60" ht="15" customHeight="1" x14ac:dyDescent="0.25">
      <c r="C1817" s="10"/>
      <c r="D1817" s="10"/>
      <c r="E1817" s="10"/>
      <c r="F1817" s="10"/>
      <c r="G1817" s="76"/>
      <c r="H1817" s="76"/>
      <c r="I1817" s="77"/>
      <c r="J1817" s="80"/>
      <c r="K1817" s="10"/>
      <c r="L1817" s="11"/>
      <c r="M1817" s="11"/>
      <c r="N1817" s="11"/>
      <c r="O1817" s="25"/>
      <c r="P1817" s="25"/>
      <c r="Q1817" s="16"/>
      <c r="R1817" s="16"/>
      <c r="S1817" s="16"/>
      <c r="T1817" s="16"/>
      <c r="U1817" s="16"/>
      <c r="V1817" s="16"/>
      <c r="W1817" s="26"/>
      <c r="X1817" s="10"/>
      <c r="Y1817" s="10"/>
      <c r="Z1817" s="10"/>
      <c r="AA1817" s="10"/>
      <c r="AB1817" s="14"/>
      <c r="AC1817" s="10"/>
      <c r="AD1817" s="10"/>
      <c r="AE1817" s="10"/>
      <c r="AF1817" s="15"/>
    </row>
    <row r="1818" spans="1:60" ht="15" customHeight="1" x14ac:dyDescent="0.25">
      <c r="C1818" s="10"/>
      <c r="D1818" s="10"/>
      <c r="E1818" s="10"/>
      <c r="F1818" s="10"/>
      <c r="G1818" s="242" t="s">
        <v>224</v>
      </c>
      <c r="H1818" s="76"/>
      <c r="I1818" s="125" t="s">
        <v>1091</v>
      </c>
      <c r="J1818" s="462"/>
      <c r="K1818" s="125"/>
      <c r="L1818" s="125"/>
      <c r="M1818" s="125"/>
      <c r="N1818" s="125"/>
      <c r="O1818" s="125"/>
      <c r="P1818" s="125"/>
      <c r="Q1818" s="125"/>
      <c r="R1818" s="125"/>
      <c r="S1818" s="125"/>
      <c r="T1818" s="125"/>
      <c r="U1818" s="125"/>
      <c r="V1818" s="125"/>
      <c r="W1818" s="125"/>
      <c r="X1818" s="125"/>
      <c r="Y1818" s="125"/>
      <c r="Z1818" s="125"/>
      <c r="AA1818" s="125"/>
      <c r="AB1818" s="125"/>
      <c r="AC1818" s="125"/>
      <c r="AD1818" s="125"/>
      <c r="AG1818" s="176"/>
    </row>
    <row r="1819" spans="1:60" s="65" customFormat="1" ht="15" customHeight="1" outlineLevel="5" x14ac:dyDescent="0.25">
      <c r="A1819" s="21"/>
      <c r="B1819" s="151"/>
      <c r="C1819" s="151"/>
      <c r="D1819" s="151"/>
      <c r="E1819" s="151"/>
      <c r="F1819" s="151"/>
      <c r="G1819" s="191" t="s">
        <v>1842</v>
      </c>
      <c r="H1819" s="187">
        <v>42370</v>
      </c>
      <c r="I1819" s="151" t="s">
        <v>14</v>
      </c>
      <c r="J1819" s="473" t="s">
        <v>49</v>
      </c>
      <c r="K1819" s="151" t="s">
        <v>9</v>
      </c>
      <c r="L1819" s="151" t="s">
        <v>10</v>
      </c>
      <c r="M1819" s="151" t="s">
        <v>10</v>
      </c>
      <c r="N1819" s="151" t="s">
        <v>11</v>
      </c>
      <c r="O1819" s="139">
        <v>448405.64</v>
      </c>
      <c r="P1819" s="139">
        <v>0</v>
      </c>
      <c r="Q1819" s="139">
        <v>448405.64</v>
      </c>
      <c r="R1819" s="153" t="s">
        <v>1</v>
      </c>
      <c r="S1819" s="154" t="s">
        <v>4</v>
      </c>
      <c r="T1819" s="154"/>
      <c r="U1819" s="154" t="s">
        <v>224</v>
      </c>
      <c r="V1819" s="151"/>
      <c r="W1819" s="151"/>
      <c r="X1819" s="151"/>
      <c r="Y1819" s="151"/>
      <c r="Z1819" s="155">
        <v>42370</v>
      </c>
      <c r="AA1819" s="151"/>
      <c r="AB1819" s="151"/>
      <c r="AC1819" s="151"/>
      <c r="AD1819" s="156" t="s">
        <v>1843</v>
      </c>
    </row>
    <row r="1820" spans="1:60" s="21" customFormat="1" ht="15" customHeight="1" outlineLevel="5" x14ac:dyDescent="0.25">
      <c r="B1820" s="1"/>
      <c r="C1820" s="1"/>
      <c r="D1820" s="1"/>
      <c r="E1820" s="1"/>
      <c r="F1820" s="1"/>
      <c r="G1820" s="192" t="s">
        <v>1842</v>
      </c>
      <c r="H1820" s="188">
        <v>42370</v>
      </c>
      <c r="I1820" s="1" t="s">
        <v>14</v>
      </c>
      <c r="J1820" s="294" t="s">
        <v>59</v>
      </c>
      <c r="K1820" s="1" t="s">
        <v>9</v>
      </c>
      <c r="L1820" s="1" t="s">
        <v>10</v>
      </c>
      <c r="M1820" s="1" t="s">
        <v>10</v>
      </c>
      <c r="N1820" s="1" t="s">
        <v>11</v>
      </c>
      <c r="O1820" s="9">
        <v>572904.80000000005</v>
      </c>
      <c r="P1820" s="9">
        <v>0</v>
      </c>
      <c r="Q1820" s="9">
        <v>572904.80000000005</v>
      </c>
      <c r="R1820" s="6" t="s">
        <v>1</v>
      </c>
      <c r="S1820" s="5" t="s">
        <v>4</v>
      </c>
      <c r="T1820" s="5"/>
      <c r="U1820" s="5" t="s">
        <v>224</v>
      </c>
      <c r="V1820" s="1"/>
      <c r="W1820" s="1"/>
      <c r="X1820" s="1"/>
      <c r="Y1820" s="1"/>
      <c r="Z1820" s="4">
        <v>42370</v>
      </c>
      <c r="AA1820" s="1"/>
      <c r="AB1820" s="1"/>
      <c r="AC1820" s="1"/>
      <c r="AD1820" s="8" t="s">
        <v>1843</v>
      </c>
    </row>
    <row r="1821" spans="1:60" s="164" customFormat="1" ht="15" customHeight="1" outlineLevel="5" x14ac:dyDescent="0.25">
      <c r="A1821" s="21"/>
      <c r="B1821" s="158"/>
      <c r="C1821" s="158"/>
      <c r="D1821" s="158"/>
      <c r="E1821" s="158"/>
      <c r="F1821" s="158"/>
      <c r="G1821" s="193" t="s">
        <v>1842</v>
      </c>
      <c r="H1821" s="189">
        <v>42370</v>
      </c>
      <c r="I1821" s="158" t="s">
        <v>14</v>
      </c>
      <c r="J1821" s="475" t="s">
        <v>63</v>
      </c>
      <c r="K1821" s="158" t="s">
        <v>9</v>
      </c>
      <c r="L1821" s="158" t="s">
        <v>10</v>
      </c>
      <c r="M1821" s="158" t="s">
        <v>10</v>
      </c>
      <c r="N1821" s="158" t="s">
        <v>11</v>
      </c>
      <c r="O1821" s="146">
        <v>64533.9</v>
      </c>
      <c r="P1821" s="146">
        <v>0</v>
      </c>
      <c r="Q1821" s="146">
        <v>64533.9</v>
      </c>
      <c r="R1821" s="160" t="s">
        <v>1</v>
      </c>
      <c r="S1821" s="161" t="s">
        <v>4</v>
      </c>
      <c r="T1821" s="161"/>
      <c r="U1821" s="161" t="s">
        <v>224</v>
      </c>
      <c r="V1821" s="158"/>
      <c r="W1821" s="158"/>
      <c r="X1821" s="158"/>
      <c r="Y1821" s="158"/>
      <c r="Z1821" s="162">
        <v>42370</v>
      </c>
      <c r="AA1821" s="158"/>
      <c r="AB1821" s="158"/>
      <c r="AC1821" s="158"/>
      <c r="AD1821" s="163" t="s">
        <v>1843</v>
      </c>
    </row>
    <row r="1822" spans="1:60" ht="15" customHeight="1" x14ac:dyDescent="0.25">
      <c r="C1822" s="10"/>
      <c r="D1822" s="10"/>
      <c r="E1822" s="10"/>
      <c r="F1822" s="10"/>
      <c r="G1822" s="76"/>
      <c r="H1822" s="76"/>
      <c r="I1822" s="77"/>
      <c r="J1822" s="80"/>
      <c r="K1822" s="10"/>
      <c r="L1822" s="11"/>
      <c r="M1822" s="11"/>
      <c r="N1822" s="11"/>
      <c r="O1822" s="71">
        <f>SUM(O1819:O1821)</f>
        <v>1085844.3400000001</v>
      </c>
      <c r="P1822" s="71">
        <f t="shared" ref="P1822:Q1822" si="681">SUM(P1819:P1821)</f>
        <v>0</v>
      </c>
      <c r="Q1822" s="71">
        <f t="shared" si="681"/>
        <v>1085844.3400000001</v>
      </c>
      <c r="R1822" s="17"/>
      <c r="S1822" s="17"/>
      <c r="T1822" s="16"/>
      <c r="U1822" s="16"/>
      <c r="V1822" s="16"/>
      <c r="W1822" s="26"/>
      <c r="X1822" s="10"/>
      <c r="Y1822" s="10"/>
      <c r="Z1822" s="10"/>
      <c r="AA1822" s="10"/>
      <c r="AB1822" s="14"/>
      <c r="AC1822" s="10"/>
      <c r="AD1822" s="10"/>
      <c r="AE1822" s="10"/>
      <c r="AF1822" s="15"/>
    </row>
    <row r="1823" spans="1:60" ht="15" customHeight="1" x14ac:dyDescent="0.25">
      <c r="C1823" s="10"/>
      <c r="D1823" s="10"/>
      <c r="E1823" s="10"/>
      <c r="F1823" s="10"/>
      <c r="G1823" s="76"/>
      <c r="H1823" s="76"/>
      <c r="I1823" s="77"/>
      <c r="J1823" s="80"/>
      <c r="K1823" s="10"/>
      <c r="L1823" s="11"/>
      <c r="M1823" s="11"/>
      <c r="N1823" s="11"/>
      <c r="O1823" s="25"/>
      <c r="P1823" s="25"/>
      <c r="Q1823" s="16"/>
      <c r="R1823" s="16"/>
      <c r="S1823" s="16"/>
      <c r="T1823" s="16"/>
      <c r="U1823" s="16"/>
      <c r="V1823" s="16"/>
      <c r="W1823" s="26"/>
      <c r="X1823" s="10"/>
      <c r="Y1823" s="10"/>
      <c r="Z1823" s="10"/>
      <c r="AA1823" s="10"/>
      <c r="AB1823" s="14"/>
      <c r="AC1823" s="10"/>
      <c r="AD1823" s="10"/>
      <c r="AE1823" s="10"/>
      <c r="AF1823" s="15"/>
    </row>
    <row r="1824" spans="1:60" ht="30.75" customHeight="1" x14ac:dyDescent="0.25">
      <c r="C1824" s="10"/>
      <c r="D1824" s="10"/>
      <c r="E1824" s="10"/>
      <c r="F1824" s="10"/>
      <c r="G1824" s="243" t="s">
        <v>702</v>
      </c>
      <c r="H1824" s="76"/>
      <c r="I1824" s="522" t="s">
        <v>1343</v>
      </c>
      <c r="J1824" s="522"/>
      <c r="K1824" s="522"/>
      <c r="L1824" s="522"/>
      <c r="M1824" s="522"/>
      <c r="N1824" s="522"/>
      <c r="O1824" s="522"/>
      <c r="P1824" s="522"/>
      <c r="Q1824" s="522"/>
      <c r="R1824" s="522"/>
      <c r="S1824" s="522"/>
      <c r="T1824" s="522"/>
      <c r="U1824" s="522"/>
      <c r="V1824" s="522"/>
      <c r="W1824" s="522"/>
      <c r="X1824" s="522"/>
      <c r="Y1824" s="522"/>
      <c r="Z1824" s="522"/>
      <c r="AA1824" s="522"/>
      <c r="AB1824" s="522"/>
      <c r="AC1824" s="522"/>
      <c r="AD1824" s="522"/>
    </row>
    <row r="1825" spans="1:33" s="65" customFormat="1" ht="15" customHeight="1" outlineLevel="5" x14ac:dyDescent="0.25">
      <c r="A1825" s="21"/>
      <c r="B1825" s="151"/>
      <c r="C1825" s="151"/>
      <c r="D1825" s="151"/>
      <c r="E1825" s="151"/>
      <c r="F1825" s="151"/>
      <c r="G1825" s="191" t="s">
        <v>1842</v>
      </c>
      <c r="H1825" s="187">
        <v>42370</v>
      </c>
      <c r="I1825" s="151" t="s">
        <v>14</v>
      </c>
      <c r="J1825" s="473" t="s">
        <v>49</v>
      </c>
      <c r="K1825" s="151" t="s">
        <v>9</v>
      </c>
      <c r="L1825" s="151" t="s">
        <v>10</v>
      </c>
      <c r="M1825" s="151" t="s">
        <v>10</v>
      </c>
      <c r="N1825" s="151" t="s">
        <v>11</v>
      </c>
      <c r="O1825" s="139">
        <v>213191.49</v>
      </c>
      <c r="P1825" s="139">
        <v>0</v>
      </c>
      <c r="Q1825" s="139">
        <v>213191.49</v>
      </c>
      <c r="R1825" s="153" t="s">
        <v>1</v>
      </c>
      <c r="S1825" s="154" t="s">
        <v>4</v>
      </c>
      <c r="T1825" s="154"/>
      <c r="U1825" s="154" t="s">
        <v>702</v>
      </c>
      <c r="V1825" s="151"/>
      <c r="W1825" s="151"/>
      <c r="X1825" s="151"/>
      <c r="Y1825" s="151"/>
      <c r="Z1825" s="155">
        <v>42370</v>
      </c>
      <c r="AA1825" s="151"/>
      <c r="AB1825" s="151"/>
      <c r="AC1825" s="151"/>
      <c r="AD1825" s="156" t="s">
        <v>1843</v>
      </c>
    </row>
    <row r="1826" spans="1:33" s="21" customFormat="1" ht="15" customHeight="1" outlineLevel="5" x14ac:dyDescent="0.25">
      <c r="B1826" s="1"/>
      <c r="C1826" s="1"/>
      <c r="D1826" s="1"/>
      <c r="E1826" s="1"/>
      <c r="F1826" s="1"/>
      <c r="G1826" s="192" t="s">
        <v>1842</v>
      </c>
      <c r="H1826" s="188">
        <v>42370</v>
      </c>
      <c r="I1826" s="1" t="s">
        <v>14</v>
      </c>
      <c r="J1826" s="294" t="s">
        <v>59</v>
      </c>
      <c r="K1826" s="1" t="s">
        <v>9</v>
      </c>
      <c r="L1826" s="1" t="s">
        <v>10</v>
      </c>
      <c r="M1826" s="1" t="s">
        <v>10</v>
      </c>
      <c r="N1826" s="1" t="s">
        <v>11</v>
      </c>
      <c r="O1826" s="9">
        <v>323514.5</v>
      </c>
      <c r="P1826" s="9">
        <v>0</v>
      </c>
      <c r="Q1826" s="9">
        <v>323514.5</v>
      </c>
      <c r="R1826" s="6" t="s">
        <v>1</v>
      </c>
      <c r="S1826" s="5" t="s">
        <v>4</v>
      </c>
      <c r="T1826" s="5"/>
      <c r="U1826" s="5" t="s">
        <v>702</v>
      </c>
      <c r="V1826" s="1"/>
      <c r="W1826" s="1"/>
      <c r="X1826" s="1"/>
      <c r="Y1826" s="1"/>
      <c r="Z1826" s="4">
        <v>42370</v>
      </c>
      <c r="AA1826" s="1"/>
      <c r="AB1826" s="1"/>
      <c r="AC1826" s="1"/>
      <c r="AD1826" s="8" t="s">
        <v>1843</v>
      </c>
    </row>
    <row r="1827" spans="1:33" s="164" customFormat="1" ht="15" customHeight="1" outlineLevel="5" x14ac:dyDescent="0.25">
      <c r="A1827" s="21"/>
      <c r="B1827" s="158"/>
      <c r="C1827" s="158"/>
      <c r="D1827" s="158"/>
      <c r="E1827" s="158"/>
      <c r="F1827" s="158"/>
      <c r="G1827" s="193" t="s">
        <v>1842</v>
      </c>
      <c r="H1827" s="189">
        <v>42370</v>
      </c>
      <c r="I1827" s="158" t="s">
        <v>14</v>
      </c>
      <c r="J1827" s="475" t="s">
        <v>63</v>
      </c>
      <c r="K1827" s="158" t="s">
        <v>9</v>
      </c>
      <c r="L1827" s="158" t="s">
        <v>10</v>
      </c>
      <c r="M1827" s="158" t="s">
        <v>10</v>
      </c>
      <c r="N1827" s="158" t="s">
        <v>11</v>
      </c>
      <c r="O1827" s="146">
        <v>145580.69</v>
      </c>
      <c r="P1827" s="146">
        <v>0</v>
      </c>
      <c r="Q1827" s="146">
        <v>145580.69</v>
      </c>
      <c r="R1827" s="160" t="s">
        <v>1</v>
      </c>
      <c r="S1827" s="161" t="s">
        <v>4</v>
      </c>
      <c r="T1827" s="161"/>
      <c r="U1827" s="161" t="s">
        <v>702</v>
      </c>
      <c r="V1827" s="158"/>
      <c r="W1827" s="158"/>
      <c r="X1827" s="158"/>
      <c r="Y1827" s="158"/>
      <c r="Z1827" s="162">
        <v>42370</v>
      </c>
      <c r="AA1827" s="158"/>
      <c r="AB1827" s="158"/>
      <c r="AC1827" s="158"/>
      <c r="AD1827" s="163" t="s">
        <v>1843</v>
      </c>
    </row>
    <row r="1828" spans="1:33" x14ac:dyDescent="0.25">
      <c r="C1828" s="10"/>
      <c r="D1828" s="10"/>
      <c r="E1828" s="10"/>
      <c r="F1828" s="10"/>
      <c r="G1828" s="76"/>
      <c r="H1828" s="76"/>
      <c r="I1828" s="77"/>
      <c r="J1828" s="80"/>
      <c r="K1828" s="10"/>
      <c r="L1828" s="11"/>
      <c r="M1828" s="11"/>
      <c r="N1828" s="11"/>
      <c r="O1828" s="71">
        <f>SUM(O1825:O1827)</f>
        <v>682286.67999999993</v>
      </c>
      <c r="P1828" s="71">
        <f t="shared" ref="P1828:Q1828" si="682">SUM(P1825:P1827)</f>
        <v>0</v>
      </c>
      <c r="Q1828" s="71">
        <f t="shared" si="682"/>
        <v>682286.67999999993</v>
      </c>
      <c r="R1828" s="17"/>
      <c r="S1828" s="17"/>
      <c r="T1828" s="17"/>
      <c r="U1828" s="17"/>
      <c r="V1828" s="17"/>
      <c r="W1828" s="26"/>
      <c r="X1828" s="10"/>
      <c r="Y1828" s="10"/>
      <c r="Z1828" s="10"/>
      <c r="AA1828" s="10"/>
      <c r="AB1828" s="14"/>
      <c r="AC1828" s="10"/>
      <c r="AD1828" s="10"/>
      <c r="AE1828" s="10"/>
      <c r="AF1828" s="15"/>
    </row>
    <row r="1829" spans="1:33" x14ac:dyDescent="0.25">
      <c r="C1829" s="10"/>
      <c r="D1829" s="10"/>
      <c r="E1829" s="10"/>
      <c r="F1829" s="10"/>
      <c r="G1829" s="76"/>
      <c r="H1829" s="76"/>
      <c r="I1829" s="77"/>
      <c r="J1829" s="80"/>
      <c r="K1829" s="10"/>
      <c r="L1829" s="11"/>
      <c r="M1829" s="11"/>
      <c r="N1829" s="11"/>
      <c r="O1829" s="25"/>
      <c r="P1829" s="25"/>
      <c r="Q1829" s="16"/>
      <c r="R1829" s="16"/>
      <c r="S1829" s="16"/>
      <c r="T1829" s="16"/>
      <c r="U1829" s="16"/>
      <c r="V1829" s="16"/>
      <c r="W1829" s="26"/>
      <c r="X1829" s="10"/>
      <c r="Y1829" s="10"/>
      <c r="Z1829" s="10"/>
      <c r="AA1829" s="10"/>
      <c r="AB1829" s="14"/>
      <c r="AC1829" s="10"/>
      <c r="AD1829" s="10"/>
      <c r="AE1829" s="10"/>
      <c r="AF1829" s="15"/>
    </row>
    <row r="1830" spans="1:33" ht="15" customHeight="1" x14ac:dyDescent="0.25">
      <c r="C1830" s="10"/>
      <c r="D1830" s="10"/>
      <c r="E1830" s="10"/>
      <c r="F1830" s="10"/>
      <c r="G1830" s="242" t="s">
        <v>225</v>
      </c>
      <c r="H1830" s="76"/>
      <c r="I1830" s="125" t="s">
        <v>1092</v>
      </c>
      <c r="J1830" s="462"/>
      <c r="K1830" s="125"/>
      <c r="L1830" s="125"/>
      <c r="M1830" s="125"/>
      <c r="N1830" s="125"/>
      <c r="O1830" s="125"/>
      <c r="P1830" s="125"/>
      <c r="Q1830" s="125"/>
      <c r="R1830" s="125"/>
      <c r="S1830" s="125"/>
      <c r="T1830" s="125"/>
      <c r="U1830" s="125"/>
      <c r="V1830" s="125"/>
      <c r="W1830" s="125"/>
      <c r="X1830" s="125"/>
      <c r="Y1830" s="125"/>
      <c r="Z1830" s="125"/>
      <c r="AA1830" s="125"/>
      <c r="AB1830" s="125"/>
      <c r="AC1830" s="125"/>
      <c r="AD1830" s="125"/>
      <c r="AG1830" s="176"/>
    </row>
    <row r="1831" spans="1:33" s="65" customFormat="1" ht="15" customHeight="1" outlineLevel="5" x14ac:dyDescent="0.25">
      <c r="A1831" s="21"/>
      <c r="B1831" s="151"/>
      <c r="C1831" s="151"/>
      <c r="D1831" s="151"/>
      <c r="E1831" s="151"/>
      <c r="F1831" s="151"/>
      <c r="G1831" s="191" t="s">
        <v>1842</v>
      </c>
      <c r="H1831" s="187">
        <v>42370</v>
      </c>
      <c r="I1831" s="151" t="s">
        <v>14</v>
      </c>
      <c r="J1831" s="473" t="s">
        <v>49</v>
      </c>
      <c r="K1831" s="151" t="s">
        <v>9</v>
      </c>
      <c r="L1831" s="151" t="s">
        <v>10</v>
      </c>
      <c r="M1831" s="151" t="s">
        <v>10</v>
      </c>
      <c r="N1831" s="151" t="s">
        <v>11</v>
      </c>
      <c r="O1831" s="139">
        <v>468428.88</v>
      </c>
      <c r="P1831" s="139">
        <v>0</v>
      </c>
      <c r="Q1831" s="139">
        <v>468428.88</v>
      </c>
      <c r="R1831" s="153" t="s">
        <v>1</v>
      </c>
      <c r="S1831" s="154" t="s">
        <v>4</v>
      </c>
      <c r="T1831" s="154"/>
      <c r="U1831" s="154" t="s">
        <v>225</v>
      </c>
      <c r="V1831" s="151"/>
      <c r="W1831" s="151"/>
      <c r="X1831" s="151"/>
      <c r="Y1831" s="151"/>
      <c r="Z1831" s="155">
        <v>42370</v>
      </c>
      <c r="AA1831" s="151"/>
      <c r="AB1831" s="151"/>
      <c r="AC1831" s="151"/>
      <c r="AD1831" s="156" t="s">
        <v>1843</v>
      </c>
    </row>
    <row r="1832" spans="1:33" s="21" customFormat="1" ht="15" customHeight="1" outlineLevel="5" x14ac:dyDescent="0.25">
      <c r="B1832" s="1"/>
      <c r="C1832" s="1"/>
      <c r="D1832" s="1"/>
      <c r="E1832" s="1"/>
      <c r="F1832" s="1"/>
      <c r="G1832" s="192" t="s">
        <v>1842</v>
      </c>
      <c r="H1832" s="188">
        <v>42370</v>
      </c>
      <c r="I1832" s="1" t="s">
        <v>14</v>
      </c>
      <c r="J1832" s="294" t="s">
        <v>59</v>
      </c>
      <c r="K1832" s="1" t="s">
        <v>9</v>
      </c>
      <c r="L1832" s="1" t="s">
        <v>10</v>
      </c>
      <c r="M1832" s="1" t="s">
        <v>10</v>
      </c>
      <c r="N1832" s="1" t="s">
        <v>11</v>
      </c>
      <c r="O1832" s="9">
        <v>365168.2</v>
      </c>
      <c r="P1832" s="9">
        <v>0</v>
      </c>
      <c r="Q1832" s="9">
        <v>365168.2</v>
      </c>
      <c r="R1832" s="6" t="s">
        <v>1</v>
      </c>
      <c r="S1832" s="5" t="s">
        <v>4</v>
      </c>
      <c r="T1832" s="5"/>
      <c r="U1832" s="5" t="s">
        <v>225</v>
      </c>
      <c r="V1832" s="1"/>
      <c r="W1832" s="1"/>
      <c r="X1832" s="1"/>
      <c r="Y1832" s="1"/>
      <c r="Z1832" s="4">
        <v>42370</v>
      </c>
      <c r="AA1832" s="1"/>
      <c r="AB1832" s="1"/>
      <c r="AC1832" s="1"/>
      <c r="AD1832" s="8" t="s">
        <v>1843</v>
      </c>
    </row>
    <row r="1833" spans="1:33" s="164" customFormat="1" ht="15" customHeight="1" outlineLevel="5" x14ac:dyDescent="0.25">
      <c r="A1833" s="21"/>
      <c r="B1833" s="158"/>
      <c r="C1833" s="158"/>
      <c r="D1833" s="158"/>
      <c r="E1833" s="158"/>
      <c r="F1833" s="158"/>
      <c r="G1833" s="193" t="s">
        <v>1842</v>
      </c>
      <c r="H1833" s="189">
        <v>42370</v>
      </c>
      <c r="I1833" s="158" t="s">
        <v>14</v>
      </c>
      <c r="J1833" s="475" t="s">
        <v>63</v>
      </c>
      <c r="K1833" s="158" t="s">
        <v>9</v>
      </c>
      <c r="L1833" s="158" t="s">
        <v>10</v>
      </c>
      <c r="M1833" s="158" t="s">
        <v>10</v>
      </c>
      <c r="N1833" s="158" t="s">
        <v>11</v>
      </c>
      <c r="O1833" s="146">
        <v>112180.1</v>
      </c>
      <c r="P1833" s="146">
        <v>0</v>
      </c>
      <c r="Q1833" s="146">
        <v>112180.1</v>
      </c>
      <c r="R1833" s="160" t="s">
        <v>1</v>
      </c>
      <c r="S1833" s="161" t="s">
        <v>4</v>
      </c>
      <c r="T1833" s="161"/>
      <c r="U1833" s="161" t="s">
        <v>225</v>
      </c>
      <c r="V1833" s="158"/>
      <c r="W1833" s="158"/>
      <c r="X1833" s="158"/>
      <c r="Y1833" s="158"/>
      <c r="Z1833" s="162">
        <v>42370</v>
      </c>
      <c r="AA1833" s="158"/>
      <c r="AB1833" s="158"/>
      <c r="AC1833" s="158"/>
      <c r="AD1833" s="163" t="s">
        <v>1843</v>
      </c>
    </row>
    <row r="1834" spans="1:33" x14ac:dyDescent="0.25">
      <c r="C1834" s="10"/>
      <c r="D1834" s="10"/>
      <c r="E1834" s="10"/>
      <c r="F1834" s="10"/>
      <c r="G1834" s="76"/>
      <c r="H1834" s="76"/>
      <c r="I1834" s="77"/>
      <c r="J1834" s="80"/>
      <c r="K1834" s="10"/>
      <c r="L1834" s="11"/>
      <c r="M1834" s="11"/>
      <c r="N1834" s="11"/>
      <c r="O1834" s="71">
        <f>SUM(O1831:O1833)</f>
        <v>945777.18</v>
      </c>
      <c r="P1834" s="71">
        <f t="shared" ref="P1834:Q1834" si="683">SUM(P1831:P1833)</f>
        <v>0</v>
      </c>
      <c r="Q1834" s="71">
        <f t="shared" si="683"/>
        <v>945777.18</v>
      </c>
      <c r="R1834" s="17"/>
      <c r="S1834" s="17"/>
      <c r="T1834" s="16"/>
      <c r="U1834" s="16"/>
      <c r="V1834" s="16"/>
      <c r="W1834" s="26"/>
      <c r="X1834" s="10"/>
      <c r="Y1834" s="10"/>
      <c r="Z1834" s="10"/>
      <c r="AA1834" s="10"/>
      <c r="AB1834" s="14"/>
      <c r="AC1834" s="10"/>
      <c r="AD1834" s="10"/>
      <c r="AE1834" s="10"/>
      <c r="AF1834" s="15"/>
    </row>
    <row r="1835" spans="1:33" x14ac:dyDescent="0.25">
      <c r="C1835" s="10"/>
      <c r="D1835" s="10"/>
      <c r="E1835" s="10"/>
      <c r="F1835" s="10"/>
      <c r="G1835" s="76"/>
      <c r="H1835" s="76"/>
      <c r="I1835" s="77"/>
      <c r="J1835" s="80"/>
      <c r="K1835" s="10"/>
      <c r="L1835" s="11"/>
      <c r="M1835" s="11"/>
      <c r="N1835" s="11"/>
      <c r="O1835" s="25"/>
      <c r="P1835" s="25"/>
      <c r="Q1835" s="16"/>
      <c r="R1835" s="16"/>
      <c r="S1835" s="16"/>
      <c r="T1835" s="16"/>
      <c r="U1835" s="16"/>
      <c r="V1835" s="16"/>
      <c r="W1835" s="26"/>
      <c r="X1835" s="10"/>
      <c r="Y1835" s="10"/>
      <c r="Z1835" s="10"/>
      <c r="AA1835" s="10"/>
      <c r="AB1835" s="14"/>
      <c r="AC1835" s="10"/>
      <c r="AD1835" s="10"/>
      <c r="AE1835" s="10"/>
      <c r="AF1835" s="15"/>
    </row>
    <row r="1836" spans="1:33" ht="15" customHeight="1" x14ac:dyDescent="0.25">
      <c r="C1836" s="10"/>
      <c r="D1836" s="10"/>
      <c r="E1836" s="10"/>
      <c r="F1836" s="10"/>
      <c r="G1836" s="242" t="s">
        <v>226</v>
      </c>
      <c r="H1836" s="76"/>
      <c r="I1836" s="176" t="s">
        <v>1093</v>
      </c>
      <c r="J1836" s="195"/>
      <c r="K1836" s="176"/>
      <c r="L1836" s="176"/>
      <c r="M1836" s="176"/>
      <c r="N1836" s="176"/>
      <c r="O1836" s="380"/>
      <c r="P1836" s="380"/>
      <c r="Q1836" s="380"/>
      <c r="R1836" s="176"/>
      <c r="S1836" s="176"/>
      <c r="T1836" s="176"/>
      <c r="U1836" s="176"/>
      <c r="V1836" s="176"/>
      <c r="W1836" s="176"/>
      <c r="X1836" s="176"/>
      <c r="Y1836" s="176"/>
      <c r="Z1836" s="176"/>
      <c r="AA1836" s="176"/>
      <c r="AB1836" s="176"/>
      <c r="AC1836" s="176"/>
      <c r="AD1836" s="176"/>
      <c r="AG1836" s="176"/>
    </row>
    <row r="1837" spans="1:33" s="65" customFormat="1" ht="15" customHeight="1" outlineLevel="5" x14ac:dyDescent="0.25">
      <c r="A1837" s="21"/>
      <c r="B1837" s="151"/>
      <c r="C1837" s="151"/>
      <c r="D1837" s="151"/>
      <c r="E1837" s="151"/>
      <c r="F1837" s="151"/>
      <c r="G1837" s="191" t="s">
        <v>1842</v>
      </c>
      <c r="H1837" s="187">
        <v>42370</v>
      </c>
      <c r="I1837" s="151" t="s">
        <v>14</v>
      </c>
      <c r="J1837" s="473" t="s">
        <v>49</v>
      </c>
      <c r="K1837" s="151" t="s">
        <v>9</v>
      </c>
      <c r="L1837" s="151" t="s">
        <v>10</v>
      </c>
      <c r="M1837" s="151" t="s">
        <v>10</v>
      </c>
      <c r="N1837" s="151" t="s">
        <v>11</v>
      </c>
      <c r="O1837" s="139">
        <v>63814.01</v>
      </c>
      <c r="P1837" s="139">
        <v>0</v>
      </c>
      <c r="Q1837" s="139">
        <v>63814.01</v>
      </c>
      <c r="R1837" s="153" t="s">
        <v>1</v>
      </c>
      <c r="S1837" s="154" t="s">
        <v>4</v>
      </c>
      <c r="T1837" s="154"/>
      <c r="U1837" s="154" t="s">
        <v>226</v>
      </c>
      <c r="V1837" s="151"/>
      <c r="W1837" s="151"/>
      <c r="X1837" s="151"/>
      <c r="Y1837" s="151"/>
      <c r="Z1837" s="155">
        <v>42370</v>
      </c>
      <c r="AA1837" s="151"/>
      <c r="AB1837" s="151"/>
      <c r="AC1837" s="151"/>
      <c r="AD1837" s="156" t="s">
        <v>1843</v>
      </c>
    </row>
    <row r="1838" spans="1:33" s="21" customFormat="1" ht="15" customHeight="1" outlineLevel="5" x14ac:dyDescent="0.25">
      <c r="B1838" s="1"/>
      <c r="C1838" s="1"/>
      <c r="D1838" s="1"/>
      <c r="E1838" s="1"/>
      <c r="F1838" s="1"/>
      <c r="G1838" s="192" t="s">
        <v>1842</v>
      </c>
      <c r="H1838" s="188">
        <v>42370</v>
      </c>
      <c r="I1838" s="1" t="s">
        <v>14</v>
      </c>
      <c r="J1838" s="294" t="s">
        <v>59</v>
      </c>
      <c r="K1838" s="1" t="s">
        <v>9</v>
      </c>
      <c r="L1838" s="1" t="s">
        <v>10</v>
      </c>
      <c r="M1838" s="1" t="s">
        <v>10</v>
      </c>
      <c r="N1838" s="1" t="s">
        <v>11</v>
      </c>
      <c r="O1838" s="9">
        <v>19887.5</v>
      </c>
      <c r="P1838" s="9">
        <v>0</v>
      </c>
      <c r="Q1838" s="9">
        <v>19887.5</v>
      </c>
      <c r="R1838" s="6" t="s">
        <v>1</v>
      </c>
      <c r="S1838" s="5" t="s">
        <v>4</v>
      </c>
      <c r="T1838" s="5"/>
      <c r="U1838" s="5" t="s">
        <v>226</v>
      </c>
      <c r="V1838" s="1"/>
      <c r="W1838" s="1"/>
      <c r="X1838" s="1"/>
      <c r="Y1838" s="1"/>
      <c r="Z1838" s="4">
        <v>42370</v>
      </c>
      <c r="AA1838" s="1"/>
      <c r="AB1838" s="1"/>
      <c r="AC1838" s="1"/>
      <c r="AD1838" s="8" t="s">
        <v>1843</v>
      </c>
    </row>
    <row r="1839" spans="1:33" s="164" customFormat="1" ht="15" customHeight="1" outlineLevel="5" x14ac:dyDescent="0.25">
      <c r="A1839" s="21"/>
      <c r="B1839" s="158"/>
      <c r="C1839" s="158"/>
      <c r="D1839" s="158"/>
      <c r="E1839" s="158"/>
      <c r="F1839" s="158"/>
      <c r="G1839" s="193" t="s">
        <v>1842</v>
      </c>
      <c r="H1839" s="189">
        <v>42370</v>
      </c>
      <c r="I1839" s="158" t="s">
        <v>14</v>
      </c>
      <c r="J1839" s="475" t="s">
        <v>63</v>
      </c>
      <c r="K1839" s="158" t="s">
        <v>9</v>
      </c>
      <c r="L1839" s="158" t="s">
        <v>10</v>
      </c>
      <c r="M1839" s="158" t="s">
        <v>10</v>
      </c>
      <c r="N1839" s="158" t="s">
        <v>11</v>
      </c>
      <c r="O1839" s="146">
        <v>27406.5</v>
      </c>
      <c r="P1839" s="146">
        <v>0</v>
      </c>
      <c r="Q1839" s="146">
        <v>27406.5</v>
      </c>
      <c r="R1839" s="160" t="s">
        <v>1</v>
      </c>
      <c r="S1839" s="161" t="s">
        <v>4</v>
      </c>
      <c r="T1839" s="161"/>
      <c r="U1839" s="161" t="s">
        <v>226</v>
      </c>
      <c r="V1839" s="158"/>
      <c r="W1839" s="158"/>
      <c r="X1839" s="158"/>
      <c r="Y1839" s="158"/>
      <c r="Z1839" s="162">
        <v>42370</v>
      </c>
      <c r="AA1839" s="158"/>
      <c r="AB1839" s="158"/>
      <c r="AC1839" s="158"/>
      <c r="AD1839" s="163" t="s">
        <v>1843</v>
      </c>
    </row>
    <row r="1840" spans="1:33" ht="15" customHeight="1" x14ac:dyDescent="0.25">
      <c r="C1840" s="10"/>
      <c r="D1840" s="10"/>
      <c r="E1840" s="10"/>
      <c r="F1840" s="10"/>
      <c r="G1840" s="76"/>
      <c r="H1840" s="76"/>
      <c r="I1840" s="77"/>
      <c r="J1840" s="80"/>
      <c r="K1840" s="10"/>
      <c r="L1840" s="11"/>
      <c r="M1840" s="11"/>
      <c r="N1840" s="11"/>
      <c r="O1840" s="71">
        <f>SUM(O1837:O1839)</f>
        <v>111108.01000000001</v>
      </c>
      <c r="P1840" s="71">
        <f t="shared" ref="P1840:Q1840" si="684">SUM(P1837:P1839)</f>
        <v>0</v>
      </c>
      <c r="Q1840" s="71">
        <f t="shared" si="684"/>
        <v>111108.01000000001</v>
      </c>
      <c r="R1840" s="17"/>
      <c r="S1840" s="17"/>
      <c r="T1840" s="17"/>
      <c r="U1840" s="17"/>
      <c r="V1840" s="17"/>
      <c r="W1840" s="26"/>
      <c r="X1840" s="10"/>
      <c r="Y1840" s="10"/>
      <c r="Z1840" s="10"/>
      <c r="AA1840" s="10"/>
      <c r="AB1840" s="14"/>
      <c r="AC1840" s="10"/>
      <c r="AD1840" s="10"/>
      <c r="AE1840" s="10"/>
      <c r="AF1840" s="15"/>
    </row>
    <row r="1841" spans="1:33" ht="15" customHeight="1" x14ac:dyDescent="0.25">
      <c r="C1841" s="10"/>
      <c r="D1841" s="10"/>
      <c r="E1841" s="10"/>
      <c r="F1841" s="10"/>
      <c r="G1841" s="76"/>
      <c r="H1841" s="76"/>
      <c r="I1841" s="77"/>
      <c r="J1841" s="80"/>
      <c r="K1841" s="10"/>
      <c r="L1841" s="11"/>
      <c r="M1841" s="11"/>
      <c r="N1841" s="11"/>
      <c r="O1841" s="25"/>
      <c r="P1841" s="25"/>
      <c r="Q1841" s="16"/>
      <c r="R1841" s="16"/>
      <c r="S1841" s="16"/>
      <c r="T1841" s="16"/>
      <c r="U1841" s="16"/>
      <c r="V1841" s="16"/>
      <c r="W1841" s="26"/>
      <c r="X1841" s="10"/>
      <c r="Y1841" s="10"/>
      <c r="Z1841" s="10"/>
      <c r="AA1841" s="10"/>
      <c r="AB1841" s="14"/>
      <c r="AC1841" s="10"/>
      <c r="AD1841" s="10"/>
      <c r="AE1841" s="10"/>
      <c r="AF1841" s="15"/>
    </row>
    <row r="1842" spans="1:33" ht="15" customHeight="1" x14ac:dyDescent="0.25">
      <c r="C1842" s="10"/>
      <c r="D1842" s="10"/>
      <c r="E1842" s="10"/>
      <c r="F1842" s="10"/>
      <c r="G1842" s="242" t="s">
        <v>227</v>
      </c>
      <c r="H1842" s="76"/>
      <c r="I1842" s="125" t="s">
        <v>1094</v>
      </c>
      <c r="J1842" s="462"/>
      <c r="K1842" s="125"/>
      <c r="L1842" s="125"/>
      <c r="M1842" s="125"/>
      <c r="N1842" s="125"/>
      <c r="O1842" s="125"/>
      <c r="P1842" s="125"/>
      <c r="Q1842" s="125"/>
      <c r="R1842" s="125"/>
      <c r="S1842" s="125"/>
      <c r="T1842" s="125"/>
      <c r="U1842" s="125"/>
      <c r="V1842" s="125"/>
      <c r="W1842" s="125"/>
      <c r="X1842" s="125"/>
      <c r="Y1842" s="125"/>
      <c r="Z1842" s="125"/>
      <c r="AA1842" s="125"/>
      <c r="AB1842" s="125"/>
      <c r="AC1842" s="125"/>
      <c r="AD1842" s="125"/>
      <c r="AG1842" s="176"/>
    </row>
    <row r="1843" spans="1:33" s="65" customFormat="1" ht="15" customHeight="1" outlineLevel="5" x14ac:dyDescent="0.25">
      <c r="A1843" s="21"/>
      <c r="B1843" s="151"/>
      <c r="C1843" s="151"/>
      <c r="D1843" s="151"/>
      <c r="E1843" s="151"/>
      <c r="F1843" s="151"/>
      <c r="G1843" s="191" t="s">
        <v>1842</v>
      </c>
      <c r="H1843" s="187">
        <v>42370</v>
      </c>
      <c r="I1843" s="151" t="s">
        <v>14</v>
      </c>
      <c r="J1843" s="473" t="s">
        <v>49</v>
      </c>
      <c r="K1843" s="151" t="s">
        <v>9</v>
      </c>
      <c r="L1843" s="151" t="s">
        <v>10</v>
      </c>
      <c r="M1843" s="151" t="s">
        <v>10</v>
      </c>
      <c r="N1843" s="151" t="s">
        <v>11</v>
      </c>
      <c r="O1843" s="139">
        <v>419051.3</v>
      </c>
      <c r="P1843" s="139">
        <v>0</v>
      </c>
      <c r="Q1843" s="139">
        <v>419051.3</v>
      </c>
      <c r="R1843" s="153" t="s">
        <v>1</v>
      </c>
      <c r="S1843" s="154" t="s">
        <v>4</v>
      </c>
      <c r="T1843" s="154"/>
      <c r="U1843" s="154" t="s">
        <v>227</v>
      </c>
      <c r="V1843" s="151"/>
      <c r="W1843" s="151"/>
      <c r="X1843" s="151"/>
      <c r="Y1843" s="151"/>
      <c r="Z1843" s="155">
        <v>42370</v>
      </c>
      <c r="AA1843" s="151"/>
      <c r="AB1843" s="151"/>
      <c r="AC1843" s="151"/>
      <c r="AD1843" s="156" t="s">
        <v>1843</v>
      </c>
    </row>
    <row r="1844" spans="1:33" s="21" customFormat="1" ht="15" customHeight="1" outlineLevel="5" x14ac:dyDescent="0.25">
      <c r="B1844" s="1"/>
      <c r="C1844" s="1"/>
      <c r="D1844" s="1"/>
      <c r="E1844" s="1"/>
      <c r="F1844" s="1"/>
      <c r="G1844" s="192" t="s">
        <v>1842</v>
      </c>
      <c r="H1844" s="188">
        <v>42370</v>
      </c>
      <c r="I1844" s="1" t="s">
        <v>14</v>
      </c>
      <c r="J1844" s="294" t="s">
        <v>59</v>
      </c>
      <c r="K1844" s="1" t="s">
        <v>9</v>
      </c>
      <c r="L1844" s="1" t="s">
        <v>10</v>
      </c>
      <c r="M1844" s="1" t="s">
        <v>10</v>
      </c>
      <c r="N1844" s="1" t="s">
        <v>11</v>
      </c>
      <c r="O1844" s="9">
        <v>271611.59000000003</v>
      </c>
      <c r="P1844" s="9">
        <v>0</v>
      </c>
      <c r="Q1844" s="9">
        <v>271611.59000000003</v>
      </c>
      <c r="R1844" s="6" t="s">
        <v>1</v>
      </c>
      <c r="S1844" s="5" t="s">
        <v>4</v>
      </c>
      <c r="T1844" s="5"/>
      <c r="U1844" s="5" t="s">
        <v>227</v>
      </c>
      <c r="V1844" s="1"/>
      <c r="W1844" s="1"/>
      <c r="X1844" s="1"/>
      <c r="Y1844" s="1"/>
      <c r="Z1844" s="4">
        <v>42370</v>
      </c>
      <c r="AA1844" s="1"/>
      <c r="AB1844" s="1"/>
      <c r="AC1844" s="1"/>
      <c r="AD1844" s="8" t="s">
        <v>1843</v>
      </c>
    </row>
    <row r="1845" spans="1:33" s="164" customFormat="1" ht="15" customHeight="1" outlineLevel="5" x14ac:dyDescent="0.25">
      <c r="A1845" s="21"/>
      <c r="B1845" s="158"/>
      <c r="C1845" s="158"/>
      <c r="D1845" s="158"/>
      <c r="E1845" s="158"/>
      <c r="F1845" s="158"/>
      <c r="G1845" s="193" t="s">
        <v>1842</v>
      </c>
      <c r="H1845" s="189">
        <v>42370</v>
      </c>
      <c r="I1845" s="158" t="s">
        <v>14</v>
      </c>
      <c r="J1845" s="475" t="s">
        <v>63</v>
      </c>
      <c r="K1845" s="158" t="s">
        <v>9</v>
      </c>
      <c r="L1845" s="158" t="s">
        <v>10</v>
      </c>
      <c r="M1845" s="158" t="s">
        <v>10</v>
      </c>
      <c r="N1845" s="158" t="s">
        <v>11</v>
      </c>
      <c r="O1845" s="146">
        <v>34944.080000000002</v>
      </c>
      <c r="P1845" s="146">
        <v>0</v>
      </c>
      <c r="Q1845" s="146">
        <v>34944.080000000002</v>
      </c>
      <c r="R1845" s="160" t="s">
        <v>1</v>
      </c>
      <c r="S1845" s="161" t="s">
        <v>4</v>
      </c>
      <c r="T1845" s="161"/>
      <c r="U1845" s="161" t="s">
        <v>227</v>
      </c>
      <c r="V1845" s="158"/>
      <c r="W1845" s="158"/>
      <c r="X1845" s="158"/>
      <c r="Y1845" s="158"/>
      <c r="Z1845" s="162">
        <v>42370</v>
      </c>
      <c r="AA1845" s="158"/>
      <c r="AB1845" s="158"/>
      <c r="AC1845" s="158"/>
      <c r="AD1845" s="163" t="s">
        <v>1843</v>
      </c>
    </row>
    <row r="1846" spans="1:33" ht="15" customHeight="1" x14ac:dyDescent="0.25">
      <c r="C1846" s="10"/>
      <c r="D1846" s="10"/>
      <c r="E1846" s="10"/>
      <c r="F1846" s="10"/>
      <c r="G1846" s="76"/>
      <c r="H1846" s="76"/>
      <c r="I1846" s="77"/>
      <c r="J1846" s="80"/>
      <c r="K1846" s="10"/>
      <c r="L1846" s="11"/>
      <c r="M1846" s="11"/>
      <c r="N1846" s="11"/>
      <c r="O1846" s="71">
        <f>SUM(O1843:O1845)</f>
        <v>725606.97</v>
      </c>
      <c r="P1846" s="71">
        <f t="shared" ref="P1846:Q1846" si="685">SUM(P1843:P1845)</f>
        <v>0</v>
      </c>
      <c r="Q1846" s="71">
        <f t="shared" si="685"/>
        <v>725606.97</v>
      </c>
      <c r="R1846" s="17"/>
      <c r="S1846" s="17"/>
      <c r="T1846" s="17"/>
      <c r="U1846" s="17"/>
      <c r="V1846" s="17"/>
      <c r="W1846" s="26"/>
      <c r="X1846" s="10"/>
      <c r="Y1846" s="10"/>
      <c r="Z1846" s="10"/>
      <c r="AA1846" s="10"/>
      <c r="AB1846" s="14"/>
      <c r="AC1846" s="10"/>
      <c r="AD1846" s="10"/>
      <c r="AE1846" s="10"/>
      <c r="AF1846" s="15"/>
    </row>
    <row r="1847" spans="1:33" ht="15" customHeight="1" x14ac:dyDescent="0.25">
      <c r="C1847" s="10"/>
      <c r="D1847" s="10"/>
      <c r="E1847" s="10"/>
      <c r="F1847" s="10"/>
      <c r="G1847" s="76"/>
      <c r="H1847" s="76"/>
      <c r="I1847" s="77"/>
      <c r="J1847" s="80"/>
      <c r="K1847" s="10"/>
      <c r="L1847" s="11"/>
      <c r="M1847" s="11"/>
      <c r="N1847" s="11"/>
      <c r="O1847" s="25"/>
      <c r="P1847" s="25"/>
      <c r="Q1847" s="16"/>
      <c r="R1847" s="16"/>
      <c r="S1847" s="16"/>
      <c r="T1847" s="16"/>
      <c r="U1847" s="16"/>
      <c r="V1847" s="16"/>
      <c r="W1847" s="26"/>
      <c r="X1847" s="10"/>
      <c r="Y1847" s="10"/>
      <c r="Z1847" s="10"/>
      <c r="AA1847" s="10"/>
      <c r="AB1847" s="14"/>
      <c r="AC1847" s="10"/>
      <c r="AD1847" s="10"/>
      <c r="AE1847" s="10"/>
      <c r="AF1847" s="15"/>
    </row>
    <row r="1848" spans="1:33" ht="15" customHeight="1" x14ac:dyDescent="0.25">
      <c r="C1848" s="10"/>
      <c r="D1848" s="10"/>
      <c r="E1848" s="10"/>
      <c r="F1848" s="10"/>
      <c r="G1848" s="242" t="s">
        <v>228</v>
      </c>
      <c r="H1848" s="76"/>
      <c r="I1848" s="520" t="s">
        <v>1565</v>
      </c>
      <c r="J1848" s="520"/>
      <c r="K1848" s="520"/>
      <c r="L1848" s="520"/>
      <c r="M1848" s="520"/>
      <c r="N1848" s="520"/>
      <c r="O1848" s="520"/>
      <c r="P1848" s="520"/>
      <c r="Q1848" s="520"/>
      <c r="R1848" s="520"/>
      <c r="S1848" s="520"/>
      <c r="T1848" s="520"/>
      <c r="U1848" s="520"/>
      <c r="V1848" s="520"/>
      <c r="W1848" s="520"/>
      <c r="X1848" s="520"/>
      <c r="Y1848" s="520"/>
      <c r="Z1848" s="520"/>
      <c r="AA1848" s="520"/>
      <c r="AB1848" s="520"/>
      <c r="AC1848" s="520"/>
      <c r="AD1848" s="520"/>
      <c r="AG1848" s="176"/>
    </row>
    <row r="1849" spans="1:33" s="65" customFormat="1" ht="15" customHeight="1" outlineLevel="5" x14ac:dyDescent="0.25">
      <c r="A1849" s="21"/>
      <c r="B1849" s="151"/>
      <c r="C1849" s="151"/>
      <c r="D1849" s="151"/>
      <c r="E1849" s="151"/>
      <c r="F1849" s="151"/>
      <c r="G1849" s="191" t="s">
        <v>1842</v>
      </c>
      <c r="H1849" s="187">
        <v>42370</v>
      </c>
      <c r="I1849" s="151" t="s">
        <v>14</v>
      </c>
      <c r="J1849" s="473" t="s">
        <v>49</v>
      </c>
      <c r="K1849" s="151" t="s">
        <v>9</v>
      </c>
      <c r="L1849" s="151" t="s">
        <v>10</v>
      </c>
      <c r="M1849" s="151" t="s">
        <v>10</v>
      </c>
      <c r="N1849" s="151" t="s">
        <v>11</v>
      </c>
      <c r="O1849" s="139">
        <v>143134.72</v>
      </c>
      <c r="P1849" s="139">
        <v>0</v>
      </c>
      <c r="Q1849" s="139">
        <v>143134.72</v>
      </c>
      <c r="R1849" s="153" t="s">
        <v>1</v>
      </c>
      <c r="S1849" s="154" t="s">
        <v>4</v>
      </c>
      <c r="T1849" s="154"/>
      <c r="U1849" s="154" t="s">
        <v>228</v>
      </c>
      <c r="V1849" s="151"/>
      <c r="W1849" s="151"/>
      <c r="X1849" s="151"/>
      <c r="Y1849" s="151"/>
      <c r="Z1849" s="155">
        <v>42370</v>
      </c>
      <c r="AA1849" s="151"/>
      <c r="AB1849" s="151"/>
      <c r="AC1849" s="151"/>
      <c r="AD1849" s="156" t="s">
        <v>1843</v>
      </c>
    </row>
    <row r="1850" spans="1:33" s="21" customFormat="1" ht="15" customHeight="1" outlineLevel="5" x14ac:dyDescent="0.25">
      <c r="B1850" s="1"/>
      <c r="C1850" s="1"/>
      <c r="D1850" s="1"/>
      <c r="E1850" s="1"/>
      <c r="F1850" s="1"/>
      <c r="G1850" s="192" t="s">
        <v>1842</v>
      </c>
      <c r="H1850" s="188">
        <v>42370</v>
      </c>
      <c r="I1850" s="1" t="s">
        <v>14</v>
      </c>
      <c r="J1850" s="294" t="s">
        <v>59</v>
      </c>
      <c r="K1850" s="1" t="s">
        <v>9</v>
      </c>
      <c r="L1850" s="1" t="s">
        <v>10</v>
      </c>
      <c r="M1850" s="1" t="s">
        <v>10</v>
      </c>
      <c r="N1850" s="1" t="s">
        <v>11</v>
      </c>
      <c r="O1850" s="9">
        <v>74686.5</v>
      </c>
      <c r="P1850" s="9">
        <v>0</v>
      </c>
      <c r="Q1850" s="9">
        <v>74686.5</v>
      </c>
      <c r="R1850" s="6" t="s">
        <v>1</v>
      </c>
      <c r="S1850" s="5" t="s">
        <v>4</v>
      </c>
      <c r="T1850" s="5"/>
      <c r="U1850" s="5" t="s">
        <v>228</v>
      </c>
      <c r="V1850" s="1"/>
      <c r="W1850" s="1"/>
      <c r="X1850" s="1"/>
      <c r="Y1850" s="1"/>
      <c r="Z1850" s="4">
        <v>42370</v>
      </c>
      <c r="AA1850" s="1"/>
      <c r="AB1850" s="1"/>
      <c r="AC1850" s="1"/>
      <c r="AD1850" s="8" t="s">
        <v>1843</v>
      </c>
    </row>
    <row r="1851" spans="1:33" s="164" customFormat="1" ht="15" customHeight="1" outlineLevel="5" x14ac:dyDescent="0.25">
      <c r="A1851" s="21"/>
      <c r="B1851" s="158"/>
      <c r="C1851" s="158"/>
      <c r="D1851" s="158"/>
      <c r="E1851" s="158"/>
      <c r="F1851" s="158"/>
      <c r="G1851" s="193" t="s">
        <v>1842</v>
      </c>
      <c r="H1851" s="189">
        <v>42370</v>
      </c>
      <c r="I1851" s="158" t="s">
        <v>14</v>
      </c>
      <c r="J1851" s="475" t="s">
        <v>63</v>
      </c>
      <c r="K1851" s="158" t="s">
        <v>9</v>
      </c>
      <c r="L1851" s="158" t="s">
        <v>10</v>
      </c>
      <c r="M1851" s="158" t="s">
        <v>10</v>
      </c>
      <c r="N1851" s="158" t="s">
        <v>11</v>
      </c>
      <c r="O1851" s="146">
        <v>36096.769999999997</v>
      </c>
      <c r="P1851" s="146">
        <v>0</v>
      </c>
      <c r="Q1851" s="146">
        <v>36096.769999999997</v>
      </c>
      <c r="R1851" s="160" t="s">
        <v>1</v>
      </c>
      <c r="S1851" s="161" t="s">
        <v>4</v>
      </c>
      <c r="T1851" s="161"/>
      <c r="U1851" s="161" t="s">
        <v>228</v>
      </c>
      <c r="V1851" s="158"/>
      <c r="W1851" s="158"/>
      <c r="X1851" s="158"/>
      <c r="Y1851" s="158"/>
      <c r="Z1851" s="162">
        <v>42370</v>
      </c>
      <c r="AA1851" s="158"/>
      <c r="AB1851" s="158"/>
      <c r="AC1851" s="158"/>
      <c r="AD1851" s="163" t="s">
        <v>1843</v>
      </c>
    </row>
    <row r="1852" spans="1:33" x14ac:dyDescent="0.25">
      <c r="C1852" s="10"/>
      <c r="D1852" s="10"/>
      <c r="E1852" s="10"/>
      <c r="F1852" s="10"/>
      <c r="G1852" s="76"/>
      <c r="H1852" s="76"/>
      <c r="I1852" s="77"/>
      <c r="J1852" s="80"/>
      <c r="K1852" s="10"/>
      <c r="L1852" s="11"/>
      <c r="M1852" s="11"/>
      <c r="N1852" s="11"/>
      <c r="O1852" s="71">
        <f>SUM(O1849:O1851)</f>
        <v>253917.99</v>
      </c>
      <c r="P1852" s="71">
        <f t="shared" ref="P1852:Q1852" si="686">SUM(P1849:P1851)</f>
        <v>0</v>
      </c>
      <c r="Q1852" s="71">
        <f t="shared" si="686"/>
        <v>253917.99</v>
      </c>
      <c r="R1852" s="17"/>
      <c r="S1852" s="17"/>
      <c r="T1852" s="17"/>
      <c r="U1852" s="17"/>
      <c r="V1852" s="17"/>
      <c r="W1852" s="26"/>
      <c r="X1852" s="10"/>
      <c r="Y1852" s="10"/>
      <c r="Z1852" s="10"/>
      <c r="AA1852" s="10"/>
      <c r="AB1852" s="14"/>
      <c r="AC1852" s="10"/>
      <c r="AD1852" s="10"/>
      <c r="AE1852" s="10"/>
      <c r="AF1852" s="15"/>
    </row>
    <row r="1853" spans="1:33" ht="15" customHeight="1" x14ac:dyDescent="0.25">
      <c r="C1853" s="10"/>
      <c r="D1853" s="10"/>
      <c r="E1853" s="10"/>
      <c r="F1853" s="10"/>
      <c r="G1853" s="76"/>
      <c r="H1853" s="76"/>
      <c r="I1853" s="77"/>
      <c r="J1853" s="80"/>
      <c r="K1853" s="10"/>
      <c r="L1853" s="11"/>
      <c r="M1853" s="11"/>
      <c r="N1853" s="11"/>
      <c r="O1853" s="25"/>
      <c r="P1853" s="25"/>
      <c r="Q1853" s="16"/>
      <c r="R1853" s="16"/>
      <c r="S1853" s="16"/>
      <c r="T1853" s="16"/>
      <c r="U1853" s="16"/>
      <c r="V1853" s="16"/>
      <c r="W1853" s="26"/>
      <c r="X1853" s="10"/>
      <c r="Y1853" s="10"/>
      <c r="Z1853" s="10"/>
      <c r="AA1853" s="10"/>
      <c r="AB1853" s="14"/>
      <c r="AC1853" s="10"/>
      <c r="AD1853" s="10"/>
      <c r="AE1853" s="10"/>
      <c r="AF1853" s="15"/>
    </row>
    <row r="1854" spans="1:33" ht="15" customHeight="1" x14ac:dyDescent="0.25">
      <c r="C1854" s="10"/>
      <c r="D1854" s="10"/>
      <c r="E1854" s="10"/>
      <c r="F1854" s="10"/>
      <c r="G1854" s="242" t="s">
        <v>229</v>
      </c>
      <c r="H1854" s="76"/>
      <c r="I1854" s="125" t="s">
        <v>1095</v>
      </c>
      <c r="J1854" s="462"/>
      <c r="K1854" s="125"/>
      <c r="L1854" s="125"/>
      <c r="M1854" s="125"/>
      <c r="N1854" s="125"/>
      <c r="O1854" s="125"/>
      <c r="P1854" s="125"/>
      <c r="Q1854" s="125"/>
      <c r="R1854" s="125"/>
      <c r="S1854" s="125"/>
      <c r="T1854" s="125"/>
      <c r="U1854" s="125"/>
      <c r="V1854" s="125"/>
      <c r="W1854" s="125"/>
      <c r="X1854" s="125"/>
      <c r="Y1854" s="125"/>
      <c r="Z1854" s="125"/>
      <c r="AA1854" s="125"/>
      <c r="AB1854" s="125"/>
      <c r="AC1854" s="125"/>
      <c r="AD1854" s="125"/>
      <c r="AG1854" s="176"/>
    </row>
    <row r="1855" spans="1:33" s="65" customFormat="1" ht="15" customHeight="1" outlineLevel="5" x14ac:dyDescent="0.25">
      <c r="A1855" s="21"/>
      <c r="B1855" s="151"/>
      <c r="C1855" s="151"/>
      <c r="D1855" s="151"/>
      <c r="E1855" s="151"/>
      <c r="F1855" s="151"/>
      <c r="G1855" s="191" t="s">
        <v>1842</v>
      </c>
      <c r="H1855" s="187">
        <v>42370</v>
      </c>
      <c r="I1855" s="151" t="s">
        <v>14</v>
      </c>
      <c r="J1855" s="473" t="s">
        <v>49</v>
      </c>
      <c r="K1855" s="151" t="s">
        <v>9</v>
      </c>
      <c r="L1855" s="151" t="s">
        <v>10</v>
      </c>
      <c r="M1855" s="151" t="s">
        <v>10</v>
      </c>
      <c r="N1855" s="151" t="s">
        <v>11</v>
      </c>
      <c r="O1855" s="139">
        <v>171256.62</v>
      </c>
      <c r="P1855" s="139">
        <v>0</v>
      </c>
      <c r="Q1855" s="139">
        <v>171256.62</v>
      </c>
      <c r="R1855" s="153" t="s">
        <v>1</v>
      </c>
      <c r="S1855" s="154" t="s">
        <v>4</v>
      </c>
      <c r="T1855" s="154"/>
      <c r="U1855" s="154" t="s">
        <v>229</v>
      </c>
      <c r="V1855" s="151"/>
      <c r="W1855" s="151"/>
      <c r="X1855" s="151"/>
      <c r="Y1855" s="151"/>
      <c r="Z1855" s="155">
        <v>42370</v>
      </c>
      <c r="AA1855" s="151"/>
      <c r="AB1855" s="151"/>
      <c r="AC1855" s="151"/>
      <c r="AD1855" s="156" t="s">
        <v>1843</v>
      </c>
    </row>
    <row r="1856" spans="1:33" s="21" customFormat="1" ht="15" customHeight="1" outlineLevel="5" x14ac:dyDescent="0.25">
      <c r="B1856" s="1"/>
      <c r="C1856" s="1"/>
      <c r="D1856" s="1"/>
      <c r="E1856" s="1"/>
      <c r="F1856" s="1"/>
      <c r="G1856" s="192" t="s">
        <v>1842</v>
      </c>
      <c r="H1856" s="188">
        <v>42370</v>
      </c>
      <c r="I1856" s="1" t="s">
        <v>14</v>
      </c>
      <c r="J1856" s="294" t="s">
        <v>59</v>
      </c>
      <c r="K1856" s="1" t="s">
        <v>9</v>
      </c>
      <c r="L1856" s="1" t="s">
        <v>10</v>
      </c>
      <c r="M1856" s="1" t="s">
        <v>10</v>
      </c>
      <c r="N1856" s="1" t="s">
        <v>11</v>
      </c>
      <c r="O1856" s="9">
        <v>70129.53</v>
      </c>
      <c r="P1856" s="9">
        <v>0</v>
      </c>
      <c r="Q1856" s="9">
        <v>70129.53</v>
      </c>
      <c r="R1856" s="6" t="s">
        <v>1</v>
      </c>
      <c r="S1856" s="5" t="s">
        <v>4</v>
      </c>
      <c r="T1856" s="5"/>
      <c r="U1856" s="5" t="s">
        <v>229</v>
      </c>
      <c r="V1856" s="1"/>
      <c r="W1856" s="1"/>
      <c r="X1856" s="1"/>
      <c r="Y1856" s="1"/>
      <c r="Z1856" s="4">
        <v>42370</v>
      </c>
      <c r="AA1856" s="1"/>
      <c r="AB1856" s="1"/>
      <c r="AC1856" s="1"/>
      <c r="AD1856" s="8" t="s">
        <v>1843</v>
      </c>
    </row>
    <row r="1857" spans="1:60" s="164" customFormat="1" ht="15" customHeight="1" outlineLevel="5" x14ac:dyDescent="0.25">
      <c r="A1857" s="21"/>
      <c r="B1857" s="158"/>
      <c r="C1857" s="158"/>
      <c r="D1857" s="158"/>
      <c r="E1857" s="158"/>
      <c r="F1857" s="158"/>
      <c r="G1857" s="193" t="s">
        <v>1842</v>
      </c>
      <c r="H1857" s="189">
        <v>42370</v>
      </c>
      <c r="I1857" s="158" t="s">
        <v>14</v>
      </c>
      <c r="J1857" s="475" t="s">
        <v>63</v>
      </c>
      <c r="K1857" s="158" t="s">
        <v>9</v>
      </c>
      <c r="L1857" s="158" t="s">
        <v>10</v>
      </c>
      <c r="M1857" s="158" t="s">
        <v>10</v>
      </c>
      <c r="N1857" s="158" t="s">
        <v>11</v>
      </c>
      <c r="O1857" s="146">
        <v>105053.03</v>
      </c>
      <c r="P1857" s="146">
        <v>0</v>
      </c>
      <c r="Q1857" s="146">
        <v>105053.03</v>
      </c>
      <c r="R1857" s="160" t="s">
        <v>1</v>
      </c>
      <c r="S1857" s="161" t="s">
        <v>4</v>
      </c>
      <c r="T1857" s="161"/>
      <c r="U1857" s="161" t="s">
        <v>229</v>
      </c>
      <c r="V1857" s="158"/>
      <c r="W1857" s="158"/>
      <c r="X1857" s="158"/>
      <c r="Y1857" s="158"/>
      <c r="Z1857" s="162">
        <v>42370</v>
      </c>
      <c r="AA1857" s="158"/>
      <c r="AB1857" s="158"/>
      <c r="AC1857" s="158"/>
      <c r="AD1857" s="163" t="s">
        <v>1843</v>
      </c>
    </row>
    <row r="1858" spans="1:60" x14ac:dyDescent="0.25">
      <c r="C1858" s="10"/>
      <c r="D1858" s="10"/>
      <c r="E1858" s="10"/>
      <c r="F1858" s="10"/>
      <c r="G1858" s="76"/>
      <c r="H1858" s="76"/>
      <c r="I1858" s="77"/>
      <c r="J1858" s="80"/>
      <c r="K1858" s="10"/>
      <c r="L1858" s="11"/>
      <c r="M1858" s="11"/>
      <c r="N1858" s="11"/>
      <c r="O1858" s="71">
        <f>SUM(O1855:O1857)</f>
        <v>346439.18</v>
      </c>
      <c r="P1858" s="71">
        <f t="shared" ref="P1858:Q1858" si="687">SUM(P1855:P1857)</f>
        <v>0</v>
      </c>
      <c r="Q1858" s="71">
        <f t="shared" si="687"/>
        <v>346439.18</v>
      </c>
      <c r="R1858" s="17"/>
      <c r="S1858" s="17"/>
      <c r="T1858" s="17"/>
      <c r="U1858" s="17"/>
      <c r="V1858" s="17"/>
      <c r="W1858" s="26"/>
      <c r="X1858" s="10"/>
      <c r="Y1858" s="10"/>
      <c r="Z1858" s="10"/>
      <c r="AA1858" s="10"/>
      <c r="AB1858" s="14"/>
      <c r="AC1858" s="10"/>
      <c r="AD1858" s="10"/>
      <c r="AE1858" s="10"/>
      <c r="AF1858" s="15"/>
    </row>
    <row r="1859" spans="1:60" x14ac:dyDescent="0.25">
      <c r="C1859" s="10"/>
      <c r="D1859" s="10"/>
      <c r="E1859" s="10"/>
      <c r="F1859" s="10"/>
      <c r="G1859" s="76"/>
      <c r="H1859" s="76"/>
      <c r="I1859" s="77"/>
      <c r="J1859" s="80"/>
      <c r="K1859" s="10"/>
      <c r="L1859" s="11"/>
      <c r="M1859" s="11"/>
      <c r="N1859" s="11"/>
      <c r="O1859" s="25"/>
      <c r="P1859" s="25"/>
      <c r="Q1859" s="16"/>
      <c r="R1859" s="16"/>
      <c r="S1859" s="16"/>
      <c r="T1859" s="16"/>
      <c r="U1859" s="16"/>
      <c r="V1859" s="16"/>
      <c r="W1859" s="26"/>
      <c r="X1859" s="10"/>
      <c r="Y1859" s="10"/>
      <c r="Z1859" s="10"/>
      <c r="AA1859" s="10"/>
      <c r="AB1859" s="14"/>
      <c r="AC1859" s="10"/>
      <c r="AD1859" s="10"/>
      <c r="AE1859" s="10"/>
      <c r="AF1859" s="15"/>
    </row>
    <row r="1860" spans="1:60" s="20" customFormat="1" ht="15.75" x14ac:dyDescent="0.25">
      <c r="A1860" s="22"/>
      <c r="B1860" s="22"/>
      <c r="C1860" s="24"/>
      <c r="D1860" s="24"/>
      <c r="E1860" s="24"/>
      <c r="F1860" s="24"/>
      <c r="G1860" s="428" t="s">
        <v>699</v>
      </c>
      <c r="H1860" s="77"/>
      <c r="I1860" s="511" t="s">
        <v>1079</v>
      </c>
      <c r="J1860" s="511"/>
      <c r="K1860" s="511"/>
      <c r="L1860" s="511"/>
      <c r="M1860" s="511"/>
      <c r="N1860" s="511"/>
      <c r="O1860" s="511"/>
      <c r="P1860" s="511"/>
      <c r="Q1860" s="511"/>
      <c r="R1860" s="511"/>
      <c r="S1860" s="511"/>
      <c r="T1860" s="511"/>
      <c r="U1860" s="511"/>
      <c r="V1860" s="511"/>
      <c r="W1860" s="511"/>
      <c r="X1860" s="511"/>
      <c r="Y1860" s="511"/>
      <c r="Z1860" s="511"/>
      <c r="AA1860" s="511"/>
      <c r="AB1860" s="511"/>
      <c r="AC1860" s="511"/>
      <c r="AD1860" s="511"/>
      <c r="AE1860" s="24"/>
      <c r="AF1860" s="28"/>
      <c r="AG1860" s="22"/>
      <c r="AH1860" s="22"/>
      <c r="AI1860" s="22"/>
      <c r="AJ1860" s="22"/>
      <c r="AK1860" s="22"/>
      <c r="AL1860" s="22"/>
      <c r="AM1860" s="22"/>
      <c r="AN1860" s="22"/>
      <c r="AO1860" s="22"/>
      <c r="AP1860" s="22"/>
      <c r="AQ1860" s="22"/>
      <c r="AR1860" s="22"/>
      <c r="AS1860" s="22"/>
      <c r="AT1860" s="22"/>
      <c r="AU1860" s="22"/>
      <c r="AV1860" s="22"/>
      <c r="AW1860" s="22"/>
      <c r="AX1860" s="22"/>
      <c r="AY1860" s="22"/>
      <c r="AZ1860" s="22"/>
      <c r="BA1860" s="22"/>
      <c r="BB1860" s="22"/>
      <c r="BC1860" s="22"/>
      <c r="BD1860" s="22"/>
      <c r="BE1860" s="22"/>
      <c r="BF1860" s="22"/>
      <c r="BG1860" s="22"/>
      <c r="BH1860" s="22"/>
    </row>
    <row r="1861" spans="1:60" s="65" customFormat="1" ht="15" customHeight="1" outlineLevel="5" x14ac:dyDescent="0.25">
      <c r="A1861" s="21"/>
      <c r="B1861" s="151"/>
      <c r="C1861" s="151"/>
      <c r="D1861" s="151"/>
      <c r="E1861" s="151"/>
      <c r="F1861" s="151"/>
      <c r="G1861" s="191" t="s">
        <v>1842</v>
      </c>
      <c r="H1861" s="187">
        <v>42370</v>
      </c>
      <c r="I1861" s="151" t="s">
        <v>14</v>
      </c>
      <c r="J1861" s="473" t="s">
        <v>63</v>
      </c>
      <c r="K1861" s="151" t="s">
        <v>9</v>
      </c>
      <c r="L1861" s="151" t="s">
        <v>10</v>
      </c>
      <c r="M1861" s="151" t="s">
        <v>10</v>
      </c>
      <c r="N1861" s="151" t="s">
        <v>11</v>
      </c>
      <c r="O1861" s="139">
        <v>84.5</v>
      </c>
      <c r="P1861" s="139">
        <v>0</v>
      </c>
      <c r="Q1861" s="139">
        <v>84.5</v>
      </c>
      <c r="R1861" s="153" t="s">
        <v>1</v>
      </c>
      <c r="S1861" s="154" t="s">
        <v>4</v>
      </c>
      <c r="T1861" s="154"/>
      <c r="U1861" s="154" t="s">
        <v>1252</v>
      </c>
      <c r="V1861" s="151"/>
      <c r="W1861" s="151"/>
      <c r="X1861" s="151"/>
      <c r="Y1861" s="151"/>
      <c r="Z1861" s="155">
        <v>42370</v>
      </c>
      <c r="AA1861" s="151"/>
      <c r="AB1861" s="151"/>
      <c r="AC1861" s="151"/>
      <c r="AD1861" s="156" t="s">
        <v>1843</v>
      </c>
    </row>
    <row r="1862" spans="1:60" s="21" customFormat="1" outlineLevel="5" x14ac:dyDescent="0.25">
      <c r="B1862" s="1"/>
      <c r="C1862" s="1"/>
      <c r="D1862" s="1"/>
      <c r="E1862" s="1"/>
      <c r="F1862" s="1"/>
      <c r="G1862" s="192" t="s">
        <v>4230</v>
      </c>
      <c r="H1862" s="188">
        <v>42639</v>
      </c>
      <c r="I1862" s="1" t="s">
        <v>5619</v>
      </c>
      <c r="J1862" s="294" t="s">
        <v>63</v>
      </c>
      <c r="K1862" s="1" t="s">
        <v>33</v>
      </c>
      <c r="L1862" s="1" t="s">
        <v>60</v>
      </c>
      <c r="M1862" s="1" t="s">
        <v>21</v>
      </c>
      <c r="N1862" s="1" t="s">
        <v>11</v>
      </c>
      <c r="O1862" s="9">
        <v>161.5</v>
      </c>
      <c r="P1862" s="9">
        <v>0</v>
      </c>
      <c r="Q1862" s="9">
        <v>161.5</v>
      </c>
      <c r="R1862" s="6" t="s">
        <v>61</v>
      </c>
      <c r="S1862" s="5" t="s">
        <v>32</v>
      </c>
      <c r="T1862" s="5"/>
      <c r="U1862" s="5" t="s">
        <v>1252</v>
      </c>
      <c r="V1862" s="1" t="s">
        <v>56</v>
      </c>
      <c r="W1862" s="1"/>
      <c r="X1862" s="1"/>
      <c r="Y1862" s="1"/>
      <c r="Z1862" s="4">
        <v>42639</v>
      </c>
      <c r="AA1862" s="1" t="s">
        <v>26</v>
      </c>
      <c r="AB1862" s="1" t="s">
        <v>5620</v>
      </c>
      <c r="AC1862" s="1" t="s">
        <v>5621</v>
      </c>
      <c r="AD1862" s="8"/>
    </row>
    <row r="1863" spans="1:60" s="164" customFormat="1" ht="15" customHeight="1" outlineLevel="5" x14ac:dyDescent="0.25">
      <c r="A1863" s="21"/>
      <c r="B1863" s="158"/>
      <c r="C1863" s="158"/>
      <c r="D1863" s="158"/>
      <c r="E1863" s="158"/>
      <c r="F1863" s="158"/>
      <c r="G1863" s="193" t="s">
        <v>1842</v>
      </c>
      <c r="H1863" s="189">
        <v>42643</v>
      </c>
      <c r="I1863" s="158" t="s">
        <v>5688</v>
      </c>
      <c r="J1863" s="475" t="s">
        <v>63</v>
      </c>
      <c r="K1863" s="158" t="s">
        <v>9</v>
      </c>
      <c r="L1863" s="158" t="s">
        <v>10</v>
      </c>
      <c r="M1863" s="158" t="s">
        <v>10</v>
      </c>
      <c r="N1863" s="158" t="s">
        <v>11</v>
      </c>
      <c r="O1863" s="146">
        <v>0</v>
      </c>
      <c r="P1863" s="146">
        <v>84.5</v>
      </c>
      <c r="Q1863" s="146">
        <v>-84.5</v>
      </c>
      <c r="R1863" s="160" t="s">
        <v>1</v>
      </c>
      <c r="S1863" s="161" t="s">
        <v>4</v>
      </c>
      <c r="T1863" s="161"/>
      <c r="U1863" s="161" t="s">
        <v>1252</v>
      </c>
      <c r="V1863" s="158"/>
      <c r="W1863" s="158"/>
      <c r="X1863" s="158"/>
      <c r="Y1863" s="158"/>
      <c r="Z1863" s="162">
        <v>42643</v>
      </c>
      <c r="AA1863" s="158"/>
      <c r="AB1863" s="158"/>
      <c r="AC1863" s="158"/>
      <c r="AD1863" s="163" t="s">
        <v>5689</v>
      </c>
    </row>
    <row r="1864" spans="1:60" outlineLevel="5" x14ac:dyDescent="0.25">
      <c r="B1864" s="10"/>
      <c r="C1864" s="10"/>
      <c r="D1864" s="10"/>
      <c r="E1864" s="10"/>
      <c r="F1864" s="10"/>
      <c r="G1864" s="76"/>
      <c r="H1864" s="80"/>
      <c r="I1864" s="10"/>
      <c r="J1864" s="78"/>
      <c r="K1864" s="10"/>
      <c r="L1864" s="10"/>
      <c r="M1864" s="10"/>
      <c r="N1864" s="10"/>
      <c r="O1864" s="17">
        <f>SUM(O1861:O1863)</f>
        <v>246</v>
      </c>
      <c r="P1864" s="17">
        <f t="shared" ref="P1864:Q1864" si="688">SUM(P1861:P1863)</f>
        <v>84.5</v>
      </c>
      <c r="Q1864" s="17">
        <f t="shared" si="688"/>
        <v>161.5</v>
      </c>
      <c r="R1864" s="26"/>
      <c r="S1864" s="26"/>
      <c r="T1864" s="13"/>
      <c r="U1864" s="13"/>
      <c r="V1864" s="10"/>
      <c r="W1864" s="10"/>
      <c r="X1864" s="10"/>
      <c r="Y1864" s="10"/>
      <c r="Z1864" s="80"/>
      <c r="AA1864" s="10"/>
      <c r="AB1864" s="10"/>
      <c r="AC1864" s="10"/>
      <c r="AD1864" s="15"/>
      <c r="BA1864"/>
      <c r="BB1864"/>
      <c r="BC1864"/>
      <c r="BD1864"/>
      <c r="BE1864"/>
      <c r="BF1864"/>
      <c r="BG1864"/>
      <c r="BH1864"/>
    </row>
    <row r="1865" spans="1:60" outlineLevel="5" x14ac:dyDescent="0.25">
      <c r="B1865" s="10"/>
      <c r="C1865" s="10"/>
      <c r="D1865" s="10"/>
      <c r="E1865" s="10"/>
      <c r="F1865" s="10"/>
      <c r="G1865" s="76"/>
      <c r="H1865" s="80"/>
      <c r="I1865" s="10"/>
      <c r="J1865" s="78"/>
      <c r="K1865" s="10"/>
      <c r="L1865" s="10"/>
      <c r="M1865" s="10"/>
      <c r="N1865" s="10"/>
      <c r="O1865" s="16"/>
      <c r="P1865" s="16"/>
      <c r="Q1865" s="16"/>
      <c r="R1865" s="26"/>
      <c r="S1865" s="26"/>
      <c r="T1865" s="13"/>
      <c r="U1865" s="13"/>
      <c r="V1865" s="10"/>
      <c r="W1865" s="10"/>
      <c r="X1865" s="10"/>
      <c r="Y1865" s="10"/>
      <c r="Z1865" s="80"/>
      <c r="AA1865" s="10"/>
      <c r="AB1865" s="10"/>
      <c r="AC1865" s="10"/>
      <c r="AD1865" s="15"/>
      <c r="BA1865"/>
      <c r="BB1865"/>
      <c r="BC1865"/>
      <c r="BD1865"/>
      <c r="BE1865"/>
      <c r="BF1865"/>
      <c r="BG1865"/>
      <c r="BH1865"/>
    </row>
    <row r="1866" spans="1:60" ht="30" customHeight="1" x14ac:dyDescent="0.25">
      <c r="C1866" s="10"/>
      <c r="D1866" s="10"/>
      <c r="E1866" s="10"/>
      <c r="F1866" s="10"/>
      <c r="G1866" s="242" t="s">
        <v>230</v>
      </c>
      <c r="H1866" s="76"/>
      <c r="I1866" s="519" t="s">
        <v>1318</v>
      </c>
      <c r="J1866" s="519"/>
      <c r="K1866" s="519"/>
      <c r="L1866" s="519"/>
      <c r="M1866" s="519"/>
      <c r="N1866" s="519"/>
      <c r="O1866" s="519"/>
      <c r="P1866" s="519"/>
      <c r="Q1866" s="519"/>
      <c r="R1866" s="519"/>
      <c r="S1866" s="519"/>
      <c r="T1866" s="519"/>
      <c r="U1866" s="519"/>
      <c r="V1866" s="519"/>
      <c r="W1866" s="519"/>
      <c r="X1866" s="519"/>
      <c r="Y1866" s="519"/>
      <c r="Z1866" s="519"/>
      <c r="AA1866" s="519"/>
      <c r="AB1866" s="519"/>
      <c r="AC1866" s="519"/>
      <c r="AD1866" s="519"/>
      <c r="AG1866" s="176"/>
    </row>
    <row r="1867" spans="1:60" s="65" customFormat="1" ht="15" customHeight="1" outlineLevel="5" x14ac:dyDescent="0.25">
      <c r="A1867" s="21"/>
      <c r="B1867" s="151"/>
      <c r="C1867" s="151"/>
      <c r="D1867" s="151"/>
      <c r="E1867" s="151"/>
      <c r="F1867" s="151"/>
      <c r="G1867" s="191" t="s">
        <v>1842</v>
      </c>
      <c r="H1867" s="187">
        <v>42370</v>
      </c>
      <c r="I1867" s="151" t="s">
        <v>14</v>
      </c>
      <c r="J1867" s="473" t="s">
        <v>49</v>
      </c>
      <c r="K1867" s="151" t="s">
        <v>9</v>
      </c>
      <c r="L1867" s="151" t="s">
        <v>10</v>
      </c>
      <c r="M1867" s="151" t="s">
        <v>10</v>
      </c>
      <c r="N1867" s="151" t="s">
        <v>11</v>
      </c>
      <c r="O1867" s="139">
        <v>200280.35</v>
      </c>
      <c r="P1867" s="139">
        <v>0</v>
      </c>
      <c r="Q1867" s="139">
        <v>200280.35</v>
      </c>
      <c r="R1867" s="153" t="s">
        <v>1</v>
      </c>
      <c r="S1867" s="154" t="s">
        <v>4</v>
      </c>
      <c r="T1867" s="154"/>
      <c r="U1867" s="154" t="s">
        <v>230</v>
      </c>
      <c r="V1867" s="151"/>
      <c r="W1867" s="151"/>
      <c r="X1867" s="151"/>
      <c r="Y1867" s="151"/>
      <c r="Z1867" s="155">
        <v>42370</v>
      </c>
      <c r="AA1867" s="151"/>
      <c r="AB1867" s="151"/>
      <c r="AC1867" s="151"/>
      <c r="AD1867" s="156" t="s">
        <v>1843</v>
      </c>
    </row>
    <row r="1868" spans="1:60" s="21" customFormat="1" ht="15" customHeight="1" outlineLevel="5" x14ac:dyDescent="0.25">
      <c r="B1868" s="1"/>
      <c r="C1868" s="1"/>
      <c r="D1868" s="1"/>
      <c r="E1868" s="1"/>
      <c r="F1868" s="1"/>
      <c r="G1868" s="192" t="s">
        <v>1842</v>
      </c>
      <c r="H1868" s="188">
        <v>42370</v>
      </c>
      <c r="I1868" s="1" t="s">
        <v>14</v>
      </c>
      <c r="J1868" s="294" t="s">
        <v>59</v>
      </c>
      <c r="K1868" s="1" t="s">
        <v>9</v>
      </c>
      <c r="L1868" s="1" t="s">
        <v>10</v>
      </c>
      <c r="M1868" s="1" t="s">
        <v>10</v>
      </c>
      <c r="N1868" s="1" t="s">
        <v>11</v>
      </c>
      <c r="O1868" s="9">
        <v>79988.639999999999</v>
      </c>
      <c r="P1868" s="9">
        <v>0</v>
      </c>
      <c r="Q1868" s="9">
        <v>79988.639999999999</v>
      </c>
      <c r="R1868" s="6" t="s">
        <v>1</v>
      </c>
      <c r="S1868" s="5" t="s">
        <v>4</v>
      </c>
      <c r="T1868" s="5"/>
      <c r="U1868" s="5" t="s">
        <v>230</v>
      </c>
      <c r="V1868" s="1"/>
      <c r="W1868" s="1"/>
      <c r="X1868" s="1"/>
      <c r="Y1868" s="1"/>
      <c r="Z1868" s="4">
        <v>42370</v>
      </c>
      <c r="AA1868" s="1"/>
      <c r="AB1868" s="1"/>
      <c r="AC1868" s="1"/>
      <c r="AD1868" s="8" t="s">
        <v>1843</v>
      </c>
    </row>
    <row r="1869" spans="1:60" s="164" customFormat="1" ht="15" customHeight="1" outlineLevel="5" x14ac:dyDescent="0.25">
      <c r="A1869" s="21"/>
      <c r="B1869" s="158"/>
      <c r="C1869" s="158"/>
      <c r="D1869" s="158"/>
      <c r="E1869" s="158"/>
      <c r="F1869" s="158"/>
      <c r="G1869" s="193" t="s">
        <v>1842</v>
      </c>
      <c r="H1869" s="189">
        <v>42370</v>
      </c>
      <c r="I1869" s="158" t="s">
        <v>14</v>
      </c>
      <c r="J1869" s="475" t="s">
        <v>63</v>
      </c>
      <c r="K1869" s="158" t="s">
        <v>9</v>
      </c>
      <c r="L1869" s="158" t="s">
        <v>10</v>
      </c>
      <c r="M1869" s="158" t="s">
        <v>10</v>
      </c>
      <c r="N1869" s="158" t="s">
        <v>11</v>
      </c>
      <c r="O1869" s="146">
        <v>46211.5</v>
      </c>
      <c r="P1869" s="146">
        <v>0</v>
      </c>
      <c r="Q1869" s="146">
        <v>46211.5</v>
      </c>
      <c r="R1869" s="160" t="s">
        <v>1</v>
      </c>
      <c r="S1869" s="161" t="s">
        <v>4</v>
      </c>
      <c r="T1869" s="161"/>
      <c r="U1869" s="161" t="s">
        <v>230</v>
      </c>
      <c r="V1869" s="158"/>
      <c r="W1869" s="158"/>
      <c r="X1869" s="158"/>
      <c r="Y1869" s="158"/>
      <c r="Z1869" s="162">
        <v>42370</v>
      </c>
      <c r="AA1869" s="158"/>
      <c r="AB1869" s="158"/>
      <c r="AC1869" s="158"/>
      <c r="AD1869" s="163" t="s">
        <v>1843</v>
      </c>
    </row>
    <row r="1870" spans="1:60" x14ac:dyDescent="0.25">
      <c r="C1870" s="10"/>
      <c r="D1870" s="10"/>
      <c r="E1870" s="10"/>
      <c r="F1870" s="10"/>
      <c r="G1870" s="76"/>
      <c r="H1870" s="76"/>
      <c r="I1870" s="77"/>
      <c r="J1870" s="80"/>
      <c r="K1870" s="10"/>
      <c r="L1870" s="11"/>
      <c r="M1870" s="11"/>
      <c r="N1870" s="11"/>
      <c r="O1870" s="71">
        <f>SUM(O1867:O1869)</f>
        <v>326480.49</v>
      </c>
      <c r="P1870" s="71">
        <f t="shared" ref="P1870:Q1870" si="689">SUM(P1867:P1869)</f>
        <v>0</v>
      </c>
      <c r="Q1870" s="71">
        <f t="shared" si="689"/>
        <v>326480.49</v>
      </c>
      <c r="R1870" s="17"/>
      <c r="S1870" s="17"/>
      <c r="T1870" s="17"/>
      <c r="U1870" s="17"/>
      <c r="V1870" s="17"/>
      <c r="W1870" s="26"/>
      <c r="X1870" s="10"/>
      <c r="Y1870" s="10"/>
      <c r="Z1870" s="10"/>
      <c r="AA1870" s="10"/>
      <c r="AB1870" s="14"/>
      <c r="AC1870" s="10"/>
      <c r="AD1870" s="10"/>
      <c r="AE1870" s="10"/>
      <c r="AF1870" s="15"/>
    </row>
    <row r="1871" spans="1:60" x14ac:dyDescent="0.25">
      <c r="C1871" s="10"/>
      <c r="D1871" s="10"/>
      <c r="E1871" s="10"/>
      <c r="F1871" s="10"/>
      <c r="G1871" s="76"/>
      <c r="H1871" s="76"/>
      <c r="I1871" s="77"/>
      <c r="J1871" s="80"/>
      <c r="K1871" s="10"/>
      <c r="L1871" s="11"/>
      <c r="M1871" s="11"/>
      <c r="N1871" s="11"/>
      <c r="O1871" s="25"/>
      <c r="P1871" s="25"/>
      <c r="Q1871" s="16"/>
      <c r="R1871" s="16"/>
      <c r="S1871" s="16"/>
      <c r="T1871" s="16"/>
      <c r="U1871" s="16"/>
      <c r="V1871" s="16"/>
      <c r="W1871" s="26"/>
      <c r="X1871" s="10"/>
      <c r="Y1871" s="10"/>
      <c r="Z1871" s="10"/>
      <c r="AA1871" s="10"/>
      <c r="AB1871" s="14"/>
      <c r="AC1871" s="10"/>
      <c r="AD1871" s="10"/>
      <c r="AE1871" s="10"/>
      <c r="AF1871" s="15"/>
    </row>
    <row r="1872" spans="1:60" ht="15" customHeight="1" x14ac:dyDescent="0.25">
      <c r="C1872" s="10"/>
      <c r="D1872" s="10"/>
      <c r="E1872" s="10"/>
      <c r="F1872" s="10"/>
      <c r="G1872" s="243" t="s">
        <v>231</v>
      </c>
      <c r="H1872" s="76"/>
      <c r="I1872" s="514" t="s">
        <v>1319</v>
      </c>
      <c r="J1872" s="514"/>
      <c r="K1872" s="514"/>
      <c r="L1872" s="514"/>
      <c r="M1872" s="514"/>
      <c r="N1872" s="514"/>
      <c r="O1872" s="514"/>
      <c r="P1872" s="514"/>
      <c r="Q1872" s="514"/>
      <c r="R1872" s="514"/>
      <c r="S1872" s="514"/>
      <c r="T1872" s="514"/>
      <c r="U1872" s="514"/>
      <c r="V1872" s="514"/>
      <c r="W1872" s="514"/>
      <c r="X1872" s="514"/>
      <c r="Y1872" s="514"/>
      <c r="Z1872" s="514"/>
      <c r="AA1872" s="514"/>
      <c r="AB1872" s="514"/>
      <c r="AC1872" s="514"/>
      <c r="AD1872" s="514"/>
      <c r="AG1872" s="176"/>
    </row>
    <row r="1873" spans="1:33" s="65" customFormat="1" ht="15" customHeight="1" outlineLevel="5" x14ac:dyDescent="0.25">
      <c r="A1873" s="21"/>
      <c r="B1873" s="151"/>
      <c r="C1873" s="151"/>
      <c r="D1873" s="151"/>
      <c r="E1873" s="151"/>
      <c r="F1873" s="151"/>
      <c r="G1873" s="191" t="s">
        <v>1842</v>
      </c>
      <c r="H1873" s="187">
        <v>42370</v>
      </c>
      <c r="I1873" s="151" t="s">
        <v>14</v>
      </c>
      <c r="J1873" s="473" t="s">
        <v>49</v>
      </c>
      <c r="K1873" s="151" t="s">
        <v>9</v>
      </c>
      <c r="L1873" s="151" t="s">
        <v>10</v>
      </c>
      <c r="M1873" s="151" t="s">
        <v>10</v>
      </c>
      <c r="N1873" s="151" t="s">
        <v>11</v>
      </c>
      <c r="O1873" s="139">
        <v>53937.67</v>
      </c>
      <c r="P1873" s="139">
        <v>0</v>
      </c>
      <c r="Q1873" s="139">
        <v>53937.67</v>
      </c>
      <c r="R1873" s="153" t="s">
        <v>1</v>
      </c>
      <c r="S1873" s="154" t="s">
        <v>4</v>
      </c>
      <c r="T1873" s="154"/>
      <c r="U1873" s="154" t="s">
        <v>231</v>
      </c>
      <c r="V1873" s="151"/>
      <c r="W1873" s="151"/>
      <c r="X1873" s="151"/>
      <c r="Y1873" s="151"/>
      <c r="Z1873" s="155">
        <v>42370</v>
      </c>
      <c r="AA1873" s="151"/>
      <c r="AB1873" s="151"/>
      <c r="AC1873" s="151"/>
      <c r="AD1873" s="156" t="s">
        <v>1843</v>
      </c>
    </row>
    <row r="1874" spans="1:33" s="21" customFormat="1" ht="15" customHeight="1" outlineLevel="5" x14ac:dyDescent="0.25">
      <c r="B1874" s="1"/>
      <c r="C1874" s="1"/>
      <c r="D1874" s="1"/>
      <c r="E1874" s="1"/>
      <c r="F1874" s="1"/>
      <c r="G1874" s="192" t="s">
        <v>1842</v>
      </c>
      <c r="H1874" s="188">
        <v>42370</v>
      </c>
      <c r="I1874" s="1" t="s">
        <v>14</v>
      </c>
      <c r="J1874" s="294" t="s">
        <v>59</v>
      </c>
      <c r="K1874" s="1" t="s">
        <v>9</v>
      </c>
      <c r="L1874" s="1" t="s">
        <v>10</v>
      </c>
      <c r="M1874" s="1" t="s">
        <v>10</v>
      </c>
      <c r="N1874" s="1" t="s">
        <v>11</v>
      </c>
      <c r="O1874" s="9">
        <v>21571.8</v>
      </c>
      <c r="P1874" s="9">
        <v>0</v>
      </c>
      <c r="Q1874" s="9">
        <v>21571.8</v>
      </c>
      <c r="R1874" s="6" t="s">
        <v>1</v>
      </c>
      <c r="S1874" s="5" t="s">
        <v>4</v>
      </c>
      <c r="T1874" s="5"/>
      <c r="U1874" s="5" t="s">
        <v>231</v>
      </c>
      <c r="V1874" s="1"/>
      <c r="W1874" s="1"/>
      <c r="X1874" s="1"/>
      <c r="Y1874" s="1"/>
      <c r="Z1874" s="4">
        <v>42370</v>
      </c>
      <c r="AA1874" s="1"/>
      <c r="AB1874" s="1"/>
      <c r="AC1874" s="1"/>
      <c r="AD1874" s="8" t="s">
        <v>1843</v>
      </c>
    </row>
    <row r="1875" spans="1:33" s="164" customFormat="1" ht="15" customHeight="1" outlineLevel="5" x14ac:dyDescent="0.25">
      <c r="A1875" s="21"/>
      <c r="B1875" s="158"/>
      <c r="C1875" s="158"/>
      <c r="D1875" s="158"/>
      <c r="E1875" s="158"/>
      <c r="F1875" s="158"/>
      <c r="G1875" s="193" t="s">
        <v>1842</v>
      </c>
      <c r="H1875" s="189">
        <v>42370</v>
      </c>
      <c r="I1875" s="158" t="s">
        <v>14</v>
      </c>
      <c r="J1875" s="475" t="s">
        <v>63</v>
      </c>
      <c r="K1875" s="158" t="s">
        <v>9</v>
      </c>
      <c r="L1875" s="158" t="s">
        <v>10</v>
      </c>
      <c r="M1875" s="158" t="s">
        <v>10</v>
      </c>
      <c r="N1875" s="158" t="s">
        <v>11</v>
      </c>
      <c r="O1875" s="146">
        <v>12157.8</v>
      </c>
      <c r="P1875" s="146">
        <v>0</v>
      </c>
      <c r="Q1875" s="146">
        <v>12157.8</v>
      </c>
      <c r="R1875" s="160" t="s">
        <v>1</v>
      </c>
      <c r="S1875" s="161" t="s">
        <v>4</v>
      </c>
      <c r="T1875" s="161"/>
      <c r="U1875" s="161" t="s">
        <v>231</v>
      </c>
      <c r="V1875" s="158"/>
      <c r="W1875" s="158"/>
      <c r="X1875" s="158"/>
      <c r="Y1875" s="158"/>
      <c r="Z1875" s="162">
        <v>42370</v>
      </c>
      <c r="AA1875" s="158"/>
      <c r="AB1875" s="158"/>
      <c r="AC1875" s="158"/>
      <c r="AD1875" s="163" t="s">
        <v>1843</v>
      </c>
    </row>
    <row r="1876" spans="1:33" ht="15" customHeight="1" x14ac:dyDescent="0.25">
      <c r="C1876" s="10"/>
      <c r="D1876" s="10"/>
      <c r="E1876" s="10"/>
      <c r="F1876" s="10"/>
      <c r="G1876" s="76"/>
      <c r="H1876" s="76"/>
      <c r="I1876" s="77"/>
      <c r="J1876" s="80"/>
      <c r="K1876" s="10"/>
      <c r="L1876" s="11"/>
      <c r="M1876" s="11"/>
      <c r="N1876" s="11"/>
      <c r="O1876" s="71">
        <f>SUM(O1873:O1875)</f>
        <v>87667.27</v>
      </c>
      <c r="P1876" s="71">
        <f t="shared" ref="P1876:Q1876" si="690">SUM(P1873:P1875)</f>
        <v>0</v>
      </c>
      <c r="Q1876" s="71">
        <f t="shared" si="690"/>
        <v>87667.27</v>
      </c>
      <c r="R1876" s="17"/>
      <c r="S1876" s="17"/>
      <c r="T1876" s="17"/>
      <c r="U1876" s="17"/>
      <c r="V1876" s="17"/>
      <c r="W1876" s="26"/>
      <c r="X1876" s="10"/>
      <c r="Y1876" s="10"/>
      <c r="Z1876" s="10"/>
      <c r="AA1876" s="10"/>
      <c r="AB1876" s="14"/>
      <c r="AC1876" s="10"/>
      <c r="AD1876" s="10"/>
      <c r="AE1876" s="10"/>
      <c r="AF1876" s="15"/>
    </row>
    <row r="1877" spans="1:33" ht="15" customHeight="1" x14ac:dyDescent="0.25">
      <c r="C1877" s="10"/>
      <c r="D1877" s="10"/>
      <c r="E1877" s="10"/>
      <c r="F1877" s="10"/>
      <c r="G1877" s="76"/>
      <c r="H1877" s="76"/>
      <c r="I1877" s="77"/>
      <c r="J1877" s="80"/>
      <c r="K1877" s="10"/>
      <c r="L1877" s="11"/>
      <c r="M1877" s="11"/>
      <c r="N1877" s="11"/>
      <c r="O1877" s="25"/>
      <c r="P1877" s="25"/>
      <c r="Q1877" s="16"/>
      <c r="R1877" s="16"/>
      <c r="S1877" s="16"/>
      <c r="T1877" s="16"/>
      <c r="U1877" s="16"/>
      <c r="V1877" s="16"/>
      <c r="W1877" s="26"/>
      <c r="X1877" s="10"/>
      <c r="Y1877" s="10"/>
      <c r="Z1877" s="10"/>
      <c r="AA1877" s="10"/>
      <c r="AB1877" s="14"/>
      <c r="AC1877" s="10"/>
      <c r="AD1877" s="10"/>
      <c r="AE1877" s="10"/>
      <c r="AF1877" s="15"/>
    </row>
    <row r="1878" spans="1:33" ht="15" customHeight="1" x14ac:dyDescent="0.25">
      <c r="C1878" s="10"/>
      <c r="D1878" s="10"/>
      <c r="E1878" s="10"/>
      <c r="F1878" s="10"/>
      <c r="G1878" s="242" t="s">
        <v>232</v>
      </c>
      <c r="H1878" s="76"/>
      <c r="I1878" s="125" t="s">
        <v>1086</v>
      </c>
      <c r="J1878" s="462"/>
      <c r="K1878" s="125"/>
      <c r="L1878" s="125"/>
      <c r="M1878" s="125"/>
      <c r="N1878" s="125"/>
      <c r="O1878" s="125"/>
      <c r="P1878" s="125"/>
      <c r="Q1878" s="125"/>
      <c r="R1878" s="125"/>
      <c r="S1878" s="125"/>
      <c r="T1878" s="125"/>
      <c r="U1878" s="125"/>
      <c r="V1878" s="125"/>
      <c r="W1878" s="125"/>
      <c r="X1878" s="125"/>
      <c r="Y1878" s="125"/>
      <c r="Z1878" s="125"/>
      <c r="AA1878" s="125"/>
      <c r="AB1878" s="125"/>
      <c r="AC1878" s="125"/>
      <c r="AD1878" s="125"/>
      <c r="AG1878" s="176"/>
    </row>
    <row r="1879" spans="1:33" s="65" customFormat="1" ht="15" customHeight="1" outlineLevel="5" x14ac:dyDescent="0.25">
      <c r="A1879" s="21"/>
      <c r="B1879" s="151"/>
      <c r="C1879" s="151"/>
      <c r="D1879" s="151"/>
      <c r="E1879" s="151"/>
      <c r="F1879" s="151"/>
      <c r="G1879" s="191" t="s">
        <v>1842</v>
      </c>
      <c r="H1879" s="187">
        <v>42370</v>
      </c>
      <c r="I1879" s="151" t="s">
        <v>14</v>
      </c>
      <c r="J1879" s="473" t="s">
        <v>49</v>
      </c>
      <c r="K1879" s="151" t="s">
        <v>9</v>
      </c>
      <c r="L1879" s="151" t="s">
        <v>10</v>
      </c>
      <c r="M1879" s="151" t="s">
        <v>10</v>
      </c>
      <c r="N1879" s="151" t="s">
        <v>11</v>
      </c>
      <c r="O1879" s="139">
        <v>617945.07999999996</v>
      </c>
      <c r="P1879" s="139">
        <v>0</v>
      </c>
      <c r="Q1879" s="139">
        <v>617945.07999999996</v>
      </c>
      <c r="R1879" s="153" t="s">
        <v>1</v>
      </c>
      <c r="S1879" s="154" t="s">
        <v>4</v>
      </c>
      <c r="T1879" s="154"/>
      <c r="U1879" s="154" t="s">
        <v>232</v>
      </c>
      <c r="V1879" s="151"/>
      <c r="W1879" s="151"/>
      <c r="X1879" s="151"/>
      <c r="Y1879" s="151"/>
      <c r="Z1879" s="155">
        <v>42370</v>
      </c>
      <c r="AA1879" s="151"/>
      <c r="AB1879" s="151"/>
      <c r="AC1879" s="151"/>
      <c r="AD1879" s="156" t="s">
        <v>1843</v>
      </c>
    </row>
    <row r="1880" spans="1:33" s="21" customFormat="1" ht="15" customHeight="1" outlineLevel="5" x14ac:dyDescent="0.25">
      <c r="B1880" s="1"/>
      <c r="C1880" s="1"/>
      <c r="D1880" s="1"/>
      <c r="E1880" s="1"/>
      <c r="F1880" s="1"/>
      <c r="G1880" s="192" t="s">
        <v>1842</v>
      </c>
      <c r="H1880" s="188">
        <v>42370</v>
      </c>
      <c r="I1880" s="1" t="s">
        <v>14</v>
      </c>
      <c r="J1880" s="294" t="s">
        <v>59</v>
      </c>
      <c r="K1880" s="1" t="s">
        <v>9</v>
      </c>
      <c r="L1880" s="1" t="s">
        <v>10</v>
      </c>
      <c r="M1880" s="1" t="s">
        <v>10</v>
      </c>
      <c r="N1880" s="1" t="s">
        <v>11</v>
      </c>
      <c r="O1880" s="9">
        <v>380579.01</v>
      </c>
      <c r="P1880" s="9">
        <v>0</v>
      </c>
      <c r="Q1880" s="9">
        <v>380579.01</v>
      </c>
      <c r="R1880" s="6" t="s">
        <v>1</v>
      </c>
      <c r="S1880" s="5" t="s">
        <v>4</v>
      </c>
      <c r="T1880" s="5"/>
      <c r="U1880" s="5" t="s">
        <v>232</v>
      </c>
      <c r="V1880" s="1"/>
      <c r="W1880" s="1"/>
      <c r="X1880" s="1"/>
      <c r="Y1880" s="1"/>
      <c r="Z1880" s="4">
        <v>42370</v>
      </c>
      <c r="AA1880" s="1"/>
      <c r="AB1880" s="1"/>
      <c r="AC1880" s="1"/>
      <c r="AD1880" s="8" t="s">
        <v>1843</v>
      </c>
    </row>
    <row r="1881" spans="1:33" s="164" customFormat="1" ht="15" customHeight="1" outlineLevel="5" x14ac:dyDescent="0.25">
      <c r="A1881" s="21"/>
      <c r="B1881" s="158"/>
      <c r="C1881" s="158"/>
      <c r="D1881" s="158"/>
      <c r="E1881" s="158"/>
      <c r="F1881" s="158"/>
      <c r="G1881" s="193" t="s">
        <v>1842</v>
      </c>
      <c r="H1881" s="189">
        <v>42370</v>
      </c>
      <c r="I1881" s="158" t="s">
        <v>14</v>
      </c>
      <c r="J1881" s="475" t="s">
        <v>63</v>
      </c>
      <c r="K1881" s="158" t="s">
        <v>9</v>
      </c>
      <c r="L1881" s="158" t="s">
        <v>10</v>
      </c>
      <c r="M1881" s="158" t="s">
        <v>10</v>
      </c>
      <c r="N1881" s="158" t="s">
        <v>11</v>
      </c>
      <c r="O1881" s="146">
        <v>365575.74</v>
      </c>
      <c r="P1881" s="146">
        <v>0</v>
      </c>
      <c r="Q1881" s="146">
        <v>365575.74</v>
      </c>
      <c r="R1881" s="160" t="s">
        <v>1</v>
      </c>
      <c r="S1881" s="161" t="s">
        <v>4</v>
      </c>
      <c r="T1881" s="161"/>
      <c r="U1881" s="161" t="s">
        <v>232</v>
      </c>
      <c r="V1881" s="158"/>
      <c r="W1881" s="158"/>
      <c r="X1881" s="158"/>
      <c r="Y1881" s="158"/>
      <c r="Z1881" s="162">
        <v>42370</v>
      </c>
      <c r="AA1881" s="158"/>
      <c r="AB1881" s="158"/>
      <c r="AC1881" s="158"/>
      <c r="AD1881" s="163" t="s">
        <v>1843</v>
      </c>
    </row>
    <row r="1882" spans="1:33" x14ac:dyDescent="0.25">
      <c r="C1882" s="10"/>
      <c r="D1882" s="10"/>
      <c r="E1882" s="10"/>
      <c r="F1882" s="10"/>
      <c r="G1882" s="76"/>
      <c r="H1882" s="76"/>
      <c r="I1882" s="77"/>
      <c r="J1882" s="80"/>
      <c r="K1882" s="10"/>
      <c r="L1882" s="11"/>
      <c r="M1882" s="11"/>
      <c r="N1882" s="11"/>
      <c r="O1882" s="71">
        <f>SUM(O1879:O1881)</f>
        <v>1364099.83</v>
      </c>
      <c r="P1882" s="71">
        <f t="shared" ref="P1882:Q1882" si="691">SUM(P1879:P1881)</f>
        <v>0</v>
      </c>
      <c r="Q1882" s="71">
        <f t="shared" si="691"/>
        <v>1364099.83</v>
      </c>
      <c r="R1882" s="17"/>
      <c r="S1882" s="17"/>
      <c r="T1882" s="17"/>
      <c r="U1882" s="17"/>
      <c r="V1882" s="17"/>
      <c r="W1882" s="26"/>
      <c r="X1882" s="10"/>
      <c r="Y1882" s="10"/>
      <c r="Z1882" s="10"/>
      <c r="AA1882" s="10"/>
      <c r="AB1882" s="14"/>
      <c r="AC1882" s="10"/>
      <c r="AD1882" s="10"/>
      <c r="AE1882" s="10"/>
      <c r="AF1882" s="15"/>
    </row>
    <row r="1883" spans="1:33" x14ac:dyDescent="0.25">
      <c r="C1883" s="10"/>
      <c r="D1883" s="10"/>
      <c r="E1883" s="10"/>
      <c r="F1883" s="10"/>
      <c r="G1883" s="76"/>
      <c r="H1883" s="76"/>
      <c r="I1883" s="77"/>
      <c r="J1883" s="80"/>
      <c r="K1883" s="10"/>
      <c r="L1883" s="11"/>
      <c r="M1883" s="11"/>
      <c r="N1883" s="11"/>
      <c r="O1883" s="25"/>
      <c r="P1883" s="25"/>
      <c r="Q1883" s="16"/>
      <c r="R1883" s="16"/>
      <c r="S1883" s="16"/>
      <c r="T1883" s="16"/>
      <c r="U1883" s="16"/>
      <c r="V1883" s="16"/>
      <c r="W1883" s="26"/>
      <c r="X1883" s="10"/>
      <c r="Y1883" s="10"/>
      <c r="Z1883" s="10"/>
      <c r="AA1883" s="10"/>
      <c r="AB1883" s="14"/>
      <c r="AC1883" s="10"/>
      <c r="AD1883" s="10"/>
      <c r="AE1883" s="10"/>
      <c r="AF1883" s="15"/>
    </row>
    <row r="1884" spans="1:33" ht="15.75" x14ac:dyDescent="0.25">
      <c r="C1884" s="10"/>
      <c r="D1884" s="10"/>
      <c r="E1884" s="10"/>
      <c r="F1884" s="10"/>
      <c r="G1884" s="242" t="s">
        <v>233</v>
      </c>
      <c r="H1884" s="76"/>
      <c r="I1884" s="125" t="s">
        <v>1320</v>
      </c>
      <c r="J1884" s="462"/>
      <c r="K1884" s="125"/>
      <c r="L1884" s="125"/>
      <c r="M1884" s="125"/>
      <c r="N1884" s="125"/>
      <c r="O1884" s="125"/>
      <c r="P1884" s="125"/>
      <c r="Q1884" s="125"/>
      <c r="R1884" s="125"/>
      <c r="S1884" s="125"/>
      <c r="T1884" s="125"/>
      <c r="U1884" s="125"/>
      <c r="V1884" s="125"/>
      <c r="W1884" s="125"/>
      <c r="X1884" s="125"/>
      <c r="Y1884" s="125"/>
      <c r="Z1884" s="125"/>
      <c r="AA1884" s="125"/>
      <c r="AB1884" s="125"/>
      <c r="AC1884" s="125"/>
      <c r="AD1884" s="125"/>
      <c r="AG1884" s="176"/>
    </row>
    <row r="1885" spans="1:33" s="65" customFormat="1" ht="15" customHeight="1" outlineLevel="5" x14ac:dyDescent="0.25">
      <c r="A1885" s="21"/>
      <c r="B1885" s="151"/>
      <c r="C1885" s="151"/>
      <c r="D1885" s="151"/>
      <c r="E1885" s="151"/>
      <c r="F1885" s="151"/>
      <c r="G1885" s="191" t="s">
        <v>1842</v>
      </c>
      <c r="H1885" s="187">
        <v>42370</v>
      </c>
      <c r="I1885" s="151" t="s">
        <v>14</v>
      </c>
      <c r="J1885" s="473" t="s">
        <v>59</v>
      </c>
      <c r="K1885" s="151" t="s">
        <v>9</v>
      </c>
      <c r="L1885" s="151" t="s">
        <v>10</v>
      </c>
      <c r="M1885" s="151" t="s">
        <v>10</v>
      </c>
      <c r="N1885" s="151" t="s">
        <v>11</v>
      </c>
      <c r="O1885" s="139">
        <v>17501.41</v>
      </c>
      <c r="P1885" s="139">
        <v>0</v>
      </c>
      <c r="Q1885" s="139">
        <v>17501.41</v>
      </c>
      <c r="R1885" s="153" t="s">
        <v>1</v>
      </c>
      <c r="S1885" s="154" t="s">
        <v>4</v>
      </c>
      <c r="T1885" s="154"/>
      <c r="U1885" s="154" t="s">
        <v>6392</v>
      </c>
      <c r="V1885" s="151"/>
      <c r="W1885" s="151"/>
      <c r="X1885" s="151"/>
      <c r="Y1885" s="151"/>
      <c r="Z1885" s="155">
        <v>42370</v>
      </c>
      <c r="AA1885" s="151"/>
      <c r="AB1885" s="151"/>
      <c r="AC1885" s="151"/>
      <c r="AD1885" s="156" t="s">
        <v>1843</v>
      </c>
    </row>
    <row r="1886" spans="1:33" s="21" customFormat="1" outlineLevel="5" x14ac:dyDescent="0.25">
      <c r="B1886" s="1"/>
      <c r="C1886" s="1"/>
      <c r="D1886" s="1"/>
      <c r="E1886" s="1"/>
      <c r="F1886" s="1"/>
      <c r="G1886" s="192" t="s">
        <v>4230</v>
      </c>
      <c r="H1886" s="188">
        <v>42600</v>
      </c>
      <c r="I1886" s="1" t="s">
        <v>4902</v>
      </c>
      <c r="J1886" s="294" t="s">
        <v>59</v>
      </c>
      <c r="K1886" s="1" t="s">
        <v>33</v>
      </c>
      <c r="L1886" s="1" t="s">
        <v>1432</v>
      </c>
      <c r="M1886" s="1" t="s">
        <v>21</v>
      </c>
      <c r="N1886" s="1" t="s">
        <v>11</v>
      </c>
      <c r="O1886" s="9">
        <v>50</v>
      </c>
      <c r="P1886" s="9">
        <v>0</v>
      </c>
      <c r="Q1886" s="9">
        <v>50</v>
      </c>
      <c r="R1886" s="6" t="s">
        <v>61</v>
      </c>
      <c r="S1886" s="5" t="s">
        <v>32</v>
      </c>
      <c r="T1886" s="5"/>
      <c r="U1886" s="5" t="s">
        <v>6392</v>
      </c>
      <c r="V1886" s="1" t="s">
        <v>35</v>
      </c>
      <c r="W1886" s="1"/>
      <c r="X1886" s="1"/>
      <c r="Y1886" s="1"/>
      <c r="Z1886" s="4">
        <v>42600</v>
      </c>
      <c r="AA1886" s="1" t="s">
        <v>26</v>
      </c>
      <c r="AB1886" s="1" t="s">
        <v>4903</v>
      </c>
      <c r="AC1886" s="1" t="s">
        <v>4904</v>
      </c>
      <c r="AD1886" s="8"/>
    </row>
    <row r="1887" spans="1:33" s="164" customFormat="1" ht="15" customHeight="1" outlineLevel="5" x14ac:dyDescent="0.25">
      <c r="A1887" s="21"/>
      <c r="B1887" s="158"/>
      <c r="C1887" s="158"/>
      <c r="D1887" s="158"/>
      <c r="E1887" s="158"/>
      <c r="F1887" s="158"/>
      <c r="G1887" s="193" t="s">
        <v>1842</v>
      </c>
      <c r="H1887" s="189">
        <v>42370</v>
      </c>
      <c r="I1887" s="158" t="s">
        <v>14</v>
      </c>
      <c r="J1887" s="475" t="s">
        <v>63</v>
      </c>
      <c r="K1887" s="158" t="s">
        <v>9</v>
      </c>
      <c r="L1887" s="158" t="s">
        <v>10</v>
      </c>
      <c r="M1887" s="158" t="s">
        <v>10</v>
      </c>
      <c r="N1887" s="158" t="s">
        <v>11</v>
      </c>
      <c r="O1887" s="146">
        <v>33026.6</v>
      </c>
      <c r="P1887" s="146">
        <v>0</v>
      </c>
      <c r="Q1887" s="146">
        <v>33026.6</v>
      </c>
      <c r="R1887" s="160" t="s">
        <v>1</v>
      </c>
      <c r="S1887" s="161" t="s">
        <v>4</v>
      </c>
      <c r="T1887" s="161"/>
      <c r="U1887" s="161" t="s">
        <v>6392</v>
      </c>
      <c r="V1887" s="158"/>
      <c r="W1887" s="158"/>
      <c r="X1887" s="158"/>
      <c r="Y1887" s="158"/>
      <c r="Z1887" s="162">
        <v>42370</v>
      </c>
      <c r="AA1887" s="158"/>
      <c r="AB1887" s="158"/>
      <c r="AC1887" s="158"/>
      <c r="AD1887" s="163" t="s">
        <v>1843</v>
      </c>
    </row>
    <row r="1888" spans="1:33" x14ac:dyDescent="0.25">
      <c r="C1888" s="10"/>
      <c r="D1888" s="10"/>
      <c r="E1888" s="10"/>
      <c r="F1888" s="10"/>
      <c r="G1888" s="76"/>
      <c r="H1888" s="76"/>
      <c r="I1888" s="77"/>
      <c r="J1888" s="80"/>
      <c r="K1888" s="10"/>
      <c r="L1888" s="11"/>
      <c r="M1888" s="11"/>
      <c r="N1888" s="11"/>
      <c r="O1888" s="71">
        <f>SUM(O1885:O1887)</f>
        <v>50578.009999999995</v>
      </c>
      <c r="P1888" s="71">
        <f t="shared" ref="P1888:Q1888" si="692">SUM(P1885:P1887)</f>
        <v>0</v>
      </c>
      <c r="Q1888" s="71">
        <f t="shared" si="692"/>
        <v>50578.009999999995</v>
      </c>
      <c r="R1888" s="17"/>
      <c r="S1888" s="17"/>
      <c r="T1888" s="17"/>
      <c r="U1888" s="17"/>
      <c r="V1888" s="17"/>
      <c r="W1888" s="26"/>
      <c r="X1888" s="10"/>
      <c r="Y1888" s="10"/>
      <c r="Z1888" s="10"/>
      <c r="AA1888" s="10"/>
      <c r="AB1888" s="14"/>
      <c r="AC1888" s="10"/>
      <c r="AD1888" s="10"/>
      <c r="AE1888" s="10"/>
      <c r="AF1888" s="15"/>
    </row>
    <row r="1889" spans="1:60" x14ac:dyDescent="0.25">
      <c r="C1889" s="10"/>
      <c r="D1889" s="10"/>
      <c r="E1889" s="10"/>
      <c r="F1889" s="10"/>
      <c r="G1889" s="76"/>
      <c r="H1889" s="76"/>
      <c r="I1889" s="77"/>
      <c r="J1889" s="80"/>
      <c r="K1889" s="10"/>
      <c r="L1889" s="11"/>
      <c r="M1889" s="11"/>
      <c r="N1889" s="11"/>
      <c r="O1889" s="25"/>
      <c r="P1889" s="25"/>
      <c r="Q1889" s="16"/>
      <c r="R1889" s="16"/>
      <c r="S1889" s="16"/>
      <c r="T1889" s="16"/>
      <c r="U1889" s="16"/>
      <c r="V1889" s="16"/>
      <c r="W1889" s="26"/>
      <c r="X1889" s="10"/>
      <c r="Y1889" s="10"/>
      <c r="Z1889" s="10"/>
      <c r="AA1889" s="10"/>
      <c r="AB1889" s="14"/>
      <c r="AC1889" s="10"/>
      <c r="AD1889" s="10"/>
      <c r="AE1889" s="10"/>
      <c r="AF1889" s="15"/>
    </row>
    <row r="1890" spans="1:60" ht="15.75" x14ac:dyDescent="0.25">
      <c r="C1890" s="10"/>
      <c r="D1890" s="10"/>
      <c r="E1890" s="10"/>
      <c r="F1890" s="10"/>
      <c r="G1890" s="242" t="s">
        <v>284</v>
      </c>
      <c r="H1890" s="195"/>
      <c r="I1890" s="125" t="s">
        <v>1564</v>
      </c>
      <c r="J1890" s="456"/>
      <c r="L1890" s="96"/>
      <c r="M1890" s="96"/>
      <c r="N1890" s="96"/>
      <c r="O1890" s="380"/>
      <c r="P1890" s="380"/>
      <c r="Q1890" s="380"/>
      <c r="R1890" s="176"/>
      <c r="S1890" s="176"/>
      <c r="T1890" s="96"/>
      <c r="U1890" s="96"/>
      <c r="V1890" s="96"/>
      <c r="W1890" s="97"/>
      <c r="X1890" s="96"/>
      <c r="Y1890" s="96"/>
      <c r="Z1890" s="96"/>
      <c r="AA1890" s="96"/>
      <c r="AB1890" s="96"/>
      <c r="AC1890" s="96"/>
      <c r="AD1890" s="96"/>
      <c r="AE1890" s="176"/>
      <c r="AF1890" s="176"/>
      <c r="AG1890" s="176"/>
    </row>
    <row r="1891" spans="1:60" s="65" customFormat="1" ht="15" customHeight="1" outlineLevel="5" x14ac:dyDescent="0.25">
      <c r="A1891" s="21"/>
      <c r="B1891" s="151"/>
      <c r="C1891" s="151"/>
      <c r="D1891" s="151"/>
      <c r="E1891" s="151"/>
      <c r="F1891" s="151"/>
      <c r="G1891" s="191" t="s">
        <v>1842</v>
      </c>
      <c r="H1891" s="187">
        <v>42370</v>
      </c>
      <c r="I1891" s="151" t="s">
        <v>14</v>
      </c>
      <c r="J1891" s="473" t="s">
        <v>59</v>
      </c>
      <c r="K1891" s="151" t="s">
        <v>9</v>
      </c>
      <c r="L1891" s="151" t="s">
        <v>10</v>
      </c>
      <c r="M1891" s="151" t="s">
        <v>10</v>
      </c>
      <c r="N1891" s="151" t="s">
        <v>11</v>
      </c>
      <c r="O1891" s="139">
        <v>2440</v>
      </c>
      <c r="P1891" s="139">
        <v>0</v>
      </c>
      <c r="Q1891" s="139">
        <v>2440</v>
      </c>
      <c r="R1891" s="153" t="s">
        <v>1</v>
      </c>
      <c r="S1891" s="154" t="s">
        <v>4</v>
      </c>
      <c r="T1891" s="154"/>
      <c r="U1891" s="154" t="s">
        <v>284</v>
      </c>
      <c r="V1891" s="151"/>
      <c r="W1891" s="151"/>
      <c r="X1891" s="151"/>
      <c r="Y1891" s="151"/>
      <c r="Z1891" s="155">
        <v>42370</v>
      </c>
      <c r="AA1891" s="151"/>
      <c r="AB1891" s="151"/>
      <c r="AC1891" s="151"/>
      <c r="AD1891" s="156" t="s">
        <v>1843</v>
      </c>
    </row>
    <row r="1892" spans="1:60" s="164" customFormat="1" ht="15" customHeight="1" outlineLevel="5" x14ac:dyDescent="0.25">
      <c r="A1892" s="21"/>
      <c r="B1892" s="158"/>
      <c r="C1892" s="158"/>
      <c r="D1892" s="158"/>
      <c r="E1892" s="158"/>
      <c r="F1892" s="158"/>
      <c r="G1892" s="193" t="s">
        <v>1842</v>
      </c>
      <c r="H1892" s="189">
        <v>42370</v>
      </c>
      <c r="I1892" s="158" t="s">
        <v>14</v>
      </c>
      <c r="J1892" s="475" t="s">
        <v>63</v>
      </c>
      <c r="K1892" s="158" t="s">
        <v>9</v>
      </c>
      <c r="L1892" s="158" t="s">
        <v>10</v>
      </c>
      <c r="M1892" s="158" t="s">
        <v>10</v>
      </c>
      <c r="N1892" s="158" t="s">
        <v>11</v>
      </c>
      <c r="O1892" s="146">
        <v>800</v>
      </c>
      <c r="P1892" s="146">
        <v>0</v>
      </c>
      <c r="Q1892" s="146">
        <v>800</v>
      </c>
      <c r="R1892" s="160" t="s">
        <v>1</v>
      </c>
      <c r="S1892" s="161" t="s">
        <v>4</v>
      </c>
      <c r="T1892" s="161"/>
      <c r="U1892" s="161" t="s">
        <v>284</v>
      </c>
      <c r="V1892" s="158"/>
      <c r="W1892" s="158"/>
      <c r="X1892" s="158"/>
      <c r="Y1892" s="158"/>
      <c r="Z1892" s="162">
        <v>42370</v>
      </c>
      <c r="AA1892" s="158"/>
      <c r="AB1892" s="158"/>
      <c r="AC1892" s="158"/>
      <c r="AD1892" s="163" t="s">
        <v>1843</v>
      </c>
    </row>
    <row r="1893" spans="1:60" ht="15" customHeight="1" x14ac:dyDescent="0.25">
      <c r="C1893" s="10"/>
      <c r="D1893" s="10"/>
      <c r="E1893" s="10"/>
      <c r="F1893" s="10"/>
      <c r="G1893" s="76"/>
      <c r="H1893" s="76"/>
      <c r="I1893" s="77"/>
      <c r="J1893" s="80"/>
      <c r="K1893" s="10"/>
      <c r="L1893" s="11"/>
      <c r="M1893" s="11"/>
      <c r="N1893" s="11"/>
      <c r="O1893" s="71">
        <f>SUM(O1891:O1892)</f>
        <v>3240</v>
      </c>
      <c r="P1893" s="71">
        <f t="shared" ref="P1893:Q1893" si="693">SUM(P1891:P1892)</f>
        <v>0</v>
      </c>
      <c r="Q1893" s="71">
        <f t="shared" si="693"/>
        <v>3240</v>
      </c>
      <c r="R1893" s="17"/>
      <c r="S1893" s="17"/>
      <c r="T1893" s="17"/>
      <c r="U1893" s="17"/>
      <c r="V1893" s="17"/>
      <c r="W1893" s="26"/>
      <c r="X1893" s="10"/>
      <c r="Y1893" s="10"/>
      <c r="Z1893" s="10"/>
      <c r="AA1893" s="10"/>
      <c r="AB1893" s="14"/>
      <c r="AC1893" s="10"/>
      <c r="AD1893" s="10"/>
      <c r="AE1893" s="10"/>
      <c r="AF1893" s="15"/>
    </row>
    <row r="1894" spans="1:60" ht="15" customHeight="1" x14ac:dyDescent="0.25">
      <c r="C1894" s="10"/>
      <c r="D1894" s="10"/>
      <c r="E1894" s="10"/>
      <c r="F1894" s="10"/>
      <c r="G1894" s="76"/>
      <c r="H1894" s="76"/>
      <c r="I1894" s="77"/>
      <c r="J1894" s="80"/>
      <c r="K1894" s="10"/>
      <c r="L1894" s="11"/>
      <c r="M1894" s="11"/>
      <c r="N1894" s="11"/>
      <c r="O1894" s="25"/>
      <c r="P1894" s="25"/>
      <c r="Q1894" s="17"/>
      <c r="R1894" s="17"/>
      <c r="S1894" s="17"/>
      <c r="T1894" s="17"/>
      <c r="U1894" s="17"/>
      <c r="V1894" s="17"/>
      <c r="W1894" s="26"/>
      <c r="X1894" s="10"/>
      <c r="Y1894" s="10"/>
      <c r="Z1894" s="10"/>
      <c r="AA1894" s="10"/>
      <c r="AB1894" s="14"/>
      <c r="AC1894" s="10"/>
      <c r="AD1894" s="10"/>
      <c r="AE1894" s="10"/>
      <c r="AF1894" s="15"/>
    </row>
    <row r="1895" spans="1:60" ht="15" customHeight="1" x14ac:dyDescent="0.25">
      <c r="C1895" s="10"/>
      <c r="D1895" s="10"/>
      <c r="E1895" s="10"/>
      <c r="F1895" s="10"/>
      <c r="G1895" s="242" t="s">
        <v>298</v>
      </c>
      <c r="H1895" s="76"/>
      <c r="I1895" s="125" t="s">
        <v>734</v>
      </c>
      <c r="J1895" s="462"/>
      <c r="K1895" s="125"/>
      <c r="L1895" s="125"/>
      <c r="M1895" s="125"/>
      <c r="N1895" s="125"/>
      <c r="O1895" s="125"/>
      <c r="P1895" s="125"/>
      <c r="Q1895" s="125"/>
      <c r="R1895" s="125"/>
      <c r="S1895" s="125"/>
      <c r="T1895" s="125"/>
      <c r="U1895" s="125"/>
      <c r="V1895" s="125"/>
      <c r="W1895" s="125"/>
      <c r="X1895" s="125"/>
      <c r="Y1895" s="125"/>
      <c r="Z1895" s="125"/>
      <c r="AA1895" s="125"/>
      <c r="AB1895" s="125"/>
      <c r="AC1895" s="125"/>
      <c r="AD1895" s="125"/>
      <c r="AG1895" s="176"/>
    </row>
    <row r="1896" spans="1:60" s="134" customFormat="1" ht="15" customHeight="1" outlineLevel="5" x14ac:dyDescent="0.25">
      <c r="A1896" s="21"/>
      <c r="B1896" s="127"/>
      <c r="C1896" s="127"/>
      <c r="D1896" s="127"/>
      <c r="E1896" s="127"/>
      <c r="F1896" s="127"/>
      <c r="G1896" s="369" t="s">
        <v>1842</v>
      </c>
      <c r="H1896" s="185">
        <v>42370</v>
      </c>
      <c r="I1896" s="127" t="s">
        <v>14</v>
      </c>
      <c r="J1896" s="472" t="s">
        <v>63</v>
      </c>
      <c r="K1896" s="127" t="s">
        <v>9</v>
      </c>
      <c r="L1896" s="127" t="s">
        <v>10</v>
      </c>
      <c r="M1896" s="127" t="s">
        <v>10</v>
      </c>
      <c r="N1896" s="127" t="s">
        <v>11</v>
      </c>
      <c r="O1896" s="129">
        <v>6000</v>
      </c>
      <c r="P1896" s="129">
        <v>0</v>
      </c>
      <c r="Q1896" s="129">
        <f t="shared" ref="Q1896" si="694">O1896-P1896</f>
        <v>6000</v>
      </c>
      <c r="R1896" s="130" t="s">
        <v>1</v>
      </c>
      <c r="S1896" s="131" t="s">
        <v>4</v>
      </c>
      <c r="T1896" s="131"/>
      <c r="U1896" s="131" t="s">
        <v>298</v>
      </c>
      <c r="V1896" s="127"/>
      <c r="W1896" s="127"/>
      <c r="X1896" s="127"/>
      <c r="Y1896" s="127"/>
      <c r="Z1896" s="132">
        <v>42370</v>
      </c>
      <c r="AA1896" s="127"/>
      <c r="AB1896" s="127"/>
      <c r="AC1896" s="127"/>
      <c r="AD1896" s="133" t="s">
        <v>1843</v>
      </c>
    </row>
    <row r="1897" spans="1:60" ht="15" customHeight="1" x14ac:dyDescent="0.25">
      <c r="C1897" s="10"/>
      <c r="D1897" s="10"/>
      <c r="E1897" s="10"/>
      <c r="F1897" s="10"/>
      <c r="G1897" s="76"/>
      <c r="H1897" s="76"/>
      <c r="I1897" s="77"/>
      <c r="J1897" s="80"/>
      <c r="K1897" s="10"/>
      <c r="L1897" s="11"/>
      <c r="M1897" s="11"/>
      <c r="N1897" s="11"/>
      <c r="O1897" s="71">
        <f>SUM(O1896)</f>
        <v>6000</v>
      </c>
      <c r="P1897" s="71">
        <f t="shared" ref="P1897:Q1897" si="695">SUM(P1896)</f>
        <v>0</v>
      </c>
      <c r="Q1897" s="71">
        <f t="shared" si="695"/>
        <v>6000</v>
      </c>
      <c r="R1897" s="17"/>
      <c r="S1897" s="17"/>
      <c r="T1897" s="17"/>
      <c r="U1897" s="17"/>
      <c r="V1897" s="17"/>
      <c r="W1897" s="26"/>
      <c r="X1897" s="10"/>
      <c r="Y1897" s="10"/>
      <c r="Z1897" s="10"/>
      <c r="AA1897" s="10"/>
      <c r="AB1897" s="14"/>
      <c r="AC1897" s="10"/>
      <c r="AD1897" s="10"/>
      <c r="AE1897" s="10"/>
      <c r="AF1897" s="15"/>
    </row>
    <row r="1898" spans="1:60" ht="15" customHeight="1" x14ac:dyDescent="0.25">
      <c r="C1898" s="10"/>
      <c r="D1898" s="10"/>
      <c r="E1898" s="10"/>
      <c r="F1898" s="10"/>
      <c r="G1898" s="76"/>
      <c r="H1898" s="76"/>
      <c r="I1898" s="77"/>
      <c r="J1898" s="80"/>
      <c r="K1898" s="10"/>
      <c r="L1898" s="11"/>
      <c r="M1898" s="11"/>
      <c r="N1898" s="11"/>
      <c r="O1898" s="25"/>
      <c r="P1898" s="25"/>
      <c r="Q1898" s="16"/>
      <c r="R1898" s="16"/>
      <c r="S1898" s="16"/>
      <c r="T1898" s="16"/>
      <c r="U1898" s="16"/>
      <c r="V1898" s="16"/>
      <c r="W1898" s="26"/>
      <c r="X1898" s="10"/>
      <c r="Y1898" s="10"/>
      <c r="Z1898" s="10"/>
      <c r="AA1898" s="10"/>
      <c r="AB1898" s="14"/>
      <c r="AC1898" s="10"/>
      <c r="AD1898" s="10"/>
      <c r="AE1898" s="10"/>
      <c r="AF1898" s="15"/>
    </row>
    <row r="1899" spans="1:60" ht="15" customHeight="1" x14ac:dyDescent="0.25">
      <c r="C1899" s="10"/>
      <c r="D1899" s="10"/>
      <c r="E1899" s="10"/>
      <c r="F1899" s="10"/>
      <c r="G1899" s="242" t="s">
        <v>234</v>
      </c>
      <c r="H1899" s="76"/>
      <c r="I1899" s="125" t="s">
        <v>735</v>
      </c>
      <c r="J1899" s="462"/>
      <c r="K1899" s="125"/>
      <c r="L1899" s="125"/>
      <c r="M1899" s="125"/>
      <c r="N1899" s="125"/>
      <c r="O1899" s="125"/>
      <c r="P1899" s="125"/>
      <c r="Q1899" s="125"/>
      <c r="R1899" s="125"/>
      <c r="S1899" s="125"/>
      <c r="T1899" s="125"/>
      <c r="U1899" s="125"/>
      <c r="V1899" s="125"/>
      <c r="W1899" s="125"/>
      <c r="X1899" s="125"/>
      <c r="Y1899" s="125"/>
      <c r="Z1899" s="125"/>
      <c r="AA1899" s="125"/>
      <c r="AB1899" s="125"/>
      <c r="AC1899" s="125"/>
      <c r="AD1899" s="125"/>
      <c r="AG1899" s="176"/>
    </row>
    <row r="1900" spans="1:60" s="65" customFormat="1" ht="15" customHeight="1" outlineLevel="5" x14ac:dyDescent="0.25">
      <c r="A1900" s="21"/>
      <c r="B1900" s="151"/>
      <c r="C1900" s="151"/>
      <c r="D1900" s="151"/>
      <c r="E1900" s="151"/>
      <c r="F1900" s="151"/>
      <c r="G1900" s="191" t="s">
        <v>1842</v>
      </c>
      <c r="H1900" s="187">
        <v>42370</v>
      </c>
      <c r="I1900" s="151" t="s">
        <v>14</v>
      </c>
      <c r="J1900" s="473" t="s">
        <v>49</v>
      </c>
      <c r="K1900" s="151" t="s">
        <v>9</v>
      </c>
      <c r="L1900" s="151" t="s">
        <v>10</v>
      </c>
      <c r="M1900" s="151" t="s">
        <v>10</v>
      </c>
      <c r="N1900" s="151" t="s">
        <v>11</v>
      </c>
      <c r="O1900" s="139">
        <v>22807.21</v>
      </c>
      <c r="P1900" s="139">
        <v>0</v>
      </c>
      <c r="Q1900" s="139">
        <v>22807.21</v>
      </c>
      <c r="R1900" s="153" t="s">
        <v>1</v>
      </c>
      <c r="S1900" s="154" t="s">
        <v>4</v>
      </c>
      <c r="T1900" s="154"/>
      <c r="U1900" s="154" t="s">
        <v>234</v>
      </c>
      <c r="V1900" s="151"/>
      <c r="W1900" s="151"/>
      <c r="X1900" s="151"/>
      <c r="Y1900" s="151"/>
      <c r="Z1900" s="155">
        <v>42370</v>
      </c>
      <c r="AA1900" s="151"/>
      <c r="AB1900" s="151"/>
      <c r="AC1900" s="151"/>
      <c r="AD1900" s="156" t="s">
        <v>1843</v>
      </c>
    </row>
    <row r="1901" spans="1:60" s="21" customFormat="1" ht="15" customHeight="1" outlineLevel="5" x14ac:dyDescent="0.25">
      <c r="B1901" s="1"/>
      <c r="C1901" s="1"/>
      <c r="D1901" s="1"/>
      <c r="E1901" s="1"/>
      <c r="F1901" s="1"/>
      <c r="G1901" s="192" t="s">
        <v>1842</v>
      </c>
      <c r="H1901" s="188">
        <v>42370</v>
      </c>
      <c r="I1901" s="1" t="s">
        <v>14</v>
      </c>
      <c r="J1901" s="294" t="s">
        <v>59</v>
      </c>
      <c r="K1901" s="1" t="s">
        <v>9</v>
      </c>
      <c r="L1901" s="1" t="s">
        <v>10</v>
      </c>
      <c r="M1901" s="1" t="s">
        <v>10</v>
      </c>
      <c r="N1901" s="1" t="s">
        <v>11</v>
      </c>
      <c r="O1901" s="9">
        <v>8583</v>
      </c>
      <c r="P1901" s="9">
        <v>0</v>
      </c>
      <c r="Q1901" s="9">
        <v>8583</v>
      </c>
      <c r="R1901" s="6" t="s">
        <v>1</v>
      </c>
      <c r="S1901" s="5" t="s">
        <v>4</v>
      </c>
      <c r="T1901" s="5"/>
      <c r="U1901" s="5" t="s">
        <v>234</v>
      </c>
      <c r="V1901" s="1"/>
      <c r="W1901" s="1"/>
      <c r="X1901" s="1"/>
      <c r="Y1901" s="1"/>
      <c r="Z1901" s="4">
        <v>42370</v>
      </c>
      <c r="AA1901" s="1"/>
      <c r="AB1901" s="1"/>
      <c r="AC1901" s="1"/>
      <c r="AD1901" s="8" t="s">
        <v>1843</v>
      </c>
    </row>
    <row r="1902" spans="1:60" s="164" customFormat="1" ht="15" customHeight="1" outlineLevel="5" x14ac:dyDescent="0.25">
      <c r="A1902" s="21"/>
      <c r="B1902" s="158"/>
      <c r="C1902" s="158"/>
      <c r="D1902" s="158"/>
      <c r="E1902" s="158"/>
      <c r="F1902" s="158"/>
      <c r="G1902" s="193" t="s">
        <v>1842</v>
      </c>
      <c r="H1902" s="189">
        <v>42370</v>
      </c>
      <c r="I1902" s="158" t="s">
        <v>14</v>
      </c>
      <c r="J1902" s="475" t="s">
        <v>63</v>
      </c>
      <c r="K1902" s="158" t="s">
        <v>9</v>
      </c>
      <c r="L1902" s="158" t="s">
        <v>10</v>
      </c>
      <c r="M1902" s="158" t="s">
        <v>10</v>
      </c>
      <c r="N1902" s="158" t="s">
        <v>11</v>
      </c>
      <c r="O1902" s="146">
        <v>25793.98</v>
      </c>
      <c r="P1902" s="146">
        <v>0</v>
      </c>
      <c r="Q1902" s="146">
        <v>25793.98</v>
      </c>
      <c r="R1902" s="160" t="s">
        <v>1</v>
      </c>
      <c r="S1902" s="161" t="s">
        <v>4</v>
      </c>
      <c r="T1902" s="161"/>
      <c r="U1902" s="161" t="s">
        <v>234</v>
      </c>
      <c r="V1902" s="158"/>
      <c r="W1902" s="158"/>
      <c r="X1902" s="158"/>
      <c r="Y1902" s="158"/>
      <c r="Z1902" s="162">
        <v>42370</v>
      </c>
      <c r="AA1902" s="158"/>
      <c r="AB1902" s="158"/>
      <c r="AC1902" s="158"/>
      <c r="AD1902" s="163" t="s">
        <v>1843</v>
      </c>
    </row>
    <row r="1903" spans="1:60" ht="15" customHeight="1" x14ac:dyDescent="0.25">
      <c r="C1903" s="10"/>
      <c r="D1903" s="10"/>
      <c r="E1903" s="10"/>
      <c r="F1903" s="10"/>
      <c r="G1903" s="76"/>
      <c r="H1903" s="76"/>
      <c r="I1903" s="77"/>
      <c r="J1903" s="80"/>
      <c r="K1903" s="10"/>
      <c r="L1903" s="11"/>
      <c r="M1903" s="11"/>
      <c r="N1903" s="11"/>
      <c r="O1903" s="71">
        <f>SUM(O1900:O1902)</f>
        <v>57184.19</v>
      </c>
      <c r="P1903" s="71">
        <f t="shared" ref="P1903:Q1903" si="696">SUM(P1900:P1902)</f>
        <v>0</v>
      </c>
      <c r="Q1903" s="71">
        <f t="shared" si="696"/>
        <v>57184.19</v>
      </c>
      <c r="R1903" s="17"/>
      <c r="S1903" s="17"/>
      <c r="T1903" s="17"/>
      <c r="U1903" s="17"/>
      <c r="V1903" s="17"/>
      <c r="W1903" s="26"/>
      <c r="X1903" s="10"/>
      <c r="Y1903" s="10"/>
      <c r="Z1903" s="10"/>
      <c r="AA1903" s="10"/>
      <c r="AB1903" s="14"/>
      <c r="AC1903" s="10"/>
      <c r="AD1903" s="10"/>
      <c r="AE1903" s="10"/>
      <c r="AF1903" s="15"/>
    </row>
    <row r="1904" spans="1:60" s="20" customFormat="1" ht="15" customHeight="1" x14ac:dyDescent="0.25">
      <c r="A1904" s="22"/>
      <c r="B1904" s="22"/>
      <c r="C1904" s="24"/>
      <c r="D1904" s="24"/>
      <c r="E1904" s="24"/>
      <c r="F1904" s="24"/>
      <c r="G1904" s="77"/>
      <c r="H1904" s="77"/>
      <c r="I1904" s="77"/>
      <c r="J1904" s="81"/>
      <c r="K1904" s="24"/>
      <c r="L1904" s="25"/>
      <c r="M1904" s="25"/>
      <c r="N1904" s="25"/>
      <c r="O1904" s="25"/>
      <c r="P1904" s="25"/>
      <c r="Q1904" s="17"/>
      <c r="R1904" s="17"/>
      <c r="S1904" s="17"/>
      <c r="T1904" s="17"/>
      <c r="U1904" s="17"/>
      <c r="V1904" s="17"/>
      <c r="W1904" s="26"/>
      <c r="X1904" s="24"/>
      <c r="Y1904" s="24"/>
      <c r="Z1904" s="24"/>
      <c r="AA1904" s="24"/>
      <c r="AB1904" s="27"/>
      <c r="AC1904" s="24"/>
      <c r="AD1904" s="24"/>
      <c r="AE1904" s="24"/>
      <c r="AF1904" s="28"/>
      <c r="AG1904" s="22"/>
      <c r="AH1904" s="22"/>
      <c r="AI1904" s="22"/>
      <c r="AJ1904" s="22"/>
      <c r="AK1904" s="22"/>
      <c r="AL1904" s="22"/>
      <c r="AM1904" s="22"/>
      <c r="AN1904" s="22"/>
      <c r="AO1904" s="22"/>
      <c r="AP1904" s="22"/>
      <c r="AQ1904" s="22"/>
      <c r="AR1904" s="22"/>
      <c r="AS1904" s="22"/>
      <c r="AT1904" s="22"/>
      <c r="AU1904" s="22"/>
      <c r="AV1904" s="22"/>
      <c r="AW1904" s="22"/>
      <c r="AX1904" s="22"/>
      <c r="AY1904" s="22"/>
      <c r="AZ1904" s="22"/>
      <c r="BA1904" s="22"/>
      <c r="BB1904" s="22"/>
      <c r="BC1904" s="22"/>
      <c r="BD1904" s="22"/>
      <c r="BE1904" s="22"/>
      <c r="BF1904" s="22"/>
      <c r="BG1904" s="22"/>
      <c r="BH1904" s="22"/>
    </row>
    <row r="1905" spans="1:33" ht="15" customHeight="1" x14ac:dyDescent="0.25">
      <c r="C1905" s="10"/>
      <c r="D1905" s="10"/>
      <c r="E1905" s="10"/>
      <c r="F1905" s="10"/>
      <c r="G1905" s="242" t="s">
        <v>717</v>
      </c>
      <c r="H1905" s="76"/>
      <c r="I1905" s="123" t="s">
        <v>1096</v>
      </c>
      <c r="J1905" s="477"/>
      <c r="K1905" s="123"/>
      <c r="L1905" s="123"/>
      <c r="M1905" s="123"/>
      <c r="N1905" s="123"/>
      <c r="O1905" s="463"/>
      <c r="P1905" s="463"/>
      <c r="Q1905" s="463"/>
      <c r="R1905" s="262"/>
      <c r="S1905" s="262"/>
      <c r="T1905" s="123"/>
      <c r="U1905" s="123"/>
      <c r="V1905" s="123"/>
      <c r="W1905" s="123"/>
      <c r="X1905" s="123"/>
      <c r="Y1905" s="123"/>
      <c r="Z1905" s="123"/>
      <c r="AA1905" s="123"/>
      <c r="AB1905" s="123"/>
      <c r="AC1905" s="123"/>
      <c r="AD1905" s="123"/>
    </row>
    <row r="1906" spans="1:33" s="65" customFormat="1" ht="15" customHeight="1" outlineLevel="5" x14ac:dyDescent="0.25">
      <c r="A1906" s="21"/>
      <c r="B1906" s="151"/>
      <c r="C1906" s="151"/>
      <c r="D1906" s="151"/>
      <c r="E1906" s="151"/>
      <c r="F1906" s="151"/>
      <c r="G1906" s="191" t="s">
        <v>1842</v>
      </c>
      <c r="H1906" s="187">
        <v>42370</v>
      </c>
      <c r="I1906" s="151" t="s">
        <v>14</v>
      </c>
      <c r="J1906" s="473" t="s">
        <v>59</v>
      </c>
      <c r="K1906" s="151" t="s">
        <v>9</v>
      </c>
      <c r="L1906" s="151" t="s">
        <v>10</v>
      </c>
      <c r="M1906" s="151" t="s">
        <v>10</v>
      </c>
      <c r="N1906" s="151" t="s">
        <v>11</v>
      </c>
      <c r="O1906" s="139">
        <v>4500</v>
      </c>
      <c r="P1906" s="139">
        <v>0</v>
      </c>
      <c r="Q1906" s="139">
        <v>4500</v>
      </c>
      <c r="R1906" s="153" t="s">
        <v>1</v>
      </c>
      <c r="S1906" s="154" t="s">
        <v>4</v>
      </c>
      <c r="T1906" s="154"/>
      <c r="U1906" s="154" t="s">
        <v>717</v>
      </c>
      <c r="V1906" s="151"/>
      <c r="W1906" s="151"/>
      <c r="X1906" s="151"/>
      <c r="Y1906" s="151"/>
      <c r="Z1906" s="155">
        <v>42370</v>
      </c>
      <c r="AA1906" s="151"/>
      <c r="AB1906" s="151"/>
      <c r="AC1906" s="151"/>
      <c r="AD1906" s="156" t="s">
        <v>1843</v>
      </c>
    </row>
    <row r="1907" spans="1:33" s="164" customFormat="1" ht="15" customHeight="1" outlineLevel="5" x14ac:dyDescent="0.25">
      <c r="A1907" s="21"/>
      <c r="B1907" s="158"/>
      <c r="C1907" s="158"/>
      <c r="D1907" s="158"/>
      <c r="E1907" s="158"/>
      <c r="F1907" s="158"/>
      <c r="G1907" s="193" t="s">
        <v>1842</v>
      </c>
      <c r="H1907" s="189">
        <v>42370</v>
      </c>
      <c r="I1907" s="158" t="s">
        <v>14</v>
      </c>
      <c r="J1907" s="475" t="s">
        <v>63</v>
      </c>
      <c r="K1907" s="158" t="s">
        <v>9</v>
      </c>
      <c r="L1907" s="158" t="s">
        <v>10</v>
      </c>
      <c r="M1907" s="158" t="s">
        <v>10</v>
      </c>
      <c r="N1907" s="158" t="s">
        <v>11</v>
      </c>
      <c r="O1907" s="146">
        <v>2574</v>
      </c>
      <c r="P1907" s="146">
        <v>0</v>
      </c>
      <c r="Q1907" s="146">
        <v>2574</v>
      </c>
      <c r="R1907" s="160" t="s">
        <v>1</v>
      </c>
      <c r="S1907" s="161" t="s">
        <v>4</v>
      </c>
      <c r="T1907" s="161"/>
      <c r="U1907" s="161" t="s">
        <v>717</v>
      </c>
      <c r="V1907" s="158"/>
      <c r="W1907" s="158"/>
      <c r="X1907" s="158"/>
      <c r="Y1907" s="158"/>
      <c r="Z1907" s="162">
        <v>42370</v>
      </c>
      <c r="AA1907" s="158"/>
      <c r="AB1907" s="158"/>
      <c r="AC1907" s="158"/>
      <c r="AD1907" s="163" t="s">
        <v>1843</v>
      </c>
    </row>
    <row r="1908" spans="1:33" outlineLevel="5" x14ac:dyDescent="0.25">
      <c r="C1908" s="10"/>
      <c r="D1908" s="10"/>
      <c r="E1908" s="10"/>
      <c r="F1908" s="10"/>
      <c r="G1908" s="76"/>
      <c r="H1908" s="76"/>
      <c r="I1908" s="77"/>
      <c r="J1908" s="80"/>
      <c r="K1908" s="10"/>
      <c r="L1908" s="11"/>
      <c r="M1908" s="10"/>
      <c r="N1908" s="10"/>
      <c r="O1908" s="17">
        <f>SUM(O1906:O1907)</f>
        <v>7074</v>
      </c>
      <c r="P1908" s="17">
        <f t="shared" ref="P1908:Q1908" si="697">SUM(P1906:P1907)</f>
        <v>0</v>
      </c>
      <c r="Q1908" s="17">
        <f t="shared" si="697"/>
        <v>7074</v>
      </c>
      <c r="R1908" s="17"/>
      <c r="S1908" s="17"/>
      <c r="T1908" s="13"/>
      <c r="U1908" s="13"/>
      <c r="V1908" s="13"/>
      <c r="W1908" s="26"/>
      <c r="X1908" s="10"/>
      <c r="Y1908" s="10"/>
      <c r="Z1908" s="10"/>
      <c r="AA1908" s="10"/>
      <c r="AB1908" s="14"/>
      <c r="AC1908" s="10"/>
      <c r="AD1908" s="10"/>
      <c r="AE1908" s="10"/>
      <c r="AF1908" s="15"/>
    </row>
    <row r="1909" spans="1:33" outlineLevel="5" x14ac:dyDescent="0.25">
      <c r="C1909" s="10"/>
      <c r="D1909" s="10"/>
      <c r="E1909" s="10"/>
      <c r="F1909" s="10"/>
      <c r="G1909" s="76"/>
      <c r="H1909" s="76"/>
      <c r="I1909" s="77"/>
      <c r="J1909" s="80"/>
      <c r="K1909" s="10"/>
      <c r="L1909" s="11"/>
      <c r="M1909" s="10"/>
      <c r="N1909" s="10"/>
      <c r="O1909" s="24"/>
      <c r="P1909" s="24"/>
      <c r="Q1909" s="16"/>
      <c r="R1909" s="16"/>
      <c r="S1909" s="16"/>
      <c r="T1909" s="13"/>
      <c r="U1909" s="13"/>
      <c r="V1909" s="13"/>
      <c r="W1909" s="26"/>
      <c r="X1909" s="10"/>
      <c r="Y1909" s="10"/>
      <c r="Z1909" s="10"/>
      <c r="AA1909" s="10"/>
      <c r="AB1909" s="14"/>
      <c r="AC1909" s="10"/>
      <c r="AD1909" s="10"/>
      <c r="AE1909" s="10"/>
      <c r="AF1909" s="15"/>
    </row>
    <row r="1910" spans="1:33" ht="15" customHeight="1" x14ac:dyDescent="0.25">
      <c r="C1910" s="10"/>
      <c r="D1910" s="10"/>
      <c r="E1910" s="10"/>
      <c r="F1910" s="10"/>
      <c r="G1910" s="242" t="s">
        <v>235</v>
      </c>
      <c r="H1910" s="76"/>
      <c r="I1910" s="125" t="s">
        <v>1081</v>
      </c>
      <c r="J1910" s="462"/>
      <c r="K1910" s="125"/>
      <c r="L1910" s="125"/>
      <c r="M1910" s="125"/>
      <c r="N1910" s="125"/>
      <c r="O1910" s="125"/>
      <c r="P1910" s="125"/>
      <c r="Q1910" s="125"/>
      <c r="R1910" s="125"/>
      <c r="S1910" s="125"/>
      <c r="T1910" s="125"/>
      <c r="U1910" s="125"/>
      <c r="V1910" s="125"/>
      <c r="W1910" s="125"/>
      <c r="X1910" s="125"/>
      <c r="Y1910" s="125"/>
      <c r="Z1910" s="125"/>
      <c r="AA1910" s="125"/>
      <c r="AB1910" s="125"/>
      <c r="AC1910" s="125"/>
      <c r="AD1910" s="125"/>
      <c r="AG1910" s="176"/>
    </row>
    <row r="1911" spans="1:33" s="65" customFormat="1" ht="15" customHeight="1" outlineLevel="5" x14ac:dyDescent="0.25">
      <c r="A1911" s="21"/>
      <c r="B1911" s="151"/>
      <c r="C1911" s="151"/>
      <c r="D1911" s="151"/>
      <c r="E1911" s="151"/>
      <c r="F1911" s="151"/>
      <c r="G1911" s="191" t="s">
        <v>1842</v>
      </c>
      <c r="H1911" s="187">
        <v>42370</v>
      </c>
      <c r="I1911" s="151" t="s">
        <v>14</v>
      </c>
      <c r="J1911" s="473" t="s">
        <v>49</v>
      </c>
      <c r="K1911" s="151" t="s">
        <v>9</v>
      </c>
      <c r="L1911" s="151" t="s">
        <v>10</v>
      </c>
      <c r="M1911" s="151" t="s">
        <v>10</v>
      </c>
      <c r="N1911" s="151" t="s">
        <v>11</v>
      </c>
      <c r="O1911" s="139">
        <v>60009.32</v>
      </c>
      <c r="P1911" s="139">
        <v>0</v>
      </c>
      <c r="Q1911" s="139">
        <v>60009.32</v>
      </c>
      <c r="R1911" s="153" t="s">
        <v>1</v>
      </c>
      <c r="S1911" s="154" t="s">
        <v>4</v>
      </c>
      <c r="T1911" s="154"/>
      <c r="U1911" s="154" t="s">
        <v>235</v>
      </c>
      <c r="V1911" s="151"/>
      <c r="W1911" s="151"/>
      <c r="X1911" s="151"/>
      <c r="Y1911" s="151"/>
      <c r="Z1911" s="155">
        <v>42370</v>
      </c>
      <c r="AA1911" s="151"/>
      <c r="AB1911" s="151"/>
      <c r="AC1911" s="151"/>
      <c r="AD1911" s="156" t="s">
        <v>1843</v>
      </c>
    </row>
    <row r="1912" spans="1:33" s="21" customFormat="1" ht="15" customHeight="1" outlineLevel="5" x14ac:dyDescent="0.25">
      <c r="B1912" s="1"/>
      <c r="C1912" s="1"/>
      <c r="D1912" s="1"/>
      <c r="E1912" s="1"/>
      <c r="F1912" s="1"/>
      <c r="G1912" s="192" t="s">
        <v>1842</v>
      </c>
      <c r="H1912" s="188">
        <v>42370</v>
      </c>
      <c r="I1912" s="1" t="s">
        <v>14</v>
      </c>
      <c r="J1912" s="294" t="s">
        <v>59</v>
      </c>
      <c r="K1912" s="1" t="s">
        <v>9</v>
      </c>
      <c r="L1912" s="1" t="s">
        <v>10</v>
      </c>
      <c r="M1912" s="1" t="s">
        <v>10</v>
      </c>
      <c r="N1912" s="1" t="s">
        <v>11</v>
      </c>
      <c r="O1912" s="9">
        <v>16493.95</v>
      </c>
      <c r="P1912" s="9">
        <v>0</v>
      </c>
      <c r="Q1912" s="9">
        <v>16493.95</v>
      </c>
      <c r="R1912" s="6" t="s">
        <v>1</v>
      </c>
      <c r="S1912" s="5" t="s">
        <v>4</v>
      </c>
      <c r="T1912" s="5"/>
      <c r="U1912" s="5" t="s">
        <v>235</v>
      </c>
      <c r="V1912" s="1"/>
      <c r="W1912" s="1"/>
      <c r="X1912" s="1"/>
      <c r="Y1912" s="1"/>
      <c r="Z1912" s="4">
        <v>42370</v>
      </c>
      <c r="AA1912" s="1"/>
      <c r="AB1912" s="1"/>
      <c r="AC1912" s="1"/>
      <c r="AD1912" s="8" t="s">
        <v>1843</v>
      </c>
    </row>
    <row r="1913" spans="1:33" s="164" customFormat="1" ht="15" customHeight="1" outlineLevel="5" x14ac:dyDescent="0.25">
      <c r="A1913" s="21"/>
      <c r="B1913" s="158"/>
      <c r="C1913" s="158"/>
      <c r="D1913" s="158"/>
      <c r="E1913" s="158"/>
      <c r="F1913" s="158"/>
      <c r="G1913" s="193" t="s">
        <v>1842</v>
      </c>
      <c r="H1913" s="189">
        <v>42370</v>
      </c>
      <c r="I1913" s="158" t="s">
        <v>14</v>
      </c>
      <c r="J1913" s="475" t="s">
        <v>63</v>
      </c>
      <c r="K1913" s="158" t="s">
        <v>9</v>
      </c>
      <c r="L1913" s="158" t="s">
        <v>10</v>
      </c>
      <c r="M1913" s="158" t="s">
        <v>10</v>
      </c>
      <c r="N1913" s="158" t="s">
        <v>11</v>
      </c>
      <c r="O1913" s="146">
        <v>12367</v>
      </c>
      <c r="P1913" s="146">
        <v>0</v>
      </c>
      <c r="Q1913" s="146">
        <v>12367</v>
      </c>
      <c r="R1913" s="160" t="s">
        <v>1</v>
      </c>
      <c r="S1913" s="161" t="s">
        <v>4</v>
      </c>
      <c r="T1913" s="161"/>
      <c r="U1913" s="161" t="s">
        <v>235</v>
      </c>
      <c r="V1913" s="158"/>
      <c r="W1913" s="158"/>
      <c r="X1913" s="158"/>
      <c r="Y1913" s="158"/>
      <c r="Z1913" s="162">
        <v>42370</v>
      </c>
      <c r="AA1913" s="158"/>
      <c r="AB1913" s="158"/>
      <c r="AC1913" s="158"/>
      <c r="AD1913" s="163" t="s">
        <v>1843</v>
      </c>
    </row>
    <row r="1914" spans="1:33" x14ac:dyDescent="0.25">
      <c r="C1914" s="10"/>
      <c r="D1914" s="10"/>
      <c r="E1914" s="10"/>
      <c r="F1914" s="10"/>
      <c r="G1914" s="76"/>
      <c r="H1914" s="76"/>
      <c r="I1914" s="77"/>
      <c r="J1914" s="80"/>
      <c r="K1914" s="10"/>
      <c r="L1914" s="11"/>
      <c r="M1914" s="11"/>
      <c r="N1914" s="11"/>
      <c r="O1914" s="71">
        <f>SUM(O1911:O1913)</f>
        <v>88870.27</v>
      </c>
      <c r="P1914" s="71">
        <f t="shared" ref="P1914:Q1914" si="698">SUM(P1911:P1913)</f>
        <v>0</v>
      </c>
      <c r="Q1914" s="71">
        <f t="shared" si="698"/>
        <v>88870.27</v>
      </c>
      <c r="R1914" s="17"/>
      <c r="S1914" s="17"/>
      <c r="T1914" s="16"/>
      <c r="U1914" s="16"/>
      <c r="V1914" s="16"/>
      <c r="W1914" s="26"/>
      <c r="X1914" s="10"/>
      <c r="Y1914" s="10"/>
      <c r="Z1914" s="10"/>
      <c r="AA1914" s="10"/>
      <c r="AB1914" s="14"/>
      <c r="AC1914" s="10"/>
      <c r="AD1914" s="10"/>
      <c r="AE1914" s="10"/>
      <c r="AF1914" s="15"/>
    </row>
    <row r="1915" spans="1:33" x14ac:dyDescent="0.25">
      <c r="C1915" s="10"/>
      <c r="D1915" s="10"/>
      <c r="E1915" s="10"/>
      <c r="F1915" s="10"/>
      <c r="G1915" s="76"/>
      <c r="H1915" s="76"/>
      <c r="I1915" s="77"/>
      <c r="J1915" s="80"/>
      <c r="K1915" s="10"/>
      <c r="L1915" s="11"/>
      <c r="M1915" s="11"/>
      <c r="N1915" s="11"/>
      <c r="O1915" s="25"/>
      <c r="P1915" s="25"/>
      <c r="Q1915" s="16"/>
      <c r="R1915" s="16"/>
      <c r="S1915" s="16"/>
      <c r="T1915" s="16"/>
      <c r="U1915" s="16"/>
      <c r="V1915" s="16"/>
      <c r="W1915" s="26"/>
      <c r="X1915" s="10"/>
      <c r="Y1915" s="10"/>
      <c r="Z1915" s="10"/>
      <c r="AA1915" s="10"/>
      <c r="AB1915" s="14"/>
      <c r="AC1915" s="10"/>
      <c r="AD1915" s="10"/>
      <c r="AE1915" s="10"/>
      <c r="AF1915" s="15"/>
    </row>
    <row r="1916" spans="1:33" ht="30" customHeight="1" x14ac:dyDescent="0.25">
      <c r="C1916" s="10"/>
      <c r="D1916" s="10"/>
      <c r="E1916" s="10"/>
      <c r="F1916" s="10"/>
      <c r="G1916" s="243" t="s">
        <v>703</v>
      </c>
      <c r="H1916" s="76"/>
      <c r="I1916" s="524" t="s">
        <v>1322</v>
      </c>
      <c r="J1916" s="524"/>
      <c r="K1916" s="524"/>
      <c r="L1916" s="524"/>
      <c r="M1916" s="524"/>
      <c r="N1916" s="524"/>
      <c r="O1916" s="524"/>
      <c r="P1916" s="524"/>
      <c r="Q1916" s="524"/>
      <c r="R1916" s="524"/>
      <c r="S1916" s="524"/>
      <c r="T1916" s="524"/>
      <c r="U1916" s="524"/>
      <c r="V1916" s="524"/>
      <c r="W1916" s="524"/>
      <c r="X1916" s="524"/>
      <c r="Y1916" s="524"/>
      <c r="Z1916" s="524"/>
      <c r="AA1916" s="524"/>
      <c r="AB1916" s="524"/>
      <c r="AC1916" s="524"/>
      <c r="AD1916" s="524"/>
    </row>
    <row r="1917" spans="1:33" s="65" customFormat="1" ht="15" customHeight="1" outlineLevel="5" x14ac:dyDescent="0.25">
      <c r="A1917" s="21"/>
      <c r="B1917" s="151"/>
      <c r="C1917" s="151"/>
      <c r="D1917" s="151"/>
      <c r="E1917" s="151"/>
      <c r="F1917" s="151"/>
      <c r="G1917" s="191" t="s">
        <v>1842</v>
      </c>
      <c r="H1917" s="187">
        <v>42370</v>
      </c>
      <c r="I1917" s="151" t="s">
        <v>14</v>
      </c>
      <c r="J1917" s="473" t="s">
        <v>49</v>
      </c>
      <c r="K1917" s="151" t="s">
        <v>9</v>
      </c>
      <c r="L1917" s="151" t="s">
        <v>10</v>
      </c>
      <c r="M1917" s="151" t="s">
        <v>10</v>
      </c>
      <c r="N1917" s="151" t="s">
        <v>11</v>
      </c>
      <c r="O1917" s="139">
        <v>33071.160000000003</v>
      </c>
      <c r="P1917" s="139">
        <v>0</v>
      </c>
      <c r="Q1917" s="139">
        <v>33071.160000000003</v>
      </c>
      <c r="R1917" s="153" t="s">
        <v>1</v>
      </c>
      <c r="S1917" s="154" t="s">
        <v>4</v>
      </c>
      <c r="T1917" s="154"/>
      <c r="U1917" s="154" t="s">
        <v>703</v>
      </c>
      <c r="V1917" s="151"/>
      <c r="W1917" s="151"/>
      <c r="X1917" s="151"/>
      <c r="Y1917" s="151"/>
      <c r="Z1917" s="155">
        <v>42370</v>
      </c>
      <c r="AA1917" s="151"/>
      <c r="AB1917" s="151"/>
      <c r="AC1917" s="151"/>
      <c r="AD1917" s="156" t="s">
        <v>1843</v>
      </c>
    </row>
    <row r="1918" spans="1:33" s="21" customFormat="1" ht="15" customHeight="1" outlineLevel="5" x14ac:dyDescent="0.25">
      <c r="B1918" s="1"/>
      <c r="C1918" s="1"/>
      <c r="D1918" s="1"/>
      <c r="E1918" s="1"/>
      <c r="F1918" s="1"/>
      <c r="G1918" s="192" t="s">
        <v>1842</v>
      </c>
      <c r="H1918" s="188">
        <v>42370</v>
      </c>
      <c r="I1918" s="1" t="s">
        <v>14</v>
      </c>
      <c r="J1918" s="294" t="s">
        <v>59</v>
      </c>
      <c r="K1918" s="1" t="s">
        <v>9</v>
      </c>
      <c r="L1918" s="1" t="s">
        <v>10</v>
      </c>
      <c r="M1918" s="1" t="s">
        <v>10</v>
      </c>
      <c r="N1918" s="1" t="s">
        <v>11</v>
      </c>
      <c r="O1918" s="9">
        <v>63135</v>
      </c>
      <c r="P1918" s="9">
        <v>0</v>
      </c>
      <c r="Q1918" s="9">
        <v>63135</v>
      </c>
      <c r="R1918" s="6" t="s">
        <v>1</v>
      </c>
      <c r="S1918" s="5" t="s">
        <v>4</v>
      </c>
      <c r="T1918" s="5"/>
      <c r="U1918" s="5" t="s">
        <v>703</v>
      </c>
      <c r="V1918" s="1"/>
      <c r="W1918" s="1"/>
      <c r="X1918" s="1"/>
      <c r="Y1918" s="1"/>
      <c r="Z1918" s="4">
        <v>42370</v>
      </c>
      <c r="AA1918" s="1"/>
      <c r="AB1918" s="1"/>
      <c r="AC1918" s="1"/>
      <c r="AD1918" s="8" t="s">
        <v>1843</v>
      </c>
    </row>
    <row r="1919" spans="1:33" s="164" customFormat="1" ht="15" customHeight="1" outlineLevel="5" x14ac:dyDescent="0.25">
      <c r="A1919" s="21"/>
      <c r="B1919" s="158"/>
      <c r="C1919" s="158"/>
      <c r="D1919" s="158"/>
      <c r="E1919" s="158"/>
      <c r="F1919" s="158"/>
      <c r="G1919" s="193" t="s">
        <v>1842</v>
      </c>
      <c r="H1919" s="189">
        <v>42370</v>
      </c>
      <c r="I1919" s="158" t="s">
        <v>14</v>
      </c>
      <c r="J1919" s="475" t="s">
        <v>63</v>
      </c>
      <c r="K1919" s="158" t="s">
        <v>9</v>
      </c>
      <c r="L1919" s="158" t="s">
        <v>10</v>
      </c>
      <c r="M1919" s="158" t="s">
        <v>10</v>
      </c>
      <c r="N1919" s="158" t="s">
        <v>11</v>
      </c>
      <c r="O1919" s="146">
        <v>74998.649999999994</v>
      </c>
      <c r="P1919" s="146">
        <v>0</v>
      </c>
      <c r="Q1919" s="146">
        <v>74998.649999999994</v>
      </c>
      <c r="R1919" s="160" t="s">
        <v>1</v>
      </c>
      <c r="S1919" s="161" t="s">
        <v>4</v>
      </c>
      <c r="T1919" s="161"/>
      <c r="U1919" s="161" t="s">
        <v>703</v>
      </c>
      <c r="V1919" s="158"/>
      <c r="W1919" s="158"/>
      <c r="X1919" s="158"/>
      <c r="Y1919" s="158"/>
      <c r="Z1919" s="162">
        <v>42370</v>
      </c>
      <c r="AA1919" s="158"/>
      <c r="AB1919" s="158"/>
      <c r="AC1919" s="158"/>
      <c r="AD1919" s="163" t="s">
        <v>1843</v>
      </c>
    </row>
    <row r="1920" spans="1:33" x14ac:dyDescent="0.25">
      <c r="C1920" s="10"/>
      <c r="D1920" s="10"/>
      <c r="E1920" s="10"/>
      <c r="F1920" s="10"/>
      <c r="G1920" s="76"/>
      <c r="H1920" s="76"/>
      <c r="I1920" s="77"/>
      <c r="J1920" s="80"/>
      <c r="K1920" s="10"/>
      <c r="L1920" s="11"/>
      <c r="M1920" s="11"/>
      <c r="N1920" s="11"/>
      <c r="O1920" s="71">
        <f>SUM(O1917:O1919)</f>
        <v>171204.81</v>
      </c>
      <c r="P1920" s="71">
        <f t="shared" ref="P1920:Q1920" si="699">SUM(P1917:P1919)</f>
        <v>0</v>
      </c>
      <c r="Q1920" s="71">
        <f t="shared" si="699"/>
        <v>171204.81</v>
      </c>
      <c r="R1920" s="17"/>
      <c r="S1920" s="17"/>
      <c r="T1920" s="17"/>
      <c r="U1920" s="17"/>
      <c r="V1920" s="17"/>
      <c r="W1920" s="26"/>
      <c r="X1920" s="10"/>
      <c r="Y1920" s="10"/>
      <c r="Z1920" s="10"/>
      <c r="AA1920" s="10"/>
      <c r="AB1920" s="14"/>
      <c r="AC1920" s="10"/>
      <c r="AD1920" s="10"/>
      <c r="AE1920" s="10"/>
      <c r="AF1920" s="15"/>
    </row>
    <row r="1921" spans="1:33" x14ac:dyDescent="0.25">
      <c r="C1921" s="10"/>
      <c r="D1921" s="10"/>
      <c r="E1921" s="10"/>
      <c r="F1921" s="10"/>
      <c r="G1921" s="76"/>
      <c r="H1921" s="76"/>
      <c r="I1921" s="77"/>
      <c r="J1921" s="80"/>
      <c r="K1921" s="10"/>
      <c r="L1921" s="11"/>
      <c r="M1921" s="11"/>
      <c r="N1921" s="11"/>
      <c r="O1921" s="25"/>
      <c r="P1921" s="25"/>
      <c r="Q1921" s="16"/>
      <c r="R1921" s="16"/>
      <c r="S1921" s="16"/>
      <c r="T1921" s="16"/>
      <c r="U1921" s="16"/>
      <c r="V1921" s="16"/>
      <c r="W1921" s="26"/>
      <c r="X1921" s="10"/>
      <c r="Y1921" s="10"/>
      <c r="Z1921" s="10"/>
      <c r="AA1921" s="10"/>
      <c r="AB1921" s="14"/>
      <c r="AC1921" s="10"/>
      <c r="AD1921" s="10"/>
      <c r="AE1921" s="10"/>
      <c r="AF1921" s="15"/>
    </row>
    <row r="1922" spans="1:33" ht="15.75" x14ac:dyDescent="0.25">
      <c r="C1922" s="10"/>
      <c r="D1922" s="10"/>
      <c r="E1922" s="10"/>
      <c r="F1922" s="10"/>
      <c r="G1922" s="242" t="s">
        <v>236</v>
      </c>
      <c r="H1922" s="76"/>
      <c r="I1922" s="125" t="s">
        <v>1321</v>
      </c>
      <c r="J1922" s="462"/>
      <c r="K1922" s="125"/>
      <c r="L1922" s="125"/>
      <c r="M1922" s="125"/>
      <c r="N1922" s="125"/>
      <c r="O1922" s="125"/>
      <c r="P1922" s="125"/>
      <c r="Q1922" s="125"/>
      <c r="R1922" s="125"/>
      <c r="S1922" s="125"/>
      <c r="T1922" s="125"/>
      <c r="U1922" s="125"/>
      <c r="V1922" s="125"/>
      <c r="W1922" s="125"/>
      <c r="X1922" s="125"/>
      <c r="Y1922" s="125"/>
      <c r="Z1922" s="125"/>
      <c r="AA1922" s="125"/>
      <c r="AB1922" s="125"/>
      <c r="AC1922" s="125"/>
      <c r="AD1922" s="125"/>
      <c r="AG1922" s="176"/>
    </row>
    <row r="1923" spans="1:33" s="65" customFormat="1" ht="15" customHeight="1" outlineLevel="5" x14ac:dyDescent="0.25">
      <c r="A1923" s="21"/>
      <c r="B1923" s="151"/>
      <c r="C1923" s="151"/>
      <c r="D1923" s="151"/>
      <c r="E1923" s="151"/>
      <c r="F1923" s="151"/>
      <c r="G1923" s="191" t="s">
        <v>1842</v>
      </c>
      <c r="H1923" s="187">
        <v>42370</v>
      </c>
      <c r="I1923" s="151" t="s">
        <v>14</v>
      </c>
      <c r="J1923" s="473" t="s">
        <v>49</v>
      </c>
      <c r="K1923" s="151" t="s">
        <v>9</v>
      </c>
      <c r="L1923" s="151" t="s">
        <v>10</v>
      </c>
      <c r="M1923" s="151" t="s">
        <v>10</v>
      </c>
      <c r="N1923" s="151" t="s">
        <v>11</v>
      </c>
      <c r="O1923" s="139">
        <v>35098</v>
      </c>
      <c r="P1923" s="139">
        <v>0</v>
      </c>
      <c r="Q1923" s="139">
        <v>35098</v>
      </c>
      <c r="R1923" s="153" t="s">
        <v>1</v>
      </c>
      <c r="S1923" s="154" t="s">
        <v>4</v>
      </c>
      <c r="T1923" s="154"/>
      <c r="U1923" s="154" t="s">
        <v>236</v>
      </c>
      <c r="V1923" s="151"/>
      <c r="W1923" s="151"/>
      <c r="X1923" s="151"/>
      <c r="Y1923" s="151"/>
      <c r="Z1923" s="155">
        <v>42370</v>
      </c>
      <c r="AA1923" s="151"/>
      <c r="AB1923" s="151"/>
      <c r="AC1923" s="151"/>
      <c r="AD1923" s="156" t="s">
        <v>1843</v>
      </c>
    </row>
    <row r="1924" spans="1:33" s="164" customFormat="1" ht="15" customHeight="1" outlineLevel="5" x14ac:dyDescent="0.25">
      <c r="A1924" s="21"/>
      <c r="B1924" s="158"/>
      <c r="C1924" s="158"/>
      <c r="D1924" s="158"/>
      <c r="E1924" s="158"/>
      <c r="F1924" s="158"/>
      <c r="G1924" s="193" t="s">
        <v>1842</v>
      </c>
      <c r="H1924" s="189">
        <v>42370</v>
      </c>
      <c r="I1924" s="158" t="s">
        <v>14</v>
      </c>
      <c r="J1924" s="475" t="s">
        <v>59</v>
      </c>
      <c r="K1924" s="158" t="s">
        <v>9</v>
      </c>
      <c r="L1924" s="158" t="s">
        <v>10</v>
      </c>
      <c r="M1924" s="158" t="s">
        <v>10</v>
      </c>
      <c r="N1924" s="158" t="s">
        <v>11</v>
      </c>
      <c r="O1924" s="146">
        <v>19019.2</v>
      </c>
      <c r="P1924" s="146">
        <v>0</v>
      </c>
      <c r="Q1924" s="146">
        <v>19019.2</v>
      </c>
      <c r="R1924" s="160" t="s">
        <v>1</v>
      </c>
      <c r="S1924" s="161" t="s">
        <v>4</v>
      </c>
      <c r="T1924" s="161"/>
      <c r="U1924" s="161" t="s">
        <v>236</v>
      </c>
      <c r="V1924" s="158"/>
      <c r="W1924" s="158"/>
      <c r="X1924" s="158"/>
      <c r="Y1924" s="158"/>
      <c r="Z1924" s="162">
        <v>42370</v>
      </c>
      <c r="AA1924" s="158"/>
      <c r="AB1924" s="158"/>
      <c r="AC1924" s="158"/>
      <c r="AD1924" s="163" t="s">
        <v>1843</v>
      </c>
    </row>
    <row r="1925" spans="1:33" ht="15" customHeight="1" x14ac:dyDescent="0.25">
      <c r="C1925" s="10"/>
      <c r="D1925" s="10"/>
      <c r="E1925" s="10"/>
      <c r="F1925" s="10"/>
      <c r="G1925" s="76"/>
      <c r="H1925" s="76"/>
      <c r="I1925" s="77"/>
      <c r="J1925" s="80"/>
      <c r="K1925" s="10"/>
      <c r="L1925" s="11"/>
      <c r="M1925" s="11"/>
      <c r="N1925" s="11"/>
      <c r="O1925" s="71">
        <f>SUM(O1923:O1924)</f>
        <v>54117.2</v>
      </c>
      <c r="P1925" s="71">
        <f t="shared" ref="P1925:Q1925" si="700">SUM(P1923:P1924)</f>
        <v>0</v>
      </c>
      <c r="Q1925" s="71">
        <f t="shared" si="700"/>
        <v>54117.2</v>
      </c>
      <c r="R1925" s="17"/>
      <c r="S1925" s="17"/>
      <c r="T1925" s="17"/>
      <c r="U1925" s="17"/>
      <c r="V1925" s="17"/>
      <c r="W1925" s="26"/>
      <c r="X1925" s="10"/>
      <c r="Y1925" s="10"/>
      <c r="Z1925" s="10"/>
      <c r="AA1925" s="10"/>
      <c r="AB1925" s="14"/>
      <c r="AC1925" s="10"/>
      <c r="AD1925" s="10"/>
      <c r="AE1925" s="10"/>
      <c r="AF1925" s="15"/>
    </row>
    <row r="1926" spans="1:33" ht="15" customHeight="1" x14ac:dyDescent="0.25">
      <c r="C1926" s="10"/>
      <c r="D1926" s="10"/>
      <c r="E1926" s="10"/>
      <c r="F1926" s="10"/>
      <c r="G1926" s="76"/>
      <c r="H1926" s="76"/>
      <c r="I1926" s="77"/>
      <c r="J1926" s="80"/>
      <c r="K1926" s="10"/>
      <c r="L1926" s="11"/>
      <c r="M1926" s="11"/>
      <c r="N1926" s="11"/>
      <c r="O1926" s="25"/>
      <c r="P1926" s="25"/>
      <c r="Q1926" s="16"/>
      <c r="R1926" s="16"/>
      <c r="S1926" s="16"/>
      <c r="T1926" s="16"/>
      <c r="U1926" s="16"/>
      <c r="V1926" s="16"/>
      <c r="W1926" s="26"/>
      <c r="X1926" s="10"/>
      <c r="Y1926" s="10"/>
      <c r="Z1926" s="10"/>
      <c r="AA1926" s="10"/>
      <c r="AB1926" s="14"/>
      <c r="AC1926" s="10"/>
      <c r="AD1926" s="10"/>
      <c r="AE1926" s="10"/>
      <c r="AF1926" s="15"/>
    </row>
    <row r="1927" spans="1:33" ht="15" customHeight="1" x14ac:dyDescent="0.25">
      <c r="C1927" s="10"/>
      <c r="D1927" s="10"/>
      <c r="E1927" s="10"/>
      <c r="F1927" s="10"/>
      <c r="G1927" s="242" t="s">
        <v>165</v>
      </c>
      <c r="H1927" s="76"/>
      <c r="I1927" s="125" t="s">
        <v>1083</v>
      </c>
      <c r="J1927" s="462"/>
      <c r="K1927" s="125"/>
      <c r="L1927" s="125"/>
      <c r="M1927" s="125"/>
      <c r="N1927" s="125"/>
      <c r="O1927" s="125"/>
      <c r="P1927" s="125"/>
      <c r="Q1927" s="125"/>
      <c r="R1927" s="125"/>
      <c r="S1927" s="125"/>
      <c r="T1927" s="125"/>
      <c r="U1927" s="125"/>
      <c r="V1927" s="125"/>
      <c r="W1927" s="125"/>
      <c r="X1927" s="125"/>
      <c r="Y1927" s="125"/>
      <c r="Z1927" s="125"/>
      <c r="AA1927" s="125"/>
      <c r="AB1927" s="125"/>
      <c r="AC1927" s="125"/>
      <c r="AD1927" s="125"/>
      <c r="AG1927" s="176"/>
    </row>
    <row r="1928" spans="1:33" s="65" customFormat="1" ht="15" customHeight="1" outlineLevel="5" x14ac:dyDescent="0.25">
      <c r="A1928" s="21"/>
      <c r="B1928" s="151"/>
      <c r="C1928" s="151"/>
      <c r="D1928" s="151"/>
      <c r="E1928" s="151"/>
      <c r="F1928" s="151"/>
      <c r="G1928" s="191" t="s">
        <v>1842</v>
      </c>
      <c r="H1928" s="187">
        <v>42370</v>
      </c>
      <c r="I1928" s="151" t="s">
        <v>14</v>
      </c>
      <c r="J1928" s="473" t="s">
        <v>43</v>
      </c>
      <c r="K1928" s="151" t="s">
        <v>9</v>
      </c>
      <c r="L1928" s="151" t="s">
        <v>10</v>
      </c>
      <c r="M1928" s="151" t="s">
        <v>10</v>
      </c>
      <c r="N1928" s="151" t="s">
        <v>11</v>
      </c>
      <c r="O1928" s="139">
        <v>1821546.61</v>
      </c>
      <c r="P1928" s="139">
        <v>0</v>
      </c>
      <c r="Q1928" s="139">
        <v>1821546.61</v>
      </c>
      <c r="R1928" s="153" t="s">
        <v>1</v>
      </c>
      <c r="S1928" s="154" t="s">
        <v>4</v>
      </c>
      <c r="T1928" s="154"/>
      <c r="U1928" s="154" t="s">
        <v>6390</v>
      </c>
      <c r="V1928" s="151"/>
      <c r="W1928" s="151"/>
      <c r="X1928" s="151"/>
      <c r="Y1928" s="151"/>
      <c r="Z1928" s="155">
        <v>42370</v>
      </c>
      <c r="AA1928" s="151"/>
      <c r="AB1928" s="151"/>
      <c r="AC1928" s="151"/>
      <c r="AD1928" s="156" t="s">
        <v>1843</v>
      </c>
    </row>
    <row r="1929" spans="1:33" s="21" customFormat="1" ht="15" customHeight="1" outlineLevel="5" x14ac:dyDescent="0.25">
      <c r="B1929" s="1"/>
      <c r="C1929" s="1"/>
      <c r="D1929" s="1"/>
      <c r="E1929" s="1"/>
      <c r="F1929" s="1"/>
      <c r="G1929" s="192" t="s">
        <v>1842</v>
      </c>
      <c r="H1929" s="188">
        <v>42613</v>
      </c>
      <c r="I1929" s="1" t="s">
        <v>4264</v>
      </c>
      <c r="J1929" s="294" t="s">
        <v>43</v>
      </c>
      <c r="K1929" s="1" t="s">
        <v>9</v>
      </c>
      <c r="L1929" s="1" t="s">
        <v>10</v>
      </c>
      <c r="M1929" s="1" t="s">
        <v>10</v>
      </c>
      <c r="N1929" s="1" t="s">
        <v>11</v>
      </c>
      <c r="O1929" s="9">
        <v>0</v>
      </c>
      <c r="P1929" s="9">
        <v>1821546.61</v>
      </c>
      <c r="Q1929" s="9">
        <v>-1821546.61</v>
      </c>
      <c r="R1929" s="6" t="s">
        <v>1</v>
      </c>
      <c r="S1929" s="5" t="s">
        <v>4</v>
      </c>
      <c r="T1929" s="5"/>
      <c r="U1929" s="5" t="s">
        <v>6390</v>
      </c>
      <c r="V1929" s="1"/>
      <c r="W1929" s="1"/>
      <c r="X1929" s="1"/>
      <c r="Y1929" s="1"/>
      <c r="Z1929" s="4">
        <v>42613</v>
      </c>
      <c r="AA1929" s="1"/>
      <c r="AB1929" s="1"/>
      <c r="AC1929" s="1"/>
      <c r="AD1929" s="8" t="s">
        <v>4265</v>
      </c>
    </row>
    <row r="1930" spans="1:33" s="21" customFormat="1" ht="15" customHeight="1" outlineLevel="5" x14ac:dyDescent="0.25">
      <c r="B1930" s="353"/>
      <c r="C1930" s="353"/>
      <c r="D1930" s="353"/>
      <c r="E1930" s="353"/>
      <c r="F1930" s="353"/>
      <c r="G1930" s="403" t="s">
        <v>1842</v>
      </c>
      <c r="H1930" s="355">
        <v>42613</v>
      </c>
      <c r="I1930" s="353" t="s">
        <v>4264</v>
      </c>
      <c r="J1930" s="474" t="s">
        <v>43</v>
      </c>
      <c r="K1930" s="353" t="s">
        <v>9</v>
      </c>
      <c r="L1930" s="353" t="s">
        <v>10</v>
      </c>
      <c r="M1930" s="353" t="s">
        <v>10</v>
      </c>
      <c r="N1930" s="353" t="s">
        <v>11</v>
      </c>
      <c r="O1930" s="357">
        <v>0</v>
      </c>
      <c r="P1930" s="357">
        <v>1821546.61</v>
      </c>
      <c r="Q1930" s="357">
        <v>-1821546.61</v>
      </c>
      <c r="R1930" s="359" t="s">
        <v>1</v>
      </c>
      <c r="S1930" s="360" t="s">
        <v>4</v>
      </c>
      <c r="T1930" s="360"/>
      <c r="U1930" s="360" t="s">
        <v>6390</v>
      </c>
      <c r="V1930" s="353"/>
      <c r="W1930" s="353"/>
      <c r="X1930" s="353"/>
      <c r="Y1930" s="353"/>
      <c r="Z1930" s="361">
        <v>42613</v>
      </c>
      <c r="AA1930" s="353"/>
      <c r="AB1930" s="353"/>
      <c r="AC1930" s="353"/>
      <c r="AD1930" s="362" t="s">
        <v>4265</v>
      </c>
    </row>
    <row r="1931" spans="1:33" s="231" customFormat="1" ht="15" customHeight="1" outlineLevel="5" x14ac:dyDescent="0.25">
      <c r="A1931" s="21"/>
      <c r="B1931" s="158"/>
      <c r="C1931" s="158"/>
      <c r="D1931" s="158"/>
      <c r="E1931" s="158"/>
      <c r="F1931" s="158"/>
      <c r="G1931" s="193" t="s">
        <v>1842</v>
      </c>
      <c r="H1931" s="189">
        <v>42673</v>
      </c>
      <c r="I1931" s="158" t="s">
        <v>7130</v>
      </c>
      <c r="J1931" s="475" t="s">
        <v>43</v>
      </c>
      <c r="K1931" s="158" t="s">
        <v>9</v>
      </c>
      <c r="L1931" s="158" t="s">
        <v>10</v>
      </c>
      <c r="M1931" s="158" t="s">
        <v>10</v>
      </c>
      <c r="N1931" s="158" t="s">
        <v>11</v>
      </c>
      <c r="O1931" s="146">
        <v>1821546.61</v>
      </c>
      <c r="P1931" s="146">
        <v>0</v>
      </c>
      <c r="Q1931" s="146">
        <f t="shared" ref="Q1931" si="701">O1931-P1931</f>
        <v>1821546.61</v>
      </c>
      <c r="R1931" s="160" t="s">
        <v>1</v>
      </c>
      <c r="S1931" s="161" t="s">
        <v>4</v>
      </c>
      <c r="T1931" s="161"/>
      <c r="U1931" s="161" t="s">
        <v>6390</v>
      </c>
      <c r="V1931" s="158"/>
      <c r="W1931" s="158"/>
      <c r="X1931" s="158"/>
      <c r="Y1931" s="158"/>
      <c r="Z1931" s="162">
        <v>42673</v>
      </c>
      <c r="AA1931" s="158"/>
      <c r="AB1931" s="158"/>
      <c r="AC1931" s="158"/>
      <c r="AD1931" s="163" t="s">
        <v>7131</v>
      </c>
    </row>
    <row r="1932" spans="1:33" ht="15" customHeight="1" x14ac:dyDescent="0.25">
      <c r="C1932" s="10"/>
      <c r="D1932" s="10"/>
      <c r="E1932" s="10"/>
      <c r="F1932" s="10"/>
      <c r="G1932" s="76"/>
      <c r="H1932" s="76"/>
      <c r="I1932" s="77"/>
      <c r="J1932" s="80"/>
      <c r="K1932" s="10"/>
      <c r="L1932" s="11"/>
      <c r="M1932" s="11"/>
      <c r="N1932" s="11"/>
      <c r="O1932" s="71">
        <f>SUM(O1928:O1931)</f>
        <v>3643093.22</v>
      </c>
      <c r="P1932" s="71">
        <f t="shared" ref="P1932:Q1932" si="702">SUM(P1928:P1931)</f>
        <v>3643093.22</v>
      </c>
      <c r="Q1932" s="71">
        <f t="shared" si="702"/>
        <v>0</v>
      </c>
      <c r="R1932" s="17"/>
      <c r="S1932" s="17"/>
      <c r="T1932" s="17"/>
      <c r="U1932" s="17"/>
      <c r="V1932" s="17"/>
      <c r="W1932" s="26"/>
      <c r="X1932" s="10"/>
      <c r="Y1932" s="10"/>
      <c r="Z1932" s="10"/>
      <c r="AA1932" s="10"/>
      <c r="AB1932" s="14"/>
      <c r="AC1932" s="10"/>
      <c r="AD1932" s="10"/>
      <c r="AE1932" s="10"/>
      <c r="AF1932" s="15"/>
    </row>
    <row r="1933" spans="1:33" ht="15" customHeight="1" x14ac:dyDescent="0.25">
      <c r="C1933" s="10"/>
      <c r="D1933" s="10"/>
      <c r="E1933" s="10"/>
      <c r="F1933" s="10"/>
      <c r="G1933" s="76"/>
      <c r="H1933" s="76"/>
      <c r="I1933" s="77"/>
      <c r="J1933" s="80"/>
      <c r="K1933" s="10"/>
      <c r="L1933" s="11"/>
      <c r="M1933" s="11"/>
      <c r="N1933" s="11"/>
      <c r="O1933" s="25"/>
      <c r="P1933" s="25"/>
      <c r="Q1933" s="16"/>
      <c r="R1933" s="16"/>
      <c r="S1933" s="16"/>
      <c r="T1933" s="16"/>
      <c r="U1933" s="16"/>
      <c r="V1933" s="16"/>
      <c r="W1933" s="26"/>
      <c r="X1933" s="10"/>
      <c r="Y1933" s="10"/>
      <c r="Z1933" s="10"/>
      <c r="AA1933" s="10"/>
      <c r="AB1933" s="14"/>
      <c r="AC1933" s="10"/>
      <c r="AD1933" s="10"/>
      <c r="AE1933" s="10"/>
      <c r="AF1933" s="15"/>
    </row>
    <row r="1934" spans="1:33" ht="15" customHeight="1" x14ac:dyDescent="0.25">
      <c r="C1934" s="10"/>
      <c r="D1934" s="10"/>
      <c r="E1934" s="10"/>
      <c r="F1934" s="10"/>
      <c r="G1934" s="242" t="s">
        <v>237</v>
      </c>
      <c r="H1934" s="76"/>
      <c r="I1934" s="125" t="s">
        <v>1097</v>
      </c>
      <c r="J1934" s="462"/>
      <c r="K1934" s="125"/>
      <c r="L1934" s="125"/>
      <c r="M1934" s="125"/>
      <c r="N1934" s="125"/>
      <c r="O1934" s="125"/>
      <c r="P1934" s="125"/>
      <c r="Q1934" s="125"/>
      <c r="R1934" s="125"/>
      <c r="S1934" s="125"/>
      <c r="T1934" s="125"/>
      <c r="U1934" s="125"/>
      <c r="V1934" s="125"/>
      <c r="W1934" s="125"/>
      <c r="X1934" s="125"/>
      <c r="Y1934" s="125"/>
      <c r="Z1934" s="125"/>
      <c r="AA1934" s="125"/>
      <c r="AB1934" s="125"/>
      <c r="AC1934" s="125"/>
      <c r="AD1934" s="125"/>
      <c r="AG1934" s="176"/>
    </row>
    <row r="1935" spans="1:33" s="65" customFormat="1" ht="15" customHeight="1" outlineLevel="5" x14ac:dyDescent="0.25">
      <c r="A1935" s="21"/>
      <c r="B1935" s="151"/>
      <c r="C1935" s="151"/>
      <c r="D1935" s="151"/>
      <c r="E1935" s="151"/>
      <c r="F1935" s="151"/>
      <c r="G1935" s="191" t="s">
        <v>1842</v>
      </c>
      <c r="H1935" s="187">
        <v>42370</v>
      </c>
      <c r="I1935" s="151" t="s">
        <v>14</v>
      </c>
      <c r="J1935" s="473" t="s">
        <v>49</v>
      </c>
      <c r="K1935" s="151" t="s">
        <v>9</v>
      </c>
      <c r="L1935" s="151" t="s">
        <v>10</v>
      </c>
      <c r="M1935" s="151" t="s">
        <v>10</v>
      </c>
      <c r="N1935" s="151" t="s">
        <v>11</v>
      </c>
      <c r="O1935" s="139">
        <v>45993.7</v>
      </c>
      <c r="P1935" s="139">
        <v>0</v>
      </c>
      <c r="Q1935" s="139">
        <v>45993.7</v>
      </c>
      <c r="R1935" s="153" t="s">
        <v>1</v>
      </c>
      <c r="S1935" s="154" t="s">
        <v>4</v>
      </c>
      <c r="T1935" s="154"/>
      <c r="U1935" s="154" t="s">
        <v>237</v>
      </c>
      <c r="V1935" s="151"/>
      <c r="W1935" s="151"/>
      <c r="X1935" s="151"/>
      <c r="Y1935" s="151"/>
      <c r="Z1935" s="155">
        <v>42370</v>
      </c>
      <c r="AA1935" s="151"/>
      <c r="AB1935" s="151"/>
      <c r="AC1935" s="151"/>
      <c r="AD1935" s="156" t="s">
        <v>1843</v>
      </c>
    </row>
    <row r="1936" spans="1:33" s="21" customFormat="1" ht="15" customHeight="1" outlineLevel="5" x14ac:dyDescent="0.25">
      <c r="B1936" s="1"/>
      <c r="C1936" s="1"/>
      <c r="D1936" s="1"/>
      <c r="E1936" s="1"/>
      <c r="F1936" s="1"/>
      <c r="G1936" s="192" t="s">
        <v>1842</v>
      </c>
      <c r="H1936" s="188">
        <v>42370</v>
      </c>
      <c r="I1936" s="1" t="s">
        <v>14</v>
      </c>
      <c r="J1936" s="294" t="s">
        <v>59</v>
      </c>
      <c r="K1936" s="1" t="s">
        <v>9</v>
      </c>
      <c r="L1936" s="1" t="s">
        <v>10</v>
      </c>
      <c r="M1936" s="1" t="s">
        <v>10</v>
      </c>
      <c r="N1936" s="1" t="s">
        <v>11</v>
      </c>
      <c r="O1936" s="9">
        <v>97833.45</v>
      </c>
      <c r="P1936" s="9">
        <v>0</v>
      </c>
      <c r="Q1936" s="9">
        <v>97833.45</v>
      </c>
      <c r="R1936" s="6" t="s">
        <v>1</v>
      </c>
      <c r="S1936" s="5" t="s">
        <v>4</v>
      </c>
      <c r="T1936" s="5"/>
      <c r="U1936" s="5" t="s">
        <v>237</v>
      </c>
      <c r="V1936" s="1"/>
      <c r="W1936" s="1"/>
      <c r="X1936" s="1"/>
      <c r="Y1936" s="1"/>
      <c r="Z1936" s="4">
        <v>42370</v>
      </c>
      <c r="AA1936" s="1"/>
      <c r="AB1936" s="1"/>
      <c r="AC1936" s="1"/>
      <c r="AD1936" s="8" t="s">
        <v>1843</v>
      </c>
    </row>
    <row r="1937" spans="1:33" s="164" customFormat="1" ht="15" customHeight="1" outlineLevel="5" x14ac:dyDescent="0.25">
      <c r="A1937" s="21"/>
      <c r="B1937" s="158"/>
      <c r="C1937" s="158"/>
      <c r="D1937" s="158"/>
      <c r="E1937" s="158"/>
      <c r="F1937" s="158"/>
      <c r="G1937" s="193" t="s">
        <v>1842</v>
      </c>
      <c r="H1937" s="189">
        <v>42370</v>
      </c>
      <c r="I1937" s="158" t="s">
        <v>14</v>
      </c>
      <c r="J1937" s="475" t="s">
        <v>63</v>
      </c>
      <c r="K1937" s="158" t="s">
        <v>9</v>
      </c>
      <c r="L1937" s="158" t="s">
        <v>10</v>
      </c>
      <c r="M1937" s="158" t="s">
        <v>10</v>
      </c>
      <c r="N1937" s="158" t="s">
        <v>11</v>
      </c>
      <c r="O1937" s="146">
        <v>21792.6</v>
      </c>
      <c r="P1937" s="146">
        <v>0</v>
      </c>
      <c r="Q1937" s="146">
        <v>21792.6</v>
      </c>
      <c r="R1937" s="160" t="s">
        <v>1</v>
      </c>
      <c r="S1937" s="161" t="s">
        <v>4</v>
      </c>
      <c r="T1937" s="161"/>
      <c r="U1937" s="161" t="s">
        <v>237</v>
      </c>
      <c r="V1937" s="158"/>
      <c r="W1937" s="158"/>
      <c r="X1937" s="158"/>
      <c r="Y1937" s="158"/>
      <c r="Z1937" s="162">
        <v>42370</v>
      </c>
      <c r="AA1937" s="158"/>
      <c r="AB1937" s="158"/>
      <c r="AC1937" s="158"/>
      <c r="AD1937" s="163" t="s">
        <v>1843</v>
      </c>
    </row>
    <row r="1938" spans="1:33" x14ac:dyDescent="0.25">
      <c r="C1938" s="10"/>
      <c r="D1938" s="10"/>
      <c r="E1938" s="10"/>
      <c r="F1938" s="10"/>
      <c r="G1938" s="76"/>
      <c r="H1938" s="76"/>
      <c r="I1938" s="77"/>
      <c r="J1938" s="80"/>
      <c r="K1938" s="10"/>
      <c r="L1938" s="11"/>
      <c r="M1938" s="11"/>
      <c r="N1938" s="11"/>
      <c r="O1938" s="71">
        <f>SUM(O1935:O1937)</f>
        <v>165619.75</v>
      </c>
      <c r="P1938" s="71">
        <f t="shared" ref="P1938:Q1938" si="703">SUM(P1935:P1937)</f>
        <v>0</v>
      </c>
      <c r="Q1938" s="71">
        <f t="shared" si="703"/>
        <v>165619.75</v>
      </c>
      <c r="R1938" s="17"/>
      <c r="S1938" s="17"/>
      <c r="T1938" s="17"/>
      <c r="U1938" s="17"/>
      <c r="V1938" s="17"/>
      <c r="W1938" s="26"/>
      <c r="X1938" s="10"/>
      <c r="Y1938" s="10"/>
      <c r="Z1938" s="10"/>
      <c r="AA1938" s="10"/>
      <c r="AB1938" s="14"/>
      <c r="AC1938" s="10"/>
      <c r="AD1938" s="10"/>
      <c r="AE1938" s="10"/>
      <c r="AF1938" s="15"/>
    </row>
    <row r="1939" spans="1:33" x14ac:dyDescent="0.25">
      <c r="C1939" s="10"/>
      <c r="D1939" s="10"/>
      <c r="E1939" s="10"/>
      <c r="F1939" s="10"/>
      <c r="G1939" s="76"/>
      <c r="H1939" s="76"/>
      <c r="I1939" s="77"/>
      <c r="J1939" s="80"/>
      <c r="K1939" s="10"/>
      <c r="L1939" s="11"/>
      <c r="M1939" s="11"/>
      <c r="N1939" s="11"/>
      <c r="O1939" s="25"/>
      <c r="P1939" s="25"/>
      <c r="Q1939" s="16"/>
      <c r="R1939" s="16"/>
      <c r="S1939" s="16"/>
      <c r="T1939" s="16"/>
      <c r="U1939" s="16"/>
      <c r="V1939" s="16"/>
      <c r="W1939" s="26"/>
      <c r="X1939" s="10"/>
      <c r="Y1939" s="10"/>
      <c r="Z1939" s="10"/>
      <c r="AA1939" s="10"/>
      <c r="AB1939" s="14"/>
      <c r="AC1939" s="10"/>
      <c r="AD1939" s="10"/>
      <c r="AE1939" s="10"/>
      <c r="AF1939" s="15"/>
    </row>
    <row r="1940" spans="1:33" ht="15.75" x14ac:dyDescent="0.25">
      <c r="C1940" s="10"/>
      <c r="D1940" s="10"/>
      <c r="E1940" s="10"/>
      <c r="F1940" s="10"/>
      <c r="G1940" s="242" t="s">
        <v>238</v>
      </c>
      <c r="H1940" s="76"/>
      <c r="I1940" s="125" t="s">
        <v>1323</v>
      </c>
      <c r="J1940" s="462"/>
      <c r="K1940" s="125"/>
      <c r="L1940" s="125"/>
      <c r="M1940" s="125"/>
      <c r="N1940" s="125"/>
      <c r="O1940" s="125"/>
      <c r="P1940" s="125"/>
      <c r="Q1940" s="125"/>
      <c r="R1940" s="125"/>
      <c r="S1940" s="125"/>
      <c r="T1940" s="125"/>
      <c r="U1940" s="125"/>
      <c r="V1940" s="125"/>
      <c r="W1940" s="125"/>
      <c r="X1940" s="125"/>
      <c r="Y1940" s="125"/>
      <c r="Z1940" s="125"/>
      <c r="AA1940" s="125"/>
      <c r="AB1940" s="125"/>
      <c r="AC1940" s="125"/>
      <c r="AD1940" s="125"/>
      <c r="AG1940" s="176"/>
    </row>
    <row r="1941" spans="1:33" s="65" customFormat="1" ht="15" customHeight="1" outlineLevel="5" x14ac:dyDescent="0.25">
      <c r="A1941" s="21"/>
      <c r="B1941" s="151"/>
      <c r="C1941" s="151"/>
      <c r="D1941" s="151"/>
      <c r="E1941" s="151"/>
      <c r="F1941" s="151"/>
      <c r="G1941" s="191" t="s">
        <v>1842</v>
      </c>
      <c r="H1941" s="187">
        <v>42370</v>
      </c>
      <c r="I1941" s="151" t="s">
        <v>14</v>
      </c>
      <c r="J1941" s="473" t="s">
        <v>49</v>
      </c>
      <c r="K1941" s="151" t="s">
        <v>9</v>
      </c>
      <c r="L1941" s="151" t="s">
        <v>10</v>
      </c>
      <c r="M1941" s="151" t="s">
        <v>10</v>
      </c>
      <c r="N1941" s="151" t="s">
        <v>11</v>
      </c>
      <c r="O1941" s="139">
        <v>7000</v>
      </c>
      <c r="P1941" s="139">
        <v>0</v>
      </c>
      <c r="Q1941" s="139">
        <v>7000</v>
      </c>
      <c r="R1941" s="153" t="s">
        <v>1</v>
      </c>
      <c r="S1941" s="154" t="s">
        <v>4</v>
      </c>
      <c r="T1941" s="154"/>
      <c r="U1941" s="154" t="s">
        <v>238</v>
      </c>
      <c r="V1941" s="151"/>
      <c r="W1941" s="151"/>
      <c r="X1941" s="151"/>
      <c r="Y1941" s="151"/>
      <c r="Z1941" s="155">
        <v>42370</v>
      </c>
      <c r="AA1941" s="151"/>
      <c r="AB1941" s="151"/>
      <c r="AC1941" s="151"/>
      <c r="AD1941" s="156" t="s">
        <v>1843</v>
      </c>
    </row>
    <row r="1942" spans="1:33" s="21" customFormat="1" ht="15" customHeight="1" outlineLevel="5" x14ac:dyDescent="0.25">
      <c r="B1942" s="1"/>
      <c r="C1942" s="1"/>
      <c r="D1942" s="1"/>
      <c r="E1942" s="1"/>
      <c r="F1942" s="1"/>
      <c r="G1942" s="192" t="s">
        <v>1842</v>
      </c>
      <c r="H1942" s="188">
        <v>42370</v>
      </c>
      <c r="I1942" s="1" t="s">
        <v>14</v>
      </c>
      <c r="J1942" s="294" t="s">
        <v>59</v>
      </c>
      <c r="K1942" s="1" t="s">
        <v>9</v>
      </c>
      <c r="L1942" s="1" t="s">
        <v>10</v>
      </c>
      <c r="M1942" s="1" t="s">
        <v>10</v>
      </c>
      <c r="N1942" s="1" t="s">
        <v>11</v>
      </c>
      <c r="O1942" s="9">
        <v>11437.22</v>
      </c>
      <c r="P1942" s="9">
        <v>0</v>
      </c>
      <c r="Q1942" s="9">
        <v>11437.22</v>
      </c>
      <c r="R1942" s="6" t="s">
        <v>1</v>
      </c>
      <c r="S1942" s="5" t="s">
        <v>4</v>
      </c>
      <c r="T1942" s="5"/>
      <c r="U1942" s="5" t="s">
        <v>238</v>
      </c>
      <c r="V1942" s="1"/>
      <c r="W1942" s="1"/>
      <c r="X1942" s="1"/>
      <c r="Y1942" s="1"/>
      <c r="Z1942" s="4">
        <v>42370</v>
      </c>
      <c r="AA1942" s="1"/>
      <c r="AB1942" s="1"/>
      <c r="AC1942" s="1"/>
      <c r="AD1942" s="8" t="s">
        <v>1843</v>
      </c>
    </row>
    <row r="1943" spans="1:33" s="164" customFormat="1" ht="15" customHeight="1" outlineLevel="5" x14ac:dyDescent="0.25">
      <c r="A1943" s="21"/>
      <c r="B1943" s="158"/>
      <c r="C1943" s="158"/>
      <c r="D1943" s="158"/>
      <c r="E1943" s="158"/>
      <c r="F1943" s="158"/>
      <c r="G1943" s="193" t="s">
        <v>1842</v>
      </c>
      <c r="H1943" s="189">
        <v>42370</v>
      </c>
      <c r="I1943" s="158" t="s">
        <v>14</v>
      </c>
      <c r="J1943" s="475" t="s">
        <v>63</v>
      </c>
      <c r="K1943" s="158" t="s">
        <v>9</v>
      </c>
      <c r="L1943" s="158" t="s">
        <v>10</v>
      </c>
      <c r="M1943" s="158" t="s">
        <v>10</v>
      </c>
      <c r="N1943" s="158" t="s">
        <v>11</v>
      </c>
      <c r="O1943" s="146">
        <v>7600</v>
      </c>
      <c r="P1943" s="146">
        <v>0</v>
      </c>
      <c r="Q1943" s="146">
        <v>7600</v>
      </c>
      <c r="R1943" s="160" t="s">
        <v>1</v>
      </c>
      <c r="S1943" s="161" t="s">
        <v>4</v>
      </c>
      <c r="T1943" s="161"/>
      <c r="U1943" s="161" t="s">
        <v>238</v>
      </c>
      <c r="V1943" s="158"/>
      <c r="W1943" s="158"/>
      <c r="X1943" s="158"/>
      <c r="Y1943" s="158"/>
      <c r="Z1943" s="162">
        <v>42370</v>
      </c>
      <c r="AA1943" s="158"/>
      <c r="AB1943" s="158"/>
      <c r="AC1943" s="158"/>
      <c r="AD1943" s="163" t="s">
        <v>1843</v>
      </c>
    </row>
    <row r="1944" spans="1:33" ht="15" customHeight="1" x14ac:dyDescent="0.25">
      <c r="C1944" s="10"/>
      <c r="D1944" s="10"/>
      <c r="E1944" s="10"/>
      <c r="F1944" s="10"/>
      <c r="G1944" s="76"/>
      <c r="H1944" s="76"/>
      <c r="I1944" s="77"/>
      <c r="J1944" s="80"/>
      <c r="K1944" s="10"/>
      <c r="L1944" s="11"/>
      <c r="M1944" s="11"/>
      <c r="N1944" s="11"/>
      <c r="O1944" s="71">
        <f>SUM(O1941:O1943)</f>
        <v>26037.22</v>
      </c>
      <c r="P1944" s="71">
        <f t="shared" ref="P1944:Q1944" si="704">SUM(P1941:P1943)</f>
        <v>0</v>
      </c>
      <c r="Q1944" s="71">
        <f t="shared" si="704"/>
        <v>26037.22</v>
      </c>
      <c r="R1944" s="17"/>
      <c r="S1944" s="17"/>
      <c r="T1944" s="17"/>
      <c r="U1944" s="17"/>
      <c r="V1944" s="17"/>
      <c r="W1944" s="26"/>
      <c r="X1944" s="10"/>
      <c r="Y1944" s="10"/>
      <c r="Z1944" s="10"/>
      <c r="AA1944" s="10"/>
      <c r="AB1944" s="14"/>
      <c r="AC1944" s="10"/>
      <c r="AD1944" s="10"/>
      <c r="AE1944" s="10"/>
      <c r="AF1944" s="15"/>
    </row>
    <row r="1945" spans="1:33" ht="15" customHeight="1" x14ac:dyDescent="0.25">
      <c r="C1945" s="10"/>
      <c r="D1945" s="10"/>
      <c r="E1945" s="10"/>
      <c r="F1945" s="10"/>
      <c r="G1945" s="76"/>
      <c r="H1945" s="76"/>
      <c r="I1945" s="77"/>
      <c r="J1945" s="80"/>
      <c r="K1945" s="10"/>
      <c r="L1945" s="11"/>
      <c r="M1945" s="11"/>
      <c r="N1945" s="11"/>
      <c r="O1945" s="25"/>
      <c r="P1945" s="25"/>
      <c r="Q1945" s="16"/>
      <c r="R1945" s="16"/>
      <c r="S1945" s="16"/>
      <c r="T1945" s="16"/>
      <c r="U1945" s="16"/>
      <c r="V1945" s="16"/>
      <c r="W1945" s="26"/>
      <c r="X1945" s="10"/>
      <c r="Y1945" s="10"/>
      <c r="Z1945" s="10"/>
      <c r="AA1945" s="10"/>
      <c r="AB1945" s="14"/>
      <c r="AC1945" s="10"/>
      <c r="AD1945" s="10"/>
      <c r="AE1945" s="10"/>
      <c r="AF1945" s="15"/>
    </row>
    <row r="1946" spans="1:33" ht="30" customHeight="1" x14ac:dyDescent="0.25">
      <c r="C1946" s="10"/>
      <c r="D1946" s="10"/>
      <c r="E1946" s="10"/>
      <c r="F1946" s="10"/>
      <c r="G1946" s="242" t="s">
        <v>1098</v>
      </c>
      <c r="H1946" s="76"/>
      <c r="I1946" s="525" t="s">
        <v>1324</v>
      </c>
      <c r="J1946" s="525"/>
      <c r="K1946" s="525"/>
      <c r="L1946" s="525"/>
      <c r="M1946" s="525"/>
      <c r="N1946" s="525"/>
      <c r="O1946" s="525"/>
      <c r="P1946" s="525"/>
      <c r="Q1946" s="525"/>
      <c r="R1946" s="525"/>
      <c r="S1946" s="525"/>
      <c r="T1946" s="525"/>
      <c r="U1946" s="525"/>
      <c r="V1946" s="525"/>
      <c r="W1946" s="525"/>
      <c r="X1946" s="525"/>
      <c r="Y1946" s="525"/>
      <c r="Z1946" s="525"/>
      <c r="AA1946" s="525"/>
      <c r="AB1946" s="525"/>
      <c r="AC1946" s="525"/>
      <c r="AD1946" s="525"/>
    </row>
    <row r="1947" spans="1:33" s="65" customFormat="1" ht="15" customHeight="1" outlineLevel="5" x14ac:dyDescent="0.25">
      <c r="A1947" s="21"/>
      <c r="B1947" s="151"/>
      <c r="C1947" s="151"/>
      <c r="D1947" s="151"/>
      <c r="E1947" s="151"/>
      <c r="F1947" s="151"/>
      <c r="G1947" s="191" t="s">
        <v>1842</v>
      </c>
      <c r="H1947" s="187">
        <v>42370</v>
      </c>
      <c r="I1947" s="151" t="s">
        <v>14</v>
      </c>
      <c r="J1947" s="473" t="s">
        <v>49</v>
      </c>
      <c r="K1947" s="151" t="s">
        <v>9</v>
      </c>
      <c r="L1947" s="151" t="s">
        <v>10</v>
      </c>
      <c r="M1947" s="151" t="s">
        <v>10</v>
      </c>
      <c r="N1947" s="151" t="s">
        <v>11</v>
      </c>
      <c r="O1947" s="139">
        <v>75032</v>
      </c>
      <c r="P1947" s="139">
        <v>0</v>
      </c>
      <c r="Q1947" s="139">
        <v>75032</v>
      </c>
      <c r="R1947" s="153" t="s">
        <v>1</v>
      </c>
      <c r="S1947" s="154" t="s">
        <v>4</v>
      </c>
      <c r="T1947" s="154"/>
      <c r="U1947" s="154" t="s">
        <v>239</v>
      </c>
      <c r="V1947" s="151"/>
      <c r="W1947" s="151"/>
      <c r="X1947" s="151"/>
      <c r="Y1947" s="151"/>
      <c r="Z1947" s="155">
        <v>42370</v>
      </c>
      <c r="AA1947" s="151"/>
      <c r="AB1947" s="151"/>
      <c r="AC1947" s="151"/>
      <c r="AD1947" s="156" t="s">
        <v>1843</v>
      </c>
    </row>
    <row r="1948" spans="1:33" s="21" customFormat="1" ht="15" customHeight="1" outlineLevel="5" x14ac:dyDescent="0.25">
      <c r="B1948" s="1"/>
      <c r="C1948" s="1"/>
      <c r="D1948" s="1"/>
      <c r="E1948" s="1"/>
      <c r="F1948" s="1"/>
      <c r="G1948" s="192" t="s">
        <v>1842</v>
      </c>
      <c r="H1948" s="188">
        <v>42370</v>
      </c>
      <c r="I1948" s="1" t="s">
        <v>14</v>
      </c>
      <c r="J1948" s="294" t="s">
        <v>59</v>
      </c>
      <c r="K1948" s="1" t="s">
        <v>9</v>
      </c>
      <c r="L1948" s="1" t="s">
        <v>10</v>
      </c>
      <c r="M1948" s="1" t="s">
        <v>10</v>
      </c>
      <c r="N1948" s="1" t="s">
        <v>11</v>
      </c>
      <c r="O1948" s="9">
        <v>25165.5</v>
      </c>
      <c r="P1948" s="9">
        <v>0</v>
      </c>
      <c r="Q1948" s="9">
        <v>25165.5</v>
      </c>
      <c r="R1948" s="6" t="s">
        <v>1</v>
      </c>
      <c r="S1948" s="5" t="s">
        <v>4</v>
      </c>
      <c r="T1948" s="5"/>
      <c r="U1948" s="5" t="s">
        <v>239</v>
      </c>
      <c r="V1948" s="1"/>
      <c r="W1948" s="1"/>
      <c r="X1948" s="1"/>
      <c r="Y1948" s="1"/>
      <c r="Z1948" s="4">
        <v>42370</v>
      </c>
      <c r="AA1948" s="1"/>
      <c r="AB1948" s="1"/>
      <c r="AC1948" s="1"/>
      <c r="AD1948" s="8" t="s">
        <v>1843</v>
      </c>
    </row>
    <row r="1949" spans="1:33" s="164" customFormat="1" ht="15" customHeight="1" outlineLevel="5" x14ac:dyDescent="0.25">
      <c r="A1949" s="21"/>
      <c r="B1949" s="158"/>
      <c r="C1949" s="158"/>
      <c r="D1949" s="158"/>
      <c r="E1949" s="158"/>
      <c r="F1949" s="158"/>
      <c r="G1949" s="193" t="s">
        <v>1842</v>
      </c>
      <c r="H1949" s="189">
        <v>42370</v>
      </c>
      <c r="I1949" s="158" t="s">
        <v>14</v>
      </c>
      <c r="J1949" s="475" t="s">
        <v>63</v>
      </c>
      <c r="K1949" s="158" t="s">
        <v>9</v>
      </c>
      <c r="L1949" s="158" t="s">
        <v>10</v>
      </c>
      <c r="M1949" s="158" t="s">
        <v>10</v>
      </c>
      <c r="N1949" s="158" t="s">
        <v>11</v>
      </c>
      <c r="O1949" s="146">
        <v>11160</v>
      </c>
      <c r="P1949" s="146">
        <v>0</v>
      </c>
      <c r="Q1949" s="146">
        <v>11160</v>
      </c>
      <c r="R1949" s="160" t="s">
        <v>1</v>
      </c>
      <c r="S1949" s="161" t="s">
        <v>4</v>
      </c>
      <c r="T1949" s="161"/>
      <c r="U1949" s="161" t="s">
        <v>239</v>
      </c>
      <c r="V1949" s="158"/>
      <c r="W1949" s="158"/>
      <c r="X1949" s="158"/>
      <c r="Y1949" s="158"/>
      <c r="Z1949" s="162">
        <v>42370</v>
      </c>
      <c r="AA1949" s="158"/>
      <c r="AB1949" s="158"/>
      <c r="AC1949" s="158"/>
      <c r="AD1949" s="163" t="s">
        <v>1843</v>
      </c>
    </row>
    <row r="1950" spans="1:33" x14ac:dyDescent="0.25">
      <c r="C1950" s="10"/>
      <c r="D1950" s="10"/>
      <c r="E1950" s="10"/>
      <c r="F1950" s="10"/>
      <c r="G1950" s="76"/>
      <c r="H1950" s="76"/>
      <c r="I1950" s="77"/>
      <c r="J1950" s="80"/>
      <c r="K1950" s="10"/>
      <c r="L1950" s="11"/>
      <c r="M1950" s="11"/>
      <c r="N1950" s="11"/>
      <c r="O1950" s="71">
        <f>SUM(O1947:O1949)</f>
        <v>111357.5</v>
      </c>
      <c r="P1950" s="71">
        <f t="shared" ref="P1950:Q1950" si="705">SUM(P1947:P1949)</f>
        <v>0</v>
      </c>
      <c r="Q1950" s="71">
        <f t="shared" si="705"/>
        <v>111357.5</v>
      </c>
      <c r="R1950" s="17"/>
      <c r="S1950" s="17"/>
      <c r="T1950" s="17"/>
      <c r="U1950" s="17"/>
      <c r="V1950" s="17"/>
      <c r="W1950" s="26"/>
      <c r="X1950" s="10"/>
      <c r="Y1950" s="10"/>
      <c r="Z1950" s="10"/>
      <c r="AA1950" s="10"/>
      <c r="AB1950" s="14"/>
      <c r="AC1950" s="10"/>
      <c r="AD1950" s="10"/>
      <c r="AE1950" s="10"/>
      <c r="AF1950" s="15"/>
    </row>
    <row r="1951" spans="1:33" x14ac:dyDescent="0.25">
      <c r="C1951" s="10"/>
      <c r="D1951" s="10"/>
      <c r="E1951" s="10"/>
      <c r="F1951" s="10"/>
      <c r="G1951" s="76"/>
      <c r="H1951" s="76"/>
      <c r="I1951" s="77"/>
      <c r="J1951" s="80"/>
      <c r="K1951" s="10"/>
      <c r="L1951" s="11"/>
      <c r="M1951" s="11"/>
      <c r="N1951" s="11"/>
      <c r="O1951" s="25"/>
      <c r="P1951" s="25"/>
      <c r="Q1951" s="16"/>
      <c r="R1951" s="16"/>
      <c r="S1951" s="16"/>
      <c r="T1951" s="16"/>
      <c r="U1951" s="16"/>
      <c r="V1951" s="16"/>
      <c r="W1951" s="26"/>
      <c r="X1951" s="10"/>
      <c r="Y1951" s="10"/>
      <c r="Z1951" s="10"/>
      <c r="AA1951" s="10"/>
      <c r="AB1951" s="14"/>
      <c r="AC1951" s="10"/>
      <c r="AD1951" s="10"/>
      <c r="AE1951" s="10"/>
      <c r="AF1951" s="15"/>
    </row>
    <row r="1952" spans="1:33" ht="30.75" customHeight="1" x14ac:dyDescent="0.25">
      <c r="C1952" s="10"/>
      <c r="D1952" s="10"/>
      <c r="E1952" s="10"/>
      <c r="F1952" s="10"/>
      <c r="G1952" s="243" t="s">
        <v>1099</v>
      </c>
      <c r="H1952" s="76"/>
      <c r="I1952" s="519" t="s">
        <v>1325</v>
      </c>
      <c r="J1952" s="519"/>
      <c r="K1952" s="519"/>
      <c r="L1952" s="519"/>
      <c r="M1952" s="519"/>
      <c r="N1952" s="519"/>
      <c r="O1952" s="519"/>
      <c r="P1952" s="519"/>
      <c r="Q1952" s="519"/>
      <c r="R1952" s="519"/>
      <c r="S1952" s="519"/>
      <c r="T1952" s="519"/>
      <c r="U1952" s="519"/>
      <c r="V1952" s="519"/>
      <c r="W1952" s="519"/>
      <c r="X1952" s="519"/>
      <c r="Y1952" s="519"/>
      <c r="Z1952" s="519"/>
      <c r="AA1952" s="519"/>
      <c r="AB1952" s="519"/>
      <c r="AC1952" s="519"/>
      <c r="AD1952" s="519"/>
      <c r="AG1952" s="176"/>
    </row>
    <row r="1953" spans="1:33" s="65" customFormat="1" ht="15" customHeight="1" outlineLevel="5" x14ac:dyDescent="0.25">
      <c r="A1953" s="21"/>
      <c r="B1953" s="151"/>
      <c r="C1953" s="151"/>
      <c r="D1953" s="151"/>
      <c r="E1953" s="151"/>
      <c r="F1953" s="151"/>
      <c r="G1953" s="191" t="s">
        <v>1842</v>
      </c>
      <c r="H1953" s="187">
        <v>42370</v>
      </c>
      <c r="I1953" s="151" t="s">
        <v>14</v>
      </c>
      <c r="J1953" s="473" t="s">
        <v>49</v>
      </c>
      <c r="K1953" s="151" t="s">
        <v>9</v>
      </c>
      <c r="L1953" s="151" t="s">
        <v>10</v>
      </c>
      <c r="M1953" s="151" t="s">
        <v>10</v>
      </c>
      <c r="N1953" s="151" t="s">
        <v>11</v>
      </c>
      <c r="O1953" s="139">
        <v>34406.239999999998</v>
      </c>
      <c r="P1953" s="139">
        <v>0</v>
      </c>
      <c r="Q1953" s="139">
        <v>34406.239999999998</v>
      </c>
      <c r="R1953" s="153" t="s">
        <v>1</v>
      </c>
      <c r="S1953" s="154" t="s">
        <v>4</v>
      </c>
      <c r="T1953" s="154"/>
      <c r="U1953" s="154" t="s">
        <v>240</v>
      </c>
      <c r="V1953" s="151"/>
      <c r="W1953" s="151"/>
      <c r="X1953" s="151"/>
      <c r="Y1953" s="151"/>
      <c r="Z1953" s="155">
        <v>42370</v>
      </c>
      <c r="AA1953" s="151"/>
      <c r="AB1953" s="151"/>
      <c r="AC1953" s="151"/>
      <c r="AD1953" s="156" t="s">
        <v>1843</v>
      </c>
    </row>
    <row r="1954" spans="1:33" s="21" customFormat="1" ht="15" customHeight="1" outlineLevel="5" x14ac:dyDescent="0.25">
      <c r="B1954" s="1"/>
      <c r="C1954" s="1"/>
      <c r="D1954" s="1"/>
      <c r="E1954" s="1"/>
      <c r="F1954" s="1"/>
      <c r="G1954" s="192" t="s">
        <v>1842</v>
      </c>
      <c r="H1954" s="188">
        <v>42370</v>
      </c>
      <c r="I1954" s="1" t="s">
        <v>14</v>
      </c>
      <c r="J1954" s="294" t="s">
        <v>59</v>
      </c>
      <c r="K1954" s="1" t="s">
        <v>9</v>
      </c>
      <c r="L1954" s="1" t="s">
        <v>10</v>
      </c>
      <c r="M1954" s="1" t="s">
        <v>10</v>
      </c>
      <c r="N1954" s="1" t="s">
        <v>11</v>
      </c>
      <c r="O1954" s="9">
        <v>25165.5</v>
      </c>
      <c r="P1954" s="9">
        <v>0</v>
      </c>
      <c r="Q1954" s="9">
        <v>25165.5</v>
      </c>
      <c r="R1954" s="6" t="s">
        <v>1</v>
      </c>
      <c r="S1954" s="5" t="s">
        <v>4</v>
      </c>
      <c r="T1954" s="5"/>
      <c r="U1954" s="5" t="s">
        <v>240</v>
      </c>
      <c r="V1954" s="1"/>
      <c r="W1954" s="1"/>
      <c r="X1954" s="1"/>
      <c r="Y1954" s="1"/>
      <c r="Z1954" s="4">
        <v>42370</v>
      </c>
      <c r="AA1954" s="1"/>
      <c r="AB1954" s="1"/>
      <c r="AC1954" s="1"/>
      <c r="AD1954" s="8" t="s">
        <v>1843</v>
      </c>
    </row>
    <row r="1955" spans="1:33" s="164" customFormat="1" ht="15" customHeight="1" outlineLevel="5" x14ac:dyDescent="0.25">
      <c r="A1955" s="21"/>
      <c r="B1955" s="158"/>
      <c r="C1955" s="158"/>
      <c r="D1955" s="158"/>
      <c r="E1955" s="158"/>
      <c r="F1955" s="158"/>
      <c r="G1955" s="193" t="s">
        <v>1842</v>
      </c>
      <c r="H1955" s="189">
        <v>42370</v>
      </c>
      <c r="I1955" s="158" t="s">
        <v>14</v>
      </c>
      <c r="J1955" s="475" t="s">
        <v>63</v>
      </c>
      <c r="K1955" s="158" t="s">
        <v>9</v>
      </c>
      <c r="L1955" s="158" t="s">
        <v>10</v>
      </c>
      <c r="M1955" s="158" t="s">
        <v>10</v>
      </c>
      <c r="N1955" s="158" t="s">
        <v>11</v>
      </c>
      <c r="O1955" s="146">
        <v>15810</v>
      </c>
      <c r="P1955" s="146">
        <v>0</v>
      </c>
      <c r="Q1955" s="146">
        <v>15810</v>
      </c>
      <c r="R1955" s="160" t="s">
        <v>1</v>
      </c>
      <c r="S1955" s="161" t="s">
        <v>4</v>
      </c>
      <c r="T1955" s="161"/>
      <c r="U1955" s="161" t="s">
        <v>240</v>
      </c>
      <c r="V1955" s="158"/>
      <c r="W1955" s="158"/>
      <c r="X1955" s="158"/>
      <c r="Y1955" s="158"/>
      <c r="Z1955" s="162">
        <v>42370</v>
      </c>
      <c r="AA1955" s="158"/>
      <c r="AB1955" s="158"/>
      <c r="AC1955" s="158"/>
      <c r="AD1955" s="163" t="s">
        <v>1843</v>
      </c>
    </row>
    <row r="1956" spans="1:33" ht="15" customHeight="1" x14ac:dyDescent="0.25">
      <c r="C1956" s="10"/>
      <c r="D1956" s="10"/>
      <c r="E1956" s="10"/>
      <c r="F1956" s="10"/>
      <c r="G1956" s="76"/>
      <c r="H1956" s="76"/>
      <c r="I1956" s="77"/>
      <c r="J1956" s="80"/>
      <c r="K1956" s="10"/>
      <c r="L1956" s="11"/>
      <c r="M1956" s="11"/>
      <c r="N1956" s="11"/>
      <c r="O1956" s="71">
        <f>SUM(O1953:O1955)</f>
        <v>75381.739999999991</v>
      </c>
      <c r="P1956" s="71">
        <f t="shared" ref="P1956:Q1956" si="706">SUM(P1953:P1955)</f>
        <v>0</v>
      </c>
      <c r="Q1956" s="71">
        <f t="shared" si="706"/>
        <v>75381.739999999991</v>
      </c>
      <c r="R1956" s="17"/>
      <c r="S1956" s="17"/>
      <c r="T1956" s="17"/>
      <c r="U1956" s="17"/>
      <c r="V1956" s="17"/>
      <c r="W1956" s="26"/>
      <c r="X1956" s="10"/>
      <c r="Y1956" s="10"/>
      <c r="Z1956" s="10"/>
      <c r="AA1956" s="10"/>
      <c r="AB1956" s="14"/>
      <c r="AC1956" s="10"/>
      <c r="AD1956" s="10"/>
      <c r="AE1956" s="10"/>
      <c r="AF1956" s="15"/>
    </row>
    <row r="1957" spans="1:33" ht="15" customHeight="1" x14ac:dyDescent="0.25">
      <c r="C1957" s="10"/>
      <c r="D1957" s="10"/>
      <c r="E1957" s="10"/>
      <c r="F1957" s="10"/>
      <c r="G1957" s="76"/>
      <c r="H1957" s="76"/>
      <c r="I1957" s="77"/>
      <c r="J1957" s="80"/>
      <c r="K1957" s="10"/>
      <c r="L1957" s="11"/>
      <c r="M1957" s="11"/>
      <c r="N1957" s="11"/>
      <c r="O1957" s="25"/>
      <c r="P1957" s="25"/>
      <c r="Q1957" s="16"/>
      <c r="R1957" s="16"/>
      <c r="S1957" s="16"/>
      <c r="T1957" s="16"/>
      <c r="U1957" s="16"/>
      <c r="V1957" s="16"/>
      <c r="W1957" s="26"/>
      <c r="X1957" s="10"/>
      <c r="Y1957" s="10"/>
      <c r="Z1957" s="10"/>
      <c r="AA1957" s="10"/>
      <c r="AB1957" s="14"/>
      <c r="AC1957" s="10"/>
      <c r="AD1957" s="10"/>
      <c r="AE1957" s="10"/>
      <c r="AF1957" s="15"/>
    </row>
    <row r="1958" spans="1:33" ht="15" customHeight="1" x14ac:dyDescent="0.25">
      <c r="C1958" s="10"/>
      <c r="D1958" s="10"/>
      <c r="E1958" s="10"/>
      <c r="F1958" s="10"/>
      <c r="G1958" s="242" t="s">
        <v>241</v>
      </c>
      <c r="H1958" s="76"/>
      <c r="I1958" s="125" t="s">
        <v>1315</v>
      </c>
      <c r="J1958" s="462"/>
      <c r="K1958" s="125"/>
      <c r="L1958" s="125"/>
      <c r="M1958" s="125"/>
      <c r="N1958" s="125"/>
      <c r="O1958" s="125"/>
      <c r="P1958" s="125"/>
      <c r="Q1958" s="125"/>
      <c r="R1958" s="125"/>
      <c r="S1958" s="125"/>
      <c r="T1958" s="125"/>
      <c r="U1958" s="125"/>
      <c r="V1958" s="125"/>
      <c r="W1958" s="125"/>
      <c r="X1958" s="125"/>
      <c r="Y1958" s="125"/>
      <c r="Z1958" s="125"/>
      <c r="AA1958" s="125"/>
      <c r="AB1958" s="125"/>
      <c r="AC1958" s="125"/>
      <c r="AD1958" s="125"/>
      <c r="AG1958" s="176"/>
    </row>
    <row r="1959" spans="1:33" s="65" customFormat="1" ht="15" customHeight="1" outlineLevel="5" x14ac:dyDescent="0.25">
      <c r="A1959" s="21"/>
      <c r="B1959" s="151"/>
      <c r="C1959" s="151"/>
      <c r="D1959" s="151"/>
      <c r="E1959" s="151"/>
      <c r="F1959" s="151"/>
      <c r="G1959" s="191" t="s">
        <v>1842</v>
      </c>
      <c r="H1959" s="187">
        <v>42370</v>
      </c>
      <c r="I1959" s="151" t="s">
        <v>14</v>
      </c>
      <c r="J1959" s="473" t="s">
        <v>49</v>
      </c>
      <c r="K1959" s="151" t="s">
        <v>9</v>
      </c>
      <c r="L1959" s="151" t="s">
        <v>10</v>
      </c>
      <c r="M1959" s="151" t="s">
        <v>10</v>
      </c>
      <c r="N1959" s="151" t="s">
        <v>11</v>
      </c>
      <c r="O1959" s="139">
        <v>17984.16</v>
      </c>
      <c r="P1959" s="139">
        <v>0</v>
      </c>
      <c r="Q1959" s="139">
        <v>17984.16</v>
      </c>
      <c r="R1959" s="153" t="s">
        <v>1</v>
      </c>
      <c r="S1959" s="154" t="s">
        <v>4</v>
      </c>
      <c r="T1959" s="154"/>
      <c r="U1959" s="154" t="s">
        <v>241</v>
      </c>
      <c r="V1959" s="151"/>
      <c r="W1959" s="151"/>
      <c r="X1959" s="151"/>
      <c r="Y1959" s="151"/>
      <c r="Z1959" s="155">
        <v>42370</v>
      </c>
      <c r="AA1959" s="151"/>
      <c r="AB1959" s="151"/>
      <c r="AC1959" s="151"/>
      <c r="AD1959" s="156" t="s">
        <v>1843</v>
      </c>
    </row>
    <row r="1960" spans="1:33" s="21" customFormat="1" ht="15" customHeight="1" outlineLevel="5" x14ac:dyDescent="0.25">
      <c r="B1960" s="1"/>
      <c r="C1960" s="1"/>
      <c r="D1960" s="1"/>
      <c r="E1960" s="1"/>
      <c r="F1960" s="1"/>
      <c r="G1960" s="192" t="s">
        <v>1842</v>
      </c>
      <c r="H1960" s="188">
        <v>42370</v>
      </c>
      <c r="I1960" s="1" t="s">
        <v>14</v>
      </c>
      <c r="J1960" s="294" t="s">
        <v>59</v>
      </c>
      <c r="K1960" s="1" t="s">
        <v>9</v>
      </c>
      <c r="L1960" s="1" t="s">
        <v>10</v>
      </c>
      <c r="M1960" s="1" t="s">
        <v>10</v>
      </c>
      <c r="N1960" s="1" t="s">
        <v>11</v>
      </c>
      <c r="O1960" s="9">
        <v>16577.5</v>
      </c>
      <c r="P1960" s="9">
        <v>0</v>
      </c>
      <c r="Q1960" s="9">
        <v>16577.5</v>
      </c>
      <c r="R1960" s="6" t="s">
        <v>1</v>
      </c>
      <c r="S1960" s="5" t="s">
        <v>4</v>
      </c>
      <c r="T1960" s="5"/>
      <c r="U1960" s="5" t="s">
        <v>241</v>
      </c>
      <c r="V1960" s="1"/>
      <c r="W1960" s="1"/>
      <c r="X1960" s="1"/>
      <c r="Y1960" s="1"/>
      <c r="Z1960" s="4">
        <v>42370</v>
      </c>
      <c r="AA1960" s="1"/>
      <c r="AB1960" s="1"/>
      <c r="AC1960" s="1"/>
      <c r="AD1960" s="8" t="s">
        <v>1843</v>
      </c>
    </row>
    <row r="1961" spans="1:33" s="164" customFormat="1" ht="15" customHeight="1" outlineLevel="5" x14ac:dyDescent="0.25">
      <c r="A1961" s="21"/>
      <c r="B1961" s="158"/>
      <c r="C1961" s="158"/>
      <c r="D1961" s="158"/>
      <c r="E1961" s="158"/>
      <c r="F1961" s="158"/>
      <c r="G1961" s="193" t="s">
        <v>1842</v>
      </c>
      <c r="H1961" s="189">
        <v>42370</v>
      </c>
      <c r="I1961" s="158" t="s">
        <v>14</v>
      </c>
      <c r="J1961" s="475" t="s">
        <v>63</v>
      </c>
      <c r="K1961" s="158" t="s">
        <v>9</v>
      </c>
      <c r="L1961" s="158" t="s">
        <v>10</v>
      </c>
      <c r="M1961" s="158" t="s">
        <v>10</v>
      </c>
      <c r="N1961" s="158" t="s">
        <v>11</v>
      </c>
      <c r="O1961" s="146">
        <v>22723.7</v>
      </c>
      <c r="P1961" s="146">
        <v>0</v>
      </c>
      <c r="Q1961" s="146">
        <v>22723.7</v>
      </c>
      <c r="R1961" s="160" t="s">
        <v>1</v>
      </c>
      <c r="S1961" s="161" t="s">
        <v>4</v>
      </c>
      <c r="T1961" s="161"/>
      <c r="U1961" s="161" t="s">
        <v>241</v>
      </c>
      <c r="V1961" s="158"/>
      <c r="W1961" s="158"/>
      <c r="X1961" s="158"/>
      <c r="Y1961" s="158"/>
      <c r="Z1961" s="162">
        <v>42370</v>
      </c>
      <c r="AA1961" s="158"/>
      <c r="AB1961" s="158"/>
      <c r="AC1961" s="158"/>
      <c r="AD1961" s="163" t="s">
        <v>1843</v>
      </c>
    </row>
    <row r="1962" spans="1:33" ht="15" customHeight="1" x14ac:dyDescent="0.25">
      <c r="C1962" s="10"/>
      <c r="D1962" s="10"/>
      <c r="E1962" s="10"/>
      <c r="F1962" s="10"/>
      <c r="G1962" s="76"/>
      <c r="H1962" s="76"/>
      <c r="I1962" s="77"/>
      <c r="J1962" s="80"/>
      <c r="K1962" s="10"/>
      <c r="L1962" s="11"/>
      <c r="M1962" s="11"/>
      <c r="N1962" s="11"/>
      <c r="O1962" s="71">
        <f>SUM(O1959:O1961)</f>
        <v>57285.36</v>
      </c>
      <c r="P1962" s="71">
        <f t="shared" ref="P1962:Q1962" si="707">SUM(P1959:P1961)</f>
        <v>0</v>
      </c>
      <c r="Q1962" s="71">
        <f t="shared" si="707"/>
        <v>57285.36</v>
      </c>
      <c r="R1962" s="17"/>
      <c r="S1962" s="17"/>
      <c r="T1962" s="17"/>
      <c r="U1962" s="17"/>
      <c r="V1962" s="17"/>
      <c r="W1962" s="26"/>
      <c r="X1962" s="10"/>
      <c r="Y1962" s="10"/>
      <c r="Z1962" s="10"/>
      <c r="AA1962" s="10"/>
      <c r="AB1962" s="14"/>
      <c r="AC1962" s="10"/>
      <c r="AD1962" s="10"/>
      <c r="AE1962" s="10"/>
      <c r="AF1962" s="15"/>
    </row>
    <row r="1963" spans="1:33" ht="15" customHeight="1" x14ac:dyDescent="0.25">
      <c r="C1963" s="10"/>
      <c r="D1963" s="10"/>
      <c r="E1963" s="10"/>
      <c r="F1963" s="10"/>
      <c r="G1963" s="76"/>
      <c r="H1963" s="76"/>
      <c r="I1963" s="77"/>
      <c r="J1963" s="80"/>
      <c r="K1963" s="10"/>
      <c r="L1963" s="11"/>
      <c r="M1963" s="11"/>
      <c r="N1963" s="11"/>
      <c r="O1963" s="25"/>
      <c r="P1963" s="25"/>
      <c r="Q1963" s="16"/>
      <c r="R1963" s="16"/>
      <c r="S1963" s="16"/>
      <c r="T1963" s="16"/>
      <c r="U1963" s="16"/>
      <c r="V1963" s="16"/>
      <c r="W1963" s="26"/>
      <c r="X1963" s="10"/>
      <c r="Y1963" s="10"/>
      <c r="Z1963" s="10"/>
      <c r="AA1963" s="10"/>
      <c r="AB1963" s="14"/>
      <c r="AC1963" s="10"/>
      <c r="AD1963" s="10"/>
      <c r="AE1963" s="10"/>
      <c r="AF1963" s="15"/>
    </row>
    <row r="1964" spans="1:33" ht="30" customHeight="1" x14ac:dyDescent="0.25">
      <c r="C1964" s="10"/>
      <c r="D1964" s="10"/>
      <c r="E1964" s="10"/>
      <c r="F1964" s="10"/>
      <c r="G1964" s="242" t="s">
        <v>242</v>
      </c>
      <c r="H1964" s="76"/>
      <c r="I1964" s="514" t="s">
        <v>1326</v>
      </c>
      <c r="J1964" s="514"/>
      <c r="K1964" s="514"/>
      <c r="L1964" s="514"/>
      <c r="M1964" s="514"/>
      <c r="N1964" s="514"/>
      <c r="O1964" s="514"/>
      <c r="P1964" s="514"/>
      <c r="Q1964" s="514"/>
      <c r="R1964" s="514"/>
      <c r="S1964" s="514"/>
      <c r="T1964" s="514"/>
      <c r="U1964" s="514"/>
      <c r="V1964" s="514"/>
      <c r="W1964" s="514"/>
      <c r="X1964" s="514"/>
      <c r="Y1964" s="514"/>
      <c r="Z1964" s="514"/>
      <c r="AA1964" s="514"/>
      <c r="AB1964" s="514"/>
      <c r="AC1964" s="514"/>
      <c r="AD1964" s="514"/>
      <c r="AG1964" s="176"/>
    </row>
    <row r="1965" spans="1:33" s="65" customFormat="1" ht="15" customHeight="1" outlineLevel="5" x14ac:dyDescent="0.25">
      <c r="A1965" s="21"/>
      <c r="B1965" s="151"/>
      <c r="C1965" s="151"/>
      <c r="D1965" s="151"/>
      <c r="E1965" s="151"/>
      <c r="F1965" s="151"/>
      <c r="G1965" s="191" t="s">
        <v>1842</v>
      </c>
      <c r="H1965" s="187">
        <v>42370</v>
      </c>
      <c r="I1965" s="151" t="s">
        <v>14</v>
      </c>
      <c r="J1965" s="473" t="s">
        <v>49</v>
      </c>
      <c r="K1965" s="151" t="s">
        <v>9</v>
      </c>
      <c r="L1965" s="151" t="s">
        <v>10</v>
      </c>
      <c r="M1965" s="151" t="s">
        <v>10</v>
      </c>
      <c r="N1965" s="151" t="s">
        <v>11</v>
      </c>
      <c r="O1965" s="139">
        <v>53035.53</v>
      </c>
      <c r="P1965" s="139">
        <v>0</v>
      </c>
      <c r="Q1965" s="139">
        <v>53035.53</v>
      </c>
      <c r="R1965" s="153" t="s">
        <v>1</v>
      </c>
      <c r="S1965" s="154" t="s">
        <v>4</v>
      </c>
      <c r="T1965" s="154"/>
      <c r="U1965" s="154" t="s">
        <v>242</v>
      </c>
      <c r="V1965" s="151"/>
      <c r="W1965" s="151"/>
      <c r="X1965" s="151"/>
      <c r="Y1965" s="151"/>
      <c r="Z1965" s="155">
        <v>42370</v>
      </c>
      <c r="AA1965" s="151"/>
      <c r="AB1965" s="151"/>
      <c r="AC1965" s="151"/>
      <c r="AD1965" s="156" t="s">
        <v>1843</v>
      </c>
    </row>
    <row r="1966" spans="1:33" s="21" customFormat="1" ht="15" customHeight="1" outlineLevel="5" x14ac:dyDescent="0.25">
      <c r="B1966" s="1"/>
      <c r="C1966" s="1"/>
      <c r="D1966" s="1"/>
      <c r="E1966" s="1"/>
      <c r="F1966" s="1"/>
      <c r="G1966" s="192" t="s">
        <v>1842</v>
      </c>
      <c r="H1966" s="188">
        <v>42370</v>
      </c>
      <c r="I1966" s="1" t="s">
        <v>14</v>
      </c>
      <c r="J1966" s="294" t="s">
        <v>59</v>
      </c>
      <c r="K1966" s="1" t="s">
        <v>9</v>
      </c>
      <c r="L1966" s="1" t="s">
        <v>10</v>
      </c>
      <c r="M1966" s="1" t="s">
        <v>10</v>
      </c>
      <c r="N1966" s="1" t="s">
        <v>11</v>
      </c>
      <c r="O1966" s="9">
        <v>19382.5</v>
      </c>
      <c r="P1966" s="9">
        <v>0</v>
      </c>
      <c r="Q1966" s="9">
        <v>19382.5</v>
      </c>
      <c r="R1966" s="6" t="s">
        <v>1</v>
      </c>
      <c r="S1966" s="5" t="s">
        <v>4</v>
      </c>
      <c r="T1966" s="5"/>
      <c r="U1966" s="5" t="s">
        <v>242</v>
      </c>
      <c r="V1966" s="1"/>
      <c r="W1966" s="1"/>
      <c r="X1966" s="1"/>
      <c r="Y1966" s="1"/>
      <c r="Z1966" s="4">
        <v>42370</v>
      </c>
      <c r="AA1966" s="1"/>
      <c r="AB1966" s="1"/>
      <c r="AC1966" s="1"/>
      <c r="AD1966" s="8" t="s">
        <v>1843</v>
      </c>
    </row>
    <row r="1967" spans="1:33" s="164" customFormat="1" ht="15" customHeight="1" outlineLevel="5" x14ac:dyDescent="0.25">
      <c r="A1967" s="21"/>
      <c r="B1967" s="158"/>
      <c r="C1967" s="158"/>
      <c r="D1967" s="158"/>
      <c r="E1967" s="158"/>
      <c r="F1967" s="158"/>
      <c r="G1967" s="193" t="s">
        <v>1842</v>
      </c>
      <c r="H1967" s="189">
        <v>42370</v>
      </c>
      <c r="I1967" s="158" t="s">
        <v>14</v>
      </c>
      <c r="J1967" s="475" t="s">
        <v>63</v>
      </c>
      <c r="K1967" s="158" t="s">
        <v>9</v>
      </c>
      <c r="L1967" s="158" t="s">
        <v>10</v>
      </c>
      <c r="M1967" s="158" t="s">
        <v>10</v>
      </c>
      <c r="N1967" s="158" t="s">
        <v>11</v>
      </c>
      <c r="O1967" s="146">
        <v>16232.66</v>
      </c>
      <c r="P1967" s="146">
        <v>0</v>
      </c>
      <c r="Q1967" s="146">
        <v>16232.66</v>
      </c>
      <c r="R1967" s="160" t="s">
        <v>1</v>
      </c>
      <c r="S1967" s="161" t="s">
        <v>4</v>
      </c>
      <c r="T1967" s="161"/>
      <c r="U1967" s="161" t="s">
        <v>242</v>
      </c>
      <c r="V1967" s="158"/>
      <c r="W1967" s="158"/>
      <c r="X1967" s="158"/>
      <c r="Y1967" s="158"/>
      <c r="Z1967" s="162">
        <v>42370</v>
      </c>
      <c r="AA1967" s="158"/>
      <c r="AB1967" s="158"/>
      <c r="AC1967" s="158"/>
      <c r="AD1967" s="163" t="s">
        <v>1843</v>
      </c>
    </row>
    <row r="1968" spans="1:33" x14ac:dyDescent="0.25">
      <c r="C1968" s="10"/>
      <c r="D1968" s="10"/>
      <c r="E1968" s="10"/>
      <c r="F1968" s="10"/>
      <c r="G1968" s="76"/>
      <c r="H1968" s="76"/>
      <c r="I1968" s="77"/>
      <c r="J1968" s="80"/>
      <c r="K1968" s="10"/>
      <c r="L1968" s="11"/>
      <c r="M1968" s="11"/>
      <c r="N1968" s="11"/>
      <c r="O1968" s="71">
        <f>SUM(O1965:O1967)</f>
        <v>88650.69</v>
      </c>
      <c r="P1968" s="71">
        <f t="shared" ref="P1968:Q1968" si="708">SUM(P1965:P1967)</f>
        <v>0</v>
      </c>
      <c r="Q1968" s="71">
        <f t="shared" si="708"/>
        <v>88650.69</v>
      </c>
      <c r="R1968" s="17"/>
      <c r="S1968" s="17"/>
      <c r="T1968" s="17"/>
      <c r="U1968" s="17"/>
      <c r="V1968" s="17"/>
      <c r="W1968" s="26"/>
      <c r="X1968" s="10"/>
      <c r="Y1968" s="10"/>
      <c r="Z1968" s="10"/>
      <c r="AA1968" s="10"/>
      <c r="AB1968" s="14"/>
      <c r="AC1968" s="10"/>
      <c r="AD1968" s="10"/>
      <c r="AE1968" s="10"/>
      <c r="AF1968" s="15"/>
    </row>
    <row r="1969" spans="1:33" x14ac:dyDescent="0.25">
      <c r="C1969" s="10"/>
      <c r="D1969" s="10"/>
      <c r="E1969" s="10"/>
      <c r="F1969" s="10"/>
      <c r="G1969" s="76"/>
      <c r="H1969" s="76"/>
      <c r="I1969" s="77"/>
      <c r="J1969" s="80"/>
      <c r="K1969" s="10"/>
      <c r="L1969" s="11"/>
      <c r="M1969" s="11"/>
      <c r="N1969" s="11"/>
      <c r="O1969" s="25"/>
      <c r="P1969" s="25"/>
      <c r="Q1969" s="16"/>
      <c r="R1969" s="16"/>
      <c r="S1969" s="16"/>
      <c r="T1969" s="16"/>
      <c r="U1969" s="16"/>
      <c r="V1969" s="16"/>
      <c r="W1969" s="26"/>
      <c r="X1969" s="10"/>
      <c r="Y1969" s="10"/>
      <c r="Z1969" s="10"/>
      <c r="AA1969" s="10"/>
      <c r="AB1969" s="14"/>
      <c r="AC1969" s="10"/>
      <c r="AD1969" s="10"/>
      <c r="AE1969" s="10"/>
      <c r="AF1969" s="15"/>
    </row>
    <row r="1970" spans="1:33" ht="15.75" x14ac:dyDescent="0.25">
      <c r="C1970" s="10"/>
      <c r="D1970" s="10"/>
      <c r="E1970" s="10"/>
      <c r="F1970" s="10"/>
      <c r="G1970" s="242" t="s">
        <v>243</v>
      </c>
      <c r="H1970" s="76"/>
      <c r="I1970" s="125" t="s">
        <v>1577</v>
      </c>
      <c r="J1970" s="462"/>
      <c r="K1970" s="125"/>
      <c r="L1970" s="125"/>
      <c r="M1970" s="125"/>
      <c r="N1970" s="125"/>
      <c r="O1970" s="125"/>
      <c r="P1970" s="125"/>
      <c r="Q1970" s="125"/>
      <c r="R1970" s="125"/>
      <c r="S1970" s="125"/>
      <c r="T1970" s="125"/>
      <c r="U1970" s="125"/>
      <c r="V1970" s="125"/>
      <c r="W1970" s="125"/>
      <c r="X1970" s="125"/>
      <c r="Y1970" s="125"/>
      <c r="Z1970" s="125"/>
      <c r="AA1970" s="125"/>
      <c r="AB1970" s="125"/>
      <c r="AC1970" s="125"/>
      <c r="AD1970" s="125"/>
      <c r="AG1970" s="176"/>
    </row>
    <row r="1971" spans="1:33" s="65" customFormat="1" ht="15" customHeight="1" outlineLevel="5" x14ac:dyDescent="0.25">
      <c r="A1971" s="21"/>
      <c r="B1971" s="151"/>
      <c r="C1971" s="151"/>
      <c r="D1971" s="151"/>
      <c r="E1971" s="151"/>
      <c r="F1971" s="151"/>
      <c r="G1971" s="191" t="s">
        <v>1842</v>
      </c>
      <c r="H1971" s="187">
        <v>42370</v>
      </c>
      <c r="I1971" s="151" t="s">
        <v>14</v>
      </c>
      <c r="J1971" s="473" t="s">
        <v>49</v>
      </c>
      <c r="K1971" s="151" t="s">
        <v>9</v>
      </c>
      <c r="L1971" s="151" t="s">
        <v>10</v>
      </c>
      <c r="M1971" s="151" t="s">
        <v>10</v>
      </c>
      <c r="N1971" s="151" t="s">
        <v>11</v>
      </c>
      <c r="O1971" s="139">
        <v>32989.14</v>
      </c>
      <c r="P1971" s="139">
        <v>0</v>
      </c>
      <c r="Q1971" s="139">
        <v>32989.14</v>
      </c>
      <c r="R1971" s="153" t="s">
        <v>1</v>
      </c>
      <c r="S1971" s="154" t="s">
        <v>4</v>
      </c>
      <c r="T1971" s="154"/>
      <c r="U1971" s="154" t="s">
        <v>243</v>
      </c>
      <c r="V1971" s="151"/>
      <c r="W1971" s="151"/>
      <c r="X1971" s="151"/>
      <c r="Y1971" s="151"/>
      <c r="Z1971" s="155">
        <v>42370</v>
      </c>
      <c r="AA1971" s="151"/>
      <c r="AB1971" s="151"/>
      <c r="AC1971" s="151"/>
      <c r="AD1971" s="156" t="s">
        <v>1843</v>
      </c>
    </row>
    <row r="1972" spans="1:33" s="21" customFormat="1" ht="15" customHeight="1" outlineLevel="5" x14ac:dyDescent="0.25">
      <c r="B1972" s="1"/>
      <c r="C1972" s="1"/>
      <c r="D1972" s="1"/>
      <c r="E1972" s="1"/>
      <c r="F1972" s="1"/>
      <c r="G1972" s="192" t="s">
        <v>1842</v>
      </c>
      <c r="H1972" s="188">
        <v>42370</v>
      </c>
      <c r="I1972" s="1" t="s">
        <v>14</v>
      </c>
      <c r="J1972" s="294" t="s">
        <v>59</v>
      </c>
      <c r="K1972" s="1" t="s">
        <v>9</v>
      </c>
      <c r="L1972" s="1" t="s">
        <v>10</v>
      </c>
      <c r="M1972" s="1" t="s">
        <v>10</v>
      </c>
      <c r="N1972" s="1" t="s">
        <v>11</v>
      </c>
      <c r="O1972" s="9">
        <v>17107.5</v>
      </c>
      <c r="P1972" s="9">
        <v>0</v>
      </c>
      <c r="Q1972" s="9">
        <v>17107.5</v>
      </c>
      <c r="R1972" s="6" t="s">
        <v>1</v>
      </c>
      <c r="S1972" s="5" t="s">
        <v>4</v>
      </c>
      <c r="T1972" s="5"/>
      <c r="U1972" s="5" t="s">
        <v>243</v>
      </c>
      <c r="V1972" s="1"/>
      <c r="W1972" s="1"/>
      <c r="X1972" s="1"/>
      <c r="Y1972" s="1"/>
      <c r="Z1972" s="4">
        <v>42370</v>
      </c>
      <c r="AA1972" s="1"/>
      <c r="AB1972" s="1"/>
      <c r="AC1972" s="1"/>
      <c r="AD1972" s="8" t="s">
        <v>1843</v>
      </c>
    </row>
    <row r="1973" spans="1:33" s="164" customFormat="1" ht="15" customHeight="1" outlineLevel="5" x14ac:dyDescent="0.25">
      <c r="A1973" s="21"/>
      <c r="B1973" s="158"/>
      <c r="C1973" s="158"/>
      <c r="D1973" s="158"/>
      <c r="E1973" s="158"/>
      <c r="F1973" s="158"/>
      <c r="G1973" s="193" t="s">
        <v>1842</v>
      </c>
      <c r="H1973" s="189">
        <v>42370</v>
      </c>
      <c r="I1973" s="158" t="s">
        <v>14</v>
      </c>
      <c r="J1973" s="475" t="s">
        <v>63</v>
      </c>
      <c r="K1973" s="158" t="s">
        <v>9</v>
      </c>
      <c r="L1973" s="158" t="s">
        <v>10</v>
      </c>
      <c r="M1973" s="158" t="s">
        <v>10</v>
      </c>
      <c r="N1973" s="158" t="s">
        <v>11</v>
      </c>
      <c r="O1973" s="146">
        <v>23472</v>
      </c>
      <c r="P1973" s="146">
        <v>0</v>
      </c>
      <c r="Q1973" s="146">
        <v>23472</v>
      </c>
      <c r="R1973" s="160" t="s">
        <v>1</v>
      </c>
      <c r="S1973" s="161" t="s">
        <v>4</v>
      </c>
      <c r="T1973" s="161"/>
      <c r="U1973" s="161" t="s">
        <v>243</v>
      </c>
      <c r="V1973" s="158"/>
      <c r="W1973" s="158"/>
      <c r="X1973" s="158"/>
      <c r="Y1973" s="158"/>
      <c r="Z1973" s="162">
        <v>42370</v>
      </c>
      <c r="AA1973" s="158"/>
      <c r="AB1973" s="158"/>
      <c r="AC1973" s="158"/>
      <c r="AD1973" s="163" t="s">
        <v>1843</v>
      </c>
    </row>
    <row r="1974" spans="1:33" ht="15" customHeight="1" x14ac:dyDescent="0.25">
      <c r="C1974" s="10"/>
      <c r="D1974" s="10"/>
      <c r="E1974" s="10"/>
      <c r="F1974" s="10"/>
      <c r="G1974" s="76"/>
      <c r="H1974" s="76"/>
      <c r="I1974" s="77"/>
      <c r="J1974" s="80"/>
      <c r="K1974" s="10"/>
      <c r="L1974" s="11"/>
      <c r="M1974" s="11"/>
      <c r="N1974" s="11"/>
      <c r="O1974" s="71">
        <f>SUM(O1971:O1973)</f>
        <v>73568.639999999999</v>
      </c>
      <c r="P1974" s="71">
        <f t="shared" ref="P1974:Q1974" si="709">SUM(P1971:P1973)</f>
        <v>0</v>
      </c>
      <c r="Q1974" s="71">
        <f t="shared" si="709"/>
        <v>73568.639999999999</v>
      </c>
      <c r="R1974" s="17"/>
      <c r="S1974" s="17"/>
      <c r="T1974" s="17"/>
      <c r="U1974" s="17"/>
      <c r="V1974" s="17"/>
      <c r="W1974" s="26"/>
      <c r="X1974" s="10"/>
      <c r="Y1974" s="10"/>
      <c r="Z1974" s="10"/>
      <c r="AA1974" s="10"/>
      <c r="AB1974" s="14"/>
      <c r="AC1974" s="10"/>
      <c r="AD1974" s="10"/>
      <c r="AE1974" s="10"/>
      <c r="AF1974" s="15"/>
    </row>
    <row r="1975" spans="1:33" ht="15" customHeight="1" x14ac:dyDescent="0.25">
      <c r="C1975" s="10"/>
      <c r="D1975" s="10"/>
      <c r="E1975" s="10"/>
      <c r="F1975" s="10"/>
      <c r="G1975" s="76"/>
      <c r="H1975" s="76"/>
      <c r="I1975" s="77"/>
      <c r="J1975" s="80"/>
      <c r="K1975" s="10"/>
      <c r="L1975" s="11"/>
      <c r="M1975" s="11"/>
      <c r="N1975" s="11"/>
      <c r="O1975" s="25"/>
      <c r="P1975" s="25"/>
      <c r="Q1975" s="16"/>
      <c r="R1975" s="16"/>
      <c r="S1975" s="16"/>
      <c r="T1975" s="16"/>
      <c r="U1975" s="16"/>
      <c r="V1975" s="16"/>
      <c r="W1975" s="26"/>
      <c r="X1975" s="10"/>
      <c r="Y1975" s="10"/>
      <c r="Z1975" s="10"/>
      <c r="AA1975" s="10"/>
      <c r="AB1975" s="14"/>
      <c r="AC1975" s="10"/>
      <c r="AD1975" s="10"/>
      <c r="AE1975" s="10"/>
      <c r="AF1975" s="15"/>
    </row>
    <row r="1976" spans="1:33" ht="30" customHeight="1" x14ac:dyDescent="0.25">
      <c r="C1976" s="10"/>
      <c r="D1976" s="10"/>
      <c r="E1976" s="10"/>
      <c r="F1976" s="10"/>
      <c r="G1976" s="242" t="s">
        <v>285</v>
      </c>
      <c r="H1976" s="76"/>
      <c r="I1976" s="519" t="s">
        <v>1327</v>
      </c>
      <c r="J1976" s="519"/>
      <c r="K1976" s="519"/>
      <c r="L1976" s="519"/>
      <c r="M1976" s="519"/>
      <c r="N1976" s="519"/>
      <c r="O1976" s="519"/>
      <c r="P1976" s="519"/>
      <c r="Q1976" s="519"/>
      <c r="R1976" s="519"/>
      <c r="S1976" s="519"/>
      <c r="T1976" s="519"/>
      <c r="U1976" s="519"/>
      <c r="V1976" s="519"/>
      <c r="W1976" s="519"/>
      <c r="X1976" s="519"/>
      <c r="Y1976" s="519"/>
      <c r="Z1976" s="519"/>
      <c r="AA1976" s="519"/>
      <c r="AB1976" s="519"/>
      <c r="AC1976" s="519"/>
      <c r="AD1976" s="519"/>
      <c r="AG1976" s="176"/>
    </row>
    <row r="1977" spans="1:33" s="134" customFormat="1" ht="15" customHeight="1" outlineLevel="5" x14ac:dyDescent="0.25">
      <c r="A1977" s="21"/>
      <c r="B1977" s="127"/>
      <c r="C1977" s="127"/>
      <c r="D1977" s="127"/>
      <c r="E1977" s="127"/>
      <c r="F1977" s="127"/>
      <c r="G1977" s="369" t="s">
        <v>1842</v>
      </c>
      <c r="H1977" s="185">
        <v>42370</v>
      </c>
      <c r="I1977" s="127" t="s">
        <v>14</v>
      </c>
      <c r="J1977" s="472" t="s">
        <v>59</v>
      </c>
      <c r="K1977" s="127" t="s">
        <v>9</v>
      </c>
      <c r="L1977" s="127" t="s">
        <v>10</v>
      </c>
      <c r="M1977" s="127" t="s">
        <v>10</v>
      </c>
      <c r="N1977" s="127" t="s">
        <v>11</v>
      </c>
      <c r="O1977" s="129">
        <v>1775.6</v>
      </c>
      <c r="P1977" s="129">
        <v>0</v>
      </c>
      <c r="Q1977" s="129">
        <f t="shared" ref="Q1977" si="710">O1977-P1977</f>
        <v>1775.6</v>
      </c>
      <c r="R1977" s="130" t="s">
        <v>1</v>
      </c>
      <c r="S1977" s="131" t="s">
        <v>4</v>
      </c>
      <c r="T1977" s="131"/>
      <c r="U1977" s="131" t="s">
        <v>285</v>
      </c>
      <c r="V1977" s="127"/>
      <c r="W1977" s="127"/>
      <c r="X1977" s="127"/>
      <c r="Y1977" s="127"/>
      <c r="Z1977" s="132">
        <v>42370</v>
      </c>
      <c r="AA1977" s="127"/>
      <c r="AB1977" s="127"/>
      <c r="AC1977" s="127"/>
      <c r="AD1977" s="133" t="s">
        <v>1843</v>
      </c>
    </row>
    <row r="1978" spans="1:33" ht="15" customHeight="1" x14ac:dyDescent="0.25">
      <c r="C1978" s="10"/>
      <c r="D1978" s="10"/>
      <c r="E1978" s="10"/>
      <c r="F1978" s="10"/>
      <c r="G1978" s="76"/>
      <c r="H1978" s="76"/>
      <c r="I1978" s="77"/>
      <c r="J1978" s="80"/>
      <c r="K1978" s="10"/>
      <c r="L1978" s="11"/>
      <c r="M1978" s="11"/>
      <c r="N1978" s="11"/>
      <c r="O1978" s="71">
        <f>SUM(O1977)</f>
        <v>1775.6</v>
      </c>
      <c r="P1978" s="71">
        <f t="shared" ref="P1978:Q1978" si="711">SUM(P1977)</f>
        <v>0</v>
      </c>
      <c r="Q1978" s="71">
        <f t="shared" si="711"/>
        <v>1775.6</v>
      </c>
      <c r="R1978" s="17"/>
      <c r="S1978" s="17"/>
      <c r="T1978" s="17"/>
      <c r="U1978" s="17"/>
      <c r="V1978" s="17"/>
      <c r="W1978" s="26"/>
      <c r="X1978" s="10"/>
      <c r="Y1978" s="10"/>
      <c r="Z1978" s="10"/>
      <c r="AA1978" s="10"/>
      <c r="AB1978" s="14"/>
      <c r="AC1978" s="10"/>
      <c r="AD1978" s="10"/>
      <c r="AE1978" s="10"/>
      <c r="AF1978" s="15"/>
    </row>
    <row r="1979" spans="1:33" ht="15" customHeight="1" x14ac:dyDescent="0.25">
      <c r="C1979" s="10"/>
      <c r="D1979" s="10"/>
      <c r="E1979" s="10"/>
      <c r="F1979" s="10"/>
      <c r="G1979" s="76"/>
      <c r="H1979" s="76"/>
      <c r="I1979" s="77"/>
      <c r="J1979" s="80"/>
      <c r="K1979" s="10"/>
      <c r="L1979" s="11"/>
      <c r="M1979" s="11"/>
      <c r="N1979" s="11"/>
      <c r="O1979" s="25"/>
      <c r="P1979" s="25"/>
      <c r="Q1979" s="16"/>
      <c r="R1979" s="16"/>
      <c r="S1979" s="16"/>
      <c r="T1979" s="16"/>
      <c r="U1979" s="16"/>
      <c r="V1979" s="16"/>
      <c r="W1979" s="26"/>
      <c r="X1979" s="10"/>
      <c r="Y1979" s="10"/>
      <c r="Z1979" s="10"/>
      <c r="AA1979" s="10"/>
      <c r="AB1979" s="14"/>
      <c r="AC1979" s="10"/>
      <c r="AD1979" s="10"/>
      <c r="AE1979" s="10"/>
      <c r="AF1979" s="15"/>
    </row>
    <row r="1980" spans="1:33" ht="28.5" customHeight="1" x14ac:dyDescent="0.25">
      <c r="C1980" s="10"/>
      <c r="D1980" s="10"/>
      <c r="E1980" s="10"/>
      <c r="F1980" s="10"/>
      <c r="G1980" s="242" t="s">
        <v>244</v>
      </c>
      <c r="H1980" s="76"/>
      <c r="I1980" s="519" t="s">
        <v>1328</v>
      </c>
      <c r="J1980" s="519"/>
      <c r="K1980" s="519"/>
      <c r="L1980" s="519"/>
      <c r="M1980" s="519"/>
      <c r="N1980" s="519"/>
      <c r="O1980" s="519"/>
      <c r="P1980" s="519"/>
      <c r="Q1980" s="519"/>
      <c r="R1980" s="519"/>
      <c r="S1980" s="519"/>
      <c r="T1980" s="519"/>
      <c r="U1980" s="519"/>
      <c r="V1980" s="519"/>
      <c r="W1980" s="519"/>
      <c r="X1980" s="519"/>
      <c r="Y1980" s="519"/>
      <c r="Z1980" s="519"/>
      <c r="AA1980" s="519"/>
      <c r="AB1980" s="519"/>
      <c r="AC1980" s="519"/>
      <c r="AD1980" s="519"/>
      <c r="AG1980" s="176"/>
    </row>
    <row r="1981" spans="1:33" s="65" customFormat="1" ht="15" customHeight="1" outlineLevel="5" x14ac:dyDescent="0.25">
      <c r="A1981" s="21"/>
      <c r="B1981" s="151"/>
      <c r="C1981" s="151"/>
      <c r="D1981" s="151"/>
      <c r="E1981" s="151"/>
      <c r="F1981" s="151"/>
      <c r="G1981" s="191" t="s">
        <v>1842</v>
      </c>
      <c r="H1981" s="187">
        <v>42370</v>
      </c>
      <c r="I1981" s="151" t="s">
        <v>14</v>
      </c>
      <c r="J1981" s="473" t="s">
        <v>49</v>
      </c>
      <c r="K1981" s="151" t="s">
        <v>9</v>
      </c>
      <c r="L1981" s="151" t="s">
        <v>10</v>
      </c>
      <c r="M1981" s="151" t="s">
        <v>10</v>
      </c>
      <c r="N1981" s="151" t="s">
        <v>11</v>
      </c>
      <c r="O1981" s="139">
        <v>63675.03</v>
      </c>
      <c r="P1981" s="139">
        <v>0</v>
      </c>
      <c r="Q1981" s="139">
        <v>63675.03</v>
      </c>
      <c r="R1981" s="153" t="s">
        <v>1</v>
      </c>
      <c r="S1981" s="154" t="s">
        <v>4</v>
      </c>
      <c r="T1981" s="154"/>
      <c r="U1981" s="154" t="s">
        <v>244</v>
      </c>
      <c r="V1981" s="151"/>
      <c r="W1981" s="151"/>
      <c r="X1981" s="151"/>
      <c r="Y1981" s="151"/>
      <c r="Z1981" s="155">
        <v>42370</v>
      </c>
      <c r="AA1981" s="151"/>
      <c r="AB1981" s="151"/>
      <c r="AC1981" s="151"/>
      <c r="AD1981" s="156" t="s">
        <v>1843</v>
      </c>
    </row>
    <row r="1982" spans="1:33" s="21" customFormat="1" ht="15" customHeight="1" outlineLevel="5" x14ac:dyDescent="0.25">
      <c r="B1982" s="1"/>
      <c r="C1982" s="1"/>
      <c r="D1982" s="1"/>
      <c r="E1982" s="1"/>
      <c r="F1982" s="1"/>
      <c r="G1982" s="192" t="s">
        <v>1842</v>
      </c>
      <c r="H1982" s="188">
        <v>42370</v>
      </c>
      <c r="I1982" s="1" t="s">
        <v>14</v>
      </c>
      <c r="J1982" s="294" t="s">
        <v>59</v>
      </c>
      <c r="K1982" s="1" t="s">
        <v>9</v>
      </c>
      <c r="L1982" s="1" t="s">
        <v>10</v>
      </c>
      <c r="M1982" s="1" t="s">
        <v>10</v>
      </c>
      <c r="N1982" s="1" t="s">
        <v>11</v>
      </c>
      <c r="O1982" s="9">
        <v>20493.2</v>
      </c>
      <c r="P1982" s="9">
        <v>0</v>
      </c>
      <c r="Q1982" s="9">
        <v>20493.2</v>
      </c>
      <c r="R1982" s="6" t="s">
        <v>1</v>
      </c>
      <c r="S1982" s="5" t="s">
        <v>4</v>
      </c>
      <c r="T1982" s="5"/>
      <c r="U1982" s="5" t="s">
        <v>244</v>
      </c>
      <c r="V1982" s="1"/>
      <c r="W1982" s="1"/>
      <c r="X1982" s="1"/>
      <c r="Y1982" s="1"/>
      <c r="Z1982" s="4">
        <v>42370</v>
      </c>
      <c r="AA1982" s="1"/>
      <c r="AB1982" s="1"/>
      <c r="AC1982" s="1"/>
      <c r="AD1982" s="8" t="s">
        <v>1843</v>
      </c>
    </row>
    <row r="1983" spans="1:33" s="164" customFormat="1" ht="15" customHeight="1" outlineLevel="5" x14ac:dyDescent="0.25">
      <c r="A1983" s="21"/>
      <c r="B1983" s="158"/>
      <c r="C1983" s="158"/>
      <c r="D1983" s="158"/>
      <c r="E1983" s="158"/>
      <c r="F1983" s="158"/>
      <c r="G1983" s="193" t="s">
        <v>1842</v>
      </c>
      <c r="H1983" s="189">
        <v>42370</v>
      </c>
      <c r="I1983" s="158" t="s">
        <v>14</v>
      </c>
      <c r="J1983" s="475" t="s">
        <v>63</v>
      </c>
      <c r="K1983" s="158" t="s">
        <v>9</v>
      </c>
      <c r="L1983" s="158" t="s">
        <v>10</v>
      </c>
      <c r="M1983" s="158" t="s">
        <v>10</v>
      </c>
      <c r="N1983" s="158" t="s">
        <v>11</v>
      </c>
      <c r="O1983" s="146">
        <v>12676</v>
      </c>
      <c r="P1983" s="146">
        <v>0</v>
      </c>
      <c r="Q1983" s="146">
        <v>12676</v>
      </c>
      <c r="R1983" s="160" t="s">
        <v>1</v>
      </c>
      <c r="S1983" s="161" t="s">
        <v>4</v>
      </c>
      <c r="T1983" s="161"/>
      <c r="U1983" s="161" t="s">
        <v>244</v>
      </c>
      <c r="V1983" s="158"/>
      <c r="W1983" s="158"/>
      <c r="X1983" s="158"/>
      <c r="Y1983" s="158"/>
      <c r="Z1983" s="162">
        <v>42370</v>
      </c>
      <c r="AA1983" s="158"/>
      <c r="AB1983" s="158"/>
      <c r="AC1983" s="158"/>
      <c r="AD1983" s="163" t="s">
        <v>1843</v>
      </c>
    </row>
    <row r="1984" spans="1:33" x14ac:dyDescent="0.25">
      <c r="C1984" s="10"/>
      <c r="D1984" s="10"/>
      <c r="E1984" s="10"/>
      <c r="F1984" s="10"/>
      <c r="G1984" s="76"/>
      <c r="H1984" s="76"/>
      <c r="I1984" s="77"/>
      <c r="J1984" s="80"/>
      <c r="K1984" s="10"/>
      <c r="L1984" s="11"/>
      <c r="M1984" s="11"/>
      <c r="N1984" s="11"/>
      <c r="O1984" s="71">
        <f>SUM(O1981:O1983)</f>
        <v>96844.23</v>
      </c>
      <c r="P1984" s="71">
        <f t="shared" ref="P1984:Q1984" si="712">SUM(P1981:P1983)</f>
        <v>0</v>
      </c>
      <c r="Q1984" s="71">
        <f t="shared" si="712"/>
        <v>96844.23</v>
      </c>
      <c r="R1984" s="17"/>
      <c r="S1984" s="17"/>
      <c r="T1984" s="16"/>
      <c r="U1984" s="16"/>
      <c r="V1984" s="16"/>
      <c r="W1984" s="26"/>
      <c r="X1984" s="10"/>
      <c r="Y1984" s="10"/>
      <c r="Z1984" s="10"/>
      <c r="AA1984" s="10"/>
      <c r="AB1984" s="14"/>
      <c r="AC1984" s="10"/>
      <c r="AD1984" s="10"/>
      <c r="AE1984" s="10"/>
      <c r="AF1984" s="15"/>
    </row>
    <row r="1985" spans="1:33" x14ac:dyDescent="0.25">
      <c r="C1985" s="10"/>
      <c r="D1985" s="10"/>
      <c r="E1985" s="10"/>
      <c r="F1985" s="10"/>
      <c r="G1985" s="76"/>
      <c r="H1985" s="76"/>
      <c r="I1985" s="77"/>
      <c r="J1985" s="80"/>
      <c r="K1985" s="10"/>
      <c r="L1985" s="11"/>
      <c r="M1985" s="11"/>
      <c r="N1985" s="11"/>
      <c r="O1985" s="25"/>
      <c r="P1985" s="25"/>
      <c r="Q1985" s="16"/>
      <c r="R1985" s="16"/>
      <c r="S1985" s="16"/>
      <c r="T1985" s="16"/>
      <c r="U1985" s="16"/>
      <c r="V1985" s="16"/>
      <c r="W1985" s="26"/>
      <c r="X1985" s="10"/>
      <c r="Y1985" s="10"/>
      <c r="Z1985" s="10"/>
      <c r="AA1985" s="10"/>
      <c r="AB1985" s="14"/>
      <c r="AC1985" s="10"/>
      <c r="AD1985" s="10"/>
      <c r="AE1985" s="10"/>
      <c r="AF1985" s="15"/>
    </row>
    <row r="1986" spans="1:33" ht="15.75" x14ac:dyDescent="0.25">
      <c r="C1986" s="10"/>
      <c r="D1986" s="10"/>
      <c r="E1986" s="10"/>
      <c r="F1986" s="10"/>
      <c r="G1986" s="242" t="s">
        <v>286</v>
      </c>
      <c r="H1986" s="76"/>
      <c r="I1986" s="176" t="s">
        <v>1329</v>
      </c>
      <c r="J1986" s="195"/>
      <c r="K1986" s="176"/>
      <c r="L1986" s="176"/>
      <c r="M1986" s="176"/>
      <c r="N1986" s="176"/>
      <c r="O1986" s="380"/>
      <c r="P1986" s="380"/>
      <c r="Q1986" s="380"/>
      <c r="R1986" s="176"/>
      <c r="S1986" s="176"/>
      <c r="T1986" s="176"/>
      <c r="U1986" s="176"/>
      <c r="V1986" s="176"/>
      <c r="W1986" s="176"/>
      <c r="X1986" s="176"/>
      <c r="Y1986" s="176"/>
      <c r="Z1986" s="176"/>
      <c r="AA1986" s="176"/>
      <c r="AB1986" s="176"/>
      <c r="AC1986" s="176"/>
      <c r="AD1986" s="176"/>
      <c r="AG1986" s="176"/>
    </row>
    <row r="1987" spans="1:33" s="134" customFormat="1" ht="15" customHeight="1" outlineLevel="5" x14ac:dyDescent="0.25">
      <c r="A1987" s="21"/>
      <c r="B1987" s="127"/>
      <c r="C1987" s="127"/>
      <c r="D1987" s="127"/>
      <c r="E1987" s="127"/>
      <c r="F1987" s="127"/>
      <c r="G1987" s="369" t="s">
        <v>1842</v>
      </c>
      <c r="H1987" s="185">
        <v>42370</v>
      </c>
      <c r="I1987" s="127" t="s">
        <v>14</v>
      </c>
      <c r="J1987" s="472" t="s">
        <v>59</v>
      </c>
      <c r="K1987" s="127" t="s">
        <v>9</v>
      </c>
      <c r="L1987" s="127" t="s">
        <v>10</v>
      </c>
      <c r="M1987" s="127" t="s">
        <v>10</v>
      </c>
      <c r="N1987" s="127" t="s">
        <v>11</v>
      </c>
      <c r="O1987" s="129">
        <v>803.3</v>
      </c>
      <c r="P1987" s="129">
        <v>0</v>
      </c>
      <c r="Q1987" s="129">
        <f t="shared" ref="Q1987" si="713">O1987-P1987</f>
        <v>803.3</v>
      </c>
      <c r="R1987" s="130" t="s">
        <v>1</v>
      </c>
      <c r="S1987" s="131" t="s">
        <v>4</v>
      </c>
      <c r="T1987" s="131"/>
      <c r="U1987" s="131" t="s">
        <v>286</v>
      </c>
      <c r="V1987" s="127"/>
      <c r="W1987" s="127"/>
      <c r="X1987" s="127"/>
      <c r="Y1987" s="127"/>
      <c r="Z1987" s="132">
        <v>42370</v>
      </c>
      <c r="AA1987" s="127"/>
      <c r="AB1987" s="127"/>
      <c r="AC1987" s="127"/>
      <c r="AD1987" s="133" t="s">
        <v>1843</v>
      </c>
    </row>
    <row r="1988" spans="1:33" ht="15" customHeight="1" x14ac:dyDescent="0.25">
      <c r="C1988" s="10"/>
      <c r="D1988" s="10"/>
      <c r="E1988" s="10"/>
      <c r="F1988" s="10"/>
      <c r="G1988" s="76"/>
      <c r="H1988" s="76"/>
      <c r="I1988" s="77"/>
      <c r="J1988" s="80"/>
      <c r="K1988" s="10"/>
      <c r="L1988" s="11"/>
      <c r="M1988" s="11"/>
      <c r="N1988" s="11"/>
      <c r="O1988" s="71">
        <f>SUM(O1987)</f>
        <v>803.3</v>
      </c>
      <c r="P1988" s="71">
        <f t="shared" ref="P1988:Q1988" si="714">SUM(P1987)</f>
        <v>0</v>
      </c>
      <c r="Q1988" s="71">
        <f t="shared" si="714"/>
        <v>803.3</v>
      </c>
      <c r="R1988" s="17"/>
      <c r="S1988" s="17"/>
      <c r="T1988" s="17"/>
      <c r="U1988" s="17"/>
      <c r="V1988" s="17"/>
      <c r="W1988" s="26"/>
      <c r="X1988" s="10"/>
      <c r="Y1988" s="10"/>
      <c r="Z1988" s="10"/>
      <c r="AA1988" s="10"/>
      <c r="AB1988" s="14"/>
      <c r="AC1988" s="10"/>
      <c r="AD1988" s="10"/>
      <c r="AE1988" s="10"/>
      <c r="AF1988" s="15"/>
    </row>
    <row r="1989" spans="1:33" ht="15" customHeight="1" x14ac:dyDescent="0.25">
      <c r="C1989" s="10"/>
      <c r="D1989" s="10"/>
      <c r="E1989" s="10"/>
      <c r="F1989" s="10"/>
      <c r="G1989" s="76"/>
      <c r="H1989" s="76"/>
      <c r="I1989" s="77"/>
      <c r="J1989" s="80"/>
      <c r="K1989" s="10"/>
      <c r="L1989" s="11"/>
      <c r="M1989" s="11"/>
      <c r="N1989" s="11"/>
      <c r="O1989" s="25"/>
      <c r="P1989" s="25"/>
      <c r="Q1989" s="16"/>
      <c r="R1989" s="16"/>
      <c r="S1989" s="16"/>
      <c r="T1989" s="16"/>
      <c r="U1989" s="16"/>
      <c r="V1989" s="16"/>
      <c r="W1989" s="26"/>
      <c r="X1989" s="10"/>
      <c r="Y1989" s="10"/>
      <c r="Z1989" s="10"/>
      <c r="AA1989" s="10"/>
      <c r="AB1989" s="14"/>
      <c r="AC1989" s="10"/>
      <c r="AD1989" s="10"/>
      <c r="AE1989" s="10"/>
      <c r="AF1989" s="15"/>
    </row>
    <row r="1990" spans="1:33" ht="15" customHeight="1" x14ac:dyDescent="0.25">
      <c r="C1990" s="10"/>
      <c r="D1990" s="10"/>
      <c r="E1990" s="10"/>
      <c r="F1990" s="10"/>
      <c r="G1990" s="242" t="s">
        <v>245</v>
      </c>
      <c r="H1990" s="76"/>
      <c r="I1990" s="176" t="s">
        <v>1330</v>
      </c>
      <c r="J1990" s="195"/>
      <c r="K1990" s="176"/>
      <c r="L1990" s="176"/>
      <c r="M1990" s="176"/>
      <c r="N1990" s="176"/>
      <c r="O1990" s="380"/>
      <c r="P1990" s="380"/>
      <c r="Q1990" s="380"/>
      <c r="R1990" s="176"/>
      <c r="S1990" s="176"/>
      <c r="T1990" s="176"/>
      <c r="U1990" s="176"/>
      <c r="V1990" s="176"/>
      <c r="W1990" s="176"/>
      <c r="X1990" s="176"/>
      <c r="Y1990" s="176"/>
      <c r="Z1990" s="176"/>
      <c r="AA1990" s="176"/>
      <c r="AB1990" s="176"/>
      <c r="AC1990" s="176"/>
      <c r="AD1990" s="176"/>
      <c r="AG1990" s="176"/>
    </row>
    <row r="1991" spans="1:33" s="65" customFormat="1" ht="15" customHeight="1" outlineLevel="5" x14ac:dyDescent="0.25">
      <c r="A1991" s="21"/>
      <c r="B1991" s="151"/>
      <c r="C1991" s="151"/>
      <c r="D1991" s="151"/>
      <c r="E1991" s="151"/>
      <c r="F1991" s="151"/>
      <c r="G1991" s="191" t="s">
        <v>1842</v>
      </c>
      <c r="H1991" s="187">
        <v>42370</v>
      </c>
      <c r="I1991" s="151" t="s">
        <v>14</v>
      </c>
      <c r="J1991" s="473" t="s">
        <v>49</v>
      </c>
      <c r="K1991" s="151" t="s">
        <v>9</v>
      </c>
      <c r="L1991" s="151" t="s">
        <v>10</v>
      </c>
      <c r="M1991" s="151" t="s">
        <v>10</v>
      </c>
      <c r="N1991" s="151" t="s">
        <v>11</v>
      </c>
      <c r="O1991" s="139">
        <v>329983.42</v>
      </c>
      <c r="P1991" s="139">
        <v>0</v>
      </c>
      <c r="Q1991" s="139">
        <v>329983.42</v>
      </c>
      <c r="R1991" s="153" t="s">
        <v>1</v>
      </c>
      <c r="S1991" s="154" t="s">
        <v>4</v>
      </c>
      <c r="T1991" s="154"/>
      <c r="U1991" s="154" t="s">
        <v>245</v>
      </c>
      <c r="V1991" s="151"/>
      <c r="W1991" s="151"/>
      <c r="X1991" s="151"/>
      <c r="Y1991" s="151"/>
      <c r="Z1991" s="155">
        <v>42370</v>
      </c>
      <c r="AA1991" s="151"/>
      <c r="AB1991" s="151"/>
      <c r="AC1991" s="151"/>
      <c r="AD1991" s="156" t="s">
        <v>1843</v>
      </c>
    </row>
    <row r="1992" spans="1:33" s="21" customFormat="1" ht="15" customHeight="1" outlineLevel="5" x14ac:dyDescent="0.25">
      <c r="B1992" s="1"/>
      <c r="C1992" s="1"/>
      <c r="D1992" s="1"/>
      <c r="E1992" s="1"/>
      <c r="F1992" s="1"/>
      <c r="G1992" s="192" t="s">
        <v>1842</v>
      </c>
      <c r="H1992" s="188">
        <v>42370</v>
      </c>
      <c r="I1992" s="1" t="s">
        <v>14</v>
      </c>
      <c r="J1992" s="294" t="s">
        <v>59</v>
      </c>
      <c r="K1992" s="1" t="s">
        <v>9</v>
      </c>
      <c r="L1992" s="1" t="s">
        <v>10</v>
      </c>
      <c r="M1992" s="1" t="s">
        <v>10</v>
      </c>
      <c r="N1992" s="1" t="s">
        <v>11</v>
      </c>
      <c r="O1992" s="9">
        <v>234374.21</v>
      </c>
      <c r="P1992" s="9">
        <v>0</v>
      </c>
      <c r="Q1992" s="9">
        <v>234374.21</v>
      </c>
      <c r="R1992" s="6" t="s">
        <v>1</v>
      </c>
      <c r="S1992" s="5" t="s">
        <v>4</v>
      </c>
      <c r="T1992" s="5"/>
      <c r="U1992" s="5" t="s">
        <v>245</v>
      </c>
      <c r="V1992" s="1"/>
      <c r="W1992" s="1"/>
      <c r="X1992" s="1"/>
      <c r="Y1992" s="1"/>
      <c r="Z1992" s="4">
        <v>42370</v>
      </c>
      <c r="AA1992" s="1"/>
      <c r="AB1992" s="1"/>
      <c r="AC1992" s="1"/>
      <c r="AD1992" s="8" t="s">
        <v>1843</v>
      </c>
    </row>
    <row r="1993" spans="1:33" s="164" customFormat="1" ht="15" customHeight="1" outlineLevel="5" x14ac:dyDescent="0.25">
      <c r="A1993" s="21"/>
      <c r="B1993" s="158"/>
      <c r="C1993" s="158"/>
      <c r="D1993" s="158"/>
      <c r="E1993" s="158"/>
      <c r="F1993" s="158"/>
      <c r="G1993" s="193" t="s">
        <v>1842</v>
      </c>
      <c r="H1993" s="189">
        <v>42370</v>
      </c>
      <c r="I1993" s="158" t="s">
        <v>14</v>
      </c>
      <c r="J1993" s="475" t="s">
        <v>63</v>
      </c>
      <c r="K1993" s="158" t="s">
        <v>9</v>
      </c>
      <c r="L1993" s="158" t="s">
        <v>10</v>
      </c>
      <c r="M1993" s="158" t="s">
        <v>10</v>
      </c>
      <c r="N1993" s="158" t="s">
        <v>11</v>
      </c>
      <c r="O1993" s="146">
        <v>7985.4</v>
      </c>
      <c r="P1993" s="146">
        <v>0</v>
      </c>
      <c r="Q1993" s="146">
        <v>7985.4</v>
      </c>
      <c r="R1993" s="160" t="s">
        <v>1</v>
      </c>
      <c r="S1993" s="161" t="s">
        <v>4</v>
      </c>
      <c r="T1993" s="161"/>
      <c r="U1993" s="161" t="s">
        <v>245</v>
      </c>
      <c r="V1993" s="158"/>
      <c r="W1993" s="158"/>
      <c r="X1993" s="158"/>
      <c r="Y1993" s="158"/>
      <c r="Z1993" s="162">
        <v>42370</v>
      </c>
      <c r="AA1993" s="158"/>
      <c r="AB1993" s="158"/>
      <c r="AC1993" s="158"/>
      <c r="AD1993" s="163" t="s">
        <v>1843</v>
      </c>
    </row>
    <row r="1994" spans="1:33" ht="15" customHeight="1" x14ac:dyDescent="0.25">
      <c r="C1994" s="10"/>
      <c r="D1994" s="10"/>
      <c r="E1994" s="10"/>
      <c r="F1994" s="10"/>
      <c r="G1994" s="76"/>
      <c r="H1994" s="76"/>
      <c r="I1994" s="77"/>
      <c r="J1994" s="80"/>
      <c r="K1994" s="10"/>
      <c r="L1994" s="11"/>
      <c r="M1994" s="11"/>
      <c r="N1994" s="11"/>
      <c r="O1994" s="71">
        <f>SUM(O1991:O1993)</f>
        <v>572343.03</v>
      </c>
      <c r="P1994" s="71">
        <f t="shared" ref="P1994:Q1994" si="715">SUM(P1991:P1993)</f>
        <v>0</v>
      </c>
      <c r="Q1994" s="71">
        <f t="shared" si="715"/>
        <v>572343.03</v>
      </c>
      <c r="R1994" s="17"/>
      <c r="S1994" s="17"/>
      <c r="T1994" s="16"/>
      <c r="U1994" s="16"/>
      <c r="V1994" s="16"/>
      <c r="W1994" s="26"/>
      <c r="X1994" s="10"/>
      <c r="Y1994" s="10"/>
      <c r="Z1994" s="10"/>
      <c r="AA1994" s="10"/>
      <c r="AB1994" s="14"/>
      <c r="AC1994" s="10"/>
      <c r="AD1994" s="10"/>
      <c r="AE1994" s="10"/>
      <c r="AF1994" s="15"/>
    </row>
    <row r="1995" spans="1:33" ht="15" customHeight="1" x14ac:dyDescent="0.25">
      <c r="C1995" s="10"/>
      <c r="D1995" s="10"/>
      <c r="E1995" s="10"/>
      <c r="F1995" s="10"/>
      <c r="G1995" s="76"/>
      <c r="H1995" s="76"/>
      <c r="I1995" s="77"/>
      <c r="J1995" s="80"/>
      <c r="K1995" s="10"/>
      <c r="L1995" s="11"/>
      <c r="M1995" s="11"/>
      <c r="N1995" s="11"/>
      <c r="O1995" s="25"/>
      <c r="P1995" s="25"/>
      <c r="Q1995" s="16"/>
      <c r="R1995" s="16"/>
      <c r="S1995" s="16"/>
      <c r="T1995" s="16"/>
      <c r="U1995" s="16"/>
      <c r="V1995" s="16"/>
      <c r="W1995" s="26"/>
      <c r="X1995" s="10"/>
      <c r="Y1995" s="10"/>
      <c r="Z1995" s="10"/>
      <c r="AA1995" s="10"/>
      <c r="AB1995" s="14"/>
      <c r="AC1995" s="10"/>
      <c r="AD1995" s="10"/>
      <c r="AE1995" s="10"/>
      <c r="AF1995" s="15"/>
    </row>
    <row r="1996" spans="1:33" ht="30.75" customHeight="1" x14ac:dyDescent="0.25">
      <c r="C1996" s="10"/>
      <c r="D1996" s="10"/>
      <c r="E1996" s="10"/>
      <c r="F1996" s="10"/>
      <c r="G1996" s="242" t="s">
        <v>299</v>
      </c>
      <c r="H1996" s="76"/>
      <c r="I1996" s="518" t="s">
        <v>1331</v>
      </c>
      <c r="J1996" s="518"/>
      <c r="K1996" s="518"/>
      <c r="L1996" s="518"/>
      <c r="M1996" s="518"/>
      <c r="N1996" s="518"/>
      <c r="O1996" s="518"/>
      <c r="P1996" s="518"/>
      <c r="Q1996" s="518"/>
      <c r="R1996" s="518"/>
      <c r="S1996" s="518"/>
      <c r="T1996" s="518"/>
      <c r="U1996" s="518"/>
      <c r="V1996" s="518"/>
      <c r="W1996" s="518"/>
      <c r="X1996" s="518"/>
      <c r="Y1996" s="518"/>
      <c r="Z1996" s="518"/>
      <c r="AA1996" s="518"/>
      <c r="AB1996" s="518"/>
      <c r="AC1996" s="518"/>
      <c r="AD1996" s="518"/>
      <c r="AG1996" s="176"/>
    </row>
    <row r="1997" spans="1:33" s="134" customFormat="1" ht="15" customHeight="1" outlineLevel="5" x14ac:dyDescent="0.25">
      <c r="A1997" s="21"/>
      <c r="B1997" s="127"/>
      <c r="C1997" s="127"/>
      <c r="D1997" s="127"/>
      <c r="E1997" s="127"/>
      <c r="F1997" s="127"/>
      <c r="G1997" s="369" t="s">
        <v>1842</v>
      </c>
      <c r="H1997" s="185">
        <v>42370</v>
      </c>
      <c r="I1997" s="127" t="s">
        <v>14</v>
      </c>
      <c r="J1997" s="472" t="s">
        <v>63</v>
      </c>
      <c r="K1997" s="127" t="s">
        <v>9</v>
      </c>
      <c r="L1997" s="127" t="s">
        <v>10</v>
      </c>
      <c r="M1997" s="127" t="s">
        <v>10</v>
      </c>
      <c r="N1997" s="127" t="s">
        <v>11</v>
      </c>
      <c r="O1997" s="129">
        <v>2885</v>
      </c>
      <c r="P1997" s="129">
        <v>0</v>
      </c>
      <c r="Q1997" s="129">
        <f t="shared" ref="Q1997" si="716">O1997-P1997</f>
        <v>2885</v>
      </c>
      <c r="R1997" s="130" t="s">
        <v>1</v>
      </c>
      <c r="S1997" s="131" t="s">
        <v>4</v>
      </c>
      <c r="T1997" s="131"/>
      <c r="U1997" s="131" t="s">
        <v>299</v>
      </c>
      <c r="V1997" s="127"/>
      <c r="W1997" s="127"/>
      <c r="X1997" s="127"/>
      <c r="Y1997" s="127"/>
      <c r="Z1997" s="132">
        <v>42370</v>
      </c>
      <c r="AA1997" s="127"/>
      <c r="AB1997" s="127"/>
      <c r="AC1997" s="127"/>
      <c r="AD1997" s="133" t="s">
        <v>1843</v>
      </c>
    </row>
    <row r="1998" spans="1:33" ht="15" customHeight="1" x14ac:dyDescent="0.25">
      <c r="C1998" s="10"/>
      <c r="D1998" s="10"/>
      <c r="E1998" s="10"/>
      <c r="F1998" s="10"/>
      <c r="G1998" s="76"/>
      <c r="H1998" s="76"/>
      <c r="I1998" s="77"/>
      <c r="J1998" s="80"/>
      <c r="K1998" s="10"/>
      <c r="L1998" s="11"/>
      <c r="M1998" s="11"/>
      <c r="N1998" s="11"/>
      <c r="O1998" s="71">
        <f>SUM(O1997)</f>
        <v>2885</v>
      </c>
      <c r="P1998" s="71">
        <f t="shared" ref="P1998:Q1998" si="717">SUM(P1997)</f>
        <v>0</v>
      </c>
      <c r="Q1998" s="71">
        <f t="shared" si="717"/>
        <v>2885</v>
      </c>
      <c r="R1998" s="17"/>
      <c r="S1998" s="17"/>
      <c r="T1998" s="17"/>
      <c r="U1998" s="17"/>
      <c r="V1998" s="17"/>
      <c r="W1998" s="26"/>
      <c r="X1998" s="10"/>
      <c r="Y1998" s="10"/>
      <c r="Z1998" s="10"/>
      <c r="AA1998" s="10"/>
      <c r="AB1998" s="14"/>
      <c r="AC1998" s="10"/>
      <c r="AD1998" s="10"/>
      <c r="AE1998" s="10"/>
      <c r="AF1998" s="15"/>
    </row>
    <row r="1999" spans="1:33" ht="15" customHeight="1" x14ac:dyDescent="0.25">
      <c r="C1999" s="10"/>
      <c r="D1999" s="10"/>
      <c r="E1999" s="10"/>
      <c r="F1999" s="10"/>
      <c r="G1999" s="76"/>
      <c r="H1999" s="76"/>
      <c r="I1999" s="77"/>
      <c r="J1999" s="80"/>
      <c r="K1999" s="10"/>
      <c r="L1999" s="11"/>
      <c r="M1999" s="11"/>
      <c r="N1999" s="11"/>
      <c r="O1999" s="25"/>
      <c r="P1999" s="25"/>
      <c r="Q1999" s="16"/>
      <c r="R1999" s="16"/>
      <c r="S1999" s="16"/>
      <c r="T1999" s="16"/>
      <c r="U1999" s="16"/>
      <c r="V1999" s="16"/>
      <c r="W1999" s="26"/>
      <c r="X1999" s="10"/>
      <c r="Y1999" s="10"/>
      <c r="Z1999" s="10"/>
      <c r="AA1999" s="10"/>
      <c r="AB1999" s="14"/>
      <c r="AC1999" s="10"/>
      <c r="AD1999" s="10"/>
      <c r="AE1999" s="10"/>
      <c r="AF1999" s="15"/>
    </row>
    <row r="2000" spans="1:33" s="21" customFormat="1" ht="30" customHeight="1" x14ac:dyDescent="0.25">
      <c r="C2000" s="10"/>
      <c r="D2000" s="10"/>
      <c r="E2000" s="10"/>
      <c r="F2000" s="10"/>
      <c r="G2000" s="243" t="s">
        <v>246</v>
      </c>
      <c r="H2000" s="76"/>
      <c r="I2000" s="514" t="s">
        <v>1332</v>
      </c>
      <c r="J2000" s="514"/>
      <c r="K2000" s="514"/>
      <c r="L2000" s="514"/>
      <c r="M2000" s="514"/>
      <c r="N2000" s="514"/>
      <c r="O2000" s="514"/>
      <c r="P2000" s="514"/>
      <c r="Q2000" s="514"/>
      <c r="R2000" s="514"/>
      <c r="S2000" s="514"/>
      <c r="T2000" s="514"/>
      <c r="U2000" s="514"/>
      <c r="V2000" s="514"/>
      <c r="W2000" s="514"/>
      <c r="X2000" s="514"/>
      <c r="Y2000" s="514"/>
      <c r="Z2000" s="514"/>
      <c r="AA2000" s="514"/>
      <c r="AB2000" s="514"/>
      <c r="AC2000" s="514"/>
      <c r="AD2000" s="514"/>
      <c r="AG2000" s="176"/>
    </row>
    <row r="2001" spans="1:33" s="65" customFormat="1" ht="15" customHeight="1" outlineLevel="5" x14ac:dyDescent="0.25">
      <c r="A2001" s="21"/>
      <c r="B2001" s="151"/>
      <c r="C2001" s="151"/>
      <c r="D2001" s="151"/>
      <c r="E2001" s="151"/>
      <c r="F2001" s="151"/>
      <c r="G2001" s="191" t="s">
        <v>1842</v>
      </c>
      <c r="H2001" s="187">
        <v>42370</v>
      </c>
      <c r="I2001" s="151" t="s">
        <v>14</v>
      </c>
      <c r="J2001" s="473" t="s">
        <v>49</v>
      </c>
      <c r="K2001" s="151" t="s">
        <v>9</v>
      </c>
      <c r="L2001" s="151" t="s">
        <v>10</v>
      </c>
      <c r="M2001" s="151" t="s">
        <v>10</v>
      </c>
      <c r="N2001" s="151" t="s">
        <v>11</v>
      </c>
      <c r="O2001" s="139">
        <v>181080.3</v>
      </c>
      <c r="P2001" s="139">
        <v>0</v>
      </c>
      <c r="Q2001" s="139">
        <v>181080.3</v>
      </c>
      <c r="R2001" s="153" t="s">
        <v>1</v>
      </c>
      <c r="S2001" s="154" t="s">
        <v>4</v>
      </c>
      <c r="T2001" s="154"/>
      <c r="U2001" s="154" t="s">
        <v>246</v>
      </c>
      <c r="V2001" s="151"/>
      <c r="W2001" s="151"/>
      <c r="X2001" s="151"/>
      <c r="Y2001" s="151"/>
      <c r="Z2001" s="155">
        <v>42370</v>
      </c>
      <c r="AA2001" s="151"/>
      <c r="AB2001" s="151"/>
      <c r="AC2001" s="151"/>
      <c r="AD2001" s="156" t="s">
        <v>1843</v>
      </c>
    </row>
    <row r="2002" spans="1:33" s="21" customFormat="1" ht="15" customHeight="1" outlineLevel="5" x14ac:dyDescent="0.25">
      <c r="B2002" s="1"/>
      <c r="C2002" s="1"/>
      <c r="D2002" s="1"/>
      <c r="E2002" s="1"/>
      <c r="F2002" s="1"/>
      <c r="G2002" s="192" t="s">
        <v>1842</v>
      </c>
      <c r="H2002" s="188">
        <v>42370</v>
      </c>
      <c r="I2002" s="1" t="s">
        <v>14</v>
      </c>
      <c r="J2002" s="294" t="s">
        <v>59</v>
      </c>
      <c r="K2002" s="1" t="s">
        <v>9</v>
      </c>
      <c r="L2002" s="1" t="s">
        <v>10</v>
      </c>
      <c r="M2002" s="1" t="s">
        <v>10</v>
      </c>
      <c r="N2002" s="1" t="s">
        <v>11</v>
      </c>
      <c r="O2002" s="9">
        <v>201196.42</v>
      </c>
      <c r="P2002" s="9">
        <v>0</v>
      </c>
      <c r="Q2002" s="9">
        <v>201196.42</v>
      </c>
      <c r="R2002" s="6" t="s">
        <v>1</v>
      </c>
      <c r="S2002" s="5" t="s">
        <v>4</v>
      </c>
      <c r="T2002" s="5"/>
      <c r="U2002" s="5" t="s">
        <v>246</v>
      </c>
      <c r="V2002" s="1"/>
      <c r="W2002" s="1"/>
      <c r="X2002" s="1"/>
      <c r="Y2002" s="1"/>
      <c r="Z2002" s="4">
        <v>42370</v>
      </c>
      <c r="AA2002" s="1"/>
      <c r="AB2002" s="1"/>
      <c r="AC2002" s="1"/>
      <c r="AD2002" s="8" t="s">
        <v>1843</v>
      </c>
    </row>
    <row r="2003" spans="1:33" s="164" customFormat="1" ht="15" customHeight="1" outlineLevel="5" x14ac:dyDescent="0.25">
      <c r="A2003" s="21"/>
      <c r="B2003" s="158"/>
      <c r="C2003" s="158"/>
      <c r="D2003" s="158"/>
      <c r="E2003" s="158"/>
      <c r="F2003" s="158"/>
      <c r="G2003" s="193" t="s">
        <v>1842</v>
      </c>
      <c r="H2003" s="189">
        <v>42370</v>
      </c>
      <c r="I2003" s="158" t="s">
        <v>14</v>
      </c>
      <c r="J2003" s="475" t="s">
        <v>63</v>
      </c>
      <c r="K2003" s="158" t="s">
        <v>9</v>
      </c>
      <c r="L2003" s="158" t="s">
        <v>10</v>
      </c>
      <c r="M2003" s="158" t="s">
        <v>10</v>
      </c>
      <c r="N2003" s="158" t="s">
        <v>11</v>
      </c>
      <c r="O2003" s="146">
        <v>9000</v>
      </c>
      <c r="P2003" s="146">
        <v>0</v>
      </c>
      <c r="Q2003" s="146">
        <v>9000</v>
      </c>
      <c r="R2003" s="160" t="s">
        <v>1</v>
      </c>
      <c r="S2003" s="161" t="s">
        <v>4</v>
      </c>
      <c r="T2003" s="161"/>
      <c r="U2003" s="161" t="s">
        <v>246</v>
      </c>
      <c r="V2003" s="158"/>
      <c r="W2003" s="158"/>
      <c r="X2003" s="158"/>
      <c r="Y2003" s="158"/>
      <c r="Z2003" s="162">
        <v>42370</v>
      </c>
      <c r="AA2003" s="158"/>
      <c r="AB2003" s="158"/>
      <c r="AC2003" s="158"/>
      <c r="AD2003" s="163" t="s">
        <v>1843</v>
      </c>
    </row>
    <row r="2004" spans="1:33" ht="15" customHeight="1" x14ac:dyDescent="0.25">
      <c r="C2004" s="10"/>
      <c r="D2004" s="10"/>
      <c r="E2004" s="10"/>
      <c r="F2004" s="10"/>
      <c r="G2004" s="76"/>
      <c r="H2004" s="76"/>
      <c r="I2004" s="77"/>
      <c r="J2004" s="80"/>
      <c r="K2004" s="10"/>
      <c r="L2004" s="11"/>
      <c r="M2004" s="11"/>
      <c r="N2004" s="11"/>
      <c r="O2004" s="71">
        <f>SUM(O2001:O2003)</f>
        <v>391276.72</v>
      </c>
      <c r="P2004" s="71">
        <f t="shared" ref="P2004:Q2004" si="718">SUM(P2001:P2003)</f>
        <v>0</v>
      </c>
      <c r="Q2004" s="71">
        <f t="shared" si="718"/>
        <v>391276.72</v>
      </c>
      <c r="R2004" s="17"/>
      <c r="S2004" s="17"/>
      <c r="T2004" s="17"/>
      <c r="U2004" s="17"/>
      <c r="V2004" s="17"/>
      <c r="W2004" s="26"/>
      <c r="X2004" s="10"/>
      <c r="Y2004" s="10"/>
      <c r="Z2004" s="10"/>
      <c r="AA2004" s="10"/>
      <c r="AB2004" s="14"/>
      <c r="AC2004" s="10"/>
      <c r="AD2004" s="10"/>
      <c r="AE2004" s="10"/>
      <c r="AF2004" s="15"/>
    </row>
    <row r="2005" spans="1:33" ht="15" customHeight="1" x14ac:dyDescent="0.25">
      <c r="C2005" s="10"/>
      <c r="D2005" s="10"/>
      <c r="E2005" s="10"/>
      <c r="F2005" s="10"/>
      <c r="G2005" s="76"/>
      <c r="H2005" s="76"/>
      <c r="I2005" s="77"/>
      <c r="J2005" s="80"/>
      <c r="K2005" s="10"/>
      <c r="L2005" s="11"/>
      <c r="M2005" s="11"/>
      <c r="N2005" s="11"/>
      <c r="O2005" s="25"/>
      <c r="P2005" s="25"/>
      <c r="Q2005" s="16"/>
      <c r="R2005" s="16"/>
      <c r="S2005" s="16"/>
      <c r="T2005" s="16"/>
      <c r="U2005" s="16"/>
      <c r="V2005" s="16"/>
      <c r="W2005" s="26"/>
      <c r="X2005" s="10"/>
      <c r="Y2005" s="10"/>
      <c r="Z2005" s="10"/>
      <c r="AA2005" s="10"/>
      <c r="AB2005" s="14"/>
      <c r="AC2005" s="10"/>
      <c r="AD2005" s="10"/>
      <c r="AE2005" s="10"/>
      <c r="AF2005" s="15"/>
    </row>
    <row r="2006" spans="1:33" ht="30.75" customHeight="1" x14ac:dyDescent="0.25">
      <c r="C2006" s="10"/>
      <c r="D2006" s="10"/>
      <c r="E2006" s="10"/>
      <c r="F2006" s="10"/>
      <c r="G2006" s="261" t="s">
        <v>1100</v>
      </c>
      <c r="H2006" s="76"/>
      <c r="I2006" s="514" t="s">
        <v>1333</v>
      </c>
      <c r="J2006" s="514"/>
      <c r="K2006" s="514"/>
      <c r="L2006" s="514"/>
      <c r="M2006" s="514"/>
      <c r="N2006" s="514"/>
      <c r="O2006" s="514"/>
      <c r="P2006" s="514"/>
      <c r="Q2006" s="514"/>
      <c r="R2006" s="514"/>
      <c r="S2006" s="514"/>
      <c r="T2006" s="514"/>
      <c r="U2006" s="514"/>
      <c r="V2006" s="514"/>
      <c r="W2006" s="514"/>
      <c r="X2006" s="514"/>
      <c r="Y2006" s="514"/>
      <c r="Z2006" s="514"/>
      <c r="AA2006" s="514"/>
      <c r="AB2006" s="514"/>
      <c r="AC2006" s="514"/>
      <c r="AD2006" s="514"/>
      <c r="AG2006" s="176"/>
    </row>
    <row r="2007" spans="1:33" s="65" customFormat="1" ht="15" customHeight="1" outlineLevel="5" x14ac:dyDescent="0.25">
      <c r="A2007" s="21"/>
      <c r="B2007" s="151"/>
      <c r="C2007" s="151"/>
      <c r="D2007" s="151"/>
      <c r="E2007" s="151"/>
      <c r="F2007" s="151"/>
      <c r="G2007" s="191" t="s">
        <v>1842</v>
      </c>
      <c r="H2007" s="187">
        <v>42370</v>
      </c>
      <c r="I2007" s="151" t="s">
        <v>14</v>
      </c>
      <c r="J2007" s="473" t="s">
        <v>49</v>
      </c>
      <c r="K2007" s="151" t="s">
        <v>9</v>
      </c>
      <c r="L2007" s="151" t="s">
        <v>10</v>
      </c>
      <c r="M2007" s="151" t="s">
        <v>10</v>
      </c>
      <c r="N2007" s="151" t="s">
        <v>11</v>
      </c>
      <c r="O2007" s="139">
        <v>43923.93</v>
      </c>
      <c r="P2007" s="139">
        <v>0</v>
      </c>
      <c r="Q2007" s="139">
        <v>43923.93</v>
      </c>
      <c r="R2007" s="153" t="s">
        <v>1</v>
      </c>
      <c r="S2007" s="154" t="s">
        <v>4</v>
      </c>
      <c r="T2007" s="154"/>
      <c r="U2007" s="154" t="s">
        <v>247</v>
      </c>
      <c r="V2007" s="151"/>
      <c r="W2007" s="151"/>
      <c r="X2007" s="151"/>
      <c r="Y2007" s="151"/>
      <c r="Z2007" s="155">
        <v>42370</v>
      </c>
      <c r="AA2007" s="151"/>
      <c r="AB2007" s="151"/>
      <c r="AC2007" s="151"/>
      <c r="AD2007" s="156" t="s">
        <v>1843</v>
      </c>
    </row>
    <row r="2008" spans="1:33" s="21" customFormat="1" ht="15" customHeight="1" outlineLevel="5" x14ac:dyDescent="0.25">
      <c r="B2008" s="1"/>
      <c r="C2008" s="1"/>
      <c r="D2008" s="1"/>
      <c r="E2008" s="1"/>
      <c r="F2008" s="1"/>
      <c r="G2008" s="192" t="s">
        <v>1842</v>
      </c>
      <c r="H2008" s="188">
        <v>42370</v>
      </c>
      <c r="I2008" s="1" t="s">
        <v>14</v>
      </c>
      <c r="J2008" s="294" t="s">
        <v>59</v>
      </c>
      <c r="K2008" s="1" t="s">
        <v>9</v>
      </c>
      <c r="L2008" s="1" t="s">
        <v>10</v>
      </c>
      <c r="M2008" s="1" t="s">
        <v>10</v>
      </c>
      <c r="N2008" s="1" t="s">
        <v>11</v>
      </c>
      <c r="O2008" s="9">
        <v>87689.8</v>
      </c>
      <c r="P2008" s="9">
        <v>0</v>
      </c>
      <c r="Q2008" s="9">
        <v>87689.8</v>
      </c>
      <c r="R2008" s="6" t="s">
        <v>1</v>
      </c>
      <c r="S2008" s="5" t="s">
        <v>4</v>
      </c>
      <c r="T2008" s="5"/>
      <c r="U2008" s="5" t="s">
        <v>247</v>
      </c>
      <c r="V2008" s="1"/>
      <c r="W2008" s="1"/>
      <c r="X2008" s="1"/>
      <c r="Y2008" s="1"/>
      <c r="Z2008" s="4">
        <v>42370</v>
      </c>
      <c r="AA2008" s="1"/>
      <c r="AB2008" s="1"/>
      <c r="AC2008" s="1"/>
      <c r="AD2008" s="8" t="s">
        <v>1843</v>
      </c>
    </row>
    <row r="2009" spans="1:33" s="164" customFormat="1" ht="15" customHeight="1" outlineLevel="5" x14ac:dyDescent="0.25">
      <c r="A2009" s="21"/>
      <c r="B2009" s="158"/>
      <c r="C2009" s="158"/>
      <c r="D2009" s="158"/>
      <c r="E2009" s="158"/>
      <c r="F2009" s="158"/>
      <c r="G2009" s="193" t="s">
        <v>1842</v>
      </c>
      <c r="H2009" s="189">
        <v>42370</v>
      </c>
      <c r="I2009" s="158" t="s">
        <v>14</v>
      </c>
      <c r="J2009" s="475" t="s">
        <v>63</v>
      </c>
      <c r="K2009" s="158" t="s">
        <v>9</v>
      </c>
      <c r="L2009" s="158" t="s">
        <v>10</v>
      </c>
      <c r="M2009" s="158" t="s">
        <v>10</v>
      </c>
      <c r="N2009" s="158" t="s">
        <v>11</v>
      </c>
      <c r="O2009" s="146">
        <v>2000</v>
      </c>
      <c r="P2009" s="146">
        <v>0</v>
      </c>
      <c r="Q2009" s="146">
        <v>2000</v>
      </c>
      <c r="R2009" s="160" t="s">
        <v>1</v>
      </c>
      <c r="S2009" s="161" t="s">
        <v>4</v>
      </c>
      <c r="T2009" s="161"/>
      <c r="U2009" s="161" t="s">
        <v>247</v>
      </c>
      <c r="V2009" s="158"/>
      <c r="W2009" s="158"/>
      <c r="X2009" s="158"/>
      <c r="Y2009" s="158"/>
      <c r="Z2009" s="162">
        <v>42370</v>
      </c>
      <c r="AA2009" s="158"/>
      <c r="AB2009" s="158"/>
      <c r="AC2009" s="158"/>
      <c r="AD2009" s="163" t="s">
        <v>1843</v>
      </c>
    </row>
    <row r="2010" spans="1:33" ht="15" customHeight="1" x14ac:dyDescent="0.25">
      <c r="C2010" s="10"/>
      <c r="D2010" s="10"/>
      <c r="E2010" s="10"/>
      <c r="F2010" s="10"/>
      <c r="G2010" s="76"/>
      <c r="H2010" s="76"/>
      <c r="I2010" s="77"/>
      <c r="J2010" s="80"/>
      <c r="K2010" s="10"/>
      <c r="L2010" s="11"/>
      <c r="M2010" s="11"/>
      <c r="N2010" s="11"/>
      <c r="O2010" s="71">
        <f>SUM(O2007:O2009)</f>
        <v>133613.73000000001</v>
      </c>
      <c r="P2010" s="71">
        <f t="shared" ref="P2010:Q2010" si="719">SUM(P2007:P2009)</f>
        <v>0</v>
      </c>
      <c r="Q2010" s="71">
        <f t="shared" si="719"/>
        <v>133613.73000000001</v>
      </c>
      <c r="R2010" s="17"/>
      <c r="S2010" s="17"/>
      <c r="T2010" s="16"/>
      <c r="U2010" s="16"/>
      <c r="V2010" s="16"/>
      <c r="W2010" s="26"/>
      <c r="X2010" s="10"/>
      <c r="Y2010" s="10"/>
      <c r="Z2010" s="10"/>
      <c r="AA2010" s="10"/>
      <c r="AB2010" s="14"/>
      <c r="AC2010" s="10"/>
      <c r="AD2010" s="10"/>
      <c r="AE2010" s="10"/>
      <c r="AF2010" s="15"/>
    </row>
    <row r="2011" spans="1:33" ht="15" customHeight="1" x14ac:dyDescent="0.25">
      <c r="C2011" s="10"/>
      <c r="D2011" s="10"/>
      <c r="E2011" s="10"/>
      <c r="F2011" s="10"/>
      <c r="G2011" s="76"/>
      <c r="H2011" s="76"/>
      <c r="I2011" s="77"/>
      <c r="J2011" s="80"/>
      <c r="K2011" s="10"/>
      <c r="L2011" s="11"/>
      <c r="M2011" s="11"/>
      <c r="N2011" s="11"/>
      <c r="O2011" s="25"/>
      <c r="P2011" s="25"/>
      <c r="Q2011" s="16"/>
      <c r="R2011" s="16"/>
      <c r="S2011" s="16"/>
      <c r="T2011" s="16"/>
      <c r="U2011" s="16"/>
      <c r="V2011" s="16"/>
      <c r="W2011" s="26"/>
      <c r="X2011" s="10"/>
      <c r="Y2011" s="10"/>
      <c r="Z2011" s="10"/>
      <c r="AA2011" s="10"/>
      <c r="AB2011" s="14"/>
      <c r="AC2011" s="10"/>
      <c r="AD2011" s="10"/>
      <c r="AE2011" s="10"/>
      <c r="AF2011" s="15"/>
    </row>
    <row r="2012" spans="1:33" ht="15" customHeight="1" x14ac:dyDescent="0.25">
      <c r="C2012" s="10"/>
      <c r="D2012" s="10"/>
      <c r="E2012" s="10"/>
      <c r="F2012" s="10"/>
      <c r="G2012" s="242" t="s">
        <v>1101</v>
      </c>
      <c r="H2012" s="76"/>
      <c r="I2012" s="125" t="s">
        <v>1085</v>
      </c>
      <c r="J2012" s="462"/>
      <c r="K2012" s="125"/>
      <c r="L2012" s="125"/>
      <c r="M2012" s="125"/>
      <c r="N2012" s="125"/>
      <c r="O2012" s="125"/>
      <c r="P2012" s="125"/>
      <c r="Q2012" s="125"/>
      <c r="R2012" s="125"/>
      <c r="S2012" s="125"/>
      <c r="T2012" s="125"/>
      <c r="U2012" s="125"/>
      <c r="V2012" s="125"/>
      <c r="W2012" s="125"/>
      <c r="X2012" s="125"/>
      <c r="Y2012" s="125"/>
      <c r="Z2012" s="125"/>
      <c r="AA2012" s="125"/>
      <c r="AB2012" s="125"/>
      <c r="AC2012" s="125"/>
      <c r="AD2012" s="125"/>
      <c r="AG2012" s="176"/>
    </row>
    <row r="2013" spans="1:33" s="65" customFormat="1" ht="15" customHeight="1" outlineLevel="5" x14ac:dyDescent="0.25">
      <c r="A2013" s="21"/>
      <c r="B2013" s="151"/>
      <c r="C2013" s="151"/>
      <c r="D2013" s="151"/>
      <c r="E2013" s="151"/>
      <c r="F2013" s="151"/>
      <c r="G2013" s="191" t="s">
        <v>1842</v>
      </c>
      <c r="H2013" s="187">
        <v>42370</v>
      </c>
      <c r="I2013" s="151" t="s">
        <v>14</v>
      </c>
      <c r="J2013" s="473" t="s">
        <v>49</v>
      </c>
      <c r="K2013" s="151" t="s">
        <v>9</v>
      </c>
      <c r="L2013" s="151" t="s">
        <v>10</v>
      </c>
      <c r="M2013" s="151" t="s">
        <v>10</v>
      </c>
      <c r="N2013" s="151" t="s">
        <v>11</v>
      </c>
      <c r="O2013" s="139">
        <v>30336.05</v>
      </c>
      <c r="P2013" s="139">
        <v>0</v>
      </c>
      <c r="Q2013" s="139">
        <v>30336.05</v>
      </c>
      <c r="R2013" s="153" t="s">
        <v>1</v>
      </c>
      <c r="S2013" s="154" t="s">
        <v>4</v>
      </c>
      <c r="T2013" s="154"/>
      <c r="U2013" s="154" t="s">
        <v>248</v>
      </c>
      <c r="V2013" s="151"/>
      <c r="W2013" s="151"/>
      <c r="X2013" s="151"/>
      <c r="Y2013" s="151"/>
      <c r="Z2013" s="155">
        <v>42370</v>
      </c>
      <c r="AA2013" s="151"/>
      <c r="AB2013" s="151"/>
      <c r="AC2013" s="151"/>
      <c r="AD2013" s="156" t="s">
        <v>1843</v>
      </c>
    </row>
    <row r="2014" spans="1:33" s="21" customFormat="1" ht="15" customHeight="1" outlineLevel="5" x14ac:dyDescent="0.25">
      <c r="B2014" s="1"/>
      <c r="C2014" s="1"/>
      <c r="D2014" s="1"/>
      <c r="E2014" s="1"/>
      <c r="F2014" s="1"/>
      <c r="G2014" s="192" t="s">
        <v>1842</v>
      </c>
      <c r="H2014" s="188">
        <v>42370</v>
      </c>
      <c r="I2014" s="1" t="s">
        <v>14</v>
      </c>
      <c r="J2014" s="294" t="s">
        <v>59</v>
      </c>
      <c r="K2014" s="1" t="s">
        <v>9</v>
      </c>
      <c r="L2014" s="1" t="s">
        <v>10</v>
      </c>
      <c r="M2014" s="1" t="s">
        <v>10</v>
      </c>
      <c r="N2014" s="1" t="s">
        <v>11</v>
      </c>
      <c r="O2014" s="9">
        <v>52405</v>
      </c>
      <c r="P2014" s="9">
        <v>0</v>
      </c>
      <c r="Q2014" s="9">
        <v>52405</v>
      </c>
      <c r="R2014" s="6" t="s">
        <v>1</v>
      </c>
      <c r="S2014" s="5" t="s">
        <v>4</v>
      </c>
      <c r="T2014" s="5"/>
      <c r="U2014" s="5" t="s">
        <v>248</v>
      </c>
      <c r="V2014" s="1"/>
      <c r="W2014" s="1"/>
      <c r="X2014" s="1"/>
      <c r="Y2014" s="1"/>
      <c r="Z2014" s="4">
        <v>42370</v>
      </c>
      <c r="AA2014" s="1"/>
      <c r="AB2014" s="1"/>
      <c r="AC2014" s="1"/>
      <c r="AD2014" s="8" t="s">
        <v>1843</v>
      </c>
    </row>
    <row r="2015" spans="1:33" s="164" customFormat="1" ht="15" customHeight="1" outlineLevel="5" x14ac:dyDescent="0.25">
      <c r="A2015" s="21"/>
      <c r="B2015" s="158"/>
      <c r="C2015" s="158"/>
      <c r="D2015" s="158"/>
      <c r="E2015" s="158"/>
      <c r="F2015" s="158"/>
      <c r="G2015" s="193" t="s">
        <v>1842</v>
      </c>
      <c r="H2015" s="189">
        <v>42370</v>
      </c>
      <c r="I2015" s="158" t="s">
        <v>14</v>
      </c>
      <c r="J2015" s="475" t="s">
        <v>63</v>
      </c>
      <c r="K2015" s="158" t="s">
        <v>9</v>
      </c>
      <c r="L2015" s="158" t="s">
        <v>10</v>
      </c>
      <c r="M2015" s="158" t="s">
        <v>10</v>
      </c>
      <c r="N2015" s="158" t="s">
        <v>11</v>
      </c>
      <c r="O2015" s="146">
        <v>141456.91</v>
      </c>
      <c r="P2015" s="146">
        <v>0</v>
      </c>
      <c r="Q2015" s="146">
        <v>141456.91</v>
      </c>
      <c r="R2015" s="160" t="s">
        <v>1</v>
      </c>
      <c r="S2015" s="161" t="s">
        <v>4</v>
      </c>
      <c r="T2015" s="161"/>
      <c r="U2015" s="161" t="s">
        <v>248</v>
      </c>
      <c r="V2015" s="158"/>
      <c r="W2015" s="158"/>
      <c r="X2015" s="158"/>
      <c r="Y2015" s="158"/>
      <c r="Z2015" s="162">
        <v>42370</v>
      </c>
      <c r="AA2015" s="158"/>
      <c r="AB2015" s="158"/>
      <c r="AC2015" s="158"/>
      <c r="AD2015" s="163" t="s">
        <v>1843</v>
      </c>
    </row>
    <row r="2016" spans="1:33" ht="15" customHeight="1" x14ac:dyDescent="0.25">
      <c r="C2016" s="10"/>
      <c r="D2016" s="10"/>
      <c r="E2016" s="10"/>
      <c r="F2016" s="10"/>
      <c r="G2016" s="76"/>
      <c r="H2016" s="76"/>
      <c r="I2016" s="77"/>
      <c r="J2016" s="80"/>
      <c r="K2016" s="10"/>
      <c r="L2016" s="11"/>
      <c r="M2016" s="11"/>
      <c r="N2016" s="11"/>
      <c r="O2016" s="71">
        <f>SUM(O2013:O2015)</f>
        <v>224197.96000000002</v>
      </c>
      <c r="P2016" s="71">
        <f t="shared" ref="P2016:Q2016" si="720">SUM(P2013:P2015)</f>
        <v>0</v>
      </c>
      <c r="Q2016" s="71">
        <f t="shared" si="720"/>
        <v>224197.96000000002</v>
      </c>
      <c r="R2016" s="17"/>
      <c r="S2016" s="17"/>
      <c r="T2016" s="17"/>
      <c r="U2016" s="17"/>
      <c r="V2016" s="17"/>
      <c r="W2016" s="26"/>
      <c r="X2016" s="10"/>
      <c r="Y2016" s="10"/>
      <c r="Z2016" s="10"/>
      <c r="AA2016" s="10"/>
      <c r="AB2016" s="14"/>
      <c r="AC2016" s="10"/>
      <c r="AD2016" s="10"/>
      <c r="AE2016" s="10"/>
      <c r="AF2016" s="15"/>
    </row>
    <row r="2017" spans="1:60" ht="15" customHeight="1" x14ac:dyDescent="0.25">
      <c r="C2017" s="10"/>
      <c r="D2017" s="10"/>
      <c r="E2017" s="10"/>
      <c r="F2017" s="10"/>
      <c r="G2017" s="76"/>
      <c r="H2017" s="76"/>
      <c r="I2017" s="77"/>
      <c r="J2017" s="80"/>
      <c r="K2017" s="10"/>
      <c r="L2017" s="11"/>
      <c r="M2017" s="11"/>
      <c r="N2017" s="11"/>
      <c r="O2017" s="25"/>
      <c r="P2017" s="25"/>
      <c r="Q2017" s="16"/>
      <c r="R2017" s="16"/>
      <c r="S2017" s="16"/>
      <c r="T2017" s="16"/>
      <c r="U2017" s="16"/>
      <c r="V2017" s="16"/>
      <c r="W2017" s="26"/>
      <c r="X2017" s="10"/>
      <c r="Y2017" s="10"/>
      <c r="Z2017" s="10"/>
      <c r="AA2017" s="10"/>
      <c r="AB2017" s="14"/>
      <c r="AC2017" s="10"/>
      <c r="AD2017" s="10"/>
      <c r="AE2017" s="10"/>
      <c r="AF2017" s="15"/>
    </row>
    <row r="2018" spans="1:60" ht="15" customHeight="1" x14ac:dyDescent="0.25">
      <c r="C2018" s="10"/>
      <c r="D2018" s="10"/>
      <c r="E2018" s="10"/>
      <c r="F2018" s="10"/>
      <c r="G2018" s="242" t="s">
        <v>1103</v>
      </c>
      <c r="H2018" s="76"/>
      <c r="I2018" s="125" t="s">
        <v>1102</v>
      </c>
      <c r="J2018" s="462"/>
      <c r="K2018" s="125"/>
      <c r="L2018" s="125"/>
      <c r="M2018" s="125"/>
      <c r="N2018" s="125"/>
      <c r="O2018" s="125"/>
      <c r="P2018" s="125"/>
      <c r="Q2018" s="125"/>
      <c r="R2018" s="125"/>
      <c r="S2018" s="125"/>
      <c r="T2018" s="125"/>
      <c r="U2018" s="125"/>
      <c r="V2018" s="125"/>
      <c r="W2018" s="125"/>
      <c r="X2018" s="125"/>
      <c r="Y2018" s="125"/>
      <c r="Z2018" s="125"/>
      <c r="AA2018" s="125"/>
      <c r="AB2018" s="125"/>
      <c r="AC2018" s="125"/>
      <c r="AD2018" s="125"/>
      <c r="AG2018" s="176"/>
    </row>
    <row r="2019" spans="1:60" s="65" customFormat="1" ht="15" customHeight="1" outlineLevel="5" x14ac:dyDescent="0.25">
      <c r="A2019" s="21"/>
      <c r="B2019" s="151"/>
      <c r="C2019" s="151"/>
      <c r="D2019" s="151"/>
      <c r="E2019" s="151"/>
      <c r="F2019" s="151"/>
      <c r="G2019" s="191" t="s">
        <v>1842</v>
      </c>
      <c r="H2019" s="187">
        <v>42370</v>
      </c>
      <c r="I2019" s="151" t="s">
        <v>14</v>
      </c>
      <c r="J2019" s="473" t="s">
        <v>49</v>
      </c>
      <c r="K2019" s="151" t="s">
        <v>9</v>
      </c>
      <c r="L2019" s="151" t="s">
        <v>10</v>
      </c>
      <c r="M2019" s="151" t="s">
        <v>10</v>
      </c>
      <c r="N2019" s="151" t="s">
        <v>11</v>
      </c>
      <c r="O2019" s="139">
        <v>394688.48</v>
      </c>
      <c r="P2019" s="139">
        <v>0</v>
      </c>
      <c r="Q2019" s="139">
        <v>394688.48</v>
      </c>
      <c r="R2019" s="153" t="s">
        <v>1</v>
      </c>
      <c r="S2019" s="154" t="s">
        <v>4</v>
      </c>
      <c r="T2019" s="154"/>
      <c r="U2019" s="154" t="s">
        <v>249</v>
      </c>
      <c r="V2019" s="151"/>
      <c r="W2019" s="151"/>
      <c r="X2019" s="151"/>
      <c r="Y2019" s="151"/>
      <c r="Z2019" s="155">
        <v>42370</v>
      </c>
      <c r="AA2019" s="151"/>
      <c r="AB2019" s="151"/>
      <c r="AC2019" s="151"/>
      <c r="AD2019" s="156" t="s">
        <v>1843</v>
      </c>
    </row>
    <row r="2020" spans="1:60" s="21" customFormat="1" ht="15" customHeight="1" outlineLevel="5" x14ac:dyDescent="0.25">
      <c r="B2020" s="1"/>
      <c r="C2020" s="1"/>
      <c r="D2020" s="1"/>
      <c r="E2020" s="1"/>
      <c r="F2020" s="1"/>
      <c r="G2020" s="192" t="s">
        <v>1842</v>
      </c>
      <c r="H2020" s="188">
        <v>42370</v>
      </c>
      <c r="I2020" s="1" t="s">
        <v>14</v>
      </c>
      <c r="J2020" s="294" t="s">
        <v>59</v>
      </c>
      <c r="K2020" s="1" t="s">
        <v>9</v>
      </c>
      <c r="L2020" s="1" t="s">
        <v>10</v>
      </c>
      <c r="M2020" s="1" t="s">
        <v>10</v>
      </c>
      <c r="N2020" s="1" t="s">
        <v>11</v>
      </c>
      <c r="O2020" s="9">
        <v>238907.75</v>
      </c>
      <c r="P2020" s="9">
        <v>0</v>
      </c>
      <c r="Q2020" s="9">
        <v>238907.75</v>
      </c>
      <c r="R2020" s="6" t="s">
        <v>1</v>
      </c>
      <c r="S2020" s="5" t="s">
        <v>4</v>
      </c>
      <c r="T2020" s="5"/>
      <c r="U2020" s="5" t="s">
        <v>249</v>
      </c>
      <c r="V2020" s="1"/>
      <c r="W2020" s="1"/>
      <c r="X2020" s="1"/>
      <c r="Y2020" s="1"/>
      <c r="Z2020" s="4">
        <v>42370</v>
      </c>
      <c r="AA2020" s="1"/>
      <c r="AB2020" s="1"/>
      <c r="AC2020" s="1"/>
      <c r="AD2020" s="8" t="s">
        <v>1843</v>
      </c>
    </row>
    <row r="2021" spans="1:60" s="164" customFormat="1" ht="15" customHeight="1" outlineLevel="5" x14ac:dyDescent="0.25">
      <c r="A2021" s="21"/>
      <c r="B2021" s="158"/>
      <c r="C2021" s="158"/>
      <c r="D2021" s="158"/>
      <c r="E2021" s="158"/>
      <c r="F2021" s="158"/>
      <c r="G2021" s="193" t="s">
        <v>1842</v>
      </c>
      <c r="H2021" s="189">
        <v>42370</v>
      </c>
      <c r="I2021" s="158" t="s">
        <v>14</v>
      </c>
      <c r="J2021" s="475" t="s">
        <v>63</v>
      </c>
      <c r="K2021" s="158" t="s">
        <v>9</v>
      </c>
      <c r="L2021" s="158" t="s">
        <v>10</v>
      </c>
      <c r="M2021" s="158" t="s">
        <v>10</v>
      </c>
      <c r="N2021" s="158" t="s">
        <v>11</v>
      </c>
      <c r="O2021" s="146">
        <v>25860</v>
      </c>
      <c r="P2021" s="146">
        <v>0</v>
      </c>
      <c r="Q2021" s="146">
        <v>25860</v>
      </c>
      <c r="R2021" s="160" t="s">
        <v>1</v>
      </c>
      <c r="S2021" s="161" t="s">
        <v>4</v>
      </c>
      <c r="T2021" s="161"/>
      <c r="U2021" s="161" t="s">
        <v>249</v>
      </c>
      <c r="V2021" s="158"/>
      <c r="W2021" s="158"/>
      <c r="X2021" s="158"/>
      <c r="Y2021" s="158"/>
      <c r="Z2021" s="162">
        <v>42370</v>
      </c>
      <c r="AA2021" s="158"/>
      <c r="AB2021" s="158"/>
      <c r="AC2021" s="158"/>
      <c r="AD2021" s="163" t="s">
        <v>1843</v>
      </c>
    </row>
    <row r="2022" spans="1:60" x14ac:dyDescent="0.25">
      <c r="C2022" s="10"/>
      <c r="D2022" s="10"/>
      <c r="E2022" s="10"/>
      <c r="F2022" s="10"/>
      <c r="G2022" s="76"/>
      <c r="H2022" s="76"/>
      <c r="I2022" s="77"/>
      <c r="J2022" s="80"/>
      <c r="K2022" s="10"/>
      <c r="L2022" s="11"/>
      <c r="M2022" s="11"/>
      <c r="N2022" s="11"/>
      <c r="O2022" s="71">
        <f>SUM(O2019:O2021)</f>
        <v>659456.23</v>
      </c>
      <c r="P2022" s="71">
        <f t="shared" ref="P2022:Q2022" si="721">SUM(P2019:P2021)</f>
        <v>0</v>
      </c>
      <c r="Q2022" s="71">
        <f t="shared" si="721"/>
        <v>659456.23</v>
      </c>
      <c r="R2022" s="17"/>
      <c r="S2022" s="17"/>
      <c r="T2022" s="17"/>
      <c r="U2022" s="17"/>
      <c r="V2022" s="17"/>
      <c r="W2022" s="26"/>
      <c r="X2022" s="10"/>
      <c r="Y2022" s="10"/>
      <c r="Z2022" s="10"/>
      <c r="AA2022" s="10"/>
      <c r="AB2022" s="14"/>
      <c r="AC2022" s="10"/>
      <c r="AD2022" s="10"/>
      <c r="AE2022" s="10"/>
      <c r="AF2022" s="15"/>
    </row>
    <row r="2023" spans="1:60" s="20" customFormat="1" x14ac:dyDescent="0.25">
      <c r="A2023" s="22"/>
      <c r="B2023" s="22"/>
      <c r="C2023" s="24"/>
      <c r="D2023" s="24"/>
      <c r="E2023" s="24"/>
      <c r="F2023" s="24"/>
      <c r="G2023" s="77"/>
      <c r="H2023" s="77"/>
      <c r="I2023" s="77"/>
      <c r="J2023" s="81"/>
      <c r="K2023" s="24"/>
      <c r="L2023" s="25"/>
      <c r="M2023" s="25"/>
      <c r="N2023" s="25"/>
      <c r="O2023" s="25"/>
      <c r="P2023" s="25"/>
      <c r="Q2023" s="17"/>
      <c r="R2023" s="17"/>
      <c r="S2023" s="17"/>
      <c r="T2023" s="17"/>
      <c r="U2023" s="17"/>
      <c r="V2023" s="17"/>
      <c r="W2023" s="26"/>
      <c r="X2023" s="24"/>
      <c r="Y2023" s="24"/>
      <c r="Z2023" s="24"/>
      <c r="AA2023" s="24"/>
      <c r="AB2023" s="27"/>
      <c r="AC2023" s="24"/>
      <c r="AD2023" s="24"/>
      <c r="AE2023" s="24"/>
      <c r="AF2023" s="28"/>
      <c r="AG2023" s="22"/>
      <c r="AH2023" s="22"/>
      <c r="AI2023" s="22"/>
      <c r="AJ2023" s="22"/>
      <c r="AK2023" s="22"/>
      <c r="AL2023" s="22"/>
      <c r="AM2023" s="22"/>
      <c r="AN2023" s="22"/>
      <c r="AO2023" s="22"/>
      <c r="AP2023" s="22"/>
      <c r="AQ2023" s="22"/>
      <c r="AR2023" s="22"/>
      <c r="AS2023" s="22"/>
      <c r="AT2023" s="22"/>
      <c r="AU2023" s="22"/>
      <c r="AV2023" s="22"/>
      <c r="AW2023" s="22"/>
      <c r="AX2023" s="22"/>
      <c r="AY2023" s="22"/>
      <c r="AZ2023" s="22"/>
      <c r="BA2023" s="22"/>
      <c r="BB2023" s="22"/>
      <c r="BC2023" s="22"/>
      <c r="BD2023" s="22"/>
      <c r="BE2023" s="22"/>
      <c r="BF2023" s="22"/>
      <c r="BG2023" s="22"/>
      <c r="BH2023" s="22"/>
    </row>
    <row r="2024" spans="1:60" ht="15.75" x14ac:dyDescent="0.25">
      <c r="C2024" s="10"/>
      <c r="D2024" s="10"/>
      <c r="E2024" s="10"/>
      <c r="F2024" s="10"/>
      <c r="G2024" s="242" t="s">
        <v>1391</v>
      </c>
      <c r="H2024" s="76"/>
      <c r="I2024" s="123" t="s">
        <v>1104</v>
      </c>
      <c r="J2024" s="477"/>
      <c r="K2024" s="123"/>
      <c r="L2024" s="123"/>
      <c r="M2024" s="123"/>
      <c r="N2024" s="123"/>
      <c r="O2024" s="463"/>
      <c r="P2024" s="463"/>
      <c r="Q2024" s="463"/>
      <c r="R2024" s="262"/>
      <c r="S2024" s="262"/>
      <c r="T2024" s="123"/>
      <c r="U2024" s="123"/>
      <c r="V2024" s="123"/>
      <c r="W2024" s="123"/>
      <c r="X2024" s="123"/>
      <c r="Y2024" s="123"/>
      <c r="Z2024" s="123"/>
      <c r="AA2024" s="123"/>
      <c r="AB2024" s="123"/>
      <c r="AC2024" s="123"/>
      <c r="AD2024" s="123"/>
    </row>
    <row r="2025" spans="1:60" s="65" customFormat="1" ht="15" customHeight="1" outlineLevel="5" x14ac:dyDescent="0.25">
      <c r="A2025" s="21"/>
      <c r="B2025" s="66"/>
      <c r="C2025" s="66"/>
      <c r="D2025" s="66"/>
      <c r="E2025" s="66"/>
      <c r="F2025" s="66"/>
      <c r="G2025" s="471" t="s">
        <v>1842</v>
      </c>
      <c r="H2025" s="190">
        <v>42370</v>
      </c>
      <c r="I2025" s="66" t="s">
        <v>14</v>
      </c>
      <c r="J2025" s="476" t="s">
        <v>43</v>
      </c>
      <c r="K2025" s="66" t="s">
        <v>9</v>
      </c>
      <c r="L2025" s="66" t="s">
        <v>10</v>
      </c>
      <c r="M2025" s="66" t="s">
        <v>10</v>
      </c>
      <c r="N2025" s="66" t="s">
        <v>11</v>
      </c>
      <c r="O2025" s="166">
        <v>2227513.86</v>
      </c>
      <c r="P2025" s="166">
        <v>0</v>
      </c>
      <c r="Q2025" s="166">
        <f t="shared" ref="Q2025:Q2026" si="722">O2025-P2025</f>
        <v>2227513.86</v>
      </c>
      <c r="R2025" s="167" t="s">
        <v>1</v>
      </c>
      <c r="S2025" s="168" t="s">
        <v>4</v>
      </c>
      <c r="T2025" s="168"/>
      <c r="U2025" s="168" t="s">
        <v>1349</v>
      </c>
      <c r="V2025" s="66"/>
      <c r="W2025" s="66"/>
      <c r="X2025" s="66"/>
      <c r="Y2025" s="66"/>
      <c r="Z2025" s="169">
        <v>42370</v>
      </c>
      <c r="AA2025" s="66"/>
      <c r="AB2025" s="66"/>
      <c r="AC2025" s="66"/>
      <c r="AD2025" s="170" t="s">
        <v>1843</v>
      </c>
    </row>
    <row r="2026" spans="1:60" s="231" customFormat="1" ht="15" customHeight="1" outlineLevel="5" x14ac:dyDescent="0.25">
      <c r="A2026" s="21"/>
      <c r="B2026" s="158"/>
      <c r="C2026" s="158"/>
      <c r="D2026" s="158"/>
      <c r="E2026" s="158"/>
      <c r="F2026" s="158"/>
      <c r="G2026" s="193" t="s">
        <v>1842</v>
      </c>
      <c r="H2026" s="189">
        <v>42735</v>
      </c>
      <c r="I2026" s="158" t="s">
        <v>9436</v>
      </c>
      <c r="J2026" s="475" t="s">
        <v>43</v>
      </c>
      <c r="K2026" s="158" t="s">
        <v>9</v>
      </c>
      <c r="L2026" s="158" t="s">
        <v>10</v>
      </c>
      <c r="M2026" s="158" t="s">
        <v>10</v>
      </c>
      <c r="N2026" s="158" t="s">
        <v>11</v>
      </c>
      <c r="O2026" s="146">
        <v>0</v>
      </c>
      <c r="P2026" s="146">
        <v>2227513.86</v>
      </c>
      <c r="Q2026" s="146">
        <f t="shared" si="722"/>
        <v>-2227513.86</v>
      </c>
      <c r="R2026" s="160" t="s">
        <v>1</v>
      </c>
      <c r="S2026" s="161" t="s">
        <v>4</v>
      </c>
      <c r="T2026" s="161"/>
      <c r="U2026" s="148" t="s">
        <v>1391</v>
      </c>
      <c r="V2026" s="158"/>
      <c r="W2026" s="158"/>
      <c r="X2026" s="158"/>
      <c r="Y2026" s="158"/>
      <c r="Z2026" s="162">
        <v>42735</v>
      </c>
      <c r="AA2026" s="158"/>
      <c r="AB2026" s="158"/>
      <c r="AC2026" s="158"/>
      <c r="AD2026" s="163" t="s">
        <v>9437</v>
      </c>
    </row>
    <row r="2027" spans="1:60" x14ac:dyDescent="0.25">
      <c r="C2027" s="10"/>
      <c r="D2027" s="10"/>
      <c r="E2027" s="10"/>
      <c r="F2027" s="10"/>
      <c r="G2027" s="76"/>
      <c r="H2027" s="76"/>
      <c r="I2027" s="77"/>
      <c r="J2027" s="80"/>
      <c r="K2027" s="10"/>
      <c r="L2027" s="11"/>
      <c r="M2027" s="11"/>
      <c r="N2027" s="11"/>
      <c r="O2027" s="71">
        <f>SUM(O2025:O2026)</f>
        <v>2227513.86</v>
      </c>
      <c r="P2027" s="71">
        <f t="shared" ref="P2027:Q2027" si="723">SUM(P2025:P2026)</f>
        <v>2227513.86</v>
      </c>
      <c r="Q2027" s="71">
        <f t="shared" si="723"/>
        <v>0</v>
      </c>
      <c r="R2027" s="17"/>
      <c r="S2027" s="17"/>
      <c r="T2027" s="16"/>
      <c r="U2027" s="16"/>
      <c r="V2027" s="16"/>
      <c r="W2027" s="26"/>
      <c r="X2027" s="10"/>
      <c r="Y2027" s="10"/>
      <c r="Z2027" s="10"/>
      <c r="AA2027" s="10"/>
      <c r="AB2027" s="14"/>
      <c r="AC2027" s="10"/>
      <c r="AD2027" s="10"/>
      <c r="AE2027" s="10"/>
      <c r="AF2027" s="15"/>
    </row>
    <row r="2028" spans="1:60" x14ac:dyDescent="0.25">
      <c r="C2028" s="10"/>
      <c r="D2028" s="10"/>
      <c r="E2028" s="10"/>
      <c r="F2028" s="10"/>
      <c r="G2028" s="76"/>
      <c r="H2028" s="76"/>
      <c r="I2028" s="77"/>
      <c r="J2028" s="80"/>
      <c r="K2028" s="10"/>
      <c r="L2028" s="11"/>
      <c r="M2028" s="11"/>
      <c r="N2028" s="11"/>
      <c r="O2028" s="25"/>
      <c r="P2028" s="25"/>
      <c r="Q2028" s="16"/>
      <c r="R2028" s="16"/>
      <c r="S2028" s="16"/>
      <c r="T2028" s="16"/>
      <c r="U2028" s="16"/>
      <c r="V2028" s="16"/>
      <c r="W2028" s="26"/>
      <c r="X2028" s="10"/>
      <c r="Y2028" s="10"/>
      <c r="Z2028" s="10"/>
      <c r="AA2028" s="10"/>
      <c r="AB2028" s="14"/>
      <c r="AC2028" s="10"/>
      <c r="AD2028" s="10"/>
      <c r="AE2028" s="10"/>
      <c r="AF2028" s="15"/>
    </row>
    <row r="2029" spans="1:60" ht="15.75" x14ac:dyDescent="0.25">
      <c r="G2029" s="242" t="s">
        <v>1390</v>
      </c>
      <c r="I2029" s="124" t="s">
        <v>1105</v>
      </c>
      <c r="J2029" s="194"/>
      <c r="K2029" s="124"/>
      <c r="L2029" s="124"/>
      <c r="M2029" s="124"/>
      <c r="N2029" s="124"/>
      <c r="O2029" s="125"/>
      <c r="P2029" s="125"/>
      <c r="Q2029" s="125"/>
      <c r="R2029" s="125"/>
      <c r="S2029" s="125"/>
      <c r="T2029" s="124"/>
      <c r="U2029" s="124"/>
      <c r="V2029" s="124"/>
      <c r="W2029" s="124"/>
      <c r="X2029" s="124"/>
      <c r="Y2029" s="124"/>
      <c r="Z2029" s="124"/>
      <c r="AA2029" s="124"/>
      <c r="AB2029" s="124"/>
      <c r="AC2029" s="124"/>
      <c r="AD2029" s="124"/>
    </row>
    <row r="2030" spans="1:60" s="65" customFormat="1" ht="15" customHeight="1" outlineLevel="5" x14ac:dyDescent="0.25">
      <c r="A2030" s="21"/>
      <c r="B2030" s="66"/>
      <c r="C2030" s="66"/>
      <c r="D2030" s="66"/>
      <c r="E2030" s="66"/>
      <c r="F2030" s="66"/>
      <c r="G2030" s="471" t="s">
        <v>1842</v>
      </c>
      <c r="H2030" s="190">
        <v>42370</v>
      </c>
      <c r="I2030" s="66" t="s">
        <v>14</v>
      </c>
      <c r="J2030" s="476" t="s">
        <v>43</v>
      </c>
      <c r="K2030" s="66" t="s">
        <v>9</v>
      </c>
      <c r="L2030" s="66" t="s">
        <v>10</v>
      </c>
      <c r="M2030" s="66" t="s">
        <v>10</v>
      </c>
      <c r="N2030" s="66" t="s">
        <v>11</v>
      </c>
      <c r="O2030" s="166">
        <v>1931346.06</v>
      </c>
      <c r="P2030" s="166">
        <v>0</v>
      </c>
      <c r="Q2030" s="166">
        <v>1931346.06</v>
      </c>
      <c r="R2030" s="167" t="s">
        <v>1</v>
      </c>
      <c r="S2030" s="168" t="s">
        <v>4</v>
      </c>
      <c r="T2030" s="168"/>
      <c r="U2030" s="168" t="s">
        <v>1350</v>
      </c>
      <c r="V2030" s="66"/>
      <c r="W2030" s="66"/>
      <c r="X2030" s="66"/>
      <c r="Y2030" s="66"/>
      <c r="Z2030" s="169">
        <v>42370</v>
      </c>
      <c r="AA2030" s="66"/>
      <c r="AB2030" s="66"/>
      <c r="AC2030" s="66"/>
      <c r="AD2030" s="170" t="s">
        <v>1843</v>
      </c>
    </row>
    <row r="2031" spans="1:60" s="392" customFormat="1" ht="15" customHeight="1" outlineLevel="5" x14ac:dyDescent="0.25">
      <c r="A2031" s="21"/>
      <c r="B2031" s="1"/>
      <c r="C2031" s="1"/>
      <c r="D2031" s="1"/>
      <c r="E2031" s="1"/>
      <c r="F2031" s="1"/>
      <c r="G2031" s="192" t="s">
        <v>1842</v>
      </c>
      <c r="H2031" s="188">
        <v>42735</v>
      </c>
      <c r="I2031" s="1" t="s">
        <v>9438</v>
      </c>
      <c r="J2031" s="294" t="s">
        <v>43</v>
      </c>
      <c r="K2031" s="1" t="s">
        <v>9</v>
      </c>
      <c r="L2031" s="1" t="s">
        <v>10</v>
      </c>
      <c r="M2031" s="1" t="s">
        <v>10</v>
      </c>
      <c r="N2031" s="1" t="s">
        <v>11</v>
      </c>
      <c r="O2031" s="9">
        <v>0</v>
      </c>
      <c r="P2031" s="9">
        <v>1931346.06</v>
      </c>
      <c r="Q2031" s="9">
        <f t="shared" ref="Q2031" si="724">O2031-P2031</f>
        <v>-1931346.06</v>
      </c>
      <c r="R2031" s="6" t="s">
        <v>1</v>
      </c>
      <c r="S2031" s="5" t="s">
        <v>4</v>
      </c>
      <c r="T2031" s="5"/>
      <c r="U2031" s="106" t="s">
        <v>1390</v>
      </c>
      <c r="V2031" s="1"/>
      <c r="W2031" s="1"/>
      <c r="X2031" s="1"/>
      <c r="Y2031" s="1"/>
      <c r="Z2031" s="4">
        <v>42735</v>
      </c>
      <c r="AA2031" s="1"/>
      <c r="AB2031" s="1"/>
      <c r="AC2031" s="1"/>
      <c r="AD2031" s="8" t="s">
        <v>9439</v>
      </c>
    </row>
    <row r="2032" spans="1:60" s="164" customFormat="1" ht="15" customHeight="1" outlineLevel="5" x14ac:dyDescent="0.25">
      <c r="A2032" s="21"/>
      <c r="B2032" s="432"/>
      <c r="C2032" s="432"/>
      <c r="D2032" s="432"/>
      <c r="E2032" s="432"/>
      <c r="F2032" s="432"/>
      <c r="G2032" s="481" t="s">
        <v>1842</v>
      </c>
      <c r="H2032" s="433">
        <v>42370</v>
      </c>
      <c r="I2032" s="432" t="s">
        <v>14</v>
      </c>
      <c r="J2032" s="490" t="s">
        <v>63</v>
      </c>
      <c r="K2032" s="432" t="s">
        <v>9</v>
      </c>
      <c r="L2032" s="432" t="s">
        <v>10</v>
      </c>
      <c r="M2032" s="432" t="s">
        <v>10</v>
      </c>
      <c r="N2032" s="432" t="s">
        <v>11</v>
      </c>
      <c r="O2032" s="434">
        <v>34400</v>
      </c>
      <c r="P2032" s="434">
        <v>0</v>
      </c>
      <c r="Q2032" s="434">
        <v>34400</v>
      </c>
      <c r="R2032" s="435" t="s">
        <v>1</v>
      </c>
      <c r="S2032" s="436" t="s">
        <v>4</v>
      </c>
      <c r="T2032" s="436"/>
      <c r="U2032" s="436" t="s">
        <v>1350</v>
      </c>
      <c r="V2032" s="432"/>
      <c r="W2032" s="432"/>
      <c r="X2032" s="432"/>
      <c r="Y2032" s="432"/>
      <c r="Z2032" s="437">
        <v>42370</v>
      </c>
      <c r="AA2032" s="432"/>
      <c r="AB2032" s="432"/>
      <c r="AC2032" s="432"/>
      <c r="AD2032" s="438" t="s">
        <v>1843</v>
      </c>
    </row>
    <row r="2033" spans="1:32" x14ac:dyDescent="0.25">
      <c r="C2033" s="10"/>
      <c r="D2033" s="10"/>
      <c r="E2033" s="10"/>
      <c r="F2033" s="10"/>
      <c r="G2033" s="76"/>
      <c r="H2033" s="76"/>
      <c r="I2033" s="77"/>
      <c r="J2033" s="80"/>
      <c r="K2033" s="10"/>
      <c r="L2033" s="11"/>
      <c r="M2033" s="11"/>
      <c r="N2033" s="11"/>
      <c r="O2033" s="71">
        <f>SUM(O2030:O2032)</f>
        <v>1965746.06</v>
      </c>
      <c r="P2033" s="71">
        <f t="shared" ref="P2033:Q2033" si="725">SUM(P2030:P2032)</f>
        <v>1931346.06</v>
      </c>
      <c r="Q2033" s="71">
        <f t="shared" si="725"/>
        <v>34400</v>
      </c>
      <c r="R2033" s="17"/>
      <c r="S2033" s="17"/>
      <c r="T2033" s="16"/>
      <c r="U2033" s="16"/>
      <c r="V2033" s="16"/>
      <c r="W2033" s="26"/>
      <c r="X2033" s="10"/>
      <c r="Y2033" s="10"/>
      <c r="Z2033" s="10"/>
      <c r="AA2033" s="10"/>
      <c r="AB2033" s="14"/>
      <c r="AC2033" s="10"/>
      <c r="AD2033" s="10"/>
      <c r="AE2033" s="10"/>
      <c r="AF2033" s="15"/>
    </row>
    <row r="2034" spans="1:32" x14ac:dyDescent="0.25">
      <c r="C2034" s="10"/>
      <c r="D2034" s="10"/>
      <c r="E2034" s="10"/>
      <c r="F2034" s="10"/>
      <c r="G2034" s="76"/>
      <c r="H2034" s="76"/>
      <c r="I2034" s="77"/>
      <c r="J2034" s="80"/>
      <c r="K2034" s="10"/>
      <c r="L2034" s="11"/>
      <c r="M2034" s="11"/>
      <c r="N2034" s="11"/>
      <c r="O2034" s="25"/>
      <c r="P2034" s="25"/>
      <c r="Q2034" s="16"/>
      <c r="R2034" s="16"/>
      <c r="S2034" s="16"/>
      <c r="T2034" s="16"/>
      <c r="U2034" s="16"/>
      <c r="V2034" s="16"/>
      <c r="W2034" s="26"/>
      <c r="X2034" s="10"/>
      <c r="Y2034" s="10"/>
      <c r="Z2034" s="10"/>
      <c r="AA2034" s="10"/>
      <c r="AB2034" s="14"/>
      <c r="AC2034" s="10"/>
      <c r="AD2034" s="10"/>
      <c r="AE2034" s="10"/>
      <c r="AF2034" s="15"/>
    </row>
    <row r="2035" spans="1:32" ht="15.75" x14ac:dyDescent="0.25">
      <c r="C2035" s="10"/>
      <c r="D2035" s="10"/>
      <c r="E2035" s="10"/>
      <c r="F2035" s="10"/>
      <c r="G2035" s="242" t="s">
        <v>1389</v>
      </c>
      <c r="H2035" s="76"/>
      <c r="I2035" s="123" t="s">
        <v>1106</v>
      </c>
      <c r="J2035" s="477"/>
      <c r="K2035" s="123"/>
      <c r="L2035" s="123"/>
      <c r="M2035" s="123"/>
      <c r="N2035" s="123"/>
      <c r="O2035" s="463"/>
      <c r="P2035" s="463"/>
      <c r="Q2035" s="463"/>
      <c r="R2035" s="262"/>
      <c r="S2035" s="262"/>
      <c r="T2035" s="123"/>
      <c r="U2035" s="123"/>
      <c r="V2035" s="123"/>
      <c r="W2035" s="123"/>
      <c r="X2035" s="123"/>
      <c r="Y2035" s="123"/>
      <c r="Z2035" s="123"/>
      <c r="AA2035" s="123"/>
      <c r="AB2035" s="123"/>
      <c r="AC2035" s="123"/>
      <c r="AD2035" s="123"/>
    </row>
    <row r="2036" spans="1:32" s="65" customFormat="1" ht="15" customHeight="1" outlineLevel="5" x14ac:dyDescent="0.25">
      <c r="A2036" s="21"/>
      <c r="B2036" s="151"/>
      <c r="C2036" s="151"/>
      <c r="D2036" s="151"/>
      <c r="E2036" s="151"/>
      <c r="F2036" s="151"/>
      <c r="G2036" s="191" t="s">
        <v>1842</v>
      </c>
      <c r="H2036" s="187">
        <v>42370</v>
      </c>
      <c r="I2036" s="151" t="s">
        <v>14</v>
      </c>
      <c r="J2036" s="473" t="s">
        <v>43</v>
      </c>
      <c r="K2036" s="151" t="s">
        <v>9</v>
      </c>
      <c r="L2036" s="151" t="s">
        <v>10</v>
      </c>
      <c r="M2036" s="151" t="s">
        <v>10</v>
      </c>
      <c r="N2036" s="151" t="s">
        <v>11</v>
      </c>
      <c r="O2036" s="139">
        <v>587505.19999999995</v>
      </c>
      <c r="P2036" s="139">
        <v>0</v>
      </c>
      <c r="Q2036" s="139">
        <v>587505.19999999995</v>
      </c>
      <c r="R2036" s="153" t="s">
        <v>1</v>
      </c>
      <c r="S2036" s="154" t="s">
        <v>4</v>
      </c>
      <c r="T2036" s="154"/>
      <c r="U2036" s="141" t="s">
        <v>1389</v>
      </c>
      <c r="V2036" s="151"/>
      <c r="W2036" s="151"/>
      <c r="X2036" s="151"/>
      <c r="Y2036" s="151"/>
      <c r="Z2036" s="155">
        <v>42370</v>
      </c>
      <c r="AA2036" s="151"/>
      <c r="AB2036" s="151"/>
      <c r="AC2036" s="151"/>
      <c r="AD2036" s="156" t="s">
        <v>1843</v>
      </c>
    </row>
    <row r="2037" spans="1:32" s="164" customFormat="1" ht="15" customHeight="1" outlineLevel="5" x14ac:dyDescent="0.25">
      <c r="A2037" s="21"/>
      <c r="B2037" s="158"/>
      <c r="C2037" s="158"/>
      <c r="D2037" s="158"/>
      <c r="E2037" s="158"/>
      <c r="F2037" s="158"/>
      <c r="G2037" s="193" t="s">
        <v>1842</v>
      </c>
      <c r="H2037" s="189">
        <v>42735</v>
      </c>
      <c r="I2037" s="158" t="s">
        <v>9432</v>
      </c>
      <c r="J2037" s="475" t="s">
        <v>43</v>
      </c>
      <c r="K2037" s="158" t="s">
        <v>9</v>
      </c>
      <c r="L2037" s="158" t="s">
        <v>10</v>
      </c>
      <c r="M2037" s="158" t="s">
        <v>10</v>
      </c>
      <c r="N2037" s="158" t="s">
        <v>11</v>
      </c>
      <c r="O2037" s="146">
        <v>0</v>
      </c>
      <c r="P2037" s="146">
        <v>587505.19999999995</v>
      </c>
      <c r="Q2037" s="146">
        <v>-587505.19999999995</v>
      </c>
      <c r="R2037" s="160" t="s">
        <v>1</v>
      </c>
      <c r="S2037" s="161" t="s">
        <v>4</v>
      </c>
      <c r="T2037" s="161"/>
      <c r="U2037" s="148" t="s">
        <v>1389</v>
      </c>
      <c r="V2037" s="158"/>
      <c r="W2037" s="158"/>
      <c r="X2037" s="158"/>
      <c r="Y2037" s="158"/>
      <c r="Z2037" s="162">
        <v>42735</v>
      </c>
      <c r="AA2037" s="158"/>
      <c r="AB2037" s="158"/>
      <c r="AC2037" s="158"/>
      <c r="AD2037" s="163" t="s">
        <v>9433</v>
      </c>
    </row>
    <row r="2038" spans="1:32" ht="15" customHeight="1" outlineLevel="5" x14ac:dyDescent="0.25">
      <c r="C2038" s="10"/>
      <c r="D2038" s="10"/>
      <c r="E2038" s="10"/>
      <c r="F2038" s="10"/>
      <c r="G2038" s="76"/>
      <c r="H2038" s="76"/>
      <c r="I2038" s="77"/>
      <c r="J2038" s="80"/>
      <c r="K2038" s="10"/>
      <c r="L2038" s="11"/>
      <c r="M2038" s="10"/>
      <c r="N2038" s="10"/>
      <c r="O2038" s="17">
        <f>SUM(O2036:O2037)</f>
        <v>587505.19999999995</v>
      </c>
      <c r="P2038" s="17">
        <f t="shared" ref="P2038:Q2038" si="726">SUM(P2036:P2037)</f>
        <v>587505.19999999995</v>
      </c>
      <c r="Q2038" s="17">
        <f t="shared" si="726"/>
        <v>0</v>
      </c>
      <c r="R2038" s="17"/>
      <c r="S2038" s="17"/>
      <c r="T2038" s="13"/>
      <c r="U2038" s="13"/>
      <c r="V2038" s="13"/>
      <c r="W2038" s="26"/>
      <c r="X2038" s="10"/>
      <c r="Y2038" s="10"/>
      <c r="Z2038" s="10"/>
      <c r="AA2038" s="10"/>
      <c r="AB2038" s="14"/>
      <c r="AC2038" s="10"/>
      <c r="AD2038" s="10"/>
      <c r="AE2038" s="10"/>
      <c r="AF2038" s="15"/>
    </row>
    <row r="2039" spans="1:32" ht="15" customHeight="1" outlineLevel="5" x14ac:dyDescent="0.25">
      <c r="C2039" s="10"/>
      <c r="D2039" s="10"/>
      <c r="E2039" s="10"/>
      <c r="F2039" s="10"/>
      <c r="G2039" s="76"/>
      <c r="H2039" s="76"/>
      <c r="I2039" s="77"/>
      <c r="J2039" s="80"/>
      <c r="K2039" s="10"/>
      <c r="L2039" s="11"/>
      <c r="M2039" s="10"/>
      <c r="N2039" s="10"/>
      <c r="O2039" s="24"/>
      <c r="P2039" s="24"/>
      <c r="Q2039" s="17"/>
      <c r="R2039" s="17"/>
      <c r="S2039" s="17"/>
      <c r="T2039" s="13"/>
      <c r="U2039" s="13"/>
      <c r="V2039" s="13"/>
      <c r="W2039" s="26"/>
      <c r="X2039" s="10"/>
      <c r="Y2039" s="10"/>
      <c r="Z2039" s="10"/>
      <c r="AA2039" s="10"/>
      <c r="AB2039" s="14"/>
      <c r="AC2039" s="10"/>
      <c r="AD2039" s="10"/>
      <c r="AE2039" s="10"/>
      <c r="AF2039" s="15"/>
    </row>
    <row r="2040" spans="1:32" ht="15" customHeight="1" outlineLevel="5" x14ac:dyDescent="0.25">
      <c r="C2040" s="10"/>
      <c r="D2040" s="10"/>
      <c r="E2040" s="10"/>
      <c r="F2040" s="10"/>
      <c r="G2040" s="242" t="s">
        <v>1388</v>
      </c>
      <c r="H2040" s="76"/>
      <c r="I2040" s="123" t="s">
        <v>1107</v>
      </c>
      <c r="J2040" s="477"/>
      <c r="K2040" s="123"/>
      <c r="L2040" s="123"/>
      <c r="M2040" s="123"/>
      <c r="N2040" s="123"/>
      <c r="O2040" s="463"/>
      <c r="P2040" s="463"/>
      <c r="Q2040" s="463"/>
      <c r="R2040" s="262"/>
      <c r="S2040" s="262"/>
      <c r="T2040" s="123"/>
      <c r="U2040" s="123"/>
      <c r="V2040" s="123"/>
      <c r="W2040" s="123"/>
      <c r="X2040" s="123"/>
      <c r="Y2040" s="123"/>
      <c r="Z2040" s="123"/>
      <c r="AA2040" s="123"/>
      <c r="AB2040" s="123"/>
      <c r="AC2040" s="123"/>
      <c r="AD2040" s="123"/>
    </row>
    <row r="2041" spans="1:32" s="65" customFormat="1" ht="15" customHeight="1" outlineLevel="5" x14ac:dyDescent="0.25">
      <c r="A2041" s="21"/>
      <c r="B2041" s="66"/>
      <c r="C2041" s="66"/>
      <c r="D2041" s="66"/>
      <c r="E2041" s="66"/>
      <c r="F2041" s="66"/>
      <c r="G2041" s="471" t="s">
        <v>1842</v>
      </c>
      <c r="H2041" s="190">
        <v>42370</v>
      </c>
      <c r="I2041" s="66" t="s">
        <v>14</v>
      </c>
      <c r="J2041" s="476" t="s">
        <v>43</v>
      </c>
      <c r="K2041" s="66" t="s">
        <v>9</v>
      </c>
      <c r="L2041" s="66" t="s">
        <v>10</v>
      </c>
      <c r="M2041" s="66" t="s">
        <v>10</v>
      </c>
      <c r="N2041" s="66" t="s">
        <v>11</v>
      </c>
      <c r="O2041" s="166">
        <v>740060.2</v>
      </c>
      <c r="P2041" s="166">
        <v>0</v>
      </c>
      <c r="Q2041" s="166">
        <f t="shared" ref="Q2041:Q2042" si="727">O2041-P2041</f>
        <v>740060.2</v>
      </c>
      <c r="R2041" s="167" t="s">
        <v>1</v>
      </c>
      <c r="S2041" s="168" t="s">
        <v>4</v>
      </c>
      <c r="T2041" s="168"/>
      <c r="U2041" s="168" t="s">
        <v>1352</v>
      </c>
      <c r="V2041" s="66"/>
      <c r="W2041" s="66"/>
      <c r="X2041" s="66"/>
      <c r="Y2041" s="66"/>
      <c r="Z2041" s="169">
        <v>42370</v>
      </c>
      <c r="AA2041" s="66"/>
      <c r="AB2041" s="66"/>
      <c r="AC2041" s="66"/>
      <c r="AD2041" s="170" t="s">
        <v>1843</v>
      </c>
    </row>
    <row r="2042" spans="1:32" s="231" customFormat="1" ht="15" customHeight="1" outlineLevel="5" x14ac:dyDescent="0.25">
      <c r="A2042" s="21"/>
      <c r="B2042" s="158"/>
      <c r="C2042" s="158"/>
      <c r="D2042" s="158"/>
      <c r="E2042" s="158"/>
      <c r="F2042" s="158"/>
      <c r="G2042" s="193" t="s">
        <v>1842</v>
      </c>
      <c r="H2042" s="189">
        <v>42735</v>
      </c>
      <c r="I2042" s="158" t="s">
        <v>9434</v>
      </c>
      <c r="J2042" s="475" t="s">
        <v>43</v>
      </c>
      <c r="K2042" s="158" t="s">
        <v>9</v>
      </c>
      <c r="L2042" s="158" t="s">
        <v>10</v>
      </c>
      <c r="M2042" s="158" t="s">
        <v>10</v>
      </c>
      <c r="N2042" s="158" t="s">
        <v>11</v>
      </c>
      <c r="O2042" s="146">
        <v>0</v>
      </c>
      <c r="P2042" s="146">
        <v>740060.2</v>
      </c>
      <c r="Q2042" s="146">
        <f t="shared" si="727"/>
        <v>-740060.2</v>
      </c>
      <c r="R2042" s="160" t="s">
        <v>1</v>
      </c>
      <c r="S2042" s="161" t="s">
        <v>4</v>
      </c>
      <c r="T2042" s="161"/>
      <c r="U2042" s="148" t="s">
        <v>1388</v>
      </c>
      <c r="V2042" s="158"/>
      <c r="W2042" s="158"/>
      <c r="X2042" s="158"/>
      <c r="Y2042" s="158"/>
      <c r="Z2042" s="162">
        <v>42735</v>
      </c>
      <c r="AA2042" s="158"/>
      <c r="AB2042" s="158"/>
      <c r="AC2042" s="158"/>
      <c r="AD2042" s="163" t="s">
        <v>9435</v>
      </c>
    </row>
    <row r="2043" spans="1:32" ht="15" customHeight="1" outlineLevel="5" x14ac:dyDescent="0.25">
      <c r="C2043" s="10"/>
      <c r="D2043" s="10"/>
      <c r="E2043" s="10"/>
      <c r="F2043" s="10"/>
      <c r="G2043" s="76"/>
      <c r="H2043" s="76"/>
      <c r="I2043" s="77"/>
      <c r="J2043" s="80"/>
      <c r="K2043" s="10"/>
      <c r="L2043" s="11"/>
      <c r="M2043" s="10"/>
      <c r="N2043" s="10"/>
      <c r="O2043" s="17">
        <f>SUM(O2041:O2042)</f>
        <v>740060.2</v>
      </c>
      <c r="P2043" s="17">
        <f t="shared" ref="P2043:Q2043" si="728">SUM(P2041:P2042)</f>
        <v>740060.2</v>
      </c>
      <c r="Q2043" s="17">
        <f t="shared" si="728"/>
        <v>0</v>
      </c>
      <c r="R2043" s="17"/>
      <c r="S2043" s="17"/>
      <c r="T2043" s="13"/>
      <c r="U2043" s="13"/>
      <c r="V2043" s="13"/>
      <c r="W2043" s="26"/>
      <c r="X2043" s="10"/>
      <c r="Y2043" s="10"/>
      <c r="Z2043" s="10"/>
      <c r="AA2043" s="10"/>
      <c r="AB2043" s="14"/>
      <c r="AC2043" s="10"/>
      <c r="AD2043" s="10"/>
      <c r="AE2043" s="10"/>
      <c r="AF2043" s="15"/>
    </row>
    <row r="2044" spans="1:32" ht="15" customHeight="1" outlineLevel="5" x14ac:dyDescent="0.25">
      <c r="C2044" s="10"/>
      <c r="D2044" s="10"/>
      <c r="E2044" s="10"/>
      <c r="F2044" s="10"/>
      <c r="G2044" s="76"/>
      <c r="H2044" s="76"/>
      <c r="I2044" s="77"/>
      <c r="J2044" s="80"/>
      <c r="K2044" s="10"/>
      <c r="L2044" s="11"/>
      <c r="M2044" s="10"/>
      <c r="N2044" s="10"/>
      <c r="O2044" s="24"/>
      <c r="P2044" s="24"/>
      <c r="Q2044" s="17"/>
      <c r="R2044" s="17"/>
      <c r="S2044" s="17"/>
      <c r="T2044" s="13"/>
      <c r="U2044" s="13"/>
      <c r="V2044" s="13"/>
      <c r="W2044" s="26"/>
      <c r="X2044" s="10"/>
      <c r="Y2044" s="10"/>
      <c r="Z2044" s="10"/>
      <c r="AA2044" s="10"/>
      <c r="AB2044" s="14"/>
      <c r="AC2044" s="10"/>
      <c r="AD2044" s="10"/>
      <c r="AE2044" s="10"/>
      <c r="AF2044" s="15"/>
    </row>
    <row r="2045" spans="1:32" ht="15" customHeight="1" outlineLevel="5" x14ac:dyDescent="0.25">
      <c r="C2045" s="10"/>
      <c r="D2045" s="10"/>
      <c r="E2045" s="10"/>
      <c r="F2045" s="10"/>
      <c r="G2045" s="242" t="s">
        <v>1387</v>
      </c>
      <c r="H2045" s="76"/>
      <c r="I2045" s="123" t="s">
        <v>1108</v>
      </c>
      <c r="J2045" s="477"/>
      <c r="K2045" s="123"/>
      <c r="L2045" s="123"/>
      <c r="M2045" s="123"/>
      <c r="N2045" s="123"/>
      <c r="O2045" s="463"/>
      <c r="P2045" s="463"/>
      <c r="Q2045" s="463"/>
      <c r="R2045" s="262"/>
      <c r="S2045" s="262"/>
      <c r="T2045" s="123"/>
      <c r="U2045" s="123"/>
      <c r="V2045" s="123"/>
      <c r="W2045" s="123"/>
      <c r="X2045" s="123"/>
      <c r="Y2045" s="123"/>
      <c r="Z2045" s="123"/>
      <c r="AA2045" s="123"/>
      <c r="AB2045" s="123"/>
      <c r="AC2045" s="123"/>
      <c r="AD2045" s="123"/>
    </row>
    <row r="2046" spans="1:32" s="65" customFormat="1" ht="15" customHeight="1" outlineLevel="5" x14ac:dyDescent="0.25">
      <c r="A2046" s="21"/>
      <c r="B2046" s="66"/>
      <c r="C2046" s="66"/>
      <c r="D2046" s="66"/>
      <c r="E2046" s="66"/>
      <c r="F2046" s="66"/>
      <c r="G2046" s="471" t="s">
        <v>1842</v>
      </c>
      <c r="H2046" s="190">
        <v>42370</v>
      </c>
      <c r="I2046" s="66" t="s">
        <v>14</v>
      </c>
      <c r="J2046" s="476" t="s">
        <v>43</v>
      </c>
      <c r="K2046" s="66" t="s">
        <v>9</v>
      </c>
      <c r="L2046" s="66" t="s">
        <v>10</v>
      </c>
      <c r="M2046" s="66" t="s">
        <v>10</v>
      </c>
      <c r="N2046" s="66" t="s">
        <v>11</v>
      </c>
      <c r="O2046" s="166">
        <v>7724431.9299999997</v>
      </c>
      <c r="P2046" s="166">
        <v>0</v>
      </c>
      <c r="Q2046" s="166">
        <f t="shared" ref="Q2046:Q2047" si="729">O2046-P2046</f>
        <v>7724431.9299999997</v>
      </c>
      <c r="R2046" s="167" t="s">
        <v>1</v>
      </c>
      <c r="S2046" s="168" t="s">
        <v>4</v>
      </c>
      <c r="T2046" s="168"/>
      <c r="U2046" s="168" t="s">
        <v>1353</v>
      </c>
      <c r="V2046" s="66"/>
      <c r="W2046" s="66"/>
      <c r="X2046" s="66"/>
      <c r="Y2046" s="66"/>
      <c r="Z2046" s="169">
        <v>42370</v>
      </c>
      <c r="AA2046" s="66"/>
      <c r="AB2046" s="66"/>
      <c r="AC2046" s="66"/>
      <c r="AD2046" s="170" t="s">
        <v>1843</v>
      </c>
    </row>
    <row r="2047" spans="1:32" s="231" customFormat="1" ht="15" customHeight="1" outlineLevel="5" x14ac:dyDescent="0.25">
      <c r="A2047" s="21"/>
      <c r="B2047" s="158"/>
      <c r="C2047" s="158"/>
      <c r="D2047" s="158"/>
      <c r="E2047" s="158"/>
      <c r="F2047" s="158"/>
      <c r="G2047" s="193" t="s">
        <v>1842</v>
      </c>
      <c r="H2047" s="189">
        <v>42735</v>
      </c>
      <c r="I2047" s="158" t="s">
        <v>9440</v>
      </c>
      <c r="J2047" s="475" t="s">
        <v>43</v>
      </c>
      <c r="K2047" s="158" t="s">
        <v>9</v>
      </c>
      <c r="L2047" s="158" t="s">
        <v>10</v>
      </c>
      <c r="M2047" s="158" t="s">
        <v>10</v>
      </c>
      <c r="N2047" s="158" t="s">
        <v>11</v>
      </c>
      <c r="O2047" s="146">
        <v>0</v>
      </c>
      <c r="P2047" s="146">
        <v>7682000</v>
      </c>
      <c r="Q2047" s="146">
        <f t="shared" si="729"/>
        <v>-7682000</v>
      </c>
      <c r="R2047" s="160" t="s">
        <v>1</v>
      </c>
      <c r="S2047" s="161" t="s">
        <v>4</v>
      </c>
      <c r="T2047" s="161"/>
      <c r="U2047" s="148" t="s">
        <v>1387</v>
      </c>
      <c r="V2047" s="158"/>
      <c r="W2047" s="158"/>
      <c r="X2047" s="158"/>
      <c r="Y2047" s="158"/>
      <c r="Z2047" s="162">
        <v>42735</v>
      </c>
      <c r="AA2047" s="158"/>
      <c r="AB2047" s="158"/>
      <c r="AC2047" s="158"/>
      <c r="AD2047" s="163" t="s">
        <v>9441</v>
      </c>
    </row>
    <row r="2048" spans="1:32" ht="15" customHeight="1" outlineLevel="5" x14ac:dyDescent="0.25">
      <c r="C2048" s="10"/>
      <c r="D2048" s="10"/>
      <c r="E2048" s="10"/>
      <c r="F2048" s="10"/>
      <c r="G2048" s="76"/>
      <c r="H2048" s="76"/>
      <c r="I2048" s="77"/>
      <c r="J2048" s="80"/>
      <c r="K2048" s="10"/>
      <c r="L2048" s="11"/>
      <c r="M2048" s="10"/>
      <c r="N2048" s="10"/>
      <c r="O2048" s="17">
        <f>SUM(O2046:O2047)</f>
        <v>7724431.9299999997</v>
      </c>
      <c r="P2048" s="17">
        <f t="shared" ref="P2048:Q2048" si="730">SUM(P2046:P2047)</f>
        <v>7682000</v>
      </c>
      <c r="Q2048" s="17">
        <f t="shared" si="730"/>
        <v>42431.929999999702</v>
      </c>
      <c r="R2048" s="17"/>
      <c r="S2048" s="17"/>
      <c r="T2048" s="13"/>
      <c r="U2048" s="13"/>
      <c r="V2048" s="13"/>
      <c r="W2048" s="26"/>
      <c r="X2048" s="10"/>
      <c r="Y2048" s="10"/>
      <c r="Z2048" s="10"/>
      <c r="AA2048" s="10"/>
      <c r="AB2048" s="14"/>
      <c r="AC2048" s="10"/>
      <c r="AD2048" s="10"/>
      <c r="AE2048" s="10"/>
      <c r="AF2048" s="15"/>
    </row>
    <row r="2049" spans="1:60" ht="15" customHeight="1" outlineLevel="5" x14ac:dyDescent="0.25">
      <c r="C2049" s="10"/>
      <c r="D2049" s="10"/>
      <c r="E2049" s="10"/>
      <c r="F2049" s="10"/>
      <c r="G2049" s="76"/>
      <c r="H2049" s="76"/>
      <c r="I2049" s="77"/>
      <c r="J2049" s="80"/>
      <c r="K2049" s="10"/>
      <c r="L2049" s="11"/>
      <c r="M2049" s="10"/>
      <c r="N2049" s="10"/>
      <c r="O2049" s="24"/>
      <c r="P2049" s="24"/>
      <c r="Q2049" s="16"/>
      <c r="R2049" s="16"/>
      <c r="S2049" s="16"/>
      <c r="T2049" s="13"/>
      <c r="U2049" s="13"/>
      <c r="V2049" s="13"/>
      <c r="W2049" s="26"/>
      <c r="X2049" s="10"/>
      <c r="Y2049" s="10"/>
      <c r="Z2049" s="10"/>
      <c r="AA2049" s="10"/>
      <c r="AB2049" s="14"/>
      <c r="AC2049" s="10"/>
      <c r="AD2049" s="10"/>
      <c r="AE2049" s="10"/>
      <c r="AF2049" s="15"/>
    </row>
    <row r="2050" spans="1:60" ht="15" customHeight="1" outlineLevel="5" x14ac:dyDescent="0.25">
      <c r="C2050" s="10"/>
      <c r="D2050" s="10"/>
      <c r="E2050" s="10"/>
      <c r="F2050" s="10"/>
      <c r="G2050" s="242" t="s">
        <v>1386</v>
      </c>
      <c r="H2050" s="76"/>
      <c r="I2050" s="123" t="s">
        <v>1109</v>
      </c>
      <c r="J2050" s="477"/>
      <c r="K2050" s="123"/>
      <c r="L2050" s="123"/>
      <c r="M2050" s="123"/>
      <c r="N2050" s="123"/>
      <c r="O2050" s="463"/>
      <c r="P2050" s="463"/>
      <c r="Q2050" s="463"/>
      <c r="R2050" s="262"/>
      <c r="S2050" s="262"/>
      <c r="T2050" s="123"/>
      <c r="U2050" s="123"/>
      <c r="V2050" s="123"/>
      <c r="W2050" s="123"/>
      <c r="X2050" s="123"/>
      <c r="Y2050" s="123"/>
      <c r="Z2050" s="123"/>
      <c r="AA2050" s="123"/>
      <c r="AB2050" s="123"/>
      <c r="AC2050" s="123"/>
      <c r="AD2050" s="123"/>
    </row>
    <row r="2051" spans="1:60" s="134" customFormat="1" ht="15" customHeight="1" outlineLevel="5" x14ac:dyDescent="0.25">
      <c r="A2051" s="21"/>
      <c r="B2051" s="127"/>
      <c r="C2051" s="127"/>
      <c r="D2051" s="127"/>
      <c r="E2051" s="127"/>
      <c r="F2051" s="127"/>
      <c r="G2051" s="369" t="s">
        <v>1842</v>
      </c>
      <c r="H2051" s="185">
        <v>42370</v>
      </c>
      <c r="I2051" s="127" t="s">
        <v>14</v>
      </c>
      <c r="J2051" s="472" t="s">
        <v>43</v>
      </c>
      <c r="K2051" s="127" t="s">
        <v>9</v>
      </c>
      <c r="L2051" s="127" t="s">
        <v>10</v>
      </c>
      <c r="M2051" s="127" t="s">
        <v>10</v>
      </c>
      <c r="N2051" s="127" t="s">
        <v>11</v>
      </c>
      <c r="O2051" s="129">
        <v>831790.21</v>
      </c>
      <c r="P2051" s="129">
        <v>0</v>
      </c>
      <c r="Q2051" s="129">
        <f t="shared" ref="Q2051" si="731">O2051-P2051</f>
        <v>831790.21</v>
      </c>
      <c r="R2051" s="130" t="s">
        <v>1</v>
      </c>
      <c r="S2051" s="131" t="s">
        <v>4</v>
      </c>
      <c r="T2051" s="131"/>
      <c r="U2051" s="131" t="s">
        <v>2467</v>
      </c>
      <c r="V2051" s="127"/>
      <c r="W2051" s="127"/>
      <c r="X2051" s="127"/>
      <c r="Y2051" s="127"/>
      <c r="Z2051" s="132">
        <v>42370</v>
      </c>
      <c r="AA2051" s="127"/>
      <c r="AB2051" s="127"/>
      <c r="AC2051" s="127"/>
      <c r="AD2051" s="133" t="s">
        <v>1843</v>
      </c>
    </row>
    <row r="2052" spans="1:60" ht="15" customHeight="1" outlineLevel="5" x14ac:dyDescent="0.25">
      <c r="C2052" s="10"/>
      <c r="D2052" s="10"/>
      <c r="E2052" s="10"/>
      <c r="F2052" s="10"/>
      <c r="G2052" s="76"/>
      <c r="H2052" s="76"/>
      <c r="I2052" s="77"/>
      <c r="J2052" s="80"/>
      <c r="K2052" s="10"/>
      <c r="L2052" s="11"/>
      <c r="M2052" s="10"/>
      <c r="N2052" s="10"/>
      <c r="O2052" s="17">
        <f>SUM(O2051)</f>
        <v>831790.21</v>
      </c>
      <c r="P2052" s="17">
        <f t="shared" ref="P2052:Q2052" si="732">SUM(P2051)</f>
        <v>0</v>
      </c>
      <c r="Q2052" s="17">
        <f t="shared" si="732"/>
        <v>831790.21</v>
      </c>
      <c r="R2052" s="16"/>
      <c r="S2052" s="16"/>
      <c r="T2052" s="13"/>
      <c r="U2052" s="13"/>
      <c r="V2052" s="13"/>
      <c r="W2052" s="26"/>
      <c r="X2052" s="10"/>
      <c r="Y2052" s="10"/>
      <c r="Z2052" s="10"/>
      <c r="AA2052" s="10"/>
      <c r="AB2052" s="14"/>
      <c r="AC2052" s="10"/>
      <c r="AD2052" s="10"/>
      <c r="AE2052" s="10"/>
      <c r="AF2052" s="15"/>
    </row>
    <row r="2053" spans="1:60" ht="15" customHeight="1" outlineLevel="5" x14ac:dyDescent="0.25">
      <c r="C2053" s="10"/>
      <c r="D2053" s="10"/>
      <c r="E2053" s="10"/>
      <c r="F2053" s="10"/>
      <c r="G2053" s="76"/>
      <c r="H2053" s="76"/>
      <c r="I2053" s="77"/>
      <c r="J2053" s="80"/>
      <c r="K2053" s="10"/>
      <c r="L2053" s="11"/>
      <c r="M2053" s="10"/>
      <c r="N2053" s="10"/>
      <c r="O2053" s="24"/>
      <c r="P2053" s="24"/>
      <c r="Q2053" s="16"/>
      <c r="R2053" s="16"/>
      <c r="S2053" s="16"/>
      <c r="T2053" s="13"/>
      <c r="U2053" s="13"/>
      <c r="V2053" s="13"/>
      <c r="W2053" s="26"/>
      <c r="X2053" s="10"/>
      <c r="Y2053" s="10"/>
      <c r="Z2053" s="10"/>
      <c r="AA2053" s="10"/>
      <c r="AB2053" s="14"/>
      <c r="AC2053" s="10"/>
      <c r="AD2053" s="10"/>
      <c r="AE2053" s="10"/>
      <c r="AF2053" s="15"/>
    </row>
    <row r="2054" spans="1:60" ht="15" customHeight="1" outlineLevel="5" x14ac:dyDescent="0.25">
      <c r="C2054" s="10"/>
      <c r="D2054" s="10"/>
      <c r="E2054" s="10"/>
      <c r="F2054" s="10"/>
      <c r="G2054" s="242" t="s">
        <v>1385</v>
      </c>
      <c r="H2054" s="76"/>
      <c r="I2054" s="123" t="s">
        <v>1110</v>
      </c>
      <c r="J2054" s="477"/>
      <c r="K2054" s="123"/>
      <c r="L2054" s="123"/>
      <c r="M2054" s="123"/>
      <c r="N2054" s="123"/>
      <c r="O2054" s="463"/>
      <c r="P2054" s="463"/>
      <c r="Q2054" s="463"/>
      <c r="R2054" s="262"/>
      <c r="S2054" s="262"/>
      <c r="T2054" s="123"/>
      <c r="U2054" s="123"/>
      <c r="V2054" s="123"/>
      <c r="W2054" s="123"/>
      <c r="X2054" s="123"/>
      <c r="Y2054" s="123"/>
      <c r="Z2054" s="123"/>
      <c r="AA2054" s="123"/>
      <c r="AB2054" s="123"/>
      <c r="AC2054" s="123"/>
      <c r="AD2054" s="123"/>
    </row>
    <row r="2055" spans="1:60" s="65" customFormat="1" ht="15" customHeight="1" outlineLevel="5" x14ac:dyDescent="0.25">
      <c r="A2055" s="21"/>
      <c r="B2055" s="66"/>
      <c r="C2055" s="66"/>
      <c r="D2055" s="66"/>
      <c r="E2055" s="66"/>
      <c r="F2055" s="66"/>
      <c r="G2055" s="471" t="s">
        <v>1842</v>
      </c>
      <c r="H2055" s="190">
        <v>42370</v>
      </c>
      <c r="I2055" s="66" t="s">
        <v>14</v>
      </c>
      <c r="J2055" s="476" t="s">
        <v>43</v>
      </c>
      <c r="K2055" s="66" t="s">
        <v>9</v>
      </c>
      <c r="L2055" s="66" t="s">
        <v>10</v>
      </c>
      <c r="M2055" s="66" t="s">
        <v>10</v>
      </c>
      <c r="N2055" s="66" t="s">
        <v>11</v>
      </c>
      <c r="O2055" s="166">
        <v>2095828.98</v>
      </c>
      <c r="P2055" s="166">
        <v>0</v>
      </c>
      <c r="Q2055" s="166">
        <f t="shared" ref="Q2055:Q2056" si="733">O2055-P2055</f>
        <v>2095828.98</v>
      </c>
      <c r="R2055" s="167" t="s">
        <v>1</v>
      </c>
      <c r="S2055" s="168" t="s">
        <v>4</v>
      </c>
      <c r="T2055" s="168"/>
      <c r="U2055" s="168" t="s">
        <v>1354</v>
      </c>
      <c r="V2055" s="66"/>
      <c r="W2055" s="66"/>
      <c r="X2055" s="66"/>
      <c r="Y2055" s="66"/>
      <c r="Z2055" s="169">
        <v>42370</v>
      </c>
      <c r="AA2055" s="66"/>
      <c r="AB2055" s="66"/>
      <c r="AC2055" s="66"/>
      <c r="AD2055" s="170" t="s">
        <v>1843</v>
      </c>
    </row>
    <row r="2056" spans="1:60" s="231" customFormat="1" ht="15" customHeight="1" outlineLevel="5" x14ac:dyDescent="0.25">
      <c r="A2056" s="21"/>
      <c r="B2056" s="158"/>
      <c r="C2056" s="158"/>
      <c r="D2056" s="158"/>
      <c r="E2056" s="158"/>
      <c r="F2056" s="158"/>
      <c r="G2056" s="193" t="s">
        <v>1842</v>
      </c>
      <c r="H2056" s="189">
        <v>42735</v>
      </c>
      <c r="I2056" s="158" t="s">
        <v>9442</v>
      </c>
      <c r="J2056" s="475" t="s">
        <v>43</v>
      </c>
      <c r="K2056" s="158" t="s">
        <v>9</v>
      </c>
      <c r="L2056" s="158" t="s">
        <v>10</v>
      </c>
      <c r="M2056" s="158" t="s">
        <v>10</v>
      </c>
      <c r="N2056" s="158" t="s">
        <v>11</v>
      </c>
      <c r="O2056" s="146">
        <v>0</v>
      </c>
      <c r="P2056" s="146">
        <v>2095828.98</v>
      </c>
      <c r="Q2056" s="146">
        <f t="shared" si="733"/>
        <v>-2095828.98</v>
      </c>
      <c r="R2056" s="160" t="s">
        <v>1</v>
      </c>
      <c r="S2056" s="161" t="s">
        <v>4</v>
      </c>
      <c r="T2056" s="161"/>
      <c r="U2056" s="148" t="s">
        <v>1385</v>
      </c>
      <c r="V2056" s="158"/>
      <c r="W2056" s="158"/>
      <c r="X2056" s="158"/>
      <c r="Y2056" s="158"/>
      <c r="Z2056" s="162">
        <v>42735</v>
      </c>
      <c r="AA2056" s="158"/>
      <c r="AB2056" s="158"/>
      <c r="AC2056" s="158"/>
      <c r="AD2056" s="163" t="s">
        <v>9443</v>
      </c>
    </row>
    <row r="2057" spans="1:60" ht="15" customHeight="1" outlineLevel="5" x14ac:dyDescent="0.25">
      <c r="C2057" s="10"/>
      <c r="D2057" s="10"/>
      <c r="E2057" s="10"/>
      <c r="F2057" s="10"/>
      <c r="G2057" s="76"/>
      <c r="H2057" s="76"/>
      <c r="I2057" s="77"/>
      <c r="J2057" s="80"/>
      <c r="K2057" s="10"/>
      <c r="L2057" s="11"/>
      <c r="M2057" s="10"/>
      <c r="N2057" s="10"/>
      <c r="O2057" s="17">
        <f>SUM(O2055:O2056)</f>
        <v>2095828.98</v>
      </c>
      <c r="P2057" s="17">
        <f t="shared" ref="P2057:Q2057" si="734">SUM(P2055:P2056)</f>
        <v>2095828.98</v>
      </c>
      <c r="Q2057" s="17">
        <f t="shared" si="734"/>
        <v>0</v>
      </c>
      <c r="R2057" s="17"/>
      <c r="S2057" s="17"/>
      <c r="T2057" s="13"/>
      <c r="U2057" s="13"/>
      <c r="V2057" s="13"/>
      <c r="W2057" s="26"/>
      <c r="X2057" s="10"/>
      <c r="Y2057" s="10"/>
      <c r="Z2057" s="10"/>
      <c r="AA2057" s="10"/>
      <c r="AB2057" s="14"/>
      <c r="AC2057" s="10"/>
      <c r="AD2057" s="10"/>
      <c r="AE2057" s="10"/>
      <c r="AF2057" s="15"/>
    </row>
    <row r="2058" spans="1:60" ht="15" customHeight="1" outlineLevel="5" x14ac:dyDescent="0.25">
      <c r="C2058" s="10"/>
      <c r="D2058" s="10"/>
      <c r="E2058" s="10"/>
      <c r="F2058" s="10"/>
      <c r="G2058" s="76"/>
      <c r="H2058" s="76"/>
      <c r="I2058" s="77"/>
      <c r="J2058" s="80"/>
      <c r="K2058" s="10"/>
      <c r="L2058" s="11"/>
      <c r="M2058" s="10"/>
      <c r="N2058" s="10"/>
      <c r="O2058" s="24"/>
      <c r="P2058" s="24"/>
      <c r="Q2058" s="16"/>
      <c r="R2058" s="16"/>
      <c r="S2058" s="16"/>
      <c r="T2058" s="13"/>
      <c r="U2058" s="13"/>
      <c r="V2058" s="13"/>
      <c r="W2058" s="26"/>
      <c r="X2058" s="10"/>
      <c r="Y2058" s="10"/>
      <c r="Z2058" s="10"/>
      <c r="AA2058" s="10"/>
      <c r="AB2058" s="14"/>
      <c r="AC2058" s="10"/>
      <c r="AD2058" s="10"/>
      <c r="AE2058" s="10"/>
      <c r="AF2058" s="15"/>
    </row>
    <row r="2059" spans="1:60" ht="15.75" x14ac:dyDescent="0.25">
      <c r="C2059" s="10"/>
      <c r="D2059" s="10"/>
      <c r="E2059" s="10"/>
      <c r="F2059" s="10"/>
      <c r="G2059" s="242" t="s">
        <v>1384</v>
      </c>
      <c r="H2059" s="76"/>
      <c r="I2059" s="123" t="s">
        <v>1111</v>
      </c>
      <c r="J2059" s="477"/>
      <c r="K2059" s="123"/>
      <c r="L2059" s="123"/>
      <c r="M2059" s="123"/>
      <c r="N2059" s="123"/>
      <c r="O2059" s="463"/>
      <c r="P2059" s="463"/>
      <c r="Q2059" s="463"/>
      <c r="R2059" s="262"/>
      <c r="S2059" s="262"/>
      <c r="T2059" s="123"/>
      <c r="U2059" s="123"/>
      <c r="V2059" s="123"/>
      <c r="W2059" s="123"/>
      <c r="X2059" s="123"/>
      <c r="Y2059" s="123"/>
      <c r="Z2059" s="123"/>
      <c r="AA2059" s="123"/>
      <c r="AB2059" s="123"/>
      <c r="AC2059" s="123"/>
      <c r="AD2059" s="123"/>
    </row>
    <row r="2060" spans="1:60" s="65" customFormat="1" ht="15" customHeight="1" outlineLevel="5" x14ac:dyDescent="0.25">
      <c r="A2060" s="21"/>
      <c r="B2060" s="151"/>
      <c r="C2060" s="151"/>
      <c r="D2060" s="151"/>
      <c r="E2060" s="151"/>
      <c r="F2060" s="151"/>
      <c r="G2060" s="191" t="s">
        <v>1842</v>
      </c>
      <c r="H2060" s="187">
        <v>42370</v>
      </c>
      <c r="I2060" s="151" t="s">
        <v>14</v>
      </c>
      <c r="J2060" s="473" t="s">
        <v>49</v>
      </c>
      <c r="K2060" s="151" t="s">
        <v>9</v>
      </c>
      <c r="L2060" s="151" t="s">
        <v>10</v>
      </c>
      <c r="M2060" s="151" t="s">
        <v>10</v>
      </c>
      <c r="N2060" s="151" t="s">
        <v>11</v>
      </c>
      <c r="O2060" s="139">
        <v>179090.02</v>
      </c>
      <c r="P2060" s="139">
        <v>0</v>
      </c>
      <c r="Q2060" s="139">
        <v>179090.02</v>
      </c>
      <c r="R2060" s="153" t="s">
        <v>1</v>
      </c>
      <c r="S2060" s="154" t="s">
        <v>4</v>
      </c>
      <c r="T2060" s="154"/>
      <c r="U2060" s="5" t="s">
        <v>1384</v>
      </c>
      <c r="V2060" s="151"/>
      <c r="W2060" s="151"/>
      <c r="X2060" s="151"/>
      <c r="Y2060" s="151"/>
      <c r="Z2060" s="155">
        <v>42370</v>
      </c>
      <c r="AA2060" s="151"/>
      <c r="AB2060" s="151"/>
      <c r="AC2060" s="151"/>
      <c r="AD2060" s="156" t="s">
        <v>1843</v>
      </c>
    </row>
    <row r="2061" spans="1:60" ht="15" customHeight="1" outlineLevel="5" x14ac:dyDescent="0.25">
      <c r="B2061" s="1"/>
      <c r="C2061" s="1"/>
      <c r="D2061" s="1"/>
      <c r="E2061" s="1"/>
      <c r="F2061" s="1"/>
      <c r="G2061" s="192" t="s">
        <v>8</v>
      </c>
      <c r="H2061" s="188">
        <v>42479</v>
      </c>
      <c r="I2061" s="1" t="s">
        <v>2520</v>
      </c>
      <c r="J2061" s="294" t="s">
        <v>49</v>
      </c>
      <c r="K2061" s="1" t="s">
        <v>53</v>
      </c>
      <c r="L2061" s="1" t="s">
        <v>51</v>
      </c>
      <c r="M2061" s="1" t="s">
        <v>20</v>
      </c>
      <c r="N2061" s="1" t="s">
        <v>54</v>
      </c>
      <c r="O2061" s="9">
        <v>0</v>
      </c>
      <c r="P2061" s="9">
        <v>623.86</v>
      </c>
      <c r="Q2061" s="9">
        <f t="shared" ref="Q2061" si="735">O2061-P2061</f>
        <v>-623.86</v>
      </c>
      <c r="R2061" s="6" t="s">
        <v>31</v>
      </c>
      <c r="S2061" s="5" t="s">
        <v>32</v>
      </c>
      <c r="T2061" s="5"/>
      <c r="U2061" s="5" t="s">
        <v>1384</v>
      </c>
      <c r="V2061" s="1" t="s">
        <v>52</v>
      </c>
      <c r="W2061" s="1" t="s">
        <v>2521</v>
      </c>
      <c r="X2061" s="1"/>
      <c r="Y2061" s="1"/>
      <c r="Z2061" s="4">
        <v>42479</v>
      </c>
      <c r="AA2061" s="1" t="s">
        <v>55</v>
      </c>
      <c r="AB2061" s="1"/>
      <c r="AC2061" s="1"/>
      <c r="AD2061" s="8" t="s">
        <v>2522</v>
      </c>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row>
    <row r="2062" spans="1:60" s="21" customFormat="1" ht="15" customHeight="1" outlineLevel="5" x14ac:dyDescent="0.25">
      <c r="B2062" s="1"/>
      <c r="C2062" s="1"/>
      <c r="D2062" s="1"/>
      <c r="E2062" s="1"/>
      <c r="F2062" s="1"/>
      <c r="G2062" s="192" t="s">
        <v>1842</v>
      </c>
      <c r="H2062" s="188">
        <v>42370</v>
      </c>
      <c r="I2062" s="1" t="s">
        <v>14</v>
      </c>
      <c r="J2062" s="294" t="s">
        <v>59</v>
      </c>
      <c r="K2062" s="1" t="s">
        <v>9</v>
      </c>
      <c r="L2062" s="1" t="s">
        <v>10</v>
      </c>
      <c r="M2062" s="1" t="s">
        <v>10</v>
      </c>
      <c r="N2062" s="1" t="s">
        <v>11</v>
      </c>
      <c r="O2062" s="9">
        <v>259050.36</v>
      </c>
      <c r="P2062" s="9">
        <v>0</v>
      </c>
      <c r="Q2062" s="9">
        <v>259050.36</v>
      </c>
      <c r="R2062" s="6" t="s">
        <v>1</v>
      </c>
      <c r="S2062" s="5" t="s">
        <v>4</v>
      </c>
      <c r="T2062" s="5"/>
      <c r="U2062" s="5" t="s">
        <v>1384</v>
      </c>
      <c r="V2062" s="1"/>
      <c r="W2062" s="1"/>
      <c r="X2062" s="1"/>
      <c r="Y2062" s="1"/>
      <c r="Z2062" s="4">
        <v>42370</v>
      </c>
      <c r="AA2062" s="1"/>
      <c r="AB2062" s="1"/>
      <c r="AC2062" s="1"/>
      <c r="AD2062" s="8" t="s">
        <v>1843</v>
      </c>
    </row>
    <row r="2063" spans="1:60" s="21" customFormat="1" ht="15" customHeight="1" outlineLevel="5" x14ac:dyDescent="0.25">
      <c r="B2063" s="1"/>
      <c r="C2063" s="1"/>
      <c r="D2063" s="1"/>
      <c r="E2063" s="1"/>
      <c r="F2063" s="1"/>
      <c r="G2063" s="192" t="s">
        <v>1842</v>
      </c>
      <c r="H2063" s="188">
        <v>42370</v>
      </c>
      <c r="I2063" s="1" t="s">
        <v>14</v>
      </c>
      <c r="J2063" s="294" t="s">
        <v>63</v>
      </c>
      <c r="K2063" s="1" t="s">
        <v>9</v>
      </c>
      <c r="L2063" s="1" t="s">
        <v>10</v>
      </c>
      <c r="M2063" s="1" t="s">
        <v>10</v>
      </c>
      <c r="N2063" s="1" t="s">
        <v>11</v>
      </c>
      <c r="O2063" s="9">
        <v>120035.1</v>
      </c>
      <c r="P2063" s="9">
        <v>0</v>
      </c>
      <c r="Q2063" s="9">
        <v>120035.1</v>
      </c>
      <c r="R2063" s="6" t="s">
        <v>1</v>
      </c>
      <c r="S2063" s="5" t="s">
        <v>4</v>
      </c>
      <c r="T2063" s="5"/>
      <c r="U2063" s="5" t="s">
        <v>1384</v>
      </c>
      <c r="V2063" s="1"/>
      <c r="W2063" s="1"/>
      <c r="X2063" s="1"/>
      <c r="Y2063" s="1"/>
      <c r="Z2063" s="4">
        <v>42370</v>
      </c>
      <c r="AA2063" s="1"/>
      <c r="AB2063" s="1"/>
      <c r="AC2063" s="1"/>
      <c r="AD2063" s="8" t="s">
        <v>1843</v>
      </c>
    </row>
    <row r="2064" spans="1:60" s="164" customFormat="1" outlineLevel="5" x14ac:dyDescent="0.25">
      <c r="A2064" s="21"/>
      <c r="B2064" s="158"/>
      <c r="C2064" s="158"/>
      <c r="D2064" s="158"/>
      <c r="E2064" s="158"/>
      <c r="F2064" s="158"/>
      <c r="G2064" s="193" t="s">
        <v>8</v>
      </c>
      <c r="H2064" s="189">
        <v>42451</v>
      </c>
      <c r="I2064" s="158" t="s">
        <v>2378</v>
      </c>
      <c r="J2064" s="475" t="s">
        <v>63</v>
      </c>
      <c r="K2064" s="158" t="s">
        <v>33</v>
      </c>
      <c r="L2064" s="158" t="s">
        <v>34</v>
      </c>
      <c r="M2064" s="158" t="s">
        <v>21</v>
      </c>
      <c r="N2064" s="158" t="s">
        <v>11</v>
      </c>
      <c r="O2064" s="146">
        <v>335</v>
      </c>
      <c r="P2064" s="146">
        <v>0</v>
      </c>
      <c r="Q2064" s="146">
        <v>335</v>
      </c>
      <c r="R2064" s="160" t="s">
        <v>714</v>
      </c>
      <c r="S2064" s="161" t="s">
        <v>32</v>
      </c>
      <c r="T2064" s="161"/>
      <c r="U2064" s="5" t="s">
        <v>1384</v>
      </c>
      <c r="V2064" s="158"/>
      <c r="W2064" s="158"/>
      <c r="X2064" s="158"/>
      <c r="Y2064" s="158"/>
      <c r="Z2064" s="162">
        <v>42451</v>
      </c>
      <c r="AA2064" s="158" t="s">
        <v>26</v>
      </c>
      <c r="AB2064" s="158" t="s">
        <v>2379</v>
      </c>
      <c r="AC2064" s="158" t="s">
        <v>2380</v>
      </c>
      <c r="AD2064" s="163"/>
    </row>
    <row r="2065" spans="1:32" x14ac:dyDescent="0.25">
      <c r="C2065" s="10"/>
      <c r="D2065" s="10"/>
      <c r="E2065" s="10"/>
      <c r="F2065" s="10"/>
      <c r="G2065" s="76"/>
      <c r="H2065" s="76"/>
      <c r="I2065" s="77"/>
      <c r="J2065" s="80"/>
      <c r="K2065" s="10"/>
      <c r="L2065" s="11"/>
      <c r="M2065" s="11"/>
      <c r="N2065" s="11"/>
      <c r="O2065" s="71">
        <f>SUM(O2060:O2064)</f>
        <v>558510.48</v>
      </c>
      <c r="P2065" s="71">
        <f t="shared" ref="P2065:Q2065" si="736">SUM(P2060:P2064)</f>
        <v>623.86</v>
      </c>
      <c r="Q2065" s="71">
        <f t="shared" si="736"/>
        <v>557886.62</v>
      </c>
      <c r="R2065" s="17"/>
      <c r="S2065" s="17"/>
      <c r="T2065" s="16"/>
      <c r="U2065" s="16"/>
      <c r="V2065" s="16"/>
      <c r="W2065" s="26"/>
      <c r="X2065" s="10"/>
      <c r="Y2065" s="10"/>
      <c r="Z2065" s="10"/>
      <c r="AA2065" s="10"/>
      <c r="AB2065" s="14"/>
      <c r="AC2065" s="10"/>
      <c r="AD2065" s="10"/>
      <c r="AE2065" s="10"/>
      <c r="AF2065" s="15"/>
    </row>
    <row r="2066" spans="1:32" x14ac:dyDescent="0.25">
      <c r="C2066" s="10"/>
      <c r="D2066" s="10"/>
      <c r="E2066" s="10"/>
      <c r="F2066" s="10"/>
      <c r="G2066" s="76"/>
      <c r="H2066" s="76"/>
      <c r="I2066" s="77"/>
      <c r="J2066" s="80"/>
      <c r="K2066" s="10"/>
      <c r="L2066" s="11"/>
      <c r="M2066" s="11"/>
      <c r="N2066" s="11"/>
      <c r="O2066" s="25"/>
      <c r="P2066" s="25"/>
      <c r="Q2066" s="17"/>
      <c r="R2066" s="16"/>
      <c r="S2066" s="16"/>
      <c r="T2066" s="16"/>
      <c r="U2066" s="16"/>
      <c r="V2066" s="16"/>
      <c r="W2066" s="26"/>
      <c r="X2066" s="10"/>
      <c r="Y2066" s="10"/>
      <c r="Z2066" s="10"/>
      <c r="AA2066" s="10"/>
      <c r="AB2066" s="14"/>
      <c r="AC2066" s="10"/>
      <c r="AD2066" s="10"/>
      <c r="AE2066" s="10"/>
      <c r="AF2066" s="15"/>
    </row>
    <row r="2067" spans="1:32" ht="15.75" x14ac:dyDescent="0.25">
      <c r="C2067" s="10"/>
      <c r="D2067" s="10"/>
      <c r="E2067" s="10"/>
      <c r="F2067" s="10"/>
      <c r="G2067" s="242" t="s">
        <v>1383</v>
      </c>
      <c r="H2067" s="76"/>
      <c r="I2067" s="123" t="s">
        <v>1112</v>
      </c>
      <c r="J2067" s="477"/>
      <c r="K2067" s="123"/>
      <c r="L2067" s="123"/>
      <c r="M2067" s="123"/>
      <c r="N2067" s="123"/>
      <c r="O2067" s="463"/>
      <c r="P2067" s="463"/>
      <c r="Q2067" s="463"/>
      <c r="R2067" s="262"/>
      <c r="S2067" s="262"/>
      <c r="T2067" s="123"/>
      <c r="U2067" s="123"/>
      <c r="V2067" s="123"/>
      <c r="W2067" s="123"/>
      <c r="X2067" s="123"/>
      <c r="Y2067" s="123"/>
      <c r="Z2067" s="123"/>
      <c r="AA2067" s="123"/>
      <c r="AB2067" s="123"/>
      <c r="AC2067" s="123"/>
      <c r="AD2067" s="123"/>
    </row>
    <row r="2068" spans="1:32" s="65" customFormat="1" ht="15" customHeight="1" outlineLevel="5" x14ac:dyDescent="0.25">
      <c r="A2068" s="21"/>
      <c r="B2068" s="151"/>
      <c r="C2068" s="151"/>
      <c r="D2068" s="151"/>
      <c r="E2068" s="151"/>
      <c r="F2068" s="151"/>
      <c r="G2068" s="191" t="s">
        <v>1842</v>
      </c>
      <c r="H2068" s="187">
        <v>42370</v>
      </c>
      <c r="I2068" s="151" t="s">
        <v>14</v>
      </c>
      <c r="J2068" s="473" t="s">
        <v>49</v>
      </c>
      <c r="K2068" s="151" t="s">
        <v>9</v>
      </c>
      <c r="L2068" s="151" t="s">
        <v>10</v>
      </c>
      <c r="M2068" s="151" t="s">
        <v>10</v>
      </c>
      <c r="N2068" s="151" t="s">
        <v>11</v>
      </c>
      <c r="O2068" s="139">
        <v>1428913.01</v>
      </c>
      <c r="P2068" s="139">
        <v>0</v>
      </c>
      <c r="Q2068" s="139">
        <v>1428913.01</v>
      </c>
      <c r="R2068" s="153" t="s">
        <v>1</v>
      </c>
      <c r="S2068" s="154" t="s">
        <v>4</v>
      </c>
      <c r="T2068" s="154"/>
      <c r="U2068" s="154" t="s">
        <v>1552</v>
      </c>
      <c r="V2068" s="151"/>
      <c r="W2068" s="151"/>
      <c r="X2068" s="151"/>
      <c r="Y2068" s="151"/>
      <c r="Z2068" s="155">
        <v>42370</v>
      </c>
      <c r="AA2068" s="151"/>
      <c r="AB2068" s="151"/>
      <c r="AC2068" s="151"/>
      <c r="AD2068" s="156" t="s">
        <v>1843</v>
      </c>
    </row>
    <row r="2069" spans="1:32" s="21" customFormat="1" ht="15" customHeight="1" outlineLevel="5" x14ac:dyDescent="0.25">
      <c r="B2069" s="1"/>
      <c r="C2069" s="1"/>
      <c r="D2069" s="1"/>
      <c r="E2069" s="1"/>
      <c r="F2069" s="1"/>
      <c r="G2069" s="192" t="s">
        <v>1842</v>
      </c>
      <c r="H2069" s="188">
        <v>42370</v>
      </c>
      <c r="I2069" s="1" t="s">
        <v>14</v>
      </c>
      <c r="J2069" s="294" t="s">
        <v>59</v>
      </c>
      <c r="K2069" s="1" t="s">
        <v>9</v>
      </c>
      <c r="L2069" s="1" t="s">
        <v>10</v>
      </c>
      <c r="M2069" s="1" t="s">
        <v>10</v>
      </c>
      <c r="N2069" s="1" t="s">
        <v>11</v>
      </c>
      <c r="O2069" s="9">
        <v>1769185.06</v>
      </c>
      <c r="P2069" s="9">
        <v>0</v>
      </c>
      <c r="Q2069" s="9">
        <v>1769185.06</v>
      </c>
      <c r="R2069" s="6" t="s">
        <v>1</v>
      </c>
      <c r="S2069" s="5" t="s">
        <v>4</v>
      </c>
      <c r="T2069" s="5"/>
      <c r="U2069" s="5" t="s">
        <v>1552</v>
      </c>
      <c r="V2069" s="1"/>
      <c r="W2069" s="1"/>
      <c r="X2069" s="1"/>
      <c r="Y2069" s="1"/>
      <c r="Z2069" s="4">
        <v>42370</v>
      </c>
      <c r="AA2069" s="1"/>
      <c r="AB2069" s="1"/>
      <c r="AC2069" s="1"/>
      <c r="AD2069" s="8" t="s">
        <v>1843</v>
      </c>
    </row>
    <row r="2070" spans="1:32" s="164" customFormat="1" ht="15" customHeight="1" outlineLevel="5" x14ac:dyDescent="0.25">
      <c r="A2070" s="21"/>
      <c r="B2070" s="158"/>
      <c r="C2070" s="158"/>
      <c r="D2070" s="158"/>
      <c r="E2070" s="158"/>
      <c r="F2070" s="158"/>
      <c r="G2070" s="193" t="s">
        <v>1842</v>
      </c>
      <c r="H2070" s="189">
        <v>42370</v>
      </c>
      <c r="I2070" s="158" t="s">
        <v>14</v>
      </c>
      <c r="J2070" s="475" t="s">
        <v>63</v>
      </c>
      <c r="K2070" s="158" t="s">
        <v>9</v>
      </c>
      <c r="L2070" s="158" t="s">
        <v>10</v>
      </c>
      <c r="M2070" s="158" t="s">
        <v>10</v>
      </c>
      <c r="N2070" s="158" t="s">
        <v>11</v>
      </c>
      <c r="O2070" s="146">
        <v>114638.74</v>
      </c>
      <c r="P2070" s="146">
        <v>0</v>
      </c>
      <c r="Q2070" s="146">
        <v>114638.74</v>
      </c>
      <c r="R2070" s="160" t="s">
        <v>1</v>
      </c>
      <c r="S2070" s="161" t="s">
        <v>4</v>
      </c>
      <c r="T2070" s="161"/>
      <c r="U2070" s="161" t="s">
        <v>1552</v>
      </c>
      <c r="V2070" s="158"/>
      <c r="W2070" s="158"/>
      <c r="X2070" s="158"/>
      <c r="Y2070" s="158"/>
      <c r="Z2070" s="162">
        <v>42370</v>
      </c>
      <c r="AA2070" s="158"/>
      <c r="AB2070" s="158"/>
      <c r="AC2070" s="158"/>
      <c r="AD2070" s="163" t="s">
        <v>1843</v>
      </c>
    </row>
    <row r="2071" spans="1:32" x14ac:dyDescent="0.25">
      <c r="C2071" s="10"/>
      <c r="D2071" s="10"/>
      <c r="E2071" s="10"/>
      <c r="F2071" s="10"/>
      <c r="G2071" s="76"/>
      <c r="H2071" s="76"/>
      <c r="I2071" s="77"/>
      <c r="J2071" s="80"/>
      <c r="K2071" s="10"/>
      <c r="L2071" s="11"/>
      <c r="M2071" s="11"/>
      <c r="N2071" s="11"/>
      <c r="O2071" s="71">
        <f>SUM(O2068:O2070)</f>
        <v>3312736.8100000005</v>
      </c>
      <c r="P2071" s="71">
        <f t="shared" ref="P2071:Q2071" si="737">SUM(P2068:P2070)</f>
        <v>0</v>
      </c>
      <c r="Q2071" s="71">
        <f t="shared" si="737"/>
        <v>3312736.8100000005</v>
      </c>
      <c r="R2071" s="17"/>
      <c r="S2071" s="17"/>
      <c r="T2071" s="16"/>
      <c r="U2071" s="16"/>
      <c r="V2071" s="16"/>
      <c r="W2071" s="26"/>
      <c r="X2071" s="10"/>
      <c r="Y2071" s="10"/>
      <c r="Z2071" s="10"/>
      <c r="AA2071" s="10"/>
      <c r="AB2071" s="14"/>
      <c r="AC2071" s="10"/>
      <c r="AD2071" s="10"/>
      <c r="AE2071" s="10"/>
      <c r="AF2071" s="15"/>
    </row>
    <row r="2072" spans="1:32" x14ac:dyDescent="0.25">
      <c r="C2072" s="10"/>
      <c r="D2072" s="10"/>
      <c r="E2072" s="10"/>
      <c r="F2072" s="10"/>
      <c r="G2072" s="76"/>
      <c r="H2072" s="76"/>
      <c r="I2072" s="77"/>
      <c r="J2072" s="80"/>
      <c r="K2072" s="10"/>
      <c r="L2072" s="11"/>
      <c r="M2072" s="11"/>
      <c r="N2072" s="11"/>
      <c r="O2072" s="25"/>
      <c r="P2072" s="25"/>
      <c r="Q2072" s="16"/>
      <c r="R2072" s="16"/>
      <c r="S2072" s="16"/>
      <c r="T2072" s="16"/>
      <c r="U2072" s="16"/>
      <c r="V2072" s="16"/>
      <c r="W2072" s="26"/>
      <c r="X2072" s="10"/>
      <c r="Y2072" s="10"/>
      <c r="Z2072" s="10"/>
      <c r="AA2072" s="10"/>
      <c r="AB2072" s="14"/>
      <c r="AC2072" s="10"/>
      <c r="AD2072" s="10"/>
      <c r="AE2072" s="10"/>
      <c r="AF2072" s="15"/>
    </row>
    <row r="2073" spans="1:32" ht="15.75" x14ac:dyDescent="0.25">
      <c r="C2073" s="10"/>
      <c r="D2073" s="10"/>
      <c r="E2073" s="10"/>
      <c r="F2073" s="10"/>
      <c r="G2073" s="242" t="s">
        <v>1382</v>
      </c>
      <c r="H2073" s="76"/>
      <c r="I2073" s="123" t="s">
        <v>1113</v>
      </c>
      <c r="J2073" s="477"/>
      <c r="K2073" s="123"/>
      <c r="L2073" s="123"/>
      <c r="M2073" s="123"/>
      <c r="N2073" s="123"/>
      <c r="O2073" s="463"/>
      <c r="P2073" s="463"/>
      <c r="Q2073" s="463"/>
      <c r="R2073" s="262"/>
      <c r="S2073" s="262"/>
      <c r="T2073" s="123"/>
      <c r="U2073" s="123"/>
      <c r="V2073" s="123"/>
      <c r="W2073" s="123"/>
      <c r="X2073" s="123"/>
      <c r="Y2073" s="123"/>
      <c r="Z2073" s="123"/>
      <c r="AA2073" s="123"/>
      <c r="AB2073" s="123"/>
      <c r="AC2073" s="123"/>
      <c r="AD2073" s="123"/>
    </row>
    <row r="2074" spans="1:32" s="65" customFormat="1" ht="15" customHeight="1" outlineLevel="5" x14ac:dyDescent="0.25">
      <c r="A2074" s="21"/>
      <c r="B2074" s="151"/>
      <c r="C2074" s="151"/>
      <c r="D2074" s="151"/>
      <c r="E2074" s="151"/>
      <c r="F2074" s="151"/>
      <c r="G2074" s="191" t="s">
        <v>1842</v>
      </c>
      <c r="H2074" s="187">
        <v>42370</v>
      </c>
      <c r="I2074" s="151" t="s">
        <v>14</v>
      </c>
      <c r="J2074" s="473" t="s">
        <v>49</v>
      </c>
      <c r="K2074" s="151" t="s">
        <v>9</v>
      </c>
      <c r="L2074" s="151" t="s">
        <v>10</v>
      </c>
      <c r="M2074" s="151" t="s">
        <v>10</v>
      </c>
      <c r="N2074" s="151" t="s">
        <v>11</v>
      </c>
      <c r="O2074" s="139">
        <v>826055.52</v>
      </c>
      <c r="P2074" s="139">
        <v>0</v>
      </c>
      <c r="Q2074" s="139">
        <v>826055.52</v>
      </c>
      <c r="R2074" s="153" t="s">
        <v>1</v>
      </c>
      <c r="S2074" s="154" t="s">
        <v>4</v>
      </c>
      <c r="T2074" s="154"/>
      <c r="U2074" s="154" t="s">
        <v>1549</v>
      </c>
      <c r="V2074" s="151"/>
      <c r="W2074" s="151"/>
      <c r="X2074" s="151"/>
      <c r="Y2074" s="151"/>
      <c r="Z2074" s="155">
        <v>42370</v>
      </c>
      <c r="AA2074" s="151"/>
      <c r="AB2074" s="151"/>
      <c r="AC2074" s="151"/>
      <c r="AD2074" s="156" t="s">
        <v>1843</v>
      </c>
    </row>
    <row r="2075" spans="1:32" s="21" customFormat="1" outlineLevel="5" x14ac:dyDescent="0.25">
      <c r="B2075" s="1"/>
      <c r="C2075" s="1"/>
      <c r="D2075" s="1"/>
      <c r="E2075" s="1"/>
      <c r="F2075" s="1"/>
      <c r="G2075" s="192" t="s">
        <v>8</v>
      </c>
      <c r="H2075" s="188">
        <v>42411</v>
      </c>
      <c r="I2075" s="1" t="s">
        <v>1676</v>
      </c>
      <c r="J2075" s="294" t="s">
        <v>49</v>
      </c>
      <c r="K2075" s="1" t="s">
        <v>36</v>
      </c>
      <c r="L2075" s="1" t="s">
        <v>20</v>
      </c>
      <c r="M2075" s="1" t="s">
        <v>20</v>
      </c>
      <c r="N2075" s="1" t="s">
        <v>1445</v>
      </c>
      <c r="O2075" s="9">
        <v>0</v>
      </c>
      <c r="P2075" s="9">
        <v>16.41</v>
      </c>
      <c r="Q2075" s="9">
        <v>-16.41</v>
      </c>
      <c r="R2075" s="6" t="s">
        <v>31</v>
      </c>
      <c r="S2075" s="5" t="s">
        <v>25</v>
      </c>
      <c r="T2075" s="5"/>
      <c r="U2075" s="5" t="s">
        <v>1549</v>
      </c>
      <c r="V2075" s="1" t="s">
        <v>28</v>
      </c>
      <c r="W2075" s="1" t="s">
        <v>1585</v>
      </c>
      <c r="X2075" s="1"/>
      <c r="Y2075" s="1"/>
      <c r="Z2075" s="4">
        <v>42411</v>
      </c>
      <c r="AA2075" s="1" t="s">
        <v>2</v>
      </c>
      <c r="AB2075" s="1" t="s">
        <v>1901</v>
      </c>
      <c r="AC2075" s="1" t="s">
        <v>1902</v>
      </c>
      <c r="AD2075" s="8"/>
    </row>
    <row r="2076" spans="1:32" s="21" customFormat="1" ht="15" customHeight="1" outlineLevel="5" x14ac:dyDescent="0.25">
      <c r="B2076" s="1"/>
      <c r="C2076" s="1"/>
      <c r="D2076" s="1"/>
      <c r="E2076" s="1"/>
      <c r="F2076" s="1"/>
      <c r="G2076" s="192" t="s">
        <v>1842</v>
      </c>
      <c r="H2076" s="188">
        <v>42370</v>
      </c>
      <c r="I2076" s="1" t="s">
        <v>14</v>
      </c>
      <c r="J2076" s="294" t="s">
        <v>59</v>
      </c>
      <c r="K2076" s="1" t="s">
        <v>9</v>
      </c>
      <c r="L2076" s="1" t="s">
        <v>10</v>
      </c>
      <c r="M2076" s="1" t="s">
        <v>10</v>
      </c>
      <c r="N2076" s="1" t="s">
        <v>11</v>
      </c>
      <c r="O2076" s="9">
        <v>801265.56</v>
      </c>
      <c r="P2076" s="9">
        <v>0</v>
      </c>
      <c r="Q2076" s="9">
        <v>801265.56</v>
      </c>
      <c r="R2076" s="6" t="s">
        <v>1</v>
      </c>
      <c r="S2076" s="5" t="s">
        <v>4</v>
      </c>
      <c r="T2076" s="5"/>
      <c r="U2076" s="5" t="s">
        <v>1549</v>
      </c>
      <c r="V2076" s="1"/>
      <c r="W2076" s="1"/>
      <c r="X2076" s="1"/>
      <c r="Y2076" s="1"/>
      <c r="Z2076" s="4">
        <v>42370</v>
      </c>
      <c r="AA2076" s="1"/>
      <c r="AB2076" s="1"/>
      <c r="AC2076" s="1"/>
      <c r="AD2076" s="8" t="s">
        <v>1843</v>
      </c>
    </row>
    <row r="2077" spans="1:32" s="164" customFormat="1" ht="15" customHeight="1" outlineLevel="5" x14ac:dyDescent="0.25">
      <c r="A2077" s="21"/>
      <c r="B2077" s="158"/>
      <c r="C2077" s="158"/>
      <c r="D2077" s="158"/>
      <c r="E2077" s="158"/>
      <c r="F2077" s="158"/>
      <c r="G2077" s="193" t="s">
        <v>1842</v>
      </c>
      <c r="H2077" s="189">
        <v>42370</v>
      </c>
      <c r="I2077" s="158" t="s">
        <v>14</v>
      </c>
      <c r="J2077" s="475" t="s">
        <v>63</v>
      </c>
      <c r="K2077" s="158" t="s">
        <v>9</v>
      </c>
      <c r="L2077" s="158" t="s">
        <v>10</v>
      </c>
      <c r="M2077" s="158" t="s">
        <v>10</v>
      </c>
      <c r="N2077" s="158" t="s">
        <v>11</v>
      </c>
      <c r="O2077" s="146">
        <v>102286.7</v>
      </c>
      <c r="P2077" s="146">
        <v>0</v>
      </c>
      <c r="Q2077" s="146">
        <v>102286.7</v>
      </c>
      <c r="R2077" s="160" t="s">
        <v>1</v>
      </c>
      <c r="S2077" s="161" t="s">
        <v>4</v>
      </c>
      <c r="T2077" s="161"/>
      <c r="U2077" s="161" t="s">
        <v>1549</v>
      </c>
      <c r="V2077" s="158"/>
      <c r="W2077" s="158"/>
      <c r="X2077" s="158"/>
      <c r="Y2077" s="158"/>
      <c r="Z2077" s="162">
        <v>42370</v>
      </c>
      <c r="AA2077" s="158"/>
      <c r="AB2077" s="158"/>
      <c r="AC2077" s="158"/>
      <c r="AD2077" s="163" t="s">
        <v>1843</v>
      </c>
    </row>
    <row r="2078" spans="1:32" outlineLevel="5" x14ac:dyDescent="0.25">
      <c r="C2078" s="10"/>
      <c r="D2078" s="10"/>
      <c r="E2078" s="10"/>
      <c r="F2078" s="10"/>
      <c r="G2078" s="76"/>
      <c r="H2078" s="76"/>
      <c r="I2078" s="77"/>
      <c r="J2078" s="80"/>
      <c r="K2078" s="10"/>
      <c r="L2078" s="11"/>
      <c r="M2078" s="10"/>
      <c r="N2078" s="10"/>
      <c r="O2078" s="17">
        <f>SUM(O2074:O2077)</f>
        <v>1729607.78</v>
      </c>
      <c r="P2078" s="17">
        <f t="shared" ref="P2078:Q2078" si="738">SUM(P2074:P2077)</f>
        <v>16.41</v>
      </c>
      <c r="Q2078" s="17">
        <f t="shared" si="738"/>
        <v>1729591.3699999999</v>
      </c>
      <c r="R2078" s="17"/>
      <c r="S2078" s="17"/>
      <c r="T2078" s="13"/>
      <c r="U2078" s="13"/>
      <c r="V2078" s="13"/>
      <c r="W2078" s="26"/>
      <c r="X2078" s="10"/>
      <c r="Y2078" s="10"/>
      <c r="Z2078" s="10"/>
      <c r="AA2078" s="10"/>
      <c r="AB2078" s="14"/>
      <c r="AC2078" s="10"/>
      <c r="AD2078" s="10"/>
      <c r="AE2078" s="10"/>
      <c r="AF2078" s="15"/>
    </row>
    <row r="2079" spans="1:32" outlineLevel="5" x14ac:dyDescent="0.25">
      <c r="C2079" s="10"/>
      <c r="D2079" s="10"/>
      <c r="E2079" s="10"/>
      <c r="F2079" s="10"/>
      <c r="G2079" s="76"/>
      <c r="H2079" s="76"/>
      <c r="I2079" s="77"/>
      <c r="J2079" s="80"/>
      <c r="K2079" s="10"/>
      <c r="L2079" s="11"/>
      <c r="M2079" s="10"/>
      <c r="N2079" s="10"/>
      <c r="O2079" s="24"/>
      <c r="P2079" s="24"/>
      <c r="Q2079" s="16"/>
      <c r="R2079" s="16"/>
      <c r="S2079" s="16"/>
      <c r="T2079" s="13"/>
      <c r="U2079" s="13"/>
      <c r="V2079" s="13"/>
      <c r="W2079" s="26"/>
      <c r="X2079" s="10"/>
      <c r="Y2079" s="10"/>
      <c r="Z2079" s="10"/>
      <c r="AA2079" s="10"/>
      <c r="AB2079" s="14"/>
      <c r="AC2079" s="10"/>
      <c r="AD2079" s="10"/>
      <c r="AE2079" s="10"/>
      <c r="AF2079" s="15"/>
    </row>
    <row r="2080" spans="1:32" ht="15.75" x14ac:dyDescent="0.25">
      <c r="G2080" s="242" t="s">
        <v>1392</v>
      </c>
      <c r="I2080" s="124" t="s">
        <v>1090</v>
      </c>
      <c r="J2080" s="194"/>
      <c r="K2080" s="124"/>
      <c r="L2080" s="124"/>
      <c r="M2080" s="124"/>
      <c r="N2080" s="124"/>
      <c r="O2080" s="125"/>
      <c r="P2080" s="125"/>
      <c r="Q2080" s="125"/>
      <c r="R2080" s="125"/>
      <c r="S2080" s="125"/>
      <c r="T2080" s="124"/>
      <c r="U2080" s="124"/>
      <c r="V2080" s="124"/>
      <c r="W2080" s="124"/>
      <c r="X2080" s="124"/>
      <c r="Y2080" s="124"/>
      <c r="Z2080" s="124"/>
      <c r="AA2080" s="124"/>
      <c r="AB2080" s="124"/>
      <c r="AC2080" s="124"/>
      <c r="AD2080" s="124"/>
    </row>
    <row r="2081" spans="1:32" s="65" customFormat="1" ht="15" customHeight="1" outlineLevel="5" x14ac:dyDescent="0.25">
      <c r="A2081" s="21"/>
      <c r="B2081" s="151"/>
      <c r="C2081" s="151"/>
      <c r="D2081" s="151"/>
      <c r="E2081" s="151"/>
      <c r="F2081" s="151"/>
      <c r="G2081" s="191" t="s">
        <v>1842</v>
      </c>
      <c r="H2081" s="187">
        <v>42370</v>
      </c>
      <c r="I2081" s="151" t="s">
        <v>14</v>
      </c>
      <c r="J2081" s="473" t="s">
        <v>49</v>
      </c>
      <c r="K2081" s="151" t="s">
        <v>9</v>
      </c>
      <c r="L2081" s="151" t="s">
        <v>10</v>
      </c>
      <c r="M2081" s="151" t="s">
        <v>10</v>
      </c>
      <c r="N2081" s="151" t="s">
        <v>11</v>
      </c>
      <c r="O2081" s="139">
        <v>162179.76</v>
      </c>
      <c r="P2081" s="139">
        <v>0</v>
      </c>
      <c r="Q2081" s="139">
        <v>162179.76</v>
      </c>
      <c r="R2081" s="153" t="s">
        <v>1</v>
      </c>
      <c r="S2081" s="154" t="s">
        <v>4</v>
      </c>
      <c r="T2081" s="154"/>
      <c r="U2081" s="154" t="s">
        <v>1357</v>
      </c>
      <c r="V2081" s="151"/>
      <c r="W2081" s="151"/>
      <c r="X2081" s="151"/>
      <c r="Y2081" s="151"/>
      <c r="Z2081" s="155">
        <v>42370</v>
      </c>
      <c r="AA2081" s="151"/>
      <c r="AB2081" s="151"/>
      <c r="AC2081" s="151"/>
      <c r="AD2081" s="156" t="s">
        <v>1843</v>
      </c>
    </row>
    <row r="2082" spans="1:32" s="21" customFormat="1" ht="15" customHeight="1" outlineLevel="5" x14ac:dyDescent="0.25">
      <c r="B2082" s="1"/>
      <c r="C2082" s="1"/>
      <c r="D2082" s="1"/>
      <c r="E2082" s="1"/>
      <c r="F2082" s="1"/>
      <c r="G2082" s="192" t="s">
        <v>1842</v>
      </c>
      <c r="H2082" s="188">
        <v>42370</v>
      </c>
      <c r="I2082" s="1" t="s">
        <v>14</v>
      </c>
      <c r="J2082" s="294" t="s">
        <v>59</v>
      </c>
      <c r="K2082" s="1" t="s">
        <v>9</v>
      </c>
      <c r="L2082" s="1" t="s">
        <v>10</v>
      </c>
      <c r="M2082" s="1" t="s">
        <v>10</v>
      </c>
      <c r="N2082" s="1" t="s">
        <v>11</v>
      </c>
      <c r="O2082" s="9">
        <v>28994.91</v>
      </c>
      <c r="P2082" s="9">
        <v>0</v>
      </c>
      <c r="Q2082" s="9">
        <v>28994.91</v>
      </c>
      <c r="R2082" s="6" t="s">
        <v>1</v>
      </c>
      <c r="S2082" s="5" t="s">
        <v>4</v>
      </c>
      <c r="T2082" s="5"/>
      <c r="U2082" s="5" t="s">
        <v>1357</v>
      </c>
      <c r="V2082" s="1"/>
      <c r="W2082" s="1"/>
      <c r="X2082" s="1"/>
      <c r="Y2082" s="1"/>
      <c r="Z2082" s="4">
        <v>42370</v>
      </c>
      <c r="AA2082" s="1"/>
      <c r="AB2082" s="1"/>
      <c r="AC2082" s="1"/>
      <c r="AD2082" s="8" t="s">
        <v>1843</v>
      </c>
    </row>
    <row r="2083" spans="1:32" s="164" customFormat="1" ht="15" customHeight="1" outlineLevel="5" x14ac:dyDescent="0.25">
      <c r="A2083" s="21"/>
      <c r="B2083" s="158"/>
      <c r="C2083" s="158"/>
      <c r="D2083" s="158"/>
      <c r="E2083" s="158"/>
      <c r="F2083" s="158"/>
      <c r="G2083" s="193" t="s">
        <v>1842</v>
      </c>
      <c r="H2083" s="189">
        <v>42370</v>
      </c>
      <c r="I2083" s="158" t="s">
        <v>14</v>
      </c>
      <c r="J2083" s="475" t="s">
        <v>63</v>
      </c>
      <c r="K2083" s="158" t="s">
        <v>9</v>
      </c>
      <c r="L2083" s="158" t="s">
        <v>10</v>
      </c>
      <c r="M2083" s="158" t="s">
        <v>10</v>
      </c>
      <c r="N2083" s="158" t="s">
        <v>11</v>
      </c>
      <c r="O2083" s="146">
        <v>37153.35</v>
      </c>
      <c r="P2083" s="146">
        <v>0</v>
      </c>
      <c r="Q2083" s="146">
        <v>37153.35</v>
      </c>
      <c r="R2083" s="160" t="s">
        <v>1</v>
      </c>
      <c r="S2083" s="161" t="s">
        <v>4</v>
      </c>
      <c r="T2083" s="161"/>
      <c r="U2083" s="161" t="s">
        <v>1357</v>
      </c>
      <c r="V2083" s="158"/>
      <c r="W2083" s="158"/>
      <c r="X2083" s="158"/>
      <c r="Y2083" s="158"/>
      <c r="Z2083" s="162">
        <v>42370</v>
      </c>
      <c r="AA2083" s="158"/>
      <c r="AB2083" s="158"/>
      <c r="AC2083" s="158"/>
      <c r="AD2083" s="163" t="s">
        <v>1843</v>
      </c>
    </row>
    <row r="2084" spans="1:32" x14ac:dyDescent="0.25">
      <c r="C2084" s="10"/>
      <c r="D2084" s="10"/>
      <c r="E2084" s="10"/>
      <c r="F2084" s="10"/>
      <c r="G2084" s="76"/>
      <c r="H2084" s="76"/>
      <c r="I2084" s="77"/>
      <c r="J2084" s="80"/>
      <c r="K2084" s="10"/>
      <c r="L2084" s="11"/>
      <c r="M2084" s="11"/>
      <c r="N2084" s="11"/>
      <c r="O2084" s="71">
        <f>SUM(O2081:O2083)</f>
        <v>228328.02000000002</v>
      </c>
      <c r="P2084" s="71">
        <f t="shared" ref="P2084:Q2084" si="739">SUM(P2081:P2083)</f>
        <v>0</v>
      </c>
      <c r="Q2084" s="71">
        <f t="shared" si="739"/>
        <v>228328.02000000002</v>
      </c>
      <c r="R2084" s="17"/>
      <c r="S2084" s="17"/>
      <c r="T2084" s="16"/>
      <c r="U2084" s="16"/>
      <c r="V2084" s="16"/>
      <c r="W2084" s="26"/>
      <c r="X2084" s="10"/>
      <c r="Y2084" s="10"/>
      <c r="Z2084" s="10"/>
      <c r="AA2084" s="10"/>
      <c r="AB2084" s="14"/>
      <c r="AC2084" s="10"/>
      <c r="AD2084" s="10"/>
      <c r="AE2084" s="10"/>
      <c r="AF2084" s="15"/>
    </row>
    <row r="2085" spans="1:32" x14ac:dyDescent="0.25">
      <c r="C2085" s="10"/>
      <c r="D2085" s="10"/>
      <c r="E2085" s="10"/>
      <c r="F2085" s="10"/>
      <c r="G2085" s="76"/>
      <c r="H2085" s="76"/>
      <c r="I2085" s="77"/>
      <c r="J2085" s="80"/>
      <c r="K2085" s="10"/>
      <c r="L2085" s="11"/>
      <c r="M2085" s="11"/>
      <c r="N2085" s="11"/>
      <c r="O2085" s="71"/>
      <c r="P2085" s="71"/>
      <c r="Q2085" s="71"/>
      <c r="R2085" s="17"/>
      <c r="S2085" s="17"/>
      <c r="T2085" s="16"/>
      <c r="U2085" s="16"/>
      <c r="V2085" s="16"/>
      <c r="W2085" s="26"/>
      <c r="X2085" s="10"/>
      <c r="Y2085" s="10"/>
      <c r="Z2085" s="10"/>
      <c r="AA2085" s="10"/>
      <c r="AB2085" s="14"/>
      <c r="AC2085" s="10"/>
      <c r="AD2085" s="10"/>
      <c r="AE2085" s="10"/>
      <c r="AF2085" s="15"/>
    </row>
    <row r="2086" spans="1:32" ht="15.75" x14ac:dyDescent="0.25">
      <c r="G2086" s="242" t="s">
        <v>1393</v>
      </c>
      <c r="I2086" s="124" t="s">
        <v>1114</v>
      </c>
      <c r="J2086" s="194"/>
      <c r="K2086" s="124"/>
      <c r="L2086" s="124"/>
      <c r="M2086" s="124"/>
      <c r="N2086" s="124"/>
      <c r="O2086" s="125"/>
      <c r="P2086" s="125"/>
      <c r="Q2086" s="125"/>
      <c r="R2086" s="125"/>
      <c r="S2086" s="125"/>
      <c r="T2086" s="124"/>
      <c r="U2086" s="124"/>
      <c r="V2086" s="124"/>
      <c r="W2086" s="124"/>
      <c r="X2086" s="124"/>
      <c r="Y2086" s="124"/>
      <c r="Z2086" s="124"/>
      <c r="AA2086" s="124"/>
      <c r="AB2086" s="124"/>
      <c r="AC2086" s="124"/>
      <c r="AD2086" s="124"/>
    </row>
    <row r="2087" spans="1:32" s="65" customFormat="1" ht="15" customHeight="1" outlineLevel="5" x14ac:dyDescent="0.25">
      <c r="A2087" s="21"/>
      <c r="B2087" s="151"/>
      <c r="C2087" s="151"/>
      <c r="D2087" s="151"/>
      <c r="E2087" s="151"/>
      <c r="F2087" s="151"/>
      <c r="G2087" s="191" t="s">
        <v>1842</v>
      </c>
      <c r="H2087" s="187">
        <v>42370</v>
      </c>
      <c r="I2087" s="151" t="s">
        <v>14</v>
      </c>
      <c r="J2087" s="473" t="s">
        <v>49</v>
      </c>
      <c r="K2087" s="151" t="s">
        <v>9</v>
      </c>
      <c r="L2087" s="151" t="s">
        <v>10</v>
      </c>
      <c r="M2087" s="151" t="s">
        <v>10</v>
      </c>
      <c r="N2087" s="151" t="s">
        <v>11</v>
      </c>
      <c r="O2087" s="139">
        <v>313242.65999999997</v>
      </c>
      <c r="P2087" s="139">
        <v>0</v>
      </c>
      <c r="Q2087" s="139">
        <v>313242.65999999997</v>
      </c>
      <c r="R2087" s="153" t="s">
        <v>1</v>
      </c>
      <c r="S2087" s="154" t="s">
        <v>4</v>
      </c>
      <c r="T2087" s="154"/>
      <c r="U2087" s="154" t="s">
        <v>1358</v>
      </c>
      <c r="V2087" s="151"/>
      <c r="W2087" s="151"/>
      <c r="X2087" s="151"/>
      <c r="Y2087" s="151"/>
      <c r="Z2087" s="155">
        <v>42370</v>
      </c>
      <c r="AA2087" s="151"/>
      <c r="AB2087" s="151"/>
      <c r="AC2087" s="151"/>
      <c r="AD2087" s="156" t="s">
        <v>1843</v>
      </c>
    </row>
    <row r="2088" spans="1:32" s="21" customFormat="1" ht="15" customHeight="1" outlineLevel="5" x14ac:dyDescent="0.25">
      <c r="B2088" s="1"/>
      <c r="C2088" s="1"/>
      <c r="D2088" s="1"/>
      <c r="E2088" s="1"/>
      <c r="F2088" s="1"/>
      <c r="G2088" s="192" t="s">
        <v>1842</v>
      </c>
      <c r="H2088" s="188">
        <v>42370</v>
      </c>
      <c r="I2088" s="1" t="s">
        <v>14</v>
      </c>
      <c r="J2088" s="294" t="s">
        <v>59</v>
      </c>
      <c r="K2088" s="1" t="s">
        <v>9</v>
      </c>
      <c r="L2088" s="1" t="s">
        <v>10</v>
      </c>
      <c r="M2088" s="1" t="s">
        <v>10</v>
      </c>
      <c r="N2088" s="1" t="s">
        <v>11</v>
      </c>
      <c r="O2088" s="9">
        <v>324945.27</v>
      </c>
      <c r="P2088" s="9">
        <v>0</v>
      </c>
      <c r="Q2088" s="9">
        <v>324945.27</v>
      </c>
      <c r="R2088" s="6" t="s">
        <v>1</v>
      </c>
      <c r="S2088" s="5" t="s">
        <v>4</v>
      </c>
      <c r="T2088" s="5"/>
      <c r="U2088" s="5" t="s">
        <v>1358</v>
      </c>
      <c r="V2088" s="1"/>
      <c r="W2088" s="1"/>
      <c r="X2088" s="1"/>
      <c r="Y2088" s="1"/>
      <c r="Z2088" s="4">
        <v>42370</v>
      </c>
      <c r="AA2088" s="1"/>
      <c r="AB2088" s="1"/>
      <c r="AC2088" s="1"/>
      <c r="AD2088" s="8" t="s">
        <v>1843</v>
      </c>
    </row>
    <row r="2089" spans="1:32" s="164" customFormat="1" ht="15" customHeight="1" outlineLevel="5" x14ac:dyDescent="0.25">
      <c r="A2089" s="21"/>
      <c r="B2089" s="158"/>
      <c r="C2089" s="158"/>
      <c r="D2089" s="158"/>
      <c r="E2089" s="158"/>
      <c r="F2089" s="158"/>
      <c r="G2089" s="193" t="s">
        <v>1842</v>
      </c>
      <c r="H2089" s="189">
        <v>42370</v>
      </c>
      <c r="I2089" s="158" t="s">
        <v>14</v>
      </c>
      <c r="J2089" s="475" t="s">
        <v>63</v>
      </c>
      <c r="K2089" s="158" t="s">
        <v>9</v>
      </c>
      <c r="L2089" s="158" t="s">
        <v>10</v>
      </c>
      <c r="M2089" s="158" t="s">
        <v>10</v>
      </c>
      <c r="N2089" s="158" t="s">
        <v>11</v>
      </c>
      <c r="O2089" s="146">
        <v>56753.4</v>
      </c>
      <c r="P2089" s="146">
        <v>0</v>
      </c>
      <c r="Q2089" s="146">
        <v>56753.4</v>
      </c>
      <c r="R2089" s="160" t="s">
        <v>1</v>
      </c>
      <c r="S2089" s="161" t="s">
        <v>4</v>
      </c>
      <c r="T2089" s="161"/>
      <c r="U2089" s="161" t="s">
        <v>1358</v>
      </c>
      <c r="V2089" s="158"/>
      <c r="W2089" s="158"/>
      <c r="X2089" s="158"/>
      <c r="Y2089" s="158"/>
      <c r="Z2089" s="162">
        <v>42370</v>
      </c>
      <c r="AA2089" s="158"/>
      <c r="AB2089" s="158"/>
      <c r="AC2089" s="158"/>
      <c r="AD2089" s="163" t="s">
        <v>1843</v>
      </c>
    </row>
    <row r="2090" spans="1:32" ht="15" customHeight="1" x14ac:dyDescent="0.25">
      <c r="C2090" s="10"/>
      <c r="D2090" s="10"/>
      <c r="E2090" s="10"/>
      <c r="F2090" s="10"/>
      <c r="G2090" s="76"/>
      <c r="H2090" s="76"/>
      <c r="I2090" s="77"/>
      <c r="J2090" s="80"/>
      <c r="K2090" s="10"/>
      <c r="L2090" s="11"/>
      <c r="M2090" s="11"/>
      <c r="N2090" s="11"/>
      <c r="O2090" s="71">
        <f>SUM(O2087:O2089)</f>
        <v>694941.33</v>
      </c>
      <c r="P2090" s="71">
        <f t="shared" ref="P2090:Q2090" si="740">SUM(P2087:P2089)</f>
        <v>0</v>
      </c>
      <c r="Q2090" s="71">
        <f t="shared" si="740"/>
        <v>694941.33</v>
      </c>
      <c r="R2090" s="17"/>
      <c r="S2090" s="17"/>
      <c r="T2090" s="16"/>
      <c r="U2090" s="16"/>
      <c r="V2090" s="16"/>
      <c r="W2090" s="26"/>
      <c r="X2090" s="10"/>
      <c r="Y2090" s="10"/>
      <c r="Z2090" s="10"/>
      <c r="AA2090" s="10"/>
      <c r="AB2090" s="14"/>
      <c r="AC2090" s="10"/>
      <c r="AD2090" s="10"/>
      <c r="AE2090" s="10"/>
      <c r="AF2090" s="15"/>
    </row>
    <row r="2091" spans="1:32" ht="15" customHeight="1" x14ac:dyDescent="0.25">
      <c r="C2091" s="10"/>
      <c r="D2091" s="10"/>
      <c r="E2091" s="10"/>
      <c r="F2091" s="10"/>
      <c r="G2091" s="76"/>
      <c r="H2091" s="76"/>
      <c r="I2091" s="77"/>
      <c r="J2091" s="80"/>
      <c r="K2091" s="10"/>
      <c r="L2091" s="11"/>
      <c r="M2091" s="11"/>
      <c r="N2091" s="11"/>
      <c r="O2091" s="25"/>
      <c r="P2091" s="25"/>
      <c r="Q2091" s="17"/>
      <c r="R2091" s="17"/>
      <c r="S2091" s="17"/>
      <c r="T2091" s="16"/>
      <c r="U2091" s="16"/>
      <c r="V2091" s="16"/>
      <c r="W2091" s="26"/>
      <c r="X2091" s="10"/>
      <c r="Y2091" s="10"/>
      <c r="Z2091" s="10"/>
      <c r="AA2091" s="10"/>
      <c r="AB2091" s="14"/>
      <c r="AC2091" s="10"/>
      <c r="AD2091" s="10"/>
      <c r="AE2091" s="10"/>
      <c r="AF2091" s="15"/>
    </row>
    <row r="2092" spans="1:32" ht="15" customHeight="1" x14ac:dyDescent="0.25">
      <c r="C2092" s="10"/>
      <c r="D2092" s="10"/>
      <c r="E2092" s="10"/>
      <c r="F2092" s="10"/>
      <c r="G2092" s="242" t="s">
        <v>1394</v>
      </c>
      <c r="H2092" s="76"/>
      <c r="I2092" s="123" t="s">
        <v>1083</v>
      </c>
      <c r="J2092" s="477"/>
      <c r="K2092" s="123"/>
      <c r="L2092" s="123"/>
      <c r="M2092" s="123"/>
      <c r="N2092" s="123"/>
      <c r="O2092" s="463"/>
      <c r="P2092" s="463"/>
      <c r="Q2092" s="463"/>
      <c r="R2092" s="262"/>
      <c r="S2092" s="262"/>
      <c r="T2092" s="123"/>
      <c r="U2092" s="123"/>
      <c r="V2092" s="123"/>
      <c r="W2092" s="123"/>
      <c r="X2092" s="123"/>
      <c r="Y2092" s="123"/>
      <c r="Z2092" s="123"/>
      <c r="AA2092" s="123"/>
      <c r="AB2092" s="123"/>
      <c r="AC2092" s="123"/>
      <c r="AD2092" s="123"/>
    </row>
    <row r="2093" spans="1:32" s="65" customFormat="1" ht="15" customHeight="1" outlineLevel="5" x14ac:dyDescent="0.25">
      <c r="A2093" s="21"/>
      <c r="B2093" s="151"/>
      <c r="C2093" s="151"/>
      <c r="D2093" s="151"/>
      <c r="E2093" s="151"/>
      <c r="F2093" s="151"/>
      <c r="G2093" s="191" t="s">
        <v>1842</v>
      </c>
      <c r="H2093" s="187">
        <v>42370</v>
      </c>
      <c r="I2093" s="151" t="s">
        <v>14</v>
      </c>
      <c r="J2093" s="473" t="s">
        <v>43</v>
      </c>
      <c r="K2093" s="151" t="s">
        <v>9</v>
      </c>
      <c r="L2093" s="151" t="s">
        <v>10</v>
      </c>
      <c r="M2093" s="151" t="s">
        <v>10</v>
      </c>
      <c r="N2093" s="151" t="s">
        <v>11</v>
      </c>
      <c r="O2093" s="139">
        <v>780260.51</v>
      </c>
      <c r="P2093" s="139">
        <v>0</v>
      </c>
      <c r="Q2093" s="139">
        <v>780260.51</v>
      </c>
      <c r="R2093" s="153" t="s">
        <v>1</v>
      </c>
      <c r="S2093" s="154" t="s">
        <v>4</v>
      </c>
      <c r="T2093" s="154"/>
      <c r="U2093" s="154" t="s">
        <v>1394</v>
      </c>
      <c r="V2093" s="151"/>
      <c r="W2093" s="151"/>
      <c r="X2093" s="151"/>
      <c r="Y2093" s="151"/>
      <c r="Z2093" s="155">
        <v>42370</v>
      </c>
      <c r="AA2093" s="151"/>
      <c r="AB2093" s="151"/>
      <c r="AC2093" s="151"/>
      <c r="AD2093" s="156" t="s">
        <v>1843</v>
      </c>
    </row>
    <row r="2094" spans="1:32" s="21" customFormat="1" ht="15" customHeight="1" outlineLevel="5" x14ac:dyDescent="0.25">
      <c r="B2094" s="1"/>
      <c r="C2094" s="1"/>
      <c r="D2094" s="1"/>
      <c r="E2094" s="1"/>
      <c r="F2094" s="1"/>
      <c r="G2094" s="192" t="s">
        <v>1842</v>
      </c>
      <c r="H2094" s="188">
        <v>42613</v>
      </c>
      <c r="I2094" s="1" t="s">
        <v>4264</v>
      </c>
      <c r="J2094" s="294" t="s">
        <v>43</v>
      </c>
      <c r="K2094" s="1" t="s">
        <v>9</v>
      </c>
      <c r="L2094" s="1" t="s">
        <v>10</v>
      </c>
      <c r="M2094" s="1" t="s">
        <v>10</v>
      </c>
      <c r="N2094" s="1" t="s">
        <v>11</v>
      </c>
      <c r="O2094" s="9">
        <v>0</v>
      </c>
      <c r="P2094" s="9">
        <v>780260.51</v>
      </c>
      <c r="Q2094" s="9">
        <v>-780260.51</v>
      </c>
      <c r="R2094" s="6" t="s">
        <v>1</v>
      </c>
      <c r="S2094" s="5" t="s">
        <v>4</v>
      </c>
      <c r="T2094" s="5"/>
      <c r="U2094" s="5" t="s">
        <v>1394</v>
      </c>
      <c r="V2094" s="1"/>
      <c r="W2094" s="1"/>
      <c r="X2094" s="1"/>
      <c r="Y2094" s="1"/>
      <c r="Z2094" s="4">
        <v>42613</v>
      </c>
      <c r="AA2094" s="1"/>
      <c r="AB2094" s="1"/>
      <c r="AC2094" s="1"/>
      <c r="AD2094" s="8" t="s">
        <v>4265</v>
      </c>
    </row>
    <row r="2095" spans="1:32" s="21" customFormat="1" ht="15" customHeight="1" outlineLevel="5" x14ac:dyDescent="0.25">
      <c r="B2095" s="353"/>
      <c r="C2095" s="353"/>
      <c r="D2095" s="353"/>
      <c r="E2095" s="353"/>
      <c r="F2095" s="353"/>
      <c r="G2095" s="403" t="s">
        <v>1842</v>
      </c>
      <c r="H2095" s="355">
        <v>42613</v>
      </c>
      <c r="I2095" s="353" t="s">
        <v>4264</v>
      </c>
      <c r="J2095" s="474" t="s">
        <v>43</v>
      </c>
      <c r="K2095" s="353" t="s">
        <v>9</v>
      </c>
      <c r="L2095" s="353" t="s">
        <v>10</v>
      </c>
      <c r="M2095" s="353" t="s">
        <v>10</v>
      </c>
      <c r="N2095" s="353" t="s">
        <v>11</v>
      </c>
      <c r="O2095" s="357">
        <v>0</v>
      </c>
      <c r="P2095" s="357">
        <v>780260.51</v>
      </c>
      <c r="Q2095" s="357">
        <v>-780260.51</v>
      </c>
      <c r="R2095" s="359" t="s">
        <v>1</v>
      </c>
      <c r="S2095" s="360" t="s">
        <v>4</v>
      </c>
      <c r="T2095" s="360"/>
      <c r="U2095" s="360" t="s">
        <v>1394</v>
      </c>
      <c r="V2095" s="353"/>
      <c r="W2095" s="353"/>
      <c r="X2095" s="353"/>
      <c r="Y2095" s="353"/>
      <c r="Z2095" s="361">
        <v>42613</v>
      </c>
      <c r="AA2095" s="353"/>
      <c r="AB2095" s="353"/>
      <c r="AC2095" s="353"/>
      <c r="AD2095" s="362" t="s">
        <v>4265</v>
      </c>
    </row>
    <row r="2096" spans="1:32" s="231" customFormat="1" ht="15" customHeight="1" outlineLevel="5" x14ac:dyDescent="0.25">
      <c r="A2096" s="21"/>
      <c r="B2096" s="158"/>
      <c r="C2096" s="158"/>
      <c r="D2096" s="158"/>
      <c r="E2096" s="158"/>
      <c r="F2096" s="158"/>
      <c r="G2096" s="193" t="s">
        <v>1842</v>
      </c>
      <c r="H2096" s="189">
        <v>42673</v>
      </c>
      <c r="I2096" s="158" t="s">
        <v>7130</v>
      </c>
      <c r="J2096" s="475" t="s">
        <v>43</v>
      </c>
      <c r="K2096" s="158" t="s">
        <v>9</v>
      </c>
      <c r="L2096" s="158" t="s">
        <v>10</v>
      </c>
      <c r="M2096" s="158" t="s">
        <v>10</v>
      </c>
      <c r="N2096" s="158" t="s">
        <v>11</v>
      </c>
      <c r="O2096" s="146">
        <v>780260.51</v>
      </c>
      <c r="P2096" s="146">
        <v>0</v>
      </c>
      <c r="Q2096" s="146">
        <f t="shared" ref="Q2096" si="741">O2096-P2096</f>
        <v>780260.51</v>
      </c>
      <c r="R2096" s="160" t="s">
        <v>1</v>
      </c>
      <c r="S2096" s="161" t="s">
        <v>4</v>
      </c>
      <c r="T2096" s="161"/>
      <c r="U2096" s="161" t="s">
        <v>1394</v>
      </c>
      <c r="V2096" s="158"/>
      <c r="W2096" s="158"/>
      <c r="X2096" s="158"/>
      <c r="Y2096" s="158"/>
      <c r="Z2096" s="162">
        <v>42673</v>
      </c>
      <c r="AA2096" s="158"/>
      <c r="AB2096" s="158"/>
      <c r="AC2096" s="158"/>
      <c r="AD2096" s="163" t="s">
        <v>7131</v>
      </c>
    </row>
    <row r="2097" spans="1:32" ht="15" customHeight="1" x14ac:dyDescent="0.25">
      <c r="C2097" s="10"/>
      <c r="D2097" s="10"/>
      <c r="E2097" s="10"/>
      <c r="F2097" s="10"/>
      <c r="G2097" s="76"/>
      <c r="H2097" s="76"/>
      <c r="I2097" s="77"/>
      <c r="J2097" s="80"/>
      <c r="K2097" s="10"/>
      <c r="L2097" s="11"/>
      <c r="M2097" s="11"/>
      <c r="N2097" s="11"/>
      <c r="O2097" s="71">
        <f>SUM(O2093:O2096)</f>
        <v>1560521.02</v>
      </c>
      <c r="P2097" s="71">
        <f t="shared" ref="P2097:Q2097" si="742">SUM(P2093:P2096)</f>
        <v>1560521.02</v>
      </c>
      <c r="Q2097" s="71">
        <f t="shared" si="742"/>
        <v>0</v>
      </c>
      <c r="R2097" s="17"/>
      <c r="S2097" s="17"/>
      <c r="T2097" s="17"/>
      <c r="U2097" s="17"/>
      <c r="V2097" s="17"/>
      <c r="W2097" s="26"/>
      <c r="X2097" s="10"/>
      <c r="Y2097" s="10"/>
      <c r="Z2097" s="10"/>
      <c r="AA2097" s="10"/>
      <c r="AB2097" s="14"/>
      <c r="AC2097" s="10"/>
      <c r="AD2097" s="10"/>
      <c r="AE2097" s="10"/>
      <c r="AF2097" s="15"/>
    </row>
    <row r="2098" spans="1:32" ht="15" customHeight="1" x14ac:dyDescent="0.25">
      <c r="C2098" s="10"/>
      <c r="D2098" s="10"/>
      <c r="E2098" s="10"/>
      <c r="F2098" s="10"/>
      <c r="G2098" s="76"/>
      <c r="H2098" s="76"/>
      <c r="I2098" s="77"/>
      <c r="J2098" s="80"/>
      <c r="K2098" s="10"/>
      <c r="L2098" s="11"/>
      <c r="M2098" s="11"/>
      <c r="N2098" s="11"/>
      <c r="O2098" s="25"/>
      <c r="P2098" s="25"/>
      <c r="Q2098" s="16"/>
      <c r="R2098" s="16"/>
      <c r="S2098" s="16"/>
      <c r="T2098" s="16"/>
      <c r="U2098" s="16"/>
      <c r="V2098" s="16"/>
      <c r="W2098" s="26"/>
      <c r="X2098" s="10"/>
      <c r="Y2098" s="10"/>
      <c r="Z2098" s="10"/>
      <c r="AA2098" s="10"/>
      <c r="AB2098" s="14"/>
      <c r="AC2098" s="10"/>
      <c r="AD2098" s="10"/>
      <c r="AE2098" s="10"/>
      <c r="AF2098" s="15"/>
    </row>
    <row r="2099" spans="1:32" ht="15" customHeight="1" x14ac:dyDescent="0.25">
      <c r="C2099" s="10"/>
      <c r="D2099" s="10"/>
      <c r="E2099" s="10"/>
      <c r="F2099" s="10"/>
      <c r="G2099" s="242" t="s">
        <v>1395</v>
      </c>
      <c r="H2099" s="76"/>
      <c r="I2099" s="123" t="s">
        <v>1084</v>
      </c>
      <c r="J2099" s="477"/>
      <c r="K2099" s="123"/>
      <c r="L2099" s="123"/>
      <c r="M2099" s="123"/>
      <c r="N2099" s="123"/>
      <c r="O2099" s="463"/>
      <c r="P2099" s="463"/>
      <c r="Q2099" s="463"/>
      <c r="R2099" s="262"/>
      <c r="S2099" s="262"/>
      <c r="T2099" s="123"/>
      <c r="U2099" s="123"/>
      <c r="V2099" s="123"/>
      <c r="W2099" s="123"/>
      <c r="X2099" s="123"/>
      <c r="Y2099" s="123"/>
      <c r="Z2099" s="123"/>
      <c r="AA2099" s="123"/>
      <c r="AB2099" s="123"/>
      <c r="AC2099" s="123"/>
      <c r="AD2099" s="123"/>
    </row>
    <row r="2100" spans="1:32" s="65" customFormat="1" ht="15" customHeight="1" outlineLevel="5" x14ac:dyDescent="0.25">
      <c r="A2100" s="21"/>
      <c r="B2100" s="66"/>
      <c r="C2100" s="66"/>
      <c r="D2100" s="66"/>
      <c r="E2100" s="66"/>
      <c r="F2100" s="66"/>
      <c r="G2100" s="471" t="s">
        <v>1842</v>
      </c>
      <c r="H2100" s="190">
        <v>42370</v>
      </c>
      <c r="I2100" s="66" t="s">
        <v>14</v>
      </c>
      <c r="J2100" s="476" t="s">
        <v>43</v>
      </c>
      <c r="K2100" s="66" t="s">
        <v>9</v>
      </c>
      <c r="L2100" s="66" t="s">
        <v>10</v>
      </c>
      <c r="M2100" s="66" t="s">
        <v>10</v>
      </c>
      <c r="N2100" s="66" t="s">
        <v>11</v>
      </c>
      <c r="O2100" s="166">
        <v>909538.74</v>
      </c>
      <c r="P2100" s="166">
        <v>0</v>
      </c>
      <c r="Q2100" s="166">
        <f t="shared" ref="Q2100:Q2101" si="743">O2100-P2100</f>
        <v>909538.74</v>
      </c>
      <c r="R2100" s="167" t="s">
        <v>1</v>
      </c>
      <c r="S2100" s="168" t="s">
        <v>4</v>
      </c>
      <c r="T2100" s="168"/>
      <c r="U2100" s="168" t="s">
        <v>1356</v>
      </c>
      <c r="V2100" s="66"/>
      <c r="W2100" s="66"/>
      <c r="X2100" s="66"/>
      <c r="Y2100" s="66"/>
      <c r="Z2100" s="169">
        <v>42370</v>
      </c>
      <c r="AA2100" s="66"/>
      <c r="AB2100" s="66"/>
      <c r="AC2100" s="66"/>
      <c r="AD2100" s="170" t="s">
        <v>1843</v>
      </c>
    </row>
    <row r="2101" spans="1:32" s="231" customFormat="1" ht="15" customHeight="1" outlineLevel="5" x14ac:dyDescent="0.25">
      <c r="A2101" s="21"/>
      <c r="B2101" s="158"/>
      <c r="C2101" s="158"/>
      <c r="D2101" s="158"/>
      <c r="E2101" s="158"/>
      <c r="F2101" s="158"/>
      <c r="G2101" s="193" t="s">
        <v>1842</v>
      </c>
      <c r="H2101" s="189">
        <v>42735</v>
      </c>
      <c r="I2101" s="158" t="s">
        <v>9442</v>
      </c>
      <c r="J2101" s="475" t="s">
        <v>43</v>
      </c>
      <c r="K2101" s="158" t="s">
        <v>9</v>
      </c>
      <c r="L2101" s="158" t="s">
        <v>10</v>
      </c>
      <c r="M2101" s="158" t="s">
        <v>10</v>
      </c>
      <c r="N2101" s="158" t="s">
        <v>11</v>
      </c>
      <c r="O2101" s="146">
        <v>0</v>
      </c>
      <c r="P2101" s="146">
        <v>909538.74</v>
      </c>
      <c r="Q2101" s="146">
        <f t="shared" si="743"/>
        <v>-909538.74</v>
      </c>
      <c r="R2101" s="160" t="s">
        <v>1</v>
      </c>
      <c r="S2101" s="161" t="s">
        <v>4</v>
      </c>
      <c r="T2101" s="161"/>
      <c r="U2101" s="148" t="s">
        <v>1395</v>
      </c>
      <c r="V2101" s="158"/>
      <c r="W2101" s="158"/>
      <c r="X2101" s="158"/>
      <c r="Y2101" s="158"/>
      <c r="Z2101" s="162">
        <v>42735</v>
      </c>
      <c r="AA2101" s="158"/>
      <c r="AB2101" s="158"/>
      <c r="AC2101" s="158"/>
      <c r="AD2101" s="163" t="s">
        <v>9443</v>
      </c>
    </row>
    <row r="2102" spans="1:32" x14ac:dyDescent="0.25">
      <c r="C2102" s="10"/>
      <c r="D2102" s="10"/>
      <c r="E2102" s="10"/>
      <c r="F2102" s="10"/>
      <c r="G2102" s="76"/>
      <c r="H2102" s="76"/>
      <c r="I2102" s="77"/>
      <c r="J2102" s="80"/>
      <c r="K2102" s="10"/>
      <c r="L2102" s="11"/>
      <c r="M2102" s="11"/>
      <c r="N2102" s="11"/>
      <c r="O2102" s="71">
        <f>SUM(O2100:O2101)</f>
        <v>909538.74</v>
      </c>
      <c r="P2102" s="71">
        <f t="shared" ref="P2102:Q2102" si="744">SUM(P2100:P2101)</f>
        <v>909538.74</v>
      </c>
      <c r="Q2102" s="71">
        <f t="shared" si="744"/>
        <v>0</v>
      </c>
      <c r="R2102" s="17"/>
      <c r="S2102" s="17"/>
      <c r="T2102" s="17"/>
      <c r="U2102" s="17"/>
      <c r="V2102" s="17"/>
      <c r="W2102" s="26"/>
      <c r="X2102" s="10"/>
      <c r="Y2102" s="10"/>
      <c r="Z2102" s="10"/>
      <c r="AA2102" s="10"/>
      <c r="AB2102" s="14"/>
      <c r="AC2102" s="10"/>
      <c r="AD2102" s="10"/>
      <c r="AE2102" s="10"/>
      <c r="AF2102" s="15"/>
    </row>
    <row r="2103" spans="1:32" x14ac:dyDescent="0.25">
      <c r="C2103" s="10"/>
      <c r="D2103" s="10"/>
      <c r="E2103" s="10"/>
      <c r="F2103" s="10"/>
      <c r="G2103" s="76"/>
      <c r="H2103" s="76"/>
      <c r="I2103" s="77"/>
      <c r="J2103" s="80"/>
      <c r="K2103" s="10"/>
      <c r="L2103" s="11"/>
      <c r="M2103" s="11"/>
      <c r="N2103" s="11"/>
      <c r="O2103" s="25"/>
      <c r="P2103" s="25"/>
      <c r="Q2103" s="16"/>
      <c r="R2103" s="16"/>
      <c r="S2103" s="16"/>
      <c r="T2103" s="16"/>
      <c r="U2103" s="16"/>
      <c r="V2103" s="16"/>
      <c r="W2103" s="26"/>
      <c r="X2103" s="10"/>
      <c r="Y2103" s="10"/>
      <c r="Z2103" s="10"/>
      <c r="AA2103" s="10"/>
      <c r="AB2103" s="14"/>
      <c r="AC2103" s="10"/>
      <c r="AD2103" s="10"/>
      <c r="AE2103" s="10"/>
      <c r="AF2103" s="15"/>
    </row>
    <row r="2104" spans="1:32" ht="15.75" x14ac:dyDescent="0.25">
      <c r="C2104" s="10"/>
      <c r="D2104" s="10"/>
      <c r="E2104" s="10"/>
      <c r="F2104" s="10"/>
      <c r="G2104" s="242" t="s">
        <v>1396</v>
      </c>
      <c r="H2104" s="76"/>
      <c r="I2104" s="123" t="s">
        <v>1102</v>
      </c>
      <c r="J2104" s="477"/>
      <c r="K2104" s="123"/>
      <c r="L2104" s="123"/>
      <c r="M2104" s="123"/>
      <c r="N2104" s="123"/>
      <c r="O2104" s="463"/>
      <c r="P2104" s="463"/>
      <c r="Q2104" s="463"/>
      <c r="R2104" s="262"/>
      <c r="S2104" s="262"/>
      <c r="T2104" s="123"/>
      <c r="U2104" s="123"/>
      <c r="V2104" s="123"/>
      <c r="W2104" s="123"/>
      <c r="X2104" s="123"/>
      <c r="Y2104" s="123"/>
      <c r="Z2104" s="123"/>
      <c r="AA2104" s="123"/>
      <c r="AB2104" s="123"/>
      <c r="AC2104" s="123"/>
      <c r="AD2104" s="123"/>
    </row>
    <row r="2105" spans="1:32" s="65" customFormat="1" ht="15" customHeight="1" outlineLevel="5" x14ac:dyDescent="0.25">
      <c r="A2105" s="21"/>
      <c r="B2105" s="151"/>
      <c r="C2105" s="151"/>
      <c r="D2105" s="151"/>
      <c r="E2105" s="151"/>
      <c r="F2105" s="151"/>
      <c r="G2105" s="191" t="s">
        <v>1842</v>
      </c>
      <c r="H2105" s="187">
        <v>42370</v>
      </c>
      <c r="I2105" s="151" t="s">
        <v>14</v>
      </c>
      <c r="J2105" s="473" t="s">
        <v>49</v>
      </c>
      <c r="K2105" s="151" t="s">
        <v>9</v>
      </c>
      <c r="L2105" s="151" t="s">
        <v>10</v>
      </c>
      <c r="M2105" s="151" t="s">
        <v>10</v>
      </c>
      <c r="N2105" s="151" t="s">
        <v>11</v>
      </c>
      <c r="O2105" s="139">
        <v>129854.15</v>
      </c>
      <c r="P2105" s="139">
        <v>0</v>
      </c>
      <c r="Q2105" s="139">
        <v>129854.15</v>
      </c>
      <c r="R2105" s="153" t="s">
        <v>1</v>
      </c>
      <c r="S2105" s="154" t="s">
        <v>4</v>
      </c>
      <c r="T2105" s="154"/>
      <c r="U2105" s="154" t="s">
        <v>1359</v>
      </c>
      <c r="V2105" s="151"/>
      <c r="W2105" s="151"/>
      <c r="X2105" s="151"/>
      <c r="Y2105" s="151"/>
      <c r="Z2105" s="155">
        <v>42370</v>
      </c>
      <c r="AA2105" s="151"/>
      <c r="AB2105" s="151"/>
      <c r="AC2105" s="151"/>
      <c r="AD2105" s="156" t="s">
        <v>1843</v>
      </c>
    </row>
    <row r="2106" spans="1:32" s="21" customFormat="1" ht="15" customHeight="1" outlineLevel="5" x14ac:dyDescent="0.25">
      <c r="B2106" s="1"/>
      <c r="C2106" s="1"/>
      <c r="D2106" s="1"/>
      <c r="E2106" s="1"/>
      <c r="F2106" s="1"/>
      <c r="G2106" s="192" t="s">
        <v>1842</v>
      </c>
      <c r="H2106" s="188">
        <v>42370</v>
      </c>
      <c r="I2106" s="1" t="s">
        <v>14</v>
      </c>
      <c r="J2106" s="294" t="s">
        <v>59</v>
      </c>
      <c r="K2106" s="1" t="s">
        <v>9</v>
      </c>
      <c r="L2106" s="1" t="s">
        <v>10</v>
      </c>
      <c r="M2106" s="1" t="s">
        <v>10</v>
      </c>
      <c r="N2106" s="1" t="s">
        <v>11</v>
      </c>
      <c r="O2106" s="9">
        <v>15107.5</v>
      </c>
      <c r="P2106" s="9">
        <v>0</v>
      </c>
      <c r="Q2106" s="9">
        <v>15107.5</v>
      </c>
      <c r="R2106" s="6" t="s">
        <v>1</v>
      </c>
      <c r="S2106" s="5" t="s">
        <v>4</v>
      </c>
      <c r="T2106" s="5"/>
      <c r="U2106" s="5" t="s">
        <v>1359</v>
      </c>
      <c r="V2106" s="1"/>
      <c r="W2106" s="1"/>
      <c r="X2106" s="1"/>
      <c r="Y2106" s="1"/>
      <c r="Z2106" s="4">
        <v>42370</v>
      </c>
      <c r="AA2106" s="1"/>
      <c r="AB2106" s="1"/>
      <c r="AC2106" s="1"/>
      <c r="AD2106" s="8" t="s">
        <v>1843</v>
      </c>
    </row>
    <row r="2107" spans="1:32" s="164" customFormat="1" ht="15" customHeight="1" outlineLevel="5" x14ac:dyDescent="0.25">
      <c r="A2107" s="21"/>
      <c r="B2107" s="158"/>
      <c r="C2107" s="158"/>
      <c r="D2107" s="158"/>
      <c r="E2107" s="158"/>
      <c r="F2107" s="158"/>
      <c r="G2107" s="193" t="s">
        <v>1842</v>
      </c>
      <c r="H2107" s="189">
        <v>42370</v>
      </c>
      <c r="I2107" s="158" t="s">
        <v>14</v>
      </c>
      <c r="J2107" s="475" t="s">
        <v>63</v>
      </c>
      <c r="K2107" s="158" t="s">
        <v>9</v>
      </c>
      <c r="L2107" s="158" t="s">
        <v>10</v>
      </c>
      <c r="M2107" s="158" t="s">
        <v>10</v>
      </c>
      <c r="N2107" s="158" t="s">
        <v>11</v>
      </c>
      <c r="O2107" s="146">
        <v>27032.5</v>
      </c>
      <c r="P2107" s="146">
        <v>0</v>
      </c>
      <c r="Q2107" s="146">
        <v>27032.5</v>
      </c>
      <c r="R2107" s="160" t="s">
        <v>1</v>
      </c>
      <c r="S2107" s="161" t="s">
        <v>4</v>
      </c>
      <c r="T2107" s="161"/>
      <c r="U2107" s="161" t="s">
        <v>1359</v>
      </c>
      <c r="V2107" s="158"/>
      <c r="W2107" s="158"/>
      <c r="X2107" s="158"/>
      <c r="Y2107" s="158"/>
      <c r="Z2107" s="162">
        <v>42370</v>
      </c>
      <c r="AA2107" s="158"/>
      <c r="AB2107" s="158"/>
      <c r="AC2107" s="158"/>
      <c r="AD2107" s="163" t="s">
        <v>1843</v>
      </c>
    </row>
    <row r="2108" spans="1:32" x14ac:dyDescent="0.25">
      <c r="C2108" s="10"/>
      <c r="D2108" s="10"/>
      <c r="E2108" s="10"/>
      <c r="F2108" s="10"/>
      <c r="G2108" s="76"/>
      <c r="H2108" s="76"/>
      <c r="I2108" s="77"/>
      <c r="J2108" s="80"/>
      <c r="K2108" s="10"/>
      <c r="L2108" s="11"/>
      <c r="M2108" s="11"/>
      <c r="N2108" s="11"/>
      <c r="O2108" s="71">
        <f>SUM(O2105:O2107)</f>
        <v>171994.15</v>
      </c>
      <c r="P2108" s="71">
        <f t="shared" ref="P2108:Q2108" si="745">SUM(P2105:P2107)</f>
        <v>0</v>
      </c>
      <c r="Q2108" s="71">
        <f t="shared" si="745"/>
        <v>171994.15</v>
      </c>
      <c r="R2108" s="17"/>
      <c r="S2108" s="17"/>
      <c r="T2108" s="16"/>
      <c r="U2108" s="16"/>
      <c r="V2108" s="16"/>
      <c r="W2108" s="26"/>
      <c r="X2108" s="10"/>
      <c r="Y2108" s="10"/>
      <c r="Z2108" s="10"/>
      <c r="AA2108" s="10"/>
      <c r="AB2108" s="14"/>
      <c r="AC2108" s="10"/>
      <c r="AD2108" s="10"/>
      <c r="AE2108" s="10"/>
      <c r="AF2108" s="15"/>
    </row>
    <row r="2109" spans="1:32" x14ac:dyDescent="0.25">
      <c r="C2109" s="10"/>
      <c r="D2109" s="10"/>
      <c r="E2109" s="10"/>
      <c r="F2109" s="10"/>
      <c r="G2109" s="76"/>
      <c r="H2109" s="76"/>
      <c r="I2109" s="77"/>
      <c r="J2109" s="80"/>
      <c r="K2109" s="10"/>
      <c r="L2109" s="11"/>
      <c r="M2109" s="11"/>
      <c r="N2109" s="11"/>
      <c r="O2109" s="25"/>
      <c r="P2109" s="25"/>
      <c r="Q2109" s="16"/>
      <c r="R2109" s="16"/>
      <c r="S2109" s="16"/>
      <c r="T2109" s="16"/>
      <c r="U2109" s="16"/>
      <c r="V2109" s="16"/>
      <c r="W2109" s="26"/>
      <c r="X2109" s="10"/>
      <c r="Y2109" s="10"/>
      <c r="Z2109" s="10"/>
      <c r="AA2109" s="10"/>
      <c r="AB2109" s="14"/>
      <c r="AC2109" s="10"/>
      <c r="AD2109" s="10"/>
      <c r="AE2109" s="10"/>
      <c r="AF2109" s="15"/>
    </row>
    <row r="2110" spans="1:32" ht="15.75" x14ac:dyDescent="0.25">
      <c r="C2110" s="10"/>
      <c r="D2110" s="10"/>
      <c r="E2110" s="10"/>
      <c r="F2110" s="10"/>
      <c r="G2110" s="242" t="s">
        <v>1397</v>
      </c>
      <c r="H2110" s="76"/>
      <c r="I2110" s="123" t="s">
        <v>736</v>
      </c>
      <c r="J2110" s="477"/>
      <c r="K2110" s="123"/>
      <c r="L2110" s="123"/>
      <c r="M2110" s="123"/>
      <c r="N2110" s="123"/>
      <c r="O2110" s="463"/>
      <c r="P2110" s="463"/>
      <c r="Q2110" s="463"/>
      <c r="R2110" s="262"/>
      <c r="S2110" s="262"/>
      <c r="T2110" s="123"/>
      <c r="U2110" s="123"/>
      <c r="V2110" s="123"/>
      <c r="W2110" s="123"/>
      <c r="X2110" s="123"/>
      <c r="Y2110" s="123"/>
      <c r="Z2110" s="123"/>
      <c r="AA2110" s="123"/>
      <c r="AB2110" s="123"/>
      <c r="AC2110" s="123"/>
      <c r="AD2110" s="123"/>
    </row>
    <row r="2111" spans="1:32" s="65" customFormat="1" ht="15" customHeight="1" outlineLevel="5" x14ac:dyDescent="0.25">
      <c r="A2111" s="21"/>
      <c r="B2111" s="151"/>
      <c r="C2111" s="151"/>
      <c r="D2111" s="151"/>
      <c r="E2111" s="151"/>
      <c r="F2111" s="151"/>
      <c r="G2111" s="191" t="s">
        <v>1842</v>
      </c>
      <c r="H2111" s="187">
        <v>42370</v>
      </c>
      <c r="I2111" s="151" t="s">
        <v>14</v>
      </c>
      <c r="J2111" s="473" t="s">
        <v>49</v>
      </c>
      <c r="K2111" s="151" t="s">
        <v>9</v>
      </c>
      <c r="L2111" s="151" t="s">
        <v>10</v>
      </c>
      <c r="M2111" s="151" t="s">
        <v>10</v>
      </c>
      <c r="N2111" s="151" t="s">
        <v>11</v>
      </c>
      <c r="O2111" s="139">
        <v>206326.92</v>
      </c>
      <c r="P2111" s="139">
        <v>0</v>
      </c>
      <c r="Q2111" s="139">
        <v>206326.92</v>
      </c>
      <c r="R2111" s="153" t="s">
        <v>1</v>
      </c>
      <c r="S2111" s="154" t="s">
        <v>4</v>
      </c>
      <c r="T2111" s="154"/>
      <c r="U2111" s="154" t="s">
        <v>1397</v>
      </c>
      <c r="V2111" s="151"/>
      <c r="W2111" s="151"/>
      <c r="X2111" s="151"/>
      <c r="Y2111" s="151"/>
      <c r="Z2111" s="155">
        <v>42370</v>
      </c>
      <c r="AA2111" s="151"/>
      <c r="AB2111" s="151"/>
      <c r="AC2111" s="151"/>
      <c r="AD2111" s="156" t="s">
        <v>1843</v>
      </c>
    </row>
    <row r="2112" spans="1:32" s="21" customFormat="1" ht="15" customHeight="1" outlineLevel="5" x14ac:dyDescent="0.25">
      <c r="B2112" s="1"/>
      <c r="C2112" s="1"/>
      <c r="D2112" s="1"/>
      <c r="E2112" s="1"/>
      <c r="F2112" s="1"/>
      <c r="G2112" s="192" t="s">
        <v>8</v>
      </c>
      <c r="H2112" s="188">
        <v>42480</v>
      </c>
      <c r="I2112" s="1" t="s">
        <v>1756</v>
      </c>
      <c r="J2112" s="294" t="s">
        <v>49</v>
      </c>
      <c r="K2112" s="1" t="s">
        <v>53</v>
      </c>
      <c r="L2112" s="1" t="s">
        <v>51</v>
      </c>
      <c r="M2112" s="1" t="s">
        <v>20</v>
      </c>
      <c r="N2112" s="1" t="s">
        <v>54</v>
      </c>
      <c r="O2112" s="9">
        <v>0</v>
      </c>
      <c r="P2112" s="9">
        <v>300</v>
      </c>
      <c r="Q2112" s="9">
        <v>-300</v>
      </c>
      <c r="R2112" s="6" t="s">
        <v>31</v>
      </c>
      <c r="S2112" s="5" t="s">
        <v>1493</v>
      </c>
      <c r="T2112" s="5"/>
      <c r="U2112" s="5" t="s">
        <v>1397</v>
      </c>
      <c r="V2112" s="1" t="s">
        <v>28</v>
      </c>
      <c r="W2112" s="1" t="s">
        <v>2523</v>
      </c>
      <c r="X2112" s="1"/>
      <c r="Y2112" s="1"/>
      <c r="Z2112" s="4">
        <v>42480</v>
      </c>
      <c r="AA2112" s="1" t="s">
        <v>55</v>
      </c>
      <c r="AB2112" s="1"/>
      <c r="AC2112" s="1"/>
      <c r="AD2112" s="8" t="s">
        <v>2524</v>
      </c>
    </row>
    <row r="2113" spans="1:60" s="21" customFormat="1" ht="15" customHeight="1" outlineLevel="5" x14ac:dyDescent="0.25">
      <c r="B2113" s="1"/>
      <c r="C2113" s="1"/>
      <c r="D2113" s="1"/>
      <c r="E2113" s="1"/>
      <c r="F2113" s="1"/>
      <c r="G2113" s="192" t="s">
        <v>1842</v>
      </c>
      <c r="H2113" s="188">
        <v>42370</v>
      </c>
      <c r="I2113" s="1" t="s">
        <v>14</v>
      </c>
      <c r="J2113" s="294" t="s">
        <v>59</v>
      </c>
      <c r="K2113" s="1" t="s">
        <v>9</v>
      </c>
      <c r="L2113" s="1" t="s">
        <v>10</v>
      </c>
      <c r="M2113" s="1" t="s">
        <v>10</v>
      </c>
      <c r="N2113" s="1" t="s">
        <v>11</v>
      </c>
      <c r="O2113" s="9">
        <v>70323.7</v>
      </c>
      <c r="P2113" s="9">
        <v>0</v>
      </c>
      <c r="Q2113" s="9">
        <v>70323.7</v>
      </c>
      <c r="R2113" s="6" t="s">
        <v>1</v>
      </c>
      <c r="S2113" s="5" t="s">
        <v>4</v>
      </c>
      <c r="T2113" s="5"/>
      <c r="U2113" s="5" t="s">
        <v>1397</v>
      </c>
      <c r="V2113" s="1"/>
      <c r="W2113" s="1"/>
      <c r="X2113" s="1"/>
      <c r="Y2113" s="1"/>
      <c r="Z2113" s="4">
        <v>42370</v>
      </c>
      <c r="AA2113" s="1"/>
      <c r="AB2113" s="1"/>
      <c r="AC2113" s="1"/>
      <c r="AD2113" s="8" t="s">
        <v>1843</v>
      </c>
    </row>
    <row r="2114" spans="1:60" s="164" customFormat="1" ht="15" customHeight="1" outlineLevel="5" x14ac:dyDescent="0.25">
      <c r="A2114" s="21"/>
      <c r="B2114" s="158"/>
      <c r="C2114" s="158"/>
      <c r="D2114" s="158"/>
      <c r="E2114" s="158"/>
      <c r="F2114" s="158"/>
      <c r="G2114" s="193" t="s">
        <v>1842</v>
      </c>
      <c r="H2114" s="189">
        <v>42370</v>
      </c>
      <c r="I2114" s="158" t="s">
        <v>14</v>
      </c>
      <c r="J2114" s="475" t="s">
        <v>63</v>
      </c>
      <c r="K2114" s="158" t="s">
        <v>9</v>
      </c>
      <c r="L2114" s="158" t="s">
        <v>10</v>
      </c>
      <c r="M2114" s="158" t="s">
        <v>10</v>
      </c>
      <c r="N2114" s="158" t="s">
        <v>11</v>
      </c>
      <c r="O2114" s="146">
        <v>18944.599999999999</v>
      </c>
      <c r="P2114" s="146">
        <v>0</v>
      </c>
      <c r="Q2114" s="146">
        <v>18944.599999999999</v>
      </c>
      <c r="R2114" s="160" t="s">
        <v>1</v>
      </c>
      <c r="S2114" s="161" t="s">
        <v>4</v>
      </c>
      <c r="T2114" s="161"/>
      <c r="U2114" s="161" t="s">
        <v>1397</v>
      </c>
      <c r="V2114" s="158"/>
      <c r="W2114" s="158"/>
      <c r="X2114" s="158"/>
      <c r="Y2114" s="158"/>
      <c r="Z2114" s="162">
        <v>42370</v>
      </c>
      <c r="AA2114" s="158"/>
      <c r="AB2114" s="158"/>
      <c r="AC2114" s="158"/>
      <c r="AD2114" s="163" t="s">
        <v>1843</v>
      </c>
    </row>
    <row r="2115" spans="1:60" x14ac:dyDescent="0.25">
      <c r="C2115" s="10"/>
      <c r="D2115" s="10"/>
      <c r="E2115" s="10"/>
      <c r="F2115" s="10"/>
      <c r="G2115" s="76"/>
      <c r="H2115" s="76"/>
      <c r="I2115" s="77"/>
      <c r="J2115" s="80"/>
      <c r="K2115" s="10"/>
      <c r="L2115" s="11"/>
      <c r="M2115" s="11"/>
      <c r="N2115" s="11"/>
      <c r="O2115" s="71">
        <f>SUM(O2111:O2114)</f>
        <v>295595.21999999997</v>
      </c>
      <c r="P2115" s="71">
        <f t="shared" ref="P2115:Q2115" si="746">SUM(P2111:P2114)</f>
        <v>300</v>
      </c>
      <c r="Q2115" s="71">
        <f t="shared" si="746"/>
        <v>295295.21999999997</v>
      </c>
      <c r="R2115" s="17"/>
      <c r="S2115" s="17"/>
      <c r="T2115" s="16"/>
      <c r="U2115" s="16"/>
      <c r="V2115" s="16"/>
      <c r="W2115" s="26"/>
      <c r="X2115" s="10"/>
      <c r="Y2115" s="10"/>
      <c r="Z2115" s="10"/>
      <c r="AA2115" s="10"/>
      <c r="AB2115" s="14"/>
      <c r="AC2115" s="10"/>
      <c r="AD2115" s="10"/>
      <c r="AE2115" s="10"/>
      <c r="AF2115" s="15"/>
    </row>
    <row r="2116" spans="1:60" x14ac:dyDescent="0.25">
      <c r="C2116" s="10"/>
      <c r="D2116" s="10"/>
      <c r="E2116" s="10"/>
      <c r="F2116" s="10"/>
      <c r="G2116" s="76"/>
      <c r="H2116" s="76"/>
      <c r="I2116" s="77"/>
      <c r="J2116" s="80"/>
      <c r="K2116" s="10"/>
      <c r="L2116" s="11"/>
      <c r="M2116" s="11"/>
      <c r="N2116" s="11"/>
      <c r="O2116" s="25"/>
      <c r="P2116" s="25"/>
      <c r="Q2116" s="16"/>
      <c r="R2116" s="16"/>
      <c r="S2116" s="16"/>
      <c r="T2116" s="16"/>
      <c r="U2116" s="16"/>
      <c r="V2116" s="16"/>
      <c r="W2116" s="26"/>
      <c r="X2116" s="10"/>
      <c r="Y2116" s="10"/>
      <c r="Z2116" s="10"/>
      <c r="AA2116" s="10"/>
      <c r="AB2116" s="14"/>
      <c r="AC2116" s="10"/>
      <c r="AD2116" s="10"/>
      <c r="AE2116" s="10"/>
      <c r="AF2116" s="15"/>
    </row>
    <row r="2117" spans="1:60" ht="15.75" x14ac:dyDescent="0.25">
      <c r="C2117" s="10"/>
      <c r="D2117" s="10"/>
      <c r="E2117" s="10"/>
      <c r="F2117" s="10"/>
      <c r="G2117" s="242" t="s">
        <v>1398</v>
      </c>
      <c r="H2117" s="76"/>
      <c r="I2117" s="123" t="s">
        <v>1081</v>
      </c>
      <c r="J2117" s="477"/>
      <c r="K2117" s="123"/>
      <c r="L2117" s="123"/>
      <c r="M2117" s="123"/>
      <c r="N2117" s="123"/>
      <c r="O2117" s="463"/>
      <c r="P2117" s="463"/>
      <c r="Q2117" s="463"/>
      <c r="R2117" s="262"/>
      <c r="S2117" s="262"/>
      <c r="T2117" s="123"/>
      <c r="U2117" s="123"/>
      <c r="V2117" s="123"/>
      <c r="W2117" s="123"/>
      <c r="X2117" s="123"/>
      <c r="Y2117" s="123"/>
      <c r="Z2117" s="123"/>
      <c r="AA2117" s="123"/>
      <c r="AB2117" s="123"/>
      <c r="AC2117" s="123"/>
      <c r="AD2117" s="123"/>
    </row>
    <row r="2118" spans="1:60" s="65" customFormat="1" ht="15" customHeight="1" outlineLevel="5" x14ac:dyDescent="0.25">
      <c r="A2118" s="21"/>
      <c r="B2118" s="151"/>
      <c r="C2118" s="151"/>
      <c r="D2118" s="151"/>
      <c r="E2118" s="151"/>
      <c r="F2118" s="151"/>
      <c r="G2118" s="191" t="s">
        <v>1842</v>
      </c>
      <c r="H2118" s="187">
        <v>42370</v>
      </c>
      <c r="I2118" s="151" t="s">
        <v>14</v>
      </c>
      <c r="J2118" s="473" t="s">
        <v>49</v>
      </c>
      <c r="K2118" s="151" t="s">
        <v>9</v>
      </c>
      <c r="L2118" s="151" t="s">
        <v>10</v>
      </c>
      <c r="M2118" s="151" t="s">
        <v>10</v>
      </c>
      <c r="N2118" s="151" t="s">
        <v>11</v>
      </c>
      <c r="O2118" s="139">
        <v>11083.97</v>
      </c>
      <c r="P2118" s="139">
        <v>0</v>
      </c>
      <c r="Q2118" s="139">
        <v>11083.97</v>
      </c>
      <c r="R2118" s="153" t="s">
        <v>1</v>
      </c>
      <c r="S2118" s="154" t="s">
        <v>4</v>
      </c>
      <c r="T2118" s="154"/>
      <c r="U2118" s="154" t="s">
        <v>1361</v>
      </c>
      <c r="V2118" s="151"/>
      <c r="W2118" s="151"/>
      <c r="X2118" s="151"/>
      <c r="Y2118" s="151"/>
      <c r="Z2118" s="155">
        <v>42370</v>
      </c>
      <c r="AA2118" s="151"/>
      <c r="AB2118" s="151"/>
      <c r="AC2118" s="151"/>
      <c r="AD2118" s="156" t="s">
        <v>1843</v>
      </c>
    </row>
    <row r="2119" spans="1:60" s="164" customFormat="1" ht="15" customHeight="1" outlineLevel="5" x14ac:dyDescent="0.25">
      <c r="A2119" s="21"/>
      <c r="B2119" s="158"/>
      <c r="C2119" s="158"/>
      <c r="D2119" s="158"/>
      <c r="E2119" s="158"/>
      <c r="F2119" s="158"/>
      <c r="G2119" s="193" t="s">
        <v>1842</v>
      </c>
      <c r="H2119" s="189">
        <v>42370</v>
      </c>
      <c r="I2119" s="158" t="s">
        <v>14</v>
      </c>
      <c r="J2119" s="475" t="s">
        <v>63</v>
      </c>
      <c r="K2119" s="158" t="s">
        <v>9</v>
      </c>
      <c r="L2119" s="158" t="s">
        <v>10</v>
      </c>
      <c r="M2119" s="158" t="s">
        <v>10</v>
      </c>
      <c r="N2119" s="158" t="s">
        <v>11</v>
      </c>
      <c r="O2119" s="146">
        <v>3599</v>
      </c>
      <c r="P2119" s="146">
        <v>0</v>
      </c>
      <c r="Q2119" s="146">
        <v>3599</v>
      </c>
      <c r="R2119" s="160" t="s">
        <v>1</v>
      </c>
      <c r="S2119" s="161" t="s">
        <v>4</v>
      </c>
      <c r="T2119" s="161"/>
      <c r="U2119" s="161" t="s">
        <v>1361</v>
      </c>
      <c r="V2119" s="158"/>
      <c r="W2119" s="158"/>
      <c r="X2119" s="158"/>
      <c r="Y2119" s="158"/>
      <c r="Z2119" s="162">
        <v>42370</v>
      </c>
      <c r="AA2119" s="158"/>
      <c r="AB2119" s="158"/>
      <c r="AC2119" s="158"/>
      <c r="AD2119" s="163" t="s">
        <v>1843</v>
      </c>
    </row>
    <row r="2120" spans="1:60" x14ac:dyDescent="0.25">
      <c r="C2120" s="10"/>
      <c r="D2120" s="10"/>
      <c r="E2120" s="10"/>
      <c r="F2120" s="10"/>
      <c r="G2120" s="76"/>
      <c r="H2120" s="76"/>
      <c r="I2120" s="77"/>
      <c r="J2120" s="80"/>
      <c r="K2120" s="10"/>
      <c r="L2120" s="11"/>
      <c r="M2120" s="11"/>
      <c r="N2120" s="11"/>
      <c r="O2120" s="71">
        <f>SUM(O2118:O2119)</f>
        <v>14682.97</v>
      </c>
      <c r="P2120" s="71">
        <f t="shared" ref="P2120:Q2120" si="747">SUM(P2118:P2119)</f>
        <v>0</v>
      </c>
      <c r="Q2120" s="71">
        <f t="shared" si="747"/>
        <v>14682.97</v>
      </c>
      <c r="R2120" s="17"/>
      <c r="S2120" s="17"/>
      <c r="T2120" s="17"/>
      <c r="U2120" s="17"/>
      <c r="V2120" s="17"/>
      <c r="W2120" s="26"/>
      <c r="X2120" s="10"/>
      <c r="Y2120" s="10"/>
      <c r="Z2120" s="10"/>
      <c r="AA2120" s="10"/>
      <c r="AB2120" s="14"/>
      <c r="AC2120" s="10"/>
      <c r="AD2120" s="10"/>
      <c r="AE2120" s="10"/>
      <c r="AF2120" s="15"/>
    </row>
    <row r="2121" spans="1:60" x14ac:dyDescent="0.25">
      <c r="C2121" s="10"/>
      <c r="D2121" s="10"/>
      <c r="E2121" s="10"/>
      <c r="F2121" s="10"/>
      <c r="G2121" s="76"/>
      <c r="H2121" s="76"/>
      <c r="I2121" s="77"/>
      <c r="J2121" s="80"/>
      <c r="K2121" s="10"/>
      <c r="L2121" s="11"/>
      <c r="M2121" s="11"/>
      <c r="N2121" s="11"/>
      <c r="O2121" s="25"/>
      <c r="P2121" s="25"/>
      <c r="Q2121" s="16"/>
      <c r="R2121" s="16"/>
      <c r="S2121" s="16"/>
      <c r="T2121" s="16"/>
      <c r="U2121" s="16"/>
      <c r="V2121" s="16"/>
      <c r="W2121" s="26"/>
      <c r="X2121" s="10"/>
      <c r="Y2121" s="10"/>
      <c r="Z2121" s="10"/>
      <c r="AA2121" s="10"/>
      <c r="AB2121" s="14"/>
      <c r="AC2121" s="10"/>
      <c r="AD2121" s="10"/>
      <c r="AE2121" s="10"/>
      <c r="AF2121" s="15"/>
    </row>
    <row r="2122" spans="1:60" ht="15.75" x14ac:dyDescent="0.25">
      <c r="C2122" s="10"/>
      <c r="D2122" s="10"/>
      <c r="E2122" s="10"/>
      <c r="F2122" s="10"/>
      <c r="G2122" s="242" t="s">
        <v>1551</v>
      </c>
      <c r="H2122" s="76"/>
      <c r="I2122" s="123" t="s">
        <v>1559</v>
      </c>
      <c r="J2122" s="477"/>
      <c r="K2122" s="123"/>
      <c r="L2122" s="123"/>
      <c r="M2122" s="123"/>
      <c r="N2122" s="123"/>
      <c r="O2122" s="463"/>
      <c r="P2122" s="463"/>
      <c r="Q2122" s="463"/>
      <c r="R2122" s="262"/>
      <c r="S2122" s="262"/>
      <c r="T2122" s="123"/>
      <c r="U2122" s="123"/>
      <c r="V2122" s="123"/>
      <c r="W2122" s="123"/>
      <c r="X2122" s="123"/>
      <c r="Y2122" s="123"/>
      <c r="Z2122" s="123"/>
      <c r="AA2122" s="123"/>
      <c r="AB2122" s="123"/>
      <c r="AE2122" s="10"/>
      <c r="AF2122" s="15"/>
    </row>
    <row r="2123" spans="1:60" s="134" customFormat="1" ht="15" customHeight="1" outlineLevel="5" x14ac:dyDescent="0.25">
      <c r="A2123" s="21"/>
      <c r="B2123" s="127"/>
      <c r="C2123" s="127"/>
      <c r="D2123" s="127"/>
      <c r="E2123" s="127"/>
      <c r="F2123" s="127"/>
      <c r="G2123" s="369" t="s">
        <v>1842</v>
      </c>
      <c r="H2123" s="185">
        <v>42370</v>
      </c>
      <c r="I2123" s="127" t="s">
        <v>14</v>
      </c>
      <c r="J2123" s="472" t="s">
        <v>59</v>
      </c>
      <c r="K2123" s="127" t="s">
        <v>9</v>
      </c>
      <c r="L2123" s="127" t="s">
        <v>10</v>
      </c>
      <c r="M2123" s="127" t="s">
        <v>10</v>
      </c>
      <c r="N2123" s="127" t="s">
        <v>11</v>
      </c>
      <c r="O2123" s="129">
        <v>1740</v>
      </c>
      <c r="P2123" s="129">
        <v>0</v>
      </c>
      <c r="Q2123" s="129">
        <f t="shared" ref="Q2123" si="748">O2123-P2123</f>
        <v>1740</v>
      </c>
      <c r="R2123" s="130" t="s">
        <v>1</v>
      </c>
      <c r="S2123" s="131" t="s">
        <v>4</v>
      </c>
      <c r="T2123" s="131"/>
      <c r="U2123" s="131" t="s">
        <v>1551</v>
      </c>
      <c r="V2123" s="127"/>
      <c r="W2123" s="127"/>
      <c r="X2123" s="127"/>
      <c r="Y2123" s="127"/>
      <c r="Z2123" s="132">
        <v>42370</v>
      </c>
      <c r="AA2123" s="127"/>
      <c r="AB2123" s="127"/>
      <c r="AC2123" s="127"/>
      <c r="AD2123" s="133" t="s">
        <v>1843</v>
      </c>
    </row>
    <row r="2124" spans="1:60" s="20" customFormat="1" outlineLevel="5" x14ac:dyDescent="0.25">
      <c r="A2124" s="22"/>
      <c r="B2124" s="24"/>
      <c r="C2124" s="24"/>
      <c r="D2124" s="24"/>
      <c r="E2124" s="24"/>
      <c r="F2124" s="24"/>
      <c r="G2124" s="77"/>
      <c r="H2124" s="81"/>
      <c r="I2124" s="24"/>
      <c r="J2124" s="79"/>
      <c r="K2124" s="24"/>
      <c r="L2124" s="24"/>
      <c r="M2124" s="24"/>
      <c r="N2124" s="24"/>
      <c r="O2124" s="17">
        <f>SUM(O2123)</f>
        <v>1740</v>
      </c>
      <c r="P2124" s="17">
        <f t="shared" ref="P2124:Q2124" si="749">SUM(P2123)</f>
        <v>0</v>
      </c>
      <c r="Q2124" s="17">
        <f t="shared" si="749"/>
        <v>1740</v>
      </c>
      <c r="R2124" s="26"/>
      <c r="S2124" s="26"/>
      <c r="T2124" s="26"/>
      <c r="U2124" s="26"/>
      <c r="V2124" s="24"/>
      <c r="W2124" s="24"/>
      <c r="X2124" s="24"/>
      <c r="Y2124" s="24"/>
      <c r="Z2124" s="27"/>
      <c r="AA2124" s="24"/>
      <c r="AB2124" s="24"/>
      <c r="AC2124" s="24"/>
      <c r="AD2124" s="28"/>
      <c r="AE2124" s="22"/>
      <c r="AF2124" s="22"/>
      <c r="AG2124" s="22"/>
      <c r="AH2124" s="22"/>
      <c r="AI2124" s="22"/>
      <c r="AJ2124" s="22"/>
      <c r="AK2124" s="22"/>
      <c r="AL2124" s="22"/>
      <c r="AM2124" s="22"/>
      <c r="AN2124" s="22"/>
      <c r="AO2124" s="22"/>
      <c r="AP2124" s="22"/>
      <c r="AQ2124" s="22"/>
      <c r="AR2124" s="22"/>
      <c r="AS2124" s="22"/>
      <c r="AT2124" s="22"/>
      <c r="AU2124" s="22"/>
      <c r="AV2124" s="22"/>
      <c r="AW2124" s="22"/>
      <c r="AX2124" s="22"/>
      <c r="AY2124" s="22"/>
      <c r="AZ2124" s="22"/>
      <c r="BA2124" s="22"/>
      <c r="BB2124" s="22"/>
      <c r="BC2124" s="22"/>
      <c r="BD2124" s="22"/>
      <c r="BE2124" s="22"/>
      <c r="BF2124" s="22"/>
      <c r="BG2124" s="22"/>
      <c r="BH2124" s="22"/>
    </row>
    <row r="2125" spans="1:60" s="20" customFormat="1" outlineLevel="5" x14ac:dyDescent="0.25">
      <c r="A2125" s="22"/>
      <c r="B2125" s="24"/>
      <c r="C2125" s="24"/>
      <c r="D2125" s="24"/>
      <c r="E2125" s="24"/>
      <c r="F2125" s="24"/>
      <c r="G2125" s="77"/>
      <c r="H2125" s="81"/>
      <c r="I2125" s="24"/>
      <c r="J2125" s="79"/>
      <c r="K2125" s="24"/>
      <c r="L2125" s="24"/>
      <c r="M2125" s="24"/>
      <c r="N2125" s="24"/>
      <c r="O2125" s="16"/>
      <c r="P2125" s="16"/>
      <c r="Q2125" s="16"/>
      <c r="R2125" s="26"/>
      <c r="S2125" s="26"/>
      <c r="T2125" s="26"/>
      <c r="U2125" s="26"/>
      <c r="V2125" s="24"/>
      <c r="W2125" s="24"/>
      <c r="X2125" s="24"/>
      <c r="Y2125" s="24"/>
      <c r="Z2125" s="27"/>
      <c r="AA2125" s="24"/>
      <c r="AB2125" s="24"/>
      <c r="AC2125" s="24"/>
      <c r="AD2125" s="28"/>
      <c r="AE2125" s="22"/>
      <c r="AF2125" s="22"/>
      <c r="AG2125" s="22"/>
      <c r="AH2125" s="22"/>
      <c r="AI2125" s="22"/>
      <c r="AJ2125" s="22"/>
      <c r="AK2125" s="22"/>
      <c r="AL2125" s="22"/>
      <c r="AM2125" s="22"/>
      <c r="AN2125" s="22"/>
      <c r="AO2125" s="22"/>
      <c r="AP2125" s="22"/>
      <c r="AQ2125" s="22"/>
      <c r="AR2125" s="22"/>
      <c r="AS2125" s="22"/>
      <c r="AT2125" s="22"/>
      <c r="AU2125" s="22"/>
      <c r="AV2125" s="22"/>
      <c r="AW2125" s="22"/>
      <c r="AX2125" s="22"/>
      <c r="AY2125" s="22"/>
      <c r="AZ2125" s="22"/>
      <c r="BA2125" s="22"/>
      <c r="BB2125" s="22"/>
      <c r="BC2125" s="22"/>
      <c r="BD2125" s="22"/>
      <c r="BE2125" s="22"/>
      <c r="BF2125" s="22"/>
      <c r="BG2125" s="22"/>
      <c r="BH2125" s="22"/>
    </row>
    <row r="2126" spans="1:60" ht="15.75" x14ac:dyDescent="0.25">
      <c r="C2126" s="10"/>
      <c r="D2126" s="10"/>
      <c r="E2126" s="10"/>
      <c r="F2126" s="10"/>
      <c r="G2126" s="242" t="s">
        <v>1399</v>
      </c>
      <c r="H2126" s="76"/>
      <c r="I2126" s="123" t="s">
        <v>1115</v>
      </c>
      <c r="J2126" s="477"/>
      <c r="K2126" s="123"/>
      <c r="L2126" s="123"/>
      <c r="M2126" s="123"/>
      <c r="N2126" s="123"/>
      <c r="O2126" s="463"/>
      <c r="P2126" s="463"/>
      <c r="Q2126" s="463"/>
      <c r="R2126" s="262"/>
      <c r="S2126" s="262"/>
      <c r="T2126" s="123"/>
      <c r="U2126" s="123"/>
      <c r="V2126" s="123"/>
      <c r="W2126" s="123"/>
      <c r="X2126" s="123"/>
      <c r="Y2126" s="123"/>
      <c r="Z2126" s="123"/>
      <c r="AA2126" s="123"/>
      <c r="AB2126" s="123"/>
      <c r="AC2126" s="123"/>
      <c r="AD2126" s="123"/>
    </row>
    <row r="2127" spans="1:60" s="65" customFormat="1" ht="15" customHeight="1" outlineLevel="5" x14ac:dyDescent="0.25">
      <c r="A2127" s="21"/>
      <c r="B2127" s="151"/>
      <c r="C2127" s="151"/>
      <c r="D2127" s="151"/>
      <c r="E2127" s="151"/>
      <c r="F2127" s="151"/>
      <c r="G2127" s="191" t="s">
        <v>1842</v>
      </c>
      <c r="H2127" s="187">
        <v>42370</v>
      </c>
      <c r="I2127" s="151" t="s">
        <v>14</v>
      </c>
      <c r="J2127" s="473" t="s">
        <v>49</v>
      </c>
      <c r="K2127" s="151" t="s">
        <v>9</v>
      </c>
      <c r="L2127" s="151" t="s">
        <v>10</v>
      </c>
      <c r="M2127" s="151" t="s">
        <v>10</v>
      </c>
      <c r="N2127" s="151" t="s">
        <v>11</v>
      </c>
      <c r="O2127" s="139">
        <v>232143.04</v>
      </c>
      <c r="P2127" s="139">
        <v>0</v>
      </c>
      <c r="Q2127" s="139">
        <v>232143.04</v>
      </c>
      <c r="R2127" s="153" t="s">
        <v>1</v>
      </c>
      <c r="S2127" s="154" t="s">
        <v>4</v>
      </c>
      <c r="T2127" s="154"/>
      <c r="U2127" s="154" t="s">
        <v>1362</v>
      </c>
      <c r="V2127" s="151"/>
      <c r="W2127" s="151"/>
      <c r="X2127" s="151"/>
      <c r="Y2127" s="151"/>
      <c r="Z2127" s="155">
        <v>42370</v>
      </c>
      <c r="AA2127" s="151"/>
      <c r="AB2127" s="151"/>
      <c r="AC2127" s="151"/>
      <c r="AD2127" s="156" t="s">
        <v>1843</v>
      </c>
    </row>
    <row r="2128" spans="1:60" s="21" customFormat="1" ht="15" customHeight="1" outlineLevel="5" x14ac:dyDescent="0.25">
      <c r="B2128" s="1"/>
      <c r="C2128" s="1"/>
      <c r="D2128" s="1"/>
      <c r="E2128" s="1"/>
      <c r="F2128" s="1"/>
      <c r="G2128" s="192" t="s">
        <v>1842</v>
      </c>
      <c r="H2128" s="188">
        <v>42370</v>
      </c>
      <c r="I2128" s="1" t="s">
        <v>14</v>
      </c>
      <c r="J2128" s="294" t="s">
        <v>59</v>
      </c>
      <c r="K2128" s="1" t="s">
        <v>9</v>
      </c>
      <c r="L2128" s="1" t="s">
        <v>10</v>
      </c>
      <c r="M2128" s="1" t="s">
        <v>10</v>
      </c>
      <c r="N2128" s="1" t="s">
        <v>11</v>
      </c>
      <c r="O2128" s="9">
        <v>173096.82</v>
      </c>
      <c r="P2128" s="9">
        <v>0</v>
      </c>
      <c r="Q2128" s="9">
        <v>173096.82</v>
      </c>
      <c r="R2128" s="6" t="s">
        <v>1</v>
      </c>
      <c r="S2128" s="5" t="s">
        <v>4</v>
      </c>
      <c r="T2128" s="5"/>
      <c r="U2128" s="5" t="s">
        <v>1362</v>
      </c>
      <c r="V2128" s="1"/>
      <c r="W2128" s="1"/>
      <c r="X2128" s="1"/>
      <c r="Y2128" s="1"/>
      <c r="Z2128" s="4">
        <v>42370</v>
      </c>
      <c r="AA2128" s="1"/>
      <c r="AB2128" s="1"/>
      <c r="AC2128" s="1"/>
      <c r="AD2128" s="8" t="s">
        <v>1843</v>
      </c>
    </row>
    <row r="2129" spans="1:32" s="164" customFormat="1" ht="15" customHeight="1" outlineLevel="5" x14ac:dyDescent="0.25">
      <c r="A2129" s="21"/>
      <c r="B2129" s="158"/>
      <c r="C2129" s="158"/>
      <c r="D2129" s="158"/>
      <c r="E2129" s="158"/>
      <c r="F2129" s="158"/>
      <c r="G2129" s="193" t="s">
        <v>1842</v>
      </c>
      <c r="H2129" s="189">
        <v>42370</v>
      </c>
      <c r="I2129" s="158" t="s">
        <v>14</v>
      </c>
      <c r="J2129" s="475" t="s">
        <v>63</v>
      </c>
      <c r="K2129" s="158" t="s">
        <v>9</v>
      </c>
      <c r="L2129" s="158" t="s">
        <v>10</v>
      </c>
      <c r="M2129" s="158" t="s">
        <v>10</v>
      </c>
      <c r="N2129" s="158" t="s">
        <v>11</v>
      </c>
      <c r="O2129" s="146">
        <v>33817.08</v>
      </c>
      <c r="P2129" s="146">
        <v>0</v>
      </c>
      <c r="Q2129" s="146">
        <v>33817.08</v>
      </c>
      <c r="R2129" s="160" t="s">
        <v>1</v>
      </c>
      <c r="S2129" s="161" t="s">
        <v>4</v>
      </c>
      <c r="T2129" s="161"/>
      <c r="U2129" s="161" t="s">
        <v>1362</v>
      </c>
      <c r="V2129" s="158"/>
      <c r="W2129" s="158"/>
      <c r="X2129" s="158"/>
      <c r="Y2129" s="158"/>
      <c r="Z2129" s="162">
        <v>42370</v>
      </c>
      <c r="AA2129" s="158"/>
      <c r="AB2129" s="158"/>
      <c r="AC2129" s="158"/>
      <c r="AD2129" s="163" t="s">
        <v>1843</v>
      </c>
    </row>
    <row r="2130" spans="1:32" x14ac:dyDescent="0.25">
      <c r="C2130" s="10"/>
      <c r="D2130" s="10"/>
      <c r="E2130" s="10"/>
      <c r="F2130" s="10"/>
      <c r="G2130" s="76"/>
      <c r="H2130" s="76"/>
      <c r="I2130" s="77"/>
      <c r="J2130" s="80"/>
      <c r="K2130" s="10"/>
      <c r="L2130" s="11"/>
      <c r="M2130" s="11"/>
      <c r="N2130" s="11"/>
      <c r="O2130" s="71">
        <f>SUM(O2127:O2129)</f>
        <v>439056.94</v>
      </c>
      <c r="P2130" s="71">
        <f t="shared" ref="P2130:Q2130" si="750">SUM(P2127:P2129)</f>
        <v>0</v>
      </c>
      <c r="Q2130" s="71">
        <f t="shared" si="750"/>
        <v>439056.94</v>
      </c>
      <c r="R2130" s="17"/>
      <c r="S2130" s="17"/>
      <c r="T2130" s="16"/>
      <c r="U2130" s="16"/>
      <c r="V2130" s="16"/>
      <c r="W2130" s="26"/>
      <c r="X2130" s="10"/>
      <c r="Y2130" s="10"/>
      <c r="Z2130" s="10"/>
      <c r="AA2130" s="10"/>
      <c r="AB2130" s="14"/>
      <c r="AC2130" s="10"/>
      <c r="AD2130" s="10"/>
      <c r="AE2130" s="10"/>
      <c r="AF2130" s="15"/>
    </row>
    <row r="2131" spans="1:32" x14ac:dyDescent="0.25">
      <c r="C2131" s="10"/>
      <c r="D2131" s="10"/>
      <c r="E2131" s="10"/>
      <c r="F2131" s="10"/>
      <c r="G2131" s="76"/>
      <c r="H2131" s="76"/>
      <c r="I2131" s="77"/>
      <c r="J2131" s="80"/>
      <c r="K2131" s="10"/>
      <c r="L2131" s="11"/>
      <c r="M2131" s="11"/>
      <c r="N2131" s="11"/>
      <c r="O2131" s="25"/>
      <c r="P2131" s="25"/>
      <c r="Q2131" s="16"/>
      <c r="R2131" s="16"/>
      <c r="S2131" s="16"/>
      <c r="T2131" s="16"/>
      <c r="U2131" s="16"/>
      <c r="V2131" s="16"/>
      <c r="W2131" s="26"/>
      <c r="X2131" s="10"/>
      <c r="Y2131" s="10"/>
      <c r="Z2131" s="10"/>
      <c r="AA2131" s="10"/>
      <c r="AB2131" s="14"/>
      <c r="AC2131" s="10"/>
      <c r="AD2131" s="10"/>
      <c r="AE2131" s="10"/>
      <c r="AF2131" s="15"/>
    </row>
    <row r="2132" spans="1:32" ht="15.75" x14ac:dyDescent="0.25">
      <c r="C2132" s="10"/>
      <c r="D2132" s="10"/>
      <c r="E2132" s="10"/>
      <c r="F2132" s="10"/>
      <c r="G2132" s="242" t="s">
        <v>1400</v>
      </c>
      <c r="H2132" s="76"/>
      <c r="I2132" s="123" t="s">
        <v>1116</v>
      </c>
      <c r="J2132" s="477"/>
      <c r="K2132" s="123"/>
      <c r="L2132" s="123"/>
      <c r="M2132" s="123"/>
      <c r="N2132" s="123"/>
      <c r="O2132" s="463"/>
      <c r="P2132" s="463"/>
      <c r="Q2132" s="463"/>
      <c r="R2132" s="262"/>
      <c r="S2132" s="262"/>
      <c r="T2132" s="123"/>
      <c r="U2132" s="123"/>
      <c r="V2132" s="123"/>
      <c r="W2132" s="123"/>
      <c r="X2132" s="123"/>
      <c r="Y2132" s="123"/>
      <c r="Z2132" s="123"/>
      <c r="AA2132" s="123"/>
      <c r="AB2132" s="123"/>
      <c r="AC2132" s="123"/>
      <c r="AD2132" s="123"/>
    </row>
    <row r="2133" spans="1:32" s="65" customFormat="1" ht="15" customHeight="1" outlineLevel="5" x14ac:dyDescent="0.25">
      <c r="A2133" s="21"/>
      <c r="B2133" s="151"/>
      <c r="C2133" s="151"/>
      <c r="D2133" s="151"/>
      <c r="E2133" s="151"/>
      <c r="F2133" s="151"/>
      <c r="G2133" s="191" t="s">
        <v>1842</v>
      </c>
      <c r="H2133" s="187">
        <v>42370</v>
      </c>
      <c r="I2133" s="151" t="s">
        <v>14</v>
      </c>
      <c r="J2133" s="473" t="s">
        <v>49</v>
      </c>
      <c r="K2133" s="151" t="s">
        <v>9</v>
      </c>
      <c r="L2133" s="151" t="s">
        <v>10</v>
      </c>
      <c r="M2133" s="151" t="s">
        <v>10</v>
      </c>
      <c r="N2133" s="151" t="s">
        <v>11</v>
      </c>
      <c r="O2133" s="139">
        <v>216159.17</v>
      </c>
      <c r="P2133" s="139">
        <v>0</v>
      </c>
      <c r="Q2133" s="139">
        <v>216159.17</v>
      </c>
      <c r="R2133" s="153" t="s">
        <v>1</v>
      </c>
      <c r="S2133" s="154" t="s">
        <v>4</v>
      </c>
      <c r="T2133" s="154"/>
      <c r="U2133" s="154" t="s">
        <v>1400</v>
      </c>
      <c r="V2133" s="151"/>
      <c r="W2133" s="151"/>
      <c r="X2133" s="151"/>
      <c r="Y2133" s="151"/>
      <c r="Z2133" s="155">
        <v>42370</v>
      </c>
      <c r="AA2133" s="151"/>
      <c r="AB2133" s="151"/>
      <c r="AC2133" s="151"/>
      <c r="AD2133" s="156" t="s">
        <v>1843</v>
      </c>
    </row>
    <row r="2134" spans="1:32" s="21" customFormat="1" ht="15" customHeight="1" outlineLevel="5" x14ac:dyDescent="0.25">
      <c r="B2134" s="1"/>
      <c r="C2134" s="1"/>
      <c r="D2134" s="1"/>
      <c r="E2134" s="1"/>
      <c r="F2134" s="1"/>
      <c r="G2134" s="192" t="s">
        <v>1842</v>
      </c>
      <c r="H2134" s="188">
        <v>42370</v>
      </c>
      <c r="I2134" s="1" t="s">
        <v>14</v>
      </c>
      <c r="J2134" s="294" t="s">
        <v>59</v>
      </c>
      <c r="K2134" s="1" t="s">
        <v>9</v>
      </c>
      <c r="L2134" s="1" t="s">
        <v>10</v>
      </c>
      <c r="M2134" s="1" t="s">
        <v>10</v>
      </c>
      <c r="N2134" s="1" t="s">
        <v>11</v>
      </c>
      <c r="O2134" s="9">
        <v>37823.5</v>
      </c>
      <c r="P2134" s="9">
        <v>0</v>
      </c>
      <c r="Q2134" s="9">
        <v>37823.5</v>
      </c>
      <c r="R2134" s="6" t="s">
        <v>1</v>
      </c>
      <c r="S2134" s="5" t="s">
        <v>4</v>
      </c>
      <c r="T2134" s="5"/>
      <c r="U2134" s="5" t="s">
        <v>1400</v>
      </c>
      <c r="V2134" s="1"/>
      <c r="W2134" s="1"/>
      <c r="X2134" s="1"/>
      <c r="Y2134" s="1"/>
      <c r="Z2134" s="4">
        <v>42370</v>
      </c>
      <c r="AA2134" s="1"/>
      <c r="AB2134" s="1"/>
      <c r="AC2134" s="1"/>
      <c r="AD2134" s="8" t="s">
        <v>1843</v>
      </c>
    </row>
    <row r="2135" spans="1:32" s="21" customFormat="1" ht="15" customHeight="1" outlineLevel="5" x14ac:dyDescent="0.25">
      <c r="B2135" s="1"/>
      <c r="C2135" s="1"/>
      <c r="D2135" s="1"/>
      <c r="E2135" s="1"/>
      <c r="F2135" s="1"/>
      <c r="G2135" s="192" t="s">
        <v>1842</v>
      </c>
      <c r="H2135" s="188">
        <v>42370</v>
      </c>
      <c r="I2135" s="1" t="s">
        <v>14</v>
      </c>
      <c r="J2135" s="294" t="s">
        <v>63</v>
      </c>
      <c r="K2135" s="1" t="s">
        <v>9</v>
      </c>
      <c r="L2135" s="1" t="s">
        <v>10</v>
      </c>
      <c r="M2135" s="1" t="s">
        <v>10</v>
      </c>
      <c r="N2135" s="1" t="s">
        <v>11</v>
      </c>
      <c r="O2135" s="9">
        <v>27499.7</v>
      </c>
      <c r="P2135" s="9">
        <v>0</v>
      </c>
      <c r="Q2135" s="9">
        <v>27499.7</v>
      </c>
      <c r="R2135" s="6" t="s">
        <v>1</v>
      </c>
      <c r="S2135" s="5" t="s">
        <v>4</v>
      </c>
      <c r="T2135" s="5"/>
      <c r="U2135" s="5" t="s">
        <v>1400</v>
      </c>
      <c r="V2135" s="1"/>
      <c r="W2135" s="1"/>
      <c r="X2135" s="1"/>
      <c r="Y2135" s="1"/>
      <c r="Z2135" s="4">
        <v>42370</v>
      </c>
      <c r="AA2135" s="1"/>
      <c r="AB2135" s="1"/>
      <c r="AC2135" s="1"/>
      <c r="AD2135" s="8" t="s">
        <v>1843</v>
      </c>
    </row>
    <row r="2136" spans="1:32" s="164" customFormat="1" outlineLevel="5" x14ac:dyDescent="0.25">
      <c r="A2136" s="21"/>
      <c r="B2136" s="158"/>
      <c r="C2136" s="158"/>
      <c r="D2136" s="158"/>
      <c r="E2136" s="158"/>
      <c r="F2136" s="158"/>
      <c r="G2136" s="193" t="s">
        <v>8</v>
      </c>
      <c r="H2136" s="189">
        <v>42576</v>
      </c>
      <c r="I2136" s="158" t="s">
        <v>5489</v>
      </c>
      <c r="J2136" s="475" t="s">
        <v>63</v>
      </c>
      <c r="K2136" s="158" t="s">
        <v>33</v>
      </c>
      <c r="L2136" s="158" t="s">
        <v>60</v>
      </c>
      <c r="M2136" s="158" t="s">
        <v>21</v>
      </c>
      <c r="N2136" s="158" t="s">
        <v>11</v>
      </c>
      <c r="O2136" s="146">
        <v>436.9</v>
      </c>
      <c r="P2136" s="146">
        <v>0</v>
      </c>
      <c r="Q2136" s="146">
        <v>436.9</v>
      </c>
      <c r="R2136" s="160" t="s">
        <v>61</v>
      </c>
      <c r="S2136" s="161" t="s">
        <v>32</v>
      </c>
      <c r="T2136" s="161"/>
      <c r="U2136" s="161" t="s">
        <v>1400</v>
      </c>
      <c r="V2136" s="158" t="s">
        <v>35</v>
      </c>
      <c r="W2136" s="158"/>
      <c r="X2136" s="158"/>
      <c r="Y2136" s="158"/>
      <c r="Z2136" s="162">
        <v>42576</v>
      </c>
      <c r="AA2136" s="158" t="s">
        <v>26</v>
      </c>
      <c r="AB2136" s="158" t="s">
        <v>5490</v>
      </c>
      <c r="AC2136" s="158" t="s">
        <v>5491</v>
      </c>
      <c r="AD2136" s="163"/>
    </row>
    <row r="2137" spans="1:32" x14ac:dyDescent="0.25">
      <c r="C2137" s="10"/>
      <c r="D2137" s="10"/>
      <c r="E2137" s="10"/>
      <c r="F2137" s="10"/>
      <c r="G2137" s="76"/>
      <c r="H2137" s="76"/>
      <c r="I2137" s="77"/>
      <c r="J2137" s="80"/>
      <c r="K2137" s="10"/>
      <c r="L2137" s="11"/>
      <c r="M2137" s="11"/>
      <c r="N2137" s="11"/>
      <c r="O2137" s="71">
        <f>SUM(O2133:O2136)</f>
        <v>281919.27</v>
      </c>
      <c r="P2137" s="71">
        <f t="shared" ref="P2137:Q2137" si="751">SUM(P2133:P2136)</f>
        <v>0</v>
      </c>
      <c r="Q2137" s="71">
        <f t="shared" si="751"/>
        <v>281919.27</v>
      </c>
      <c r="R2137" s="17"/>
      <c r="S2137" s="17"/>
      <c r="T2137" s="16"/>
      <c r="U2137" s="16"/>
      <c r="V2137" s="16"/>
      <c r="W2137" s="26"/>
      <c r="X2137" s="10"/>
      <c r="Y2137" s="10"/>
      <c r="Z2137" s="10"/>
      <c r="AA2137" s="10"/>
      <c r="AB2137" s="14"/>
      <c r="AC2137" s="10"/>
      <c r="AD2137" s="10"/>
      <c r="AE2137" s="10"/>
      <c r="AF2137" s="15"/>
    </row>
    <row r="2138" spans="1:32" x14ac:dyDescent="0.25">
      <c r="C2138" s="10"/>
      <c r="D2138" s="10"/>
      <c r="E2138" s="10"/>
      <c r="F2138" s="10"/>
      <c r="G2138" s="76"/>
      <c r="H2138" s="76"/>
      <c r="I2138" s="77"/>
      <c r="J2138" s="80"/>
      <c r="K2138" s="10"/>
      <c r="L2138" s="11"/>
      <c r="M2138" s="11"/>
      <c r="N2138" s="11"/>
      <c r="O2138" s="25"/>
      <c r="P2138" s="25"/>
      <c r="Q2138" s="16"/>
      <c r="R2138" s="16"/>
      <c r="S2138" s="16"/>
      <c r="T2138" s="16"/>
      <c r="U2138" s="16"/>
      <c r="V2138" s="16"/>
      <c r="W2138" s="26"/>
      <c r="X2138" s="10"/>
      <c r="Y2138" s="10"/>
      <c r="Z2138" s="10"/>
      <c r="AA2138" s="10"/>
      <c r="AB2138" s="14"/>
      <c r="AC2138" s="10"/>
      <c r="AD2138" s="10"/>
      <c r="AE2138" s="10"/>
      <c r="AF2138" s="15"/>
    </row>
    <row r="2139" spans="1:32" ht="15.75" x14ac:dyDescent="0.25">
      <c r="C2139" s="10"/>
      <c r="D2139" s="10"/>
      <c r="E2139" s="10"/>
      <c r="F2139" s="10"/>
      <c r="G2139" s="242" t="s">
        <v>1401</v>
      </c>
      <c r="H2139" s="76"/>
      <c r="I2139" s="123" t="s">
        <v>1117</v>
      </c>
      <c r="J2139" s="477"/>
      <c r="K2139" s="123"/>
      <c r="L2139" s="123"/>
      <c r="M2139" s="123"/>
      <c r="N2139" s="123"/>
      <c r="O2139" s="463"/>
      <c r="P2139" s="463"/>
      <c r="Q2139" s="463"/>
      <c r="R2139" s="262"/>
      <c r="S2139" s="262"/>
      <c r="T2139" s="123"/>
      <c r="U2139" s="123"/>
      <c r="V2139" s="123"/>
      <c r="W2139" s="123"/>
      <c r="X2139" s="123"/>
      <c r="Y2139" s="123"/>
      <c r="Z2139" s="123"/>
      <c r="AA2139" s="123"/>
      <c r="AB2139" s="123"/>
      <c r="AC2139" s="123"/>
      <c r="AD2139" s="123"/>
    </row>
    <row r="2140" spans="1:32" s="65" customFormat="1" ht="15" customHeight="1" outlineLevel="5" x14ac:dyDescent="0.25">
      <c r="A2140" s="21"/>
      <c r="B2140" s="151"/>
      <c r="C2140" s="151"/>
      <c r="D2140" s="151"/>
      <c r="E2140" s="151"/>
      <c r="F2140" s="151"/>
      <c r="G2140" s="191" t="s">
        <v>1842</v>
      </c>
      <c r="H2140" s="187">
        <v>42370</v>
      </c>
      <c r="I2140" s="151" t="s">
        <v>14</v>
      </c>
      <c r="J2140" s="473" t="s">
        <v>49</v>
      </c>
      <c r="K2140" s="151" t="s">
        <v>9</v>
      </c>
      <c r="L2140" s="151" t="s">
        <v>10</v>
      </c>
      <c r="M2140" s="151" t="s">
        <v>10</v>
      </c>
      <c r="N2140" s="151" t="s">
        <v>11</v>
      </c>
      <c r="O2140" s="139">
        <v>34928.71</v>
      </c>
      <c r="P2140" s="139">
        <v>0</v>
      </c>
      <c r="Q2140" s="139">
        <v>34928.71</v>
      </c>
      <c r="R2140" s="153" t="s">
        <v>1</v>
      </c>
      <c r="S2140" s="154" t="s">
        <v>4</v>
      </c>
      <c r="T2140" s="154"/>
      <c r="U2140" s="154" t="s">
        <v>1364</v>
      </c>
      <c r="V2140" s="151"/>
      <c r="W2140" s="151"/>
      <c r="X2140" s="151"/>
      <c r="Y2140" s="151"/>
      <c r="Z2140" s="155">
        <v>42370</v>
      </c>
      <c r="AA2140" s="151"/>
      <c r="AB2140" s="151"/>
      <c r="AC2140" s="151"/>
      <c r="AD2140" s="156" t="s">
        <v>1843</v>
      </c>
    </row>
    <row r="2141" spans="1:32" s="21" customFormat="1" ht="15" customHeight="1" outlineLevel="5" x14ac:dyDescent="0.25">
      <c r="B2141" s="1"/>
      <c r="C2141" s="1"/>
      <c r="D2141" s="1"/>
      <c r="E2141" s="1"/>
      <c r="F2141" s="1"/>
      <c r="G2141" s="192" t="s">
        <v>1842</v>
      </c>
      <c r="H2141" s="188">
        <v>42370</v>
      </c>
      <c r="I2141" s="1" t="s">
        <v>14</v>
      </c>
      <c r="J2141" s="294" t="s">
        <v>59</v>
      </c>
      <c r="K2141" s="1" t="s">
        <v>9</v>
      </c>
      <c r="L2141" s="1" t="s">
        <v>10</v>
      </c>
      <c r="M2141" s="1" t="s">
        <v>10</v>
      </c>
      <c r="N2141" s="1" t="s">
        <v>11</v>
      </c>
      <c r="O2141" s="9">
        <v>24926.9</v>
      </c>
      <c r="P2141" s="9">
        <v>0</v>
      </c>
      <c r="Q2141" s="9">
        <v>24926.9</v>
      </c>
      <c r="R2141" s="6" t="s">
        <v>1</v>
      </c>
      <c r="S2141" s="5" t="s">
        <v>4</v>
      </c>
      <c r="T2141" s="5"/>
      <c r="U2141" s="5" t="s">
        <v>1364</v>
      </c>
      <c r="V2141" s="1"/>
      <c r="W2141" s="1"/>
      <c r="X2141" s="1"/>
      <c r="Y2141" s="1"/>
      <c r="Z2141" s="4">
        <v>42370</v>
      </c>
      <c r="AA2141" s="1"/>
      <c r="AB2141" s="1"/>
      <c r="AC2141" s="1"/>
      <c r="AD2141" s="8" t="s">
        <v>1843</v>
      </c>
    </row>
    <row r="2142" spans="1:32" s="164" customFormat="1" ht="15" customHeight="1" outlineLevel="5" x14ac:dyDescent="0.25">
      <c r="A2142" s="21"/>
      <c r="B2142" s="158"/>
      <c r="C2142" s="158"/>
      <c r="D2142" s="158"/>
      <c r="E2142" s="158"/>
      <c r="F2142" s="158"/>
      <c r="G2142" s="193" t="s">
        <v>1842</v>
      </c>
      <c r="H2142" s="189">
        <v>42370</v>
      </c>
      <c r="I2142" s="158" t="s">
        <v>14</v>
      </c>
      <c r="J2142" s="475" t="s">
        <v>63</v>
      </c>
      <c r="K2142" s="158" t="s">
        <v>9</v>
      </c>
      <c r="L2142" s="158" t="s">
        <v>10</v>
      </c>
      <c r="M2142" s="158" t="s">
        <v>10</v>
      </c>
      <c r="N2142" s="158" t="s">
        <v>11</v>
      </c>
      <c r="O2142" s="146">
        <v>20918.5</v>
      </c>
      <c r="P2142" s="146">
        <v>0</v>
      </c>
      <c r="Q2142" s="146">
        <v>20918.5</v>
      </c>
      <c r="R2142" s="160" t="s">
        <v>1</v>
      </c>
      <c r="S2142" s="161" t="s">
        <v>4</v>
      </c>
      <c r="T2142" s="161"/>
      <c r="U2142" s="161" t="s">
        <v>1364</v>
      </c>
      <c r="V2142" s="158"/>
      <c r="W2142" s="158"/>
      <c r="X2142" s="158"/>
      <c r="Y2142" s="158"/>
      <c r="Z2142" s="162">
        <v>42370</v>
      </c>
      <c r="AA2142" s="158"/>
      <c r="AB2142" s="158"/>
      <c r="AC2142" s="158"/>
      <c r="AD2142" s="163" t="s">
        <v>1843</v>
      </c>
    </row>
    <row r="2143" spans="1:32" x14ac:dyDescent="0.25">
      <c r="C2143" s="10"/>
      <c r="D2143" s="10"/>
      <c r="E2143" s="10"/>
      <c r="F2143" s="10"/>
      <c r="G2143" s="76"/>
      <c r="H2143" s="76"/>
      <c r="I2143" s="77"/>
      <c r="J2143" s="80"/>
      <c r="K2143" s="10"/>
      <c r="L2143" s="11"/>
      <c r="M2143" s="11"/>
      <c r="N2143" s="11"/>
      <c r="O2143" s="71">
        <f>SUM(O2140:O2142)</f>
        <v>80774.11</v>
      </c>
      <c r="P2143" s="71">
        <f t="shared" ref="P2143:Q2143" si="752">SUM(P2140:P2142)</f>
        <v>0</v>
      </c>
      <c r="Q2143" s="71">
        <f t="shared" si="752"/>
        <v>80774.11</v>
      </c>
      <c r="R2143" s="17"/>
      <c r="S2143" s="17"/>
      <c r="T2143" s="16"/>
      <c r="U2143" s="16"/>
      <c r="V2143" s="16"/>
      <c r="W2143" s="26"/>
      <c r="X2143" s="10"/>
      <c r="Y2143" s="10"/>
      <c r="Z2143" s="10"/>
      <c r="AA2143" s="10"/>
      <c r="AB2143" s="14"/>
      <c r="AC2143" s="10"/>
      <c r="AD2143" s="10"/>
      <c r="AE2143" s="10"/>
      <c r="AF2143" s="15"/>
    </row>
    <row r="2144" spans="1:32" x14ac:dyDescent="0.25">
      <c r="C2144" s="10"/>
      <c r="D2144" s="10"/>
      <c r="E2144" s="10"/>
      <c r="F2144" s="10"/>
      <c r="G2144" s="76"/>
      <c r="H2144" s="76"/>
      <c r="I2144" s="77"/>
      <c r="J2144" s="80"/>
      <c r="K2144" s="10"/>
      <c r="L2144" s="11"/>
      <c r="M2144" s="11"/>
      <c r="N2144" s="11"/>
      <c r="O2144" s="25"/>
      <c r="P2144" s="25"/>
      <c r="Q2144" s="16"/>
      <c r="R2144" s="16"/>
      <c r="S2144" s="16"/>
      <c r="T2144" s="16"/>
      <c r="U2144" s="16"/>
      <c r="V2144" s="16"/>
      <c r="W2144" s="26"/>
      <c r="X2144" s="10"/>
      <c r="Y2144" s="10"/>
      <c r="Z2144" s="10"/>
      <c r="AA2144" s="10"/>
      <c r="AB2144" s="14"/>
      <c r="AC2144" s="10"/>
      <c r="AD2144" s="10"/>
      <c r="AE2144" s="10"/>
      <c r="AF2144" s="15"/>
    </row>
    <row r="2145" spans="1:60" ht="15.75" x14ac:dyDescent="0.25">
      <c r="C2145" s="10"/>
      <c r="D2145" s="10"/>
      <c r="E2145" s="10"/>
      <c r="F2145" s="10"/>
      <c r="G2145" s="242" t="s">
        <v>1402</v>
      </c>
      <c r="H2145" s="76"/>
      <c r="I2145" s="123" t="s">
        <v>1118</v>
      </c>
      <c r="J2145" s="477"/>
      <c r="K2145" s="123"/>
      <c r="L2145" s="123"/>
      <c r="M2145" s="123"/>
      <c r="N2145" s="123"/>
      <c r="O2145" s="463"/>
      <c r="P2145" s="463"/>
      <c r="Q2145" s="463"/>
      <c r="R2145" s="262"/>
      <c r="S2145" s="262"/>
      <c r="T2145" s="123"/>
      <c r="U2145" s="123"/>
      <c r="V2145" s="123"/>
      <c r="W2145" s="123"/>
      <c r="X2145" s="123"/>
      <c r="Y2145" s="123"/>
      <c r="Z2145" s="123"/>
      <c r="AA2145" s="123"/>
      <c r="AB2145" s="123"/>
      <c r="AC2145" s="123"/>
      <c r="AD2145" s="123"/>
    </row>
    <row r="2146" spans="1:60" s="65" customFormat="1" ht="15" customHeight="1" outlineLevel="5" x14ac:dyDescent="0.25">
      <c r="A2146" s="21"/>
      <c r="B2146" s="151"/>
      <c r="C2146" s="151"/>
      <c r="D2146" s="151"/>
      <c r="E2146" s="151"/>
      <c r="F2146" s="151"/>
      <c r="G2146" s="191" t="s">
        <v>1842</v>
      </c>
      <c r="H2146" s="187">
        <v>42370</v>
      </c>
      <c r="I2146" s="151" t="s">
        <v>14</v>
      </c>
      <c r="J2146" s="473" t="s">
        <v>49</v>
      </c>
      <c r="K2146" s="151" t="s">
        <v>9</v>
      </c>
      <c r="L2146" s="151" t="s">
        <v>10</v>
      </c>
      <c r="M2146" s="151" t="s">
        <v>10</v>
      </c>
      <c r="N2146" s="151" t="s">
        <v>11</v>
      </c>
      <c r="O2146" s="139">
        <v>618147.46</v>
      </c>
      <c r="P2146" s="139">
        <v>0</v>
      </c>
      <c r="Q2146" s="139">
        <v>618147.46</v>
      </c>
      <c r="R2146" s="153" t="s">
        <v>1</v>
      </c>
      <c r="S2146" s="154" t="s">
        <v>4</v>
      </c>
      <c r="T2146" s="154"/>
      <c r="U2146" s="154" t="s">
        <v>1365</v>
      </c>
      <c r="V2146" s="151"/>
      <c r="W2146" s="151"/>
      <c r="X2146" s="151"/>
      <c r="Y2146" s="151"/>
      <c r="Z2146" s="155">
        <v>42370</v>
      </c>
      <c r="AA2146" s="151"/>
      <c r="AB2146" s="151"/>
      <c r="AC2146" s="151"/>
      <c r="AD2146" s="156" t="s">
        <v>1843</v>
      </c>
    </row>
    <row r="2147" spans="1:60" s="21" customFormat="1" ht="15" customHeight="1" outlineLevel="5" x14ac:dyDescent="0.25">
      <c r="B2147" s="1"/>
      <c r="C2147" s="1"/>
      <c r="D2147" s="1"/>
      <c r="E2147" s="1"/>
      <c r="F2147" s="1"/>
      <c r="G2147" s="192" t="s">
        <v>1842</v>
      </c>
      <c r="H2147" s="188">
        <v>42370</v>
      </c>
      <c r="I2147" s="1" t="s">
        <v>14</v>
      </c>
      <c r="J2147" s="294" t="s">
        <v>59</v>
      </c>
      <c r="K2147" s="1" t="s">
        <v>9</v>
      </c>
      <c r="L2147" s="1" t="s">
        <v>10</v>
      </c>
      <c r="M2147" s="1" t="s">
        <v>10</v>
      </c>
      <c r="N2147" s="1" t="s">
        <v>11</v>
      </c>
      <c r="O2147" s="9">
        <v>617159.17000000004</v>
      </c>
      <c r="P2147" s="9">
        <v>0</v>
      </c>
      <c r="Q2147" s="9">
        <v>617159.17000000004</v>
      </c>
      <c r="R2147" s="6" t="s">
        <v>1</v>
      </c>
      <c r="S2147" s="5" t="s">
        <v>4</v>
      </c>
      <c r="T2147" s="5"/>
      <c r="U2147" s="5" t="s">
        <v>1365</v>
      </c>
      <c r="V2147" s="1"/>
      <c r="W2147" s="1"/>
      <c r="X2147" s="1"/>
      <c r="Y2147" s="1"/>
      <c r="Z2147" s="4">
        <v>42370</v>
      </c>
      <c r="AA2147" s="1"/>
      <c r="AB2147" s="1"/>
      <c r="AC2147" s="1"/>
      <c r="AD2147" s="8" t="s">
        <v>1843</v>
      </c>
    </row>
    <row r="2148" spans="1:60" s="164" customFormat="1" ht="15" customHeight="1" outlineLevel="5" x14ac:dyDescent="0.25">
      <c r="A2148" s="21"/>
      <c r="B2148" s="158"/>
      <c r="C2148" s="158"/>
      <c r="D2148" s="158"/>
      <c r="E2148" s="158"/>
      <c r="F2148" s="158"/>
      <c r="G2148" s="193" t="s">
        <v>1842</v>
      </c>
      <c r="H2148" s="189">
        <v>42370</v>
      </c>
      <c r="I2148" s="158" t="s">
        <v>14</v>
      </c>
      <c r="J2148" s="475" t="s">
        <v>63</v>
      </c>
      <c r="K2148" s="158" t="s">
        <v>9</v>
      </c>
      <c r="L2148" s="158" t="s">
        <v>10</v>
      </c>
      <c r="M2148" s="158" t="s">
        <v>10</v>
      </c>
      <c r="N2148" s="158" t="s">
        <v>11</v>
      </c>
      <c r="O2148" s="146">
        <v>59939.6</v>
      </c>
      <c r="P2148" s="146">
        <v>0</v>
      </c>
      <c r="Q2148" s="146">
        <v>59939.6</v>
      </c>
      <c r="R2148" s="160" t="s">
        <v>1</v>
      </c>
      <c r="S2148" s="161" t="s">
        <v>4</v>
      </c>
      <c r="T2148" s="161"/>
      <c r="U2148" s="161" t="s">
        <v>1365</v>
      </c>
      <c r="V2148" s="158"/>
      <c r="W2148" s="158"/>
      <c r="X2148" s="158"/>
      <c r="Y2148" s="158"/>
      <c r="Z2148" s="162">
        <v>42370</v>
      </c>
      <c r="AA2148" s="158"/>
      <c r="AB2148" s="158"/>
      <c r="AC2148" s="158"/>
      <c r="AD2148" s="163" t="s">
        <v>1843</v>
      </c>
    </row>
    <row r="2149" spans="1:60" s="20" customFormat="1" x14ac:dyDescent="0.25">
      <c r="A2149" s="22"/>
      <c r="B2149" s="22"/>
      <c r="C2149" s="24"/>
      <c r="D2149" s="24"/>
      <c r="E2149" s="24"/>
      <c r="F2149" s="24"/>
      <c r="G2149" s="77"/>
      <c r="H2149" s="77"/>
      <c r="I2149" s="77"/>
      <c r="J2149" s="81"/>
      <c r="K2149" s="24"/>
      <c r="L2149" s="25"/>
      <c r="M2149" s="25"/>
      <c r="N2149" s="25"/>
      <c r="O2149" s="71">
        <f>SUM(O2146:O2148)</f>
        <v>1295246.23</v>
      </c>
      <c r="P2149" s="71">
        <f t="shared" ref="P2149:Q2149" si="753">SUM(P2146:P2148)</f>
        <v>0</v>
      </c>
      <c r="Q2149" s="71">
        <f t="shared" si="753"/>
        <v>1295246.23</v>
      </c>
      <c r="R2149" s="17"/>
      <c r="S2149" s="17"/>
      <c r="T2149" s="17"/>
      <c r="U2149" s="17"/>
      <c r="V2149" s="17"/>
      <c r="W2149" s="26"/>
      <c r="X2149" s="24"/>
      <c r="Y2149" s="24"/>
      <c r="Z2149" s="24"/>
      <c r="AA2149" s="24"/>
      <c r="AB2149" s="27"/>
      <c r="AC2149" s="24"/>
      <c r="AD2149" s="24"/>
      <c r="AE2149" s="24"/>
      <c r="AF2149" s="28"/>
      <c r="AG2149" s="22"/>
      <c r="AH2149" s="22"/>
      <c r="AI2149" s="22"/>
      <c r="AJ2149" s="22"/>
      <c r="AK2149" s="22"/>
      <c r="AL2149" s="22"/>
      <c r="AM2149" s="22"/>
      <c r="AN2149" s="22"/>
      <c r="AO2149" s="22"/>
      <c r="AP2149" s="22"/>
      <c r="AQ2149" s="22"/>
      <c r="AR2149" s="22"/>
      <c r="AS2149" s="22"/>
      <c r="AT2149" s="22"/>
      <c r="AU2149" s="22"/>
      <c r="AV2149" s="22"/>
      <c r="AW2149" s="22"/>
      <c r="AX2149" s="22"/>
      <c r="AY2149" s="22"/>
      <c r="AZ2149" s="22"/>
      <c r="BA2149" s="22"/>
      <c r="BB2149" s="22"/>
      <c r="BC2149" s="22"/>
      <c r="BD2149" s="22"/>
      <c r="BE2149" s="22"/>
      <c r="BF2149" s="22"/>
      <c r="BG2149" s="22"/>
      <c r="BH2149" s="22"/>
    </row>
    <row r="2150" spans="1:60" s="20" customFormat="1" x14ac:dyDescent="0.25">
      <c r="A2150" s="22"/>
      <c r="B2150" s="22"/>
      <c r="C2150" s="24"/>
      <c r="D2150" s="24"/>
      <c r="E2150" s="24"/>
      <c r="F2150" s="24"/>
      <c r="G2150" s="77"/>
      <c r="H2150" s="77"/>
      <c r="I2150" s="77"/>
      <c r="J2150" s="81"/>
      <c r="K2150" s="24"/>
      <c r="L2150" s="25"/>
      <c r="M2150" s="25"/>
      <c r="N2150" s="25"/>
      <c r="O2150" s="25"/>
      <c r="P2150" s="25"/>
      <c r="Q2150" s="17"/>
      <c r="R2150" s="17"/>
      <c r="S2150" s="17"/>
      <c r="T2150" s="17"/>
      <c r="U2150" s="17"/>
      <c r="V2150" s="17"/>
      <c r="W2150" s="26"/>
      <c r="X2150" s="24"/>
      <c r="Y2150" s="24"/>
      <c r="Z2150" s="24"/>
      <c r="AA2150" s="24"/>
      <c r="AB2150" s="27"/>
      <c r="AC2150" s="24"/>
      <c r="AD2150" s="24"/>
      <c r="AE2150" s="24"/>
      <c r="AF2150" s="28"/>
      <c r="AG2150" s="22"/>
      <c r="AH2150" s="22"/>
      <c r="AI2150" s="22"/>
      <c r="AJ2150" s="22"/>
      <c r="AK2150" s="22"/>
      <c r="AL2150" s="22"/>
      <c r="AM2150" s="22"/>
      <c r="AN2150" s="22"/>
      <c r="AO2150" s="22"/>
      <c r="AP2150" s="22"/>
      <c r="AQ2150" s="22"/>
      <c r="AR2150" s="22"/>
      <c r="AS2150" s="22"/>
      <c r="AT2150" s="22"/>
      <c r="AU2150" s="22"/>
      <c r="AV2150" s="22"/>
      <c r="AW2150" s="22"/>
      <c r="AX2150" s="22"/>
      <c r="AY2150" s="22"/>
      <c r="AZ2150" s="22"/>
      <c r="BA2150" s="22"/>
      <c r="BB2150" s="22"/>
      <c r="BC2150" s="22"/>
      <c r="BD2150" s="22"/>
      <c r="BE2150" s="22"/>
      <c r="BF2150" s="22"/>
      <c r="BG2150" s="22"/>
      <c r="BH2150" s="22"/>
    </row>
    <row r="2151" spans="1:60" ht="15.75" x14ac:dyDescent="0.25">
      <c r="C2151" s="10"/>
      <c r="D2151" s="10"/>
      <c r="E2151" s="10"/>
      <c r="F2151" s="10"/>
      <c r="G2151" s="242" t="s">
        <v>1403</v>
      </c>
      <c r="H2151" s="76"/>
      <c r="I2151" s="123" t="s">
        <v>741</v>
      </c>
      <c r="J2151" s="477"/>
      <c r="K2151" s="123"/>
      <c r="L2151" s="123"/>
      <c r="M2151" s="123"/>
      <c r="N2151" s="123"/>
      <c r="O2151" s="463"/>
      <c r="P2151" s="463"/>
      <c r="Q2151" s="463"/>
      <c r="R2151" s="262"/>
      <c r="S2151" s="262"/>
      <c r="T2151" s="123"/>
      <c r="U2151" s="123"/>
      <c r="V2151" s="123"/>
      <c r="W2151" s="123"/>
      <c r="X2151" s="123"/>
      <c r="Y2151" s="123"/>
      <c r="Z2151" s="123"/>
      <c r="AA2151" s="123"/>
      <c r="AB2151" s="123"/>
      <c r="AC2151" s="123"/>
      <c r="AD2151" s="123"/>
    </row>
    <row r="2152" spans="1:60" s="65" customFormat="1" ht="15" customHeight="1" outlineLevel="5" x14ac:dyDescent="0.25">
      <c r="A2152" s="21"/>
      <c r="B2152" s="151"/>
      <c r="C2152" s="151"/>
      <c r="D2152" s="151"/>
      <c r="E2152" s="151"/>
      <c r="F2152" s="151"/>
      <c r="G2152" s="191" t="s">
        <v>1842</v>
      </c>
      <c r="H2152" s="187">
        <v>42370</v>
      </c>
      <c r="I2152" s="151" t="s">
        <v>14</v>
      </c>
      <c r="J2152" s="473" t="s">
        <v>49</v>
      </c>
      <c r="K2152" s="151" t="s">
        <v>9</v>
      </c>
      <c r="L2152" s="151" t="s">
        <v>10</v>
      </c>
      <c r="M2152" s="151" t="s">
        <v>10</v>
      </c>
      <c r="N2152" s="151" t="s">
        <v>11</v>
      </c>
      <c r="O2152" s="139">
        <v>3000.2</v>
      </c>
      <c r="P2152" s="139">
        <v>0</v>
      </c>
      <c r="Q2152" s="139">
        <v>3000.2</v>
      </c>
      <c r="R2152" s="153" t="s">
        <v>1</v>
      </c>
      <c r="S2152" s="154" t="s">
        <v>4</v>
      </c>
      <c r="T2152" s="154"/>
      <c r="U2152" s="154" t="s">
        <v>1348</v>
      </c>
      <c r="V2152" s="151"/>
      <c r="W2152" s="151"/>
      <c r="X2152" s="151"/>
      <c r="Y2152" s="151"/>
      <c r="Z2152" s="155">
        <v>42370</v>
      </c>
      <c r="AA2152" s="151"/>
      <c r="AB2152" s="151"/>
      <c r="AC2152" s="151"/>
      <c r="AD2152" s="156" t="s">
        <v>1843</v>
      </c>
    </row>
    <row r="2153" spans="1:60" s="21" customFormat="1" ht="15" customHeight="1" outlineLevel="5" x14ac:dyDescent="0.25">
      <c r="B2153" s="1"/>
      <c r="C2153" s="1"/>
      <c r="D2153" s="1"/>
      <c r="E2153" s="1"/>
      <c r="F2153" s="1"/>
      <c r="G2153" s="192" t="s">
        <v>1842</v>
      </c>
      <c r="H2153" s="188">
        <v>42370</v>
      </c>
      <c r="I2153" s="1" t="s">
        <v>14</v>
      </c>
      <c r="J2153" s="294" t="s">
        <v>59</v>
      </c>
      <c r="K2153" s="1" t="s">
        <v>9</v>
      </c>
      <c r="L2153" s="1" t="s">
        <v>10</v>
      </c>
      <c r="M2153" s="1" t="s">
        <v>10</v>
      </c>
      <c r="N2153" s="1" t="s">
        <v>11</v>
      </c>
      <c r="O2153" s="9">
        <v>4000</v>
      </c>
      <c r="P2153" s="9">
        <v>0</v>
      </c>
      <c r="Q2153" s="9">
        <v>4000</v>
      </c>
      <c r="R2153" s="6" t="s">
        <v>1</v>
      </c>
      <c r="S2153" s="5" t="s">
        <v>4</v>
      </c>
      <c r="T2153" s="5"/>
      <c r="U2153" s="5" t="s">
        <v>1348</v>
      </c>
      <c r="V2153" s="1"/>
      <c r="W2153" s="1"/>
      <c r="X2153" s="1"/>
      <c r="Y2153" s="1"/>
      <c r="Z2153" s="4">
        <v>42370</v>
      </c>
      <c r="AA2153" s="1"/>
      <c r="AB2153" s="1"/>
      <c r="AC2153" s="1"/>
      <c r="AD2153" s="8" t="s">
        <v>1843</v>
      </c>
    </row>
    <row r="2154" spans="1:60" s="164" customFormat="1" ht="15" customHeight="1" outlineLevel="5" x14ac:dyDescent="0.25">
      <c r="A2154" s="21"/>
      <c r="B2154" s="158"/>
      <c r="C2154" s="158"/>
      <c r="D2154" s="158"/>
      <c r="E2154" s="158"/>
      <c r="F2154" s="158"/>
      <c r="G2154" s="193" t="s">
        <v>1842</v>
      </c>
      <c r="H2154" s="189">
        <v>42370</v>
      </c>
      <c r="I2154" s="158" t="s">
        <v>14</v>
      </c>
      <c r="J2154" s="475" t="s">
        <v>63</v>
      </c>
      <c r="K2154" s="158" t="s">
        <v>9</v>
      </c>
      <c r="L2154" s="158" t="s">
        <v>10</v>
      </c>
      <c r="M2154" s="158" t="s">
        <v>10</v>
      </c>
      <c r="N2154" s="158" t="s">
        <v>11</v>
      </c>
      <c r="O2154" s="146">
        <v>3000</v>
      </c>
      <c r="P2154" s="146">
        <v>0</v>
      </c>
      <c r="Q2154" s="146">
        <v>3000</v>
      </c>
      <c r="R2154" s="160" t="s">
        <v>1</v>
      </c>
      <c r="S2154" s="161" t="s">
        <v>4</v>
      </c>
      <c r="T2154" s="161"/>
      <c r="U2154" s="161" t="s">
        <v>1348</v>
      </c>
      <c r="V2154" s="158"/>
      <c r="W2154" s="158"/>
      <c r="X2154" s="158"/>
      <c r="Y2154" s="158"/>
      <c r="Z2154" s="162">
        <v>42370</v>
      </c>
      <c r="AA2154" s="158"/>
      <c r="AB2154" s="158"/>
      <c r="AC2154" s="158"/>
      <c r="AD2154" s="163" t="s">
        <v>1843</v>
      </c>
    </row>
    <row r="2155" spans="1:60" x14ac:dyDescent="0.25">
      <c r="C2155" s="10"/>
      <c r="D2155" s="10"/>
      <c r="E2155" s="10"/>
      <c r="F2155" s="10"/>
      <c r="G2155" s="76"/>
      <c r="H2155" s="76"/>
      <c r="I2155" s="77"/>
      <c r="J2155" s="80"/>
      <c r="K2155" s="10"/>
      <c r="L2155" s="11"/>
      <c r="M2155" s="11"/>
      <c r="N2155" s="11"/>
      <c r="O2155" s="71">
        <f>SUM(O2152:O2154)</f>
        <v>10000.200000000001</v>
      </c>
      <c r="P2155" s="71">
        <f t="shared" ref="P2155:Q2155" si="754">SUM(P2152:P2154)</f>
        <v>0</v>
      </c>
      <c r="Q2155" s="71">
        <f t="shared" si="754"/>
        <v>10000.200000000001</v>
      </c>
      <c r="R2155" s="16"/>
      <c r="S2155" s="16"/>
      <c r="T2155" s="16"/>
      <c r="U2155" s="16"/>
      <c r="V2155" s="16"/>
      <c r="W2155" s="26"/>
      <c r="X2155" s="10"/>
      <c r="Y2155" s="10"/>
      <c r="Z2155" s="10"/>
      <c r="AA2155" s="10"/>
      <c r="AB2155" s="14"/>
      <c r="AC2155" s="10"/>
      <c r="AD2155" s="10"/>
      <c r="AE2155" s="10"/>
      <c r="AF2155" s="15"/>
    </row>
    <row r="2156" spans="1:60" x14ac:dyDescent="0.25">
      <c r="C2156" s="10"/>
      <c r="D2156" s="10"/>
      <c r="E2156" s="10"/>
      <c r="F2156" s="10"/>
      <c r="G2156" s="76"/>
      <c r="H2156" s="76"/>
      <c r="I2156" s="77"/>
      <c r="J2156" s="80"/>
      <c r="K2156" s="10"/>
      <c r="L2156" s="11"/>
      <c r="M2156" s="11"/>
      <c r="N2156" s="11"/>
      <c r="O2156" s="25"/>
      <c r="P2156" s="25"/>
      <c r="Q2156" s="16"/>
      <c r="R2156" s="16"/>
      <c r="S2156" s="16"/>
      <c r="T2156" s="16"/>
      <c r="U2156" s="16"/>
      <c r="V2156" s="16"/>
      <c r="W2156" s="26"/>
      <c r="X2156" s="10"/>
      <c r="Y2156" s="10"/>
      <c r="Z2156" s="10"/>
      <c r="AA2156" s="10"/>
      <c r="AB2156" s="14"/>
      <c r="AC2156" s="10"/>
      <c r="AD2156" s="10"/>
      <c r="AE2156" s="10"/>
      <c r="AF2156" s="15"/>
    </row>
    <row r="2157" spans="1:60" ht="15.75" x14ac:dyDescent="0.25">
      <c r="G2157" s="242" t="s">
        <v>1404</v>
      </c>
      <c r="I2157" s="124" t="s">
        <v>1119</v>
      </c>
      <c r="J2157" s="194"/>
      <c r="K2157" s="124"/>
      <c r="L2157" s="124"/>
      <c r="M2157" s="124"/>
      <c r="N2157" s="124"/>
      <c r="O2157" s="125"/>
      <c r="P2157" s="125"/>
      <c r="Q2157" s="125"/>
      <c r="R2157" s="125"/>
      <c r="S2157" s="125"/>
      <c r="T2157" s="124"/>
      <c r="U2157" s="124"/>
      <c r="V2157" s="124"/>
      <c r="W2157" s="124"/>
      <c r="X2157" s="124"/>
      <c r="Y2157" s="124"/>
      <c r="Z2157" s="124"/>
      <c r="AA2157" s="124"/>
      <c r="AB2157" s="124"/>
      <c r="AC2157" s="124"/>
      <c r="AD2157" s="124"/>
    </row>
    <row r="2158" spans="1:60" s="65" customFormat="1" ht="15" customHeight="1" outlineLevel="5" x14ac:dyDescent="0.25">
      <c r="A2158" s="21"/>
      <c r="B2158" s="151"/>
      <c r="C2158" s="151"/>
      <c r="D2158" s="151"/>
      <c r="E2158" s="151"/>
      <c r="F2158" s="151"/>
      <c r="G2158" s="191" t="s">
        <v>1842</v>
      </c>
      <c r="H2158" s="187">
        <v>42370</v>
      </c>
      <c r="I2158" s="151" t="s">
        <v>14</v>
      </c>
      <c r="J2158" s="473" t="s">
        <v>49</v>
      </c>
      <c r="K2158" s="151" t="s">
        <v>9</v>
      </c>
      <c r="L2158" s="151" t="s">
        <v>10</v>
      </c>
      <c r="M2158" s="151" t="s">
        <v>10</v>
      </c>
      <c r="N2158" s="151" t="s">
        <v>11</v>
      </c>
      <c r="O2158" s="139">
        <v>9540</v>
      </c>
      <c r="P2158" s="139">
        <v>0</v>
      </c>
      <c r="Q2158" s="139">
        <v>9540</v>
      </c>
      <c r="R2158" s="153" t="s">
        <v>1</v>
      </c>
      <c r="S2158" s="154" t="s">
        <v>4</v>
      </c>
      <c r="T2158" s="154"/>
      <c r="U2158" s="154" t="s">
        <v>1366</v>
      </c>
      <c r="V2158" s="151"/>
      <c r="W2158" s="151"/>
      <c r="X2158" s="151"/>
      <c r="Y2158" s="151"/>
      <c r="Z2158" s="155">
        <v>42370</v>
      </c>
      <c r="AA2158" s="151"/>
      <c r="AB2158" s="151"/>
      <c r="AC2158" s="151"/>
      <c r="AD2158" s="156" t="s">
        <v>1843</v>
      </c>
    </row>
    <row r="2159" spans="1:60" s="21" customFormat="1" ht="15" customHeight="1" outlineLevel="5" x14ac:dyDescent="0.25">
      <c r="B2159" s="1"/>
      <c r="C2159" s="1"/>
      <c r="D2159" s="1"/>
      <c r="E2159" s="1"/>
      <c r="F2159" s="1"/>
      <c r="G2159" s="192" t="s">
        <v>1842</v>
      </c>
      <c r="H2159" s="188">
        <v>42370</v>
      </c>
      <c r="I2159" s="1" t="s">
        <v>14</v>
      </c>
      <c r="J2159" s="294" t="s">
        <v>59</v>
      </c>
      <c r="K2159" s="1" t="s">
        <v>9</v>
      </c>
      <c r="L2159" s="1" t="s">
        <v>10</v>
      </c>
      <c r="M2159" s="1" t="s">
        <v>10</v>
      </c>
      <c r="N2159" s="1" t="s">
        <v>11</v>
      </c>
      <c r="O2159" s="9">
        <v>101293.49</v>
      </c>
      <c r="P2159" s="9">
        <v>0</v>
      </c>
      <c r="Q2159" s="9">
        <v>101293.49</v>
      </c>
      <c r="R2159" s="6" t="s">
        <v>1</v>
      </c>
      <c r="S2159" s="5" t="s">
        <v>4</v>
      </c>
      <c r="T2159" s="5"/>
      <c r="U2159" s="5" t="s">
        <v>1366</v>
      </c>
      <c r="V2159" s="1"/>
      <c r="W2159" s="1"/>
      <c r="X2159" s="1"/>
      <c r="Y2159" s="1"/>
      <c r="Z2159" s="4">
        <v>42370</v>
      </c>
      <c r="AA2159" s="1"/>
      <c r="AB2159" s="1"/>
      <c r="AC2159" s="1"/>
      <c r="AD2159" s="8" t="s">
        <v>1843</v>
      </c>
    </row>
    <row r="2160" spans="1:60" s="21" customFormat="1" ht="15" customHeight="1" outlineLevel="5" x14ac:dyDescent="0.25">
      <c r="B2160" s="1"/>
      <c r="C2160" s="1"/>
      <c r="D2160" s="1"/>
      <c r="E2160" s="1"/>
      <c r="F2160" s="1"/>
      <c r="G2160" s="192" t="s">
        <v>1842</v>
      </c>
      <c r="H2160" s="188">
        <v>42370</v>
      </c>
      <c r="I2160" s="1" t="s">
        <v>14</v>
      </c>
      <c r="J2160" s="294" t="s">
        <v>63</v>
      </c>
      <c r="K2160" s="1" t="s">
        <v>9</v>
      </c>
      <c r="L2160" s="1" t="s">
        <v>10</v>
      </c>
      <c r="M2160" s="1" t="s">
        <v>10</v>
      </c>
      <c r="N2160" s="1" t="s">
        <v>11</v>
      </c>
      <c r="O2160" s="9">
        <v>100952.79</v>
      </c>
      <c r="P2160" s="9">
        <v>0</v>
      </c>
      <c r="Q2160" s="9">
        <v>100952.79</v>
      </c>
      <c r="R2160" s="6" t="s">
        <v>1</v>
      </c>
      <c r="S2160" s="5" t="s">
        <v>4</v>
      </c>
      <c r="T2160" s="5"/>
      <c r="U2160" s="5" t="s">
        <v>1366</v>
      </c>
      <c r="V2160" s="1"/>
      <c r="W2160" s="1"/>
      <c r="X2160" s="1"/>
      <c r="Y2160" s="1"/>
      <c r="Z2160" s="4">
        <v>42370</v>
      </c>
      <c r="AA2160" s="1"/>
      <c r="AB2160" s="1"/>
      <c r="AC2160" s="1"/>
      <c r="AD2160" s="8" t="s">
        <v>1843</v>
      </c>
    </row>
    <row r="2161" spans="1:30" s="164" customFormat="1" outlineLevel="5" x14ac:dyDescent="0.25">
      <c r="A2161" s="21"/>
      <c r="B2161" s="158"/>
      <c r="C2161" s="158"/>
      <c r="D2161" s="158"/>
      <c r="E2161" s="158"/>
      <c r="F2161" s="158"/>
      <c r="G2161" s="193" t="s">
        <v>8</v>
      </c>
      <c r="H2161" s="189">
        <v>42570</v>
      </c>
      <c r="I2161" s="158" t="s">
        <v>5492</v>
      </c>
      <c r="J2161" s="475" t="s">
        <v>63</v>
      </c>
      <c r="K2161" s="158" t="s">
        <v>33</v>
      </c>
      <c r="L2161" s="158" t="s">
        <v>60</v>
      </c>
      <c r="M2161" s="158" t="s">
        <v>21</v>
      </c>
      <c r="N2161" s="158" t="s">
        <v>11</v>
      </c>
      <c r="O2161" s="146">
        <v>200.3</v>
      </c>
      <c r="P2161" s="146">
        <v>0</v>
      </c>
      <c r="Q2161" s="146">
        <v>200.3</v>
      </c>
      <c r="R2161" s="160" t="s">
        <v>61</v>
      </c>
      <c r="S2161" s="161" t="s">
        <v>32</v>
      </c>
      <c r="T2161" s="161"/>
      <c r="U2161" s="161" t="s">
        <v>1404</v>
      </c>
      <c r="V2161" s="158" t="s">
        <v>35</v>
      </c>
      <c r="W2161" s="158"/>
      <c r="X2161" s="158"/>
      <c r="Y2161" s="158"/>
      <c r="Z2161" s="162">
        <v>42570</v>
      </c>
      <c r="AA2161" s="158" t="s">
        <v>26</v>
      </c>
      <c r="AB2161" s="158" t="s">
        <v>5493</v>
      </c>
      <c r="AC2161" s="158" t="s">
        <v>5494</v>
      </c>
      <c r="AD2161" s="163"/>
    </row>
    <row r="2162" spans="1:30" x14ac:dyDescent="0.25">
      <c r="O2162" s="30">
        <f>SUM(O2158:O2161)</f>
        <v>211986.58</v>
      </c>
      <c r="P2162" s="30">
        <f t="shared" ref="P2162:Q2162" si="755">SUM(P2158:P2161)</f>
        <v>0</v>
      </c>
      <c r="Q2162" s="30">
        <f t="shared" si="755"/>
        <v>211986.58</v>
      </c>
      <c r="R2162" s="30"/>
      <c r="S2162" s="30"/>
    </row>
    <row r="2164" spans="1:30" ht="15.75" x14ac:dyDescent="0.25">
      <c r="G2164" s="242" t="s">
        <v>1405</v>
      </c>
      <c r="I2164" s="124" t="s">
        <v>1092</v>
      </c>
      <c r="J2164" s="194"/>
      <c r="K2164" s="124"/>
      <c r="L2164" s="124"/>
      <c r="M2164" s="124"/>
      <c r="N2164" s="124"/>
      <c r="O2164" s="125"/>
      <c r="P2164" s="125"/>
      <c r="Q2164" s="125"/>
      <c r="R2164" s="125"/>
      <c r="S2164" s="125"/>
      <c r="T2164" s="124"/>
      <c r="U2164" s="124"/>
      <c r="V2164" s="124"/>
      <c r="W2164" s="124"/>
      <c r="X2164" s="124"/>
      <c r="Y2164" s="124"/>
      <c r="Z2164" s="124"/>
      <c r="AA2164" s="124"/>
      <c r="AB2164" s="124"/>
      <c r="AC2164" s="124"/>
      <c r="AD2164" s="124"/>
    </row>
    <row r="2165" spans="1:30" s="65" customFormat="1" ht="15" customHeight="1" outlineLevel="5" x14ac:dyDescent="0.25">
      <c r="A2165" s="21"/>
      <c r="B2165" s="151"/>
      <c r="C2165" s="151"/>
      <c r="D2165" s="151"/>
      <c r="E2165" s="151"/>
      <c r="F2165" s="151"/>
      <c r="G2165" s="191" t="s">
        <v>1842</v>
      </c>
      <c r="H2165" s="187">
        <v>42370</v>
      </c>
      <c r="I2165" s="151" t="s">
        <v>14</v>
      </c>
      <c r="J2165" s="473" t="s">
        <v>49</v>
      </c>
      <c r="K2165" s="151" t="s">
        <v>9</v>
      </c>
      <c r="L2165" s="151" t="s">
        <v>10</v>
      </c>
      <c r="M2165" s="151" t="s">
        <v>10</v>
      </c>
      <c r="N2165" s="151" t="s">
        <v>11</v>
      </c>
      <c r="O2165" s="139">
        <v>45598.1</v>
      </c>
      <c r="P2165" s="139">
        <v>0</v>
      </c>
      <c r="Q2165" s="139">
        <v>45598.1</v>
      </c>
      <c r="R2165" s="153" t="s">
        <v>1</v>
      </c>
      <c r="S2165" s="154" t="s">
        <v>4</v>
      </c>
      <c r="T2165" s="154"/>
      <c r="U2165" s="154" t="s">
        <v>1405</v>
      </c>
      <c r="V2165" s="151"/>
      <c r="W2165" s="151"/>
      <c r="X2165" s="151"/>
      <c r="Y2165" s="151"/>
      <c r="Z2165" s="155">
        <v>42370</v>
      </c>
      <c r="AA2165" s="151"/>
      <c r="AB2165" s="151"/>
      <c r="AC2165" s="151"/>
      <c r="AD2165" s="156" t="s">
        <v>1843</v>
      </c>
    </row>
    <row r="2166" spans="1:30" s="21" customFormat="1" ht="15" customHeight="1" outlineLevel="5" x14ac:dyDescent="0.25">
      <c r="B2166" s="1"/>
      <c r="C2166" s="1"/>
      <c r="D2166" s="1"/>
      <c r="E2166" s="1"/>
      <c r="F2166" s="1"/>
      <c r="G2166" s="192" t="s">
        <v>1842</v>
      </c>
      <c r="H2166" s="188">
        <v>42370</v>
      </c>
      <c r="I2166" s="1" t="s">
        <v>14</v>
      </c>
      <c r="J2166" s="294" t="s">
        <v>59</v>
      </c>
      <c r="K2166" s="1" t="s">
        <v>9</v>
      </c>
      <c r="L2166" s="1" t="s">
        <v>10</v>
      </c>
      <c r="M2166" s="1" t="s">
        <v>10</v>
      </c>
      <c r="N2166" s="1" t="s">
        <v>11</v>
      </c>
      <c r="O2166" s="9">
        <v>7749.4</v>
      </c>
      <c r="P2166" s="9">
        <v>0</v>
      </c>
      <c r="Q2166" s="9">
        <v>7749.4</v>
      </c>
      <c r="R2166" s="6" t="s">
        <v>1</v>
      </c>
      <c r="S2166" s="5" t="s">
        <v>4</v>
      </c>
      <c r="T2166" s="5"/>
      <c r="U2166" s="5" t="s">
        <v>1405</v>
      </c>
      <c r="V2166" s="1"/>
      <c r="W2166" s="1"/>
      <c r="X2166" s="1"/>
      <c r="Y2166" s="1"/>
      <c r="Z2166" s="4">
        <v>42370</v>
      </c>
      <c r="AA2166" s="1"/>
      <c r="AB2166" s="1"/>
      <c r="AC2166" s="1"/>
      <c r="AD2166" s="8" t="s">
        <v>1843</v>
      </c>
    </row>
    <row r="2167" spans="1:30" s="21" customFormat="1" outlineLevel="5" x14ac:dyDescent="0.25">
      <c r="B2167" s="1"/>
      <c r="C2167" s="1"/>
      <c r="D2167" s="1"/>
      <c r="E2167" s="1"/>
      <c r="F2167" s="1"/>
      <c r="G2167" s="192" t="s">
        <v>8</v>
      </c>
      <c r="H2167" s="188">
        <v>42594</v>
      </c>
      <c r="I2167" s="1" t="s">
        <v>4905</v>
      </c>
      <c r="J2167" s="294" t="s">
        <v>59</v>
      </c>
      <c r="K2167" s="1" t="s">
        <v>33</v>
      </c>
      <c r="L2167" s="1" t="s">
        <v>60</v>
      </c>
      <c r="M2167" s="1" t="s">
        <v>21</v>
      </c>
      <c r="N2167" s="1" t="s">
        <v>11</v>
      </c>
      <c r="O2167" s="9">
        <v>50</v>
      </c>
      <c r="P2167" s="9">
        <v>0</v>
      </c>
      <c r="Q2167" s="9">
        <v>50</v>
      </c>
      <c r="R2167" s="6" t="s">
        <v>61</v>
      </c>
      <c r="S2167" s="5" t="s">
        <v>32</v>
      </c>
      <c r="T2167" s="5"/>
      <c r="U2167" s="5" t="s">
        <v>1405</v>
      </c>
      <c r="V2167" s="1" t="s">
        <v>35</v>
      </c>
      <c r="W2167" s="1"/>
      <c r="X2167" s="1"/>
      <c r="Y2167" s="1"/>
      <c r="Z2167" s="4">
        <v>42594</v>
      </c>
      <c r="AA2167" s="1" t="s">
        <v>26</v>
      </c>
      <c r="AB2167" s="1" t="s">
        <v>4906</v>
      </c>
      <c r="AC2167" s="1" t="s">
        <v>4907</v>
      </c>
      <c r="AD2167" s="8"/>
    </row>
    <row r="2168" spans="1:30" s="21" customFormat="1" ht="15" customHeight="1" outlineLevel="5" x14ac:dyDescent="0.25">
      <c r="B2168" s="1"/>
      <c r="C2168" s="1"/>
      <c r="D2168" s="1"/>
      <c r="E2168" s="1"/>
      <c r="F2168" s="1"/>
      <c r="G2168" s="192" t="s">
        <v>1842</v>
      </c>
      <c r="H2168" s="188">
        <v>42370</v>
      </c>
      <c r="I2168" s="1" t="s">
        <v>14</v>
      </c>
      <c r="J2168" s="294" t="s">
        <v>63</v>
      </c>
      <c r="K2168" s="1" t="s">
        <v>9</v>
      </c>
      <c r="L2168" s="1" t="s">
        <v>10</v>
      </c>
      <c r="M2168" s="1" t="s">
        <v>10</v>
      </c>
      <c r="N2168" s="1" t="s">
        <v>11</v>
      </c>
      <c r="O2168" s="9">
        <v>10723.13</v>
      </c>
      <c r="P2168" s="9">
        <v>0</v>
      </c>
      <c r="Q2168" s="9">
        <v>10723.13</v>
      </c>
      <c r="R2168" s="6" t="s">
        <v>1</v>
      </c>
      <c r="S2168" s="5" t="s">
        <v>4</v>
      </c>
      <c r="T2168" s="5"/>
      <c r="U2168" s="5" t="s">
        <v>1405</v>
      </c>
      <c r="V2168" s="1"/>
      <c r="W2168" s="1"/>
      <c r="X2168" s="1"/>
      <c r="Y2168" s="1"/>
      <c r="Z2168" s="4">
        <v>42370</v>
      </c>
      <c r="AA2168" s="1"/>
      <c r="AB2168" s="1"/>
      <c r="AC2168" s="1"/>
      <c r="AD2168" s="8" t="s">
        <v>1843</v>
      </c>
    </row>
    <row r="2169" spans="1:30" s="164" customFormat="1" outlineLevel="5" x14ac:dyDescent="0.25">
      <c r="A2169" s="21"/>
      <c r="B2169" s="158"/>
      <c r="C2169" s="158"/>
      <c r="D2169" s="158"/>
      <c r="E2169" s="158"/>
      <c r="F2169" s="158"/>
      <c r="G2169" s="193" t="s">
        <v>8</v>
      </c>
      <c r="H2169" s="189">
        <v>42594</v>
      </c>
      <c r="I2169" s="158" t="s">
        <v>4905</v>
      </c>
      <c r="J2169" s="475" t="s">
        <v>63</v>
      </c>
      <c r="K2169" s="158" t="s">
        <v>33</v>
      </c>
      <c r="L2169" s="158" t="s">
        <v>60</v>
      </c>
      <c r="M2169" s="158" t="s">
        <v>21</v>
      </c>
      <c r="N2169" s="158" t="s">
        <v>11</v>
      </c>
      <c r="O2169" s="146">
        <v>459.02</v>
      </c>
      <c r="P2169" s="146">
        <v>0</v>
      </c>
      <c r="Q2169" s="146">
        <v>459.02</v>
      </c>
      <c r="R2169" s="160" t="s">
        <v>61</v>
      </c>
      <c r="S2169" s="161" t="s">
        <v>32</v>
      </c>
      <c r="T2169" s="161"/>
      <c r="U2169" s="161" t="s">
        <v>1405</v>
      </c>
      <c r="V2169" s="158" t="s">
        <v>35</v>
      </c>
      <c r="W2169" s="158"/>
      <c r="X2169" s="158"/>
      <c r="Y2169" s="158"/>
      <c r="Z2169" s="162">
        <v>42594</v>
      </c>
      <c r="AA2169" s="158" t="s">
        <v>26</v>
      </c>
      <c r="AB2169" s="158" t="s">
        <v>4906</v>
      </c>
      <c r="AC2169" s="158" t="s">
        <v>4907</v>
      </c>
      <c r="AD2169" s="163"/>
    </row>
    <row r="2170" spans="1:30" x14ac:dyDescent="0.25">
      <c r="O2170" s="30">
        <f>SUM(O2165:O2169)</f>
        <v>64579.649999999994</v>
      </c>
      <c r="P2170" s="30">
        <f t="shared" ref="P2170:Q2170" si="756">SUM(P2165:P2169)</f>
        <v>0</v>
      </c>
      <c r="Q2170" s="30">
        <f t="shared" si="756"/>
        <v>64579.649999999994</v>
      </c>
      <c r="R2170" s="30"/>
      <c r="S2170" s="30"/>
      <c r="T2170" s="30"/>
      <c r="U2170" s="30"/>
      <c r="V2170" s="30"/>
    </row>
    <row r="2172" spans="1:30" ht="15.75" x14ac:dyDescent="0.25">
      <c r="G2172" s="242" t="s">
        <v>1406</v>
      </c>
      <c r="I2172" s="124" t="s">
        <v>1085</v>
      </c>
      <c r="J2172" s="194"/>
      <c r="K2172" s="124"/>
      <c r="L2172" s="124"/>
      <c r="M2172" s="124"/>
      <c r="N2172" s="124"/>
      <c r="O2172" s="125"/>
      <c r="P2172" s="125"/>
      <c r="Q2172" s="125"/>
      <c r="R2172" s="125"/>
      <c r="S2172" s="125"/>
      <c r="T2172" s="124"/>
      <c r="U2172" s="124"/>
      <c r="V2172" s="124"/>
      <c r="W2172" s="124"/>
      <c r="X2172" s="124"/>
      <c r="Y2172" s="124"/>
      <c r="Z2172" s="124"/>
      <c r="AA2172" s="124"/>
      <c r="AB2172" s="124"/>
      <c r="AC2172" s="124"/>
      <c r="AD2172" s="124"/>
    </row>
    <row r="2173" spans="1:30" s="65" customFormat="1" ht="15" customHeight="1" outlineLevel="5" x14ac:dyDescent="0.25">
      <c r="A2173" s="21"/>
      <c r="B2173" s="151"/>
      <c r="C2173" s="151"/>
      <c r="D2173" s="151"/>
      <c r="E2173" s="151"/>
      <c r="F2173" s="151"/>
      <c r="G2173" s="191" t="s">
        <v>1842</v>
      </c>
      <c r="H2173" s="187">
        <v>42370</v>
      </c>
      <c r="I2173" s="151" t="s">
        <v>14</v>
      </c>
      <c r="J2173" s="473" t="s">
        <v>49</v>
      </c>
      <c r="K2173" s="151" t="s">
        <v>9</v>
      </c>
      <c r="L2173" s="151" t="s">
        <v>10</v>
      </c>
      <c r="M2173" s="151" t="s">
        <v>10</v>
      </c>
      <c r="N2173" s="151" t="s">
        <v>11</v>
      </c>
      <c r="O2173" s="139">
        <v>82905</v>
      </c>
      <c r="P2173" s="139">
        <v>0</v>
      </c>
      <c r="Q2173" s="139">
        <v>82905</v>
      </c>
      <c r="R2173" s="153" t="s">
        <v>1</v>
      </c>
      <c r="S2173" s="154" t="s">
        <v>4</v>
      </c>
      <c r="T2173" s="154"/>
      <c r="U2173" s="154" t="s">
        <v>1368</v>
      </c>
      <c r="V2173" s="151"/>
      <c r="W2173" s="151"/>
      <c r="X2173" s="151"/>
      <c r="Y2173" s="151"/>
      <c r="Z2173" s="155">
        <v>42370</v>
      </c>
      <c r="AA2173" s="151"/>
      <c r="AB2173" s="151"/>
      <c r="AC2173" s="151"/>
      <c r="AD2173" s="156" t="s">
        <v>1843</v>
      </c>
    </row>
    <row r="2174" spans="1:30" s="164" customFormat="1" ht="15" customHeight="1" outlineLevel="5" x14ac:dyDescent="0.25">
      <c r="A2174" s="21"/>
      <c r="B2174" s="158"/>
      <c r="C2174" s="158"/>
      <c r="D2174" s="158"/>
      <c r="E2174" s="158"/>
      <c r="F2174" s="158"/>
      <c r="G2174" s="193" t="s">
        <v>1842</v>
      </c>
      <c r="H2174" s="189">
        <v>42370</v>
      </c>
      <c r="I2174" s="158" t="s">
        <v>14</v>
      </c>
      <c r="J2174" s="475" t="s">
        <v>63</v>
      </c>
      <c r="K2174" s="158" t="s">
        <v>9</v>
      </c>
      <c r="L2174" s="158" t="s">
        <v>10</v>
      </c>
      <c r="M2174" s="158" t="s">
        <v>10</v>
      </c>
      <c r="N2174" s="158" t="s">
        <v>11</v>
      </c>
      <c r="O2174" s="146">
        <v>3400</v>
      </c>
      <c r="P2174" s="146">
        <v>0</v>
      </c>
      <c r="Q2174" s="146">
        <v>3400</v>
      </c>
      <c r="R2174" s="160" t="s">
        <v>1</v>
      </c>
      <c r="S2174" s="161" t="s">
        <v>4</v>
      </c>
      <c r="T2174" s="161"/>
      <c r="U2174" s="161" t="s">
        <v>1368</v>
      </c>
      <c r="V2174" s="158"/>
      <c r="W2174" s="158"/>
      <c r="X2174" s="158"/>
      <c r="Y2174" s="158"/>
      <c r="Z2174" s="162">
        <v>42370</v>
      </c>
      <c r="AA2174" s="158"/>
      <c r="AB2174" s="158"/>
      <c r="AC2174" s="158"/>
      <c r="AD2174" s="163" t="s">
        <v>1843</v>
      </c>
    </row>
    <row r="2175" spans="1:30" x14ac:dyDescent="0.25">
      <c r="O2175" s="30">
        <f>SUM(O2173:O2174)</f>
        <v>86305</v>
      </c>
      <c r="P2175" s="30">
        <f t="shared" ref="P2175:Q2175" si="757">SUM(P2173:P2174)</f>
        <v>0</v>
      </c>
      <c r="Q2175" s="30">
        <f t="shared" si="757"/>
        <v>86305</v>
      </c>
      <c r="R2175" s="30"/>
      <c r="S2175" s="30"/>
    </row>
    <row r="2177" spans="1:60" ht="15.75" x14ac:dyDescent="0.25">
      <c r="G2177" s="242" t="s">
        <v>1407</v>
      </c>
      <c r="I2177" s="124" t="s">
        <v>1120</v>
      </c>
      <c r="J2177" s="194"/>
      <c r="K2177" s="124"/>
      <c r="L2177" s="124"/>
      <c r="M2177" s="124"/>
      <c r="N2177" s="124"/>
      <c r="O2177" s="125"/>
      <c r="P2177" s="125"/>
      <c r="Q2177" s="125"/>
      <c r="R2177" s="125"/>
      <c r="S2177" s="125"/>
      <c r="T2177" s="124"/>
      <c r="U2177" s="124"/>
      <c r="V2177" s="124"/>
      <c r="W2177" s="124"/>
      <c r="X2177" s="124"/>
      <c r="Y2177" s="124"/>
      <c r="Z2177" s="124"/>
      <c r="AA2177" s="124"/>
      <c r="AB2177" s="124"/>
      <c r="AC2177" s="124"/>
      <c r="AD2177" s="124"/>
    </row>
    <row r="2178" spans="1:60" s="65" customFormat="1" ht="15" customHeight="1" outlineLevel="5" x14ac:dyDescent="0.25">
      <c r="A2178" s="21"/>
      <c r="B2178" s="151"/>
      <c r="C2178" s="151"/>
      <c r="D2178" s="151"/>
      <c r="E2178" s="151"/>
      <c r="F2178" s="151"/>
      <c r="G2178" s="191" t="s">
        <v>1842</v>
      </c>
      <c r="H2178" s="187">
        <v>42370</v>
      </c>
      <c r="I2178" s="151" t="s">
        <v>14</v>
      </c>
      <c r="J2178" s="473" t="s">
        <v>49</v>
      </c>
      <c r="K2178" s="151" t="s">
        <v>9</v>
      </c>
      <c r="L2178" s="151" t="s">
        <v>10</v>
      </c>
      <c r="M2178" s="151" t="s">
        <v>10</v>
      </c>
      <c r="N2178" s="151" t="s">
        <v>11</v>
      </c>
      <c r="O2178" s="139">
        <v>17673.32</v>
      </c>
      <c r="P2178" s="139">
        <v>0</v>
      </c>
      <c r="Q2178" s="139">
        <v>17673.32</v>
      </c>
      <c r="R2178" s="153" t="s">
        <v>1</v>
      </c>
      <c r="S2178" s="154" t="s">
        <v>4</v>
      </c>
      <c r="T2178" s="154"/>
      <c r="U2178" s="154" t="s">
        <v>1369</v>
      </c>
      <c r="V2178" s="151"/>
      <c r="W2178" s="151"/>
      <c r="X2178" s="151"/>
      <c r="Y2178" s="151"/>
      <c r="Z2178" s="155">
        <v>42370</v>
      </c>
      <c r="AA2178" s="151"/>
      <c r="AB2178" s="151"/>
      <c r="AC2178" s="151"/>
      <c r="AD2178" s="156" t="s">
        <v>1843</v>
      </c>
    </row>
    <row r="2179" spans="1:60" s="21" customFormat="1" ht="15" customHeight="1" outlineLevel="5" x14ac:dyDescent="0.25">
      <c r="B2179" s="1"/>
      <c r="C2179" s="1"/>
      <c r="D2179" s="1"/>
      <c r="E2179" s="1"/>
      <c r="F2179" s="1"/>
      <c r="G2179" s="192" t="s">
        <v>1842</v>
      </c>
      <c r="H2179" s="188">
        <v>42370</v>
      </c>
      <c r="I2179" s="1" t="s">
        <v>14</v>
      </c>
      <c r="J2179" s="294" t="s">
        <v>59</v>
      </c>
      <c r="K2179" s="1" t="s">
        <v>9</v>
      </c>
      <c r="L2179" s="1" t="s">
        <v>10</v>
      </c>
      <c r="M2179" s="1" t="s">
        <v>10</v>
      </c>
      <c r="N2179" s="1" t="s">
        <v>11</v>
      </c>
      <c r="O2179" s="9">
        <v>106122.35</v>
      </c>
      <c r="P2179" s="9">
        <v>0</v>
      </c>
      <c r="Q2179" s="9">
        <v>106122.35</v>
      </c>
      <c r="R2179" s="6" t="s">
        <v>1</v>
      </c>
      <c r="S2179" s="5" t="s">
        <v>4</v>
      </c>
      <c r="T2179" s="5"/>
      <c r="U2179" s="5" t="s">
        <v>1369</v>
      </c>
      <c r="V2179" s="1"/>
      <c r="W2179" s="1"/>
      <c r="X2179" s="1"/>
      <c r="Y2179" s="1"/>
      <c r="Z2179" s="4">
        <v>42370</v>
      </c>
      <c r="AA2179" s="1"/>
      <c r="AB2179" s="1"/>
      <c r="AC2179" s="1"/>
      <c r="AD2179" s="8" t="s">
        <v>1843</v>
      </c>
    </row>
    <row r="2180" spans="1:60" s="164" customFormat="1" ht="15" customHeight="1" outlineLevel="5" x14ac:dyDescent="0.25">
      <c r="A2180" s="21"/>
      <c r="B2180" s="158"/>
      <c r="C2180" s="158"/>
      <c r="D2180" s="158"/>
      <c r="E2180" s="158"/>
      <c r="F2180" s="158"/>
      <c r="G2180" s="193" t="s">
        <v>1842</v>
      </c>
      <c r="H2180" s="189">
        <v>42370</v>
      </c>
      <c r="I2180" s="158" t="s">
        <v>14</v>
      </c>
      <c r="J2180" s="475" t="s">
        <v>63</v>
      </c>
      <c r="K2180" s="158" t="s">
        <v>9</v>
      </c>
      <c r="L2180" s="158" t="s">
        <v>10</v>
      </c>
      <c r="M2180" s="158" t="s">
        <v>10</v>
      </c>
      <c r="N2180" s="158" t="s">
        <v>11</v>
      </c>
      <c r="O2180" s="146">
        <v>33131.050000000003</v>
      </c>
      <c r="P2180" s="146">
        <v>0</v>
      </c>
      <c r="Q2180" s="146">
        <v>33131.050000000003</v>
      </c>
      <c r="R2180" s="160" t="s">
        <v>1</v>
      </c>
      <c r="S2180" s="161" t="s">
        <v>4</v>
      </c>
      <c r="T2180" s="161"/>
      <c r="U2180" s="161" t="s">
        <v>1369</v>
      </c>
      <c r="V2180" s="158"/>
      <c r="W2180" s="158"/>
      <c r="X2180" s="158"/>
      <c r="Y2180" s="158"/>
      <c r="Z2180" s="162">
        <v>42370</v>
      </c>
      <c r="AA2180" s="158"/>
      <c r="AB2180" s="158"/>
      <c r="AC2180" s="158"/>
      <c r="AD2180" s="163" t="s">
        <v>1843</v>
      </c>
    </row>
    <row r="2181" spans="1:60" x14ac:dyDescent="0.25">
      <c r="O2181" s="30">
        <f>SUM(O2178:O2180)</f>
        <v>156926.72000000003</v>
      </c>
      <c r="P2181" s="30">
        <f t="shared" ref="P2181:Q2181" si="758">SUM(P2178:P2180)</f>
        <v>0</v>
      </c>
      <c r="Q2181" s="30">
        <f t="shared" si="758"/>
        <v>156926.72000000003</v>
      </c>
      <c r="R2181" s="30"/>
      <c r="S2181" s="30"/>
    </row>
    <row r="2183" spans="1:60" ht="15.75" x14ac:dyDescent="0.25">
      <c r="G2183" s="242" t="s">
        <v>1408</v>
      </c>
      <c r="I2183" s="125" t="s">
        <v>1291</v>
      </c>
      <c r="J2183" s="462"/>
      <c r="K2183" s="125"/>
      <c r="L2183" s="125"/>
      <c r="M2183" s="125"/>
      <c r="N2183" s="125"/>
      <c r="O2183" s="125"/>
      <c r="P2183" s="125"/>
      <c r="Q2183" s="125"/>
      <c r="R2183" s="125"/>
      <c r="S2183" s="125"/>
      <c r="T2183" s="125"/>
      <c r="U2183" s="125"/>
      <c r="V2183" s="125"/>
      <c r="W2183" s="125"/>
      <c r="X2183" s="125"/>
      <c r="Y2183" s="125"/>
      <c r="Z2183" s="125"/>
      <c r="AA2183" s="125"/>
      <c r="AB2183" s="125"/>
      <c r="AC2183" s="125"/>
      <c r="AD2183" s="125"/>
    </row>
    <row r="2184" spans="1:60" s="65" customFormat="1" ht="15" customHeight="1" outlineLevel="5" x14ac:dyDescent="0.25">
      <c r="A2184" s="21"/>
      <c r="B2184" s="151"/>
      <c r="C2184" s="151"/>
      <c r="D2184" s="151"/>
      <c r="E2184" s="151"/>
      <c r="F2184" s="151"/>
      <c r="G2184" s="191" t="s">
        <v>1842</v>
      </c>
      <c r="H2184" s="187">
        <v>42370</v>
      </c>
      <c r="I2184" s="151" t="s">
        <v>14</v>
      </c>
      <c r="J2184" s="473" t="s">
        <v>49</v>
      </c>
      <c r="K2184" s="151" t="s">
        <v>9</v>
      </c>
      <c r="L2184" s="151" t="s">
        <v>10</v>
      </c>
      <c r="M2184" s="151" t="s">
        <v>10</v>
      </c>
      <c r="N2184" s="151" t="s">
        <v>11</v>
      </c>
      <c r="O2184" s="139">
        <v>236500.27</v>
      </c>
      <c r="P2184" s="139">
        <v>0</v>
      </c>
      <c r="Q2184" s="139">
        <v>236500.27</v>
      </c>
      <c r="R2184" s="153" t="s">
        <v>1</v>
      </c>
      <c r="S2184" s="154" t="s">
        <v>4</v>
      </c>
      <c r="T2184" s="154"/>
      <c r="U2184" s="154" t="s">
        <v>1408</v>
      </c>
      <c r="V2184" s="151"/>
      <c r="W2184" s="151"/>
      <c r="X2184" s="151"/>
      <c r="Y2184" s="151"/>
      <c r="Z2184" s="155">
        <v>42370</v>
      </c>
      <c r="AA2184" s="151"/>
      <c r="AB2184" s="151"/>
      <c r="AC2184" s="151"/>
      <c r="AD2184" s="156" t="s">
        <v>1843</v>
      </c>
    </row>
    <row r="2185" spans="1:60" s="21" customFormat="1" ht="15" customHeight="1" outlineLevel="5" x14ac:dyDescent="0.25">
      <c r="B2185" s="1"/>
      <c r="C2185" s="1"/>
      <c r="D2185" s="1"/>
      <c r="E2185" s="1"/>
      <c r="F2185" s="1"/>
      <c r="G2185" s="192" t="s">
        <v>1842</v>
      </c>
      <c r="H2185" s="188">
        <v>42370</v>
      </c>
      <c r="I2185" s="1" t="s">
        <v>14</v>
      </c>
      <c r="J2185" s="294" t="s">
        <v>59</v>
      </c>
      <c r="K2185" s="1" t="s">
        <v>9</v>
      </c>
      <c r="L2185" s="1" t="s">
        <v>10</v>
      </c>
      <c r="M2185" s="1" t="s">
        <v>10</v>
      </c>
      <c r="N2185" s="1" t="s">
        <v>11</v>
      </c>
      <c r="O2185" s="9">
        <v>224155.58</v>
      </c>
      <c r="P2185" s="9">
        <v>0</v>
      </c>
      <c r="Q2185" s="9">
        <v>224155.58</v>
      </c>
      <c r="R2185" s="6" t="s">
        <v>1</v>
      </c>
      <c r="S2185" s="5" t="s">
        <v>4</v>
      </c>
      <c r="T2185" s="5"/>
      <c r="U2185" s="5" t="s">
        <v>1408</v>
      </c>
      <c r="V2185" s="1"/>
      <c r="W2185" s="1"/>
      <c r="X2185" s="1"/>
      <c r="Y2185" s="1"/>
      <c r="Z2185" s="4">
        <v>42370</v>
      </c>
      <c r="AA2185" s="1"/>
      <c r="AB2185" s="1"/>
      <c r="AC2185" s="1"/>
      <c r="AD2185" s="8" t="s">
        <v>1843</v>
      </c>
    </row>
    <row r="2186" spans="1:60" s="21" customFormat="1" ht="15" customHeight="1" outlineLevel="5" x14ac:dyDescent="0.25">
      <c r="B2186" s="1"/>
      <c r="C2186" s="1"/>
      <c r="D2186" s="1"/>
      <c r="E2186" s="1"/>
      <c r="F2186" s="1"/>
      <c r="G2186" s="192" t="s">
        <v>1842</v>
      </c>
      <c r="H2186" s="188">
        <v>42370</v>
      </c>
      <c r="I2186" s="1" t="s">
        <v>14</v>
      </c>
      <c r="J2186" s="294" t="s">
        <v>63</v>
      </c>
      <c r="K2186" s="1" t="s">
        <v>9</v>
      </c>
      <c r="L2186" s="1" t="s">
        <v>10</v>
      </c>
      <c r="M2186" s="1" t="s">
        <v>10</v>
      </c>
      <c r="N2186" s="1" t="s">
        <v>11</v>
      </c>
      <c r="O2186" s="9">
        <v>35856.6</v>
      </c>
      <c r="P2186" s="9">
        <v>0</v>
      </c>
      <c r="Q2186" s="9">
        <v>35856.6</v>
      </c>
      <c r="R2186" s="6" t="s">
        <v>1</v>
      </c>
      <c r="S2186" s="5" t="s">
        <v>4</v>
      </c>
      <c r="T2186" s="5"/>
      <c r="U2186" s="5" t="s">
        <v>1408</v>
      </c>
      <c r="V2186" s="1"/>
      <c r="W2186" s="1"/>
      <c r="X2186" s="1"/>
      <c r="Y2186" s="1"/>
      <c r="Z2186" s="4">
        <v>42370</v>
      </c>
      <c r="AA2186" s="1"/>
      <c r="AB2186" s="1"/>
      <c r="AC2186" s="1"/>
      <c r="AD2186" s="8" t="s">
        <v>1843</v>
      </c>
    </row>
    <row r="2187" spans="1:60" s="164" customFormat="1" outlineLevel="5" x14ac:dyDescent="0.25">
      <c r="A2187" s="21"/>
      <c r="B2187" s="158"/>
      <c r="C2187" s="158"/>
      <c r="D2187" s="158"/>
      <c r="E2187" s="158"/>
      <c r="F2187" s="158"/>
      <c r="G2187" s="193" t="s">
        <v>8</v>
      </c>
      <c r="H2187" s="189">
        <v>42591</v>
      </c>
      <c r="I2187" s="158" t="s">
        <v>5560</v>
      </c>
      <c r="J2187" s="475" t="s">
        <v>63</v>
      </c>
      <c r="K2187" s="158" t="s">
        <v>33</v>
      </c>
      <c r="L2187" s="158" t="s">
        <v>4220</v>
      </c>
      <c r="M2187" s="158" t="s">
        <v>21</v>
      </c>
      <c r="N2187" s="158" t="s">
        <v>11</v>
      </c>
      <c r="O2187" s="146">
        <v>338</v>
      </c>
      <c r="P2187" s="146">
        <v>0</v>
      </c>
      <c r="Q2187" s="146">
        <v>338</v>
      </c>
      <c r="R2187" s="160" t="s">
        <v>61</v>
      </c>
      <c r="S2187" s="161" t="s">
        <v>32</v>
      </c>
      <c r="T2187" s="161"/>
      <c r="U2187" s="161" t="s">
        <v>1408</v>
      </c>
      <c r="V2187" s="158" t="s">
        <v>52</v>
      </c>
      <c r="W2187" s="158"/>
      <c r="X2187" s="158"/>
      <c r="Y2187" s="158"/>
      <c r="Z2187" s="162">
        <v>42591</v>
      </c>
      <c r="AA2187" s="158" t="s">
        <v>26</v>
      </c>
      <c r="AB2187" s="158" t="s">
        <v>5561</v>
      </c>
      <c r="AC2187" s="158" t="s">
        <v>5562</v>
      </c>
      <c r="AD2187" s="163"/>
    </row>
    <row r="2188" spans="1:60" ht="15.75" outlineLevel="5" x14ac:dyDescent="0.25">
      <c r="C2188" s="10"/>
      <c r="D2188" s="10"/>
      <c r="E2188" s="10"/>
      <c r="F2188" s="10"/>
      <c r="G2188" s="76"/>
      <c r="H2188" s="76"/>
      <c r="I2188" s="77"/>
      <c r="J2188" s="80"/>
      <c r="K2188" s="10"/>
      <c r="L2188" s="11"/>
      <c r="M2188" s="10"/>
      <c r="N2188" s="10"/>
      <c r="O2188" s="17">
        <f>SUM(O2184:O2187)</f>
        <v>496850.44999999995</v>
      </c>
      <c r="P2188" s="17">
        <f t="shared" ref="P2188:Q2188" si="759">SUM(P2184:P2187)</f>
        <v>0</v>
      </c>
      <c r="Q2188" s="17">
        <f t="shared" si="759"/>
        <v>496850.44999999995</v>
      </c>
      <c r="R2188" s="63"/>
      <c r="S2188" s="63"/>
      <c r="T2188" s="13"/>
      <c r="U2188" s="13"/>
      <c r="V2188" s="13"/>
      <c r="W2188" s="26"/>
      <c r="X2188" s="10"/>
      <c r="Y2188" s="10"/>
      <c r="Z2188" s="10"/>
      <c r="AA2188" s="10"/>
      <c r="AB2188" s="14"/>
      <c r="AC2188" s="10"/>
      <c r="AD2188" s="10"/>
      <c r="AE2188" s="10"/>
      <c r="AF2188" s="15"/>
    </row>
    <row r="2189" spans="1:60" ht="15.75" outlineLevel="5" x14ac:dyDescent="0.25">
      <c r="C2189" s="10"/>
      <c r="D2189" s="10"/>
      <c r="E2189" s="10"/>
      <c r="F2189" s="10"/>
      <c r="G2189" s="76"/>
      <c r="H2189" s="76"/>
      <c r="I2189" s="77"/>
      <c r="J2189" s="80"/>
      <c r="K2189" s="10"/>
      <c r="L2189" s="11"/>
      <c r="M2189" s="10"/>
      <c r="N2189" s="10"/>
      <c r="O2189" s="24"/>
      <c r="P2189" s="24"/>
      <c r="Q2189" s="63"/>
      <c r="R2189" s="63"/>
      <c r="S2189" s="63"/>
      <c r="T2189" s="13"/>
      <c r="U2189" s="13"/>
      <c r="V2189" s="13"/>
      <c r="W2189" s="26"/>
      <c r="X2189" s="10"/>
      <c r="Y2189" s="10"/>
      <c r="Z2189" s="10"/>
      <c r="AA2189" s="10"/>
      <c r="AB2189" s="14"/>
      <c r="AC2189" s="10"/>
      <c r="AD2189" s="10"/>
      <c r="AE2189" s="10"/>
      <c r="AF2189" s="15"/>
    </row>
    <row r="2190" spans="1:60" ht="15.75" outlineLevel="5" x14ac:dyDescent="0.25">
      <c r="C2190" s="10"/>
      <c r="D2190" s="10"/>
      <c r="E2190" s="10"/>
      <c r="F2190" s="10"/>
      <c r="G2190" s="248" t="s">
        <v>1822</v>
      </c>
      <c r="H2190" s="76"/>
      <c r="I2190" s="262" t="s">
        <v>1833</v>
      </c>
      <c r="J2190" s="80"/>
      <c r="K2190" s="10"/>
      <c r="L2190" s="11"/>
      <c r="M2190" s="10"/>
      <c r="N2190" s="10"/>
      <c r="O2190" s="24"/>
      <c r="P2190" s="24"/>
      <c r="Q2190" s="63"/>
      <c r="R2190" s="63"/>
      <c r="S2190" s="63"/>
      <c r="T2190" s="13"/>
      <c r="U2190" s="13"/>
      <c r="V2190" s="13"/>
      <c r="W2190" s="26"/>
      <c r="X2190" s="10"/>
      <c r="Y2190" s="10"/>
      <c r="Z2190" s="10"/>
      <c r="AA2190" s="10"/>
      <c r="AB2190" s="14"/>
      <c r="AC2190" s="10"/>
      <c r="AD2190" s="10"/>
      <c r="AE2190" s="10"/>
      <c r="AF2190" s="15"/>
    </row>
    <row r="2191" spans="1:60" s="134" customFormat="1" ht="15" customHeight="1" outlineLevel="5" x14ac:dyDescent="0.25">
      <c r="A2191" s="21"/>
      <c r="B2191" s="127"/>
      <c r="C2191" s="127"/>
      <c r="D2191" s="127"/>
      <c r="E2191" s="127"/>
      <c r="F2191" s="127"/>
      <c r="G2191" s="369" t="s">
        <v>1842</v>
      </c>
      <c r="H2191" s="185">
        <v>42370</v>
      </c>
      <c r="I2191" s="127" t="s">
        <v>14</v>
      </c>
      <c r="J2191" s="472" t="s">
        <v>63</v>
      </c>
      <c r="K2191" s="127" t="s">
        <v>9</v>
      </c>
      <c r="L2191" s="127" t="s">
        <v>10</v>
      </c>
      <c r="M2191" s="127" t="s">
        <v>10</v>
      </c>
      <c r="N2191" s="127" t="s">
        <v>11</v>
      </c>
      <c r="O2191" s="129">
        <v>253</v>
      </c>
      <c r="P2191" s="129">
        <v>0</v>
      </c>
      <c r="Q2191" s="129">
        <f t="shared" ref="Q2191" si="760">O2191-P2191</f>
        <v>253</v>
      </c>
      <c r="R2191" s="130" t="s">
        <v>1</v>
      </c>
      <c r="S2191" s="131" t="s">
        <v>4</v>
      </c>
      <c r="T2191" s="131"/>
      <c r="U2191" s="131" t="s">
        <v>1822</v>
      </c>
      <c r="V2191" s="127"/>
      <c r="W2191" s="127"/>
      <c r="X2191" s="127"/>
      <c r="Y2191" s="127"/>
      <c r="Z2191" s="132">
        <v>42370</v>
      </c>
      <c r="AA2191" s="127"/>
      <c r="AB2191" s="127"/>
      <c r="AC2191" s="127"/>
      <c r="AD2191" s="133" t="s">
        <v>1843</v>
      </c>
    </row>
    <row r="2192" spans="1:60" outlineLevel="5" x14ac:dyDescent="0.25">
      <c r="B2192" s="10"/>
      <c r="C2192" s="10"/>
      <c r="D2192" s="10"/>
      <c r="E2192" s="10"/>
      <c r="F2192" s="10"/>
      <c r="G2192" s="10"/>
      <c r="H2192" s="80"/>
      <c r="I2192" s="10"/>
      <c r="J2192" s="78"/>
      <c r="K2192" s="10"/>
      <c r="L2192" s="10"/>
      <c r="M2192" s="10"/>
      <c r="N2192" s="10"/>
      <c r="O2192" s="17">
        <f>SUM(O2191)</f>
        <v>253</v>
      </c>
      <c r="P2192" s="17">
        <f t="shared" ref="P2192:Q2192" si="761">SUM(P2191)</f>
        <v>0</v>
      </c>
      <c r="Q2192" s="17">
        <f t="shared" si="761"/>
        <v>253</v>
      </c>
      <c r="R2192" s="26"/>
      <c r="S2192" s="26"/>
      <c r="T2192" s="13"/>
      <c r="U2192" s="26"/>
      <c r="V2192" s="10"/>
      <c r="W2192" s="10"/>
      <c r="X2192" s="10"/>
      <c r="Y2192" s="10"/>
      <c r="Z2192" s="14"/>
      <c r="AA2192" s="10"/>
      <c r="AB2192" s="10"/>
      <c r="AC2192" s="10"/>
      <c r="AD2192" s="15"/>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row>
    <row r="2193" spans="1:60" outlineLevel="5" x14ac:dyDescent="0.25">
      <c r="B2193" s="10"/>
      <c r="C2193" s="10"/>
      <c r="D2193" s="10"/>
      <c r="E2193" s="10"/>
      <c r="F2193" s="10"/>
      <c r="G2193" s="10"/>
      <c r="H2193" s="80"/>
      <c r="I2193" s="10"/>
      <c r="J2193" s="78"/>
      <c r="K2193" s="10"/>
      <c r="L2193" s="10"/>
      <c r="M2193" s="10"/>
      <c r="N2193" s="10"/>
      <c r="O2193" s="16"/>
      <c r="P2193" s="16"/>
      <c r="Q2193" s="16"/>
      <c r="R2193" s="26"/>
      <c r="S2193" s="26"/>
      <c r="T2193" s="13"/>
      <c r="U2193" s="26"/>
      <c r="V2193" s="10"/>
      <c r="W2193" s="10"/>
      <c r="X2193" s="10"/>
      <c r="Y2193" s="10"/>
      <c r="Z2193" s="14"/>
      <c r="AA2193" s="10"/>
      <c r="AB2193" s="10"/>
      <c r="AC2193" s="10"/>
      <c r="AD2193" s="15"/>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row>
    <row r="2194" spans="1:60" ht="15.75" outlineLevel="5" x14ac:dyDescent="0.25">
      <c r="C2194" s="10"/>
      <c r="D2194" s="10"/>
      <c r="E2194" s="10"/>
      <c r="F2194" s="10"/>
      <c r="G2194" s="241" t="s">
        <v>1686</v>
      </c>
      <c r="H2194" s="76"/>
      <c r="I2194" s="511" t="s">
        <v>1691</v>
      </c>
      <c r="J2194" s="511"/>
      <c r="K2194" s="511"/>
      <c r="L2194" s="511"/>
      <c r="M2194" s="511"/>
      <c r="N2194" s="511"/>
      <c r="O2194" s="511"/>
      <c r="P2194" s="511"/>
      <c r="Q2194" s="511"/>
      <c r="R2194" s="511"/>
      <c r="S2194" s="511"/>
      <c r="T2194" s="511"/>
      <c r="U2194" s="511"/>
      <c r="V2194" s="511"/>
      <c r="W2194" s="511"/>
      <c r="X2194" s="511"/>
      <c r="Y2194" s="511"/>
      <c r="Z2194" s="511"/>
      <c r="AA2194" s="511"/>
      <c r="AB2194" s="511"/>
      <c r="AC2194" s="511"/>
      <c r="AD2194" s="511"/>
      <c r="AE2194" s="10"/>
      <c r="AF2194" s="15"/>
    </row>
    <row r="2195" spans="1:60" s="134" customFormat="1" ht="15" customHeight="1" outlineLevel="5" x14ac:dyDescent="0.25">
      <c r="A2195" s="21"/>
      <c r="B2195" s="127"/>
      <c r="C2195" s="127"/>
      <c r="D2195" s="127"/>
      <c r="E2195" s="127"/>
      <c r="F2195" s="127"/>
      <c r="G2195" s="369" t="s">
        <v>1842</v>
      </c>
      <c r="H2195" s="185">
        <v>42370</v>
      </c>
      <c r="I2195" s="127" t="s">
        <v>14</v>
      </c>
      <c r="J2195" s="472" t="s">
        <v>59</v>
      </c>
      <c r="K2195" s="127" t="s">
        <v>9</v>
      </c>
      <c r="L2195" s="127" t="s">
        <v>10</v>
      </c>
      <c r="M2195" s="127" t="s">
        <v>10</v>
      </c>
      <c r="N2195" s="127" t="s">
        <v>11</v>
      </c>
      <c r="O2195" s="129">
        <v>790</v>
      </c>
      <c r="P2195" s="129">
        <v>0</v>
      </c>
      <c r="Q2195" s="129">
        <f t="shared" ref="Q2195" si="762">O2195-P2195</f>
        <v>790</v>
      </c>
      <c r="R2195" s="130" t="s">
        <v>1</v>
      </c>
      <c r="S2195" s="131" t="s">
        <v>4</v>
      </c>
      <c r="T2195" s="131"/>
      <c r="U2195" s="131" t="s">
        <v>1686</v>
      </c>
      <c r="V2195" s="127"/>
      <c r="W2195" s="127"/>
      <c r="X2195" s="127"/>
      <c r="Y2195" s="127"/>
      <c r="Z2195" s="132">
        <v>42370</v>
      </c>
      <c r="AA2195" s="127"/>
      <c r="AB2195" s="127"/>
      <c r="AC2195" s="127"/>
      <c r="AD2195" s="133" t="s">
        <v>1843</v>
      </c>
    </row>
    <row r="2196" spans="1:60" outlineLevel="5" x14ac:dyDescent="0.25">
      <c r="B2196" s="10"/>
      <c r="C2196" s="10"/>
      <c r="D2196" s="10"/>
      <c r="E2196" s="10"/>
      <c r="F2196" s="10"/>
      <c r="G2196" s="76"/>
      <c r="H2196" s="80"/>
      <c r="I2196" s="10"/>
      <c r="J2196" s="78"/>
      <c r="K2196" s="10"/>
      <c r="L2196" s="10"/>
      <c r="M2196" s="10"/>
      <c r="N2196" s="10"/>
      <c r="O2196" s="17">
        <f>SUM(O2195)</f>
        <v>790</v>
      </c>
      <c r="P2196" s="17">
        <f t="shared" ref="P2196:Q2196" si="763">SUM(P2195)</f>
        <v>0</v>
      </c>
      <c r="Q2196" s="17">
        <f t="shared" si="763"/>
        <v>790</v>
      </c>
      <c r="R2196" s="26"/>
      <c r="S2196" s="26"/>
      <c r="T2196" s="13"/>
      <c r="U2196" s="13"/>
      <c r="V2196" s="10"/>
      <c r="W2196" s="10"/>
      <c r="X2196" s="10"/>
      <c r="Y2196" s="10"/>
      <c r="Z2196" s="80"/>
      <c r="AA2196" s="10"/>
      <c r="AB2196" s="10"/>
      <c r="AC2196" s="10"/>
      <c r="AD2196" s="15"/>
      <c r="BA2196"/>
      <c r="BB2196"/>
      <c r="BC2196"/>
      <c r="BD2196"/>
      <c r="BE2196"/>
      <c r="BF2196"/>
      <c r="BG2196"/>
      <c r="BH2196"/>
    </row>
    <row r="2197" spans="1:60" outlineLevel="5" x14ac:dyDescent="0.25">
      <c r="B2197" s="10"/>
      <c r="C2197" s="10"/>
      <c r="D2197" s="10"/>
      <c r="E2197" s="10"/>
      <c r="F2197" s="10"/>
      <c r="G2197" s="76"/>
      <c r="H2197" s="80"/>
      <c r="I2197" s="10"/>
      <c r="J2197" s="78"/>
      <c r="K2197" s="10"/>
      <c r="L2197" s="10"/>
      <c r="M2197" s="10"/>
      <c r="N2197" s="10"/>
      <c r="O2197" s="16"/>
      <c r="P2197" s="16"/>
      <c r="Q2197" s="16"/>
      <c r="R2197" s="26"/>
      <c r="S2197" s="26"/>
      <c r="T2197" s="13"/>
      <c r="U2197" s="13"/>
      <c r="V2197" s="10"/>
      <c r="W2197" s="10"/>
      <c r="X2197" s="10"/>
      <c r="Y2197" s="10"/>
      <c r="Z2197" s="80"/>
      <c r="AA2197" s="10"/>
      <c r="AB2197" s="10"/>
      <c r="AC2197" s="10"/>
      <c r="AD2197" s="15"/>
      <c r="BA2197"/>
      <c r="BB2197"/>
      <c r="BC2197"/>
      <c r="BD2197"/>
      <c r="BE2197"/>
      <c r="BF2197"/>
      <c r="BG2197"/>
      <c r="BH2197"/>
    </row>
    <row r="2198" spans="1:60" ht="15.75" outlineLevel="5" x14ac:dyDescent="0.25">
      <c r="C2198" s="10"/>
      <c r="D2198" s="10"/>
      <c r="E2198" s="10"/>
      <c r="F2198" s="10"/>
      <c r="G2198" s="242" t="s">
        <v>1409</v>
      </c>
      <c r="H2198" s="76"/>
      <c r="I2198" s="123" t="s">
        <v>738</v>
      </c>
      <c r="J2198" s="477"/>
      <c r="K2198" s="123"/>
      <c r="L2198" s="123"/>
      <c r="M2198" s="123"/>
      <c r="N2198" s="123"/>
      <c r="O2198" s="463"/>
      <c r="P2198" s="463"/>
      <c r="Q2198" s="463"/>
      <c r="R2198" s="262"/>
      <c r="S2198" s="262"/>
      <c r="T2198" s="123"/>
      <c r="U2198" s="123"/>
      <c r="V2198" s="123"/>
      <c r="W2198" s="123"/>
      <c r="X2198" s="123"/>
      <c r="Y2198" s="123"/>
      <c r="Z2198" s="123"/>
      <c r="AA2198" s="123"/>
      <c r="AB2198" s="123"/>
      <c r="AC2198" s="123"/>
      <c r="AD2198" s="123"/>
    </row>
    <row r="2199" spans="1:60" s="134" customFormat="1" ht="15" customHeight="1" outlineLevel="5" x14ac:dyDescent="0.25">
      <c r="A2199" s="21"/>
      <c r="B2199" s="127"/>
      <c r="C2199" s="127"/>
      <c r="D2199" s="127"/>
      <c r="E2199" s="127"/>
      <c r="F2199" s="127"/>
      <c r="G2199" s="369" t="s">
        <v>1842</v>
      </c>
      <c r="H2199" s="185">
        <v>42370</v>
      </c>
      <c r="I2199" s="127" t="s">
        <v>14</v>
      </c>
      <c r="J2199" s="472" t="s">
        <v>59</v>
      </c>
      <c r="K2199" s="127" t="s">
        <v>9</v>
      </c>
      <c r="L2199" s="127" t="s">
        <v>10</v>
      </c>
      <c r="M2199" s="127" t="s">
        <v>10</v>
      </c>
      <c r="N2199" s="127" t="s">
        <v>11</v>
      </c>
      <c r="O2199" s="129">
        <v>1230</v>
      </c>
      <c r="P2199" s="129">
        <v>0</v>
      </c>
      <c r="Q2199" s="129">
        <f t="shared" ref="Q2199" si="764">O2199-P2199</f>
        <v>1230</v>
      </c>
      <c r="R2199" s="130" t="s">
        <v>1</v>
      </c>
      <c r="S2199" s="131" t="s">
        <v>4</v>
      </c>
      <c r="T2199" s="131"/>
      <c r="U2199" s="131" t="s">
        <v>1371</v>
      </c>
      <c r="V2199" s="127"/>
      <c r="W2199" s="127"/>
      <c r="X2199" s="127"/>
      <c r="Y2199" s="127"/>
      <c r="Z2199" s="132">
        <v>42370</v>
      </c>
      <c r="AA2199" s="127"/>
      <c r="AB2199" s="127"/>
      <c r="AC2199" s="127"/>
      <c r="AD2199" s="133" t="s">
        <v>1843</v>
      </c>
    </row>
    <row r="2200" spans="1:60" outlineLevel="5" x14ac:dyDescent="0.25">
      <c r="C2200" s="10"/>
      <c r="D2200" s="10"/>
      <c r="E2200" s="10"/>
      <c r="F2200" s="10"/>
      <c r="G2200" s="76"/>
      <c r="H2200" s="76"/>
      <c r="I2200" s="77"/>
      <c r="J2200" s="80"/>
      <c r="K2200" s="10"/>
      <c r="L2200" s="11"/>
      <c r="M2200" s="10"/>
      <c r="N2200" s="10"/>
      <c r="O2200" s="17">
        <f>SUM(O2199)</f>
        <v>1230</v>
      </c>
      <c r="P2200" s="17">
        <f t="shared" ref="P2200:Q2200" si="765">SUM(P2199)</f>
        <v>0</v>
      </c>
      <c r="Q2200" s="17">
        <f t="shared" si="765"/>
        <v>1230</v>
      </c>
      <c r="R2200" s="17"/>
      <c r="S2200" s="17"/>
      <c r="T2200" s="13"/>
      <c r="U2200" s="13"/>
      <c r="V2200" s="13"/>
      <c r="W2200" s="26"/>
      <c r="X2200" s="10"/>
      <c r="Y2200" s="10"/>
      <c r="Z2200" s="10"/>
      <c r="AA2200" s="10"/>
      <c r="AB2200" s="14"/>
      <c r="AC2200" s="10"/>
      <c r="AD2200" s="10"/>
      <c r="AE2200" s="10"/>
      <c r="AF2200" s="15"/>
    </row>
    <row r="2201" spans="1:60" outlineLevel="5" x14ac:dyDescent="0.25">
      <c r="C2201" s="10"/>
      <c r="D2201" s="10"/>
      <c r="E2201" s="10"/>
      <c r="F2201" s="10"/>
      <c r="G2201" s="76"/>
      <c r="H2201" s="76"/>
      <c r="I2201" s="77"/>
      <c r="J2201" s="80"/>
      <c r="K2201" s="10"/>
      <c r="L2201" s="11"/>
      <c r="M2201" s="10"/>
      <c r="N2201" s="10"/>
      <c r="O2201" s="24"/>
      <c r="P2201" s="24"/>
      <c r="Q2201" s="16"/>
      <c r="R2201" s="16"/>
      <c r="S2201" s="16"/>
      <c r="T2201" s="13"/>
      <c r="U2201" s="13"/>
      <c r="V2201" s="13"/>
      <c r="W2201" s="26"/>
      <c r="X2201" s="10"/>
      <c r="Y2201" s="10"/>
      <c r="Z2201" s="10"/>
      <c r="AA2201" s="10"/>
      <c r="AB2201" s="14"/>
      <c r="AC2201" s="10"/>
      <c r="AD2201" s="10"/>
      <c r="AE2201" s="10"/>
      <c r="AF2201" s="15"/>
    </row>
    <row r="2202" spans="1:60" ht="15.75" outlineLevel="5" x14ac:dyDescent="0.25">
      <c r="C2202" s="10"/>
      <c r="D2202" s="10"/>
      <c r="E2202" s="10"/>
      <c r="F2202" s="10"/>
      <c r="G2202" s="200" t="s">
        <v>8712</v>
      </c>
      <c r="H2202" s="76"/>
      <c r="I2202" s="511" t="s">
        <v>9500</v>
      </c>
      <c r="J2202" s="511"/>
      <c r="K2202" s="511"/>
      <c r="L2202" s="511"/>
      <c r="M2202" s="511"/>
      <c r="N2202" s="511"/>
      <c r="O2202" s="511"/>
      <c r="P2202" s="511"/>
      <c r="Q2202" s="511"/>
      <c r="R2202" s="511"/>
      <c r="S2202" s="511"/>
      <c r="T2202" s="511"/>
      <c r="U2202" s="511"/>
      <c r="V2202" s="511"/>
      <c r="W2202" s="511"/>
      <c r="X2202" s="511"/>
      <c r="Y2202" s="511"/>
      <c r="Z2202" s="511"/>
      <c r="AA2202" s="511"/>
      <c r="AB2202" s="511"/>
      <c r="AC2202" s="511"/>
      <c r="AD2202" s="511"/>
      <c r="AE2202" s="10"/>
      <c r="AF2202" s="15"/>
    </row>
    <row r="2203" spans="1:60" s="134" customFormat="1" outlineLevel="5" x14ac:dyDescent="0.25">
      <c r="A2203" s="21"/>
      <c r="B2203" s="127"/>
      <c r="C2203" s="127"/>
      <c r="D2203" s="127"/>
      <c r="E2203" s="127"/>
      <c r="F2203" s="127"/>
      <c r="G2203" s="369" t="s">
        <v>1344</v>
      </c>
      <c r="H2203" s="185">
        <v>42663</v>
      </c>
      <c r="I2203" s="127" t="s">
        <v>7508</v>
      </c>
      <c r="J2203" s="472" t="s">
        <v>59</v>
      </c>
      <c r="K2203" s="127" t="s">
        <v>33</v>
      </c>
      <c r="L2203" s="127" t="s">
        <v>7509</v>
      </c>
      <c r="M2203" s="127" t="s">
        <v>21</v>
      </c>
      <c r="N2203" s="127" t="s">
        <v>11</v>
      </c>
      <c r="O2203" s="129">
        <v>1000</v>
      </c>
      <c r="P2203" s="129">
        <v>0</v>
      </c>
      <c r="Q2203" s="129">
        <f t="shared" ref="Q2203" si="766">O2203-P2203</f>
        <v>1000</v>
      </c>
      <c r="R2203" s="130" t="s">
        <v>61</v>
      </c>
      <c r="S2203" s="131" t="s">
        <v>32</v>
      </c>
      <c r="T2203" s="131"/>
      <c r="U2203" s="131" t="s">
        <v>8712</v>
      </c>
      <c r="V2203" s="127" t="s">
        <v>7163</v>
      </c>
      <c r="W2203" s="127"/>
      <c r="X2203" s="127"/>
      <c r="Y2203" s="127"/>
      <c r="Z2203" s="132">
        <v>42663</v>
      </c>
      <c r="AA2203" s="127" t="s">
        <v>26</v>
      </c>
      <c r="AB2203" s="127" t="s">
        <v>7510</v>
      </c>
      <c r="AC2203" s="127" t="s">
        <v>7511</v>
      </c>
      <c r="AD2203" s="133"/>
    </row>
    <row r="2204" spans="1:60" s="21" customFormat="1" outlineLevel="5" x14ac:dyDescent="0.25">
      <c r="B2204" s="10"/>
      <c r="C2204" s="10"/>
      <c r="D2204" s="10"/>
      <c r="E2204" s="10"/>
      <c r="F2204" s="10"/>
      <c r="G2204" s="10"/>
      <c r="H2204" s="80"/>
      <c r="I2204" s="10"/>
      <c r="J2204" s="78"/>
      <c r="K2204" s="10"/>
      <c r="L2204" s="10"/>
      <c r="M2204" s="10"/>
      <c r="N2204" s="10"/>
      <c r="O2204" s="17">
        <f>SUM(O2203)</f>
        <v>1000</v>
      </c>
      <c r="P2204" s="17">
        <f t="shared" ref="P2204:Q2204" si="767">SUM(P2203)</f>
        <v>0</v>
      </c>
      <c r="Q2204" s="17">
        <f t="shared" si="767"/>
        <v>1000</v>
      </c>
      <c r="R2204" s="13"/>
      <c r="S2204" s="13"/>
      <c r="T2204" s="13"/>
      <c r="U2204" s="13"/>
      <c r="V2204" s="10"/>
      <c r="W2204" s="10"/>
      <c r="X2204" s="10"/>
      <c r="Y2204" s="10"/>
      <c r="Z2204" s="14"/>
      <c r="AA2204" s="10"/>
      <c r="AB2204" s="10"/>
      <c r="AC2204" s="10"/>
      <c r="AD2204" s="15"/>
    </row>
    <row r="2205" spans="1:60" s="21" customFormat="1" outlineLevel="5" x14ac:dyDescent="0.25">
      <c r="B2205" s="10"/>
      <c r="C2205" s="10"/>
      <c r="D2205" s="10"/>
      <c r="E2205" s="10"/>
      <c r="F2205" s="10"/>
      <c r="G2205" s="10"/>
      <c r="H2205" s="80"/>
      <c r="I2205" s="10"/>
      <c r="J2205" s="78"/>
      <c r="K2205" s="10"/>
      <c r="L2205" s="10"/>
      <c r="M2205" s="10"/>
      <c r="N2205" s="10"/>
      <c r="O2205" s="16"/>
      <c r="P2205" s="16"/>
      <c r="Q2205" s="16"/>
      <c r="R2205" s="13"/>
      <c r="S2205" s="13"/>
      <c r="T2205" s="13"/>
      <c r="U2205" s="13"/>
      <c r="V2205" s="10"/>
      <c r="W2205" s="10"/>
      <c r="X2205" s="10"/>
      <c r="Y2205" s="10"/>
      <c r="Z2205" s="14"/>
      <c r="AA2205" s="10"/>
      <c r="AB2205" s="10"/>
      <c r="AC2205" s="10"/>
      <c r="AD2205" s="15"/>
    </row>
    <row r="2206" spans="1:60" ht="33" customHeight="1" outlineLevel="5" x14ac:dyDescent="0.25">
      <c r="C2206" s="10"/>
      <c r="D2206" s="10"/>
      <c r="E2206" s="10"/>
      <c r="F2206" s="10"/>
      <c r="G2206" s="200" t="s">
        <v>4209</v>
      </c>
      <c r="H2206" s="76"/>
      <c r="I2206" s="517" t="s">
        <v>1553</v>
      </c>
      <c r="J2206" s="517"/>
      <c r="K2206" s="517"/>
      <c r="L2206" s="517"/>
      <c r="M2206" s="517"/>
      <c r="N2206" s="517"/>
      <c r="O2206" s="517"/>
      <c r="P2206" s="517"/>
      <c r="Q2206" s="517"/>
      <c r="R2206" s="517"/>
      <c r="S2206" s="517"/>
      <c r="T2206" s="517"/>
      <c r="U2206" s="517"/>
      <c r="V2206" s="517"/>
      <c r="W2206" s="517"/>
      <c r="X2206" s="517"/>
      <c r="Y2206" s="517"/>
      <c r="Z2206" s="517"/>
      <c r="AA2206" s="517"/>
      <c r="AB2206" s="517"/>
      <c r="AC2206" s="517"/>
      <c r="AD2206" s="517"/>
      <c r="AE2206" s="10"/>
      <c r="AF2206" s="15"/>
    </row>
    <row r="2207" spans="1:60" s="65" customFormat="1" ht="15" customHeight="1" outlineLevel="5" x14ac:dyDescent="0.25">
      <c r="A2207" s="21"/>
      <c r="B2207" s="66"/>
      <c r="C2207" s="66"/>
      <c r="D2207" s="66"/>
      <c r="E2207" s="66"/>
      <c r="F2207" s="66"/>
      <c r="G2207" s="471" t="s">
        <v>1842</v>
      </c>
      <c r="H2207" s="190">
        <v>42370</v>
      </c>
      <c r="I2207" s="66" t="s">
        <v>14</v>
      </c>
      <c r="J2207" s="476" t="s">
        <v>43</v>
      </c>
      <c r="K2207" s="66" t="s">
        <v>9</v>
      </c>
      <c r="L2207" s="66" t="s">
        <v>10</v>
      </c>
      <c r="M2207" s="66" t="s">
        <v>10</v>
      </c>
      <c r="N2207" s="66" t="s">
        <v>11</v>
      </c>
      <c r="O2207" s="166">
        <v>2248148.2200000002</v>
      </c>
      <c r="P2207" s="166">
        <v>0</v>
      </c>
      <c r="Q2207" s="166">
        <v>2248148.2200000002</v>
      </c>
      <c r="R2207" s="167" t="s">
        <v>1</v>
      </c>
      <c r="S2207" s="168" t="s">
        <v>4</v>
      </c>
      <c r="T2207" s="168"/>
      <c r="U2207" s="168" t="s">
        <v>4209</v>
      </c>
      <c r="V2207" s="66"/>
      <c r="W2207" s="66"/>
      <c r="X2207" s="66"/>
      <c r="Y2207" s="66"/>
      <c r="Z2207" s="169">
        <v>42370</v>
      </c>
      <c r="AA2207" s="66"/>
      <c r="AB2207" s="66"/>
      <c r="AC2207" s="66"/>
      <c r="AD2207" s="170" t="s">
        <v>1843</v>
      </c>
    </row>
    <row r="2208" spans="1:60" s="392" customFormat="1" ht="15" customHeight="1" outlineLevel="5" x14ac:dyDescent="0.25">
      <c r="A2208" s="21"/>
      <c r="B2208" s="1"/>
      <c r="C2208" s="1"/>
      <c r="D2208" s="1"/>
      <c r="E2208" s="1"/>
      <c r="F2208" s="1"/>
      <c r="G2208" s="192" t="s">
        <v>1842</v>
      </c>
      <c r="H2208" s="188">
        <v>42735</v>
      </c>
      <c r="I2208" s="1" t="s">
        <v>9436</v>
      </c>
      <c r="J2208" s="294" t="s">
        <v>43</v>
      </c>
      <c r="K2208" s="1" t="s">
        <v>9</v>
      </c>
      <c r="L2208" s="1" t="s">
        <v>10</v>
      </c>
      <c r="M2208" s="1" t="s">
        <v>10</v>
      </c>
      <c r="N2208" s="1" t="s">
        <v>11</v>
      </c>
      <c r="O2208" s="9">
        <v>0</v>
      </c>
      <c r="P2208" s="9">
        <v>2248148.2200000002</v>
      </c>
      <c r="Q2208" s="9">
        <f t="shared" ref="Q2208" si="768">O2208-P2208</f>
        <v>-2248148.2200000002</v>
      </c>
      <c r="R2208" s="6" t="s">
        <v>1</v>
      </c>
      <c r="S2208" s="5" t="s">
        <v>4</v>
      </c>
      <c r="T2208" s="5"/>
      <c r="U2208" s="330" t="s">
        <v>4209</v>
      </c>
      <c r="V2208" s="1"/>
      <c r="W2208" s="1"/>
      <c r="X2208" s="1"/>
      <c r="Y2208" s="1"/>
      <c r="Z2208" s="4">
        <v>42735</v>
      </c>
      <c r="AA2208" s="1"/>
      <c r="AB2208" s="1"/>
      <c r="AC2208" s="1"/>
      <c r="AD2208" s="8" t="s">
        <v>9437</v>
      </c>
    </row>
    <row r="2209" spans="1:30" s="21" customFormat="1" ht="15" customHeight="1" outlineLevel="5" x14ac:dyDescent="0.25">
      <c r="B2209" s="439"/>
      <c r="C2209" s="439"/>
      <c r="D2209" s="439"/>
      <c r="E2209" s="439"/>
      <c r="F2209" s="439"/>
      <c r="G2209" s="482" t="s">
        <v>1842</v>
      </c>
      <c r="H2209" s="452">
        <v>42370</v>
      </c>
      <c r="I2209" s="439" t="s">
        <v>14</v>
      </c>
      <c r="J2209" s="491" t="s">
        <v>59</v>
      </c>
      <c r="K2209" s="439" t="s">
        <v>9</v>
      </c>
      <c r="L2209" s="439" t="s">
        <v>10</v>
      </c>
      <c r="M2209" s="439" t="s">
        <v>10</v>
      </c>
      <c r="N2209" s="439" t="s">
        <v>11</v>
      </c>
      <c r="O2209" s="453">
        <v>1140</v>
      </c>
      <c r="P2209" s="453">
        <v>0</v>
      </c>
      <c r="Q2209" s="453">
        <v>1140</v>
      </c>
      <c r="R2209" s="441" t="s">
        <v>1</v>
      </c>
      <c r="S2209" s="442" t="s">
        <v>4</v>
      </c>
      <c r="T2209" s="442"/>
      <c r="U2209" s="442" t="s">
        <v>4209</v>
      </c>
      <c r="V2209" s="439"/>
      <c r="W2209" s="439"/>
      <c r="X2209" s="439"/>
      <c r="Y2209" s="439"/>
      <c r="Z2209" s="440">
        <v>42370</v>
      </c>
      <c r="AA2209" s="439"/>
      <c r="AB2209" s="439"/>
      <c r="AC2209" s="439"/>
      <c r="AD2209" s="443" t="s">
        <v>1843</v>
      </c>
    </row>
    <row r="2210" spans="1:30" s="21" customFormat="1" outlineLevel="5" x14ac:dyDescent="0.25">
      <c r="B2210" s="1"/>
      <c r="C2210" s="1"/>
      <c r="D2210" s="1"/>
      <c r="E2210" s="1"/>
      <c r="F2210" s="1"/>
      <c r="G2210" s="192" t="s">
        <v>1344</v>
      </c>
      <c r="H2210" s="188">
        <v>42500</v>
      </c>
      <c r="I2210" s="1" t="s">
        <v>3047</v>
      </c>
      <c r="J2210" s="294" t="s">
        <v>59</v>
      </c>
      <c r="K2210" s="1" t="s">
        <v>33</v>
      </c>
      <c r="L2210" s="1" t="s">
        <v>34</v>
      </c>
      <c r="M2210" s="1" t="s">
        <v>21</v>
      </c>
      <c r="N2210" s="1" t="s">
        <v>11</v>
      </c>
      <c r="O2210" s="9">
        <v>3000</v>
      </c>
      <c r="P2210" s="9">
        <v>0</v>
      </c>
      <c r="Q2210" s="9">
        <v>3000</v>
      </c>
      <c r="R2210" s="6" t="s">
        <v>61</v>
      </c>
      <c r="S2210" s="5" t="s">
        <v>25</v>
      </c>
      <c r="T2210" s="5"/>
      <c r="U2210" s="5" t="s">
        <v>4209</v>
      </c>
      <c r="V2210" s="1"/>
      <c r="W2210" s="1"/>
      <c r="X2210" s="1"/>
      <c r="Y2210" s="1"/>
      <c r="Z2210" s="4">
        <v>42500</v>
      </c>
      <c r="AA2210" s="1" t="s">
        <v>26</v>
      </c>
      <c r="AB2210" s="1" t="s">
        <v>3048</v>
      </c>
      <c r="AC2210" s="1" t="s">
        <v>3049</v>
      </c>
      <c r="AD2210" s="8"/>
    </row>
    <row r="2211" spans="1:30" s="21" customFormat="1" outlineLevel="5" x14ac:dyDescent="0.25">
      <c r="B2211" s="353"/>
      <c r="C2211" s="353"/>
      <c r="D2211" s="353"/>
      <c r="E2211" s="353"/>
      <c r="F2211" s="353"/>
      <c r="G2211" s="403" t="s">
        <v>1344</v>
      </c>
      <c r="H2211" s="355">
        <v>42500</v>
      </c>
      <c r="I2211" s="353" t="s">
        <v>3047</v>
      </c>
      <c r="J2211" s="474" t="s">
        <v>63</v>
      </c>
      <c r="K2211" s="353" t="s">
        <v>33</v>
      </c>
      <c r="L2211" s="353" t="s">
        <v>34</v>
      </c>
      <c r="M2211" s="353" t="s">
        <v>21</v>
      </c>
      <c r="N2211" s="353" t="s">
        <v>11</v>
      </c>
      <c r="O2211" s="357">
        <v>1997.4</v>
      </c>
      <c r="P2211" s="357">
        <v>0</v>
      </c>
      <c r="Q2211" s="357">
        <v>1997.4</v>
      </c>
      <c r="R2211" s="359" t="s">
        <v>61</v>
      </c>
      <c r="S2211" s="360" t="s">
        <v>25</v>
      </c>
      <c r="T2211" s="360"/>
      <c r="U2211" s="360" t="s">
        <v>4209</v>
      </c>
      <c r="V2211" s="353"/>
      <c r="W2211" s="353"/>
      <c r="X2211" s="353"/>
      <c r="Y2211" s="353"/>
      <c r="Z2211" s="361">
        <v>42500</v>
      </c>
      <c r="AA2211" s="353" t="s">
        <v>26</v>
      </c>
      <c r="AB2211" s="353" t="s">
        <v>3048</v>
      </c>
      <c r="AC2211" s="353" t="s">
        <v>3049</v>
      </c>
      <c r="AD2211" s="362"/>
    </row>
    <row r="2212" spans="1:30" s="231" customFormat="1" ht="15" customHeight="1" outlineLevel="5" x14ac:dyDescent="0.25">
      <c r="A2212" s="21"/>
      <c r="B2212" s="158"/>
      <c r="C2212" s="158"/>
      <c r="D2212" s="158"/>
      <c r="E2212" s="158"/>
      <c r="F2212" s="158"/>
      <c r="G2212" s="193" t="s">
        <v>1842</v>
      </c>
      <c r="H2212" s="189">
        <v>42735</v>
      </c>
      <c r="I2212" s="158" t="s">
        <v>9460</v>
      </c>
      <c r="J2212" s="475" t="s">
        <v>63</v>
      </c>
      <c r="K2212" s="158" t="s">
        <v>9</v>
      </c>
      <c r="L2212" s="158" t="s">
        <v>10</v>
      </c>
      <c r="M2212" s="158" t="s">
        <v>10</v>
      </c>
      <c r="N2212" s="158" t="s">
        <v>11</v>
      </c>
      <c r="O2212" s="146">
        <v>0</v>
      </c>
      <c r="P2212" s="146">
        <v>2.6</v>
      </c>
      <c r="Q2212" s="146">
        <f t="shared" ref="Q2212" si="769">O2212-P2212</f>
        <v>-2.6</v>
      </c>
      <c r="R2212" s="160" t="s">
        <v>1</v>
      </c>
      <c r="S2212" s="161" t="s">
        <v>4</v>
      </c>
      <c r="T2212" s="161"/>
      <c r="U2212" s="148" t="s">
        <v>4209</v>
      </c>
      <c r="V2212" s="158"/>
      <c r="W2212" s="158"/>
      <c r="X2212" s="158"/>
      <c r="Y2212" s="158"/>
      <c r="Z2212" s="162">
        <v>42735</v>
      </c>
      <c r="AA2212" s="158"/>
      <c r="AB2212" s="158"/>
      <c r="AC2212" s="158"/>
      <c r="AD2212" s="163" t="s">
        <v>9461</v>
      </c>
    </row>
    <row r="2213" spans="1:30" s="21" customFormat="1" ht="15" customHeight="1" x14ac:dyDescent="0.25">
      <c r="B2213" s="10"/>
      <c r="C2213" s="10"/>
      <c r="D2213" s="10"/>
      <c r="E2213" s="10"/>
      <c r="F2213" s="10"/>
      <c r="G2213" s="76"/>
      <c r="H2213" s="80"/>
      <c r="I2213" s="24"/>
      <c r="J2213" s="78"/>
      <c r="K2213" s="10"/>
      <c r="L2213" s="10"/>
      <c r="M2213" s="10"/>
      <c r="N2213" s="10"/>
      <c r="O2213" s="17">
        <f>SUM(O2207:O2212)</f>
        <v>2254285.62</v>
      </c>
      <c r="P2213" s="17">
        <f t="shared" ref="P2213:Q2213" si="770">SUM(P2207:P2212)</f>
        <v>2248150.8200000003</v>
      </c>
      <c r="Q2213" s="17">
        <f t="shared" si="770"/>
        <v>6134.7999999999993</v>
      </c>
      <c r="R2213" s="26"/>
      <c r="S2213" s="26"/>
      <c r="T2213" s="13"/>
      <c r="U2213" s="13"/>
      <c r="V2213" s="10"/>
      <c r="W2213" s="10"/>
      <c r="X2213" s="10"/>
      <c r="Y2213" s="10"/>
      <c r="Z2213" s="14"/>
      <c r="AA2213" s="10"/>
      <c r="AB2213" s="10"/>
      <c r="AC2213" s="10"/>
      <c r="AD2213" s="15"/>
    </row>
    <row r="2214" spans="1:30" s="21" customFormat="1" ht="15" customHeight="1" x14ac:dyDescent="0.25">
      <c r="B2214" s="10"/>
      <c r="C2214" s="10"/>
      <c r="D2214" s="10"/>
      <c r="E2214" s="10"/>
      <c r="F2214" s="10"/>
      <c r="G2214" s="76"/>
      <c r="H2214" s="80"/>
      <c r="I2214" s="24"/>
      <c r="J2214" s="78"/>
      <c r="K2214" s="10"/>
      <c r="L2214" s="10"/>
      <c r="M2214" s="10"/>
      <c r="N2214" s="10"/>
      <c r="O2214" s="16"/>
      <c r="P2214" s="16"/>
      <c r="Q2214" s="16"/>
      <c r="R2214" s="26"/>
      <c r="S2214" s="26"/>
      <c r="T2214" s="13"/>
      <c r="U2214" s="13"/>
      <c r="V2214" s="10"/>
      <c r="W2214" s="10"/>
      <c r="X2214" s="10"/>
      <c r="Y2214" s="10"/>
      <c r="Z2214" s="14"/>
      <c r="AA2214" s="10"/>
      <c r="AB2214" s="10"/>
      <c r="AC2214" s="10"/>
      <c r="AD2214" s="15"/>
    </row>
    <row r="2215" spans="1:30" s="21" customFormat="1" ht="15" customHeight="1" x14ac:dyDescent="0.25">
      <c r="B2215" s="10"/>
      <c r="C2215" s="10"/>
      <c r="D2215" s="10"/>
      <c r="E2215" s="10"/>
      <c r="F2215" s="10"/>
      <c r="G2215" s="296" t="s">
        <v>2493</v>
      </c>
      <c r="H2215" s="80"/>
      <c r="I2215" s="61" t="s">
        <v>1554</v>
      </c>
      <c r="J2215" s="78"/>
      <c r="L2215" s="10"/>
      <c r="M2215" s="10"/>
      <c r="N2215" s="10"/>
      <c r="O2215" s="16"/>
      <c r="P2215" s="16"/>
      <c r="Q2215" s="16"/>
      <c r="R2215" s="26"/>
      <c r="S2215" s="26"/>
      <c r="T2215" s="13"/>
      <c r="U2215" s="13"/>
      <c r="V2215" s="10"/>
      <c r="W2215" s="10"/>
      <c r="X2215" s="10"/>
      <c r="Y2215" s="10"/>
      <c r="Z2215" s="14"/>
      <c r="AA2215" s="10"/>
      <c r="AB2215" s="10"/>
      <c r="AC2215" s="10"/>
      <c r="AD2215" s="15"/>
    </row>
    <row r="2216" spans="1:30" s="65" customFormat="1" ht="15" customHeight="1" outlineLevel="5" x14ac:dyDescent="0.25">
      <c r="A2216" s="21"/>
      <c r="B2216" s="66"/>
      <c r="C2216" s="66"/>
      <c r="D2216" s="66"/>
      <c r="E2216" s="66"/>
      <c r="F2216" s="66"/>
      <c r="G2216" s="471" t="s">
        <v>1842</v>
      </c>
      <c r="H2216" s="190">
        <v>42370</v>
      </c>
      <c r="I2216" s="66" t="s">
        <v>14</v>
      </c>
      <c r="J2216" s="476" t="s">
        <v>43</v>
      </c>
      <c r="K2216" s="66" t="s">
        <v>9</v>
      </c>
      <c r="L2216" s="66" t="s">
        <v>10</v>
      </c>
      <c r="M2216" s="66" t="s">
        <v>10</v>
      </c>
      <c r="N2216" s="66" t="s">
        <v>11</v>
      </c>
      <c r="O2216" s="166">
        <v>2479540.81</v>
      </c>
      <c r="P2216" s="166">
        <v>0</v>
      </c>
      <c r="Q2216" s="166">
        <v>2479540.81</v>
      </c>
      <c r="R2216" s="167" t="s">
        <v>1</v>
      </c>
      <c r="S2216" s="168" t="s">
        <v>4</v>
      </c>
      <c r="T2216" s="168"/>
      <c r="U2216" s="168" t="s">
        <v>2493</v>
      </c>
      <c r="V2216" s="66"/>
      <c r="W2216" s="66"/>
      <c r="X2216" s="66"/>
      <c r="Y2216" s="66"/>
      <c r="Z2216" s="169">
        <v>42370</v>
      </c>
      <c r="AA2216" s="66"/>
      <c r="AB2216" s="66"/>
      <c r="AC2216" s="66"/>
      <c r="AD2216" s="170" t="s">
        <v>1843</v>
      </c>
    </row>
    <row r="2217" spans="1:30" s="392" customFormat="1" ht="15" customHeight="1" outlineLevel="5" x14ac:dyDescent="0.25">
      <c r="A2217" s="21"/>
      <c r="B2217" s="1"/>
      <c r="C2217" s="1"/>
      <c r="D2217" s="1"/>
      <c r="E2217" s="1"/>
      <c r="F2217" s="1"/>
      <c r="G2217" s="192" t="s">
        <v>1842</v>
      </c>
      <c r="H2217" s="188">
        <v>42735</v>
      </c>
      <c r="I2217" s="1" t="s">
        <v>9438</v>
      </c>
      <c r="J2217" s="294" t="s">
        <v>43</v>
      </c>
      <c r="K2217" s="1" t="s">
        <v>9</v>
      </c>
      <c r="L2217" s="1" t="s">
        <v>10</v>
      </c>
      <c r="M2217" s="1" t="s">
        <v>10</v>
      </c>
      <c r="N2217" s="1" t="s">
        <v>11</v>
      </c>
      <c r="O2217" s="9">
        <v>0</v>
      </c>
      <c r="P2217" s="9">
        <v>2479240.81</v>
      </c>
      <c r="Q2217" s="9">
        <f t="shared" ref="Q2217" si="771">O2217-P2217</f>
        <v>-2479240.81</v>
      </c>
      <c r="R2217" s="6" t="s">
        <v>1</v>
      </c>
      <c r="S2217" s="5" t="s">
        <v>4</v>
      </c>
      <c r="T2217" s="5"/>
      <c r="U2217" s="330" t="s">
        <v>2493</v>
      </c>
      <c r="V2217" s="1"/>
      <c r="W2217" s="1"/>
      <c r="X2217" s="1"/>
      <c r="Y2217" s="1"/>
      <c r="Z2217" s="4">
        <v>42735</v>
      </c>
      <c r="AA2217" s="1"/>
      <c r="AB2217" s="1"/>
      <c r="AC2217" s="1"/>
      <c r="AD2217" s="8" t="s">
        <v>9439</v>
      </c>
    </row>
    <row r="2218" spans="1:30" s="21" customFormat="1" ht="15" customHeight="1" outlineLevel="5" x14ac:dyDescent="0.25">
      <c r="B2218" s="439"/>
      <c r="C2218" s="439"/>
      <c r="D2218" s="439"/>
      <c r="E2218" s="439"/>
      <c r="F2218" s="439"/>
      <c r="G2218" s="482" t="s">
        <v>1842</v>
      </c>
      <c r="H2218" s="452">
        <v>42370</v>
      </c>
      <c r="I2218" s="439" t="s">
        <v>14</v>
      </c>
      <c r="J2218" s="491" t="s">
        <v>49</v>
      </c>
      <c r="K2218" s="439" t="s">
        <v>9</v>
      </c>
      <c r="L2218" s="439" t="s">
        <v>10</v>
      </c>
      <c r="M2218" s="439" t="s">
        <v>10</v>
      </c>
      <c r="N2218" s="439" t="s">
        <v>11</v>
      </c>
      <c r="O2218" s="453">
        <v>19542</v>
      </c>
      <c r="P2218" s="453">
        <v>0</v>
      </c>
      <c r="Q2218" s="453">
        <v>19542</v>
      </c>
      <c r="R2218" s="441" t="s">
        <v>1</v>
      </c>
      <c r="S2218" s="442" t="s">
        <v>4</v>
      </c>
      <c r="T2218" s="442"/>
      <c r="U2218" s="442" t="s">
        <v>2493</v>
      </c>
      <c r="V2218" s="439"/>
      <c r="W2218" s="439"/>
      <c r="X2218" s="439"/>
      <c r="Y2218" s="439"/>
      <c r="Z2218" s="440">
        <v>42370</v>
      </c>
      <c r="AA2218" s="439"/>
      <c r="AB2218" s="439"/>
      <c r="AC2218" s="439"/>
      <c r="AD2218" s="443" t="s">
        <v>1843</v>
      </c>
    </row>
    <row r="2219" spans="1:30" s="21" customFormat="1" ht="15" customHeight="1" outlineLevel="5" x14ac:dyDescent="0.25">
      <c r="B2219" s="1"/>
      <c r="C2219" s="1"/>
      <c r="D2219" s="1"/>
      <c r="E2219" s="1"/>
      <c r="F2219" s="1"/>
      <c r="G2219" s="192" t="s">
        <v>1842</v>
      </c>
      <c r="H2219" s="188">
        <v>42370</v>
      </c>
      <c r="I2219" s="1" t="s">
        <v>14</v>
      </c>
      <c r="J2219" s="294" t="s">
        <v>63</v>
      </c>
      <c r="K2219" s="1" t="s">
        <v>9</v>
      </c>
      <c r="L2219" s="1" t="s">
        <v>10</v>
      </c>
      <c r="M2219" s="1" t="s">
        <v>10</v>
      </c>
      <c r="N2219" s="1" t="s">
        <v>11</v>
      </c>
      <c r="O2219" s="9">
        <v>19150</v>
      </c>
      <c r="P2219" s="9">
        <v>0</v>
      </c>
      <c r="Q2219" s="9">
        <v>19150</v>
      </c>
      <c r="R2219" s="6" t="s">
        <v>1</v>
      </c>
      <c r="S2219" s="5" t="s">
        <v>4</v>
      </c>
      <c r="T2219" s="5"/>
      <c r="U2219" s="5" t="s">
        <v>2493</v>
      </c>
      <c r="V2219" s="1"/>
      <c r="W2219" s="1"/>
      <c r="X2219" s="1"/>
      <c r="Y2219" s="1"/>
      <c r="Z2219" s="4">
        <v>42370</v>
      </c>
      <c r="AA2219" s="1"/>
      <c r="AB2219" s="1"/>
      <c r="AC2219" s="1"/>
      <c r="AD2219" s="8" t="s">
        <v>1843</v>
      </c>
    </row>
    <row r="2220" spans="1:30" s="21" customFormat="1" outlineLevel="5" x14ac:dyDescent="0.25">
      <c r="B2220" s="1"/>
      <c r="C2220" s="1"/>
      <c r="D2220" s="1"/>
      <c r="E2220" s="1"/>
      <c r="F2220" s="1"/>
      <c r="G2220" s="192" t="s">
        <v>1344</v>
      </c>
      <c r="H2220" s="188">
        <v>42670</v>
      </c>
      <c r="I2220" s="1" t="s">
        <v>8429</v>
      </c>
      <c r="J2220" s="294" t="s">
        <v>63</v>
      </c>
      <c r="K2220" s="1" t="s">
        <v>33</v>
      </c>
      <c r="L2220" s="1" t="s">
        <v>34</v>
      </c>
      <c r="M2220" s="1" t="s">
        <v>21</v>
      </c>
      <c r="N2220" s="1" t="s">
        <v>11</v>
      </c>
      <c r="O2220" s="9">
        <v>350</v>
      </c>
      <c r="P2220" s="9">
        <v>0</v>
      </c>
      <c r="Q2220" s="9">
        <v>350</v>
      </c>
      <c r="R2220" s="6" t="s">
        <v>61</v>
      </c>
      <c r="S2220" s="5" t="s">
        <v>32</v>
      </c>
      <c r="T2220" s="5"/>
      <c r="U2220" s="5" t="s">
        <v>2493</v>
      </c>
      <c r="V2220" s="1" t="s">
        <v>7184</v>
      </c>
      <c r="W2220" s="1"/>
      <c r="X2220" s="1"/>
      <c r="Y2220" s="1"/>
      <c r="Z2220" s="4">
        <v>42670</v>
      </c>
      <c r="AA2220" s="1" t="s">
        <v>26</v>
      </c>
      <c r="AB2220" s="1" t="s">
        <v>8430</v>
      </c>
      <c r="AC2220" s="1" t="s">
        <v>8431</v>
      </c>
      <c r="AD2220" s="8"/>
    </row>
    <row r="2221" spans="1:30" s="164" customFormat="1" outlineLevel="5" x14ac:dyDescent="0.25">
      <c r="A2221" s="21"/>
      <c r="B2221" s="158"/>
      <c r="C2221" s="158"/>
      <c r="D2221" s="158"/>
      <c r="E2221" s="158"/>
      <c r="F2221" s="158"/>
      <c r="G2221" s="193" t="s">
        <v>1344</v>
      </c>
      <c r="H2221" s="189">
        <v>42735</v>
      </c>
      <c r="I2221" s="158" t="s">
        <v>8429</v>
      </c>
      <c r="J2221" s="475" t="s">
        <v>63</v>
      </c>
      <c r="K2221" s="158" t="s">
        <v>33</v>
      </c>
      <c r="L2221" s="158" t="s">
        <v>60</v>
      </c>
      <c r="M2221" s="158" t="s">
        <v>21</v>
      </c>
      <c r="N2221" s="158" t="s">
        <v>11</v>
      </c>
      <c r="O2221" s="146">
        <v>1647.15</v>
      </c>
      <c r="P2221" s="146">
        <v>0</v>
      </c>
      <c r="Q2221" s="146">
        <v>1647.15</v>
      </c>
      <c r="R2221" s="160" t="s">
        <v>61</v>
      </c>
      <c r="S2221" s="161" t="s">
        <v>32</v>
      </c>
      <c r="T2221" s="161"/>
      <c r="U2221" s="161" t="s">
        <v>2493</v>
      </c>
      <c r="V2221" s="158" t="s">
        <v>7184</v>
      </c>
      <c r="W2221" s="158"/>
      <c r="X2221" s="158"/>
      <c r="Y2221" s="158"/>
      <c r="Z2221" s="162">
        <v>42735</v>
      </c>
      <c r="AA2221" s="158" t="s">
        <v>26</v>
      </c>
      <c r="AB2221" s="158" t="s">
        <v>8553</v>
      </c>
      <c r="AC2221" s="158" t="s">
        <v>8431</v>
      </c>
      <c r="AD2221" s="163"/>
    </row>
    <row r="2222" spans="1:30" s="22" customFormat="1" ht="15" customHeight="1" outlineLevel="5" x14ac:dyDescent="0.25">
      <c r="B2222" s="24"/>
      <c r="C2222" s="24"/>
      <c r="D2222" s="24"/>
      <c r="E2222" s="24"/>
      <c r="F2222" s="24"/>
      <c r="G2222" s="77"/>
      <c r="H2222" s="81"/>
      <c r="I2222" s="24"/>
      <c r="J2222" s="79"/>
      <c r="K2222" s="24"/>
      <c r="L2222" s="24"/>
      <c r="M2222" s="24"/>
      <c r="N2222" s="24"/>
      <c r="O2222" s="17">
        <f>SUM(O2216:O2221)</f>
        <v>2520229.96</v>
      </c>
      <c r="P2222" s="17">
        <f t="shared" ref="P2222:Q2222" si="772">SUM(P2216:P2221)</f>
        <v>2479240.81</v>
      </c>
      <c r="Q2222" s="17">
        <f t="shared" si="772"/>
        <v>40989.15</v>
      </c>
      <c r="R2222" s="26"/>
      <c r="S2222" s="26"/>
      <c r="T2222" s="26"/>
      <c r="U2222" s="26"/>
      <c r="V2222" s="24"/>
      <c r="W2222" s="24"/>
      <c r="X2222" s="24"/>
      <c r="Y2222" s="24"/>
      <c r="Z2222" s="27"/>
      <c r="AA2222" s="24"/>
      <c r="AB2222" s="24"/>
      <c r="AC2222" s="24"/>
      <c r="AD2222" s="28"/>
    </row>
    <row r="2223" spans="1:30" s="22" customFormat="1" ht="15" customHeight="1" outlineLevel="5" x14ac:dyDescent="0.25">
      <c r="B2223" s="24"/>
      <c r="C2223" s="24"/>
      <c r="D2223" s="24"/>
      <c r="E2223" s="24"/>
      <c r="F2223" s="24"/>
      <c r="G2223" s="77"/>
      <c r="H2223" s="81"/>
      <c r="I2223" s="24"/>
      <c r="J2223" s="79"/>
      <c r="K2223" s="24"/>
      <c r="L2223" s="24"/>
      <c r="M2223" s="24"/>
      <c r="N2223" s="24"/>
      <c r="O2223" s="16"/>
      <c r="P2223" s="16"/>
      <c r="Q2223" s="16"/>
      <c r="R2223" s="26"/>
      <c r="S2223" s="26"/>
      <c r="T2223" s="26"/>
      <c r="U2223" s="26"/>
      <c r="V2223" s="24"/>
      <c r="W2223" s="24"/>
      <c r="X2223" s="24"/>
      <c r="Y2223" s="24"/>
      <c r="Z2223" s="27"/>
      <c r="AA2223" s="24"/>
      <c r="AB2223" s="24"/>
      <c r="AC2223" s="24"/>
      <c r="AD2223" s="28"/>
    </row>
    <row r="2224" spans="1:30" s="22" customFormat="1" ht="15" customHeight="1" outlineLevel="5" x14ac:dyDescent="0.25">
      <c r="B2224" s="24"/>
      <c r="C2224" s="24"/>
      <c r="D2224" s="24"/>
      <c r="E2224" s="24"/>
      <c r="F2224" s="24"/>
      <c r="G2224" s="297" t="s">
        <v>2495</v>
      </c>
      <c r="H2224" s="81"/>
      <c r="I2224" s="61" t="s">
        <v>1555</v>
      </c>
      <c r="J2224" s="79"/>
      <c r="L2224" s="24"/>
      <c r="M2224" s="24"/>
      <c r="N2224" s="24"/>
      <c r="O2224" s="16"/>
      <c r="P2224" s="16"/>
      <c r="Q2224" s="16"/>
      <c r="R2224" s="26"/>
      <c r="S2224" s="26"/>
      <c r="T2224" s="26"/>
      <c r="U2224" s="26"/>
      <c r="V2224" s="24"/>
      <c r="W2224" s="24"/>
      <c r="X2224" s="24"/>
      <c r="Y2224" s="24"/>
      <c r="Z2224" s="27"/>
      <c r="AA2224" s="24"/>
      <c r="AB2224" s="24"/>
      <c r="AC2224" s="24"/>
      <c r="AD2224" s="28"/>
    </row>
    <row r="2225" spans="1:32" s="65" customFormat="1" ht="15" customHeight="1" outlineLevel="5" x14ac:dyDescent="0.25">
      <c r="A2225" s="21"/>
      <c r="B2225" s="66"/>
      <c r="C2225" s="66"/>
      <c r="D2225" s="66"/>
      <c r="E2225" s="66"/>
      <c r="F2225" s="66"/>
      <c r="G2225" s="471" t="s">
        <v>1842</v>
      </c>
      <c r="H2225" s="190">
        <v>42370</v>
      </c>
      <c r="I2225" s="66" t="s">
        <v>14</v>
      </c>
      <c r="J2225" s="476" t="s">
        <v>43</v>
      </c>
      <c r="K2225" s="66" t="s">
        <v>9</v>
      </c>
      <c r="L2225" s="66" t="s">
        <v>10</v>
      </c>
      <c r="M2225" s="66" t="s">
        <v>10</v>
      </c>
      <c r="N2225" s="66" t="s">
        <v>11</v>
      </c>
      <c r="O2225" s="166">
        <v>2340773.1</v>
      </c>
      <c r="P2225" s="166">
        <v>0</v>
      </c>
      <c r="Q2225" s="166">
        <f t="shared" ref="Q2225:Q2226" si="773">O2225-P2225</f>
        <v>2340773.1</v>
      </c>
      <c r="R2225" s="167" t="s">
        <v>1</v>
      </c>
      <c r="S2225" s="168" t="s">
        <v>4</v>
      </c>
      <c r="T2225" s="168"/>
      <c r="U2225" s="168" t="s">
        <v>2470</v>
      </c>
      <c r="V2225" s="66"/>
      <c r="W2225" s="66"/>
      <c r="X2225" s="66"/>
      <c r="Y2225" s="66"/>
      <c r="Z2225" s="169">
        <v>42370</v>
      </c>
      <c r="AA2225" s="66"/>
      <c r="AB2225" s="66"/>
      <c r="AC2225" s="66"/>
      <c r="AD2225" s="170" t="s">
        <v>1843</v>
      </c>
    </row>
    <row r="2226" spans="1:32" s="231" customFormat="1" ht="15" customHeight="1" outlineLevel="5" x14ac:dyDescent="0.25">
      <c r="A2226" s="21"/>
      <c r="B2226" s="158"/>
      <c r="C2226" s="158"/>
      <c r="D2226" s="158"/>
      <c r="E2226" s="158"/>
      <c r="F2226" s="158"/>
      <c r="G2226" s="193" t="s">
        <v>1842</v>
      </c>
      <c r="H2226" s="189">
        <v>42735</v>
      </c>
      <c r="I2226" s="158" t="s">
        <v>9432</v>
      </c>
      <c r="J2226" s="475" t="s">
        <v>43</v>
      </c>
      <c r="K2226" s="158" t="s">
        <v>9</v>
      </c>
      <c r="L2226" s="158" t="s">
        <v>10</v>
      </c>
      <c r="M2226" s="158" t="s">
        <v>10</v>
      </c>
      <c r="N2226" s="158" t="s">
        <v>11</v>
      </c>
      <c r="O2226" s="146">
        <v>0</v>
      </c>
      <c r="P2226" s="146">
        <v>2340773.1</v>
      </c>
      <c r="Q2226" s="146">
        <f t="shared" si="773"/>
        <v>-2340773.1</v>
      </c>
      <c r="R2226" s="160" t="s">
        <v>1</v>
      </c>
      <c r="S2226" s="161" t="s">
        <v>4</v>
      </c>
      <c r="T2226" s="161"/>
      <c r="U2226" s="455" t="s">
        <v>2495</v>
      </c>
      <c r="V2226" s="158"/>
      <c r="W2226" s="158"/>
      <c r="X2226" s="158"/>
      <c r="Y2226" s="158"/>
      <c r="Z2226" s="162">
        <v>42735</v>
      </c>
      <c r="AA2226" s="158"/>
      <c r="AB2226" s="158"/>
      <c r="AC2226" s="158"/>
      <c r="AD2226" s="163" t="s">
        <v>9433</v>
      </c>
    </row>
    <row r="2227" spans="1:32" s="21" customFormat="1" ht="15" customHeight="1" x14ac:dyDescent="0.25">
      <c r="B2227" s="10"/>
      <c r="C2227" s="10"/>
      <c r="D2227" s="10"/>
      <c r="E2227" s="10"/>
      <c r="F2227" s="10"/>
      <c r="G2227" s="76"/>
      <c r="H2227" s="80"/>
      <c r="I2227" s="24"/>
      <c r="J2227" s="78"/>
      <c r="K2227" s="10"/>
      <c r="L2227" s="10"/>
      <c r="M2227" s="10"/>
      <c r="N2227" s="10"/>
      <c r="O2227" s="17">
        <f>SUM(O2225:O2226)</f>
        <v>2340773.1</v>
      </c>
      <c r="P2227" s="17">
        <f t="shared" ref="P2227:Q2227" si="774">SUM(P2225:P2226)</f>
        <v>2340773.1</v>
      </c>
      <c r="Q2227" s="17">
        <f t="shared" si="774"/>
        <v>0</v>
      </c>
      <c r="R2227" s="26"/>
      <c r="S2227" s="26"/>
      <c r="T2227" s="13"/>
      <c r="U2227" s="13"/>
      <c r="V2227" s="10"/>
      <c r="W2227" s="10"/>
      <c r="X2227" s="10"/>
      <c r="Y2227" s="10"/>
      <c r="Z2227" s="14"/>
      <c r="AA2227" s="10"/>
      <c r="AB2227" s="10"/>
      <c r="AC2227" s="10"/>
      <c r="AD2227" s="15"/>
    </row>
    <row r="2228" spans="1:32" s="21" customFormat="1" ht="15" customHeight="1" x14ac:dyDescent="0.25">
      <c r="B2228" s="10"/>
      <c r="C2228" s="10"/>
      <c r="D2228" s="10"/>
      <c r="E2228" s="10"/>
      <c r="F2228" s="10"/>
      <c r="G2228" s="76"/>
      <c r="H2228" s="80"/>
      <c r="I2228" s="24"/>
      <c r="J2228" s="78"/>
      <c r="K2228" s="10"/>
      <c r="L2228" s="10"/>
      <c r="M2228" s="10"/>
      <c r="N2228" s="10"/>
      <c r="O2228" s="16"/>
      <c r="P2228" s="16"/>
      <c r="Q2228" s="16"/>
      <c r="R2228" s="26"/>
      <c r="S2228" s="26"/>
      <c r="T2228" s="13"/>
      <c r="U2228" s="13"/>
      <c r="V2228" s="10"/>
      <c r="W2228" s="10"/>
      <c r="X2228" s="10"/>
      <c r="Y2228" s="10"/>
      <c r="Z2228" s="14"/>
      <c r="AA2228" s="10"/>
      <c r="AB2228" s="10"/>
      <c r="AC2228" s="10"/>
      <c r="AD2228" s="15"/>
    </row>
    <row r="2229" spans="1:32" s="21" customFormat="1" ht="15" customHeight="1" x14ac:dyDescent="0.25">
      <c r="B2229" s="10"/>
      <c r="C2229" s="10"/>
      <c r="D2229" s="10"/>
      <c r="E2229" s="10"/>
      <c r="F2229" s="10"/>
      <c r="G2229" s="296" t="s">
        <v>2494</v>
      </c>
      <c r="H2229" s="80"/>
      <c r="I2229" s="198" t="s">
        <v>1556</v>
      </c>
      <c r="J2229" s="78"/>
      <c r="L2229" s="10"/>
      <c r="M2229" s="10"/>
      <c r="N2229" s="10"/>
      <c r="O2229" s="16"/>
      <c r="P2229" s="16"/>
      <c r="Q2229" s="16"/>
      <c r="R2229" s="26"/>
      <c r="S2229" s="26"/>
      <c r="T2229" s="13"/>
      <c r="U2229" s="13"/>
      <c r="V2229" s="10"/>
      <c r="W2229" s="10"/>
      <c r="X2229" s="10"/>
      <c r="Y2229" s="10"/>
      <c r="Z2229" s="14"/>
      <c r="AA2229" s="10"/>
      <c r="AB2229" s="10"/>
      <c r="AC2229" s="10"/>
      <c r="AD2229" s="15"/>
    </row>
    <row r="2230" spans="1:32" s="65" customFormat="1" ht="15" customHeight="1" outlineLevel="5" x14ac:dyDescent="0.25">
      <c r="A2230" s="21"/>
      <c r="B2230" s="66"/>
      <c r="C2230" s="66"/>
      <c r="D2230" s="66"/>
      <c r="E2230" s="66"/>
      <c r="F2230" s="66"/>
      <c r="G2230" s="471" t="s">
        <v>1842</v>
      </c>
      <c r="H2230" s="190">
        <v>42370</v>
      </c>
      <c r="I2230" s="66" t="s">
        <v>14</v>
      </c>
      <c r="J2230" s="476" t="s">
        <v>43</v>
      </c>
      <c r="K2230" s="66" t="s">
        <v>9</v>
      </c>
      <c r="L2230" s="66" t="s">
        <v>10</v>
      </c>
      <c r="M2230" s="66" t="s">
        <v>10</v>
      </c>
      <c r="N2230" s="66" t="s">
        <v>11</v>
      </c>
      <c r="O2230" s="166">
        <v>3108962.75</v>
      </c>
      <c r="P2230" s="166">
        <v>0</v>
      </c>
      <c r="Q2230" s="166">
        <f t="shared" ref="Q2230:Q2231" si="775">O2230-P2230</f>
        <v>3108962.75</v>
      </c>
      <c r="R2230" s="167" t="s">
        <v>1</v>
      </c>
      <c r="S2230" s="168" t="s">
        <v>4</v>
      </c>
      <c r="T2230" s="168"/>
      <c r="U2230" s="168" t="s">
        <v>2471</v>
      </c>
      <c r="V2230" s="66"/>
      <c r="W2230" s="66"/>
      <c r="X2230" s="66"/>
      <c r="Y2230" s="66"/>
      <c r="Z2230" s="169">
        <v>42370</v>
      </c>
      <c r="AA2230" s="66"/>
      <c r="AB2230" s="66"/>
      <c r="AC2230" s="66"/>
      <c r="AD2230" s="170" t="s">
        <v>1843</v>
      </c>
    </row>
    <row r="2231" spans="1:32" s="231" customFormat="1" ht="15" customHeight="1" outlineLevel="5" x14ac:dyDescent="0.25">
      <c r="A2231" s="21"/>
      <c r="B2231" s="158"/>
      <c r="C2231" s="158"/>
      <c r="D2231" s="158"/>
      <c r="E2231" s="158"/>
      <c r="F2231" s="158"/>
      <c r="G2231" s="193" t="s">
        <v>1842</v>
      </c>
      <c r="H2231" s="189">
        <v>42735</v>
      </c>
      <c r="I2231" s="158" t="s">
        <v>9434</v>
      </c>
      <c r="J2231" s="475" t="s">
        <v>43</v>
      </c>
      <c r="K2231" s="158" t="s">
        <v>9</v>
      </c>
      <c r="L2231" s="158" t="s">
        <v>10</v>
      </c>
      <c r="M2231" s="158" t="s">
        <v>10</v>
      </c>
      <c r="N2231" s="158" t="s">
        <v>11</v>
      </c>
      <c r="O2231" s="146">
        <v>0</v>
      </c>
      <c r="P2231" s="146">
        <v>3108962.75</v>
      </c>
      <c r="Q2231" s="146">
        <f t="shared" si="775"/>
        <v>-3108962.75</v>
      </c>
      <c r="R2231" s="160" t="s">
        <v>1</v>
      </c>
      <c r="S2231" s="161" t="s">
        <v>4</v>
      </c>
      <c r="T2231" s="161"/>
      <c r="U2231" s="148" t="s">
        <v>2494</v>
      </c>
      <c r="V2231" s="158"/>
      <c r="W2231" s="158"/>
      <c r="X2231" s="158"/>
      <c r="Y2231" s="158"/>
      <c r="Z2231" s="162">
        <v>42735</v>
      </c>
      <c r="AA2231" s="158"/>
      <c r="AB2231" s="158"/>
      <c r="AC2231" s="158"/>
      <c r="AD2231" s="163" t="s">
        <v>9435</v>
      </c>
    </row>
    <row r="2232" spans="1:32" s="22" customFormat="1" ht="15" customHeight="1" outlineLevel="5" x14ac:dyDescent="0.25">
      <c r="B2232" s="24"/>
      <c r="C2232" s="24"/>
      <c r="D2232" s="24"/>
      <c r="E2232" s="24"/>
      <c r="F2232" s="24"/>
      <c r="G2232" s="77"/>
      <c r="H2232" s="81"/>
      <c r="I2232" s="24"/>
      <c r="J2232" s="79"/>
      <c r="K2232" s="24"/>
      <c r="L2232" s="24"/>
      <c r="M2232" s="24"/>
      <c r="N2232" s="24"/>
      <c r="O2232" s="17">
        <f>SUM(O2230:O2231)</f>
        <v>3108962.75</v>
      </c>
      <c r="P2232" s="17">
        <f t="shared" ref="P2232:Q2232" si="776">SUM(P2230:P2231)</f>
        <v>3108962.75</v>
      </c>
      <c r="Q2232" s="17">
        <f t="shared" si="776"/>
        <v>0</v>
      </c>
      <c r="R2232" s="26"/>
      <c r="S2232" s="26"/>
      <c r="T2232" s="26"/>
      <c r="U2232" s="26"/>
      <c r="V2232" s="24"/>
      <c r="W2232" s="24"/>
      <c r="X2232" s="24"/>
      <c r="Y2232" s="24"/>
      <c r="Z2232" s="27"/>
      <c r="AA2232" s="24"/>
      <c r="AB2232" s="24"/>
      <c r="AC2232" s="24"/>
      <c r="AD2232" s="28"/>
    </row>
    <row r="2233" spans="1:32" s="22" customFormat="1" ht="15" customHeight="1" outlineLevel="5" x14ac:dyDescent="0.25">
      <c r="B2233" s="24"/>
      <c r="C2233" s="24"/>
      <c r="D2233" s="24"/>
      <c r="E2233" s="24"/>
      <c r="F2233" s="24"/>
      <c r="G2233" s="77"/>
      <c r="H2233" s="81"/>
      <c r="I2233" s="24"/>
      <c r="J2233" s="79"/>
      <c r="K2233" s="24"/>
      <c r="L2233" s="24"/>
      <c r="M2233" s="24"/>
      <c r="N2233" s="24"/>
      <c r="O2233" s="16"/>
      <c r="P2233" s="16"/>
      <c r="Q2233" s="16"/>
      <c r="R2233" s="26"/>
      <c r="S2233" s="26"/>
      <c r="T2233" s="26"/>
      <c r="U2233" s="26"/>
      <c r="V2233" s="24"/>
      <c r="W2233" s="24"/>
      <c r="X2233" s="24"/>
      <c r="Y2233" s="24"/>
      <c r="Z2233" s="27"/>
      <c r="AA2233" s="24"/>
      <c r="AB2233" s="24"/>
      <c r="AC2233" s="24"/>
      <c r="AD2233" s="28"/>
    </row>
    <row r="2234" spans="1:32" s="22" customFormat="1" ht="15" customHeight="1" outlineLevel="5" x14ac:dyDescent="0.25">
      <c r="B2234" s="24"/>
      <c r="C2234" s="24"/>
      <c r="D2234" s="24"/>
      <c r="E2234" s="24"/>
      <c r="F2234" s="24"/>
      <c r="G2234" s="298" t="s">
        <v>2497</v>
      </c>
      <c r="H2234" s="81"/>
      <c r="I2234" s="61" t="s">
        <v>1557</v>
      </c>
      <c r="J2234" s="79"/>
      <c r="L2234" s="24"/>
      <c r="M2234" s="24"/>
      <c r="N2234" s="24"/>
      <c r="O2234" s="16"/>
      <c r="P2234" s="16"/>
      <c r="Q2234" s="16"/>
      <c r="R2234" s="26"/>
      <c r="S2234" s="26"/>
      <c r="T2234" s="26"/>
      <c r="U2234" s="26"/>
      <c r="V2234" s="24"/>
      <c r="W2234" s="24"/>
      <c r="X2234" s="24"/>
      <c r="Y2234" s="24"/>
      <c r="Z2234" s="27"/>
      <c r="AA2234" s="24"/>
      <c r="AB2234" s="24"/>
      <c r="AC2234" s="24"/>
      <c r="AD2234" s="28"/>
    </row>
    <row r="2235" spans="1:32" s="65" customFormat="1" ht="15" customHeight="1" outlineLevel="5" x14ac:dyDescent="0.25">
      <c r="A2235" s="21"/>
      <c r="B2235" s="66"/>
      <c r="C2235" s="66"/>
      <c r="D2235" s="66"/>
      <c r="E2235" s="66"/>
      <c r="F2235" s="66"/>
      <c r="G2235" s="471" t="s">
        <v>1842</v>
      </c>
      <c r="H2235" s="190">
        <v>42370</v>
      </c>
      <c r="I2235" s="66" t="s">
        <v>14</v>
      </c>
      <c r="J2235" s="476" t="s">
        <v>43</v>
      </c>
      <c r="K2235" s="66" t="s">
        <v>9</v>
      </c>
      <c r="L2235" s="66" t="s">
        <v>10</v>
      </c>
      <c r="M2235" s="66" t="s">
        <v>10</v>
      </c>
      <c r="N2235" s="66" t="s">
        <v>11</v>
      </c>
      <c r="O2235" s="166">
        <v>8763899.3599999994</v>
      </c>
      <c r="P2235" s="166">
        <v>0</v>
      </c>
      <c r="Q2235" s="166">
        <v>8763899.3599999994</v>
      </c>
      <c r="R2235" s="167" t="s">
        <v>1</v>
      </c>
      <c r="S2235" s="168" t="s">
        <v>4</v>
      </c>
      <c r="T2235" s="168"/>
      <c r="U2235" s="168" t="s">
        <v>2472</v>
      </c>
      <c r="V2235" s="66"/>
      <c r="W2235" s="66"/>
      <c r="X2235" s="66"/>
      <c r="Y2235" s="66"/>
      <c r="Z2235" s="169">
        <v>42370</v>
      </c>
      <c r="AA2235" s="66"/>
      <c r="AB2235" s="66"/>
      <c r="AC2235" s="66"/>
      <c r="AD2235" s="170" t="s">
        <v>1843</v>
      </c>
    </row>
    <row r="2236" spans="1:32" s="392" customFormat="1" ht="15" customHeight="1" outlineLevel="5" x14ac:dyDescent="0.25">
      <c r="A2236" s="21"/>
      <c r="B2236" s="1"/>
      <c r="C2236" s="1"/>
      <c r="D2236" s="1"/>
      <c r="E2236" s="1"/>
      <c r="F2236" s="1"/>
      <c r="G2236" s="192" t="s">
        <v>1842</v>
      </c>
      <c r="H2236" s="188">
        <v>42735</v>
      </c>
      <c r="I2236" s="1" t="s">
        <v>9440</v>
      </c>
      <c r="J2236" s="294" t="s">
        <v>43</v>
      </c>
      <c r="K2236" s="1" t="s">
        <v>9</v>
      </c>
      <c r="L2236" s="1" t="s">
        <v>10</v>
      </c>
      <c r="M2236" s="1" t="s">
        <v>10</v>
      </c>
      <c r="N2236" s="1" t="s">
        <v>11</v>
      </c>
      <c r="O2236" s="9">
        <v>0</v>
      </c>
      <c r="P2236" s="9">
        <v>8254716.2000000002</v>
      </c>
      <c r="Q2236" s="9">
        <f t="shared" ref="Q2236" si="777">O2236-P2236</f>
        <v>-8254716.2000000002</v>
      </c>
      <c r="R2236" s="6" t="s">
        <v>1</v>
      </c>
      <c r="S2236" s="5" t="s">
        <v>4</v>
      </c>
      <c r="T2236" s="5"/>
      <c r="U2236" s="106" t="s">
        <v>2497</v>
      </c>
      <c r="V2236" s="1"/>
      <c r="W2236" s="1"/>
      <c r="X2236" s="1"/>
      <c r="Y2236" s="1"/>
      <c r="Z2236" s="4">
        <v>42735</v>
      </c>
      <c r="AA2236" s="1"/>
      <c r="AB2236" s="1"/>
      <c r="AC2236" s="1"/>
      <c r="AD2236" s="8" t="s">
        <v>9441</v>
      </c>
    </row>
    <row r="2237" spans="1:32" s="164" customFormat="1" ht="15" customHeight="1" outlineLevel="5" x14ac:dyDescent="0.25">
      <c r="A2237" s="21"/>
      <c r="B2237" s="432"/>
      <c r="C2237" s="432"/>
      <c r="D2237" s="432"/>
      <c r="E2237" s="432"/>
      <c r="F2237" s="432"/>
      <c r="G2237" s="481" t="s">
        <v>1842</v>
      </c>
      <c r="H2237" s="433">
        <v>42370</v>
      </c>
      <c r="I2237" s="432" t="s">
        <v>14</v>
      </c>
      <c r="J2237" s="490" t="s">
        <v>59</v>
      </c>
      <c r="K2237" s="432" t="s">
        <v>9</v>
      </c>
      <c r="L2237" s="432" t="s">
        <v>10</v>
      </c>
      <c r="M2237" s="432" t="s">
        <v>10</v>
      </c>
      <c r="N2237" s="432" t="s">
        <v>11</v>
      </c>
      <c r="O2237" s="434">
        <v>9850</v>
      </c>
      <c r="P2237" s="434"/>
      <c r="Q2237" s="434">
        <v>9850</v>
      </c>
      <c r="R2237" s="435" t="s">
        <v>1</v>
      </c>
      <c r="S2237" s="436" t="s">
        <v>4</v>
      </c>
      <c r="T2237" s="436"/>
      <c r="U2237" s="436" t="s">
        <v>2472</v>
      </c>
      <c r="V2237" s="432"/>
      <c r="W2237" s="432"/>
      <c r="X2237" s="432"/>
      <c r="Y2237" s="432"/>
      <c r="Z2237" s="437">
        <v>42370</v>
      </c>
      <c r="AA2237" s="432"/>
      <c r="AB2237" s="432"/>
      <c r="AC2237" s="432"/>
      <c r="AD2237" s="438" t="s">
        <v>1843</v>
      </c>
    </row>
    <row r="2238" spans="1:32" s="22" customFormat="1" ht="15" customHeight="1" outlineLevel="5" x14ac:dyDescent="0.25">
      <c r="B2238" s="24"/>
      <c r="C2238" s="24"/>
      <c r="D2238" s="24"/>
      <c r="E2238" s="24"/>
      <c r="F2238" s="24"/>
      <c r="G2238" s="77"/>
      <c r="H2238" s="81"/>
      <c r="I2238" s="24"/>
      <c r="J2238" s="79"/>
      <c r="K2238" s="24"/>
      <c r="L2238" s="24"/>
      <c r="M2238" s="24"/>
      <c r="N2238" s="24"/>
      <c r="O2238" s="63">
        <f>SUM(O2235:O2237)</f>
        <v>8773749.3599999994</v>
      </c>
      <c r="P2238" s="63">
        <f t="shared" ref="P2238:Q2238" si="778">SUM(P2235:P2237)</f>
        <v>8254716.2000000002</v>
      </c>
      <c r="Q2238" s="63">
        <f t="shared" si="778"/>
        <v>519033.15999999922</v>
      </c>
      <c r="R2238" s="26"/>
      <c r="S2238" s="26"/>
      <c r="T2238" s="26"/>
      <c r="U2238" s="26"/>
      <c r="V2238" s="24"/>
      <c r="W2238" s="24"/>
      <c r="X2238" s="24"/>
      <c r="Y2238" s="24"/>
      <c r="Z2238" s="27"/>
      <c r="AA2238" s="24"/>
      <c r="AB2238" s="24"/>
      <c r="AC2238" s="24"/>
      <c r="AD2238" s="28"/>
    </row>
    <row r="2239" spans="1:32" s="22" customFormat="1" ht="15" customHeight="1" outlineLevel="5" x14ac:dyDescent="0.25">
      <c r="B2239" s="24"/>
      <c r="C2239" s="24"/>
      <c r="D2239" s="24"/>
      <c r="E2239" s="24"/>
      <c r="F2239" s="24"/>
      <c r="G2239" s="77"/>
      <c r="H2239" s="81"/>
      <c r="I2239" s="24"/>
      <c r="J2239" s="79"/>
      <c r="K2239" s="24"/>
      <c r="L2239" s="24"/>
      <c r="M2239" s="24"/>
      <c r="N2239" s="24"/>
      <c r="O2239" s="16"/>
      <c r="P2239" s="16"/>
      <c r="Q2239" s="16"/>
      <c r="R2239" s="26"/>
      <c r="S2239" s="26"/>
      <c r="T2239" s="26"/>
      <c r="U2239" s="26"/>
      <c r="V2239" s="24"/>
      <c r="W2239" s="24"/>
      <c r="X2239" s="24"/>
      <c r="Y2239" s="24"/>
      <c r="Z2239" s="27"/>
      <c r="AA2239" s="24"/>
      <c r="AB2239" s="24"/>
      <c r="AC2239" s="24"/>
      <c r="AD2239" s="28"/>
    </row>
    <row r="2240" spans="1:32" ht="15.75" outlineLevel="5" x14ac:dyDescent="0.25">
      <c r="C2240" s="10"/>
      <c r="D2240" s="10"/>
      <c r="E2240" s="10"/>
      <c r="F2240" s="10"/>
      <c r="G2240" s="298" t="s">
        <v>2498</v>
      </c>
      <c r="H2240" s="76"/>
      <c r="I2240" s="177" t="s">
        <v>1109</v>
      </c>
      <c r="J2240" s="118"/>
      <c r="K2240" s="177"/>
      <c r="L2240" s="177"/>
      <c r="M2240" s="177"/>
      <c r="N2240" s="177"/>
      <c r="O2240" s="463"/>
      <c r="P2240" s="463"/>
      <c r="Q2240" s="463"/>
      <c r="R2240" s="262"/>
      <c r="S2240" s="262"/>
      <c r="T2240" s="177"/>
      <c r="U2240" s="177"/>
      <c r="V2240" s="177"/>
      <c r="W2240" s="177"/>
      <c r="X2240" s="177"/>
      <c r="Y2240" s="177"/>
      <c r="Z2240" s="177"/>
      <c r="AA2240" s="177"/>
      <c r="AB2240" s="177"/>
      <c r="AE2240" s="10"/>
      <c r="AF2240" s="15"/>
    </row>
    <row r="2241" spans="1:60" s="134" customFormat="1" ht="15" customHeight="1" outlineLevel="5" x14ac:dyDescent="0.25">
      <c r="A2241" s="21"/>
      <c r="B2241" s="127"/>
      <c r="C2241" s="127"/>
      <c r="D2241" s="127"/>
      <c r="E2241" s="127"/>
      <c r="F2241" s="127"/>
      <c r="G2241" s="369" t="s">
        <v>1842</v>
      </c>
      <c r="H2241" s="185">
        <v>42370</v>
      </c>
      <c r="I2241" s="127" t="s">
        <v>14</v>
      </c>
      <c r="J2241" s="472" t="s">
        <v>43</v>
      </c>
      <c r="K2241" s="127" t="s">
        <v>9</v>
      </c>
      <c r="L2241" s="127" t="s">
        <v>10</v>
      </c>
      <c r="M2241" s="127" t="s">
        <v>10</v>
      </c>
      <c r="N2241" s="127" t="s">
        <v>11</v>
      </c>
      <c r="O2241" s="129">
        <v>2458516.27</v>
      </c>
      <c r="P2241" s="129">
        <v>0</v>
      </c>
      <c r="Q2241" s="129">
        <f t="shared" ref="Q2241" si="779">O2241-P2241</f>
        <v>2458516.27</v>
      </c>
      <c r="R2241" s="130" t="s">
        <v>1</v>
      </c>
      <c r="S2241" s="131" t="s">
        <v>4</v>
      </c>
      <c r="T2241" s="131"/>
      <c r="U2241" s="131" t="s">
        <v>2473</v>
      </c>
      <c r="V2241" s="127"/>
      <c r="W2241" s="127"/>
      <c r="X2241" s="127"/>
      <c r="Y2241" s="127"/>
      <c r="Z2241" s="132">
        <v>42370</v>
      </c>
      <c r="AA2241" s="127"/>
      <c r="AB2241" s="127"/>
      <c r="AC2241" s="127"/>
      <c r="AD2241" s="133" t="s">
        <v>1843</v>
      </c>
    </row>
    <row r="2242" spans="1:60" ht="15" customHeight="1" x14ac:dyDescent="0.25">
      <c r="B2242" s="10"/>
      <c r="C2242" s="10"/>
      <c r="D2242" s="10"/>
      <c r="E2242" s="10"/>
      <c r="F2242" s="10"/>
      <c r="G2242" s="76"/>
      <c r="H2242" s="80"/>
      <c r="I2242" s="24"/>
      <c r="J2242" s="78"/>
      <c r="K2242" s="10"/>
      <c r="L2242" s="10"/>
      <c r="M2242" s="10"/>
      <c r="N2242" s="10"/>
      <c r="O2242" s="17">
        <f>SUM(O2241)</f>
        <v>2458516.27</v>
      </c>
      <c r="P2242" s="17">
        <f t="shared" ref="P2242:Q2242" si="780">SUM(P2241)</f>
        <v>0</v>
      </c>
      <c r="Q2242" s="17">
        <f t="shared" si="780"/>
        <v>2458516.27</v>
      </c>
      <c r="R2242" s="26"/>
      <c r="S2242" s="26"/>
      <c r="T2242" s="13"/>
      <c r="U2242" s="13"/>
      <c r="V2242" s="10"/>
      <c r="W2242" s="10"/>
      <c r="X2242" s="10"/>
      <c r="Y2242" s="10"/>
      <c r="Z2242" s="14"/>
      <c r="AA2242" s="10"/>
      <c r="AB2242" s="10"/>
      <c r="AC2242" s="10"/>
      <c r="AD2242" s="15"/>
    </row>
    <row r="2243" spans="1:60" ht="15" customHeight="1" x14ac:dyDescent="0.25">
      <c r="B2243" s="10"/>
      <c r="C2243" s="10"/>
      <c r="D2243" s="10"/>
      <c r="E2243" s="10"/>
      <c r="F2243" s="10"/>
      <c r="G2243" s="76"/>
      <c r="H2243" s="80"/>
      <c r="I2243" s="24"/>
      <c r="J2243" s="78"/>
      <c r="K2243" s="10"/>
      <c r="L2243" s="10"/>
      <c r="M2243" s="10"/>
      <c r="N2243" s="10"/>
      <c r="O2243" s="16"/>
      <c r="P2243" s="16"/>
      <c r="Q2243" s="16"/>
      <c r="R2243" s="26"/>
      <c r="S2243" s="26"/>
      <c r="T2243" s="13"/>
      <c r="U2243" s="13"/>
      <c r="V2243" s="10"/>
      <c r="W2243" s="10"/>
      <c r="X2243" s="10"/>
      <c r="Y2243" s="10"/>
      <c r="Z2243" s="14"/>
      <c r="AA2243" s="10"/>
      <c r="AB2243" s="10"/>
      <c r="AC2243" s="10"/>
      <c r="AD2243" s="15"/>
    </row>
    <row r="2244" spans="1:60" ht="15" customHeight="1" x14ac:dyDescent="0.25">
      <c r="B2244" s="10"/>
      <c r="C2244" s="10"/>
      <c r="D2244" s="10"/>
      <c r="E2244" s="10"/>
      <c r="F2244" s="10"/>
      <c r="G2244" s="298" t="s">
        <v>2496</v>
      </c>
      <c r="H2244" s="76"/>
      <c r="I2244" s="123" t="s">
        <v>1110</v>
      </c>
      <c r="J2244" s="477"/>
      <c r="K2244" s="123"/>
      <c r="L2244" s="123"/>
      <c r="M2244" s="123"/>
      <c r="N2244" s="123"/>
      <c r="O2244" s="463"/>
      <c r="P2244" s="463"/>
      <c r="Q2244" s="463"/>
      <c r="R2244" s="262"/>
      <c r="S2244" s="262"/>
      <c r="T2244" s="123"/>
      <c r="U2244" s="123"/>
      <c r="V2244" s="123"/>
      <c r="W2244" s="123"/>
      <c r="X2244" s="123"/>
      <c r="Y2244" s="123"/>
      <c r="Z2244" s="123"/>
      <c r="AA2244" s="123"/>
      <c r="AB2244" s="123"/>
    </row>
    <row r="2245" spans="1:60" s="65" customFormat="1" ht="15" customHeight="1" outlineLevel="5" x14ac:dyDescent="0.25">
      <c r="A2245" s="21"/>
      <c r="B2245" s="66"/>
      <c r="C2245" s="66"/>
      <c r="D2245" s="66"/>
      <c r="E2245" s="66"/>
      <c r="F2245" s="66"/>
      <c r="G2245" s="471" t="s">
        <v>1842</v>
      </c>
      <c r="H2245" s="190">
        <v>42370</v>
      </c>
      <c r="I2245" s="66" t="s">
        <v>14</v>
      </c>
      <c r="J2245" s="476" t="s">
        <v>43</v>
      </c>
      <c r="K2245" s="66" t="s">
        <v>9</v>
      </c>
      <c r="L2245" s="66" t="s">
        <v>10</v>
      </c>
      <c r="M2245" s="66" t="s">
        <v>10</v>
      </c>
      <c r="N2245" s="66" t="s">
        <v>11</v>
      </c>
      <c r="O2245" s="166">
        <v>1487681.12</v>
      </c>
      <c r="P2245" s="166">
        <v>0</v>
      </c>
      <c r="Q2245" s="166">
        <v>1487681.12</v>
      </c>
      <c r="R2245" s="167" t="s">
        <v>1</v>
      </c>
      <c r="S2245" s="168" t="s">
        <v>4</v>
      </c>
      <c r="T2245" s="168"/>
      <c r="U2245" s="168" t="s">
        <v>2474</v>
      </c>
      <c r="V2245" s="66"/>
      <c r="W2245" s="66"/>
      <c r="X2245" s="66"/>
      <c r="Y2245" s="66"/>
      <c r="Z2245" s="169">
        <v>42370</v>
      </c>
      <c r="AA2245" s="66"/>
      <c r="AB2245" s="66"/>
      <c r="AC2245" s="66"/>
      <c r="AD2245" s="170" t="s">
        <v>1843</v>
      </c>
    </row>
    <row r="2246" spans="1:60" s="392" customFormat="1" ht="15" customHeight="1" outlineLevel="5" x14ac:dyDescent="0.25">
      <c r="A2246" s="21"/>
      <c r="B2246" s="1"/>
      <c r="C2246" s="1"/>
      <c r="D2246" s="1"/>
      <c r="E2246" s="1"/>
      <c r="F2246" s="1"/>
      <c r="G2246" s="192" t="s">
        <v>1842</v>
      </c>
      <c r="H2246" s="188">
        <v>42735</v>
      </c>
      <c r="I2246" s="1" t="s">
        <v>9442</v>
      </c>
      <c r="J2246" s="294" t="s">
        <v>43</v>
      </c>
      <c r="K2246" s="1" t="s">
        <v>9</v>
      </c>
      <c r="L2246" s="1" t="s">
        <v>10</v>
      </c>
      <c r="M2246" s="1" t="s">
        <v>10</v>
      </c>
      <c r="N2246" s="1" t="s">
        <v>11</v>
      </c>
      <c r="O2246" s="9">
        <v>0</v>
      </c>
      <c r="P2246" s="9">
        <v>1300213.7</v>
      </c>
      <c r="Q2246" s="9">
        <f t="shared" ref="Q2246:Q2247" si="781">O2246-P2246</f>
        <v>-1300213.7</v>
      </c>
      <c r="R2246" s="6" t="s">
        <v>1</v>
      </c>
      <c r="S2246" s="5" t="s">
        <v>4</v>
      </c>
      <c r="T2246" s="5"/>
      <c r="U2246" s="330" t="s">
        <v>2496</v>
      </c>
      <c r="V2246" s="1"/>
      <c r="W2246" s="1"/>
      <c r="X2246" s="1"/>
      <c r="Y2246" s="1"/>
      <c r="Z2246" s="4">
        <v>42735</v>
      </c>
      <c r="AA2246" s="1"/>
      <c r="AB2246" s="1"/>
      <c r="AC2246" s="1"/>
      <c r="AD2246" s="8" t="s">
        <v>9443</v>
      </c>
    </row>
    <row r="2247" spans="1:60" ht="15" customHeight="1" outlineLevel="5" x14ac:dyDescent="0.25">
      <c r="B2247" s="1"/>
      <c r="C2247" s="1"/>
      <c r="D2247" s="1"/>
      <c r="E2247" s="1"/>
      <c r="F2247" s="1"/>
      <c r="G2247" s="192" t="s">
        <v>1842</v>
      </c>
      <c r="H2247" s="188">
        <v>42735</v>
      </c>
      <c r="I2247" s="1" t="s">
        <v>9442</v>
      </c>
      <c r="J2247" s="294" t="s">
        <v>43</v>
      </c>
      <c r="K2247" s="1" t="s">
        <v>9</v>
      </c>
      <c r="L2247" s="1" t="s">
        <v>10</v>
      </c>
      <c r="M2247" s="1" t="s">
        <v>10</v>
      </c>
      <c r="N2247" s="1" t="s">
        <v>11</v>
      </c>
      <c r="O2247" s="9">
        <v>0</v>
      </c>
      <c r="P2247" s="9">
        <v>142589.79</v>
      </c>
      <c r="Q2247" s="9">
        <f t="shared" si="781"/>
        <v>-142589.79</v>
      </c>
      <c r="R2247" s="329" t="s">
        <v>1</v>
      </c>
      <c r="S2247" s="330" t="s">
        <v>4</v>
      </c>
      <c r="T2247" s="330"/>
      <c r="U2247" s="330" t="s">
        <v>2496</v>
      </c>
      <c r="V2247" s="1"/>
      <c r="W2247" s="1"/>
      <c r="X2247" s="1"/>
      <c r="Y2247" s="1"/>
      <c r="Z2247" s="4">
        <v>42735</v>
      </c>
      <c r="AA2247" s="1"/>
      <c r="AB2247" s="1"/>
      <c r="AC2247" s="1"/>
      <c r="AD2247" s="8" t="s">
        <v>9443</v>
      </c>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row>
    <row r="2248" spans="1:60" s="21" customFormat="1" ht="15" customHeight="1" outlineLevel="5" x14ac:dyDescent="0.25">
      <c r="B2248" s="439"/>
      <c r="C2248" s="439"/>
      <c r="D2248" s="439"/>
      <c r="E2248" s="439"/>
      <c r="F2248" s="439"/>
      <c r="G2248" s="482" t="s">
        <v>1842</v>
      </c>
      <c r="H2248" s="452">
        <v>42370</v>
      </c>
      <c r="I2248" s="439" t="s">
        <v>14</v>
      </c>
      <c r="J2248" s="491" t="s">
        <v>49</v>
      </c>
      <c r="K2248" s="439" t="s">
        <v>9</v>
      </c>
      <c r="L2248" s="439" t="s">
        <v>10</v>
      </c>
      <c r="M2248" s="439" t="s">
        <v>10</v>
      </c>
      <c r="N2248" s="439" t="s">
        <v>11</v>
      </c>
      <c r="O2248" s="453">
        <v>23472.83</v>
      </c>
      <c r="P2248" s="453">
        <v>0</v>
      </c>
      <c r="Q2248" s="453">
        <v>23472.83</v>
      </c>
      <c r="R2248" s="441" t="s">
        <v>1</v>
      </c>
      <c r="S2248" s="442" t="s">
        <v>4</v>
      </c>
      <c r="T2248" s="442"/>
      <c r="U2248" s="442" t="s">
        <v>2474</v>
      </c>
      <c r="V2248" s="439"/>
      <c r="W2248" s="439"/>
      <c r="X2248" s="439"/>
      <c r="Y2248" s="439"/>
      <c r="Z2248" s="440">
        <v>42370</v>
      </c>
      <c r="AA2248" s="439"/>
      <c r="AB2248" s="439"/>
      <c r="AC2248" s="439"/>
      <c r="AD2248" s="443" t="s">
        <v>1843</v>
      </c>
    </row>
    <row r="2249" spans="1:60" s="21" customFormat="1" ht="15" customHeight="1" outlineLevel="5" x14ac:dyDescent="0.25">
      <c r="B2249" s="1"/>
      <c r="C2249" s="1"/>
      <c r="D2249" s="1"/>
      <c r="E2249" s="1"/>
      <c r="F2249" s="1"/>
      <c r="G2249" s="192" t="s">
        <v>1842</v>
      </c>
      <c r="H2249" s="188">
        <v>42370</v>
      </c>
      <c r="I2249" s="1" t="s">
        <v>14</v>
      </c>
      <c r="J2249" s="294" t="s">
        <v>59</v>
      </c>
      <c r="K2249" s="1" t="s">
        <v>9</v>
      </c>
      <c r="L2249" s="1" t="s">
        <v>10</v>
      </c>
      <c r="M2249" s="1" t="s">
        <v>10</v>
      </c>
      <c r="N2249" s="1" t="s">
        <v>11</v>
      </c>
      <c r="O2249" s="9">
        <v>4050</v>
      </c>
      <c r="P2249" s="9">
        <v>0</v>
      </c>
      <c r="Q2249" s="9">
        <v>4050</v>
      </c>
      <c r="R2249" s="6" t="s">
        <v>1</v>
      </c>
      <c r="S2249" s="5" t="s">
        <v>4</v>
      </c>
      <c r="T2249" s="5"/>
      <c r="U2249" s="5" t="s">
        <v>2474</v>
      </c>
      <c r="V2249" s="1"/>
      <c r="W2249" s="1"/>
      <c r="X2249" s="1"/>
      <c r="Y2249" s="1"/>
      <c r="Z2249" s="4">
        <v>42370</v>
      </c>
      <c r="AA2249" s="1"/>
      <c r="AB2249" s="1"/>
      <c r="AC2249" s="1"/>
      <c r="AD2249" s="8" t="s">
        <v>1843</v>
      </c>
    </row>
    <row r="2250" spans="1:60" s="164" customFormat="1" ht="15" customHeight="1" outlineLevel="5" x14ac:dyDescent="0.25">
      <c r="A2250" s="21"/>
      <c r="B2250" s="158"/>
      <c r="C2250" s="158"/>
      <c r="D2250" s="158"/>
      <c r="E2250" s="158"/>
      <c r="F2250" s="158"/>
      <c r="G2250" s="193" t="s">
        <v>1842</v>
      </c>
      <c r="H2250" s="189">
        <v>42370</v>
      </c>
      <c r="I2250" s="158" t="s">
        <v>14</v>
      </c>
      <c r="J2250" s="475" t="s">
        <v>63</v>
      </c>
      <c r="K2250" s="158" t="s">
        <v>9</v>
      </c>
      <c r="L2250" s="158" t="s">
        <v>10</v>
      </c>
      <c r="M2250" s="158" t="s">
        <v>10</v>
      </c>
      <c r="N2250" s="158" t="s">
        <v>11</v>
      </c>
      <c r="O2250" s="146">
        <v>2000</v>
      </c>
      <c r="P2250" s="146">
        <v>0</v>
      </c>
      <c r="Q2250" s="146">
        <v>2000</v>
      </c>
      <c r="R2250" s="160" t="s">
        <v>1</v>
      </c>
      <c r="S2250" s="161" t="s">
        <v>4</v>
      </c>
      <c r="T2250" s="161"/>
      <c r="U2250" s="161" t="s">
        <v>2474</v>
      </c>
      <c r="V2250" s="158"/>
      <c r="W2250" s="158"/>
      <c r="X2250" s="158"/>
      <c r="Y2250" s="158"/>
      <c r="Z2250" s="162">
        <v>42370</v>
      </c>
      <c r="AA2250" s="158"/>
      <c r="AB2250" s="158"/>
      <c r="AC2250" s="158"/>
      <c r="AD2250" s="163" t="s">
        <v>1843</v>
      </c>
    </row>
    <row r="2251" spans="1:60" ht="15" customHeight="1" x14ac:dyDescent="0.25">
      <c r="B2251" s="10"/>
      <c r="C2251" s="10"/>
      <c r="D2251" s="10"/>
      <c r="E2251" s="10"/>
      <c r="F2251" s="10"/>
      <c r="G2251" s="76"/>
      <c r="H2251" s="80"/>
      <c r="I2251" s="24"/>
      <c r="J2251" s="78"/>
      <c r="K2251" s="10"/>
      <c r="L2251" s="10"/>
      <c r="M2251" s="10"/>
      <c r="N2251" s="10"/>
      <c r="O2251" s="17">
        <f>SUM(O2245:O2250)</f>
        <v>1517203.9500000002</v>
      </c>
      <c r="P2251" s="17">
        <f t="shared" ref="P2251:Q2251" si="782">SUM(P2245:P2250)</f>
        <v>1442803.49</v>
      </c>
      <c r="Q2251" s="17">
        <f t="shared" si="782"/>
        <v>74400.460000000152</v>
      </c>
      <c r="R2251" s="26"/>
      <c r="S2251" s="26"/>
      <c r="T2251" s="13"/>
      <c r="U2251" s="13"/>
      <c r="V2251" s="10"/>
      <c r="W2251" s="10"/>
      <c r="X2251" s="10"/>
      <c r="Y2251" s="10"/>
      <c r="Z2251" s="14"/>
      <c r="AA2251" s="10"/>
      <c r="AB2251" s="10"/>
      <c r="AC2251" s="10"/>
      <c r="AD2251" s="15"/>
    </row>
    <row r="2252" spans="1:60" ht="15" customHeight="1" x14ac:dyDescent="0.25">
      <c r="B2252" s="10"/>
      <c r="C2252" s="10"/>
      <c r="D2252" s="10"/>
      <c r="E2252" s="10"/>
      <c r="F2252" s="10"/>
      <c r="G2252" s="76"/>
      <c r="H2252" s="80"/>
      <c r="I2252" s="24"/>
      <c r="J2252" s="78"/>
      <c r="K2252" s="10"/>
      <c r="L2252" s="10"/>
      <c r="M2252" s="10"/>
      <c r="N2252" s="10"/>
      <c r="O2252" s="17"/>
      <c r="P2252" s="17"/>
      <c r="Q2252" s="17"/>
      <c r="R2252" s="26"/>
      <c r="S2252" s="26"/>
      <c r="T2252" s="13"/>
      <c r="U2252" s="13"/>
      <c r="V2252" s="10"/>
      <c r="W2252" s="10"/>
      <c r="X2252" s="10"/>
      <c r="Y2252" s="10"/>
      <c r="Z2252" s="14"/>
      <c r="AA2252" s="10"/>
      <c r="AB2252" s="10"/>
      <c r="AC2252" s="10"/>
      <c r="AD2252" s="15"/>
    </row>
    <row r="2253" spans="1:60" ht="15" customHeight="1" x14ac:dyDescent="0.25">
      <c r="B2253" s="10"/>
      <c r="C2253" s="10"/>
      <c r="D2253" s="10"/>
      <c r="E2253" s="10"/>
      <c r="F2253" s="10"/>
      <c r="G2253" s="299" t="s">
        <v>2499</v>
      </c>
      <c r="H2253" s="80"/>
      <c r="I2253" s="61" t="s">
        <v>1558</v>
      </c>
      <c r="J2253" s="78"/>
      <c r="K2253" s="10"/>
      <c r="L2253" s="10"/>
      <c r="M2253" s="10"/>
      <c r="N2253" s="10"/>
      <c r="O2253" s="17"/>
      <c r="P2253" s="17"/>
      <c r="Q2253" s="17"/>
      <c r="R2253" s="26"/>
      <c r="S2253" s="26"/>
      <c r="T2253" s="13"/>
      <c r="U2253" s="13"/>
      <c r="V2253" s="10"/>
      <c r="W2253" s="10"/>
      <c r="X2253" s="10"/>
      <c r="Y2253" s="10"/>
      <c r="Z2253" s="14"/>
      <c r="AA2253" s="10"/>
      <c r="AB2253" s="10"/>
      <c r="AC2253" s="10"/>
      <c r="AD2253" s="15"/>
    </row>
    <row r="2254" spans="1:60" s="65" customFormat="1" ht="15" customHeight="1" outlineLevel="5" x14ac:dyDescent="0.25">
      <c r="A2254" s="21"/>
      <c r="B2254" s="151"/>
      <c r="C2254" s="151"/>
      <c r="D2254" s="151"/>
      <c r="E2254" s="151"/>
      <c r="F2254" s="151"/>
      <c r="G2254" s="191" t="s">
        <v>1842</v>
      </c>
      <c r="H2254" s="187">
        <v>42370</v>
      </c>
      <c r="I2254" s="151" t="s">
        <v>14</v>
      </c>
      <c r="J2254" s="473" t="s">
        <v>49</v>
      </c>
      <c r="K2254" s="151" t="s">
        <v>9</v>
      </c>
      <c r="L2254" s="151" t="s">
        <v>10</v>
      </c>
      <c r="M2254" s="151" t="s">
        <v>10</v>
      </c>
      <c r="N2254" s="151" t="s">
        <v>11</v>
      </c>
      <c r="O2254" s="139">
        <v>1469399.27</v>
      </c>
      <c r="P2254" s="139">
        <v>0</v>
      </c>
      <c r="Q2254" s="139">
        <v>1469399.27</v>
      </c>
      <c r="R2254" s="153" t="s">
        <v>1</v>
      </c>
      <c r="S2254" s="154" t="s">
        <v>4</v>
      </c>
      <c r="T2254" s="154"/>
      <c r="U2254" s="154" t="s">
        <v>2499</v>
      </c>
      <c r="V2254" s="151"/>
      <c r="W2254" s="151"/>
      <c r="X2254" s="151"/>
      <c r="Y2254" s="151"/>
      <c r="Z2254" s="155">
        <v>42370</v>
      </c>
      <c r="AA2254" s="151"/>
      <c r="AB2254" s="151"/>
      <c r="AC2254" s="151"/>
      <c r="AD2254" s="156" t="s">
        <v>1843</v>
      </c>
    </row>
    <row r="2255" spans="1:60" s="21" customFormat="1" ht="15" customHeight="1" outlineLevel="5" x14ac:dyDescent="0.25">
      <c r="B2255" s="1"/>
      <c r="C2255" s="1"/>
      <c r="D2255" s="1"/>
      <c r="E2255" s="1"/>
      <c r="F2255" s="1"/>
      <c r="G2255" s="192" t="s">
        <v>1842</v>
      </c>
      <c r="H2255" s="188">
        <v>42370</v>
      </c>
      <c r="I2255" s="1" t="s">
        <v>14</v>
      </c>
      <c r="J2255" s="294" t="s">
        <v>59</v>
      </c>
      <c r="K2255" s="1" t="s">
        <v>9</v>
      </c>
      <c r="L2255" s="1" t="s">
        <v>10</v>
      </c>
      <c r="M2255" s="1" t="s">
        <v>10</v>
      </c>
      <c r="N2255" s="1" t="s">
        <v>11</v>
      </c>
      <c r="O2255" s="9">
        <v>848085.45</v>
      </c>
      <c r="P2255" s="9">
        <v>0</v>
      </c>
      <c r="Q2255" s="9">
        <v>848085.45</v>
      </c>
      <c r="R2255" s="6" t="s">
        <v>1</v>
      </c>
      <c r="S2255" s="5" t="s">
        <v>4</v>
      </c>
      <c r="T2255" s="5"/>
      <c r="U2255" s="5" t="s">
        <v>2499</v>
      </c>
      <c r="V2255" s="1"/>
      <c r="W2255" s="1"/>
      <c r="X2255" s="1"/>
      <c r="Y2255" s="1"/>
      <c r="Z2255" s="4">
        <v>42370</v>
      </c>
      <c r="AA2255" s="1"/>
      <c r="AB2255" s="1"/>
      <c r="AC2255" s="1"/>
      <c r="AD2255" s="8" t="s">
        <v>1843</v>
      </c>
    </row>
    <row r="2256" spans="1:60" s="21" customFormat="1" outlineLevel="5" x14ac:dyDescent="0.25">
      <c r="B2256" s="1"/>
      <c r="C2256" s="1"/>
      <c r="D2256" s="1"/>
      <c r="E2256" s="1"/>
      <c r="F2256" s="1"/>
      <c r="G2256" s="192" t="s">
        <v>1344</v>
      </c>
      <c r="H2256" s="188">
        <v>42384</v>
      </c>
      <c r="I2256" s="1" t="s">
        <v>1711</v>
      </c>
      <c r="J2256" s="294" t="s">
        <v>59</v>
      </c>
      <c r="K2256" s="1" t="s">
        <v>33</v>
      </c>
      <c r="L2256" s="1" t="s">
        <v>60</v>
      </c>
      <c r="M2256" s="1" t="s">
        <v>21</v>
      </c>
      <c r="N2256" s="1" t="s">
        <v>11</v>
      </c>
      <c r="O2256" s="9">
        <v>41.9</v>
      </c>
      <c r="P2256" s="9">
        <v>0</v>
      </c>
      <c r="Q2256" s="9">
        <v>41.9</v>
      </c>
      <c r="R2256" s="6" t="s">
        <v>61</v>
      </c>
      <c r="S2256" s="5" t="s">
        <v>25</v>
      </c>
      <c r="T2256" s="5"/>
      <c r="U2256" s="5" t="s">
        <v>2499</v>
      </c>
      <c r="V2256" s="1" t="s">
        <v>35</v>
      </c>
      <c r="W2256" s="1"/>
      <c r="X2256" s="1"/>
      <c r="Y2256" s="1"/>
      <c r="Z2256" s="4">
        <v>42384</v>
      </c>
      <c r="AA2256" s="1" t="s">
        <v>26</v>
      </c>
      <c r="AB2256" s="1" t="s">
        <v>2016</v>
      </c>
      <c r="AC2256" s="1" t="s">
        <v>1712</v>
      </c>
      <c r="AD2256" s="8"/>
    </row>
    <row r="2257" spans="1:32" s="21" customFormat="1" outlineLevel="5" x14ac:dyDescent="0.25">
      <c r="B2257" s="1"/>
      <c r="C2257" s="1"/>
      <c r="D2257" s="1"/>
      <c r="E2257" s="1"/>
      <c r="F2257" s="1"/>
      <c r="G2257" s="192" t="s">
        <v>1344</v>
      </c>
      <c r="H2257" s="188">
        <v>42466</v>
      </c>
      <c r="I2257" s="1" t="s">
        <v>2836</v>
      </c>
      <c r="J2257" s="294" t="s">
        <v>59</v>
      </c>
      <c r="K2257" s="1" t="s">
        <v>33</v>
      </c>
      <c r="L2257" s="1" t="s">
        <v>34</v>
      </c>
      <c r="M2257" s="1" t="s">
        <v>21</v>
      </c>
      <c r="N2257" s="1" t="s">
        <v>11</v>
      </c>
      <c r="O2257" s="9">
        <v>7500</v>
      </c>
      <c r="P2257" s="9">
        <v>0</v>
      </c>
      <c r="Q2257" s="9">
        <v>7500</v>
      </c>
      <c r="R2257" s="6" t="s">
        <v>61</v>
      </c>
      <c r="S2257" s="5" t="s">
        <v>25</v>
      </c>
      <c r="T2257" s="5"/>
      <c r="U2257" s="5" t="s">
        <v>2499</v>
      </c>
      <c r="V2257" s="1" t="s">
        <v>56</v>
      </c>
      <c r="W2257" s="1"/>
      <c r="X2257" s="1"/>
      <c r="Y2257" s="1"/>
      <c r="Z2257" s="4">
        <v>42466</v>
      </c>
      <c r="AA2257" s="1" t="s">
        <v>26</v>
      </c>
      <c r="AB2257" s="1" t="s">
        <v>2837</v>
      </c>
      <c r="AC2257" s="1" t="s">
        <v>2838</v>
      </c>
      <c r="AD2257" s="8"/>
    </row>
    <row r="2258" spans="1:32" s="21" customFormat="1" ht="15" customHeight="1" outlineLevel="5" x14ac:dyDescent="0.25">
      <c r="B2258" s="1"/>
      <c r="C2258" s="1"/>
      <c r="D2258" s="1"/>
      <c r="E2258" s="1"/>
      <c r="F2258" s="1"/>
      <c r="G2258" s="192" t="s">
        <v>1842</v>
      </c>
      <c r="H2258" s="188">
        <v>42370</v>
      </c>
      <c r="I2258" s="1" t="s">
        <v>14</v>
      </c>
      <c r="J2258" s="294" t="s">
        <v>63</v>
      </c>
      <c r="K2258" s="1" t="s">
        <v>9</v>
      </c>
      <c r="L2258" s="1" t="s">
        <v>10</v>
      </c>
      <c r="M2258" s="1" t="s">
        <v>10</v>
      </c>
      <c r="N2258" s="1" t="s">
        <v>11</v>
      </c>
      <c r="O2258" s="9">
        <v>149470.07</v>
      </c>
      <c r="P2258" s="9">
        <v>0</v>
      </c>
      <c r="Q2258" s="9">
        <v>149470.07</v>
      </c>
      <c r="R2258" s="6" t="s">
        <v>1</v>
      </c>
      <c r="S2258" s="5" t="s">
        <v>4</v>
      </c>
      <c r="T2258" s="5"/>
      <c r="U2258" s="5" t="s">
        <v>2499</v>
      </c>
      <c r="V2258" s="1"/>
      <c r="W2258" s="1"/>
      <c r="X2258" s="1"/>
      <c r="Y2258" s="1"/>
      <c r="Z2258" s="4">
        <v>42370</v>
      </c>
      <c r="AA2258" s="1"/>
      <c r="AB2258" s="1"/>
      <c r="AC2258" s="1"/>
      <c r="AD2258" s="8" t="s">
        <v>1843</v>
      </c>
    </row>
    <row r="2259" spans="1:32" s="21" customFormat="1" outlineLevel="5" x14ac:dyDescent="0.25">
      <c r="B2259" s="1"/>
      <c r="C2259" s="1"/>
      <c r="D2259" s="1"/>
      <c r="E2259" s="1"/>
      <c r="F2259" s="1"/>
      <c r="G2259" s="192" t="s">
        <v>1344</v>
      </c>
      <c r="H2259" s="188">
        <v>42384</v>
      </c>
      <c r="I2259" s="1" t="s">
        <v>1711</v>
      </c>
      <c r="J2259" s="294" t="s">
        <v>63</v>
      </c>
      <c r="K2259" s="1" t="s">
        <v>33</v>
      </c>
      <c r="L2259" s="1" t="s">
        <v>60</v>
      </c>
      <c r="M2259" s="1" t="s">
        <v>21</v>
      </c>
      <c r="N2259" s="1" t="s">
        <v>11</v>
      </c>
      <c r="O2259" s="9">
        <v>1458.1</v>
      </c>
      <c r="P2259" s="9">
        <v>0</v>
      </c>
      <c r="Q2259" s="9">
        <v>1458.1</v>
      </c>
      <c r="R2259" s="6" t="s">
        <v>61</v>
      </c>
      <c r="S2259" s="5" t="s">
        <v>25</v>
      </c>
      <c r="T2259" s="5"/>
      <c r="U2259" s="5" t="s">
        <v>2499</v>
      </c>
      <c r="V2259" s="1" t="s">
        <v>35</v>
      </c>
      <c r="W2259" s="1"/>
      <c r="X2259" s="1"/>
      <c r="Y2259" s="1"/>
      <c r="Z2259" s="4">
        <v>42384</v>
      </c>
      <c r="AA2259" s="1" t="s">
        <v>26</v>
      </c>
      <c r="AB2259" s="1" t="s">
        <v>2016</v>
      </c>
      <c r="AC2259" s="1" t="s">
        <v>1712</v>
      </c>
      <c r="AD2259" s="8"/>
    </row>
    <row r="2260" spans="1:32" s="21" customFormat="1" outlineLevel="5" x14ac:dyDescent="0.25">
      <c r="B2260" s="1"/>
      <c r="C2260" s="1"/>
      <c r="D2260" s="1"/>
      <c r="E2260" s="1"/>
      <c r="F2260" s="1"/>
      <c r="G2260" s="192" t="s">
        <v>1344</v>
      </c>
      <c r="H2260" s="188">
        <v>42384</v>
      </c>
      <c r="I2260" s="1" t="s">
        <v>2360</v>
      </c>
      <c r="J2260" s="294" t="s">
        <v>63</v>
      </c>
      <c r="K2260" s="1" t="s">
        <v>33</v>
      </c>
      <c r="L2260" s="1" t="s">
        <v>34</v>
      </c>
      <c r="M2260" s="1" t="s">
        <v>21</v>
      </c>
      <c r="N2260" s="1" t="s">
        <v>11</v>
      </c>
      <c r="O2260" s="9">
        <v>420</v>
      </c>
      <c r="P2260" s="9">
        <v>0</v>
      </c>
      <c r="Q2260" s="9">
        <v>420</v>
      </c>
      <c r="R2260" s="6" t="s">
        <v>714</v>
      </c>
      <c r="S2260" s="5" t="s">
        <v>25</v>
      </c>
      <c r="T2260" s="5"/>
      <c r="U2260" s="5" t="s">
        <v>2499</v>
      </c>
      <c r="V2260" s="1"/>
      <c r="W2260" s="1"/>
      <c r="X2260" s="1"/>
      <c r="Y2260" s="1"/>
      <c r="Z2260" s="4">
        <v>42384</v>
      </c>
      <c r="AA2260" s="1" t="s">
        <v>26</v>
      </c>
      <c r="AB2260" s="1" t="s">
        <v>2361</v>
      </c>
      <c r="AC2260" s="1" t="s">
        <v>2362</v>
      </c>
      <c r="AD2260" s="8"/>
    </row>
    <row r="2261" spans="1:32" s="21" customFormat="1" outlineLevel="5" x14ac:dyDescent="0.25">
      <c r="B2261" s="1"/>
      <c r="C2261" s="1"/>
      <c r="D2261" s="1"/>
      <c r="E2261" s="1"/>
      <c r="F2261" s="1"/>
      <c r="G2261" s="192" t="s">
        <v>1344</v>
      </c>
      <c r="H2261" s="188">
        <v>42466</v>
      </c>
      <c r="I2261" s="1" t="s">
        <v>2836</v>
      </c>
      <c r="J2261" s="294" t="s">
        <v>63</v>
      </c>
      <c r="K2261" s="1" t="s">
        <v>33</v>
      </c>
      <c r="L2261" s="1" t="s">
        <v>34</v>
      </c>
      <c r="M2261" s="1" t="s">
        <v>21</v>
      </c>
      <c r="N2261" s="1" t="s">
        <v>11</v>
      </c>
      <c r="O2261" s="9">
        <v>2500</v>
      </c>
      <c r="P2261" s="9">
        <v>0</v>
      </c>
      <c r="Q2261" s="9">
        <v>2500</v>
      </c>
      <c r="R2261" s="6" t="s">
        <v>61</v>
      </c>
      <c r="S2261" s="5" t="s">
        <v>25</v>
      </c>
      <c r="T2261" s="5"/>
      <c r="U2261" s="5" t="s">
        <v>2499</v>
      </c>
      <c r="V2261" s="1" t="s">
        <v>56</v>
      </c>
      <c r="W2261" s="1"/>
      <c r="X2261" s="1"/>
      <c r="Y2261" s="1"/>
      <c r="Z2261" s="4">
        <v>42466</v>
      </c>
      <c r="AA2261" s="1" t="s">
        <v>26</v>
      </c>
      <c r="AB2261" s="1" t="s">
        <v>2837</v>
      </c>
      <c r="AC2261" s="1" t="s">
        <v>2838</v>
      </c>
      <c r="AD2261" s="8"/>
    </row>
    <row r="2262" spans="1:32" s="164" customFormat="1" outlineLevel="5" x14ac:dyDescent="0.25">
      <c r="A2262" s="21"/>
      <c r="B2262" s="158"/>
      <c r="C2262" s="158"/>
      <c r="D2262" s="158"/>
      <c r="E2262" s="158"/>
      <c r="F2262" s="158"/>
      <c r="G2262" s="193" t="s">
        <v>1344</v>
      </c>
      <c r="H2262" s="189">
        <v>42717</v>
      </c>
      <c r="I2262" s="158" t="s">
        <v>8556</v>
      </c>
      <c r="J2262" s="475" t="s">
        <v>63</v>
      </c>
      <c r="K2262" s="158" t="s">
        <v>33</v>
      </c>
      <c r="L2262" s="158" t="s">
        <v>34</v>
      </c>
      <c r="M2262" s="158" t="s">
        <v>21</v>
      </c>
      <c r="N2262" s="158" t="s">
        <v>11</v>
      </c>
      <c r="O2262" s="146">
        <v>420</v>
      </c>
      <c r="P2262" s="146">
        <v>0</v>
      </c>
      <c r="Q2262" s="146">
        <v>420</v>
      </c>
      <c r="R2262" s="160" t="s">
        <v>714</v>
      </c>
      <c r="S2262" s="161" t="s">
        <v>25</v>
      </c>
      <c r="T2262" s="161"/>
      <c r="U2262" s="161" t="s">
        <v>2499</v>
      </c>
      <c r="V2262" s="158"/>
      <c r="W2262" s="158"/>
      <c r="X2262" s="158"/>
      <c r="Y2262" s="158"/>
      <c r="Z2262" s="162">
        <v>42717</v>
      </c>
      <c r="AA2262" s="158" t="s">
        <v>26</v>
      </c>
      <c r="AB2262" s="158" t="s">
        <v>8557</v>
      </c>
      <c r="AC2262" s="158" t="s">
        <v>8558</v>
      </c>
      <c r="AD2262" s="163"/>
    </row>
    <row r="2263" spans="1:32" ht="15" customHeight="1" x14ac:dyDescent="0.25">
      <c r="B2263" s="10"/>
      <c r="C2263" s="10"/>
      <c r="D2263" s="10"/>
      <c r="E2263" s="10"/>
      <c r="F2263" s="10"/>
      <c r="G2263" s="76"/>
      <c r="H2263" s="80"/>
      <c r="I2263" s="24"/>
      <c r="J2263" s="78"/>
      <c r="K2263" s="10"/>
      <c r="L2263" s="10"/>
      <c r="M2263" s="10"/>
      <c r="N2263" s="10"/>
      <c r="O2263" s="17">
        <f>SUM(O2254:O2262)</f>
        <v>2479294.7899999996</v>
      </c>
      <c r="P2263" s="17">
        <f t="shared" ref="P2263:Q2263" si="783">SUM(P2254:P2262)</f>
        <v>0</v>
      </c>
      <c r="Q2263" s="17">
        <f t="shared" si="783"/>
        <v>2479294.7899999996</v>
      </c>
      <c r="R2263" s="26"/>
      <c r="S2263" s="26"/>
      <c r="T2263" s="13"/>
      <c r="U2263" s="13"/>
      <c r="V2263" s="10"/>
      <c r="W2263" s="10"/>
      <c r="X2263" s="10"/>
      <c r="Y2263" s="10"/>
      <c r="Z2263" s="14"/>
      <c r="AA2263" s="10"/>
      <c r="AB2263" s="10"/>
      <c r="AC2263" s="10"/>
      <c r="AD2263" s="15"/>
    </row>
    <row r="2264" spans="1:32" ht="15" customHeight="1" x14ac:dyDescent="0.25">
      <c r="B2264" s="10"/>
      <c r="C2264" s="10"/>
      <c r="D2264" s="10"/>
      <c r="E2264" s="10"/>
      <c r="F2264" s="10"/>
      <c r="G2264" s="76"/>
      <c r="H2264" s="80"/>
      <c r="I2264" s="24"/>
      <c r="J2264" s="78"/>
      <c r="K2264" s="10"/>
      <c r="L2264" s="10"/>
      <c r="M2264" s="10"/>
      <c r="N2264" s="10"/>
      <c r="O2264" s="17"/>
      <c r="P2264" s="17"/>
      <c r="Q2264" s="17"/>
      <c r="R2264" s="26"/>
      <c r="S2264" s="26"/>
      <c r="T2264" s="13"/>
      <c r="U2264" s="13"/>
      <c r="V2264" s="10"/>
      <c r="W2264" s="10"/>
      <c r="X2264" s="10"/>
      <c r="Y2264" s="10"/>
      <c r="Z2264" s="14"/>
      <c r="AA2264" s="10"/>
      <c r="AB2264" s="10"/>
      <c r="AC2264" s="10"/>
      <c r="AD2264" s="15"/>
    </row>
    <row r="2265" spans="1:32" ht="15" customHeight="1" x14ac:dyDescent="0.25">
      <c r="B2265" s="10"/>
      <c r="C2265" s="10"/>
      <c r="D2265" s="10"/>
      <c r="E2265" s="10"/>
      <c r="F2265" s="10"/>
      <c r="G2265" s="298" t="s">
        <v>2500</v>
      </c>
      <c r="H2265" s="76"/>
      <c r="I2265" s="123" t="s">
        <v>1410</v>
      </c>
      <c r="J2265" s="477"/>
      <c r="K2265" s="123"/>
      <c r="L2265" s="123"/>
      <c r="M2265" s="123"/>
      <c r="N2265" s="123"/>
      <c r="O2265" s="463"/>
      <c r="P2265" s="463"/>
      <c r="Q2265" s="463"/>
      <c r="R2265" s="262"/>
      <c r="S2265" s="262"/>
      <c r="T2265" s="123"/>
      <c r="U2265" s="123"/>
      <c r="V2265" s="123"/>
      <c r="W2265" s="123"/>
      <c r="X2265" s="123"/>
      <c r="Y2265" s="123"/>
      <c r="Z2265" s="123"/>
      <c r="AA2265" s="123"/>
      <c r="AB2265" s="123"/>
    </row>
    <row r="2266" spans="1:32" s="65" customFormat="1" ht="15" customHeight="1" outlineLevel="5" x14ac:dyDescent="0.25">
      <c r="A2266" s="21"/>
      <c r="B2266" s="151"/>
      <c r="C2266" s="151"/>
      <c r="D2266" s="151"/>
      <c r="E2266" s="151"/>
      <c r="F2266" s="151"/>
      <c r="G2266" s="191" t="s">
        <v>1842</v>
      </c>
      <c r="H2266" s="187">
        <v>42370</v>
      </c>
      <c r="I2266" s="151" t="s">
        <v>14</v>
      </c>
      <c r="J2266" s="473" t="s">
        <v>49</v>
      </c>
      <c r="K2266" s="151" t="s">
        <v>9</v>
      </c>
      <c r="L2266" s="151" t="s">
        <v>10</v>
      </c>
      <c r="M2266" s="151" t="s">
        <v>10</v>
      </c>
      <c r="N2266" s="151" t="s">
        <v>11</v>
      </c>
      <c r="O2266" s="139">
        <v>466206.89</v>
      </c>
      <c r="P2266" s="139">
        <v>0</v>
      </c>
      <c r="Q2266" s="139">
        <v>466206.89</v>
      </c>
      <c r="R2266" s="153" t="s">
        <v>1</v>
      </c>
      <c r="S2266" s="154" t="s">
        <v>4</v>
      </c>
      <c r="T2266" s="154"/>
      <c r="U2266" s="154" t="s">
        <v>2477</v>
      </c>
      <c r="V2266" s="151"/>
      <c r="W2266" s="151"/>
      <c r="X2266" s="151"/>
      <c r="Y2266" s="151"/>
      <c r="Z2266" s="155">
        <v>42370</v>
      </c>
      <c r="AA2266" s="151"/>
      <c r="AB2266" s="151"/>
      <c r="AC2266" s="151"/>
      <c r="AD2266" s="156" t="s">
        <v>1843</v>
      </c>
    </row>
    <row r="2267" spans="1:32" s="21" customFormat="1" ht="15" customHeight="1" outlineLevel="5" x14ac:dyDescent="0.25">
      <c r="B2267" s="1"/>
      <c r="C2267" s="1"/>
      <c r="D2267" s="1"/>
      <c r="E2267" s="1"/>
      <c r="F2267" s="1"/>
      <c r="G2267" s="192" t="s">
        <v>1842</v>
      </c>
      <c r="H2267" s="188">
        <v>42370</v>
      </c>
      <c r="I2267" s="1" t="s">
        <v>14</v>
      </c>
      <c r="J2267" s="294" t="s">
        <v>59</v>
      </c>
      <c r="K2267" s="1" t="s">
        <v>9</v>
      </c>
      <c r="L2267" s="1" t="s">
        <v>10</v>
      </c>
      <c r="M2267" s="1" t="s">
        <v>10</v>
      </c>
      <c r="N2267" s="1" t="s">
        <v>11</v>
      </c>
      <c r="O2267" s="9">
        <v>346096.22</v>
      </c>
      <c r="P2267" s="9">
        <v>0</v>
      </c>
      <c r="Q2267" s="9">
        <v>346096.22</v>
      </c>
      <c r="R2267" s="6" t="s">
        <v>1</v>
      </c>
      <c r="S2267" s="5" t="s">
        <v>4</v>
      </c>
      <c r="T2267" s="5"/>
      <c r="U2267" s="5" t="s">
        <v>2477</v>
      </c>
      <c r="V2267" s="1"/>
      <c r="W2267" s="1"/>
      <c r="X2267" s="1"/>
      <c r="Y2267" s="1"/>
      <c r="Z2267" s="4">
        <v>42370</v>
      </c>
      <c r="AA2267" s="1"/>
      <c r="AB2267" s="1"/>
      <c r="AC2267" s="1"/>
      <c r="AD2267" s="8" t="s">
        <v>1843</v>
      </c>
    </row>
    <row r="2268" spans="1:32" s="21" customFormat="1" ht="15" customHeight="1" outlineLevel="5" x14ac:dyDescent="0.25">
      <c r="B2268" s="1"/>
      <c r="C2268" s="1"/>
      <c r="D2268" s="1"/>
      <c r="E2268" s="1"/>
      <c r="F2268" s="1"/>
      <c r="G2268" s="192" t="s">
        <v>1842</v>
      </c>
      <c r="H2268" s="188">
        <v>42370</v>
      </c>
      <c r="I2268" s="1" t="s">
        <v>14</v>
      </c>
      <c r="J2268" s="294" t="s">
        <v>63</v>
      </c>
      <c r="K2268" s="1" t="s">
        <v>9</v>
      </c>
      <c r="L2268" s="1" t="s">
        <v>10</v>
      </c>
      <c r="M2268" s="1" t="s">
        <v>10</v>
      </c>
      <c r="N2268" s="1" t="s">
        <v>11</v>
      </c>
      <c r="O2268" s="9">
        <v>75170</v>
      </c>
      <c r="P2268" s="9">
        <v>0</v>
      </c>
      <c r="Q2268" s="9">
        <v>75170</v>
      </c>
      <c r="R2268" s="6" t="s">
        <v>1</v>
      </c>
      <c r="S2268" s="5" t="s">
        <v>4</v>
      </c>
      <c r="T2268" s="5"/>
      <c r="U2268" s="5" t="s">
        <v>2477</v>
      </c>
      <c r="V2268" s="1"/>
      <c r="W2268" s="1"/>
      <c r="X2268" s="1"/>
      <c r="Y2268" s="1"/>
      <c r="Z2268" s="4">
        <v>42370</v>
      </c>
      <c r="AA2268" s="1"/>
      <c r="AB2268" s="1"/>
      <c r="AC2268" s="1"/>
      <c r="AD2268" s="8" t="s">
        <v>1843</v>
      </c>
    </row>
    <row r="2269" spans="1:32" s="164" customFormat="1" outlineLevel="5" x14ac:dyDescent="0.25">
      <c r="A2269" s="21"/>
      <c r="B2269" s="158"/>
      <c r="C2269" s="158"/>
      <c r="D2269" s="158"/>
      <c r="E2269" s="158"/>
      <c r="F2269" s="158"/>
      <c r="G2269" s="193" t="s">
        <v>1344</v>
      </c>
      <c r="H2269" s="189">
        <v>42384</v>
      </c>
      <c r="I2269" s="158" t="s">
        <v>2357</v>
      </c>
      <c r="J2269" s="475" t="s">
        <v>63</v>
      </c>
      <c r="K2269" s="158" t="s">
        <v>33</v>
      </c>
      <c r="L2269" s="158" t="s">
        <v>34</v>
      </c>
      <c r="M2269" s="158" t="s">
        <v>21</v>
      </c>
      <c r="N2269" s="158" t="s">
        <v>11</v>
      </c>
      <c r="O2269" s="146">
        <v>280</v>
      </c>
      <c r="P2269" s="146">
        <v>0</v>
      </c>
      <c r="Q2269" s="146">
        <v>280</v>
      </c>
      <c r="R2269" s="160" t="s">
        <v>714</v>
      </c>
      <c r="S2269" s="161" t="s">
        <v>25</v>
      </c>
      <c r="T2269" s="161"/>
      <c r="U2269" s="161" t="s">
        <v>2477</v>
      </c>
      <c r="V2269" s="158"/>
      <c r="W2269" s="158"/>
      <c r="X2269" s="158"/>
      <c r="Y2269" s="158"/>
      <c r="Z2269" s="162">
        <v>42384</v>
      </c>
      <c r="AA2269" s="158" t="s">
        <v>26</v>
      </c>
      <c r="AB2269" s="158" t="s">
        <v>2358</v>
      </c>
      <c r="AC2269" s="158" t="s">
        <v>2359</v>
      </c>
      <c r="AD2269" s="163"/>
    </row>
    <row r="2270" spans="1:32" x14ac:dyDescent="0.25">
      <c r="B2270" s="10"/>
      <c r="C2270" s="10"/>
      <c r="D2270" s="10"/>
      <c r="E2270" s="10"/>
      <c r="F2270" s="10"/>
      <c r="G2270" s="76"/>
      <c r="H2270" s="80"/>
      <c r="I2270" s="24"/>
      <c r="J2270" s="78"/>
      <c r="K2270" s="10"/>
      <c r="L2270" s="10"/>
      <c r="M2270" s="10"/>
      <c r="N2270" s="10"/>
      <c r="O2270" s="17">
        <f>SUM(O2266:O2269)</f>
        <v>887753.11</v>
      </c>
      <c r="P2270" s="17">
        <f t="shared" ref="P2270:Q2270" si="784">SUM(P2266:P2269)</f>
        <v>0</v>
      </c>
      <c r="Q2270" s="17">
        <f t="shared" si="784"/>
        <v>887753.11</v>
      </c>
      <c r="R2270" s="26"/>
      <c r="S2270" s="26"/>
      <c r="T2270" s="13"/>
      <c r="U2270" s="13"/>
      <c r="V2270" s="10"/>
      <c r="W2270" s="10"/>
      <c r="X2270" s="10"/>
      <c r="Y2270" s="10"/>
      <c r="Z2270" s="14"/>
      <c r="AA2270" s="10"/>
      <c r="AB2270" s="10"/>
      <c r="AC2270" s="10"/>
      <c r="AD2270" s="15"/>
    </row>
    <row r="2271" spans="1:32" x14ac:dyDescent="0.25">
      <c r="B2271" s="10"/>
      <c r="C2271" s="10"/>
      <c r="D2271" s="10"/>
      <c r="E2271" s="10"/>
      <c r="F2271" s="10"/>
      <c r="G2271" s="76"/>
      <c r="H2271" s="80"/>
      <c r="I2271" s="24"/>
      <c r="J2271" s="78"/>
      <c r="K2271" s="10"/>
      <c r="L2271" s="10"/>
      <c r="M2271" s="10"/>
      <c r="N2271" s="10"/>
      <c r="O2271" s="17"/>
      <c r="P2271" s="17"/>
      <c r="Q2271" s="17"/>
      <c r="R2271" s="26"/>
      <c r="S2271" s="26"/>
      <c r="T2271" s="13"/>
      <c r="U2271" s="13"/>
      <c r="V2271" s="10"/>
      <c r="W2271" s="10"/>
      <c r="X2271" s="10"/>
      <c r="Y2271" s="10"/>
      <c r="Z2271" s="14"/>
      <c r="AA2271" s="10"/>
      <c r="AB2271" s="10"/>
      <c r="AC2271" s="10"/>
      <c r="AD2271" s="15"/>
    </row>
    <row r="2272" spans="1:32" ht="15" customHeight="1" x14ac:dyDescent="0.25">
      <c r="C2272" s="10"/>
      <c r="D2272" s="10"/>
      <c r="E2272" s="10"/>
      <c r="F2272" s="10"/>
      <c r="G2272" s="298" t="s">
        <v>2501</v>
      </c>
      <c r="H2272" s="76"/>
      <c r="I2272" s="61" t="s">
        <v>1411</v>
      </c>
      <c r="L2272" s="11"/>
      <c r="M2272" s="11"/>
      <c r="N2272" s="11"/>
      <c r="O2272" s="25"/>
      <c r="P2272" s="25"/>
      <c r="Q2272" s="16"/>
      <c r="R2272" s="16"/>
      <c r="S2272" s="16"/>
      <c r="T2272" s="16"/>
      <c r="U2272" s="16"/>
      <c r="V2272" s="16"/>
      <c r="W2272" s="26"/>
      <c r="X2272" s="10"/>
      <c r="Y2272" s="10"/>
      <c r="Z2272" s="10"/>
      <c r="AA2272" s="10"/>
      <c r="AB2272" s="14"/>
      <c r="AC2272" s="10"/>
      <c r="AD2272" s="10"/>
      <c r="AE2272" s="10"/>
      <c r="AF2272" s="15"/>
    </row>
    <row r="2273" spans="1:30" s="65" customFormat="1" ht="15" customHeight="1" outlineLevel="5" x14ac:dyDescent="0.25">
      <c r="A2273" s="21"/>
      <c r="B2273" s="151"/>
      <c r="C2273" s="151"/>
      <c r="D2273" s="151"/>
      <c r="E2273" s="151"/>
      <c r="F2273" s="151"/>
      <c r="G2273" s="191" t="s">
        <v>1842</v>
      </c>
      <c r="H2273" s="187">
        <v>42370</v>
      </c>
      <c r="I2273" s="151" t="s">
        <v>14</v>
      </c>
      <c r="J2273" s="473" t="s">
        <v>49</v>
      </c>
      <c r="K2273" s="151" t="s">
        <v>9</v>
      </c>
      <c r="L2273" s="151" t="s">
        <v>10</v>
      </c>
      <c r="M2273" s="151" t="s">
        <v>10</v>
      </c>
      <c r="N2273" s="151" t="s">
        <v>11</v>
      </c>
      <c r="O2273" s="139">
        <v>1322041.9099999999</v>
      </c>
      <c r="P2273" s="139">
        <v>0</v>
      </c>
      <c r="Q2273" s="139">
        <v>1322041.9099999999</v>
      </c>
      <c r="R2273" s="153" t="s">
        <v>1</v>
      </c>
      <c r="S2273" s="154" t="s">
        <v>4</v>
      </c>
      <c r="T2273" s="154"/>
      <c r="U2273" s="154" t="s">
        <v>2501</v>
      </c>
      <c r="V2273" s="151"/>
      <c r="W2273" s="151"/>
      <c r="X2273" s="151"/>
      <c r="Y2273" s="151"/>
      <c r="Z2273" s="155">
        <v>42370</v>
      </c>
      <c r="AA2273" s="151"/>
      <c r="AB2273" s="151"/>
      <c r="AC2273" s="151"/>
      <c r="AD2273" s="156" t="s">
        <v>1843</v>
      </c>
    </row>
    <row r="2274" spans="1:30" s="21" customFormat="1" ht="15" customHeight="1" outlineLevel="5" x14ac:dyDescent="0.25">
      <c r="B2274" s="1"/>
      <c r="C2274" s="1"/>
      <c r="D2274" s="1"/>
      <c r="E2274" s="1"/>
      <c r="F2274" s="1"/>
      <c r="G2274" s="192" t="s">
        <v>1842</v>
      </c>
      <c r="H2274" s="188">
        <v>42370</v>
      </c>
      <c r="I2274" s="1" t="s">
        <v>14</v>
      </c>
      <c r="J2274" s="294" t="s">
        <v>59</v>
      </c>
      <c r="K2274" s="1" t="s">
        <v>9</v>
      </c>
      <c r="L2274" s="1" t="s">
        <v>10</v>
      </c>
      <c r="M2274" s="1" t="s">
        <v>10</v>
      </c>
      <c r="N2274" s="1" t="s">
        <v>11</v>
      </c>
      <c r="O2274" s="9">
        <v>1127096.8400000001</v>
      </c>
      <c r="P2274" s="9">
        <v>0</v>
      </c>
      <c r="Q2274" s="9">
        <v>1127096.8400000001</v>
      </c>
      <c r="R2274" s="6" t="s">
        <v>1</v>
      </c>
      <c r="S2274" s="5" t="s">
        <v>4</v>
      </c>
      <c r="T2274" s="5"/>
      <c r="U2274" s="5" t="s">
        <v>2501</v>
      </c>
      <c r="V2274" s="1"/>
      <c r="W2274" s="1"/>
      <c r="X2274" s="1"/>
      <c r="Y2274" s="1"/>
      <c r="Z2274" s="4">
        <v>42370</v>
      </c>
      <c r="AA2274" s="1"/>
      <c r="AB2274" s="1"/>
      <c r="AC2274" s="1"/>
      <c r="AD2274" s="8" t="s">
        <v>1843</v>
      </c>
    </row>
    <row r="2275" spans="1:30" s="21" customFormat="1" outlineLevel="5" x14ac:dyDescent="0.25">
      <c r="B2275" s="1"/>
      <c r="C2275" s="1"/>
      <c r="D2275" s="1"/>
      <c r="E2275" s="1"/>
      <c r="F2275" s="1"/>
      <c r="G2275" s="192" t="s">
        <v>1344</v>
      </c>
      <c r="H2275" s="188">
        <v>42384</v>
      </c>
      <c r="I2275" s="1" t="s">
        <v>1713</v>
      </c>
      <c r="J2275" s="294" t="s">
        <v>59</v>
      </c>
      <c r="K2275" s="1" t="s">
        <v>33</v>
      </c>
      <c r="L2275" s="1" t="s">
        <v>60</v>
      </c>
      <c r="M2275" s="1" t="s">
        <v>21</v>
      </c>
      <c r="N2275" s="1" t="s">
        <v>11</v>
      </c>
      <c r="O2275" s="9">
        <v>865</v>
      </c>
      <c r="P2275" s="9">
        <v>0</v>
      </c>
      <c r="Q2275" s="9">
        <v>865</v>
      </c>
      <c r="R2275" s="6" t="s">
        <v>61</v>
      </c>
      <c r="S2275" s="5" t="s">
        <v>32</v>
      </c>
      <c r="T2275" s="5"/>
      <c r="U2275" s="5" t="s">
        <v>2501</v>
      </c>
      <c r="V2275" s="1" t="s">
        <v>52</v>
      </c>
      <c r="W2275" s="1"/>
      <c r="X2275" s="1"/>
      <c r="Y2275" s="1"/>
      <c r="Z2275" s="4">
        <v>42384</v>
      </c>
      <c r="AA2275" s="1" t="s">
        <v>26</v>
      </c>
      <c r="AB2275" s="1" t="s">
        <v>2018</v>
      </c>
      <c r="AC2275" s="1" t="s">
        <v>1714</v>
      </c>
      <c r="AD2275" s="8"/>
    </row>
    <row r="2276" spans="1:30" s="21" customFormat="1" outlineLevel="5" x14ac:dyDescent="0.25">
      <c r="B2276" s="1"/>
      <c r="C2276" s="1"/>
      <c r="D2276" s="1"/>
      <c r="E2276" s="1"/>
      <c r="F2276" s="1"/>
      <c r="G2276" s="192" t="s">
        <v>1344</v>
      </c>
      <c r="H2276" s="188">
        <v>42487</v>
      </c>
      <c r="I2276" s="1" t="s">
        <v>2823</v>
      </c>
      <c r="J2276" s="294" t="s">
        <v>59</v>
      </c>
      <c r="K2276" s="1" t="s">
        <v>33</v>
      </c>
      <c r="L2276" s="1" t="s">
        <v>34</v>
      </c>
      <c r="M2276" s="1" t="s">
        <v>21</v>
      </c>
      <c r="N2276" s="1" t="s">
        <v>11</v>
      </c>
      <c r="O2276" s="9">
        <v>5000</v>
      </c>
      <c r="P2276" s="9">
        <v>0</v>
      </c>
      <c r="Q2276" s="9">
        <v>5000</v>
      </c>
      <c r="R2276" s="6" t="s">
        <v>61</v>
      </c>
      <c r="S2276" s="5" t="s">
        <v>32</v>
      </c>
      <c r="T2276" s="5"/>
      <c r="U2276" s="5" t="s">
        <v>2501</v>
      </c>
      <c r="V2276" s="1" t="s">
        <v>2824</v>
      </c>
      <c r="W2276" s="1"/>
      <c r="X2276" s="1"/>
      <c r="Y2276" s="1"/>
      <c r="Z2276" s="4">
        <v>42487</v>
      </c>
      <c r="AA2276" s="1" t="s">
        <v>26</v>
      </c>
      <c r="AB2276" s="1" t="s">
        <v>2825</v>
      </c>
      <c r="AC2276" s="1" t="s">
        <v>2826</v>
      </c>
      <c r="AD2276" s="8"/>
    </row>
    <row r="2277" spans="1:30" s="21" customFormat="1" ht="15" customHeight="1" outlineLevel="5" x14ac:dyDescent="0.25">
      <c r="B2277" s="1"/>
      <c r="C2277" s="1"/>
      <c r="D2277" s="1"/>
      <c r="E2277" s="1"/>
      <c r="F2277" s="1"/>
      <c r="G2277" s="192" t="s">
        <v>1842</v>
      </c>
      <c r="H2277" s="188">
        <v>42370</v>
      </c>
      <c r="I2277" s="1" t="s">
        <v>14</v>
      </c>
      <c r="J2277" s="294" t="s">
        <v>63</v>
      </c>
      <c r="K2277" s="1" t="s">
        <v>9</v>
      </c>
      <c r="L2277" s="1" t="s">
        <v>10</v>
      </c>
      <c r="M2277" s="1" t="s">
        <v>10</v>
      </c>
      <c r="N2277" s="1" t="s">
        <v>11</v>
      </c>
      <c r="O2277" s="9">
        <v>100549.8</v>
      </c>
      <c r="P2277" s="9">
        <v>0</v>
      </c>
      <c r="Q2277" s="9">
        <v>100549.8</v>
      </c>
      <c r="R2277" s="6" t="s">
        <v>1</v>
      </c>
      <c r="S2277" s="5" t="s">
        <v>4</v>
      </c>
      <c r="T2277" s="5"/>
      <c r="U2277" s="5" t="s">
        <v>2501</v>
      </c>
      <c r="V2277" s="1"/>
      <c r="W2277" s="1"/>
      <c r="X2277" s="1"/>
      <c r="Y2277" s="1"/>
      <c r="Z2277" s="4">
        <v>42370</v>
      </c>
      <c r="AA2277" s="1"/>
      <c r="AB2277" s="1"/>
      <c r="AC2277" s="1"/>
      <c r="AD2277" s="8" t="s">
        <v>1843</v>
      </c>
    </row>
    <row r="2278" spans="1:30" s="21" customFormat="1" outlineLevel="5" x14ac:dyDescent="0.25">
      <c r="B2278" s="1"/>
      <c r="C2278" s="1"/>
      <c r="D2278" s="1"/>
      <c r="E2278" s="1"/>
      <c r="F2278" s="1"/>
      <c r="G2278" s="192" t="s">
        <v>1344</v>
      </c>
      <c r="H2278" s="188">
        <v>42384</v>
      </c>
      <c r="I2278" s="1" t="s">
        <v>1713</v>
      </c>
      <c r="J2278" s="294" t="s">
        <v>63</v>
      </c>
      <c r="K2278" s="1" t="s">
        <v>33</v>
      </c>
      <c r="L2278" s="1" t="s">
        <v>60</v>
      </c>
      <c r="M2278" s="1" t="s">
        <v>21</v>
      </c>
      <c r="N2278" s="1" t="s">
        <v>11</v>
      </c>
      <c r="O2278" s="9">
        <v>4635</v>
      </c>
      <c r="P2278" s="9">
        <v>0</v>
      </c>
      <c r="Q2278" s="9">
        <v>4635</v>
      </c>
      <c r="R2278" s="6" t="s">
        <v>61</v>
      </c>
      <c r="S2278" s="5" t="s">
        <v>32</v>
      </c>
      <c r="T2278" s="5"/>
      <c r="U2278" s="5" t="s">
        <v>2501</v>
      </c>
      <c r="V2278" s="1" t="s">
        <v>52</v>
      </c>
      <c r="W2278" s="1"/>
      <c r="X2278" s="1"/>
      <c r="Y2278" s="1"/>
      <c r="Z2278" s="4">
        <v>42384</v>
      </c>
      <c r="AA2278" s="1" t="s">
        <v>26</v>
      </c>
      <c r="AB2278" s="1" t="s">
        <v>2018</v>
      </c>
      <c r="AC2278" s="1" t="s">
        <v>1714</v>
      </c>
      <c r="AD2278" s="8"/>
    </row>
    <row r="2279" spans="1:30" s="21" customFormat="1" outlineLevel="5" x14ac:dyDescent="0.25">
      <c r="B2279" s="1"/>
      <c r="C2279" s="1"/>
      <c r="D2279" s="1"/>
      <c r="E2279" s="1"/>
      <c r="F2279" s="1"/>
      <c r="G2279" s="192" t="s">
        <v>1344</v>
      </c>
      <c r="H2279" s="188">
        <v>42487</v>
      </c>
      <c r="I2279" s="1" t="s">
        <v>2823</v>
      </c>
      <c r="J2279" s="294" t="s">
        <v>63</v>
      </c>
      <c r="K2279" s="1" t="s">
        <v>33</v>
      </c>
      <c r="L2279" s="1" t="s">
        <v>34</v>
      </c>
      <c r="M2279" s="1" t="s">
        <v>21</v>
      </c>
      <c r="N2279" s="1" t="s">
        <v>11</v>
      </c>
      <c r="O2279" s="9">
        <v>5000</v>
      </c>
      <c r="P2279" s="9">
        <v>0</v>
      </c>
      <c r="Q2279" s="9">
        <v>5000</v>
      </c>
      <c r="R2279" s="6" t="s">
        <v>61</v>
      </c>
      <c r="S2279" s="5" t="s">
        <v>32</v>
      </c>
      <c r="T2279" s="5"/>
      <c r="U2279" s="5" t="s">
        <v>2501</v>
      </c>
      <c r="V2279" s="1" t="s">
        <v>2824</v>
      </c>
      <c r="W2279" s="1"/>
      <c r="X2279" s="1"/>
      <c r="Y2279" s="1"/>
      <c r="Z2279" s="4">
        <v>42487</v>
      </c>
      <c r="AA2279" s="1" t="s">
        <v>26</v>
      </c>
      <c r="AB2279" s="1" t="s">
        <v>2825</v>
      </c>
      <c r="AC2279" s="1" t="s">
        <v>2826</v>
      </c>
      <c r="AD2279" s="8"/>
    </row>
    <row r="2280" spans="1:30" s="164" customFormat="1" outlineLevel="5" x14ac:dyDescent="0.25">
      <c r="A2280" s="21"/>
      <c r="B2280" s="158"/>
      <c r="C2280" s="158"/>
      <c r="D2280" s="158"/>
      <c r="E2280" s="158"/>
      <c r="F2280" s="158"/>
      <c r="G2280" s="193" t="s">
        <v>1344</v>
      </c>
      <c r="H2280" s="189">
        <v>42565</v>
      </c>
      <c r="I2280" s="158" t="s">
        <v>5495</v>
      </c>
      <c r="J2280" s="475" t="s">
        <v>63</v>
      </c>
      <c r="K2280" s="158" t="s">
        <v>33</v>
      </c>
      <c r="L2280" s="158" t="s">
        <v>60</v>
      </c>
      <c r="M2280" s="158" t="s">
        <v>21</v>
      </c>
      <c r="N2280" s="158" t="s">
        <v>11</v>
      </c>
      <c r="O2280" s="146">
        <v>380</v>
      </c>
      <c r="P2280" s="146">
        <v>0</v>
      </c>
      <c r="Q2280" s="146">
        <v>380</v>
      </c>
      <c r="R2280" s="160" t="s">
        <v>714</v>
      </c>
      <c r="S2280" s="161" t="s">
        <v>32</v>
      </c>
      <c r="T2280" s="161"/>
      <c r="U2280" s="161" t="s">
        <v>2501</v>
      </c>
      <c r="V2280" s="158"/>
      <c r="W2280" s="158"/>
      <c r="X2280" s="158"/>
      <c r="Y2280" s="158"/>
      <c r="Z2280" s="162">
        <v>42565</v>
      </c>
      <c r="AA2280" s="158" t="s">
        <v>26</v>
      </c>
      <c r="AB2280" s="158" t="s">
        <v>5496</v>
      </c>
      <c r="AC2280" s="158" t="s">
        <v>5497</v>
      </c>
      <c r="AD2280" s="163"/>
    </row>
    <row r="2281" spans="1:30" ht="15" customHeight="1" x14ac:dyDescent="0.25">
      <c r="B2281" s="10"/>
      <c r="C2281" s="10"/>
      <c r="D2281" s="10"/>
      <c r="E2281" s="10"/>
      <c r="F2281" s="10"/>
      <c r="G2281" s="76"/>
      <c r="H2281" s="80"/>
      <c r="I2281" s="24"/>
      <c r="J2281" s="78"/>
      <c r="K2281" s="10"/>
      <c r="L2281" s="10"/>
      <c r="M2281" s="10"/>
      <c r="N2281" s="10"/>
      <c r="O2281" s="17">
        <f>SUM(O2273:O2280)</f>
        <v>2565568.5499999998</v>
      </c>
      <c r="P2281" s="17">
        <f t="shared" ref="P2281:Q2281" si="785">SUM(P2273:P2280)</f>
        <v>0</v>
      </c>
      <c r="Q2281" s="17">
        <f t="shared" si="785"/>
        <v>2565568.5499999998</v>
      </c>
      <c r="R2281" s="26"/>
      <c r="S2281" s="26"/>
      <c r="T2281" s="13"/>
      <c r="U2281" s="13"/>
      <c r="V2281" s="10"/>
      <c r="W2281" s="10"/>
      <c r="X2281" s="10"/>
      <c r="Y2281" s="10"/>
      <c r="Z2281" s="14"/>
      <c r="AA2281" s="10"/>
      <c r="AB2281" s="10"/>
      <c r="AC2281" s="10"/>
      <c r="AD2281" s="15"/>
    </row>
    <row r="2282" spans="1:30" ht="15" customHeight="1" x14ac:dyDescent="0.25">
      <c r="B2282" s="10"/>
      <c r="C2282" s="10"/>
      <c r="D2282" s="10"/>
      <c r="E2282" s="10"/>
      <c r="F2282" s="10"/>
      <c r="G2282" s="76"/>
      <c r="H2282" s="80"/>
      <c r="I2282" s="24"/>
      <c r="J2282" s="78"/>
      <c r="K2282" s="10"/>
      <c r="L2282" s="10"/>
      <c r="M2282" s="10"/>
      <c r="N2282" s="10"/>
      <c r="O2282" s="16"/>
      <c r="P2282" s="16"/>
      <c r="Q2282" s="16"/>
      <c r="R2282" s="26"/>
      <c r="S2282" s="26"/>
      <c r="T2282" s="13"/>
      <c r="U2282" s="13"/>
      <c r="V2282" s="10"/>
      <c r="W2282" s="10"/>
      <c r="X2282" s="10"/>
      <c r="Y2282" s="10"/>
      <c r="Z2282" s="14"/>
      <c r="AA2282" s="10"/>
      <c r="AB2282" s="10"/>
      <c r="AC2282" s="10"/>
      <c r="AD2282" s="15"/>
    </row>
    <row r="2283" spans="1:30" ht="15" customHeight="1" x14ac:dyDescent="0.25">
      <c r="B2283" s="10"/>
      <c r="C2283" s="10"/>
      <c r="D2283" s="10"/>
      <c r="E2283" s="10"/>
      <c r="F2283" s="10"/>
      <c r="G2283" s="298" t="s">
        <v>2502</v>
      </c>
      <c r="H2283" s="76"/>
      <c r="I2283" s="123" t="s">
        <v>1412</v>
      </c>
      <c r="J2283" s="477"/>
      <c r="K2283" s="123"/>
      <c r="L2283" s="123"/>
      <c r="M2283" s="123"/>
      <c r="N2283" s="123"/>
      <c r="O2283" s="463"/>
      <c r="P2283" s="463"/>
      <c r="Q2283" s="463"/>
      <c r="R2283" s="262"/>
      <c r="S2283" s="262"/>
      <c r="T2283" s="123"/>
      <c r="U2283" s="123"/>
      <c r="V2283" s="123"/>
      <c r="W2283" s="123"/>
      <c r="X2283" s="123"/>
      <c r="Y2283" s="123"/>
      <c r="Z2283" s="123"/>
      <c r="AA2283" s="123"/>
      <c r="AB2283" s="123"/>
    </row>
    <row r="2284" spans="1:30" s="65" customFormat="1" ht="15" customHeight="1" outlineLevel="5" x14ac:dyDescent="0.25">
      <c r="A2284" s="21"/>
      <c r="B2284" s="151"/>
      <c r="C2284" s="151"/>
      <c r="D2284" s="151"/>
      <c r="E2284" s="151"/>
      <c r="F2284" s="151"/>
      <c r="G2284" s="191" t="s">
        <v>1842</v>
      </c>
      <c r="H2284" s="187">
        <v>42370</v>
      </c>
      <c r="I2284" s="151" t="s">
        <v>14</v>
      </c>
      <c r="J2284" s="473" t="s">
        <v>49</v>
      </c>
      <c r="K2284" s="151" t="s">
        <v>9</v>
      </c>
      <c r="L2284" s="151" t="s">
        <v>10</v>
      </c>
      <c r="M2284" s="151" t="s">
        <v>10</v>
      </c>
      <c r="N2284" s="151" t="s">
        <v>11</v>
      </c>
      <c r="O2284" s="139">
        <v>1288696.2</v>
      </c>
      <c r="P2284" s="139">
        <v>0</v>
      </c>
      <c r="Q2284" s="139">
        <v>1288696.2</v>
      </c>
      <c r="R2284" s="153" t="s">
        <v>1</v>
      </c>
      <c r="S2284" s="154" t="s">
        <v>4</v>
      </c>
      <c r="T2284" s="154"/>
      <c r="U2284" s="154" t="s">
        <v>2478</v>
      </c>
      <c r="V2284" s="151"/>
      <c r="W2284" s="151"/>
      <c r="X2284" s="151"/>
      <c r="Y2284" s="151"/>
      <c r="Z2284" s="155">
        <v>42370</v>
      </c>
      <c r="AA2284" s="151"/>
      <c r="AB2284" s="151"/>
      <c r="AC2284" s="151"/>
      <c r="AD2284" s="156" t="s">
        <v>1843</v>
      </c>
    </row>
    <row r="2285" spans="1:30" s="21" customFormat="1" ht="15" customHeight="1" outlineLevel="5" x14ac:dyDescent="0.25">
      <c r="B2285" s="1"/>
      <c r="C2285" s="1"/>
      <c r="D2285" s="1"/>
      <c r="E2285" s="1"/>
      <c r="F2285" s="1"/>
      <c r="G2285" s="192" t="s">
        <v>1842</v>
      </c>
      <c r="H2285" s="188">
        <v>42370</v>
      </c>
      <c r="I2285" s="1" t="s">
        <v>14</v>
      </c>
      <c r="J2285" s="294" t="s">
        <v>59</v>
      </c>
      <c r="K2285" s="1" t="s">
        <v>9</v>
      </c>
      <c r="L2285" s="1" t="s">
        <v>10</v>
      </c>
      <c r="M2285" s="1" t="s">
        <v>10</v>
      </c>
      <c r="N2285" s="1" t="s">
        <v>11</v>
      </c>
      <c r="O2285" s="9">
        <v>1238670.02</v>
      </c>
      <c r="P2285" s="9">
        <v>0</v>
      </c>
      <c r="Q2285" s="9">
        <v>1238670.02</v>
      </c>
      <c r="R2285" s="6" t="s">
        <v>1</v>
      </c>
      <c r="S2285" s="5" t="s">
        <v>4</v>
      </c>
      <c r="T2285" s="5"/>
      <c r="U2285" s="5" t="s">
        <v>2478</v>
      </c>
      <c r="V2285" s="1"/>
      <c r="W2285" s="1"/>
      <c r="X2285" s="1"/>
      <c r="Y2285" s="1"/>
      <c r="Z2285" s="4">
        <v>42370</v>
      </c>
      <c r="AA2285" s="1"/>
      <c r="AB2285" s="1"/>
      <c r="AC2285" s="1"/>
      <c r="AD2285" s="8" t="s">
        <v>1843</v>
      </c>
    </row>
    <row r="2286" spans="1:30" s="21" customFormat="1" outlineLevel="5" x14ac:dyDescent="0.25">
      <c r="B2286" s="1"/>
      <c r="C2286" s="1"/>
      <c r="D2286" s="1"/>
      <c r="E2286" s="1"/>
      <c r="F2286" s="1"/>
      <c r="G2286" s="192" t="s">
        <v>1344</v>
      </c>
      <c r="H2286" s="188">
        <v>42384</v>
      </c>
      <c r="I2286" s="1" t="s">
        <v>1637</v>
      </c>
      <c r="J2286" s="294" t="s">
        <v>59</v>
      </c>
      <c r="K2286" s="1" t="s">
        <v>33</v>
      </c>
      <c r="L2286" s="1" t="s">
        <v>1432</v>
      </c>
      <c r="M2286" s="1" t="s">
        <v>21</v>
      </c>
      <c r="N2286" s="1" t="s">
        <v>11</v>
      </c>
      <c r="O2286" s="9">
        <v>1129.5</v>
      </c>
      <c r="P2286" s="9">
        <v>0</v>
      </c>
      <c r="Q2286" s="9">
        <v>1129.5</v>
      </c>
      <c r="R2286" s="6" t="s">
        <v>61</v>
      </c>
      <c r="S2286" s="5" t="s">
        <v>32</v>
      </c>
      <c r="T2286" s="5"/>
      <c r="U2286" s="5" t="s">
        <v>2478</v>
      </c>
      <c r="V2286" s="1" t="s">
        <v>52</v>
      </c>
      <c r="W2286" s="1"/>
      <c r="X2286" s="1"/>
      <c r="Y2286" s="1"/>
      <c r="Z2286" s="4">
        <v>42384</v>
      </c>
      <c r="AA2286" s="1" t="s">
        <v>26</v>
      </c>
      <c r="AB2286" s="1" t="s">
        <v>2017</v>
      </c>
      <c r="AC2286" s="1" t="s">
        <v>1639</v>
      </c>
      <c r="AD2286" s="8"/>
    </row>
    <row r="2287" spans="1:30" s="21" customFormat="1" outlineLevel="5" x14ac:dyDescent="0.25">
      <c r="B2287" s="1"/>
      <c r="C2287" s="1"/>
      <c r="D2287" s="1"/>
      <c r="E2287" s="1"/>
      <c r="F2287" s="1"/>
      <c r="G2287" s="192" t="s">
        <v>1344</v>
      </c>
      <c r="H2287" s="188">
        <v>42466</v>
      </c>
      <c r="I2287" s="1" t="s">
        <v>2820</v>
      </c>
      <c r="J2287" s="294" t="s">
        <v>59</v>
      </c>
      <c r="K2287" s="1" t="s">
        <v>33</v>
      </c>
      <c r="L2287" s="1" t="s">
        <v>34</v>
      </c>
      <c r="M2287" s="1" t="s">
        <v>21</v>
      </c>
      <c r="N2287" s="1" t="s">
        <v>11</v>
      </c>
      <c r="O2287" s="9">
        <v>5000</v>
      </c>
      <c r="P2287" s="9">
        <v>0</v>
      </c>
      <c r="Q2287" s="9">
        <v>5000</v>
      </c>
      <c r="R2287" s="6" t="s">
        <v>61</v>
      </c>
      <c r="S2287" s="5" t="s">
        <v>32</v>
      </c>
      <c r="T2287" s="5"/>
      <c r="U2287" s="5" t="s">
        <v>2502</v>
      </c>
      <c r="V2287" s="1"/>
      <c r="W2287" s="1"/>
      <c r="X2287" s="1"/>
      <c r="Y2287" s="1"/>
      <c r="Z2287" s="4">
        <v>42466</v>
      </c>
      <c r="AA2287" s="1" t="s">
        <v>26</v>
      </c>
      <c r="AB2287" s="1" t="s">
        <v>2821</v>
      </c>
      <c r="AC2287" s="1" t="s">
        <v>2822</v>
      </c>
      <c r="AD2287" s="8"/>
    </row>
    <row r="2288" spans="1:30" s="21" customFormat="1" ht="15" customHeight="1" outlineLevel="5" x14ac:dyDescent="0.25">
      <c r="B2288" s="1"/>
      <c r="C2288" s="1"/>
      <c r="D2288" s="1"/>
      <c r="E2288" s="1"/>
      <c r="F2288" s="1"/>
      <c r="G2288" s="192" t="s">
        <v>1842</v>
      </c>
      <c r="H2288" s="188">
        <v>42370</v>
      </c>
      <c r="I2288" s="1" t="s">
        <v>14</v>
      </c>
      <c r="J2288" s="294" t="s">
        <v>63</v>
      </c>
      <c r="K2288" s="1" t="s">
        <v>9</v>
      </c>
      <c r="L2288" s="1" t="s">
        <v>10</v>
      </c>
      <c r="M2288" s="1" t="s">
        <v>10</v>
      </c>
      <c r="N2288" s="1" t="s">
        <v>11</v>
      </c>
      <c r="O2288" s="9">
        <v>95848.92</v>
      </c>
      <c r="P2288" s="9">
        <v>0</v>
      </c>
      <c r="Q2288" s="9">
        <v>95848.92</v>
      </c>
      <c r="R2288" s="6" t="s">
        <v>1</v>
      </c>
      <c r="S2288" s="5" t="s">
        <v>4</v>
      </c>
      <c r="T2288" s="5"/>
      <c r="U2288" s="5" t="s">
        <v>2478</v>
      </c>
      <c r="V2288" s="1"/>
      <c r="W2288" s="1"/>
      <c r="X2288" s="1"/>
      <c r="Y2288" s="1"/>
      <c r="Z2288" s="4">
        <v>42370</v>
      </c>
      <c r="AA2288" s="1"/>
      <c r="AB2288" s="1"/>
      <c r="AC2288" s="1"/>
      <c r="AD2288" s="8" t="s">
        <v>1843</v>
      </c>
    </row>
    <row r="2289" spans="1:30" s="21" customFormat="1" outlineLevel="5" x14ac:dyDescent="0.25">
      <c r="B2289" s="1"/>
      <c r="C2289" s="1"/>
      <c r="D2289" s="1"/>
      <c r="E2289" s="1"/>
      <c r="F2289" s="1"/>
      <c r="G2289" s="192" t="s">
        <v>1344</v>
      </c>
      <c r="H2289" s="188">
        <v>42384</v>
      </c>
      <c r="I2289" s="1" t="s">
        <v>1637</v>
      </c>
      <c r="J2289" s="294" t="s">
        <v>63</v>
      </c>
      <c r="K2289" s="1" t="s">
        <v>33</v>
      </c>
      <c r="L2289" s="1" t="s">
        <v>1432</v>
      </c>
      <c r="M2289" s="1" t="s">
        <v>21</v>
      </c>
      <c r="N2289" s="1" t="s">
        <v>11</v>
      </c>
      <c r="O2289" s="9">
        <v>4170</v>
      </c>
      <c r="P2289" s="9">
        <v>0</v>
      </c>
      <c r="Q2289" s="9">
        <v>4170</v>
      </c>
      <c r="R2289" s="6" t="s">
        <v>61</v>
      </c>
      <c r="S2289" s="5" t="s">
        <v>32</v>
      </c>
      <c r="T2289" s="5"/>
      <c r="U2289" s="5" t="s">
        <v>2478</v>
      </c>
      <c r="V2289" s="1" t="s">
        <v>52</v>
      </c>
      <c r="W2289" s="1"/>
      <c r="X2289" s="1"/>
      <c r="Y2289" s="1"/>
      <c r="Z2289" s="4">
        <v>42384</v>
      </c>
      <c r="AA2289" s="1" t="s">
        <v>26</v>
      </c>
      <c r="AB2289" s="1" t="s">
        <v>2017</v>
      </c>
      <c r="AC2289" s="1" t="s">
        <v>1639</v>
      </c>
      <c r="AD2289" s="8"/>
    </row>
    <row r="2290" spans="1:30" s="164" customFormat="1" outlineLevel="5" x14ac:dyDescent="0.25">
      <c r="A2290" s="21"/>
      <c r="B2290" s="158"/>
      <c r="C2290" s="158"/>
      <c r="D2290" s="158"/>
      <c r="E2290" s="158"/>
      <c r="F2290" s="158"/>
      <c r="G2290" s="193" t="s">
        <v>1344</v>
      </c>
      <c r="H2290" s="189">
        <v>42466</v>
      </c>
      <c r="I2290" s="158" t="s">
        <v>2820</v>
      </c>
      <c r="J2290" s="475" t="s">
        <v>63</v>
      </c>
      <c r="K2290" s="158" t="s">
        <v>33</v>
      </c>
      <c r="L2290" s="158" t="s">
        <v>34</v>
      </c>
      <c r="M2290" s="158" t="s">
        <v>21</v>
      </c>
      <c r="N2290" s="158" t="s">
        <v>11</v>
      </c>
      <c r="O2290" s="146">
        <v>4999.8999999999996</v>
      </c>
      <c r="P2290" s="146">
        <v>0</v>
      </c>
      <c r="Q2290" s="146">
        <v>4999.8999999999996</v>
      </c>
      <c r="R2290" s="160" t="s">
        <v>61</v>
      </c>
      <c r="S2290" s="161" t="s">
        <v>32</v>
      </c>
      <c r="T2290" s="161"/>
      <c r="U2290" s="161" t="s">
        <v>2502</v>
      </c>
      <c r="V2290" s="158"/>
      <c r="W2290" s="158"/>
      <c r="X2290" s="158"/>
      <c r="Y2290" s="158"/>
      <c r="Z2290" s="162">
        <v>42466</v>
      </c>
      <c r="AA2290" s="158" t="s">
        <v>26</v>
      </c>
      <c r="AB2290" s="158" t="s">
        <v>2821</v>
      </c>
      <c r="AC2290" s="158" t="s">
        <v>2822</v>
      </c>
      <c r="AD2290" s="163"/>
    </row>
    <row r="2291" spans="1:30" x14ac:dyDescent="0.25">
      <c r="O2291" s="30">
        <f>SUM(O2284:O2290)</f>
        <v>2638514.5399999996</v>
      </c>
      <c r="P2291" s="30">
        <f t="shared" ref="P2291:Q2291" si="786">SUM(P2284:P2290)</f>
        <v>0</v>
      </c>
      <c r="Q2291" s="30">
        <f t="shared" si="786"/>
        <v>2638514.5399999996</v>
      </c>
    </row>
    <row r="2293" spans="1:30" ht="15.75" x14ac:dyDescent="0.25">
      <c r="G2293" s="299" t="s">
        <v>2503</v>
      </c>
      <c r="I2293" s="198" t="s">
        <v>1692</v>
      </c>
    </row>
    <row r="2294" spans="1:30" s="65" customFormat="1" ht="15" customHeight="1" outlineLevel="5" x14ac:dyDescent="0.25">
      <c r="A2294" s="21"/>
      <c r="B2294" s="151"/>
      <c r="C2294" s="151"/>
      <c r="D2294" s="151"/>
      <c r="E2294" s="151"/>
      <c r="F2294" s="151"/>
      <c r="G2294" s="191" t="s">
        <v>1842</v>
      </c>
      <c r="H2294" s="187">
        <v>42370</v>
      </c>
      <c r="I2294" s="151" t="s">
        <v>14</v>
      </c>
      <c r="J2294" s="473" t="s">
        <v>49</v>
      </c>
      <c r="K2294" s="151" t="s">
        <v>9</v>
      </c>
      <c r="L2294" s="151" t="s">
        <v>10</v>
      </c>
      <c r="M2294" s="151" t="s">
        <v>10</v>
      </c>
      <c r="N2294" s="151" t="s">
        <v>11</v>
      </c>
      <c r="O2294" s="139">
        <v>43719.5</v>
      </c>
      <c r="P2294" s="139">
        <v>0</v>
      </c>
      <c r="Q2294" s="139">
        <v>43719.5</v>
      </c>
      <c r="R2294" s="153" t="s">
        <v>1</v>
      </c>
      <c r="S2294" s="154" t="s">
        <v>4</v>
      </c>
      <c r="T2294" s="154"/>
      <c r="U2294" s="154" t="s">
        <v>2479</v>
      </c>
      <c r="V2294" s="151"/>
      <c r="W2294" s="151"/>
      <c r="X2294" s="151"/>
      <c r="Y2294" s="151"/>
      <c r="Z2294" s="155">
        <v>42370</v>
      </c>
      <c r="AA2294" s="151"/>
      <c r="AB2294" s="151"/>
      <c r="AC2294" s="151"/>
      <c r="AD2294" s="156" t="s">
        <v>1843</v>
      </c>
    </row>
    <row r="2295" spans="1:30" s="21" customFormat="1" ht="15" customHeight="1" outlineLevel="5" x14ac:dyDescent="0.25">
      <c r="B2295" s="1"/>
      <c r="C2295" s="1"/>
      <c r="D2295" s="1"/>
      <c r="E2295" s="1"/>
      <c r="F2295" s="1"/>
      <c r="G2295" s="192" t="s">
        <v>1842</v>
      </c>
      <c r="H2295" s="188">
        <v>42370</v>
      </c>
      <c r="I2295" s="1" t="s">
        <v>14</v>
      </c>
      <c r="J2295" s="294" t="s">
        <v>59</v>
      </c>
      <c r="K2295" s="1" t="s">
        <v>9</v>
      </c>
      <c r="L2295" s="1" t="s">
        <v>10</v>
      </c>
      <c r="M2295" s="1" t="s">
        <v>10</v>
      </c>
      <c r="N2295" s="1" t="s">
        <v>11</v>
      </c>
      <c r="O2295" s="9">
        <v>2684</v>
      </c>
      <c r="P2295" s="9">
        <v>0</v>
      </c>
      <c r="Q2295" s="9">
        <v>2684</v>
      </c>
      <c r="R2295" s="6" t="s">
        <v>1</v>
      </c>
      <c r="S2295" s="5" t="s">
        <v>4</v>
      </c>
      <c r="T2295" s="5"/>
      <c r="U2295" s="5" t="s">
        <v>2479</v>
      </c>
      <c r="V2295" s="1"/>
      <c r="W2295" s="1"/>
      <c r="X2295" s="1"/>
      <c r="Y2295" s="1"/>
      <c r="Z2295" s="4">
        <v>42370</v>
      </c>
      <c r="AA2295" s="1"/>
      <c r="AB2295" s="1"/>
      <c r="AC2295" s="1"/>
      <c r="AD2295" s="8" t="s">
        <v>1843</v>
      </c>
    </row>
    <row r="2296" spans="1:30" s="164" customFormat="1" ht="15" customHeight="1" outlineLevel="5" x14ac:dyDescent="0.25">
      <c r="A2296" s="21"/>
      <c r="B2296" s="158"/>
      <c r="C2296" s="158"/>
      <c r="D2296" s="158"/>
      <c r="E2296" s="158"/>
      <c r="F2296" s="158"/>
      <c r="G2296" s="193" t="s">
        <v>1842</v>
      </c>
      <c r="H2296" s="189">
        <v>42370</v>
      </c>
      <c r="I2296" s="158" t="s">
        <v>14</v>
      </c>
      <c r="J2296" s="475" t="s">
        <v>63</v>
      </c>
      <c r="K2296" s="158" t="s">
        <v>9</v>
      </c>
      <c r="L2296" s="158" t="s">
        <v>10</v>
      </c>
      <c r="M2296" s="158" t="s">
        <v>10</v>
      </c>
      <c r="N2296" s="158" t="s">
        <v>11</v>
      </c>
      <c r="O2296" s="146">
        <v>20244.900000000001</v>
      </c>
      <c r="P2296" s="146">
        <v>0</v>
      </c>
      <c r="Q2296" s="146">
        <v>20244.900000000001</v>
      </c>
      <c r="R2296" s="160" t="s">
        <v>1</v>
      </c>
      <c r="S2296" s="161" t="s">
        <v>4</v>
      </c>
      <c r="T2296" s="161"/>
      <c r="U2296" s="161" t="s">
        <v>2479</v>
      </c>
      <c r="V2296" s="158"/>
      <c r="W2296" s="158"/>
      <c r="X2296" s="158"/>
      <c r="Y2296" s="158"/>
      <c r="Z2296" s="162">
        <v>42370</v>
      </c>
      <c r="AA2296" s="158"/>
      <c r="AB2296" s="158"/>
      <c r="AC2296" s="158"/>
      <c r="AD2296" s="163" t="s">
        <v>1843</v>
      </c>
    </row>
    <row r="2297" spans="1:30" x14ac:dyDescent="0.25">
      <c r="O2297" s="30">
        <f>SUM(O2294:O2296)</f>
        <v>66648.399999999994</v>
      </c>
      <c r="P2297" s="30">
        <f t="shared" ref="P2297:Q2297" si="787">SUM(P2294:P2296)</f>
        <v>0</v>
      </c>
      <c r="Q2297" s="30">
        <f t="shared" si="787"/>
        <v>66648.399999999994</v>
      </c>
    </row>
    <row r="2299" spans="1:30" ht="15.75" x14ac:dyDescent="0.25">
      <c r="G2299" s="304" t="s">
        <v>2504</v>
      </c>
      <c r="I2299" s="38" t="s">
        <v>1834</v>
      </c>
    </row>
    <row r="2300" spans="1:30" s="65" customFormat="1" ht="15" customHeight="1" outlineLevel="5" x14ac:dyDescent="0.25">
      <c r="A2300" s="21"/>
      <c r="B2300" s="151"/>
      <c r="C2300" s="151"/>
      <c r="D2300" s="151"/>
      <c r="E2300" s="151"/>
      <c r="F2300" s="151"/>
      <c r="G2300" s="191" t="s">
        <v>1842</v>
      </c>
      <c r="H2300" s="187">
        <v>42370</v>
      </c>
      <c r="I2300" s="151" t="s">
        <v>14</v>
      </c>
      <c r="J2300" s="473" t="s">
        <v>49</v>
      </c>
      <c r="K2300" s="151" t="s">
        <v>9</v>
      </c>
      <c r="L2300" s="151" t="s">
        <v>10</v>
      </c>
      <c r="M2300" s="151" t="s">
        <v>10</v>
      </c>
      <c r="N2300" s="151" t="s">
        <v>11</v>
      </c>
      <c r="O2300" s="139">
        <v>184973.73</v>
      </c>
      <c r="P2300" s="139">
        <v>0</v>
      </c>
      <c r="Q2300" s="139">
        <v>184973.73</v>
      </c>
      <c r="R2300" s="153" t="s">
        <v>1</v>
      </c>
      <c r="S2300" s="154" t="s">
        <v>4</v>
      </c>
      <c r="T2300" s="154"/>
      <c r="U2300" s="154" t="s">
        <v>2504</v>
      </c>
      <c r="V2300" s="151"/>
      <c r="W2300" s="151"/>
      <c r="X2300" s="151"/>
      <c r="Y2300" s="151"/>
      <c r="Z2300" s="155">
        <v>42370</v>
      </c>
      <c r="AA2300" s="151"/>
      <c r="AB2300" s="151"/>
      <c r="AC2300" s="151"/>
      <c r="AD2300" s="156" t="s">
        <v>1843</v>
      </c>
    </row>
    <row r="2301" spans="1:30" s="21" customFormat="1" ht="15" customHeight="1" outlineLevel="5" x14ac:dyDescent="0.25">
      <c r="B2301" s="1"/>
      <c r="C2301" s="1"/>
      <c r="D2301" s="1"/>
      <c r="E2301" s="1"/>
      <c r="F2301" s="1"/>
      <c r="G2301" s="192" t="s">
        <v>1842</v>
      </c>
      <c r="H2301" s="188">
        <v>42370</v>
      </c>
      <c r="I2301" s="1" t="s">
        <v>14</v>
      </c>
      <c r="J2301" s="294" t="s">
        <v>59</v>
      </c>
      <c r="K2301" s="1" t="s">
        <v>9</v>
      </c>
      <c r="L2301" s="1" t="s">
        <v>10</v>
      </c>
      <c r="M2301" s="1" t="s">
        <v>10</v>
      </c>
      <c r="N2301" s="1" t="s">
        <v>11</v>
      </c>
      <c r="O2301" s="9">
        <v>271450.81</v>
      </c>
      <c r="P2301" s="9">
        <v>0</v>
      </c>
      <c r="Q2301" s="9">
        <v>271450.81</v>
      </c>
      <c r="R2301" s="6" t="s">
        <v>1</v>
      </c>
      <c r="S2301" s="5" t="s">
        <v>4</v>
      </c>
      <c r="T2301" s="5"/>
      <c r="U2301" s="5" t="s">
        <v>2504</v>
      </c>
      <c r="V2301" s="1"/>
      <c r="W2301" s="1"/>
      <c r="X2301" s="1"/>
      <c r="Y2301" s="1"/>
      <c r="Z2301" s="4">
        <v>42370</v>
      </c>
      <c r="AA2301" s="1"/>
      <c r="AB2301" s="1"/>
      <c r="AC2301" s="1"/>
      <c r="AD2301" s="8" t="s">
        <v>1843</v>
      </c>
    </row>
    <row r="2302" spans="1:30" s="21" customFormat="1" outlineLevel="5" x14ac:dyDescent="0.25">
      <c r="B2302" s="1"/>
      <c r="C2302" s="1"/>
      <c r="D2302" s="1"/>
      <c r="E2302" s="1"/>
      <c r="F2302" s="1"/>
      <c r="G2302" s="192" t="s">
        <v>1344</v>
      </c>
      <c r="H2302" s="188">
        <v>42466</v>
      </c>
      <c r="I2302" s="1" t="s">
        <v>2827</v>
      </c>
      <c r="J2302" s="294" t="s">
        <v>59</v>
      </c>
      <c r="K2302" s="1" t="s">
        <v>33</v>
      </c>
      <c r="L2302" s="1" t="s">
        <v>34</v>
      </c>
      <c r="M2302" s="1" t="s">
        <v>21</v>
      </c>
      <c r="N2302" s="1" t="s">
        <v>11</v>
      </c>
      <c r="O2302" s="9">
        <v>5000</v>
      </c>
      <c r="P2302" s="9">
        <v>0</v>
      </c>
      <c r="Q2302" s="9">
        <v>5000</v>
      </c>
      <c r="R2302" s="6" t="s">
        <v>61</v>
      </c>
      <c r="S2302" s="5" t="s">
        <v>32</v>
      </c>
      <c r="T2302" s="5"/>
      <c r="U2302" s="5" t="s">
        <v>2504</v>
      </c>
      <c r="V2302" s="1" t="s">
        <v>35</v>
      </c>
      <c r="W2302" s="1"/>
      <c r="X2302" s="1"/>
      <c r="Y2302" s="1"/>
      <c r="Z2302" s="4">
        <v>42466</v>
      </c>
      <c r="AA2302" s="1" t="s">
        <v>26</v>
      </c>
      <c r="AB2302" s="1" t="s">
        <v>2828</v>
      </c>
      <c r="AC2302" s="1" t="s">
        <v>2829</v>
      </c>
      <c r="AD2302" s="8"/>
    </row>
    <row r="2303" spans="1:30" s="21" customFormat="1" ht="15" customHeight="1" outlineLevel="5" x14ac:dyDescent="0.25">
      <c r="B2303" s="1"/>
      <c r="C2303" s="1"/>
      <c r="D2303" s="1"/>
      <c r="E2303" s="1"/>
      <c r="F2303" s="1"/>
      <c r="G2303" s="192" t="s">
        <v>1842</v>
      </c>
      <c r="H2303" s="188">
        <v>42370</v>
      </c>
      <c r="I2303" s="1" t="s">
        <v>14</v>
      </c>
      <c r="J2303" s="294" t="s">
        <v>63</v>
      </c>
      <c r="K2303" s="1" t="s">
        <v>9</v>
      </c>
      <c r="L2303" s="1" t="s">
        <v>10</v>
      </c>
      <c r="M2303" s="1" t="s">
        <v>10</v>
      </c>
      <c r="N2303" s="1" t="s">
        <v>11</v>
      </c>
      <c r="O2303" s="9">
        <v>10065</v>
      </c>
      <c r="P2303" s="9">
        <v>0</v>
      </c>
      <c r="Q2303" s="9">
        <v>10065</v>
      </c>
      <c r="R2303" s="6" t="s">
        <v>1</v>
      </c>
      <c r="S2303" s="5" t="s">
        <v>4</v>
      </c>
      <c r="T2303" s="5"/>
      <c r="U2303" s="5" t="s">
        <v>2504</v>
      </c>
      <c r="V2303" s="1"/>
      <c r="W2303" s="1"/>
      <c r="X2303" s="1"/>
      <c r="Y2303" s="1"/>
      <c r="Z2303" s="4">
        <v>42370</v>
      </c>
      <c r="AA2303" s="1"/>
      <c r="AB2303" s="1"/>
      <c r="AC2303" s="1"/>
      <c r="AD2303" s="8" t="s">
        <v>1843</v>
      </c>
    </row>
    <row r="2304" spans="1:30" s="21" customFormat="1" outlineLevel="5" x14ac:dyDescent="0.25">
      <c r="B2304" s="1"/>
      <c r="C2304" s="1"/>
      <c r="D2304" s="1"/>
      <c r="E2304" s="1"/>
      <c r="F2304" s="1"/>
      <c r="G2304" s="192" t="s">
        <v>1344</v>
      </c>
      <c r="H2304" s="188">
        <v>42415</v>
      </c>
      <c r="I2304" s="1" t="s">
        <v>2363</v>
      </c>
      <c r="J2304" s="294" t="s">
        <v>63</v>
      </c>
      <c r="K2304" s="1" t="s">
        <v>33</v>
      </c>
      <c r="L2304" s="1" t="s">
        <v>34</v>
      </c>
      <c r="M2304" s="1" t="s">
        <v>21</v>
      </c>
      <c r="N2304" s="1" t="s">
        <v>11</v>
      </c>
      <c r="O2304" s="9">
        <v>140</v>
      </c>
      <c r="P2304" s="9">
        <v>0</v>
      </c>
      <c r="Q2304" s="9">
        <v>140</v>
      </c>
      <c r="R2304" s="6" t="s">
        <v>714</v>
      </c>
      <c r="S2304" s="5" t="s">
        <v>32</v>
      </c>
      <c r="T2304" s="5"/>
      <c r="U2304" s="5" t="s">
        <v>2504</v>
      </c>
      <c r="V2304" s="1"/>
      <c r="W2304" s="1"/>
      <c r="X2304" s="1"/>
      <c r="Y2304" s="1"/>
      <c r="Z2304" s="4">
        <v>42415</v>
      </c>
      <c r="AA2304" s="1" t="s">
        <v>26</v>
      </c>
      <c r="AB2304" s="1" t="s">
        <v>2364</v>
      </c>
      <c r="AC2304" s="1" t="s">
        <v>2365</v>
      </c>
      <c r="AD2304" s="8"/>
    </row>
    <row r="2305" spans="1:30" s="21" customFormat="1" outlineLevel="5" x14ac:dyDescent="0.25">
      <c r="B2305" s="353"/>
      <c r="C2305" s="353"/>
      <c r="D2305" s="353"/>
      <c r="E2305" s="353"/>
      <c r="F2305" s="353"/>
      <c r="G2305" s="403" t="s">
        <v>1344</v>
      </c>
      <c r="H2305" s="355">
        <v>42466</v>
      </c>
      <c r="I2305" s="353" t="s">
        <v>2827</v>
      </c>
      <c r="J2305" s="474" t="s">
        <v>63</v>
      </c>
      <c r="K2305" s="353" t="s">
        <v>33</v>
      </c>
      <c r="L2305" s="353" t="s">
        <v>34</v>
      </c>
      <c r="M2305" s="353" t="s">
        <v>21</v>
      </c>
      <c r="N2305" s="353" t="s">
        <v>11</v>
      </c>
      <c r="O2305" s="357">
        <v>3600</v>
      </c>
      <c r="P2305" s="357">
        <v>0</v>
      </c>
      <c r="Q2305" s="357">
        <v>3600</v>
      </c>
      <c r="R2305" s="359" t="s">
        <v>61</v>
      </c>
      <c r="S2305" s="360" t="s">
        <v>32</v>
      </c>
      <c r="T2305" s="360"/>
      <c r="U2305" s="360" t="s">
        <v>2504</v>
      </c>
      <c r="V2305" s="353" t="s">
        <v>35</v>
      </c>
      <c r="W2305" s="353"/>
      <c r="X2305" s="353"/>
      <c r="Y2305" s="353"/>
      <c r="Z2305" s="361">
        <v>42466</v>
      </c>
      <c r="AA2305" s="353" t="s">
        <v>26</v>
      </c>
      <c r="AB2305" s="353" t="s">
        <v>2828</v>
      </c>
      <c r="AC2305" s="353" t="s">
        <v>2829</v>
      </c>
      <c r="AD2305" s="362"/>
    </row>
    <row r="2306" spans="1:30" s="231" customFormat="1" outlineLevel="5" x14ac:dyDescent="0.25">
      <c r="A2306" s="21"/>
      <c r="B2306" s="158"/>
      <c r="C2306" s="158"/>
      <c r="D2306" s="158"/>
      <c r="E2306" s="158"/>
      <c r="F2306" s="158"/>
      <c r="G2306" s="193" t="s">
        <v>1344</v>
      </c>
      <c r="H2306" s="189">
        <v>42735</v>
      </c>
      <c r="I2306" s="158" t="s">
        <v>2827</v>
      </c>
      <c r="J2306" s="475" t="s">
        <v>63</v>
      </c>
      <c r="K2306" s="158" t="s">
        <v>33</v>
      </c>
      <c r="L2306" s="158" t="s">
        <v>60</v>
      </c>
      <c r="M2306" s="158" t="s">
        <v>21</v>
      </c>
      <c r="N2306" s="158" t="s">
        <v>11</v>
      </c>
      <c r="O2306" s="146">
        <v>1299.5999999999999</v>
      </c>
      <c r="P2306" s="146">
        <v>0</v>
      </c>
      <c r="Q2306" s="146">
        <f t="shared" ref="Q2306" si="788">O2306-P2306</f>
        <v>1299.5999999999999</v>
      </c>
      <c r="R2306" s="160" t="s">
        <v>61</v>
      </c>
      <c r="S2306" s="161" t="s">
        <v>32</v>
      </c>
      <c r="T2306" s="161"/>
      <c r="U2306" s="161" t="s">
        <v>2504</v>
      </c>
      <c r="V2306" s="158" t="s">
        <v>7163</v>
      </c>
      <c r="W2306" s="158"/>
      <c r="X2306" s="158"/>
      <c r="Y2306" s="158"/>
      <c r="Z2306" s="162">
        <v>42735</v>
      </c>
      <c r="AA2306" s="158" t="s">
        <v>26</v>
      </c>
      <c r="AB2306" s="158" t="s">
        <v>8553</v>
      </c>
      <c r="AC2306" s="158" t="s">
        <v>2829</v>
      </c>
      <c r="AD2306" s="163"/>
    </row>
    <row r="2307" spans="1:30" x14ac:dyDescent="0.25">
      <c r="O2307" s="30">
        <f>SUM(O2300:O2306)</f>
        <v>476529.14</v>
      </c>
      <c r="P2307" s="30">
        <f t="shared" ref="P2307:Q2307" si="789">SUM(P2300:P2306)</f>
        <v>0</v>
      </c>
      <c r="Q2307" s="30">
        <f t="shared" si="789"/>
        <v>476529.14</v>
      </c>
    </row>
    <row r="2309" spans="1:30" ht="15.75" x14ac:dyDescent="0.25">
      <c r="G2309" s="200" t="s">
        <v>2505</v>
      </c>
      <c r="I2309" s="38" t="s">
        <v>1835</v>
      </c>
    </row>
    <row r="2310" spans="1:30" s="65" customFormat="1" ht="15" customHeight="1" outlineLevel="5" x14ac:dyDescent="0.25">
      <c r="A2310" s="21"/>
      <c r="B2310" s="151"/>
      <c r="C2310" s="151"/>
      <c r="D2310" s="151"/>
      <c r="E2310" s="151"/>
      <c r="F2310" s="151"/>
      <c r="G2310" s="191" t="s">
        <v>1842</v>
      </c>
      <c r="H2310" s="187">
        <v>42370</v>
      </c>
      <c r="I2310" s="151" t="s">
        <v>14</v>
      </c>
      <c r="J2310" s="473" t="s">
        <v>49</v>
      </c>
      <c r="K2310" s="151" t="s">
        <v>9</v>
      </c>
      <c r="L2310" s="151" t="s">
        <v>10</v>
      </c>
      <c r="M2310" s="151" t="s">
        <v>10</v>
      </c>
      <c r="N2310" s="151" t="s">
        <v>11</v>
      </c>
      <c r="O2310" s="139">
        <v>145182.51999999999</v>
      </c>
      <c r="P2310" s="139">
        <v>0</v>
      </c>
      <c r="Q2310" s="139">
        <v>145182.51999999999</v>
      </c>
      <c r="R2310" s="153" t="s">
        <v>1</v>
      </c>
      <c r="S2310" s="154" t="s">
        <v>4</v>
      </c>
      <c r="T2310" s="154"/>
      <c r="U2310" s="154" t="s">
        <v>2481</v>
      </c>
      <c r="V2310" s="151"/>
      <c r="W2310" s="151"/>
      <c r="X2310" s="151"/>
      <c r="Y2310" s="151"/>
      <c r="Z2310" s="155">
        <v>42370</v>
      </c>
      <c r="AA2310" s="151"/>
      <c r="AB2310" s="151"/>
      <c r="AC2310" s="151"/>
      <c r="AD2310" s="156" t="s">
        <v>1843</v>
      </c>
    </row>
    <row r="2311" spans="1:30" s="21" customFormat="1" ht="15" customHeight="1" outlineLevel="5" x14ac:dyDescent="0.25">
      <c r="B2311" s="1"/>
      <c r="C2311" s="1"/>
      <c r="D2311" s="1"/>
      <c r="E2311" s="1"/>
      <c r="F2311" s="1"/>
      <c r="G2311" s="192" t="s">
        <v>1842</v>
      </c>
      <c r="H2311" s="188">
        <v>42370</v>
      </c>
      <c r="I2311" s="1" t="s">
        <v>14</v>
      </c>
      <c r="J2311" s="294" t="s">
        <v>59</v>
      </c>
      <c r="K2311" s="1" t="s">
        <v>9</v>
      </c>
      <c r="L2311" s="1" t="s">
        <v>10</v>
      </c>
      <c r="M2311" s="1" t="s">
        <v>10</v>
      </c>
      <c r="N2311" s="1" t="s">
        <v>11</v>
      </c>
      <c r="O2311" s="9">
        <v>298614.38</v>
      </c>
      <c r="P2311" s="9">
        <v>0</v>
      </c>
      <c r="Q2311" s="9">
        <v>298614.38</v>
      </c>
      <c r="R2311" s="6" t="s">
        <v>1</v>
      </c>
      <c r="S2311" s="5" t="s">
        <v>4</v>
      </c>
      <c r="T2311" s="5"/>
      <c r="U2311" s="5" t="s">
        <v>2481</v>
      </c>
      <c r="V2311" s="1"/>
      <c r="W2311" s="1"/>
      <c r="X2311" s="1"/>
      <c r="Y2311" s="1"/>
      <c r="Z2311" s="4">
        <v>42370</v>
      </c>
      <c r="AA2311" s="1"/>
      <c r="AB2311" s="1"/>
      <c r="AC2311" s="1"/>
      <c r="AD2311" s="8" t="s">
        <v>1843</v>
      </c>
    </row>
    <row r="2312" spans="1:30" s="21" customFormat="1" ht="15" customHeight="1" outlineLevel="5" x14ac:dyDescent="0.25">
      <c r="B2312" s="353"/>
      <c r="C2312" s="353"/>
      <c r="D2312" s="353"/>
      <c r="E2312" s="353"/>
      <c r="F2312" s="353"/>
      <c r="G2312" s="403" t="s">
        <v>1842</v>
      </c>
      <c r="H2312" s="355">
        <v>42370</v>
      </c>
      <c r="I2312" s="353" t="s">
        <v>14</v>
      </c>
      <c r="J2312" s="474" t="s">
        <v>63</v>
      </c>
      <c r="K2312" s="353" t="s">
        <v>9</v>
      </c>
      <c r="L2312" s="353" t="s">
        <v>10</v>
      </c>
      <c r="M2312" s="353" t="s">
        <v>10</v>
      </c>
      <c r="N2312" s="353" t="s">
        <v>11</v>
      </c>
      <c r="O2312" s="357">
        <v>22546.1</v>
      </c>
      <c r="P2312" s="357">
        <v>0</v>
      </c>
      <c r="Q2312" s="357">
        <v>22546.1</v>
      </c>
      <c r="R2312" s="359" t="s">
        <v>1</v>
      </c>
      <c r="S2312" s="360" t="s">
        <v>4</v>
      </c>
      <c r="T2312" s="360"/>
      <c r="U2312" s="360" t="s">
        <v>2481</v>
      </c>
      <c r="V2312" s="353"/>
      <c r="W2312" s="353"/>
      <c r="X2312" s="353"/>
      <c r="Y2312" s="353"/>
      <c r="Z2312" s="361">
        <v>42370</v>
      </c>
      <c r="AA2312" s="353"/>
      <c r="AB2312" s="353"/>
      <c r="AC2312" s="353"/>
      <c r="AD2312" s="362" t="s">
        <v>1843</v>
      </c>
    </row>
    <row r="2313" spans="1:30" s="231" customFormat="1" outlineLevel="5" x14ac:dyDescent="0.25">
      <c r="A2313" s="21"/>
      <c r="B2313" s="158"/>
      <c r="C2313" s="158"/>
      <c r="D2313" s="158"/>
      <c r="E2313" s="158"/>
      <c r="F2313" s="158"/>
      <c r="G2313" s="193" t="s">
        <v>1344</v>
      </c>
      <c r="H2313" s="189">
        <v>42735</v>
      </c>
      <c r="I2313" s="158" t="s">
        <v>5118</v>
      </c>
      <c r="J2313" s="475" t="s">
        <v>63</v>
      </c>
      <c r="K2313" s="158" t="s">
        <v>33</v>
      </c>
      <c r="L2313" s="158" t="s">
        <v>34</v>
      </c>
      <c r="M2313" s="158" t="s">
        <v>21</v>
      </c>
      <c r="N2313" s="158" t="s">
        <v>11</v>
      </c>
      <c r="O2313" s="146">
        <v>2771.95</v>
      </c>
      <c r="P2313" s="146">
        <v>0</v>
      </c>
      <c r="Q2313" s="146">
        <f t="shared" ref="Q2313" si="790">O2313-P2313</f>
        <v>2771.95</v>
      </c>
      <c r="R2313" s="160" t="s">
        <v>61</v>
      </c>
      <c r="S2313" s="161" t="s">
        <v>32</v>
      </c>
      <c r="T2313" s="161"/>
      <c r="U2313" s="161" t="s">
        <v>2505</v>
      </c>
      <c r="V2313" s="158" t="s">
        <v>7163</v>
      </c>
      <c r="W2313" s="158"/>
      <c r="X2313" s="158"/>
      <c r="Y2313" s="158"/>
      <c r="Z2313" s="162">
        <v>42735</v>
      </c>
      <c r="AA2313" s="158" t="s">
        <v>26</v>
      </c>
      <c r="AB2313" s="158" t="s">
        <v>8553</v>
      </c>
      <c r="AC2313" s="158" t="s">
        <v>8554</v>
      </c>
      <c r="AD2313" s="163"/>
    </row>
    <row r="2314" spans="1:30" x14ac:dyDescent="0.25">
      <c r="O2314" s="30">
        <f>SUM(O2310:O2313)</f>
        <v>469114.95</v>
      </c>
      <c r="P2314" s="30">
        <f t="shared" ref="P2314:Q2314" si="791">SUM(P2310:P2313)</f>
        <v>0</v>
      </c>
      <c r="Q2314" s="30">
        <f t="shared" si="791"/>
        <v>469114.95</v>
      </c>
    </row>
    <row r="2316" spans="1:30" ht="15.75" x14ac:dyDescent="0.25">
      <c r="G2316" s="200" t="s">
        <v>4208</v>
      </c>
      <c r="I2316" s="38" t="s">
        <v>1836</v>
      </c>
    </row>
    <row r="2317" spans="1:30" s="65" customFormat="1" ht="15" customHeight="1" outlineLevel="5" x14ac:dyDescent="0.25">
      <c r="A2317" s="21"/>
      <c r="B2317" s="151"/>
      <c r="C2317" s="151"/>
      <c r="D2317" s="151"/>
      <c r="E2317" s="151"/>
      <c r="F2317" s="151"/>
      <c r="G2317" s="191" t="s">
        <v>1842</v>
      </c>
      <c r="H2317" s="187">
        <v>42370</v>
      </c>
      <c r="I2317" s="151" t="s">
        <v>14</v>
      </c>
      <c r="J2317" s="473" t="s">
        <v>49</v>
      </c>
      <c r="K2317" s="151" t="s">
        <v>9</v>
      </c>
      <c r="L2317" s="151" t="s">
        <v>10</v>
      </c>
      <c r="M2317" s="151" t="s">
        <v>10</v>
      </c>
      <c r="N2317" s="151" t="s">
        <v>11</v>
      </c>
      <c r="O2317" s="139">
        <v>283608.45</v>
      </c>
      <c r="P2317" s="139">
        <v>0</v>
      </c>
      <c r="Q2317" s="139">
        <v>283608.45</v>
      </c>
      <c r="R2317" s="153" t="s">
        <v>1</v>
      </c>
      <c r="S2317" s="154" t="s">
        <v>4</v>
      </c>
      <c r="T2317" s="154"/>
      <c r="U2317" s="154" t="s">
        <v>4208</v>
      </c>
      <c r="V2317" s="151"/>
      <c r="W2317" s="151"/>
      <c r="X2317" s="151"/>
      <c r="Y2317" s="151"/>
      <c r="Z2317" s="155">
        <v>42370</v>
      </c>
      <c r="AA2317" s="151"/>
      <c r="AB2317" s="151"/>
      <c r="AC2317" s="151"/>
      <c r="AD2317" s="156" t="s">
        <v>1843</v>
      </c>
    </row>
    <row r="2318" spans="1:30" s="21" customFormat="1" ht="15" customHeight="1" outlineLevel="5" x14ac:dyDescent="0.25">
      <c r="B2318" s="1"/>
      <c r="C2318" s="1"/>
      <c r="D2318" s="1"/>
      <c r="E2318" s="1"/>
      <c r="F2318" s="1"/>
      <c r="G2318" s="192" t="s">
        <v>1842</v>
      </c>
      <c r="H2318" s="188">
        <v>42370</v>
      </c>
      <c r="I2318" s="1" t="s">
        <v>14</v>
      </c>
      <c r="J2318" s="294" t="s">
        <v>59</v>
      </c>
      <c r="K2318" s="1" t="s">
        <v>9</v>
      </c>
      <c r="L2318" s="1" t="s">
        <v>10</v>
      </c>
      <c r="M2318" s="1" t="s">
        <v>10</v>
      </c>
      <c r="N2318" s="1" t="s">
        <v>11</v>
      </c>
      <c r="O2318" s="9">
        <v>362958.42</v>
      </c>
      <c r="P2318" s="9">
        <v>0</v>
      </c>
      <c r="Q2318" s="9">
        <v>362958.42</v>
      </c>
      <c r="R2318" s="6" t="s">
        <v>1</v>
      </c>
      <c r="S2318" s="5" t="s">
        <v>4</v>
      </c>
      <c r="T2318" s="5"/>
      <c r="U2318" s="5" t="s">
        <v>4208</v>
      </c>
      <c r="V2318" s="1"/>
      <c r="W2318" s="1"/>
      <c r="X2318" s="1"/>
      <c r="Y2318" s="1"/>
      <c r="Z2318" s="4">
        <v>42370</v>
      </c>
      <c r="AA2318" s="1"/>
      <c r="AB2318" s="1"/>
      <c r="AC2318" s="1"/>
      <c r="AD2318" s="8" t="s">
        <v>1843</v>
      </c>
    </row>
    <row r="2319" spans="1:30" s="21" customFormat="1" outlineLevel="5" x14ac:dyDescent="0.25">
      <c r="B2319" s="1"/>
      <c r="C2319" s="1"/>
      <c r="D2319" s="1"/>
      <c r="E2319" s="1"/>
      <c r="F2319" s="1"/>
      <c r="G2319" s="192" t="s">
        <v>1344</v>
      </c>
      <c r="H2319" s="188">
        <v>42487</v>
      </c>
      <c r="I2319" s="1" t="s">
        <v>2833</v>
      </c>
      <c r="J2319" s="294" t="s">
        <v>59</v>
      </c>
      <c r="K2319" s="1" t="s">
        <v>33</v>
      </c>
      <c r="L2319" s="1" t="s">
        <v>34</v>
      </c>
      <c r="M2319" s="1" t="s">
        <v>21</v>
      </c>
      <c r="N2319" s="1" t="s">
        <v>11</v>
      </c>
      <c r="O2319" s="9">
        <v>2805</v>
      </c>
      <c r="P2319" s="9">
        <v>0</v>
      </c>
      <c r="Q2319" s="9">
        <v>2805</v>
      </c>
      <c r="R2319" s="6" t="s">
        <v>61</v>
      </c>
      <c r="S2319" s="5" t="s">
        <v>32</v>
      </c>
      <c r="T2319" s="5"/>
      <c r="U2319" s="5" t="s">
        <v>4208</v>
      </c>
      <c r="V2319" s="1" t="s">
        <v>35</v>
      </c>
      <c r="W2319" s="1"/>
      <c r="X2319" s="1"/>
      <c r="Y2319" s="1"/>
      <c r="Z2319" s="4">
        <v>42487</v>
      </c>
      <c r="AA2319" s="1" t="s">
        <v>26</v>
      </c>
      <c r="AB2319" s="1" t="s">
        <v>2834</v>
      </c>
      <c r="AC2319" s="1" t="s">
        <v>2835</v>
      </c>
      <c r="AD2319" s="8"/>
    </row>
    <row r="2320" spans="1:30" s="21" customFormat="1" ht="15" customHeight="1" outlineLevel="5" x14ac:dyDescent="0.25">
      <c r="B2320" s="1"/>
      <c r="C2320" s="1"/>
      <c r="D2320" s="1"/>
      <c r="E2320" s="1"/>
      <c r="F2320" s="1"/>
      <c r="G2320" s="192" t="s">
        <v>1842</v>
      </c>
      <c r="H2320" s="188">
        <v>42370</v>
      </c>
      <c r="I2320" s="1" t="s">
        <v>14</v>
      </c>
      <c r="J2320" s="294" t="s">
        <v>63</v>
      </c>
      <c r="K2320" s="1" t="s">
        <v>9</v>
      </c>
      <c r="L2320" s="1" t="s">
        <v>10</v>
      </c>
      <c r="M2320" s="1" t="s">
        <v>10</v>
      </c>
      <c r="N2320" s="1" t="s">
        <v>11</v>
      </c>
      <c r="O2320" s="9">
        <v>32984.239999999998</v>
      </c>
      <c r="P2320" s="9">
        <v>0</v>
      </c>
      <c r="Q2320" s="9">
        <v>32984.239999999998</v>
      </c>
      <c r="R2320" s="6" t="s">
        <v>1</v>
      </c>
      <c r="S2320" s="5" t="s">
        <v>4</v>
      </c>
      <c r="T2320" s="5"/>
      <c r="U2320" s="5" t="s">
        <v>4208</v>
      </c>
      <c r="V2320" s="1"/>
      <c r="W2320" s="1"/>
      <c r="X2320" s="1"/>
      <c r="Y2320" s="1"/>
      <c r="Z2320" s="4">
        <v>42370</v>
      </c>
      <c r="AA2320" s="1"/>
      <c r="AB2320" s="1"/>
      <c r="AC2320" s="1"/>
      <c r="AD2320" s="8" t="s">
        <v>1843</v>
      </c>
    </row>
    <row r="2321" spans="1:60" s="21" customFormat="1" outlineLevel="5" x14ac:dyDescent="0.25">
      <c r="B2321" s="353"/>
      <c r="C2321" s="353"/>
      <c r="D2321" s="353"/>
      <c r="E2321" s="353"/>
      <c r="F2321" s="353"/>
      <c r="G2321" s="403" t="s">
        <v>1344</v>
      </c>
      <c r="H2321" s="355">
        <v>42487</v>
      </c>
      <c r="I2321" s="353" t="s">
        <v>2833</v>
      </c>
      <c r="J2321" s="474" t="s">
        <v>63</v>
      </c>
      <c r="K2321" s="353" t="s">
        <v>33</v>
      </c>
      <c r="L2321" s="353" t="s">
        <v>34</v>
      </c>
      <c r="M2321" s="353" t="s">
        <v>21</v>
      </c>
      <c r="N2321" s="353" t="s">
        <v>11</v>
      </c>
      <c r="O2321" s="357">
        <v>1695</v>
      </c>
      <c r="P2321" s="357">
        <v>0</v>
      </c>
      <c r="Q2321" s="357">
        <v>1695</v>
      </c>
      <c r="R2321" s="359" t="s">
        <v>61</v>
      </c>
      <c r="S2321" s="360" t="s">
        <v>32</v>
      </c>
      <c r="T2321" s="360"/>
      <c r="U2321" s="360" t="s">
        <v>4208</v>
      </c>
      <c r="V2321" s="353" t="s">
        <v>35</v>
      </c>
      <c r="W2321" s="353"/>
      <c r="X2321" s="353"/>
      <c r="Y2321" s="353"/>
      <c r="Z2321" s="361">
        <v>42487</v>
      </c>
      <c r="AA2321" s="353" t="s">
        <v>26</v>
      </c>
      <c r="AB2321" s="353" t="s">
        <v>2834</v>
      </c>
      <c r="AC2321" s="353" t="s">
        <v>2835</v>
      </c>
      <c r="AD2321" s="362"/>
    </row>
    <row r="2322" spans="1:60" s="231" customFormat="1" outlineLevel="5" x14ac:dyDescent="0.25">
      <c r="A2322" s="21"/>
      <c r="B2322" s="158"/>
      <c r="C2322" s="158"/>
      <c r="D2322" s="158"/>
      <c r="E2322" s="158"/>
      <c r="F2322" s="158"/>
      <c r="G2322" s="193" t="s">
        <v>1344</v>
      </c>
      <c r="H2322" s="189">
        <v>42735</v>
      </c>
      <c r="I2322" s="158" t="s">
        <v>2833</v>
      </c>
      <c r="J2322" s="475" t="s">
        <v>63</v>
      </c>
      <c r="K2322" s="158" t="s">
        <v>33</v>
      </c>
      <c r="L2322" s="158" t="s">
        <v>60</v>
      </c>
      <c r="M2322" s="158" t="s">
        <v>21</v>
      </c>
      <c r="N2322" s="158" t="s">
        <v>11</v>
      </c>
      <c r="O2322" s="146">
        <v>3297.65</v>
      </c>
      <c r="P2322" s="146">
        <v>0</v>
      </c>
      <c r="Q2322" s="146">
        <f t="shared" ref="Q2322" si="792">O2322-P2322</f>
        <v>3297.65</v>
      </c>
      <c r="R2322" s="160" t="s">
        <v>61</v>
      </c>
      <c r="S2322" s="161" t="s">
        <v>32</v>
      </c>
      <c r="T2322" s="161"/>
      <c r="U2322" s="161" t="s">
        <v>4208</v>
      </c>
      <c r="V2322" s="158" t="s">
        <v>7163</v>
      </c>
      <c r="W2322" s="158"/>
      <c r="X2322" s="158"/>
      <c r="Y2322" s="158"/>
      <c r="Z2322" s="162">
        <v>42735</v>
      </c>
      <c r="AA2322" s="158" t="s">
        <v>26</v>
      </c>
      <c r="AB2322" s="158" t="s">
        <v>8553</v>
      </c>
      <c r="AC2322" s="158" t="s">
        <v>2835</v>
      </c>
      <c r="AD2322" s="163"/>
    </row>
    <row r="2323" spans="1:60" x14ac:dyDescent="0.25">
      <c r="O2323" s="30">
        <f>SUM(O2317:O2322)</f>
        <v>687348.76</v>
      </c>
      <c r="P2323" s="30">
        <f t="shared" ref="P2323:Q2323" si="793">SUM(P2317:P2322)</f>
        <v>0</v>
      </c>
      <c r="Q2323" s="30">
        <f t="shared" si="793"/>
        <v>687348.76</v>
      </c>
    </row>
    <row r="2325" spans="1:60" ht="15.75" x14ac:dyDescent="0.25">
      <c r="G2325" s="200" t="s">
        <v>4207</v>
      </c>
      <c r="I2325" s="38" t="s">
        <v>1837</v>
      </c>
    </row>
    <row r="2326" spans="1:60" s="65" customFormat="1" ht="15" customHeight="1" outlineLevel="5" x14ac:dyDescent="0.25">
      <c r="A2326" s="21"/>
      <c r="B2326" s="151"/>
      <c r="C2326" s="151"/>
      <c r="D2326" s="151"/>
      <c r="E2326" s="151"/>
      <c r="F2326" s="151"/>
      <c r="G2326" s="191" t="s">
        <v>1842</v>
      </c>
      <c r="H2326" s="187">
        <v>42370</v>
      </c>
      <c r="I2326" s="151" t="s">
        <v>14</v>
      </c>
      <c r="J2326" s="473" t="s">
        <v>49</v>
      </c>
      <c r="K2326" s="151" t="s">
        <v>9</v>
      </c>
      <c r="L2326" s="151" t="s">
        <v>10</v>
      </c>
      <c r="M2326" s="151" t="s">
        <v>10</v>
      </c>
      <c r="N2326" s="151" t="s">
        <v>11</v>
      </c>
      <c r="O2326" s="139">
        <v>237213.04</v>
      </c>
      <c r="P2326" s="139">
        <v>0</v>
      </c>
      <c r="Q2326" s="139">
        <v>237213.04</v>
      </c>
      <c r="R2326" s="153" t="s">
        <v>1</v>
      </c>
      <c r="S2326" s="154" t="s">
        <v>4</v>
      </c>
      <c r="T2326" s="154"/>
      <c r="U2326" s="154" t="s">
        <v>4207</v>
      </c>
      <c r="V2326" s="151"/>
      <c r="W2326" s="151"/>
      <c r="X2326" s="151"/>
      <c r="Y2326" s="151"/>
      <c r="Z2326" s="155">
        <v>42370</v>
      </c>
      <c r="AA2326" s="151"/>
      <c r="AB2326" s="151"/>
      <c r="AC2326" s="151"/>
      <c r="AD2326" s="156" t="s">
        <v>1843</v>
      </c>
    </row>
    <row r="2327" spans="1:60" s="21" customFormat="1" ht="15" customHeight="1" outlineLevel="5" x14ac:dyDescent="0.25">
      <c r="B2327" s="1"/>
      <c r="C2327" s="1"/>
      <c r="D2327" s="1"/>
      <c r="E2327" s="1"/>
      <c r="F2327" s="1"/>
      <c r="G2327" s="192" t="s">
        <v>1842</v>
      </c>
      <c r="H2327" s="188">
        <v>42370</v>
      </c>
      <c r="I2327" s="1" t="s">
        <v>14</v>
      </c>
      <c r="J2327" s="294" t="s">
        <v>59</v>
      </c>
      <c r="K2327" s="1" t="s">
        <v>9</v>
      </c>
      <c r="L2327" s="1" t="s">
        <v>10</v>
      </c>
      <c r="M2327" s="1" t="s">
        <v>10</v>
      </c>
      <c r="N2327" s="1" t="s">
        <v>11</v>
      </c>
      <c r="O2327" s="9">
        <v>275342.88</v>
      </c>
      <c r="P2327" s="9">
        <v>0</v>
      </c>
      <c r="Q2327" s="9">
        <v>275342.88</v>
      </c>
      <c r="R2327" s="6" t="s">
        <v>1</v>
      </c>
      <c r="S2327" s="5" t="s">
        <v>4</v>
      </c>
      <c r="T2327" s="5"/>
      <c r="U2327" s="5" t="s">
        <v>4207</v>
      </c>
      <c r="V2327" s="1"/>
      <c r="W2327" s="1"/>
      <c r="X2327" s="1"/>
      <c r="Y2327" s="1"/>
      <c r="Z2327" s="4">
        <v>42370</v>
      </c>
      <c r="AA2327" s="1"/>
      <c r="AB2327" s="1"/>
      <c r="AC2327" s="1"/>
      <c r="AD2327" s="8" t="s">
        <v>1843</v>
      </c>
    </row>
    <row r="2328" spans="1:60" s="21" customFormat="1" outlineLevel="5" x14ac:dyDescent="0.25">
      <c r="B2328" s="1"/>
      <c r="C2328" s="1"/>
      <c r="D2328" s="1"/>
      <c r="E2328" s="1"/>
      <c r="F2328" s="1"/>
      <c r="G2328" s="192" t="s">
        <v>1344</v>
      </c>
      <c r="H2328" s="188">
        <v>42466</v>
      </c>
      <c r="I2328" s="1" t="s">
        <v>2830</v>
      </c>
      <c r="J2328" s="294" t="s">
        <v>59</v>
      </c>
      <c r="K2328" s="1" t="s">
        <v>33</v>
      </c>
      <c r="L2328" s="1" t="s">
        <v>34</v>
      </c>
      <c r="M2328" s="1" t="s">
        <v>21</v>
      </c>
      <c r="N2328" s="1" t="s">
        <v>11</v>
      </c>
      <c r="O2328" s="9">
        <v>2500</v>
      </c>
      <c r="P2328" s="9">
        <v>0</v>
      </c>
      <c r="Q2328" s="9">
        <v>2500</v>
      </c>
      <c r="R2328" s="6" t="s">
        <v>61</v>
      </c>
      <c r="S2328" s="5" t="s">
        <v>32</v>
      </c>
      <c r="T2328" s="5"/>
      <c r="U2328" s="5" t="s">
        <v>4207</v>
      </c>
      <c r="V2328" s="1" t="s">
        <v>35</v>
      </c>
      <c r="W2328" s="1"/>
      <c r="X2328" s="1"/>
      <c r="Y2328" s="1"/>
      <c r="Z2328" s="4">
        <v>42466</v>
      </c>
      <c r="AA2328" s="1" t="s">
        <v>26</v>
      </c>
      <c r="AB2328" s="1" t="s">
        <v>2831</v>
      </c>
      <c r="AC2328" s="1" t="s">
        <v>2832</v>
      </c>
      <c r="AD2328" s="8"/>
    </row>
    <row r="2329" spans="1:60" s="21" customFormat="1" ht="15" customHeight="1" outlineLevel="5" x14ac:dyDescent="0.25">
      <c r="B2329" s="1"/>
      <c r="C2329" s="1"/>
      <c r="D2329" s="1"/>
      <c r="E2329" s="1"/>
      <c r="F2329" s="1"/>
      <c r="G2329" s="192" t="s">
        <v>1842</v>
      </c>
      <c r="H2329" s="188">
        <v>42370</v>
      </c>
      <c r="I2329" s="1" t="s">
        <v>14</v>
      </c>
      <c r="J2329" s="294" t="s">
        <v>63</v>
      </c>
      <c r="K2329" s="1" t="s">
        <v>9</v>
      </c>
      <c r="L2329" s="1" t="s">
        <v>10</v>
      </c>
      <c r="M2329" s="1" t="s">
        <v>10</v>
      </c>
      <c r="N2329" s="1" t="s">
        <v>11</v>
      </c>
      <c r="O2329" s="9">
        <v>76108.800000000003</v>
      </c>
      <c r="P2329" s="9">
        <v>0</v>
      </c>
      <c r="Q2329" s="9">
        <v>76108.800000000003</v>
      </c>
      <c r="R2329" s="6" t="s">
        <v>1</v>
      </c>
      <c r="S2329" s="5" t="s">
        <v>4</v>
      </c>
      <c r="T2329" s="5"/>
      <c r="U2329" s="5" t="s">
        <v>4207</v>
      </c>
      <c r="V2329" s="1"/>
      <c r="W2329" s="1"/>
      <c r="X2329" s="1"/>
      <c r="Y2329" s="1"/>
      <c r="Z2329" s="4">
        <v>42370</v>
      </c>
      <c r="AA2329" s="1"/>
      <c r="AB2329" s="1"/>
      <c r="AC2329" s="1"/>
      <c r="AD2329" s="8" t="s">
        <v>1843</v>
      </c>
    </row>
    <row r="2330" spans="1:60" s="21" customFormat="1" outlineLevel="5" x14ac:dyDescent="0.25">
      <c r="B2330" s="353"/>
      <c r="C2330" s="353"/>
      <c r="D2330" s="353"/>
      <c r="E2330" s="353"/>
      <c r="F2330" s="353"/>
      <c r="G2330" s="403" t="s">
        <v>1344</v>
      </c>
      <c r="H2330" s="355">
        <v>42466</v>
      </c>
      <c r="I2330" s="353" t="s">
        <v>2830</v>
      </c>
      <c r="J2330" s="474" t="s">
        <v>63</v>
      </c>
      <c r="K2330" s="353" t="s">
        <v>33</v>
      </c>
      <c r="L2330" s="353" t="s">
        <v>34</v>
      </c>
      <c r="M2330" s="353" t="s">
        <v>21</v>
      </c>
      <c r="N2330" s="353" t="s">
        <v>11</v>
      </c>
      <c r="O2330" s="357">
        <v>1876.7</v>
      </c>
      <c r="P2330" s="357">
        <v>0</v>
      </c>
      <c r="Q2330" s="357">
        <v>1876.7</v>
      </c>
      <c r="R2330" s="359" t="s">
        <v>61</v>
      </c>
      <c r="S2330" s="360" t="s">
        <v>32</v>
      </c>
      <c r="T2330" s="360"/>
      <c r="U2330" s="360" t="s">
        <v>4207</v>
      </c>
      <c r="V2330" s="353" t="s">
        <v>35</v>
      </c>
      <c r="W2330" s="353"/>
      <c r="X2330" s="353"/>
      <c r="Y2330" s="353"/>
      <c r="Z2330" s="361">
        <v>42466</v>
      </c>
      <c r="AA2330" s="353" t="s">
        <v>26</v>
      </c>
      <c r="AB2330" s="353" t="s">
        <v>2831</v>
      </c>
      <c r="AC2330" s="353" t="s">
        <v>2832</v>
      </c>
      <c r="AD2330" s="362"/>
    </row>
    <row r="2331" spans="1:60" s="231" customFormat="1" outlineLevel="5" x14ac:dyDescent="0.25">
      <c r="A2331" s="21"/>
      <c r="B2331" s="158"/>
      <c r="C2331" s="158"/>
      <c r="D2331" s="158"/>
      <c r="E2331" s="158"/>
      <c r="F2331" s="158"/>
      <c r="G2331" s="193" t="s">
        <v>1344</v>
      </c>
      <c r="H2331" s="189">
        <v>42734</v>
      </c>
      <c r="I2331" s="158" t="s">
        <v>2830</v>
      </c>
      <c r="J2331" s="475" t="s">
        <v>63</v>
      </c>
      <c r="K2331" s="158" t="s">
        <v>33</v>
      </c>
      <c r="L2331" s="158" t="s">
        <v>60</v>
      </c>
      <c r="M2331" s="158" t="s">
        <v>21</v>
      </c>
      <c r="N2331" s="158" t="s">
        <v>11</v>
      </c>
      <c r="O2331" s="146">
        <v>623.29999999999995</v>
      </c>
      <c r="P2331" s="146">
        <v>0</v>
      </c>
      <c r="Q2331" s="146">
        <f t="shared" ref="Q2331" si="794">O2331-P2331</f>
        <v>623.29999999999995</v>
      </c>
      <c r="R2331" s="160" t="s">
        <v>61</v>
      </c>
      <c r="S2331" s="161" t="s">
        <v>32</v>
      </c>
      <c r="T2331" s="161"/>
      <c r="U2331" s="161" t="s">
        <v>4207</v>
      </c>
      <c r="V2331" s="158" t="s">
        <v>7184</v>
      </c>
      <c r="W2331" s="158"/>
      <c r="X2331" s="158"/>
      <c r="Y2331" s="158"/>
      <c r="Z2331" s="162">
        <v>42734</v>
      </c>
      <c r="AA2331" s="158" t="s">
        <v>26</v>
      </c>
      <c r="AB2331" s="158" t="s">
        <v>8555</v>
      </c>
      <c r="AC2331" s="158" t="s">
        <v>2832</v>
      </c>
      <c r="AD2331" s="163"/>
    </row>
    <row r="2332" spans="1:60" x14ac:dyDescent="0.25">
      <c r="O2332" s="30">
        <f>SUM(O2326:O2331)</f>
        <v>593664.72000000009</v>
      </c>
      <c r="P2332" s="30">
        <f t="shared" ref="P2332:Q2332" si="795">SUM(P2326:P2331)</f>
        <v>0</v>
      </c>
      <c r="Q2332" s="30">
        <f t="shared" si="795"/>
        <v>593664.72000000009</v>
      </c>
    </row>
    <row r="2333" spans="1:60" x14ac:dyDescent="0.25">
      <c r="O2333" s="30"/>
      <c r="P2333" s="30"/>
      <c r="Q2333" s="30"/>
    </row>
    <row r="2334" spans="1:60" s="20" customFormat="1" ht="15.75" x14ac:dyDescent="0.25">
      <c r="A2334" s="22"/>
      <c r="B2334" s="22"/>
      <c r="G2334" s="464" t="s">
        <v>8713</v>
      </c>
      <c r="H2334" s="112"/>
      <c r="I2334" s="465" t="s">
        <v>9495</v>
      </c>
      <c r="J2334" s="112"/>
      <c r="O2334" s="30"/>
      <c r="P2334" s="30"/>
      <c r="Q2334" s="30"/>
      <c r="AE2334" s="22"/>
      <c r="AF2334" s="22"/>
      <c r="AG2334" s="22"/>
      <c r="AH2334" s="22"/>
      <c r="AI2334" s="22"/>
      <c r="AJ2334" s="22"/>
      <c r="AK2334" s="22"/>
      <c r="AL2334" s="22"/>
      <c r="AM2334" s="22"/>
      <c r="AN2334" s="22"/>
      <c r="AO2334" s="22"/>
      <c r="AP2334" s="22"/>
      <c r="AQ2334" s="22"/>
      <c r="AR2334" s="22"/>
      <c r="AS2334" s="22"/>
      <c r="AT2334" s="22"/>
      <c r="AU2334" s="22"/>
      <c r="AV2334" s="22"/>
      <c r="AW2334" s="22"/>
      <c r="AX2334" s="22"/>
      <c r="AY2334" s="22"/>
      <c r="AZ2334" s="22"/>
      <c r="BA2334" s="22"/>
      <c r="BB2334" s="22"/>
      <c r="BC2334" s="22"/>
      <c r="BD2334" s="22"/>
      <c r="BE2334" s="22"/>
      <c r="BF2334" s="22"/>
      <c r="BG2334" s="22"/>
      <c r="BH2334" s="22"/>
    </row>
    <row r="2335" spans="1:60" s="65" customFormat="1" outlineLevel="5" x14ac:dyDescent="0.25">
      <c r="A2335" s="21"/>
      <c r="B2335" s="151"/>
      <c r="C2335" s="151"/>
      <c r="D2335" s="151"/>
      <c r="E2335" s="151"/>
      <c r="F2335" s="151"/>
      <c r="G2335" s="191" t="s">
        <v>1344</v>
      </c>
      <c r="H2335" s="187">
        <v>42658</v>
      </c>
      <c r="I2335" s="151" t="s">
        <v>7512</v>
      </c>
      <c r="J2335" s="473" t="s">
        <v>59</v>
      </c>
      <c r="K2335" s="151" t="s">
        <v>33</v>
      </c>
      <c r="L2335" s="151" t="s">
        <v>60</v>
      </c>
      <c r="M2335" s="151" t="s">
        <v>21</v>
      </c>
      <c r="N2335" s="151" t="s">
        <v>11</v>
      </c>
      <c r="O2335" s="139">
        <v>46452</v>
      </c>
      <c r="P2335" s="139">
        <v>0</v>
      </c>
      <c r="Q2335" s="139">
        <v>46452</v>
      </c>
      <c r="R2335" s="153" t="s">
        <v>7513</v>
      </c>
      <c r="S2335" s="154" t="s">
        <v>32</v>
      </c>
      <c r="T2335" s="154"/>
      <c r="U2335" s="154" t="s">
        <v>8713</v>
      </c>
      <c r="V2335" s="151" t="s">
        <v>7184</v>
      </c>
      <c r="W2335" s="151"/>
      <c r="X2335" s="151"/>
      <c r="Y2335" s="151"/>
      <c r="Z2335" s="155">
        <v>42658</v>
      </c>
      <c r="AA2335" s="151" t="s">
        <v>26</v>
      </c>
      <c r="AB2335" s="151" t="s">
        <v>7514</v>
      </c>
      <c r="AC2335" s="151" t="s">
        <v>7515</v>
      </c>
      <c r="AD2335" s="156"/>
    </row>
    <row r="2336" spans="1:60" s="21" customFormat="1" outlineLevel="5" x14ac:dyDescent="0.25">
      <c r="B2336" s="1"/>
      <c r="C2336" s="1"/>
      <c r="D2336" s="1"/>
      <c r="E2336" s="1"/>
      <c r="F2336" s="1"/>
      <c r="G2336" s="192" t="s">
        <v>1344</v>
      </c>
      <c r="H2336" s="188">
        <v>42658</v>
      </c>
      <c r="I2336" s="1" t="s">
        <v>7516</v>
      </c>
      <c r="J2336" s="294" t="s">
        <v>59</v>
      </c>
      <c r="K2336" s="1" t="s">
        <v>33</v>
      </c>
      <c r="L2336" s="1" t="s">
        <v>34</v>
      </c>
      <c r="M2336" s="1" t="s">
        <v>21</v>
      </c>
      <c r="N2336" s="1" t="s">
        <v>11</v>
      </c>
      <c r="O2336" s="9">
        <v>205583.09</v>
      </c>
      <c r="P2336" s="9">
        <v>0</v>
      </c>
      <c r="Q2336" s="9">
        <v>205583.09</v>
      </c>
      <c r="R2336" s="6" t="s">
        <v>7513</v>
      </c>
      <c r="S2336" s="5" t="s">
        <v>32</v>
      </c>
      <c r="T2336" s="5"/>
      <c r="U2336" s="5" t="s">
        <v>8713</v>
      </c>
      <c r="V2336" s="1"/>
      <c r="W2336" s="1"/>
      <c r="X2336" s="1"/>
      <c r="Y2336" s="1"/>
      <c r="Z2336" s="4">
        <v>42658</v>
      </c>
      <c r="AA2336" s="1" t="s">
        <v>26</v>
      </c>
      <c r="AB2336" s="1" t="s">
        <v>7517</v>
      </c>
      <c r="AC2336" s="1" t="s">
        <v>7518</v>
      </c>
      <c r="AD2336" s="8"/>
    </row>
    <row r="2337" spans="1:30" s="164" customFormat="1" outlineLevel="5" x14ac:dyDescent="0.25">
      <c r="A2337" s="21"/>
      <c r="B2337" s="158"/>
      <c r="C2337" s="158"/>
      <c r="D2337" s="158"/>
      <c r="E2337" s="158"/>
      <c r="F2337" s="158"/>
      <c r="G2337" s="193" t="s">
        <v>1344</v>
      </c>
      <c r="H2337" s="189">
        <v>42658</v>
      </c>
      <c r="I2337" s="158" t="s">
        <v>7516</v>
      </c>
      <c r="J2337" s="475" t="s">
        <v>63</v>
      </c>
      <c r="K2337" s="158" t="s">
        <v>33</v>
      </c>
      <c r="L2337" s="158" t="s">
        <v>34</v>
      </c>
      <c r="M2337" s="158" t="s">
        <v>21</v>
      </c>
      <c r="N2337" s="158" t="s">
        <v>11</v>
      </c>
      <c r="O2337" s="146">
        <v>10200</v>
      </c>
      <c r="P2337" s="146">
        <v>0</v>
      </c>
      <c r="Q2337" s="146">
        <v>10200</v>
      </c>
      <c r="R2337" s="160" t="s">
        <v>7513</v>
      </c>
      <c r="S2337" s="161" t="s">
        <v>32</v>
      </c>
      <c r="T2337" s="161"/>
      <c r="U2337" s="161" t="s">
        <v>8713</v>
      </c>
      <c r="V2337" s="158"/>
      <c r="W2337" s="158"/>
      <c r="X2337" s="158"/>
      <c r="Y2337" s="158"/>
      <c r="Z2337" s="162">
        <v>42658</v>
      </c>
      <c r="AA2337" s="158" t="s">
        <v>26</v>
      </c>
      <c r="AB2337" s="158" t="s">
        <v>7517</v>
      </c>
      <c r="AC2337" s="158" t="s">
        <v>7518</v>
      </c>
      <c r="AD2337" s="163"/>
    </row>
    <row r="2338" spans="1:30" s="21" customFormat="1" outlineLevel="5" x14ac:dyDescent="0.25">
      <c r="B2338" s="10"/>
      <c r="C2338" s="10"/>
      <c r="D2338" s="10"/>
      <c r="E2338" s="10"/>
      <c r="F2338" s="10"/>
      <c r="G2338" s="10"/>
      <c r="H2338" s="80"/>
      <c r="I2338" s="10"/>
      <c r="J2338" s="78"/>
      <c r="K2338" s="10"/>
      <c r="L2338" s="10"/>
      <c r="M2338" s="10"/>
      <c r="N2338" s="10"/>
      <c r="O2338" s="17">
        <f>SUM(O2335:O2337)</f>
        <v>262235.08999999997</v>
      </c>
      <c r="P2338" s="17">
        <f t="shared" ref="P2338:Q2338" si="796">SUM(P2335:P2337)</f>
        <v>0</v>
      </c>
      <c r="Q2338" s="17">
        <f t="shared" si="796"/>
        <v>262235.08999999997</v>
      </c>
      <c r="R2338" s="13"/>
      <c r="S2338" s="13"/>
      <c r="T2338" s="13"/>
      <c r="U2338" s="13"/>
      <c r="V2338" s="10"/>
      <c r="W2338" s="10"/>
      <c r="X2338" s="10"/>
      <c r="Y2338" s="10"/>
      <c r="Z2338" s="14"/>
      <c r="AA2338" s="10"/>
      <c r="AB2338" s="10"/>
      <c r="AC2338" s="10"/>
      <c r="AD2338" s="15"/>
    </row>
    <row r="2339" spans="1:30" s="21" customFormat="1" outlineLevel="5" x14ac:dyDescent="0.25">
      <c r="B2339" s="10"/>
      <c r="C2339" s="10"/>
      <c r="D2339" s="10"/>
      <c r="E2339" s="10"/>
      <c r="F2339" s="10"/>
      <c r="G2339" s="10"/>
      <c r="H2339" s="80"/>
      <c r="I2339" s="10"/>
      <c r="J2339" s="78"/>
      <c r="K2339" s="10"/>
      <c r="L2339" s="10"/>
      <c r="M2339" s="10"/>
      <c r="N2339" s="10"/>
      <c r="O2339" s="16"/>
      <c r="P2339" s="16"/>
      <c r="Q2339" s="16"/>
      <c r="R2339" s="13"/>
      <c r="S2339" s="13"/>
      <c r="T2339" s="13"/>
      <c r="U2339" s="13"/>
      <c r="V2339" s="10"/>
      <c r="W2339" s="10"/>
      <c r="X2339" s="10"/>
      <c r="Y2339" s="10"/>
      <c r="Z2339" s="14"/>
      <c r="AA2339" s="10"/>
      <c r="AB2339" s="10"/>
      <c r="AC2339" s="10"/>
      <c r="AD2339" s="15"/>
    </row>
    <row r="2340" spans="1:30" ht="15.75" x14ac:dyDescent="0.25">
      <c r="G2340" s="304" t="s">
        <v>1874</v>
      </c>
      <c r="I2340" s="61" t="s">
        <v>4243</v>
      </c>
      <c r="O2340" s="30"/>
      <c r="P2340" s="30"/>
      <c r="Q2340" s="30"/>
    </row>
    <row r="2341" spans="1:30" s="65" customFormat="1" outlineLevel="5" x14ac:dyDescent="0.25">
      <c r="A2341" s="21"/>
      <c r="B2341" s="151"/>
      <c r="C2341" s="151"/>
      <c r="D2341" s="151"/>
      <c r="E2341" s="151"/>
      <c r="F2341" s="151"/>
      <c r="G2341" s="191" t="s">
        <v>1842</v>
      </c>
      <c r="H2341" s="187">
        <v>42397</v>
      </c>
      <c r="I2341" s="151" t="s">
        <v>1876</v>
      </c>
      <c r="J2341" s="473" t="s">
        <v>49</v>
      </c>
      <c r="K2341" s="151" t="s">
        <v>36</v>
      </c>
      <c r="L2341" s="151" t="s">
        <v>20</v>
      </c>
      <c r="M2341" s="151" t="s">
        <v>21</v>
      </c>
      <c r="N2341" s="151" t="s">
        <v>11</v>
      </c>
      <c r="O2341" s="139">
        <v>22635.83</v>
      </c>
      <c r="P2341" s="139">
        <v>0</v>
      </c>
      <c r="Q2341" s="139">
        <v>22635.83</v>
      </c>
      <c r="R2341" s="153" t="s">
        <v>31</v>
      </c>
      <c r="S2341" s="154" t="s">
        <v>32</v>
      </c>
      <c r="T2341" s="154" t="s">
        <v>1592</v>
      </c>
      <c r="U2341" s="154" t="s">
        <v>1874</v>
      </c>
      <c r="V2341" s="151" t="s">
        <v>28</v>
      </c>
      <c r="W2341" s="151" t="s">
        <v>1877</v>
      </c>
      <c r="X2341" s="151"/>
      <c r="Y2341" s="151"/>
      <c r="Z2341" s="155">
        <v>42397</v>
      </c>
      <c r="AA2341" s="151" t="s">
        <v>2</v>
      </c>
      <c r="AB2341" s="151" t="s">
        <v>1866</v>
      </c>
      <c r="AC2341" s="151" t="s">
        <v>1878</v>
      </c>
      <c r="AD2341" s="156"/>
    </row>
    <row r="2342" spans="1:30" s="21" customFormat="1" outlineLevel="5" x14ac:dyDescent="0.25">
      <c r="B2342" s="1"/>
      <c r="C2342" s="1"/>
      <c r="D2342" s="1"/>
      <c r="E2342" s="1"/>
      <c r="F2342" s="1"/>
      <c r="G2342" s="192" t="s">
        <v>1842</v>
      </c>
      <c r="H2342" s="188">
        <v>42397</v>
      </c>
      <c r="I2342" s="1" t="s">
        <v>1879</v>
      </c>
      <c r="J2342" s="294" t="s">
        <v>49</v>
      </c>
      <c r="K2342" s="1" t="s">
        <v>36</v>
      </c>
      <c r="L2342" s="1" t="s">
        <v>20</v>
      </c>
      <c r="M2342" s="1" t="s">
        <v>21</v>
      </c>
      <c r="N2342" s="1" t="s">
        <v>11</v>
      </c>
      <c r="O2342" s="9">
        <v>10016.1</v>
      </c>
      <c r="P2342" s="9">
        <v>0</v>
      </c>
      <c r="Q2342" s="9">
        <v>10016.1</v>
      </c>
      <c r="R2342" s="6" t="s">
        <v>31</v>
      </c>
      <c r="S2342" s="5" t="s">
        <v>32</v>
      </c>
      <c r="T2342" s="5" t="s">
        <v>1592</v>
      </c>
      <c r="U2342" s="5" t="s">
        <v>1874</v>
      </c>
      <c r="V2342" s="1" t="s">
        <v>28</v>
      </c>
      <c r="W2342" s="1" t="s">
        <v>1880</v>
      </c>
      <c r="X2342" s="1"/>
      <c r="Y2342" s="1"/>
      <c r="Z2342" s="4">
        <v>42397</v>
      </c>
      <c r="AA2342" s="1" t="s">
        <v>2</v>
      </c>
      <c r="AB2342" s="1" t="s">
        <v>1866</v>
      </c>
      <c r="AC2342" s="1" t="s">
        <v>1881</v>
      </c>
      <c r="AD2342" s="8"/>
    </row>
    <row r="2343" spans="1:30" s="21" customFormat="1" outlineLevel="5" x14ac:dyDescent="0.25">
      <c r="B2343" s="1"/>
      <c r="C2343" s="1"/>
      <c r="D2343" s="1"/>
      <c r="E2343" s="1"/>
      <c r="F2343" s="1"/>
      <c r="G2343" s="192" t="s">
        <v>1842</v>
      </c>
      <c r="H2343" s="188">
        <v>42426</v>
      </c>
      <c r="I2343" s="1" t="s">
        <v>1915</v>
      </c>
      <c r="J2343" s="294" t="s">
        <v>49</v>
      </c>
      <c r="K2343" s="1" t="s">
        <v>36</v>
      </c>
      <c r="L2343" s="1" t="s">
        <v>20</v>
      </c>
      <c r="M2343" s="1" t="s">
        <v>21</v>
      </c>
      <c r="N2343" s="1" t="s">
        <v>11</v>
      </c>
      <c r="O2343" s="9">
        <v>38390.5</v>
      </c>
      <c r="P2343" s="9">
        <v>0</v>
      </c>
      <c r="Q2343" s="9">
        <v>38390.5</v>
      </c>
      <c r="R2343" s="6" t="s">
        <v>31</v>
      </c>
      <c r="S2343" s="5" t="s">
        <v>32</v>
      </c>
      <c r="T2343" s="5" t="s">
        <v>1592</v>
      </c>
      <c r="U2343" s="5" t="s">
        <v>1874</v>
      </c>
      <c r="V2343" s="1" t="s">
        <v>28</v>
      </c>
      <c r="W2343" s="1" t="s">
        <v>1448</v>
      </c>
      <c r="X2343" s="1"/>
      <c r="Y2343" s="1"/>
      <c r="Z2343" s="4">
        <v>42426</v>
      </c>
      <c r="AA2343" s="1" t="s">
        <v>2</v>
      </c>
      <c r="AB2343" s="1" t="s">
        <v>1708</v>
      </c>
      <c r="AC2343" s="1" t="s">
        <v>1916</v>
      </c>
      <c r="AD2343" s="8"/>
    </row>
    <row r="2344" spans="1:30" s="21" customFormat="1" outlineLevel="5" x14ac:dyDescent="0.25">
      <c r="B2344" s="1"/>
      <c r="C2344" s="1"/>
      <c r="D2344" s="1"/>
      <c r="E2344" s="1"/>
      <c r="F2344" s="1"/>
      <c r="G2344" s="192" t="s">
        <v>1842</v>
      </c>
      <c r="H2344" s="188">
        <v>42426</v>
      </c>
      <c r="I2344" s="1" t="s">
        <v>1917</v>
      </c>
      <c r="J2344" s="294" t="s">
        <v>49</v>
      </c>
      <c r="K2344" s="1" t="s">
        <v>36</v>
      </c>
      <c r="L2344" s="1" t="s">
        <v>20</v>
      </c>
      <c r="M2344" s="1" t="s">
        <v>21</v>
      </c>
      <c r="N2344" s="1" t="s">
        <v>11</v>
      </c>
      <c r="O2344" s="9">
        <v>8537.09</v>
      </c>
      <c r="P2344" s="9">
        <v>0</v>
      </c>
      <c r="Q2344" s="9">
        <v>8537.09</v>
      </c>
      <c r="R2344" s="6" t="s">
        <v>31</v>
      </c>
      <c r="S2344" s="5" t="s">
        <v>32</v>
      </c>
      <c r="T2344" s="5" t="s">
        <v>1592</v>
      </c>
      <c r="U2344" s="5" t="s">
        <v>1874</v>
      </c>
      <c r="V2344" s="1" t="s">
        <v>28</v>
      </c>
      <c r="W2344" s="1" t="s">
        <v>1449</v>
      </c>
      <c r="X2344" s="1"/>
      <c r="Y2344" s="1"/>
      <c r="Z2344" s="4">
        <v>42426</v>
      </c>
      <c r="AA2344" s="1" t="s">
        <v>2</v>
      </c>
      <c r="AB2344" s="1" t="s">
        <v>1708</v>
      </c>
      <c r="AC2344" s="1" t="s">
        <v>1918</v>
      </c>
      <c r="AD2344" s="8"/>
    </row>
    <row r="2345" spans="1:30" s="21" customFormat="1" outlineLevel="5" x14ac:dyDescent="0.25">
      <c r="B2345" s="1"/>
      <c r="C2345" s="1"/>
      <c r="D2345" s="1"/>
      <c r="E2345" s="1"/>
      <c r="F2345" s="1"/>
      <c r="G2345" s="192" t="s">
        <v>1842</v>
      </c>
      <c r="H2345" s="188">
        <v>42459</v>
      </c>
      <c r="I2345" s="1" t="s">
        <v>1988</v>
      </c>
      <c r="J2345" s="294" t="s">
        <v>49</v>
      </c>
      <c r="K2345" s="1" t="s">
        <v>36</v>
      </c>
      <c r="L2345" s="1" t="s">
        <v>20</v>
      </c>
      <c r="M2345" s="1" t="s">
        <v>21</v>
      </c>
      <c r="N2345" s="1" t="s">
        <v>11</v>
      </c>
      <c r="O2345" s="9">
        <v>36161.72</v>
      </c>
      <c r="P2345" s="9">
        <v>0</v>
      </c>
      <c r="Q2345" s="9">
        <v>36161.72</v>
      </c>
      <c r="R2345" s="6" t="s">
        <v>31</v>
      </c>
      <c r="S2345" s="5" t="s">
        <v>32</v>
      </c>
      <c r="T2345" s="5" t="s">
        <v>1592</v>
      </c>
      <c r="U2345" s="5" t="s">
        <v>1874</v>
      </c>
      <c r="V2345" s="1" t="s">
        <v>28</v>
      </c>
      <c r="W2345" s="1" t="s">
        <v>1989</v>
      </c>
      <c r="X2345" s="1"/>
      <c r="Y2345" s="1"/>
      <c r="Z2345" s="4">
        <v>42459</v>
      </c>
      <c r="AA2345" s="1" t="s">
        <v>2</v>
      </c>
      <c r="AB2345" s="1" t="s">
        <v>1990</v>
      </c>
      <c r="AC2345" s="1" t="s">
        <v>1991</v>
      </c>
      <c r="AD2345" s="8"/>
    </row>
    <row r="2346" spans="1:30" s="21" customFormat="1" outlineLevel="5" x14ac:dyDescent="0.25">
      <c r="B2346" s="1"/>
      <c r="C2346" s="1"/>
      <c r="D2346" s="1"/>
      <c r="E2346" s="1"/>
      <c r="F2346" s="1"/>
      <c r="G2346" s="192" t="s">
        <v>1842</v>
      </c>
      <c r="H2346" s="188">
        <v>42458</v>
      </c>
      <c r="I2346" s="1" t="s">
        <v>1992</v>
      </c>
      <c r="J2346" s="294" t="s">
        <v>49</v>
      </c>
      <c r="K2346" s="1" t="s">
        <v>36</v>
      </c>
      <c r="L2346" s="1" t="s">
        <v>20</v>
      </c>
      <c r="M2346" s="1" t="s">
        <v>21</v>
      </c>
      <c r="N2346" s="1" t="s">
        <v>11</v>
      </c>
      <c r="O2346" s="9">
        <v>9125.11</v>
      </c>
      <c r="P2346" s="9">
        <v>0</v>
      </c>
      <c r="Q2346" s="9">
        <v>9125.11</v>
      </c>
      <c r="R2346" s="6" t="s">
        <v>31</v>
      </c>
      <c r="S2346" s="5" t="s">
        <v>32</v>
      </c>
      <c r="T2346" s="5" t="s">
        <v>1592</v>
      </c>
      <c r="U2346" s="5" t="s">
        <v>1874</v>
      </c>
      <c r="V2346" s="1" t="s">
        <v>28</v>
      </c>
      <c r="W2346" s="1" t="s">
        <v>1993</v>
      </c>
      <c r="X2346" s="1"/>
      <c r="Y2346" s="1"/>
      <c r="Z2346" s="4">
        <v>42458</v>
      </c>
      <c r="AA2346" s="1" t="s">
        <v>2</v>
      </c>
      <c r="AB2346" s="1" t="s">
        <v>1994</v>
      </c>
      <c r="AC2346" s="1" t="s">
        <v>1995</v>
      </c>
      <c r="AD2346" s="8"/>
    </row>
    <row r="2347" spans="1:30" s="21" customFormat="1" outlineLevel="5" x14ac:dyDescent="0.25">
      <c r="B2347" s="1"/>
      <c r="C2347" s="1"/>
      <c r="D2347" s="1"/>
      <c r="E2347" s="1"/>
      <c r="F2347" s="1"/>
      <c r="G2347" s="192" t="s">
        <v>1842</v>
      </c>
      <c r="H2347" s="188">
        <v>42489</v>
      </c>
      <c r="I2347" s="1" t="s">
        <v>2570</v>
      </c>
      <c r="J2347" s="294" t="s">
        <v>49</v>
      </c>
      <c r="K2347" s="1" t="s">
        <v>36</v>
      </c>
      <c r="L2347" s="1" t="s">
        <v>20</v>
      </c>
      <c r="M2347" s="1" t="s">
        <v>21</v>
      </c>
      <c r="N2347" s="1" t="s">
        <v>11</v>
      </c>
      <c r="O2347" s="9">
        <v>8830.1</v>
      </c>
      <c r="P2347" s="9">
        <v>0</v>
      </c>
      <c r="Q2347" s="9">
        <v>8830.1</v>
      </c>
      <c r="R2347" s="6" t="s">
        <v>31</v>
      </c>
      <c r="S2347" s="5" t="s">
        <v>32</v>
      </c>
      <c r="T2347" s="5" t="s">
        <v>1592</v>
      </c>
      <c r="U2347" s="5" t="s">
        <v>1874</v>
      </c>
      <c r="V2347" s="1" t="s">
        <v>28</v>
      </c>
      <c r="W2347" s="1" t="s">
        <v>2571</v>
      </c>
      <c r="X2347" s="1"/>
      <c r="Y2347" s="1"/>
      <c r="Z2347" s="4">
        <v>42489</v>
      </c>
      <c r="AA2347" s="1" t="s">
        <v>2</v>
      </c>
      <c r="AB2347" s="1" t="s">
        <v>1709</v>
      </c>
      <c r="AC2347" s="1" t="s">
        <v>2572</v>
      </c>
      <c r="AD2347" s="8"/>
    </row>
    <row r="2348" spans="1:30" s="21" customFormat="1" outlineLevel="5" x14ac:dyDescent="0.25">
      <c r="B2348" s="1"/>
      <c r="C2348" s="1"/>
      <c r="D2348" s="1"/>
      <c r="E2348" s="1"/>
      <c r="F2348" s="1"/>
      <c r="G2348" s="192" t="s">
        <v>1842</v>
      </c>
      <c r="H2348" s="188">
        <v>42489</v>
      </c>
      <c r="I2348" s="1" t="s">
        <v>2577</v>
      </c>
      <c r="J2348" s="294" t="s">
        <v>49</v>
      </c>
      <c r="K2348" s="1" t="s">
        <v>36</v>
      </c>
      <c r="L2348" s="1" t="s">
        <v>20</v>
      </c>
      <c r="M2348" s="1" t="s">
        <v>21</v>
      </c>
      <c r="N2348" s="1" t="s">
        <v>11</v>
      </c>
      <c r="O2348" s="9">
        <v>64006.51</v>
      </c>
      <c r="P2348" s="9">
        <v>0</v>
      </c>
      <c r="Q2348" s="9">
        <v>64006.51</v>
      </c>
      <c r="R2348" s="6" t="s">
        <v>31</v>
      </c>
      <c r="S2348" s="5" t="s">
        <v>32</v>
      </c>
      <c r="T2348" s="5" t="s">
        <v>1592</v>
      </c>
      <c r="U2348" s="5" t="s">
        <v>1874</v>
      </c>
      <c r="V2348" s="1" t="s">
        <v>28</v>
      </c>
      <c r="W2348" s="1" t="s">
        <v>2578</v>
      </c>
      <c r="X2348" s="1"/>
      <c r="Y2348" s="1"/>
      <c r="Z2348" s="4">
        <v>42489</v>
      </c>
      <c r="AA2348" s="1" t="s">
        <v>2</v>
      </c>
      <c r="AB2348" s="1" t="s">
        <v>1709</v>
      </c>
      <c r="AC2348" s="1" t="s">
        <v>2579</v>
      </c>
      <c r="AD2348" s="8"/>
    </row>
    <row r="2349" spans="1:30" s="21" customFormat="1" outlineLevel="5" x14ac:dyDescent="0.25">
      <c r="B2349" s="1"/>
      <c r="C2349" s="1"/>
      <c r="D2349" s="1"/>
      <c r="E2349" s="1"/>
      <c r="F2349" s="1"/>
      <c r="G2349" s="192" t="s">
        <v>1842</v>
      </c>
      <c r="H2349" s="188">
        <v>42520</v>
      </c>
      <c r="I2349" s="1" t="s">
        <v>2640</v>
      </c>
      <c r="J2349" s="294" t="s">
        <v>49</v>
      </c>
      <c r="K2349" s="1" t="s">
        <v>36</v>
      </c>
      <c r="L2349" s="1" t="s">
        <v>20</v>
      </c>
      <c r="M2349" s="1" t="s">
        <v>21</v>
      </c>
      <c r="N2349" s="1" t="s">
        <v>11</v>
      </c>
      <c r="O2349" s="9">
        <v>52626.27</v>
      </c>
      <c r="P2349" s="9">
        <v>0</v>
      </c>
      <c r="Q2349" s="9">
        <v>52626.27</v>
      </c>
      <c r="R2349" s="6" t="s">
        <v>31</v>
      </c>
      <c r="S2349" s="5" t="s">
        <v>32</v>
      </c>
      <c r="T2349" s="5" t="s">
        <v>1592</v>
      </c>
      <c r="U2349" s="5" t="s">
        <v>1874</v>
      </c>
      <c r="V2349" s="1" t="s">
        <v>28</v>
      </c>
      <c r="W2349" s="1" t="s">
        <v>2641</v>
      </c>
      <c r="X2349" s="1"/>
      <c r="Y2349" s="1"/>
      <c r="Z2349" s="4">
        <v>42520</v>
      </c>
      <c r="AA2349" s="1" t="s">
        <v>2</v>
      </c>
      <c r="AB2349" s="1" t="s">
        <v>2642</v>
      </c>
      <c r="AC2349" s="1" t="s">
        <v>2643</v>
      </c>
      <c r="AD2349" s="8"/>
    </row>
    <row r="2350" spans="1:30" s="21" customFormat="1" outlineLevel="5" x14ac:dyDescent="0.25">
      <c r="B2350" s="1"/>
      <c r="C2350" s="1"/>
      <c r="D2350" s="1"/>
      <c r="E2350" s="1"/>
      <c r="F2350" s="1"/>
      <c r="G2350" s="192" t="s">
        <v>1842</v>
      </c>
      <c r="H2350" s="188">
        <v>42520</v>
      </c>
      <c r="I2350" s="1" t="s">
        <v>2644</v>
      </c>
      <c r="J2350" s="294" t="s">
        <v>49</v>
      </c>
      <c r="K2350" s="1" t="s">
        <v>36</v>
      </c>
      <c r="L2350" s="1" t="s">
        <v>20</v>
      </c>
      <c r="M2350" s="1" t="s">
        <v>21</v>
      </c>
      <c r="N2350" s="1" t="s">
        <v>11</v>
      </c>
      <c r="O2350" s="9">
        <v>9125.11</v>
      </c>
      <c r="P2350" s="9">
        <v>0</v>
      </c>
      <c r="Q2350" s="9">
        <v>9125.11</v>
      </c>
      <c r="R2350" s="6" t="s">
        <v>31</v>
      </c>
      <c r="S2350" s="5" t="s">
        <v>32</v>
      </c>
      <c r="T2350" s="5" t="s">
        <v>1592</v>
      </c>
      <c r="U2350" s="5" t="s">
        <v>1874</v>
      </c>
      <c r="V2350" s="1" t="s">
        <v>28</v>
      </c>
      <c r="W2350" s="1" t="s">
        <v>2645</v>
      </c>
      <c r="X2350" s="1"/>
      <c r="Y2350" s="1"/>
      <c r="Z2350" s="4">
        <v>42520</v>
      </c>
      <c r="AA2350" s="1" t="s">
        <v>2</v>
      </c>
      <c r="AB2350" s="1" t="s">
        <v>2646</v>
      </c>
      <c r="AC2350" s="1" t="s">
        <v>2647</v>
      </c>
      <c r="AD2350" s="8"/>
    </row>
    <row r="2351" spans="1:30" s="21" customFormat="1" outlineLevel="5" x14ac:dyDescent="0.25">
      <c r="B2351" s="1"/>
      <c r="C2351" s="1"/>
      <c r="D2351" s="1"/>
      <c r="E2351" s="1"/>
      <c r="F2351" s="1"/>
      <c r="G2351" s="192" t="s">
        <v>1842</v>
      </c>
      <c r="H2351" s="188">
        <v>42521</v>
      </c>
      <c r="I2351" s="1" t="s">
        <v>2673</v>
      </c>
      <c r="J2351" s="294" t="s">
        <v>49</v>
      </c>
      <c r="K2351" s="1" t="s">
        <v>36</v>
      </c>
      <c r="L2351" s="1" t="s">
        <v>20</v>
      </c>
      <c r="M2351" s="1" t="s">
        <v>21</v>
      </c>
      <c r="N2351" s="1" t="s">
        <v>11</v>
      </c>
      <c r="O2351" s="9">
        <v>2600</v>
      </c>
      <c r="P2351" s="9">
        <v>0</v>
      </c>
      <c r="Q2351" s="9">
        <v>2600</v>
      </c>
      <c r="R2351" s="6" t="s">
        <v>31</v>
      </c>
      <c r="S2351" s="5" t="s">
        <v>32</v>
      </c>
      <c r="T2351" s="5" t="s">
        <v>1592</v>
      </c>
      <c r="U2351" s="5" t="s">
        <v>1874</v>
      </c>
      <c r="V2351" s="1" t="s">
        <v>28</v>
      </c>
      <c r="W2351" s="1" t="s">
        <v>2674</v>
      </c>
      <c r="X2351" s="1"/>
      <c r="Y2351" s="1"/>
      <c r="Z2351" s="4">
        <v>42521</v>
      </c>
      <c r="AA2351" s="1" t="s">
        <v>2</v>
      </c>
      <c r="AB2351" s="1" t="s">
        <v>2675</v>
      </c>
      <c r="AC2351" s="1" t="s">
        <v>2676</v>
      </c>
      <c r="AD2351" s="8"/>
    </row>
    <row r="2352" spans="1:30" s="21" customFormat="1" outlineLevel="5" x14ac:dyDescent="0.25">
      <c r="B2352" s="1"/>
      <c r="C2352" s="1"/>
      <c r="D2352" s="1"/>
      <c r="E2352" s="1"/>
      <c r="F2352" s="1"/>
      <c r="G2352" s="192" t="s">
        <v>1842</v>
      </c>
      <c r="H2352" s="188">
        <v>42551</v>
      </c>
      <c r="I2352" s="1" t="s">
        <v>1680</v>
      </c>
      <c r="J2352" s="294" t="s">
        <v>49</v>
      </c>
      <c r="K2352" s="1" t="s">
        <v>36</v>
      </c>
      <c r="L2352" s="1" t="s">
        <v>20</v>
      </c>
      <c r="M2352" s="1" t="s">
        <v>21</v>
      </c>
      <c r="N2352" s="1" t="s">
        <v>11</v>
      </c>
      <c r="O2352" s="9">
        <v>11447.24</v>
      </c>
      <c r="P2352" s="9">
        <v>0</v>
      </c>
      <c r="Q2352" s="9">
        <v>11447.24</v>
      </c>
      <c r="R2352" s="6" t="s">
        <v>31</v>
      </c>
      <c r="S2352" s="5" t="s">
        <v>32</v>
      </c>
      <c r="T2352" s="5" t="s">
        <v>1592</v>
      </c>
      <c r="U2352" s="5" t="s">
        <v>1874</v>
      </c>
      <c r="V2352" s="1" t="s">
        <v>28</v>
      </c>
      <c r="W2352" s="1" t="s">
        <v>2758</v>
      </c>
      <c r="X2352" s="1"/>
      <c r="Y2352" s="1"/>
      <c r="Z2352" s="4">
        <v>42551</v>
      </c>
      <c r="AA2352" s="1" t="s">
        <v>2</v>
      </c>
      <c r="AB2352" s="1" t="s">
        <v>2759</v>
      </c>
      <c r="AC2352" s="1" t="s">
        <v>2760</v>
      </c>
      <c r="AD2352" s="8"/>
    </row>
    <row r="2353" spans="2:30" s="21" customFormat="1" outlineLevel="5" x14ac:dyDescent="0.25">
      <c r="B2353" s="1"/>
      <c r="C2353" s="1"/>
      <c r="D2353" s="1"/>
      <c r="E2353" s="1"/>
      <c r="F2353" s="1"/>
      <c r="G2353" s="192" t="s">
        <v>1842</v>
      </c>
      <c r="H2353" s="188">
        <v>42551</v>
      </c>
      <c r="I2353" s="1" t="s">
        <v>2768</v>
      </c>
      <c r="J2353" s="294" t="s">
        <v>49</v>
      </c>
      <c r="K2353" s="1" t="s">
        <v>36</v>
      </c>
      <c r="L2353" s="1" t="s">
        <v>20</v>
      </c>
      <c r="M2353" s="1" t="s">
        <v>21</v>
      </c>
      <c r="N2353" s="1" t="s">
        <v>11</v>
      </c>
      <c r="O2353" s="9">
        <v>67016.28</v>
      </c>
      <c r="P2353" s="9">
        <v>0</v>
      </c>
      <c r="Q2353" s="9">
        <v>67016.28</v>
      </c>
      <c r="R2353" s="6" t="s">
        <v>31</v>
      </c>
      <c r="S2353" s="5" t="s">
        <v>32</v>
      </c>
      <c r="T2353" s="5" t="s">
        <v>1592</v>
      </c>
      <c r="U2353" s="5" t="s">
        <v>1874</v>
      </c>
      <c r="V2353" s="1" t="s">
        <v>28</v>
      </c>
      <c r="W2353" s="1" t="s">
        <v>2769</v>
      </c>
      <c r="X2353" s="1"/>
      <c r="Y2353" s="1"/>
      <c r="Z2353" s="4">
        <v>42551</v>
      </c>
      <c r="AA2353" s="1" t="s">
        <v>2</v>
      </c>
      <c r="AB2353" s="1" t="s">
        <v>2770</v>
      </c>
      <c r="AC2353" s="1" t="s">
        <v>2771</v>
      </c>
      <c r="AD2353" s="8"/>
    </row>
    <row r="2354" spans="2:30" s="21" customFormat="1" outlineLevel="5" x14ac:dyDescent="0.25">
      <c r="B2354" s="1"/>
      <c r="C2354" s="1"/>
      <c r="D2354" s="1"/>
      <c r="E2354" s="1"/>
      <c r="F2354" s="1"/>
      <c r="G2354" s="192" t="s">
        <v>1842</v>
      </c>
      <c r="H2354" s="188">
        <v>42551</v>
      </c>
      <c r="I2354" s="1" t="s">
        <v>2808</v>
      </c>
      <c r="J2354" s="294" t="s">
        <v>49</v>
      </c>
      <c r="K2354" s="1" t="s">
        <v>36</v>
      </c>
      <c r="L2354" s="1" t="s">
        <v>20</v>
      </c>
      <c r="M2354" s="1" t="s">
        <v>21</v>
      </c>
      <c r="N2354" s="1" t="s">
        <v>11</v>
      </c>
      <c r="O2354" s="9">
        <v>2834</v>
      </c>
      <c r="P2354" s="9">
        <v>0</v>
      </c>
      <c r="Q2354" s="9">
        <v>2834</v>
      </c>
      <c r="R2354" s="6" t="s">
        <v>31</v>
      </c>
      <c r="S2354" s="5" t="s">
        <v>32</v>
      </c>
      <c r="T2354" s="5" t="s">
        <v>1592</v>
      </c>
      <c r="U2354" s="5" t="s">
        <v>1874</v>
      </c>
      <c r="V2354" s="1" t="s">
        <v>28</v>
      </c>
      <c r="W2354" s="1" t="s">
        <v>2809</v>
      </c>
      <c r="X2354" s="1"/>
      <c r="Y2354" s="1"/>
      <c r="Z2354" s="4">
        <v>42551</v>
      </c>
      <c r="AA2354" s="1" t="s">
        <v>2</v>
      </c>
      <c r="AB2354" s="1" t="s">
        <v>2810</v>
      </c>
      <c r="AC2354" s="1" t="s">
        <v>2811</v>
      </c>
      <c r="AD2354" s="8"/>
    </row>
    <row r="2355" spans="2:30" s="21" customFormat="1" outlineLevel="5" x14ac:dyDescent="0.25">
      <c r="B2355" s="1"/>
      <c r="C2355" s="1"/>
      <c r="D2355" s="1"/>
      <c r="E2355" s="1"/>
      <c r="F2355" s="1"/>
      <c r="G2355" s="192" t="s">
        <v>1842</v>
      </c>
      <c r="H2355" s="188">
        <v>42577</v>
      </c>
      <c r="I2355" s="1" t="s">
        <v>4291</v>
      </c>
      <c r="J2355" s="294" t="s">
        <v>49</v>
      </c>
      <c r="K2355" s="1" t="s">
        <v>36</v>
      </c>
      <c r="L2355" s="1" t="s">
        <v>20</v>
      </c>
      <c r="M2355" s="1" t="s">
        <v>21</v>
      </c>
      <c r="N2355" s="1" t="s">
        <v>11</v>
      </c>
      <c r="O2355" s="9">
        <v>31646</v>
      </c>
      <c r="P2355" s="9">
        <v>0</v>
      </c>
      <c r="Q2355" s="9">
        <v>31646</v>
      </c>
      <c r="R2355" s="6" t="s">
        <v>31</v>
      </c>
      <c r="S2355" s="5" t="s">
        <v>32</v>
      </c>
      <c r="T2355" s="5" t="s">
        <v>1592</v>
      </c>
      <c r="U2355" s="5" t="s">
        <v>1874</v>
      </c>
      <c r="V2355" s="1" t="s">
        <v>28</v>
      </c>
      <c r="W2355" s="1" t="s">
        <v>4292</v>
      </c>
      <c r="X2355" s="1"/>
      <c r="Y2355" s="1"/>
      <c r="Z2355" s="4">
        <v>42577</v>
      </c>
      <c r="AA2355" s="1" t="s">
        <v>2</v>
      </c>
      <c r="AB2355" s="1" t="s">
        <v>1708</v>
      </c>
      <c r="AC2355" s="1" t="s">
        <v>4293</v>
      </c>
      <c r="AD2355" s="8"/>
    </row>
    <row r="2356" spans="2:30" s="21" customFormat="1" outlineLevel="5" x14ac:dyDescent="0.25">
      <c r="B2356" s="1"/>
      <c r="C2356" s="1"/>
      <c r="D2356" s="1"/>
      <c r="E2356" s="1"/>
      <c r="F2356" s="1"/>
      <c r="G2356" s="192" t="s">
        <v>1842</v>
      </c>
      <c r="H2356" s="188">
        <v>42577</v>
      </c>
      <c r="I2356" s="1" t="s">
        <v>4294</v>
      </c>
      <c r="J2356" s="294" t="s">
        <v>49</v>
      </c>
      <c r="K2356" s="1" t="s">
        <v>36</v>
      </c>
      <c r="L2356" s="1" t="s">
        <v>20</v>
      </c>
      <c r="M2356" s="1" t="s">
        <v>21</v>
      </c>
      <c r="N2356" s="1" t="s">
        <v>11</v>
      </c>
      <c r="O2356" s="9">
        <v>12635.21</v>
      </c>
      <c r="P2356" s="9">
        <v>0</v>
      </c>
      <c r="Q2356" s="9">
        <v>12635.21</v>
      </c>
      <c r="R2356" s="6" t="s">
        <v>31</v>
      </c>
      <c r="S2356" s="5" t="s">
        <v>32</v>
      </c>
      <c r="T2356" s="5" t="s">
        <v>1592</v>
      </c>
      <c r="U2356" s="5" t="s">
        <v>1874</v>
      </c>
      <c r="V2356" s="1" t="s">
        <v>28</v>
      </c>
      <c r="W2356" s="1" t="s">
        <v>4295</v>
      </c>
      <c r="X2356" s="1"/>
      <c r="Y2356" s="1"/>
      <c r="Z2356" s="4">
        <v>42577</v>
      </c>
      <c r="AA2356" s="1" t="s">
        <v>2</v>
      </c>
      <c r="AB2356" s="1" t="s">
        <v>1708</v>
      </c>
      <c r="AC2356" s="1" t="s">
        <v>4296</v>
      </c>
      <c r="AD2356" s="8"/>
    </row>
    <row r="2357" spans="2:30" s="21" customFormat="1" outlineLevel="5" x14ac:dyDescent="0.25">
      <c r="B2357" s="1"/>
      <c r="C2357" s="1"/>
      <c r="D2357" s="1"/>
      <c r="E2357" s="1"/>
      <c r="F2357" s="1"/>
      <c r="G2357" s="192" t="s">
        <v>1842</v>
      </c>
      <c r="H2357" s="188">
        <v>42577</v>
      </c>
      <c r="I2357" s="1" t="s">
        <v>4301</v>
      </c>
      <c r="J2357" s="294" t="s">
        <v>49</v>
      </c>
      <c r="K2357" s="1" t="s">
        <v>36</v>
      </c>
      <c r="L2357" s="1" t="s">
        <v>20</v>
      </c>
      <c r="M2357" s="1" t="s">
        <v>21</v>
      </c>
      <c r="N2357" s="1" t="s">
        <v>11</v>
      </c>
      <c r="O2357" s="9">
        <v>3161</v>
      </c>
      <c r="P2357" s="9">
        <v>0</v>
      </c>
      <c r="Q2357" s="9">
        <v>3161</v>
      </c>
      <c r="R2357" s="6" t="s">
        <v>31</v>
      </c>
      <c r="S2357" s="5" t="s">
        <v>32</v>
      </c>
      <c r="T2357" s="5" t="s">
        <v>1592</v>
      </c>
      <c r="U2357" s="5" t="s">
        <v>1874</v>
      </c>
      <c r="V2357" s="1" t="s">
        <v>28</v>
      </c>
      <c r="W2357" s="1" t="s">
        <v>4302</v>
      </c>
      <c r="X2357" s="1"/>
      <c r="Y2357" s="1"/>
      <c r="Z2357" s="4">
        <v>42577</v>
      </c>
      <c r="AA2357" s="1" t="s">
        <v>2</v>
      </c>
      <c r="AB2357" s="1" t="s">
        <v>4303</v>
      </c>
      <c r="AC2357" s="1" t="s">
        <v>4304</v>
      </c>
      <c r="AD2357" s="8"/>
    </row>
    <row r="2358" spans="2:30" s="21" customFormat="1" outlineLevel="5" x14ac:dyDescent="0.25">
      <c r="B2358" s="1"/>
      <c r="C2358" s="1"/>
      <c r="D2358" s="1"/>
      <c r="E2358" s="1"/>
      <c r="F2358" s="1"/>
      <c r="G2358" s="192" t="s">
        <v>1842</v>
      </c>
      <c r="H2358" s="188">
        <v>42613</v>
      </c>
      <c r="I2358" s="1" t="s">
        <v>4464</v>
      </c>
      <c r="J2358" s="294" t="s">
        <v>49</v>
      </c>
      <c r="K2358" s="1" t="s">
        <v>36</v>
      </c>
      <c r="L2358" s="1" t="s">
        <v>20</v>
      </c>
      <c r="M2358" s="1" t="s">
        <v>21</v>
      </c>
      <c r="N2358" s="1" t="s">
        <v>11</v>
      </c>
      <c r="O2358" s="9">
        <v>3418.92</v>
      </c>
      <c r="P2358" s="9">
        <v>0</v>
      </c>
      <c r="Q2358" s="9">
        <v>3418.92</v>
      </c>
      <c r="R2358" s="6" t="s">
        <v>31</v>
      </c>
      <c r="S2358" s="5" t="s">
        <v>32</v>
      </c>
      <c r="T2358" s="5" t="s">
        <v>1592</v>
      </c>
      <c r="U2358" s="5" t="s">
        <v>1874</v>
      </c>
      <c r="V2358" s="1" t="s">
        <v>28</v>
      </c>
      <c r="W2358" s="1" t="s">
        <v>4465</v>
      </c>
      <c r="X2358" s="1"/>
      <c r="Y2358" s="1"/>
      <c r="Z2358" s="4">
        <v>42613</v>
      </c>
      <c r="AA2358" s="1" t="s">
        <v>2</v>
      </c>
      <c r="AB2358" s="1" t="s">
        <v>4466</v>
      </c>
      <c r="AC2358" s="1" t="s">
        <v>4467</v>
      </c>
      <c r="AD2358" s="8"/>
    </row>
    <row r="2359" spans="2:30" s="21" customFormat="1" outlineLevel="5" x14ac:dyDescent="0.25">
      <c r="B2359" s="1"/>
      <c r="C2359" s="1"/>
      <c r="D2359" s="1"/>
      <c r="E2359" s="1"/>
      <c r="F2359" s="1"/>
      <c r="G2359" s="192" t="s">
        <v>1842</v>
      </c>
      <c r="H2359" s="188">
        <v>42613</v>
      </c>
      <c r="I2359" s="1" t="s">
        <v>4468</v>
      </c>
      <c r="J2359" s="294" t="s">
        <v>49</v>
      </c>
      <c r="K2359" s="1" t="s">
        <v>36</v>
      </c>
      <c r="L2359" s="1" t="s">
        <v>20</v>
      </c>
      <c r="M2359" s="1" t="s">
        <v>21</v>
      </c>
      <c r="N2359" s="1" t="s">
        <v>11</v>
      </c>
      <c r="O2359" s="9">
        <v>6403.42</v>
      </c>
      <c r="P2359" s="9">
        <v>0</v>
      </c>
      <c r="Q2359" s="9">
        <v>6403.42</v>
      </c>
      <c r="R2359" s="6" t="s">
        <v>31</v>
      </c>
      <c r="S2359" s="5" t="s">
        <v>32</v>
      </c>
      <c r="T2359" s="5" t="s">
        <v>1592</v>
      </c>
      <c r="U2359" s="5" t="s">
        <v>1874</v>
      </c>
      <c r="V2359" s="1" t="s">
        <v>28</v>
      </c>
      <c r="W2359" s="1" t="s">
        <v>4469</v>
      </c>
      <c r="X2359" s="1"/>
      <c r="Y2359" s="1"/>
      <c r="Z2359" s="4">
        <v>42613</v>
      </c>
      <c r="AA2359" s="1" t="s">
        <v>2</v>
      </c>
      <c r="AB2359" s="1" t="s">
        <v>4470</v>
      </c>
      <c r="AC2359" s="1" t="s">
        <v>4471</v>
      </c>
      <c r="AD2359" s="8"/>
    </row>
    <row r="2360" spans="2:30" s="21" customFormat="1" outlineLevel="5" x14ac:dyDescent="0.25">
      <c r="B2360" s="1"/>
      <c r="C2360" s="1"/>
      <c r="D2360" s="1"/>
      <c r="E2360" s="1"/>
      <c r="F2360" s="1"/>
      <c r="G2360" s="192" t="s">
        <v>1842</v>
      </c>
      <c r="H2360" s="188">
        <v>42641</v>
      </c>
      <c r="I2360" s="1" t="s">
        <v>4543</v>
      </c>
      <c r="J2360" s="294" t="s">
        <v>49</v>
      </c>
      <c r="K2360" s="1" t="s">
        <v>36</v>
      </c>
      <c r="L2360" s="1" t="s">
        <v>20</v>
      </c>
      <c r="M2360" s="1" t="s">
        <v>21</v>
      </c>
      <c r="N2360" s="1" t="s">
        <v>11</v>
      </c>
      <c r="O2360" s="9">
        <v>19487.580000000002</v>
      </c>
      <c r="P2360" s="9">
        <v>0</v>
      </c>
      <c r="Q2360" s="9">
        <v>19487.580000000002</v>
      </c>
      <c r="R2360" s="6" t="s">
        <v>31</v>
      </c>
      <c r="S2360" s="5" t="s">
        <v>32</v>
      </c>
      <c r="T2360" s="5" t="s">
        <v>1592</v>
      </c>
      <c r="U2360" s="5" t="s">
        <v>1874</v>
      </c>
      <c r="V2360" s="1" t="s">
        <v>28</v>
      </c>
      <c r="W2360" s="1" t="s">
        <v>4544</v>
      </c>
      <c r="X2360" s="1"/>
      <c r="Y2360" s="1"/>
      <c r="Z2360" s="4">
        <v>42641</v>
      </c>
      <c r="AA2360" s="1" t="s">
        <v>2</v>
      </c>
      <c r="AB2360" s="1" t="s">
        <v>4545</v>
      </c>
      <c r="AC2360" s="1" t="s">
        <v>4546</v>
      </c>
      <c r="AD2360" s="8"/>
    </row>
    <row r="2361" spans="2:30" s="21" customFormat="1" outlineLevel="5" x14ac:dyDescent="0.25">
      <c r="B2361" s="1"/>
      <c r="C2361" s="1"/>
      <c r="D2361" s="1"/>
      <c r="E2361" s="1"/>
      <c r="F2361" s="1"/>
      <c r="G2361" s="192" t="s">
        <v>1842</v>
      </c>
      <c r="H2361" s="188">
        <v>42641</v>
      </c>
      <c r="I2361" s="1" t="s">
        <v>4547</v>
      </c>
      <c r="J2361" s="294" t="s">
        <v>49</v>
      </c>
      <c r="K2361" s="1" t="s">
        <v>36</v>
      </c>
      <c r="L2361" s="1" t="s">
        <v>20</v>
      </c>
      <c r="M2361" s="1" t="s">
        <v>21</v>
      </c>
      <c r="N2361" s="1" t="s">
        <v>11</v>
      </c>
      <c r="O2361" s="9">
        <v>5015.08</v>
      </c>
      <c r="P2361" s="9">
        <v>0</v>
      </c>
      <c r="Q2361" s="9">
        <v>5015.08</v>
      </c>
      <c r="R2361" s="6" t="s">
        <v>31</v>
      </c>
      <c r="S2361" s="5" t="s">
        <v>32</v>
      </c>
      <c r="T2361" s="5" t="s">
        <v>1592</v>
      </c>
      <c r="U2361" s="5" t="s">
        <v>1874</v>
      </c>
      <c r="V2361" s="1" t="s">
        <v>28</v>
      </c>
      <c r="W2361" s="1" t="s">
        <v>4548</v>
      </c>
      <c r="X2361" s="1"/>
      <c r="Y2361" s="1"/>
      <c r="Z2361" s="4">
        <v>42641</v>
      </c>
      <c r="AA2361" s="1" t="s">
        <v>2</v>
      </c>
      <c r="AB2361" s="1" t="s">
        <v>4549</v>
      </c>
      <c r="AC2361" s="1" t="s">
        <v>4550</v>
      </c>
      <c r="AD2361" s="8"/>
    </row>
    <row r="2362" spans="2:30" s="21" customFormat="1" outlineLevel="5" x14ac:dyDescent="0.25">
      <c r="B2362" s="1"/>
      <c r="C2362" s="1"/>
      <c r="D2362" s="1"/>
      <c r="E2362" s="1"/>
      <c r="F2362" s="1"/>
      <c r="G2362" s="192" t="s">
        <v>1842</v>
      </c>
      <c r="H2362" s="188">
        <v>42642</v>
      </c>
      <c r="I2362" s="1" t="s">
        <v>4595</v>
      </c>
      <c r="J2362" s="294" t="s">
        <v>49</v>
      </c>
      <c r="K2362" s="1" t="s">
        <v>36</v>
      </c>
      <c r="L2362" s="1" t="s">
        <v>20</v>
      </c>
      <c r="M2362" s="1" t="s">
        <v>21</v>
      </c>
      <c r="N2362" s="1" t="s">
        <v>11</v>
      </c>
      <c r="O2362" s="9">
        <v>5434</v>
      </c>
      <c r="P2362" s="9">
        <v>0</v>
      </c>
      <c r="Q2362" s="9">
        <v>5434</v>
      </c>
      <c r="R2362" s="6" t="s">
        <v>31</v>
      </c>
      <c r="S2362" s="5" t="s">
        <v>32</v>
      </c>
      <c r="T2362" s="5" t="s">
        <v>1592</v>
      </c>
      <c r="U2362" s="5" t="s">
        <v>1874</v>
      </c>
      <c r="V2362" s="1" t="s">
        <v>28</v>
      </c>
      <c r="W2362" s="1" t="s">
        <v>4596</v>
      </c>
      <c r="X2362" s="1"/>
      <c r="Y2362" s="1"/>
      <c r="Z2362" s="4">
        <v>42642</v>
      </c>
      <c r="AA2362" s="1" t="s">
        <v>2</v>
      </c>
      <c r="AB2362" s="1" t="s">
        <v>4597</v>
      </c>
      <c r="AC2362" s="1" t="s">
        <v>4598</v>
      </c>
      <c r="AD2362" s="8"/>
    </row>
    <row r="2363" spans="2:30" s="21" customFormat="1" outlineLevel="5" x14ac:dyDescent="0.25">
      <c r="B2363" s="1"/>
      <c r="C2363" s="1"/>
      <c r="D2363" s="1"/>
      <c r="E2363" s="1"/>
      <c r="F2363" s="1"/>
      <c r="G2363" s="192" t="s">
        <v>1842</v>
      </c>
      <c r="H2363" s="188">
        <v>42670</v>
      </c>
      <c r="I2363" s="1" t="s">
        <v>7188</v>
      </c>
      <c r="J2363" s="294" t="s">
        <v>49</v>
      </c>
      <c r="K2363" s="1" t="s">
        <v>36</v>
      </c>
      <c r="L2363" s="1" t="s">
        <v>20</v>
      </c>
      <c r="M2363" s="1" t="s">
        <v>21</v>
      </c>
      <c r="N2363" s="1" t="s">
        <v>11</v>
      </c>
      <c r="O2363" s="9">
        <v>2799.57</v>
      </c>
      <c r="P2363" s="9">
        <v>0</v>
      </c>
      <c r="Q2363" s="9">
        <v>2799.57</v>
      </c>
      <c r="R2363" s="6" t="s">
        <v>31</v>
      </c>
      <c r="S2363" s="5" t="s">
        <v>32</v>
      </c>
      <c r="T2363" s="5" t="s">
        <v>1592</v>
      </c>
      <c r="U2363" s="5" t="s">
        <v>1874</v>
      </c>
      <c r="V2363" s="1" t="s">
        <v>7163</v>
      </c>
      <c r="W2363" s="1" t="s">
        <v>7189</v>
      </c>
      <c r="X2363" s="1"/>
      <c r="Y2363" s="1"/>
      <c r="Z2363" s="4">
        <v>42670</v>
      </c>
      <c r="AA2363" s="1" t="s">
        <v>2</v>
      </c>
      <c r="AB2363" s="1" t="s">
        <v>7190</v>
      </c>
      <c r="AC2363" s="1" t="s">
        <v>7191</v>
      </c>
      <c r="AD2363" s="8"/>
    </row>
    <row r="2364" spans="2:30" s="21" customFormat="1" outlineLevel="5" x14ac:dyDescent="0.25">
      <c r="B2364" s="1"/>
      <c r="C2364" s="1"/>
      <c r="D2364" s="1"/>
      <c r="E2364" s="1"/>
      <c r="F2364" s="1"/>
      <c r="G2364" s="192" t="s">
        <v>1842</v>
      </c>
      <c r="H2364" s="188">
        <v>42670</v>
      </c>
      <c r="I2364" s="1" t="s">
        <v>7192</v>
      </c>
      <c r="J2364" s="294" t="s">
        <v>49</v>
      </c>
      <c r="K2364" s="1" t="s">
        <v>36</v>
      </c>
      <c r="L2364" s="1" t="s">
        <v>20</v>
      </c>
      <c r="M2364" s="1" t="s">
        <v>21</v>
      </c>
      <c r="N2364" s="1" t="s">
        <v>11</v>
      </c>
      <c r="O2364" s="9">
        <v>2478.2600000000002</v>
      </c>
      <c r="P2364" s="9">
        <v>0</v>
      </c>
      <c r="Q2364" s="9">
        <v>2478.2600000000002</v>
      </c>
      <c r="R2364" s="6" t="s">
        <v>31</v>
      </c>
      <c r="S2364" s="5" t="s">
        <v>32</v>
      </c>
      <c r="T2364" s="5" t="s">
        <v>1592</v>
      </c>
      <c r="U2364" s="5" t="s">
        <v>1874</v>
      </c>
      <c r="V2364" s="1" t="s">
        <v>7163</v>
      </c>
      <c r="W2364" s="1" t="s">
        <v>7193</v>
      </c>
      <c r="X2364" s="1"/>
      <c r="Y2364" s="1"/>
      <c r="Z2364" s="4">
        <v>42670</v>
      </c>
      <c r="AA2364" s="1" t="s">
        <v>2</v>
      </c>
      <c r="AB2364" s="1" t="s">
        <v>7194</v>
      </c>
      <c r="AC2364" s="1" t="s">
        <v>7195</v>
      </c>
      <c r="AD2364" s="8"/>
    </row>
    <row r="2365" spans="2:30" s="21" customFormat="1" outlineLevel="5" x14ac:dyDescent="0.25">
      <c r="B2365" s="1"/>
      <c r="C2365" s="1"/>
      <c r="D2365" s="1"/>
      <c r="E2365" s="1"/>
      <c r="F2365" s="1"/>
      <c r="G2365" s="192" t="s">
        <v>1842</v>
      </c>
      <c r="H2365" s="188">
        <v>42703</v>
      </c>
      <c r="I2365" s="1" t="s">
        <v>7303</v>
      </c>
      <c r="J2365" s="294" t="s">
        <v>49</v>
      </c>
      <c r="K2365" s="1" t="s">
        <v>36</v>
      </c>
      <c r="L2365" s="1" t="s">
        <v>20</v>
      </c>
      <c r="M2365" s="1" t="s">
        <v>21</v>
      </c>
      <c r="N2365" s="1" t="s">
        <v>11</v>
      </c>
      <c r="O2365" s="9">
        <v>4579.0200000000004</v>
      </c>
      <c r="P2365" s="9">
        <v>0</v>
      </c>
      <c r="Q2365" s="9">
        <v>4579.0200000000004</v>
      </c>
      <c r="R2365" s="6" t="s">
        <v>31</v>
      </c>
      <c r="S2365" s="5" t="s">
        <v>32</v>
      </c>
      <c r="T2365" s="5" t="s">
        <v>1592</v>
      </c>
      <c r="U2365" s="5" t="s">
        <v>1874</v>
      </c>
      <c r="V2365" s="1" t="s">
        <v>7163</v>
      </c>
      <c r="W2365" s="1" t="s">
        <v>7304</v>
      </c>
      <c r="X2365" s="1"/>
      <c r="Y2365" s="1"/>
      <c r="Z2365" s="4">
        <v>42703</v>
      </c>
      <c r="AA2365" s="1" t="s">
        <v>2</v>
      </c>
      <c r="AB2365" s="1" t="s">
        <v>7305</v>
      </c>
      <c r="AC2365" s="1" t="s">
        <v>7306</v>
      </c>
      <c r="AD2365" s="8"/>
    </row>
    <row r="2366" spans="2:30" s="21" customFormat="1" outlineLevel="5" x14ac:dyDescent="0.25">
      <c r="B2366" s="1"/>
      <c r="C2366" s="1"/>
      <c r="D2366" s="1"/>
      <c r="E2366" s="1"/>
      <c r="F2366" s="1"/>
      <c r="G2366" s="192" t="s">
        <v>1842</v>
      </c>
      <c r="H2366" s="188">
        <v>42704</v>
      </c>
      <c r="I2366" s="1" t="s">
        <v>7354</v>
      </c>
      <c r="J2366" s="294" t="s">
        <v>49</v>
      </c>
      <c r="K2366" s="1" t="s">
        <v>36</v>
      </c>
      <c r="L2366" s="1" t="s">
        <v>20</v>
      </c>
      <c r="M2366" s="1" t="s">
        <v>21</v>
      </c>
      <c r="N2366" s="1" t="s">
        <v>11</v>
      </c>
      <c r="O2366" s="9">
        <v>1300</v>
      </c>
      <c r="P2366" s="9">
        <v>0</v>
      </c>
      <c r="Q2366" s="9">
        <v>1300</v>
      </c>
      <c r="R2366" s="6" t="s">
        <v>31</v>
      </c>
      <c r="S2366" s="5" t="s">
        <v>32</v>
      </c>
      <c r="T2366" s="5" t="s">
        <v>1592</v>
      </c>
      <c r="U2366" s="5" t="s">
        <v>1874</v>
      </c>
      <c r="V2366" s="1" t="s">
        <v>7163</v>
      </c>
      <c r="W2366" s="1" t="s">
        <v>7355</v>
      </c>
      <c r="X2366" s="1"/>
      <c r="Y2366" s="1"/>
      <c r="Z2366" s="4">
        <v>42704</v>
      </c>
      <c r="AA2366" s="1" t="s">
        <v>2</v>
      </c>
      <c r="AB2366" s="1" t="s">
        <v>7356</v>
      </c>
      <c r="AC2366" s="1" t="s">
        <v>7357</v>
      </c>
      <c r="AD2366" s="8"/>
    </row>
    <row r="2367" spans="2:30" s="21" customFormat="1" outlineLevel="5" x14ac:dyDescent="0.25">
      <c r="B2367" s="1"/>
      <c r="C2367" s="1"/>
      <c r="D2367" s="1"/>
      <c r="E2367" s="1"/>
      <c r="F2367" s="1"/>
      <c r="G2367" s="192" t="s">
        <v>1842</v>
      </c>
      <c r="H2367" s="188">
        <v>42733</v>
      </c>
      <c r="I2367" s="1" t="s">
        <v>7462</v>
      </c>
      <c r="J2367" s="294" t="s">
        <v>49</v>
      </c>
      <c r="K2367" s="1" t="s">
        <v>36</v>
      </c>
      <c r="L2367" s="1" t="s">
        <v>20</v>
      </c>
      <c r="M2367" s="1" t="s">
        <v>21</v>
      </c>
      <c r="N2367" s="1" t="s">
        <v>11</v>
      </c>
      <c r="O2367" s="9">
        <v>327</v>
      </c>
      <c r="P2367" s="9">
        <v>0</v>
      </c>
      <c r="Q2367" s="9">
        <v>327</v>
      </c>
      <c r="R2367" s="6" t="s">
        <v>31</v>
      </c>
      <c r="S2367" s="5" t="s">
        <v>32</v>
      </c>
      <c r="T2367" s="5" t="s">
        <v>1592</v>
      </c>
      <c r="U2367" s="5" t="s">
        <v>1874</v>
      </c>
      <c r="V2367" s="1" t="s">
        <v>28</v>
      </c>
      <c r="W2367" s="1" t="s">
        <v>7463</v>
      </c>
      <c r="X2367" s="1"/>
      <c r="Y2367" s="1"/>
      <c r="Z2367" s="4">
        <v>42733</v>
      </c>
      <c r="AA2367" s="1" t="s">
        <v>2</v>
      </c>
      <c r="AB2367" s="1" t="s">
        <v>7464</v>
      </c>
      <c r="AC2367" s="1" t="s">
        <v>7465</v>
      </c>
      <c r="AD2367" s="8"/>
    </row>
    <row r="2368" spans="2:30" s="21" customFormat="1" outlineLevel="5" x14ac:dyDescent="0.25">
      <c r="B2368" s="1"/>
      <c r="C2368" s="1"/>
      <c r="D2368" s="1"/>
      <c r="E2368" s="1"/>
      <c r="F2368" s="1"/>
      <c r="G2368" s="192" t="s">
        <v>1842</v>
      </c>
      <c r="H2368" s="188">
        <v>42416</v>
      </c>
      <c r="I2368" s="1" t="s">
        <v>2061</v>
      </c>
      <c r="J2368" s="294" t="s">
        <v>59</v>
      </c>
      <c r="K2368" s="1" t="s">
        <v>36</v>
      </c>
      <c r="L2368" s="1" t="s">
        <v>20</v>
      </c>
      <c r="M2368" s="1" t="s">
        <v>21</v>
      </c>
      <c r="N2368" s="1" t="s">
        <v>11</v>
      </c>
      <c r="O2368" s="9">
        <v>5880.8</v>
      </c>
      <c r="P2368" s="9">
        <v>0</v>
      </c>
      <c r="Q2368" s="9">
        <v>5880.8</v>
      </c>
      <c r="R2368" s="6" t="s">
        <v>47</v>
      </c>
      <c r="S2368" s="5" t="s">
        <v>32</v>
      </c>
      <c r="T2368" s="5" t="s">
        <v>1592</v>
      </c>
      <c r="U2368" s="5" t="s">
        <v>1874</v>
      </c>
      <c r="V2368" s="1" t="s">
        <v>56</v>
      </c>
      <c r="W2368" s="1" t="s">
        <v>2062</v>
      </c>
      <c r="X2368" s="1" t="s">
        <v>1727</v>
      </c>
      <c r="Y2368" s="1" t="s">
        <v>1728</v>
      </c>
      <c r="Z2368" s="4">
        <v>42416</v>
      </c>
      <c r="AA2368" s="1" t="s">
        <v>45</v>
      </c>
      <c r="AB2368" s="1" t="s">
        <v>2063</v>
      </c>
      <c r="AC2368" s="1" t="s">
        <v>2064</v>
      </c>
      <c r="AD2368" s="8"/>
    </row>
    <row r="2369" spans="2:30" s="21" customFormat="1" outlineLevel="5" x14ac:dyDescent="0.25">
      <c r="B2369" s="1"/>
      <c r="C2369" s="1"/>
      <c r="D2369" s="1"/>
      <c r="E2369" s="1"/>
      <c r="F2369" s="1"/>
      <c r="G2369" s="192" t="s">
        <v>1842</v>
      </c>
      <c r="H2369" s="188">
        <v>42412</v>
      </c>
      <c r="I2369" s="1" t="s">
        <v>2065</v>
      </c>
      <c r="J2369" s="294" t="s">
        <v>59</v>
      </c>
      <c r="K2369" s="1" t="s">
        <v>36</v>
      </c>
      <c r="L2369" s="1" t="s">
        <v>20</v>
      </c>
      <c r="M2369" s="1" t="s">
        <v>21</v>
      </c>
      <c r="N2369" s="1" t="s">
        <v>11</v>
      </c>
      <c r="O2369" s="9">
        <v>6200</v>
      </c>
      <c r="P2369" s="9">
        <v>0</v>
      </c>
      <c r="Q2369" s="9">
        <v>6200</v>
      </c>
      <c r="R2369" s="6" t="s">
        <v>47</v>
      </c>
      <c r="S2369" s="5" t="s">
        <v>32</v>
      </c>
      <c r="T2369" s="5" t="s">
        <v>1592</v>
      </c>
      <c r="U2369" s="5" t="s">
        <v>1874</v>
      </c>
      <c r="V2369" s="1" t="s">
        <v>56</v>
      </c>
      <c r="W2369" s="1" t="s">
        <v>2066</v>
      </c>
      <c r="X2369" s="1" t="s">
        <v>1743</v>
      </c>
      <c r="Y2369" s="1" t="s">
        <v>1744</v>
      </c>
      <c r="Z2369" s="4">
        <v>42412</v>
      </c>
      <c r="AA2369" s="1" t="s">
        <v>45</v>
      </c>
      <c r="AB2369" s="1" t="s">
        <v>1629</v>
      </c>
      <c r="AC2369" s="1" t="s">
        <v>2067</v>
      </c>
      <c r="AD2369" s="8"/>
    </row>
    <row r="2370" spans="2:30" s="21" customFormat="1" outlineLevel="5" x14ac:dyDescent="0.25">
      <c r="B2370" s="1"/>
      <c r="C2370" s="1"/>
      <c r="D2370" s="1"/>
      <c r="E2370" s="1"/>
      <c r="F2370" s="1"/>
      <c r="G2370" s="192" t="s">
        <v>1842</v>
      </c>
      <c r="H2370" s="188">
        <v>42412</v>
      </c>
      <c r="I2370" s="1" t="s">
        <v>2068</v>
      </c>
      <c r="J2370" s="294" t="s">
        <v>59</v>
      </c>
      <c r="K2370" s="1" t="s">
        <v>36</v>
      </c>
      <c r="L2370" s="1" t="s">
        <v>20</v>
      </c>
      <c r="M2370" s="1" t="s">
        <v>21</v>
      </c>
      <c r="N2370" s="1" t="s">
        <v>11</v>
      </c>
      <c r="O2370" s="9">
        <v>17550</v>
      </c>
      <c r="P2370" s="9">
        <v>0</v>
      </c>
      <c r="Q2370" s="9">
        <v>17550</v>
      </c>
      <c r="R2370" s="6" t="s">
        <v>47</v>
      </c>
      <c r="S2370" s="5" t="s">
        <v>32</v>
      </c>
      <c r="T2370" s="5" t="s">
        <v>1592</v>
      </c>
      <c r="U2370" s="5" t="s">
        <v>1874</v>
      </c>
      <c r="V2370" s="1" t="s">
        <v>56</v>
      </c>
      <c r="W2370" s="1" t="s">
        <v>2069</v>
      </c>
      <c r="X2370" s="1" t="s">
        <v>1631</v>
      </c>
      <c r="Y2370" s="1" t="s">
        <v>1632</v>
      </c>
      <c r="Z2370" s="4">
        <v>42412</v>
      </c>
      <c r="AA2370" s="1" t="s">
        <v>45</v>
      </c>
      <c r="AB2370" s="1" t="s">
        <v>2070</v>
      </c>
      <c r="AC2370" s="1" t="s">
        <v>2071</v>
      </c>
      <c r="AD2370" s="8"/>
    </row>
    <row r="2371" spans="2:30" s="21" customFormat="1" outlineLevel="5" x14ac:dyDescent="0.25">
      <c r="B2371" s="1"/>
      <c r="C2371" s="1"/>
      <c r="D2371" s="1"/>
      <c r="E2371" s="1"/>
      <c r="F2371" s="1"/>
      <c r="G2371" s="192" t="s">
        <v>1842</v>
      </c>
      <c r="H2371" s="188">
        <v>42411</v>
      </c>
      <c r="I2371" s="1" t="s">
        <v>2072</v>
      </c>
      <c r="J2371" s="294" t="s">
        <v>59</v>
      </c>
      <c r="K2371" s="1" t="s">
        <v>36</v>
      </c>
      <c r="L2371" s="1" t="s">
        <v>20</v>
      </c>
      <c r="M2371" s="1" t="s">
        <v>21</v>
      </c>
      <c r="N2371" s="1" t="s">
        <v>11</v>
      </c>
      <c r="O2371" s="9">
        <v>31350</v>
      </c>
      <c r="P2371" s="9">
        <v>0</v>
      </c>
      <c r="Q2371" s="9">
        <v>31350</v>
      </c>
      <c r="R2371" s="6" t="s">
        <v>47</v>
      </c>
      <c r="S2371" s="5" t="s">
        <v>32</v>
      </c>
      <c r="T2371" s="5" t="s">
        <v>1592</v>
      </c>
      <c r="U2371" s="5" t="s">
        <v>1874</v>
      </c>
      <c r="V2371" s="1" t="s">
        <v>56</v>
      </c>
      <c r="W2371" s="1" t="s">
        <v>2073</v>
      </c>
      <c r="X2371" s="1" t="s">
        <v>1615</v>
      </c>
      <c r="Y2371" s="1" t="s">
        <v>1616</v>
      </c>
      <c r="Z2371" s="4">
        <v>42411</v>
      </c>
      <c r="AA2371" s="1" t="s">
        <v>45</v>
      </c>
      <c r="AB2371" s="1" t="s">
        <v>2074</v>
      </c>
      <c r="AC2371" s="1" t="s">
        <v>2075</v>
      </c>
      <c r="AD2371" s="8"/>
    </row>
    <row r="2372" spans="2:30" s="21" customFormat="1" outlineLevel="5" x14ac:dyDescent="0.25">
      <c r="B2372" s="1"/>
      <c r="C2372" s="1"/>
      <c r="D2372" s="1"/>
      <c r="E2372" s="1"/>
      <c r="F2372" s="1"/>
      <c r="G2372" s="192" t="s">
        <v>1842</v>
      </c>
      <c r="H2372" s="188">
        <v>42412</v>
      </c>
      <c r="I2372" s="1" t="s">
        <v>2076</v>
      </c>
      <c r="J2372" s="294" t="s">
        <v>59</v>
      </c>
      <c r="K2372" s="1" t="s">
        <v>36</v>
      </c>
      <c r="L2372" s="1" t="s">
        <v>20</v>
      </c>
      <c r="M2372" s="1" t="s">
        <v>21</v>
      </c>
      <c r="N2372" s="1" t="s">
        <v>11</v>
      </c>
      <c r="O2372" s="9">
        <v>2643</v>
      </c>
      <c r="P2372" s="9">
        <v>0</v>
      </c>
      <c r="Q2372" s="9">
        <v>2643</v>
      </c>
      <c r="R2372" s="6" t="s">
        <v>47</v>
      </c>
      <c r="S2372" s="5" t="s">
        <v>32</v>
      </c>
      <c r="T2372" s="5" t="s">
        <v>1592</v>
      </c>
      <c r="U2372" s="5" t="s">
        <v>1874</v>
      </c>
      <c r="V2372" s="1" t="s">
        <v>56</v>
      </c>
      <c r="W2372" s="1" t="s">
        <v>2077</v>
      </c>
      <c r="X2372" s="1" t="s">
        <v>1460</v>
      </c>
      <c r="Y2372" s="1" t="s">
        <v>1461</v>
      </c>
      <c r="Z2372" s="4">
        <v>42412</v>
      </c>
      <c r="AA2372" s="1" t="s">
        <v>45</v>
      </c>
      <c r="AB2372" s="1" t="s">
        <v>2078</v>
      </c>
      <c r="AC2372" s="1" t="s">
        <v>2079</v>
      </c>
      <c r="AD2372" s="8"/>
    </row>
    <row r="2373" spans="2:30" s="21" customFormat="1" outlineLevel="5" x14ac:dyDescent="0.25">
      <c r="B2373" s="1"/>
      <c r="C2373" s="1"/>
      <c r="D2373" s="1"/>
      <c r="E2373" s="1"/>
      <c r="F2373" s="1"/>
      <c r="G2373" s="192" t="s">
        <v>1842</v>
      </c>
      <c r="H2373" s="188">
        <v>42418</v>
      </c>
      <c r="I2373" s="1" t="s">
        <v>2124</v>
      </c>
      <c r="J2373" s="294" t="s">
        <v>59</v>
      </c>
      <c r="K2373" s="1" t="s">
        <v>36</v>
      </c>
      <c r="L2373" s="1" t="s">
        <v>20</v>
      </c>
      <c r="M2373" s="1" t="s">
        <v>21</v>
      </c>
      <c r="N2373" s="1" t="s">
        <v>11</v>
      </c>
      <c r="O2373" s="9">
        <v>24175</v>
      </c>
      <c r="P2373" s="9">
        <v>0</v>
      </c>
      <c r="Q2373" s="9">
        <v>24175</v>
      </c>
      <c r="R2373" s="6" t="s">
        <v>47</v>
      </c>
      <c r="S2373" s="5" t="s">
        <v>32</v>
      </c>
      <c r="T2373" s="5" t="s">
        <v>1592</v>
      </c>
      <c r="U2373" s="5" t="s">
        <v>1874</v>
      </c>
      <c r="V2373" s="1" t="s">
        <v>56</v>
      </c>
      <c r="W2373" s="1" t="s">
        <v>2125</v>
      </c>
      <c r="X2373" s="1" t="s">
        <v>2126</v>
      </c>
      <c r="Y2373" s="1" t="s">
        <v>2127</v>
      </c>
      <c r="Z2373" s="4">
        <v>42418</v>
      </c>
      <c r="AA2373" s="1" t="s">
        <v>45</v>
      </c>
      <c r="AB2373" s="1" t="s">
        <v>2128</v>
      </c>
      <c r="AC2373" s="1" t="s">
        <v>2129</v>
      </c>
      <c r="AD2373" s="8"/>
    </row>
    <row r="2374" spans="2:30" s="21" customFormat="1" outlineLevel="5" x14ac:dyDescent="0.25">
      <c r="B2374" s="1"/>
      <c r="C2374" s="1"/>
      <c r="D2374" s="1"/>
      <c r="E2374" s="1"/>
      <c r="F2374" s="1"/>
      <c r="G2374" s="192" t="s">
        <v>1842</v>
      </c>
      <c r="H2374" s="188">
        <v>42411</v>
      </c>
      <c r="I2374" s="1" t="s">
        <v>2130</v>
      </c>
      <c r="J2374" s="294" t="s">
        <v>59</v>
      </c>
      <c r="K2374" s="1" t="s">
        <v>36</v>
      </c>
      <c r="L2374" s="1" t="s">
        <v>20</v>
      </c>
      <c r="M2374" s="1" t="s">
        <v>21</v>
      </c>
      <c r="N2374" s="1" t="s">
        <v>11</v>
      </c>
      <c r="O2374" s="9">
        <v>3480.8</v>
      </c>
      <c r="P2374" s="9">
        <v>0</v>
      </c>
      <c r="Q2374" s="9">
        <v>3480.8</v>
      </c>
      <c r="R2374" s="6" t="s">
        <v>47</v>
      </c>
      <c r="S2374" s="5" t="s">
        <v>32</v>
      </c>
      <c r="T2374" s="5" t="s">
        <v>1592</v>
      </c>
      <c r="U2374" s="5" t="s">
        <v>1874</v>
      </c>
      <c r="V2374" s="1" t="s">
        <v>56</v>
      </c>
      <c r="W2374" s="1" t="s">
        <v>2131</v>
      </c>
      <c r="X2374" s="1" t="s">
        <v>1483</v>
      </c>
      <c r="Y2374" s="1" t="s">
        <v>1484</v>
      </c>
      <c r="Z2374" s="4">
        <v>42411</v>
      </c>
      <c r="AA2374" s="1" t="s">
        <v>45</v>
      </c>
      <c r="AB2374" s="1" t="s">
        <v>2132</v>
      </c>
      <c r="AC2374" s="1" t="s">
        <v>2133</v>
      </c>
      <c r="AD2374" s="8"/>
    </row>
    <row r="2375" spans="2:30" s="21" customFormat="1" outlineLevel="5" x14ac:dyDescent="0.25">
      <c r="B2375" s="1"/>
      <c r="C2375" s="1"/>
      <c r="D2375" s="1"/>
      <c r="E2375" s="1"/>
      <c r="F2375" s="1"/>
      <c r="G2375" s="192" t="s">
        <v>1842</v>
      </c>
      <c r="H2375" s="188">
        <v>42412</v>
      </c>
      <c r="I2375" s="1" t="s">
        <v>2134</v>
      </c>
      <c r="J2375" s="294" t="s">
        <v>59</v>
      </c>
      <c r="K2375" s="1" t="s">
        <v>36</v>
      </c>
      <c r="L2375" s="1" t="s">
        <v>20</v>
      </c>
      <c r="M2375" s="1" t="s">
        <v>21</v>
      </c>
      <c r="N2375" s="1" t="s">
        <v>11</v>
      </c>
      <c r="O2375" s="9">
        <v>28875.5</v>
      </c>
      <c r="P2375" s="9">
        <v>0</v>
      </c>
      <c r="Q2375" s="9">
        <v>28875.5</v>
      </c>
      <c r="R2375" s="6" t="s">
        <v>47</v>
      </c>
      <c r="S2375" s="5" t="s">
        <v>32</v>
      </c>
      <c r="T2375" s="5" t="s">
        <v>1592</v>
      </c>
      <c r="U2375" s="5" t="s">
        <v>1874</v>
      </c>
      <c r="V2375" s="1" t="s">
        <v>56</v>
      </c>
      <c r="W2375" s="1" t="s">
        <v>2135</v>
      </c>
      <c r="X2375" s="1" t="s">
        <v>1631</v>
      </c>
      <c r="Y2375" s="1" t="s">
        <v>1632</v>
      </c>
      <c r="Z2375" s="4">
        <v>42412</v>
      </c>
      <c r="AA2375" s="1" t="s">
        <v>45</v>
      </c>
      <c r="AB2375" s="1" t="s">
        <v>2136</v>
      </c>
      <c r="AC2375" s="1" t="s">
        <v>2137</v>
      </c>
      <c r="AD2375" s="8"/>
    </row>
    <row r="2376" spans="2:30" s="21" customFormat="1" outlineLevel="5" x14ac:dyDescent="0.25">
      <c r="B2376" s="1"/>
      <c r="C2376" s="1"/>
      <c r="D2376" s="1"/>
      <c r="E2376" s="1"/>
      <c r="F2376" s="1"/>
      <c r="G2376" s="192" t="s">
        <v>1842</v>
      </c>
      <c r="H2376" s="188">
        <v>42424</v>
      </c>
      <c r="I2376" s="1" t="s">
        <v>2179</v>
      </c>
      <c r="J2376" s="294" t="s">
        <v>59</v>
      </c>
      <c r="K2376" s="1" t="s">
        <v>36</v>
      </c>
      <c r="L2376" s="1" t="s">
        <v>20</v>
      </c>
      <c r="M2376" s="1" t="s">
        <v>21</v>
      </c>
      <c r="N2376" s="1" t="s">
        <v>11</v>
      </c>
      <c r="O2376" s="9">
        <v>1192.79</v>
      </c>
      <c r="P2376" s="9">
        <v>0</v>
      </c>
      <c r="Q2376" s="9">
        <v>1192.79</v>
      </c>
      <c r="R2376" s="6" t="s">
        <v>47</v>
      </c>
      <c r="S2376" s="5" t="s">
        <v>32</v>
      </c>
      <c r="T2376" s="5" t="s">
        <v>1592</v>
      </c>
      <c r="U2376" s="5" t="s">
        <v>1874</v>
      </c>
      <c r="V2376" s="1" t="s">
        <v>1710</v>
      </c>
      <c r="W2376" s="1" t="s">
        <v>2180</v>
      </c>
      <c r="X2376" s="1" t="s">
        <v>2175</v>
      </c>
      <c r="Y2376" s="1" t="s">
        <v>2176</v>
      </c>
      <c r="Z2376" s="4">
        <v>42424</v>
      </c>
      <c r="AA2376" s="1" t="s">
        <v>45</v>
      </c>
      <c r="AB2376" s="1" t="s">
        <v>2181</v>
      </c>
      <c r="AC2376" s="1" t="s">
        <v>2182</v>
      </c>
      <c r="AD2376" s="8"/>
    </row>
    <row r="2377" spans="2:30" s="21" customFormat="1" outlineLevel="5" x14ac:dyDescent="0.25">
      <c r="B2377" s="1"/>
      <c r="C2377" s="1"/>
      <c r="D2377" s="1"/>
      <c r="E2377" s="1"/>
      <c r="F2377" s="1"/>
      <c r="G2377" s="192" t="s">
        <v>1842</v>
      </c>
      <c r="H2377" s="188">
        <v>42440</v>
      </c>
      <c r="I2377" s="1" t="s">
        <v>2187</v>
      </c>
      <c r="J2377" s="294" t="s">
        <v>59</v>
      </c>
      <c r="K2377" s="1" t="s">
        <v>36</v>
      </c>
      <c r="L2377" s="1" t="s">
        <v>20</v>
      </c>
      <c r="M2377" s="1" t="s">
        <v>21</v>
      </c>
      <c r="N2377" s="1" t="s">
        <v>11</v>
      </c>
      <c r="O2377" s="9">
        <v>14676</v>
      </c>
      <c r="P2377" s="9">
        <v>0</v>
      </c>
      <c r="Q2377" s="9">
        <v>14676</v>
      </c>
      <c r="R2377" s="6" t="s">
        <v>47</v>
      </c>
      <c r="S2377" s="5" t="s">
        <v>32</v>
      </c>
      <c r="T2377" s="5" t="s">
        <v>1592</v>
      </c>
      <c r="U2377" s="5" t="s">
        <v>1874</v>
      </c>
      <c r="V2377" s="1" t="s">
        <v>56</v>
      </c>
      <c r="W2377" s="1" t="s">
        <v>2188</v>
      </c>
      <c r="X2377" s="1" t="s">
        <v>1739</v>
      </c>
      <c r="Y2377" s="1" t="s">
        <v>1740</v>
      </c>
      <c r="Z2377" s="4">
        <v>42440</v>
      </c>
      <c r="AA2377" s="1" t="s">
        <v>45</v>
      </c>
      <c r="AB2377" s="1" t="s">
        <v>2189</v>
      </c>
      <c r="AC2377" s="1" t="s">
        <v>2190</v>
      </c>
      <c r="AD2377" s="8"/>
    </row>
    <row r="2378" spans="2:30" s="21" customFormat="1" outlineLevel="5" x14ac:dyDescent="0.25">
      <c r="B2378" s="1"/>
      <c r="C2378" s="1"/>
      <c r="D2378" s="1"/>
      <c r="E2378" s="1"/>
      <c r="F2378" s="1"/>
      <c r="G2378" s="192" t="s">
        <v>1842</v>
      </c>
      <c r="H2378" s="188">
        <v>42438</v>
      </c>
      <c r="I2378" s="1" t="s">
        <v>2191</v>
      </c>
      <c r="J2378" s="294" t="s">
        <v>59</v>
      </c>
      <c r="K2378" s="1" t="s">
        <v>36</v>
      </c>
      <c r="L2378" s="1" t="s">
        <v>20</v>
      </c>
      <c r="M2378" s="1" t="s">
        <v>21</v>
      </c>
      <c r="N2378" s="1" t="s">
        <v>11</v>
      </c>
      <c r="O2378" s="9">
        <v>22800</v>
      </c>
      <c r="P2378" s="9">
        <v>0</v>
      </c>
      <c r="Q2378" s="9">
        <v>22800</v>
      </c>
      <c r="R2378" s="6" t="s">
        <v>47</v>
      </c>
      <c r="S2378" s="5" t="s">
        <v>32</v>
      </c>
      <c r="T2378" s="5" t="s">
        <v>1592</v>
      </c>
      <c r="U2378" s="5" t="s">
        <v>1874</v>
      </c>
      <c r="V2378" s="1" t="s">
        <v>56</v>
      </c>
      <c r="W2378" s="1" t="s">
        <v>2192</v>
      </c>
      <c r="X2378" s="1" t="s">
        <v>2126</v>
      </c>
      <c r="Y2378" s="1" t="s">
        <v>2127</v>
      </c>
      <c r="Z2378" s="4">
        <v>42438</v>
      </c>
      <c r="AA2378" s="1" t="s">
        <v>45</v>
      </c>
      <c r="AB2378" s="1" t="s">
        <v>2193</v>
      </c>
      <c r="AC2378" s="1" t="s">
        <v>2194</v>
      </c>
      <c r="AD2378" s="8"/>
    </row>
    <row r="2379" spans="2:30" s="21" customFormat="1" outlineLevel="5" x14ac:dyDescent="0.25">
      <c r="B2379" s="1"/>
      <c r="C2379" s="1"/>
      <c r="D2379" s="1"/>
      <c r="E2379" s="1"/>
      <c r="F2379" s="1"/>
      <c r="G2379" s="192" t="s">
        <v>1842</v>
      </c>
      <c r="H2379" s="188">
        <v>42440</v>
      </c>
      <c r="I2379" s="1" t="s">
        <v>2277</v>
      </c>
      <c r="J2379" s="294" t="s">
        <v>59</v>
      </c>
      <c r="K2379" s="1" t="s">
        <v>36</v>
      </c>
      <c r="L2379" s="1" t="s">
        <v>20</v>
      </c>
      <c r="M2379" s="1" t="s">
        <v>21</v>
      </c>
      <c r="N2379" s="1" t="s">
        <v>11</v>
      </c>
      <c r="O2379" s="9">
        <v>133.58000000000001</v>
      </c>
      <c r="P2379" s="9">
        <v>0</v>
      </c>
      <c r="Q2379" s="9">
        <v>133.58000000000001</v>
      </c>
      <c r="R2379" s="6" t="s">
        <v>47</v>
      </c>
      <c r="S2379" s="5" t="s">
        <v>32</v>
      </c>
      <c r="T2379" s="5" t="s">
        <v>1592</v>
      </c>
      <c r="U2379" s="5" t="s">
        <v>1874</v>
      </c>
      <c r="V2379" s="1" t="s">
        <v>1710</v>
      </c>
      <c r="W2379" s="1" t="s">
        <v>1275</v>
      </c>
      <c r="X2379" s="1" t="s">
        <v>1485</v>
      </c>
      <c r="Y2379" s="1" t="s">
        <v>1486</v>
      </c>
      <c r="Z2379" s="4">
        <v>42440</v>
      </c>
      <c r="AA2379" s="1" t="s">
        <v>45</v>
      </c>
      <c r="AB2379" s="1" t="s">
        <v>2278</v>
      </c>
      <c r="AC2379" s="1" t="s">
        <v>2279</v>
      </c>
      <c r="AD2379" s="8"/>
    </row>
    <row r="2380" spans="2:30" s="21" customFormat="1" outlineLevel="5" x14ac:dyDescent="0.25">
      <c r="B2380" s="1"/>
      <c r="C2380" s="1"/>
      <c r="D2380" s="1"/>
      <c r="E2380" s="1"/>
      <c r="F2380" s="1"/>
      <c r="G2380" s="192" t="s">
        <v>1842</v>
      </c>
      <c r="H2380" s="188">
        <v>42440</v>
      </c>
      <c r="I2380" s="1" t="s">
        <v>2280</v>
      </c>
      <c r="J2380" s="294" t="s">
        <v>59</v>
      </c>
      <c r="K2380" s="1" t="s">
        <v>36</v>
      </c>
      <c r="L2380" s="1" t="s">
        <v>20</v>
      </c>
      <c r="M2380" s="1" t="s">
        <v>21</v>
      </c>
      <c r="N2380" s="1" t="s">
        <v>11</v>
      </c>
      <c r="O2380" s="9">
        <v>1758</v>
      </c>
      <c r="P2380" s="9">
        <v>0</v>
      </c>
      <c r="Q2380" s="9">
        <v>1758</v>
      </c>
      <c r="R2380" s="6" t="s">
        <v>47</v>
      </c>
      <c r="S2380" s="5" t="s">
        <v>32</v>
      </c>
      <c r="T2380" s="5" t="s">
        <v>1592</v>
      </c>
      <c r="U2380" s="5" t="s">
        <v>1874</v>
      </c>
      <c r="V2380" s="1" t="s">
        <v>56</v>
      </c>
      <c r="W2380" s="1" t="s">
        <v>1479</v>
      </c>
      <c r="X2380" s="1" t="s">
        <v>2116</v>
      </c>
      <c r="Y2380" s="1" t="s">
        <v>2117</v>
      </c>
      <c r="Z2380" s="4">
        <v>42440</v>
      </c>
      <c r="AA2380" s="1" t="s">
        <v>45</v>
      </c>
      <c r="AB2380" s="1" t="s">
        <v>2281</v>
      </c>
      <c r="AC2380" s="1" t="s">
        <v>2282</v>
      </c>
      <c r="AD2380" s="8"/>
    </row>
    <row r="2381" spans="2:30" s="21" customFormat="1" outlineLevel="5" x14ac:dyDescent="0.25">
      <c r="B2381" s="1"/>
      <c r="C2381" s="1"/>
      <c r="D2381" s="1"/>
      <c r="E2381" s="1"/>
      <c r="F2381" s="1"/>
      <c r="G2381" s="192" t="s">
        <v>1842</v>
      </c>
      <c r="H2381" s="188">
        <v>42438</v>
      </c>
      <c r="I2381" s="1" t="s">
        <v>2283</v>
      </c>
      <c r="J2381" s="294" t="s">
        <v>59</v>
      </c>
      <c r="K2381" s="1" t="s">
        <v>36</v>
      </c>
      <c r="L2381" s="1" t="s">
        <v>20</v>
      </c>
      <c r="M2381" s="1" t="s">
        <v>21</v>
      </c>
      <c r="N2381" s="1" t="s">
        <v>11</v>
      </c>
      <c r="O2381" s="9">
        <v>1666</v>
      </c>
      <c r="P2381" s="9">
        <v>0</v>
      </c>
      <c r="Q2381" s="9">
        <v>1666</v>
      </c>
      <c r="R2381" s="6" t="s">
        <v>47</v>
      </c>
      <c r="S2381" s="5" t="s">
        <v>32</v>
      </c>
      <c r="T2381" s="5" t="s">
        <v>1592</v>
      </c>
      <c r="U2381" s="5" t="s">
        <v>1874</v>
      </c>
      <c r="V2381" s="1" t="s">
        <v>56</v>
      </c>
      <c r="W2381" s="1" t="s">
        <v>1277</v>
      </c>
      <c r="X2381" s="1" t="s">
        <v>1743</v>
      </c>
      <c r="Y2381" s="1" t="s">
        <v>1744</v>
      </c>
      <c r="Z2381" s="4">
        <v>42438</v>
      </c>
      <c r="AA2381" s="1" t="s">
        <v>45</v>
      </c>
      <c r="AB2381" s="1" t="s">
        <v>1741</v>
      </c>
      <c r="AC2381" s="1" t="s">
        <v>2284</v>
      </c>
      <c r="AD2381" s="8"/>
    </row>
    <row r="2382" spans="2:30" s="21" customFormat="1" outlineLevel="5" x14ac:dyDescent="0.25">
      <c r="B2382" s="1"/>
      <c r="C2382" s="1"/>
      <c r="D2382" s="1"/>
      <c r="E2382" s="1"/>
      <c r="F2382" s="1"/>
      <c r="G2382" s="192" t="s">
        <v>1842</v>
      </c>
      <c r="H2382" s="188">
        <v>42446</v>
      </c>
      <c r="I2382" s="1" t="s">
        <v>2290</v>
      </c>
      <c r="J2382" s="294" t="s">
        <v>59</v>
      </c>
      <c r="K2382" s="1" t="s">
        <v>36</v>
      </c>
      <c r="L2382" s="1" t="s">
        <v>20</v>
      </c>
      <c r="M2382" s="1" t="s">
        <v>21</v>
      </c>
      <c r="N2382" s="1" t="s">
        <v>11</v>
      </c>
      <c r="O2382" s="9">
        <v>900</v>
      </c>
      <c r="P2382" s="9">
        <v>0</v>
      </c>
      <c r="Q2382" s="9">
        <v>900</v>
      </c>
      <c r="R2382" s="6" t="s">
        <v>47</v>
      </c>
      <c r="S2382" s="5" t="s">
        <v>32</v>
      </c>
      <c r="T2382" s="5" t="s">
        <v>1592</v>
      </c>
      <c r="U2382" s="5" t="s">
        <v>1874</v>
      </c>
      <c r="V2382" s="1" t="s">
        <v>56</v>
      </c>
      <c r="W2382" s="1" t="s">
        <v>2291</v>
      </c>
      <c r="X2382" s="1" t="s">
        <v>1510</v>
      </c>
      <c r="Y2382" s="1" t="s">
        <v>1511</v>
      </c>
      <c r="Z2382" s="4">
        <v>42446</v>
      </c>
      <c r="AA2382" s="1" t="s">
        <v>45</v>
      </c>
      <c r="AB2382" s="1" t="s">
        <v>2292</v>
      </c>
      <c r="AC2382" s="1" t="s">
        <v>2293</v>
      </c>
      <c r="AD2382" s="8"/>
    </row>
    <row r="2383" spans="2:30" s="21" customFormat="1" outlineLevel="5" x14ac:dyDescent="0.25">
      <c r="B2383" s="1"/>
      <c r="C2383" s="1"/>
      <c r="D2383" s="1"/>
      <c r="E2383" s="1"/>
      <c r="F2383" s="1"/>
      <c r="G2383" s="192" t="s">
        <v>1842</v>
      </c>
      <c r="H2383" s="188">
        <v>42446</v>
      </c>
      <c r="I2383" s="1" t="s">
        <v>2294</v>
      </c>
      <c r="J2383" s="294" t="s">
        <v>59</v>
      </c>
      <c r="K2383" s="1" t="s">
        <v>36</v>
      </c>
      <c r="L2383" s="1" t="s">
        <v>20</v>
      </c>
      <c r="M2383" s="1" t="s">
        <v>21</v>
      </c>
      <c r="N2383" s="1" t="s">
        <v>11</v>
      </c>
      <c r="O2383" s="9">
        <v>11742.5</v>
      </c>
      <c r="P2383" s="9">
        <v>0</v>
      </c>
      <c r="Q2383" s="9">
        <v>11742.5</v>
      </c>
      <c r="R2383" s="6" t="s">
        <v>47</v>
      </c>
      <c r="S2383" s="5" t="s">
        <v>32</v>
      </c>
      <c r="T2383" s="5" t="s">
        <v>1592</v>
      </c>
      <c r="U2383" s="5" t="s">
        <v>1874</v>
      </c>
      <c r="V2383" s="1" t="s">
        <v>56</v>
      </c>
      <c r="W2383" s="1" t="s">
        <v>1482</v>
      </c>
      <c r="X2383" s="1" t="s">
        <v>2116</v>
      </c>
      <c r="Y2383" s="1" t="s">
        <v>2117</v>
      </c>
      <c r="Z2383" s="4">
        <v>42446</v>
      </c>
      <c r="AA2383" s="1" t="s">
        <v>45</v>
      </c>
      <c r="AB2383" s="1" t="s">
        <v>2295</v>
      </c>
      <c r="AC2383" s="1" t="s">
        <v>2296</v>
      </c>
      <c r="AD2383" s="8"/>
    </row>
    <row r="2384" spans="2:30" s="21" customFormat="1" outlineLevel="5" x14ac:dyDescent="0.25">
      <c r="B2384" s="1"/>
      <c r="C2384" s="1"/>
      <c r="D2384" s="1"/>
      <c r="E2384" s="1"/>
      <c r="F2384" s="1"/>
      <c r="G2384" s="192" t="s">
        <v>1842</v>
      </c>
      <c r="H2384" s="188">
        <v>42452</v>
      </c>
      <c r="I2384" s="1" t="s">
        <v>2327</v>
      </c>
      <c r="J2384" s="294" t="s">
        <v>59</v>
      </c>
      <c r="K2384" s="1" t="s">
        <v>36</v>
      </c>
      <c r="L2384" s="1" t="s">
        <v>20</v>
      </c>
      <c r="M2384" s="1" t="s">
        <v>21</v>
      </c>
      <c r="N2384" s="1" t="s">
        <v>11</v>
      </c>
      <c r="O2384" s="9">
        <v>20384</v>
      </c>
      <c r="P2384" s="9">
        <v>0</v>
      </c>
      <c r="Q2384" s="9">
        <v>20384</v>
      </c>
      <c r="R2384" s="6" t="s">
        <v>47</v>
      </c>
      <c r="S2384" s="5" t="s">
        <v>32</v>
      </c>
      <c r="T2384" s="5" t="s">
        <v>1592</v>
      </c>
      <c r="U2384" s="5" t="s">
        <v>1874</v>
      </c>
      <c r="V2384" s="1" t="s">
        <v>56</v>
      </c>
      <c r="W2384" s="1" t="s">
        <v>2328</v>
      </c>
      <c r="X2384" s="1" t="s">
        <v>1716</v>
      </c>
      <c r="Y2384" s="1" t="s">
        <v>1717</v>
      </c>
      <c r="Z2384" s="4">
        <v>42452</v>
      </c>
      <c r="AA2384" s="1" t="s">
        <v>45</v>
      </c>
      <c r="AB2384" s="1" t="s">
        <v>2329</v>
      </c>
      <c r="AC2384" s="1" t="s">
        <v>2330</v>
      </c>
      <c r="AD2384" s="8"/>
    </row>
    <row r="2385" spans="2:30" s="21" customFormat="1" ht="15" customHeight="1" outlineLevel="5" x14ac:dyDescent="0.25">
      <c r="B2385" s="1"/>
      <c r="C2385" s="1"/>
      <c r="D2385" s="1"/>
      <c r="E2385" s="1"/>
      <c r="F2385" s="1"/>
      <c r="G2385" s="192" t="s">
        <v>1842</v>
      </c>
      <c r="H2385" s="188">
        <v>42458</v>
      </c>
      <c r="I2385" s="1" t="s">
        <v>2331</v>
      </c>
      <c r="J2385" s="294" t="s">
        <v>59</v>
      </c>
      <c r="K2385" s="1" t="s">
        <v>36</v>
      </c>
      <c r="L2385" s="1" t="s">
        <v>20</v>
      </c>
      <c r="M2385" s="1" t="s">
        <v>21</v>
      </c>
      <c r="N2385" s="1" t="s">
        <v>11</v>
      </c>
      <c r="O2385" s="9">
        <v>887</v>
      </c>
      <c r="P2385" s="9">
        <v>0</v>
      </c>
      <c r="Q2385" s="9">
        <v>887</v>
      </c>
      <c r="R2385" s="6" t="s">
        <v>47</v>
      </c>
      <c r="S2385" s="5" t="s">
        <v>32</v>
      </c>
      <c r="T2385" s="5" t="s">
        <v>1592</v>
      </c>
      <c r="U2385" s="5" t="s">
        <v>1874</v>
      </c>
      <c r="V2385" s="1" t="s">
        <v>56</v>
      </c>
      <c r="W2385" s="1" t="s">
        <v>2332</v>
      </c>
      <c r="X2385" s="1" t="s">
        <v>1731</v>
      </c>
      <c r="Y2385" s="1" t="s">
        <v>1732</v>
      </c>
      <c r="Z2385" s="4">
        <v>42458</v>
      </c>
      <c r="AA2385" s="1" t="s">
        <v>45</v>
      </c>
      <c r="AB2385" s="1" t="s">
        <v>2333</v>
      </c>
      <c r="AC2385" s="1" t="s">
        <v>2334</v>
      </c>
      <c r="AD2385" s="8" t="s">
        <v>2335</v>
      </c>
    </row>
    <row r="2386" spans="2:30" s="21" customFormat="1" ht="15" customHeight="1" outlineLevel="5" x14ac:dyDescent="0.25">
      <c r="B2386" s="1"/>
      <c r="C2386" s="1"/>
      <c r="D2386" s="1"/>
      <c r="E2386" s="1"/>
      <c r="F2386" s="1"/>
      <c r="G2386" s="192" t="s">
        <v>1842</v>
      </c>
      <c r="H2386" s="188">
        <v>42458</v>
      </c>
      <c r="I2386" s="1" t="s">
        <v>2336</v>
      </c>
      <c r="J2386" s="294" t="s">
        <v>59</v>
      </c>
      <c r="K2386" s="1" t="s">
        <v>36</v>
      </c>
      <c r="L2386" s="1" t="s">
        <v>20</v>
      </c>
      <c r="M2386" s="1" t="s">
        <v>21</v>
      </c>
      <c r="N2386" s="1" t="s">
        <v>11</v>
      </c>
      <c r="O2386" s="9">
        <v>1333.5</v>
      </c>
      <c r="P2386" s="9">
        <v>0</v>
      </c>
      <c r="Q2386" s="9">
        <v>1333.5</v>
      </c>
      <c r="R2386" s="6" t="s">
        <v>47</v>
      </c>
      <c r="S2386" s="5" t="s">
        <v>32</v>
      </c>
      <c r="T2386" s="5" t="s">
        <v>1592</v>
      </c>
      <c r="U2386" s="5" t="s">
        <v>1874</v>
      </c>
      <c r="V2386" s="1" t="s">
        <v>56</v>
      </c>
      <c r="W2386" s="1" t="s">
        <v>2337</v>
      </c>
      <c r="X2386" s="1" t="s">
        <v>1731</v>
      </c>
      <c r="Y2386" s="1" t="s">
        <v>1732</v>
      </c>
      <c r="Z2386" s="4">
        <v>42458</v>
      </c>
      <c r="AA2386" s="1" t="s">
        <v>45</v>
      </c>
      <c r="AB2386" s="1" t="s">
        <v>2338</v>
      </c>
      <c r="AC2386" s="1" t="s">
        <v>2339</v>
      </c>
      <c r="AD2386" s="8" t="s">
        <v>2340</v>
      </c>
    </row>
    <row r="2387" spans="2:30" s="21" customFormat="1" outlineLevel="5" x14ac:dyDescent="0.25">
      <c r="B2387" s="1"/>
      <c r="C2387" s="1"/>
      <c r="D2387" s="1"/>
      <c r="E2387" s="1"/>
      <c r="F2387" s="1"/>
      <c r="G2387" s="192" t="s">
        <v>1842</v>
      </c>
      <c r="H2387" s="188">
        <v>42478</v>
      </c>
      <c r="I2387" s="1" t="s">
        <v>2878</v>
      </c>
      <c r="J2387" s="294" t="s">
        <v>59</v>
      </c>
      <c r="K2387" s="1" t="s">
        <v>36</v>
      </c>
      <c r="L2387" s="1" t="s">
        <v>20</v>
      </c>
      <c r="M2387" s="1" t="s">
        <v>21</v>
      </c>
      <c r="N2387" s="1" t="s">
        <v>11</v>
      </c>
      <c r="O2387" s="9">
        <v>1195</v>
      </c>
      <c r="P2387" s="9">
        <v>0</v>
      </c>
      <c r="Q2387" s="9">
        <v>1195</v>
      </c>
      <c r="R2387" s="6" t="s">
        <v>47</v>
      </c>
      <c r="S2387" s="5" t="s">
        <v>32</v>
      </c>
      <c r="T2387" s="5" t="s">
        <v>1592</v>
      </c>
      <c r="U2387" s="5" t="s">
        <v>1874</v>
      </c>
      <c r="V2387" s="1" t="s">
        <v>56</v>
      </c>
      <c r="W2387" s="1" t="s">
        <v>2879</v>
      </c>
      <c r="X2387" s="1" t="s">
        <v>1477</v>
      </c>
      <c r="Y2387" s="1" t="s">
        <v>1478</v>
      </c>
      <c r="Z2387" s="4">
        <v>42478</v>
      </c>
      <c r="AA2387" s="1" t="s">
        <v>1472</v>
      </c>
      <c r="AB2387" s="1" t="s">
        <v>2880</v>
      </c>
      <c r="AC2387" s="1" t="s">
        <v>2881</v>
      </c>
      <c r="AD2387" s="8"/>
    </row>
    <row r="2388" spans="2:30" s="21" customFormat="1" outlineLevel="5" x14ac:dyDescent="0.25">
      <c r="B2388" s="1"/>
      <c r="C2388" s="1"/>
      <c r="D2388" s="1"/>
      <c r="E2388" s="1"/>
      <c r="F2388" s="1"/>
      <c r="G2388" s="192" t="s">
        <v>1842</v>
      </c>
      <c r="H2388" s="188">
        <v>42473</v>
      </c>
      <c r="I2388" s="1" t="s">
        <v>2921</v>
      </c>
      <c r="J2388" s="294" t="s">
        <v>59</v>
      </c>
      <c r="K2388" s="1" t="s">
        <v>36</v>
      </c>
      <c r="L2388" s="1" t="s">
        <v>20</v>
      </c>
      <c r="M2388" s="1" t="s">
        <v>21</v>
      </c>
      <c r="N2388" s="1" t="s">
        <v>11</v>
      </c>
      <c r="O2388" s="9">
        <v>6362.4</v>
      </c>
      <c r="P2388" s="9">
        <v>0</v>
      </c>
      <c r="Q2388" s="9">
        <v>6362.4</v>
      </c>
      <c r="R2388" s="6" t="s">
        <v>47</v>
      </c>
      <c r="S2388" s="5" t="s">
        <v>32</v>
      </c>
      <c r="T2388" s="5" t="s">
        <v>1592</v>
      </c>
      <c r="U2388" s="5" t="s">
        <v>1874</v>
      </c>
      <c r="V2388" s="1" t="s">
        <v>56</v>
      </c>
      <c r="W2388" s="1" t="s">
        <v>2922</v>
      </c>
      <c r="X2388" s="1" t="s">
        <v>1739</v>
      </c>
      <c r="Y2388" s="1" t="s">
        <v>1740</v>
      </c>
      <c r="Z2388" s="4">
        <v>42473</v>
      </c>
      <c r="AA2388" s="1" t="s">
        <v>45</v>
      </c>
      <c r="AB2388" s="1" t="s">
        <v>2923</v>
      </c>
      <c r="AC2388" s="1" t="s">
        <v>2924</v>
      </c>
      <c r="AD2388" s="8"/>
    </row>
    <row r="2389" spans="2:30" s="21" customFormat="1" outlineLevel="5" x14ac:dyDescent="0.25">
      <c r="B2389" s="1"/>
      <c r="C2389" s="1"/>
      <c r="D2389" s="1"/>
      <c r="E2389" s="1"/>
      <c r="F2389" s="1"/>
      <c r="G2389" s="192" t="s">
        <v>1842</v>
      </c>
      <c r="H2389" s="188">
        <v>42473</v>
      </c>
      <c r="I2389" s="1" t="s">
        <v>2965</v>
      </c>
      <c r="J2389" s="294" t="s">
        <v>59</v>
      </c>
      <c r="K2389" s="1" t="s">
        <v>36</v>
      </c>
      <c r="L2389" s="1" t="s">
        <v>20</v>
      </c>
      <c r="M2389" s="1" t="s">
        <v>21</v>
      </c>
      <c r="N2389" s="1" t="s">
        <v>11</v>
      </c>
      <c r="O2389" s="9">
        <v>11210</v>
      </c>
      <c r="P2389" s="9">
        <v>0</v>
      </c>
      <c r="Q2389" s="9">
        <v>11210</v>
      </c>
      <c r="R2389" s="6" t="s">
        <v>47</v>
      </c>
      <c r="S2389" s="5" t="s">
        <v>32</v>
      </c>
      <c r="T2389" s="5" t="s">
        <v>1592</v>
      </c>
      <c r="U2389" s="5" t="s">
        <v>1874</v>
      </c>
      <c r="V2389" s="1" t="s">
        <v>56</v>
      </c>
      <c r="W2389" s="1" t="s">
        <v>2966</v>
      </c>
      <c r="X2389" s="1" t="s">
        <v>1743</v>
      </c>
      <c r="Y2389" s="1" t="s">
        <v>1744</v>
      </c>
      <c r="Z2389" s="4">
        <v>42473</v>
      </c>
      <c r="AA2389" s="1" t="s">
        <v>45</v>
      </c>
      <c r="AB2389" s="1" t="s">
        <v>1580</v>
      </c>
      <c r="AC2389" s="1" t="s">
        <v>2967</v>
      </c>
      <c r="AD2389" s="8"/>
    </row>
    <row r="2390" spans="2:30" s="21" customFormat="1" outlineLevel="5" x14ac:dyDescent="0.25">
      <c r="B2390" s="1"/>
      <c r="C2390" s="1"/>
      <c r="D2390" s="1"/>
      <c r="E2390" s="1"/>
      <c r="F2390" s="1"/>
      <c r="G2390" s="192" t="s">
        <v>1842</v>
      </c>
      <c r="H2390" s="188">
        <v>42478</v>
      </c>
      <c r="I2390" s="1" t="s">
        <v>2968</v>
      </c>
      <c r="J2390" s="294" t="s">
        <v>59</v>
      </c>
      <c r="K2390" s="1" t="s">
        <v>36</v>
      </c>
      <c r="L2390" s="1" t="s">
        <v>20</v>
      </c>
      <c r="M2390" s="1" t="s">
        <v>21</v>
      </c>
      <c r="N2390" s="1" t="s">
        <v>11</v>
      </c>
      <c r="O2390" s="9">
        <v>3200</v>
      </c>
      <c r="P2390" s="9">
        <v>0</v>
      </c>
      <c r="Q2390" s="9">
        <v>3200</v>
      </c>
      <c r="R2390" s="6" t="s">
        <v>47</v>
      </c>
      <c r="S2390" s="5" t="s">
        <v>32</v>
      </c>
      <c r="T2390" s="5" t="s">
        <v>1592</v>
      </c>
      <c r="U2390" s="5" t="s">
        <v>1874</v>
      </c>
      <c r="V2390" s="1" t="s">
        <v>56</v>
      </c>
      <c r="W2390" s="1" t="s">
        <v>2969</v>
      </c>
      <c r="X2390" s="1" t="s">
        <v>1731</v>
      </c>
      <c r="Y2390" s="1" t="s">
        <v>1732</v>
      </c>
      <c r="Z2390" s="4">
        <v>42478</v>
      </c>
      <c r="AA2390" s="1" t="s">
        <v>45</v>
      </c>
      <c r="AB2390" s="1" t="s">
        <v>2970</v>
      </c>
      <c r="AC2390" s="1" t="s">
        <v>2971</v>
      </c>
      <c r="AD2390" s="8"/>
    </row>
    <row r="2391" spans="2:30" s="21" customFormat="1" outlineLevel="5" x14ac:dyDescent="0.25">
      <c r="B2391" s="1"/>
      <c r="C2391" s="1"/>
      <c r="D2391" s="1"/>
      <c r="E2391" s="1"/>
      <c r="F2391" s="1"/>
      <c r="G2391" s="192" t="s">
        <v>1842</v>
      </c>
      <c r="H2391" s="188">
        <v>42487</v>
      </c>
      <c r="I2391" s="1" t="s">
        <v>3029</v>
      </c>
      <c r="J2391" s="294" t="s">
        <v>59</v>
      </c>
      <c r="K2391" s="1" t="s">
        <v>36</v>
      </c>
      <c r="L2391" s="1" t="s">
        <v>20</v>
      </c>
      <c r="M2391" s="1" t="s">
        <v>21</v>
      </c>
      <c r="N2391" s="1" t="s">
        <v>11</v>
      </c>
      <c r="O2391" s="9">
        <v>6840</v>
      </c>
      <c r="P2391" s="9">
        <v>0</v>
      </c>
      <c r="Q2391" s="9">
        <v>6840</v>
      </c>
      <c r="R2391" s="6" t="s">
        <v>47</v>
      </c>
      <c r="S2391" s="5" t="s">
        <v>32</v>
      </c>
      <c r="T2391" s="5" t="s">
        <v>1592</v>
      </c>
      <c r="U2391" s="5" t="s">
        <v>1874</v>
      </c>
      <c r="V2391" s="1" t="s">
        <v>56</v>
      </c>
      <c r="W2391" s="1" t="s">
        <v>3030</v>
      </c>
      <c r="X2391" s="1" t="s">
        <v>1467</v>
      </c>
      <c r="Y2391" s="1" t="s">
        <v>1468</v>
      </c>
      <c r="Z2391" s="4">
        <v>42487</v>
      </c>
      <c r="AA2391" s="1" t="s">
        <v>45</v>
      </c>
      <c r="AB2391" s="1" t="s">
        <v>3031</v>
      </c>
      <c r="AC2391" s="1" t="s">
        <v>3032</v>
      </c>
      <c r="AD2391" s="8"/>
    </row>
    <row r="2392" spans="2:30" s="21" customFormat="1" outlineLevel="5" x14ac:dyDescent="0.25">
      <c r="B2392" s="1"/>
      <c r="C2392" s="1"/>
      <c r="D2392" s="1"/>
      <c r="E2392" s="1"/>
      <c r="F2392" s="1"/>
      <c r="G2392" s="192" t="s">
        <v>1842</v>
      </c>
      <c r="H2392" s="188">
        <v>42494</v>
      </c>
      <c r="I2392" s="1" t="s">
        <v>3050</v>
      </c>
      <c r="J2392" s="294" t="s">
        <v>59</v>
      </c>
      <c r="K2392" s="1" t="s">
        <v>36</v>
      </c>
      <c r="L2392" s="1" t="s">
        <v>20</v>
      </c>
      <c r="M2392" s="1" t="s">
        <v>21</v>
      </c>
      <c r="N2392" s="1" t="s">
        <v>11</v>
      </c>
      <c r="O2392" s="9">
        <v>15440</v>
      </c>
      <c r="P2392" s="9">
        <v>0</v>
      </c>
      <c r="Q2392" s="9">
        <v>15440</v>
      </c>
      <c r="R2392" s="6" t="s">
        <v>47</v>
      </c>
      <c r="S2392" s="5" t="s">
        <v>32</v>
      </c>
      <c r="T2392" s="5" t="s">
        <v>1592</v>
      </c>
      <c r="U2392" s="5" t="s">
        <v>1874</v>
      </c>
      <c r="V2392" s="1" t="s">
        <v>56</v>
      </c>
      <c r="W2392" s="1" t="s">
        <v>3051</v>
      </c>
      <c r="X2392" s="1" t="s">
        <v>1716</v>
      </c>
      <c r="Y2392" s="1" t="s">
        <v>1717</v>
      </c>
      <c r="Z2392" s="4">
        <v>42494</v>
      </c>
      <c r="AA2392" s="1" t="s">
        <v>45</v>
      </c>
      <c r="AB2392" s="1" t="s">
        <v>3052</v>
      </c>
      <c r="AC2392" s="1" t="s">
        <v>3053</v>
      </c>
      <c r="AD2392" s="8"/>
    </row>
    <row r="2393" spans="2:30" s="21" customFormat="1" outlineLevel="5" x14ac:dyDescent="0.25">
      <c r="B2393" s="1"/>
      <c r="C2393" s="1"/>
      <c r="D2393" s="1"/>
      <c r="E2393" s="1"/>
      <c r="F2393" s="1"/>
      <c r="G2393" s="192" t="s">
        <v>1842</v>
      </c>
      <c r="H2393" s="188">
        <v>42495</v>
      </c>
      <c r="I2393" s="1" t="s">
        <v>3058</v>
      </c>
      <c r="J2393" s="294" t="s">
        <v>59</v>
      </c>
      <c r="K2393" s="1" t="s">
        <v>36</v>
      </c>
      <c r="L2393" s="1" t="s">
        <v>20</v>
      </c>
      <c r="M2393" s="1" t="s">
        <v>21</v>
      </c>
      <c r="N2393" s="1" t="s">
        <v>11</v>
      </c>
      <c r="O2393" s="9">
        <v>1110</v>
      </c>
      <c r="P2393" s="9">
        <v>0</v>
      </c>
      <c r="Q2393" s="9">
        <v>1110</v>
      </c>
      <c r="R2393" s="6" t="s">
        <v>47</v>
      </c>
      <c r="S2393" s="5" t="s">
        <v>32</v>
      </c>
      <c r="T2393" s="5" t="s">
        <v>1592</v>
      </c>
      <c r="U2393" s="5" t="s">
        <v>1874</v>
      </c>
      <c r="V2393" s="1" t="s">
        <v>56</v>
      </c>
      <c r="W2393" s="1" t="s">
        <v>3059</v>
      </c>
      <c r="X2393" s="1" t="s">
        <v>1795</v>
      </c>
      <c r="Y2393" s="1" t="s">
        <v>1796</v>
      </c>
      <c r="Z2393" s="4">
        <v>42495</v>
      </c>
      <c r="AA2393" s="1" t="s">
        <v>45</v>
      </c>
      <c r="AB2393" s="1" t="s">
        <v>3060</v>
      </c>
      <c r="AC2393" s="1" t="s">
        <v>3061</v>
      </c>
      <c r="AD2393" s="8"/>
    </row>
    <row r="2394" spans="2:30" s="21" customFormat="1" outlineLevel="5" x14ac:dyDescent="0.25">
      <c r="B2394" s="1"/>
      <c r="C2394" s="1"/>
      <c r="D2394" s="1"/>
      <c r="E2394" s="1"/>
      <c r="F2394" s="1"/>
      <c r="G2394" s="192" t="s">
        <v>1842</v>
      </c>
      <c r="H2394" s="188">
        <v>42502</v>
      </c>
      <c r="I2394" s="1" t="s">
        <v>3062</v>
      </c>
      <c r="J2394" s="294" t="s">
        <v>59</v>
      </c>
      <c r="K2394" s="1" t="s">
        <v>36</v>
      </c>
      <c r="L2394" s="1" t="s">
        <v>20</v>
      </c>
      <c r="M2394" s="1" t="s">
        <v>21</v>
      </c>
      <c r="N2394" s="1" t="s">
        <v>11</v>
      </c>
      <c r="O2394" s="9">
        <v>600</v>
      </c>
      <c r="P2394" s="9">
        <v>0</v>
      </c>
      <c r="Q2394" s="9">
        <v>600</v>
      </c>
      <c r="R2394" s="6" t="s">
        <v>47</v>
      </c>
      <c r="S2394" s="5" t="s">
        <v>32</v>
      </c>
      <c r="T2394" s="5" t="s">
        <v>1592</v>
      </c>
      <c r="U2394" s="5" t="s">
        <v>1874</v>
      </c>
      <c r="V2394" s="1" t="s">
        <v>56</v>
      </c>
      <c r="W2394" s="1" t="s">
        <v>3063</v>
      </c>
      <c r="X2394" s="1" t="s">
        <v>2888</v>
      </c>
      <c r="Y2394" s="1" t="s">
        <v>2889</v>
      </c>
      <c r="Z2394" s="4">
        <v>42502</v>
      </c>
      <c r="AA2394" s="1" t="s">
        <v>45</v>
      </c>
      <c r="AB2394" s="1" t="s">
        <v>3064</v>
      </c>
      <c r="AC2394" s="1" t="s">
        <v>3065</v>
      </c>
      <c r="AD2394" s="8"/>
    </row>
    <row r="2395" spans="2:30" s="21" customFormat="1" outlineLevel="5" x14ac:dyDescent="0.25">
      <c r="B2395" s="1"/>
      <c r="C2395" s="1"/>
      <c r="D2395" s="1"/>
      <c r="E2395" s="1"/>
      <c r="F2395" s="1"/>
      <c r="G2395" s="192" t="s">
        <v>1842</v>
      </c>
      <c r="H2395" s="188">
        <v>42492</v>
      </c>
      <c r="I2395" s="1" t="s">
        <v>3066</v>
      </c>
      <c r="J2395" s="294" t="s">
        <v>59</v>
      </c>
      <c r="K2395" s="1" t="s">
        <v>36</v>
      </c>
      <c r="L2395" s="1" t="s">
        <v>20</v>
      </c>
      <c r="M2395" s="1" t="s">
        <v>21</v>
      </c>
      <c r="N2395" s="1" t="s">
        <v>11</v>
      </c>
      <c r="O2395" s="9">
        <v>1485</v>
      </c>
      <c r="P2395" s="9">
        <v>0</v>
      </c>
      <c r="Q2395" s="9">
        <v>1485</v>
      </c>
      <c r="R2395" s="6" t="s">
        <v>47</v>
      </c>
      <c r="S2395" s="5" t="s">
        <v>32</v>
      </c>
      <c r="T2395" s="5" t="s">
        <v>1592</v>
      </c>
      <c r="U2395" s="5" t="s">
        <v>1874</v>
      </c>
      <c r="V2395" s="1" t="s">
        <v>56</v>
      </c>
      <c r="W2395" s="1" t="s">
        <v>3067</v>
      </c>
      <c r="X2395" s="1" t="s">
        <v>3068</v>
      </c>
      <c r="Y2395" s="1" t="s">
        <v>3069</v>
      </c>
      <c r="Z2395" s="4">
        <v>42492</v>
      </c>
      <c r="AA2395" s="1" t="s">
        <v>45</v>
      </c>
      <c r="AB2395" s="1" t="s">
        <v>3070</v>
      </c>
      <c r="AC2395" s="1" t="s">
        <v>3071</v>
      </c>
      <c r="AD2395" s="8"/>
    </row>
    <row r="2396" spans="2:30" s="21" customFormat="1" outlineLevel="5" x14ac:dyDescent="0.25">
      <c r="B2396" s="1"/>
      <c r="C2396" s="1"/>
      <c r="D2396" s="1"/>
      <c r="E2396" s="1"/>
      <c r="F2396" s="1"/>
      <c r="G2396" s="192" t="s">
        <v>1842</v>
      </c>
      <c r="H2396" s="188">
        <v>42492</v>
      </c>
      <c r="I2396" s="1" t="s">
        <v>3076</v>
      </c>
      <c r="J2396" s="294" t="s">
        <v>59</v>
      </c>
      <c r="K2396" s="1" t="s">
        <v>36</v>
      </c>
      <c r="L2396" s="1" t="s">
        <v>20</v>
      </c>
      <c r="M2396" s="1" t="s">
        <v>21</v>
      </c>
      <c r="N2396" s="1" t="s">
        <v>11</v>
      </c>
      <c r="O2396" s="9">
        <v>1034</v>
      </c>
      <c r="P2396" s="9">
        <v>0</v>
      </c>
      <c r="Q2396" s="9">
        <v>1034</v>
      </c>
      <c r="R2396" s="6" t="s">
        <v>47</v>
      </c>
      <c r="S2396" s="5" t="s">
        <v>32</v>
      </c>
      <c r="T2396" s="5" t="s">
        <v>1592</v>
      </c>
      <c r="U2396" s="5" t="s">
        <v>1874</v>
      </c>
      <c r="V2396" s="1" t="s">
        <v>56</v>
      </c>
      <c r="W2396" s="1" t="s">
        <v>3077</v>
      </c>
      <c r="X2396" s="1" t="s">
        <v>1473</v>
      </c>
      <c r="Y2396" s="1" t="s">
        <v>1474</v>
      </c>
      <c r="Z2396" s="4">
        <v>42492</v>
      </c>
      <c r="AA2396" s="1" t="s">
        <v>45</v>
      </c>
      <c r="AB2396" s="1" t="s">
        <v>3078</v>
      </c>
      <c r="AC2396" s="1" t="s">
        <v>3079</v>
      </c>
      <c r="AD2396" s="8"/>
    </row>
    <row r="2397" spans="2:30" s="21" customFormat="1" outlineLevel="5" x14ac:dyDescent="0.25">
      <c r="B2397" s="1"/>
      <c r="C2397" s="1"/>
      <c r="D2397" s="1"/>
      <c r="E2397" s="1"/>
      <c r="F2397" s="1"/>
      <c r="G2397" s="192" t="s">
        <v>1842</v>
      </c>
      <c r="H2397" s="188">
        <v>42501</v>
      </c>
      <c r="I2397" s="1" t="s">
        <v>3109</v>
      </c>
      <c r="J2397" s="294" t="s">
        <v>59</v>
      </c>
      <c r="K2397" s="1" t="s">
        <v>36</v>
      </c>
      <c r="L2397" s="1" t="s">
        <v>20</v>
      </c>
      <c r="M2397" s="1" t="s">
        <v>21</v>
      </c>
      <c r="N2397" s="1" t="s">
        <v>11</v>
      </c>
      <c r="O2397" s="9">
        <v>3320</v>
      </c>
      <c r="P2397" s="9">
        <v>0</v>
      </c>
      <c r="Q2397" s="9">
        <v>3320</v>
      </c>
      <c r="R2397" s="6" t="s">
        <v>47</v>
      </c>
      <c r="S2397" s="5" t="s">
        <v>32</v>
      </c>
      <c r="T2397" s="5" t="s">
        <v>1592</v>
      </c>
      <c r="U2397" s="5" t="s">
        <v>1874</v>
      </c>
      <c r="V2397" s="1" t="s">
        <v>56</v>
      </c>
      <c r="W2397" s="1" t="s">
        <v>3110</v>
      </c>
      <c r="X2397" s="1" t="s">
        <v>1739</v>
      </c>
      <c r="Y2397" s="1" t="s">
        <v>1740</v>
      </c>
      <c r="Z2397" s="4">
        <v>42501</v>
      </c>
      <c r="AA2397" s="1" t="s">
        <v>45</v>
      </c>
      <c r="AB2397" s="1" t="s">
        <v>3111</v>
      </c>
      <c r="AC2397" s="1" t="s">
        <v>3112</v>
      </c>
      <c r="AD2397" s="8"/>
    </row>
    <row r="2398" spans="2:30" s="21" customFormat="1" outlineLevel="5" x14ac:dyDescent="0.25">
      <c r="B2398" s="1"/>
      <c r="C2398" s="1"/>
      <c r="D2398" s="1"/>
      <c r="E2398" s="1"/>
      <c r="F2398" s="1"/>
      <c r="G2398" s="192" t="s">
        <v>1842</v>
      </c>
      <c r="H2398" s="188">
        <v>42510</v>
      </c>
      <c r="I2398" s="1" t="s">
        <v>3186</v>
      </c>
      <c r="J2398" s="294" t="s">
        <v>59</v>
      </c>
      <c r="K2398" s="1" t="s">
        <v>36</v>
      </c>
      <c r="L2398" s="1" t="s">
        <v>20</v>
      </c>
      <c r="M2398" s="1" t="s">
        <v>21</v>
      </c>
      <c r="N2398" s="1" t="s">
        <v>11</v>
      </c>
      <c r="O2398" s="9">
        <v>2279.8000000000002</v>
      </c>
      <c r="P2398" s="9">
        <v>0</v>
      </c>
      <c r="Q2398" s="9">
        <v>2279.8000000000002</v>
      </c>
      <c r="R2398" s="6" t="s">
        <v>47</v>
      </c>
      <c r="S2398" s="5" t="s">
        <v>32</v>
      </c>
      <c r="T2398" s="5" t="s">
        <v>1592</v>
      </c>
      <c r="U2398" s="5" t="s">
        <v>1874</v>
      </c>
      <c r="V2398" s="1" t="s">
        <v>56</v>
      </c>
      <c r="W2398" s="1" t="s">
        <v>3187</v>
      </c>
      <c r="X2398" s="1" t="s">
        <v>1460</v>
      </c>
      <c r="Y2398" s="1" t="s">
        <v>1461</v>
      </c>
      <c r="Z2398" s="4">
        <v>42510</v>
      </c>
      <c r="AA2398" s="1" t="s">
        <v>45</v>
      </c>
      <c r="AB2398" s="1" t="s">
        <v>3188</v>
      </c>
      <c r="AC2398" s="1" t="s">
        <v>3189</v>
      </c>
      <c r="AD2398" s="8"/>
    </row>
    <row r="2399" spans="2:30" s="21" customFormat="1" outlineLevel="5" x14ac:dyDescent="0.25">
      <c r="B2399" s="1"/>
      <c r="C2399" s="1"/>
      <c r="D2399" s="1"/>
      <c r="E2399" s="1"/>
      <c r="F2399" s="1"/>
      <c r="G2399" s="192" t="s">
        <v>1842</v>
      </c>
      <c r="H2399" s="188">
        <v>42515</v>
      </c>
      <c r="I2399" s="1" t="s">
        <v>3201</v>
      </c>
      <c r="J2399" s="294" t="s">
        <v>59</v>
      </c>
      <c r="K2399" s="1" t="s">
        <v>36</v>
      </c>
      <c r="L2399" s="1" t="s">
        <v>20</v>
      </c>
      <c r="M2399" s="1" t="s">
        <v>21</v>
      </c>
      <c r="N2399" s="1" t="s">
        <v>11</v>
      </c>
      <c r="O2399" s="9">
        <v>24920</v>
      </c>
      <c r="P2399" s="9">
        <v>0</v>
      </c>
      <c r="Q2399" s="9">
        <v>24920</v>
      </c>
      <c r="R2399" s="6" t="s">
        <v>47</v>
      </c>
      <c r="S2399" s="5" t="s">
        <v>32</v>
      </c>
      <c r="T2399" s="5" t="s">
        <v>1592</v>
      </c>
      <c r="U2399" s="5" t="s">
        <v>1874</v>
      </c>
      <c r="V2399" s="1" t="s">
        <v>56</v>
      </c>
      <c r="W2399" s="1" t="s">
        <v>3202</v>
      </c>
      <c r="X2399" s="1" t="s">
        <v>1716</v>
      </c>
      <c r="Y2399" s="1" t="s">
        <v>1717</v>
      </c>
      <c r="Z2399" s="4">
        <v>42515</v>
      </c>
      <c r="AA2399" s="1" t="s">
        <v>45</v>
      </c>
      <c r="AB2399" s="1" t="s">
        <v>1648</v>
      </c>
      <c r="AC2399" s="1" t="s">
        <v>3203</v>
      </c>
      <c r="AD2399" s="8"/>
    </row>
    <row r="2400" spans="2:30" s="21" customFormat="1" outlineLevel="5" x14ac:dyDescent="0.25">
      <c r="B2400" s="1"/>
      <c r="C2400" s="1"/>
      <c r="D2400" s="1"/>
      <c r="E2400" s="1"/>
      <c r="F2400" s="1"/>
      <c r="G2400" s="192" t="s">
        <v>1842</v>
      </c>
      <c r="H2400" s="188">
        <v>42529</v>
      </c>
      <c r="I2400" s="1" t="s">
        <v>3208</v>
      </c>
      <c r="J2400" s="294" t="s">
        <v>59</v>
      </c>
      <c r="K2400" s="1" t="s">
        <v>33</v>
      </c>
      <c r="L2400" s="1" t="s">
        <v>34</v>
      </c>
      <c r="M2400" s="1" t="s">
        <v>21</v>
      </c>
      <c r="N2400" s="1" t="s">
        <v>11</v>
      </c>
      <c r="O2400" s="9">
        <v>2188.6</v>
      </c>
      <c r="P2400" s="9">
        <v>0</v>
      </c>
      <c r="Q2400" s="9">
        <v>2188.6</v>
      </c>
      <c r="R2400" s="6" t="s">
        <v>61</v>
      </c>
      <c r="S2400" s="5" t="s">
        <v>32</v>
      </c>
      <c r="T2400" s="5" t="s">
        <v>1592</v>
      </c>
      <c r="U2400" s="5" t="s">
        <v>1874</v>
      </c>
      <c r="V2400" s="1" t="s">
        <v>1638</v>
      </c>
      <c r="W2400" s="1" t="s">
        <v>3209</v>
      </c>
      <c r="X2400" s="1"/>
      <c r="Y2400" s="1"/>
      <c r="Z2400" s="4">
        <v>42529</v>
      </c>
      <c r="AA2400" s="1" t="s">
        <v>26</v>
      </c>
      <c r="AB2400" s="1" t="s">
        <v>3210</v>
      </c>
      <c r="AC2400" s="1" t="s">
        <v>3211</v>
      </c>
      <c r="AD2400" s="8"/>
    </row>
    <row r="2401" spans="2:30" s="21" customFormat="1" outlineLevel="5" x14ac:dyDescent="0.25">
      <c r="B2401" s="1"/>
      <c r="C2401" s="1"/>
      <c r="D2401" s="1"/>
      <c r="E2401" s="1"/>
      <c r="F2401" s="1"/>
      <c r="G2401" s="192" t="s">
        <v>1842</v>
      </c>
      <c r="H2401" s="188">
        <v>42528</v>
      </c>
      <c r="I2401" s="1" t="s">
        <v>3251</v>
      </c>
      <c r="J2401" s="294" t="s">
        <v>59</v>
      </c>
      <c r="K2401" s="1" t="s">
        <v>36</v>
      </c>
      <c r="L2401" s="1" t="s">
        <v>20</v>
      </c>
      <c r="M2401" s="1" t="s">
        <v>21</v>
      </c>
      <c r="N2401" s="1" t="s">
        <v>11</v>
      </c>
      <c r="O2401" s="9">
        <v>3560</v>
      </c>
      <c r="P2401" s="9">
        <v>0</v>
      </c>
      <c r="Q2401" s="9">
        <v>3560</v>
      </c>
      <c r="R2401" s="6" t="s">
        <v>47</v>
      </c>
      <c r="S2401" s="5" t="s">
        <v>32</v>
      </c>
      <c r="T2401" s="5" t="s">
        <v>1592</v>
      </c>
      <c r="U2401" s="5" t="s">
        <v>1874</v>
      </c>
      <c r="V2401" s="1" t="s">
        <v>56</v>
      </c>
      <c r="W2401" s="1" t="s">
        <v>3252</v>
      </c>
      <c r="X2401" s="1" t="s">
        <v>1739</v>
      </c>
      <c r="Y2401" s="1" t="s">
        <v>1740</v>
      </c>
      <c r="Z2401" s="4">
        <v>42528</v>
      </c>
      <c r="AA2401" s="1" t="s">
        <v>45</v>
      </c>
      <c r="AB2401" s="1" t="s">
        <v>3253</v>
      </c>
      <c r="AC2401" s="1" t="s">
        <v>3254</v>
      </c>
      <c r="AD2401" s="8"/>
    </row>
    <row r="2402" spans="2:30" s="21" customFormat="1" outlineLevel="5" x14ac:dyDescent="0.25">
      <c r="B2402" s="1"/>
      <c r="C2402" s="1"/>
      <c r="D2402" s="1"/>
      <c r="E2402" s="1"/>
      <c r="F2402" s="1"/>
      <c r="G2402" s="192" t="s">
        <v>1842</v>
      </c>
      <c r="H2402" s="188">
        <v>42541</v>
      </c>
      <c r="I2402" s="1" t="s">
        <v>3284</v>
      </c>
      <c r="J2402" s="294" t="s">
        <v>59</v>
      </c>
      <c r="K2402" s="1" t="s">
        <v>36</v>
      </c>
      <c r="L2402" s="1" t="s">
        <v>20</v>
      </c>
      <c r="M2402" s="1" t="s">
        <v>21</v>
      </c>
      <c r="N2402" s="1" t="s">
        <v>11</v>
      </c>
      <c r="O2402" s="9">
        <v>8688</v>
      </c>
      <c r="P2402" s="9">
        <v>0</v>
      </c>
      <c r="Q2402" s="9">
        <v>8688</v>
      </c>
      <c r="R2402" s="6" t="s">
        <v>47</v>
      </c>
      <c r="S2402" s="5" t="s">
        <v>32</v>
      </c>
      <c r="T2402" s="5" t="s">
        <v>1592</v>
      </c>
      <c r="U2402" s="5" t="s">
        <v>1874</v>
      </c>
      <c r="V2402" s="1" t="s">
        <v>56</v>
      </c>
      <c r="W2402" s="1" t="s">
        <v>3285</v>
      </c>
      <c r="X2402" s="1" t="s">
        <v>2894</v>
      </c>
      <c r="Y2402" s="1" t="s">
        <v>2895</v>
      </c>
      <c r="Z2402" s="4">
        <v>42541</v>
      </c>
      <c r="AA2402" s="1" t="s">
        <v>45</v>
      </c>
      <c r="AB2402" s="1" t="s">
        <v>3286</v>
      </c>
      <c r="AC2402" s="1" t="s">
        <v>3287</v>
      </c>
      <c r="AD2402" s="8"/>
    </row>
    <row r="2403" spans="2:30" s="21" customFormat="1" outlineLevel="5" x14ac:dyDescent="0.25">
      <c r="B2403" s="1"/>
      <c r="C2403" s="1"/>
      <c r="D2403" s="1"/>
      <c r="E2403" s="1"/>
      <c r="F2403" s="1"/>
      <c r="G2403" s="192" t="s">
        <v>1842</v>
      </c>
      <c r="H2403" s="188">
        <v>42543</v>
      </c>
      <c r="I2403" s="1" t="s">
        <v>3288</v>
      </c>
      <c r="J2403" s="294" t="s">
        <v>59</v>
      </c>
      <c r="K2403" s="1" t="s">
        <v>36</v>
      </c>
      <c r="L2403" s="1" t="s">
        <v>20</v>
      </c>
      <c r="M2403" s="1" t="s">
        <v>21</v>
      </c>
      <c r="N2403" s="1" t="s">
        <v>11</v>
      </c>
      <c r="O2403" s="9">
        <v>9867.2999999999993</v>
      </c>
      <c r="P2403" s="9">
        <v>0</v>
      </c>
      <c r="Q2403" s="9">
        <v>9867.2999999999993</v>
      </c>
      <c r="R2403" s="6" t="s">
        <v>47</v>
      </c>
      <c r="S2403" s="5" t="s">
        <v>32</v>
      </c>
      <c r="T2403" s="5" t="s">
        <v>1592</v>
      </c>
      <c r="U2403" s="5" t="s">
        <v>1874</v>
      </c>
      <c r="V2403" s="1" t="s">
        <v>56</v>
      </c>
      <c r="W2403" s="1" t="s">
        <v>3289</v>
      </c>
      <c r="X2403" s="1" t="s">
        <v>2894</v>
      </c>
      <c r="Y2403" s="1" t="s">
        <v>2895</v>
      </c>
      <c r="Z2403" s="4">
        <v>42543</v>
      </c>
      <c r="AA2403" s="1" t="s">
        <v>45</v>
      </c>
      <c r="AB2403" s="1" t="s">
        <v>3290</v>
      </c>
      <c r="AC2403" s="1" t="s">
        <v>3291</v>
      </c>
      <c r="AD2403" s="8"/>
    </row>
    <row r="2404" spans="2:30" s="21" customFormat="1" outlineLevel="5" x14ac:dyDescent="0.25">
      <c r="B2404" s="1"/>
      <c r="C2404" s="1"/>
      <c r="D2404" s="1"/>
      <c r="E2404" s="1"/>
      <c r="F2404" s="1"/>
      <c r="G2404" s="192" t="s">
        <v>1842</v>
      </c>
      <c r="H2404" s="188">
        <v>42534</v>
      </c>
      <c r="I2404" s="1" t="s">
        <v>3312</v>
      </c>
      <c r="J2404" s="294" t="s">
        <v>59</v>
      </c>
      <c r="K2404" s="1" t="s">
        <v>36</v>
      </c>
      <c r="L2404" s="1" t="s">
        <v>20</v>
      </c>
      <c r="M2404" s="1" t="s">
        <v>21</v>
      </c>
      <c r="N2404" s="1" t="s">
        <v>11</v>
      </c>
      <c r="O2404" s="9">
        <v>1449.36</v>
      </c>
      <c r="P2404" s="9">
        <v>0</v>
      </c>
      <c r="Q2404" s="9">
        <v>1449.36</v>
      </c>
      <c r="R2404" s="6" t="s">
        <v>47</v>
      </c>
      <c r="S2404" s="5" t="s">
        <v>32</v>
      </c>
      <c r="T2404" s="5" t="s">
        <v>1592</v>
      </c>
      <c r="U2404" s="5" t="s">
        <v>1874</v>
      </c>
      <c r="V2404" s="1" t="s">
        <v>56</v>
      </c>
      <c r="W2404" s="1" t="s">
        <v>3313</v>
      </c>
      <c r="X2404" s="1" t="s">
        <v>1716</v>
      </c>
      <c r="Y2404" s="1" t="s">
        <v>1717</v>
      </c>
      <c r="Z2404" s="4">
        <v>42534</v>
      </c>
      <c r="AA2404" s="1" t="s">
        <v>45</v>
      </c>
      <c r="AB2404" s="1" t="s">
        <v>3314</v>
      </c>
      <c r="AC2404" s="1" t="s">
        <v>3315</v>
      </c>
      <c r="AD2404" s="8"/>
    </row>
    <row r="2405" spans="2:30" s="21" customFormat="1" outlineLevel="5" x14ac:dyDescent="0.25">
      <c r="B2405" s="1"/>
      <c r="C2405" s="1"/>
      <c r="D2405" s="1"/>
      <c r="E2405" s="1"/>
      <c r="F2405" s="1"/>
      <c r="G2405" s="192" t="s">
        <v>1842</v>
      </c>
      <c r="H2405" s="188">
        <v>42537</v>
      </c>
      <c r="I2405" s="1" t="s">
        <v>3320</v>
      </c>
      <c r="J2405" s="294" t="s">
        <v>59</v>
      </c>
      <c r="K2405" s="1" t="s">
        <v>36</v>
      </c>
      <c r="L2405" s="1" t="s">
        <v>20</v>
      </c>
      <c r="M2405" s="1" t="s">
        <v>21</v>
      </c>
      <c r="N2405" s="1" t="s">
        <v>11</v>
      </c>
      <c r="O2405" s="9">
        <v>800</v>
      </c>
      <c r="P2405" s="9">
        <v>0</v>
      </c>
      <c r="Q2405" s="9">
        <v>800</v>
      </c>
      <c r="R2405" s="6" t="s">
        <v>47</v>
      </c>
      <c r="S2405" s="5" t="s">
        <v>32</v>
      </c>
      <c r="T2405" s="5" t="s">
        <v>1592</v>
      </c>
      <c r="U2405" s="5" t="s">
        <v>1874</v>
      </c>
      <c r="V2405" s="1" t="s">
        <v>56</v>
      </c>
      <c r="W2405" s="1" t="s">
        <v>3321</v>
      </c>
      <c r="X2405" s="1" t="s">
        <v>1749</v>
      </c>
      <c r="Y2405" s="1" t="s">
        <v>1750</v>
      </c>
      <c r="Z2405" s="4">
        <v>42537</v>
      </c>
      <c r="AA2405" s="1" t="s">
        <v>45</v>
      </c>
      <c r="AB2405" s="1" t="s">
        <v>3322</v>
      </c>
      <c r="AC2405" s="1" t="s">
        <v>3323</v>
      </c>
      <c r="AD2405" s="8"/>
    </row>
    <row r="2406" spans="2:30" s="21" customFormat="1" outlineLevel="5" x14ac:dyDescent="0.25">
      <c r="B2406" s="1"/>
      <c r="C2406" s="1"/>
      <c r="D2406" s="1"/>
      <c r="E2406" s="1"/>
      <c r="F2406" s="1"/>
      <c r="G2406" s="192" t="s">
        <v>1842</v>
      </c>
      <c r="H2406" s="188">
        <v>42543</v>
      </c>
      <c r="I2406" s="1" t="s">
        <v>3354</v>
      </c>
      <c r="J2406" s="294" t="s">
        <v>59</v>
      </c>
      <c r="K2406" s="1" t="s">
        <v>36</v>
      </c>
      <c r="L2406" s="1" t="s">
        <v>20</v>
      </c>
      <c r="M2406" s="1" t="s">
        <v>21</v>
      </c>
      <c r="N2406" s="1" t="s">
        <v>11</v>
      </c>
      <c r="O2406" s="9">
        <v>2271</v>
      </c>
      <c r="P2406" s="9">
        <v>0</v>
      </c>
      <c r="Q2406" s="9">
        <v>2271</v>
      </c>
      <c r="R2406" s="6" t="s">
        <v>47</v>
      </c>
      <c r="S2406" s="5" t="s">
        <v>32</v>
      </c>
      <c r="T2406" s="5" t="s">
        <v>1592</v>
      </c>
      <c r="U2406" s="5" t="s">
        <v>1874</v>
      </c>
      <c r="V2406" s="1" t="s">
        <v>56</v>
      </c>
      <c r="W2406" s="1" t="s">
        <v>3355</v>
      </c>
      <c r="X2406" s="1" t="s">
        <v>1467</v>
      </c>
      <c r="Y2406" s="1" t="s">
        <v>1468</v>
      </c>
      <c r="Z2406" s="4">
        <v>42543</v>
      </c>
      <c r="AA2406" s="1" t="s">
        <v>45</v>
      </c>
      <c r="AB2406" s="1" t="s">
        <v>3356</v>
      </c>
      <c r="AC2406" s="1" t="s">
        <v>3357</v>
      </c>
      <c r="AD2406" s="8"/>
    </row>
    <row r="2407" spans="2:30" s="21" customFormat="1" outlineLevel="5" x14ac:dyDescent="0.25">
      <c r="B2407" s="1"/>
      <c r="C2407" s="1"/>
      <c r="D2407" s="1"/>
      <c r="E2407" s="1"/>
      <c r="F2407" s="1"/>
      <c r="G2407" s="192" t="s">
        <v>1842</v>
      </c>
      <c r="H2407" s="188">
        <v>42551</v>
      </c>
      <c r="I2407" s="1" t="s">
        <v>3384</v>
      </c>
      <c r="J2407" s="294" t="s">
        <v>59</v>
      </c>
      <c r="K2407" s="1" t="s">
        <v>36</v>
      </c>
      <c r="L2407" s="1" t="s">
        <v>20</v>
      </c>
      <c r="M2407" s="1" t="s">
        <v>21</v>
      </c>
      <c r="N2407" s="1" t="s">
        <v>11</v>
      </c>
      <c r="O2407" s="9">
        <v>276.25</v>
      </c>
      <c r="P2407" s="9">
        <v>0</v>
      </c>
      <c r="Q2407" s="9">
        <v>276.25</v>
      </c>
      <c r="R2407" s="6" t="s">
        <v>47</v>
      </c>
      <c r="S2407" s="5" t="s">
        <v>32</v>
      </c>
      <c r="T2407" s="5" t="s">
        <v>1592</v>
      </c>
      <c r="U2407" s="5" t="s">
        <v>1874</v>
      </c>
      <c r="V2407" s="1" t="s">
        <v>56</v>
      </c>
      <c r="W2407" s="1" t="s">
        <v>3385</v>
      </c>
      <c r="X2407" s="1" t="s">
        <v>1485</v>
      </c>
      <c r="Y2407" s="1" t="s">
        <v>1486</v>
      </c>
      <c r="Z2407" s="4">
        <v>42551</v>
      </c>
      <c r="AA2407" s="1" t="s">
        <v>45</v>
      </c>
      <c r="AB2407" s="1" t="s">
        <v>3386</v>
      </c>
      <c r="AC2407" s="1" t="s">
        <v>3387</v>
      </c>
      <c r="AD2407" s="8"/>
    </row>
    <row r="2408" spans="2:30" s="21" customFormat="1" outlineLevel="5" x14ac:dyDescent="0.25">
      <c r="B2408" s="1"/>
      <c r="C2408" s="1"/>
      <c r="D2408" s="1"/>
      <c r="E2408" s="1"/>
      <c r="F2408" s="1"/>
      <c r="G2408" s="192" t="s">
        <v>1842</v>
      </c>
      <c r="H2408" s="188">
        <v>42549</v>
      </c>
      <c r="I2408" s="1" t="s">
        <v>3403</v>
      </c>
      <c r="J2408" s="294" t="s">
        <v>59</v>
      </c>
      <c r="K2408" s="1" t="s">
        <v>36</v>
      </c>
      <c r="L2408" s="1" t="s">
        <v>20</v>
      </c>
      <c r="M2408" s="1" t="s">
        <v>21</v>
      </c>
      <c r="N2408" s="1" t="s">
        <v>11</v>
      </c>
      <c r="O2408" s="9">
        <v>14605.5</v>
      </c>
      <c r="P2408" s="9">
        <v>0</v>
      </c>
      <c r="Q2408" s="9">
        <v>14605.5</v>
      </c>
      <c r="R2408" s="6" t="s">
        <v>47</v>
      </c>
      <c r="S2408" s="5" t="s">
        <v>32</v>
      </c>
      <c r="T2408" s="5" t="s">
        <v>1592</v>
      </c>
      <c r="U2408" s="5" t="s">
        <v>1874</v>
      </c>
      <c r="V2408" s="1" t="s">
        <v>56</v>
      </c>
      <c r="W2408" s="1" t="s">
        <v>3404</v>
      </c>
      <c r="X2408" s="1" t="s">
        <v>1716</v>
      </c>
      <c r="Y2408" s="1" t="s">
        <v>1717</v>
      </c>
      <c r="Z2408" s="4">
        <v>42549</v>
      </c>
      <c r="AA2408" s="1" t="s">
        <v>45</v>
      </c>
      <c r="AB2408" s="1" t="s">
        <v>3405</v>
      </c>
      <c r="AC2408" s="1" t="s">
        <v>3406</v>
      </c>
      <c r="AD2408" s="8"/>
    </row>
    <row r="2409" spans="2:30" s="21" customFormat="1" outlineLevel="5" x14ac:dyDescent="0.25">
      <c r="B2409" s="1"/>
      <c r="C2409" s="1"/>
      <c r="D2409" s="1"/>
      <c r="E2409" s="1"/>
      <c r="F2409" s="1"/>
      <c r="G2409" s="192" t="s">
        <v>1842</v>
      </c>
      <c r="H2409" s="188">
        <v>42570</v>
      </c>
      <c r="I2409" s="1" t="s">
        <v>4678</v>
      </c>
      <c r="J2409" s="294" t="s">
        <v>59</v>
      </c>
      <c r="K2409" s="1" t="s">
        <v>36</v>
      </c>
      <c r="L2409" s="1" t="s">
        <v>20</v>
      </c>
      <c r="M2409" s="1" t="s">
        <v>21</v>
      </c>
      <c r="N2409" s="1" t="s">
        <v>11</v>
      </c>
      <c r="O2409" s="9">
        <v>8147.2</v>
      </c>
      <c r="P2409" s="9">
        <v>0</v>
      </c>
      <c r="Q2409" s="9">
        <v>8147.2</v>
      </c>
      <c r="R2409" s="6" t="s">
        <v>47</v>
      </c>
      <c r="S2409" s="5" t="s">
        <v>32</v>
      </c>
      <c r="T2409" s="5" t="s">
        <v>1592</v>
      </c>
      <c r="U2409" s="5" t="s">
        <v>1874</v>
      </c>
      <c r="V2409" s="1" t="s">
        <v>56</v>
      </c>
      <c r="W2409" s="1" t="s">
        <v>4679</v>
      </c>
      <c r="X2409" s="1" t="s">
        <v>1727</v>
      </c>
      <c r="Y2409" s="1" t="s">
        <v>1728</v>
      </c>
      <c r="Z2409" s="4">
        <v>42570</v>
      </c>
      <c r="AA2409" s="1" t="s">
        <v>45</v>
      </c>
      <c r="AB2409" s="1" t="s">
        <v>4680</v>
      </c>
      <c r="AC2409" s="1" t="s">
        <v>4681</v>
      </c>
      <c r="AD2409" s="8"/>
    </row>
    <row r="2410" spans="2:30" s="21" customFormat="1" outlineLevel="5" x14ac:dyDescent="0.25">
      <c r="B2410" s="1"/>
      <c r="C2410" s="1"/>
      <c r="D2410" s="1"/>
      <c r="E2410" s="1"/>
      <c r="F2410" s="1"/>
      <c r="G2410" s="192" t="s">
        <v>1842</v>
      </c>
      <c r="H2410" s="188">
        <v>42557</v>
      </c>
      <c r="I2410" s="1" t="s">
        <v>4682</v>
      </c>
      <c r="J2410" s="294" t="s">
        <v>59</v>
      </c>
      <c r="K2410" s="1" t="s">
        <v>36</v>
      </c>
      <c r="L2410" s="1" t="s">
        <v>20</v>
      </c>
      <c r="M2410" s="1" t="s">
        <v>21</v>
      </c>
      <c r="N2410" s="1" t="s">
        <v>11</v>
      </c>
      <c r="O2410" s="9">
        <v>13340</v>
      </c>
      <c r="P2410" s="9">
        <v>0</v>
      </c>
      <c r="Q2410" s="9">
        <v>13340</v>
      </c>
      <c r="R2410" s="6" t="s">
        <v>47</v>
      </c>
      <c r="S2410" s="5" t="s">
        <v>32</v>
      </c>
      <c r="T2410" s="5" t="s">
        <v>1592</v>
      </c>
      <c r="U2410" s="5" t="s">
        <v>1874</v>
      </c>
      <c r="V2410" s="1" t="s">
        <v>56</v>
      </c>
      <c r="W2410" s="1" t="s">
        <v>4683</v>
      </c>
      <c r="X2410" s="1" t="s">
        <v>4684</v>
      </c>
      <c r="Y2410" s="1" t="s">
        <v>4685</v>
      </c>
      <c r="Z2410" s="4">
        <v>42557</v>
      </c>
      <c r="AA2410" s="1" t="s">
        <v>45</v>
      </c>
      <c r="AB2410" s="1" t="s">
        <v>1605</v>
      </c>
      <c r="AC2410" s="1" t="s">
        <v>4686</v>
      </c>
      <c r="AD2410" s="8"/>
    </row>
    <row r="2411" spans="2:30" s="21" customFormat="1" outlineLevel="5" x14ac:dyDescent="0.25">
      <c r="B2411" s="1"/>
      <c r="C2411" s="1"/>
      <c r="D2411" s="1"/>
      <c r="E2411" s="1"/>
      <c r="F2411" s="1"/>
      <c r="G2411" s="192" t="s">
        <v>1842</v>
      </c>
      <c r="H2411" s="188">
        <v>42565</v>
      </c>
      <c r="I2411" s="1" t="s">
        <v>4687</v>
      </c>
      <c r="J2411" s="294" t="s">
        <v>59</v>
      </c>
      <c r="K2411" s="1" t="s">
        <v>36</v>
      </c>
      <c r="L2411" s="1" t="s">
        <v>20</v>
      </c>
      <c r="M2411" s="1" t="s">
        <v>21</v>
      </c>
      <c r="N2411" s="1" t="s">
        <v>11</v>
      </c>
      <c r="O2411" s="9">
        <v>12345.6</v>
      </c>
      <c r="P2411" s="9">
        <v>0</v>
      </c>
      <c r="Q2411" s="9">
        <v>12345.6</v>
      </c>
      <c r="R2411" s="6" t="s">
        <v>47</v>
      </c>
      <c r="S2411" s="5" t="s">
        <v>32</v>
      </c>
      <c r="T2411" s="5" t="s">
        <v>1592</v>
      </c>
      <c r="U2411" s="5" t="s">
        <v>1874</v>
      </c>
      <c r="V2411" s="1" t="s">
        <v>56</v>
      </c>
      <c r="W2411" s="1" t="s">
        <v>4688</v>
      </c>
      <c r="X2411" s="1" t="s">
        <v>4684</v>
      </c>
      <c r="Y2411" s="1" t="s">
        <v>4685</v>
      </c>
      <c r="Z2411" s="4">
        <v>42565</v>
      </c>
      <c r="AA2411" s="1" t="s">
        <v>45</v>
      </c>
      <c r="AB2411" s="1" t="s">
        <v>4689</v>
      </c>
      <c r="AC2411" s="1" t="s">
        <v>4690</v>
      </c>
      <c r="AD2411" s="8"/>
    </row>
    <row r="2412" spans="2:30" s="21" customFormat="1" outlineLevel="5" x14ac:dyDescent="0.25">
      <c r="B2412" s="1"/>
      <c r="C2412" s="1"/>
      <c r="D2412" s="1"/>
      <c r="E2412" s="1"/>
      <c r="F2412" s="1"/>
      <c r="G2412" s="192" t="s">
        <v>1842</v>
      </c>
      <c r="H2412" s="188">
        <v>42563</v>
      </c>
      <c r="I2412" s="1" t="s">
        <v>4697</v>
      </c>
      <c r="J2412" s="294" t="s">
        <v>59</v>
      </c>
      <c r="K2412" s="1" t="s">
        <v>36</v>
      </c>
      <c r="L2412" s="1" t="s">
        <v>20</v>
      </c>
      <c r="M2412" s="1" t="s">
        <v>21</v>
      </c>
      <c r="N2412" s="1" t="s">
        <v>11</v>
      </c>
      <c r="O2412" s="9">
        <v>11400</v>
      </c>
      <c r="P2412" s="9">
        <v>0</v>
      </c>
      <c r="Q2412" s="9">
        <v>11400</v>
      </c>
      <c r="R2412" s="6" t="s">
        <v>47</v>
      </c>
      <c r="S2412" s="5" t="s">
        <v>32</v>
      </c>
      <c r="T2412" s="5" t="s">
        <v>1592</v>
      </c>
      <c r="U2412" s="5" t="s">
        <v>1874</v>
      </c>
      <c r="V2412" s="1" t="s">
        <v>56</v>
      </c>
      <c r="W2412" s="1" t="s">
        <v>4698</v>
      </c>
      <c r="X2412" s="1" t="s">
        <v>1467</v>
      </c>
      <c r="Y2412" s="1" t="s">
        <v>1468</v>
      </c>
      <c r="Z2412" s="4">
        <v>42563</v>
      </c>
      <c r="AA2412" s="1" t="s">
        <v>45</v>
      </c>
      <c r="AB2412" s="1" t="s">
        <v>4699</v>
      </c>
      <c r="AC2412" s="1" t="s">
        <v>4700</v>
      </c>
      <c r="AD2412" s="8"/>
    </row>
    <row r="2413" spans="2:30" s="21" customFormat="1" outlineLevel="5" x14ac:dyDescent="0.25">
      <c r="B2413" s="1"/>
      <c r="C2413" s="1"/>
      <c r="D2413" s="1"/>
      <c r="E2413" s="1"/>
      <c r="F2413" s="1"/>
      <c r="G2413" s="192" t="s">
        <v>1842</v>
      </c>
      <c r="H2413" s="188">
        <v>42555</v>
      </c>
      <c r="I2413" s="1" t="s">
        <v>4701</v>
      </c>
      <c r="J2413" s="294" t="s">
        <v>59</v>
      </c>
      <c r="K2413" s="1" t="s">
        <v>36</v>
      </c>
      <c r="L2413" s="1" t="s">
        <v>20</v>
      </c>
      <c r="M2413" s="1" t="s">
        <v>21</v>
      </c>
      <c r="N2413" s="1" t="s">
        <v>11</v>
      </c>
      <c r="O2413" s="9">
        <v>3966.5</v>
      </c>
      <c r="P2413" s="9">
        <v>0</v>
      </c>
      <c r="Q2413" s="9">
        <v>3966.5</v>
      </c>
      <c r="R2413" s="6" t="s">
        <v>47</v>
      </c>
      <c r="S2413" s="5" t="s">
        <v>32</v>
      </c>
      <c r="T2413" s="5" t="s">
        <v>1592</v>
      </c>
      <c r="U2413" s="5" t="s">
        <v>1874</v>
      </c>
      <c r="V2413" s="1" t="s">
        <v>56</v>
      </c>
      <c r="W2413" s="1" t="s">
        <v>4702</v>
      </c>
      <c r="X2413" s="1" t="s">
        <v>1646</v>
      </c>
      <c r="Y2413" s="1" t="s">
        <v>1647</v>
      </c>
      <c r="Z2413" s="4">
        <v>42555</v>
      </c>
      <c r="AA2413" s="1" t="s">
        <v>45</v>
      </c>
      <c r="AB2413" s="1" t="s">
        <v>4703</v>
      </c>
      <c r="AC2413" s="1" t="s">
        <v>4704</v>
      </c>
      <c r="AD2413" s="8"/>
    </row>
    <row r="2414" spans="2:30" s="21" customFormat="1" outlineLevel="5" x14ac:dyDescent="0.25">
      <c r="B2414" s="1"/>
      <c r="C2414" s="1"/>
      <c r="D2414" s="1"/>
      <c r="E2414" s="1"/>
      <c r="F2414" s="1"/>
      <c r="G2414" s="192" t="s">
        <v>1842</v>
      </c>
      <c r="H2414" s="188">
        <v>42570</v>
      </c>
      <c r="I2414" s="1" t="s">
        <v>4721</v>
      </c>
      <c r="J2414" s="294" t="s">
        <v>59</v>
      </c>
      <c r="K2414" s="1" t="s">
        <v>36</v>
      </c>
      <c r="L2414" s="1" t="s">
        <v>20</v>
      </c>
      <c r="M2414" s="1" t="s">
        <v>21</v>
      </c>
      <c r="N2414" s="1" t="s">
        <v>11</v>
      </c>
      <c r="O2414" s="9">
        <v>2537</v>
      </c>
      <c r="P2414" s="9">
        <v>0</v>
      </c>
      <c r="Q2414" s="9">
        <v>2537</v>
      </c>
      <c r="R2414" s="6" t="s">
        <v>47</v>
      </c>
      <c r="S2414" s="5" t="s">
        <v>32</v>
      </c>
      <c r="T2414" s="5" t="s">
        <v>1592</v>
      </c>
      <c r="U2414" s="5" t="s">
        <v>1874</v>
      </c>
      <c r="V2414" s="1" t="s">
        <v>56</v>
      </c>
      <c r="W2414" s="1" t="s">
        <v>4722</v>
      </c>
      <c r="X2414" s="1" t="s">
        <v>1599</v>
      </c>
      <c r="Y2414" s="1" t="s">
        <v>1600</v>
      </c>
      <c r="Z2414" s="4">
        <v>42570</v>
      </c>
      <c r="AA2414" s="1" t="s">
        <v>1472</v>
      </c>
      <c r="AB2414" s="1" t="s">
        <v>4723</v>
      </c>
      <c r="AC2414" s="1" t="s">
        <v>4724</v>
      </c>
      <c r="AD2414" s="8"/>
    </row>
    <row r="2415" spans="2:30" s="21" customFormat="1" outlineLevel="5" x14ac:dyDescent="0.25">
      <c r="B2415" s="1"/>
      <c r="C2415" s="1"/>
      <c r="D2415" s="1"/>
      <c r="E2415" s="1"/>
      <c r="F2415" s="1"/>
      <c r="G2415" s="192" t="s">
        <v>1842</v>
      </c>
      <c r="H2415" s="188">
        <v>42555</v>
      </c>
      <c r="I2415" s="1" t="s">
        <v>4729</v>
      </c>
      <c r="J2415" s="294" t="s">
        <v>59</v>
      </c>
      <c r="K2415" s="1" t="s">
        <v>36</v>
      </c>
      <c r="L2415" s="1" t="s">
        <v>20</v>
      </c>
      <c r="M2415" s="1" t="s">
        <v>21</v>
      </c>
      <c r="N2415" s="1" t="s">
        <v>11</v>
      </c>
      <c r="O2415" s="9">
        <v>2128</v>
      </c>
      <c r="P2415" s="9">
        <v>0</v>
      </c>
      <c r="Q2415" s="9">
        <v>2128</v>
      </c>
      <c r="R2415" s="6" t="s">
        <v>47</v>
      </c>
      <c r="S2415" s="5" t="s">
        <v>32</v>
      </c>
      <c r="T2415" s="5" t="s">
        <v>1592</v>
      </c>
      <c r="U2415" s="5" t="s">
        <v>1874</v>
      </c>
      <c r="V2415" s="1" t="s">
        <v>56</v>
      </c>
      <c r="W2415" s="1" t="s">
        <v>4730</v>
      </c>
      <c r="X2415" s="1" t="s">
        <v>2116</v>
      </c>
      <c r="Y2415" s="1" t="s">
        <v>2117</v>
      </c>
      <c r="Z2415" s="4">
        <v>42555</v>
      </c>
      <c r="AA2415" s="1" t="s">
        <v>45</v>
      </c>
      <c r="AB2415" s="1" t="s">
        <v>4731</v>
      </c>
      <c r="AC2415" s="1" t="s">
        <v>4732</v>
      </c>
      <c r="AD2415" s="8"/>
    </row>
    <row r="2416" spans="2:30" s="21" customFormat="1" outlineLevel="5" x14ac:dyDescent="0.25">
      <c r="B2416" s="1"/>
      <c r="C2416" s="1"/>
      <c r="D2416" s="1"/>
      <c r="E2416" s="1"/>
      <c r="F2416" s="1"/>
      <c r="G2416" s="192" t="s">
        <v>1842</v>
      </c>
      <c r="H2416" s="188">
        <v>42564</v>
      </c>
      <c r="I2416" s="1" t="s">
        <v>4803</v>
      </c>
      <c r="J2416" s="294" t="s">
        <v>59</v>
      </c>
      <c r="K2416" s="1" t="s">
        <v>36</v>
      </c>
      <c r="L2416" s="1" t="s">
        <v>20</v>
      </c>
      <c r="M2416" s="1" t="s">
        <v>21</v>
      </c>
      <c r="N2416" s="1" t="s">
        <v>11</v>
      </c>
      <c r="O2416" s="9">
        <v>1447.9</v>
      </c>
      <c r="P2416" s="9">
        <v>0</v>
      </c>
      <c r="Q2416" s="9">
        <v>1447.9</v>
      </c>
      <c r="R2416" s="6" t="s">
        <v>47</v>
      </c>
      <c r="S2416" s="5" t="s">
        <v>32</v>
      </c>
      <c r="T2416" s="5" t="s">
        <v>1592</v>
      </c>
      <c r="U2416" s="5" t="s">
        <v>1874</v>
      </c>
      <c r="V2416" s="1" t="s">
        <v>56</v>
      </c>
      <c r="W2416" s="1" t="s">
        <v>4804</v>
      </c>
      <c r="X2416" s="1" t="s">
        <v>1633</v>
      </c>
      <c r="Y2416" s="1" t="s">
        <v>1634</v>
      </c>
      <c r="Z2416" s="4">
        <v>42564</v>
      </c>
      <c r="AA2416" s="1" t="s">
        <v>45</v>
      </c>
      <c r="AB2416" s="1" t="s">
        <v>4805</v>
      </c>
      <c r="AC2416" s="1" t="s">
        <v>4806</v>
      </c>
      <c r="AD2416" s="8"/>
    </row>
    <row r="2417" spans="2:30" s="21" customFormat="1" outlineLevel="5" x14ac:dyDescent="0.25">
      <c r="B2417" s="1"/>
      <c r="C2417" s="1"/>
      <c r="D2417" s="1"/>
      <c r="E2417" s="1"/>
      <c r="F2417" s="1"/>
      <c r="G2417" s="192" t="s">
        <v>1842</v>
      </c>
      <c r="H2417" s="188">
        <v>42557</v>
      </c>
      <c r="I2417" s="1" t="s">
        <v>4851</v>
      </c>
      <c r="J2417" s="294" t="s">
        <v>59</v>
      </c>
      <c r="K2417" s="1" t="s">
        <v>36</v>
      </c>
      <c r="L2417" s="1" t="s">
        <v>20</v>
      </c>
      <c r="M2417" s="1" t="s">
        <v>21</v>
      </c>
      <c r="N2417" s="1" t="s">
        <v>11</v>
      </c>
      <c r="O2417" s="9">
        <v>2617.5</v>
      </c>
      <c r="P2417" s="9">
        <v>0</v>
      </c>
      <c r="Q2417" s="9">
        <v>2617.5</v>
      </c>
      <c r="R2417" s="6" t="s">
        <v>1742</v>
      </c>
      <c r="S2417" s="5" t="s">
        <v>32</v>
      </c>
      <c r="T2417" s="5" t="s">
        <v>1592</v>
      </c>
      <c r="U2417" s="5" t="s">
        <v>1874</v>
      </c>
      <c r="V2417" s="1" t="s">
        <v>1638</v>
      </c>
      <c r="W2417" s="1" t="s">
        <v>4852</v>
      </c>
      <c r="X2417" s="1"/>
      <c r="Y2417" s="1"/>
      <c r="Z2417" s="4">
        <v>42557</v>
      </c>
      <c r="AA2417" s="1" t="s">
        <v>26</v>
      </c>
      <c r="AB2417" s="1" t="s">
        <v>4853</v>
      </c>
      <c r="AC2417" s="1" t="s">
        <v>4854</v>
      </c>
      <c r="AD2417" s="8"/>
    </row>
    <row r="2418" spans="2:30" s="21" customFormat="1" outlineLevel="5" x14ac:dyDescent="0.25">
      <c r="B2418" s="1"/>
      <c r="C2418" s="1"/>
      <c r="D2418" s="1"/>
      <c r="E2418" s="1"/>
      <c r="F2418" s="1"/>
      <c r="G2418" s="192" t="s">
        <v>1842</v>
      </c>
      <c r="H2418" s="188">
        <v>42571</v>
      </c>
      <c r="I2418" s="1" t="s">
        <v>4868</v>
      </c>
      <c r="J2418" s="294" t="s">
        <v>59</v>
      </c>
      <c r="K2418" s="1" t="s">
        <v>36</v>
      </c>
      <c r="L2418" s="1" t="s">
        <v>20</v>
      </c>
      <c r="M2418" s="1" t="s">
        <v>21</v>
      </c>
      <c r="N2418" s="1" t="s">
        <v>11</v>
      </c>
      <c r="O2418" s="9">
        <v>2227.5</v>
      </c>
      <c r="P2418" s="9">
        <v>0</v>
      </c>
      <c r="Q2418" s="9">
        <v>2227.5</v>
      </c>
      <c r="R2418" s="6" t="s">
        <v>47</v>
      </c>
      <c r="S2418" s="5" t="s">
        <v>32</v>
      </c>
      <c r="T2418" s="5" t="s">
        <v>1592</v>
      </c>
      <c r="U2418" s="5" t="s">
        <v>1874</v>
      </c>
      <c r="V2418" s="1" t="s">
        <v>56</v>
      </c>
      <c r="W2418" s="1" t="s">
        <v>4869</v>
      </c>
      <c r="X2418" s="1" t="s">
        <v>1716</v>
      </c>
      <c r="Y2418" s="1" t="s">
        <v>1717</v>
      </c>
      <c r="Z2418" s="4">
        <v>42571</v>
      </c>
      <c r="AA2418" s="1" t="s">
        <v>45</v>
      </c>
      <c r="AB2418" s="1" t="s">
        <v>4870</v>
      </c>
      <c r="AC2418" s="1" t="s">
        <v>4871</v>
      </c>
      <c r="AD2418" s="8"/>
    </row>
    <row r="2419" spans="2:30" s="21" customFormat="1" outlineLevel="5" x14ac:dyDescent="0.25">
      <c r="B2419" s="1"/>
      <c r="C2419" s="1"/>
      <c r="D2419" s="1"/>
      <c r="E2419" s="1"/>
      <c r="F2419" s="1"/>
      <c r="G2419" s="192" t="s">
        <v>1842</v>
      </c>
      <c r="H2419" s="188">
        <v>42572</v>
      </c>
      <c r="I2419" s="1" t="s">
        <v>4891</v>
      </c>
      <c r="J2419" s="294" t="s">
        <v>59</v>
      </c>
      <c r="K2419" s="1" t="s">
        <v>36</v>
      </c>
      <c r="L2419" s="1" t="s">
        <v>20</v>
      </c>
      <c r="M2419" s="1" t="s">
        <v>21</v>
      </c>
      <c r="N2419" s="1" t="s">
        <v>11</v>
      </c>
      <c r="O2419" s="9">
        <v>3432.5</v>
      </c>
      <c r="P2419" s="9">
        <v>0</v>
      </c>
      <c r="Q2419" s="9">
        <v>3432.5</v>
      </c>
      <c r="R2419" s="6" t="s">
        <v>47</v>
      </c>
      <c r="S2419" s="5" t="s">
        <v>32</v>
      </c>
      <c r="T2419" s="5" t="s">
        <v>1592</v>
      </c>
      <c r="U2419" s="5" t="s">
        <v>1874</v>
      </c>
      <c r="V2419" s="1" t="s">
        <v>56</v>
      </c>
      <c r="W2419" s="1" t="s">
        <v>4892</v>
      </c>
      <c r="X2419" s="1" t="s">
        <v>1716</v>
      </c>
      <c r="Y2419" s="1" t="s">
        <v>1717</v>
      </c>
      <c r="Z2419" s="4">
        <v>42572</v>
      </c>
      <c r="AA2419" s="1" t="s">
        <v>45</v>
      </c>
      <c r="AB2419" s="1" t="s">
        <v>4893</v>
      </c>
      <c r="AC2419" s="1" t="s">
        <v>4894</v>
      </c>
      <c r="AD2419" s="8"/>
    </row>
    <row r="2420" spans="2:30" s="21" customFormat="1" outlineLevel="5" x14ac:dyDescent="0.25">
      <c r="B2420" s="1"/>
      <c r="C2420" s="1"/>
      <c r="D2420" s="1"/>
      <c r="E2420" s="1"/>
      <c r="F2420" s="1"/>
      <c r="G2420" s="192" t="s">
        <v>1842</v>
      </c>
      <c r="H2420" s="188">
        <v>42611</v>
      </c>
      <c r="I2420" s="1" t="s">
        <v>4908</v>
      </c>
      <c r="J2420" s="294" t="s">
        <v>59</v>
      </c>
      <c r="K2420" s="1" t="s">
        <v>36</v>
      </c>
      <c r="L2420" s="1" t="s">
        <v>20</v>
      </c>
      <c r="M2420" s="1" t="s">
        <v>21</v>
      </c>
      <c r="N2420" s="1" t="s">
        <v>11</v>
      </c>
      <c r="O2420" s="9">
        <v>17570.349999999999</v>
      </c>
      <c r="P2420" s="9">
        <v>0</v>
      </c>
      <c r="Q2420" s="9">
        <v>17570.349999999999</v>
      </c>
      <c r="R2420" s="6" t="s">
        <v>47</v>
      </c>
      <c r="S2420" s="5" t="s">
        <v>32</v>
      </c>
      <c r="T2420" s="5" t="s">
        <v>1592</v>
      </c>
      <c r="U2420" s="5" t="s">
        <v>1874</v>
      </c>
      <c r="V2420" s="1" t="s">
        <v>56</v>
      </c>
      <c r="W2420" s="1" t="s">
        <v>4909</v>
      </c>
      <c r="X2420" s="1" t="s">
        <v>4910</v>
      </c>
      <c r="Y2420" s="1" t="s">
        <v>4911</v>
      </c>
      <c r="Z2420" s="4">
        <v>42611</v>
      </c>
      <c r="AA2420" s="1" t="s">
        <v>45</v>
      </c>
      <c r="AB2420" s="1" t="s">
        <v>4912</v>
      </c>
      <c r="AC2420" s="1" t="s">
        <v>4913</v>
      </c>
      <c r="AD2420" s="8"/>
    </row>
    <row r="2421" spans="2:30" s="21" customFormat="1" outlineLevel="5" x14ac:dyDescent="0.25">
      <c r="B2421" s="1"/>
      <c r="C2421" s="1"/>
      <c r="D2421" s="1"/>
      <c r="E2421" s="1"/>
      <c r="F2421" s="1"/>
      <c r="G2421" s="192" t="s">
        <v>1842</v>
      </c>
      <c r="H2421" s="188">
        <v>42594</v>
      </c>
      <c r="I2421" s="1" t="s">
        <v>4914</v>
      </c>
      <c r="J2421" s="294" t="s">
        <v>59</v>
      </c>
      <c r="K2421" s="1" t="s">
        <v>36</v>
      </c>
      <c r="L2421" s="1" t="s">
        <v>20</v>
      </c>
      <c r="M2421" s="1" t="s">
        <v>21</v>
      </c>
      <c r="N2421" s="1" t="s">
        <v>11</v>
      </c>
      <c r="O2421" s="9">
        <v>3267</v>
      </c>
      <c r="P2421" s="9">
        <v>0</v>
      </c>
      <c r="Q2421" s="9">
        <v>3267</v>
      </c>
      <c r="R2421" s="6" t="s">
        <v>47</v>
      </c>
      <c r="S2421" s="5" t="s">
        <v>32</v>
      </c>
      <c r="T2421" s="5" t="s">
        <v>1592</v>
      </c>
      <c r="U2421" s="5" t="s">
        <v>1874</v>
      </c>
      <c r="V2421" s="1" t="s">
        <v>56</v>
      </c>
      <c r="W2421" s="1" t="s">
        <v>4915</v>
      </c>
      <c r="X2421" s="1" t="s">
        <v>4916</v>
      </c>
      <c r="Y2421" s="1" t="s">
        <v>4917</v>
      </c>
      <c r="Z2421" s="4">
        <v>42594</v>
      </c>
      <c r="AA2421" s="1" t="s">
        <v>45</v>
      </c>
      <c r="AB2421" s="1" t="s">
        <v>4918</v>
      </c>
      <c r="AC2421" s="1" t="s">
        <v>4919</v>
      </c>
      <c r="AD2421" s="8"/>
    </row>
    <row r="2422" spans="2:30" s="21" customFormat="1" outlineLevel="5" x14ac:dyDescent="0.25">
      <c r="B2422" s="1"/>
      <c r="C2422" s="1"/>
      <c r="D2422" s="1"/>
      <c r="E2422" s="1"/>
      <c r="F2422" s="1"/>
      <c r="G2422" s="192" t="s">
        <v>1842</v>
      </c>
      <c r="H2422" s="188">
        <v>42594</v>
      </c>
      <c r="I2422" s="1" t="s">
        <v>4920</v>
      </c>
      <c r="J2422" s="294" t="s">
        <v>59</v>
      </c>
      <c r="K2422" s="1" t="s">
        <v>36</v>
      </c>
      <c r="L2422" s="1" t="s">
        <v>20</v>
      </c>
      <c r="M2422" s="1" t="s">
        <v>21</v>
      </c>
      <c r="N2422" s="1" t="s">
        <v>11</v>
      </c>
      <c r="O2422" s="9">
        <v>8836.7999999999993</v>
      </c>
      <c r="P2422" s="9">
        <v>0</v>
      </c>
      <c r="Q2422" s="9">
        <v>8836.7999999999993</v>
      </c>
      <c r="R2422" s="6" t="s">
        <v>47</v>
      </c>
      <c r="S2422" s="5" t="s">
        <v>32</v>
      </c>
      <c r="T2422" s="5" t="s">
        <v>1592</v>
      </c>
      <c r="U2422" s="5" t="s">
        <v>1874</v>
      </c>
      <c r="V2422" s="1" t="s">
        <v>56</v>
      </c>
      <c r="W2422" s="1" t="s">
        <v>4921</v>
      </c>
      <c r="X2422" s="1" t="s">
        <v>4916</v>
      </c>
      <c r="Y2422" s="1" t="s">
        <v>4917</v>
      </c>
      <c r="Z2422" s="4">
        <v>42594</v>
      </c>
      <c r="AA2422" s="1" t="s">
        <v>45</v>
      </c>
      <c r="AB2422" s="1" t="s">
        <v>4922</v>
      </c>
      <c r="AC2422" s="1" t="s">
        <v>4923</v>
      </c>
      <c r="AD2422" s="8"/>
    </row>
    <row r="2423" spans="2:30" s="21" customFormat="1" outlineLevel="5" x14ac:dyDescent="0.25">
      <c r="B2423" s="1"/>
      <c r="C2423" s="1"/>
      <c r="D2423" s="1"/>
      <c r="E2423" s="1"/>
      <c r="F2423" s="1"/>
      <c r="G2423" s="192" t="s">
        <v>1842</v>
      </c>
      <c r="H2423" s="188">
        <v>42585</v>
      </c>
      <c r="I2423" s="1" t="s">
        <v>4934</v>
      </c>
      <c r="J2423" s="294" t="s">
        <v>59</v>
      </c>
      <c r="K2423" s="1" t="s">
        <v>36</v>
      </c>
      <c r="L2423" s="1" t="s">
        <v>20</v>
      </c>
      <c r="M2423" s="1" t="s">
        <v>21</v>
      </c>
      <c r="N2423" s="1" t="s">
        <v>11</v>
      </c>
      <c r="O2423" s="9">
        <v>26460</v>
      </c>
      <c r="P2423" s="9">
        <v>0</v>
      </c>
      <c r="Q2423" s="9">
        <v>26460</v>
      </c>
      <c r="R2423" s="6" t="s">
        <v>47</v>
      </c>
      <c r="S2423" s="5" t="s">
        <v>32</v>
      </c>
      <c r="T2423" s="5" t="s">
        <v>1592</v>
      </c>
      <c r="U2423" s="5" t="s">
        <v>1874</v>
      </c>
      <c r="V2423" s="1" t="s">
        <v>56</v>
      </c>
      <c r="W2423" s="1" t="s">
        <v>4935</v>
      </c>
      <c r="X2423" s="1" t="s">
        <v>4684</v>
      </c>
      <c r="Y2423" s="1" t="s">
        <v>4685</v>
      </c>
      <c r="Z2423" s="4">
        <v>42585</v>
      </c>
      <c r="AA2423" s="1" t="s">
        <v>45</v>
      </c>
      <c r="AB2423" s="1" t="s">
        <v>4936</v>
      </c>
      <c r="AC2423" s="1" t="s">
        <v>4937</v>
      </c>
      <c r="AD2423" s="8"/>
    </row>
    <row r="2424" spans="2:30" s="21" customFormat="1" outlineLevel="5" x14ac:dyDescent="0.25">
      <c r="B2424" s="1"/>
      <c r="C2424" s="1"/>
      <c r="D2424" s="1"/>
      <c r="E2424" s="1"/>
      <c r="F2424" s="1"/>
      <c r="G2424" s="192" t="s">
        <v>1842</v>
      </c>
      <c r="H2424" s="188">
        <v>42592</v>
      </c>
      <c r="I2424" s="1" t="s">
        <v>4941</v>
      </c>
      <c r="J2424" s="294" t="s">
        <v>59</v>
      </c>
      <c r="K2424" s="1" t="s">
        <v>36</v>
      </c>
      <c r="L2424" s="1" t="s">
        <v>20</v>
      </c>
      <c r="M2424" s="1" t="s">
        <v>21</v>
      </c>
      <c r="N2424" s="1" t="s">
        <v>11</v>
      </c>
      <c r="O2424" s="9">
        <v>15213.5</v>
      </c>
      <c r="P2424" s="9">
        <v>0</v>
      </c>
      <c r="Q2424" s="9">
        <v>15213.5</v>
      </c>
      <c r="R2424" s="6" t="s">
        <v>47</v>
      </c>
      <c r="S2424" s="5" t="s">
        <v>32</v>
      </c>
      <c r="T2424" s="5" t="s">
        <v>1592</v>
      </c>
      <c r="U2424" s="5" t="s">
        <v>1874</v>
      </c>
      <c r="V2424" s="1" t="s">
        <v>56</v>
      </c>
      <c r="W2424" s="1" t="s">
        <v>4942</v>
      </c>
      <c r="X2424" s="1" t="s">
        <v>4684</v>
      </c>
      <c r="Y2424" s="1" t="s">
        <v>4685</v>
      </c>
      <c r="Z2424" s="4">
        <v>42592</v>
      </c>
      <c r="AA2424" s="1" t="s">
        <v>45</v>
      </c>
      <c r="AB2424" s="1" t="s">
        <v>4943</v>
      </c>
      <c r="AC2424" s="1" t="s">
        <v>4944</v>
      </c>
      <c r="AD2424" s="8"/>
    </row>
    <row r="2425" spans="2:30" s="21" customFormat="1" outlineLevel="5" x14ac:dyDescent="0.25">
      <c r="B2425" s="1"/>
      <c r="C2425" s="1"/>
      <c r="D2425" s="1"/>
      <c r="E2425" s="1"/>
      <c r="F2425" s="1"/>
      <c r="G2425" s="192" t="s">
        <v>1842</v>
      </c>
      <c r="H2425" s="188">
        <v>42590</v>
      </c>
      <c r="I2425" s="1" t="s">
        <v>4961</v>
      </c>
      <c r="J2425" s="294" t="s">
        <v>59</v>
      </c>
      <c r="K2425" s="1" t="s">
        <v>36</v>
      </c>
      <c r="L2425" s="1" t="s">
        <v>20</v>
      </c>
      <c r="M2425" s="1" t="s">
        <v>21</v>
      </c>
      <c r="N2425" s="1" t="s">
        <v>11</v>
      </c>
      <c r="O2425" s="9">
        <v>19712.07</v>
      </c>
      <c r="P2425" s="9">
        <v>0</v>
      </c>
      <c r="Q2425" s="9">
        <v>19712.07</v>
      </c>
      <c r="R2425" s="6" t="s">
        <v>47</v>
      </c>
      <c r="S2425" s="5" t="s">
        <v>32</v>
      </c>
      <c r="T2425" s="5" t="s">
        <v>1592</v>
      </c>
      <c r="U2425" s="5" t="s">
        <v>1874</v>
      </c>
      <c r="V2425" s="1" t="s">
        <v>56</v>
      </c>
      <c r="W2425" s="1" t="s">
        <v>4962</v>
      </c>
      <c r="X2425" s="1" t="s">
        <v>4963</v>
      </c>
      <c r="Y2425" s="1" t="s">
        <v>4964</v>
      </c>
      <c r="Z2425" s="4">
        <v>42590</v>
      </c>
      <c r="AA2425" s="1" t="s">
        <v>45</v>
      </c>
      <c r="AB2425" s="1" t="s">
        <v>4965</v>
      </c>
      <c r="AC2425" s="1" t="s">
        <v>4966</v>
      </c>
      <c r="AD2425" s="8"/>
    </row>
    <row r="2426" spans="2:30" s="21" customFormat="1" outlineLevel="5" x14ac:dyDescent="0.25">
      <c r="B2426" s="1"/>
      <c r="C2426" s="1"/>
      <c r="D2426" s="1"/>
      <c r="E2426" s="1"/>
      <c r="F2426" s="1"/>
      <c r="G2426" s="192" t="s">
        <v>1842</v>
      </c>
      <c r="H2426" s="188">
        <v>42586</v>
      </c>
      <c r="I2426" s="1" t="s">
        <v>4967</v>
      </c>
      <c r="J2426" s="294" t="s">
        <v>59</v>
      </c>
      <c r="K2426" s="1" t="s">
        <v>36</v>
      </c>
      <c r="L2426" s="1" t="s">
        <v>20</v>
      </c>
      <c r="M2426" s="1" t="s">
        <v>21</v>
      </c>
      <c r="N2426" s="1" t="s">
        <v>11</v>
      </c>
      <c r="O2426" s="9">
        <v>515</v>
      </c>
      <c r="P2426" s="9">
        <v>0</v>
      </c>
      <c r="Q2426" s="9">
        <v>515</v>
      </c>
      <c r="R2426" s="6" t="s">
        <v>47</v>
      </c>
      <c r="S2426" s="5" t="s">
        <v>32</v>
      </c>
      <c r="T2426" s="5" t="s">
        <v>1592</v>
      </c>
      <c r="U2426" s="5" t="s">
        <v>1874</v>
      </c>
      <c r="V2426" s="1" t="s">
        <v>56</v>
      </c>
      <c r="W2426" s="1" t="s">
        <v>4968</v>
      </c>
      <c r="X2426" s="1" t="s">
        <v>1467</v>
      </c>
      <c r="Y2426" s="1" t="s">
        <v>1468</v>
      </c>
      <c r="Z2426" s="4">
        <v>42586</v>
      </c>
      <c r="AA2426" s="1" t="s">
        <v>45</v>
      </c>
      <c r="AB2426" s="1" t="s">
        <v>4969</v>
      </c>
      <c r="AC2426" s="1" t="s">
        <v>4970</v>
      </c>
      <c r="AD2426" s="8"/>
    </row>
    <row r="2427" spans="2:30" s="21" customFormat="1" outlineLevel="5" x14ac:dyDescent="0.25">
      <c r="B2427" s="1"/>
      <c r="C2427" s="1"/>
      <c r="D2427" s="1"/>
      <c r="E2427" s="1"/>
      <c r="F2427" s="1"/>
      <c r="G2427" s="192" t="s">
        <v>1842</v>
      </c>
      <c r="H2427" s="188">
        <v>42585</v>
      </c>
      <c r="I2427" s="1" t="s">
        <v>4990</v>
      </c>
      <c r="J2427" s="294" t="s">
        <v>59</v>
      </c>
      <c r="K2427" s="1" t="s">
        <v>36</v>
      </c>
      <c r="L2427" s="1" t="s">
        <v>20</v>
      </c>
      <c r="M2427" s="1" t="s">
        <v>21</v>
      </c>
      <c r="N2427" s="1" t="s">
        <v>11</v>
      </c>
      <c r="O2427" s="9">
        <v>820.5</v>
      </c>
      <c r="P2427" s="9">
        <v>0</v>
      </c>
      <c r="Q2427" s="9">
        <v>820.5</v>
      </c>
      <c r="R2427" s="6" t="s">
        <v>47</v>
      </c>
      <c r="S2427" s="5" t="s">
        <v>32</v>
      </c>
      <c r="T2427" s="5" t="s">
        <v>1592</v>
      </c>
      <c r="U2427" s="5" t="s">
        <v>1874</v>
      </c>
      <c r="V2427" s="1" t="s">
        <v>56</v>
      </c>
      <c r="W2427" s="1" t="s">
        <v>4991</v>
      </c>
      <c r="X2427" s="1" t="s">
        <v>1618</v>
      </c>
      <c r="Y2427" s="1" t="s">
        <v>1619</v>
      </c>
      <c r="Z2427" s="4">
        <v>42585</v>
      </c>
      <c r="AA2427" s="1" t="s">
        <v>45</v>
      </c>
      <c r="AB2427" s="1" t="s">
        <v>4992</v>
      </c>
      <c r="AC2427" s="1" t="s">
        <v>4993</v>
      </c>
      <c r="AD2427" s="8"/>
    </row>
    <row r="2428" spans="2:30" s="21" customFormat="1" outlineLevel="5" x14ac:dyDescent="0.25">
      <c r="B2428" s="1"/>
      <c r="C2428" s="1"/>
      <c r="D2428" s="1"/>
      <c r="E2428" s="1"/>
      <c r="F2428" s="1"/>
      <c r="G2428" s="192" t="s">
        <v>1842</v>
      </c>
      <c r="H2428" s="188">
        <v>42585</v>
      </c>
      <c r="I2428" s="1" t="s">
        <v>5005</v>
      </c>
      <c r="J2428" s="294" t="s">
        <v>59</v>
      </c>
      <c r="K2428" s="1" t="s">
        <v>36</v>
      </c>
      <c r="L2428" s="1" t="s">
        <v>20</v>
      </c>
      <c r="M2428" s="1" t="s">
        <v>21</v>
      </c>
      <c r="N2428" s="1" t="s">
        <v>11</v>
      </c>
      <c r="O2428" s="9">
        <v>2956.2</v>
      </c>
      <c r="P2428" s="9">
        <v>0</v>
      </c>
      <c r="Q2428" s="9">
        <v>2956.2</v>
      </c>
      <c r="R2428" s="6" t="s">
        <v>47</v>
      </c>
      <c r="S2428" s="5" t="s">
        <v>32</v>
      </c>
      <c r="T2428" s="5" t="s">
        <v>1592</v>
      </c>
      <c r="U2428" s="5" t="s">
        <v>1874</v>
      </c>
      <c r="V2428" s="1" t="s">
        <v>56</v>
      </c>
      <c r="W2428" s="1" t="s">
        <v>5006</v>
      </c>
      <c r="X2428" s="1" t="s">
        <v>1618</v>
      </c>
      <c r="Y2428" s="1" t="s">
        <v>1619</v>
      </c>
      <c r="Z2428" s="4">
        <v>42585</v>
      </c>
      <c r="AA2428" s="1" t="s">
        <v>45</v>
      </c>
      <c r="AB2428" s="1" t="s">
        <v>5007</v>
      </c>
      <c r="AC2428" s="1" t="s">
        <v>5008</v>
      </c>
      <c r="AD2428" s="8"/>
    </row>
    <row r="2429" spans="2:30" s="21" customFormat="1" outlineLevel="5" x14ac:dyDescent="0.25">
      <c r="B2429" s="1"/>
      <c r="C2429" s="1"/>
      <c r="D2429" s="1"/>
      <c r="E2429" s="1"/>
      <c r="F2429" s="1"/>
      <c r="G2429" s="192" t="s">
        <v>1842</v>
      </c>
      <c r="H2429" s="188">
        <v>42594</v>
      </c>
      <c r="I2429" s="1" t="s">
        <v>5063</v>
      </c>
      <c r="J2429" s="294" t="s">
        <v>59</v>
      </c>
      <c r="K2429" s="1" t="s">
        <v>36</v>
      </c>
      <c r="L2429" s="1" t="s">
        <v>20</v>
      </c>
      <c r="M2429" s="1" t="s">
        <v>21</v>
      </c>
      <c r="N2429" s="1" t="s">
        <v>11</v>
      </c>
      <c r="O2429" s="9">
        <v>4665</v>
      </c>
      <c r="P2429" s="9">
        <v>0</v>
      </c>
      <c r="Q2429" s="9">
        <v>4665</v>
      </c>
      <c r="R2429" s="6" t="s">
        <v>47</v>
      </c>
      <c r="S2429" s="5" t="s">
        <v>32</v>
      </c>
      <c r="T2429" s="5" t="s">
        <v>1592</v>
      </c>
      <c r="U2429" s="5" t="s">
        <v>1874</v>
      </c>
      <c r="V2429" s="1" t="s">
        <v>56</v>
      </c>
      <c r="W2429" s="1" t="s">
        <v>5064</v>
      </c>
      <c r="X2429" s="1" t="s">
        <v>1775</v>
      </c>
      <c r="Y2429" s="1" t="s">
        <v>1776</v>
      </c>
      <c r="Z2429" s="4">
        <v>42594</v>
      </c>
      <c r="AA2429" s="1" t="s">
        <v>45</v>
      </c>
      <c r="AB2429" s="1" t="s">
        <v>5065</v>
      </c>
      <c r="AC2429" s="1" t="s">
        <v>5066</v>
      </c>
      <c r="AD2429" s="8"/>
    </row>
    <row r="2430" spans="2:30" s="21" customFormat="1" outlineLevel="5" x14ac:dyDescent="0.25">
      <c r="B2430" s="1"/>
      <c r="C2430" s="1"/>
      <c r="D2430" s="1"/>
      <c r="E2430" s="1"/>
      <c r="F2430" s="1"/>
      <c r="G2430" s="192" t="s">
        <v>1842</v>
      </c>
      <c r="H2430" s="188">
        <v>42607</v>
      </c>
      <c r="I2430" s="1" t="s">
        <v>5130</v>
      </c>
      <c r="J2430" s="294" t="s">
        <v>59</v>
      </c>
      <c r="K2430" s="1" t="s">
        <v>36</v>
      </c>
      <c r="L2430" s="1" t="s">
        <v>20</v>
      </c>
      <c r="M2430" s="1" t="s">
        <v>21</v>
      </c>
      <c r="N2430" s="1" t="s">
        <v>11</v>
      </c>
      <c r="O2430" s="9">
        <v>2468.8000000000002</v>
      </c>
      <c r="P2430" s="9">
        <v>0</v>
      </c>
      <c r="Q2430" s="9">
        <v>2468.8000000000002</v>
      </c>
      <c r="R2430" s="6" t="s">
        <v>47</v>
      </c>
      <c r="S2430" s="5" t="s">
        <v>32</v>
      </c>
      <c r="T2430" s="5" t="s">
        <v>1592</v>
      </c>
      <c r="U2430" s="5" t="s">
        <v>1874</v>
      </c>
      <c r="V2430" s="1" t="s">
        <v>56</v>
      </c>
      <c r="W2430" s="1" t="s">
        <v>5131</v>
      </c>
      <c r="X2430" s="1" t="s">
        <v>1460</v>
      </c>
      <c r="Y2430" s="1" t="s">
        <v>1461</v>
      </c>
      <c r="Z2430" s="4">
        <v>42607</v>
      </c>
      <c r="AA2430" s="1" t="s">
        <v>45</v>
      </c>
      <c r="AB2430" s="1" t="s">
        <v>5132</v>
      </c>
      <c r="AC2430" s="1" t="s">
        <v>5133</v>
      </c>
      <c r="AD2430" s="8"/>
    </row>
    <row r="2431" spans="2:30" s="21" customFormat="1" ht="15" customHeight="1" outlineLevel="5" x14ac:dyDescent="0.25">
      <c r="B2431" s="1"/>
      <c r="C2431" s="1"/>
      <c r="D2431" s="1"/>
      <c r="E2431" s="1"/>
      <c r="F2431" s="1"/>
      <c r="G2431" s="192" t="s">
        <v>1842</v>
      </c>
      <c r="H2431" s="188">
        <v>42622</v>
      </c>
      <c r="I2431" s="1" t="s">
        <v>5192</v>
      </c>
      <c r="J2431" s="294" t="s">
        <v>59</v>
      </c>
      <c r="K2431" s="1" t="s">
        <v>36</v>
      </c>
      <c r="L2431" s="1" t="s">
        <v>20</v>
      </c>
      <c r="M2431" s="1" t="s">
        <v>21</v>
      </c>
      <c r="N2431" s="1" t="s">
        <v>11</v>
      </c>
      <c r="O2431" s="9">
        <v>2970</v>
      </c>
      <c r="P2431" s="9">
        <v>0</v>
      </c>
      <c r="Q2431" s="9">
        <v>2970</v>
      </c>
      <c r="R2431" s="6" t="s">
        <v>47</v>
      </c>
      <c r="S2431" s="5" t="s">
        <v>32</v>
      </c>
      <c r="T2431" s="5" t="s">
        <v>1592</v>
      </c>
      <c r="U2431" s="5" t="s">
        <v>1874</v>
      </c>
      <c r="V2431" s="1" t="s">
        <v>56</v>
      </c>
      <c r="W2431" s="1" t="s">
        <v>5193</v>
      </c>
      <c r="X2431" s="1" t="s">
        <v>1624</v>
      </c>
      <c r="Y2431" s="1" t="s">
        <v>1625</v>
      </c>
      <c r="Z2431" s="4">
        <v>42622</v>
      </c>
      <c r="AA2431" s="1" t="s">
        <v>45</v>
      </c>
      <c r="AB2431" s="1" t="s">
        <v>1580</v>
      </c>
      <c r="AC2431" s="1" t="s">
        <v>5194</v>
      </c>
      <c r="AD2431" s="8"/>
    </row>
    <row r="2432" spans="2:30" s="21" customFormat="1" outlineLevel="5" x14ac:dyDescent="0.25">
      <c r="B2432" s="1"/>
      <c r="C2432" s="1"/>
      <c r="D2432" s="1"/>
      <c r="E2432" s="1"/>
      <c r="F2432" s="1"/>
      <c r="G2432" s="192" t="s">
        <v>1842</v>
      </c>
      <c r="H2432" s="188">
        <v>42627</v>
      </c>
      <c r="I2432" s="1" t="s">
        <v>5297</v>
      </c>
      <c r="J2432" s="294" t="s">
        <v>59</v>
      </c>
      <c r="K2432" s="1" t="s">
        <v>36</v>
      </c>
      <c r="L2432" s="1" t="s">
        <v>20</v>
      </c>
      <c r="M2432" s="1" t="s">
        <v>21</v>
      </c>
      <c r="N2432" s="1" t="s">
        <v>11</v>
      </c>
      <c r="O2432" s="9">
        <v>4117.5</v>
      </c>
      <c r="P2432" s="9">
        <v>0</v>
      </c>
      <c r="Q2432" s="9">
        <v>4117.5</v>
      </c>
      <c r="R2432" s="6" t="s">
        <v>47</v>
      </c>
      <c r="S2432" s="5" t="s">
        <v>32</v>
      </c>
      <c r="T2432" s="5" t="s">
        <v>1592</v>
      </c>
      <c r="U2432" s="5" t="s">
        <v>1874</v>
      </c>
      <c r="V2432" s="1" t="s">
        <v>56</v>
      </c>
      <c r="W2432" s="1" t="s">
        <v>5298</v>
      </c>
      <c r="X2432" s="1" t="s">
        <v>5299</v>
      </c>
      <c r="Y2432" s="1" t="s">
        <v>5300</v>
      </c>
      <c r="Z2432" s="4">
        <v>42627</v>
      </c>
      <c r="AA2432" s="1" t="s">
        <v>45</v>
      </c>
      <c r="AB2432" s="1" t="s">
        <v>5301</v>
      </c>
      <c r="AC2432" s="1" t="s">
        <v>5302</v>
      </c>
      <c r="AD2432" s="8"/>
    </row>
    <row r="2433" spans="2:30" s="21" customFormat="1" outlineLevel="5" x14ac:dyDescent="0.25">
      <c r="B2433" s="1"/>
      <c r="C2433" s="1"/>
      <c r="D2433" s="1"/>
      <c r="E2433" s="1"/>
      <c r="F2433" s="1"/>
      <c r="G2433" s="192" t="s">
        <v>1842</v>
      </c>
      <c r="H2433" s="188">
        <v>42640</v>
      </c>
      <c r="I2433" s="1" t="s">
        <v>5303</v>
      </c>
      <c r="J2433" s="294" t="s">
        <v>59</v>
      </c>
      <c r="K2433" s="1" t="s">
        <v>36</v>
      </c>
      <c r="L2433" s="1" t="s">
        <v>20</v>
      </c>
      <c r="M2433" s="1" t="s">
        <v>21</v>
      </c>
      <c r="N2433" s="1" t="s">
        <v>11</v>
      </c>
      <c r="O2433" s="9">
        <v>21249.5</v>
      </c>
      <c r="P2433" s="9">
        <v>0</v>
      </c>
      <c r="Q2433" s="9">
        <v>21249.5</v>
      </c>
      <c r="R2433" s="6" t="s">
        <v>47</v>
      </c>
      <c r="S2433" s="5" t="s">
        <v>32</v>
      </c>
      <c r="T2433" s="5" t="s">
        <v>1592</v>
      </c>
      <c r="U2433" s="5" t="s">
        <v>1874</v>
      </c>
      <c r="V2433" s="1" t="s">
        <v>56</v>
      </c>
      <c r="W2433" s="1" t="s">
        <v>5304</v>
      </c>
      <c r="X2433" s="1" t="s">
        <v>1462</v>
      </c>
      <c r="Y2433" s="1" t="s">
        <v>1463</v>
      </c>
      <c r="Z2433" s="4">
        <v>42640</v>
      </c>
      <c r="AA2433" s="1" t="s">
        <v>45</v>
      </c>
      <c r="AB2433" s="1" t="s">
        <v>5305</v>
      </c>
      <c r="AC2433" s="1" t="s">
        <v>5306</v>
      </c>
      <c r="AD2433" s="8"/>
    </row>
    <row r="2434" spans="2:30" s="21" customFormat="1" ht="15" customHeight="1" outlineLevel="5" x14ac:dyDescent="0.25">
      <c r="B2434" s="1"/>
      <c r="C2434" s="1"/>
      <c r="D2434" s="1"/>
      <c r="E2434" s="1"/>
      <c r="F2434" s="1"/>
      <c r="G2434" s="192" t="s">
        <v>1842</v>
      </c>
      <c r="H2434" s="188">
        <v>42626</v>
      </c>
      <c r="I2434" s="1" t="s">
        <v>5343</v>
      </c>
      <c r="J2434" s="294" t="s">
        <v>59</v>
      </c>
      <c r="K2434" s="1" t="s">
        <v>36</v>
      </c>
      <c r="L2434" s="1" t="s">
        <v>20</v>
      </c>
      <c r="M2434" s="1" t="s">
        <v>21</v>
      </c>
      <c r="N2434" s="1" t="s">
        <v>11</v>
      </c>
      <c r="O2434" s="9">
        <v>282</v>
      </c>
      <c r="P2434" s="9">
        <v>0</v>
      </c>
      <c r="Q2434" s="9">
        <v>282</v>
      </c>
      <c r="R2434" s="6" t="s">
        <v>47</v>
      </c>
      <c r="S2434" s="5" t="s">
        <v>32</v>
      </c>
      <c r="T2434" s="5" t="s">
        <v>1592</v>
      </c>
      <c r="U2434" s="5" t="s">
        <v>1874</v>
      </c>
      <c r="V2434" s="1" t="s">
        <v>56</v>
      </c>
      <c r="W2434" s="1" t="s">
        <v>5344</v>
      </c>
      <c r="X2434" s="1" t="s">
        <v>1542</v>
      </c>
      <c r="Y2434" s="1" t="s">
        <v>1543</v>
      </c>
      <c r="Z2434" s="4">
        <v>42626</v>
      </c>
      <c r="AA2434" s="1" t="s">
        <v>1472</v>
      </c>
      <c r="AB2434" s="1" t="s">
        <v>5345</v>
      </c>
      <c r="AC2434" s="1" t="s">
        <v>5346</v>
      </c>
      <c r="AD2434" s="8"/>
    </row>
    <row r="2435" spans="2:30" s="21" customFormat="1" outlineLevel="5" x14ac:dyDescent="0.25">
      <c r="B2435" s="1"/>
      <c r="C2435" s="1"/>
      <c r="D2435" s="1"/>
      <c r="E2435" s="1"/>
      <c r="F2435" s="1"/>
      <c r="G2435" s="192" t="s">
        <v>1842</v>
      </c>
      <c r="H2435" s="188">
        <v>42529</v>
      </c>
      <c r="I2435" s="1" t="s">
        <v>3208</v>
      </c>
      <c r="J2435" s="294" t="s">
        <v>59</v>
      </c>
      <c r="K2435" s="1" t="s">
        <v>33</v>
      </c>
      <c r="L2435" s="1" t="s">
        <v>34</v>
      </c>
      <c r="M2435" s="1" t="s">
        <v>20</v>
      </c>
      <c r="N2435" s="1" t="s">
        <v>1494</v>
      </c>
      <c r="O2435" s="9">
        <v>0</v>
      </c>
      <c r="P2435" s="9">
        <v>2188.6</v>
      </c>
      <c r="Q2435" s="9">
        <v>-2188.6</v>
      </c>
      <c r="R2435" s="6" t="s">
        <v>61</v>
      </c>
      <c r="S2435" s="5" t="s">
        <v>32</v>
      </c>
      <c r="T2435" s="5" t="s">
        <v>1592</v>
      </c>
      <c r="U2435" s="5" t="s">
        <v>1874</v>
      </c>
      <c r="V2435" s="1" t="s">
        <v>7163</v>
      </c>
      <c r="W2435" s="1" t="s">
        <v>3209</v>
      </c>
      <c r="X2435" s="1"/>
      <c r="Y2435" s="1"/>
      <c r="Z2435" s="4">
        <v>42529</v>
      </c>
      <c r="AA2435" s="1" t="s">
        <v>4960</v>
      </c>
      <c r="AB2435" s="1" t="s">
        <v>3210</v>
      </c>
      <c r="AC2435" s="1" t="s">
        <v>3211</v>
      </c>
      <c r="AD2435" s="8"/>
    </row>
    <row r="2436" spans="2:30" s="21" customFormat="1" outlineLevel="5" x14ac:dyDescent="0.25">
      <c r="B2436" s="1"/>
      <c r="C2436" s="1"/>
      <c r="D2436" s="1"/>
      <c r="E2436" s="1"/>
      <c r="F2436" s="1"/>
      <c r="G2436" s="192" t="s">
        <v>1842</v>
      </c>
      <c r="H2436" s="188">
        <v>42669</v>
      </c>
      <c r="I2436" s="1" t="s">
        <v>7523</v>
      </c>
      <c r="J2436" s="294" t="s">
        <v>59</v>
      </c>
      <c r="K2436" s="1" t="s">
        <v>36</v>
      </c>
      <c r="L2436" s="1" t="s">
        <v>20</v>
      </c>
      <c r="M2436" s="1" t="s">
        <v>21</v>
      </c>
      <c r="N2436" s="1" t="s">
        <v>11</v>
      </c>
      <c r="O2436" s="9">
        <v>5875</v>
      </c>
      <c r="P2436" s="9">
        <v>0</v>
      </c>
      <c r="Q2436" s="9">
        <v>5875</v>
      </c>
      <c r="R2436" s="6" t="s">
        <v>47</v>
      </c>
      <c r="S2436" s="5" t="s">
        <v>32</v>
      </c>
      <c r="T2436" s="5" t="s">
        <v>1592</v>
      </c>
      <c r="U2436" s="5" t="s">
        <v>1874</v>
      </c>
      <c r="V2436" s="1" t="s">
        <v>7163</v>
      </c>
      <c r="W2436" s="1" t="s">
        <v>7524</v>
      </c>
      <c r="X2436" s="1" t="s">
        <v>1467</v>
      </c>
      <c r="Y2436" s="1" t="s">
        <v>1468</v>
      </c>
      <c r="Z2436" s="4">
        <v>42669</v>
      </c>
      <c r="AA2436" s="1" t="s">
        <v>45</v>
      </c>
      <c r="AB2436" s="1" t="s">
        <v>7525</v>
      </c>
      <c r="AC2436" s="1" t="s">
        <v>7526</v>
      </c>
      <c r="AD2436" s="8"/>
    </row>
    <row r="2437" spans="2:30" s="21" customFormat="1" outlineLevel="5" x14ac:dyDescent="0.25">
      <c r="B2437" s="1"/>
      <c r="C2437" s="1"/>
      <c r="D2437" s="1"/>
      <c r="E2437" s="1"/>
      <c r="F2437" s="1"/>
      <c r="G2437" s="192" t="s">
        <v>1842</v>
      </c>
      <c r="H2437" s="188">
        <v>42674</v>
      </c>
      <c r="I2437" s="1" t="s">
        <v>7527</v>
      </c>
      <c r="J2437" s="294" t="s">
        <v>59</v>
      </c>
      <c r="K2437" s="1" t="s">
        <v>36</v>
      </c>
      <c r="L2437" s="1" t="s">
        <v>20</v>
      </c>
      <c r="M2437" s="1" t="s">
        <v>21</v>
      </c>
      <c r="N2437" s="1" t="s">
        <v>11</v>
      </c>
      <c r="O2437" s="9">
        <v>2144</v>
      </c>
      <c r="P2437" s="9">
        <v>0</v>
      </c>
      <c r="Q2437" s="9">
        <v>2144</v>
      </c>
      <c r="R2437" s="6" t="s">
        <v>47</v>
      </c>
      <c r="S2437" s="5" t="s">
        <v>32</v>
      </c>
      <c r="T2437" s="5" t="s">
        <v>1592</v>
      </c>
      <c r="U2437" s="5" t="s">
        <v>1874</v>
      </c>
      <c r="V2437" s="1" t="s">
        <v>56</v>
      </c>
      <c r="W2437" s="1" t="s">
        <v>7528</v>
      </c>
      <c r="X2437" s="1" t="s">
        <v>1596</v>
      </c>
      <c r="Y2437" s="1" t="s">
        <v>1597</v>
      </c>
      <c r="Z2437" s="4">
        <v>42674</v>
      </c>
      <c r="AA2437" s="1" t="s">
        <v>45</v>
      </c>
      <c r="AB2437" s="1" t="s">
        <v>7529</v>
      </c>
      <c r="AC2437" s="1" t="s">
        <v>7530</v>
      </c>
      <c r="AD2437" s="8"/>
    </row>
    <row r="2438" spans="2:30" s="21" customFormat="1" outlineLevel="5" x14ac:dyDescent="0.25">
      <c r="B2438" s="1"/>
      <c r="C2438" s="1"/>
      <c r="D2438" s="1"/>
      <c r="E2438" s="1"/>
      <c r="F2438" s="1"/>
      <c r="G2438" s="192" t="s">
        <v>1842</v>
      </c>
      <c r="H2438" s="188">
        <v>42647</v>
      </c>
      <c r="I2438" s="1" t="s">
        <v>7572</v>
      </c>
      <c r="J2438" s="294" t="s">
        <v>59</v>
      </c>
      <c r="K2438" s="1" t="s">
        <v>36</v>
      </c>
      <c r="L2438" s="1" t="s">
        <v>20</v>
      </c>
      <c r="M2438" s="1" t="s">
        <v>21</v>
      </c>
      <c r="N2438" s="1" t="s">
        <v>11</v>
      </c>
      <c r="O2438" s="9">
        <v>13685</v>
      </c>
      <c r="P2438" s="9">
        <v>0</v>
      </c>
      <c r="Q2438" s="9">
        <v>13685</v>
      </c>
      <c r="R2438" s="6" t="s">
        <v>47</v>
      </c>
      <c r="S2438" s="5" t="s">
        <v>32</v>
      </c>
      <c r="T2438" s="5" t="s">
        <v>1592</v>
      </c>
      <c r="U2438" s="5" t="s">
        <v>1874</v>
      </c>
      <c r="V2438" s="1" t="s">
        <v>7163</v>
      </c>
      <c r="W2438" s="1" t="s">
        <v>7573</v>
      </c>
      <c r="X2438" s="1" t="s">
        <v>7574</v>
      </c>
      <c r="Y2438" s="1" t="s">
        <v>7575</v>
      </c>
      <c r="Z2438" s="4">
        <v>42647</v>
      </c>
      <c r="AA2438" s="1" t="s">
        <v>1472</v>
      </c>
      <c r="AB2438" s="1" t="s">
        <v>7576</v>
      </c>
      <c r="AC2438" s="1" t="s">
        <v>7577</v>
      </c>
      <c r="AD2438" s="8"/>
    </row>
    <row r="2439" spans="2:30" s="21" customFormat="1" outlineLevel="5" x14ac:dyDescent="0.25">
      <c r="B2439" s="1"/>
      <c r="C2439" s="1"/>
      <c r="D2439" s="1"/>
      <c r="E2439" s="1"/>
      <c r="F2439" s="1"/>
      <c r="G2439" s="192" t="s">
        <v>1842</v>
      </c>
      <c r="H2439" s="188">
        <v>42667</v>
      </c>
      <c r="I2439" s="1" t="s">
        <v>7745</v>
      </c>
      <c r="J2439" s="294" t="s">
        <v>59</v>
      </c>
      <c r="K2439" s="1" t="s">
        <v>36</v>
      </c>
      <c r="L2439" s="1" t="s">
        <v>20</v>
      </c>
      <c r="M2439" s="1" t="s">
        <v>21</v>
      </c>
      <c r="N2439" s="1" t="s">
        <v>11</v>
      </c>
      <c r="O2439" s="9">
        <v>3492.1</v>
      </c>
      <c r="P2439" s="9">
        <v>0</v>
      </c>
      <c r="Q2439" s="9">
        <v>3492.1</v>
      </c>
      <c r="R2439" s="6" t="s">
        <v>1742</v>
      </c>
      <c r="S2439" s="5" t="s">
        <v>32</v>
      </c>
      <c r="T2439" s="5" t="s">
        <v>1592</v>
      </c>
      <c r="U2439" s="5" t="s">
        <v>1874</v>
      </c>
      <c r="V2439" s="1" t="s">
        <v>7163</v>
      </c>
      <c r="W2439" s="1" t="s">
        <v>7746</v>
      </c>
      <c r="X2439" s="1"/>
      <c r="Y2439" s="1"/>
      <c r="Z2439" s="4">
        <v>42667</v>
      </c>
      <c r="AA2439" s="1" t="s">
        <v>26</v>
      </c>
      <c r="AB2439" s="1" t="s">
        <v>7746</v>
      </c>
      <c r="AC2439" s="1" t="s">
        <v>7747</v>
      </c>
      <c r="AD2439" s="8"/>
    </row>
    <row r="2440" spans="2:30" s="21" customFormat="1" outlineLevel="5" x14ac:dyDescent="0.25">
      <c r="B2440" s="1"/>
      <c r="C2440" s="1"/>
      <c r="D2440" s="1"/>
      <c r="E2440" s="1"/>
      <c r="F2440" s="1"/>
      <c r="G2440" s="192" t="s">
        <v>1842</v>
      </c>
      <c r="H2440" s="188">
        <v>42702</v>
      </c>
      <c r="I2440" s="1" t="s">
        <v>8024</v>
      </c>
      <c r="J2440" s="294" t="s">
        <v>59</v>
      </c>
      <c r="K2440" s="1" t="s">
        <v>36</v>
      </c>
      <c r="L2440" s="1" t="s">
        <v>20</v>
      </c>
      <c r="M2440" s="1" t="s">
        <v>21</v>
      </c>
      <c r="N2440" s="1" t="s">
        <v>11</v>
      </c>
      <c r="O2440" s="9">
        <v>2188.6</v>
      </c>
      <c r="P2440" s="9">
        <v>0</v>
      </c>
      <c r="Q2440" s="9">
        <v>2188.6</v>
      </c>
      <c r="R2440" s="6" t="s">
        <v>1742</v>
      </c>
      <c r="S2440" s="5" t="s">
        <v>32</v>
      </c>
      <c r="T2440" s="5" t="s">
        <v>1592</v>
      </c>
      <c r="U2440" s="5" t="s">
        <v>1874</v>
      </c>
      <c r="V2440" s="1" t="s">
        <v>7163</v>
      </c>
      <c r="W2440" s="1" t="s">
        <v>8025</v>
      </c>
      <c r="X2440" s="1"/>
      <c r="Y2440" s="1"/>
      <c r="Z2440" s="4">
        <v>42702</v>
      </c>
      <c r="AA2440" s="1" t="s">
        <v>26</v>
      </c>
      <c r="AB2440" s="1" t="s">
        <v>8026</v>
      </c>
      <c r="AC2440" s="1" t="s">
        <v>8027</v>
      </c>
      <c r="AD2440" s="8"/>
    </row>
    <row r="2441" spans="2:30" s="21" customFormat="1" outlineLevel="5" x14ac:dyDescent="0.25">
      <c r="B2441" s="1"/>
      <c r="C2441" s="1"/>
      <c r="D2441" s="1"/>
      <c r="E2441" s="1"/>
      <c r="F2441" s="1"/>
      <c r="G2441" s="192" t="s">
        <v>1842</v>
      </c>
      <c r="H2441" s="188">
        <v>42411</v>
      </c>
      <c r="I2441" s="1" t="s">
        <v>2366</v>
      </c>
      <c r="J2441" s="294" t="s">
        <v>63</v>
      </c>
      <c r="K2441" s="1" t="s">
        <v>36</v>
      </c>
      <c r="L2441" s="1" t="s">
        <v>20</v>
      </c>
      <c r="M2441" s="1" t="s">
        <v>21</v>
      </c>
      <c r="N2441" s="1" t="s">
        <v>11</v>
      </c>
      <c r="O2441" s="9">
        <v>10920</v>
      </c>
      <c r="P2441" s="9">
        <v>0</v>
      </c>
      <c r="Q2441" s="9">
        <v>10920</v>
      </c>
      <c r="R2441" s="6" t="s">
        <v>47</v>
      </c>
      <c r="S2441" s="5" t="s">
        <v>32</v>
      </c>
      <c r="T2441" s="5" t="s">
        <v>1592</v>
      </c>
      <c r="U2441" s="5" t="s">
        <v>1874</v>
      </c>
      <c r="V2441" s="1" t="s">
        <v>35</v>
      </c>
      <c r="W2441" s="1" t="s">
        <v>2092</v>
      </c>
      <c r="X2441" s="1" t="s">
        <v>1739</v>
      </c>
      <c r="Y2441" s="1" t="s">
        <v>1740</v>
      </c>
      <c r="Z2441" s="4">
        <v>42411</v>
      </c>
      <c r="AA2441" s="1" t="s">
        <v>45</v>
      </c>
      <c r="AB2441" s="1" t="s">
        <v>2367</v>
      </c>
      <c r="AC2441" s="1" t="s">
        <v>2368</v>
      </c>
      <c r="AD2441" s="8"/>
    </row>
    <row r="2442" spans="2:30" s="21" customFormat="1" outlineLevel="5" x14ac:dyDescent="0.25">
      <c r="B2442" s="1"/>
      <c r="C2442" s="1"/>
      <c r="D2442" s="1"/>
      <c r="E2442" s="1"/>
      <c r="F2442" s="1"/>
      <c r="G2442" s="192" t="s">
        <v>1842</v>
      </c>
      <c r="H2442" s="188">
        <v>42437</v>
      </c>
      <c r="I2442" s="1" t="s">
        <v>2381</v>
      </c>
      <c r="J2442" s="294" t="s">
        <v>63</v>
      </c>
      <c r="K2442" s="1" t="s">
        <v>36</v>
      </c>
      <c r="L2442" s="1" t="s">
        <v>20</v>
      </c>
      <c r="M2442" s="1" t="s">
        <v>21</v>
      </c>
      <c r="N2442" s="1" t="s">
        <v>11</v>
      </c>
      <c r="O2442" s="9">
        <v>600</v>
      </c>
      <c r="P2442" s="9">
        <v>0</v>
      </c>
      <c r="Q2442" s="9">
        <v>600</v>
      </c>
      <c r="R2442" s="6" t="s">
        <v>47</v>
      </c>
      <c r="S2442" s="5" t="s">
        <v>32</v>
      </c>
      <c r="T2442" s="5" t="s">
        <v>1592</v>
      </c>
      <c r="U2442" s="5" t="s">
        <v>1874</v>
      </c>
      <c r="V2442" s="1" t="s">
        <v>35</v>
      </c>
      <c r="W2442" s="1" t="s">
        <v>2382</v>
      </c>
      <c r="X2442" s="1" t="s">
        <v>1777</v>
      </c>
      <c r="Y2442" s="1" t="s">
        <v>1778</v>
      </c>
      <c r="Z2442" s="4">
        <v>42437</v>
      </c>
      <c r="AA2442" s="1" t="s">
        <v>45</v>
      </c>
      <c r="AB2442" s="1" t="s">
        <v>2383</v>
      </c>
      <c r="AC2442" s="1" t="s">
        <v>2384</v>
      </c>
      <c r="AD2442" s="8"/>
    </row>
    <row r="2443" spans="2:30" s="21" customFormat="1" outlineLevel="5" x14ac:dyDescent="0.25">
      <c r="B2443" s="1"/>
      <c r="C2443" s="1"/>
      <c r="D2443" s="1"/>
      <c r="E2443" s="1"/>
      <c r="F2443" s="1"/>
      <c r="G2443" s="192" t="s">
        <v>1842</v>
      </c>
      <c r="H2443" s="188">
        <v>42466</v>
      </c>
      <c r="I2443" s="1" t="s">
        <v>3417</v>
      </c>
      <c r="J2443" s="294" t="s">
        <v>63</v>
      </c>
      <c r="K2443" s="1" t="s">
        <v>33</v>
      </c>
      <c r="L2443" s="1" t="s">
        <v>34</v>
      </c>
      <c r="M2443" s="1" t="s">
        <v>21</v>
      </c>
      <c r="N2443" s="1" t="s">
        <v>11</v>
      </c>
      <c r="O2443" s="9">
        <v>766</v>
      </c>
      <c r="P2443" s="9">
        <v>0</v>
      </c>
      <c r="Q2443" s="9">
        <v>766</v>
      </c>
      <c r="R2443" s="6" t="s">
        <v>714</v>
      </c>
      <c r="S2443" s="5" t="s">
        <v>32</v>
      </c>
      <c r="T2443" s="5" t="s">
        <v>1592</v>
      </c>
      <c r="U2443" s="5" t="s">
        <v>1874</v>
      </c>
      <c r="V2443" s="1" t="s">
        <v>52</v>
      </c>
      <c r="W2443" s="1" t="s">
        <v>3418</v>
      </c>
      <c r="X2443" s="1"/>
      <c r="Y2443" s="1"/>
      <c r="Z2443" s="4">
        <v>42466</v>
      </c>
      <c r="AA2443" s="1" t="s">
        <v>26</v>
      </c>
      <c r="AB2443" s="1" t="s">
        <v>3419</v>
      </c>
      <c r="AC2443" s="1" t="s">
        <v>3420</v>
      </c>
      <c r="AD2443" s="8"/>
    </row>
    <row r="2444" spans="2:30" s="21" customFormat="1" outlineLevel="5" x14ac:dyDescent="0.25">
      <c r="B2444" s="1"/>
      <c r="C2444" s="1"/>
      <c r="D2444" s="1"/>
      <c r="E2444" s="1"/>
      <c r="F2444" s="1"/>
      <c r="G2444" s="192" t="s">
        <v>1842</v>
      </c>
      <c r="H2444" s="188">
        <v>42474</v>
      </c>
      <c r="I2444" s="1" t="s">
        <v>3421</v>
      </c>
      <c r="J2444" s="294" t="s">
        <v>63</v>
      </c>
      <c r="K2444" s="1" t="s">
        <v>33</v>
      </c>
      <c r="L2444" s="1" t="s">
        <v>34</v>
      </c>
      <c r="M2444" s="1" t="s">
        <v>21</v>
      </c>
      <c r="N2444" s="1" t="s">
        <v>11</v>
      </c>
      <c r="O2444" s="9">
        <v>1380</v>
      </c>
      <c r="P2444" s="9">
        <v>0</v>
      </c>
      <c r="Q2444" s="9">
        <v>1380</v>
      </c>
      <c r="R2444" s="6" t="s">
        <v>714</v>
      </c>
      <c r="S2444" s="5" t="s">
        <v>32</v>
      </c>
      <c r="T2444" s="5" t="s">
        <v>1592</v>
      </c>
      <c r="U2444" s="5" t="s">
        <v>1874</v>
      </c>
      <c r="V2444" s="1" t="s">
        <v>52</v>
      </c>
      <c r="W2444" s="1" t="s">
        <v>3422</v>
      </c>
      <c r="X2444" s="1"/>
      <c r="Y2444" s="1"/>
      <c r="Z2444" s="4">
        <v>42474</v>
      </c>
      <c r="AA2444" s="1" t="s">
        <v>26</v>
      </c>
      <c r="AB2444" s="1" t="s">
        <v>3423</v>
      </c>
      <c r="AC2444" s="1" t="s">
        <v>3424</v>
      </c>
      <c r="AD2444" s="8"/>
    </row>
    <row r="2445" spans="2:30" s="21" customFormat="1" outlineLevel="5" x14ac:dyDescent="0.25">
      <c r="B2445" s="1"/>
      <c r="C2445" s="1"/>
      <c r="D2445" s="1"/>
      <c r="E2445" s="1"/>
      <c r="F2445" s="1"/>
      <c r="G2445" s="192" t="s">
        <v>1842</v>
      </c>
      <c r="H2445" s="188">
        <v>42466</v>
      </c>
      <c r="I2445" s="1" t="s">
        <v>3425</v>
      </c>
      <c r="J2445" s="294" t="s">
        <v>63</v>
      </c>
      <c r="K2445" s="1" t="s">
        <v>33</v>
      </c>
      <c r="L2445" s="1" t="s">
        <v>34</v>
      </c>
      <c r="M2445" s="1" t="s">
        <v>21</v>
      </c>
      <c r="N2445" s="1" t="s">
        <v>11</v>
      </c>
      <c r="O2445" s="9">
        <v>1380</v>
      </c>
      <c r="P2445" s="9">
        <v>0</v>
      </c>
      <c r="Q2445" s="9">
        <v>1380</v>
      </c>
      <c r="R2445" s="6" t="s">
        <v>714</v>
      </c>
      <c r="S2445" s="5" t="s">
        <v>32</v>
      </c>
      <c r="T2445" s="5" t="s">
        <v>1592</v>
      </c>
      <c r="U2445" s="5" t="s">
        <v>1874</v>
      </c>
      <c r="V2445" s="1" t="s">
        <v>52</v>
      </c>
      <c r="W2445" s="1" t="s">
        <v>3426</v>
      </c>
      <c r="X2445" s="1"/>
      <c r="Y2445" s="1"/>
      <c r="Z2445" s="4">
        <v>42466</v>
      </c>
      <c r="AA2445" s="1" t="s">
        <v>26</v>
      </c>
      <c r="AB2445" s="1" t="s">
        <v>3427</v>
      </c>
      <c r="AC2445" s="1" t="s">
        <v>3428</v>
      </c>
      <c r="AD2445" s="8"/>
    </row>
    <row r="2446" spans="2:30" s="21" customFormat="1" outlineLevel="5" x14ac:dyDescent="0.25">
      <c r="B2446" s="1"/>
      <c r="C2446" s="1"/>
      <c r="D2446" s="1"/>
      <c r="E2446" s="1"/>
      <c r="F2446" s="1"/>
      <c r="G2446" s="192" t="s">
        <v>1842</v>
      </c>
      <c r="H2446" s="188">
        <v>42486</v>
      </c>
      <c r="I2446" s="1" t="s">
        <v>3429</v>
      </c>
      <c r="J2446" s="294" t="s">
        <v>63</v>
      </c>
      <c r="K2446" s="1" t="s">
        <v>36</v>
      </c>
      <c r="L2446" s="1" t="s">
        <v>20</v>
      </c>
      <c r="M2446" s="1" t="s">
        <v>21</v>
      </c>
      <c r="N2446" s="1" t="s">
        <v>11</v>
      </c>
      <c r="O2446" s="9">
        <v>1450</v>
      </c>
      <c r="P2446" s="9">
        <v>0</v>
      </c>
      <c r="Q2446" s="9">
        <v>1450</v>
      </c>
      <c r="R2446" s="6" t="s">
        <v>47</v>
      </c>
      <c r="S2446" s="5" t="s">
        <v>32</v>
      </c>
      <c r="T2446" s="5" t="s">
        <v>1592</v>
      </c>
      <c r="U2446" s="5" t="s">
        <v>1874</v>
      </c>
      <c r="V2446" s="1" t="s">
        <v>35</v>
      </c>
      <c r="W2446" s="1" t="s">
        <v>3430</v>
      </c>
      <c r="X2446" s="1" t="s">
        <v>3431</v>
      </c>
      <c r="Y2446" s="1" t="s">
        <v>3432</v>
      </c>
      <c r="Z2446" s="4">
        <v>42486</v>
      </c>
      <c r="AA2446" s="1" t="s">
        <v>1472</v>
      </c>
      <c r="AB2446" s="1" t="s">
        <v>1786</v>
      </c>
      <c r="AC2446" s="1" t="s">
        <v>3433</v>
      </c>
      <c r="AD2446" s="8"/>
    </row>
    <row r="2447" spans="2:30" s="21" customFormat="1" outlineLevel="5" x14ac:dyDescent="0.25">
      <c r="B2447" s="1"/>
      <c r="C2447" s="1"/>
      <c r="D2447" s="1"/>
      <c r="E2447" s="1"/>
      <c r="F2447" s="1"/>
      <c r="G2447" s="192" t="s">
        <v>1842</v>
      </c>
      <c r="H2447" s="188">
        <v>42499</v>
      </c>
      <c r="I2447" s="1" t="s">
        <v>3455</v>
      </c>
      <c r="J2447" s="294" t="s">
        <v>63</v>
      </c>
      <c r="K2447" s="1" t="s">
        <v>36</v>
      </c>
      <c r="L2447" s="1" t="s">
        <v>20</v>
      </c>
      <c r="M2447" s="1" t="s">
        <v>21</v>
      </c>
      <c r="N2447" s="1" t="s">
        <v>11</v>
      </c>
      <c r="O2447" s="9">
        <v>10284</v>
      </c>
      <c r="P2447" s="9">
        <v>0</v>
      </c>
      <c r="Q2447" s="9">
        <v>10284</v>
      </c>
      <c r="R2447" s="6" t="s">
        <v>47</v>
      </c>
      <c r="S2447" s="5" t="s">
        <v>32</v>
      </c>
      <c r="T2447" s="5" t="s">
        <v>1592</v>
      </c>
      <c r="U2447" s="5" t="s">
        <v>1874</v>
      </c>
      <c r="V2447" s="1" t="s">
        <v>35</v>
      </c>
      <c r="W2447" s="1" t="s">
        <v>3456</v>
      </c>
      <c r="X2447" s="1" t="s">
        <v>3457</v>
      </c>
      <c r="Y2447" s="1" t="s">
        <v>3458</v>
      </c>
      <c r="Z2447" s="4">
        <v>42499</v>
      </c>
      <c r="AA2447" s="1" t="s">
        <v>45</v>
      </c>
      <c r="AB2447" s="1" t="s">
        <v>3459</v>
      </c>
      <c r="AC2447" s="1" t="s">
        <v>3460</v>
      </c>
      <c r="AD2447" s="8"/>
    </row>
    <row r="2448" spans="2:30" s="21" customFormat="1" outlineLevel="5" x14ac:dyDescent="0.25">
      <c r="B2448" s="1"/>
      <c r="C2448" s="1"/>
      <c r="D2448" s="1"/>
      <c r="E2448" s="1"/>
      <c r="F2448" s="1"/>
      <c r="G2448" s="192" t="s">
        <v>1842</v>
      </c>
      <c r="H2448" s="188">
        <v>42507</v>
      </c>
      <c r="I2448" s="1" t="s">
        <v>3471</v>
      </c>
      <c r="J2448" s="294" t="s">
        <v>63</v>
      </c>
      <c r="K2448" s="1" t="s">
        <v>36</v>
      </c>
      <c r="L2448" s="1" t="s">
        <v>20</v>
      </c>
      <c r="M2448" s="1" t="s">
        <v>21</v>
      </c>
      <c r="N2448" s="1" t="s">
        <v>11</v>
      </c>
      <c r="O2448" s="9">
        <v>675</v>
      </c>
      <c r="P2448" s="9">
        <v>0</v>
      </c>
      <c r="Q2448" s="9">
        <v>675</v>
      </c>
      <c r="R2448" s="6" t="s">
        <v>47</v>
      </c>
      <c r="S2448" s="5" t="s">
        <v>32</v>
      </c>
      <c r="T2448" s="5" t="s">
        <v>1592</v>
      </c>
      <c r="U2448" s="5" t="s">
        <v>1874</v>
      </c>
      <c r="V2448" s="1" t="s">
        <v>35</v>
      </c>
      <c r="W2448" s="1" t="s">
        <v>3472</v>
      </c>
      <c r="X2448" s="1" t="s">
        <v>3431</v>
      </c>
      <c r="Y2448" s="1" t="s">
        <v>3432</v>
      </c>
      <c r="Z2448" s="4">
        <v>42507</v>
      </c>
      <c r="AA2448" s="1" t="s">
        <v>45</v>
      </c>
      <c r="AB2448" s="1" t="s">
        <v>3473</v>
      </c>
      <c r="AC2448" s="1" t="s">
        <v>3474</v>
      </c>
      <c r="AD2448" s="8"/>
    </row>
    <row r="2449" spans="2:30" s="21" customFormat="1" outlineLevel="5" x14ac:dyDescent="0.25">
      <c r="B2449" s="1"/>
      <c r="C2449" s="1"/>
      <c r="D2449" s="1"/>
      <c r="E2449" s="1"/>
      <c r="F2449" s="1"/>
      <c r="G2449" s="192" t="s">
        <v>1842</v>
      </c>
      <c r="H2449" s="188">
        <v>42529</v>
      </c>
      <c r="I2449" s="1" t="s">
        <v>3208</v>
      </c>
      <c r="J2449" s="294" t="s">
        <v>63</v>
      </c>
      <c r="K2449" s="1" t="s">
        <v>33</v>
      </c>
      <c r="L2449" s="1" t="s">
        <v>34</v>
      </c>
      <c r="M2449" s="1" t="s">
        <v>21</v>
      </c>
      <c r="N2449" s="1" t="s">
        <v>11</v>
      </c>
      <c r="O2449" s="9">
        <v>811.4</v>
      </c>
      <c r="P2449" s="9">
        <v>0</v>
      </c>
      <c r="Q2449" s="9">
        <v>811.4</v>
      </c>
      <c r="R2449" s="6" t="s">
        <v>61</v>
      </c>
      <c r="S2449" s="5" t="s">
        <v>32</v>
      </c>
      <c r="T2449" s="5" t="s">
        <v>1592</v>
      </c>
      <c r="U2449" s="5" t="s">
        <v>1874</v>
      </c>
      <c r="V2449" s="1" t="s">
        <v>1638</v>
      </c>
      <c r="W2449" s="1" t="s">
        <v>3209</v>
      </c>
      <c r="X2449" s="1"/>
      <c r="Y2449" s="1"/>
      <c r="Z2449" s="4">
        <v>42529</v>
      </c>
      <c r="AA2449" s="1" t="s">
        <v>26</v>
      </c>
      <c r="AB2449" s="1" t="s">
        <v>3210</v>
      </c>
      <c r="AC2449" s="1" t="s">
        <v>3211</v>
      </c>
      <c r="AD2449" s="8"/>
    </row>
    <row r="2450" spans="2:30" s="21" customFormat="1" outlineLevel="5" x14ac:dyDescent="0.25">
      <c r="B2450" s="1"/>
      <c r="C2450" s="1"/>
      <c r="D2450" s="1"/>
      <c r="E2450" s="1"/>
      <c r="F2450" s="1"/>
      <c r="G2450" s="192" t="s">
        <v>1842</v>
      </c>
      <c r="H2450" s="188">
        <v>42536</v>
      </c>
      <c r="I2450" s="1" t="s">
        <v>1525</v>
      </c>
      <c r="J2450" s="294" t="s">
        <v>63</v>
      </c>
      <c r="K2450" s="1" t="s">
        <v>36</v>
      </c>
      <c r="L2450" s="1" t="s">
        <v>20</v>
      </c>
      <c r="M2450" s="1" t="s">
        <v>21</v>
      </c>
      <c r="N2450" s="1" t="s">
        <v>11</v>
      </c>
      <c r="O2450" s="9">
        <v>1450</v>
      </c>
      <c r="P2450" s="9">
        <v>0</v>
      </c>
      <c r="Q2450" s="9">
        <v>1450</v>
      </c>
      <c r="R2450" s="6" t="s">
        <v>47</v>
      </c>
      <c r="S2450" s="5" t="s">
        <v>32</v>
      </c>
      <c r="T2450" s="5" t="s">
        <v>1592</v>
      </c>
      <c r="U2450" s="5" t="s">
        <v>1874</v>
      </c>
      <c r="V2450" s="1" t="s">
        <v>35</v>
      </c>
      <c r="W2450" s="1" t="s">
        <v>3483</v>
      </c>
      <c r="X2450" s="1" t="s">
        <v>3484</v>
      </c>
      <c r="Y2450" s="1" t="s">
        <v>3485</v>
      </c>
      <c r="Z2450" s="4">
        <v>42536</v>
      </c>
      <c r="AA2450" s="1" t="s">
        <v>62</v>
      </c>
      <c r="AB2450" s="1" t="s">
        <v>1548</v>
      </c>
      <c r="AC2450" s="1" t="s">
        <v>3486</v>
      </c>
      <c r="AD2450" s="8"/>
    </row>
    <row r="2451" spans="2:30" s="21" customFormat="1" outlineLevel="5" x14ac:dyDescent="0.25">
      <c r="B2451" s="1"/>
      <c r="C2451" s="1"/>
      <c r="D2451" s="1"/>
      <c r="E2451" s="1"/>
      <c r="F2451" s="1"/>
      <c r="G2451" s="192" t="s">
        <v>1842</v>
      </c>
      <c r="H2451" s="188">
        <v>42536</v>
      </c>
      <c r="I2451" s="1" t="s">
        <v>1526</v>
      </c>
      <c r="J2451" s="294" t="s">
        <v>63</v>
      </c>
      <c r="K2451" s="1" t="s">
        <v>36</v>
      </c>
      <c r="L2451" s="1" t="s">
        <v>20</v>
      </c>
      <c r="M2451" s="1" t="s">
        <v>21</v>
      </c>
      <c r="N2451" s="1" t="s">
        <v>11</v>
      </c>
      <c r="O2451" s="9">
        <v>3824</v>
      </c>
      <c r="P2451" s="9">
        <v>0</v>
      </c>
      <c r="Q2451" s="9">
        <v>3824</v>
      </c>
      <c r="R2451" s="6" t="s">
        <v>47</v>
      </c>
      <c r="S2451" s="5" t="s">
        <v>32</v>
      </c>
      <c r="T2451" s="5" t="s">
        <v>1592</v>
      </c>
      <c r="U2451" s="5" t="s">
        <v>1874</v>
      </c>
      <c r="V2451" s="1" t="s">
        <v>35</v>
      </c>
      <c r="W2451" s="1" t="s">
        <v>3487</v>
      </c>
      <c r="X2451" s="1" t="s">
        <v>3484</v>
      </c>
      <c r="Y2451" s="1" t="s">
        <v>3485</v>
      </c>
      <c r="Z2451" s="4">
        <v>42536</v>
      </c>
      <c r="AA2451" s="1" t="s">
        <v>62</v>
      </c>
      <c r="AB2451" s="1" t="s">
        <v>1768</v>
      </c>
      <c r="AC2451" s="1" t="s">
        <v>3488</v>
      </c>
      <c r="AD2451" s="8"/>
    </row>
    <row r="2452" spans="2:30" s="21" customFormat="1" outlineLevel="5" x14ac:dyDescent="0.25">
      <c r="B2452" s="1"/>
      <c r="C2452" s="1"/>
      <c r="D2452" s="1"/>
      <c r="E2452" s="1"/>
      <c r="F2452" s="1"/>
      <c r="G2452" s="192" t="s">
        <v>1842</v>
      </c>
      <c r="H2452" s="188">
        <v>42536</v>
      </c>
      <c r="I2452" s="1" t="s">
        <v>3492</v>
      </c>
      <c r="J2452" s="294" t="s">
        <v>63</v>
      </c>
      <c r="K2452" s="1" t="s">
        <v>36</v>
      </c>
      <c r="L2452" s="1" t="s">
        <v>20</v>
      </c>
      <c r="M2452" s="1" t="s">
        <v>21</v>
      </c>
      <c r="N2452" s="1" t="s">
        <v>11</v>
      </c>
      <c r="O2452" s="9">
        <v>2900</v>
      </c>
      <c r="P2452" s="9">
        <v>0</v>
      </c>
      <c r="Q2452" s="9">
        <v>2900</v>
      </c>
      <c r="R2452" s="6" t="s">
        <v>47</v>
      </c>
      <c r="S2452" s="5" t="s">
        <v>32</v>
      </c>
      <c r="T2452" s="5" t="s">
        <v>1592</v>
      </c>
      <c r="U2452" s="5" t="s">
        <v>1874</v>
      </c>
      <c r="V2452" s="1" t="s">
        <v>35</v>
      </c>
      <c r="W2452" s="1" t="s">
        <v>3493</v>
      </c>
      <c r="X2452" s="1" t="s">
        <v>3484</v>
      </c>
      <c r="Y2452" s="1" t="s">
        <v>3485</v>
      </c>
      <c r="Z2452" s="4">
        <v>42536</v>
      </c>
      <c r="AA2452" s="1" t="s">
        <v>62</v>
      </c>
      <c r="AB2452" s="1" t="s">
        <v>1767</v>
      </c>
      <c r="AC2452" s="1" t="s">
        <v>3494</v>
      </c>
      <c r="AD2452" s="8"/>
    </row>
    <row r="2453" spans="2:30" s="21" customFormat="1" outlineLevel="5" x14ac:dyDescent="0.25">
      <c r="B2453" s="1"/>
      <c r="C2453" s="1"/>
      <c r="D2453" s="1"/>
      <c r="E2453" s="1"/>
      <c r="F2453" s="1"/>
      <c r="G2453" s="192" t="s">
        <v>1842</v>
      </c>
      <c r="H2453" s="188">
        <v>42544</v>
      </c>
      <c r="I2453" s="1" t="s">
        <v>3498</v>
      </c>
      <c r="J2453" s="294" t="s">
        <v>63</v>
      </c>
      <c r="K2453" s="1" t="s">
        <v>36</v>
      </c>
      <c r="L2453" s="1" t="s">
        <v>20</v>
      </c>
      <c r="M2453" s="1" t="s">
        <v>21</v>
      </c>
      <c r="N2453" s="1" t="s">
        <v>11</v>
      </c>
      <c r="O2453" s="9">
        <v>4400</v>
      </c>
      <c r="P2453" s="9">
        <v>0</v>
      </c>
      <c r="Q2453" s="9">
        <v>4400</v>
      </c>
      <c r="R2453" s="6" t="s">
        <v>47</v>
      </c>
      <c r="S2453" s="5" t="s">
        <v>32</v>
      </c>
      <c r="T2453" s="5" t="s">
        <v>1592</v>
      </c>
      <c r="U2453" s="5" t="s">
        <v>1874</v>
      </c>
      <c r="V2453" s="1" t="s">
        <v>35</v>
      </c>
      <c r="W2453" s="1" t="s">
        <v>1516</v>
      </c>
      <c r="X2453" s="1" t="s">
        <v>3499</v>
      </c>
      <c r="Y2453" s="1" t="s">
        <v>3500</v>
      </c>
      <c r="Z2453" s="4">
        <v>42544</v>
      </c>
      <c r="AA2453" s="1" t="s">
        <v>1472</v>
      </c>
      <c r="AB2453" s="1" t="s">
        <v>3501</v>
      </c>
      <c r="AC2453" s="1" t="s">
        <v>3502</v>
      </c>
      <c r="AD2453" s="8"/>
    </row>
    <row r="2454" spans="2:30" s="21" customFormat="1" outlineLevel="5" x14ac:dyDescent="0.25">
      <c r="B2454" s="1"/>
      <c r="C2454" s="1"/>
      <c r="D2454" s="1"/>
      <c r="E2454" s="1"/>
      <c r="F2454" s="1"/>
      <c r="G2454" s="192" t="s">
        <v>1842</v>
      </c>
      <c r="H2454" s="188">
        <v>42535</v>
      </c>
      <c r="I2454" s="1" t="s">
        <v>3505</v>
      </c>
      <c r="J2454" s="294" t="s">
        <v>63</v>
      </c>
      <c r="K2454" s="1" t="s">
        <v>36</v>
      </c>
      <c r="L2454" s="1" t="s">
        <v>20</v>
      </c>
      <c r="M2454" s="1" t="s">
        <v>21</v>
      </c>
      <c r="N2454" s="1" t="s">
        <v>11</v>
      </c>
      <c r="O2454" s="9">
        <v>16300</v>
      </c>
      <c r="P2454" s="9">
        <v>0</v>
      </c>
      <c r="Q2454" s="9">
        <v>16300</v>
      </c>
      <c r="R2454" s="6" t="s">
        <v>47</v>
      </c>
      <c r="S2454" s="5" t="s">
        <v>32</v>
      </c>
      <c r="T2454" s="5" t="s">
        <v>1592</v>
      </c>
      <c r="U2454" s="5" t="s">
        <v>1874</v>
      </c>
      <c r="V2454" s="1" t="s">
        <v>35</v>
      </c>
      <c r="W2454" s="1" t="s">
        <v>3506</v>
      </c>
      <c r="X2454" s="1" t="s">
        <v>3457</v>
      </c>
      <c r="Y2454" s="1" t="s">
        <v>3458</v>
      </c>
      <c r="Z2454" s="4">
        <v>42535</v>
      </c>
      <c r="AA2454" s="1" t="s">
        <v>45</v>
      </c>
      <c r="AB2454" s="1" t="s">
        <v>3507</v>
      </c>
      <c r="AC2454" s="1" t="s">
        <v>3508</v>
      </c>
      <c r="AD2454" s="8"/>
    </row>
    <row r="2455" spans="2:30" s="21" customFormat="1" outlineLevel="5" x14ac:dyDescent="0.25">
      <c r="B2455" s="1"/>
      <c r="C2455" s="1"/>
      <c r="D2455" s="1"/>
      <c r="E2455" s="1"/>
      <c r="F2455" s="1"/>
      <c r="G2455" s="192" t="s">
        <v>1842</v>
      </c>
      <c r="H2455" s="188">
        <v>42545</v>
      </c>
      <c r="I2455" s="1" t="s">
        <v>1531</v>
      </c>
      <c r="J2455" s="294" t="s">
        <v>63</v>
      </c>
      <c r="K2455" s="1" t="s">
        <v>36</v>
      </c>
      <c r="L2455" s="1" t="s">
        <v>20</v>
      </c>
      <c r="M2455" s="1" t="s">
        <v>21</v>
      </c>
      <c r="N2455" s="1" t="s">
        <v>11</v>
      </c>
      <c r="O2455" s="9">
        <v>4719</v>
      </c>
      <c r="P2455" s="9">
        <v>0</v>
      </c>
      <c r="Q2455" s="9">
        <v>4719</v>
      </c>
      <c r="R2455" s="6" t="s">
        <v>47</v>
      </c>
      <c r="S2455" s="5" t="s">
        <v>32</v>
      </c>
      <c r="T2455" s="5" t="s">
        <v>1592</v>
      </c>
      <c r="U2455" s="5" t="s">
        <v>1874</v>
      </c>
      <c r="V2455" s="1" t="s">
        <v>35</v>
      </c>
      <c r="W2455" s="1" t="s">
        <v>1601</v>
      </c>
      <c r="X2455" s="1" t="s">
        <v>1725</v>
      </c>
      <c r="Y2455" s="1" t="s">
        <v>1726</v>
      </c>
      <c r="Z2455" s="4">
        <v>42545</v>
      </c>
      <c r="AA2455" s="1" t="s">
        <v>1472</v>
      </c>
      <c r="AB2455" s="1" t="s">
        <v>3509</v>
      </c>
      <c r="AC2455" s="1" t="s">
        <v>3510</v>
      </c>
      <c r="AD2455" s="8"/>
    </row>
    <row r="2456" spans="2:30" s="21" customFormat="1" outlineLevel="5" x14ac:dyDescent="0.25">
      <c r="B2456" s="1"/>
      <c r="C2456" s="1"/>
      <c r="D2456" s="1"/>
      <c r="E2456" s="1"/>
      <c r="F2456" s="1"/>
      <c r="G2456" s="192" t="s">
        <v>1842</v>
      </c>
      <c r="H2456" s="188">
        <v>42545</v>
      </c>
      <c r="I2456" s="1" t="s">
        <v>3514</v>
      </c>
      <c r="J2456" s="294" t="s">
        <v>63</v>
      </c>
      <c r="K2456" s="1" t="s">
        <v>33</v>
      </c>
      <c r="L2456" s="1" t="s">
        <v>34</v>
      </c>
      <c r="M2456" s="1" t="s">
        <v>21</v>
      </c>
      <c r="N2456" s="1" t="s">
        <v>11</v>
      </c>
      <c r="O2456" s="9">
        <v>340</v>
      </c>
      <c r="P2456" s="9">
        <v>0</v>
      </c>
      <c r="Q2456" s="9">
        <v>340</v>
      </c>
      <c r="R2456" s="6" t="s">
        <v>714</v>
      </c>
      <c r="S2456" s="5" t="s">
        <v>32</v>
      </c>
      <c r="T2456" s="5" t="s">
        <v>1592</v>
      </c>
      <c r="U2456" s="5" t="s">
        <v>1874</v>
      </c>
      <c r="V2456" s="1" t="s">
        <v>52</v>
      </c>
      <c r="W2456" s="1" t="s">
        <v>3515</v>
      </c>
      <c r="X2456" s="1"/>
      <c r="Y2456" s="1"/>
      <c r="Z2456" s="4">
        <v>42545</v>
      </c>
      <c r="AA2456" s="1" t="s">
        <v>26</v>
      </c>
      <c r="AB2456" s="1" t="s">
        <v>3516</v>
      </c>
      <c r="AC2456" s="1" t="s">
        <v>3517</v>
      </c>
      <c r="AD2456" s="8"/>
    </row>
    <row r="2457" spans="2:30" s="21" customFormat="1" outlineLevel="5" x14ac:dyDescent="0.25">
      <c r="B2457" s="1"/>
      <c r="C2457" s="1"/>
      <c r="D2457" s="1"/>
      <c r="E2457" s="1"/>
      <c r="F2457" s="1"/>
      <c r="G2457" s="192" t="s">
        <v>1842</v>
      </c>
      <c r="H2457" s="188">
        <v>42577</v>
      </c>
      <c r="I2457" s="1" t="s">
        <v>5502</v>
      </c>
      <c r="J2457" s="294" t="s">
        <v>63</v>
      </c>
      <c r="K2457" s="1" t="s">
        <v>33</v>
      </c>
      <c r="L2457" s="1" t="s">
        <v>34</v>
      </c>
      <c r="M2457" s="1" t="s">
        <v>21</v>
      </c>
      <c r="N2457" s="1" t="s">
        <v>11</v>
      </c>
      <c r="O2457" s="9">
        <v>600</v>
      </c>
      <c r="P2457" s="9">
        <v>0</v>
      </c>
      <c r="Q2457" s="9">
        <v>600</v>
      </c>
      <c r="R2457" s="6" t="s">
        <v>714</v>
      </c>
      <c r="S2457" s="5" t="s">
        <v>32</v>
      </c>
      <c r="T2457" s="5" t="s">
        <v>1592</v>
      </c>
      <c r="U2457" s="5" t="s">
        <v>1874</v>
      </c>
      <c r="V2457" s="1" t="s">
        <v>52</v>
      </c>
      <c r="W2457" s="1" t="s">
        <v>5503</v>
      </c>
      <c r="X2457" s="1"/>
      <c r="Y2457" s="1"/>
      <c r="Z2457" s="4">
        <v>42577</v>
      </c>
      <c r="AA2457" s="1" t="s">
        <v>26</v>
      </c>
      <c r="AB2457" s="1" t="s">
        <v>5504</v>
      </c>
      <c r="AC2457" s="1" t="s">
        <v>5505</v>
      </c>
      <c r="AD2457" s="8"/>
    </row>
    <row r="2458" spans="2:30" s="21" customFormat="1" outlineLevel="5" x14ac:dyDescent="0.25">
      <c r="B2458" s="1"/>
      <c r="C2458" s="1"/>
      <c r="D2458" s="1"/>
      <c r="E2458" s="1"/>
      <c r="F2458" s="1"/>
      <c r="G2458" s="192" t="s">
        <v>1842</v>
      </c>
      <c r="H2458" s="188">
        <v>42557</v>
      </c>
      <c r="I2458" s="1" t="s">
        <v>4851</v>
      </c>
      <c r="J2458" s="294" t="s">
        <v>63</v>
      </c>
      <c r="K2458" s="1" t="s">
        <v>36</v>
      </c>
      <c r="L2458" s="1" t="s">
        <v>20</v>
      </c>
      <c r="M2458" s="1" t="s">
        <v>21</v>
      </c>
      <c r="N2458" s="1" t="s">
        <v>11</v>
      </c>
      <c r="O2458" s="9">
        <v>512.5</v>
      </c>
      <c r="P2458" s="9">
        <v>0</v>
      </c>
      <c r="Q2458" s="9">
        <v>512.5</v>
      </c>
      <c r="R2458" s="6" t="s">
        <v>1742</v>
      </c>
      <c r="S2458" s="5" t="s">
        <v>32</v>
      </c>
      <c r="T2458" s="5" t="s">
        <v>1592</v>
      </c>
      <c r="U2458" s="5" t="s">
        <v>1874</v>
      </c>
      <c r="V2458" s="1" t="s">
        <v>1638</v>
      </c>
      <c r="W2458" s="1" t="s">
        <v>4852</v>
      </c>
      <c r="X2458" s="1"/>
      <c r="Y2458" s="1"/>
      <c r="Z2458" s="4">
        <v>42557</v>
      </c>
      <c r="AA2458" s="1" t="s">
        <v>26</v>
      </c>
      <c r="AB2458" s="1" t="s">
        <v>4853</v>
      </c>
      <c r="AC2458" s="1" t="s">
        <v>4854</v>
      </c>
      <c r="AD2458" s="8"/>
    </row>
    <row r="2459" spans="2:30" s="21" customFormat="1" outlineLevel="5" x14ac:dyDescent="0.25">
      <c r="B2459" s="1"/>
      <c r="C2459" s="1"/>
      <c r="D2459" s="1"/>
      <c r="E2459" s="1"/>
      <c r="F2459" s="1"/>
      <c r="G2459" s="192" t="s">
        <v>1842</v>
      </c>
      <c r="H2459" s="188">
        <v>42578</v>
      </c>
      <c r="I2459" s="1" t="s">
        <v>5553</v>
      </c>
      <c r="J2459" s="294" t="s">
        <v>63</v>
      </c>
      <c r="K2459" s="1" t="s">
        <v>36</v>
      </c>
      <c r="L2459" s="1" t="s">
        <v>20</v>
      </c>
      <c r="M2459" s="1" t="s">
        <v>21</v>
      </c>
      <c r="N2459" s="1" t="s">
        <v>11</v>
      </c>
      <c r="O2459" s="9">
        <v>9360</v>
      </c>
      <c r="P2459" s="9">
        <v>0</v>
      </c>
      <c r="Q2459" s="9">
        <v>9360</v>
      </c>
      <c r="R2459" s="6" t="s">
        <v>47</v>
      </c>
      <c r="S2459" s="5" t="s">
        <v>32</v>
      </c>
      <c r="T2459" s="5" t="s">
        <v>1592</v>
      </c>
      <c r="U2459" s="5" t="s">
        <v>1874</v>
      </c>
      <c r="V2459" s="1" t="s">
        <v>35</v>
      </c>
      <c r="W2459" s="1" t="s">
        <v>5554</v>
      </c>
      <c r="X2459" s="1" t="s">
        <v>1739</v>
      </c>
      <c r="Y2459" s="1" t="s">
        <v>1740</v>
      </c>
      <c r="Z2459" s="4">
        <v>42578</v>
      </c>
      <c r="AA2459" s="1" t="s">
        <v>45</v>
      </c>
      <c r="AB2459" s="1" t="s">
        <v>5555</v>
      </c>
      <c r="AC2459" s="1" t="s">
        <v>5556</v>
      </c>
      <c r="AD2459" s="8"/>
    </row>
    <row r="2460" spans="2:30" s="21" customFormat="1" outlineLevel="5" x14ac:dyDescent="0.25">
      <c r="B2460" s="1"/>
      <c r="C2460" s="1"/>
      <c r="D2460" s="1"/>
      <c r="E2460" s="1"/>
      <c r="F2460" s="1"/>
      <c r="G2460" s="192" t="s">
        <v>1842</v>
      </c>
      <c r="H2460" s="188">
        <v>42576</v>
      </c>
      <c r="I2460" s="1" t="s">
        <v>5557</v>
      </c>
      <c r="J2460" s="294" t="s">
        <v>63</v>
      </c>
      <c r="K2460" s="1" t="s">
        <v>36</v>
      </c>
      <c r="L2460" s="1" t="s">
        <v>20</v>
      </c>
      <c r="M2460" s="1" t="s">
        <v>21</v>
      </c>
      <c r="N2460" s="1" t="s">
        <v>11</v>
      </c>
      <c r="O2460" s="9">
        <v>10530</v>
      </c>
      <c r="P2460" s="9">
        <v>0</v>
      </c>
      <c r="Q2460" s="9">
        <v>10530</v>
      </c>
      <c r="R2460" s="6" t="s">
        <v>47</v>
      </c>
      <c r="S2460" s="5" t="s">
        <v>32</v>
      </c>
      <c r="T2460" s="5" t="s">
        <v>1592</v>
      </c>
      <c r="U2460" s="5" t="s">
        <v>1874</v>
      </c>
      <c r="V2460" s="1" t="s">
        <v>35</v>
      </c>
      <c r="W2460" s="1" t="s">
        <v>5213</v>
      </c>
      <c r="X2460" s="1" t="s">
        <v>1739</v>
      </c>
      <c r="Y2460" s="1" t="s">
        <v>1740</v>
      </c>
      <c r="Z2460" s="4">
        <v>42576</v>
      </c>
      <c r="AA2460" s="1" t="s">
        <v>45</v>
      </c>
      <c r="AB2460" s="1" t="s">
        <v>5558</v>
      </c>
      <c r="AC2460" s="1" t="s">
        <v>5559</v>
      </c>
      <c r="AD2460" s="8"/>
    </row>
    <row r="2461" spans="2:30" s="21" customFormat="1" outlineLevel="5" x14ac:dyDescent="0.25">
      <c r="B2461" s="1"/>
      <c r="C2461" s="1"/>
      <c r="D2461" s="1"/>
      <c r="E2461" s="1"/>
      <c r="F2461" s="1"/>
      <c r="G2461" s="192" t="s">
        <v>1842</v>
      </c>
      <c r="H2461" s="188">
        <v>42594</v>
      </c>
      <c r="I2461" s="1" t="s">
        <v>5563</v>
      </c>
      <c r="J2461" s="294" t="s">
        <v>63</v>
      </c>
      <c r="K2461" s="1" t="s">
        <v>36</v>
      </c>
      <c r="L2461" s="1" t="s">
        <v>20</v>
      </c>
      <c r="M2461" s="1" t="s">
        <v>21</v>
      </c>
      <c r="N2461" s="1" t="s">
        <v>11</v>
      </c>
      <c r="O2461" s="9">
        <v>6950</v>
      </c>
      <c r="P2461" s="9">
        <v>0</v>
      </c>
      <c r="Q2461" s="9">
        <v>6950</v>
      </c>
      <c r="R2461" s="6" t="s">
        <v>47</v>
      </c>
      <c r="S2461" s="5" t="s">
        <v>32</v>
      </c>
      <c r="T2461" s="5" t="s">
        <v>1592</v>
      </c>
      <c r="U2461" s="5" t="s">
        <v>1874</v>
      </c>
      <c r="V2461" s="1" t="s">
        <v>35</v>
      </c>
      <c r="W2461" s="1" t="s">
        <v>5564</v>
      </c>
      <c r="X2461" s="1" t="s">
        <v>3499</v>
      </c>
      <c r="Y2461" s="1" t="s">
        <v>3500</v>
      </c>
      <c r="Z2461" s="4">
        <v>42594</v>
      </c>
      <c r="AA2461" s="1" t="s">
        <v>1472</v>
      </c>
      <c r="AB2461" s="1" t="s">
        <v>5565</v>
      </c>
      <c r="AC2461" s="1" t="s">
        <v>5566</v>
      </c>
      <c r="AD2461" s="8"/>
    </row>
    <row r="2462" spans="2:30" s="21" customFormat="1" outlineLevel="5" x14ac:dyDescent="0.25">
      <c r="B2462" s="1"/>
      <c r="C2462" s="1"/>
      <c r="D2462" s="1"/>
      <c r="E2462" s="1"/>
      <c r="F2462" s="1"/>
      <c r="G2462" s="192" t="s">
        <v>1842</v>
      </c>
      <c r="H2462" s="188">
        <v>42606</v>
      </c>
      <c r="I2462" s="1" t="s">
        <v>5567</v>
      </c>
      <c r="J2462" s="294" t="s">
        <v>63</v>
      </c>
      <c r="K2462" s="1" t="s">
        <v>36</v>
      </c>
      <c r="L2462" s="1" t="s">
        <v>20</v>
      </c>
      <c r="M2462" s="1" t="s">
        <v>21</v>
      </c>
      <c r="N2462" s="1" t="s">
        <v>11</v>
      </c>
      <c r="O2462" s="9">
        <v>1350</v>
      </c>
      <c r="P2462" s="9">
        <v>0</v>
      </c>
      <c r="Q2462" s="9">
        <v>1350</v>
      </c>
      <c r="R2462" s="6" t="s">
        <v>47</v>
      </c>
      <c r="S2462" s="5" t="s">
        <v>32</v>
      </c>
      <c r="T2462" s="5" t="s">
        <v>1592</v>
      </c>
      <c r="U2462" s="5" t="s">
        <v>1874</v>
      </c>
      <c r="V2462" s="1" t="s">
        <v>35</v>
      </c>
      <c r="W2462" s="1" t="s">
        <v>5568</v>
      </c>
      <c r="X2462" s="1" t="s">
        <v>5487</v>
      </c>
      <c r="Y2462" s="1" t="s">
        <v>5488</v>
      </c>
      <c r="Z2462" s="4">
        <v>42606</v>
      </c>
      <c r="AA2462" s="1" t="s">
        <v>1472</v>
      </c>
      <c r="AB2462" s="1" t="s">
        <v>5569</v>
      </c>
      <c r="AC2462" s="1" t="s">
        <v>5570</v>
      </c>
      <c r="AD2462" s="8"/>
    </row>
    <row r="2463" spans="2:30" s="21" customFormat="1" outlineLevel="5" x14ac:dyDescent="0.25">
      <c r="B2463" s="1"/>
      <c r="C2463" s="1"/>
      <c r="D2463" s="1"/>
      <c r="E2463" s="1"/>
      <c r="F2463" s="1"/>
      <c r="G2463" s="192" t="s">
        <v>1842</v>
      </c>
      <c r="H2463" s="188">
        <v>42590</v>
      </c>
      <c r="I2463" s="1" t="s">
        <v>5575</v>
      </c>
      <c r="J2463" s="294" t="s">
        <v>63</v>
      </c>
      <c r="K2463" s="1" t="s">
        <v>36</v>
      </c>
      <c r="L2463" s="1" t="s">
        <v>20</v>
      </c>
      <c r="M2463" s="1" t="s">
        <v>21</v>
      </c>
      <c r="N2463" s="1" t="s">
        <v>11</v>
      </c>
      <c r="O2463" s="9">
        <v>2901</v>
      </c>
      <c r="P2463" s="9">
        <v>0</v>
      </c>
      <c r="Q2463" s="9">
        <v>2901</v>
      </c>
      <c r="R2463" s="6" t="s">
        <v>47</v>
      </c>
      <c r="S2463" s="5" t="s">
        <v>32</v>
      </c>
      <c r="T2463" s="5" t="s">
        <v>1592</v>
      </c>
      <c r="U2463" s="5" t="s">
        <v>1874</v>
      </c>
      <c r="V2463" s="1" t="s">
        <v>35</v>
      </c>
      <c r="W2463" s="1" t="s">
        <v>5576</v>
      </c>
      <c r="X2463" s="1" t="s">
        <v>1775</v>
      </c>
      <c r="Y2463" s="1" t="s">
        <v>1776</v>
      </c>
      <c r="Z2463" s="4">
        <v>42590</v>
      </c>
      <c r="AA2463" s="1" t="s">
        <v>45</v>
      </c>
      <c r="AB2463" s="1" t="s">
        <v>5577</v>
      </c>
      <c r="AC2463" s="1" t="s">
        <v>5578</v>
      </c>
      <c r="AD2463" s="8"/>
    </row>
    <row r="2464" spans="2:30" s="21" customFormat="1" outlineLevel="5" x14ac:dyDescent="0.25">
      <c r="B2464" s="1"/>
      <c r="C2464" s="1"/>
      <c r="D2464" s="1"/>
      <c r="E2464" s="1"/>
      <c r="F2464" s="1"/>
      <c r="G2464" s="192" t="s">
        <v>1842</v>
      </c>
      <c r="H2464" s="188">
        <v>42598</v>
      </c>
      <c r="I2464" s="1" t="s">
        <v>5581</v>
      </c>
      <c r="J2464" s="294" t="s">
        <v>63</v>
      </c>
      <c r="K2464" s="1" t="s">
        <v>36</v>
      </c>
      <c r="L2464" s="1" t="s">
        <v>20</v>
      </c>
      <c r="M2464" s="1" t="s">
        <v>21</v>
      </c>
      <c r="N2464" s="1" t="s">
        <v>11</v>
      </c>
      <c r="O2464" s="9">
        <v>5400</v>
      </c>
      <c r="P2464" s="9">
        <v>0</v>
      </c>
      <c r="Q2464" s="9">
        <v>5400</v>
      </c>
      <c r="R2464" s="6" t="s">
        <v>47</v>
      </c>
      <c r="S2464" s="5" t="s">
        <v>32</v>
      </c>
      <c r="T2464" s="5" t="s">
        <v>1592</v>
      </c>
      <c r="U2464" s="5" t="s">
        <v>1874</v>
      </c>
      <c r="V2464" s="1" t="s">
        <v>35</v>
      </c>
      <c r="W2464" s="1" t="s">
        <v>5022</v>
      </c>
      <c r="X2464" s="1" t="s">
        <v>3499</v>
      </c>
      <c r="Y2464" s="1" t="s">
        <v>3500</v>
      </c>
      <c r="Z2464" s="4">
        <v>42598</v>
      </c>
      <c r="AA2464" s="1" t="s">
        <v>1472</v>
      </c>
      <c r="AB2464" s="1" t="s">
        <v>5582</v>
      </c>
      <c r="AC2464" s="1" t="s">
        <v>5583</v>
      </c>
      <c r="AD2464" s="8"/>
    </row>
    <row r="2465" spans="1:30" s="21" customFormat="1" outlineLevel="5" x14ac:dyDescent="0.25">
      <c r="B2465" s="1"/>
      <c r="C2465" s="1"/>
      <c r="D2465" s="1"/>
      <c r="E2465" s="1"/>
      <c r="F2465" s="1"/>
      <c r="G2465" s="192" t="s">
        <v>1842</v>
      </c>
      <c r="H2465" s="188">
        <v>42605</v>
      </c>
      <c r="I2465" s="1" t="s">
        <v>5584</v>
      </c>
      <c r="J2465" s="294" t="s">
        <v>63</v>
      </c>
      <c r="K2465" s="1" t="s">
        <v>36</v>
      </c>
      <c r="L2465" s="1" t="s">
        <v>20</v>
      </c>
      <c r="M2465" s="1" t="s">
        <v>21</v>
      </c>
      <c r="N2465" s="1" t="s">
        <v>11</v>
      </c>
      <c r="O2465" s="9">
        <v>9599.5</v>
      </c>
      <c r="P2465" s="9">
        <v>0</v>
      </c>
      <c r="Q2465" s="9">
        <v>9599.5</v>
      </c>
      <c r="R2465" s="6" t="s">
        <v>47</v>
      </c>
      <c r="S2465" s="5" t="s">
        <v>32</v>
      </c>
      <c r="T2465" s="5" t="s">
        <v>1592</v>
      </c>
      <c r="U2465" s="5" t="s">
        <v>1874</v>
      </c>
      <c r="V2465" s="1" t="s">
        <v>35</v>
      </c>
      <c r="W2465" s="1" t="s">
        <v>5585</v>
      </c>
      <c r="X2465" s="1" t="s">
        <v>4916</v>
      </c>
      <c r="Y2465" s="1" t="s">
        <v>4917</v>
      </c>
      <c r="Z2465" s="4">
        <v>42605</v>
      </c>
      <c r="AA2465" s="1" t="s">
        <v>45</v>
      </c>
      <c r="AB2465" s="1" t="s">
        <v>5586</v>
      </c>
      <c r="AC2465" s="1" t="s">
        <v>5587</v>
      </c>
      <c r="AD2465" s="8"/>
    </row>
    <row r="2466" spans="1:30" s="21" customFormat="1" outlineLevel="5" x14ac:dyDescent="0.25">
      <c r="B2466" s="1"/>
      <c r="C2466" s="1"/>
      <c r="D2466" s="1"/>
      <c r="E2466" s="1"/>
      <c r="F2466" s="1"/>
      <c r="G2466" s="192" t="s">
        <v>1842</v>
      </c>
      <c r="H2466" s="188">
        <v>42594</v>
      </c>
      <c r="I2466" s="1" t="s">
        <v>5591</v>
      </c>
      <c r="J2466" s="294" t="s">
        <v>63</v>
      </c>
      <c r="K2466" s="1" t="s">
        <v>36</v>
      </c>
      <c r="L2466" s="1" t="s">
        <v>20</v>
      </c>
      <c r="M2466" s="1" t="s">
        <v>21</v>
      </c>
      <c r="N2466" s="1" t="s">
        <v>11</v>
      </c>
      <c r="O2466" s="9">
        <v>13500</v>
      </c>
      <c r="P2466" s="9">
        <v>0</v>
      </c>
      <c r="Q2466" s="9">
        <v>13500</v>
      </c>
      <c r="R2466" s="6" t="s">
        <v>47</v>
      </c>
      <c r="S2466" s="5" t="s">
        <v>32</v>
      </c>
      <c r="T2466" s="5" t="s">
        <v>1592</v>
      </c>
      <c r="U2466" s="5" t="s">
        <v>1874</v>
      </c>
      <c r="V2466" s="1" t="s">
        <v>35</v>
      </c>
      <c r="W2466" s="1" t="s">
        <v>5064</v>
      </c>
      <c r="X2466" s="1" t="s">
        <v>4963</v>
      </c>
      <c r="Y2466" s="1" t="s">
        <v>4964</v>
      </c>
      <c r="Z2466" s="4">
        <v>42594</v>
      </c>
      <c r="AA2466" s="1" t="s">
        <v>45</v>
      </c>
      <c r="AB2466" s="1" t="s">
        <v>5592</v>
      </c>
      <c r="AC2466" s="1" t="s">
        <v>5593</v>
      </c>
      <c r="AD2466" s="8"/>
    </row>
    <row r="2467" spans="1:30" s="21" customFormat="1" outlineLevel="5" x14ac:dyDescent="0.25">
      <c r="B2467" s="1"/>
      <c r="C2467" s="1"/>
      <c r="D2467" s="1"/>
      <c r="E2467" s="1"/>
      <c r="F2467" s="1"/>
      <c r="G2467" s="192" t="s">
        <v>1842</v>
      </c>
      <c r="H2467" s="188">
        <v>42606</v>
      </c>
      <c r="I2467" s="1" t="s">
        <v>5599</v>
      </c>
      <c r="J2467" s="294" t="s">
        <v>63</v>
      </c>
      <c r="K2467" s="1" t="s">
        <v>36</v>
      </c>
      <c r="L2467" s="1" t="s">
        <v>20</v>
      </c>
      <c r="M2467" s="1" t="s">
        <v>21</v>
      </c>
      <c r="N2467" s="1" t="s">
        <v>11</v>
      </c>
      <c r="O2467" s="9">
        <v>3726.52</v>
      </c>
      <c r="P2467" s="9">
        <v>0</v>
      </c>
      <c r="Q2467" s="9">
        <v>3726.52</v>
      </c>
      <c r="R2467" s="6" t="s">
        <v>47</v>
      </c>
      <c r="S2467" s="5" t="s">
        <v>32</v>
      </c>
      <c r="T2467" s="5" t="s">
        <v>1592</v>
      </c>
      <c r="U2467" s="5" t="s">
        <v>1874</v>
      </c>
      <c r="V2467" s="1" t="s">
        <v>35</v>
      </c>
      <c r="W2467" s="1" t="s">
        <v>5265</v>
      </c>
      <c r="X2467" s="1" t="s">
        <v>1812</v>
      </c>
      <c r="Y2467" s="1" t="s">
        <v>1813</v>
      </c>
      <c r="Z2467" s="4">
        <v>42606</v>
      </c>
      <c r="AA2467" s="1" t="s">
        <v>1657</v>
      </c>
      <c r="AB2467" s="1" t="s">
        <v>5600</v>
      </c>
      <c r="AC2467" s="1" t="s">
        <v>5601</v>
      </c>
      <c r="AD2467" s="8"/>
    </row>
    <row r="2468" spans="1:30" s="21" customFormat="1" outlineLevel="5" x14ac:dyDescent="0.25">
      <c r="B2468" s="1"/>
      <c r="C2468" s="1"/>
      <c r="D2468" s="1"/>
      <c r="E2468" s="1"/>
      <c r="F2468" s="1"/>
      <c r="G2468" s="192" t="s">
        <v>1842</v>
      </c>
      <c r="H2468" s="188">
        <v>42614</v>
      </c>
      <c r="I2468" s="1" t="s">
        <v>5646</v>
      </c>
      <c r="J2468" s="294" t="s">
        <v>63</v>
      </c>
      <c r="K2468" s="1" t="s">
        <v>36</v>
      </c>
      <c r="L2468" s="1" t="s">
        <v>20</v>
      </c>
      <c r="M2468" s="1" t="s">
        <v>21</v>
      </c>
      <c r="N2468" s="1" t="s">
        <v>11</v>
      </c>
      <c r="O2468" s="9">
        <v>3960</v>
      </c>
      <c r="P2468" s="9">
        <v>0</v>
      </c>
      <c r="Q2468" s="9">
        <v>3960</v>
      </c>
      <c r="R2468" s="6" t="s">
        <v>47</v>
      </c>
      <c r="S2468" s="5" t="s">
        <v>32</v>
      </c>
      <c r="T2468" s="5" t="s">
        <v>1592</v>
      </c>
      <c r="U2468" s="5" t="s">
        <v>1874</v>
      </c>
      <c r="V2468" s="1" t="s">
        <v>35</v>
      </c>
      <c r="W2468" s="1" t="s">
        <v>5647</v>
      </c>
      <c r="X2468" s="1" t="s">
        <v>5648</v>
      </c>
      <c r="Y2468" s="1" t="s">
        <v>5649</v>
      </c>
      <c r="Z2468" s="4">
        <v>42614</v>
      </c>
      <c r="AA2468" s="1" t="s">
        <v>45</v>
      </c>
      <c r="AB2468" s="1" t="s">
        <v>5650</v>
      </c>
      <c r="AC2468" s="1" t="s">
        <v>5651</v>
      </c>
      <c r="AD2468" s="8"/>
    </row>
    <row r="2469" spans="1:30" s="21" customFormat="1" outlineLevel="5" x14ac:dyDescent="0.25">
      <c r="B2469" s="1"/>
      <c r="C2469" s="1"/>
      <c r="D2469" s="1"/>
      <c r="E2469" s="1"/>
      <c r="F2469" s="1"/>
      <c r="G2469" s="192" t="s">
        <v>1842</v>
      </c>
      <c r="H2469" s="188">
        <v>42633</v>
      </c>
      <c r="I2469" s="1" t="s">
        <v>5652</v>
      </c>
      <c r="J2469" s="294" t="s">
        <v>63</v>
      </c>
      <c r="K2469" s="1" t="s">
        <v>36</v>
      </c>
      <c r="L2469" s="1" t="s">
        <v>20</v>
      </c>
      <c r="M2469" s="1" t="s">
        <v>21</v>
      </c>
      <c r="N2469" s="1" t="s">
        <v>11</v>
      </c>
      <c r="O2469" s="9">
        <v>3400</v>
      </c>
      <c r="P2469" s="9">
        <v>0</v>
      </c>
      <c r="Q2469" s="9">
        <v>3400</v>
      </c>
      <c r="R2469" s="6" t="s">
        <v>47</v>
      </c>
      <c r="S2469" s="5" t="s">
        <v>32</v>
      </c>
      <c r="T2469" s="5" t="s">
        <v>1592</v>
      </c>
      <c r="U2469" s="5" t="s">
        <v>1874</v>
      </c>
      <c r="V2469" s="1" t="s">
        <v>35</v>
      </c>
      <c r="W2469" s="1" t="s">
        <v>4234</v>
      </c>
      <c r="X2469" s="1" t="s">
        <v>4963</v>
      </c>
      <c r="Y2469" s="1" t="s">
        <v>4964</v>
      </c>
      <c r="Z2469" s="4">
        <v>42633</v>
      </c>
      <c r="AA2469" s="1" t="s">
        <v>45</v>
      </c>
      <c r="AB2469" s="1" t="s">
        <v>5653</v>
      </c>
      <c r="AC2469" s="1" t="s">
        <v>5654</v>
      </c>
      <c r="AD2469" s="8"/>
    </row>
    <row r="2470" spans="1:30" s="21" customFormat="1" outlineLevel="5" x14ac:dyDescent="0.25">
      <c r="B2470" s="1"/>
      <c r="C2470" s="1"/>
      <c r="D2470" s="1"/>
      <c r="E2470" s="1"/>
      <c r="F2470" s="1"/>
      <c r="G2470" s="192" t="s">
        <v>1842</v>
      </c>
      <c r="H2470" s="188">
        <v>42629</v>
      </c>
      <c r="I2470" s="1" t="s">
        <v>5673</v>
      </c>
      <c r="J2470" s="294" t="s">
        <v>63</v>
      </c>
      <c r="K2470" s="1" t="s">
        <v>36</v>
      </c>
      <c r="L2470" s="1" t="s">
        <v>20</v>
      </c>
      <c r="M2470" s="1" t="s">
        <v>21</v>
      </c>
      <c r="N2470" s="1" t="s">
        <v>11</v>
      </c>
      <c r="O2470" s="9">
        <v>792</v>
      </c>
      <c r="P2470" s="9">
        <v>0</v>
      </c>
      <c r="Q2470" s="9">
        <v>792</v>
      </c>
      <c r="R2470" s="6" t="s">
        <v>47</v>
      </c>
      <c r="S2470" s="5" t="s">
        <v>32</v>
      </c>
      <c r="T2470" s="5" t="s">
        <v>1592</v>
      </c>
      <c r="U2470" s="5" t="s">
        <v>1874</v>
      </c>
      <c r="V2470" s="1" t="s">
        <v>35</v>
      </c>
      <c r="W2470" s="1" t="s">
        <v>5674</v>
      </c>
      <c r="X2470" s="1" t="s">
        <v>1599</v>
      </c>
      <c r="Y2470" s="1" t="s">
        <v>1600</v>
      </c>
      <c r="Z2470" s="4">
        <v>42629</v>
      </c>
      <c r="AA2470" s="1" t="s">
        <v>1472</v>
      </c>
      <c r="AB2470" s="1" t="s">
        <v>5675</v>
      </c>
      <c r="AC2470" s="1" t="s">
        <v>5676</v>
      </c>
      <c r="AD2470" s="8"/>
    </row>
    <row r="2471" spans="1:30" s="21" customFormat="1" outlineLevel="5" x14ac:dyDescent="0.25">
      <c r="B2471" s="1"/>
      <c r="C2471" s="1"/>
      <c r="D2471" s="1"/>
      <c r="E2471" s="1"/>
      <c r="F2471" s="1"/>
      <c r="G2471" s="192" t="s">
        <v>1842</v>
      </c>
      <c r="H2471" s="188">
        <v>42529</v>
      </c>
      <c r="I2471" s="1" t="s">
        <v>3208</v>
      </c>
      <c r="J2471" s="294" t="s">
        <v>63</v>
      </c>
      <c r="K2471" s="1" t="s">
        <v>33</v>
      </c>
      <c r="L2471" s="1" t="s">
        <v>34</v>
      </c>
      <c r="M2471" s="1" t="s">
        <v>20</v>
      </c>
      <c r="N2471" s="1" t="s">
        <v>1494</v>
      </c>
      <c r="O2471" s="9">
        <v>0</v>
      </c>
      <c r="P2471" s="9">
        <v>811.4</v>
      </c>
      <c r="Q2471" s="9">
        <v>-811.4</v>
      </c>
      <c r="R2471" s="6" t="s">
        <v>61</v>
      </c>
      <c r="S2471" s="5" t="s">
        <v>32</v>
      </c>
      <c r="T2471" s="5" t="s">
        <v>1592</v>
      </c>
      <c r="U2471" s="5" t="s">
        <v>1874</v>
      </c>
      <c r="V2471" s="1" t="s">
        <v>7163</v>
      </c>
      <c r="W2471" s="1" t="s">
        <v>3209</v>
      </c>
      <c r="X2471" s="1"/>
      <c r="Y2471" s="1"/>
      <c r="Z2471" s="4">
        <v>42529</v>
      </c>
      <c r="AA2471" s="1" t="s">
        <v>4960</v>
      </c>
      <c r="AB2471" s="1" t="s">
        <v>3210</v>
      </c>
      <c r="AC2471" s="1" t="s">
        <v>3211</v>
      </c>
      <c r="AD2471" s="8"/>
    </row>
    <row r="2472" spans="1:30" s="21" customFormat="1" outlineLevel="5" x14ac:dyDescent="0.25">
      <c r="B2472" s="1"/>
      <c r="C2472" s="1"/>
      <c r="D2472" s="1"/>
      <c r="E2472" s="1"/>
      <c r="F2472" s="1"/>
      <c r="G2472" s="192" t="s">
        <v>1842</v>
      </c>
      <c r="H2472" s="188">
        <v>42664</v>
      </c>
      <c r="I2472" s="1" t="s">
        <v>8447</v>
      </c>
      <c r="J2472" s="294" t="s">
        <v>63</v>
      </c>
      <c r="K2472" s="1" t="s">
        <v>36</v>
      </c>
      <c r="L2472" s="1" t="s">
        <v>20</v>
      </c>
      <c r="M2472" s="1" t="s">
        <v>21</v>
      </c>
      <c r="N2472" s="1" t="s">
        <v>11</v>
      </c>
      <c r="O2472" s="9">
        <v>2370</v>
      </c>
      <c r="P2472" s="9">
        <v>0</v>
      </c>
      <c r="Q2472" s="9">
        <v>2370</v>
      </c>
      <c r="R2472" s="6" t="s">
        <v>47</v>
      </c>
      <c r="S2472" s="5" t="s">
        <v>32</v>
      </c>
      <c r="T2472" s="5" t="s">
        <v>1592</v>
      </c>
      <c r="U2472" s="5" t="s">
        <v>1874</v>
      </c>
      <c r="V2472" s="1" t="s">
        <v>7163</v>
      </c>
      <c r="W2472" s="1" t="s">
        <v>5481</v>
      </c>
      <c r="X2472" s="1" t="s">
        <v>5487</v>
      </c>
      <c r="Y2472" s="1" t="s">
        <v>5488</v>
      </c>
      <c r="Z2472" s="4">
        <v>42664</v>
      </c>
      <c r="AA2472" s="1" t="s">
        <v>45</v>
      </c>
      <c r="AB2472" s="1" t="s">
        <v>8448</v>
      </c>
      <c r="AC2472" s="1" t="s">
        <v>8449</v>
      </c>
      <c r="AD2472" s="8"/>
    </row>
    <row r="2473" spans="1:30" s="21" customFormat="1" outlineLevel="5" x14ac:dyDescent="0.25">
      <c r="B2473" s="1"/>
      <c r="C2473" s="1"/>
      <c r="D2473" s="1"/>
      <c r="E2473" s="1"/>
      <c r="F2473" s="1"/>
      <c r="G2473" s="192" t="s">
        <v>1842</v>
      </c>
      <c r="H2473" s="188">
        <v>42671</v>
      </c>
      <c r="I2473" s="1" t="s">
        <v>8450</v>
      </c>
      <c r="J2473" s="294" t="s">
        <v>63</v>
      </c>
      <c r="K2473" s="1" t="s">
        <v>36</v>
      </c>
      <c r="L2473" s="1" t="s">
        <v>20</v>
      </c>
      <c r="M2473" s="1" t="s">
        <v>21</v>
      </c>
      <c r="N2473" s="1" t="s">
        <v>11</v>
      </c>
      <c r="O2473" s="9">
        <v>16349</v>
      </c>
      <c r="P2473" s="9">
        <v>0</v>
      </c>
      <c r="Q2473" s="9">
        <v>16349</v>
      </c>
      <c r="R2473" s="6" t="s">
        <v>47</v>
      </c>
      <c r="S2473" s="5" t="s">
        <v>32</v>
      </c>
      <c r="T2473" s="5" t="s">
        <v>1592</v>
      </c>
      <c r="U2473" s="5" t="s">
        <v>1874</v>
      </c>
      <c r="V2473" s="1" t="s">
        <v>7163</v>
      </c>
      <c r="W2473" s="1" t="s">
        <v>8451</v>
      </c>
      <c r="X2473" s="1" t="s">
        <v>1781</v>
      </c>
      <c r="Y2473" s="1" t="s">
        <v>1782</v>
      </c>
      <c r="Z2473" s="4">
        <v>42671</v>
      </c>
      <c r="AA2473" s="1" t="s">
        <v>1472</v>
      </c>
      <c r="AB2473" s="1" t="s">
        <v>8452</v>
      </c>
      <c r="AC2473" s="1" t="s">
        <v>8453</v>
      </c>
      <c r="AD2473" s="8"/>
    </row>
    <row r="2474" spans="1:30" s="21" customFormat="1" outlineLevel="5" x14ac:dyDescent="0.25">
      <c r="B2474" s="1"/>
      <c r="C2474" s="1"/>
      <c r="D2474" s="1"/>
      <c r="E2474" s="1"/>
      <c r="F2474" s="1"/>
      <c r="G2474" s="192" t="s">
        <v>1842</v>
      </c>
      <c r="H2474" s="188">
        <v>42648</v>
      </c>
      <c r="I2474" s="1" t="s">
        <v>8459</v>
      </c>
      <c r="J2474" s="294" t="s">
        <v>63</v>
      </c>
      <c r="K2474" s="1" t="s">
        <v>36</v>
      </c>
      <c r="L2474" s="1" t="s">
        <v>20</v>
      </c>
      <c r="M2474" s="1" t="s">
        <v>21</v>
      </c>
      <c r="N2474" s="1" t="s">
        <v>11</v>
      </c>
      <c r="O2474" s="9">
        <v>704.46</v>
      </c>
      <c r="P2474" s="9">
        <v>0</v>
      </c>
      <c r="Q2474" s="9">
        <v>704.46</v>
      </c>
      <c r="R2474" s="6" t="s">
        <v>47</v>
      </c>
      <c r="S2474" s="5" t="s">
        <v>32</v>
      </c>
      <c r="T2474" s="5" t="s">
        <v>1592</v>
      </c>
      <c r="U2474" s="5" t="s">
        <v>1874</v>
      </c>
      <c r="V2474" s="1" t="s">
        <v>7163</v>
      </c>
      <c r="W2474" s="1" t="s">
        <v>7951</v>
      </c>
      <c r="X2474" s="1" t="s">
        <v>1658</v>
      </c>
      <c r="Y2474" s="1" t="s">
        <v>1659</v>
      </c>
      <c r="Z2474" s="4">
        <v>42648</v>
      </c>
      <c r="AA2474" s="1" t="s">
        <v>45</v>
      </c>
      <c r="AB2474" s="1" t="s">
        <v>8460</v>
      </c>
      <c r="AC2474" s="1" t="s">
        <v>8461</v>
      </c>
      <c r="AD2474" s="8"/>
    </row>
    <row r="2475" spans="1:30" s="21" customFormat="1" outlineLevel="5" x14ac:dyDescent="0.25">
      <c r="B2475" s="1"/>
      <c r="C2475" s="1"/>
      <c r="D2475" s="1"/>
      <c r="E2475" s="1"/>
      <c r="F2475" s="1"/>
      <c r="G2475" s="192" t="s">
        <v>1842</v>
      </c>
      <c r="H2475" s="188">
        <v>42667</v>
      </c>
      <c r="I2475" s="1" t="s">
        <v>7745</v>
      </c>
      <c r="J2475" s="294" t="s">
        <v>63</v>
      </c>
      <c r="K2475" s="1" t="s">
        <v>36</v>
      </c>
      <c r="L2475" s="1" t="s">
        <v>20</v>
      </c>
      <c r="M2475" s="1" t="s">
        <v>21</v>
      </c>
      <c r="N2475" s="1" t="s">
        <v>11</v>
      </c>
      <c r="O2475" s="9">
        <v>403.9</v>
      </c>
      <c r="P2475" s="9">
        <v>0</v>
      </c>
      <c r="Q2475" s="9">
        <v>403.9</v>
      </c>
      <c r="R2475" s="6" t="s">
        <v>1742</v>
      </c>
      <c r="S2475" s="5" t="s">
        <v>32</v>
      </c>
      <c r="T2475" s="5" t="s">
        <v>1592</v>
      </c>
      <c r="U2475" s="5" t="s">
        <v>1874</v>
      </c>
      <c r="V2475" s="1" t="s">
        <v>7163</v>
      </c>
      <c r="W2475" s="1" t="s">
        <v>7746</v>
      </c>
      <c r="X2475" s="1"/>
      <c r="Y2475" s="1"/>
      <c r="Z2475" s="4">
        <v>42667</v>
      </c>
      <c r="AA2475" s="1" t="s">
        <v>26</v>
      </c>
      <c r="AB2475" s="1" t="s">
        <v>7746</v>
      </c>
      <c r="AC2475" s="1" t="s">
        <v>7747</v>
      </c>
      <c r="AD2475" s="8"/>
    </row>
    <row r="2476" spans="1:30" s="21" customFormat="1" outlineLevel="5" x14ac:dyDescent="0.25">
      <c r="B2476" s="1"/>
      <c r="C2476" s="1"/>
      <c r="D2476" s="1"/>
      <c r="E2476" s="1"/>
      <c r="F2476" s="1"/>
      <c r="G2476" s="192" t="s">
        <v>1842</v>
      </c>
      <c r="H2476" s="188">
        <v>42698</v>
      </c>
      <c r="I2476" s="1" t="s">
        <v>8513</v>
      </c>
      <c r="J2476" s="294" t="s">
        <v>63</v>
      </c>
      <c r="K2476" s="1" t="s">
        <v>36</v>
      </c>
      <c r="L2476" s="1" t="s">
        <v>20</v>
      </c>
      <c r="M2476" s="1" t="s">
        <v>21</v>
      </c>
      <c r="N2476" s="1" t="s">
        <v>11</v>
      </c>
      <c r="O2476" s="9">
        <v>9666</v>
      </c>
      <c r="P2476" s="9">
        <v>0</v>
      </c>
      <c r="Q2476" s="9">
        <v>9666</v>
      </c>
      <c r="R2476" s="6" t="s">
        <v>47</v>
      </c>
      <c r="S2476" s="5" t="s">
        <v>32</v>
      </c>
      <c r="T2476" s="5" t="s">
        <v>1592</v>
      </c>
      <c r="U2476" s="5" t="s">
        <v>1874</v>
      </c>
      <c r="V2476" s="1" t="s">
        <v>7163</v>
      </c>
      <c r="W2476" s="1" t="s">
        <v>8514</v>
      </c>
      <c r="X2476" s="1" t="s">
        <v>8515</v>
      </c>
      <c r="Y2476" s="1" t="s">
        <v>8516</v>
      </c>
      <c r="Z2476" s="4">
        <v>42698</v>
      </c>
      <c r="AA2476" s="1" t="s">
        <v>45</v>
      </c>
      <c r="AB2476" s="1" t="s">
        <v>8517</v>
      </c>
      <c r="AC2476" s="1" t="s">
        <v>8518</v>
      </c>
      <c r="AD2476" s="8"/>
    </row>
    <row r="2477" spans="1:30" s="21" customFormat="1" outlineLevel="5" x14ac:dyDescent="0.25">
      <c r="B2477" s="1"/>
      <c r="C2477" s="1"/>
      <c r="D2477" s="1"/>
      <c r="E2477" s="1"/>
      <c r="F2477" s="1"/>
      <c r="G2477" s="192" t="s">
        <v>1842</v>
      </c>
      <c r="H2477" s="188">
        <v>42702</v>
      </c>
      <c r="I2477" s="1" t="s">
        <v>8024</v>
      </c>
      <c r="J2477" s="294" t="s">
        <v>63</v>
      </c>
      <c r="K2477" s="1" t="s">
        <v>36</v>
      </c>
      <c r="L2477" s="1" t="s">
        <v>20</v>
      </c>
      <c r="M2477" s="1" t="s">
        <v>21</v>
      </c>
      <c r="N2477" s="1" t="s">
        <v>11</v>
      </c>
      <c r="O2477" s="9">
        <v>811.4</v>
      </c>
      <c r="P2477" s="9">
        <v>0</v>
      </c>
      <c r="Q2477" s="9">
        <v>811.4</v>
      </c>
      <c r="R2477" s="6" t="s">
        <v>1742</v>
      </c>
      <c r="S2477" s="5" t="s">
        <v>32</v>
      </c>
      <c r="T2477" s="5" t="s">
        <v>1592</v>
      </c>
      <c r="U2477" s="5" t="s">
        <v>1874</v>
      </c>
      <c r="V2477" s="1" t="s">
        <v>7163</v>
      </c>
      <c r="W2477" s="1" t="s">
        <v>8025</v>
      </c>
      <c r="X2477" s="1"/>
      <c r="Y2477" s="1"/>
      <c r="Z2477" s="4">
        <v>42702</v>
      </c>
      <c r="AA2477" s="1" t="s">
        <v>26</v>
      </c>
      <c r="AB2477" s="1" t="s">
        <v>8026</v>
      </c>
      <c r="AC2477" s="1" t="s">
        <v>8027</v>
      </c>
      <c r="AD2477" s="8"/>
    </row>
    <row r="2478" spans="1:30" s="164" customFormat="1" outlineLevel="5" x14ac:dyDescent="0.25">
      <c r="A2478" s="21"/>
      <c r="B2478" s="158"/>
      <c r="C2478" s="158"/>
      <c r="D2478" s="158"/>
      <c r="E2478" s="158"/>
      <c r="F2478" s="158"/>
      <c r="G2478" s="193" t="s">
        <v>1842</v>
      </c>
      <c r="H2478" s="189">
        <v>42716</v>
      </c>
      <c r="I2478" s="158" t="s">
        <v>8613</v>
      </c>
      <c r="J2478" s="475" t="s">
        <v>63</v>
      </c>
      <c r="K2478" s="158" t="s">
        <v>36</v>
      </c>
      <c r="L2478" s="158" t="s">
        <v>20</v>
      </c>
      <c r="M2478" s="158" t="s">
        <v>21</v>
      </c>
      <c r="N2478" s="158" t="s">
        <v>11</v>
      </c>
      <c r="O2478" s="146">
        <v>8700</v>
      </c>
      <c r="P2478" s="146">
        <v>0</v>
      </c>
      <c r="Q2478" s="146">
        <v>8700</v>
      </c>
      <c r="R2478" s="160" t="s">
        <v>47</v>
      </c>
      <c r="S2478" s="161" t="s">
        <v>32</v>
      </c>
      <c r="T2478" s="161" t="s">
        <v>1592</v>
      </c>
      <c r="U2478" s="161" t="s">
        <v>1874</v>
      </c>
      <c r="V2478" s="158" t="s">
        <v>35</v>
      </c>
      <c r="W2478" s="158" t="s">
        <v>8614</v>
      </c>
      <c r="X2478" s="158" t="s">
        <v>5023</v>
      </c>
      <c r="Y2478" s="158" t="s">
        <v>5024</v>
      </c>
      <c r="Z2478" s="162">
        <v>42716</v>
      </c>
      <c r="AA2478" s="158" t="s">
        <v>45</v>
      </c>
      <c r="AB2478" s="158" t="s">
        <v>8615</v>
      </c>
      <c r="AC2478" s="158" t="s">
        <v>8616</v>
      </c>
      <c r="AD2478" s="163"/>
    </row>
    <row r="2479" spans="1:30" x14ac:dyDescent="0.25">
      <c r="O2479" s="30">
        <f>SUM(O2341:O2478)</f>
        <v>1158231.8999999999</v>
      </c>
      <c r="P2479" s="30">
        <f t="shared" ref="P2479:Q2479" si="797">SUM(P2341:P2478)</f>
        <v>3000</v>
      </c>
      <c r="Q2479" s="30">
        <f t="shared" si="797"/>
        <v>1155231.8999999999</v>
      </c>
    </row>
    <row r="2481" spans="1:30" ht="15.75" x14ac:dyDescent="0.25">
      <c r="G2481" s="200" t="s">
        <v>1871</v>
      </c>
      <c r="I2481" s="198" t="s">
        <v>4244</v>
      </c>
    </row>
    <row r="2482" spans="1:30" s="65" customFormat="1" outlineLevel="5" x14ac:dyDescent="0.25">
      <c r="A2482" s="21"/>
      <c r="B2482" s="151"/>
      <c r="C2482" s="151"/>
      <c r="D2482" s="151"/>
      <c r="E2482" s="151"/>
      <c r="F2482" s="151"/>
      <c r="G2482" s="191" t="s">
        <v>1842</v>
      </c>
      <c r="H2482" s="187">
        <v>42520</v>
      </c>
      <c r="I2482" s="151" t="s">
        <v>2659</v>
      </c>
      <c r="J2482" s="473" t="s">
        <v>49</v>
      </c>
      <c r="K2482" s="151" t="s">
        <v>36</v>
      </c>
      <c r="L2482" s="151" t="s">
        <v>20</v>
      </c>
      <c r="M2482" s="151" t="s">
        <v>21</v>
      </c>
      <c r="N2482" s="151" t="s">
        <v>11</v>
      </c>
      <c r="O2482" s="139">
        <v>1772.67</v>
      </c>
      <c r="P2482" s="139">
        <v>0</v>
      </c>
      <c r="Q2482" s="139">
        <v>1772.67</v>
      </c>
      <c r="R2482" s="153" t="s">
        <v>31</v>
      </c>
      <c r="S2482" s="154" t="s">
        <v>32</v>
      </c>
      <c r="T2482" s="154" t="s">
        <v>2660</v>
      </c>
      <c r="U2482" s="154" t="s">
        <v>1871</v>
      </c>
      <c r="V2482" s="151" t="s">
        <v>28</v>
      </c>
      <c r="W2482" s="151" t="s">
        <v>1661</v>
      </c>
      <c r="X2482" s="151"/>
      <c r="Y2482" s="151"/>
      <c r="Z2482" s="155">
        <v>42520</v>
      </c>
      <c r="AA2482" s="151" t="s">
        <v>2</v>
      </c>
      <c r="AB2482" s="151" t="s">
        <v>2661</v>
      </c>
      <c r="AC2482" s="151" t="s">
        <v>2662</v>
      </c>
      <c r="AD2482" s="156"/>
    </row>
    <row r="2483" spans="1:30" s="21" customFormat="1" outlineLevel="5" x14ac:dyDescent="0.25">
      <c r="B2483" s="1"/>
      <c r="C2483" s="1"/>
      <c r="D2483" s="1"/>
      <c r="E2483" s="1"/>
      <c r="F2483" s="1"/>
      <c r="G2483" s="192" t="s">
        <v>1842</v>
      </c>
      <c r="H2483" s="188">
        <v>42520</v>
      </c>
      <c r="I2483" s="1" t="s">
        <v>2663</v>
      </c>
      <c r="J2483" s="294" t="s">
        <v>49</v>
      </c>
      <c r="K2483" s="1" t="s">
        <v>36</v>
      </c>
      <c r="L2483" s="1" t="s">
        <v>20</v>
      </c>
      <c r="M2483" s="1" t="s">
        <v>21</v>
      </c>
      <c r="N2483" s="1" t="s">
        <v>11</v>
      </c>
      <c r="O2483" s="9">
        <v>6146.82</v>
      </c>
      <c r="P2483" s="9">
        <v>0</v>
      </c>
      <c r="Q2483" s="9">
        <v>6146.82</v>
      </c>
      <c r="R2483" s="6" t="s">
        <v>31</v>
      </c>
      <c r="S2483" s="5" t="s">
        <v>32</v>
      </c>
      <c r="T2483" s="5" t="s">
        <v>2660</v>
      </c>
      <c r="U2483" s="5" t="s">
        <v>1871</v>
      </c>
      <c r="V2483" s="1" t="s">
        <v>28</v>
      </c>
      <c r="W2483" s="1" t="s">
        <v>1453</v>
      </c>
      <c r="X2483" s="1"/>
      <c r="Y2483" s="1"/>
      <c r="Z2483" s="4">
        <v>42520</v>
      </c>
      <c r="AA2483" s="1" t="s">
        <v>2</v>
      </c>
      <c r="AB2483" s="1" t="s">
        <v>2664</v>
      </c>
      <c r="AC2483" s="1" t="s">
        <v>2665</v>
      </c>
      <c r="AD2483" s="8"/>
    </row>
    <row r="2484" spans="1:30" s="21" customFormat="1" outlineLevel="5" x14ac:dyDescent="0.25">
      <c r="B2484" s="1"/>
      <c r="C2484" s="1"/>
      <c r="D2484" s="1"/>
      <c r="E2484" s="1"/>
      <c r="F2484" s="1"/>
      <c r="G2484" s="192" t="s">
        <v>1842</v>
      </c>
      <c r="H2484" s="188">
        <v>42520</v>
      </c>
      <c r="I2484" s="1" t="s">
        <v>2666</v>
      </c>
      <c r="J2484" s="294" t="s">
        <v>49</v>
      </c>
      <c r="K2484" s="1" t="s">
        <v>36</v>
      </c>
      <c r="L2484" s="1" t="s">
        <v>20</v>
      </c>
      <c r="M2484" s="1" t="s">
        <v>21</v>
      </c>
      <c r="N2484" s="1" t="s">
        <v>11</v>
      </c>
      <c r="O2484" s="9">
        <v>10450</v>
      </c>
      <c r="P2484" s="9">
        <v>0</v>
      </c>
      <c r="Q2484" s="9">
        <v>10450</v>
      </c>
      <c r="R2484" s="6" t="s">
        <v>31</v>
      </c>
      <c r="S2484" s="5" t="s">
        <v>32</v>
      </c>
      <c r="T2484" s="5" t="s">
        <v>2660</v>
      </c>
      <c r="U2484" s="5" t="s">
        <v>1871</v>
      </c>
      <c r="V2484" s="1" t="s">
        <v>28</v>
      </c>
      <c r="W2484" s="1" t="s">
        <v>1532</v>
      </c>
      <c r="X2484" s="1"/>
      <c r="Y2484" s="1"/>
      <c r="Z2484" s="4">
        <v>42520</v>
      </c>
      <c r="AA2484" s="1" t="s">
        <v>2</v>
      </c>
      <c r="AB2484" s="1" t="s">
        <v>2667</v>
      </c>
      <c r="AC2484" s="1" t="s">
        <v>2668</v>
      </c>
      <c r="AD2484" s="8"/>
    </row>
    <row r="2485" spans="1:30" s="21" customFormat="1" outlineLevel="5" x14ac:dyDescent="0.25">
      <c r="B2485" s="1"/>
      <c r="C2485" s="1"/>
      <c r="D2485" s="1"/>
      <c r="E2485" s="1"/>
      <c r="F2485" s="1"/>
      <c r="G2485" s="192" t="s">
        <v>1842</v>
      </c>
      <c r="H2485" s="188">
        <v>42549</v>
      </c>
      <c r="I2485" s="1" t="s">
        <v>2736</v>
      </c>
      <c r="J2485" s="294" t="s">
        <v>49</v>
      </c>
      <c r="K2485" s="1" t="s">
        <v>36</v>
      </c>
      <c r="L2485" s="1" t="s">
        <v>20</v>
      </c>
      <c r="M2485" s="1" t="s">
        <v>21</v>
      </c>
      <c r="N2485" s="1" t="s">
        <v>11</v>
      </c>
      <c r="O2485" s="9">
        <v>14060.78</v>
      </c>
      <c r="P2485" s="9">
        <v>0</v>
      </c>
      <c r="Q2485" s="9">
        <v>14060.78</v>
      </c>
      <c r="R2485" s="6" t="s">
        <v>31</v>
      </c>
      <c r="S2485" s="5" t="s">
        <v>32</v>
      </c>
      <c r="T2485" s="5" t="s">
        <v>2660</v>
      </c>
      <c r="U2485" s="5" t="s">
        <v>1871</v>
      </c>
      <c r="V2485" s="1" t="s">
        <v>28</v>
      </c>
      <c r="W2485" s="1" t="s">
        <v>2737</v>
      </c>
      <c r="X2485" s="1"/>
      <c r="Y2485" s="1"/>
      <c r="Z2485" s="4">
        <v>42549</v>
      </c>
      <c r="AA2485" s="1" t="s">
        <v>2</v>
      </c>
      <c r="AB2485" s="1" t="s">
        <v>2738</v>
      </c>
      <c r="AC2485" s="1" t="s">
        <v>2739</v>
      </c>
      <c r="AD2485" s="8"/>
    </row>
    <row r="2486" spans="1:30" s="21" customFormat="1" outlineLevel="5" x14ac:dyDescent="0.25">
      <c r="B2486" s="1"/>
      <c r="C2486" s="1"/>
      <c r="D2486" s="1"/>
      <c r="E2486" s="1"/>
      <c r="F2486" s="1"/>
      <c r="G2486" s="192" t="s">
        <v>1842</v>
      </c>
      <c r="H2486" s="188">
        <v>42549</v>
      </c>
      <c r="I2486" s="1" t="s">
        <v>2740</v>
      </c>
      <c r="J2486" s="294" t="s">
        <v>49</v>
      </c>
      <c r="K2486" s="1" t="s">
        <v>36</v>
      </c>
      <c r="L2486" s="1" t="s">
        <v>20</v>
      </c>
      <c r="M2486" s="1" t="s">
        <v>21</v>
      </c>
      <c r="N2486" s="1" t="s">
        <v>11</v>
      </c>
      <c r="O2486" s="9">
        <v>18907.61</v>
      </c>
      <c r="P2486" s="9">
        <v>0</v>
      </c>
      <c r="Q2486" s="9">
        <v>18907.61</v>
      </c>
      <c r="R2486" s="6" t="s">
        <v>31</v>
      </c>
      <c r="S2486" s="5" t="s">
        <v>32</v>
      </c>
      <c r="T2486" s="5" t="s">
        <v>2660</v>
      </c>
      <c r="U2486" s="5" t="s">
        <v>1871</v>
      </c>
      <c r="V2486" s="1" t="s">
        <v>28</v>
      </c>
      <c r="W2486" s="1" t="s">
        <v>2741</v>
      </c>
      <c r="X2486" s="1"/>
      <c r="Y2486" s="1"/>
      <c r="Z2486" s="4">
        <v>42549</v>
      </c>
      <c r="AA2486" s="1" t="s">
        <v>2</v>
      </c>
      <c r="AB2486" s="1" t="s">
        <v>2742</v>
      </c>
      <c r="AC2486" s="1" t="s">
        <v>2743</v>
      </c>
      <c r="AD2486" s="8"/>
    </row>
    <row r="2487" spans="1:30" s="21" customFormat="1" outlineLevel="5" x14ac:dyDescent="0.25">
      <c r="B2487" s="1"/>
      <c r="C2487" s="1"/>
      <c r="D2487" s="1"/>
      <c r="E2487" s="1"/>
      <c r="F2487" s="1"/>
      <c r="G2487" s="192" t="s">
        <v>1842</v>
      </c>
      <c r="H2487" s="188">
        <v>42548</v>
      </c>
      <c r="I2487" s="1" t="s">
        <v>2744</v>
      </c>
      <c r="J2487" s="294" t="s">
        <v>49</v>
      </c>
      <c r="K2487" s="1" t="s">
        <v>36</v>
      </c>
      <c r="L2487" s="1" t="s">
        <v>20</v>
      </c>
      <c r="M2487" s="1" t="s">
        <v>21</v>
      </c>
      <c r="N2487" s="1" t="s">
        <v>11</v>
      </c>
      <c r="O2487" s="9">
        <v>5450</v>
      </c>
      <c r="P2487" s="9">
        <v>0</v>
      </c>
      <c r="Q2487" s="9">
        <v>5450</v>
      </c>
      <c r="R2487" s="6" t="s">
        <v>31</v>
      </c>
      <c r="S2487" s="5" t="s">
        <v>32</v>
      </c>
      <c r="T2487" s="5" t="s">
        <v>2660</v>
      </c>
      <c r="U2487" s="5" t="s">
        <v>1871</v>
      </c>
      <c r="V2487" s="1" t="s">
        <v>28</v>
      </c>
      <c r="W2487" s="1" t="s">
        <v>2745</v>
      </c>
      <c r="X2487" s="1"/>
      <c r="Y2487" s="1"/>
      <c r="Z2487" s="4">
        <v>42548</v>
      </c>
      <c r="AA2487" s="1" t="s">
        <v>2</v>
      </c>
      <c r="AB2487" s="1" t="s">
        <v>2746</v>
      </c>
      <c r="AC2487" s="1" t="s">
        <v>2747</v>
      </c>
      <c r="AD2487" s="8"/>
    </row>
    <row r="2488" spans="1:30" s="21" customFormat="1" outlineLevel="5" x14ac:dyDescent="0.25">
      <c r="B2488" s="1"/>
      <c r="C2488" s="1"/>
      <c r="D2488" s="1"/>
      <c r="E2488" s="1"/>
      <c r="F2488" s="1"/>
      <c r="G2488" s="192" t="s">
        <v>1842</v>
      </c>
      <c r="H2488" s="188">
        <v>42551</v>
      </c>
      <c r="I2488" s="1" t="s">
        <v>2780</v>
      </c>
      <c r="J2488" s="294" t="s">
        <v>49</v>
      </c>
      <c r="K2488" s="1" t="s">
        <v>36</v>
      </c>
      <c r="L2488" s="1" t="s">
        <v>20</v>
      </c>
      <c r="M2488" s="1" t="s">
        <v>21</v>
      </c>
      <c r="N2488" s="1" t="s">
        <v>11</v>
      </c>
      <c r="O2488" s="9">
        <v>2318.6</v>
      </c>
      <c r="P2488" s="9">
        <v>0</v>
      </c>
      <c r="Q2488" s="9">
        <v>2318.6</v>
      </c>
      <c r="R2488" s="6" t="s">
        <v>31</v>
      </c>
      <c r="S2488" s="5" t="s">
        <v>32</v>
      </c>
      <c r="T2488" s="5" t="s">
        <v>2660</v>
      </c>
      <c r="U2488" s="5" t="s">
        <v>1871</v>
      </c>
      <c r="V2488" s="1" t="s">
        <v>28</v>
      </c>
      <c r="W2488" s="1" t="s">
        <v>2781</v>
      </c>
      <c r="X2488" s="1"/>
      <c r="Y2488" s="1"/>
      <c r="Z2488" s="4">
        <v>42551</v>
      </c>
      <c r="AA2488" s="1" t="s">
        <v>2</v>
      </c>
      <c r="AB2488" s="1" t="s">
        <v>2782</v>
      </c>
      <c r="AC2488" s="1" t="s">
        <v>2783</v>
      </c>
      <c r="AD2488" s="8"/>
    </row>
    <row r="2489" spans="1:30" s="21" customFormat="1" outlineLevel="5" x14ac:dyDescent="0.25">
      <c r="B2489" s="1"/>
      <c r="C2489" s="1"/>
      <c r="D2489" s="1"/>
      <c r="E2489" s="1"/>
      <c r="F2489" s="1"/>
      <c r="G2489" s="192" t="s">
        <v>1842</v>
      </c>
      <c r="H2489" s="188">
        <v>42577</v>
      </c>
      <c r="I2489" s="1" t="s">
        <v>4305</v>
      </c>
      <c r="J2489" s="294" t="s">
        <v>49</v>
      </c>
      <c r="K2489" s="1" t="s">
        <v>36</v>
      </c>
      <c r="L2489" s="1" t="s">
        <v>20</v>
      </c>
      <c r="M2489" s="1" t="s">
        <v>21</v>
      </c>
      <c r="N2489" s="1" t="s">
        <v>11</v>
      </c>
      <c r="O2489" s="9">
        <v>6867</v>
      </c>
      <c r="P2489" s="9">
        <v>0</v>
      </c>
      <c r="Q2489" s="9">
        <v>6867</v>
      </c>
      <c r="R2489" s="6" t="s">
        <v>31</v>
      </c>
      <c r="S2489" s="5" t="s">
        <v>32</v>
      </c>
      <c r="T2489" s="5" t="s">
        <v>2660</v>
      </c>
      <c r="U2489" s="5" t="s">
        <v>1871</v>
      </c>
      <c r="V2489" s="1" t="s">
        <v>28</v>
      </c>
      <c r="W2489" s="1" t="s">
        <v>4306</v>
      </c>
      <c r="X2489" s="1"/>
      <c r="Y2489" s="1"/>
      <c r="Z2489" s="4">
        <v>42577</v>
      </c>
      <c r="AA2489" s="1" t="s">
        <v>2</v>
      </c>
      <c r="AB2489" s="1" t="s">
        <v>4307</v>
      </c>
      <c r="AC2489" s="1" t="s">
        <v>4308</v>
      </c>
      <c r="AD2489" s="8"/>
    </row>
    <row r="2490" spans="1:30" s="21" customFormat="1" outlineLevel="5" x14ac:dyDescent="0.25">
      <c r="B2490" s="1"/>
      <c r="C2490" s="1"/>
      <c r="D2490" s="1"/>
      <c r="E2490" s="1"/>
      <c r="F2490" s="1"/>
      <c r="G2490" s="192" t="s">
        <v>1842</v>
      </c>
      <c r="H2490" s="188">
        <v>42577</v>
      </c>
      <c r="I2490" s="1" t="s">
        <v>4319</v>
      </c>
      <c r="J2490" s="294" t="s">
        <v>49</v>
      </c>
      <c r="K2490" s="1" t="s">
        <v>36</v>
      </c>
      <c r="L2490" s="1" t="s">
        <v>20</v>
      </c>
      <c r="M2490" s="1" t="s">
        <v>21</v>
      </c>
      <c r="N2490" s="1" t="s">
        <v>11</v>
      </c>
      <c r="O2490" s="9">
        <v>31240.37</v>
      </c>
      <c r="P2490" s="9">
        <v>0</v>
      </c>
      <c r="Q2490" s="9">
        <v>31240.37</v>
      </c>
      <c r="R2490" s="6" t="s">
        <v>31</v>
      </c>
      <c r="S2490" s="5" t="s">
        <v>32</v>
      </c>
      <c r="T2490" s="5" t="s">
        <v>2660</v>
      </c>
      <c r="U2490" s="5" t="s">
        <v>1871</v>
      </c>
      <c r="V2490" s="1" t="s">
        <v>28</v>
      </c>
      <c r="W2490" s="1" t="s">
        <v>4320</v>
      </c>
      <c r="X2490" s="1"/>
      <c r="Y2490" s="1"/>
      <c r="Z2490" s="4">
        <v>42577</v>
      </c>
      <c r="AA2490" s="1" t="s">
        <v>2</v>
      </c>
      <c r="AB2490" s="1" t="s">
        <v>4321</v>
      </c>
      <c r="AC2490" s="1" t="s">
        <v>4322</v>
      </c>
      <c r="AD2490" s="8"/>
    </row>
    <row r="2491" spans="1:30" s="21" customFormat="1" outlineLevel="5" x14ac:dyDescent="0.25">
      <c r="B2491" s="1"/>
      <c r="C2491" s="1"/>
      <c r="D2491" s="1"/>
      <c r="E2491" s="1"/>
      <c r="F2491" s="1"/>
      <c r="G2491" s="192" t="s">
        <v>1842</v>
      </c>
      <c r="H2491" s="188">
        <v>42577</v>
      </c>
      <c r="I2491" s="1" t="s">
        <v>4323</v>
      </c>
      <c r="J2491" s="294" t="s">
        <v>49</v>
      </c>
      <c r="K2491" s="1" t="s">
        <v>36</v>
      </c>
      <c r="L2491" s="1" t="s">
        <v>20</v>
      </c>
      <c r="M2491" s="1" t="s">
        <v>21</v>
      </c>
      <c r="N2491" s="1" t="s">
        <v>11</v>
      </c>
      <c r="O2491" s="9">
        <v>29338.79</v>
      </c>
      <c r="P2491" s="9">
        <v>0</v>
      </c>
      <c r="Q2491" s="9">
        <v>29338.79</v>
      </c>
      <c r="R2491" s="6" t="s">
        <v>31</v>
      </c>
      <c r="S2491" s="5" t="s">
        <v>32</v>
      </c>
      <c r="T2491" s="5" t="s">
        <v>2660</v>
      </c>
      <c r="U2491" s="5" t="s">
        <v>1871</v>
      </c>
      <c r="V2491" s="1" t="s">
        <v>28</v>
      </c>
      <c r="W2491" s="1" t="s">
        <v>4324</v>
      </c>
      <c r="X2491" s="1"/>
      <c r="Y2491" s="1"/>
      <c r="Z2491" s="4">
        <v>42577</v>
      </c>
      <c r="AA2491" s="1" t="s">
        <v>2</v>
      </c>
      <c r="AB2491" s="1" t="s">
        <v>1708</v>
      </c>
      <c r="AC2491" s="1" t="s">
        <v>4325</v>
      </c>
      <c r="AD2491" s="8"/>
    </row>
    <row r="2492" spans="1:30" s="21" customFormat="1" outlineLevel="5" x14ac:dyDescent="0.25">
      <c r="B2492" s="1"/>
      <c r="C2492" s="1"/>
      <c r="D2492" s="1"/>
      <c r="E2492" s="1"/>
      <c r="F2492" s="1"/>
      <c r="G2492" s="192" t="s">
        <v>1842</v>
      </c>
      <c r="H2492" s="188">
        <v>42577</v>
      </c>
      <c r="I2492" s="1" t="s">
        <v>4332</v>
      </c>
      <c r="J2492" s="294" t="s">
        <v>49</v>
      </c>
      <c r="K2492" s="1" t="s">
        <v>36</v>
      </c>
      <c r="L2492" s="1" t="s">
        <v>20</v>
      </c>
      <c r="M2492" s="1" t="s">
        <v>21</v>
      </c>
      <c r="N2492" s="1" t="s">
        <v>11</v>
      </c>
      <c r="O2492" s="9">
        <v>6691.74</v>
      </c>
      <c r="P2492" s="9">
        <v>0</v>
      </c>
      <c r="Q2492" s="9">
        <v>6691.74</v>
      </c>
      <c r="R2492" s="6" t="s">
        <v>31</v>
      </c>
      <c r="S2492" s="5" t="s">
        <v>32</v>
      </c>
      <c r="T2492" s="5" t="s">
        <v>2660</v>
      </c>
      <c r="U2492" s="5" t="s">
        <v>1871</v>
      </c>
      <c r="V2492" s="1" t="s">
        <v>28</v>
      </c>
      <c r="W2492" s="1" t="s">
        <v>4333</v>
      </c>
      <c r="X2492" s="1"/>
      <c r="Y2492" s="1"/>
      <c r="Z2492" s="4">
        <v>42577</v>
      </c>
      <c r="AA2492" s="1" t="s">
        <v>2</v>
      </c>
      <c r="AB2492" s="1" t="s">
        <v>4334</v>
      </c>
      <c r="AC2492" s="1" t="s">
        <v>4335</v>
      </c>
      <c r="AD2492" s="8"/>
    </row>
    <row r="2493" spans="1:30" s="21" customFormat="1" outlineLevel="5" x14ac:dyDescent="0.25">
      <c r="B2493" s="1"/>
      <c r="C2493" s="1"/>
      <c r="D2493" s="1"/>
      <c r="E2493" s="1"/>
      <c r="F2493" s="1"/>
      <c r="G2493" s="192" t="s">
        <v>1842</v>
      </c>
      <c r="H2493" s="188">
        <v>42577</v>
      </c>
      <c r="I2493" s="1" t="s">
        <v>4332</v>
      </c>
      <c r="J2493" s="294" t="s">
        <v>49</v>
      </c>
      <c r="K2493" s="1" t="s">
        <v>36</v>
      </c>
      <c r="L2493" s="1" t="s">
        <v>20</v>
      </c>
      <c r="M2493" s="1" t="s">
        <v>20</v>
      </c>
      <c r="N2493" s="1" t="s">
        <v>1445</v>
      </c>
      <c r="O2493" s="9">
        <v>0</v>
      </c>
      <c r="P2493" s="9">
        <v>0.65</v>
      </c>
      <c r="Q2493" s="9">
        <v>-0.65</v>
      </c>
      <c r="R2493" s="6" t="s">
        <v>31</v>
      </c>
      <c r="S2493" s="5" t="s">
        <v>32</v>
      </c>
      <c r="T2493" s="5" t="s">
        <v>2660</v>
      </c>
      <c r="U2493" s="5" t="s">
        <v>1871</v>
      </c>
      <c r="V2493" s="1" t="s">
        <v>28</v>
      </c>
      <c r="W2493" s="1" t="s">
        <v>4333</v>
      </c>
      <c r="X2493" s="1"/>
      <c r="Y2493" s="1"/>
      <c r="Z2493" s="4">
        <v>42577</v>
      </c>
      <c r="AA2493" s="1" t="s">
        <v>2</v>
      </c>
      <c r="AB2493" s="1" t="s">
        <v>4334</v>
      </c>
      <c r="AC2493" s="1" t="s">
        <v>4335</v>
      </c>
      <c r="AD2493" s="8"/>
    </row>
    <row r="2494" spans="1:30" s="21" customFormat="1" outlineLevel="5" x14ac:dyDescent="0.25">
      <c r="B2494" s="1"/>
      <c r="C2494" s="1"/>
      <c r="D2494" s="1"/>
      <c r="E2494" s="1"/>
      <c r="F2494" s="1"/>
      <c r="G2494" s="192" t="s">
        <v>1842</v>
      </c>
      <c r="H2494" s="188">
        <v>42611</v>
      </c>
      <c r="I2494" s="1" t="s">
        <v>4388</v>
      </c>
      <c r="J2494" s="294" t="s">
        <v>49</v>
      </c>
      <c r="K2494" s="1" t="s">
        <v>36</v>
      </c>
      <c r="L2494" s="1" t="s">
        <v>20</v>
      </c>
      <c r="M2494" s="1" t="s">
        <v>21</v>
      </c>
      <c r="N2494" s="1" t="s">
        <v>11</v>
      </c>
      <c r="O2494" s="9">
        <v>10927.49</v>
      </c>
      <c r="P2494" s="9">
        <v>0</v>
      </c>
      <c r="Q2494" s="9">
        <v>10927.49</v>
      </c>
      <c r="R2494" s="6" t="s">
        <v>31</v>
      </c>
      <c r="S2494" s="5" t="s">
        <v>32</v>
      </c>
      <c r="T2494" s="5" t="s">
        <v>2660</v>
      </c>
      <c r="U2494" s="5" t="s">
        <v>1871</v>
      </c>
      <c r="V2494" s="1" t="s">
        <v>28</v>
      </c>
      <c r="W2494" s="1" t="s">
        <v>4389</v>
      </c>
      <c r="X2494" s="1"/>
      <c r="Y2494" s="1"/>
      <c r="Z2494" s="4">
        <v>42611</v>
      </c>
      <c r="AA2494" s="1" t="s">
        <v>2</v>
      </c>
      <c r="AB2494" s="1" t="s">
        <v>4390</v>
      </c>
      <c r="AC2494" s="1" t="s">
        <v>4391</v>
      </c>
      <c r="AD2494" s="8"/>
    </row>
    <row r="2495" spans="1:30" s="21" customFormat="1" outlineLevel="5" x14ac:dyDescent="0.25">
      <c r="B2495" s="1"/>
      <c r="C2495" s="1"/>
      <c r="D2495" s="1"/>
      <c r="E2495" s="1"/>
      <c r="F2495" s="1"/>
      <c r="G2495" s="192" t="s">
        <v>1842</v>
      </c>
      <c r="H2495" s="188">
        <v>42609</v>
      </c>
      <c r="I2495" s="1" t="s">
        <v>4392</v>
      </c>
      <c r="J2495" s="294" t="s">
        <v>49</v>
      </c>
      <c r="K2495" s="1" t="s">
        <v>36</v>
      </c>
      <c r="L2495" s="1" t="s">
        <v>20</v>
      </c>
      <c r="M2495" s="1" t="s">
        <v>21</v>
      </c>
      <c r="N2495" s="1" t="s">
        <v>11</v>
      </c>
      <c r="O2495" s="9">
        <v>11727</v>
      </c>
      <c r="P2495" s="9">
        <v>0</v>
      </c>
      <c r="Q2495" s="9">
        <v>11727</v>
      </c>
      <c r="R2495" s="6" t="s">
        <v>31</v>
      </c>
      <c r="S2495" s="5" t="s">
        <v>32</v>
      </c>
      <c r="T2495" s="5" t="s">
        <v>2660</v>
      </c>
      <c r="U2495" s="5" t="s">
        <v>1871</v>
      </c>
      <c r="V2495" s="1" t="s">
        <v>28</v>
      </c>
      <c r="W2495" s="1" t="s">
        <v>4393</v>
      </c>
      <c r="X2495" s="1"/>
      <c r="Y2495" s="1"/>
      <c r="Z2495" s="4">
        <v>42609</v>
      </c>
      <c r="AA2495" s="1" t="s">
        <v>2</v>
      </c>
      <c r="AB2495" s="1" t="s">
        <v>4394</v>
      </c>
      <c r="AC2495" s="1" t="s">
        <v>4395</v>
      </c>
      <c r="AD2495" s="8"/>
    </row>
    <row r="2496" spans="1:30" s="21" customFormat="1" outlineLevel="5" x14ac:dyDescent="0.25">
      <c r="B2496" s="1"/>
      <c r="C2496" s="1"/>
      <c r="D2496" s="1"/>
      <c r="E2496" s="1"/>
      <c r="F2496" s="1"/>
      <c r="G2496" s="192" t="s">
        <v>1842</v>
      </c>
      <c r="H2496" s="188">
        <v>42609</v>
      </c>
      <c r="I2496" s="1" t="s">
        <v>4392</v>
      </c>
      <c r="J2496" s="294" t="s">
        <v>49</v>
      </c>
      <c r="K2496" s="1" t="s">
        <v>36</v>
      </c>
      <c r="L2496" s="1" t="s">
        <v>20</v>
      </c>
      <c r="M2496" s="1" t="s">
        <v>20</v>
      </c>
      <c r="N2496" s="1" t="s">
        <v>1445</v>
      </c>
      <c r="O2496" s="9">
        <v>0</v>
      </c>
      <c r="P2496" s="9">
        <v>500</v>
      </c>
      <c r="Q2496" s="9">
        <v>-500</v>
      </c>
      <c r="R2496" s="6" t="s">
        <v>31</v>
      </c>
      <c r="S2496" s="5" t="s">
        <v>32</v>
      </c>
      <c r="T2496" s="5" t="s">
        <v>2660</v>
      </c>
      <c r="U2496" s="5" t="s">
        <v>1871</v>
      </c>
      <c r="V2496" s="1" t="s">
        <v>28</v>
      </c>
      <c r="W2496" s="1" t="s">
        <v>4393</v>
      </c>
      <c r="X2496" s="1"/>
      <c r="Y2496" s="1"/>
      <c r="Z2496" s="4">
        <v>42609</v>
      </c>
      <c r="AA2496" s="1" t="s">
        <v>2</v>
      </c>
      <c r="AB2496" s="1" t="s">
        <v>4394</v>
      </c>
      <c r="AC2496" s="1" t="s">
        <v>4395</v>
      </c>
      <c r="AD2496" s="8"/>
    </row>
    <row r="2497" spans="2:30" s="21" customFormat="1" outlineLevel="5" x14ac:dyDescent="0.25">
      <c r="B2497" s="1"/>
      <c r="C2497" s="1"/>
      <c r="D2497" s="1"/>
      <c r="E2497" s="1"/>
      <c r="F2497" s="1"/>
      <c r="G2497" s="192" t="s">
        <v>1842</v>
      </c>
      <c r="H2497" s="188">
        <v>42613</v>
      </c>
      <c r="I2497" s="1" t="s">
        <v>4400</v>
      </c>
      <c r="J2497" s="294" t="s">
        <v>49</v>
      </c>
      <c r="K2497" s="1" t="s">
        <v>36</v>
      </c>
      <c r="L2497" s="1" t="s">
        <v>20</v>
      </c>
      <c r="M2497" s="1" t="s">
        <v>21</v>
      </c>
      <c r="N2497" s="1" t="s">
        <v>11</v>
      </c>
      <c r="O2497" s="9">
        <v>52611</v>
      </c>
      <c r="P2497" s="9">
        <v>0</v>
      </c>
      <c r="Q2497" s="9">
        <v>52611</v>
      </c>
      <c r="R2497" s="6" t="s">
        <v>31</v>
      </c>
      <c r="S2497" s="5" t="s">
        <v>32</v>
      </c>
      <c r="T2497" s="5" t="s">
        <v>2660</v>
      </c>
      <c r="U2497" s="5" t="s">
        <v>1871</v>
      </c>
      <c r="V2497" s="1" t="s">
        <v>28</v>
      </c>
      <c r="W2497" s="1" t="s">
        <v>4401</v>
      </c>
      <c r="X2497" s="1"/>
      <c r="Y2497" s="1"/>
      <c r="Z2497" s="4">
        <v>42613</v>
      </c>
      <c r="AA2497" s="1" t="s">
        <v>2</v>
      </c>
      <c r="AB2497" s="1" t="s">
        <v>4402</v>
      </c>
      <c r="AC2497" s="1" t="s">
        <v>4403</v>
      </c>
      <c r="AD2497" s="8"/>
    </row>
    <row r="2498" spans="2:30" s="21" customFormat="1" outlineLevel="5" x14ac:dyDescent="0.25">
      <c r="B2498" s="1"/>
      <c r="C2498" s="1"/>
      <c r="D2498" s="1"/>
      <c r="E2498" s="1"/>
      <c r="F2498" s="1"/>
      <c r="G2498" s="192" t="s">
        <v>1842</v>
      </c>
      <c r="H2498" s="188">
        <v>42611</v>
      </c>
      <c r="I2498" s="1" t="s">
        <v>4404</v>
      </c>
      <c r="J2498" s="294" t="s">
        <v>49</v>
      </c>
      <c r="K2498" s="1" t="s">
        <v>36</v>
      </c>
      <c r="L2498" s="1" t="s">
        <v>20</v>
      </c>
      <c r="M2498" s="1" t="s">
        <v>21</v>
      </c>
      <c r="N2498" s="1" t="s">
        <v>11</v>
      </c>
      <c r="O2498" s="9">
        <v>4618.59</v>
      </c>
      <c r="P2498" s="9">
        <v>0</v>
      </c>
      <c r="Q2498" s="9">
        <v>4618.59</v>
      </c>
      <c r="R2498" s="6" t="s">
        <v>31</v>
      </c>
      <c r="S2498" s="5" t="s">
        <v>32</v>
      </c>
      <c r="T2498" s="5" t="s">
        <v>2660</v>
      </c>
      <c r="U2498" s="5" t="s">
        <v>1871</v>
      </c>
      <c r="V2498" s="1" t="s">
        <v>28</v>
      </c>
      <c r="W2498" s="1" t="s">
        <v>4405</v>
      </c>
      <c r="X2498" s="1"/>
      <c r="Y2498" s="1"/>
      <c r="Z2498" s="4">
        <v>42611</v>
      </c>
      <c r="AA2498" s="1" t="s">
        <v>2</v>
      </c>
      <c r="AB2498" s="1" t="s">
        <v>4406</v>
      </c>
      <c r="AC2498" s="1" t="s">
        <v>4407</v>
      </c>
      <c r="AD2498" s="8"/>
    </row>
    <row r="2499" spans="2:30" s="21" customFormat="1" outlineLevel="5" x14ac:dyDescent="0.25">
      <c r="B2499" s="1"/>
      <c r="C2499" s="1"/>
      <c r="D2499" s="1"/>
      <c r="E2499" s="1"/>
      <c r="F2499" s="1"/>
      <c r="G2499" s="192" t="s">
        <v>1842</v>
      </c>
      <c r="H2499" s="188">
        <v>42640</v>
      </c>
      <c r="I2499" s="1" t="s">
        <v>4484</v>
      </c>
      <c r="J2499" s="294" t="s">
        <v>49</v>
      </c>
      <c r="K2499" s="1" t="s">
        <v>36</v>
      </c>
      <c r="L2499" s="1" t="s">
        <v>20</v>
      </c>
      <c r="M2499" s="1" t="s">
        <v>21</v>
      </c>
      <c r="N2499" s="1" t="s">
        <v>11</v>
      </c>
      <c r="O2499" s="9">
        <v>6540</v>
      </c>
      <c r="P2499" s="9">
        <v>0</v>
      </c>
      <c r="Q2499" s="9">
        <v>6540</v>
      </c>
      <c r="R2499" s="6" t="s">
        <v>31</v>
      </c>
      <c r="S2499" s="5" t="s">
        <v>32</v>
      </c>
      <c r="T2499" s="5" t="s">
        <v>2660</v>
      </c>
      <c r="U2499" s="5" t="s">
        <v>1871</v>
      </c>
      <c r="V2499" s="1" t="s">
        <v>28</v>
      </c>
      <c r="W2499" s="1" t="s">
        <v>4485</v>
      </c>
      <c r="X2499" s="1"/>
      <c r="Y2499" s="1"/>
      <c r="Z2499" s="4">
        <v>42640</v>
      </c>
      <c r="AA2499" s="1" t="s">
        <v>2</v>
      </c>
      <c r="AB2499" s="1" t="s">
        <v>4486</v>
      </c>
      <c r="AC2499" s="1" t="s">
        <v>4487</v>
      </c>
      <c r="AD2499" s="8"/>
    </row>
    <row r="2500" spans="2:30" s="21" customFormat="1" outlineLevel="5" x14ac:dyDescent="0.25">
      <c r="B2500" s="1"/>
      <c r="C2500" s="1"/>
      <c r="D2500" s="1"/>
      <c r="E2500" s="1"/>
      <c r="F2500" s="1"/>
      <c r="G2500" s="192" t="s">
        <v>1842</v>
      </c>
      <c r="H2500" s="188">
        <v>42642</v>
      </c>
      <c r="I2500" s="1" t="s">
        <v>4551</v>
      </c>
      <c r="J2500" s="294" t="s">
        <v>49</v>
      </c>
      <c r="K2500" s="1" t="s">
        <v>36</v>
      </c>
      <c r="L2500" s="1" t="s">
        <v>20</v>
      </c>
      <c r="M2500" s="1" t="s">
        <v>21</v>
      </c>
      <c r="N2500" s="1" t="s">
        <v>11</v>
      </c>
      <c r="O2500" s="9">
        <v>4069.5</v>
      </c>
      <c r="P2500" s="9">
        <v>0</v>
      </c>
      <c r="Q2500" s="9">
        <v>4069.5</v>
      </c>
      <c r="R2500" s="6" t="s">
        <v>31</v>
      </c>
      <c r="S2500" s="5" t="s">
        <v>32</v>
      </c>
      <c r="T2500" s="5" t="s">
        <v>2660</v>
      </c>
      <c r="U2500" s="5" t="s">
        <v>1871</v>
      </c>
      <c r="V2500" s="1" t="s">
        <v>28</v>
      </c>
      <c r="W2500" s="1" t="s">
        <v>4552</v>
      </c>
      <c r="X2500" s="1"/>
      <c r="Y2500" s="1"/>
      <c r="Z2500" s="4">
        <v>42642</v>
      </c>
      <c r="AA2500" s="1" t="s">
        <v>2</v>
      </c>
      <c r="AB2500" s="1" t="s">
        <v>4553</v>
      </c>
      <c r="AC2500" s="1" t="s">
        <v>4554</v>
      </c>
      <c r="AD2500" s="8"/>
    </row>
    <row r="2501" spans="2:30" s="21" customFormat="1" outlineLevel="5" x14ac:dyDescent="0.25">
      <c r="B2501" s="1"/>
      <c r="C2501" s="1"/>
      <c r="D2501" s="1"/>
      <c r="E2501" s="1"/>
      <c r="F2501" s="1"/>
      <c r="G2501" s="192" t="s">
        <v>1842</v>
      </c>
      <c r="H2501" s="188">
        <v>42642</v>
      </c>
      <c r="I2501" s="1" t="s">
        <v>4555</v>
      </c>
      <c r="J2501" s="294" t="s">
        <v>49</v>
      </c>
      <c r="K2501" s="1" t="s">
        <v>36</v>
      </c>
      <c r="L2501" s="1" t="s">
        <v>20</v>
      </c>
      <c r="M2501" s="1" t="s">
        <v>21</v>
      </c>
      <c r="N2501" s="1" t="s">
        <v>11</v>
      </c>
      <c r="O2501" s="9">
        <v>14150.98</v>
      </c>
      <c r="P2501" s="9">
        <v>0</v>
      </c>
      <c r="Q2501" s="9">
        <v>14150.98</v>
      </c>
      <c r="R2501" s="6" t="s">
        <v>31</v>
      </c>
      <c r="S2501" s="5" t="s">
        <v>32</v>
      </c>
      <c r="T2501" s="5" t="s">
        <v>2660</v>
      </c>
      <c r="U2501" s="5" t="s">
        <v>1871</v>
      </c>
      <c r="V2501" s="1" t="s">
        <v>28</v>
      </c>
      <c r="W2501" s="1" t="s">
        <v>4556</v>
      </c>
      <c r="X2501" s="1"/>
      <c r="Y2501" s="1"/>
      <c r="Z2501" s="4">
        <v>42642</v>
      </c>
      <c r="AA2501" s="1" t="s">
        <v>2</v>
      </c>
      <c r="AB2501" s="1" t="s">
        <v>4557</v>
      </c>
      <c r="AC2501" s="1" t="s">
        <v>4558</v>
      </c>
      <c r="AD2501" s="8"/>
    </row>
    <row r="2502" spans="2:30" s="21" customFormat="1" outlineLevel="5" x14ac:dyDescent="0.25">
      <c r="B2502" s="1"/>
      <c r="C2502" s="1"/>
      <c r="D2502" s="1"/>
      <c r="E2502" s="1"/>
      <c r="F2502" s="1"/>
      <c r="G2502" s="192" t="s">
        <v>1842</v>
      </c>
      <c r="H2502" s="188">
        <v>42642</v>
      </c>
      <c r="I2502" s="1" t="s">
        <v>4575</v>
      </c>
      <c r="J2502" s="294" t="s">
        <v>49</v>
      </c>
      <c r="K2502" s="1" t="s">
        <v>36</v>
      </c>
      <c r="L2502" s="1" t="s">
        <v>20</v>
      </c>
      <c r="M2502" s="1" t="s">
        <v>21</v>
      </c>
      <c r="N2502" s="1" t="s">
        <v>11</v>
      </c>
      <c r="O2502" s="9">
        <v>112880.34</v>
      </c>
      <c r="P2502" s="9">
        <v>0</v>
      </c>
      <c r="Q2502" s="9">
        <v>112880.34</v>
      </c>
      <c r="R2502" s="6" t="s">
        <v>31</v>
      </c>
      <c r="S2502" s="5" t="s">
        <v>32</v>
      </c>
      <c r="T2502" s="5" t="s">
        <v>2660</v>
      </c>
      <c r="U2502" s="5" t="s">
        <v>1871</v>
      </c>
      <c r="V2502" s="1" t="s">
        <v>28</v>
      </c>
      <c r="W2502" s="1" t="s">
        <v>4576</v>
      </c>
      <c r="X2502" s="1"/>
      <c r="Y2502" s="1"/>
      <c r="Z2502" s="4">
        <v>42642</v>
      </c>
      <c r="AA2502" s="1" t="s">
        <v>2</v>
      </c>
      <c r="AB2502" s="1" t="s">
        <v>4577</v>
      </c>
      <c r="AC2502" s="1" t="s">
        <v>4578</v>
      </c>
      <c r="AD2502" s="8"/>
    </row>
    <row r="2503" spans="2:30" s="21" customFormat="1" outlineLevel="5" x14ac:dyDescent="0.25">
      <c r="B2503" s="1"/>
      <c r="C2503" s="1"/>
      <c r="D2503" s="1"/>
      <c r="E2503" s="1"/>
      <c r="F2503" s="1"/>
      <c r="G2503" s="192" t="s">
        <v>1842</v>
      </c>
      <c r="H2503" s="188">
        <v>42642</v>
      </c>
      <c r="I2503" s="1" t="s">
        <v>4599</v>
      </c>
      <c r="J2503" s="294" t="s">
        <v>49</v>
      </c>
      <c r="K2503" s="1" t="s">
        <v>36</v>
      </c>
      <c r="L2503" s="1" t="s">
        <v>20</v>
      </c>
      <c r="M2503" s="1" t="s">
        <v>21</v>
      </c>
      <c r="N2503" s="1" t="s">
        <v>11</v>
      </c>
      <c r="O2503" s="9">
        <v>15450</v>
      </c>
      <c r="P2503" s="9">
        <v>0</v>
      </c>
      <c r="Q2503" s="9">
        <v>15450</v>
      </c>
      <c r="R2503" s="6" t="s">
        <v>31</v>
      </c>
      <c r="S2503" s="5" t="s">
        <v>32</v>
      </c>
      <c r="T2503" s="5" t="s">
        <v>2660</v>
      </c>
      <c r="U2503" s="5" t="s">
        <v>1871</v>
      </c>
      <c r="V2503" s="1" t="s">
        <v>28</v>
      </c>
      <c r="W2503" s="1" t="s">
        <v>4600</v>
      </c>
      <c r="X2503" s="1"/>
      <c r="Y2503" s="1"/>
      <c r="Z2503" s="4">
        <v>42642</v>
      </c>
      <c r="AA2503" s="1" t="s">
        <v>2</v>
      </c>
      <c r="AB2503" s="1" t="s">
        <v>4601</v>
      </c>
      <c r="AC2503" s="1" t="s">
        <v>4602</v>
      </c>
      <c r="AD2503" s="8"/>
    </row>
    <row r="2504" spans="2:30" s="21" customFormat="1" outlineLevel="5" x14ac:dyDescent="0.25">
      <c r="B2504" s="1"/>
      <c r="C2504" s="1"/>
      <c r="D2504" s="1"/>
      <c r="E2504" s="1"/>
      <c r="F2504" s="1"/>
      <c r="G2504" s="192" t="s">
        <v>1842</v>
      </c>
      <c r="H2504" s="188">
        <v>42643</v>
      </c>
      <c r="I2504" s="1" t="s">
        <v>4663</v>
      </c>
      <c r="J2504" s="294" t="s">
        <v>49</v>
      </c>
      <c r="K2504" s="1" t="s">
        <v>36</v>
      </c>
      <c r="L2504" s="1" t="s">
        <v>20</v>
      </c>
      <c r="M2504" s="1" t="s">
        <v>21</v>
      </c>
      <c r="N2504" s="1" t="s">
        <v>11</v>
      </c>
      <c r="O2504" s="9">
        <v>2834</v>
      </c>
      <c r="P2504" s="9">
        <v>0</v>
      </c>
      <c r="Q2504" s="9">
        <v>2834</v>
      </c>
      <c r="R2504" s="6" t="s">
        <v>31</v>
      </c>
      <c r="S2504" s="5" t="s">
        <v>32</v>
      </c>
      <c r="T2504" s="5" t="s">
        <v>2660</v>
      </c>
      <c r="U2504" s="5" t="s">
        <v>1871</v>
      </c>
      <c r="V2504" s="1" t="s">
        <v>28</v>
      </c>
      <c r="W2504" s="1" t="s">
        <v>4664</v>
      </c>
      <c r="X2504" s="1"/>
      <c r="Y2504" s="1"/>
      <c r="Z2504" s="4">
        <v>42643</v>
      </c>
      <c r="AA2504" s="1" t="s">
        <v>2</v>
      </c>
      <c r="AB2504" s="1" t="s">
        <v>4665</v>
      </c>
      <c r="AC2504" s="1" t="s">
        <v>4666</v>
      </c>
      <c r="AD2504" s="8"/>
    </row>
    <row r="2505" spans="2:30" s="21" customFormat="1" outlineLevel="5" x14ac:dyDescent="0.25">
      <c r="B2505" s="1"/>
      <c r="C2505" s="1"/>
      <c r="D2505" s="1"/>
      <c r="E2505" s="1"/>
      <c r="F2505" s="1"/>
      <c r="G2505" s="192" t="s">
        <v>1842</v>
      </c>
      <c r="H2505" s="188">
        <v>42671</v>
      </c>
      <c r="I2505" s="1" t="s">
        <v>7204</v>
      </c>
      <c r="J2505" s="294" t="s">
        <v>49</v>
      </c>
      <c r="K2505" s="1" t="s">
        <v>36</v>
      </c>
      <c r="L2505" s="1" t="s">
        <v>20</v>
      </c>
      <c r="M2505" s="1" t="s">
        <v>21</v>
      </c>
      <c r="N2505" s="1" t="s">
        <v>11</v>
      </c>
      <c r="O2505" s="9">
        <v>15546.04</v>
      </c>
      <c r="P2505" s="9">
        <v>0</v>
      </c>
      <c r="Q2505" s="9">
        <v>15546.04</v>
      </c>
      <c r="R2505" s="6" t="s">
        <v>31</v>
      </c>
      <c r="S2505" s="5" t="s">
        <v>32</v>
      </c>
      <c r="T2505" s="5" t="s">
        <v>2660</v>
      </c>
      <c r="U2505" s="5" t="s">
        <v>1871</v>
      </c>
      <c r="V2505" s="1" t="s">
        <v>7184</v>
      </c>
      <c r="W2505" s="1" t="s">
        <v>7205</v>
      </c>
      <c r="X2505" s="1"/>
      <c r="Y2505" s="1"/>
      <c r="Z2505" s="4">
        <v>42671</v>
      </c>
      <c r="AA2505" s="1" t="s">
        <v>2</v>
      </c>
      <c r="AB2505" s="1" t="s">
        <v>7206</v>
      </c>
      <c r="AC2505" s="1" t="s">
        <v>7207</v>
      </c>
      <c r="AD2505" s="8"/>
    </row>
    <row r="2506" spans="2:30" s="21" customFormat="1" outlineLevel="5" x14ac:dyDescent="0.25">
      <c r="B2506" s="1"/>
      <c r="C2506" s="1"/>
      <c r="D2506" s="1"/>
      <c r="E2506" s="1"/>
      <c r="F2506" s="1"/>
      <c r="G2506" s="192" t="s">
        <v>1842</v>
      </c>
      <c r="H2506" s="188">
        <v>42670</v>
      </c>
      <c r="I2506" s="1" t="s">
        <v>7212</v>
      </c>
      <c r="J2506" s="294" t="s">
        <v>49</v>
      </c>
      <c r="K2506" s="1" t="s">
        <v>36</v>
      </c>
      <c r="L2506" s="1" t="s">
        <v>20</v>
      </c>
      <c r="M2506" s="1" t="s">
        <v>21</v>
      </c>
      <c r="N2506" s="1" t="s">
        <v>11</v>
      </c>
      <c r="O2506" s="9">
        <v>1853</v>
      </c>
      <c r="P2506" s="9">
        <v>0</v>
      </c>
      <c r="Q2506" s="9">
        <v>1853</v>
      </c>
      <c r="R2506" s="6" t="s">
        <v>31</v>
      </c>
      <c r="S2506" s="5" t="s">
        <v>32</v>
      </c>
      <c r="T2506" s="5" t="s">
        <v>2660</v>
      </c>
      <c r="U2506" s="5" t="s">
        <v>1871</v>
      </c>
      <c r="V2506" s="1" t="s">
        <v>7184</v>
      </c>
      <c r="W2506" s="1" t="s">
        <v>7213</v>
      </c>
      <c r="X2506" s="1"/>
      <c r="Y2506" s="1"/>
      <c r="Z2506" s="4">
        <v>42670</v>
      </c>
      <c r="AA2506" s="1" t="s">
        <v>2</v>
      </c>
      <c r="AB2506" s="1" t="s">
        <v>7214</v>
      </c>
      <c r="AC2506" s="1" t="s">
        <v>7215</v>
      </c>
      <c r="AD2506" s="8"/>
    </row>
    <row r="2507" spans="2:30" s="21" customFormat="1" outlineLevel="5" x14ac:dyDescent="0.25">
      <c r="B2507" s="1"/>
      <c r="C2507" s="1"/>
      <c r="D2507" s="1"/>
      <c r="E2507" s="1"/>
      <c r="F2507" s="1"/>
      <c r="G2507" s="192" t="s">
        <v>1842</v>
      </c>
      <c r="H2507" s="188">
        <v>42670</v>
      </c>
      <c r="I2507" s="1" t="s">
        <v>7228</v>
      </c>
      <c r="J2507" s="294" t="s">
        <v>49</v>
      </c>
      <c r="K2507" s="1" t="s">
        <v>36</v>
      </c>
      <c r="L2507" s="1" t="s">
        <v>20</v>
      </c>
      <c r="M2507" s="1" t="s">
        <v>21</v>
      </c>
      <c r="N2507" s="1" t="s">
        <v>11</v>
      </c>
      <c r="O2507" s="9">
        <v>3270</v>
      </c>
      <c r="P2507" s="9">
        <v>0</v>
      </c>
      <c r="Q2507" s="9">
        <v>3270</v>
      </c>
      <c r="R2507" s="6" t="s">
        <v>31</v>
      </c>
      <c r="S2507" s="5" t="s">
        <v>32</v>
      </c>
      <c r="T2507" s="5" t="s">
        <v>2660</v>
      </c>
      <c r="U2507" s="5" t="s">
        <v>1871</v>
      </c>
      <c r="V2507" s="1" t="s">
        <v>7163</v>
      </c>
      <c r="W2507" s="1" t="s">
        <v>7229</v>
      </c>
      <c r="X2507" s="1"/>
      <c r="Y2507" s="1"/>
      <c r="Z2507" s="4">
        <v>42670</v>
      </c>
      <c r="AA2507" s="1" t="s">
        <v>2</v>
      </c>
      <c r="AB2507" s="1" t="s">
        <v>7230</v>
      </c>
      <c r="AC2507" s="1" t="s">
        <v>7231</v>
      </c>
      <c r="AD2507" s="8"/>
    </row>
    <row r="2508" spans="2:30" s="21" customFormat="1" outlineLevel="5" x14ac:dyDescent="0.25">
      <c r="B2508" s="1"/>
      <c r="C2508" s="1"/>
      <c r="D2508" s="1"/>
      <c r="E2508" s="1"/>
      <c r="F2508" s="1"/>
      <c r="G2508" s="192" t="s">
        <v>1842</v>
      </c>
      <c r="H2508" s="188">
        <v>42674</v>
      </c>
      <c r="I2508" s="1" t="s">
        <v>7232</v>
      </c>
      <c r="J2508" s="294" t="s">
        <v>49</v>
      </c>
      <c r="K2508" s="1" t="s">
        <v>36</v>
      </c>
      <c r="L2508" s="1" t="s">
        <v>20</v>
      </c>
      <c r="M2508" s="1" t="s">
        <v>21</v>
      </c>
      <c r="N2508" s="1" t="s">
        <v>11</v>
      </c>
      <c r="O2508" s="9">
        <v>139000.62</v>
      </c>
      <c r="P2508" s="9">
        <v>0</v>
      </c>
      <c r="Q2508" s="9">
        <v>139000.62</v>
      </c>
      <c r="R2508" s="6" t="s">
        <v>31</v>
      </c>
      <c r="S2508" s="5" t="s">
        <v>32</v>
      </c>
      <c r="T2508" s="5" t="s">
        <v>2660</v>
      </c>
      <c r="U2508" s="5" t="s">
        <v>1871</v>
      </c>
      <c r="V2508" s="1" t="s">
        <v>7163</v>
      </c>
      <c r="W2508" s="1" t="s">
        <v>7233</v>
      </c>
      <c r="X2508" s="1"/>
      <c r="Y2508" s="1"/>
      <c r="Z2508" s="4">
        <v>42674</v>
      </c>
      <c r="AA2508" s="1" t="s">
        <v>2</v>
      </c>
      <c r="AB2508" s="1" t="s">
        <v>7234</v>
      </c>
      <c r="AC2508" s="1" t="s">
        <v>7235</v>
      </c>
      <c r="AD2508" s="8"/>
    </row>
    <row r="2509" spans="2:30" s="21" customFormat="1" outlineLevel="5" x14ac:dyDescent="0.25">
      <c r="B2509" s="1"/>
      <c r="C2509" s="1"/>
      <c r="D2509" s="1"/>
      <c r="E2509" s="1"/>
      <c r="F2509" s="1"/>
      <c r="G2509" s="192" t="s">
        <v>1842</v>
      </c>
      <c r="H2509" s="188">
        <v>42704</v>
      </c>
      <c r="I2509" s="1" t="s">
        <v>7288</v>
      </c>
      <c r="J2509" s="294" t="s">
        <v>49</v>
      </c>
      <c r="K2509" s="1" t="s">
        <v>36</v>
      </c>
      <c r="L2509" s="1" t="s">
        <v>20</v>
      </c>
      <c r="M2509" s="1" t="s">
        <v>21</v>
      </c>
      <c r="N2509" s="1" t="s">
        <v>11</v>
      </c>
      <c r="O2509" s="9">
        <v>114381.52</v>
      </c>
      <c r="P2509" s="9">
        <v>0</v>
      </c>
      <c r="Q2509" s="9">
        <v>114381.52</v>
      </c>
      <c r="R2509" s="6" t="s">
        <v>31</v>
      </c>
      <c r="S2509" s="5" t="s">
        <v>32</v>
      </c>
      <c r="T2509" s="5" t="s">
        <v>2660</v>
      </c>
      <c r="U2509" s="5" t="s">
        <v>1871</v>
      </c>
      <c r="V2509" s="1" t="s">
        <v>28</v>
      </c>
      <c r="W2509" s="1" t="s">
        <v>7289</v>
      </c>
      <c r="X2509" s="1"/>
      <c r="Y2509" s="1"/>
      <c r="Z2509" s="4">
        <v>42704</v>
      </c>
      <c r="AA2509" s="1" t="s">
        <v>2</v>
      </c>
      <c r="AB2509" s="1" t="s">
        <v>7290</v>
      </c>
      <c r="AC2509" s="1" t="s">
        <v>7291</v>
      </c>
      <c r="AD2509" s="8"/>
    </row>
    <row r="2510" spans="2:30" s="21" customFormat="1" outlineLevel="5" x14ac:dyDescent="0.25">
      <c r="B2510" s="1"/>
      <c r="C2510" s="1"/>
      <c r="D2510" s="1"/>
      <c r="E2510" s="1"/>
      <c r="F2510" s="1"/>
      <c r="G2510" s="192" t="s">
        <v>1842</v>
      </c>
      <c r="H2510" s="188">
        <v>42703</v>
      </c>
      <c r="I2510" s="1" t="s">
        <v>7292</v>
      </c>
      <c r="J2510" s="294" t="s">
        <v>49</v>
      </c>
      <c r="K2510" s="1" t="s">
        <v>36</v>
      </c>
      <c r="L2510" s="1" t="s">
        <v>20</v>
      </c>
      <c r="M2510" s="1" t="s">
        <v>21</v>
      </c>
      <c r="N2510" s="1" t="s">
        <v>11</v>
      </c>
      <c r="O2510" s="9">
        <v>7959</v>
      </c>
      <c r="P2510" s="9">
        <v>0</v>
      </c>
      <c r="Q2510" s="9">
        <v>7959</v>
      </c>
      <c r="R2510" s="6" t="s">
        <v>31</v>
      </c>
      <c r="S2510" s="5" t="s">
        <v>32</v>
      </c>
      <c r="T2510" s="5" t="s">
        <v>2660</v>
      </c>
      <c r="U2510" s="5" t="s">
        <v>1871</v>
      </c>
      <c r="V2510" s="1" t="s">
        <v>7184</v>
      </c>
      <c r="W2510" s="1" t="s">
        <v>7293</v>
      </c>
      <c r="X2510" s="1"/>
      <c r="Y2510" s="1"/>
      <c r="Z2510" s="4">
        <v>42703</v>
      </c>
      <c r="AA2510" s="1" t="s">
        <v>2</v>
      </c>
      <c r="AB2510" s="1" t="s">
        <v>7294</v>
      </c>
      <c r="AC2510" s="1" t="s">
        <v>7295</v>
      </c>
      <c r="AD2510" s="8"/>
    </row>
    <row r="2511" spans="2:30" s="21" customFormat="1" outlineLevel="5" x14ac:dyDescent="0.25">
      <c r="B2511" s="1"/>
      <c r="C2511" s="1"/>
      <c r="D2511" s="1"/>
      <c r="E2511" s="1"/>
      <c r="F2511" s="1"/>
      <c r="G2511" s="192" t="s">
        <v>1842</v>
      </c>
      <c r="H2511" s="188">
        <v>42703</v>
      </c>
      <c r="I2511" s="1" t="s">
        <v>7296</v>
      </c>
      <c r="J2511" s="294" t="s">
        <v>49</v>
      </c>
      <c r="K2511" s="1" t="s">
        <v>36</v>
      </c>
      <c r="L2511" s="1" t="s">
        <v>20</v>
      </c>
      <c r="M2511" s="1" t="s">
        <v>21</v>
      </c>
      <c r="N2511" s="1" t="s">
        <v>11</v>
      </c>
      <c r="O2511" s="9">
        <v>1963.33</v>
      </c>
      <c r="P2511" s="9">
        <v>0</v>
      </c>
      <c r="Q2511" s="9">
        <v>1963.33</v>
      </c>
      <c r="R2511" s="6" t="s">
        <v>31</v>
      </c>
      <c r="S2511" s="5" t="s">
        <v>32</v>
      </c>
      <c r="T2511" s="5" t="s">
        <v>2660</v>
      </c>
      <c r="U2511" s="5" t="s">
        <v>1871</v>
      </c>
      <c r="V2511" s="1" t="s">
        <v>7184</v>
      </c>
      <c r="W2511" s="1" t="s">
        <v>7297</v>
      </c>
      <c r="X2511" s="1"/>
      <c r="Y2511" s="1"/>
      <c r="Z2511" s="4">
        <v>42703</v>
      </c>
      <c r="AA2511" s="1" t="s">
        <v>2</v>
      </c>
      <c r="AB2511" s="1" t="s">
        <v>7297</v>
      </c>
      <c r="AC2511" s="1" t="s">
        <v>7298</v>
      </c>
      <c r="AD2511" s="8"/>
    </row>
    <row r="2512" spans="2:30" s="21" customFormat="1" outlineLevel="5" x14ac:dyDescent="0.25">
      <c r="B2512" s="1"/>
      <c r="C2512" s="1"/>
      <c r="D2512" s="1"/>
      <c r="E2512" s="1"/>
      <c r="F2512" s="1"/>
      <c r="G2512" s="192" t="s">
        <v>1842</v>
      </c>
      <c r="H2512" s="188">
        <v>42703</v>
      </c>
      <c r="I2512" s="1" t="s">
        <v>7299</v>
      </c>
      <c r="J2512" s="294" t="s">
        <v>49</v>
      </c>
      <c r="K2512" s="1" t="s">
        <v>36</v>
      </c>
      <c r="L2512" s="1" t="s">
        <v>20</v>
      </c>
      <c r="M2512" s="1" t="s">
        <v>21</v>
      </c>
      <c r="N2512" s="1" t="s">
        <v>11</v>
      </c>
      <c r="O2512" s="9">
        <v>533.34</v>
      </c>
      <c r="P2512" s="9">
        <v>0</v>
      </c>
      <c r="Q2512" s="9">
        <v>533.34</v>
      </c>
      <c r="R2512" s="6" t="s">
        <v>31</v>
      </c>
      <c r="S2512" s="5" t="s">
        <v>32</v>
      </c>
      <c r="T2512" s="5" t="s">
        <v>2660</v>
      </c>
      <c r="U2512" s="5" t="s">
        <v>1871</v>
      </c>
      <c r="V2512" s="1" t="s">
        <v>7163</v>
      </c>
      <c r="W2512" s="1" t="s">
        <v>7300</v>
      </c>
      <c r="X2512" s="1"/>
      <c r="Y2512" s="1"/>
      <c r="Z2512" s="4">
        <v>42703</v>
      </c>
      <c r="AA2512" s="1" t="s">
        <v>2</v>
      </c>
      <c r="AB2512" s="1" t="s">
        <v>7301</v>
      </c>
      <c r="AC2512" s="1" t="s">
        <v>7302</v>
      </c>
      <c r="AD2512" s="8"/>
    </row>
    <row r="2513" spans="2:30" s="21" customFormat="1" outlineLevel="5" x14ac:dyDescent="0.25">
      <c r="B2513" s="1"/>
      <c r="C2513" s="1"/>
      <c r="D2513" s="1"/>
      <c r="E2513" s="1"/>
      <c r="F2513" s="1"/>
      <c r="G2513" s="192" t="s">
        <v>1842</v>
      </c>
      <c r="H2513" s="188">
        <v>42704</v>
      </c>
      <c r="I2513" s="1" t="s">
        <v>7346</v>
      </c>
      <c r="J2513" s="294" t="s">
        <v>49</v>
      </c>
      <c r="K2513" s="1" t="s">
        <v>36</v>
      </c>
      <c r="L2513" s="1" t="s">
        <v>20</v>
      </c>
      <c r="M2513" s="1" t="s">
        <v>21</v>
      </c>
      <c r="N2513" s="1" t="s">
        <v>11</v>
      </c>
      <c r="O2513" s="9">
        <v>4796.88</v>
      </c>
      <c r="P2513" s="9">
        <v>0</v>
      </c>
      <c r="Q2513" s="9">
        <v>4796.88</v>
      </c>
      <c r="R2513" s="6" t="s">
        <v>31</v>
      </c>
      <c r="S2513" s="5" t="s">
        <v>32</v>
      </c>
      <c r="T2513" s="5" t="s">
        <v>2660</v>
      </c>
      <c r="U2513" s="5" t="s">
        <v>1871</v>
      </c>
      <c r="V2513" s="1" t="s">
        <v>7163</v>
      </c>
      <c r="W2513" s="1" t="s">
        <v>7347</v>
      </c>
      <c r="X2513" s="1"/>
      <c r="Y2513" s="1"/>
      <c r="Z2513" s="4">
        <v>42704</v>
      </c>
      <c r="AA2513" s="1" t="s">
        <v>2</v>
      </c>
      <c r="AB2513" s="1" t="s">
        <v>7348</v>
      </c>
      <c r="AC2513" s="1" t="s">
        <v>7349</v>
      </c>
      <c r="AD2513" s="8"/>
    </row>
    <row r="2514" spans="2:30" s="21" customFormat="1" outlineLevel="5" x14ac:dyDescent="0.25">
      <c r="B2514" s="1"/>
      <c r="C2514" s="1"/>
      <c r="D2514" s="1"/>
      <c r="E2514" s="1"/>
      <c r="F2514" s="1"/>
      <c r="G2514" s="192" t="s">
        <v>1842</v>
      </c>
      <c r="H2514" s="188">
        <v>42704</v>
      </c>
      <c r="I2514" s="1" t="s">
        <v>7366</v>
      </c>
      <c r="J2514" s="294" t="s">
        <v>49</v>
      </c>
      <c r="K2514" s="1" t="s">
        <v>36</v>
      </c>
      <c r="L2514" s="1" t="s">
        <v>20</v>
      </c>
      <c r="M2514" s="1" t="s">
        <v>21</v>
      </c>
      <c r="N2514" s="1" t="s">
        <v>11</v>
      </c>
      <c r="O2514" s="9">
        <v>10896</v>
      </c>
      <c r="P2514" s="9">
        <v>0</v>
      </c>
      <c r="Q2514" s="9">
        <v>10896</v>
      </c>
      <c r="R2514" s="6" t="s">
        <v>31</v>
      </c>
      <c r="S2514" s="5" t="s">
        <v>32</v>
      </c>
      <c r="T2514" s="5" t="s">
        <v>2660</v>
      </c>
      <c r="U2514" s="5" t="s">
        <v>1871</v>
      </c>
      <c r="V2514" s="1" t="s">
        <v>7163</v>
      </c>
      <c r="W2514" s="1" t="s">
        <v>7367</v>
      </c>
      <c r="X2514" s="1"/>
      <c r="Y2514" s="1"/>
      <c r="Z2514" s="4">
        <v>42704</v>
      </c>
      <c r="AA2514" s="1" t="s">
        <v>2</v>
      </c>
      <c r="AB2514" s="1" t="s">
        <v>7368</v>
      </c>
      <c r="AC2514" s="1" t="s">
        <v>7369</v>
      </c>
      <c r="AD2514" s="8"/>
    </row>
    <row r="2515" spans="2:30" s="21" customFormat="1" outlineLevel="5" x14ac:dyDescent="0.25">
      <c r="B2515" s="1"/>
      <c r="C2515" s="1"/>
      <c r="D2515" s="1"/>
      <c r="E2515" s="1"/>
      <c r="F2515" s="1"/>
      <c r="G2515" s="192" t="s">
        <v>1842</v>
      </c>
      <c r="H2515" s="188">
        <v>42730</v>
      </c>
      <c r="I2515" s="1" t="s">
        <v>7417</v>
      </c>
      <c r="J2515" s="294" t="s">
        <v>49</v>
      </c>
      <c r="K2515" s="1" t="s">
        <v>36</v>
      </c>
      <c r="L2515" s="1" t="s">
        <v>20</v>
      </c>
      <c r="M2515" s="1" t="s">
        <v>21</v>
      </c>
      <c r="N2515" s="1" t="s">
        <v>11</v>
      </c>
      <c r="O2515" s="9">
        <v>16554</v>
      </c>
      <c r="P2515" s="9">
        <v>0</v>
      </c>
      <c r="Q2515" s="9">
        <v>16554</v>
      </c>
      <c r="R2515" s="6" t="s">
        <v>31</v>
      </c>
      <c r="S2515" s="5" t="s">
        <v>32</v>
      </c>
      <c r="T2515" s="5" t="s">
        <v>2660</v>
      </c>
      <c r="U2515" s="5" t="s">
        <v>1871</v>
      </c>
      <c r="V2515" s="1" t="s">
        <v>28</v>
      </c>
      <c r="W2515" s="1" t="s">
        <v>7418</v>
      </c>
      <c r="X2515" s="1"/>
      <c r="Y2515" s="1"/>
      <c r="Z2515" s="4">
        <v>42730</v>
      </c>
      <c r="AA2515" s="1" t="s">
        <v>2</v>
      </c>
      <c r="AB2515" s="1" t="s">
        <v>7419</v>
      </c>
      <c r="AC2515" s="1" t="s">
        <v>7420</v>
      </c>
      <c r="AD2515" s="8"/>
    </row>
    <row r="2516" spans="2:30" s="21" customFormat="1" outlineLevel="5" x14ac:dyDescent="0.25">
      <c r="B2516" s="1"/>
      <c r="C2516" s="1"/>
      <c r="D2516" s="1"/>
      <c r="E2516" s="1"/>
      <c r="F2516" s="1"/>
      <c r="G2516" s="192" t="s">
        <v>1842</v>
      </c>
      <c r="H2516" s="188">
        <v>42733</v>
      </c>
      <c r="I2516" s="1" t="s">
        <v>7473</v>
      </c>
      <c r="J2516" s="294" t="s">
        <v>49</v>
      </c>
      <c r="K2516" s="1" t="s">
        <v>36</v>
      </c>
      <c r="L2516" s="1" t="s">
        <v>20</v>
      </c>
      <c r="M2516" s="1" t="s">
        <v>21</v>
      </c>
      <c r="N2516" s="1" t="s">
        <v>11</v>
      </c>
      <c r="O2516" s="9">
        <v>135004.01</v>
      </c>
      <c r="P2516" s="9">
        <v>0</v>
      </c>
      <c r="Q2516" s="9">
        <v>135004.01</v>
      </c>
      <c r="R2516" s="6" t="s">
        <v>31</v>
      </c>
      <c r="S2516" s="5" t="s">
        <v>25</v>
      </c>
      <c r="T2516" s="5" t="s">
        <v>2660</v>
      </c>
      <c r="U2516" s="5" t="s">
        <v>1871</v>
      </c>
      <c r="V2516" s="1" t="s">
        <v>28</v>
      </c>
      <c r="W2516" s="1" t="s">
        <v>7474</v>
      </c>
      <c r="X2516" s="1"/>
      <c r="Y2516" s="1"/>
      <c r="Z2516" s="4">
        <v>42733</v>
      </c>
      <c r="AA2516" s="1" t="s">
        <v>2</v>
      </c>
      <c r="AB2516" s="1" t="s">
        <v>7475</v>
      </c>
      <c r="AC2516" s="1" t="s">
        <v>7476</v>
      </c>
      <c r="AD2516" s="8"/>
    </row>
    <row r="2517" spans="2:30" s="21" customFormat="1" outlineLevel="5" x14ac:dyDescent="0.25">
      <c r="B2517" s="1"/>
      <c r="C2517" s="1"/>
      <c r="D2517" s="1"/>
      <c r="E2517" s="1"/>
      <c r="F2517" s="1"/>
      <c r="G2517" s="192" t="s">
        <v>1842</v>
      </c>
      <c r="H2517" s="188">
        <v>42733</v>
      </c>
      <c r="I2517" s="1" t="s">
        <v>7477</v>
      </c>
      <c r="J2517" s="294" t="s">
        <v>49</v>
      </c>
      <c r="K2517" s="1" t="s">
        <v>36</v>
      </c>
      <c r="L2517" s="1" t="s">
        <v>20</v>
      </c>
      <c r="M2517" s="1" t="s">
        <v>21</v>
      </c>
      <c r="N2517" s="1" t="s">
        <v>11</v>
      </c>
      <c r="O2517" s="9">
        <v>9749.35</v>
      </c>
      <c r="P2517" s="9">
        <v>0</v>
      </c>
      <c r="Q2517" s="9">
        <v>9749.35</v>
      </c>
      <c r="R2517" s="6" t="s">
        <v>31</v>
      </c>
      <c r="S2517" s="5" t="s">
        <v>25</v>
      </c>
      <c r="T2517" s="5" t="s">
        <v>2660</v>
      </c>
      <c r="U2517" s="5" t="s">
        <v>1871</v>
      </c>
      <c r="V2517" s="1" t="s">
        <v>28</v>
      </c>
      <c r="W2517" s="1" t="s">
        <v>7478</v>
      </c>
      <c r="X2517" s="1"/>
      <c r="Y2517" s="1"/>
      <c r="Z2517" s="4">
        <v>42733</v>
      </c>
      <c r="AA2517" s="1" t="s">
        <v>2</v>
      </c>
      <c r="AB2517" s="1" t="s">
        <v>7479</v>
      </c>
      <c r="AC2517" s="1" t="s">
        <v>7480</v>
      </c>
      <c r="AD2517" s="8"/>
    </row>
    <row r="2518" spans="2:30" s="21" customFormat="1" outlineLevel="5" x14ac:dyDescent="0.25">
      <c r="B2518" s="1"/>
      <c r="C2518" s="1"/>
      <c r="D2518" s="1"/>
      <c r="E2518" s="1"/>
      <c r="F2518" s="1"/>
      <c r="G2518" s="192" t="s">
        <v>1842</v>
      </c>
      <c r="H2518" s="188">
        <v>42535</v>
      </c>
      <c r="I2518" s="1" t="s">
        <v>3324</v>
      </c>
      <c r="J2518" s="294" t="s">
        <v>59</v>
      </c>
      <c r="K2518" s="1" t="s">
        <v>36</v>
      </c>
      <c r="L2518" s="1" t="s">
        <v>20</v>
      </c>
      <c r="M2518" s="1" t="s">
        <v>21</v>
      </c>
      <c r="N2518" s="1" t="s">
        <v>11</v>
      </c>
      <c r="O2518" s="9">
        <v>12305.7</v>
      </c>
      <c r="P2518" s="9">
        <v>0</v>
      </c>
      <c r="Q2518" s="9">
        <v>12305.7</v>
      </c>
      <c r="R2518" s="6" t="s">
        <v>47</v>
      </c>
      <c r="S2518" s="5" t="s">
        <v>32</v>
      </c>
      <c r="T2518" s="5" t="s">
        <v>2660</v>
      </c>
      <c r="U2518" s="5" t="s">
        <v>1871</v>
      </c>
      <c r="V2518" s="1" t="s">
        <v>56</v>
      </c>
      <c r="W2518" s="1" t="s">
        <v>3325</v>
      </c>
      <c r="X2518" s="1" t="s">
        <v>1752</v>
      </c>
      <c r="Y2518" s="1" t="s">
        <v>1753</v>
      </c>
      <c r="Z2518" s="4">
        <v>42535</v>
      </c>
      <c r="AA2518" s="1" t="s">
        <v>45</v>
      </c>
      <c r="AB2518" s="1" t="s">
        <v>3326</v>
      </c>
      <c r="AC2518" s="1" t="s">
        <v>3327</v>
      </c>
      <c r="AD2518" s="8"/>
    </row>
    <row r="2519" spans="2:30" s="21" customFormat="1" outlineLevel="5" x14ac:dyDescent="0.25">
      <c r="B2519" s="1"/>
      <c r="C2519" s="1"/>
      <c r="D2519" s="1"/>
      <c r="E2519" s="1"/>
      <c r="F2519" s="1"/>
      <c r="G2519" s="192" t="s">
        <v>1842</v>
      </c>
      <c r="H2519" s="188">
        <v>42531</v>
      </c>
      <c r="I2519" s="1" t="s">
        <v>3328</v>
      </c>
      <c r="J2519" s="294" t="s">
        <v>59</v>
      </c>
      <c r="K2519" s="1" t="s">
        <v>36</v>
      </c>
      <c r="L2519" s="1" t="s">
        <v>20</v>
      </c>
      <c r="M2519" s="1" t="s">
        <v>21</v>
      </c>
      <c r="N2519" s="1" t="s">
        <v>11</v>
      </c>
      <c r="O2519" s="9">
        <v>14210</v>
      </c>
      <c r="P2519" s="9">
        <v>0</v>
      </c>
      <c r="Q2519" s="9">
        <v>14210</v>
      </c>
      <c r="R2519" s="6" t="s">
        <v>47</v>
      </c>
      <c r="S2519" s="5" t="s">
        <v>32</v>
      </c>
      <c r="T2519" s="5" t="s">
        <v>2660</v>
      </c>
      <c r="U2519" s="5" t="s">
        <v>1871</v>
      </c>
      <c r="V2519" s="1" t="s">
        <v>56</v>
      </c>
      <c r="W2519" s="1" t="s">
        <v>3329</v>
      </c>
      <c r="X2519" s="1" t="s">
        <v>1483</v>
      </c>
      <c r="Y2519" s="1" t="s">
        <v>1484</v>
      </c>
      <c r="Z2519" s="4">
        <v>42531</v>
      </c>
      <c r="AA2519" s="1" t="s">
        <v>45</v>
      </c>
      <c r="AB2519" s="1" t="s">
        <v>3330</v>
      </c>
      <c r="AC2519" s="1" t="s">
        <v>3331</v>
      </c>
      <c r="AD2519" s="8"/>
    </row>
    <row r="2520" spans="2:30" s="21" customFormat="1" outlineLevel="5" x14ac:dyDescent="0.25">
      <c r="B2520" s="1"/>
      <c r="C2520" s="1"/>
      <c r="D2520" s="1"/>
      <c r="E2520" s="1"/>
      <c r="F2520" s="1"/>
      <c r="G2520" s="192" t="s">
        <v>1842</v>
      </c>
      <c r="H2520" s="188">
        <v>42545</v>
      </c>
      <c r="I2520" s="1" t="s">
        <v>3332</v>
      </c>
      <c r="J2520" s="294" t="s">
        <v>59</v>
      </c>
      <c r="K2520" s="1" t="s">
        <v>36</v>
      </c>
      <c r="L2520" s="1" t="s">
        <v>20</v>
      </c>
      <c r="M2520" s="1" t="s">
        <v>21</v>
      </c>
      <c r="N2520" s="1" t="s">
        <v>11</v>
      </c>
      <c r="O2520" s="9">
        <v>1172</v>
      </c>
      <c r="P2520" s="9">
        <v>0</v>
      </c>
      <c r="Q2520" s="9">
        <v>1172</v>
      </c>
      <c r="R2520" s="6" t="s">
        <v>47</v>
      </c>
      <c r="S2520" s="5" t="s">
        <v>32</v>
      </c>
      <c r="T2520" s="5" t="s">
        <v>2660</v>
      </c>
      <c r="U2520" s="5" t="s">
        <v>1871</v>
      </c>
      <c r="V2520" s="1" t="s">
        <v>56</v>
      </c>
      <c r="W2520" s="1" t="s">
        <v>3333</v>
      </c>
      <c r="X2520" s="1" t="s">
        <v>3334</v>
      </c>
      <c r="Y2520" s="1" t="s">
        <v>3335</v>
      </c>
      <c r="Z2520" s="4">
        <v>42545</v>
      </c>
      <c r="AA2520" s="1" t="s">
        <v>45</v>
      </c>
      <c r="AB2520" s="1" t="s">
        <v>3336</v>
      </c>
      <c r="AC2520" s="1" t="s">
        <v>3337</v>
      </c>
      <c r="AD2520" s="8"/>
    </row>
    <row r="2521" spans="2:30" s="21" customFormat="1" outlineLevel="5" x14ac:dyDescent="0.25">
      <c r="B2521" s="1"/>
      <c r="C2521" s="1"/>
      <c r="D2521" s="1"/>
      <c r="E2521" s="1"/>
      <c r="F2521" s="1"/>
      <c r="G2521" s="192" t="s">
        <v>1842</v>
      </c>
      <c r="H2521" s="188">
        <v>42535</v>
      </c>
      <c r="I2521" s="1" t="s">
        <v>3350</v>
      </c>
      <c r="J2521" s="294" t="s">
        <v>59</v>
      </c>
      <c r="K2521" s="1" t="s">
        <v>36</v>
      </c>
      <c r="L2521" s="1" t="s">
        <v>20</v>
      </c>
      <c r="M2521" s="1" t="s">
        <v>21</v>
      </c>
      <c r="N2521" s="1" t="s">
        <v>11</v>
      </c>
      <c r="O2521" s="9">
        <v>3919</v>
      </c>
      <c r="P2521" s="9">
        <v>0</v>
      </c>
      <c r="Q2521" s="9">
        <v>3919</v>
      </c>
      <c r="R2521" s="6" t="s">
        <v>47</v>
      </c>
      <c r="S2521" s="5" t="s">
        <v>32</v>
      </c>
      <c r="T2521" s="5" t="s">
        <v>2660</v>
      </c>
      <c r="U2521" s="5" t="s">
        <v>1871</v>
      </c>
      <c r="V2521" s="1" t="s">
        <v>56</v>
      </c>
      <c r="W2521" s="1" t="s">
        <v>3351</v>
      </c>
      <c r="X2521" s="1" t="s">
        <v>1743</v>
      </c>
      <c r="Y2521" s="1" t="s">
        <v>1744</v>
      </c>
      <c r="Z2521" s="4">
        <v>42535</v>
      </c>
      <c r="AA2521" s="1" t="s">
        <v>45</v>
      </c>
      <c r="AB2521" s="1" t="s">
        <v>3352</v>
      </c>
      <c r="AC2521" s="1" t="s">
        <v>3353</v>
      </c>
      <c r="AD2521" s="8"/>
    </row>
    <row r="2522" spans="2:30" s="21" customFormat="1" ht="15" customHeight="1" outlineLevel="5" x14ac:dyDescent="0.25">
      <c r="B2522" s="1"/>
      <c r="C2522" s="1"/>
      <c r="D2522" s="1"/>
      <c r="E2522" s="1"/>
      <c r="F2522" s="1"/>
      <c r="G2522" s="192" t="s">
        <v>1842</v>
      </c>
      <c r="H2522" s="188">
        <v>42551</v>
      </c>
      <c r="I2522" s="1" t="s">
        <v>1581</v>
      </c>
      <c r="J2522" s="294" t="s">
        <v>59</v>
      </c>
      <c r="K2522" s="1" t="s">
        <v>36</v>
      </c>
      <c r="L2522" s="1" t="s">
        <v>20</v>
      </c>
      <c r="M2522" s="1" t="s">
        <v>21</v>
      </c>
      <c r="N2522" s="1" t="s">
        <v>11</v>
      </c>
      <c r="O2522" s="9">
        <v>550.55999999999995</v>
      </c>
      <c r="P2522" s="9">
        <v>0</v>
      </c>
      <c r="Q2522" s="9">
        <v>550.55999999999995</v>
      </c>
      <c r="R2522" s="6" t="s">
        <v>47</v>
      </c>
      <c r="S2522" s="5" t="s">
        <v>32</v>
      </c>
      <c r="T2522" s="5" t="s">
        <v>2660</v>
      </c>
      <c r="U2522" s="5" t="s">
        <v>1871</v>
      </c>
      <c r="V2522" s="1" t="s">
        <v>1710</v>
      </c>
      <c r="W2522" s="1" t="s">
        <v>3399</v>
      </c>
      <c r="X2522" s="1" t="s">
        <v>1485</v>
      </c>
      <c r="Y2522" s="1" t="s">
        <v>1486</v>
      </c>
      <c r="Z2522" s="4">
        <v>42551</v>
      </c>
      <c r="AA2522" s="1" t="s">
        <v>45</v>
      </c>
      <c r="AB2522" s="1" t="s">
        <v>3400</v>
      </c>
      <c r="AC2522" s="1" t="s">
        <v>3401</v>
      </c>
      <c r="AD2522" s="8" t="s">
        <v>3402</v>
      </c>
    </row>
    <row r="2523" spans="2:30" s="21" customFormat="1" outlineLevel="5" x14ac:dyDescent="0.25">
      <c r="B2523" s="1"/>
      <c r="C2523" s="1"/>
      <c r="D2523" s="1"/>
      <c r="E2523" s="1"/>
      <c r="F2523" s="1"/>
      <c r="G2523" s="192" t="s">
        <v>1842</v>
      </c>
      <c r="H2523" s="188">
        <v>42555</v>
      </c>
      <c r="I2523" s="1" t="s">
        <v>4713</v>
      </c>
      <c r="J2523" s="294" t="s">
        <v>59</v>
      </c>
      <c r="K2523" s="1" t="s">
        <v>36</v>
      </c>
      <c r="L2523" s="1" t="s">
        <v>20</v>
      </c>
      <c r="M2523" s="1" t="s">
        <v>21</v>
      </c>
      <c r="N2523" s="1" t="s">
        <v>11</v>
      </c>
      <c r="O2523" s="9">
        <v>5975</v>
      </c>
      <c r="P2523" s="9">
        <v>0</v>
      </c>
      <c r="Q2523" s="9">
        <v>5975</v>
      </c>
      <c r="R2523" s="6" t="s">
        <v>47</v>
      </c>
      <c r="S2523" s="5" t="s">
        <v>32</v>
      </c>
      <c r="T2523" s="5" t="s">
        <v>2660</v>
      </c>
      <c r="U2523" s="5" t="s">
        <v>1871</v>
      </c>
      <c r="V2523" s="1" t="s">
        <v>56</v>
      </c>
      <c r="W2523" s="1" t="s">
        <v>4714</v>
      </c>
      <c r="X2523" s="1" t="s">
        <v>1467</v>
      </c>
      <c r="Y2523" s="1" t="s">
        <v>1468</v>
      </c>
      <c r="Z2523" s="4">
        <v>42555</v>
      </c>
      <c r="AA2523" s="1" t="s">
        <v>45</v>
      </c>
      <c r="AB2523" s="1" t="s">
        <v>4715</v>
      </c>
      <c r="AC2523" s="1" t="s">
        <v>4716</v>
      </c>
      <c r="AD2523" s="8"/>
    </row>
    <row r="2524" spans="2:30" s="21" customFormat="1" outlineLevel="5" x14ac:dyDescent="0.25">
      <c r="B2524" s="1"/>
      <c r="C2524" s="1"/>
      <c r="D2524" s="1"/>
      <c r="E2524" s="1"/>
      <c r="F2524" s="1"/>
      <c r="G2524" s="192" t="s">
        <v>1842</v>
      </c>
      <c r="H2524" s="188">
        <v>42563</v>
      </c>
      <c r="I2524" s="1" t="s">
        <v>4743</v>
      </c>
      <c r="J2524" s="294" t="s">
        <v>59</v>
      </c>
      <c r="K2524" s="1" t="s">
        <v>36</v>
      </c>
      <c r="L2524" s="1" t="s">
        <v>20</v>
      </c>
      <c r="M2524" s="1" t="s">
        <v>21</v>
      </c>
      <c r="N2524" s="1" t="s">
        <v>11</v>
      </c>
      <c r="O2524" s="9">
        <v>5619</v>
      </c>
      <c r="P2524" s="9">
        <v>0</v>
      </c>
      <c r="Q2524" s="9">
        <v>5619</v>
      </c>
      <c r="R2524" s="6" t="s">
        <v>47</v>
      </c>
      <c r="S2524" s="5" t="s">
        <v>32</v>
      </c>
      <c r="T2524" s="5" t="s">
        <v>2660</v>
      </c>
      <c r="U2524" s="5" t="s">
        <v>1871</v>
      </c>
      <c r="V2524" s="1" t="s">
        <v>56</v>
      </c>
      <c r="W2524" s="1" t="s">
        <v>4744</v>
      </c>
      <c r="X2524" s="1" t="s">
        <v>2116</v>
      </c>
      <c r="Y2524" s="1" t="s">
        <v>2117</v>
      </c>
      <c r="Z2524" s="4">
        <v>42563</v>
      </c>
      <c r="AA2524" s="1" t="s">
        <v>45</v>
      </c>
      <c r="AB2524" s="1" t="s">
        <v>4745</v>
      </c>
      <c r="AC2524" s="1" t="s">
        <v>4746</v>
      </c>
      <c r="AD2524" s="8"/>
    </row>
    <row r="2525" spans="2:30" s="21" customFormat="1" outlineLevel="5" x14ac:dyDescent="0.25">
      <c r="B2525" s="1"/>
      <c r="C2525" s="1"/>
      <c r="D2525" s="1"/>
      <c r="E2525" s="1"/>
      <c r="F2525" s="1"/>
      <c r="G2525" s="192" t="s">
        <v>1842</v>
      </c>
      <c r="H2525" s="188">
        <v>42569</v>
      </c>
      <c r="I2525" s="1" t="s">
        <v>4767</v>
      </c>
      <c r="J2525" s="294" t="s">
        <v>59</v>
      </c>
      <c r="K2525" s="1" t="s">
        <v>36</v>
      </c>
      <c r="L2525" s="1" t="s">
        <v>20</v>
      </c>
      <c r="M2525" s="1" t="s">
        <v>21</v>
      </c>
      <c r="N2525" s="1" t="s">
        <v>11</v>
      </c>
      <c r="O2525" s="9">
        <v>7224</v>
      </c>
      <c r="P2525" s="9">
        <v>0</v>
      </c>
      <c r="Q2525" s="9">
        <v>7224</v>
      </c>
      <c r="R2525" s="6" t="s">
        <v>47</v>
      </c>
      <c r="S2525" s="5" t="s">
        <v>32</v>
      </c>
      <c r="T2525" s="5" t="s">
        <v>2660</v>
      </c>
      <c r="U2525" s="5" t="s">
        <v>1871</v>
      </c>
      <c r="V2525" s="1" t="s">
        <v>56</v>
      </c>
      <c r="W2525" s="1" t="s">
        <v>4768</v>
      </c>
      <c r="X2525" s="1" t="s">
        <v>4693</v>
      </c>
      <c r="Y2525" s="1" t="s">
        <v>4694</v>
      </c>
      <c r="Z2525" s="4">
        <v>42569</v>
      </c>
      <c r="AA2525" s="1" t="s">
        <v>45</v>
      </c>
      <c r="AB2525" s="1" t="s">
        <v>4769</v>
      </c>
      <c r="AC2525" s="1" t="s">
        <v>4770</v>
      </c>
      <c r="AD2525" s="8"/>
    </row>
    <row r="2526" spans="2:30" s="21" customFormat="1" outlineLevel="5" x14ac:dyDescent="0.25">
      <c r="B2526" s="1"/>
      <c r="C2526" s="1"/>
      <c r="D2526" s="1"/>
      <c r="E2526" s="1"/>
      <c r="F2526" s="1"/>
      <c r="G2526" s="192" t="s">
        <v>1842</v>
      </c>
      <c r="H2526" s="188">
        <v>42558</v>
      </c>
      <c r="I2526" s="1" t="s">
        <v>4791</v>
      </c>
      <c r="J2526" s="294" t="s">
        <v>59</v>
      </c>
      <c r="K2526" s="1" t="s">
        <v>36</v>
      </c>
      <c r="L2526" s="1" t="s">
        <v>20</v>
      </c>
      <c r="M2526" s="1" t="s">
        <v>21</v>
      </c>
      <c r="N2526" s="1" t="s">
        <v>11</v>
      </c>
      <c r="O2526" s="9">
        <v>920</v>
      </c>
      <c r="P2526" s="9">
        <v>0</v>
      </c>
      <c r="Q2526" s="9">
        <v>920</v>
      </c>
      <c r="R2526" s="6" t="s">
        <v>47</v>
      </c>
      <c r="S2526" s="5" t="s">
        <v>32</v>
      </c>
      <c r="T2526" s="5" t="s">
        <v>2660</v>
      </c>
      <c r="U2526" s="5" t="s">
        <v>1871</v>
      </c>
      <c r="V2526" s="1" t="s">
        <v>56</v>
      </c>
      <c r="W2526" s="1" t="s">
        <v>4792</v>
      </c>
      <c r="X2526" s="1" t="s">
        <v>1542</v>
      </c>
      <c r="Y2526" s="1" t="s">
        <v>1543</v>
      </c>
      <c r="Z2526" s="4">
        <v>42558</v>
      </c>
      <c r="AA2526" s="1" t="s">
        <v>1472</v>
      </c>
      <c r="AB2526" s="1" t="s">
        <v>4793</v>
      </c>
      <c r="AC2526" s="1" t="s">
        <v>4794</v>
      </c>
      <c r="AD2526" s="8"/>
    </row>
    <row r="2527" spans="2:30" s="21" customFormat="1" outlineLevel="5" x14ac:dyDescent="0.25">
      <c r="B2527" s="1"/>
      <c r="C2527" s="1"/>
      <c r="D2527" s="1"/>
      <c r="E2527" s="1"/>
      <c r="F2527" s="1"/>
      <c r="G2527" s="192" t="s">
        <v>1842</v>
      </c>
      <c r="H2527" s="188">
        <v>42611</v>
      </c>
      <c r="I2527" s="1" t="s">
        <v>4930</v>
      </c>
      <c r="J2527" s="294" t="s">
        <v>59</v>
      </c>
      <c r="K2527" s="1" t="s">
        <v>36</v>
      </c>
      <c r="L2527" s="1" t="s">
        <v>20</v>
      </c>
      <c r="M2527" s="1" t="s">
        <v>21</v>
      </c>
      <c r="N2527" s="1" t="s">
        <v>11</v>
      </c>
      <c r="O2527" s="9">
        <v>5200</v>
      </c>
      <c r="P2527" s="9">
        <v>0</v>
      </c>
      <c r="Q2527" s="9">
        <v>5200</v>
      </c>
      <c r="R2527" s="6" t="s">
        <v>47</v>
      </c>
      <c r="S2527" s="5" t="s">
        <v>32</v>
      </c>
      <c r="T2527" s="5" t="s">
        <v>2660</v>
      </c>
      <c r="U2527" s="5" t="s">
        <v>1871</v>
      </c>
      <c r="V2527" s="1" t="s">
        <v>56</v>
      </c>
      <c r="W2527" s="1" t="s">
        <v>4931</v>
      </c>
      <c r="X2527" s="1" t="s">
        <v>1467</v>
      </c>
      <c r="Y2527" s="1" t="s">
        <v>1468</v>
      </c>
      <c r="Z2527" s="4">
        <v>42611</v>
      </c>
      <c r="AA2527" s="1" t="s">
        <v>45</v>
      </c>
      <c r="AB2527" s="1" t="s">
        <v>4932</v>
      </c>
      <c r="AC2527" s="1" t="s">
        <v>4933</v>
      </c>
      <c r="AD2527" s="8"/>
    </row>
    <row r="2528" spans="2:30" s="21" customFormat="1" outlineLevel="5" x14ac:dyDescent="0.25">
      <c r="B2528" s="1"/>
      <c r="C2528" s="1"/>
      <c r="D2528" s="1"/>
      <c r="E2528" s="1"/>
      <c r="F2528" s="1"/>
      <c r="G2528" s="192" t="s">
        <v>1842</v>
      </c>
      <c r="H2528" s="188">
        <v>42605</v>
      </c>
      <c r="I2528" s="1" t="s">
        <v>4945</v>
      </c>
      <c r="J2528" s="294" t="s">
        <v>59</v>
      </c>
      <c r="K2528" s="1" t="s">
        <v>36</v>
      </c>
      <c r="L2528" s="1" t="s">
        <v>20</v>
      </c>
      <c r="M2528" s="1" t="s">
        <v>21</v>
      </c>
      <c r="N2528" s="1" t="s">
        <v>11</v>
      </c>
      <c r="O2528" s="9">
        <v>1982</v>
      </c>
      <c r="P2528" s="9">
        <v>0</v>
      </c>
      <c r="Q2528" s="9">
        <v>1982</v>
      </c>
      <c r="R2528" s="6" t="s">
        <v>47</v>
      </c>
      <c r="S2528" s="5" t="s">
        <v>32</v>
      </c>
      <c r="T2528" s="5" t="s">
        <v>2660</v>
      </c>
      <c r="U2528" s="5" t="s">
        <v>1871</v>
      </c>
      <c r="V2528" s="1" t="s">
        <v>56</v>
      </c>
      <c r="W2528" s="1" t="s">
        <v>4946</v>
      </c>
      <c r="X2528" s="1" t="s">
        <v>1646</v>
      </c>
      <c r="Y2528" s="1" t="s">
        <v>1647</v>
      </c>
      <c r="Z2528" s="4">
        <v>42605</v>
      </c>
      <c r="AA2528" s="1" t="s">
        <v>45</v>
      </c>
      <c r="AB2528" s="1" t="s">
        <v>4947</v>
      </c>
      <c r="AC2528" s="1" t="s">
        <v>4948</v>
      </c>
      <c r="AD2528" s="8"/>
    </row>
    <row r="2529" spans="2:30" s="21" customFormat="1" outlineLevel="5" x14ac:dyDescent="0.25">
      <c r="B2529" s="1"/>
      <c r="C2529" s="1"/>
      <c r="D2529" s="1"/>
      <c r="E2529" s="1"/>
      <c r="F2529" s="1"/>
      <c r="G2529" s="192" t="s">
        <v>1842</v>
      </c>
      <c r="H2529" s="188">
        <v>42600</v>
      </c>
      <c r="I2529" s="1" t="s">
        <v>5059</v>
      </c>
      <c r="J2529" s="294" t="s">
        <v>59</v>
      </c>
      <c r="K2529" s="1" t="s">
        <v>36</v>
      </c>
      <c r="L2529" s="1" t="s">
        <v>20</v>
      </c>
      <c r="M2529" s="1" t="s">
        <v>21</v>
      </c>
      <c r="N2529" s="1" t="s">
        <v>11</v>
      </c>
      <c r="O2529" s="9">
        <v>31563</v>
      </c>
      <c r="P2529" s="9">
        <v>0</v>
      </c>
      <c r="Q2529" s="9">
        <v>31563</v>
      </c>
      <c r="R2529" s="6" t="s">
        <v>47</v>
      </c>
      <c r="S2529" s="5" t="s">
        <v>32</v>
      </c>
      <c r="T2529" s="5" t="s">
        <v>2660</v>
      </c>
      <c r="U2529" s="5" t="s">
        <v>1871</v>
      </c>
      <c r="V2529" s="1" t="s">
        <v>56</v>
      </c>
      <c r="W2529" s="1" t="s">
        <v>5060</v>
      </c>
      <c r="X2529" s="1" t="s">
        <v>2116</v>
      </c>
      <c r="Y2529" s="1" t="s">
        <v>2117</v>
      </c>
      <c r="Z2529" s="4">
        <v>42600</v>
      </c>
      <c r="AA2529" s="1" t="s">
        <v>45</v>
      </c>
      <c r="AB2529" s="1" t="s">
        <v>5061</v>
      </c>
      <c r="AC2529" s="1" t="s">
        <v>5062</v>
      </c>
      <c r="AD2529" s="8"/>
    </row>
    <row r="2530" spans="2:30" s="21" customFormat="1" outlineLevel="5" x14ac:dyDescent="0.25">
      <c r="B2530" s="1"/>
      <c r="C2530" s="1"/>
      <c r="D2530" s="1"/>
      <c r="E2530" s="1"/>
      <c r="F2530" s="1"/>
      <c r="G2530" s="192" t="s">
        <v>1842</v>
      </c>
      <c r="H2530" s="188">
        <v>42604</v>
      </c>
      <c r="I2530" s="1" t="s">
        <v>5067</v>
      </c>
      <c r="J2530" s="294" t="s">
        <v>59</v>
      </c>
      <c r="K2530" s="1" t="s">
        <v>36</v>
      </c>
      <c r="L2530" s="1" t="s">
        <v>20</v>
      </c>
      <c r="M2530" s="1" t="s">
        <v>21</v>
      </c>
      <c r="N2530" s="1" t="s">
        <v>11</v>
      </c>
      <c r="O2530" s="9">
        <v>3920</v>
      </c>
      <c r="P2530" s="9">
        <v>0</v>
      </c>
      <c r="Q2530" s="9">
        <v>3920</v>
      </c>
      <c r="R2530" s="6" t="s">
        <v>47</v>
      </c>
      <c r="S2530" s="5" t="s">
        <v>32</v>
      </c>
      <c r="T2530" s="5" t="s">
        <v>2660</v>
      </c>
      <c r="U2530" s="5" t="s">
        <v>1871</v>
      </c>
      <c r="V2530" s="1" t="s">
        <v>56</v>
      </c>
      <c r="W2530" s="1" t="s">
        <v>5068</v>
      </c>
      <c r="X2530" s="1" t="s">
        <v>1458</v>
      </c>
      <c r="Y2530" s="1" t="s">
        <v>1459</v>
      </c>
      <c r="Z2530" s="4">
        <v>42604</v>
      </c>
      <c r="AA2530" s="1" t="s">
        <v>45</v>
      </c>
      <c r="AB2530" s="1" t="s">
        <v>5069</v>
      </c>
      <c r="AC2530" s="1" t="s">
        <v>5070</v>
      </c>
      <c r="AD2530" s="8"/>
    </row>
    <row r="2531" spans="2:30" s="21" customFormat="1" outlineLevel="5" x14ac:dyDescent="0.25">
      <c r="B2531" s="1"/>
      <c r="C2531" s="1"/>
      <c r="D2531" s="1"/>
      <c r="E2531" s="1"/>
      <c r="F2531" s="1"/>
      <c r="G2531" s="192" t="s">
        <v>1842</v>
      </c>
      <c r="H2531" s="188">
        <v>42613</v>
      </c>
      <c r="I2531" s="1" t="s">
        <v>5092</v>
      </c>
      <c r="J2531" s="294" t="s">
        <v>59</v>
      </c>
      <c r="K2531" s="1" t="s">
        <v>36</v>
      </c>
      <c r="L2531" s="1" t="s">
        <v>20</v>
      </c>
      <c r="M2531" s="1" t="s">
        <v>21</v>
      </c>
      <c r="N2531" s="1" t="s">
        <v>11</v>
      </c>
      <c r="O2531" s="9">
        <v>4650</v>
      </c>
      <c r="P2531" s="9">
        <v>0</v>
      </c>
      <c r="Q2531" s="9">
        <v>4650</v>
      </c>
      <c r="R2531" s="6" t="s">
        <v>47</v>
      </c>
      <c r="S2531" s="5" t="s">
        <v>32</v>
      </c>
      <c r="T2531" s="5" t="s">
        <v>2660</v>
      </c>
      <c r="U2531" s="5" t="s">
        <v>1871</v>
      </c>
      <c r="V2531" s="1" t="s">
        <v>56</v>
      </c>
      <c r="W2531" s="1" t="s">
        <v>5093</v>
      </c>
      <c r="X2531" s="1" t="s">
        <v>1615</v>
      </c>
      <c r="Y2531" s="1" t="s">
        <v>1616</v>
      </c>
      <c r="Z2531" s="4">
        <v>42613</v>
      </c>
      <c r="AA2531" s="1" t="s">
        <v>45</v>
      </c>
      <c r="AB2531" s="1" t="s">
        <v>5094</v>
      </c>
      <c r="AC2531" s="1" t="s">
        <v>5095</v>
      </c>
      <c r="AD2531" s="8"/>
    </row>
    <row r="2532" spans="2:30" s="21" customFormat="1" outlineLevel="5" x14ac:dyDescent="0.25">
      <c r="B2532" s="1"/>
      <c r="C2532" s="1"/>
      <c r="D2532" s="1"/>
      <c r="E2532" s="1"/>
      <c r="F2532" s="1"/>
      <c r="G2532" s="192" t="s">
        <v>1842</v>
      </c>
      <c r="H2532" s="188">
        <v>42604</v>
      </c>
      <c r="I2532" s="1" t="s">
        <v>5096</v>
      </c>
      <c r="J2532" s="294" t="s">
        <v>59</v>
      </c>
      <c r="K2532" s="1" t="s">
        <v>36</v>
      </c>
      <c r="L2532" s="1" t="s">
        <v>20</v>
      </c>
      <c r="M2532" s="1" t="s">
        <v>21</v>
      </c>
      <c r="N2532" s="1" t="s">
        <v>11</v>
      </c>
      <c r="O2532" s="9">
        <v>1080</v>
      </c>
      <c r="P2532" s="9">
        <v>0</v>
      </c>
      <c r="Q2532" s="9">
        <v>1080</v>
      </c>
      <c r="R2532" s="6" t="s">
        <v>47</v>
      </c>
      <c r="S2532" s="5" t="s">
        <v>32</v>
      </c>
      <c r="T2532" s="5" t="s">
        <v>2660</v>
      </c>
      <c r="U2532" s="5" t="s">
        <v>1871</v>
      </c>
      <c r="V2532" s="1" t="s">
        <v>56</v>
      </c>
      <c r="W2532" s="1" t="s">
        <v>5097</v>
      </c>
      <c r="X2532" s="1" t="s">
        <v>1513</v>
      </c>
      <c r="Y2532" s="1" t="s">
        <v>1514</v>
      </c>
      <c r="Z2532" s="4">
        <v>42604</v>
      </c>
      <c r="AA2532" s="1" t="s">
        <v>45</v>
      </c>
      <c r="AB2532" s="1" t="s">
        <v>5098</v>
      </c>
      <c r="AC2532" s="1" t="s">
        <v>5099</v>
      </c>
      <c r="AD2532" s="8"/>
    </row>
    <row r="2533" spans="2:30" s="21" customFormat="1" outlineLevel="5" x14ac:dyDescent="0.25">
      <c r="B2533" s="1"/>
      <c r="C2533" s="1"/>
      <c r="D2533" s="1"/>
      <c r="E2533" s="1"/>
      <c r="F2533" s="1"/>
      <c r="G2533" s="192" t="s">
        <v>1842</v>
      </c>
      <c r="H2533" s="188">
        <v>42599</v>
      </c>
      <c r="I2533" s="1" t="s">
        <v>5100</v>
      </c>
      <c r="J2533" s="294" t="s">
        <v>59</v>
      </c>
      <c r="K2533" s="1" t="s">
        <v>36</v>
      </c>
      <c r="L2533" s="1" t="s">
        <v>20</v>
      </c>
      <c r="M2533" s="1" t="s">
        <v>21</v>
      </c>
      <c r="N2533" s="1" t="s">
        <v>11</v>
      </c>
      <c r="O2533" s="9">
        <v>2312</v>
      </c>
      <c r="P2533" s="9">
        <v>0</v>
      </c>
      <c r="Q2533" s="9">
        <v>2312</v>
      </c>
      <c r="R2533" s="6" t="s">
        <v>47</v>
      </c>
      <c r="S2533" s="5" t="s">
        <v>32</v>
      </c>
      <c r="T2533" s="5" t="s">
        <v>2660</v>
      </c>
      <c r="U2533" s="5" t="s">
        <v>1871</v>
      </c>
      <c r="V2533" s="1" t="s">
        <v>56</v>
      </c>
      <c r="W2533" s="1" t="s">
        <v>5101</v>
      </c>
      <c r="X2533" s="1" t="s">
        <v>5102</v>
      </c>
      <c r="Y2533" s="1" t="s">
        <v>5103</v>
      </c>
      <c r="Z2533" s="4">
        <v>42599</v>
      </c>
      <c r="AA2533" s="1" t="s">
        <v>45</v>
      </c>
      <c r="AB2533" s="1" t="s">
        <v>5104</v>
      </c>
      <c r="AC2533" s="1" t="s">
        <v>5105</v>
      </c>
      <c r="AD2533" s="8"/>
    </row>
    <row r="2534" spans="2:30" s="21" customFormat="1" outlineLevel="5" x14ac:dyDescent="0.25">
      <c r="B2534" s="1"/>
      <c r="C2534" s="1"/>
      <c r="D2534" s="1"/>
      <c r="E2534" s="1"/>
      <c r="F2534" s="1"/>
      <c r="G2534" s="192" t="s">
        <v>1842</v>
      </c>
      <c r="H2534" s="188">
        <v>42604</v>
      </c>
      <c r="I2534" s="1" t="s">
        <v>5114</v>
      </c>
      <c r="J2534" s="294" t="s">
        <v>59</v>
      </c>
      <c r="K2534" s="1" t="s">
        <v>36</v>
      </c>
      <c r="L2534" s="1" t="s">
        <v>20</v>
      </c>
      <c r="M2534" s="1" t="s">
        <v>21</v>
      </c>
      <c r="N2534" s="1" t="s">
        <v>11</v>
      </c>
      <c r="O2534" s="9">
        <v>7350</v>
      </c>
      <c r="P2534" s="9">
        <v>0</v>
      </c>
      <c r="Q2534" s="9">
        <v>7350</v>
      </c>
      <c r="R2534" s="6" t="s">
        <v>47</v>
      </c>
      <c r="S2534" s="5" t="s">
        <v>32</v>
      </c>
      <c r="T2534" s="5" t="s">
        <v>2660</v>
      </c>
      <c r="U2534" s="5" t="s">
        <v>1871</v>
      </c>
      <c r="V2534" s="1" t="s">
        <v>56</v>
      </c>
      <c r="W2534" s="1" t="s">
        <v>5115</v>
      </c>
      <c r="X2534" s="1" t="s">
        <v>1477</v>
      </c>
      <c r="Y2534" s="1" t="s">
        <v>1478</v>
      </c>
      <c r="Z2534" s="4">
        <v>42604</v>
      </c>
      <c r="AA2534" s="1" t="s">
        <v>1472</v>
      </c>
      <c r="AB2534" s="1" t="s">
        <v>5116</v>
      </c>
      <c r="AC2534" s="1" t="s">
        <v>5117</v>
      </c>
      <c r="AD2534" s="8"/>
    </row>
    <row r="2535" spans="2:30" s="21" customFormat="1" ht="15" customHeight="1" outlineLevel="5" x14ac:dyDescent="0.25">
      <c r="B2535" s="1"/>
      <c r="C2535" s="1"/>
      <c r="D2535" s="1"/>
      <c r="E2535" s="1"/>
      <c r="F2535" s="1"/>
      <c r="G2535" s="192" t="s">
        <v>1842</v>
      </c>
      <c r="H2535" s="188">
        <v>42622</v>
      </c>
      <c r="I2535" s="1" t="s">
        <v>5199</v>
      </c>
      <c r="J2535" s="294" t="s">
        <v>59</v>
      </c>
      <c r="K2535" s="1" t="s">
        <v>36</v>
      </c>
      <c r="L2535" s="1" t="s">
        <v>20</v>
      </c>
      <c r="M2535" s="1" t="s">
        <v>21</v>
      </c>
      <c r="N2535" s="1" t="s">
        <v>11</v>
      </c>
      <c r="O2535" s="9">
        <v>4965</v>
      </c>
      <c r="P2535" s="9">
        <v>0</v>
      </c>
      <c r="Q2535" s="9">
        <v>4965</v>
      </c>
      <c r="R2535" s="6" t="s">
        <v>47</v>
      </c>
      <c r="S2535" s="5" t="s">
        <v>32</v>
      </c>
      <c r="T2535" s="5" t="s">
        <v>2660</v>
      </c>
      <c r="U2535" s="5" t="s">
        <v>1871</v>
      </c>
      <c r="V2535" s="1" t="s">
        <v>56</v>
      </c>
      <c r="W2535" s="1" t="s">
        <v>5200</v>
      </c>
      <c r="X2535" s="1" t="s">
        <v>2116</v>
      </c>
      <c r="Y2535" s="1" t="s">
        <v>2117</v>
      </c>
      <c r="Z2535" s="4">
        <v>42622</v>
      </c>
      <c r="AA2535" s="1" t="s">
        <v>45</v>
      </c>
      <c r="AB2535" s="1" t="s">
        <v>5201</v>
      </c>
      <c r="AC2535" s="1" t="s">
        <v>5202</v>
      </c>
      <c r="AD2535" s="8"/>
    </row>
    <row r="2536" spans="2:30" s="21" customFormat="1" outlineLevel="5" x14ac:dyDescent="0.25">
      <c r="B2536" s="1"/>
      <c r="C2536" s="1"/>
      <c r="D2536" s="1"/>
      <c r="E2536" s="1"/>
      <c r="F2536" s="1"/>
      <c r="G2536" s="192" t="s">
        <v>1842</v>
      </c>
      <c r="H2536" s="188">
        <v>42614</v>
      </c>
      <c r="I2536" s="1" t="s">
        <v>5221</v>
      </c>
      <c r="J2536" s="294" t="s">
        <v>59</v>
      </c>
      <c r="K2536" s="1" t="s">
        <v>36</v>
      </c>
      <c r="L2536" s="1" t="s">
        <v>20</v>
      </c>
      <c r="M2536" s="1" t="s">
        <v>21</v>
      </c>
      <c r="N2536" s="1" t="s">
        <v>11</v>
      </c>
      <c r="O2536" s="9">
        <v>14960</v>
      </c>
      <c r="P2536" s="9">
        <v>0</v>
      </c>
      <c r="Q2536" s="9">
        <v>14960</v>
      </c>
      <c r="R2536" s="6" t="s">
        <v>47</v>
      </c>
      <c r="S2536" s="5" t="s">
        <v>32</v>
      </c>
      <c r="T2536" s="5" t="s">
        <v>2660</v>
      </c>
      <c r="U2536" s="5" t="s">
        <v>1871</v>
      </c>
      <c r="V2536" s="1" t="s">
        <v>56</v>
      </c>
      <c r="W2536" s="1" t="s">
        <v>5222</v>
      </c>
      <c r="X2536" s="1" t="s">
        <v>1513</v>
      </c>
      <c r="Y2536" s="1" t="s">
        <v>1514</v>
      </c>
      <c r="Z2536" s="4">
        <v>42614</v>
      </c>
      <c r="AA2536" s="1" t="s">
        <v>45</v>
      </c>
      <c r="AB2536" s="1" t="s">
        <v>5223</v>
      </c>
      <c r="AC2536" s="1" t="s">
        <v>5224</v>
      </c>
      <c r="AD2536" s="8"/>
    </row>
    <row r="2537" spans="2:30" s="21" customFormat="1" ht="15" customHeight="1" outlineLevel="5" x14ac:dyDescent="0.25">
      <c r="B2537" s="1"/>
      <c r="C2537" s="1"/>
      <c r="D2537" s="1"/>
      <c r="E2537" s="1"/>
      <c r="F2537" s="1"/>
      <c r="G2537" s="192" t="s">
        <v>1842</v>
      </c>
      <c r="H2537" s="188">
        <v>42640</v>
      </c>
      <c r="I2537" s="1" t="s">
        <v>5239</v>
      </c>
      <c r="J2537" s="294" t="s">
        <v>59</v>
      </c>
      <c r="K2537" s="1" t="s">
        <v>36</v>
      </c>
      <c r="L2537" s="1" t="s">
        <v>20</v>
      </c>
      <c r="M2537" s="1" t="s">
        <v>21</v>
      </c>
      <c r="N2537" s="1" t="s">
        <v>11</v>
      </c>
      <c r="O2537" s="9">
        <v>30390</v>
      </c>
      <c r="P2537" s="9">
        <v>0</v>
      </c>
      <c r="Q2537" s="9">
        <v>30390</v>
      </c>
      <c r="R2537" s="6" t="s">
        <v>47</v>
      </c>
      <c r="S2537" s="5" t="s">
        <v>32</v>
      </c>
      <c r="T2537" s="5" t="s">
        <v>2660</v>
      </c>
      <c r="U2537" s="5" t="s">
        <v>1871</v>
      </c>
      <c r="V2537" s="1" t="s">
        <v>56</v>
      </c>
      <c r="W2537" s="1" t="s">
        <v>5240</v>
      </c>
      <c r="X2537" s="1" t="s">
        <v>1513</v>
      </c>
      <c r="Y2537" s="1" t="s">
        <v>1514</v>
      </c>
      <c r="Z2537" s="4">
        <v>42640</v>
      </c>
      <c r="AA2537" s="1" t="s">
        <v>45</v>
      </c>
      <c r="AB2537" s="1" t="s">
        <v>5241</v>
      </c>
      <c r="AC2537" s="1" t="s">
        <v>5242</v>
      </c>
      <c r="AD2537" s="8" t="s">
        <v>5243</v>
      </c>
    </row>
    <row r="2538" spans="2:30" s="21" customFormat="1" outlineLevel="5" x14ac:dyDescent="0.25">
      <c r="B2538" s="1"/>
      <c r="C2538" s="1"/>
      <c r="D2538" s="1"/>
      <c r="E2538" s="1"/>
      <c r="F2538" s="1"/>
      <c r="G2538" s="192" t="s">
        <v>1842</v>
      </c>
      <c r="H2538" s="188">
        <v>42629</v>
      </c>
      <c r="I2538" s="1" t="s">
        <v>5244</v>
      </c>
      <c r="J2538" s="294" t="s">
        <v>59</v>
      </c>
      <c r="K2538" s="1" t="s">
        <v>36</v>
      </c>
      <c r="L2538" s="1" t="s">
        <v>20</v>
      </c>
      <c r="M2538" s="1" t="s">
        <v>21</v>
      </c>
      <c r="N2538" s="1" t="s">
        <v>11</v>
      </c>
      <c r="O2538" s="9">
        <v>28225</v>
      </c>
      <c r="P2538" s="9">
        <v>0</v>
      </c>
      <c r="Q2538" s="9">
        <v>28225</v>
      </c>
      <c r="R2538" s="6" t="s">
        <v>47</v>
      </c>
      <c r="S2538" s="5" t="s">
        <v>32</v>
      </c>
      <c r="T2538" s="5" t="s">
        <v>2660</v>
      </c>
      <c r="U2538" s="5" t="s">
        <v>1871</v>
      </c>
      <c r="V2538" s="1" t="s">
        <v>56</v>
      </c>
      <c r="W2538" s="1" t="s">
        <v>5245</v>
      </c>
      <c r="X2538" s="1" t="s">
        <v>1501</v>
      </c>
      <c r="Y2538" s="1" t="s">
        <v>1502</v>
      </c>
      <c r="Z2538" s="4">
        <v>42629</v>
      </c>
      <c r="AA2538" s="1" t="s">
        <v>45</v>
      </c>
      <c r="AB2538" s="1" t="s">
        <v>5246</v>
      </c>
      <c r="AC2538" s="1" t="s">
        <v>5247</v>
      </c>
      <c r="AD2538" s="8"/>
    </row>
    <row r="2539" spans="2:30" s="21" customFormat="1" outlineLevel="5" x14ac:dyDescent="0.25">
      <c r="B2539" s="1"/>
      <c r="C2539" s="1"/>
      <c r="D2539" s="1"/>
      <c r="E2539" s="1"/>
      <c r="F2539" s="1"/>
      <c r="G2539" s="192" t="s">
        <v>1842</v>
      </c>
      <c r="H2539" s="188">
        <v>42642</v>
      </c>
      <c r="I2539" s="1" t="s">
        <v>5248</v>
      </c>
      <c r="J2539" s="294" t="s">
        <v>59</v>
      </c>
      <c r="K2539" s="1" t="s">
        <v>36</v>
      </c>
      <c r="L2539" s="1" t="s">
        <v>20</v>
      </c>
      <c r="M2539" s="1" t="s">
        <v>21</v>
      </c>
      <c r="N2539" s="1" t="s">
        <v>11</v>
      </c>
      <c r="O2539" s="9">
        <v>21040</v>
      </c>
      <c r="P2539" s="9">
        <v>0</v>
      </c>
      <c r="Q2539" s="9">
        <v>21040</v>
      </c>
      <c r="R2539" s="6" t="s">
        <v>47</v>
      </c>
      <c r="S2539" s="5" t="s">
        <v>32</v>
      </c>
      <c r="T2539" s="5" t="s">
        <v>2660</v>
      </c>
      <c r="U2539" s="5" t="s">
        <v>1871</v>
      </c>
      <c r="V2539" s="1" t="s">
        <v>56</v>
      </c>
      <c r="W2539" s="1" t="s">
        <v>5249</v>
      </c>
      <c r="X2539" s="1" t="s">
        <v>2234</v>
      </c>
      <c r="Y2539" s="1" t="s">
        <v>2235</v>
      </c>
      <c r="Z2539" s="4">
        <v>42642</v>
      </c>
      <c r="AA2539" s="1" t="s">
        <v>45</v>
      </c>
      <c r="AB2539" s="1" t="s">
        <v>5250</v>
      </c>
      <c r="AC2539" s="1" t="s">
        <v>5251</v>
      </c>
      <c r="AD2539" s="8"/>
    </row>
    <row r="2540" spans="2:30" s="21" customFormat="1" outlineLevel="5" x14ac:dyDescent="0.25">
      <c r="B2540" s="1"/>
      <c r="C2540" s="1"/>
      <c r="D2540" s="1"/>
      <c r="E2540" s="1"/>
      <c r="F2540" s="1"/>
      <c r="G2540" s="192" t="s">
        <v>1842</v>
      </c>
      <c r="H2540" s="188">
        <v>42629</v>
      </c>
      <c r="I2540" s="1" t="s">
        <v>5256</v>
      </c>
      <c r="J2540" s="294" t="s">
        <v>59</v>
      </c>
      <c r="K2540" s="1" t="s">
        <v>36</v>
      </c>
      <c r="L2540" s="1" t="s">
        <v>20</v>
      </c>
      <c r="M2540" s="1" t="s">
        <v>21</v>
      </c>
      <c r="N2540" s="1" t="s">
        <v>11</v>
      </c>
      <c r="O2540" s="9">
        <v>9790</v>
      </c>
      <c r="P2540" s="9">
        <v>0</v>
      </c>
      <c r="Q2540" s="9">
        <v>9790</v>
      </c>
      <c r="R2540" s="6" t="s">
        <v>47</v>
      </c>
      <c r="S2540" s="5" t="s">
        <v>32</v>
      </c>
      <c r="T2540" s="5" t="s">
        <v>2660</v>
      </c>
      <c r="U2540" s="5" t="s">
        <v>1871</v>
      </c>
      <c r="V2540" s="1" t="s">
        <v>56</v>
      </c>
      <c r="W2540" s="1" t="s">
        <v>5257</v>
      </c>
      <c r="X2540" s="1" t="s">
        <v>1720</v>
      </c>
      <c r="Y2540" s="1" t="s">
        <v>1721</v>
      </c>
      <c r="Z2540" s="4">
        <v>42629</v>
      </c>
      <c r="AA2540" s="1" t="s">
        <v>45</v>
      </c>
      <c r="AB2540" s="1" t="s">
        <v>5258</v>
      </c>
      <c r="AC2540" s="1" t="s">
        <v>5259</v>
      </c>
      <c r="AD2540" s="8"/>
    </row>
    <row r="2541" spans="2:30" s="21" customFormat="1" outlineLevel="5" x14ac:dyDescent="0.25">
      <c r="B2541" s="1"/>
      <c r="C2541" s="1"/>
      <c r="D2541" s="1"/>
      <c r="E2541" s="1"/>
      <c r="F2541" s="1"/>
      <c r="G2541" s="192" t="s">
        <v>1842</v>
      </c>
      <c r="H2541" s="188">
        <v>42626</v>
      </c>
      <c r="I2541" s="1" t="s">
        <v>5280</v>
      </c>
      <c r="J2541" s="294" t="s">
        <v>59</v>
      </c>
      <c r="K2541" s="1" t="s">
        <v>36</v>
      </c>
      <c r="L2541" s="1" t="s">
        <v>20</v>
      </c>
      <c r="M2541" s="1" t="s">
        <v>21</v>
      </c>
      <c r="N2541" s="1" t="s">
        <v>11</v>
      </c>
      <c r="O2541" s="9">
        <v>39366.25</v>
      </c>
      <c r="P2541" s="9">
        <v>0</v>
      </c>
      <c r="Q2541" s="9">
        <v>39366.25</v>
      </c>
      <c r="R2541" s="6" t="s">
        <v>47</v>
      </c>
      <c r="S2541" s="5" t="s">
        <v>32</v>
      </c>
      <c r="T2541" s="5" t="s">
        <v>2660</v>
      </c>
      <c r="U2541" s="5" t="s">
        <v>1871</v>
      </c>
      <c r="V2541" s="1" t="s">
        <v>56</v>
      </c>
      <c r="W2541" s="1" t="s">
        <v>5281</v>
      </c>
      <c r="X2541" s="1" t="s">
        <v>1731</v>
      </c>
      <c r="Y2541" s="1" t="s">
        <v>1732</v>
      </c>
      <c r="Z2541" s="4">
        <v>42626</v>
      </c>
      <c r="AA2541" s="1" t="s">
        <v>45</v>
      </c>
      <c r="AB2541" s="1" t="s">
        <v>5282</v>
      </c>
      <c r="AC2541" s="1" t="s">
        <v>5283</v>
      </c>
      <c r="AD2541" s="8"/>
    </row>
    <row r="2542" spans="2:30" s="21" customFormat="1" outlineLevel="5" x14ac:dyDescent="0.25">
      <c r="B2542" s="1"/>
      <c r="C2542" s="1"/>
      <c r="D2542" s="1"/>
      <c r="E2542" s="1"/>
      <c r="F2542" s="1"/>
      <c r="G2542" s="192" t="s">
        <v>1842</v>
      </c>
      <c r="H2542" s="188">
        <v>42622</v>
      </c>
      <c r="I2542" s="1" t="s">
        <v>5293</v>
      </c>
      <c r="J2542" s="294" t="s">
        <v>59</v>
      </c>
      <c r="K2542" s="1" t="s">
        <v>36</v>
      </c>
      <c r="L2542" s="1" t="s">
        <v>20</v>
      </c>
      <c r="M2542" s="1" t="s">
        <v>21</v>
      </c>
      <c r="N2542" s="1" t="s">
        <v>11</v>
      </c>
      <c r="O2542" s="9">
        <v>755</v>
      </c>
      <c r="P2542" s="9">
        <v>0</v>
      </c>
      <c r="Q2542" s="9">
        <v>755</v>
      </c>
      <c r="R2542" s="6" t="s">
        <v>47</v>
      </c>
      <c r="S2542" s="5" t="s">
        <v>32</v>
      </c>
      <c r="T2542" s="5" t="s">
        <v>2660</v>
      </c>
      <c r="U2542" s="5" t="s">
        <v>1871</v>
      </c>
      <c r="V2542" s="1" t="s">
        <v>56</v>
      </c>
      <c r="W2542" s="1" t="s">
        <v>5294</v>
      </c>
      <c r="X2542" s="1" t="s">
        <v>1615</v>
      </c>
      <c r="Y2542" s="1" t="s">
        <v>1616</v>
      </c>
      <c r="Z2542" s="4">
        <v>42622</v>
      </c>
      <c r="AA2542" s="1" t="s">
        <v>45</v>
      </c>
      <c r="AB2542" s="1" t="s">
        <v>5295</v>
      </c>
      <c r="AC2542" s="1" t="s">
        <v>5296</v>
      </c>
      <c r="AD2542" s="8"/>
    </row>
    <row r="2543" spans="2:30" s="21" customFormat="1" ht="15" customHeight="1" outlineLevel="5" x14ac:dyDescent="0.25">
      <c r="B2543" s="1"/>
      <c r="C2543" s="1"/>
      <c r="D2543" s="1"/>
      <c r="E2543" s="1"/>
      <c r="F2543" s="1"/>
      <c r="G2543" s="192" t="s">
        <v>1842</v>
      </c>
      <c r="H2543" s="188">
        <v>42626</v>
      </c>
      <c r="I2543" s="1" t="s">
        <v>5335</v>
      </c>
      <c r="J2543" s="294" t="s">
        <v>59</v>
      </c>
      <c r="K2543" s="1" t="s">
        <v>36</v>
      </c>
      <c r="L2543" s="1" t="s">
        <v>20</v>
      </c>
      <c r="M2543" s="1" t="s">
        <v>21</v>
      </c>
      <c r="N2543" s="1" t="s">
        <v>11</v>
      </c>
      <c r="O2543" s="9">
        <v>4690</v>
      </c>
      <c r="P2543" s="9">
        <v>0</v>
      </c>
      <c r="Q2543" s="9">
        <v>4690</v>
      </c>
      <c r="R2543" s="6" t="s">
        <v>47</v>
      </c>
      <c r="S2543" s="5" t="s">
        <v>32</v>
      </c>
      <c r="T2543" s="5" t="s">
        <v>2660</v>
      </c>
      <c r="U2543" s="5" t="s">
        <v>1871</v>
      </c>
      <c r="V2543" s="1" t="s">
        <v>56</v>
      </c>
      <c r="W2543" s="1" t="s">
        <v>5336</v>
      </c>
      <c r="X2543" s="1" t="s">
        <v>1464</v>
      </c>
      <c r="Y2543" s="1" t="s">
        <v>1465</v>
      </c>
      <c r="Z2543" s="4">
        <v>42626</v>
      </c>
      <c r="AA2543" s="1" t="s">
        <v>45</v>
      </c>
      <c r="AB2543" s="1" t="s">
        <v>5337</v>
      </c>
      <c r="AC2543" s="1" t="s">
        <v>5338</v>
      </c>
      <c r="AD2543" s="8"/>
    </row>
    <row r="2544" spans="2:30" s="21" customFormat="1" ht="15" customHeight="1" outlineLevel="5" x14ac:dyDescent="0.25">
      <c r="B2544" s="1"/>
      <c r="C2544" s="1"/>
      <c r="D2544" s="1"/>
      <c r="E2544" s="1"/>
      <c r="F2544" s="1"/>
      <c r="G2544" s="192" t="s">
        <v>1842</v>
      </c>
      <c r="H2544" s="188">
        <v>42635</v>
      </c>
      <c r="I2544" s="1" t="s">
        <v>5351</v>
      </c>
      <c r="J2544" s="294" t="s">
        <v>59</v>
      </c>
      <c r="K2544" s="1" t="s">
        <v>36</v>
      </c>
      <c r="L2544" s="1" t="s">
        <v>20</v>
      </c>
      <c r="M2544" s="1" t="s">
        <v>21</v>
      </c>
      <c r="N2544" s="1" t="s">
        <v>11</v>
      </c>
      <c r="O2544" s="9">
        <v>4704</v>
      </c>
      <c r="P2544" s="9">
        <v>0</v>
      </c>
      <c r="Q2544" s="9">
        <v>4704</v>
      </c>
      <c r="R2544" s="6" t="s">
        <v>47</v>
      </c>
      <c r="S2544" s="5" t="s">
        <v>32</v>
      </c>
      <c r="T2544" s="5" t="s">
        <v>2660</v>
      </c>
      <c r="U2544" s="5" t="s">
        <v>1871</v>
      </c>
      <c r="V2544" s="1" t="s">
        <v>56</v>
      </c>
      <c r="W2544" s="1" t="s">
        <v>5352</v>
      </c>
      <c r="X2544" s="1" t="s">
        <v>2985</v>
      </c>
      <c r="Y2544" s="1" t="s">
        <v>2986</v>
      </c>
      <c r="Z2544" s="4">
        <v>42635</v>
      </c>
      <c r="AA2544" s="1" t="s">
        <v>45</v>
      </c>
      <c r="AB2544" s="1" t="s">
        <v>5353</v>
      </c>
      <c r="AC2544" s="1" t="s">
        <v>5354</v>
      </c>
      <c r="AD2544" s="8"/>
    </row>
    <row r="2545" spans="2:30" s="21" customFormat="1" ht="15" customHeight="1" outlineLevel="5" x14ac:dyDescent="0.25">
      <c r="B2545" s="1"/>
      <c r="C2545" s="1"/>
      <c r="D2545" s="1"/>
      <c r="E2545" s="1"/>
      <c r="F2545" s="1"/>
      <c r="G2545" s="192" t="s">
        <v>1842</v>
      </c>
      <c r="H2545" s="188">
        <v>42633</v>
      </c>
      <c r="I2545" s="1" t="s">
        <v>5362</v>
      </c>
      <c r="J2545" s="294" t="s">
        <v>59</v>
      </c>
      <c r="K2545" s="1" t="s">
        <v>36</v>
      </c>
      <c r="L2545" s="1" t="s">
        <v>20</v>
      </c>
      <c r="M2545" s="1" t="s">
        <v>21</v>
      </c>
      <c r="N2545" s="1" t="s">
        <v>11</v>
      </c>
      <c r="O2545" s="9">
        <v>30600</v>
      </c>
      <c r="P2545" s="9">
        <v>0</v>
      </c>
      <c r="Q2545" s="9">
        <v>30600</v>
      </c>
      <c r="R2545" s="6" t="s">
        <v>47</v>
      </c>
      <c r="S2545" s="5" t="s">
        <v>32</v>
      </c>
      <c r="T2545" s="5" t="s">
        <v>2660</v>
      </c>
      <c r="U2545" s="5" t="s">
        <v>1871</v>
      </c>
      <c r="V2545" s="1" t="s">
        <v>56</v>
      </c>
      <c r="W2545" s="1" t="s">
        <v>5363</v>
      </c>
      <c r="X2545" s="1" t="s">
        <v>1467</v>
      </c>
      <c r="Y2545" s="1" t="s">
        <v>1468</v>
      </c>
      <c r="Z2545" s="4">
        <v>42633</v>
      </c>
      <c r="AA2545" s="1" t="s">
        <v>45</v>
      </c>
      <c r="AB2545" s="1" t="s">
        <v>5364</v>
      </c>
      <c r="AC2545" s="1" t="s">
        <v>5365</v>
      </c>
      <c r="AD2545" s="8"/>
    </row>
    <row r="2546" spans="2:30" s="21" customFormat="1" outlineLevel="5" x14ac:dyDescent="0.25">
      <c r="B2546" s="1"/>
      <c r="C2546" s="1"/>
      <c r="D2546" s="1"/>
      <c r="E2546" s="1"/>
      <c r="F2546" s="1"/>
      <c r="G2546" s="192" t="s">
        <v>1842</v>
      </c>
      <c r="H2546" s="188">
        <v>42640</v>
      </c>
      <c r="I2546" s="1" t="s">
        <v>5375</v>
      </c>
      <c r="J2546" s="294" t="s">
        <v>59</v>
      </c>
      <c r="K2546" s="1" t="s">
        <v>36</v>
      </c>
      <c r="L2546" s="1" t="s">
        <v>20</v>
      </c>
      <c r="M2546" s="1" t="s">
        <v>21</v>
      </c>
      <c r="N2546" s="1" t="s">
        <v>11</v>
      </c>
      <c r="O2546" s="9">
        <v>1174.5</v>
      </c>
      <c r="P2546" s="9">
        <v>0</v>
      </c>
      <c r="Q2546" s="9">
        <v>1174.5</v>
      </c>
      <c r="R2546" s="6" t="s">
        <v>47</v>
      </c>
      <c r="S2546" s="5" t="s">
        <v>32</v>
      </c>
      <c r="T2546" s="5" t="s">
        <v>2660</v>
      </c>
      <c r="U2546" s="5" t="s">
        <v>1871</v>
      </c>
      <c r="V2546" s="1" t="s">
        <v>56</v>
      </c>
      <c r="W2546" s="1" t="s">
        <v>5376</v>
      </c>
      <c r="X2546" s="1" t="s">
        <v>1624</v>
      </c>
      <c r="Y2546" s="1" t="s">
        <v>1625</v>
      </c>
      <c r="Z2546" s="4">
        <v>42640</v>
      </c>
      <c r="AA2546" s="1" t="s">
        <v>45</v>
      </c>
      <c r="AB2546" s="1" t="s">
        <v>5377</v>
      </c>
      <c r="AC2546" s="1" t="s">
        <v>5378</v>
      </c>
      <c r="AD2546" s="8"/>
    </row>
    <row r="2547" spans="2:30" s="21" customFormat="1" outlineLevel="5" x14ac:dyDescent="0.25">
      <c r="B2547" s="1"/>
      <c r="C2547" s="1"/>
      <c r="D2547" s="1"/>
      <c r="E2547" s="1"/>
      <c r="F2547" s="1"/>
      <c r="G2547" s="192" t="s">
        <v>1842</v>
      </c>
      <c r="H2547" s="188">
        <v>42636</v>
      </c>
      <c r="I2547" s="1" t="s">
        <v>5379</v>
      </c>
      <c r="J2547" s="294" t="s">
        <v>59</v>
      </c>
      <c r="K2547" s="1" t="s">
        <v>36</v>
      </c>
      <c r="L2547" s="1" t="s">
        <v>20</v>
      </c>
      <c r="M2547" s="1" t="s">
        <v>21</v>
      </c>
      <c r="N2547" s="1" t="s">
        <v>11</v>
      </c>
      <c r="O2547" s="9">
        <v>2940.84</v>
      </c>
      <c r="P2547" s="9">
        <v>0</v>
      </c>
      <c r="Q2547" s="9">
        <v>2940.84</v>
      </c>
      <c r="R2547" s="6" t="s">
        <v>47</v>
      </c>
      <c r="S2547" s="5" t="s">
        <v>32</v>
      </c>
      <c r="T2547" s="5" t="s">
        <v>2660</v>
      </c>
      <c r="U2547" s="5" t="s">
        <v>1871</v>
      </c>
      <c r="V2547" s="1" t="s">
        <v>56</v>
      </c>
      <c r="W2547" s="1" t="s">
        <v>5380</v>
      </c>
      <c r="X2547" s="1" t="s">
        <v>1743</v>
      </c>
      <c r="Y2547" s="1" t="s">
        <v>1744</v>
      </c>
      <c r="Z2547" s="4">
        <v>42636</v>
      </c>
      <c r="AA2547" s="1" t="s">
        <v>45</v>
      </c>
      <c r="AB2547" s="1" t="s">
        <v>5381</v>
      </c>
      <c r="AC2547" s="1" t="s">
        <v>5382</v>
      </c>
      <c r="AD2547" s="8"/>
    </row>
    <row r="2548" spans="2:30" s="21" customFormat="1" outlineLevel="5" x14ac:dyDescent="0.25">
      <c r="B2548" s="1"/>
      <c r="C2548" s="1"/>
      <c r="D2548" s="1"/>
      <c r="E2548" s="1"/>
      <c r="F2548" s="1"/>
      <c r="G2548" s="192" t="s">
        <v>1842</v>
      </c>
      <c r="H2548" s="188">
        <v>42629</v>
      </c>
      <c r="I2548" s="1" t="s">
        <v>5428</v>
      </c>
      <c r="J2548" s="294" t="s">
        <v>59</v>
      </c>
      <c r="K2548" s="1" t="s">
        <v>36</v>
      </c>
      <c r="L2548" s="1" t="s">
        <v>20</v>
      </c>
      <c r="M2548" s="1" t="s">
        <v>21</v>
      </c>
      <c r="N2548" s="1" t="s">
        <v>11</v>
      </c>
      <c r="O2548" s="9">
        <v>1749.3</v>
      </c>
      <c r="P2548" s="9">
        <v>0</v>
      </c>
      <c r="Q2548" s="9">
        <v>1749.3</v>
      </c>
      <c r="R2548" s="6" t="s">
        <v>1742</v>
      </c>
      <c r="S2548" s="5" t="s">
        <v>32</v>
      </c>
      <c r="T2548" s="5" t="s">
        <v>2660</v>
      </c>
      <c r="U2548" s="5" t="s">
        <v>1871</v>
      </c>
      <c r="V2548" s="1" t="s">
        <v>1638</v>
      </c>
      <c r="W2548" s="1" t="s">
        <v>5429</v>
      </c>
      <c r="X2548" s="1"/>
      <c r="Y2548" s="1"/>
      <c r="Z2548" s="4">
        <v>42629</v>
      </c>
      <c r="AA2548" s="1" t="s">
        <v>26</v>
      </c>
      <c r="AB2548" s="1" t="s">
        <v>5429</v>
      </c>
      <c r="AC2548" s="1" t="s">
        <v>5430</v>
      </c>
      <c r="AD2548" s="8"/>
    </row>
    <row r="2549" spans="2:30" s="21" customFormat="1" ht="15" customHeight="1" outlineLevel="5" x14ac:dyDescent="0.25">
      <c r="B2549" s="1"/>
      <c r="C2549" s="1"/>
      <c r="D2549" s="1"/>
      <c r="E2549" s="1"/>
      <c r="F2549" s="1"/>
      <c r="G2549" s="192" t="s">
        <v>1842</v>
      </c>
      <c r="H2549" s="188">
        <v>42642</v>
      </c>
      <c r="I2549" s="1" t="s">
        <v>5435</v>
      </c>
      <c r="J2549" s="294" t="s">
        <v>59</v>
      </c>
      <c r="K2549" s="1" t="s">
        <v>36</v>
      </c>
      <c r="L2549" s="1" t="s">
        <v>20</v>
      </c>
      <c r="M2549" s="1" t="s">
        <v>21</v>
      </c>
      <c r="N2549" s="1" t="s">
        <v>11</v>
      </c>
      <c r="O2549" s="9">
        <v>4535</v>
      </c>
      <c r="P2549" s="9">
        <v>0</v>
      </c>
      <c r="Q2549" s="9">
        <v>4535</v>
      </c>
      <c r="R2549" s="6" t="s">
        <v>47</v>
      </c>
      <c r="S2549" s="5" t="s">
        <v>32</v>
      </c>
      <c r="T2549" s="5" t="s">
        <v>2660</v>
      </c>
      <c r="U2549" s="5" t="s">
        <v>1871</v>
      </c>
      <c r="V2549" s="1" t="s">
        <v>56</v>
      </c>
      <c r="W2549" s="1" t="s">
        <v>5436</v>
      </c>
      <c r="X2549" s="1" t="s">
        <v>1510</v>
      </c>
      <c r="Y2549" s="1" t="s">
        <v>1511</v>
      </c>
      <c r="Z2549" s="4">
        <v>42642</v>
      </c>
      <c r="AA2549" s="1" t="s">
        <v>45</v>
      </c>
      <c r="AB2549" s="1" t="s">
        <v>5437</v>
      </c>
      <c r="AC2549" s="1" t="s">
        <v>5438</v>
      </c>
      <c r="AD2549" s="8" t="s">
        <v>5439</v>
      </c>
    </row>
    <row r="2550" spans="2:30" s="21" customFormat="1" outlineLevel="5" x14ac:dyDescent="0.25">
      <c r="B2550" s="1"/>
      <c r="C2550" s="1"/>
      <c r="D2550" s="1"/>
      <c r="E2550" s="1"/>
      <c r="F2550" s="1"/>
      <c r="G2550" s="192" t="s">
        <v>1842</v>
      </c>
      <c r="H2550" s="188">
        <v>42642</v>
      </c>
      <c r="I2550" s="1" t="s">
        <v>5466</v>
      </c>
      <c r="J2550" s="294" t="s">
        <v>59</v>
      </c>
      <c r="K2550" s="1" t="s">
        <v>36</v>
      </c>
      <c r="L2550" s="1" t="s">
        <v>20</v>
      </c>
      <c r="M2550" s="1" t="s">
        <v>21</v>
      </c>
      <c r="N2550" s="1" t="s">
        <v>11</v>
      </c>
      <c r="O2550" s="9">
        <v>2146.6</v>
      </c>
      <c r="P2550" s="9">
        <v>0</v>
      </c>
      <c r="Q2550" s="9">
        <v>2146.6</v>
      </c>
      <c r="R2550" s="6" t="s">
        <v>47</v>
      </c>
      <c r="S2550" s="5" t="s">
        <v>32</v>
      </c>
      <c r="T2550" s="5" t="s">
        <v>2660</v>
      </c>
      <c r="U2550" s="5" t="s">
        <v>1871</v>
      </c>
      <c r="V2550" s="1" t="s">
        <v>56</v>
      </c>
      <c r="W2550" s="1" t="s">
        <v>5467</v>
      </c>
      <c r="X2550" s="1" t="s">
        <v>5468</v>
      </c>
      <c r="Y2550" s="1" t="s">
        <v>5469</v>
      </c>
      <c r="Z2550" s="4">
        <v>42642</v>
      </c>
      <c r="AA2550" s="1" t="s">
        <v>45</v>
      </c>
      <c r="AB2550" s="1" t="s">
        <v>5470</v>
      </c>
      <c r="AC2550" s="1" t="s">
        <v>5471</v>
      </c>
      <c r="AD2550" s="8"/>
    </row>
    <row r="2551" spans="2:30" s="21" customFormat="1" outlineLevel="5" x14ac:dyDescent="0.25">
      <c r="B2551" s="1"/>
      <c r="C2551" s="1"/>
      <c r="D2551" s="1"/>
      <c r="E2551" s="1"/>
      <c r="F2551" s="1"/>
      <c r="G2551" s="192" t="s">
        <v>1842</v>
      </c>
      <c r="H2551" s="188">
        <v>42657</v>
      </c>
      <c r="I2551" s="1" t="s">
        <v>7536</v>
      </c>
      <c r="J2551" s="294" t="s">
        <v>59</v>
      </c>
      <c r="K2551" s="1" t="s">
        <v>36</v>
      </c>
      <c r="L2551" s="1" t="s">
        <v>20</v>
      </c>
      <c r="M2551" s="1" t="s">
        <v>21</v>
      </c>
      <c r="N2551" s="1" t="s">
        <v>11</v>
      </c>
      <c r="O2551" s="9">
        <v>124000</v>
      </c>
      <c r="P2551" s="9">
        <v>0</v>
      </c>
      <c r="Q2551" s="9">
        <v>124000</v>
      </c>
      <c r="R2551" s="6" t="s">
        <v>47</v>
      </c>
      <c r="S2551" s="5" t="s">
        <v>32</v>
      </c>
      <c r="T2551" s="5" t="s">
        <v>2660</v>
      </c>
      <c r="U2551" s="5" t="s">
        <v>1871</v>
      </c>
      <c r="V2551" s="1" t="s">
        <v>7163</v>
      </c>
      <c r="W2551" s="1" t="s">
        <v>7537</v>
      </c>
      <c r="X2551" s="1" t="s">
        <v>7538</v>
      </c>
      <c r="Y2551" s="1" t="s">
        <v>7539</v>
      </c>
      <c r="Z2551" s="4">
        <v>42657</v>
      </c>
      <c r="AA2551" s="1" t="s">
        <v>45</v>
      </c>
      <c r="AB2551" s="1" t="s">
        <v>7540</v>
      </c>
      <c r="AC2551" s="1" t="s">
        <v>7541</v>
      </c>
      <c r="AD2551" s="8"/>
    </row>
    <row r="2552" spans="2:30" s="21" customFormat="1" outlineLevel="5" x14ac:dyDescent="0.25">
      <c r="B2552" s="1"/>
      <c r="C2552" s="1"/>
      <c r="D2552" s="1"/>
      <c r="E2552" s="1"/>
      <c r="F2552" s="1"/>
      <c r="G2552" s="192" t="s">
        <v>1842</v>
      </c>
      <c r="H2552" s="188">
        <v>42663</v>
      </c>
      <c r="I2552" s="1" t="s">
        <v>7627</v>
      </c>
      <c r="J2552" s="294" t="s">
        <v>59</v>
      </c>
      <c r="K2552" s="1" t="s">
        <v>36</v>
      </c>
      <c r="L2552" s="1" t="s">
        <v>20</v>
      </c>
      <c r="M2552" s="1" t="s">
        <v>21</v>
      </c>
      <c r="N2552" s="1" t="s">
        <v>11</v>
      </c>
      <c r="O2552" s="9">
        <v>4002.5</v>
      </c>
      <c r="P2552" s="9">
        <v>0</v>
      </c>
      <c r="Q2552" s="9">
        <v>4002.5</v>
      </c>
      <c r="R2552" s="6" t="s">
        <v>47</v>
      </c>
      <c r="S2552" s="5" t="s">
        <v>32</v>
      </c>
      <c r="T2552" s="5" t="s">
        <v>2660</v>
      </c>
      <c r="U2552" s="5" t="s">
        <v>1871</v>
      </c>
      <c r="V2552" s="1" t="s">
        <v>7163</v>
      </c>
      <c r="W2552" s="1" t="s">
        <v>7628</v>
      </c>
      <c r="X2552" s="1" t="s">
        <v>2985</v>
      </c>
      <c r="Y2552" s="1" t="s">
        <v>2986</v>
      </c>
      <c r="Z2552" s="4">
        <v>42663</v>
      </c>
      <c r="AA2552" s="1" t="s">
        <v>45</v>
      </c>
      <c r="AB2552" s="1" t="s">
        <v>5237</v>
      </c>
      <c r="AC2552" s="1" t="s">
        <v>7629</v>
      </c>
      <c r="AD2552" s="8"/>
    </row>
    <row r="2553" spans="2:30" s="21" customFormat="1" outlineLevel="5" x14ac:dyDescent="0.25">
      <c r="B2553" s="1"/>
      <c r="C2553" s="1"/>
      <c r="D2553" s="1"/>
      <c r="E2553" s="1"/>
      <c r="F2553" s="1"/>
      <c r="G2553" s="192" t="s">
        <v>1842</v>
      </c>
      <c r="H2553" s="188">
        <v>42649</v>
      </c>
      <c r="I2553" s="1" t="s">
        <v>7630</v>
      </c>
      <c r="J2553" s="294" t="s">
        <v>59</v>
      </c>
      <c r="K2553" s="1" t="s">
        <v>36</v>
      </c>
      <c r="L2553" s="1" t="s">
        <v>20</v>
      </c>
      <c r="M2553" s="1" t="s">
        <v>21</v>
      </c>
      <c r="N2553" s="1" t="s">
        <v>11</v>
      </c>
      <c r="O2553" s="9">
        <v>1760.04</v>
      </c>
      <c r="P2553" s="9">
        <v>0</v>
      </c>
      <c r="Q2553" s="9">
        <v>1760.04</v>
      </c>
      <c r="R2553" s="6" t="s">
        <v>47</v>
      </c>
      <c r="S2553" s="5" t="s">
        <v>32</v>
      </c>
      <c r="T2553" s="5" t="s">
        <v>2660</v>
      </c>
      <c r="U2553" s="5" t="s">
        <v>1871</v>
      </c>
      <c r="V2553" s="1" t="s">
        <v>7163</v>
      </c>
      <c r="W2553" s="1" t="s">
        <v>5486</v>
      </c>
      <c r="X2553" s="1" t="s">
        <v>7631</v>
      </c>
      <c r="Y2553" s="1" t="s">
        <v>7632</v>
      </c>
      <c r="Z2553" s="4">
        <v>42649</v>
      </c>
      <c r="AA2553" s="1" t="s">
        <v>45</v>
      </c>
      <c r="AB2553" s="1" t="s">
        <v>7633</v>
      </c>
      <c r="AC2553" s="1" t="s">
        <v>7634</v>
      </c>
      <c r="AD2553" s="8"/>
    </row>
    <row r="2554" spans="2:30" s="21" customFormat="1" outlineLevel="5" x14ac:dyDescent="0.25">
      <c r="B2554" s="1"/>
      <c r="C2554" s="1"/>
      <c r="D2554" s="1"/>
      <c r="E2554" s="1"/>
      <c r="F2554" s="1"/>
      <c r="G2554" s="192" t="s">
        <v>1842</v>
      </c>
      <c r="H2554" s="188">
        <v>42662</v>
      </c>
      <c r="I2554" s="1" t="s">
        <v>7649</v>
      </c>
      <c r="J2554" s="294" t="s">
        <v>59</v>
      </c>
      <c r="K2554" s="1" t="s">
        <v>36</v>
      </c>
      <c r="L2554" s="1" t="s">
        <v>20</v>
      </c>
      <c r="M2554" s="1" t="s">
        <v>21</v>
      </c>
      <c r="N2554" s="1" t="s">
        <v>11</v>
      </c>
      <c r="O2554" s="9">
        <v>5250</v>
      </c>
      <c r="P2554" s="9">
        <v>0</v>
      </c>
      <c r="Q2554" s="9">
        <v>5250</v>
      </c>
      <c r="R2554" s="6" t="s">
        <v>47</v>
      </c>
      <c r="S2554" s="5" t="s">
        <v>32</v>
      </c>
      <c r="T2554" s="5" t="s">
        <v>2660</v>
      </c>
      <c r="U2554" s="5" t="s">
        <v>1871</v>
      </c>
      <c r="V2554" s="1" t="s">
        <v>7163</v>
      </c>
      <c r="W2554" s="1" t="s">
        <v>7650</v>
      </c>
      <c r="X2554" s="1" t="s">
        <v>1473</v>
      </c>
      <c r="Y2554" s="1" t="s">
        <v>1474</v>
      </c>
      <c r="Z2554" s="4">
        <v>42662</v>
      </c>
      <c r="AA2554" s="1" t="s">
        <v>45</v>
      </c>
      <c r="AB2554" s="1" t="s">
        <v>7651</v>
      </c>
      <c r="AC2554" s="1" t="s">
        <v>7652</v>
      </c>
      <c r="AD2554" s="8"/>
    </row>
    <row r="2555" spans="2:30" s="21" customFormat="1" outlineLevel="5" x14ac:dyDescent="0.25">
      <c r="B2555" s="1"/>
      <c r="C2555" s="1"/>
      <c r="D2555" s="1"/>
      <c r="E2555" s="1"/>
      <c r="F2555" s="1"/>
      <c r="G2555" s="192" t="s">
        <v>1842</v>
      </c>
      <c r="H2555" s="188">
        <v>42667</v>
      </c>
      <c r="I2555" s="1" t="s">
        <v>7653</v>
      </c>
      <c r="J2555" s="294" t="s">
        <v>59</v>
      </c>
      <c r="K2555" s="1" t="s">
        <v>36</v>
      </c>
      <c r="L2555" s="1" t="s">
        <v>20</v>
      </c>
      <c r="M2555" s="1" t="s">
        <v>21</v>
      </c>
      <c r="N2555" s="1" t="s">
        <v>11</v>
      </c>
      <c r="O2555" s="9">
        <v>22495</v>
      </c>
      <c r="P2555" s="9">
        <v>0</v>
      </c>
      <c r="Q2555" s="9">
        <v>22495</v>
      </c>
      <c r="R2555" s="6" t="s">
        <v>47</v>
      </c>
      <c r="S2555" s="5" t="s">
        <v>32</v>
      </c>
      <c r="T2555" s="5" t="s">
        <v>2660</v>
      </c>
      <c r="U2555" s="5" t="s">
        <v>1871</v>
      </c>
      <c r="V2555" s="1" t="s">
        <v>56</v>
      </c>
      <c r="W2555" s="1" t="s">
        <v>7654</v>
      </c>
      <c r="X2555" s="1" t="s">
        <v>1731</v>
      </c>
      <c r="Y2555" s="1" t="s">
        <v>1732</v>
      </c>
      <c r="Z2555" s="4">
        <v>42667</v>
      </c>
      <c r="AA2555" s="1" t="s">
        <v>45</v>
      </c>
      <c r="AB2555" s="1" t="s">
        <v>7655</v>
      </c>
      <c r="AC2555" s="1" t="s">
        <v>7656</v>
      </c>
      <c r="AD2555" s="8"/>
    </row>
    <row r="2556" spans="2:30" s="21" customFormat="1" outlineLevel="5" x14ac:dyDescent="0.25">
      <c r="B2556" s="1"/>
      <c r="C2556" s="1"/>
      <c r="D2556" s="1"/>
      <c r="E2556" s="1"/>
      <c r="F2556" s="1"/>
      <c r="G2556" s="192" t="s">
        <v>1842</v>
      </c>
      <c r="H2556" s="188">
        <v>42667</v>
      </c>
      <c r="I2556" s="1" t="s">
        <v>7701</v>
      </c>
      <c r="J2556" s="294" t="s">
        <v>59</v>
      </c>
      <c r="K2556" s="1" t="s">
        <v>36</v>
      </c>
      <c r="L2556" s="1" t="s">
        <v>20</v>
      </c>
      <c r="M2556" s="1" t="s">
        <v>21</v>
      </c>
      <c r="N2556" s="1" t="s">
        <v>11</v>
      </c>
      <c r="O2556" s="9">
        <v>12380</v>
      </c>
      <c r="P2556" s="9">
        <v>0</v>
      </c>
      <c r="Q2556" s="9">
        <v>12380</v>
      </c>
      <c r="R2556" s="6" t="s">
        <v>47</v>
      </c>
      <c r="S2556" s="5" t="s">
        <v>32</v>
      </c>
      <c r="T2556" s="5" t="s">
        <v>2660</v>
      </c>
      <c r="U2556" s="5" t="s">
        <v>1871</v>
      </c>
      <c r="V2556" s="1" t="s">
        <v>7163</v>
      </c>
      <c r="W2556" s="1" t="s">
        <v>7702</v>
      </c>
      <c r="X2556" s="1" t="s">
        <v>1460</v>
      </c>
      <c r="Y2556" s="1" t="s">
        <v>1461</v>
      </c>
      <c r="Z2556" s="4">
        <v>42667</v>
      </c>
      <c r="AA2556" s="1" t="s">
        <v>45</v>
      </c>
      <c r="AB2556" s="1" t="s">
        <v>7703</v>
      </c>
      <c r="AC2556" s="1" t="s">
        <v>7704</v>
      </c>
      <c r="AD2556" s="8"/>
    </row>
    <row r="2557" spans="2:30" s="21" customFormat="1" outlineLevel="5" x14ac:dyDescent="0.25">
      <c r="B2557" s="1"/>
      <c r="C2557" s="1"/>
      <c r="D2557" s="1"/>
      <c r="E2557" s="1"/>
      <c r="F2557" s="1"/>
      <c r="G2557" s="192" t="s">
        <v>1842</v>
      </c>
      <c r="H2557" s="188">
        <v>42663</v>
      </c>
      <c r="I2557" s="1" t="s">
        <v>2836</v>
      </c>
      <c r="J2557" s="294" t="s">
        <v>59</v>
      </c>
      <c r="K2557" s="1" t="s">
        <v>36</v>
      </c>
      <c r="L2557" s="1" t="s">
        <v>20</v>
      </c>
      <c r="M2557" s="1" t="s">
        <v>21</v>
      </c>
      <c r="N2557" s="1" t="s">
        <v>11</v>
      </c>
      <c r="O2557" s="9">
        <v>4130</v>
      </c>
      <c r="P2557" s="9">
        <v>0</v>
      </c>
      <c r="Q2557" s="9">
        <v>4130</v>
      </c>
      <c r="R2557" s="6" t="s">
        <v>47</v>
      </c>
      <c r="S2557" s="5" t="s">
        <v>32</v>
      </c>
      <c r="T2557" s="5" t="s">
        <v>2660</v>
      </c>
      <c r="U2557" s="5" t="s">
        <v>1871</v>
      </c>
      <c r="V2557" s="1" t="s">
        <v>7163</v>
      </c>
      <c r="W2557" s="1" t="s">
        <v>7715</v>
      </c>
      <c r="X2557" s="1" t="s">
        <v>1477</v>
      </c>
      <c r="Y2557" s="1" t="s">
        <v>1478</v>
      </c>
      <c r="Z2557" s="4">
        <v>42663</v>
      </c>
      <c r="AA2557" s="1" t="s">
        <v>1472</v>
      </c>
      <c r="AB2557" s="1" t="s">
        <v>7716</v>
      </c>
      <c r="AC2557" s="1" t="s">
        <v>7717</v>
      </c>
      <c r="AD2557" s="8"/>
    </row>
    <row r="2558" spans="2:30" s="21" customFormat="1" ht="15" customHeight="1" outlineLevel="5" x14ac:dyDescent="0.25">
      <c r="B2558" s="1"/>
      <c r="C2558" s="1"/>
      <c r="D2558" s="1"/>
      <c r="E2558" s="1"/>
      <c r="F2558" s="1"/>
      <c r="G2558" s="192" t="s">
        <v>1842</v>
      </c>
      <c r="H2558" s="188">
        <v>42692</v>
      </c>
      <c r="I2558" s="1" t="s">
        <v>7765</v>
      </c>
      <c r="J2558" s="294" t="s">
        <v>59</v>
      </c>
      <c r="K2558" s="1" t="s">
        <v>36</v>
      </c>
      <c r="L2558" s="1" t="s">
        <v>20</v>
      </c>
      <c r="M2558" s="1" t="s">
        <v>21</v>
      </c>
      <c r="N2558" s="1" t="s">
        <v>11</v>
      </c>
      <c r="O2558" s="9">
        <v>9208.5</v>
      </c>
      <c r="P2558" s="9">
        <v>0</v>
      </c>
      <c r="Q2558" s="9">
        <v>9208.5</v>
      </c>
      <c r="R2558" s="6" t="s">
        <v>47</v>
      </c>
      <c r="S2558" s="5" t="s">
        <v>32</v>
      </c>
      <c r="T2558" s="5" t="s">
        <v>2660</v>
      </c>
      <c r="U2558" s="5" t="s">
        <v>1871</v>
      </c>
      <c r="V2558" s="1" t="s">
        <v>7163</v>
      </c>
      <c r="W2558" s="1" t="s">
        <v>7766</v>
      </c>
      <c r="X2558" s="1" t="s">
        <v>1462</v>
      </c>
      <c r="Y2558" s="1" t="s">
        <v>1463</v>
      </c>
      <c r="Z2558" s="4">
        <v>42692</v>
      </c>
      <c r="AA2558" s="1" t="s">
        <v>45</v>
      </c>
      <c r="AB2558" s="1" t="s">
        <v>7767</v>
      </c>
      <c r="AC2558" s="1" t="s">
        <v>7768</v>
      </c>
      <c r="AD2558" s="8" t="s">
        <v>7769</v>
      </c>
    </row>
    <row r="2559" spans="2:30" s="21" customFormat="1" outlineLevel="5" x14ac:dyDescent="0.25">
      <c r="B2559" s="1"/>
      <c r="C2559" s="1"/>
      <c r="D2559" s="1"/>
      <c r="E2559" s="1"/>
      <c r="F2559" s="1"/>
      <c r="G2559" s="192" t="s">
        <v>1842</v>
      </c>
      <c r="H2559" s="188">
        <v>42690</v>
      </c>
      <c r="I2559" s="1" t="s">
        <v>6967</v>
      </c>
      <c r="J2559" s="294" t="s">
        <v>59</v>
      </c>
      <c r="K2559" s="1" t="s">
        <v>36</v>
      </c>
      <c r="L2559" s="1" t="s">
        <v>20</v>
      </c>
      <c r="M2559" s="1" t="s">
        <v>21</v>
      </c>
      <c r="N2559" s="1" t="s">
        <v>11</v>
      </c>
      <c r="O2559" s="9">
        <v>955</v>
      </c>
      <c r="P2559" s="9">
        <v>0</v>
      </c>
      <c r="Q2559" s="9">
        <v>955</v>
      </c>
      <c r="R2559" s="6" t="s">
        <v>47</v>
      </c>
      <c r="S2559" s="5" t="s">
        <v>32</v>
      </c>
      <c r="T2559" s="5" t="s">
        <v>2660</v>
      </c>
      <c r="U2559" s="5" t="s">
        <v>1871</v>
      </c>
      <c r="V2559" s="1" t="s">
        <v>7163</v>
      </c>
      <c r="W2559" s="1" t="s">
        <v>7770</v>
      </c>
      <c r="X2559" s="1" t="s">
        <v>1510</v>
      </c>
      <c r="Y2559" s="1" t="s">
        <v>1511</v>
      </c>
      <c r="Z2559" s="4">
        <v>42690</v>
      </c>
      <c r="AA2559" s="1" t="s">
        <v>45</v>
      </c>
      <c r="AB2559" s="1" t="s">
        <v>7771</v>
      </c>
      <c r="AC2559" s="1" t="s">
        <v>7772</v>
      </c>
      <c r="AD2559" s="8"/>
    </row>
    <row r="2560" spans="2:30" s="21" customFormat="1" outlineLevel="5" x14ac:dyDescent="0.25">
      <c r="B2560" s="1"/>
      <c r="C2560" s="1"/>
      <c r="D2560" s="1"/>
      <c r="E2560" s="1"/>
      <c r="F2560" s="1"/>
      <c r="G2560" s="192" t="s">
        <v>1842</v>
      </c>
      <c r="H2560" s="188">
        <v>42691</v>
      </c>
      <c r="I2560" s="1" t="s">
        <v>7773</v>
      </c>
      <c r="J2560" s="294" t="s">
        <v>59</v>
      </c>
      <c r="K2560" s="1" t="s">
        <v>36</v>
      </c>
      <c r="L2560" s="1" t="s">
        <v>20</v>
      </c>
      <c r="M2560" s="1" t="s">
        <v>21</v>
      </c>
      <c r="N2560" s="1" t="s">
        <v>11</v>
      </c>
      <c r="O2560" s="9">
        <v>4547.2</v>
      </c>
      <c r="P2560" s="9">
        <v>0</v>
      </c>
      <c r="Q2560" s="9">
        <v>4547.2</v>
      </c>
      <c r="R2560" s="6" t="s">
        <v>47</v>
      </c>
      <c r="S2560" s="5" t="s">
        <v>32</v>
      </c>
      <c r="T2560" s="5" t="s">
        <v>2660</v>
      </c>
      <c r="U2560" s="5" t="s">
        <v>1871</v>
      </c>
      <c r="V2560" s="1" t="s">
        <v>7163</v>
      </c>
      <c r="W2560" s="1" t="s">
        <v>7774</v>
      </c>
      <c r="X2560" s="1" t="s">
        <v>1743</v>
      </c>
      <c r="Y2560" s="1" t="s">
        <v>1744</v>
      </c>
      <c r="Z2560" s="4">
        <v>42691</v>
      </c>
      <c r="AA2560" s="1" t="s">
        <v>45</v>
      </c>
      <c r="AB2560" s="1" t="s">
        <v>7775</v>
      </c>
      <c r="AC2560" s="1" t="s">
        <v>7776</v>
      </c>
      <c r="AD2560" s="8"/>
    </row>
    <row r="2561" spans="2:30" s="21" customFormat="1" outlineLevel="5" x14ac:dyDescent="0.25">
      <c r="B2561" s="1"/>
      <c r="C2561" s="1"/>
      <c r="D2561" s="1"/>
      <c r="E2561" s="1"/>
      <c r="F2561" s="1"/>
      <c r="G2561" s="192" t="s">
        <v>1842</v>
      </c>
      <c r="H2561" s="188">
        <v>42683</v>
      </c>
      <c r="I2561" s="1" t="s">
        <v>7781</v>
      </c>
      <c r="J2561" s="294" t="s">
        <v>59</v>
      </c>
      <c r="K2561" s="1" t="s">
        <v>36</v>
      </c>
      <c r="L2561" s="1" t="s">
        <v>20</v>
      </c>
      <c r="M2561" s="1" t="s">
        <v>21</v>
      </c>
      <c r="N2561" s="1" t="s">
        <v>11</v>
      </c>
      <c r="O2561" s="9">
        <v>755</v>
      </c>
      <c r="P2561" s="9">
        <v>0</v>
      </c>
      <c r="Q2561" s="9">
        <v>755</v>
      </c>
      <c r="R2561" s="6" t="s">
        <v>47</v>
      </c>
      <c r="S2561" s="5" t="s">
        <v>32</v>
      </c>
      <c r="T2561" s="5" t="s">
        <v>2660</v>
      </c>
      <c r="U2561" s="5" t="s">
        <v>1871</v>
      </c>
      <c r="V2561" s="1" t="s">
        <v>56</v>
      </c>
      <c r="W2561" s="1" t="s">
        <v>7782</v>
      </c>
      <c r="X2561" s="1" t="s">
        <v>1460</v>
      </c>
      <c r="Y2561" s="1" t="s">
        <v>1461</v>
      </c>
      <c r="Z2561" s="4">
        <v>42683</v>
      </c>
      <c r="AA2561" s="1" t="s">
        <v>45</v>
      </c>
      <c r="AB2561" s="1" t="s">
        <v>7783</v>
      </c>
      <c r="AC2561" s="1" t="s">
        <v>7784</v>
      </c>
      <c r="AD2561" s="8"/>
    </row>
    <row r="2562" spans="2:30" s="21" customFormat="1" outlineLevel="5" x14ac:dyDescent="0.25">
      <c r="B2562" s="1"/>
      <c r="C2562" s="1"/>
      <c r="D2562" s="1"/>
      <c r="E2562" s="1"/>
      <c r="F2562" s="1"/>
      <c r="G2562" s="192" t="s">
        <v>1842</v>
      </c>
      <c r="H2562" s="188">
        <v>42699</v>
      </c>
      <c r="I2562" s="1" t="s">
        <v>7797</v>
      </c>
      <c r="J2562" s="294" t="s">
        <v>59</v>
      </c>
      <c r="K2562" s="1" t="s">
        <v>36</v>
      </c>
      <c r="L2562" s="1" t="s">
        <v>20</v>
      </c>
      <c r="M2562" s="1" t="s">
        <v>21</v>
      </c>
      <c r="N2562" s="1" t="s">
        <v>11</v>
      </c>
      <c r="O2562" s="9">
        <v>10500</v>
      </c>
      <c r="P2562" s="9">
        <v>0</v>
      </c>
      <c r="Q2562" s="9">
        <v>10500</v>
      </c>
      <c r="R2562" s="6" t="s">
        <v>47</v>
      </c>
      <c r="S2562" s="5" t="s">
        <v>32</v>
      </c>
      <c r="T2562" s="5" t="s">
        <v>2660</v>
      </c>
      <c r="U2562" s="5" t="s">
        <v>1871</v>
      </c>
      <c r="V2562" s="1" t="s">
        <v>7163</v>
      </c>
      <c r="W2562" s="1" t="s">
        <v>7798</v>
      </c>
      <c r="X2562" s="1" t="s">
        <v>4963</v>
      </c>
      <c r="Y2562" s="1" t="s">
        <v>4964</v>
      </c>
      <c r="Z2562" s="4">
        <v>42699</v>
      </c>
      <c r="AA2562" s="1" t="s">
        <v>45</v>
      </c>
      <c r="AB2562" s="1" t="s">
        <v>7112</v>
      </c>
      <c r="AC2562" s="1" t="s">
        <v>7799</v>
      </c>
      <c r="AD2562" s="8"/>
    </row>
    <row r="2563" spans="2:30" s="21" customFormat="1" outlineLevel="5" x14ac:dyDescent="0.25">
      <c r="B2563" s="1"/>
      <c r="C2563" s="1"/>
      <c r="D2563" s="1"/>
      <c r="E2563" s="1"/>
      <c r="F2563" s="1"/>
      <c r="G2563" s="192" t="s">
        <v>1842</v>
      </c>
      <c r="H2563" s="188">
        <v>42681</v>
      </c>
      <c r="I2563" s="1" t="s">
        <v>7807</v>
      </c>
      <c r="J2563" s="294" t="s">
        <v>59</v>
      </c>
      <c r="K2563" s="1" t="s">
        <v>36</v>
      </c>
      <c r="L2563" s="1" t="s">
        <v>20</v>
      </c>
      <c r="M2563" s="1" t="s">
        <v>21</v>
      </c>
      <c r="N2563" s="1" t="s">
        <v>11</v>
      </c>
      <c r="O2563" s="9">
        <v>11400</v>
      </c>
      <c r="P2563" s="9">
        <v>0</v>
      </c>
      <c r="Q2563" s="9">
        <v>11400</v>
      </c>
      <c r="R2563" s="6" t="s">
        <v>47</v>
      </c>
      <c r="S2563" s="5" t="s">
        <v>32</v>
      </c>
      <c r="T2563" s="5" t="s">
        <v>2660</v>
      </c>
      <c r="U2563" s="5" t="s">
        <v>1871</v>
      </c>
      <c r="V2563" s="1" t="s">
        <v>7163</v>
      </c>
      <c r="W2563" s="1" t="s">
        <v>7808</v>
      </c>
      <c r="X2563" s="1" t="s">
        <v>1491</v>
      </c>
      <c r="Y2563" s="1" t="s">
        <v>1492</v>
      </c>
      <c r="Z2563" s="4">
        <v>42681</v>
      </c>
      <c r="AA2563" s="1" t="s">
        <v>1472</v>
      </c>
      <c r="AB2563" s="1" t="s">
        <v>7809</v>
      </c>
      <c r="AC2563" s="1" t="s">
        <v>7810</v>
      </c>
      <c r="AD2563" s="8"/>
    </row>
    <row r="2564" spans="2:30" s="21" customFormat="1" outlineLevel="5" x14ac:dyDescent="0.25">
      <c r="B2564" s="1"/>
      <c r="C2564" s="1"/>
      <c r="D2564" s="1"/>
      <c r="E2564" s="1"/>
      <c r="F2564" s="1"/>
      <c r="G2564" s="192" t="s">
        <v>1842</v>
      </c>
      <c r="H2564" s="188">
        <v>42683</v>
      </c>
      <c r="I2564" s="1" t="s">
        <v>7878</v>
      </c>
      <c r="J2564" s="294" t="s">
        <v>59</v>
      </c>
      <c r="K2564" s="1" t="s">
        <v>36</v>
      </c>
      <c r="L2564" s="1" t="s">
        <v>20</v>
      </c>
      <c r="M2564" s="1" t="s">
        <v>21</v>
      </c>
      <c r="N2564" s="1" t="s">
        <v>11</v>
      </c>
      <c r="O2564" s="9">
        <v>6060</v>
      </c>
      <c r="P2564" s="9">
        <v>0</v>
      </c>
      <c r="Q2564" s="9">
        <v>6060</v>
      </c>
      <c r="R2564" s="6" t="s">
        <v>47</v>
      </c>
      <c r="S2564" s="5" t="s">
        <v>32</v>
      </c>
      <c r="T2564" s="5" t="s">
        <v>2660</v>
      </c>
      <c r="U2564" s="5" t="s">
        <v>1871</v>
      </c>
      <c r="V2564" s="1" t="s">
        <v>7163</v>
      </c>
      <c r="W2564" s="1" t="s">
        <v>7879</v>
      </c>
      <c r="X2564" s="1" t="s">
        <v>1491</v>
      </c>
      <c r="Y2564" s="1" t="s">
        <v>1492</v>
      </c>
      <c r="Z2564" s="4">
        <v>42683</v>
      </c>
      <c r="AA2564" s="1" t="s">
        <v>1472</v>
      </c>
      <c r="AB2564" s="1" t="s">
        <v>7880</v>
      </c>
      <c r="AC2564" s="1" t="s">
        <v>7881</v>
      </c>
      <c r="AD2564" s="8"/>
    </row>
    <row r="2565" spans="2:30" s="21" customFormat="1" outlineLevel="5" x14ac:dyDescent="0.25">
      <c r="B2565" s="1"/>
      <c r="C2565" s="1"/>
      <c r="D2565" s="1"/>
      <c r="E2565" s="1"/>
      <c r="F2565" s="1"/>
      <c r="G2565" s="192" t="s">
        <v>1842</v>
      </c>
      <c r="H2565" s="188">
        <v>42698</v>
      </c>
      <c r="I2565" s="1" t="s">
        <v>7882</v>
      </c>
      <c r="J2565" s="294" t="s">
        <v>59</v>
      </c>
      <c r="K2565" s="1" t="s">
        <v>36</v>
      </c>
      <c r="L2565" s="1" t="s">
        <v>20</v>
      </c>
      <c r="M2565" s="1" t="s">
        <v>21</v>
      </c>
      <c r="N2565" s="1" t="s">
        <v>11</v>
      </c>
      <c r="O2565" s="9">
        <v>3100</v>
      </c>
      <c r="P2565" s="9">
        <v>0</v>
      </c>
      <c r="Q2565" s="9">
        <v>3100</v>
      </c>
      <c r="R2565" s="6" t="s">
        <v>47</v>
      </c>
      <c r="S2565" s="5" t="s">
        <v>32</v>
      </c>
      <c r="T2565" s="5" t="s">
        <v>2660</v>
      </c>
      <c r="U2565" s="5" t="s">
        <v>1871</v>
      </c>
      <c r="V2565" s="1" t="s">
        <v>7163</v>
      </c>
      <c r="W2565" s="1" t="s">
        <v>7883</v>
      </c>
      <c r="X2565" s="1" t="s">
        <v>1462</v>
      </c>
      <c r="Y2565" s="1" t="s">
        <v>1463</v>
      </c>
      <c r="Z2565" s="4">
        <v>42698</v>
      </c>
      <c r="AA2565" s="1" t="s">
        <v>45</v>
      </c>
      <c r="AB2565" s="1" t="s">
        <v>7884</v>
      </c>
      <c r="AC2565" s="1" t="s">
        <v>7885</v>
      </c>
      <c r="AD2565" s="8"/>
    </row>
    <row r="2566" spans="2:30" s="21" customFormat="1" outlineLevel="5" x14ac:dyDescent="0.25">
      <c r="B2566" s="1"/>
      <c r="C2566" s="1"/>
      <c r="D2566" s="1"/>
      <c r="E2566" s="1"/>
      <c r="F2566" s="1"/>
      <c r="G2566" s="192" t="s">
        <v>1842</v>
      </c>
      <c r="H2566" s="188">
        <v>42690</v>
      </c>
      <c r="I2566" s="1" t="s">
        <v>7890</v>
      </c>
      <c r="J2566" s="294" t="s">
        <v>59</v>
      </c>
      <c r="K2566" s="1" t="s">
        <v>36</v>
      </c>
      <c r="L2566" s="1" t="s">
        <v>20</v>
      </c>
      <c r="M2566" s="1" t="s">
        <v>21</v>
      </c>
      <c r="N2566" s="1" t="s">
        <v>11</v>
      </c>
      <c r="O2566" s="9">
        <v>12369</v>
      </c>
      <c r="P2566" s="9">
        <v>0</v>
      </c>
      <c r="Q2566" s="9">
        <v>12369</v>
      </c>
      <c r="R2566" s="6" t="s">
        <v>47</v>
      </c>
      <c r="S2566" s="5" t="s">
        <v>32</v>
      </c>
      <c r="T2566" s="5" t="s">
        <v>2660</v>
      </c>
      <c r="U2566" s="5" t="s">
        <v>1871</v>
      </c>
      <c r="V2566" s="1" t="s">
        <v>56</v>
      </c>
      <c r="W2566" s="1" t="s">
        <v>7891</v>
      </c>
      <c r="X2566" s="1" t="s">
        <v>1460</v>
      </c>
      <c r="Y2566" s="1" t="s">
        <v>1461</v>
      </c>
      <c r="Z2566" s="4">
        <v>42690</v>
      </c>
      <c r="AA2566" s="1" t="s">
        <v>45</v>
      </c>
      <c r="AB2566" s="1" t="s">
        <v>7892</v>
      </c>
      <c r="AC2566" s="1" t="s">
        <v>7893</v>
      </c>
      <c r="AD2566" s="8"/>
    </row>
    <row r="2567" spans="2:30" s="21" customFormat="1" outlineLevel="5" x14ac:dyDescent="0.25">
      <c r="B2567" s="1"/>
      <c r="C2567" s="1"/>
      <c r="D2567" s="1"/>
      <c r="E2567" s="1"/>
      <c r="F2567" s="1"/>
      <c r="G2567" s="192" t="s">
        <v>1842</v>
      </c>
      <c r="H2567" s="188">
        <v>42704</v>
      </c>
      <c r="I2567" s="1" t="s">
        <v>7913</v>
      </c>
      <c r="J2567" s="294" t="s">
        <v>59</v>
      </c>
      <c r="K2567" s="1" t="s">
        <v>36</v>
      </c>
      <c r="L2567" s="1" t="s">
        <v>20</v>
      </c>
      <c r="M2567" s="1" t="s">
        <v>21</v>
      </c>
      <c r="N2567" s="1" t="s">
        <v>11</v>
      </c>
      <c r="O2567" s="9">
        <v>10474</v>
      </c>
      <c r="P2567" s="9">
        <v>0</v>
      </c>
      <c r="Q2567" s="9">
        <v>10474</v>
      </c>
      <c r="R2567" s="6" t="s">
        <v>47</v>
      </c>
      <c r="S2567" s="5" t="s">
        <v>32</v>
      </c>
      <c r="T2567" s="5" t="s">
        <v>2660</v>
      </c>
      <c r="U2567" s="5" t="s">
        <v>1871</v>
      </c>
      <c r="V2567" s="1" t="s">
        <v>7163</v>
      </c>
      <c r="W2567" s="1" t="s">
        <v>7914</v>
      </c>
      <c r="X2567" s="1" t="s">
        <v>1460</v>
      </c>
      <c r="Y2567" s="1" t="s">
        <v>1461</v>
      </c>
      <c r="Z2567" s="4">
        <v>42704</v>
      </c>
      <c r="AA2567" s="1" t="s">
        <v>45</v>
      </c>
      <c r="AB2567" s="1" t="s">
        <v>7915</v>
      </c>
      <c r="AC2567" s="1" t="s">
        <v>7916</v>
      </c>
      <c r="AD2567" s="8"/>
    </row>
    <row r="2568" spans="2:30" s="21" customFormat="1" outlineLevel="5" x14ac:dyDescent="0.25">
      <c r="B2568" s="1"/>
      <c r="C2568" s="1"/>
      <c r="D2568" s="1"/>
      <c r="E2568" s="1"/>
      <c r="F2568" s="1"/>
      <c r="G2568" s="192" t="s">
        <v>1842</v>
      </c>
      <c r="H2568" s="188">
        <v>42702</v>
      </c>
      <c r="I2568" s="1" t="s">
        <v>7929</v>
      </c>
      <c r="J2568" s="294" t="s">
        <v>59</v>
      </c>
      <c r="K2568" s="1" t="s">
        <v>36</v>
      </c>
      <c r="L2568" s="1" t="s">
        <v>20</v>
      </c>
      <c r="M2568" s="1" t="s">
        <v>21</v>
      </c>
      <c r="N2568" s="1" t="s">
        <v>11</v>
      </c>
      <c r="O2568" s="9">
        <v>4640</v>
      </c>
      <c r="P2568" s="9">
        <v>0</v>
      </c>
      <c r="Q2568" s="9">
        <v>4640</v>
      </c>
      <c r="R2568" s="6" t="s">
        <v>47</v>
      </c>
      <c r="S2568" s="5" t="s">
        <v>32</v>
      </c>
      <c r="T2568" s="5" t="s">
        <v>2660</v>
      </c>
      <c r="U2568" s="5" t="s">
        <v>1871</v>
      </c>
      <c r="V2568" s="1" t="s">
        <v>7163</v>
      </c>
      <c r="W2568" s="1" t="s">
        <v>7930</v>
      </c>
      <c r="X2568" s="1" t="s">
        <v>1464</v>
      </c>
      <c r="Y2568" s="1" t="s">
        <v>1465</v>
      </c>
      <c r="Z2568" s="4">
        <v>42702</v>
      </c>
      <c r="AA2568" s="1" t="s">
        <v>45</v>
      </c>
      <c r="AB2568" s="1" t="s">
        <v>7931</v>
      </c>
      <c r="AC2568" s="1" t="s">
        <v>7932</v>
      </c>
      <c r="AD2568" s="8"/>
    </row>
    <row r="2569" spans="2:30" s="21" customFormat="1" outlineLevel="5" x14ac:dyDescent="0.25">
      <c r="B2569" s="1"/>
      <c r="C2569" s="1"/>
      <c r="D2569" s="1"/>
      <c r="E2569" s="1"/>
      <c r="F2569" s="1"/>
      <c r="G2569" s="192" t="s">
        <v>1842</v>
      </c>
      <c r="H2569" s="188">
        <v>42702</v>
      </c>
      <c r="I2569" s="1" t="s">
        <v>7933</v>
      </c>
      <c r="J2569" s="294" t="s">
        <v>59</v>
      </c>
      <c r="K2569" s="1" t="s">
        <v>36</v>
      </c>
      <c r="L2569" s="1" t="s">
        <v>20</v>
      </c>
      <c r="M2569" s="1" t="s">
        <v>21</v>
      </c>
      <c r="N2569" s="1" t="s">
        <v>11</v>
      </c>
      <c r="O2569" s="9">
        <v>2220</v>
      </c>
      <c r="P2569" s="9">
        <v>0</v>
      </c>
      <c r="Q2569" s="9">
        <v>2220</v>
      </c>
      <c r="R2569" s="6" t="s">
        <v>47</v>
      </c>
      <c r="S2569" s="5" t="s">
        <v>32</v>
      </c>
      <c r="T2569" s="5" t="s">
        <v>2660</v>
      </c>
      <c r="U2569" s="5" t="s">
        <v>1871</v>
      </c>
      <c r="V2569" s="1" t="s">
        <v>7163</v>
      </c>
      <c r="W2569" s="1" t="s">
        <v>7934</v>
      </c>
      <c r="X2569" s="1" t="s">
        <v>1467</v>
      </c>
      <c r="Y2569" s="1" t="s">
        <v>1468</v>
      </c>
      <c r="Z2569" s="4">
        <v>42702</v>
      </c>
      <c r="AA2569" s="1" t="s">
        <v>45</v>
      </c>
      <c r="AB2569" s="1" t="s">
        <v>7935</v>
      </c>
      <c r="AC2569" s="1" t="s">
        <v>7936</v>
      </c>
      <c r="AD2569" s="8"/>
    </row>
    <row r="2570" spans="2:30" s="21" customFormat="1" outlineLevel="5" x14ac:dyDescent="0.25">
      <c r="B2570" s="1"/>
      <c r="C2570" s="1"/>
      <c r="D2570" s="1"/>
      <c r="E2570" s="1"/>
      <c r="F2570" s="1"/>
      <c r="G2570" s="192" t="s">
        <v>1842</v>
      </c>
      <c r="H2570" s="188">
        <v>42702</v>
      </c>
      <c r="I2570" s="1" t="s">
        <v>7961</v>
      </c>
      <c r="J2570" s="294" t="s">
        <v>59</v>
      </c>
      <c r="K2570" s="1" t="s">
        <v>36</v>
      </c>
      <c r="L2570" s="1" t="s">
        <v>20</v>
      </c>
      <c r="M2570" s="1" t="s">
        <v>21</v>
      </c>
      <c r="N2570" s="1" t="s">
        <v>11</v>
      </c>
      <c r="O2570" s="9">
        <v>1586</v>
      </c>
      <c r="P2570" s="9">
        <v>0</v>
      </c>
      <c r="Q2570" s="9">
        <v>1586</v>
      </c>
      <c r="R2570" s="6" t="s">
        <v>47</v>
      </c>
      <c r="S2570" s="5" t="s">
        <v>32</v>
      </c>
      <c r="T2570" s="5" t="s">
        <v>2660</v>
      </c>
      <c r="U2570" s="5" t="s">
        <v>1871</v>
      </c>
      <c r="V2570" s="1" t="s">
        <v>7163</v>
      </c>
      <c r="W2570" s="1" t="s">
        <v>7962</v>
      </c>
      <c r="X2570" s="1" t="s">
        <v>2116</v>
      </c>
      <c r="Y2570" s="1" t="s">
        <v>2117</v>
      </c>
      <c r="Z2570" s="4">
        <v>42702</v>
      </c>
      <c r="AA2570" s="1" t="s">
        <v>45</v>
      </c>
      <c r="AB2570" s="1" t="s">
        <v>7963</v>
      </c>
      <c r="AC2570" s="1" t="s">
        <v>7964</v>
      </c>
      <c r="AD2570" s="8"/>
    </row>
    <row r="2571" spans="2:30" s="21" customFormat="1" outlineLevel="5" x14ac:dyDescent="0.25">
      <c r="B2571" s="1"/>
      <c r="C2571" s="1"/>
      <c r="D2571" s="1"/>
      <c r="E2571" s="1"/>
      <c r="F2571" s="1"/>
      <c r="G2571" s="192" t="s">
        <v>1842</v>
      </c>
      <c r="H2571" s="188">
        <v>42704</v>
      </c>
      <c r="I2571" s="1" t="s">
        <v>7965</v>
      </c>
      <c r="J2571" s="294" t="s">
        <v>59</v>
      </c>
      <c r="K2571" s="1" t="s">
        <v>36</v>
      </c>
      <c r="L2571" s="1" t="s">
        <v>20</v>
      </c>
      <c r="M2571" s="1" t="s">
        <v>21</v>
      </c>
      <c r="N2571" s="1" t="s">
        <v>11</v>
      </c>
      <c r="O2571" s="9">
        <v>123700</v>
      </c>
      <c r="P2571" s="9">
        <v>0</v>
      </c>
      <c r="Q2571" s="9">
        <v>123700</v>
      </c>
      <c r="R2571" s="6" t="s">
        <v>47</v>
      </c>
      <c r="S2571" s="5" t="s">
        <v>32</v>
      </c>
      <c r="T2571" s="5" t="s">
        <v>2660</v>
      </c>
      <c r="U2571" s="5" t="s">
        <v>1871</v>
      </c>
      <c r="V2571" s="1" t="s">
        <v>7184</v>
      </c>
      <c r="W2571" s="1" t="s">
        <v>7966</v>
      </c>
      <c r="X2571" s="1" t="s">
        <v>7680</v>
      </c>
      <c r="Y2571" s="1" t="s">
        <v>7681</v>
      </c>
      <c r="Z2571" s="4">
        <v>42704</v>
      </c>
      <c r="AA2571" s="1" t="s">
        <v>45</v>
      </c>
      <c r="AB2571" s="1" t="s">
        <v>7967</v>
      </c>
      <c r="AC2571" s="1" t="s">
        <v>7968</v>
      </c>
      <c r="AD2571" s="8"/>
    </row>
    <row r="2572" spans="2:30" s="21" customFormat="1" outlineLevel="5" x14ac:dyDescent="0.25">
      <c r="B2572" s="1"/>
      <c r="C2572" s="1"/>
      <c r="D2572" s="1"/>
      <c r="E2572" s="1"/>
      <c r="F2572" s="1"/>
      <c r="G2572" s="192" t="s">
        <v>1842</v>
      </c>
      <c r="H2572" s="188">
        <v>42704</v>
      </c>
      <c r="I2572" s="1" t="s">
        <v>7993</v>
      </c>
      <c r="J2572" s="294" t="s">
        <v>59</v>
      </c>
      <c r="K2572" s="1" t="s">
        <v>36</v>
      </c>
      <c r="L2572" s="1" t="s">
        <v>20</v>
      </c>
      <c r="M2572" s="1" t="s">
        <v>21</v>
      </c>
      <c r="N2572" s="1" t="s">
        <v>11</v>
      </c>
      <c r="O2572" s="9">
        <v>28118.75</v>
      </c>
      <c r="P2572" s="9">
        <v>0</v>
      </c>
      <c r="Q2572" s="9">
        <v>28118.75</v>
      </c>
      <c r="R2572" s="6" t="s">
        <v>47</v>
      </c>
      <c r="S2572" s="5" t="s">
        <v>32</v>
      </c>
      <c r="T2572" s="5" t="s">
        <v>2660</v>
      </c>
      <c r="U2572" s="5" t="s">
        <v>1871</v>
      </c>
      <c r="V2572" s="1" t="s">
        <v>7163</v>
      </c>
      <c r="W2572" s="1" t="s">
        <v>7994</v>
      </c>
      <c r="X2572" s="1" t="s">
        <v>1731</v>
      </c>
      <c r="Y2572" s="1" t="s">
        <v>1732</v>
      </c>
      <c r="Z2572" s="4">
        <v>42704</v>
      </c>
      <c r="AA2572" s="1" t="s">
        <v>45</v>
      </c>
      <c r="AB2572" s="1" t="s">
        <v>7995</v>
      </c>
      <c r="AC2572" s="1" t="s">
        <v>7996</v>
      </c>
      <c r="AD2572" s="8"/>
    </row>
    <row r="2573" spans="2:30" s="21" customFormat="1" outlineLevel="5" x14ac:dyDescent="0.25">
      <c r="B2573" s="1"/>
      <c r="C2573" s="1"/>
      <c r="D2573" s="1"/>
      <c r="E2573" s="1"/>
      <c r="F2573" s="1"/>
      <c r="G2573" s="192" t="s">
        <v>1842</v>
      </c>
      <c r="H2573" s="188">
        <v>42704</v>
      </c>
      <c r="I2573" s="1" t="s">
        <v>7997</v>
      </c>
      <c r="J2573" s="294" t="s">
        <v>59</v>
      </c>
      <c r="K2573" s="1" t="s">
        <v>36</v>
      </c>
      <c r="L2573" s="1" t="s">
        <v>20</v>
      </c>
      <c r="M2573" s="1" t="s">
        <v>21</v>
      </c>
      <c r="N2573" s="1" t="s">
        <v>11</v>
      </c>
      <c r="O2573" s="9">
        <v>22495</v>
      </c>
      <c r="P2573" s="9">
        <v>0</v>
      </c>
      <c r="Q2573" s="9">
        <v>22495</v>
      </c>
      <c r="R2573" s="6" t="s">
        <v>47</v>
      </c>
      <c r="S2573" s="5" t="s">
        <v>32</v>
      </c>
      <c r="T2573" s="5" t="s">
        <v>2660</v>
      </c>
      <c r="U2573" s="5" t="s">
        <v>1871</v>
      </c>
      <c r="V2573" s="1" t="s">
        <v>7163</v>
      </c>
      <c r="W2573" s="1" t="s">
        <v>7998</v>
      </c>
      <c r="X2573" s="1" t="s">
        <v>1731</v>
      </c>
      <c r="Y2573" s="1" t="s">
        <v>1732</v>
      </c>
      <c r="Z2573" s="4">
        <v>42704</v>
      </c>
      <c r="AA2573" s="1" t="s">
        <v>45</v>
      </c>
      <c r="AB2573" s="1" t="s">
        <v>7999</v>
      </c>
      <c r="AC2573" s="1" t="s">
        <v>8000</v>
      </c>
      <c r="AD2573" s="8"/>
    </row>
    <row r="2574" spans="2:30" s="21" customFormat="1" outlineLevel="5" x14ac:dyDescent="0.25">
      <c r="B2574" s="1"/>
      <c r="C2574" s="1"/>
      <c r="D2574" s="1"/>
      <c r="E2574" s="1"/>
      <c r="F2574" s="1"/>
      <c r="G2574" s="192" t="s">
        <v>1842</v>
      </c>
      <c r="H2574" s="188">
        <v>42702</v>
      </c>
      <c r="I2574" s="1" t="s">
        <v>8012</v>
      </c>
      <c r="J2574" s="294" t="s">
        <v>59</v>
      </c>
      <c r="K2574" s="1" t="s">
        <v>36</v>
      </c>
      <c r="L2574" s="1" t="s">
        <v>20</v>
      </c>
      <c r="M2574" s="1" t="s">
        <v>21</v>
      </c>
      <c r="N2574" s="1" t="s">
        <v>11</v>
      </c>
      <c r="O2574" s="9">
        <v>3726.7</v>
      </c>
      <c r="P2574" s="9">
        <v>0</v>
      </c>
      <c r="Q2574" s="9">
        <v>3726.7</v>
      </c>
      <c r="R2574" s="6" t="s">
        <v>1742</v>
      </c>
      <c r="S2574" s="5" t="s">
        <v>32</v>
      </c>
      <c r="T2574" s="5" t="s">
        <v>2660</v>
      </c>
      <c r="U2574" s="5" t="s">
        <v>1871</v>
      </c>
      <c r="V2574" s="1" t="s">
        <v>7163</v>
      </c>
      <c r="W2574" s="1" t="s">
        <v>8013</v>
      </c>
      <c r="X2574" s="1"/>
      <c r="Y2574" s="1"/>
      <c r="Z2574" s="4">
        <v>42702</v>
      </c>
      <c r="AA2574" s="1" t="s">
        <v>26</v>
      </c>
      <c r="AB2574" s="1" t="s">
        <v>8014</v>
      </c>
      <c r="AC2574" s="1" t="s">
        <v>8015</v>
      </c>
      <c r="AD2574" s="8"/>
    </row>
    <row r="2575" spans="2:30" s="21" customFormat="1" outlineLevel="5" x14ac:dyDescent="0.25">
      <c r="B2575" s="1"/>
      <c r="C2575" s="1"/>
      <c r="D2575" s="1"/>
      <c r="E2575" s="1"/>
      <c r="F2575" s="1"/>
      <c r="G2575" s="192" t="s">
        <v>1842</v>
      </c>
      <c r="H2575" s="188">
        <v>42731</v>
      </c>
      <c r="I2575" s="1" t="s">
        <v>8033</v>
      </c>
      <c r="J2575" s="294" t="s">
        <v>59</v>
      </c>
      <c r="K2575" s="1" t="s">
        <v>36</v>
      </c>
      <c r="L2575" s="1" t="s">
        <v>20</v>
      </c>
      <c r="M2575" s="1" t="s">
        <v>21</v>
      </c>
      <c r="N2575" s="1" t="s">
        <v>11</v>
      </c>
      <c r="O2575" s="9">
        <v>22000</v>
      </c>
      <c r="P2575" s="9">
        <v>0</v>
      </c>
      <c r="Q2575" s="9">
        <v>22000</v>
      </c>
      <c r="R2575" s="6" t="s">
        <v>47</v>
      </c>
      <c r="S2575" s="5" t="s">
        <v>32</v>
      </c>
      <c r="T2575" s="5" t="s">
        <v>2660</v>
      </c>
      <c r="U2575" s="5" t="s">
        <v>1871</v>
      </c>
      <c r="V2575" s="1" t="s">
        <v>7163</v>
      </c>
      <c r="W2575" s="1" t="s">
        <v>8034</v>
      </c>
      <c r="X2575" s="1" t="s">
        <v>1467</v>
      </c>
      <c r="Y2575" s="1" t="s">
        <v>1468</v>
      </c>
      <c r="Z2575" s="4">
        <v>42731</v>
      </c>
      <c r="AA2575" s="1" t="s">
        <v>45</v>
      </c>
      <c r="AB2575" s="1" t="s">
        <v>8035</v>
      </c>
      <c r="AC2575" s="1" t="s">
        <v>8036</v>
      </c>
      <c r="AD2575" s="8"/>
    </row>
    <row r="2576" spans="2:30" s="21" customFormat="1" outlineLevel="5" x14ac:dyDescent="0.25">
      <c r="B2576" s="1"/>
      <c r="C2576" s="1"/>
      <c r="D2576" s="1"/>
      <c r="E2576" s="1"/>
      <c r="F2576" s="1"/>
      <c r="G2576" s="192" t="s">
        <v>1842</v>
      </c>
      <c r="H2576" s="188">
        <v>42720</v>
      </c>
      <c r="I2576" s="1" t="s">
        <v>8037</v>
      </c>
      <c r="J2576" s="294" t="s">
        <v>59</v>
      </c>
      <c r="K2576" s="1" t="s">
        <v>36</v>
      </c>
      <c r="L2576" s="1" t="s">
        <v>20</v>
      </c>
      <c r="M2576" s="1" t="s">
        <v>21</v>
      </c>
      <c r="N2576" s="1" t="s">
        <v>11</v>
      </c>
      <c r="O2576" s="9">
        <v>22000</v>
      </c>
      <c r="P2576" s="9">
        <v>0</v>
      </c>
      <c r="Q2576" s="9">
        <v>22000</v>
      </c>
      <c r="R2576" s="6" t="s">
        <v>47</v>
      </c>
      <c r="S2576" s="5" t="s">
        <v>32</v>
      </c>
      <c r="T2576" s="5" t="s">
        <v>2660</v>
      </c>
      <c r="U2576" s="5" t="s">
        <v>1871</v>
      </c>
      <c r="V2576" s="1" t="s">
        <v>7163</v>
      </c>
      <c r="W2576" s="1" t="s">
        <v>8038</v>
      </c>
      <c r="X2576" s="1" t="s">
        <v>1467</v>
      </c>
      <c r="Y2576" s="1" t="s">
        <v>1468</v>
      </c>
      <c r="Z2576" s="4">
        <v>42720</v>
      </c>
      <c r="AA2576" s="1" t="s">
        <v>45</v>
      </c>
      <c r="AB2576" s="1" t="s">
        <v>8039</v>
      </c>
      <c r="AC2576" s="1" t="s">
        <v>8040</v>
      </c>
      <c r="AD2576" s="8"/>
    </row>
    <row r="2577" spans="2:30" s="21" customFormat="1" outlineLevel="5" x14ac:dyDescent="0.25">
      <c r="B2577" s="1"/>
      <c r="C2577" s="1"/>
      <c r="D2577" s="1"/>
      <c r="E2577" s="1"/>
      <c r="F2577" s="1"/>
      <c r="G2577" s="192" t="s">
        <v>1842</v>
      </c>
      <c r="H2577" s="188">
        <v>42734</v>
      </c>
      <c r="I2577" s="1" t="s">
        <v>8051</v>
      </c>
      <c r="J2577" s="294" t="s">
        <v>59</v>
      </c>
      <c r="K2577" s="1" t="s">
        <v>36</v>
      </c>
      <c r="L2577" s="1" t="s">
        <v>20</v>
      </c>
      <c r="M2577" s="1" t="s">
        <v>21</v>
      </c>
      <c r="N2577" s="1" t="s">
        <v>11</v>
      </c>
      <c r="O2577" s="9">
        <v>9555</v>
      </c>
      <c r="P2577" s="9">
        <v>0</v>
      </c>
      <c r="Q2577" s="9">
        <v>9555</v>
      </c>
      <c r="R2577" s="6" t="s">
        <v>47</v>
      </c>
      <c r="S2577" s="5" t="s">
        <v>32</v>
      </c>
      <c r="T2577" s="5" t="s">
        <v>2660</v>
      </c>
      <c r="U2577" s="5" t="s">
        <v>1871</v>
      </c>
      <c r="V2577" s="1" t="s">
        <v>7163</v>
      </c>
      <c r="W2577" s="1" t="s">
        <v>8052</v>
      </c>
      <c r="X2577" s="1" t="s">
        <v>8053</v>
      </c>
      <c r="Y2577" s="1" t="s">
        <v>8054</v>
      </c>
      <c r="Z2577" s="4">
        <v>42734</v>
      </c>
      <c r="AA2577" s="1" t="s">
        <v>45</v>
      </c>
      <c r="AB2577" s="1" t="s">
        <v>8055</v>
      </c>
      <c r="AC2577" s="1"/>
      <c r="AD2577" s="8"/>
    </row>
    <row r="2578" spans="2:30" s="21" customFormat="1" outlineLevel="5" x14ac:dyDescent="0.25">
      <c r="B2578" s="1"/>
      <c r="C2578" s="1"/>
      <c r="D2578" s="1"/>
      <c r="E2578" s="1"/>
      <c r="F2578" s="1"/>
      <c r="G2578" s="192" t="s">
        <v>1842</v>
      </c>
      <c r="H2578" s="188">
        <v>42734</v>
      </c>
      <c r="I2578" s="1" t="s">
        <v>8056</v>
      </c>
      <c r="J2578" s="294" t="s">
        <v>59</v>
      </c>
      <c r="K2578" s="1" t="s">
        <v>36</v>
      </c>
      <c r="L2578" s="1" t="s">
        <v>20</v>
      </c>
      <c r="M2578" s="1" t="s">
        <v>21</v>
      </c>
      <c r="N2578" s="1" t="s">
        <v>11</v>
      </c>
      <c r="O2578" s="9">
        <v>14700</v>
      </c>
      <c r="P2578" s="9">
        <v>0</v>
      </c>
      <c r="Q2578" s="9">
        <v>14700</v>
      </c>
      <c r="R2578" s="6" t="s">
        <v>47</v>
      </c>
      <c r="S2578" s="5" t="s">
        <v>32</v>
      </c>
      <c r="T2578" s="5" t="s">
        <v>2660</v>
      </c>
      <c r="U2578" s="5" t="s">
        <v>1871</v>
      </c>
      <c r="V2578" s="1" t="s">
        <v>7184</v>
      </c>
      <c r="W2578" s="1" t="s">
        <v>8057</v>
      </c>
      <c r="X2578" s="1" t="s">
        <v>3747</v>
      </c>
      <c r="Y2578" s="1" t="s">
        <v>3748</v>
      </c>
      <c r="Z2578" s="4">
        <v>42734</v>
      </c>
      <c r="AA2578" s="1" t="s">
        <v>45</v>
      </c>
      <c r="AB2578" s="1" t="s">
        <v>8058</v>
      </c>
      <c r="AC2578" s="1"/>
      <c r="AD2578" s="8"/>
    </row>
    <row r="2579" spans="2:30" s="21" customFormat="1" outlineLevel="5" x14ac:dyDescent="0.25">
      <c r="B2579" s="1"/>
      <c r="C2579" s="1"/>
      <c r="D2579" s="1"/>
      <c r="E2579" s="1"/>
      <c r="F2579" s="1"/>
      <c r="G2579" s="192" t="s">
        <v>1842</v>
      </c>
      <c r="H2579" s="188">
        <v>42735</v>
      </c>
      <c r="I2579" s="1" t="s">
        <v>8077</v>
      </c>
      <c r="J2579" s="294" t="s">
        <v>59</v>
      </c>
      <c r="K2579" s="1" t="s">
        <v>36</v>
      </c>
      <c r="L2579" s="1" t="s">
        <v>20</v>
      </c>
      <c r="M2579" s="1" t="s">
        <v>21</v>
      </c>
      <c r="N2579" s="1" t="s">
        <v>11</v>
      </c>
      <c r="O2579" s="9">
        <v>19205</v>
      </c>
      <c r="P2579" s="9">
        <v>0</v>
      </c>
      <c r="Q2579" s="9">
        <v>19205</v>
      </c>
      <c r="R2579" s="6" t="s">
        <v>47</v>
      </c>
      <c r="S2579" s="5" t="s">
        <v>32</v>
      </c>
      <c r="T2579" s="5" t="s">
        <v>2660</v>
      </c>
      <c r="U2579" s="5" t="s">
        <v>1871</v>
      </c>
      <c r="V2579" s="1" t="s">
        <v>7163</v>
      </c>
      <c r="W2579" s="1" t="s">
        <v>8078</v>
      </c>
      <c r="X2579" s="1" t="s">
        <v>1510</v>
      </c>
      <c r="Y2579" s="1" t="s">
        <v>1511</v>
      </c>
      <c r="Z2579" s="4">
        <v>42735</v>
      </c>
      <c r="AA2579" s="1" t="s">
        <v>45</v>
      </c>
      <c r="AB2579" s="1" t="s">
        <v>8079</v>
      </c>
      <c r="AC2579" s="1" t="s">
        <v>8080</v>
      </c>
      <c r="AD2579" s="8"/>
    </row>
    <row r="2580" spans="2:30" s="21" customFormat="1" outlineLevel="5" x14ac:dyDescent="0.25">
      <c r="B2580" s="1"/>
      <c r="C2580" s="1"/>
      <c r="D2580" s="1"/>
      <c r="E2580" s="1"/>
      <c r="F2580" s="1"/>
      <c r="G2580" s="192" t="s">
        <v>1842</v>
      </c>
      <c r="H2580" s="188">
        <v>42726</v>
      </c>
      <c r="I2580" s="1" t="s">
        <v>8096</v>
      </c>
      <c r="J2580" s="294" t="s">
        <v>59</v>
      </c>
      <c r="K2580" s="1" t="s">
        <v>36</v>
      </c>
      <c r="L2580" s="1" t="s">
        <v>20</v>
      </c>
      <c r="M2580" s="1" t="s">
        <v>21</v>
      </c>
      <c r="N2580" s="1" t="s">
        <v>11</v>
      </c>
      <c r="O2580" s="9">
        <v>537</v>
      </c>
      <c r="P2580" s="9">
        <v>0</v>
      </c>
      <c r="Q2580" s="9">
        <v>537</v>
      </c>
      <c r="R2580" s="6" t="s">
        <v>47</v>
      </c>
      <c r="S2580" s="5" t="s">
        <v>32</v>
      </c>
      <c r="T2580" s="5" t="s">
        <v>2660</v>
      </c>
      <c r="U2580" s="5" t="s">
        <v>1871</v>
      </c>
      <c r="V2580" s="1" t="s">
        <v>7163</v>
      </c>
      <c r="W2580" s="1" t="s">
        <v>8097</v>
      </c>
      <c r="X2580" s="1" t="s">
        <v>1462</v>
      </c>
      <c r="Y2580" s="1" t="s">
        <v>1463</v>
      </c>
      <c r="Z2580" s="4">
        <v>42726</v>
      </c>
      <c r="AA2580" s="1" t="s">
        <v>45</v>
      </c>
      <c r="AB2580" s="1" t="s">
        <v>8098</v>
      </c>
      <c r="AC2580" s="1" t="s">
        <v>8099</v>
      </c>
      <c r="AD2580" s="8"/>
    </row>
    <row r="2581" spans="2:30" s="21" customFormat="1" outlineLevel="5" x14ac:dyDescent="0.25">
      <c r="B2581" s="1"/>
      <c r="C2581" s="1"/>
      <c r="D2581" s="1"/>
      <c r="E2581" s="1"/>
      <c r="F2581" s="1"/>
      <c r="G2581" s="192" t="s">
        <v>1842</v>
      </c>
      <c r="H2581" s="188">
        <v>42706</v>
      </c>
      <c r="I2581" s="1" t="s">
        <v>8106</v>
      </c>
      <c r="J2581" s="294" t="s">
        <v>59</v>
      </c>
      <c r="K2581" s="1" t="s">
        <v>36</v>
      </c>
      <c r="L2581" s="1" t="s">
        <v>20</v>
      </c>
      <c r="M2581" s="1" t="s">
        <v>21</v>
      </c>
      <c r="N2581" s="1" t="s">
        <v>11</v>
      </c>
      <c r="O2581" s="9">
        <v>2721.5</v>
      </c>
      <c r="P2581" s="9">
        <v>0</v>
      </c>
      <c r="Q2581" s="9">
        <v>2721.5</v>
      </c>
      <c r="R2581" s="6" t="s">
        <v>47</v>
      </c>
      <c r="S2581" s="5" t="s">
        <v>32</v>
      </c>
      <c r="T2581" s="5" t="s">
        <v>2660</v>
      </c>
      <c r="U2581" s="5" t="s">
        <v>1871</v>
      </c>
      <c r="V2581" s="1" t="s">
        <v>7163</v>
      </c>
      <c r="W2581" s="1" t="s">
        <v>8107</v>
      </c>
      <c r="X2581" s="1" t="s">
        <v>1462</v>
      </c>
      <c r="Y2581" s="1" t="s">
        <v>1463</v>
      </c>
      <c r="Z2581" s="4">
        <v>42706</v>
      </c>
      <c r="AA2581" s="1" t="s">
        <v>45</v>
      </c>
      <c r="AB2581" s="1" t="s">
        <v>8108</v>
      </c>
      <c r="AC2581" s="1" t="s">
        <v>8109</v>
      </c>
      <c r="AD2581" s="8"/>
    </row>
    <row r="2582" spans="2:30" s="21" customFormat="1" outlineLevel="5" x14ac:dyDescent="0.25">
      <c r="B2582" s="1"/>
      <c r="C2582" s="1"/>
      <c r="D2582" s="1"/>
      <c r="E2582" s="1"/>
      <c r="F2582" s="1"/>
      <c r="G2582" s="192" t="s">
        <v>1842</v>
      </c>
      <c r="H2582" s="188">
        <v>42717</v>
      </c>
      <c r="I2582" s="1" t="s">
        <v>8110</v>
      </c>
      <c r="J2582" s="294" t="s">
        <v>59</v>
      </c>
      <c r="K2582" s="1" t="s">
        <v>36</v>
      </c>
      <c r="L2582" s="1" t="s">
        <v>20</v>
      </c>
      <c r="M2582" s="1" t="s">
        <v>21</v>
      </c>
      <c r="N2582" s="1" t="s">
        <v>11</v>
      </c>
      <c r="O2582" s="9">
        <v>2197.92</v>
      </c>
      <c r="P2582" s="9">
        <v>0</v>
      </c>
      <c r="Q2582" s="9">
        <v>2197.92</v>
      </c>
      <c r="R2582" s="6" t="s">
        <v>47</v>
      </c>
      <c r="S2582" s="5" t="s">
        <v>32</v>
      </c>
      <c r="T2582" s="5" t="s">
        <v>2660</v>
      </c>
      <c r="U2582" s="5" t="s">
        <v>1871</v>
      </c>
      <c r="V2582" s="1" t="s">
        <v>7163</v>
      </c>
      <c r="W2582" s="1" t="s">
        <v>8111</v>
      </c>
      <c r="X2582" s="1" t="s">
        <v>1618</v>
      </c>
      <c r="Y2582" s="1" t="s">
        <v>1619</v>
      </c>
      <c r="Z2582" s="4">
        <v>42717</v>
      </c>
      <c r="AA2582" s="1" t="s">
        <v>45</v>
      </c>
      <c r="AB2582" s="1" t="s">
        <v>8112</v>
      </c>
      <c r="AC2582" s="1" t="s">
        <v>8113</v>
      </c>
      <c r="AD2582" s="8"/>
    </row>
    <row r="2583" spans="2:30" s="21" customFormat="1" outlineLevel="5" x14ac:dyDescent="0.25">
      <c r="B2583" s="1"/>
      <c r="C2583" s="1"/>
      <c r="D2583" s="1"/>
      <c r="E2583" s="1"/>
      <c r="F2583" s="1"/>
      <c r="G2583" s="192" t="s">
        <v>1842</v>
      </c>
      <c r="H2583" s="188">
        <v>42720</v>
      </c>
      <c r="I2583" s="1" t="s">
        <v>8132</v>
      </c>
      <c r="J2583" s="294" t="s">
        <v>59</v>
      </c>
      <c r="K2583" s="1" t="s">
        <v>36</v>
      </c>
      <c r="L2583" s="1" t="s">
        <v>20</v>
      </c>
      <c r="M2583" s="1" t="s">
        <v>21</v>
      </c>
      <c r="N2583" s="1" t="s">
        <v>11</v>
      </c>
      <c r="O2583" s="9">
        <v>778.88</v>
      </c>
      <c r="P2583" s="9">
        <v>0</v>
      </c>
      <c r="Q2583" s="9">
        <v>778.88</v>
      </c>
      <c r="R2583" s="6" t="s">
        <v>47</v>
      </c>
      <c r="S2583" s="5" t="s">
        <v>32</v>
      </c>
      <c r="T2583" s="5" t="s">
        <v>2660</v>
      </c>
      <c r="U2583" s="5" t="s">
        <v>1871</v>
      </c>
      <c r="V2583" s="1" t="s">
        <v>7184</v>
      </c>
      <c r="W2583" s="1" t="s">
        <v>8133</v>
      </c>
      <c r="X2583" s="1" t="s">
        <v>7631</v>
      </c>
      <c r="Y2583" s="1" t="s">
        <v>7632</v>
      </c>
      <c r="Z2583" s="4">
        <v>42720</v>
      </c>
      <c r="AA2583" s="1" t="s">
        <v>45</v>
      </c>
      <c r="AB2583" s="1" t="s">
        <v>8134</v>
      </c>
      <c r="AC2583" s="1" t="s">
        <v>8135</v>
      </c>
      <c r="AD2583" s="8"/>
    </row>
    <row r="2584" spans="2:30" s="21" customFormat="1" outlineLevel="5" x14ac:dyDescent="0.25">
      <c r="B2584" s="1"/>
      <c r="C2584" s="1"/>
      <c r="D2584" s="1"/>
      <c r="E2584" s="1"/>
      <c r="F2584" s="1"/>
      <c r="G2584" s="192" t="s">
        <v>1842</v>
      </c>
      <c r="H2584" s="188">
        <v>42716</v>
      </c>
      <c r="I2584" s="1" t="s">
        <v>8181</v>
      </c>
      <c r="J2584" s="294" t="s">
        <v>59</v>
      </c>
      <c r="K2584" s="1" t="s">
        <v>36</v>
      </c>
      <c r="L2584" s="1" t="s">
        <v>20</v>
      </c>
      <c r="M2584" s="1" t="s">
        <v>21</v>
      </c>
      <c r="N2584" s="1" t="s">
        <v>11</v>
      </c>
      <c r="O2584" s="9">
        <v>2058.5</v>
      </c>
      <c r="P2584" s="9">
        <v>0</v>
      </c>
      <c r="Q2584" s="9">
        <v>2058.5</v>
      </c>
      <c r="R2584" s="6" t="s">
        <v>47</v>
      </c>
      <c r="S2584" s="5" t="s">
        <v>32</v>
      </c>
      <c r="T2584" s="5" t="s">
        <v>2660</v>
      </c>
      <c r="U2584" s="5" t="s">
        <v>1871</v>
      </c>
      <c r="V2584" s="1" t="s">
        <v>7163</v>
      </c>
      <c r="W2584" s="1" t="s">
        <v>8182</v>
      </c>
      <c r="X2584" s="1" t="s">
        <v>2116</v>
      </c>
      <c r="Y2584" s="1" t="s">
        <v>2117</v>
      </c>
      <c r="Z2584" s="4">
        <v>42716</v>
      </c>
      <c r="AA2584" s="1" t="s">
        <v>45</v>
      </c>
      <c r="AB2584" s="1" t="s">
        <v>8183</v>
      </c>
      <c r="AC2584" s="1" t="s">
        <v>8184</v>
      </c>
      <c r="AD2584" s="8"/>
    </row>
    <row r="2585" spans="2:30" s="21" customFormat="1" ht="15" customHeight="1" outlineLevel="5" x14ac:dyDescent="0.25">
      <c r="B2585" s="1"/>
      <c r="C2585" s="1"/>
      <c r="D2585" s="1"/>
      <c r="E2585" s="1"/>
      <c r="F2585" s="1"/>
      <c r="G2585" s="192" t="s">
        <v>1842</v>
      </c>
      <c r="H2585" s="188">
        <v>42719</v>
      </c>
      <c r="I2585" s="1" t="s">
        <v>8189</v>
      </c>
      <c r="J2585" s="294" t="s">
        <v>59</v>
      </c>
      <c r="K2585" s="1" t="s">
        <v>36</v>
      </c>
      <c r="L2585" s="1" t="s">
        <v>20</v>
      </c>
      <c r="M2585" s="1" t="s">
        <v>21</v>
      </c>
      <c r="N2585" s="1" t="s">
        <v>11</v>
      </c>
      <c r="O2585" s="9">
        <v>4037.7</v>
      </c>
      <c r="P2585" s="9">
        <v>0</v>
      </c>
      <c r="Q2585" s="9">
        <v>4037.7</v>
      </c>
      <c r="R2585" s="6" t="s">
        <v>47</v>
      </c>
      <c r="S2585" s="5" t="s">
        <v>32</v>
      </c>
      <c r="T2585" s="5" t="s">
        <v>2660</v>
      </c>
      <c r="U2585" s="5" t="s">
        <v>1871</v>
      </c>
      <c r="V2585" s="1" t="s">
        <v>7163</v>
      </c>
      <c r="W2585" s="1" t="s">
        <v>8190</v>
      </c>
      <c r="X2585" s="1" t="s">
        <v>1460</v>
      </c>
      <c r="Y2585" s="1" t="s">
        <v>1461</v>
      </c>
      <c r="Z2585" s="4">
        <v>42719</v>
      </c>
      <c r="AA2585" s="1" t="s">
        <v>45</v>
      </c>
      <c r="AB2585" s="1" t="s">
        <v>8191</v>
      </c>
      <c r="AC2585" s="1" t="s">
        <v>8192</v>
      </c>
      <c r="AD2585" s="8" t="s">
        <v>8193</v>
      </c>
    </row>
    <row r="2586" spans="2:30" s="21" customFormat="1" ht="15" customHeight="1" outlineLevel="5" x14ac:dyDescent="0.25">
      <c r="B2586" s="1"/>
      <c r="C2586" s="1"/>
      <c r="D2586" s="1"/>
      <c r="E2586" s="1"/>
      <c r="F2586" s="1"/>
      <c r="G2586" s="192" t="s">
        <v>1842</v>
      </c>
      <c r="H2586" s="188">
        <v>42733</v>
      </c>
      <c r="I2586" s="1" t="s">
        <v>8194</v>
      </c>
      <c r="J2586" s="294" t="s">
        <v>59</v>
      </c>
      <c r="K2586" s="1" t="s">
        <v>36</v>
      </c>
      <c r="L2586" s="1" t="s">
        <v>20</v>
      </c>
      <c r="M2586" s="1" t="s">
        <v>21</v>
      </c>
      <c r="N2586" s="1" t="s">
        <v>11</v>
      </c>
      <c r="O2586" s="9">
        <v>2187.5</v>
      </c>
      <c r="P2586" s="9">
        <v>0</v>
      </c>
      <c r="Q2586" s="9">
        <v>2187.5</v>
      </c>
      <c r="R2586" s="6" t="s">
        <v>47</v>
      </c>
      <c r="S2586" s="5" t="s">
        <v>32</v>
      </c>
      <c r="T2586" s="5" t="s">
        <v>2660</v>
      </c>
      <c r="U2586" s="5" t="s">
        <v>1871</v>
      </c>
      <c r="V2586" s="1" t="s">
        <v>7163</v>
      </c>
      <c r="W2586" s="1" t="s">
        <v>8195</v>
      </c>
      <c r="X2586" s="1" t="s">
        <v>1618</v>
      </c>
      <c r="Y2586" s="1" t="s">
        <v>1619</v>
      </c>
      <c r="Z2586" s="4">
        <v>42733</v>
      </c>
      <c r="AA2586" s="1" t="s">
        <v>45</v>
      </c>
      <c r="AB2586" s="1" t="s">
        <v>8196</v>
      </c>
      <c r="AC2586" s="1" t="s">
        <v>8197</v>
      </c>
      <c r="AD2586" s="8" t="s">
        <v>8198</v>
      </c>
    </row>
    <row r="2587" spans="2:30" s="21" customFormat="1" outlineLevel="5" x14ac:dyDescent="0.25">
      <c r="B2587" s="1"/>
      <c r="C2587" s="1"/>
      <c r="D2587" s="1"/>
      <c r="E2587" s="1"/>
      <c r="F2587" s="1"/>
      <c r="G2587" s="192" t="s">
        <v>1842</v>
      </c>
      <c r="H2587" s="188">
        <v>42719</v>
      </c>
      <c r="I2587" s="1" t="s">
        <v>8204</v>
      </c>
      <c r="J2587" s="294" t="s">
        <v>59</v>
      </c>
      <c r="K2587" s="1" t="s">
        <v>36</v>
      </c>
      <c r="L2587" s="1" t="s">
        <v>20</v>
      </c>
      <c r="M2587" s="1" t="s">
        <v>21</v>
      </c>
      <c r="N2587" s="1" t="s">
        <v>11</v>
      </c>
      <c r="O2587" s="9">
        <v>23350</v>
      </c>
      <c r="P2587" s="9">
        <v>0</v>
      </c>
      <c r="Q2587" s="9">
        <v>23350</v>
      </c>
      <c r="R2587" s="6" t="s">
        <v>47</v>
      </c>
      <c r="S2587" s="5" t="s">
        <v>32</v>
      </c>
      <c r="T2587" s="5" t="s">
        <v>2660</v>
      </c>
      <c r="U2587" s="5" t="s">
        <v>1871</v>
      </c>
      <c r="V2587" s="1" t="s">
        <v>7163</v>
      </c>
      <c r="W2587" s="1" t="s">
        <v>8205</v>
      </c>
      <c r="X2587" s="1" t="s">
        <v>8201</v>
      </c>
      <c r="Y2587" s="1" t="s">
        <v>8202</v>
      </c>
      <c r="Z2587" s="4">
        <v>42719</v>
      </c>
      <c r="AA2587" s="1" t="s">
        <v>45</v>
      </c>
      <c r="AB2587" s="1" t="s">
        <v>3184</v>
      </c>
      <c r="AC2587" s="1" t="s">
        <v>8206</v>
      </c>
      <c r="AD2587" s="8"/>
    </row>
    <row r="2588" spans="2:30" s="21" customFormat="1" outlineLevel="5" x14ac:dyDescent="0.25">
      <c r="B2588" s="1"/>
      <c r="C2588" s="1"/>
      <c r="D2588" s="1"/>
      <c r="E2588" s="1"/>
      <c r="F2588" s="1"/>
      <c r="G2588" s="192" t="s">
        <v>1842</v>
      </c>
      <c r="H2588" s="188">
        <v>42734</v>
      </c>
      <c r="I2588" s="1" t="s">
        <v>8220</v>
      </c>
      <c r="J2588" s="294" t="s">
        <v>59</v>
      </c>
      <c r="K2588" s="1" t="s">
        <v>36</v>
      </c>
      <c r="L2588" s="1" t="s">
        <v>20</v>
      </c>
      <c r="M2588" s="1" t="s">
        <v>21</v>
      </c>
      <c r="N2588" s="1" t="s">
        <v>11</v>
      </c>
      <c r="O2588" s="9">
        <v>23500</v>
      </c>
      <c r="P2588" s="9">
        <v>0</v>
      </c>
      <c r="Q2588" s="9">
        <v>23500</v>
      </c>
      <c r="R2588" s="6" t="s">
        <v>47</v>
      </c>
      <c r="S2588" s="5" t="s">
        <v>32</v>
      </c>
      <c r="T2588" s="5" t="s">
        <v>2660</v>
      </c>
      <c r="U2588" s="5" t="s">
        <v>1871</v>
      </c>
      <c r="V2588" s="1" t="s">
        <v>56</v>
      </c>
      <c r="W2588" s="1" t="s">
        <v>8221</v>
      </c>
      <c r="X2588" s="1" t="s">
        <v>1467</v>
      </c>
      <c r="Y2588" s="1" t="s">
        <v>1468</v>
      </c>
      <c r="Z2588" s="4">
        <v>42734</v>
      </c>
      <c r="AA2588" s="1" t="s">
        <v>45</v>
      </c>
      <c r="AB2588" s="1" t="s">
        <v>8222</v>
      </c>
      <c r="AC2588" s="1"/>
      <c r="AD2588" s="8"/>
    </row>
    <row r="2589" spans="2:30" s="21" customFormat="1" outlineLevel="5" x14ac:dyDescent="0.25">
      <c r="B2589" s="1"/>
      <c r="C2589" s="1"/>
      <c r="D2589" s="1"/>
      <c r="E2589" s="1"/>
      <c r="F2589" s="1"/>
      <c r="G2589" s="192" t="s">
        <v>1842</v>
      </c>
      <c r="H2589" s="188">
        <v>42733</v>
      </c>
      <c r="I2589" s="1" t="s">
        <v>6955</v>
      </c>
      <c r="J2589" s="294" t="s">
        <v>59</v>
      </c>
      <c r="K2589" s="1" t="s">
        <v>36</v>
      </c>
      <c r="L2589" s="1" t="s">
        <v>20</v>
      </c>
      <c r="M2589" s="1" t="s">
        <v>21</v>
      </c>
      <c r="N2589" s="1" t="s">
        <v>11</v>
      </c>
      <c r="O2589" s="9">
        <v>51300</v>
      </c>
      <c r="P2589" s="9">
        <v>0</v>
      </c>
      <c r="Q2589" s="9">
        <v>51300</v>
      </c>
      <c r="R2589" s="6" t="s">
        <v>47</v>
      </c>
      <c r="S2589" s="5" t="s">
        <v>32</v>
      </c>
      <c r="T2589" s="5" t="s">
        <v>2660</v>
      </c>
      <c r="U2589" s="5" t="s">
        <v>1871</v>
      </c>
      <c r="V2589" s="1" t="s">
        <v>56</v>
      </c>
      <c r="W2589" s="1" t="s">
        <v>8227</v>
      </c>
      <c r="X2589" s="1" t="s">
        <v>7641</v>
      </c>
      <c r="Y2589" s="1" t="s">
        <v>7642</v>
      </c>
      <c r="Z2589" s="4">
        <v>42733</v>
      </c>
      <c r="AA2589" s="1" t="s">
        <v>45</v>
      </c>
      <c r="AB2589" s="1" t="s">
        <v>8228</v>
      </c>
      <c r="AC2589" s="1" t="s">
        <v>8229</v>
      </c>
      <c r="AD2589" s="8"/>
    </row>
    <row r="2590" spans="2:30" s="21" customFormat="1" outlineLevel="5" x14ac:dyDescent="0.25">
      <c r="B2590" s="1"/>
      <c r="C2590" s="1"/>
      <c r="D2590" s="1"/>
      <c r="E2590" s="1"/>
      <c r="F2590" s="1"/>
      <c r="G2590" s="192" t="s">
        <v>1842</v>
      </c>
      <c r="H2590" s="188">
        <v>42732</v>
      </c>
      <c r="I2590" s="1" t="s">
        <v>8251</v>
      </c>
      <c r="J2590" s="294" t="s">
        <v>59</v>
      </c>
      <c r="K2590" s="1" t="s">
        <v>36</v>
      </c>
      <c r="L2590" s="1" t="s">
        <v>20</v>
      </c>
      <c r="M2590" s="1" t="s">
        <v>21</v>
      </c>
      <c r="N2590" s="1" t="s">
        <v>11</v>
      </c>
      <c r="O2590" s="9">
        <v>45949.5</v>
      </c>
      <c r="P2590" s="9">
        <v>0</v>
      </c>
      <c r="Q2590" s="9">
        <v>45949.5</v>
      </c>
      <c r="R2590" s="6" t="s">
        <v>47</v>
      </c>
      <c r="S2590" s="5" t="s">
        <v>32</v>
      </c>
      <c r="T2590" s="5" t="s">
        <v>2660</v>
      </c>
      <c r="U2590" s="5" t="s">
        <v>1871</v>
      </c>
      <c r="V2590" s="1" t="s">
        <v>56</v>
      </c>
      <c r="W2590" s="1" t="s">
        <v>8252</v>
      </c>
      <c r="X2590" s="1" t="s">
        <v>1467</v>
      </c>
      <c r="Y2590" s="1" t="s">
        <v>1468</v>
      </c>
      <c r="Z2590" s="4">
        <v>42732</v>
      </c>
      <c r="AA2590" s="1" t="s">
        <v>45</v>
      </c>
      <c r="AB2590" s="1" t="s">
        <v>8253</v>
      </c>
      <c r="AC2590" s="1" t="s">
        <v>8254</v>
      </c>
      <c r="AD2590" s="8"/>
    </row>
    <row r="2591" spans="2:30" s="21" customFormat="1" outlineLevel="5" x14ac:dyDescent="0.25">
      <c r="B2591" s="1"/>
      <c r="C2591" s="1"/>
      <c r="D2591" s="1"/>
      <c r="E2591" s="1"/>
      <c r="F2591" s="1"/>
      <c r="G2591" s="192" t="s">
        <v>1842</v>
      </c>
      <c r="H2591" s="188">
        <v>42735</v>
      </c>
      <c r="I2591" s="1" t="s">
        <v>8255</v>
      </c>
      <c r="J2591" s="294" t="s">
        <v>59</v>
      </c>
      <c r="K2591" s="1" t="s">
        <v>36</v>
      </c>
      <c r="L2591" s="1" t="s">
        <v>20</v>
      </c>
      <c r="M2591" s="1" t="s">
        <v>21</v>
      </c>
      <c r="N2591" s="1" t="s">
        <v>11</v>
      </c>
      <c r="O2591" s="9">
        <v>5162.5</v>
      </c>
      <c r="P2591" s="9">
        <v>0</v>
      </c>
      <c r="Q2591" s="9">
        <v>5162.5</v>
      </c>
      <c r="R2591" s="6" t="s">
        <v>47</v>
      </c>
      <c r="S2591" s="5" t="s">
        <v>32</v>
      </c>
      <c r="T2591" s="5" t="s">
        <v>2660</v>
      </c>
      <c r="U2591" s="5" t="s">
        <v>1871</v>
      </c>
      <c r="V2591" s="1" t="s">
        <v>56</v>
      </c>
      <c r="W2591" s="1" t="s">
        <v>8256</v>
      </c>
      <c r="X2591" s="1" t="s">
        <v>7631</v>
      </c>
      <c r="Y2591" s="1" t="s">
        <v>7632</v>
      </c>
      <c r="Z2591" s="4">
        <v>42735</v>
      </c>
      <c r="AA2591" s="1" t="s">
        <v>45</v>
      </c>
      <c r="AB2591" s="1" t="s">
        <v>8257</v>
      </c>
      <c r="AC2591" s="1" t="s">
        <v>8258</v>
      </c>
      <c r="AD2591" s="8"/>
    </row>
    <row r="2592" spans="2:30" s="21" customFormat="1" outlineLevel="5" x14ac:dyDescent="0.25">
      <c r="B2592" s="1"/>
      <c r="C2592" s="1"/>
      <c r="D2592" s="1"/>
      <c r="E2592" s="1"/>
      <c r="F2592" s="1"/>
      <c r="G2592" s="192" t="s">
        <v>1842</v>
      </c>
      <c r="H2592" s="188">
        <v>42733</v>
      </c>
      <c r="I2592" s="1" t="s">
        <v>8284</v>
      </c>
      <c r="J2592" s="294" t="s">
        <v>59</v>
      </c>
      <c r="K2592" s="1" t="s">
        <v>36</v>
      </c>
      <c r="L2592" s="1" t="s">
        <v>20</v>
      </c>
      <c r="M2592" s="1" t="s">
        <v>21</v>
      </c>
      <c r="N2592" s="1" t="s">
        <v>11</v>
      </c>
      <c r="O2592" s="9">
        <v>15987.8</v>
      </c>
      <c r="P2592" s="9">
        <v>0</v>
      </c>
      <c r="Q2592" s="9">
        <v>15987.8</v>
      </c>
      <c r="R2592" s="6" t="s">
        <v>47</v>
      </c>
      <c r="S2592" s="5" t="s">
        <v>32</v>
      </c>
      <c r="T2592" s="5" t="s">
        <v>2660</v>
      </c>
      <c r="U2592" s="5" t="s">
        <v>1871</v>
      </c>
      <c r="V2592" s="1" t="s">
        <v>56</v>
      </c>
      <c r="W2592" s="1" t="s">
        <v>8285</v>
      </c>
      <c r="X2592" s="1" t="s">
        <v>1460</v>
      </c>
      <c r="Y2592" s="1" t="s">
        <v>1461</v>
      </c>
      <c r="Z2592" s="4">
        <v>42733</v>
      </c>
      <c r="AA2592" s="1" t="s">
        <v>45</v>
      </c>
      <c r="AB2592" s="1" t="s">
        <v>8286</v>
      </c>
      <c r="AC2592" s="1" t="s">
        <v>8287</v>
      </c>
      <c r="AD2592" s="8"/>
    </row>
    <row r="2593" spans="1:30" s="21" customFormat="1" outlineLevel="5" x14ac:dyDescent="0.25">
      <c r="B2593" s="1"/>
      <c r="C2593" s="1"/>
      <c r="D2593" s="1"/>
      <c r="E2593" s="1"/>
      <c r="F2593" s="1"/>
      <c r="G2593" s="192" t="s">
        <v>1842</v>
      </c>
      <c r="H2593" s="188">
        <v>42734</v>
      </c>
      <c r="I2593" s="1" t="s">
        <v>8363</v>
      </c>
      <c r="J2593" s="294" t="s">
        <v>59</v>
      </c>
      <c r="K2593" s="1" t="s">
        <v>36</v>
      </c>
      <c r="L2593" s="1" t="s">
        <v>20</v>
      </c>
      <c r="M2593" s="1" t="s">
        <v>21</v>
      </c>
      <c r="N2593" s="1" t="s">
        <v>11</v>
      </c>
      <c r="O2593" s="9">
        <v>45949.5</v>
      </c>
      <c r="P2593" s="9">
        <v>0</v>
      </c>
      <c r="Q2593" s="9">
        <v>45949.5</v>
      </c>
      <c r="R2593" s="6" t="s">
        <v>47</v>
      </c>
      <c r="S2593" s="5" t="s">
        <v>32</v>
      </c>
      <c r="T2593" s="5" t="s">
        <v>2660</v>
      </c>
      <c r="U2593" s="5" t="s">
        <v>1871</v>
      </c>
      <c r="V2593" s="1" t="s">
        <v>56</v>
      </c>
      <c r="W2593" s="1" t="s">
        <v>8364</v>
      </c>
      <c r="X2593" s="1" t="s">
        <v>1467</v>
      </c>
      <c r="Y2593" s="1" t="s">
        <v>1468</v>
      </c>
      <c r="Z2593" s="4">
        <v>42734</v>
      </c>
      <c r="AA2593" s="1" t="s">
        <v>45</v>
      </c>
      <c r="AB2593" s="1" t="s">
        <v>8365</v>
      </c>
      <c r="AC2593" s="1"/>
      <c r="AD2593" s="8"/>
    </row>
    <row r="2594" spans="1:30" s="21" customFormat="1" outlineLevel="5" x14ac:dyDescent="0.25">
      <c r="B2594" s="1"/>
      <c r="C2594" s="1"/>
      <c r="D2594" s="1"/>
      <c r="E2594" s="1"/>
      <c r="F2594" s="1"/>
      <c r="G2594" s="192" t="s">
        <v>1842</v>
      </c>
      <c r="H2594" s="188">
        <v>42557</v>
      </c>
      <c r="I2594" s="1" t="s">
        <v>5532</v>
      </c>
      <c r="J2594" s="294" t="s">
        <v>63</v>
      </c>
      <c r="K2594" s="1" t="s">
        <v>36</v>
      </c>
      <c r="L2594" s="1" t="s">
        <v>20</v>
      </c>
      <c r="M2594" s="1" t="s">
        <v>21</v>
      </c>
      <c r="N2594" s="1" t="s">
        <v>11</v>
      </c>
      <c r="O2594" s="9">
        <v>3473.2</v>
      </c>
      <c r="P2594" s="9">
        <v>0</v>
      </c>
      <c r="Q2594" s="9">
        <v>3473.2</v>
      </c>
      <c r="R2594" s="6" t="s">
        <v>47</v>
      </c>
      <c r="S2594" s="5" t="s">
        <v>32</v>
      </c>
      <c r="T2594" s="5" t="s">
        <v>2660</v>
      </c>
      <c r="U2594" s="5" t="s">
        <v>1871</v>
      </c>
      <c r="V2594" s="1" t="s">
        <v>35</v>
      </c>
      <c r="W2594" s="1" t="s">
        <v>5533</v>
      </c>
      <c r="X2594" s="1" t="s">
        <v>1658</v>
      </c>
      <c r="Y2594" s="1" t="s">
        <v>1659</v>
      </c>
      <c r="Z2594" s="4">
        <v>42557</v>
      </c>
      <c r="AA2594" s="1" t="s">
        <v>1657</v>
      </c>
      <c r="AB2594" s="1" t="s">
        <v>5534</v>
      </c>
      <c r="AC2594" s="1" t="s">
        <v>5535</v>
      </c>
      <c r="AD2594" s="8"/>
    </row>
    <row r="2595" spans="1:30" s="21" customFormat="1" outlineLevel="5" x14ac:dyDescent="0.25">
      <c r="B2595" s="1"/>
      <c r="C2595" s="1"/>
      <c r="D2595" s="1"/>
      <c r="E2595" s="1"/>
      <c r="F2595" s="1"/>
      <c r="G2595" s="192" t="s">
        <v>1842</v>
      </c>
      <c r="H2595" s="188">
        <v>42590</v>
      </c>
      <c r="I2595" s="1" t="s">
        <v>5602</v>
      </c>
      <c r="J2595" s="294" t="s">
        <v>63</v>
      </c>
      <c r="K2595" s="1" t="s">
        <v>36</v>
      </c>
      <c r="L2595" s="1" t="s">
        <v>20</v>
      </c>
      <c r="M2595" s="1" t="s">
        <v>21</v>
      </c>
      <c r="N2595" s="1" t="s">
        <v>11</v>
      </c>
      <c r="O2595" s="9">
        <v>2991.8</v>
      </c>
      <c r="P2595" s="9">
        <v>0</v>
      </c>
      <c r="Q2595" s="9">
        <v>2991.8</v>
      </c>
      <c r="R2595" s="6" t="s">
        <v>47</v>
      </c>
      <c r="S2595" s="5" t="s">
        <v>32</v>
      </c>
      <c r="T2595" s="5" t="s">
        <v>2660</v>
      </c>
      <c r="U2595" s="5" t="s">
        <v>1871</v>
      </c>
      <c r="V2595" s="1" t="s">
        <v>35</v>
      </c>
      <c r="W2595" s="1" t="s">
        <v>5603</v>
      </c>
      <c r="X2595" s="1" t="s">
        <v>1812</v>
      </c>
      <c r="Y2595" s="1" t="s">
        <v>1813</v>
      </c>
      <c r="Z2595" s="4">
        <v>42590</v>
      </c>
      <c r="AA2595" s="1" t="s">
        <v>1657</v>
      </c>
      <c r="AB2595" s="1" t="s">
        <v>5604</v>
      </c>
      <c r="AC2595" s="1" t="s">
        <v>5605</v>
      </c>
      <c r="AD2595" s="8"/>
    </row>
    <row r="2596" spans="1:30" s="21" customFormat="1" outlineLevel="5" x14ac:dyDescent="0.25">
      <c r="B2596" s="1"/>
      <c r="C2596" s="1"/>
      <c r="D2596" s="1"/>
      <c r="E2596" s="1"/>
      <c r="F2596" s="1"/>
      <c r="G2596" s="192" t="s">
        <v>1842</v>
      </c>
      <c r="H2596" s="188">
        <v>42629</v>
      </c>
      <c r="I2596" s="1" t="s">
        <v>5428</v>
      </c>
      <c r="J2596" s="294" t="s">
        <v>63</v>
      </c>
      <c r="K2596" s="1" t="s">
        <v>36</v>
      </c>
      <c r="L2596" s="1" t="s">
        <v>20</v>
      </c>
      <c r="M2596" s="1" t="s">
        <v>21</v>
      </c>
      <c r="N2596" s="1" t="s">
        <v>11</v>
      </c>
      <c r="O2596" s="9">
        <v>1251.3</v>
      </c>
      <c r="P2596" s="9">
        <v>0</v>
      </c>
      <c r="Q2596" s="9">
        <v>1251.3</v>
      </c>
      <c r="R2596" s="6" t="s">
        <v>1742</v>
      </c>
      <c r="S2596" s="5" t="s">
        <v>32</v>
      </c>
      <c r="T2596" s="5" t="s">
        <v>2660</v>
      </c>
      <c r="U2596" s="5" t="s">
        <v>1871</v>
      </c>
      <c r="V2596" s="1" t="s">
        <v>1638</v>
      </c>
      <c r="W2596" s="1" t="s">
        <v>5429</v>
      </c>
      <c r="X2596" s="1"/>
      <c r="Y2596" s="1"/>
      <c r="Z2596" s="4">
        <v>42629</v>
      </c>
      <c r="AA2596" s="1" t="s">
        <v>26</v>
      </c>
      <c r="AB2596" s="1" t="s">
        <v>5429</v>
      </c>
      <c r="AC2596" s="1" t="s">
        <v>5430</v>
      </c>
      <c r="AD2596" s="8"/>
    </row>
    <row r="2597" spans="1:30" s="21" customFormat="1" outlineLevel="5" x14ac:dyDescent="0.25">
      <c r="B2597" s="1"/>
      <c r="C2597" s="1"/>
      <c r="D2597" s="1"/>
      <c r="E2597" s="1"/>
      <c r="F2597" s="1"/>
      <c r="G2597" s="192" t="s">
        <v>1842</v>
      </c>
      <c r="H2597" s="188">
        <v>42698</v>
      </c>
      <c r="I2597" s="1" t="s">
        <v>8540</v>
      </c>
      <c r="J2597" s="294" t="s">
        <v>63</v>
      </c>
      <c r="K2597" s="1" t="s">
        <v>36</v>
      </c>
      <c r="L2597" s="1" t="s">
        <v>20</v>
      </c>
      <c r="M2597" s="1" t="s">
        <v>21</v>
      </c>
      <c r="N2597" s="1" t="s">
        <v>11</v>
      </c>
      <c r="O2597" s="9">
        <v>900</v>
      </c>
      <c r="P2597" s="9">
        <v>0</v>
      </c>
      <c r="Q2597" s="9">
        <v>900</v>
      </c>
      <c r="R2597" s="6" t="s">
        <v>47</v>
      </c>
      <c r="S2597" s="5" t="s">
        <v>32</v>
      </c>
      <c r="T2597" s="5" t="s">
        <v>2660</v>
      </c>
      <c r="U2597" s="5" t="s">
        <v>1871</v>
      </c>
      <c r="V2597" s="1" t="s">
        <v>7163</v>
      </c>
      <c r="W2597" s="1" t="s">
        <v>8541</v>
      </c>
      <c r="X2597" s="1" t="s">
        <v>8542</v>
      </c>
      <c r="Y2597" s="1" t="s">
        <v>8543</v>
      </c>
      <c r="Z2597" s="4">
        <v>42698</v>
      </c>
      <c r="AA2597" s="1" t="s">
        <v>62</v>
      </c>
      <c r="AB2597" s="1" t="s">
        <v>8544</v>
      </c>
      <c r="AC2597" s="1" t="s">
        <v>8545</v>
      </c>
      <c r="AD2597" s="8"/>
    </row>
    <row r="2598" spans="1:30" s="21" customFormat="1" ht="15" customHeight="1" outlineLevel="5" x14ac:dyDescent="0.25">
      <c r="B2598" s="1"/>
      <c r="C2598" s="1"/>
      <c r="D2598" s="1"/>
      <c r="E2598" s="1"/>
      <c r="F2598" s="1"/>
      <c r="G2598" s="192" t="s">
        <v>1842</v>
      </c>
      <c r="H2598" s="188">
        <v>42695</v>
      </c>
      <c r="I2598" s="1" t="s">
        <v>8546</v>
      </c>
      <c r="J2598" s="294" t="s">
        <v>63</v>
      </c>
      <c r="K2598" s="1" t="s">
        <v>36</v>
      </c>
      <c r="L2598" s="1" t="s">
        <v>20</v>
      </c>
      <c r="M2598" s="1" t="s">
        <v>21</v>
      </c>
      <c r="N2598" s="1" t="s">
        <v>11</v>
      </c>
      <c r="O2598" s="9">
        <v>31500</v>
      </c>
      <c r="P2598" s="9">
        <v>0</v>
      </c>
      <c r="Q2598" s="9">
        <v>31500</v>
      </c>
      <c r="R2598" s="6" t="s">
        <v>47</v>
      </c>
      <c r="S2598" s="5" t="s">
        <v>32</v>
      </c>
      <c r="T2598" s="5" t="s">
        <v>2660</v>
      </c>
      <c r="U2598" s="5" t="s">
        <v>1871</v>
      </c>
      <c r="V2598" s="1" t="s">
        <v>7163</v>
      </c>
      <c r="W2598" s="1" t="s">
        <v>8547</v>
      </c>
      <c r="X2598" s="1" t="s">
        <v>8548</v>
      </c>
      <c r="Y2598" s="1" t="s">
        <v>8549</v>
      </c>
      <c r="Z2598" s="4">
        <v>42695</v>
      </c>
      <c r="AA2598" s="1" t="s">
        <v>1657</v>
      </c>
      <c r="AB2598" s="1" t="s">
        <v>8550</v>
      </c>
      <c r="AC2598" s="1" t="s">
        <v>8551</v>
      </c>
      <c r="AD2598" s="8" t="s">
        <v>8552</v>
      </c>
    </row>
    <row r="2599" spans="1:30" s="21" customFormat="1" outlineLevel="5" x14ac:dyDescent="0.25">
      <c r="B2599" s="1"/>
      <c r="C2599" s="1"/>
      <c r="D2599" s="1"/>
      <c r="E2599" s="1"/>
      <c r="F2599" s="1"/>
      <c r="G2599" s="192" t="s">
        <v>1842</v>
      </c>
      <c r="H2599" s="188">
        <v>42735</v>
      </c>
      <c r="I2599" s="1" t="s">
        <v>8579</v>
      </c>
      <c r="J2599" s="294" t="s">
        <v>63</v>
      </c>
      <c r="K2599" s="1" t="s">
        <v>36</v>
      </c>
      <c r="L2599" s="1" t="s">
        <v>20</v>
      </c>
      <c r="M2599" s="1" t="s">
        <v>21</v>
      </c>
      <c r="N2599" s="1" t="s">
        <v>11</v>
      </c>
      <c r="O2599" s="9">
        <v>5000</v>
      </c>
      <c r="P2599" s="9">
        <v>0</v>
      </c>
      <c r="Q2599" s="9">
        <v>5000</v>
      </c>
      <c r="R2599" s="6" t="s">
        <v>47</v>
      </c>
      <c r="S2599" s="5" t="s">
        <v>32</v>
      </c>
      <c r="T2599" s="5" t="s">
        <v>2660</v>
      </c>
      <c r="U2599" s="5" t="s">
        <v>1871</v>
      </c>
      <c r="V2599" s="1" t="s">
        <v>7163</v>
      </c>
      <c r="W2599" s="1" t="s">
        <v>8580</v>
      </c>
      <c r="X2599" s="1" t="s">
        <v>1784</v>
      </c>
      <c r="Y2599" s="1" t="s">
        <v>1785</v>
      </c>
      <c r="Z2599" s="4">
        <v>42735</v>
      </c>
      <c r="AA2599" s="1" t="s">
        <v>45</v>
      </c>
      <c r="AB2599" s="1" t="s">
        <v>2987</v>
      </c>
      <c r="AC2599" s="1" t="s">
        <v>8581</v>
      </c>
      <c r="AD2599" s="8"/>
    </row>
    <row r="2600" spans="1:30" s="21" customFormat="1" outlineLevel="5" x14ac:dyDescent="0.25">
      <c r="B2600" s="1"/>
      <c r="C2600" s="1"/>
      <c r="D2600" s="1"/>
      <c r="E2600" s="1"/>
      <c r="F2600" s="1"/>
      <c r="G2600" s="192" t="s">
        <v>1842</v>
      </c>
      <c r="H2600" s="188">
        <v>42723</v>
      </c>
      <c r="I2600" s="1" t="s">
        <v>8617</v>
      </c>
      <c r="J2600" s="294" t="s">
        <v>63</v>
      </c>
      <c r="K2600" s="1" t="s">
        <v>36</v>
      </c>
      <c r="L2600" s="1" t="s">
        <v>20</v>
      </c>
      <c r="M2600" s="1" t="s">
        <v>21</v>
      </c>
      <c r="N2600" s="1" t="s">
        <v>11</v>
      </c>
      <c r="O2600" s="9">
        <v>7350</v>
      </c>
      <c r="P2600" s="9">
        <v>0</v>
      </c>
      <c r="Q2600" s="9">
        <v>7350</v>
      </c>
      <c r="R2600" s="6" t="s">
        <v>47</v>
      </c>
      <c r="S2600" s="5" t="s">
        <v>32</v>
      </c>
      <c r="T2600" s="5" t="s">
        <v>2660</v>
      </c>
      <c r="U2600" s="5" t="s">
        <v>1871</v>
      </c>
      <c r="V2600" s="1" t="s">
        <v>35</v>
      </c>
      <c r="W2600" s="1" t="s">
        <v>8618</v>
      </c>
      <c r="X2600" s="1" t="s">
        <v>8548</v>
      </c>
      <c r="Y2600" s="1" t="s">
        <v>8549</v>
      </c>
      <c r="Z2600" s="4">
        <v>42723</v>
      </c>
      <c r="AA2600" s="1" t="s">
        <v>1657</v>
      </c>
      <c r="AB2600" s="1" t="s">
        <v>8619</v>
      </c>
      <c r="AC2600" s="1" t="s">
        <v>8620</v>
      </c>
      <c r="AD2600" s="8"/>
    </row>
    <row r="2601" spans="1:30" s="164" customFormat="1" outlineLevel="5" x14ac:dyDescent="0.25">
      <c r="A2601" s="21"/>
      <c r="B2601" s="158"/>
      <c r="C2601" s="158"/>
      <c r="D2601" s="158"/>
      <c r="E2601" s="158"/>
      <c r="F2601" s="158"/>
      <c r="G2601" s="193" t="s">
        <v>1842</v>
      </c>
      <c r="H2601" s="189">
        <v>42734</v>
      </c>
      <c r="I2601" s="158" t="s">
        <v>8641</v>
      </c>
      <c r="J2601" s="475" t="s">
        <v>63</v>
      </c>
      <c r="K2601" s="158" t="s">
        <v>36</v>
      </c>
      <c r="L2601" s="158" t="s">
        <v>20</v>
      </c>
      <c r="M2601" s="158" t="s">
        <v>21</v>
      </c>
      <c r="N2601" s="158" t="s">
        <v>11</v>
      </c>
      <c r="O2601" s="146">
        <v>10500</v>
      </c>
      <c r="P2601" s="146">
        <v>0</v>
      </c>
      <c r="Q2601" s="146">
        <v>10500</v>
      </c>
      <c r="R2601" s="160" t="s">
        <v>47</v>
      </c>
      <c r="S2601" s="161" t="s">
        <v>32</v>
      </c>
      <c r="T2601" s="161" t="s">
        <v>2660</v>
      </c>
      <c r="U2601" s="161" t="s">
        <v>1871</v>
      </c>
      <c r="V2601" s="158" t="s">
        <v>35</v>
      </c>
      <c r="W2601" s="158" t="s">
        <v>8642</v>
      </c>
      <c r="X2601" s="158" t="s">
        <v>8548</v>
      </c>
      <c r="Y2601" s="158" t="s">
        <v>8549</v>
      </c>
      <c r="Z2601" s="162">
        <v>42734</v>
      </c>
      <c r="AA2601" s="158" t="s">
        <v>4257</v>
      </c>
      <c r="AB2601" s="158" t="s">
        <v>8643</v>
      </c>
      <c r="AC2601" s="158" t="s">
        <v>8644</v>
      </c>
      <c r="AD2601" s="163"/>
    </row>
    <row r="2602" spans="1:30" s="21" customFormat="1" ht="15" customHeight="1" outlineLevel="5" x14ac:dyDescent="0.25">
      <c r="B2602" s="10"/>
      <c r="C2602" s="10"/>
      <c r="D2602" s="10"/>
      <c r="E2602" s="10"/>
      <c r="F2602" s="10"/>
      <c r="G2602" s="10"/>
      <c r="H2602" s="80"/>
      <c r="I2602" s="10"/>
      <c r="J2602" s="78"/>
      <c r="K2602" s="10"/>
      <c r="L2602" s="10"/>
      <c r="M2602" s="10"/>
      <c r="N2602" s="10"/>
      <c r="O2602" s="17">
        <f>SUM(O2482:O2601)</f>
        <v>1948561.41</v>
      </c>
      <c r="P2602" s="17">
        <f t="shared" ref="P2602:Q2602" si="798">SUM(P2482:P2601)</f>
        <v>500.65</v>
      </c>
      <c r="Q2602" s="17">
        <f t="shared" si="798"/>
        <v>1948060.76</v>
      </c>
      <c r="R2602" s="13"/>
      <c r="S2602" s="13"/>
      <c r="T2602" s="13"/>
      <c r="U2602" s="13"/>
      <c r="V2602" s="10"/>
      <c r="W2602" s="10"/>
      <c r="X2602" s="10"/>
      <c r="Y2602" s="10"/>
      <c r="Z2602" s="14"/>
      <c r="AA2602" s="10"/>
      <c r="AB2602" s="10"/>
      <c r="AC2602" s="10"/>
      <c r="AD2602" s="15"/>
    </row>
    <row r="2603" spans="1:30" s="21" customFormat="1" ht="15" customHeight="1" outlineLevel="5" x14ac:dyDescent="0.25">
      <c r="B2603" s="10"/>
      <c r="C2603" s="10"/>
      <c r="D2603" s="10"/>
      <c r="E2603" s="10"/>
      <c r="F2603" s="10"/>
      <c r="G2603" s="10"/>
      <c r="H2603" s="80"/>
      <c r="I2603" s="10"/>
      <c r="J2603" s="78"/>
      <c r="K2603" s="10"/>
      <c r="L2603" s="10"/>
      <c r="M2603" s="10"/>
      <c r="N2603" s="10"/>
      <c r="O2603" s="16"/>
      <c r="P2603" s="16"/>
      <c r="Q2603" s="16"/>
      <c r="R2603" s="13"/>
      <c r="S2603" s="13"/>
      <c r="T2603" s="13"/>
      <c r="U2603" s="13"/>
      <c r="V2603" s="10"/>
      <c r="W2603" s="10"/>
      <c r="X2603" s="10"/>
      <c r="Y2603" s="10"/>
      <c r="Z2603" s="14"/>
      <c r="AA2603" s="10"/>
      <c r="AB2603" s="10"/>
      <c r="AC2603" s="10"/>
      <c r="AD2603" s="15"/>
    </row>
    <row r="2604" spans="1:30" ht="15.75" x14ac:dyDescent="0.25">
      <c r="G2604" s="304" t="s">
        <v>1864</v>
      </c>
      <c r="I2604" s="198" t="s">
        <v>1412</v>
      </c>
    </row>
    <row r="2605" spans="1:30" s="65" customFormat="1" outlineLevel="5" x14ac:dyDescent="0.25">
      <c r="A2605" s="21"/>
      <c r="B2605" s="151"/>
      <c r="C2605" s="151"/>
      <c r="D2605" s="151"/>
      <c r="E2605" s="151"/>
      <c r="F2605" s="151"/>
      <c r="G2605" s="191" t="s">
        <v>1842</v>
      </c>
      <c r="H2605" s="187">
        <v>42396</v>
      </c>
      <c r="I2605" s="151" t="s">
        <v>1863</v>
      </c>
      <c r="J2605" s="473" t="s">
        <v>49</v>
      </c>
      <c r="K2605" s="151" t="s">
        <v>36</v>
      </c>
      <c r="L2605" s="151" t="s">
        <v>20</v>
      </c>
      <c r="M2605" s="151" t="s">
        <v>21</v>
      </c>
      <c r="N2605" s="151" t="s">
        <v>11</v>
      </c>
      <c r="O2605" s="139">
        <v>9797.32</v>
      </c>
      <c r="P2605" s="139">
        <v>0</v>
      </c>
      <c r="Q2605" s="139">
        <v>9797.32</v>
      </c>
      <c r="R2605" s="153" t="s">
        <v>31</v>
      </c>
      <c r="S2605" s="154" t="s">
        <v>32</v>
      </c>
      <c r="T2605" s="154" t="s">
        <v>57</v>
      </c>
      <c r="U2605" s="154" t="s">
        <v>1864</v>
      </c>
      <c r="V2605" s="151" t="s">
        <v>28</v>
      </c>
      <c r="W2605" s="151" t="s">
        <v>1865</v>
      </c>
      <c r="X2605" s="151"/>
      <c r="Y2605" s="151"/>
      <c r="Z2605" s="155">
        <v>42396</v>
      </c>
      <c r="AA2605" s="151" t="s">
        <v>2</v>
      </c>
      <c r="AB2605" s="151" t="s">
        <v>1866</v>
      </c>
      <c r="AC2605" s="151" t="s">
        <v>1867</v>
      </c>
      <c r="AD2605" s="156"/>
    </row>
    <row r="2606" spans="1:30" s="21" customFormat="1" outlineLevel="5" x14ac:dyDescent="0.25">
      <c r="B2606" s="1"/>
      <c r="C2606" s="1"/>
      <c r="D2606" s="1"/>
      <c r="E2606" s="1"/>
      <c r="F2606" s="1"/>
      <c r="G2606" s="192" t="s">
        <v>1842</v>
      </c>
      <c r="H2606" s="188">
        <v>42396</v>
      </c>
      <c r="I2606" s="1" t="s">
        <v>1868</v>
      </c>
      <c r="J2606" s="294" t="s">
        <v>49</v>
      </c>
      <c r="K2606" s="1" t="s">
        <v>36</v>
      </c>
      <c r="L2606" s="1" t="s">
        <v>20</v>
      </c>
      <c r="M2606" s="1" t="s">
        <v>21</v>
      </c>
      <c r="N2606" s="1" t="s">
        <v>11</v>
      </c>
      <c r="O2606" s="9">
        <v>50274.68</v>
      </c>
      <c r="P2606" s="9">
        <v>0</v>
      </c>
      <c r="Q2606" s="9">
        <v>50274.68</v>
      </c>
      <c r="R2606" s="6" t="s">
        <v>31</v>
      </c>
      <c r="S2606" s="5" t="s">
        <v>32</v>
      </c>
      <c r="T2606" s="5" t="s">
        <v>57</v>
      </c>
      <c r="U2606" s="5" t="s">
        <v>1864</v>
      </c>
      <c r="V2606" s="1" t="s">
        <v>28</v>
      </c>
      <c r="W2606" s="1" t="s">
        <v>1864</v>
      </c>
      <c r="X2606" s="1"/>
      <c r="Y2606" s="1"/>
      <c r="Z2606" s="4">
        <v>42396</v>
      </c>
      <c r="AA2606" s="1" t="s">
        <v>2</v>
      </c>
      <c r="AB2606" s="1" t="s">
        <v>1866</v>
      </c>
      <c r="AC2606" s="1" t="s">
        <v>1869</v>
      </c>
      <c r="AD2606" s="8"/>
    </row>
    <row r="2607" spans="1:30" s="21" customFormat="1" outlineLevel="5" x14ac:dyDescent="0.25">
      <c r="B2607" s="1"/>
      <c r="C2607" s="1"/>
      <c r="D2607" s="1"/>
      <c r="E2607" s="1"/>
      <c r="F2607" s="1"/>
      <c r="G2607" s="192" t="s">
        <v>1842</v>
      </c>
      <c r="H2607" s="188">
        <v>42398</v>
      </c>
      <c r="I2607" s="1" t="s">
        <v>1891</v>
      </c>
      <c r="J2607" s="294" t="s">
        <v>49</v>
      </c>
      <c r="K2607" s="1" t="s">
        <v>36</v>
      </c>
      <c r="L2607" s="1" t="s">
        <v>20</v>
      </c>
      <c r="M2607" s="1" t="s">
        <v>21</v>
      </c>
      <c r="N2607" s="1" t="s">
        <v>11</v>
      </c>
      <c r="O2607" s="9">
        <v>2744.32</v>
      </c>
      <c r="P2607" s="9">
        <v>0</v>
      </c>
      <c r="Q2607" s="9">
        <v>2744.32</v>
      </c>
      <c r="R2607" s="6" t="s">
        <v>31</v>
      </c>
      <c r="S2607" s="5" t="s">
        <v>32</v>
      </c>
      <c r="T2607" s="5" t="s">
        <v>57</v>
      </c>
      <c r="U2607" s="5" t="s">
        <v>1864</v>
      </c>
      <c r="V2607" s="1" t="s">
        <v>28</v>
      </c>
      <c r="W2607" s="1" t="s">
        <v>68</v>
      </c>
      <c r="X2607" s="1"/>
      <c r="Y2607" s="1"/>
      <c r="Z2607" s="4">
        <v>42398</v>
      </c>
      <c r="AA2607" s="1" t="s">
        <v>2</v>
      </c>
      <c r="AB2607" s="1" t="s">
        <v>1866</v>
      </c>
      <c r="AC2607" s="1" t="s">
        <v>1892</v>
      </c>
      <c r="AD2607" s="8"/>
    </row>
    <row r="2608" spans="1:30" s="21" customFormat="1" outlineLevel="5" x14ac:dyDescent="0.25">
      <c r="B2608" s="1"/>
      <c r="C2608" s="1"/>
      <c r="D2608" s="1"/>
      <c r="E2608" s="1"/>
      <c r="F2608" s="1"/>
      <c r="G2608" s="192" t="s">
        <v>1842</v>
      </c>
      <c r="H2608" s="188">
        <v>42425</v>
      </c>
      <c r="I2608" s="1" t="s">
        <v>1911</v>
      </c>
      <c r="J2608" s="294" t="s">
        <v>49</v>
      </c>
      <c r="K2608" s="1" t="s">
        <v>36</v>
      </c>
      <c r="L2608" s="1" t="s">
        <v>20</v>
      </c>
      <c r="M2608" s="1" t="s">
        <v>21</v>
      </c>
      <c r="N2608" s="1" t="s">
        <v>11</v>
      </c>
      <c r="O2608" s="9">
        <v>87359.99</v>
      </c>
      <c r="P2608" s="9">
        <v>0</v>
      </c>
      <c r="Q2608" s="9">
        <v>87359.99</v>
      </c>
      <c r="R2608" s="6" t="s">
        <v>31</v>
      </c>
      <c r="S2608" s="5" t="s">
        <v>32</v>
      </c>
      <c r="T2608" s="5" t="s">
        <v>57</v>
      </c>
      <c r="U2608" s="5" t="s">
        <v>1864</v>
      </c>
      <c r="V2608" s="1" t="s">
        <v>28</v>
      </c>
      <c r="W2608" s="1" t="s">
        <v>1279</v>
      </c>
      <c r="X2608" s="1"/>
      <c r="Y2608" s="1"/>
      <c r="Z2608" s="4">
        <v>42425</v>
      </c>
      <c r="AA2608" s="1" t="s">
        <v>2</v>
      </c>
      <c r="AB2608" s="1" t="s">
        <v>1866</v>
      </c>
      <c r="AC2608" s="1" t="s">
        <v>1912</v>
      </c>
      <c r="AD2608" s="8"/>
    </row>
    <row r="2609" spans="2:30" s="21" customFormat="1" outlineLevel="5" x14ac:dyDescent="0.25">
      <c r="B2609" s="1"/>
      <c r="C2609" s="1"/>
      <c r="D2609" s="1"/>
      <c r="E2609" s="1"/>
      <c r="F2609" s="1"/>
      <c r="G2609" s="192" t="s">
        <v>1842</v>
      </c>
      <c r="H2609" s="188">
        <v>42425</v>
      </c>
      <c r="I2609" s="1" t="s">
        <v>1913</v>
      </c>
      <c r="J2609" s="294" t="s">
        <v>49</v>
      </c>
      <c r="K2609" s="1" t="s">
        <v>36</v>
      </c>
      <c r="L2609" s="1" t="s">
        <v>20</v>
      </c>
      <c r="M2609" s="1" t="s">
        <v>21</v>
      </c>
      <c r="N2609" s="1" t="s">
        <v>11</v>
      </c>
      <c r="O2609" s="9">
        <v>5691</v>
      </c>
      <c r="P2609" s="9">
        <v>0</v>
      </c>
      <c r="Q2609" s="9">
        <v>5691</v>
      </c>
      <c r="R2609" s="6" t="s">
        <v>31</v>
      </c>
      <c r="S2609" s="5" t="s">
        <v>32</v>
      </c>
      <c r="T2609" s="5" t="s">
        <v>57</v>
      </c>
      <c r="U2609" s="5" t="s">
        <v>1864</v>
      </c>
      <c r="V2609" s="1" t="s">
        <v>28</v>
      </c>
      <c r="W2609" s="1" t="s">
        <v>1282</v>
      </c>
      <c r="X2609" s="1"/>
      <c r="Y2609" s="1"/>
      <c r="Z2609" s="4">
        <v>42425</v>
      </c>
      <c r="AA2609" s="1" t="s">
        <v>2</v>
      </c>
      <c r="AB2609" s="1" t="s">
        <v>1866</v>
      </c>
      <c r="AC2609" s="1" t="s">
        <v>1914</v>
      </c>
      <c r="AD2609" s="8"/>
    </row>
    <row r="2610" spans="2:30" s="21" customFormat="1" outlineLevel="5" x14ac:dyDescent="0.25">
      <c r="B2610" s="1"/>
      <c r="C2610" s="1"/>
      <c r="D2610" s="1"/>
      <c r="E2610" s="1"/>
      <c r="F2610" s="1"/>
      <c r="G2610" s="192" t="s">
        <v>1842</v>
      </c>
      <c r="H2610" s="188">
        <v>42429</v>
      </c>
      <c r="I2610" s="1" t="s">
        <v>1930</v>
      </c>
      <c r="J2610" s="294" t="s">
        <v>49</v>
      </c>
      <c r="K2610" s="1" t="s">
        <v>36</v>
      </c>
      <c r="L2610" s="1" t="s">
        <v>20</v>
      </c>
      <c r="M2610" s="1" t="s">
        <v>21</v>
      </c>
      <c r="N2610" s="1" t="s">
        <v>11</v>
      </c>
      <c r="O2610" s="9">
        <v>4510.6499999999996</v>
      </c>
      <c r="P2610" s="9">
        <v>0</v>
      </c>
      <c r="Q2610" s="9">
        <v>4510.6499999999996</v>
      </c>
      <c r="R2610" s="6" t="s">
        <v>31</v>
      </c>
      <c r="S2610" s="5" t="s">
        <v>32</v>
      </c>
      <c r="T2610" s="5" t="s">
        <v>57</v>
      </c>
      <c r="U2610" s="5" t="s">
        <v>1864</v>
      </c>
      <c r="V2610" s="1" t="s">
        <v>28</v>
      </c>
      <c r="W2610" s="1" t="s">
        <v>1450</v>
      </c>
      <c r="X2610" s="1"/>
      <c r="Y2610" s="1"/>
      <c r="Z2610" s="4">
        <v>42429</v>
      </c>
      <c r="AA2610" s="1" t="s">
        <v>2</v>
      </c>
      <c r="AB2610" s="1" t="s">
        <v>1708</v>
      </c>
      <c r="AC2610" s="1" t="s">
        <v>1931</v>
      </c>
      <c r="AD2610" s="8"/>
    </row>
    <row r="2611" spans="2:30" s="21" customFormat="1" outlineLevel="5" x14ac:dyDescent="0.25">
      <c r="B2611" s="1"/>
      <c r="C2611" s="1"/>
      <c r="D2611" s="1"/>
      <c r="E2611" s="1"/>
      <c r="F2611" s="1"/>
      <c r="G2611" s="192" t="s">
        <v>1842</v>
      </c>
      <c r="H2611" s="188">
        <v>42460</v>
      </c>
      <c r="I2611" s="1" t="s">
        <v>1976</v>
      </c>
      <c r="J2611" s="294" t="s">
        <v>49</v>
      </c>
      <c r="K2611" s="1" t="s">
        <v>36</v>
      </c>
      <c r="L2611" s="1" t="s">
        <v>20</v>
      </c>
      <c r="M2611" s="1" t="s">
        <v>21</v>
      </c>
      <c r="N2611" s="1" t="s">
        <v>11</v>
      </c>
      <c r="O2611" s="9">
        <v>10559.56</v>
      </c>
      <c r="P2611" s="9">
        <v>0</v>
      </c>
      <c r="Q2611" s="9">
        <v>10559.56</v>
      </c>
      <c r="R2611" s="6" t="s">
        <v>31</v>
      </c>
      <c r="S2611" s="5" t="s">
        <v>32</v>
      </c>
      <c r="T2611" s="5" t="s">
        <v>57</v>
      </c>
      <c r="U2611" s="5" t="s">
        <v>1864</v>
      </c>
      <c r="V2611" s="1" t="s">
        <v>28</v>
      </c>
      <c r="W2611" s="1" t="s">
        <v>1977</v>
      </c>
      <c r="X2611" s="1"/>
      <c r="Y2611" s="1"/>
      <c r="Z2611" s="4">
        <v>42460</v>
      </c>
      <c r="AA2611" s="1" t="s">
        <v>2</v>
      </c>
      <c r="AB2611" s="1" t="s">
        <v>1978</v>
      </c>
      <c r="AC2611" s="1" t="s">
        <v>1979</v>
      </c>
      <c r="AD2611" s="8"/>
    </row>
    <row r="2612" spans="2:30" s="21" customFormat="1" outlineLevel="5" x14ac:dyDescent="0.25">
      <c r="B2612" s="1"/>
      <c r="C2612" s="1"/>
      <c r="D2612" s="1"/>
      <c r="E2612" s="1"/>
      <c r="F2612" s="1"/>
      <c r="G2612" s="192" t="s">
        <v>1842</v>
      </c>
      <c r="H2612" s="188">
        <v>42459</v>
      </c>
      <c r="I2612" s="1" t="s">
        <v>1980</v>
      </c>
      <c r="J2612" s="294" t="s">
        <v>49</v>
      </c>
      <c r="K2612" s="1" t="s">
        <v>36</v>
      </c>
      <c r="L2612" s="1" t="s">
        <v>20</v>
      </c>
      <c r="M2612" s="1" t="s">
        <v>21</v>
      </c>
      <c r="N2612" s="1" t="s">
        <v>11</v>
      </c>
      <c r="O2612" s="9">
        <v>71679.179999999993</v>
      </c>
      <c r="P2612" s="9">
        <v>0</v>
      </c>
      <c r="Q2612" s="9">
        <v>71679.179999999993</v>
      </c>
      <c r="R2612" s="6" t="s">
        <v>31</v>
      </c>
      <c r="S2612" s="5" t="s">
        <v>32</v>
      </c>
      <c r="T2612" s="5" t="s">
        <v>57</v>
      </c>
      <c r="U2612" s="5" t="s">
        <v>1864</v>
      </c>
      <c r="V2612" s="1" t="s">
        <v>28</v>
      </c>
      <c r="W2612" s="1" t="s">
        <v>1981</v>
      </c>
      <c r="X2612" s="1"/>
      <c r="Y2612" s="1"/>
      <c r="Z2612" s="4">
        <v>42459</v>
      </c>
      <c r="AA2612" s="1" t="s">
        <v>2</v>
      </c>
      <c r="AB2612" s="1" t="s">
        <v>1982</v>
      </c>
      <c r="AC2612" s="1" t="s">
        <v>1983</v>
      </c>
      <c r="AD2612" s="8"/>
    </row>
    <row r="2613" spans="2:30" s="21" customFormat="1" outlineLevel="5" x14ac:dyDescent="0.25">
      <c r="B2613" s="1"/>
      <c r="C2613" s="1"/>
      <c r="D2613" s="1"/>
      <c r="E2613" s="1"/>
      <c r="F2613" s="1"/>
      <c r="G2613" s="192" t="s">
        <v>1842</v>
      </c>
      <c r="H2613" s="188">
        <v>42460</v>
      </c>
      <c r="I2613" s="1" t="s">
        <v>1999</v>
      </c>
      <c r="J2613" s="294" t="s">
        <v>49</v>
      </c>
      <c r="K2613" s="1" t="s">
        <v>36</v>
      </c>
      <c r="L2613" s="1" t="s">
        <v>51</v>
      </c>
      <c r="M2613" s="1" t="s">
        <v>21</v>
      </c>
      <c r="N2613" s="1" t="s">
        <v>11</v>
      </c>
      <c r="O2613" s="9">
        <v>2341.29</v>
      </c>
      <c r="P2613" s="9">
        <v>0</v>
      </c>
      <c r="Q2613" s="9">
        <v>2341.29</v>
      </c>
      <c r="R2613" s="6" t="s">
        <v>31</v>
      </c>
      <c r="S2613" s="5" t="s">
        <v>32</v>
      </c>
      <c r="T2613" s="5" t="s">
        <v>57</v>
      </c>
      <c r="U2613" s="5" t="s">
        <v>1864</v>
      </c>
      <c r="V2613" s="1" t="s">
        <v>28</v>
      </c>
      <c r="W2613" s="1" t="s">
        <v>2000</v>
      </c>
      <c r="X2613" s="1"/>
      <c r="Y2613" s="1"/>
      <c r="Z2613" s="4">
        <v>42460</v>
      </c>
      <c r="AA2613" s="1" t="s">
        <v>2</v>
      </c>
      <c r="AB2613" s="1" t="s">
        <v>1708</v>
      </c>
      <c r="AC2613" s="1" t="s">
        <v>2001</v>
      </c>
      <c r="AD2613" s="8"/>
    </row>
    <row r="2614" spans="2:30" s="21" customFormat="1" outlineLevel="5" x14ac:dyDescent="0.25">
      <c r="B2614" s="1"/>
      <c r="C2614" s="1"/>
      <c r="D2614" s="1"/>
      <c r="E2614" s="1"/>
      <c r="F2614" s="1"/>
      <c r="G2614" s="192" t="s">
        <v>1842</v>
      </c>
      <c r="H2614" s="188">
        <v>42460</v>
      </c>
      <c r="I2614" s="1" t="s">
        <v>2005</v>
      </c>
      <c r="J2614" s="294" t="s">
        <v>49</v>
      </c>
      <c r="K2614" s="1" t="s">
        <v>36</v>
      </c>
      <c r="L2614" s="1" t="s">
        <v>20</v>
      </c>
      <c r="M2614" s="1" t="s">
        <v>21</v>
      </c>
      <c r="N2614" s="1" t="s">
        <v>11</v>
      </c>
      <c r="O2614" s="9">
        <v>1853</v>
      </c>
      <c r="P2614" s="9">
        <v>0</v>
      </c>
      <c r="Q2614" s="9">
        <v>1853</v>
      </c>
      <c r="R2614" s="6" t="s">
        <v>31</v>
      </c>
      <c r="S2614" s="5" t="s">
        <v>32</v>
      </c>
      <c r="T2614" s="5" t="s">
        <v>57</v>
      </c>
      <c r="U2614" s="5" t="s">
        <v>1864</v>
      </c>
      <c r="V2614" s="1" t="s">
        <v>28</v>
      </c>
      <c r="W2614" s="1" t="s">
        <v>2006</v>
      </c>
      <c r="X2614" s="1"/>
      <c r="Y2614" s="1"/>
      <c r="Z2614" s="4">
        <v>42460</v>
      </c>
      <c r="AA2614" s="1" t="s">
        <v>2</v>
      </c>
      <c r="AB2614" s="1" t="s">
        <v>2007</v>
      </c>
      <c r="AC2614" s="1" t="s">
        <v>2008</v>
      </c>
      <c r="AD2614" s="8"/>
    </row>
    <row r="2615" spans="2:30" s="21" customFormat="1" outlineLevel="5" x14ac:dyDescent="0.25">
      <c r="B2615" s="1"/>
      <c r="C2615" s="1"/>
      <c r="D2615" s="1"/>
      <c r="E2615" s="1"/>
      <c r="F2615" s="1"/>
      <c r="G2615" s="192" t="s">
        <v>1842</v>
      </c>
      <c r="H2615" s="188">
        <v>42465</v>
      </c>
      <c r="I2615" s="1" t="s">
        <v>2525</v>
      </c>
      <c r="J2615" s="294" t="s">
        <v>49</v>
      </c>
      <c r="K2615" s="1" t="s">
        <v>36</v>
      </c>
      <c r="L2615" s="1" t="s">
        <v>20</v>
      </c>
      <c r="M2615" s="1" t="s">
        <v>21</v>
      </c>
      <c r="N2615" s="1" t="s">
        <v>11</v>
      </c>
      <c r="O2615" s="9">
        <v>7100</v>
      </c>
      <c r="P2615" s="9">
        <v>0</v>
      </c>
      <c r="Q2615" s="9">
        <v>7100</v>
      </c>
      <c r="R2615" s="6" t="s">
        <v>31</v>
      </c>
      <c r="S2615" s="5" t="s">
        <v>32</v>
      </c>
      <c r="T2615" s="5" t="s">
        <v>57</v>
      </c>
      <c r="U2615" s="5" t="s">
        <v>1864</v>
      </c>
      <c r="V2615" s="1" t="s">
        <v>28</v>
      </c>
      <c r="W2615" s="1" t="s">
        <v>2526</v>
      </c>
      <c r="X2615" s="1"/>
      <c r="Y2615" s="1"/>
      <c r="Z2615" s="4">
        <v>42465</v>
      </c>
      <c r="AA2615" s="1" t="s">
        <v>2</v>
      </c>
      <c r="AB2615" s="1" t="s">
        <v>2527</v>
      </c>
      <c r="AC2615" s="1" t="s">
        <v>2528</v>
      </c>
      <c r="AD2615" s="8"/>
    </row>
    <row r="2616" spans="2:30" s="21" customFormat="1" outlineLevel="5" x14ac:dyDescent="0.25">
      <c r="B2616" s="1"/>
      <c r="C2616" s="1"/>
      <c r="D2616" s="1"/>
      <c r="E2616" s="1"/>
      <c r="F2616" s="1"/>
      <c r="G2616" s="192" t="s">
        <v>1842</v>
      </c>
      <c r="H2616" s="188">
        <v>42548</v>
      </c>
      <c r="I2616" s="1" t="s">
        <v>1679</v>
      </c>
      <c r="J2616" s="294" t="s">
        <v>49</v>
      </c>
      <c r="K2616" s="1" t="s">
        <v>36</v>
      </c>
      <c r="L2616" s="1" t="s">
        <v>20</v>
      </c>
      <c r="M2616" s="1" t="s">
        <v>21</v>
      </c>
      <c r="N2616" s="1" t="s">
        <v>11</v>
      </c>
      <c r="O2616" s="9">
        <v>9873.24</v>
      </c>
      <c r="P2616" s="9">
        <v>0</v>
      </c>
      <c r="Q2616" s="9">
        <v>9873.24</v>
      </c>
      <c r="R2616" s="6" t="s">
        <v>31</v>
      </c>
      <c r="S2616" s="5" t="s">
        <v>25</v>
      </c>
      <c r="T2616" s="5" t="s">
        <v>57</v>
      </c>
      <c r="U2616" s="5" t="s">
        <v>1864</v>
      </c>
      <c r="V2616" s="1" t="s">
        <v>28</v>
      </c>
      <c r="W2616" s="1" t="s">
        <v>2707</v>
      </c>
      <c r="X2616" s="1"/>
      <c r="Y2616" s="1"/>
      <c r="Z2616" s="4">
        <v>42548</v>
      </c>
      <c r="AA2616" s="1" t="s">
        <v>2</v>
      </c>
      <c r="AB2616" s="1" t="s">
        <v>2708</v>
      </c>
      <c r="AC2616" s="1" t="s">
        <v>2709</v>
      </c>
      <c r="AD2616" s="8"/>
    </row>
    <row r="2617" spans="2:30" s="21" customFormat="1" outlineLevel="5" x14ac:dyDescent="0.25">
      <c r="B2617" s="1"/>
      <c r="C2617" s="1"/>
      <c r="D2617" s="1"/>
      <c r="E2617" s="1"/>
      <c r="F2617" s="1"/>
      <c r="G2617" s="192" t="s">
        <v>1842</v>
      </c>
      <c r="H2617" s="188">
        <v>42548</v>
      </c>
      <c r="I2617" s="1" t="s">
        <v>1642</v>
      </c>
      <c r="J2617" s="294" t="s">
        <v>49</v>
      </c>
      <c r="K2617" s="1" t="s">
        <v>36</v>
      </c>
      <c r="L2617" s="1" t="s">
        <v>20</v>
      </c>
      <c r="M2617" s="1" t="s">
        <v>21</v>
      </c>
      <c r="N2617" s="1" t="s">
        <v>11</v>
      </c>
      <c r="O2617" s="9">
        <v>60789.62</v>
      </c>
      <c r="P2617" s="9">
        <v>0</v>
      </c>
      <c r="Q2617" s="9">
        <v>60789.62</v>
      </c>
      <c r="R2617" s="6" t="s">
        <v>31</v>
      </c>
      <c r="S2617" s="5" t="s">
        <v>25</v>
      </c>
      <c r="T2617" s="5" t="s">
        <v>57</v>
      </c>
      <c r="U2617" s="5" t="s">
        <v>1864</v>
      </c>
      <c r="V2617" s="1" t="s">
        <v>28</v>
      </c>
      <c r="W2617" s="1" t="s">
        <v>2710</v>
      </c>
      <c r="X2617" s="1"/>
      <c r="Y2617" s="1"/>
      <c r="Z2617" s="4">
        <v>42548</v>
      </c>
      <c r="AA2617" s="1" t="s">
        <v>2</v>
      </c>
      <c r="AB2617" s="1" t="s">
        <v>2711</v>
      </c>
      <c r="AC2617" s="1" t="s">
        <v>2712</v>
      </c>
      <c r="AD2617" s="8"/>
    </row>
    <row r="2618" spans="2:30" s="21" customFormat="1" outlineLevel="5" x14ac:dyDescent="0.25">
      <c r="B2618" s="1"/>
      <c r="C2618" s="1"/>
      <c r="D2618" s="1"/>
      <c r="E2618" s="1"/>
      <c r="F2618" s="1"/>
      <c r="G2618" s="192" t="s">
        <v>1842</v>
      </c>
      <c r="H2618" s="188">
        <v>42548</v>
      </c>
      <c r="I2618" s="1" t="s">
        <v>2713</v>
      </c>
      <c r="J2618" s="294" t="s">
        <v>49</v>
      </c>
      <c r="K2618" s="1" t="s">
        <v>36</v>
      </c>
      <c r="L2618" s="1" t="s">
        <v>20</v>
      </c>
      <c r="M2618" s="1" t="s">
        <v>21</v>
      </c>
      <c r="N2618" s="1" t="s">
        <v>11</v>
      </c>
      <c r="O2618" s="9">
        <v>10126.540000000001</v>
      </c>
      <c r="P2618" s="9">
        <v>0</v>
      </c>
      <c r="Q2618" s="9">
        <v>10126.540000000001</v>
      </c>
      <c r="R2618" s="6" t="s">
        <v>31</v>
      </c>
      <c r="S2618" s="5" t="s">
        <v>25</v>
      </c>
      <c r="T2618" s="5" t="s">
        <v>57</v>
      </c>
      <c r="U2618" s="5" t="s">
        <v>1864</v>
      </c>
      <c r="V2618" s="1" t="s">
        <v>28</v>
      </c>
      <c r="W2618" s="1" t="s">
        <v>2714</v>
      </c>
      <c r="X2618" s="1"/>
      <c r="Y2618" s="1"/>
      <c r="Z2618" s="4">
        <v>42548</v>
      </c>
      <c r="AA2618" s="1" t="s">
        <v>2</v>
      </c>
      <c r="AB2618" s="1" t="s">
        <v>2715</v>
      </c>
      <c r="AC2618" s="1" t="s">
        <v>2716</v>
      </c>
      <c r="AD2618" s="8"/>
    </row>
    <row r="2619" spans="2:30" s="21" customFormat="1" outlineLevel="5" x14ac:dyDescent="0.25">
      <c r="B2619" s="1"/>
      <c r="C2619" s="1"/>
      <c r="D2619" s="1"/>
      <c r="E2619" s="1"/>
      <c r="F2619" s="1"/>
      <c r="G2619" s="192" t="s">
        <v>1842</v>
      </c>
      <c r="H2619" s="188">
        <v>42548</v>
      </c>
      <c r="I2619" s="1" t="s">
        <v>2717</v>
      </c>
      <c r="J2619" s="294" t="s">
        <v>49</v>
      </c>
      <c r="K2619" s="1" t="s">
        <v>36</v>
      </c>
      <c r="L2619" s="1" t="s">
        <v>20</v>
      </c>
      <c r="M2619" s="1" t="s">
        <v>21</v>
      </c>
      <c r="N2619" s="1" t="s">
        <v>11</v>
      </c>
      <c r="O2619" s="9">
        <v>55839.45</v>
      </c>
      <c r="P2619" s="9">
        <v>0</v>
      </c>
      <c r="Q2619" s="9">
        <v>55839.45</v>
      </c>
      <c r="R2619" s="6" t="s">
        <v>31</v>
      </c>
      <c r="S2619" s="5" t="s">
        <v>25</v>
      </c>
      <c r="T2619" s="5" t="s">
        <v>57</v>
      </c>
      <c r="U2619" s="5" t="s">
        <v>1864</v>
      </c>
      <c r="V2619" s="1" t="s">
        <v>28</v>
      </c>
      <c r="W2619" s="1" t="s">
        <v>2718</v>
      </c>
      <c r="X2619" s="1"/>
      <c r="Y2619" s="1"/>
      <c r="Z2619" s="4">
        <v>42548</v>
      </c>
      <c r="AA2619" s="1" t="s">
        <v>2</v>
      </c>
      <c r="AB2619" s="1" t="s">
        <v>2719</v>
      </c>
      <c r="AC2619" s="1" t="s">
        <v>1674</v>
      </c>
      <c r="AD2619" s="8"/>
    </row>
    <row r="2620" spans="2:30" s="21" customFormat="1" outlineLevel="5" x14ac:dyDescent="0.25">
      <c r="B2620" s="1"/>
      <c r="C2620" s="1"/>
      <c r="D2620" s="1"/>
      <c r="E2620" s="1"/>
      <c r="F2620" s="1"/>
      <c r="G2620" s="192" t="s">
        <v>1842</v>
      </c>
      <c r="H2620" s="188">
        <v>42548</v>
      </c>
      <c r="I2620" s="1" t="s">
        <v>2720</v>
      </c>
      <c r="J2620" s="294" t="s">
        <v>49</v>
      </c>
      <c r="K2620" s="1" t="s">
        <v>36</v>
      </c>
      <c r="L2620" s="1" t="s">
        <v>20</v>
      </c>
      <c r="M2620" s="1" t="s">
        <v>21</v>
      </c>
      <c r="N2620" s="1" t="s">
        <v>11</v>
      </c>
      <c r="O2620" s="9">
        <v>56193.81</v>
      </c>
      <c r="P2620" s="9">
        <v>0</v>
      </c>
      <c r="Q2620" s="9">
        <v>56193.81</v>
      </c>
      <c r="R2620" s="6" t="s">
        <v>31</v>
      </c>
      <c r="S2620" s="5" t="s">
        <v>25</v>
      </c>
      <c r="T2620" s="5" t="s">
        <v>57</v>
      </c>
      <c r="U2620" s="5" t="s">
        <v>1864</v>
      </c>
      <c r="V2620" s="1" t="s">
        <v>28</v>
      </c>
      <c r="W2620" s="1" t="s">
        <v>2721</v>
      </c>
      <c r="X2620" s="1"/>
      <c r="Y2620" s="1"/>
      <c r="Z2620" s="4">
        <v>42548</v>
      </c>
      <c r="AA2620" s="1" t="s">
        <v>2</v>
      </c>
      <c r="AB2620" s="1" t="s">
        <v>2722</v>
      </c>
      <c r="AC2620" s="1" t="s">
        <v>2723</v>
      </c>
      <c r="AD2620" s="8"/>
    </row>
    <row r="2621" spans="2:30" s="21" customFormat="1" outlineLevel="5" x14ac:dyDescent="0.25">
      <c r="B2621" s="1"/>
      <c r="C2621" s="1"/>
      <c r="D2621" s="1"/>
      <c r="E2621" s="1"/>
      <c r="F2621" s="1"/>
      <c r="G2621" s="192" t="s">
        <v>1842</v>
      </c>
      <c r="H2621" s="188">
        <v>42548</v>
      </c>
      <c r="I2621" s="1" t="s">
        <v>2724</v>
      </c>
      <c r="J2621" s="294" t="s">
        <v>49</v>
      </c>
      <c r="K2621" s="1" t="s">
        <v>36</v>
      </c>
      <c r="L2621" s="1" t="s">
        <v>20</v>
      </c>
      <c r="M2621" s="1" t="s">
        <v>21</v>
      </c>
      <c r="N2621" s="1" t="s">
        <v>11</v>
      </c>
      <c r="O2621" s="9">
        <v>8034</v>
      </c>
      <c r="P2621" s="9">
        <v>0</v>
      </c>
      <c r="Q2621" s="9">
        <v>8034</v>
      </c>
      <c r="R2621" s="6" t="s">
        <v>31</v>
      </c>
      <c r="S2621" s="5" t="s">
        <v>2725</v>
      </c>
      <c r="T2621" s="5" t="s">
        <v>57</v>
      </c>
      <c r="U2621" s="5" t="s">
        <v>1864</v>
      </c>
      <c r="V2621" s="1" t="s">
        <v>28</v>
      </c>
      <c r="W2621" s="1" t="s">
        <v>2726</v>
      </c>
      <c r="X2621" s="1"/>
      <c r="Y2621" s="1"/>
      <c r="Z2621" s="4">
        <v>42548</v>
      </c>
      <c r="AA2621" s="1" t="s">
        <v>2</v>
      </c>
      <c r="AB2621" s="1" t="s">
        <v>2727</v>
      </c>
      <c r="AC2621" s="1" t="s">
        <v>2728</v>
      </c>
      <c r="AD2621" s="8"/>
    </row>
    <row r="2622" spans="2:30" s="21" customFormat="1" outlineLevel="5" x14ac:dyDescent="0.25">
      <c r="B2622" s="1"/>
      <c r="C2622" s="1"/>
      <c r="D2622" s="1"/>
      <c r="E2622" s="1"/>
      <c r="F2622" s="1"/>
      <c r="G2622" s="192" t="s">
        <v>1842</v>
      </c>
      <c r="H2622" s="188">
        <v>42549</v>
      </c>
      <c r="I2622" s="1" t="s">
        <v>2729</v>
      </c>
      <c r="J2622" s="294" t="s">
        <v>49</v>
      </c>
      <c r="K2622" s="1" t="s">
        <v>36</v>
      </c>
      <c r="L2622" s="1" t="s">
        <v>20</v>
      </c>
      <c r="M2622" s="1" t="s">
        <v>21</v>
      </c>
      <c r="N2622" s="1" t="s">
        <v>11</v>
      </c>
      <c r="O2622" s="9">
        <v>5887.02</v>
      </c>
      <c r="P2622" s="9">
        <v>0</v>
      </c>
      <c r="Q2622" s="9">
        <v>5887.02</v>
      </c>
      <c r="R2622" s="6" t="s">
        <v>31</v>
      </c>
      <c r="S2622" s="5" t="s">
        <v>2725</v>
      </c>
      <c r="T2622" s="5" t="s">
        <v>57</v>
      </c>
      <c r="U2622" s="5" t="s">
        <v>1864</v>
      </c>
      <c r="V2622" s="1" t="s">
        <v>28</v>
      </c>
      <c r="W2622" s="1" t="s">
        <v>2730</v>
      </c>
      <c r="X2622" s="1"/>
      <c r="Y2622" s="1"/>
      <c r="Z2622" s="4">
        <v>42549</v>
      </c>
      <c r="AA2622" s="1" t="s">
        <v>2</v>
      </c>
      <c r="AB2622" s="1" t="s">
        <v>2731</v>
      </c>
      <c r="AC2622" s="1" t="s">
        <v>2732</v>
      </c>
      <c r="AD2622" s="8"/>
    </row>
    <row r="2623" spans="2:30" s="21" customFormat="1" outlineLevel="5" x14ac:dyDescent="0.25">
      <c r="B2623" s="1"/>
      <c r="C2623" s="1"/>
      <c r="D2623" s="1"/>
      <c r="E2623" s="1"/>
      <c r="F2623" s="1"/>
      <c r="G2623" s="192" t="s">
        <v>1842</v>
      </c>
      <c r="H2623" s="188">
        <v>42577</v>
      </c>
      <c r="I2623" s="1" t="s">
        <v>4326</v>
      </c>
      <c r="J2623" s="294" t="s">
        <v>49</v>
      </c>
      <c r="K2623" s="1" t="s">
        <v>36</v>
      </c>
      <c r="L2623" s="1" t="s">
        <v>20</v>
      </c>
      <c r="M2623" s="1" t="s">
        <v>21</v>
      </c>
      <c r="N2623" s="1" t="s">
        <v>11</v>
      </c>
      <c r="O2623" s="9">
        <v>83768.240000000005</v>
      </c>
      <c r="P2623" s="9">
        <v>0</v>
      </c>
      <c r="Q2623" s="9">
        <v>83768.240000000005</v>
      </c>
      <c r="R2623" s="6" t="s">
        <v>31</v>
      </c>
      <c r="S2623" s="5" t="s">
        <v>2725</v>
      </c>
      <c r="T2623" s="5" t="s">
        <v>57</v>
      </c>
      <c r="U2623" s="5" t="s">
        <v>1864</v>
      </c>
      <c r="V2623" s="1" t="s">
        <v>28</v>
      </c>
      <c r="W2623" s="1" t="s">
        <v>4327</v>
      </c>
      <c r="X2623" s="1"/>
      <c r="Y2623" s="1"/>
      <c r="Z2623" s="4">
        <v>42577</v>
      </c>
      <c r="AA2623" s="1" t="s">
        <v>2</v>
      </c>
      <c r="AB2623" s="1" t="s">
        <v>1708</v>
      </c>
      <c r="AC2623" s="1" t="s">
        <v>4328</v>
      </c>
      <c r="AD2623" s="8"/>
    </row>
    <row r="2624" spans="2:30" s="21" customFormat="1" outlineLevel="5" x14ac:dyDescent="0.25">
      <c r="B2624" s="1"/>
      <c r="C2624" s="1"/>
      <c r="D2624" s="1"/>
      <c r="E2624" s="1"/>
      <c r="F2624" s="1"/>
      <c r="G2624" s="192" t="s">
        <v>1842</v>
      </c>
      <c r="H2624" s="188">
        <v>42577</v>
      </c>
      <c r="I2624" s="1" t="s">
        <v>4329</v>
      </c>
      <c r="J2624" s="294" t="s">
        <v>49</v>
      </c>
      <c r="K2624" s="1" t="s">
        <v>36</v>
      </c>
      <c r="L2624" s="1" t="s">
        <v>20</v>
      </c>
      <c r="M2624" s="1" t="s">
        <v>21</v>
      </c>
      <c r="N2624" s="1" t="s">
        <v>11</v>
      </c>
      <c r="O2624" s="9">
        <v>11228.92</v>
      </c>
      <c r="P2624" s="9">
        <v>0</v>
      </c>
      <c r="Q2624" s="9">
        <v>11228.92</v>
      </c>
      <c r="R2624" s="6" t="s">
        <v>31</v>
      </c>
      <c r="S2624" s="5" t="s">
        <v>2725</v>
      </c>
      <c r="T2624" s="5" t="s">
        <v>57</v>
      </c>
      <c r="U2624" s="5" t="s">
        <v>1864</v>
      </c>
      <c r="V2624" s="1" t="s">
        <v>28</v>
      </c>
      <c r="W2624" s="1" t="s">
        <v>4330</v>
      </c>
      <c r="X2624" s="1"/>
      <c r="Y2624" s="1"/>
      <c r="Z2624" s="4">
        <v>42577</v>
      </c>
      <c r="AA2624" s="1" t="s">
        <v>2</v>
      </c>
      <c r="AB2624" s="1" t="s">
        <v>1708</v>
      </c>
      <c r="AC2624" s="1" t="s">
        <v>4331</v>
      </c>
      <c r="AD2624" s="8"/>
    </row>
    <row r="2625" spans="2:30" s="21" customFormat="1" outlineLevel="5" x14ac:dyDescent="0.25">
      <c r="B2625" s="1"/>
      <c r="C2625" s="1"/>
      <c r="D2625" s="1"/>
      <c r="E2625" s="1"/>
      <c r="F2625" s="1"/>
      <c r="G2625" s="192" t="s">
        <v>1842</v>
      </c>
      <c r="H2625" s="188">
        <v>42578</v>
      </c>
      <c r="I2625" s="1" t="s">
        <v>4340</v>
      </c>
      <c r="J2625" s="294" t="s">
        <v>49</v>
      </c>
      <c r="K2625" s="1" t="s">
        <v>36</v>
      </c>
      <c r="L2625" s="1" t="s">
        <v>20</v>
      </c>
      <c r="M2625" s="1" t="s">
        <v>21</v>
      </c>
      <c r="N2625" s="1" t="s">
        <v>11</v>
      </c>
      <c r="O2625" s="9">
        <v>12099</v>
      </c>
      <c r="P2625" s="9">
        <v>0</v>
      </c>
      <c r="Q2625" s="9">
        <v>12099</v>
      </c>
      <c r="R2625" s="6" t="s">
        <v>31</v>
      </c>
      <c r="S2625" s="5" t="s">
        <v>2725</v>
      </c>
      <c r="T2625" s="5" t="s">
        <v>57</v>
      </c>
      <c r="U2625" s="5" t="s">
        <v>1864</v>
      </c>
      <c r="V2625" s="1" t="s">
        <v>28</v>
      </c>
      <c r="W2625" s="1" t="s">
        <v>4341</v>
      </c>
      <c r="X2625" s="1"/>
      <c r="Y2625" s="1"/>
      <c r="Z2625" s="4">
        <v>42578</v>
      </c>
      <c r="AA2625" s="1" t="s">
        <v>2</v>
      </c>
      <c r="AB2625" s="1" t="s">
        <v>4342</v>
      </c>
      <c r="AC2625" s="1" t="s">
        <v>4343</v>
      </c>
      <c r="AD2625" s="8"/>
    </row>
    <row r="2626" spans="2:30" s="21" customFormat="1" outlineLevel="5" x14ac:dyDescent="0.25">
      <c r="B2626" s="1"/>
      <c r="C2626" s="1"/>
      <c r="D2626" s="1"/>
      <c r="E2626" s="1"/>
      <c r="F2626" s="1"/>
      <c r="G2626" s="192" t="s">
        <v>1842</v>
      </c>
      <c r="H2626" s="188">
        <v>42608</v>
      </c>
      <c r="I2626" s="1" t="s">
        <v>4356</v>
      </c>
      <c r="J2626" s="294" t="s">
        <v>49</v>
      </c>
      <c r="K2626" s="1" t="s">
        <v>36</v>
      </c>
      <c r="L2626" s="1" t="s">
        <v>20</v>
      </c>
      <c r="M2626" s="1" t="s">
        <v>21</v>
      </c>
      <c r="N2626" s="1" t="s">
        <v>11</v>
      </c>
      <c r="O2626" s="9">
        <v>11039.54</v>
      </c>
      <c r="P2626" s="9">
        <v>0</v>
      </c>
      <c r="Q2626" s="9">
        <v>11039.54</v>
      </c>
      <c r="R2626" s="6" t="s">
        <v>31</v>
      </c>
      <c r="S2626" s="5" t="s">
        <v>2725</v>
      </c>
      <c r="T2626" s="5" t="s">
        <v>57</v>
      </c>
      <c r="U2626" s="5" t="s">
        <v>1864</v>
      </c>
      <c r="V2626" s="1" t="s">
        <v>28</v>
      </c>
      <c r="W2626" s="1" t="s">
        <v>4357</v>
      </c>
      <c r="X2626" s="1"/>
      <c r="Y2626" s="1"/>
      <c r="Z2626" s="4">
        <v>42608</v>
      </c>
      <c r="AA2626" s="1" t="s">
        <v>2</v>
      </c>
      <c r="AB2626" s="1" t="s">
        <v>4358</v>
      </c>
      <c r="AC2626" s="1" t="s">
        <v>4359</v>
      </c>
      <c r="AD2626" s="8"/>
    </row>
    <row r="2627" spans="2:30" s="21" customFormat="1" outlineLevel="5" x14ac:dyDescent="0.25">
      <c r="B2627" s="1"/>
      <c r="C2627" s="1"/>
      <c r="D2627" s="1"/>
      <c r="E2627" s="1"/>
      <c r="F2627" s="1"/>
      <c r="G2627" s="192" t="s">
        <v>1842</v>
      </c>
      <c r="H2627" s="188">
        <v>42608</v>
      </c>
      <c r="I2627" s="1" t="s">
        <v>4360</v>
      </c>
      <c r="J2627" s="294" t="s">
        <v>49</v>
      </c>
      <c r="K2627" s="1" t="s">
        <v>36</v>
      </c>
      <c r="L2627" s="1" t="s">
        <v>20</v>
      </c>
      <c r="M2627" s="1" t="s">
        <v>21</v>
      </c>
      <c r="N2627" s="1" t="s">
        <v>11</v>
      </c>
      <c r="O2627" s="9">
        <v>7137.86</v>
      </c>
      <c r="P2627" s="9">
        <v>0</v>
      </c>
      <c r="Q2627" s="9">
        <v>7137.86</v>
      </c>
      <c r="R2627" s="6" t="s">
        <v>31</v>
      </c>
      <c r="S2627" s="5" t="s">
        <v>2725</v>
      </c>
      <c r="T2627" s="5" t="s">
        <v>57</v>
      </c>
      <c r="U2627" s="5" t="s">
        <v>1864</v>
      </c>
      <c r="V2627" s="1" t="s">
        <v>28</v>
      </c>
      <c r="W2627" s="1" t="s">
        <v>4361</v>
      </c>
      <c r="X2627" s="1"/>
      <c r="Y2627" s="1"/>
      <c r="Z2627" s="4">
        <v>42608</v>
      </c>
      <c r="AA2627" s="1" t="s">
        <v>2</v>
      </c>
      <c r="AB2627" s="1" t="s">
        <v>4362</v>
      </c>
      <c r="AC2627" s="1" t="s">
        <v>4363</v>
      </c>
      <c r="AD2627" s="8"/>
    </row>
    <row r="2628" spans="2:30" s="21" customFormat="1" outlineLevel="5" x14ac:dyDescent="0.25">
      <c r="B2628" s="1"/>
      <c r="C2628" s="1"/>
      <c r="D2628" s="1"/>
      <c r="E2628" s="1"/>
      <c r="F2628" s="1"/>
      <c r="G2628" s="192" t="s">
        <v>1842</v>
      </c>
      <c r="H2628" s="188">
        <v>42608</v>
      </c>
      <c r="I2628" s="1" t="s">
        <v>4364</v>
      </c>
      <c r="J2628" s="294" t="s">
        <v>49</v>
      </c>
      <c r="K2628" s="1" t="s">
        <v>36</v>
      </c>
      <c r="L2628" s="1" t="s">
        <v>20</v>
      </c>
      <c r="M2628" s="1" t="s">
        <v>21</v>
      </c>
      <c r="N2628" s="1" t="s">
        <v>11</v>
      </c>
      <c r="O2628" s="9">
        <v>92360.77</v>
      </c>
      <c r="P2628" s="9">
        <v>0</v>
      </c>
      <c r="Q2628" s="9">
        <v>92360.77</v>
      </c>
      <c r="R2628" s="6" t="s">
        <v>31</v>
      </c>
      <c r="S2628" s="5" t="s">
        <v>2725</v>
      </c>
      <c r="T2628" s="5" t="s">
        <v>57</v>
      </c>
      <c r="U2628" s="5" t="s">
        <v>1864</v>
      </c>
      <c r="V2628" s="1" t="s">
        <v>28</v>
      </c>
      <c r="W2628" s="1" t="s">
        <v>4365</v>
      </c>
      <c r="X2628" s="1"/>
      <c r="Y2628" s="1"/>
      <c r="Z2628" s="4">
        <v>42608</v>
      </c>
      <c r="AA2628" s="1" t="s">
        <v>2</v>
      </c>
      <c r="AB2628" s="1" t="s">
        <v>4366</v>
      </c>
      <c r="AC2628" s="1" t="s">
        <v>4367</v>
      </c>
      <c r="AD2628" s="8"/>
    </row>
    <row r="2629" spans="2:30" s="21" customFormat="1" outlineLevel="5" x14ac:dyDescent="0.25">
      <c r="B2629" s="1"/>
      <c r="C2629" s="1"/>
      <c r="D2629" s="1"/>
      <c r="E2629" s="1"/>
      <c r="F2629" s="1"/>
      <c r="G2629" s="192" t="s">
        <v>1842</v>
      </c>
      <c r="H2629" s="188">
        <v>42613</v>
      </c>
      <c r="I2629" s="1" t="s">
        <v>4460</v>
      </c>
      <c r="J2629" s="294" t="s">
        <v>49</v>
      </c>
      <c r="K2629" s="1" t="s">
        <v>36</v>
      </c>
      <c r="L2629" s="1" t="s">
        <v>20</v>
      </c>
      <c r="M2629" s="1" t="s">
        <v>21</v>
      </c>
      <c r="N2629" s="1" t="s">
        <v>11</v>
      </c>
      <c r="O2629" s="9">
        <v>5450</v>
      </c>
      <c r="P2629" s="9">
        <v>0</v>
      </c>
      <c r="Q2629" s="9">
        <v>5450</v>
      </c>
      <c r="R2629" s="6" t="s">
        <v>31</v>
      </c>
      <c r="S2629" s="5" t="s">
        <v>2725</v>
      </c>
      <c r="T2629" s="5" t="s">
        <v>57</v>
      </c>
      <c r="U2629" s="5" t="s">
        <v>1864</v>
      </c>
      <c r="V2629" s="1" t="s">
        <v>28</v>
      </c>
      <c r="W2629" s="1" t="s">
        <v>4461</v>
      </c>
      <c r="X2629" s="1"/>
      <c r="Y2629" s="1"/>
      <c r="Z2629" s="4">
        <v>42613</v>
      </c>
      <c r="AA2629" s="1" t="s">
        <v>2</v>
      </c>
      <c r="AB2629" s="1" t="s">
        <v>4462</v>
      </c>
      <c r="AC2629" s="1" t="s">
        <v>4463</v>
      </c>
      <c r="AD2629" s="8"/>
    </row>
    <row r="2630" spans="2:30" s="21" customFormat="1" outlineLevel="5" x14ac:dyDescent="0.25">
      <c r="B2630" s="1"/>
      <c r="C2630" s="1"/>
      <c r="D2630" s="1"/>
      <c r="E2630" s="1"/>
      <c r="F2630" s="1"/>
      <c r="G2630" s="192" t="s">
        <v>1842</v>
      </c>
      <c r="H2630" s="188">
        <v>42639</v>
      </c>
      <c r="I2630" s="1" t="s">
        <v>4488</v>
      </c>
      <c r="J2630" s="294" t="s">
        <v>49</v>
      </c>
      <c r="K2630" s="1" t="s">
        <v>36</v>
      </c>
      <c r="L2630" s="1" t="s">
        <v>20</v>
      </c>
      <c r="M2630" s="1" t="s">
        <v>21</v>
      </c>
      <c r="N2630" s="1" t="s">
        <v>11</v>
      </c>
      <c r="O2630" s="9">
        <v>5434</v>
      </c>
      <c r="P2630" s="9">
        <v>0</v>
      </c>
      <c r="Q2630" s="9">
        <v>5434</v>
      </c>
      <c r="R2630" s="6" t="s">
        <v>31</v>
      </c>
      <c r="S2630" s="5" t="s">
        <v>2725</v>
      </c>
      <c r="T2630" s="5" t="s">
        <v>57</v>
      </c>
      <c r="U2630" s="5" t="s">
        <v>1864</v>
      </c>
      <c r="V2630" s="1" t="s">
        <v>28</v>
      </c>
      <c r="W2630" s="1" t="s">
        <v>4489</v>
      </c>
      <c r="X2630" s="1"/>
      <c r="Y2630" s="1"/>
      <c r="Z2630" s="4">
        <v>42639</v>
      </c>
      <c r="AA2630" s="1" t="s">
        <v>2</v>
      </c>
      <c r="AB2630" s="1" t="s">
        <v>4490</v>
      </c>
      <c r="AC2630" s="1" t="s">
        <v>4491</v>
      </c>
      <c r="AD2630" s="8"/>
    </row>
    <row r="2631" spans="2:30" s="21" customFormat="1" outlineLevel="5" x14ac:dyDescent="0.25">
      <c r="B2631" s="1"/>
      <c r="C2631" s="1"/>
      <c r="D2631" s="1"/>
      <c r="E2631" s="1"/>
      <c r="F2631" s="1"/>
      <c r="G2631" s="192" t="s">
        <v>1842</v>
      </c>
      <c r="H2631" s="188">
        <v>42641</v>
      </c>
      <c r="I2631" s="1" t="s">
        <v>4504</v>
      </c>
      <c r="J2631" s="294" t="s">
        <v>49</v>
      </c>
      <c r="K2631" s="1" t="s">
        <v>36</v>
      </c>
      <c r="L2631" s="1" t="s">
        <v>20</v>
      </c>
      <c r="M2631" s="1" t="s">
        <v>21</v>
      </c>
      <c r="N2631" s="1" t="s">
        <v>11</v>
      </c>
      <c r="O2631" s="9">
        <v>4776.58</v>
      </c>
      <c r="P2631" s="9">
        <v>0</v>
      </c>
      <c r="Q2631" s="9">
        <v>4776.58</v>
      </c>
      <c r="R2631" s="6" t="s">
        <v>31</v>
      </c>
      <c r="S2631" s="5" t="s">
        <v>25</v>
      </c>
      <c r="T2631" s="5" t="s">
        <v>57</v>
      </c>
      <c r="U2631" s="5" t="s">
        <v>1864</v>
      </c>
      <c r="V2631" s="1" t="s">
        <v>28</v>
      </c>
      <c r="W2631" s="1" t="s">
        <v>4505</v>
      </c>
      <c r="X2631" s="1"/>
      <c r="Y2631" s="1"/>
      <c r="Z2631" s="4">
        <v>42641</v>
      </c>
      <c r="AA2631" s="1" t="s">
        <v>2</v>
      </c>
      <c r="AB2631" s="1" t="s">
        <v>4506</v>
      </c>
      <c r="AC2631" s="1"/>
      <c r="AD2631" s="8"/>
    </row>
    <row r="2632" spans="2:30" s="21" customFormat="1" outlineLevel="5" x14ac:dyDescent="0.25">
      <c r="B2632" s="1"/>
      <c r="C2632" s="1"/>
      <c r="D2632" s="1"/>
      <c r="E2632" s="1"/>
      <c r="F2632" s="1"/>
      <c r="G2632" s="192" t="s">
        <v>1842</v>
      </c>
      <c r="H2632" s="188">
        <v>42641</v>
      </c>
      <c r="I2632" s="1" t="s">
        <v>4504</v>
      </c>
      <c r="J2632" s="294" t="s">
        <v>49</v>
      </c>
      <c r="K2632" s="1" t="s">
        <v>36</v>
      </c>
      <c r="L2632" s="1" t="s">
        <v>20</v>
      </c>
      <c r="M2632" s="1" t="s">
        <v>20</v>
      </c>
      <c r="N2632" s="1" t="s">
        <v>1494</v>
      </c>
      <c r="O2632" s="9">
        <v>0</v>
      </c>
      <c r="P2632" s="9">
        <v>4776.58</v>
      </c>
      <c r="Q2632" s="9">
        <v>-4776.58</v>
      </c>
      <c r="R2632" s="6" t="s">
        <v>31</v>
      </c>
      <c r="S2632" s="5" t="s">
        <v>25</v>
      </c>
      <c r="T2632" s="5" t="s">
        <v>57</v>
      </c>
      <c r="U2632" s="5" t="s">
        <v>1864</v>
      </c>
      <c r="V2632" s="1" t="s">
        <v>28</v>
      </c>
      <c r="W2632" s="1" t="s">
        <v>4505</v>
      </c>
      <c r="X2632" s="1"/>
      <c r="Y2632" s="1"/>
      <c r="Z2632" s="4">
        <v>42641</v>
      </c>
      <c r="AA2632" s="1" t="s">
        <v>2</v>
      </c>
      <c r="AB2632" s="1" t="s">
        <v>4506</v>
      </c>
      <c r="AC2632" s="1"/>
      <c r="AD2632" s="8"/>
    </row>
    <row r="2633" spans="2:30" s="21" customFormat="1" outlineLevel="5" x14ac:dyDescent="0.25">
      <c r="B2633" s="1"/>
      <c r="C2633" s="1"/>
      <c r="D2633" s="1"/>
      <c r="E2633" s="1"/>
      <c r="F2633" s="1"/>
      <c r="G2633" s="192" t="s">
        <v>1842</v>
      </c>
      <c r="H2633" s="188">
        <v>42643</v>
      </c>
      <c r="I2633" s="1" t="s">
        <v>4504</v>
      </c>
      <c r="J2633" s="294" t="s">
        <v>49</v>
      </c>
      <c r="K2633" s="1" t="s">
        <v>36</v>
      </c>
      <c r="L2633" s="1" t="s">
        <v>34</v>
      </c>
      <c r="M2633" s="1" t="s">
        <v>21</v>
      </c>
      <c r="N2633" s="1" t="s">
        <v>11</v>
      </c>
      <c r="O2633" s="9">
        <v>4776.58</v>
      </c>
      <c r="P2633" s="9">
        <v>0</v>
      </c>
      <c r="Q2633" s="9">
        <v>4776.58</v>
      </c>
      <c r="R2633" s="6" t="s">
        <v>31</v>
      </c>
      <c r="S2633" s="5" t="s">
        <v>2725</v>
      </c>
      <c r="T2633" s="5" t="s">
        <v>57</v>
      </c>
      <c r="U2633" s="5" t="s">
        <v>1864</v>
      </c>
      <c r="V2633" s="1" t="s">
        <v>28</v>
      </c>
      <c r="W2633" s="1" t="s">
        <v>4505</v>
      </c>
      <c r="X2633" s="1"/>
      <c r="Y2633" s="1"/>
      <c r="Z2633" s="4">
        <v>42643</v>
      </c>
      <c r="AA2633" s="1" t="s">
        <v>2</v>
      </c>
      <c r="AB2633" s="1" t="s">
        <v>4507</v>
      </c>
      <c r="AC2633" s="1" t="s">
        <v>4508</v>
      </c>
      <c r="AD2633" s="8"/>
    </row>
    <row r="2634" spans="2:30" s="21" customFormat="1" outlineLevel="5" x14ac:dyDescent="0.25">
      <c r="B2634" s="1"/>
      <c r="C2634" s="1"/>
      <c r="D2634" s="1"/>
      <c r="E2634" s="1"/>
      <c r="F2634" s="1"/>
      <c r="G2634" s="192" t="s">
        <v>1842</v>
      </c>
      <c r="H2634" s="188">
        <v>42641</v>
      </c>
      <c r="I2634" s="1" t="s">
        <v>4509</v>
      </c>
      <c r="J2634" s="294" t="s">
        <v>49</v>
      </c>
      <c r="K2634" s="1" t="s">
        <v>36</v>
      </c>
      <c r="L2634" s="1" t="s">
        <v>20</v>
      </c>
      <c r="M2634" s="1" t="s">
        <v>21</v>
      </c>
      <c r="N2634" s="1" t="s">
        <v>11</v>
      </c>
      <c r="O2634" s="9">
        <v>11437.94</v>
      </c>
      <c r="P2634" s="9">
        <v>0</v>
      </c>
      <c r="Q2634" s="9">
        <v>11437.94</v>
      </c>
      <c r="R2634" s="6" t="s">
        <v>31</v>
      </c>
      <c r="S2634" s="5" t="s">
        <v>25</v>
      </c>
      <c r="T2634" s="5" t="s">
        <v>57</v>
      </c>
      <c r="U2634" s="5" t="s">
        <v>1864</v>
      </c>
      <c r="V2634" s="1" t="s">
        <v>28</v>
      </c>
      <c r="W2634" s="1" t="s">
        <v>4510</v>
      </c>
      <c r="X2634" s="1"/>
      <c r="Y2634" s="1"/>
      <c r="Z2634" s="4">
        <v>42641</v>
      </c>
      <c r="AA2634" s="1" t="s">
        <v>2</v>
      </c>
      <c r="AB2634" s="1" t="s">
        <v>4511</v>
      </c>
      <c r="AC2634" s="1"/>
      <c r="AD2634" s="8"/>
    </row>
    <row r="2635" spans="2:30" s="21" customFormat="1" outlineLevel="5" x14ac:dyDescent="0.25">
      <c r="B2635" s="1"/>
      <c r="C2635" s="1"/>
      <c r="D2635" s="1"/>
      <c r="E2635" s="1"/>
      <c r="F2635" s="1"/>
      <c r="G2635" s="192" t="s">
        <v>1842</v>
      </c>
      <c r="H2635" s="188">
        <v>42641</v>
      </c>
      <c r="I2635" s="1" t="s">
        <v>4509</v>
      </c>
      <c r="J2635" s="294" t="s">
        <v>49</v>
      </c>
      <c r="K2635" s="1" t="s">
        <v>36</v>
      </c>
      <c r="L2635" s="1" t="s">
        <v>20</v>
      </c>
      <c r="M2635" s="1" t="s">
        <v>20</v>
      </c>
      <c r="N2635" s="1" t="s">
        <v>1494</v>
      </c>
      <c r="O2635" s="9">
        <v>0</v>
      </c>
      <c r="P2635" s="9">
        <v>11437.94</v>
      </c>
      <c r="Q2635" s="9">
        <v>-11437.94</v>
      </c>
      <c r="R2635" s="6" t="s">
        <v>31</v>
      </c>
      <c r="S2635" s="5" t="s">
        <v>25</v>
      </c>
      <c r="T2635" s="5" t="s">
        <v>57</v>
      </c>
      <c r="U2635" s="5" t="s">
        <v>1864</v>
      </c>
      <c r="V2635" s="1" t="s">
        <v>28</v>
      </c>
      <c r="W2635" s="1" t="s">
        <v>4510</v>
      </c>
      <c r="X2635" s="1"/>
      <c r="Y2635" s="1"/>
      <c r="Z2635" s="4">
        <v>42641</v>
      </c>
      <c r="AA2635" s="1" t="s">
        <v>2</v>
      </c>
      <c r="AB2635" s="1" t="s">
        <v>4511</v>
      </c>
      <c r="AC2635" s="1"/>
      <c r="AD2635" s="8"/>
    </row>
    <row r="2636" spans="2:30" s="21" customFormat="1" outlineLevel="5" x14ac:dyDescent="0.25">
      <c r="B2636" s="1"/>
      <c r="C2636" s="1"/>
      <c r="D2636" s="1"/>
      <c r="E2636" s="1"/>
      <c r="F2636" s="1"/>
      <c r="G2636" s="192" t="s">
        <v>1842</v>
      </c>
      <c r="H2636" s="188">
        <v>42643</v>
      </c>
      <c r="I2636" s="1" t="s">
        <v>4509</v>
      </c>
      <c r="J2636" s="294" t="s">
        <v>49</v>
      </c>
      <c r="K2636" s="1" t="s">
        <v>36</v>
      </c>
      <c r="L2636" s="1" t="s">
        <v>34</v>
      </c>
      <c r="M2636" s="1" t="s">
        <v>21</v>
      </c>
      <c r="N2636" s="1" t="s">
        <v>11</v>
      </c>
      <c r="O2636" s="9">
        <v>11437.94</v>
      </c>
      <c r="P2636" s="9">
        <v>0</v>
      </c>
      <c r="Q2636" s="9">
        <v>11437.94</v>
      </c>
      <c r="R2636" s="6" t="s">
        <v>31</v>
      </c>
      <c r="S2636" s="5" t="s">
        <v>2725</v>
      </c>
      <c r="T2636" s="5" t="s">
        <v>57</v>
      </c>
      <c r="U2636" s="5" t="s">
        <v>1864</v>
      </c>
      <c r="V2636" s="1" t="s">
        <v>28</v>
      </c>
      <c r="W2636" s="1" t="s">
        <v>4510</v>
      </c>
      <c r="X2636" s="1"/>
      <c r="Y2636" s="1"/>
      <c r="Z2636" s="4">
        <v>42643</v>
      </c>
      <c r="AA2636" s="1" t="s">
        <v>2</v>
      </c>
      <c r="AB2636" s="1" t="s">
        <v>4512</v>
      </c>
      <c r="AC2636" s="1" t="s">
        <v>4513</v>
      </c>
      <c r="AD2636" s="8"/>
    </row>
    <row r="2637" spans="2:30" s="21" customFormat="1" outlineLevel="5" x14ac:dyDescent="0.25">
      <c r="B2637" s="1"/>
      <c r="C2637" s="1"/>
      <c r="D2637" s="1"/>
      <c r="E2637" s="1"/>
      <c r="F2637" s="1"/>
      <c r="G2637" s="192" t="s">
        <v>1842</v>
      </c>
      <c r="H2637" s="188">
        <v>42640</v>
      </c>
      <c r="I2637" s="1" t="s">
        <v>4514</v>
      </c>
      <c r="J2637" s="294" t="s">
        <v>49</v>
      </c>
      <c r="K2637" s="1" t="s">
        <v>36</v>
      </c>
      <c r="L2637" s="1" t="s">
        <v>20</v>
      </c>
      <c r="M2637" s="1" t="s">
        <v>21</v>
      </c>
      <c r="N2637" s="1" t="s">
        <v>11</v>
      </c>
      <c r="O2637" s="9">
        <v>100034.68</v>
      </c>
      <c r="P2637" s="9">
        <v>0</v>
      </c>
      <c r="Q2637" s="9">
        <v>100034.68</v>
      </c>
      <c r="R2637" s="6" t="s">
        <v>31</v>
      </c>
      <c r="S2637" s="5" t="s">
        <v>2725</v>
      </c>
      <c r="T2637" s="5" t="s">
        <v>57</v>
      </c>
      <c r="U2637" s="5" t="s">
        <v>1864</v>
      </c>
      <c r="V2637" s="1" t="s">
        <v>28</v>
      </c>
      <c r="W2637" s="1" t="s">
        <v>4515</v>
      </c>
      <c r="X2637" s="1"/>
      <c r="Y2637" s="1"/>
      <c r="Z2637" s="4">
        <v>42640</v>
      </c>
      <c r="AA2637" s="1" t="s">
        <v>2</v>
      </c>
      <c r="AB2637" s="1" t="s">
        <v>4516</v>
      </c>
      <c r="AC2637" s="1"/>
      <c r="AD2637" s="8"/>
    </row>
    <row r="2638" spans="2:30" s="21" customFormat="1" outlineLevel="5" x14ac:dyDescent="0.25">
      <c r="B2638" s="1"/>
      <c r="C2638" s="1"/>
      <c r="D2638" s="1"/>
      <c r="E2638" s="1"/>
      <c r="F2638" s="1"/>
      <c r="G2638" s="192" t="s">
        <v>1842</v>
      </c>
      <c r="H2638" s="188">
        <v>42640</v>
      </c>
      <c r="I2638" s="1" t="s">
        <v>4514</v>
      </c>
      <c r="J2638" s="294" t="s">
        <v>49</v>
      </c>
      <c r="K2638" s="1" t="s">
        <v>36</v>
      </c>
      <c r="L2638" s="1" t="s">
        <v>20</v>
      </c>
      <c r="M2638" s="1" t="s">
        <v>20</v>
      </c>
      <c r="N2638" s="1" t="s">
        <v>1494</v>
      </c>
      <c r="O2638" s="9">
        <v>0</v>
      </c>
      <c r="P2638" s="9">
        <v>100034.68</v>
      </c>
      <c r="Q2638" s="9">
        <v>-100034.68</v>
      </c>
      <c r="R2638" s="6" t="s">
        <v>31</v>
      </c>
      <c r="S2638" s="5" t="s">
        <v>2725</v>
      </c>
      <c r="T2638" s="5" t="s">
        <v>57</v>
      </c>
      <c r="U2638" s="5" t="s">
        <v>1864</v>
      </c>
      <c r="V2638" s="1" t="s">
        <v>28</v>
      </c>
      <c r="W2638" s="1" t="s">
        <v>4515</v>
      </c>
      <c r="X2638" s="1"/>
      <c r="Y2638" s="1"/>
      <c r="Z2638" s="4">
        <v>42640</v>
      </c>
      <c r="AA2638" s="1" t="s">
        <v>2</v>
      </c>
      <c r="AB2638" s="1" t="s">
        <v>4516</v>
      </c>
      <c r="AC2638" s="1"/>
      <c r="AD2638" s="8"/>
    </row>
    <row r="2639" spans="2:30" s="21" customFormat="1" outlineLevel="5" x14ac:dyDescent="0.25">
      <c r="B2639" s="1"/>
      <c r="C2639" s="1"/>
      <c r="D2639" s="1"/>
      <c r="E2639" s="1"/>
      <c r="F2639" s="1"/>
      <c r="G2639" s="192" t="s">
        <v>1842</v>
      </c>
      <c r="H2639" s="188">
        <v>42642</v>
      </c>
      <c r="I2639" s="1" t="s">
        <v>4514</v>
      </c>
      <c r="J2639" s="294" t="s">
        <v>49</v>
      </c>
      <c r="K2639" s="1" t="s">
        <v>36</v>
      </c>
      <c r="L2639" s="1" t="s">
        <v>34</v>
      </c>
      <c r="M2639" s="1" t="s">
        <v>21</v>
      </c>
      <c r="N2639" s="1" t="s">
        <v>11</v>
      </c>
      <c r="O2639" s="9">
        <v>100034.68</v>
      </c>
      <c r="P2639" s="9">
        <v>0</v>
      </c>
      <c r="Q2639" s="9">
        <v>100034.68</v>
      </c>
      <c r="R2639" s="6" t="s">
        <v>31</v>
      </c>
      <c r="S2639" s="5" t="s">
        <v>2725</v>
      </c>
      <c r="T2639" s="5" t="s">
        <v>57</v>
      </c>
      <c r="U2639" s="5" t="s">
        <v>1864</v>
      </c>
      <c r="V2639" s="1" t="s">
        <v>28</v>
      </c>
      <c r="W2639" s="1" t="s">
        <v>4515</v>
      </c>
      <c r="X2639" s="1"/>
      <c r="Y2639" s="1"/>
      <c r="Z2639" s="4">
        <v>42642</v>
      </c>
      <c r="AA2639" s="1" t="s">
        <v>2</v>
      </c>
      <c r="AB2639" s="1" t="s">
        <v>4517</v>
      </c>
      <c r="AC2639" s="1" t="s">
        <v>4518</v>
      </c>
      <c r="AD2639" s="8"/>
    </row>
    <row r="2640" spans="2:30" s="21" customFormat="1" outlineLevel="5" x14ac:dyDescent="0.25">
      <c r="B2640" s="1"/>
      <c r="C2640" s="1"/>
      <c r="D2640" s="1"/>
      <c r="E2640" s="1"/>
      <c r="F2640" s="1"/>
      <c r="G2640" s="192" t="s">
        <v>1842</v>
      </c>
      <c r="H2640" s="188">
        <v>42642</v>
      </c>
      <c r="I2640" s="1" t="s">
        <v>4603</v>
      </c>
      <c r="J2640" s="294" t="s">
        <v>49</v>
      </c>
      <c r="K2640" s="1" t="s">
        <v>36</v>
      </c>
      <c r="L2640" s="1" t="s">
        <v>20</v>
      </c>
      <c r="M2640" s="1" t="s">
        <v>21</v>
      </c>
      <c r="N2640" s="1" t="s">
        <v>11</v>
      </c>
      <c r="O2640" s="9">
        <v>10884</v>
      </c>
      <c r="P2640" s="9">
        <v>0</v>
      </c>
      <c r="Q2640" s="9">
        <v>10884</v>
      </c>
      <c r="R2640" s="6" t="s">
        <v>31</v>
      </c>
      <c r="S2640" s="5" t="s">
        <v>2725</v>
      </c>
      <c r="T2640" s="5" t="s">
        <v>57</v>
      </c>
      <c r="U2640" s="5" t="s">
        <v>1864</v>
      </c>
      <c r="V2640" s="1" t="s">
        <v>28</v>
      </c>
      <c r="W2640" s="1" t="s">
        <v>4604</v>
      </c>
      <c r="X2640" s="1"/>
      <c r="Y2640" s="1"/>
      <c r="Z2640" s="4">
        <v>42642</v>
      </c>
      <c r="AA2640" s="1" t="s">
        <v>2</v>
      </c>
      <c r="AB2640" s="1" t="s">
        <v>4605</v>
      </c>
      <c r="AC2640" s="1" t="s">
        <v>4606</v>
      </c>
      <c r="AD2640" s="8"/>
    </row>
    <row r="2641" spans="2:30" s="21" customFormat="1" outlineLevel="5" x14ac:dyDescent="0.25">
      <c r="B2641" s="1"/>
      <c r="C2641" s="1"/>
      <c r="D2641" s="1"/>
      <c r="E2641" s="1"/>
      <c r="F2641" s="1"/>
      <c r="G2641" s="192" t="s">
        <v>1842</v>
      </c>
      <c r="H2641" s="188">
        <v>42669</v>
      </c>
      <c r="I2641" s="1" t="s">
        <v>7183</v>
      </c>
      <c r="J2641" s="294" t="s">
        <v>49</v>
      </c>
      <c r="K2641" s="1" t="s">
        <v>36</v>
      </c>
      <c r="L2641" s="1" t="s">
        <v>20</v>
      </c>
      <c r="M2641" s="1" t="s">
        <v>21</v>
      </c>
      <c r="N2641" s="1" t="s">
        <v>11</v>
      </c>
      <c r="O2641" s="9">
        <v>6540</v>
      </c>
      <c r="P2641" s="9">
        <v>0</v>
      </c>
      <c r="Q2641" s="9">
        <v>6540</v>
      </c>
      <c r="R2641" s="6" t="s">
        <v>31</v>
      </c>
      <c r="S2641" s="5" t="s">
        <v>2725</v>
      </c>
      <c r="T2641" s="5" t="s">
        <v>57</v>
      </c>
      <c r="U2641" s="5" t="s">
        <v>1864</v>
      </c>
      <c r="V2641" s="1" t="s">
        <v>7184</v>
      </c>
      <c r="W2641" s="1" t="s">
        <v>7185</v>
      </c>
      <c r="X2641" s="1"/>
      <c r="Y2641" s="1"/>
      <c r="Z2641" s="4">
        <v>42669</v>
      </c>
      <c r="AA2641" s="1" t="s">
        <v>2</v>
      </c>
      <c r="AB2641" s="1" t="s">
        <v>7186</v>
      </c>
      <c r="AC2641" s="1" t="s">
        <v>7187</v>
      </c>
      <c r="AD2641" s="8"/>
    </row>
    <row r="2642" spans="2:30" s="21" customFormat="1" outlineLevel="5" x14ac:dyDescent="0.25">
      <c r="B2642" s="1"/>
      <c r="C2642" s="1"/>
      <c r="D2642" s="1"/>
      <c r="E2642" s="1"/>
      <c r="F2642" s="1"/>
      <c r="G2642" s="192" t="s">
        <v>1842</v>
      </c>
      <c r="H2642" s="188">
        <v>42671</v>
      </c>
      <c r="I2642" s="1" t="s">
        <v>7196</v>
      </c>
      <c r="J2642" s="294" t="s">
        <v>49</v>
      </c>
      <c r="K2642" s="1" t="s">
        <v>36</v>
      </c>
      <c r="L2642" s="1" t="s">
        <v>20</v>
      </c>
      <c r="M2642" s="1" t="s">
        <v>21</v>
      </c>
      <c r="N2642" s="1" t="s">
        <v>11</v>
      </c>
      <c r="O2642" s="9">
        <v>12841.92</v>
      </c>
      <c r="P2642" s="9">
        <v>0</v>
      </c>
      <c r="Q2642" s="9">
        <v>12841.92</v>
      </c>
      <c r="R2642" s="6" t="s">
        <v>31</v>
      </c>
      <c r="S2642" s="5" t="s">
        <v>2725</v>
      </c>
      <c r="T2642" s="5" t="s">
        <v>57</v>
      </c>
      <c r="U2642" s="5" t="s">
        <v>1864</v>
      </c>
      <c r="V2642" s="1" t="s">
        <v>7163</v>
      </c>
      <c r="W2642" s="1" t="s">
        <v>7197</v>
      </c>
      <c r="X2642" s="1"/>
      <c r="Y2642" s="1"/>
      <c r="Z2642" s="4">
        <v>42671</v>
      </c>
      <c r="AA2642" s="1" t="s">
        <v>2</v>
      </c>
      <c r="AB2642" s="1" t="s">
        <v>7198</v>
      </c>
      <c r="AC2642" s="1" t="s">
        <v>7199</v>
      </c>
      <c r="AD2642" s="8"/>
    </row>
    <row r="2643" spans="2:30" s="21" customFormat="1" outlineLevel="5" x14ac:dyDescent="0.25">
      <c r="B2643" s="1"/>
      <c r="C2643" s="1"/>
      <c r="D2643" s="1"/>
      <c r="E2643" s="1"/>
      <c r="F2643" s="1"/>
      <c r="G2643" s="192" t="s">
        <v>1842</v>
      </c>
      <c r="H2643" s="188">
        <v>42671</v>
      </c>
      <c r="I2643" s="1" t="s">
        <v>7216</v>
      </c>
      <c r="J2643" s="294" t="s">
        <v>49</v>
      </c>
      <c r="K2643" s="1" t="s">
        <v>36</v>
      </c>
      <c r="L2643" s="1" t="s">
        <v>20</v>
      </c>
      <c r="M2643" s="1" t="s">
        <v>21</v>
      </c>
      <c r="N2643" s="1" t="s">
        <v>11</v>
      </c>
      <c r="O2643" s="9">
        <v>105504.06</v>
      </c>
      <c r="P2643" s="9">
        <v>0</v>
      </c>
      <c r="Q2643" s="9">
        <v>105504.06</v>
      </c>
      <c r="R2643" s="6" t="s">
        <v>31</v>
      </c>
      <c r="S2643" s="5" t="s">
        <v>2725</v>
      </c>
      <c r="T2643" s="5" t="s">
        <v>57</v>
      </c>
      <c r="U2643" s="5" t="s">
        <v>1864</v>
      </c>
      <c r="V2643" s="1" t="s">
        <v>28</v>
      </c>
      <c r="W2643" s="1" t="s">
        <v>7217</v>
      </c>
      <c r="X2643" s="1"/>
      <c r="Y2643" s="1"/>
      <c r="Z2643" s="4">
        <v>42671</v>
      </c>
      <c r="AA2643" s="1" t="s">
        <v>2</v>
      </c>
      <c r="AB2643" s="1" t="s">
        <v>7218</v>
      </c>
      <c r="AC2643" s="1" t="s">
        <v>7219</v>
      </c>
      <c r="AD2643" s="8"/>
    </row>
    <row r="2644" spans="2:30" s="21" customFormat="1" outlineLevel="5" x14ac:dyDescent="0.25">
      <c r="B2644" s="1"/>
      <c r="C2644" s="1"/>
      <c r="D2644" s="1"/>
      <c r="E2644" s="1"/>
      <c r="F2644" s="1"/>
      <c r="G2644" s="192" t="s">
        <v>1842</v>
      </c>
      <c r="H2644" s="188">
        <v>42670</v>
      </c>
      <c r="I2644" s="1" t="s">
        <v>7224</v>
      </c>
      <c r="J2644" s="294" t="s">
        <v>49</v>
      </c>
      <c r="K2644" s="1" t="s">
        <v>36</v>
      </c>
      <c r="L2644" s="1" t="s">
        <v>51</v>
      </c>
      <c r="M2644" s="1" t="s">
        <v>21</v>
      </c>
      <c r="N2644" s="1" t="s">
        <v>11</v>
      </c>
      <c r="O2644" s="9">
        <v>2834</v>
      </c>
      <c r="P2644" s="9">
        <v>0</v>
      </c>
      <c r="Q2644" s="9">
        <v>2834</v>
      </c>
      <c r="R2644" s="6" t="s">
        <v>31</v>
      </c>
      <c r="S2644" s="5" t="s">
        <v>2725</v>
      </c>
      <c r="T2644" s="5" t="s">
        <v>57</v>
      </c>
      <c r="U2644" s="5" t="s">
        <v>1864</v>
      </c>
      <c r="V2644" s="1" t="s">
        <v>7163</v>
      </c>
      <c r="W2644" s="1" t="s">
        <v>7225</v>
      </c>
      <c r="X2644" s="1"/>
      <c r="Y2644" s="1"/>
      <c r="Z2644" s="4">
        <v>42670</v>
      </c>
      <c r="AA2644" s="1" t="s">
        <v>2</v>
      </c>
      <c r="AB2644" s="1" t="s">
        <v>7226</v>
      </c>
      <c r="AC2644" s="1" t="s">
        <v>7227</v>
      </c>
      <c r="AD2644" s="8"/>
    </row>
    <row r="2645" spans="2:30" s="21" customFormat="1" outlineLevel="5" x14ac:dyDescent="0.25">
      <c r="B2645" s="1"/>
      <c r="C2645" s="1"/>
      <c r="D2645" s="1"/>
      <c r="E2645" s="1"/>
      <c r="F2645" s="1"/>
      <c r="G2645" s="192" t="s">
        <v>1842</v>
      </c>
      <c r="H2645" s="188">
        <v>42698</v>
      </c>
      <c r="I2645" s="1" t="s">
        <v>7264</v>
      </c>
      <c r="J2645" s="294" t="s">
        <v>49</v>
      </c>
      <c r="K2645" s="1" t="s">
        <v>36</v>
      </c>
      <c r="L2645" s="1" t="s">
        <v>20</v>
      </c>
      <c r="M2645" s="1" t="s">
        <v>21</v>
      </c>
      <c r="N2645" s="1" t="s">
        <v>11</v>
      </c>
      <c r="O2645" s="9">
        <v>2834</v>
      </c>
      <c r="P2645" s="9">
        <v>0</v>
      </c>
      <c r="Q2645" s="9">
        <v>2834</v>
      </c>
      <c r="R2645" s="6" t="s">
        <v>31</v>
      </c>
      <c r="S2645" s="5" t="s">
        <v>2725</v>
      </c>
      <c r="T2645" s="5" t="s">
        <v>57</v>
      </c>
      <c r="U2645" s="5" t="s">
        <v>1864</v>
      </c>
      <c r="V2645" s="1" t="s">
        <v>7163</v>
      </c>
      <c r="W2645" s="1" t="s">
        <v>7265</v>
      </c>
      <c r="X2645" s="1"/>
      <c r="Y2645" s="1"/>
      <c r="Z2645" s="4">
        <v>42698</v>
      </c>
      <c r="AA2645" s="1" t="s">
        <v>2</v>
      </c>
      <c r="AB2645" s="1" t="s">
        <v>7266</v>
      </c>
      <c r="AC2645" s="1" t="s">
        <v>7267</v>
      </c>
      <c r="AD2645" s="8"/>
    </row>
    <row r="2646" spans="2:30" s="21" customFormat="1" outlineLevel="5" x14ac:dyDescent="0.25">
      <c r="B2646" s="1"/>
      <c r="C2646" s="1"/>
      <c r="D2646" s="1"/>
      <c r="E2646" s="1"/>
      <c r="F2646" s="1"/>
      <c r="G2646" s="192" t="s">
        <v>1842</v>
      </c>
      <c r="H2646" s="188">
        <v>42704</v>
      </c>
      <c r="I2646" s="1" t="s">
        <v>7284</v>
      </c>
      <c r="J2646" s="294" t="s">
        <v>49</v>
      </c>
      <c r="K2646" s="1" t="s">
        <v>36</v>
      </c>
      <c r="L2646" s="1" t="s">
        <v>20</v>
      </c>
      <c r="M2646" s="1" t="s">
        <v>21</v>
      </c>
      <c r="N2646" s="1" t="s">
        <v>11</v>
      </c>
      <c r="O2646" s="9">
        <v>4252.0600000000004</v>
      </c>
      <c r="P2646" s="9">
        <v>0</v>
      </c>
      <c r="Q2646" s="9">
        <v>4252.0600000000004</v>
      </c>
      <c r="R2646" s="6" t="s">
        <v>31</v>
      </c>
      <c r="S2646" s="5" t="s">
        <v>2725</v>
      </c>
      <c r="T2646" s="5" t="s">
        <v>57</v>
      </c>
      <c r="U2646" s="5" t="s">
        <v>1864</v>
      </c>
      <c r="V2646" s="1" t="s">
        <v>7163</v>
      </c>
      <c r="W2646" s="1" t="s">
        <v>7285</v>
      </c>
      <c r="X2646" s="1"/>
      <c r="Y2646" s="1"/>
      <c r="Z2646" s="4">
        <v>42704</v>
      </c>
      <c r="AA2646" s="1" t="s">
        <v>2</v>
      </c>
      <c r="AB2646" s="1" t="s">
        <v>7286</v>
      </c>
      <c r="AC2646" s="1" t="s">
        <v>7287</v>
      </c>
      <c r="AD2646" s="8"/>
    </row>
    <row r="2647" spans="2:30" s="21" customFormat="1" outlineLevel="5" x14ac:dyDescent="0.25">
      <c r="B2647" s="1"/>
      <c r="C2647" s="1"/>
      <c r="D2647" s="1"/>
      <c r="E2647" s="1"/>
      <c r="F2647" s="1"/>
      <c r="G2647" s="192" t="s">
        <v>1842</v>
      </c>
      <c r="H2647" s="188">
        <v>42704</v>
      </c>
      <c r="I2647" s="1" t="s">
        <v>7319</v>
      </c>
      <c r="J2647" s="294" t="s">
        <v>49</v>
      </c>
      <c r="K2647" s="1" t="s">
        <v>36</v>
      </c>
      <c r="L2647" s="1" t="s">
        <v>20</v>
      </c>
      <c r="M2647" s="1" t="s">
        <v>21</v>
      </c>
      <c r="N2647" s="1" t="s">
        <v>11</v>
      </c>
      <c r="O2647" s="9">
        <v>11227.96</v>
      </c>
      <c r="P2647" s="9">
        <v>0</v>
      </c>
      <c r="Q2647" s="9">
        <v>11227.96</v>
      </c>
      <c r="R2647" s="6" t="s">
        <v>31</v>
      </c>
      <c r="S2647" s="5" t="s">
        <v>2725</v>
      </c>
      <c r="T2647" s="5" t="s">
        <v>57</v>
      </c>
      <c r="U2647" s="5" t="s">
        <v>1864</v>
      </c>
      <c r="V2647" s="1" t="s">
        <v>7163</v>
      </c>
      <c r="W2647" s="1" t="s">
        <v>7320</v>
      </c>
      <c r="X2647" s="1"/>
      <c r="Y2647" s="1"/>
      <c r="Z2647" s="4">
        <v>42704</v>
      </c>
      <c r="AA2647" s="1" t="s">
        <v>2</v>
      </c>
      <c r="AB2647" s="1" t="s">
        <v>7321</v>
      </c>
      <c r="AC2647" s="1" t="s">
        <v>7322</v>
      </c>
      <c r="AD2647" s="8"/>
    </row>
    <row r="2648" spans="2:30" s="21" customFormat="1" outlineLevel="5" x14ac:dyDescent="0.25">
      <c r="B2648" s="1"/>
      <c r="C2648" s="1"/>
      <c r="D2648" s="1"/>
      <c r="E2648" s="1"/>
      <c r="F2648" s="1"/>
      <c r="G2648" s="192" t="s">
        <v>1842</v>
      </c>
      <c r="H2648" s="188">
        <v>42704</v>
      </c>
      <c r="I2648" s="1" t="s">
        <v>7323</v>
      </c>
      <c r="J2648" s="294" t="s">
        <v>49</v>
      </c>
      <c r="K2648" s="1" t="s">
        <v>36</v>
      </c>
      <c r="L2648" s="1" t="s">
        <v>20</v>
      </c>
      <c r="M2648" s="1" t="s">
        <v>21</v>
      </c>
      <c r="N2648" s="1" t="s">
        <v>11</v>
      </c>
      <c r="O2648" s="9">
        <v>99776.85</v>
      </c>
      <c r="P2648" s="9">
        <v>0</v>
      </c>
      <c r="Q2648" s="9">
        <v>99776.85</v>
      </c>
      <c r="R2648" s="6" t="s">
        <v>31</v>
      </c>
      <c r="S2648" s="5" t="s">
        <v>2725</v>
      </c>
      <c r="T2648" s="5" t="s">
        <v>57</v>
      </c>
      <c r="U2648" s="5" t="s">
        <v>1864</v>
      </c>
      <c r="V2648" s="1" t="s">
        <v>7163</v>
      </c>
      <c r="W2648" s="1" t="s">
        <v>7324</v>
      </c>
      <c r="X2648" s="1"/>
      <c r="Y2648" s="1"/>
      <c r="Z2648" s="4">
        <v>42704</v>
      </c>
      <c r="AA2648" s="1" t="s">
        <v>2</v>
      </c>
      <c r="AB2648" s="1" t="s">
        <v>7325</v>
      </c>
      <c r="AC2648" s="1" t="s">
        <v>7326</v>
      </c>
      <c r="AD2648" s="8"/>
    </row>
    <row r="2649" spans="2:30" s="21" customFormat="1" outlineLevel="5" x14ac:dyDescent="0.25">
      <c r="B2649" s="1"/>
      <c r="C2649" s="1"/>
      <c r="D2649" s="1"/>
      <c r="E2649" s="1"/>
      <c r="F2649" s="1"/>
      <c r="G2649" s="192" t="s">
        <v>1842</v>
      </c>
      <c r="H2649" s="188">
        <v>42704</v>
      </c>
      <c r="I2649" s="1" t="s">
        <v>7370</v>
      </c>
      <c r="J2649" s="294" t="s">
        <v>49</v>
      </c>
      <c r="K2649" s="1" t="s">
        <v>36</v>
      </c>
      <c r="L2649" s="1" t="s">
        <v>20</v>
      </c>
      <c r="M2649" s="1" t="s">
        <v>21</v>
      </c>
      <c r="N2649" s="1" t="s">
        <v>11</v>
      </c>
      <c r="O2649" s="9">
        <v>2685.35</v>
      </c>
      <c r="P2649" s="9">
        <v>0</v>
      </c>
      <c r="Q2649" s="9">
        <v>2685.35</v>
      </c>
      <c r="R2649" s="6" t="s">
        <v>31</v>
      </c>
      <c r="S2649" s="5" t="s">
        <v>2725</v>
      </c>
      <c r="T2649" s="5" t="s">
        <v>57</v>
      </c>
      <c r="U2649" s="5" t="s">
        <v>1864</v>
      </c>
      <c r="V2649" s="1" t="s">
        <v>7163</v>
      </c>
      <c r="W2649" s="1" t="s">
        <v>7371</v>
      </c>
      <c r="X2649" s="1"/>
      <c r="Y2649" s="1"/>
      <c r="Z2649" s="4">
        <v>42704</v>
      </c>
      <c r="AA2649" s="1" t="s">
        <v>2</v>
      </c>
      <c r="AB2649" s="1" t="s">
        <v>1866</v>
      </c>
      <c r="AC2649" s="1" t="s">
        <v>7372</v>
      </c>
      <c r="AD2649" s="8"/>
    </row>
    <row r="2650" spans="2:30" s="21" customFormat="1" outlineLevel="5" x14ac:dyDescent="0.25">
      <c r="B2650" s="1"/>
      <c r="C2650" s="1"/>
      <c r="D2650" s="1"/>
      <c r="E2650" s="1"/>
      <c r="F2650" s="1"/>
      <c r="G2650" s="192" t="s">
        <v>1842</v>
      </c>
      <c r="H2650" s="188">
        <v>42704</v>
      </c>
      <c r="I2650" s="1" t="s">
        <v>7373</v>
      </c>
      <c r="J2650" s="294" t="s">
        <v>49</v>
      </c>
      <c r="K2650" s="1" t="s">
        <v>36</v>
      </c>
      <c r="L2650" s="1" t="s">
        <v>20</v>
      </c>
      <c r="M2650" s="1" t="s">
        <v>21</v>
      </c>
      <c r="N2650" s="1" t="s">
        <v>11</v>
      </c>
      <c r="O2650" s="9">
        <v>16990</v>
      </c>
      <c r="P2650" s="9">
        <v>0</v>
      </c>
      <c r="Q2650" s="9">
        <v>16990</v>
      </c>
      <c r="R2650" s="6" t="s">
        <v>31</v>
      </c>
      <c r="S2650" s="5" t="s">
        <v>2725</v>
      </c>
      <c r="T2650" s="5" t="s">
        <v>57</v>
      </c>
      <c r="U2650" s="5" t="s">
        <v>1864</v>
      </c>
      <c r="V2650" s="1" t="s">
        <v>28</v>
      </c>
      <c r="W2650" s="1" t="s">
        <v>7374</v>
      </c>
      <c r="X2650" s="1"/>
      <c r="Y2650" s="1"/>
      <c r="Z2650" s="4">
        <v>42704</v>
      </c>
      <c r="AA2650" s="1" t="s">
        <v>2</v>
      </c>
      <c r="AB2650" s="1" t="s">
        <v>7375</v>
      </c>
      <c r="AC2650" s="1" t="s">
        <v>7376</v>
      </c>
      <c r="AD2650" s="8"/>
    </row>
    <row r="2651" spans="2:30" s="21" customFormat="1" outlineLevel="5" x14ac:dyDescent="0.25">
      <c r="B2651" s="1"/>
      <c r="C2651" s="1"/>
      <c r="D2651" s="1"/>
      <c r="E2651" s="1"/>
      <c r="F2651" s="1"/>
      <c r="G2651" s="192" t="s">
        <v>1842</v>
      </c>
      <c r="H2651" s="188">
        <v>42730</v>
      </c>
      <c r="I2651" s="1" t="s">
        <v>7405</v>
      </c>
      <c r="J2651" s="294" t="s">
        <v>49</v>
      </c>
      <c r="K2651" s="1" t="s">
        <v>36</v>
      </c>
      <c r="L2651" s="1" t="s">
        <v>20</v>
      </c>
      <c r="M2651" s="1" t="s">
        <v>21</v>
      </c>
      <c r="N2651" s="1" t="s">
        <v>11</v>
      </c>
      <c r="O2651" s="9">
        <v>15805</v>
      </c>
      <c r="P2651" s="9">
        <v>0</v>
      </c>
      <c r="Q2651" s="9">
        <v>15805</v>
      </c>
      <c r="R2651" s="6" t="s">
        <v>31</v>
      </c>
      <c r="S2651" s="5" t="s">
        <v>2725</v>
      </c>
      <c r="T2651" s="5" t="s">
        <v>57</v>
      </c>
      <c r="U2651" s="5" t="s">
        <v>1864</v>
      </c>
      <c r="V2651" s="1" t="s">
        <v>28</v>
      </c>
      <c r="W2651" s="1" t="s">
        <v>7406</v>
      </c>
      <c r="X2651" s="1"/>
      <c r="Y2651" s="1"/>
      <c r="Z2651" s="4">
        <v>42730</v>
      </c>
      <c r="AA2651" s="1" t="s">
        <v>2</v>
      </c>
      <c r="AB2651" s="1" t="s">
        <v>7407</v>
      </c>
      <c r="AC2651" s="1" t="s">
        <v>7408</v>
      </c>
      <c r="AD2651" s="8"/>
    </row>
    <row r="2652" spans="2:30" s="21" customFormat="1" outlineLevel="5" x14ac:dyDescent="0.25">
      <c r="B2652" s="1"/>
      <c r="C2652" s="1"/>
      <c r="D2652" s="1"/>
      <c r="E2652" s="1"/>
      <c r="F2652" s="1"/>
      <c r="G2652" s="192" t="s">
        <v>1842</v>
      </c>
      <c r="H2652" s="188">
        <v>42732</v>
      </c>
      <c r="I2652" s="1" t="s">
        <v>7429</v>
      </c>
      <c r="J2652" s="294" t="s">
        <v>49</v>
      </c>
      <c r="K2652" s="1" t="s">
        <v>36</v>
      </c>
      <c r="L2652" s="1" t="s">
        <v>20</v>
      </c>
      <c r="M2652" s="1" t="s">
        <v>21</v>
      </c>
      <c r="N2652" s="1" t="s">
        <v>11</v>
      </c>
      <c r="O2652" s="9">
        <v>113111.87</v>
      </c>
      <c r="P2652" s="9">
        <v>0</v>
      </c>
      <c r="Q2652" s="9">
        <v>113111.87</v>
      </c>
      <c r="R2652" s="6" t="s">
        <v>31</v>
      </c>
      <c r="S2652" s="5" t="s">
        <v>2725</v>
      </c>
      <c r="T2652" s="5" t="s">
        <v>57</v>
      </c>
      <c r="U2652" s="5" t="s">
        <v>1864</v>
      </c>
      <c r="V2652" s="1" t="s">
        <v>28</v>
      </c>
      <c r="W2652" s="1" t="s">
        <v>7430</v>
      </c>
      <c r="X2652" s="1"/>
      <c r="Y2652" s="1"/>
      <c r="Z2652" s="4">
        <v>42732</v>
      </c>
      <c r="AA2652" s="1" t="s">
        <v>2</v>
      </c>
      <c r="AB2652" s="1" t="s">
        <v>7431</v>
      </c>
      <c r="AC2652" s="1" t="s">
        <v>7432</v>
      </c>
      <c r="AD2652" s="8"/>
    </row>
    <row r="2653" spans="2:30" s="21" customFormat="1" outlineLevel="5" x14ac:dyDescent="0.25">
      <c r="B2653" s="1"/>
      <c r="C2653" s="1"/>
      <c r="D2653" s="1"/>
      <c r="E2653" s="1"/>
      <c r="F2653" s="1"/>
      <c r="G2653" s="192" t="s">
        <v>1842</v>
      </c>
      <c r="H2653" s="188">
        <v>42731</v>
      </c>
      <c r="I2653" s="1" t="s">
        <v>7441</v>
      </c>
      <c r="J2653" s="294" t="s">
        <v>49</v>
      </c>
      <c r="K2653" s="1" t="s">
        <v>36</v>
      </c>
      <c r="L2653" s="1" t="s">
        <v>20</v>
      </c>
      <c r="M2653" s="1" t="s">
        <v>21</v>
      </c>
      <c r="N2653" s="1" t="s">
        <v>11</v>
      </c>
      <c r="O2653" s="9">
        <v>9069.7999999999993</v>
      </c>
      <c r="P2653" s="9">
        <v>0</v>
      </c>
      <c r="Q2653" s="9">
        <v>9069.7999999999993</v>
      </c>
      <c r="R2653" s="6" t="s">
        <v>31</v>
      </c>
      <c r="S2653" s="5" t="s">
        <v>2725</v>
      </c>
      <c r="T2653" s="5" t="s">
        <v>57</v>
      </c>
      <c r="U2653" s="5" t="s">
        <v>1864</v>
      </c>
      <c r="V2653" s="1" t="s">
        <v>28</v>
      </c>
      <c r="W2653" s="1" t="s">
        <v>7442</v>
      </c>
      <c r="X2653" s="1"/>
      <c r="Y2653" s="1"/>
      <c r="Z2653" s="4">
        <v>42731</v>
      </c>
      <c r="AA2653" s="1" t="s">
        <v>2</v>
      </c>
      <c r="AB2653" s="1" t="s">
        <v>7443</v>
      </c>
      <c r="AC2653" s="1" t="s">
        <v>7444</v>
      </c>
      <c r="AD2653" s="8"/>
    </row>
    <row r="2654" spans="2:30" s="21" customFormat="1" outlineLevel="5" x14ac:dyDescent="0.25">
      <c r="B2654" s="1"/>
      <c r="C2654" s="1"/>
      <c r="D2654" s="1"/>
      <c r="E2654" s="1"/>
      <c r="F2654" s="1"/>
      <c r="G2654" s="192" t="s">
        <v>1842</v>
      </c>
      <c r="H2654" s="188">
        <v>42732</v>
      </c>
      <c r="I2654" s="1" t="s">
        <v>7445</v>
      </c>
      <c r="J2654" s="294" t="s">
        <v>49</v>
      </c>
      <c r="K2654" s="1" t="s">
        <v>36</v>
      </c>
      <c r="L2654" s="1" t="s">
        <v>20</v>
      </c>
      <c r="M2654" s="1" t="s">
        <v>21</v>
      </c>
      <c r="N2654" s="1" t="s">
        <v>11</v>
      </c>
      <c r="O2654" s="9">
        <v>1026.6400000000001</v>
      </c>
      <c r="P2654" s="9">
        <v>0</v>
      </c>
      <c r="Q2654" s="9">
        <v>1026.6400000000001</v>
      </c>
      <c r="R2654" s="6" t="s">
        <v>31</v>
      </c>
      <c r="S2654" s="5" t="s">
        <v>2725</v>
      </c>
      <c r="T2654" s="5" t="s">
        <v>57</v>
      </c>
      <c r="U2654" s="5" t="s">
        <v>1864</v>
      </c>
      <c r="V2654" s="1" t="s">
        <v>28</v>
      </c>
      <c r="W2654" s="1" t="s">
        <v>7446</v>
      </c>
      <c r="X2654" s="1"/>
      <c r="Y2654" s="1"/>
      <c r="Z2654" s="4">
        <v>42732</v>
      </c>
      <c r="AA2654" s="1" t="s">
        <v>2</v>
      </c>
      <c r="AB2654" s="1" t="s">
        <v>7447</v>
      </c>
      <c r="AC2654" s="1" t="s">
        <v>7448</v>
      </c>
      <c r="AD2654" s="8"/>
    </row>
    <row r="2655" spans="2:30" s="21" customFormat="1" outlineLevel="5" x14ac:dyDescent="0.25">
      <c r="B2655" s="1"/>
      <c r="C2655" s="1"/>
      <c r="D2655" s="1"/>
      <c r="E2655" s="1"/>
      <c r="F2655" s="1"/>
      <c r="G2655" s="192" t="s">
        <v>1842</v>
      </c>
      <c r="H2655" s="188">
        <v>42734</v>
      </c>
      <c r="I2655" s="1" t="s">
        <v>7486</v>
      </c>
      <c r="J2655" s="294" t="s">
        <v>49</v>
      </c>
      <c r="K2655" s="1" t="s">
        <v>36</v>
      </c>
      <c r="L2655" s="1" t="s">
        <v>20</v>
      </c>
      <c r="M2655" s="1" t="s">
        <v>21</v>
      </c>
      <c r="N2655" s="1" t="s">
        <v>11</v>
      </c>
      <c r="O2655" s="9">
        <v>2805.26</v>
      </c>
      <c r="P2655" s="9">
        <v>0</v>
      </c>
      <c r="Q2655" s="9">
        <v>2805.26</v>
      </c>
      <c r="R2655" s="6" t="s">
        <v>31</v>
      </c>
      <c r="S2655" s="5" t="s">
        <v>2725</v>
      </c>
      <c r="T2655" s="5" t="s">
        <v>57</v>
      </c>
      <c r="U2655" s="5" t="s">
        <v>1864</v>
      </c>
      <c r="V2655" s="1" t="s">
        <v>28</v>
      </c>
      <c r="W2655" s="1" t="s">
        <v>7487</v>
      </c>
      <c r="X2655" s="1"/>
      <c r="Y2655" s="1"/>
      <c r="Z2655" s="4">
        <v>42734</v>
      </c>
      <c r="AA2655" s="1" t="s">
        <v>2</v>
      </c>
      <c r="AB2655" s="1" t="s">
        <v>1708</v>
      </c>
      <c r="AC2655" s="1" t="s">
        <v>7488</v>
      </c>
      <c r="AD2655" s="8"/>
    </row>
    <row r="2656" spans="2:30" s="21" customFormat="1" outlineLevel="5" x14ac:dyDescent="0.25">
      <c r="B2656" s="1"/>
      <c r="C2656" s="1"/>
      <c r="D2656" s="1"/>
      <c r="E2656" s="1"/>
      <c r="F2656" s="1"/>
      <c r="G2656" s="192" t="s">
        <v>1842</v>
      </c>
      <c r="H2656" s="188">
        <v>42412</v>
      </c>
      <c r="I2656" s="1" t="s">
        <v>2027</v>
      </c>
      <c r="J2656" s="294" t="s">
        <v>59</v>
      </c>
      <c r="K2656" s="1" t="s">
        <v>36</v>
      </c>
      <c r="L2656" s="1" t="s">
        <v>20</v>
      </c>
      <c r="M2656" s="1" t="s">
        <v>21</v>
      </c>
      <c r="N2656" s="1" t="s">
        <v>11</v>
      </c>
      <c r="O2656" s="9">
        <v>13360</v>
      </c>
      <c r="P2656" s="9">
        <v>0</v>
      </c>
      <c r="Q2656" s="9">
        <v>13360</v>
      </c>
      <c r="R2656" s="6" t="s">
        <v>47</v>
      </c>
      <c r="S2656" s="5" t="s">
        <v>32</v>
      </c>
      <c r="T2656" s="5" t="s">
        <v>57</v>
      </c>
      <c r="U2656" s="5" t="s">
        <v>1864</v>
      </c>
      <c r="V2656" s="1" t="s">
        <v>56</v>
      </c>
      <c r="W2656" s="1" t="s">
        <v>2028</v>
      </c>
      <c r="X2656" s="1" t="s">
        <v>1615</v>
      </c>
      <c r="Y2656" s="1" t="s">
        <v>1616</v>
      </c>
      <c r="Z2656" s="4">
        <v>42412</v>
      </c>
      <c r="AA2656" s="1" t="s">
        <v>45</v>
      </c>
      <c r="AB2656" s="1" t="s">
        <v>2029</v>
      </c>
      <c r="AC2656" s="1" t="s">
        <v>2030</v>
      </c>
      <c r="AD2656" s="8"/>
    </row>
    <row r="2657" spans="2:30" s="21" customFormat="1" outlineLevel="5" x14ac:dyDescent="0.25">
      <c r="B2657" s="1"/>
      <c r="C2657" s="1"/>
      <c r="D2657" s="1"/>
      <c r="E2657" s="1"/>
      <c r="F2657" s="1"/>
      <c r="G2657" s="192" t="s">
        <v>1842</v>
      </c>
      <c r="H2657" s="188">
        <v>42408</v>
      </c>
      <c r="I2657" s="1" t="s">
        <v>2031</v>
      </c>
      <c r="J2657" s="294" t="s">
        <v>59</v>
      </c>
      <c r="K2657" s="1" t="s">
        <v>36</v>
      </c>
      <c r="L2657" s="1" t="s">
        <v>20</v>
      </c>
      <c r="M2657" s="1" t="s">
        <v>21</v>
      </c>
      <c r="N2657" s="1" t="s">
        <v>11</v>
      </c>
      <c r="O2657" s="9">
        <v>9380</v>
      </c>
      <c r="P2657" s="9">
        <v>0</v>
      </c>
      <c r="Q2657" s="9">
        <v>9380</v>
      </c>
      <c r="R2657" s="6" t="s">
        <v>47</v>
      </c>
      <c r="S2657" s="5" t="s">
        <v>32</v>
      </c>
      <c r="T2657" s="5" t="s">
        <v>57</v>
      </c>
      <c r="U2657" s="5" t="s">
        <v>1864</v>
      </c>
      <c r="V2657" s="1" t="s">
        <v>56</v>
      </c>
      <c r="W2657" s="1" t="s">
        <v>2032</v>
      </c>
      <c r="X2657" s="1" t="s">
        <v>1458</v>
      </c>
      <c r="Y2657" s="1" t="s">
        <v>1459</v>
      </c>
      <c r="Z2657" s="4">
        <v>42408</v>
      </c>
      <c r="AA2657" s="1" t="s">
        <v>45</v>
      </c>
      <c r="AB2657" s="1" t="s">
        <v>2033</v>
      </c>
      <c r="AC2657" s="1" t="s">
        <v>2034</v>
      </c>
      <c r="AD2657" s="8"/>
    </row>
    <row r="2658" spans="2:30" s="21" customFormat="1" outlineLevel="5" x14ac:dyDescent="0.25">
      <c r="B2658" s="1"/>
      <c r="C2658" s="1"/>
      <c r="D2658" s="1"/>
      <c r="E2658" s="1"/>
      <c r="F2658" s="1"/>
      <c r="G2658" s="192" t="s">
        <v>1842</v>
      </c>
      <c r="H2658" s="188">
        <v>42412</v>
      </c>
      <c r="I2658" s="1" t="s">
        <v>2039</v>
      </c>
      <c r="J2658" s="294" t="s">
        <v>59</v>
      </c>
      <c r="K2658" s="1" t="s">
        <v>36</v>
      </c>
      <c r="L2658" s="1" t="s">
        <v>20</v>
      </c>
      <c r="M2658" s="1" t="s">
        <v>21</v>
      </c>
      <c r="N2658" s="1" t="s">
        <v>11</v>
      </c>
      <c r="O2658" s="9">
        <v>552</v>
      </c>
      <c r="P2658" s="9">
        <v>0</v>
      </c>
      <c r="Q2658" s="9">
        <v>552</v>
      </c>
      <c r="R2658" s="6" t="s">
        <v>47</v>
      </c>
      <c r="S2658" s="5" t="s">
        <v>32</v>
      </c>
      <c r="T2658" s="5" t="s">
        <v>57</v>
      </c>
      <c r="U2658" s="5" t="s">
        <v>1864</v>
      </c>
      <c r="V2658" s="1" t="s">
        <v>56</v>
      </c>
      <c r="W2658" s="1" t="s">
        <v>2040</v>
      </c>
      <c r="X2658" s="1" t="s">
        <v>1615</v>
      </c>
      <c r="Y2658" s="1" t="s">
        <v>1616</v>
      </c>
      <c r="Z2658" s="4">
        <v>42412</v>
      </c>
      <c r="AA2658" s="1" t="s">
        <v>45</v>
      </c>
      <c r="AB2658" s="1" t="s">
        <v>2041</v>
      </c>
      <c r="AC2658" s="1" t="s">
        <v>2042</v>
      </c>
      <c r="AD2658" s="8"/>
    </row>
    <row r="2659" spans="2:30" s="21" customFormat="1" outlineLevel="5" x14ac:dyDescent="0.25">
      <c r="B2659" s="1"/>
      <c r="C2659" s="1"/>
      <c r="D2659" s="1"/>
      <c r="E2659" s="1"/>
      <c r="F2659" s="1"/>
      <c r="G2659" s="192" t="s">
        <v>1842</v>
      </c>
      <c r="H2659" s="188">
        <v>42412</v>
      </c>
      <c r="I2659" s="1" t="s">
        <v>2043</v>
      </c>
      <c r="J2659" s="294" t="s">
        <v>59</v>
      </c>
      <c r="K2659" s="1" t="s">
        <v>36</v>
      </c>
      <c r="L2659" s="1" t="s">
        <v>20</v>
      </c>
      <c r="M2659" s="1" t="s">
        <v>21</v>
      </c>
      <c r="N2659" s="1" t="s">
        <v>11</v>
      </c>
      <c r="O2659" s="9">
        <v>747.6</v>
      </c>
      <c r="P2659" s="9">
        <v>0</v>
      </c>
      <c r="Q2659" s="9">
        <v>747.6</v>
      </c>
      <c r="R2659" s="6" t="s">
        <v>47</v>
      </c>
      <c r="S2659" s="5" t="s">
        <v>32</v>
      </c>
      <c r="T2659" s="5" t="s">
        <v>57</v>
      </c>
      <c r="U2659" s="5" t="s">
        <v>1864</v>
      </c>
      <c r="V2659" s="1" t="s">
        <v>56</v>
      </c>
      <c r="W2659" s="1" t="s">
        <v>2044</v>
      </c>
      <c r="X2659" s="1" t="s">
        <v>1458</v>
      </c>
      <c r="Y2659" s="1" t="s">
        <v>1459</v>
      </c>
      <c r="Z2659" s="4">
        <v>42412</v>
      </c>
      <c r="AA2659" s="1" t="s">
        <v>45</v>
      </c>
      <c r="AB2659" s="1" t="s">
        <v>2045</v>
      </c>
      <c r="AC2659" s="1" t="s">
        <v>2046</v>
      </c>
      <c r="AD2659" s="8"/>
    </row>
    <row r="2660" spans="2:30" s="21" customFormat="1" outlineLevel="5" x14ac:dyDescent="0.25">
      <c r="B2660" s="1"/>
      <c r="C2660" s="1"/>
      <c r="D2660" s="1"/>
      <c r="E2660" s="1"/>
      <c r="F2660" s="1"/>
      <c r="G2660" s="192" t="s">
        <v>1842</v>
      </c>
      <c r="H2660" s="188">
        <v>42419</v>
      </c>
      <c r="I2660" s="1" t="s">
        <v>2142</v>
      </c>
      <c r="J2660" s="294" t="s">
        <v>59</v>
      </c>
      <c r="K2660" s="1" t="s">
        <v>36</v>
      </c>
      <c r="L2660" s="1" t="s">
        <v>20</v>
      </c>
      <c r="M2660" s="1" t="s">
        <v>21</v>
      </c>
      <c r="N2660" s="1" t="s">
        <v>11</v>
      </c>
      <c r="O2660" s="9">
        <v>1525</v>
      </c>
      <c r="P2660" s="9">
        <v>0</v>
      </c>
      <c r="Q2660" s="9">
        <v>1525</v>
      </c>
      <c r="R2660" s="6" t="s">
        <v>47</v>
      </c>
      <c r="S2660" s="5" t="s">
        <v>32</v>
      </c>
      <c r="T2660" s="5" t="s">
        <v>57</v>
      </c>
      <c r="U2660" s="5" t="s">
        <v>1864</v>
      </c>
      <c r="V2660" s="1" t="s">
        <v>56</v>
      </c>
      <c r="W2660" s="1" t="s">
        <v>2143</v>
      </c>
      <c r="X2660" s="1" t="s">
        <v>1615</v>
      </c>
      <c r="Y2660" s="1" t="s">
        <v>1616</v>
      </c>
      <c r="Z2660" s="4">
        <v>42419</v>
      </c>
      <c r="AA2660" s="1" t="s">
        <v>45</v>
      </c>
      <c r="AB2660" s="1" t="s">
        <v>2144</v>
      </c>
      <c r="AC2660" s="1" t="s">
        <v>2145</v>
      </c>
      <c r="AD2660" s="8"/>
    </row>
    <row r="2661" spans="2:30" s="21" customFormat="1" outlineLevel="5" x14ac:dyDescent="0.25">
      <c r="B2661" s="1"/>
      <c r="C2661" s="1"/>
      <c r="D2661" s="1"/>
      <c r="E2661" s="1"/>
      <c r="F2661" s="1"/>
      <c r="G2661" s="192" t="s">
        <v>1842</v>
      </c>
      <c r="H2661" s="188">
        <v>42417</v>
      </c>
      <c r="I2661" s="1" t="s">
        <v>2146</v>
      </c>
      <c r="J2661" s="294" t="s">
        <v>59</v>
      </c>
      <c r="K2661" s="1" t="s">
        <v>36</v>
      </c>
      <c r="L2661" s="1" t="s">
        <v>20</v>
      </c>
      <c r="M2661" s="1" t="s">
        <v>21</v>
      </c>
      <c r="N2661" s="1" t="s">
        <v>11</v>
      </c>
      <c r="O2661" s="9">
        <v>569.95000000000005</v>
      </c>
      <c r="P2661" s="9">
        <v>0</v>
      </c>
      <c r="Q2661" s="9">
        <v>569.95000000000005</v>
      </c>
      <c r="R2661" s="6" t="s">
        <v>47</v>
      </c>
      <c r="S2661" s="5" t="s">
        <v>32</v>
      </c>
      <c r="T2661" s="5" t="s">
        <v>57</v>
      </c>
      <c r="U2661" s="5" t="s">
        <v>1864</v>
      </c>
      <c r="V2661" s="1" t="s">
        <v>56</v>
      </c>
      <c r="W2661" s="1" t="s">
        <v>2147</v>
      </c>
      <c r="X2661" s="1" t="s">
        <v>1618</v>
      </c>
      <c r="Y2661" s="1" t="s">
        <v>1619</v>
      </c>
      <c r="Z2661" s="4">
        <v>42417</v>
      </c>
      <c r="AA2661" s="1" t="s">
        <v>45</v>
      </c>
      <c r="AB2661" s="1" t="s">
        <v>2148</v>
      </c>
      <c r="AC2661" s="1" t="s">
        <v>2149</v>
      </c>
      <c r="AD2661" s="8"/>
    </row>
    <row r="2662" spans="2:30" s="21" customFormat="1" outlineLevel="5" x14ac:dyDescent="0.25">
      <c r="B2662" s="1"/>
      <c r="C2662" s="1"/>
      <c r="D2662" s="1"/>
      <c r="E2662" s="1"/>
      <c r="F2662" s="1"/>
      <c r="G2662" s="192" t="s">
        <v>1842</v>
      </c>
      <c r="H2662" s="188">
        <v>42424</v>
      </c>
      <c r="I2662" s="1" t="s">
        <v>2154</v>
      </c>
      <c r="J2662" s="294" t="s">
        <v>59</v>
      </c>
      <c r="K2662" s="1" t="s">
        <v>36</v>
      </c>
      <c r="L2662" s="1" t="s">
        <v>20</v>
      </c>
      <c r="M2662" s="1" t="s">
        <v>21</v>
      </c>
      <c r="N2662" s="1" t="s">
        <v>11</v>
      </c>
      <c r="O2662" s="9">
        <v>8025</v>
      </c>
      <c r="P2662" s="9">
        <v>0</v>
      </c>
      <c r="Q2662" s="9">
        <v>8025</v>
      </c>
      <c r="R2662" s="6" t="s">
        <v>47</v>
      </c>
      <c r="S2662" s="5" t="s">
        <v>32</v>
      </c>
      <c r="T2662" s="5" t="s">
        <v>57</v>
      </c>
      <c r="U2662" s="5" t="s">
        <v>1864</v>
      </c>
      <c r="V2662" s="1" t="s">
        <v>56</v>
      </c>
      <c r="W2662" s="1" t="s">
        <v>2155</v>
      </c>
      <c r="X2662" s="1" t="s">
        <v>1477</v>
      </c>
      <c r="Y2662" s="1" t="s">
        <v>1478</v>
      </c>
      <c r="Z2662" s="4">
        <v>42424</v>
      </c>
      <c r="AA2662" s="1" t="s">
        <v>1472</v>
      </c>
      <c r="AB2662" s="1" t="s">
        <v>2156</v>
      </c>
      <c r="AC2662" s="1" t="s">
        <v>2157</v>
      </c>
      <c r="AD2662" s="8"/>
    </row>
    <row r="2663" spans="2:30" s="21" customFormat="1" outlineLevel="5" x14ac:dyDescent="0.25">
      <c r="B2663" s="1"/>
      <c r="C2663" s="1"/>
      <c r="D2663" s="1"/>
      <c r="E2663" s="1"/>
      <c r="F2663" s="1"/>
      <c r="G2663" s="192" t="s">
        <v>1842</v>
      </c>
      <c r="H2663" s="188">
        <v>42422</v>
      </c>
      <c r="I2663" s="1" t="s">
        <v>2158</v>
      </c>
      <c r="J2663" s="294" t="s">
        <v>59</v>
      </c>
      <c r="K2663" s="1" t="s">
        <v>36</v>
      </c>
      <c r="L2663" s="1" t="s">
        <v>20</v>
      </c>
      <c r="M2663" s="1" t="s">
        <v>21</v>
      </c>
      <c r="N2663" s="1" t="s">
        <v>11</v>
      </c>
      <c r="O2663" s="9">
        <v>456.31</v>
      </c>
      <c r="P2663" s="9">
        <v>0</v>
      </c>
      <c r="Q2663" s="9">
        <v>456.31</v>
      </c>
      <c r="R2663" s="6" t="s">
        <v>47</v>
      </c>
      <c r="S2663" s="5" t="s">
        <v>32</v>
      </c>
      <c r="T2663" s="5" t="s">
        <v>57</v>
      </c>
      <c r="U2663" s="5" t="s">
        <v>1864</v>
      </c>
      <c r="V2663" s="1" t="s">
        <v>1710</v>
      </c>
      <c r="W2663" s="1" t="s">
        <v>2159</v>
      </c>
      <c r="X2663" s="1" t="s">
        <v>1718</v>
      </c>
      <c r="Y2663" s="1" t="s">
        <v>1719</v>
      </c>
      <c r="Z2663" s="4">
        <v>42422</v>
      </c>
      <c r="AA2663" s="1" t="s">
        <v>45</v>
      </c>
      <c r="AB2663" s="1" t="s">
        <v>2160</v>
      </c>
      <c r="AC2663" s="1" t="s">
        <v>2161</v>
      </c>
      <c r="AD2663" s="8"/>
    </row>
    <row r="2664" spans="2:30" s="21" customFormat="1" outlineLevel="5" x14ac:dyDescent="0.25">
      <c r="B2664" s="1"/>
      <c r="C2664" s="1"/>
      <c r="D2664" s="1"/>
      <c r="E2664" s="1"/>
      <c r="F2664" s="1"/>
      <c r="G2664" s="192" t="s">
        <v>1842</v>
      </c>
      <c r="H2664" s="188">
        <v>42416</v>
      </c>
      <c r="I2664" s="1" t="s">
        <v>2162</v>
      </c>
      <c r="J2664" s="294" t="s">
        <v>59</v>
      </c>
      <c r="K2664" s="1" t="s">
        <v>36</v>
      </c>
      <c r="L2664" s="1" t="s">
        <v>20</v>
      </c>
      <c r="M2664" s="1" t="s">
        <v>21</v>
      </c>
      <c r="N2664" s="1" t="s">
        <v>11</v>
      </c>
      <c r="O2664" s="9">
        <v>6004.5</v>
      </c>
      <c r="P2664" s="9">
        <v>0</v>
      </c>
      <c r="Q2664" s="9">
        <v>6004.5</v>
      </c>
      <c r="R2664" s="6" t="s">
        <v>47</v>
      </c>
      <c r="S2664" s="5" t="s">
        <v>32</v>
      </c>
      <c r="T2664" s="5" t="s">
        <v>57</v>
      </c>
      <c r="U2664" s="5" t="s">
        <v>1864</v>
      </c>
      <c r="V2664" s="1" t="s">
        <v>56</v>
      </c>
      <c r="W2664" s="1" t="s">
        <v>1746</v>
      </c>
      <c r="X2664" s="1" t="s">
        <v>1483</v>
      </c>
      <c r="Y2664" s="1" t="s">
        <v>1484</v>
      </c>
      <c r="Z2664" s="4">
        <v>42416</v>
      </c>
      <c r="AA2664" s="1" t="s">
        <v>45</v>
      </c>
      <c r="AB2664" s="1" t="s">
        <v>2163</v>
      </c>
      <c r="AC2664" s="1" t="s">
        <v>2164</v>
      </c>
      <c r="AD2664" s="8"/>
    </row>
    <row r="2665" spans="2:30" s="21" customFormat="1" outlineLevel="5" x14ac:dyDescent="0.25">
      <c r="B2665" s="1"/>
      <c r="C2665" s="1"/>
      <c r="D2665" s="1"/>
      <c r="E2665" s="1"/>
      <c r="F2665" s="1"/>
      <c r="G2665" s="192" t="s">
        <v>1842</v>
      </c>
      <c r="H2665" s="188">
        <v>42429</v>
      </c>
      <c r="I2665" s="1" t="s">
        <v>2165</v>
      </c>
      <c r="J2665" s="294" t="s">
        <v>59</v>
      </c>
      <c r="K2665" s="1" t="s">
        <v>36</v>
      </c>
      <c r="L2665" s="1" t="s">
        <v>20</v>
      </c>
      <c r="M2665" s="1" t="s">
        <v>21</v>
      </c>
      <c r="N2665" s="1" t="s">
        <v>11</v>
      </c>
      <c r="O2665" s="9">
        <v>8060</v>
      </c>
      <c r="P2665" s="9">
        <v>0</v>
      </c>
      <c r="Q2665" s="9">
        <v>8060</v>
      </c>
      <c r="R2665" s="6" t="s">
        <v>47</v>
      </c>
      <c r="S2665" s="5" t="s">
        <v>32</v>
      </c>
      <c r="T2665" s="5" t="s">
        <v>57</v>
      </c>
      <c r="U2665" s="5" t="s">
        <v>1864</v>
      </c>
      <c r="V2665" s="1" t="s">
        <v>56</v>
      </c>
      <c r="W2665" s="1" t="s">
        <v>1466</v>
      </c>
      <c r="X2665" s="1" t="s">
        <v>2166</v>
      </c>
      <c r="Y2665" s="1" t="s">
        <v>2167</v>
      </c>
      <c r="Z2665" s="4">
        <v>42429</v>
      </c>
      <c r="AA2665" s="1" t="s">
        <v>45</v>
      </c>
      <c r="AB2665" s="1" t="s">
        <v>2168</v>
      </c>
      <c r="AC2665" s="1" t="s">
        <v>2169</v>
      </c>
      <c r="AD2665" s="8"/>
    </row>
    <row r="2666" spans="2:30" s="21" customFormat="1" outlineLevel="5" x14ac:dyDescent="0.25">
      <c r="B2666" s="1"/>
      <c r="C2666" s="1"/>
      <c r="D2666" s="1"/>
      <c r="E2666" s="1"/>
      <c r="F2666" s="1"/>
      <c r="G2666" s="192" t="s">
        <v>1842</v>
      </c>
      <c r="H2666" s="188">
        <v>42458</v>
      </c>
      <c r="I2666" s="1" t="s">
        <v>2205</v>
      </c>
      <c r="J2666" s="294" t="s">
        <v>59</v>
      </c>
      <c r="K2666" s="1" t="s">
        <v>36</v>
      </c>
      <c r="L2666" s="1" t="s">
        <v>20</v>
      </c>
      <c r="M2666" s="1" t="s">
        <v>21</v>
      </c>
      <c r="N2666" s="1" t="s">
        <v>11</v>
      </c>
      <c r="O2666" s="9">
        <v>6800</v>
      </c>
      <c r="P2666" s="9">
        <v>0</v>
      </c>
      <c r="Q2666" s="9">
        <v>6800</v>
      </c>
      <c r="R2666" s="6" t="s">
        <v>47</v>
      </c>
      <c r="S2666" s="5" t="s">
        <v>32</v>
      </c>
      <c r="T2666" s="5" t="s">
        <v>57</v>
      </c>
      <c r="U2666" s="5" t="s">
        <v>1864</v>
      </c>
      <c r="V2666" s="1" t="s">
        <v>56</v>
      </c>
      <c r="W2666" s="1" t="s">
        <v>2206</v>
      </c>
      <c r="X2666" s="1" t="s">
        <v>1460</v>
      </c>
      <c r="Y2666" s="1" t="s">
        <v>1461</v>
      </c>
      <c r="Z2666" s="4">
        <v>42458</v>
      </c>
      <c r="AA2666" s="1" t="s">
        <v>45</v>
      </c>
      <c r="AB2666" s="1" t="s">
        <v>2207</v>
      </c>
      <c r="AC2666" s="1" t="s">
        <v>2208</v>
      </c>
      <c r="AD2666" s="8"/>
    </row>
    <row r="2667" spans="2:30" s="21" customFormat="1" outlineLevel="5" x14ac:dyDescent="0.25">
      <c r="B2667" s="1"/>
      <c r="C2667" s="1"/>
      <c r="D2667" s="1"/>
      <c r="E2667" s="1"/>
      <c r="F2667" s="1"/>
      <c r="G2667" s="192" t="s">
        <v>1842</v>
      </c>
      <c r="H2667" s="188">
        <v>42446</v>
      </c>
      <c r="I2667" s="1" t="s">
        <v>2213</v>
      </c>
      <c r="J2667" s="294" t="s">
        <v>59</v>
      </c>
      <c r="K2667" s="1" t="s">
        <v>36</v>
      </c>
      <c r="L2667" s="1" t="s">
        <v>20</v>
      </c>
      <c r="M2667" s="1" t="s">
        <v>21</v>
      </c>
      <c r="N2667" s="1" t="s">
        <v>11</v>
      </c>
      <c r="O2667" s="9">
        <v>29250</v>
      </c>
      <c r="P2667" s="9">
        <v>0</v>
      </c>
      <c r="Q2667" s="9">
        <v>29250</v>
      </c>
      <c r="R2667" s="6" t="s">
        <v>47</v>
      </c>
      <c r="S2667" s="5" t="s">
        <v>32</v>
      </c>
      <c r="T2667" s="5" t="s">
        <v>57</v>
      </c>
      <c r="U2667" s="5" t="s">
        <v>1864</v>
      </c>
      <c r="V2667" s="1" t="s">
        <v>56</v>
      </c>
      <c r="W2667" s="1" t="s">
        <v>1469</v>
      </c>
      <c r="X2667" s="1" t="s">
        <v>1467</v>
      </c>
      <c r="Y2667" s="1" t="s">
        <v>1468</v>
      </c>
      <c r="Z2667" s="4">
        <v>42446</v>
      </c>
      <c r="AA2667" s="1" t="s">
        <v>45</v>
      </c>
      <c r="AB2667" s="1" t="s">
        <v>2214</v>
      </c>
      <c r="AC2667" s="1" t="s">
        <v>2215</v>
      </c>
      <c r="AD2667" s="8"/>
    </row>
    <row r="2668" spans="2:30" s="21" customFormat="1" outlineLevel="5" x14ac:dyDescent="0.25">
      <c r="B2668" s="1"/>
      <c r="C2668" s="1"/>
      <c r="D2668" s="1"/>
      <c r="E2668" s="1"/>
      <c r="F2668" s="1"/>
      <c r="G2668" s="192" t="s">
        <v>1842</v>
      </c>
      <c r="H2668" s="188">
        <v>42452</v>
      </c>
      <c r="I2668" s="1" t="s">
        <v>2216</v>
      </c>
      <c r="J2668" s="294" t="s">
        <v>59</v>
      </c>
      <c r="K2668" s="1" t="s">
        <v>36</v>
      </c>
      <c r="L2668" s="1" t="s">
        <v>20</v>
      </c>
      <c r="M2668" s="1" t="s">
        <v>21</v>
      </c>
      <c r="N2668" s="1" t="s">
        <v>11</v>
      </c>
      <c r="O2668" s="9">
        <v>15750</v>
      </c>
      <c r="P2668" s="9">
        <v>0</v>
      </c>
      <c r="Q2668" s="9">
        <v>15750</v>
      </c>
      <c r="R2668" s="6" t="s">
        <v>47</v>
      </c>
      <c r="S2668" s="5" t="s">
        <v>32</v>
      </c>
      <c r="T2668" s="5" t="s">
        <v>57</v>
      </c>
      <c r="U2668" s="5" t="s">
        <v>1864</v>
      </c>
      <c r="V2668" s="1" t="s">
        <v>56</v>
      </c>
      <c r="W2668" s="1" t="s">
        <v>2217</v>
      </c>
      <c r="X2668" s="1" t="s">
        <v>1654</v>
      </c>
      <c r="Y2668" s="1" t="s">
        <v>1655</v>
      </c>
      <c r="Z2668" s="4">
        <v>42452</v>
      </c>
      <c r="AA2668" s="1" t="s">
        <v>45</v>
      </c>
      <c r="AB2668" s="1" t="s">
        <v>2218</v>
      </c>
      <c r="AC2668" s="1" t="s">
        <v>2219</v>
      </c>
      <c r="AD2668" s="8"/>
    </row>
    <row r="2669" spans="2:30" s="21" customFormat="1" outlineLevel="5" x14ac:dyDescent="0.25">
      <c r="B2669" s="1"/>
      <c r="C2669" s="1"/>
      <c r="D2669" s="1"/>
      <c r="E2669" s="1"/>
      <c r="F2669" s="1"/>
      <c r="G2669" s="192" t="s">
        <v>1842</v>
      </c>
      <c r="H2669" s="188">
        <v>42452</v>
      </c>
      <c r="I2669" s="1" t="s">
        <v>2220</v>
      </c>
      <c r="J2669" s="294" t="s">
        <v>59</v>
      </c>
      <c r="K2669" s="1" t="s">
        <v>36</v>
      </c>
      <c r="L2669" s="1" t="s">
        <v>20</v>
      </c>
      <c r="M2669" s="1" t="s">
        <v>21</v>
      </c>
      <c r="N2669" s="1" t="s">
        <v>11</v>
      </c>
      <c r="O2669" s="9">
        <v>14632</v>
      </c>
      <c r="P2669" s="9">
        <v>0</v>
      </c>
      <c r="Q2669" s="9">
        <v>14632</v>
      </c>
      <c r="R2669" s="6" t="s">
        <v>47</v>
      </c>
      <c r="S2669" s="5" t="s">
        <v>32</v>
      </c>
      <c r="T2669" s="5" t="s">
        <v>57</v>
      </c>
      <c r="U2669" s="5" t="s">
        <v>1864</v>
      </c>
      <c r="V2669" s="1" t="s">
        <v>56</v>
      </c>
      <c r="W2669" s="1" t="s">
        <v>2221</v>
      </c>
      <c r="X2669" s="1" t="s">
        <v>1618</v>
      </c>
      <c r="Y2669" s="1" t="s">
        <v>1619</v>
      </c>
      <c r="Z2669" s="4">
        <v>42452</v>
      </c>
      <c r="AA2669" s="1" t="s">
        <v>45</v>
      </c>
      <c r="AB2669" s="1" t="s">
        <v>2222</v>
      </c>
      <c r="AC2669" s="1" t="s">
        <v>2223</v>
      </c>
      <c r="AD2669" s="8"/>
    </row>
    <row r="2670" spans="2:30" s="21" customFormat="1" ht="15" customHeight="1" outlineLevel="5" x14ac:dyDescent="0.25">
      <c r="B2670" s="1"/>
      <c r="C2670" s="1"/>
      <c r="D2670" s="1"/>
      <c r="E2670" s="1"/>
      <c r="F2670" s="1"/>
      <c r="G2670" s="192" t="s">
        <v>1842</v>
      </c>
      <c r="H2670" s="188">
        <v>42458</v>
      </c>
      <c r="I2670" s="1" t="s">
        <v>1636</v>
      </c>
      <c r="J2670" s="294" t="s">
        <v>59</v>
      </c>
      <c r="K2670" s="1" t="s">
        <v>36</v>
      </c>
      <c r="L2670" s="1" t="s">
        <v>20</v>
      </c>
      <c r="M2670" s="1" t="s">
        <v>21</v>
      </c>
      <c r="N2670" s="1" t="s">
        <v>11</v>
      </c>
      <c r="O2670" s="9">
        <v>5411</v>
      </c>
      <c r="P2670" s="9">
        <v>0</v>
      </c>
      <c r="Q2670" s="9">
        <v>5411</v>
      </c>
      <c r="R2670" s="6" t="s">
        <v>47</v>
      </c>
      <c r="S2670" s="5" t="s">
        <v>32</v>
      </c>
      <c r="T2670" s="5" t="s">
        <v>57</v>
      </c>
      <c r="U2670" s="5" t="s">
        <v>1864</v>
      </c>
      <c r="V2670" s="1" t="s">
        <v>56</v>
      </c>
      <c r="W2670" s="1" t="s">
        <v>2242</v>
      </c>
      <c r="X2670" s="1" t="s">
        <v>1462</v>
      </c>
      <c r="Y2670" s="1" t="s">
        <v>1463</v>
      </c>
      <c r="Z2670" s="4">
        <v>42458</v>
      </c>
      <c r="AA2670" s="1" t="s">
        <v>45</v>
      </c>
      <c r="AB2670" s="1" t="s">
        <v>2243</v>
      </c>
      <c r="AC2670" s="1" t="s">
        <v>2244</v>
      </c>
      <c r="AD2670" s="8" t="s">
        <v>2245</v>
      </c>
    </row>
    <row r="2671" spans="2:30" s="21" customFormat="1" outlineLevel="5" x14ac:dyDescent="0.25">
      <c r="B2671" s="1"/>
      <c r="C2671" s="1"/>
      <c r="D2671" s="1"/>
      <c r="E2671" s="1"/>
      <c r="F2671" s="1"/>
      <c r="G2671" s="192" t="s">
        <v>1842</v>
      </c>
      <c r="H2671" s="188">
        <v>42458</v>
      </c>
      <c r="I2671" s="1" t="s">
        <v>2252</v>
      </c>
      <c r="J2671" s="294" t="s">
        <v>59</v>
      </c>
      <c r="K2671" s="1" t="s">
        <v>36</v>
      </c>
      <c r="L2671" s="1" t="s">
        <v>20</v>
      </c>
      <c r="M2671" s="1" t="s">
        <v>21</v>
      </c>
      <c r="N2671" s="1" t="s">
        <v>11</v>
      </c>
      <c r="O2671" s="9">
        <v>495.63</v>
      </c>
      <c r="P2671" s="9">
        <v>0</v>
      </c>
      <c r="Q2671" s="9">
        <v>495.63</v>
      </c>
      <c r="R2671" s="6" t="s">
        <v>47</v>
      </c>
      <c r="S2671" s="5" t="s">
        <v>32</v>
      </c>
      <c r="T2671" s="5" t="s">
        <v>57</v>
      </c>
      <c r="U2671" s="5" t="s">
        <v>1864</v>
      </c>
      <c r="V2671" s="1" t="s">
        <v>1710</v>
      </c>
      <c r="W2671" s="1" t="s">
        <v>2253</v>
      </c>
      <c r="X2671" s="1" t="s">
        <v>2248</v>
      </c>
      <c r="Y2671" s="1" t="s">
        <v>2249</v>
      </c>
      <c r="Z2671" s="4">
        <v>42458</v>
      </c>
      <c r="AA2671" s="1" t="s">
        <v>45</v>
      </c>
      <c r="AB2671" s="1" t="s">
        <v>2254</v>
      </c>
      <c r="AC2671" s="1" t="s">
        <v>2255</v>
      </c>
      <c r="AD2671" s="8"/>
    </row>
    <row r="2672" spans="2:30" s="21" customFormat="1" outlineLevel="5" x14ac:dyDescent="0.25">
      <c r="B2672" s="1"/>
      <c r="C2672" s="1"/>
      <c r="D2672" s="1"/>
      <c r="E2672" s="1"/>
      <c r="F2672" s="1"/>
      <c r="G2672" s="192" t="s">
        <v>1842</v>
      </c>
      <c r="H2672" s="188">
        <v>42446</v>
      </c>
      <c r="I2672" s="1" t="s">
        <v>2256</v>
      </c>
      <c r="J2672" s="294" t="s">
        <v>59</v>
      </c>
      <c r="K2672" s="1" t="s">
        <v>36</v>
      </c>
      <c r="L2672" s="1" t="s">
        <v>20</v>
      </c>
      <c r="M2672" s="1" t="s">
        <v>21</v>
      </c>
      <c r="N2672" s="1" t="s">
        <v>11</v>
      </c>
      <c r="O2672" s="9">
        <v>5925</v>
      </c>
      <c r="P2672" s="9">
        <v>0</v>
      </c>
      <c r="Q2672" s="9">
        <v>5925</v>
      </c>
      <c r="R2672" s="6" t="s">
        <v>47</v>
      </c>
      <c r="S2672" s="5" t="s">
        <v>32</v>
      </c>
      <c r="T2672" s="5" t="s">
        <v>57</v>
      </c>
      <c r="U2672" s="5" t="s">
        <v>1864</v>
      </c>
      <c r="V2672" s="1" t="s">
        <v>56</v>
      </c>
      <c r="W2672" s="1" t="s">
        <v>2257</v>
      </c>
      <c r="X2672" s="1" t="s">
        <v>1743</v>
      </c>
      <c r="Y2672" s="1" t="s">
        <v>1744</v>
      </c>
      <c r="Z2672" s="4">
        <v>42446</v>
      </c>
      <c r="AA2672" s="1" t="s">
        <v>45</v>
      </c>
      <c r="AB2672" s="1" t="s">
        <v>2258</v>
      </c>
      <c r="AC2672" s="1" t="s">
        <v>2259</v>
      </c>
      <c r="AD2672" s="8"/>
    </row>
    <row r="2673" spans="2:30" s="21" customFormat="1" outlineLevel="5" x14ac:dyDescent="0.25">
      <c r="B2673" s="1"/>
      <c r="C2673" s="1"/>
      <c r="D2673" s="1"/>
      <c r="E2673" s="1"/>
      <c r="F2673" s="1"/>
      <c r="G2673" s="192" t="s">
        <v>1842</v>
      </c>
      <c r="H2673" s="188">
        <v>42437</v>
      </c>
      <c r="I2673" s="1" t="s">
        <v>2260</v>
      </c>
      <c r="J2673" s="294" t="s">
        <v>59</v>
      </c>
      <c r="K2673" s="1" t="s">
        <v>36</v>
      </c>
      <c r="L2673" s="1" t="s">
        <v>20</v>
      </c>
      <c r="M2673" s="1" t="s">
        <v>21</v>
      </c>
      <c r="N2673" s="1" t="s">
        <v>11</v>
      </c>
      <c r="O2673" s="9">
        <v>303.39999999999998</v>
      </c>
      <c r="P2673" s="9">
        <v>0</v>
      </c>
      <c r="Q2673" s="9">
        <v>303.39999999999998</v>
      </c>
      <c r="R2673" s="6" t="s">
        <v>47</v>
      </c>
      <c r="S2673" s="5" t="s">
        <v>32</v>
      </c>
      <c r="T2673" s="5" t="s">
        <v>57</v>
      </c>
      <c r="U2673" s="5" t="s">
        <v>1864</v>
      </c>
      <c r="V2673" s="1" t="s">
        <v>1710</v>
      </c>
      <c r="W2673" s="1" t="s">
        <v>2261</v>
      </c>
      <c r="X2673" s="1" t="s">
        <v>1485</v>
      </c>
      <c r="Y2673" s="1" t="s">
        <v>1486</v>
      </c>
      <c r="Z2673" s="4">
        <v>42437</v>
      </c>
      <c r="AA2673" s="1" t="s">
        <v>45</v>
      </c>
      <c r="AB2673" s="1" t="s">
        <v>2262</v>
      </c>
      <c r="AC2673" s="1" t="s">
        <v>2263</v>
      </c>
      <c r="AD2673" s="8"/>
    </row>
    <row r="2674" spans="2:30" s="21" customFormat="1" outlineLevel="5" x14ac:dyDescent="0.25">
      <c r="B2674" s="1"/>
      <c r="C2674" s="1"/>
      <c r="D2674" s="1"/>
      <c r="E2674" s="1"/>
      <c r="F2674" s="1"/>
      <c r="G2674" s="192" t="s">
        <v>1842</v>
      </c>
      <c r="H2674" s="188">
        <v>42446</v>
      </c>
      <c r="I2674" s="1" t="s">
        <v>1431</v>
      </c>
      <c r="J2674" s="294" t="s">
        <v>59</v>
      </c>
      <c r="K2674" s="1" t="s">
        <v>36</v>
      </c>
      <c r="L2674" s="1" t="s">
        <v>20</v>
      </c>
      <c r="M2674" s="1" t="s">
        <v>21</v>
      </c>
      <c r="N2674" s="1" t="s">
        <v>11</v>
      </c>
      <c r="O2674" s="9">
        <v>435</v>
      </c>
      <c r="P2674" s="9">
        <v>0</v>
      </c>
      <c r="Q2674" s="9">
        <v>435</v>
      </c>
      <c r="R2674" s="6" t="s">
        <v>47</v>
      </c>
      <c r="S2674" s="5" t="s">
        <v>32</v>
      </c>
      <c r="T2674" s="5" t="s">
        <v>57</v>
      </c>
      <c r="U2674" s="5" t="s">
        <v>1864</v>
      </c>
      <c r="V2674" s="1" t="s">
        <v>56</v>
      </c>
      <c r="W2674" s="1" t="s">
        <v>2268</v>
      </c>
      <c r="X2674" s="1" t="s">
        <v>2116</v>
      </c>
      <c r="Y2674" s="1" t="s">
        <v>2117</v>
      </c>
      <c r="Z2674" s="4">
        <v>42446</v>
      </c>
      <c r="AA2674" s="1" t="s">
        <v>45</v>
      </c>
      <c r="AB2674" s="1" t="s">
        <v>2269</v>
      </c>
      <c r="AC2674" s="1" t="s">
        <v>2270</v>
      </c>
      <c r="AD2674" s="8"/>
    </row>
    <row r="2675" spans="2:30" s="21" customFormat="1" outlineLevel="5" x14ac:dyDescent="0.25">
      <c r="B2675" s="1"/>
      <c r="C2675" s="1"/>
      <c r="D2675" s="1"/>
      <c r="E2675" s="1"/>
      <c r="F2675" s="1"/>
      <c r="G2675" s="192" t="s">
        <v>1842</v>
      </c>
      <c r="H2675" s="188">
        <v>42433</v>
      </c>
      <c r="I2675" s="1" t="s">
        <v>2271</v>
      </c>
      <c r="J2675" s="294" t="s">
        <v>59</v>
      </c>
      <c r="K2675" s="1" t="s">
        <v>36</v>
      </c>
      <c r="L2675" s="1" t="s">
        <v>20</v>
      </c>
      <c r="M2675" s="1" t="s">
        <v>21</v>
      </c>
      <c r="N2675" s="1" t="s">
        <v>11</v>
      </c>
      <c r="O2675" s="9">
        <v>267.14999999999998</v>
      </c>
      <c r="P2675" s="9">
        <v>0</v>
      </c>
      <c r="Q2675" s="9">
        <v>267.14999999999998</v>
      </c>
      <c r="R2675" s="6" t="s">
        <v>47</v>
      </c>
      <c r="S2675" s="5" t="s">
        <v>32</v>
      </c>
      <c r="T2675" s="5" t="s">
        <v>57</v>
      </c>
      <c r="U2675" s="5" t="s">
        <v>1864</v>
      </c>
      <c r="V2675" s="1" t="s">
        <v>1710</v>
      </c>
      <c r="W2675" s="1" t="s">
        <v>1276</v>
      </c>
      <c r="X2675" s="1" t="s">
        <v>1485</v>
      </c>
      <c r="Y2675" s="1" t="s">
        <v>1486</v>
      </c>
      <c r="Z2675" s="4">
        <v>42433</v>
      </c>
      <c r="AA2675" s="1" t="s">
        <v>45</v>
      </c>
      <c r="AB2675" s="1" t="s">
        <v>2272</v>
      </c>
      <c r="AC2675" s="1" t="s">
        <v>2273</v>
      </c>
      <c r="AD2675" s="8"/>
    </row>
    <row r="2676" spans="2:30" s="21" customFormat="1" outlineLevel="5" x14ac:dyDescent="0.25">
      <c r="B2676" s="1"/>
      <c r="C2676" s="1"/>
      <c r="D2676" s="1"/>
      <c r="E2676" s="1"/>
      <c r="F2676" s="1"/>
      <c r="G2676" s="192" t="s">
        <v>1842</v>
      </c>
      <c r="H2676" s="188">
        <v>42452</v>
      </c>
      <c r="I2676" s="1" t="s">
        <v>2321</v>
      </c>
      <c r="J2676" s="294" t="s">
        <v>59</v>
      </c>
      <c r="K2676" s="1" t="s">
        <v>36</v>
      </c>
      <c r="L2676" s="1" t="s">
        <v>20</v>
      </c>
      <c r="M2676" s="1" t="s">
        <v>21</v>
      </c>
      <c r="N2676" s="1" t="s">
        <v>11</v>
      </c>
      <c r="O2676" s="9">
        <v>3460</v>
      </c>
      <c r="P2676" s="9">
        <v>0</v>
      </c>
      <c r="Q2676" s="9">
        <v>3460</v>
      </c>
      <c r="R2676" s="6" t="s">
        <v>47</v>
      </c>
      <c r="S2676" s="5" t="s">
        <v>32</v>
      </c>
      <c r="T2676" s="5" t="s">
        <v>57</v>
      </c>
      <c r="U2676" s="5" t="s">
        <v>1864</v>
      </c>
      <c r="V2676" s="1" t="s">
        <v>56</v>
      </c>
      <c r="W2676" s="1" t="s">
        <v>2322</v>
      </c>
      <c r="X2676" s="1" t="s">
        <v>2323</v>
      </c>
      <c r="Y2676" s="1" t="s">
        <v>2324</v>
      </c>
      <c r="Z2676" s="4">
        <v>42452</v>
      </c>
      <c r="AA2676" s="1" t="s">
        <v>45</v>
      </c>
      <c r="AB2676" s="1" t="s">
        <v>2325</v>
      </c>
      <c r="AC2676" s="1" t="s">
        <v>2326</v>
      </c>
      <c r="AD2676" s="8"/>
    </row>
    <row r="2677" spans="2:30" s="21" customFormat="1" outlineLevel="5" x14ac:dyDescent="0.25">
      <c r="B2677" s="1"/>
      <c r="C2677" s="1"/>
      <c r="D2677" s="1"/>
      <c r="E2677" s="1"/>
      <c r="F2677" s="1"/>
      <c r="G2677" s="192" t="s">
        <v>1842</v>
      </c>
      <c r="H2677" s="188">
        <v>42478</v>
      </c>
      <c r="I2677" s="1" t="s">
        <v>2845</v>
      </c>
      <c r="J2677" s="294" t="s">
        <v>59</v>
      </c>
      <c r="K2677" s="1" t="s">
        <v>36</v>
      </c>
      <c r="L2677" s="1" t="s">
        <v>20</v>
      </c>
      <c r="M2677" s="1" t="s">
        <v>21</v>
      </c>
      <c r="N2677" s="1" t="s">
        <v>11</v>
      </c>
      <c r="O2677" s="9">
        <v>21750</v>
      </c>
      <c r="P2677" s="9">
        <v>0</v>
      </c>
      <c r="Q2677" s="9">
        <v>21750</v>
      </c>
      <c r="R2677" s="6" t="s">
        <v>47</v>
      </c>
      <c r="S2677" s="5" t="s">
        <v>32</v>
      </c>
      <c r="T2677" s="5" t="s">
        <v>57</v>
      </c>
      <c r="U2677" s="5" t="s">
        <v>1864</v>
      </c>
      <c r="V2677" s="1" t="s">
        <v>56</v>
      </c>
      <c r="W2677" s="1" t="s">
        <v>2846</v>
      </c>
      <c r="X2677" s="1" t="s">
        <v>1467</v>
      </c>
      <c r="Y2677" s="1" t="s">
        <v>1468</v>
      </c>
      <c r="Z2677" s="4">
        <v>42478</v>
      </c>
      <c r="AA2677" s="1" t="s">
        <v>45</v>
      </c>
      <c r="AB2677" s="1" t="s">
        <v>2847</v>
      </c>
      <c r="AC2677" s="1" t="s">
        <v>2848</v>
      </c>
      <c r="AD2677" s="8"/>
    </row>
    <row r="2678" spans="2:30" s="21" customFormat="1" outlineLevel="5" x14ac:dyDescent="0.25">
      <c r="B2678" s="1"/>
      <c r="C2678" s="1"/>
      <c r="D2678" s="1"/>
      <c r="E2678" s="1"/>
      <c r="F2678" s="1"/>
      <c r="G2678" s="192" t="s">
        <v>1842</v>
      </c>
      <c r="H2678" s="188">
        <v>42473</v>
      </c>
      <c r="I2678" s="1" t="s">
        <v>2864</v>
      </c>
      <c r="J2678" s="294" t="s">
        <v>59</v>
      </c>
      <c r="K2678" s="1" t="s">
        <v>36</v>
      </c>
      <c r="L2678" s="1" t="s">
        <v>20</v>
      </c>
      <c r="M2678" s="1" t="s">
        <v>21</v>
      </c>
      <c r="N2678" s="1" t="s">
        <v>11</v>
      </c>
      <c r="O2678" s="9">
        <v>1960</v>
      </c>
      <c r="P2678" s="9">
        <v>0</v>
      </c>
      <c r="Q2678" s="9">
        <v>1960</v>
      </c>
      <c r="R2678" s="6" t="s">
        <v>47</v>
      </c>
      <c r="S2678" s="5" t="s">
        <v>32</v>
      </c>
      <c r="T2678" s="5" t="s">
        <v>57</v>
      </c>
      <c r="U2678" s="5" t="s">
        <v>1864</v>
      </c>
      <c r="V2678" s="1" t="s">
        <v>56</v>
      </c>
      <c r="W2678" s="1" t="s">
        <v>1504</v>
      </c>
      <c r="X2678" s="1" t="s">
        <v>1513</v>
      </c>
      <c r="Y2678" s="1" t="s">
        <v>1514</v>
      </c>
      <c r="Z2678" s="4">
        <v>42473</v>
      </c>
      <c r="AA2678" s="1" t="s">
        <v>45</v>
      </c>
      <c r="AB2678" s="1" t="s">
        <v>2865</v>
      </c>
      <c r="AC2678" s="1" t="s">
        <v>2866</v>
      </c>
      <c r="AD2678" s="8"/>
    </row>
    <row r="2679" spans="2:30" s="21" customFormat="1" outlineLevel="5" x14ac:dyDescent="0.25">
      <c r="B2679" s="1"/>
      <c r="C2679" s="1"/>
      <c r="D2679" s="1"/>
      <c r="E2679" s="1"/>
      <c r="F2679" s="1"/>
      <c r="G2679" s="192" t="s">
        <v>1842</v>
      </c>
      <c r="H2679" s="188">
        <v>42464</v>
      </c>
      <c r="I2679" s="1" t="s">
        <v>2932</v>
      </c>
      <c r="J2679" s="294" t="s">
        <v>59</v>
      </c>
      <c r="K2679" s="1" t="s">
        <v>36</v>
      </c>
      <c r="L2679" s="1" t="s">
        <v>20</v>
      </c>
      <c r="M2679" s="1" t="s">
        <v>21</v>
      </c>
      <c r="N2679" s="1" t="s">
        <v>11</v>
      </c>
      <c r="O2679" s="9">
        <v>18520</v>
      </c>
      <c r="P2679" s="9">
        <v>0</v>
      </c>
      <c r="Q2679" s="9">
        <v>18520</v>
      </c>
      <c r="R2679" s="6" t="s">
        <v>47</v>
      </c>
      <c r="S2679" s="5" t="s">
        <v>32</v>
      </c>
      <c r="T2679" s="5" t="s">
        <v>57</v>
      </c>
      <c r="U2679" s="5" t="s">
        <v>1864</v>
      </c>
      <c r="V2679" s="1" t="s">
        <v>56</v>
      </c>
      <c r="W2679" s="1" t="s">
        <v>2933</v>
      </c>
      <c r="X2679" s="1" t="s">
        <v>1615</v>
      </c>
      <c r="Y2679" s="1" t="s">
        <v>1616</v>
      </c>
      <c r="Z2679" s="4">
        <v>42464</v>
      </c>
      <c r="AA2679" s="1" t="s">
        <v>45</v>
      </c>
      <c r="AB2679" s="1" t="s">
        <v>2934</v>
      </c>
      <c r="AC2679" s="1" t="s">
        <v>2935</v>
      </c>
      <c r="AD2679" s="8"/>
    </row>
    <row r="2680" spans="2:30" s="21" customFormat="1" outlineLevel="5" x14ac:dyDescent="0.25">
      <c r="B2680" s="1"/>
      <c r="C2680" s="1"/>
      <c r="D2680" s="1"/>
      <c r="E2680" s="1"/>
      <c r="F2680" s="1"/>
      <c r="G2680" s="192" t="s">
        <v>1842</v>
      </c>
      <c r="H2680" s="188">
        <v>42474</v>
      </c>
      <c r="I2680" s="1" t="s">
        <v>3001</v>
      </c>
      <c r="J2680" s="294" t="s">
        <v>59</v>
      </c>
      <c r="K2680" s="1" t="s">
        <v>36</v>
      </c>
      <c r="L2680" s="1" t="s">
        <v>20</v>
      </c>
      <c r="M2680" s="1" t="s">
        <v>21</v>
      </c>
      <c r="N2680" s="1" t="s">
        <v>11</v>
      </c>
      <c r="O2680" s="9">
        <v>1398.5</v>
      </c>
      <c r="P2680" s="9">
        <v>0</v>
      </c>
      <c r="Q2680" s="9">
        <v>1398.5</v>
      </c>
      <c r="R2680" s="6" t="s">
        <v>47</v>
      </c>
      <c r="S2680" s="5" t="s">
        <v>32</v>
      </c>
      <c r="T2680" s="5" t="s">
        <v>57</v>
      </c>
      <c r="U2680" s="5" t="s">
        <v>1864</v>
      </c>
      <c r="V2680" s="1" t="s">
        <v>56</v>
      </c>
      <c r="W2680" s="1" t="s">
        <v>3002</v>
      </c>
      <c r="X2680" s="1" t="s">
        <v>1467</v>
      </c>
      <c r="Y2680" s="1" t="s">
        <v>1468</v>
      </c>
      <c r="Z2680" s="4">
        <v>42474</v>
      </c>
      <c r="AA2680" s="1" t="s">
        <v>45</v>
      </c>
      <c r="AB2680" s="1" t="s">
        <v>3003</v>
      </c>
      <c r="AC2680" s="1" t="s">
        <v>3004</v>
      </c>
      <c r="AD2680" s="8"/>
    </row>
    <row r="2681" spans="2:30" s="21" customFormat="1" outlineLevel="5" x14ac:dyDescent="0.25">
      <c r="B2681" s="1"/>
      <c r="C2681" s="1"/>
      <c r="D2681" s="1"/>
      <c r="E2681" s="1"/>
      <c r="F2681" s="1"/>
      <c r="G2681" s="192" t="s">
        <v>1842</v>
      </c>
      <c r="H2681" s="188">
        <v>42479</v>
      </c>
      <c r="I2681" s="1" t="s">
        <v>3013</v>
      </c>
      <c r="J2681" s="294" t="s">
        <v>59</v>
      </c>
      <c r="K2681" s="1" t="s">
        <v>36</v>
      </c>
      <c r="L2681" s="1" t="s">
        <v>20</v>
      </c>
      <c r="M2681" s="1" t="s">
        <v>21</v>
      </c>
      <c r="N2681" s="1" t="s">
        <v>11</v>
      </c>
      <c r="O2681" s="9">
        <v>4485</v>
      </c>
      <c r="P2681" s="9">
        <v>0</v>
      </c>
      <c r="Q2681" s="9">
        <v>4485</v>
      </c>
      <c r="R2681" s="6" t="s">
        <v>47</v>
      </c>
      <c r="S2681" s="5" t="s">
        <v>32</v>
      </c>
      <c r="T2681" s="5" t="s">
        <v>57</v>
      </c>
      <c r="U2681" s="5" t="s">
        <v>1864</v>
      </c>
      <c r="V2681" s="1" t="s">
        <v>56</v>
      </c>
      <c r="W2681" s="1" t="s">
        <v>3014</v>
      </c>
      <c r="X2681" s="1" t="s">
        <v>1498</v>
      </c>
      <c r="Y2681" s="1" t="s">
        <v>1499</v>
      </c>
      <c r="Z2681" s="4">
        <v>42479</v>
      </c>
      <c r="AA2681" s="1" t="s">
        <v>45</v>
      </c>
      <c r="AB2681" s="1" t="s">
        <v>3015</v>
      </c>
      <c r="AC2681" s="1" t="s">
        <v>3016</v>
      </c>
      <c r="AD2681" s="8"/>
    </row>
    <row r="2682" spans="2:30" s="21" customFormat="1" outlineLevel="5" x14ac:dyDescent="0.25">
      <c r="B2682" s="1"/>
      <c r="C2682" s="1"/>
      <c r="D2682" s="1"/>
      <c r="E2682" s="1"/>
      <c r="F2682" s="1"/>
      <c r="G2682" s="192" t="s">
        <v>1842</v>
      </c>
      <c r="H2682" s="188">
        <v>42478</v>
      </c>
      <c r="I2682" s="1" t="s">
        <v>3036</v>
      </c>
      <c r="J2682" s="294" t="s">
        <v>59</v>
      </c>
      <c r="K2682" s="1" t="s">
        <v>36</v>
      </c>
      <c r="L2682" s="1" t="s">
        <v>20</v>
      </c>
      <c r="M2682" s="1" t="s">
        <v>21</v>
      </c>
      <c r="N2682" s="1" t="s">
        <v>11</v>
      </c>
      <c r="O2682" s="9">
        <v>1970</v>
      </c>
      <c r="P2682" s="9">
        <v>0</v>
      </c>
      <c r="Q2682" s="9">
        <v>1970</v>
      </c>
      <c r="R2682" s="6" t="s">
        <v>47</v>
      </c>
      <c r="S2682" s="5" t="s">
        <v>32</v>
      </c>
      <c r="T2682" s="5" t="s">
        <v>57</v>
      </c>
      <c r="U2682" s="5" t="s">
        <v>1864</v>
      </c>
      <c r="V2682" s="1" t="s">
        <v>56</v>
      </c>
      <c r="W2682" s="1" t="s">
        <v>3037</v>
      </c>
      <c r="X2682" s="1" t="s">
        <v>1773</v>
      </c>
      <c r="Y2682" s="1" t="s">
        <v>1774</v>
      </c>
      <c r="Z2682" s="4">
        <v>42478</v>
      </c>
      <c r="AA2682" s="1" t="s">
        <v>1472</v>
      </c>
      <c r="AB2682" s="1" t="s">
        <v>1475</v>
      </c>
      <c r="AC2682" s="1" t="s">
        <v>3038</v>
      </c>
      <c r="AD2682" s="8"/>
    </row>
    <row r="2683" spans="2:30" s="21" customFormat="1" outlineLevel="5" x14ac:dyDescent="0.25">
      <c r="B2683" s="1"/>
      <c r="C2683" s="1"/>
      <c r="D2683" s="1"/>
      <c r="E2683" s="1"/>
      <c r="F2683" s="1"/>
      <c r="G2683" s="192" t="s">
        <v>1842</v>
      </c>
      <c r="H2683" s="188">
        <v>42495</v>
      </c>
      <c r="I2683" s="1" t="s">
        <v>3102</v>
      </c>
      <c r="J2683" s="294" t="s">
        <v>59</v>
      </c>
      <c r="K2683" s="1" t="s">
        <v>36</v>
      </c>
      <c r="L2683" s="1" t="s">
        <v>20</v>
      </c>
      <c r="M2683" s="1" t="s">
        <v>21</v>
      </c>
      <c r="N2683" s="1" t="s">
        <v>11</v>
      </c>
      <c r="O2683" s="9">
        <v>2800</v>
      </c>
      <c r="P2683" s="9">
        <v>0</v>
      </c>
      <c r="Q2683" s="9">
        <v>2800</v>
      </c>
      <c r="R2683" s="6" t="s">
        <v>47</v>
      </c>
      <c r="S2683" s="5" t="s">
        <v>32</v>
      </c>
      <c r="T2683" s="5" t="s">
        <v>57</v>
      </c>
      <c r="U2683" s="5" t="s">
        <v>1864</v>
      </c>
      <c r="V2683" s="1" t="s">
        <v>56</v>
      </c>
      <c r="W2683" s="1" t="s">
        <v>3103</v>
      </c>
      <c r="X2683" s="1" t="s">
        <v>1622</v>
      </c>
      <c r="Y2683" s="1" t="s">
        <v>1623</v>
      </c>
      <c r="Z2683" s="4">
        <v>42495</v>
      </c>
      <c r="AA2683" s="1" t="s">
        <v>45</v>
      </c>
      <c r="AB2683" s="1" t="s">
        <v>3104</v>
      </c>
      <c r="AC2683" s="1" t="s">
        <v>3105</v>
      </c>
      <c r="AD2683" s="8"/>
    </row>
    <row r="2684" spans="2:30" s="21" customFormat="1" outlineLevel="5" x14ac:dyDescent="0.25">
      <c r="B2684" s="1"/>
      <c r="C2684" s="1"/>
      <c r="D2684" s="1"/>
      <c r="E2684" s="1"/>
      <c r="F2684" s="1"/>
      <c r="G2684" s="192" t="s">
        <v>1842</v>
      </c>
      <c r="H2684" s="188">
        <v>42535</v>
      </c>
      <c r="I2684" s="1" t="s">
        <v>3216</v>
      </c>
      <c r="J2684" s="294" t="s">
        <v>59</v>
      </c>
      <c r="K2684" s="1" t="s">
        <v>36</v>
      </c>
      <c r="L2684" s="1" t="s">
        <v>20</v>
      </c>
      <c r="M2684" s="1" t="s">
        <v>21</v>
      </c>
      <c r="N2684" s="1" t="s">
        <v>11</v>
      </c>
      <c r="O2684" s="9">
        <v>21500</v>
      </c>
      <c r="P2684" s="9">
        <v>0</v>
      </c>
      <c r="Q2684" s="9">
        <v>21500</v>
      </c>
      <c r="R2684" s="6" t="s">
        <v>47</v>
      </c>
      <c r="S2684" s="5" t="s">
        <v>32</v>
      </c>
      <c r="T2684" s="5" t="s">
        <v>57</v>
      </c>
      <c r="U2684" s="5" t="s">
        <v>1864</v>
      </c>
      <c r="V2684" s="1" t="s">
        <v>56</v>
      </c>
      <c r="W2684" s="1" t="s">
        <v>3217</v>
      </c>
      <c r="X2684" s="1" t="s">
        <v>1467</v>
      </c>
      <c r="Y2684" s="1" t="s">
        <v>1468</v>
      </c>
      <c r="Z2684" s="4">
        <v>42535</v>
      </c>
      <c r="AA2684" s="1" t="s">
        <v>45</v>
      </c>
      <c r="AB2684" s="1" t="s">
        <v>3218</v>
      </c>
      <c r="AC2684" s="1" t="s">
        <v>3219</v>
      </c>
      <c r="AD2684" s="8"/>
    </row>
    <row r="2685" spans="2:30" s="21" customFormat="1" outlineLevel="5" x14ac:dyDescent="0.25">
      <c r="B2685" s="1"/>
      <c r="C2685" s="1"/>
      <c r="D2685" s="1"/>
      <c r="E2685" s="1"/>
      <c r="F2685" s="1"/>
      <c r="G2685" s="192" t="s">
        <v>1842</v>
      </c>
      <c r="H2685" s="188">
        <v>42569</v>
      </c>
      <c r="I2685" s="1" t="s">
        <v>4819</v>
      </c>
      <c r="J2685" s="294" t="s">
        <v>59</v>
      </c>
      <c r="K2685" s="1" t="s">
        <v>36</v>
      </c>
      <c r="L2685" s="1" t="s">
        <v>20</v>
      </c>
      <c r="M2685" s="1" t="s">
        <v>21</v>
      </c>
      <c r="N2685" s="1" t="s">
        <v>11</v>
      </c>
      <c r="O2685" s="9">
        <v>3750</v>
      </c>
      <c r="P2685" s="9">
        <v>0</v>
      </c>
      <c r="Q2685" s="9">
        <v>3750</v>
      </c>
      <c r="R2685" s="6" t="s">
        <v>47</v>
      </c>
      <c r="S2685" s="5" t="s">
        <v>2725</v>
      </c>
      <c r="T2685" s="5" t="s">
        <v>57</v>
      </c>
      <c r="U2685" s="5" t="s">
        <v>1864</v>
      </c>
      <c r="V2685" s="1" t="s">
        <v>56</v>
      </c>
      <c r="W2685" s="1" t="s">
        <v>4820</v>
      </c>
      <c r="X2685" s="1" t="s">
        <v>1473</v>
      </c>
      <c r="Y2685" s="1" t="s">
        <v>1474</v>
      </c>
      <c r="Z2685" s="4">
        <v>42569</v>
      </c>
      <c r="AA2685" s="1" t="s">
        <v>45</v>
      </c>
      <c r="AB2685" s="1" t="s">
        <v>4821</v>
      </c>
      <c r="AC2685" s="1" t="s">
        <v>4822</v>
      </c>
      <c r="AD2685" s="8"/>
    </row>
    <row r="2686" spans="2:30" s="21" customFormat="1" outlineLevel="5" x14ac:dyDescent="0.25">
      <c r="B2686" s="1"/>
      <c r="C2686" s="1"/>
      <c r="D2686" s="1"/>
      <c r="E2686" s="1"/>
      <c r="F2686" s="1"/>
      <c r="G2686" s="192" t="s">
        <v>1842</v>
      </c>
      <c r="H2686" s="188">
        <v>42569</v>
      </c>
      <c r="I2686" s="1" t="s">
        <v>4823</v>
      </c>
      <c r="J2686" s="294" t="s">
        <v>59</v>
      </c>
      <c r="K2686" s="1" t="s">
        <v>36</v>
      </c>
      <c r="L2686" s="1" t="s">
        <v>20</v>
      </c>
      <c r="M2686" s="1" t="s">
        <v>21</v>
      </c>
      <c r="N2686" s="1" t="s">
        <v>11</v>
      </c>
      <c r="O2686" s="9">
        <v>9950</v>
      </c>
      <c r="P2686" s="9">
        <v>0</v>
      </c>
      <c r="Q2686" s="9">
        <v>9950</v>
      </c>
      <c r="R2686" s="6" t="s">
        <v>47</v>
      </c>
      <c r="S2686" s="5" t="s">
        <v>2725</v>
      </c>
      <c r="T2686" s="5" t="s">
        <v>57</v>
      </c>
      <c r="U2686" s="5" t="s">
        <v>1864</v>
      </c>
      <c r="V2686" s="1" t="s">
        <v>56</v>
      </c>
      <c r="W2686" s="1" t="s">
        <v>4824</v>
      </c>
      <c r="X2686" s="1" t="s">
        <v>1501</v>
      </c>
      <c r="Y2686" s="1" t="s">
        <v>1502</v>
      </c>
      <c r="Z2686" s="4">
        <v>42569</v>
      </c>
      <c r="AA2686" s="1" t="s">
        <v>45</v>
      </c>
      <c r="AB2686" s="1" t="s">
        <v>4825</v>
      </c>
      <c r="AC2686" s="1" t="s">
        <v>4826</v>
      </c>
      <c r="AD2686" s="8"/>
    </row>
    <row r="2687" spans="2:30" s="21" customFormat="1" outlineLevel="5" x14ac:dyDescent="0.25">
      <c r="B2687" s="1"/>
      <c r="C2687" s="1"/>
      <c r="D2687" s="1"/>
      <c r="E2687" s="1"/>
      <c r="F2687" s="1"/>
      <c r="G2687" s="192" t="s">
        <v>1842</v>
      </c>
      <c r="H2687" s="188">
        <v>42569</v>
      </c>
      <c r="I2687" s="1" t="s">
        <v>4827</v>
      </c>
      <c r="J2687" s="294" t="s">
        <v>59</v>
      </c>
      <c r="K2687" s="1" t="s">
        <v>36</v>
      </c>
      <c r="L2687" s="1" t="s">
        <v>20</v>
      </c>
      <c r="M2687" s="1" t="s">
        <v>21</v>
      </c>
      <c r="N2687" s="1" t="s">
        <v>11</v>
      </c>
      <c r="O2687" s="9">
        <v>13567.5</v>
      </c>
      <c r="P2687" s="9">
        <v>0</v>
      </c>
      <c r="Q2687" s="9">
        <v>13567.5</v>
      </c>
      <c r="R2687" s="6" t="s">
        <v>47</v>
      </c>
      <c r="S2687" s="5" t="s">
        <v>2725</v>
      </c>
      <c r="T2687" s="5" t="s">
        <v>57</v>
      </c>
      <c r="U2687" s="5" t="s">
        <v>1864</v>
      </c>
      <c r="V2687" s="1" t="s">
        <v>56</v>
      </c>
      <c r="W2687" s="1" t="s">
        <v>4828</v>
      </c>
      <c r="X2687" s="1" t="s">
        <v>1498</v>
      </c>
      <c r="Y2687" s="1" t="s">
        <v>1499</v>
      </c>
      <c r="Z2687" s="4">
        <v>42569</v>
      </c>
      <c r="AA2687" s="1" t="s">
        <v>45</v>
      </c>
      <c r="AB2687" s="1" t="s">
        <v>4829</v>
      </c>
      <c r="AC2687" s="1" t="s">
        <v>4830</v>
      </c>
      <c r="AD2687" s="8"/>
    </row>
    <row r="2688" spans="2:30" s="21" customFormat="1" outlineLevel="5" x14ac:dyDescent="0.25">
      <c r="B2688" s="1"/>
      <c r="C2688" s="1"/>
      <c r="D2688" s="1"/>
      <c r="E2688" s="1"/>
      <c r="F2688" s="1"/>
      <c r="G2688" s="192" t="s">
        <v>1842</v>
      </c>
      <c r="H2688" s="188">
        <v>42565</v>
      </c>
      <c r="I2688" s="1" t="s">
        <v>4847</v>
      </c>
      <c r="J2688" s="294" t="s">
        <v>59</v>
      </c>
      <c r="K2688" s="1" t="s">
        <v>36</v>
      </c>
      <c r="L2688" s="1" t="s">
        <v>20</v>
      </c>
      <c r="M2688" s="1" t="s">
        <v>21</v>
      </c>
      <c r="N2688" s="1" t="s">
        <v>11</v>
      </c>
      <c r="O2688" s="9">
        <v>29380</v>
      </c>
      <c r="P2688" s="9">
        <v>0</v>
      </c>
      <c r="Q2688" s="9">
        <v>29380</v>
      </c>
      <c r="R2688" s="6" t="s">
        <v>47</v>
      </c>
      <c r="S2688" s="5" t="s">
        <v>2725</v>
      </c>
      <c r="T2688" s="5" t="s">
        <v>57</v>
      </c>
      <c r="U2688" s="5" t="s">
        <v>1864</v>
      </c>
      <c r="V2688" s="1" t="s">
        <v>56</v>
      </c>
      <c r="W2688" s="1" t="s">
        <v>4848</v>
      </c>
      <c r="X2688" s="1" t="s">
        <v>1467</v>
      </c>
      <c r="Y2688" s="1" t="s">
        <v>1468</v>
      </c>
      <c r="Z2688" s="4">
        <v>42565</v>
      </c>
      <c r="AA2688" s="1" t="s">
        <v>45</v>
      </c>
      <c r="AB2688" s="1" t="s">
        <v>4849</v>
      </c>
      <c r="AC2688" s="1" t="s">
        <v>4850</v>
      </c>
      <c r="AD2688" s="8"/>
    </row>
    <row r="2689" spans="2:30" s="21" customFormat="1" outlineLevel="5" x14ac:dyDescent="0.25">
      <c r="B2689" s="1"/>
      <c r="C2689" s="1"/>
      <c r="D2689" s="1"/>
      <c r="E2689" s="1"/>
      <c r="F2689" s="1"/>
      <c r="G2689" s="192" t="s">
        <v>1842</v>
      </c>
      <c r="H2689" s="188">
        <v>42577</v>
      </c>
      <c r="I2689" s="1" t="s">
        <v>4863</v>
      </c>
      <c r="J2689" s="294" t="s">
        <v>59</v>
      </c>
      <c r="K2689" s="1" t="s">
        <v>36</v>
      </c>
      <c r="L2689" s="1" t="s">
        <v>20</v>
      </c>
      <c r="M2689" s="1" t="s">
        <v>21</v>
      </c>
      <c r="N2689" s="1" t="s">
        <v>11</v>
      </c>
      <c r="O2689" s="9">
        <v>1735</v>
      </c>
      <c r="P2689" s="9">
        <v>0</v>
      </c>
      <c r="Q2689" s="9">
        <v>1735</v>
      </c>
      <c r="R2689" s="6" t="s">
        <v>47</v>
      </c>
      <c r="S2689" s="5" t="s">
        <v>2725</v>
      </c>
      <c r="T2689" s="5" t="s">
        <v>57</v>
      </c>
      <c r="U2689" s="5" t="s">
        <v>1864</v>
      </c>
      <c r="V2689" s="1" t="s">
        <v>56</v>
      </c>
      <c r="W2689" s="1" t="s">
        <v>4864</v>
      </c>
      <c r="X2689" s="1" t="s">
        <v>4865</v>
      </c>
      <c r="Y2689" s="1" t="s">
        <v>4866</v>
      </c>
      <c r="Z2689" s="4">
        <v>42577</v>
      </c>
      <c r="AA2689" s="1" t="s">
        <v>1472</v>
      </c>
      <c r="AB2689" s="1" t="s">
        <v>1738</v>
      </c>
      <c r="AC2689" s="1" t="s">
        <v>4867</v>
      </c>
      <c r="AD2689" s="8"/>
    </row>
    <row r="2690" spans="2:30" s="21" customFormat="1" outlineLevel="5" x14ac:dyDescent="0.25">
      <c r="B2690" s="1"/>
      <c r="C2690" s="1"/>
      <c r="D2690" s="1"/>
      <c r="E2690" s="1"/>
      <c r="F2690" s="1"/>
      <c r="G2690" s="192" t="s">
        <v>1842</v>
      </c>
      <c r="H2690" s="188">
        <v>42569</v>
      </c>
      <c r="I2690" s="1" t="s">
        <v>4883</v>
      </c>
      <c r="J2690" s="294" t="s">
        <v>59</v>
      </c>
      <c r="K2690" s="1" t="s">
        <v>36</v>
      </c>
      <c r="L2690" s="1" t="s">
        <v>20</v>
      </c>
      <c r="M2690" s="1" t="s">
        <v>21</v>
      </c>
      <c r="N2690" s="1" t="s">
        <v>11</v>
      </c>
      <c r="O2690" s="9">
        <v>14850</v>
      </c>
      <c r="P2690" s="9">
        <v>0</v>
      </c>
      <c r="Q2690" s="9">
        <v>14850</v>
      </c>
      <c r="R2690" s="6" t="s">
        <v>47</v>
      </c>
      <c r="S2690" s="5" t="s">
        <v>32</v>
      </c>
      <c r="T2690" s="5" t="s">
        <v>57</v>
      </c>
      <c r="U2690" s="5" t="s">
        <v>1864</v>
      </c>
      <c r="V2690" s="1" t="s">
        <v>56</v>
      </c>
      <c r="W2690" s="1" t="s">
        <v>4884</v>
      </c>
      <c r="X2690" s="1" t="s">
        <v>1644</v>
      </c>
      <c r="Y2690" s="1" t="s">
        <v>1645</v>
      </c>
      <c r="Z2690" s="4">
        <v>42569</v>
      </c>
      <c r="AA2690" s="1" t="s">
        <v>45</v>
      </c>
      <c r="AB2690" s="1" t="s">
        <v>4885</v>
      </c>
      <c r="AC2690" s="1" t="s">
        <v>4886</v>
      </c>
      <c r="AD2690" s="8"/>
    </row>
    <row r="2691" spans="2:30" s="21" customFormat="1" outlineLevel="5" x14ac:dyDescent="0.25">
      <c r="B2691" s="1"/>
      <c r="C2691" s="1"/>
      <c r="D2691" s="1"/>
      <c r="E2691" s="1"/>
      <c r="F2691" s="1"/>
      <c r="G2691" s="192" t="s">
        <v>1842</v>
      </c>
      <c r="H2691" s="188">
        <v>42566</v>
      </c>
      <c r="I2691" s="1" t="s">
        <v>4895</v>
      </c>
      <c r="J2691" s="294" t="s">
        <v>59</v>
      </c>
      <c r="K2691" s="1" t="s">
        <v>36</v>
      </c>
      <c r="L2691" s="1" t="s">
        <v>20</v>
      </c>
      <c r="M2691" s="1" t="s">
        <v>21</v>
      </c>
      <c r="N2691" s="1" t="s">
        <v>11</v>
      </c>
      <c r="O2691" s="9">
        <v>8201.2999999999993</v>
      </c>
      <c r="P2691" s="9">
        <v>0</v>
      </c>
      <c r="Q2691" s="9">
        <v>8201.2999999999993</v>
      </c>
      <c r="R2691" s="6" t="s">
        <v>1742</v>
      </c>
      <c r="S2691" s="5" t="s">
        <v>32</v>
      </c>
      <c r="T2691" s="5" t="s">
        <v>57</v>
      </c>
      <c r="U2691" s="5" t="s">
        <v>1864</v>
      </c>
      <c r="V2691" s="1" t="s">
        <v>1638</v>
      </c>
      <c r="W2691" s="1" t="s">
        <v>4896</v>
      </c>
      <c r="X2691" s="1"/>
      <c r="Y2691" s="1"/>
      <c r="Z2691" s="4">
        <v>42566</v>
      </c>
      <c r="AA2691" s="1" t="s">
        <v>26</v>
      </c>
      <c r="AB2691" s="1" t="s">
        <v>4896</v>
      </c>
      <c r="AC2691" s="1" t="s">
        <v>4897</v>
      </c>
      <c r="AD2691" s="8"/>
    </row>
    <row r="2692" spans="2:30" s="21" customFormat="1" outlineLevel="5" x14ac:dyDescent="0.25">
      <c r="B2692" s="1"/>
      <c r="C2692" s="1"/>
      <c r="D2692" s="1"/>
      <c r="E2692" s="1"/>
      <c r="F2692" s="1"/>
      <c r="G2692" s="192" t="s">
        <v>1842</v>
      </c>
      <c r="H2692" s="188">
        <v>42585</v>
      </c>
      <c r="I2692" s="1" t="s">
        <v>4953</v>
      </c>
      <c r="J2692" s="294" t="s">
        <v>59</v>
      </c>
      <c r="K2692" s="1" t="s">
        <v>36</v>
      </c>
      <c r="L2692" s="1" t="s">
        <v>20</v>
      </c>
      <c r="M2692" s="1" t="s">
        <v>21</v>
      </c>
      <c r="N2692" s="1" t="s">
        <v>11</v>
      </c>
      <c r="O2692" s="9">
        <v>2260</v>
      </c>
      <c r="P2692" s="9">
        <v>0</v>
      </c>
      <c r="Q2692" s="9">
        <v>2260</v>
      </c>
      <c r="R2692" s="6" t="s">
        <v>47</v>
      </c>
      <c r="S2692" s="5" t="s">
        <v>2725</v>
      </c>
      <c r="T2692" s="5" t="s">
        <v>57</v>
      </c>
      <c r="U2692" s="5" t="s">
        <v>1864</v>
      </c>
      <c r="V2692" s="1" t="s">
        <v>56</v>
      </c>
      <c r="W2692" s="1" t="s">
        <v>4954</v>
      </c>
      <c r="X2692" s="1" t="s">
        <v>1467</v>
      </c>
      <c r="Y2692" s="1" t="s">
        <v>1468</v>
      </c>
      <c r="Z2692" s="4">
        <v>42585</v>
      </c>
      <c r="AA2692" s="1" t="s">
        <v>45</v>
      </c>
      <c r="AB2692" s="1" t="s">
        <v>4955</v>
      </c>
      <c r="AC2692" s="1" t="s">
        <v>4956</v>
      </c>
      <c r="AD2692" s="8"/>
    </row>
    <row r="2693" spans="2:30" s="21" customFormat="1" outlineLevel="5" x14ac:dyDescent="0.25">
      <c r="B2693" s="1"/>
      <c r="C2693" s="1"/>
      <c r="D2693" s="1"/>
      <c r="E2693" s="1"/>
      <c r="F2693" s="1"/>
      <c r="G2693" s="192" t="s">
        <v>1842</v>
      </c>
      <c r="H2693" s="188">
        <v>42592</v>
      </c>
      <c r="I2693" s="1" t="s">
        <v>5009</v>
      </c>
      <c r="J2693" s="294" t="s">
        <v>59</v>
      </c>
      <c r="K2693" s="1" t="s">
        <v>36</v>
      </c>
      <c r="L2693" s="1" t="s">
        <v>20</v>
      </c>
      <c r="M2693" s="1" t="s">
        <v>21</v>
      </c>
      <c r="N2693" s="1" t="s">
        <v>11</v>
      </c>
      <c r="O2693" s="9">
        <v>2332.19</v>
      </c>
      <c r="P2693" s="9">
        <v>0</v>
      </c>
      <c r="Q2693" s="9">
        <v>2332.19</v>
      </c>
      <c r="R2693" s="6" t="s">
        <v>47</v>
      </c>
      <c r="S2693" s="5" t="s">
        <v>2725</v>
      </c>
      <c r="T2693" s="5" t="s">
        <v>57</v>
      </c>
      <c r="U2693" s="5" t="s">
        <v>1864</v>
      </c>
      <c r="V2693" s="1" t="s">
        <v>56</v>
      </c>
      <c r="W2693" s="1" t="s">
        <v>5010</v>
      </c>
      <c r="X2693" s="1" t="s">
        <v>1498</v>
      </c>
      <c r="Y2693" s="1" t="s">
        <v>1499</v>
      </c>
      <c r="Z2693" s="4">
        <v>42592</v>
      </c>
      <c r="AA2693" s="1" t="s">
        <v>45</v>
      </c>
      <c r="AB2693" s="1" t="s">
        <v>5011</v>
      </c>
      <c r="AC2693" s="1" t="s">
        <v>5012</v>
      </c>
      <c r="AD2693" s="8"/>
    </row>
    <row r="2694" spans="2:30" s="21" customFormat="1" outlineLevel="5" x14ac:dyDescent="0.25">
      <c r="B2694" s="1"/>
      <c r="C2694" s="1"/>
      <c r="D2694" s="1"/>
      <c r="E2694" s="1"/>
      <c r="F2694" s="1"/>
      <c r="G2694" s="192" t="s">
        <v>1842</v>
      </c>
      <c r="H2694" s="188">
        <v>42598</v>
      </c>
      <c r="I2694" s="1" t="s">
        <v>5027</v>
      </c>
      <c r="J2694" s="294" t="s">
        <v>59</v>
      </c>
      <c r="K2694" s="1" t="s">
        <v>36</v>
      </c>
      <c r="L2694" s="1" t="s">
        <v>20</v>
      </c>
      <c r="M2694" s="1" t="s">
        <v>21</v>
      </c>
      <c r="N2694" s="1" t="s">
        <v>11</v>
      </c>
      <c r="O2694" s="9">
        <v>1094</v>
      </c>
      <c r="P2694" s="9">
        <v>0</v>
      </c>
      <c r="Q2694" s="9">
        <v>1094</v>
      </c>
      <c r="R2694" s="6" t="s">
        <v>47</v>
      </c>
      <c r="S2694" s="5" t="s">
        <v>2725</v>
      </c>
      <c r="T2694" s="5" t="s">
        <v>57</v>
      </c>
      <c r="U2694" s="5" t="s">
        <v>1864</v>
      </c>
      <c r="V2694" s="1" t="s">
        <v>56</v>
      </c>
      <c r="W2694" s="1" t="s">
        <v>5028</v>
      </c>
      <c r="X2694" s="1" t="s">
        <v>1618</v>
      </c>
      <c r="Y2694" s="1" t="s">
        <v>1619</v>
      </c>
      <c r="Z2694" s="4">
        <v>42598</v>
      </c>
      <c r="AA2694" s="1" t="s">
        <v>45</v>
      </c>
      <c r="AB2694" s="1" t="s">
        <v>5029</v>
      </c>
      <c r="AC2694" s="1" t="s">
        <v>5030</v>
      </c>
      <c r="AD2694" s="8"/>
    </row>
    <row r="2695" spans="2:30" s="21" customFormat="1" outlineLevel="5" x14ac:dyDescent="0.25">
      <c r="B2695" s="1"/>
      <c r="C2695" s="1"/>
      <c r="D2695" s="1"/>
      <c r="E2695" s="1"/>
      <c r="F2695" s="1"/>
      <c r="G2695" s="192" t="s">
        <v>1842</v>
      </c>
      <c r="H2695" s="188">
        <v>42592</v>
      </c>
      <c r="I2695" s="1" t="s">
        <v>5031</v>
      </c>
      <c r="J2695" s="294" t="s">
        <v>59</v>
      </c>
      <c r="K2695" s="1" t="s">
        <v>36</v>
      </c>
      <c r="L2695" s="1" t="s">
        <v>20</v>
      </c>
      <c r="M2695" s="1" t="s">
        <v>21</v>
      </c>
      <c r="N2695" s="1" t="s">
        <v>11</v>
      </c>
      <c r="O2695" s="9">
        <v>2277</v>
      </c>
      <c r="P2695" s="9">
        <v>0</v>
      </c>
      <c r="Q2695" s="9">
        <v>2277</v>
      </c>
      <c r="R2695" s="6" t="s">
        <v>47</v>
      </c>
      <c r="S2695" s="5" t="s">
        <v>2725</v>
      </c>
      <c r="T2695" s="5" t="s">
        <v>57</v>
      </c>
      <c r="U2695" s="5" t="s">
        <v>1864</v>
      </c>
      <c r="V2695" s="1" t="s">
        <v>56</v>
      </c>
      <c r="W2695" s="1" t="s">
        <v>5032</v>
      </c>
      <c r="X2695" s="1" t="s">
        <v>1458</v>
      </c>
      <c r="Y2695" s="1" t="s">
        <v>1459</v>
      </c>
      <c r="Z2695" s="4">
        <v>42592</v>
      </c>
      <c r="AA2695" s="1" t="s">
        <v>45</v>
      </c>
      <c r="AB2695" s="1" t="s">
        <v>5033</v>
      </c>
      <c r="AC2695" s="1" t="s">
        <v>5034</v>
      </c>
      <c r="AD2695" s="8"/>
    </row>
    <row r="2696" spans="2:30" s="21" customFormat="1" outlineLevel="5" x14ac:dyDescent="0.25">
      <c r="B2696" s="1"/>
      <c r="C2696" s="1"/>
      <c r="D2696" s="1"/>
      <c r="E2696" s="1"/>
      <c r="F2696" s="1"/>
      <c r="G2696" s="192" t="s">
        <v>1842</v>
      </c>
      <c r="H2696" s="188">
        <v>42592</v>
      </c>
      <c r="I2696" s="1" t="s">
        <v>5035</v>
      </c>
      <c r="J2696" s="294" t="s">
        <v>59</v>
      </c>
      <c r="K2696" s="1" t="s">
        <v>36</v>
      </c>
      <c r="L2696" s="1" t="s">
        <v>20</v>
      </c>
      <c r="M2696" s="1" t="s">
        <v>21</v>
      </c>
      <c r="N2696" s="1" t="s">
        <v>11</v>
      </c>
      <c r="O2696" s="9">
        <v>2899.4</v>
      </c>
      <c r="P2696" s="9">
        <v>0</v>
      </c>
      <c r="Q2696" s="9">
        <v>2899.4</v>
      </c>
      <c r="R2696" s="6" t="s">
        <v>47</v>
      </c>
      <c r="S2696" s="5" t="s">
        <v>2725</v>
      </c>
      <c r="T2696" s="5" t="s">
        <v>57</v>
      </c>
      <c r="U2696" s="5" t="s">
        <v>1864</v>
      </c>
      <c r="V2696" s="1" t="s">
        <v>56</v>
      </c>
      <c r="W2696" s="1" t="s">
        <v>5036</v>
      </c>
      <c r="X2696" s="1" t="s">
        <v>1473</v>
      </c>
      <c r="Y2696" s="1" t="s">
        <v>1474</v>
      </c>
      <c r="Z2696" s="4">
        <v>42592</v>
      </c>
      <c r="AA2696" s="1" t="s">
        <v>45</v>
      </c>
      <c r="AB2696" s="1" t="s">
        <v>5037</v>
      </c>
      <c r="AC2696" s="1" t="s">
        <v>5038</v>
      </c>
      <c r="AD2696" s="8"/>
    </row>
    <row r="2697" spans="2:30" s="21" customFormat="1" outlineLevel="5" x14ac:dyDescent="0.25">
      <c r="B2697" s="1"/>
      <c r="C2697" s="1"/>
      <c r="D2697" s="1"/>
      <c r="E2697" s="1"/>
      <c r="F2697" s="1"/>
      <c r="G2697" s="192" t="s">
        <v>1842</v>
      </c>
      <c r="H2697" s="188">
        <v>42594</v>
      </c>
      <c r="I2697" s="1" t="s">
        <v>5039</v>
      </c>
      <c r="J2697" s="294" t="s">
        <v>59</v>
      </c>
      <c r="K2697" s="1" t="s">
        <v>36</v>
      </c>
      <c r="L2697" s="1" t="s">
        <v>20</v>
      </c>
      <c r="M2697" s="1" t="s">
        <v>21</v>
      </c>
      <c r="N2697" s="1" t="s">
        <v>11</v>
      </c>
      <c r="O2697" s="9">
        <v>1412</v>
      </c>
      <c r="P2697" s="9">
        <v>0</v>
      </c>
      <c r="Q2697" s="9">
        <v>1412</v>
      </c>
      <c r="R2697" s="6" t="s">
        <v>47</v>
      </c>
      <c r="S2697" s="5" t="s">
        <v>2725</v>
      </c>
      <c r="T2697" s="5" t="s">
        <v>57</v>
      </c>
      <c r="U2697" s="5" t="s">
        <v>1864</v>
      </c>
      <c r="V2697" s="1" t="s">
        <v>56</v>
      </c>
      <c r="W2697" s="1" t="s">
        <v>5040</v>
      </c>
      <c r="X2697" s="1" t="s">
        <v>1683</v>
      </c>
      <c r="Y2697" s="1" t="s">
        <v>1684</v>
      </c>
      <c r="Z2697" s="4">
        <v>42594</v>
      </c>
      <c r="AA2697" s="1" t="s">
        <v>45</v>
      </c>
      <c r="AB2697" s="1" t="s">
        <v>5041</v>
      </c>
      <c r="AC2697" s="1" t="s">
        <v>5042</v>
      </c>
      <c r="AD2697" s="8"/>
    </row>
    <row r="2698" spans="2:30" s="21" customFormat="1" outlineLevel="5" x14ac:dyDescent="0.25">
      <c r="B2698" s="1"/>
      <c r="C2698" s="1"/>
      <c r="D2698" s="1"/>
      <c r="E2698" s="1"/>
      <c r="F2698" s="1"/>
      <c r="G2698" s="192" t="s">
        <v>1842</v>
      </c>
      <c r="H2698" s="188">
        <v>42598</v>
      </c>
      <c r="I2698" s="1" t="s">
        <v>5043</v>
      </c>
      <c r="J2698" s="294" t="s">
        <v>59</v>
      </c>
      <c r="K2698" s="1" t="s">
        <v>36</v>
      </c>
      <c r="L2698" s="1" t="s">
        <v>20</v>
      </c>
      <c r="M2698" s="1" t="s">
        <v>21</v>
      </c>
      <c r="N2698" s="1" t="s">
        <v>11</v>
      </c>
      <c r="O2698" s="9">
        <v>3629</v>
      </c>
      <c r="P2698" s="9">
        <v>0</v>
      </c>
      <c r="Q2698" s="9">
        <v>3629</v>
      </c>
      <c r="R2698" s="6" t="s">
        <v>47</v>
      </c>
      <c r="S2698" s="5" t="s">
        <v>2725</v>
      </c>
      <c r="T2698" s="5" t="s">
        <v>57</v>
      </c>
      <c r="U2698" s="5" t="s">
        <v>1864</v>
      </c>
      <c r="V2698" s="1" t="s">
        <v>56</v>
      </c>
      <c r="W2698" s="1" t="s">
        <v>5044</v>
      </c>
      <c r="X2698" s="1" t="s">
        <v>2985</v>
      </c>
      <c r="Y2698" s="1" t="s">
        <v>2986</v>
      </c>
      <c r="Z2698" s="4">
        <v>42598</v>
      </c>
      <c r="AA2698" s="1" t="s">
        <v>45</v>
      </c>
      <c r="AB2698" s="1" t="s">
        <v>5045</v>
      </c>
      <c r="AC2698" s="1" t="s">
        <v>5046</v>
      </c>
      <c r="AD2698" s="8"/>
    </row>
    <row r="2699" spans="2:30" s="21" customFormat="1" outlineLevel="5" x14ac:dyDescent="0.25">
      <c r="B2699" s="1"/>
      <c r="C2699" s="1"/>
      <c r="D2699" s="1"/>
      <c r="E2699" s="1"/>
      <c r="F2699" s="1"/>
      <c r="G2699" s="192" t="s">
        <v>1842</v>
      </c>
      <c r="H2699" s="188">
        <v>42594</v>
      </c>
      <c r="I2699" s="1" t="s">
        <v>5047</v>
      </c>
      <c r="J2699" s="294" t="s">
        <v>59</v>
      </c>
      <c r="K2699" s="1" t="s">
        <v>36</v>
      </c>
      <c r="L2699" s="1" t="s">
        <v>20</v>
      </c>
      <c r="M2699" s="1" t="s">
        <v>21</v>
      </c>
      <c r="N2699" s="1" t="s">
        <v>11</v>
      </c>
      <c r="O2699" s="9">
        <v>15336</v>
      </c>
      <c r="P2699" s="9">
        <v>0</v>
      </c>
      <c r="Q2699" s="9">
        <v>15336</v>
      </c>
      <c r="R2699" s="6" t="s">
        <v>47</v>
      </c>
      <c r="S2699" s="5" t="s">
        <v>2725</v>
      </c>
      <c r="T2699" s="5" t="s">
        <v>57</v>
      </c>
      <c r="U2699" s="5" t="s">
        <v>1864</v>
      </c>
      <c r="V2699" s="1" t="s">
        <v>56</v>
      </c>
      <c r="W2699" s="1" t="s">
        <v>5048</v>
      </c>
      <c r="X2699" s="1" t="s">
        <v>1716</v>
      </c>
      <c r="Y2699" s="1" t="s">
        <v>1717</v>
      </c>
      <c r="Z2699" s="4">
        <v>42594</v>
      </c>
      <c r="AA2699" s="1" t="s">
        <v>45</v>
      </c>
      <c r="AB2699" s="1" t="s">
        <v>5049</v>
      </c>
      <c r="AC2699" s="1" t="s">
        <v>5050</v>
      </c>
      <c r="AD2699" s="8"/>
    </row>
    <row r="2700" spans="2:30" s="21" customFormat="1" outlineLevel="5" x14ac:dyDescent="0.25">
      <c r="B2700" s="1"/>
      <c r="C2700" s="1"/>
      <c r="D2700" s="1"/>
      <c r="E2700" s="1"/>
      <c r="F2700" s="1"/>
      <c r="G2700" s="192" t="s">
        <v>1842</v>
      </c>
      <c r="H2700" s="188">
        <v>42598</v>
      </c>
      <c r="I2700" s="1" t="s">
        <v>5071</v>
      </c>
      <c r="J2700" s="294" t="s">
        <v>59</v>
      </c>
      <c r="K2700" s="1" t="s">
        <v>36</v>
      </c>
      <c r="L2700" s="1" t="s">
        <v>20</v>
      </c>
      <c r="M2700" s="1" t="s">
        <v>21</v>
      </c>
      <c r="N2700" s="1" t="s">
        <v>11</v>
      </c>
      <c r="O2700" s="9">
        <v>3521</v>
      </c>
      <c r="P2700" s="9">
        <v>0</v>
      </c>
      <c r="Q2700" s="9">
        <v>3521</v>
      </c>
      <c r="R2700" s="6" t="s">
        <v>47</v>
      </c>
      <c r="S2700" s="5" t="s">
        <v>2725</v>
      </c>
      <c r="T2700" s="5" t="s">
        <v>57</v>
      </c>
      <c r="U2700" s="5" t="s">
        <v>1864</v>
      </c>
      <c r="V2700" s="1" t="s">
        <v>56</v>
      </c>
      <c r="W2700" s="1" t="s">
        <v>5072</v>
      </c>
      <c r="X2700" s="1" t="s">
        <v>1615</v>
      </c>
      <c r="Y2700" s="1" t="s">
        <v>1616</v>
      </c>
      <c r="Z2700" s="4">
        <v>42598</v>
      </c>
      <c r="AA2700" s="1" t="s">
        <v>45</v>
      </c>
      <c r="AB2700" s="1" t="s">
        <v>5073</v>
      </c>
      <c r="AC2700" s="1" t="s">
        <v>5074</v>
      </c>
      <c r="AD2700" s="8"/>
    </row>
    <row r="2701" spans="2:30" s="21" customFormat="1" outlineLevel="5" x14ac:dyDescent="0.25">
      <c r="B2701" s="1"/>
      <c r="C2701" s="1"/>
      <c r="D2701" s="1"/>
      <c r="E2701" s="1"/>
      <c r="F2701" s="1"/>
      <c r="G2701" s="192" t="s">
        <v>1842</v>
      </c>
      <c r="H2701" s="188">
        <v>42613</v>
      </c>
      <c r="I2701" s="1" t="s">
        <v>5141</v>
      </c>
      <c r="J2701" s="294" t="s">
        <v>59</v>
      </c>
      <c r="K2701" s="1" t="s">
        <v>36</v>
      </c>
      <c r="L2701" s="1" t="s">
        <v>20</v>
      </c>
      <c r="M2701" s="1" t="s">
        <v>21</v>
      </c>
      <c r="N2701" s="1" t="s">
        <v>11</v>
      </c>
      <c r="O2701" s="9">
        <v>481.78</v>
      </c>
      <c r="P2701" s="9">
        <v>0</v>
      </c>
      <c r="Q2701" s="9">
        <v>481.78</v>
      </c>
      <c r="R2701" s="6" t="s">
        <v>47</v>
      </c>
      <c r="S2701" s="5" t="s">
        <v>2725</v>
      </c>
      <c r="T2701" s="5" t="s">
        <v>57</v>
      </c>
      <c r="U2701" s="5" t="s">
        <v>1864</v>
      </c>
      <c r="V2701" s="1" t="s">
        <v>56</v>
      </c>
      <c r="W2701" s="1" t="s">
        <v>5142</v>
      </c>
      <c r="X2701" s="1" t="s">
        <v>1725</v>
      </c>
      <c r="Y2701" s="1" t="s">
        <v>1726</v>
      </c>
      <c r="Z2701" s="4">
        <v>42613</v>
      </c>
      <c r="AA2701" s="1" t="s">
        <v>1472</v>
      </c>
      <c r="AB2701" s="1" t="s">
        <v>4789</v>
      </c>
      <c r="AC2701" s="1" t="s">
        <v>5143</v>
      </c>
      <c r="AD2701" s="8"/>
    </row>
    <row r="2702" spans="2:30" s="21" customFormat="1" outlineLevel="5" x14ac:dyDescent="0.25">
      <c r="B2702" s="1"/>
      <c r="C2702" s="1"/>
      <c r="D2702" s="1"/>
      <c r="E2702" s="1"/>
      <c r="F2702" s="1"/>
      <c r="G2702" s="192" t="s">
        <v>1842</v>
      </c>
      <c r="H2702" s="188">
        <v>42613</v>
      </c>
      <c r="I2702" s="1" t="s">
        <v>5144</v>
      </c>
      <c r="J2702" s="294" t="s">
        <v>59</v>
      </c>
      <c r="K2702" s="1" t="s">
        <v>36</v>
      </c>
      <c r="L2702" s="1" t="s">
        <v>20</v>
      </c>
      <c r="M2702" s="1" t="s">
        <v>21</v>
      </c>
      <c r="N2702" s="1" t="s">
        <v>11</v>
      </c>
      <c r="O2702" s="9">
        <v>665.6</v>
      </c>
      <c r="P2702" s="9">
        <v>0</v>
      </c>
      <c r="Q2702" s="9">
        <v>665.6</v>
      </c>
      <c r="R2702" s="6" t="s">
        <v>47</v>
      </c>
      <c r="S2702" s="5" t="s">
        <v>2725</v>
      </c>
      <c r="T2702" s="5" t="s">
        <v>57</v>
      </c>
      <c r="U2702" s="5" t="s">
        <v>1864</v>
      </c>
      <c r="V2702" s="1" t="s">
        <v>56</v>
      </c>
      <c r="W2702" s="1" t="s">
        <v>5145</v>
      </c>
      <c r="X2702" s="1" t="s">
        <v>1480</v>
      </c>
      <c r="Y2702" s="1" t="s">
        <v>1481</v>
      </c>
      <c r="Z2702" s="4">
        <v>42613</v>
      </c>
      <c r="AA2702" s="1" t="s">
        <v>45</v>
      </c>
      <c r="AB2702" s="1" t="s">
        <v>5146</v>
      </c>
      <c r="AC2702" s="1" t="s">
        <v>5147</v>
      </c>
      <c r="AD2702" s="8"/>
    </row>
    <row r="2703" spans="2:30" s="21" customFormat="1" ht="15" customHeight="1" outlineLevel="5" x14ac:dyDescent="0.25">
      <c r="B2703" s="1"/>
      <c r="C2703" s="1"/>
      <c r="D2703" s="1"/>
      <c r="E2703" s="1"/>
      <c r="F2703" s="1"/>
      <c r="G2703" s="192" t="s">
        <v>1842</v>
      </c>
      <c r="H2703" s="188">
        <v>42618</v>
      </c>
      <c r="I2703" s="1" t="s">
        <v>5181</v>
      </c>
      <c r="J2703" s="294" t="s">
        <v>59</v>
      </c>
      <c r="K2703" s="1" t="s">
        <v>36</v>
      </c>
      <c r="L2703" s="1" t="s">
        <v>20</v>
      </c>
      <c r="M2703" s="1" t="s">
        <v>21</v>
      </c>
      <c r="N2703" s="1" t="s">
        <v>11</v>
      </c>
      <c r="O2703" s="9">
        <v>792</v>
      </c>
      <c r="P2703" s="9">
        <v>0</v>
      </c>
      <c r="Q2703" s="9">
        <v>792</v>
      </c>
      <c r="R2703" s="6" t="s">
        <v>47</v>
      </c>
      <c r="S2703" s="5" t="s">
        <v>2725</v>
      </c>
      <c r="T2703" s="5" t="s">
        <v>57</v>
      </c>
      <c r="U2703" s="5" t="s">
        <v>1864</v>
      </c>
      <c r="V2703" s="1" t="s">
        <v>56</v>
      </c>
      <c r="W2703" s="1" t="s">
        <v>5182</v>
      </c>
      <c r="X2703" s="1" t="s">
        <v>2116</v>
      </c>
      <c r="Y2703" s="1" t="s">
        <v>2117</v>
      </c>
      <c r="Z2703" s="4">
        <v>42618</v>
      </c>
      <c r="AA2703" s="1" t="s">
        <v>45</v>
      </c>
      <c r="AB2703" s="1" t="s">
        <v>5183</v>
      </c>
      <c r="AC2703" s="1"/>
      <c r="AD2703" s="8" t="s">
        <v>5184</v>
      </c>
    </row>
    <row r="2704" spans="2:30" s="21" customFormat="1" ht="15" customHeight="1" outlineLevel="5" x14ac:dyDescent="0.25">
      <c r="B2704" s="1"/>
      <c r="C2704" s="1"/>
      <c r="D2704" s="1"/>
      <c r="E2704" s="1"/>
      <c r="F2704" s="1"/>
      <c r="G2704" s="192" t="s">
        <v>1842</v>
      </c>
      <c r="H2704" s="188">
        <v>42626</v>
      </c>
      <c r="I2704" s="1" t="s">
        <v>5185</v>
      </c>
      <c r="J2704" s="294" t="s">
        <v>59</v>
      </c>
      <c r="K2704" s="1" t="s">
        <v>36</v>
      </c>
      <c r="L2704" s="1" t="s">
        <v>20</v>
      </c>
      <c r="M2704" s="1" t="s">
        <v>21</v>
      </c>
      <c r="N2704" s="1" t="s">
        <v>11</v>
      </c>
      <c r="O2704" s="9">
        <v>6400</v>
      </c>
      <c r="P2704" s="9">
        <v>0</v>
      </c>
      <c r="Q2704" s="9">
        <v>6400</v>
      </c>
      <c r="R2704" s="6" t="s">
        <v>47</v>
      </c>
      <c r="S2704" s="5" t="s">
        <v>2725</v>
      </c>
      <c r="T2704" s="5" t="s">
        <v>57</v>
      </c>
      <c r="U2704" s="5" t="s">
        <v>1864</v>
      </c>
      <c r="V2704" s="1" t="s">
        <v>56</v>
      </c>
      <c r="W2704" s="1" t="s">
        <v>5186</v>
      </c>
      <c r="X2704" s="1" t="s">
        <v>1467</v>
      </c>
      <c r="Y2704" s="1" t="s">
        <v>1468</v>
      </c>
      <c r="Z2704" s="4">
        <v>42626</v>
      </c>
      <c r="AA2704" s="1" t="s">
        <v>45</v>
      </c>
      <c r="AB2704" s="1" t="s">
        <v>5187</v>
      </c>
      <c r="AC2704" s="1" t="s">
        <v>5188</v>
      </c>
      <c r="AD2704" s="8"/>
    </row>
    <row r="2705" spans="2:30" s="21" customFormat="1" ht="15" customHeight="1" outlineLevel="5" x14ac:dyDescent="0.25">
      <c r="B2705" s="1"/>
      <c r="C2705" s="1"/>
      <c r="D2705" s="1"/>
      <c r="E2705" s="1"/>
      <c r="F2705" s="1"/>
      <c r="G2705" s="192" t="s">
        <v>1842</v>
      </c>
      <c r="H2705" s="188">
        <v>42636</v>
      </c>
      <c r="I2705" s="1" t="s">
        <v>5212</v>
      </c>
      <c r="J2705" s="294" t="s">
        <v>59</v>
      </c>
      <c r="K2705" s="1" t="s">
        <v>36</v>
      </c>
      <c r="L2705" s="1" t="s">
        <v>20</v>
      </c>
      <c r="M2705" s="1" t="s">
        <v>21</v>
      </c>
      <c r="N2705" s="1" t="s">
        <v>11</v>
      </c>
      <c r="O2705" s="9">
        <v>17603.400000000001</v>
      </c>
      <c r="P2705" s="9">
        <v>0</v>
      </c>
      <c r="Q2705" s="9">
        <v>17603.400000000001</v>
      </c>
      <c r="R2705" s="6" t="s">
        <v>47</v>
      </c>
      <c r="S2705" s="5" t="s">
        <v>2725</v>
      </c>
      <c r="T2705" s="5" t="s">
        <v>57</v>
      </c>
      <c r="U2705" s="5" t="s">
        <v>1864</v>
      </c>
      <c r="V2705" s="1" t="s">
        <v>56</v>
      </c>
      <c r="W2705" s="1" t="s">
        <v>5213</v>
      </c>
      <c r="X2705" s="1" t="s">
        <v>2116</v>
      </c>
      <c r="Y2705" s="1" t="s">
        <v>2117</v>
      </c>
      <c r="Z2705" s="4">
        <v>42636</v>
      </c>
      <c r="AA2705" s="1" t="s">
        <v>45</v>
      </c>
      <c r="AB2705" s="1" t="s">
        <v>5214</v>
      </c>
      <c r="AC2705" s="1" t="s">
        <v>5215</v>
      </c>
      <c r="AD2705" s="8" t="s">
        <v>5216</v>
      </c>
    </row>
    <row r="2706" spans="2:30" s="21" customFormat="1" outlineLevel="5" x14ac:dyDescent="0.25">
      <c r="B2706" s="1"/>
      <c r="C2706" s="1"/>
      <c r="D2706" s="1"/>
      <c r="E2706" s="1"/>
      <c r="F2706" s="1"/>
      <c r="G2706" s="192" t="s">
        <v>1842</v>
      </c>
      <c r="H2706" s="188">
        <v>42627</v>
      </c>
      <c r="I2706" s="1" t="s">
        <v>5229</v>
      </c>
      <c r="J2706" s="294" t="s">
        <v>59</v>
      </c>
      <c r="K2706" s="1" t="s">
        <v>36</v>
      </c>
      <c r="L2706" s="1" t="s">
        <v>20</v>
      </c>
      <c r="M2706" s="1" t="s">
        <v>21</v>
      </c>
      <c r="N2706" s="1" t="s">
        <v>11</v>
      </c>
      <c r="O2706" s="9">
        <v>8151.75</v>
      </c>
      <c r="P2706" s="9">
        <v>0</v>
      </c>
      <c r="Q2706" s="9">
        <v>8151.75</v>
      </c>
      <c r="R2706" s="6" t="s">
        <v>47</v>
      </c>
      <c r="S2706" s="5" t="s">
        <v>2725</v>
      </c>
      <c r="T2706" s="5" t="s">
        <v>57</v>
      </c>
      <c r="U2706" s="5" t="s">
        <v>1864</v>
      </c>
      <c r="V2706" s="1" t="s">
        <v>56</v>
      </c>
      <c r="W2706" s="1" t="s">
        <v>5230</v>
      </c>
      <c r="X2706" s="1" t="s">
        <v>2116</v>
      </c>
      <c r="Y2706" s="1" t="s">
        <v>2117</v>
      </c>
      <c r="Z2706" s="4">
        <v>42627</v>
      </c>
      <c r="AA2706" s="1" t="s">
        <v>45</v>
      </c>
      <c r="AB2706" s="1" t="s">
        <v>5231</v>
      </c>
      <c r="AC2706" s="1" t="s">
        <v>5232</v>
      </c>
      <c r="AD2706" s="8"/>
    </row>
    <row r="2707" spans="2:30" s="21" customFormat="1" ht="15" customHeight="1" outlineLevel="5" x14ac:dyDescent="0.25">
      <c r="B2707" s="1"/>
      <c r="C2707" s="1"/>
      <c r="D2707" s="1"/>
      <c r="E2707" s="1"/>
      <c r="F2707" s="1"/>
      <c r="G2707" s="192" t="s">
        <v>1842</v>
      </c>
      <c r="H2707" s="188">
        <v>42627</v>
      </c>
      <c r="I2707" s="1" t="s">
        <v>5339</v>
      </c>
      <c r="J2707" s="294" t="s">
        <v>59</v>
      </c>
      <c r="K2707" s="1" t="s">
        <v>36</v>
      </c>
      <c r="L2707" s="1" t="s">
        <v>20</v>
      </c>
      <c r="M2707" s="1" t="s">
        <v>21</v>
      </c>
      <c r="N2707" s="1" t="s">
        <v>11</v>
      </c>
      <c r="O2707" s="9">
        <v>3005</v>
      </c>
      <c r="P2707" s="9">
        <v>0</v>
      </c>
      <c r="Q2707" s="9">
        <v>3005</v>
      </c>
      <c r="R2707" s="6" t="s">
        <v>47</v>
      </c>
      <c r="S2707" s="5" t="s">
        <v>2725</v>
      </c>
      <c r="T2707" s="5" t="s">
        <v>57</v>
      </c>
      <c r="U2707" s="5" t="s">
        <v>1864</v>
      </c>
      <c r="V2707" s="1" t="s">
        <v>56</v>
      </c>
      <c r="W2707" s="1" t="s">
        <v>5340</v>
      </c>
      <c r="X2707" s="1" t="s">
        <v>1615</v>
      </c>
      <c r="Y2707" s="1" t="s">
        <v>1616</v>
      </c>
      <c r="Z2707" s="4">
        <v>42627</v>
      </c>
      <c r="AA2707" s="1" t="s">
        <v>45</v>
      </c>
      <c r="AB2707" s="1" t="s">
        <v>5341</v>
      </c>
      <c r="AC2707" s="1" t="s">
        <v>5342</v>
      </c>
      <c r="AD2707" s="8"/>
    </row>
    <row r="2708" spans="2:30" s="21" customFormat="1" ht="15" customHeight="1" outlineLevel="5" x14ac:dyDescent="0.25">
      <c r="B2708" s="1"/>
      <c r="C2708" s="1"/>
      <c r="D2708" s="1"/>
      <c r="E2708" s="1"/>
      <c r="F2708" s="1"/>
      <c r="G2708" s="192" t="s">
        <v>1842</v>
      </c>
      <c r="H2708" s="188">
        <v>42636</v>
      </c>
      <c r="I2708" s="1" t="s">
        <v>5370</v>
      </c>
      <c r="J2708" s="294" t="s">
        <v>59</v>
      </c>
      <c r="K2708" s="1" t="s">
        <v>36</v>
      </c>
      <c r="L2708" s="1" t="s">
        <v>20</v>
      </c>
      <c r="M2708" s="1" t="s">
        <v>21</v>
      </c>
      <c r="N2708" s="1" t="s">
        <v>11</v>
      </c>
      <c r="O2708" s="9">
        <v>880</v>
      </c>
      <c r="P2708" s="9">
        <v>0</v>
      </c>
      <c r="Q2708" s="9">
        <v>880</v>
      </c>
      <c r="R2708" s="6" t="s">
        <v>47</v>
      </c>
      <c r="S2708" s="5" t="s">
        <v>2725</v>
      </c>
      <c r="T2708" s="5" t="s">
        <v>57</v>
      </c>
      <c r="U2708" s="5" t="s">
        <v>1864</v>
      </c>
      <c r="V2708" s="1" t="s">
        <v>56</v>
      </c>
      <c r="W2708" s="1" t="s">
        <v>5371</v>
      </c>
      <c r="X2708" s="1" t="s">
        <v>1618</v>
      </c>
      <c r="Y2708" s="1" t="s">
        <v>1619</v>
      </c>
      <c r="Z2708" s="4">
        <v>42636</v>
      </c>
      <c r="AA2708" s="1" t="s">
        <v>45</v>
      </c>
      <c r="AB2708" s="1" t="s">
        <v>5372</v>
      </c>
      <c r="AC2708" s="1" t="s">
        <v>5373</v>
      </c>
      <c r="AD2708" s="8" t="s">
        <v>5374</v>
      </c>
    </row>
    <row r="2709" spans="2:30" s="21" customFormat="1" ht="15" customHeight="1" outlineLevel="5" x14ac:dyDescent="0.25">
      <c r="B2709" s="1"/>
      <c r="C2709" s="1"/>
      <c r="D2709" s="1"/>
      <c r="E2709" s="1"/>
      <c r="F2709" s="1"/>
      <c r="G2709" s="192" t="s">
        <v>1842</v>
      </c>
      <c r="H2709" s="188">
        <v>42639</v>
      </c>
      <c r="I2709" s="1" t="s">
        <v>5383</v>
      </c>
      <c r="J2709" s="294" t="s">
        <v>59</v>
      </c>
      <c r="K2709" s="1" t="s">
        <v>36</v>
      </c>
      <c r="L2709" s="1" t="s">
        <v>20</v>
      </c>
      <c r="M2709" s="1" t="s">
        <v>21</v>
      </c>
      <c r="N2709" s="1" t="s">
        <v>11</v>
      </c>
      <c r="O2709" s="9">
        <v>1338</v>
      </c>
      <c r="P2709" s="9">
        <v>0</v>
      </c>
      <c r="Q2709" s="9">
        <v>1338</v>
      </c>
      <c r="R2709" s="6" t="s">
        <v>47</v>
      </c>
      <c r="S2709" s="5" t="s">
        <v>2725</v>
      </c>
      <c r="T2709" s="5" t="s">
        <v>57</v>
      </c>
      <c r="U2709" s="5" t="s">
        <v>1864</v>
      </c>
      <c r="V2709" s="1" t="s">
        <v>56</v>
      </c>
      <c r="W2709" s="1" t="s">
        <v>5384</v>
      </c>
      <c r="X2709" s="1" t="s">
        <v>1654</v>
      </c>
      <c r="Y2709" s="1" t="s">
        <v>1655</v>
      </c>
      <c r="Z2709" s="4">
        <v>42639</v>
      </c>
      <c r="AA2709" s="1" t="s">
        <v>45</v>
      </c>
      <c r="AB2709" s="1" t="s">
        <v>5094</v>
      </c>
      <c r="AC2709" s="1" t="s">
        <v>5385</v>
      </c>
      <c r="AD2709" s="8" t="s">
        <v>5386</v>
      </c>
    </row>
    <row r="2710" spans="2:30" s="21" customFormat="1" ht="15" customHeight="1" outlineLevel="5" x14ac:dyDescent="0.25">
      <c r="B2710" s="1"/>
      <c r="C2710" s="1"/>
      <c r="D2710" s="1"/>
      <c r="E2710" s="1"/>
      <c r="F2710" s="1"/>
      <c r="G2710" s="192" t="s">
        <v>1842</v>
      </c>
      <c r="H2710" s="188">
        <v>42642</v>
      </c>
      <c r="I2710" s="1" t="s">
        <v>5412</v>
      </c>
      <c r="J2710" s="294" t="s">
        <v>59</v>
      </c>
      <c r="K2710" s="1" t="s">
        <v>36</v>
      </c>
      <c r="L2710" s="1" t="s">
        <v>20</v>
      </c>
      <c r="M2710" s="1" t="s">
        <v>21</v>
      </c>
      <c r="N2710" s="1" t="s">
        <v>11</v>
      </c>
      <c r="O2710" s="9">
        <v>7888</v>
      </c>
      <c r="P2710" s="9">
        <v>0</v>
      </c>
      <c r="Q2710" s="9">
        <v>7888</v>
      </c>
      <c r="R2710" s="6" t="s">
        <v>47</v>
      </c>
      <c r="S2710" s="5" t="s">
        <v>2725</v>
      </c>
      <c r="T2710" s="5" t="s">
        <v>57</v>
      </c>
      <c r="U2710" s="5" t="s">
        <v>1864</v>
      </c>
      <c r="V2710" s="1" t="s">
        <v>56</v>
      </c>
      <c r="W2710" s="1" t="s">
        <v>5413</v>
      </c>
      <c r="X2710" s="1" t="s">
        <v>1633</v>
      </c>
      <c r="Y2710" s="1" t="s">
        <v>1634</v>
      </c>
      <c r="Z2710" s="4">
        <v>42642</v>
      </c>
      <c r="AA2710" s="1" t="s">
        <v>45</v>
      </c>
      <c r="AB2710" s="1" t="s">
        <v>5414</v>
      </c>
      <c r="AC2710" s="1" t="s">
        <v>5415</v>
      </c>
      <c r="AD2710" s="8"/>
    </row>
    <row r="2711" spans="2:30" s="21" customFormat="1" outlineLevel="5" x14ac:dyDescent="0.25">
      <c r="B2711" s="1"/>
      <c r="C2711" s="1"/>
      <c r="D2711" s="1"/>
      <c r="E2711" s="1"/>
      <c r="F2711" s="1"/>
      <c r="G2711" s="192" t="s">
        <v>1842</v>
      </c>
      <c r="H2711" s="188">
        <v>42642</v>
      </c>
      <c r="I2711" s="1" t="s">
        <v>5431</v>
      </c>
      <c r="J2711" s="294" t="s">
        <v>59</v>
      </c>
      <c r="K2711" s="1" t="s">
        <v>36</v>
      </c>
      <c r="L2711" s="1" t="s">
        <v>20</v>
      </c>
      <c r="M2711" s="1" t="s">
        <v>21</v>
      </c>
      <c r="N2711" s="1" t="s">
        <v>11</v>
      </c>
      <c r="O2711" s="9">
        <v>1225</v>
      </c>
      <c r="P2711" s="9">
        <v>0</v>
      </c>
      <c r="Q2711" s="9">
        <v>1225</v>
      </c>
      <c r="R2711" s="6" t="s">
        <v>47</v>
      </c>
      <c r="S2711" s="5" t="s">
        <v>2725</v>
      </c>
      <c r="T2711" s="5" t="s">
        <v>57</v>
      </c>
      <c r="U2711" s="5" t="s">
        <v>1864</v>
      </c>
      <c r="V2711" s="1" t="s">
        <v>56</v>
      </c>
      <c r="W2711" s="1" t="s">
        <v>5432</v>
      </c>
      <c r="X2711" s="1" t="s">
        <v>1460</v>
      </c>
      <c r="Y2711" s="1" t="s">
        <v>1461</v>
      </c>
      <c r="Z2711" s="4">
        <v>42642</v>
      </c>
      <c r="AA2711" s="1" t="s">
        <v>45</v>
      </c>
      <c r="AB2711" s="1" t="s">
        <v>5433</v>
      </c>
      <c r="AC2711" s="1" t="s">
        <v>5434</v>
      </c>
      <c r="AD2711" s="8"/>
    </row>
    <row r="2712" spans="2:30" s="21" customFormat="1" outlineLevel="5" x14ac:dyDescent="0.25">
      <c r="B2712" s="1"/>
      <c r="C2712" s="1"/>
      <c r="D2712" s="1"/>
      <c r="E2712" s="1"/>
      <c r="F2712" s="1"/>
      <c r="G2712" s="192" t="s">
        <v>1842</v>
      </c>
      <c r="H2712" s="188">
        <v>42667</v>
      </c>
      <c r="I2712" s="1" t="s">
        <v>7531</v>
      </c>
      <c r="J2712" s="294" t="s">
        <v>59</v>
      </c>
      <c r="K2712" s="1" t="s">
        <v>36</v>
      </c>
      <c r="L2712" s="1" t="s">
        <v>20</v>
      </c>
      <c r="M2712" s="1" t="s">
        <v>21</v>
      </c>
      <c r="N2712" s="1" t="s">
        <v>11</v>
      </c>
      <c r="O2712" s="9">
        <v>10875</v>
      </c>
      <c r="P2712" s="9">
        <v>0</v>
      </c>
      <c r="Q2712" s="9">
        <v>10875</v>
      </c>
      <c r="R2712" s="6" t="s">
        <v>47</v>
      </c>
      <c r="S2712" s="5" t="s">
        <v>2725</v>
      </c>
      <c r="T2712" s="5" t="s">
        <v>57</v>
      </c>
      <c r="U2712" s="5" t="s">
        <v>1864</v>
      </c>
      <c r="V2712" s="1" t="s">
        <v>7163</v>
      </c>
      <c r="W2712" s="1" t="s">
        <v>7532</v>
      </c>
      <c r="X2712" s="1" t="s">
        <v>7533</v>
      </c>
      <c r="Y2712" s="1" t="s">
        <v>7534</v>
      </c>
      <c r="Z2712" s="4">
        <v>42667</v>
      </c>
      <c r="AA2712" s="1" t="s">
        <v>45</v>
      </c>
      <c r="AB2712" s="1" t="s">
        <v>5120</v>
      </c>
      <c r="AC2712" s="1" t="s">
        <v>7535</v>
      </c>
      <c r="AD2712" s="8"/>
    </row>
    <row r="2713" spans="2:30" s="21" customFormat="1" outlineLevel="5" x14ac:dyDescent="0.25">
      <c r="B2713" s="1"/>
      <c r="C2713" s="1"/>
      <c r="D2713" s="1"/>
      <c r="E2713" s="1"/>
      <c r="F2713" s="1"/>
      <c r="G2713" s="192" t="s">
        <v>1842</v>
      </c>
      <c r="H2713" s="188">
        <v>42646</v>
      </c>
      <c r="I2713" s="1" t="s">
        <v>7557</v>
      </c>
      <c r="J2713" s="294" t="s">
        <v>59</v>
      </c>
      <c r="K2713" s="1" t="s">
        <v>36</v>
      </c>
      <c r="L2713" s="1" t="s">
        <v>20</v>
      </c>
      <c r="M2713" s="1" t="s">
        <v>21</v>
      </c>
      <c r="N2713" s="1" t="s">
        <v>11</v>
      </c>
      <c r="O2713" s="9">
        <v>17972</v>
      </c>
      <c r="P2713" s="9">
        <v>0</v>
      </c>
      <c r="Q2713" s="9">
        <v>17972</v>
      </c>
      <c r="R2713" s="6" t="s">
        <v>47</v>
      </c>
      <c r="S2713" s="5" t="s">
        <v>2725</v>
      </c>
      <c r="T2713" s="5" t="s">
        <v>57</v>
      </c>
      <c r="U2713" s="5" t="s">
        <v>1864</v>
      </c>
      <c r="V2713" s="1" t="s">
        <v>7163</v>
      </c>
      <c r="W2713" s="1" t="s">
        <v>7558</v>
      </c>
      <c r="X2713" s="1" t="s">
        <v>1633</v>
      </c>
      <c r="Y2713" s="1" t="s">
        <v>1634</v>
      </c>
      <c r="Z2713" s="4">
        <v>42646</v>
      </c>
      <c r="AA2713" s="1" t="s">
        <v>45</v>
      </c>
      <c r="AB2713" s="1" t="s">
        <v>7559</v>
      </c>
      <c r="AC2713" s="1" t="s">
        <v>7560</v>
      </c>
      <c r="AD2713" s="8"/>
    </row>
    <row r="2714" spans="2:30" s="21" customFormat="1" outlineLevel="5" x14ac:dyDescent="0.25">
      <c r="B2714" s="1"/>
      <c r="C2714" s="1"/>
      <c r="D2714" s="1"/>
      <c r="E2714" s="1"/>
      <c r="F2714" s="1"/>
      <c r="G2714" s="192" t="s">
        <v>1842</v>
      </c>
      <c r="H2714" s="188">
        <v>42655</v>
      </c>
      <c r="I2714" s="1" t="s">
        <v>7561</v>
      </c>
      <c r="J2714" s="294" t="s">
        <v>59</v>
      </c>
      <c r="K2714" s="1" t="s">
        <v>36</v>
      </c>
      <c r="L2714" s="1" t="s">
        <v>20</v>
      </c>
      <c r="M2714" s="1" t="s">
        <v>21</v>
      </c>
      <c r="N2714" s="1" t="s">
        <v>11</v>
      </c>
      <c r="O2714" s="9">
        <v>13698.93</v>
      </c>
      <c r="P2714" s="9">
        <v>0</v>
      </c>
      <c r="Q2714" s="9">
        <v>13698.93</v>
      </c>
      <c r="R2714" s="6" t="s">
        <v>47</v>
      </c>
      <c r="S2714" s="5" t="s">
        <v>2725</v>
      </c>
      <c r="T2714" s="5" t="s">
        <v>57</v>
      </c>
      <c r="U2714" s="5" t="s">
        <v>1864</v>
      </c>
      <c r="V2714" s="1" t="s">
        <v>7163</v>
      </c>
      <c r="W2714" s="1" t="s">
        <v>7562</v>
      </c>
      <c r="X2714" s="1" t="s">
        <v>1498</v>
      </c>
      <c r="Y2714" s="1" t="s">
        <v>1499</v>
      </c>
      <c r="Z2714" s="4">
        <v>42655</v>
      </c>
      <c r="AA2714" s="1" t="s">
        <v>45</v>
      </c>
      <c r="AB2714" s="1" t="s">
        <v>7563</v>
      </c>
      <c r="AC2714" s="1" t="s">
        <v>7564</v>
      </c>
      <c r="AD2714" s="8"/>
    </row>
    <row r="2715" spans="2:30" s="21" customFormat="1" outlineLevel="5" x14ac:dyDescent="0.25">
      <c r="B2715" s="1"/>
      <c r="C2715" s="1"/>
      <c r="D2715" s="1"/>
      <c r="E2715" s="1"/>
      <c r="F2715" s="1"/>
      <c r="G2715" s="192" t="s">
        <v>1842</v>
      </c>
      <c r="H2715" s="188">
        <v>42655</v>
      </c>
      <c r="I2715" s="1" t="s">
        <v>7569</v>
      </c>
      <c r="J2715" s="294" t="s">
        <v>59</v>
      </c>
      <c r="K2715" s="1" t="s">
        <v>36</v>
      </c>
      <c r="L2715" s="1" t="s">
        <v>20</v>
      </c>
      <c r="M2715" s="1" t="s">
        <v>21</v>
      </c>
      <c r="N2715" s="1" t="s">
        <v>11</v>
      </c>
      <c r="O2715" s="9">
        <v>2065</v>
      </c>
      <c r="P2715" s="9">
        <v>0</v>
      </c>
      <c r="Q2715" s="9">
        <v>2065</v>
      </c>
      <c r="R2715" s="6" t="s">
        <v>47</v>
      </c>
      <c r="S2715" s="5" t="s">
        <v>2725</v>
      </c>
      <c r="T2715" s="5" t="s">
        <v>57</v>
      </c>
      <c r="U2715" s="5" t="s">
        <v>1864</v>
      </c>
      <c r="V2715" s="1" t="s">
        <v>7163</v>
      </c>
      <c r="W2715" s="1" t="s">
        <v>5484</v>
      </c>
      <c r="X2715" s="1" t="s">
        <v>2116</v>
      </c>
      <c r="Y2715" s="1" t="s">
        <v>2117</v>
      </c>
      <c r="Z2715" s="4">
        <v>42655</v>
      </c>
      <c r="AA2715" s="1" t="s">
        <v>45</v>
      </c>
      <c r="AB2715" s="1" t="s">
        <v>7570</v>
      </c>
      <c r="AC2715" s="1" t="s">
        <v>7571</v>
      </c>
      <c r="AD2715" s="8"/>
    </row>
    <row r="2716" spans="2:30" s="21" customFormat="1" outlineLevel="5" x14ac:dyDescent="0.25">
      <c r="B2716" s="1"/>
      <c r="C2716" s="1"/>
      <c r="D2716" s="1"/>
      <c r="E2716" s="1"/>
      <c r="F2716" s="1"/>
      <c r="G2716" s="192" t="s">
        <v>1842</v>
      </c>
      <c r="H2716" s="188">
        <v>42667</v>
      </c>
      <c r="I2716" s="1" t="s">
        <v>7586</v>
      </c>
      <c r="J2716" s="294" t="s">
        <v>59</v>
      </c>
      <c r="K2716" s="1" t="s">
        <v>36</v>
      </c>
      <c r="L2716" s="1" t="s">
        <v>20</v>
      </c>
      <c r="M2716" s="1" t="s">
        <v>21</v>
      </c>
      <c r="N2716" s="1" t="s">
        <v>11</v>
      </c>
      <c r="O2716" s="9">
        <v>22000.080000000002</v>
      </c>
      <c r="P2716" s="9">
        <v>0</v>
      </c>
      <c r="Q2716" s="9">
        <v>22000.080000000002</v>
      </c>
      <c r="R2716" s="6" t="s">
        <v>47</v>
      </c>
      <c r="S2716" s="5" t="s">
        <v>2725</v>
      </c>
      <c r="T2716" s="5" t="s">
        <v>57</v>
      </c>
      <c r="U2716" s="5" t="s">
        <v>1864</v>
      </c>
      <c r="V2716" s="1" t="s">
        <v>7184</v>
      </c>
      <c r="W2716" s="1" t="s">
        <v>7587</v>
      </c>
      <c r="X2716" s="1" t="s">
        <v>4963</v>
      </c>
      <c r="Y2716" s="1" t="s">
        <v>4964</v>
      </c>
      <c r="Z2716" s="4">
        <v>42667</v>
      </c>
      <c r="AA2716" s="1" t="s">
        <v>45</v>
      </c>
      <c r="AB2716" s="1" t="s">
        <v>7588</v>
      </c>
      <c r="AC2716" s="1" t="s">
        <v>7589</v>
      </c>
      <c r="AD2716" s="8"/>
    </row>
    <row r="2717" spans="2:30" s="21" customFormat="1" outlineLevel="5" x14ac:dyDescent="0.25">
      <c r="B2717" s="1"/>
      <c r="C2717" s="1"/>
      <c r="D2717" s="1"/>
      <c r="E2717" s="1"/>
      <c r="F2717" s="1"/>
      <c r="G2717" s="192" t="s">
        <v>1842</v>
      </c>
      <c r="H2717" s="188">
        <v>42667</v>
      </c>
      <c r="I2717" s="1" t="s">
        <v>7594</v>
      </c>
      <c r="J2717" s="294" t="s">
        <v>59</v>
      </c>
      <c r="K2717" s="1" t="s">
        <v>36</v>
      </c>
      <c r="L2717" s="1" t="s">
        <v>20</v>
      </c>
      <c r="M2717" s="1" t="s">
        <v>21</v>
      </c>
      <c r="N2717" s="1" t="s">
        <v>11</v>
      </c>
      <c r="O2717" s="9">
        <v>10720</v>
      </c>
      <c r="P2717" s="9">
        <v>0</v>
      </c>
      <c r="Q2717" s="9">
        <v>10720</v>
      </c>
      <c r="R2717" s="6" t="s">
        <v>47</v>
      </c>
      <c r="S2717" s="5" t="s">
        <v>2725</v>
      </c>
      <c r="T2717" s="5" t="s">
        <v>57</v>
      </c>
      <c r="U2717" s="5" t="s">
        <v>1864</v>
      </c>
      <c r="V2717" s="1" t="s">
        <v>7163</v>
      </c>
      <c r="W2717" s="1" t="s">
        <v>7595</v>
      </c>
      <c r="X2717" s="1" t="s">
        <v>1510</v>
      </c>
      <c r="Y2717" s="1" t="s">
        <v>1511</v>
      </c>
      <c r="Z2717" s="4">
        <v>42667</v>
      </c>
      <c r="AA2717" s="1" t="s">
        <v>45</v>
      </c>
      <c r="AB2717" s="1" t="s">
        <v>7596</v>
      </c>
      <c r="AC2717" s="1" t="s">
        <v>7597</v>
      </c>
      <c r="AD2717" s="8"/>
    </row>
    <row r="2718" spans="2:30" s="21" customFormat="1" outlineLevel="5" x14ac:dyDescent="0.25">
      <c r="B2718" s="1"/>
      <c r="C2718" s="1"/>
      <c r="D2718" s="1"/>
      <c r="E2718" s="1"/>
      <c r="F2718" s="1"/>
      <c r="G2718" s="192" t="s">
        <v>1842</v>
      </c>
      <c r="H2718" s="188">
        <v>42667</v>
      </c>
      <c r="I2718" s="1" t="s">
        <v>7635</v>
      </c>
      <c r="J2718" s="294" t="s">
        <v>59</v>
      </c>
      <c r="K2718" s="1" t="s">
        <v>36</v>
      </c>
      <c r="L2718" s="1" t="s">
        <v>20</v>
      </c>
      <c r="M2718" s="1" t="s">
        <v>21</v>
      </c>
      <c r="N2718" s="1" t="s">
        <v>11</v>
      </c>
      <c r="O2718" s="9">
        <v>5260</v>
      </c>
      <c r="P2718" s="9">
        <v>0</v>
      </c>
      <c r="Q2718" s="9">
        <v>5260</v>
      </c>
      <c r="R2718" s="6" t="s">
        <v>47</v>
      </c>
      <c r="S2718" s="5" t="s">
        <v>2725</v>
      </c>
      <c r="T2718" s="5" t="s">
        <v>57</v>
      </c>
      <c r="U2718" s="5" t="s">
        <v>1864</v>
      </c>
      <c r="V2718" s="1" t="s">
        <v>7163</v>
      </c>
      <c r="W2718" s="1" t="s">
        <v>7636</v>
      </c>
      <c r="X2718" s="1" t="s">
        <v>1467</v>
      </c>
      <c r="Y2718" s="1" t="s">
        <v>1468</v>
      </c>
      <c r="Z2718" s="4">
        <v>42667</v>
      </c>
      <c r="AA2718" s="1" t="s">
        <v>45</v>
      </c>
      <c r="AB2718" s="1" t="s">
        <v>7637</v>
      </c>
      <c r="AC2718" s="1" t="s">
        <v>7638</v>
      </c>
      <c r="AD2718" s="8"/>
    </row>
    <row r="2719" spans="2:30" s="21" customFormat="1" outlineLevel="5" x14ac:dyDescent="0.25">
      <c r="B2719" s="1"/>
      <c r="C2719" s="1"/>
      <c r="D2719" s="1"/>
      <c r="E2719" s="1"/>
      <c r="F2719" s="1"/>
      <c r="G2719" s="192" t="s">
        <v>1842</v>
      </c>
      <c r="H2719" s="188">
        <v>42655</v>
      </c>
      <c r="I2719" s="1" t="s">
        <v>7662</v>
      </c>
      <c r="J2719" s="294" t="s">
        <v>59</v>
      </c>
      <c r="K2719" s="1" t="s">
        <v>36</v>
      </c>
      <c r="L2719" s="1" t="s">
        <v>20</v>
      </c>
      <c r="M2719" s="1" t="s">
        <v>21</v>
      </c>
      <c r="N2719" s="1" t="s">
        <v>11</v>
      </c>
      <c r="O2719" s="9">
        <v>1516.8</v>
      </c>
      <c r="P2719" s="9">
        <v>0</v>
      </c>
      <c r="Q2719" s="9">
        <v>1516.8</v>
      </c>
      <c r="R2719" s="6" t="s">
        <v>47</v>
      </c>
      <c r="S2719" s="5" t="s">
        <v>2725</v>
      </c>
      <c r="T2719" s="5" t="s">
        <v>57</v>
      </c>
      <c r="U2719" s="5" t="s">
        <v>1864</v>
      </c>
      <c r="V2719" s="1" t="s">
        <v>7184</v>
      </c>
      <c r="W2719" s="1" t="s">
        <v>7663</v>
      </c>
      <c r="X2719" s="1" t="s">
        <v>1542</v>
      </c>
      <c r="Y2719" s="1" t="s">
        <v>1543</v>
      </c>
      <c r="Z2719" s="4">
        <v>42655</v>
      </c>
      <c r="AA2719" s="1" t="s">
        <v>1472</v>
      </c>
      <c r="AB2719" s="1" t="s">
        <v>7664</v>
      </c>
      <c r="AC2719" s="1" t="s">
        <v>7665</v>
      </c>
      <c r="AD2719" s="8"/>
    </row>
    <row r="2720" spans="2:30" s="21" customFormat="1" outlineLevel="5" x14ac:dyDescent="0.25">
      <c r="B2720" s="1"/>
      <c r="C2720" s="1"/>
      <c r="D2720" s="1"/>
      <c r="E2720" s="1"/>
      <c r="F2720" s="1"/>
      <c r="G2720" s="192" t="s">
        <v>1842</v>
      </c>
      <c r="H2720" s="188">
        <v>42669</v>
      </c>
      <c r="I2720" s="1" t="s">
        <v>7670</v>
      </c>
      <c r="J2720" s="294" t="s">
        <v>59</v>
      </c>
      <c r="K2720" s="1" t="s">
        <v>36</v>
      </c>
      <c r="L2720" s="1" t="s">
        <v>20</v>
      </c>
      <c r="M2720" s="1" t="s">
        <v>21</v>
      </c>
      <c r="N2720" s="1" t="s">
        <v>11</v>
      </c>
      <c r="O2720" s="9">
        <v>3050</v>
      </c>
      <c r="P2720" s="9">
        <v>0</v>
      </c>
      <c r="Q2720" s="9">
        <v>3050</v>
      </c>
      <c r="R2720" s="6" t="s">
        <v>47</v>
      </c>
      <c r="S2720" s="5" t="s">
        <v>2725</v>
      </c>
      <c r="T2720" s="5" t="s">
        <v>57</v>
      </c>
      <c r="U2720" s="5" t="s">
        <v>1864</v>
      </c>
      <c r="V2720" s="1" t="s">
        <v>7163</v>
      </c>
      <c r="W2720" s="1" t="s">
        <v>7671</v>
      </c>
      <c r="X2720" s="1" t="s">
        <v>1513</v>
      </c>
      <c r="Y2720" s="1" t="s">
        <v>1514</v>
      </c>
      <c r="Z2720" s="4">
        <v>42669</v>
      </c>
      <c r="AA2720" s="1" t="s">
        <v>45</v>
      </c>
      <c r="AB2720" s="1" t="s">
        <v>7672</v>
      </c>
      <c r="AC2720" s="1" t="s">
        <v>7673</v>
      </c>
      <c r="AD2720" s="8"/>
    </row>
    <row r="2721" spans="2:30" s="21" customFormat="1" outlineLevel="5" x14ac:dyDescent="0.25">
      <c r="B2721" s="1"/>
      <c r="C2721" s="1"/>
      <c r="D2721" s="1"/>
      <c r="E2721" s="1"/>
      <c r="F2721" s="1"/>
      <c r="G2721" s="192" t="s">
        <v>1842</v>
      </c>
      <c r="H2721" s="188">
        <v>42669</v>
      </c>
      <c r="I2721" s="1" t="s">
        <v>7737</v>
      </c>
      <c r="J2721" s="294" t="s">
        <v>59</v>
      </c>
      <c r="K2721" s="1" t="s">
        <v>36</v>
      </c>
      <c r="L2721" s="1" t="s">
        <v>20</v>
      </c>
      <c r="M2721" s="1" t="s">
        <v>21</v>
      </c>
      <c r="N2721" s="1" t="s">
        <v>11</v>
      </c>
      <c r="O2721" s="9">
        <v>2370</v>
      </c>
      <c r="P2721" s="9">
        <v>0</v>
      </c>
      <c r="Q2721" s="9">
        <v>2370</v>
      </c>
      <c r="R2721" s="6" t="s">
        <v>47</v>
      </c>
      <c r="S2721" s="5" t="s">
        <v>2725</v>
      </c>
      <c r="T2721" s="5" t="s">
        <v>57</v>
      </c>
      <c r="U2721" s="5" t="s">
        <v>1864</v>
      </c>
      <c r="V2721" s="1" t="s">
        <v>7163</v>
      </c>
      <c r="W2721" s="1" t="s">
        <v>7738</v>
      </c>
      <c r="X2721" s="1" t="s">
        <v>1513</v>
      </c>
      <c r="Y2721" s="1" t="s">
        <v>1514</v>
      </c>
      <c r="Z2721" s="4">
        <v>42669</v>
      </c>
      <c r="AA2721" s="1" t="s">
        <v>45</v>
      </c>
      <c r="AB2721" s="1" t="s">
        <v>7739</v>
      </c>
      <c r="AC2721" s="1" t="s">
        <v>7740</v>
      </c>
      <c r="AD2721" s="8"/>
    </row>
    <row r="2722" spans="2:30" s="21" customFormat="1" outlineLevel="5" x14ac:dyDescent="0.25">
      <c r="B2722" s="1"/>
      <c r="C2722" s="1"/>
      <c r="D2722" s="1"/>
      <c r="E2722" s="1"/>
      <c r="F2722" s="1"/>
      <c r="G2722" s="192" t="s">
        <v>1842</v>
      </c>
      <c r="H2722" s="188">
        <v>42698</v>
      </c>
      <c r="I2722" s="1" t="s">
        <v>7752</v>
      </c>
      <c r="J2722" s="294" t="s">
        <v>59</v>
      </c>
      <c r="K2722" s="1" t="s">
        <v>36</v>
      </c>
      <c r="L2722" s="1" t="s">
        <v>20</v>
      </c>
      <c r="M2722" s="1" t="s">
        <v>21</v>
      </c>
      <c r="N2722" s="1" t="s">
        <v>11</v>
      </c>
      <c r="O2722" s="9">
        <v>13110</v>
      </c>
      <c r="P2722" s="9">
        <v>0</v>
      </c>
      <c r="Q2722" s="9">
        <v>13110</v>
      </c>
      <c r="R2722" s="6" t="s">
        <v>47</v>
      </c>
      <c r="S2722" s="5" t="s">
        <v>2725</v>
      </c>
      <c r="T2722" s="5" t="s">
        <v>57</v>
      </c>
      <c r="U2722" s="5" t="s">
        <v>1864</v>
      </c>
      <c r="V2722" s="1" t="s">
        <v>7163</v>
      </c>
      <c r="W2722" s="1" t="s">
        <v>6580</v>
      </c>
      <c r="X2722" s="1" t="s">
        <v>3334</v>
      </c>
      <c r="Y2722" s="1" t="s">
        <v>3335</v>
      </c>
      <c r="Z2722" s="4">
        <v>42698</v>
      </c>
      <c r="AA2722" s="1" t="s">
        <v>45</v>
      </c>
      <c r="AB2722" s="1" t="s">
        <v>7753</v>
      </c>
      <c r="AC2722" s="1" t="s">
        <v>7754</v>
      </c>
      <c r="AD2722" s="8"/>
    </row>
    <row r="2723" spans="2:30" s="21" customFormat="1" ht="15" customHeight="1" outlineLevel="5" x14ac:dyDescent="0.25">
      <c r="B2723" s="1"/>
      <c r="C2723" s="1"/>
      <c r="D2723" s="1"/>
      <c r="E2723" s="1"/>
      <c r="F2723" s="1"/>
      <c r="G2723" s="192" t="s">
        <v>1842</v>
      </c>
      <c r="H2723" s="188">
        <v>42618</v>
      </c>
      <c r="I2723" s="1" t="s">
        <v>5181</v>
      </c>
      <c r="J2723" s="294" t="s">
        <v>59</v>
      </c>
      <c r="K2723" s="1" t="s">
        <v>36</v>
      </c>
      <c r="L2723" s="1" t="s">
        <v>20</v>
      </c>
      <c r="M2723" s="1" t="s">
        <v>20</v>
      </c>
      <c r="N2723" s="1" t="s">
        <v>1494</v>
      </c>
      <c r="O2723" s="9">
        <v>0</v>
      </c>
      <c r="P2723" s="9">
        <v>792</v>
      </c>
      <c r="Q2723" s="9">
        <v>-792</v>
      </c>
      <c r="R2723" s="6" t="s">
        <v>47</v>
      </c>
      <c r="S2723" s="5" t="s">
        <v>2725</v>
      </c>
      <c r="T2723" s="5" t="s">
        <v>57</v>
      </c>
      <c r="U2723" s="5" t="s">
        <v>1864</v>
      </c>
      <c r="V2723" s="1" t="s">
        <v>7163</v>
      </c>
      <c r="W2723" s="1" t="s">
        <v>5182</v>
      </c>
      <c r="X2723" s="1" t="s">
        <v>2116</v>
      </c>
      <c r="Y2723" s="1" t="s">
        <v>2117</v>
      </c>
      <c r="Z2723" s="4">
        <v>42618</v>
      </c>
      <c r="AA2723" s="1" t="s">
        <v>4960</v>
      </c>
      <c r="AB2723" s="1" t="s">
        <v>5183</v>
      </c>
      <c r="AC2723" s="1"/>
      <c r="AD2723" s="8" t="s">
        <v>5184</v>
      </c>
    </row>
    <row r="2724" spans="2:30" s="21" customFormat="1" outlineLevel="5" x14ac:dyDescent="0.25">
      <c r="B2724" s="1"/>
      <c r="C2724" s="1"/>
      <c r="D2724" s="1"/>
      <c r="E2724" s="1"/>
      <c r="F2724" s="1"/>
      <c r="G2724" s="192" t="s">
        <v>1842</v>
      </c>
      <c r="H2724" s="188">
        <v>42688</v>
      </c>
      <c r="I2724" s="1" t="s">
        <v>5181</v>
      </c>
      <c r="J2724" s="294" t="s">
        <v>59</v>
      </c>
      <c r="K2724" s="1" t="s">
        <v>36</v>
      </c>
      <c r="L2724" s="1" t="s">
        <v>51</v>
      </c>
      <c r="M2724" s="1" t="s">
        <v>21</v>
      </c>
      <c r="N2724" s="1" t="s">
        <v>11</v>
      </c>
      <c r="O2724" s="9">
        <v>792</v>
      </c>
      <c r="P2724" s="9">
        <v>0</v>
      </c>
      <c r="Q2724" s="9">
        <v>792</v>
      </c>
      <c r="R2724" s="6" t="s">
        <v>47</v>
      </c>
      <c r="S2724" s="5" t="s">
        <v>2725</v>
      </c>
      <c r="T2724" s="5" t="s">
        <v>57</v>
      </c>
      <c r="U2724" s="5" t="s">
        <v>1864</v>
      </c>
      <c r="V2724" s="1" t="s">
        <v>7163</v>
      </c>
      <c r="W2724" s="1" t="s">
        <v>5182</v>
      </c>
      <c r="X2724" s="1" t="s">
        <v>2116</v>
      </c>
      <c r="Y2724" s="1" t="s">
        <v>2117</v>
      </c>
      <c r="Z2724" s="4">
        <v>42688</v>
      </c>
      <c r="AA2724" s="1" t="s">
        <v>45</v>
      </c>
      <c r="AB2724" s="1" t="s">
        <v>7755</v>
      </c>
      <c r="AC2724" s="1" t="s">
        <v>7756</v>
      </c>
      <c r="AD2724" s="8"/>
    </row>
    <row r="2725" spans="2:30" s="21" customFormat="1" outlineLevel="5" x14ac:dyDescent="0.25">
      <c r="B2725" s="1"/>
      <c r="C2725" s="1"/>
      <c r="D2725" s="1"/>
      <c r="E2725" s="1"/>
      <c r="F2725" s="1"/>
      <c r="G2725" s="192" t="s">
        <v>1842</v>
      </c>
      <c r="H2725" s="188">
        <v>42691</v>
      </c>
      <c r="I2725" s="1" t="s">
        <v>7757</v>
      </c>
      <c r="J2725" s="294" t="s">
        <v>59</v>
      </c>
      <c r="K2725" s="1" t="s">
        <v>36</v>
      </c>
      <c r="L2725" s="1" t="s">
        <v>20</v>
      </c>
      <c r="M2725" s="1" t="s">
        <v>21</v>
      </c>
      <c r="N2725" s="1" t="s">
        <v>11</v>
      </c>
      <c r="O2725" s="9">
        <v>5100</v>
      </c>
      <c r="P2725" s="9">
        <v>0</v>
      </c>
      <c r="Q2725" s="9">
        <v>5100</v>
      </c>
      <c r="R2725" s="6" t="s">
        <v>47</v>
      </c>
      <c r="S2725" s="5" t="s">
        <v>2725</v>
      </c>
      <c r="T2725" s="5" t="s">
        <v>57</v>
      </c>
      <c r="U2725" s="5" t="s">
        <v>1864</v>
      </c>
      <c r="V2725" s="1" t="s">
        <v>7184</v>
      </c>
      <c r="W2725" s="1" t="s">
        <v>7758</v>
      </c>
      <c r="X2725" s="1" t="s">
        <v>7759</v>
      </c>
      <c r="Y2725" s="1" t="s">
        <v>7760</v>
      </c>
      <c r="Z2725" s="4">
        <v>42691</v>
      </c>
      <c r="AA2725" s="1" t="s">
        <v>45</v>
      </c>
      <c r="AB2725" s="1" t="s">
        <v>2258</v>
      </c>
      <c r="AC2725" s="1" t="s">
        <v>7761</v>
      </c>
      <c r="AD2725" s="8"/>
    </row>
    <row r="2726" spans="2:30" s="21" customFormat="1" outlineLevel="5" x14ac:dyDescent="0.25">
      <c r="B2726" s="1"/>
      <c r="C2726" s="1"/>
      <c r="D2726" s="1"/>
      <c r="E2726" s="1"/>
      <c r="F2726" s="1"/>
      <c r="G2726" s="192" t="s">
        <v>1842</v>
      </c>
      <c r="H2726" s="188">
        <v>42688</v>
      </c>
      <c r="I2726" s="1" t="s">
        <v>7762</v>
      </c>
      <c r="J2726" s="294" t="s">
        <v>59</v>
      </c>
      <c r="K2726" s="1" t="s">
        <v>36</v>
      </c>
      <c r="L2726" s="1" t="s">
        <v>20</v>
      </c>
      <c r="M2726" s="1" t="s">
        <v>21</v>
      </c>
      <c r="N2726" s="1" t="s">
        <v>11</v>
      </c>
      <c r="O2726" s="9">
        <v>25920</v>
      </c>
      <c r="P2726" s="9">
        <v>0</v>
      </c>
      <c r="Q2726" s="9">
        <v>25920</v>
      </c>
      <c r="R2726" s="6" t="s">
        <v>47</v>
      </c>
      <c r="S2726" s="5" t="s">
        <v>2725</v>
      </c>
      <c r="T2726" s="5" t="s">
        <v>57</v>
      </c>
      <c r="U2726" s="5" t="s">
        <v>1864</v>
      </c>
      <c r="V2726" s="1" t="s">
        <v>7184</v>
      </c>
      <c r="W2726" s="1" t="s">
        <v>7763</v>
      </c>
      <c r="X2726" s="1" t="s">
        <v>7759</v>
      </c>
      <c r="Y2726" s="1" t="s">
        <v>7760</v>
      </c>
      <c r="Z2726" s="4">
        <v>42688</v>
      </c>
      <c r="AA2726" s="1" t="s">
        <v>45</v>
      </c>
      <c r="AB2726" s="1" t="s">
        <v>5456</v>
      </c>
      <c r="AC2726" s="1" t="s">
        <v>7764</v>
      </c>
      <c r="AD2726" s="8"/>
    </row>
    <row r="2727" spans="2:30" s="21" customFormat="1" outlineLevel="5" x14ac:dyDescent="0.25">
      <c r="B2727" s="1"/>
      <c r="C2727" s="1"/>
      <c r="D2727" s="1"/>
      <c r="E2727" s="1"/>
      <c r="F2727" s="1"/>
      <c r="G2727" s="192" t="s">
        <v>1842</v>
      </c>
      <c r="H2727" s="188">
        <v>42683</v>
      </c>
      <c r="I2727" s="1" t="s">
        <v>7793</v>
      </c>
      <c r="J2727" s="294" t="s">
        <v>59</v>
      </c>
      <c r="K2727" s="1" t="s">
        <v>36</v>
      </c>
      <c r="L2727" s="1" t="s">
        <v>20</v>
      </c>
      <c r="M2727" s="1" t="s">
        <v>21</v>
      </c>
      <c r="N2727" s="1" t="s">
        <v>11</v>
      </c>
      <c r="O2727" s="9">
        <v>7823</v>
      </c>
      <c r="P2727" s="9">
        <v>0</v>
      </c>
      <c r="Q2727" s="9">
        <v>7823</v>
      </c>
      <c r="R2727" s="6" t="s">
        <v>47</v>
      </c>
      <c r="S2727" s="5" t="s">
        <v>2725</v>
      </c>
      <c r="T2727" s="5" t="s">
        <v>57</v>
      </c>
      <c r="U2727" s="5" t="s">
        <v>1864</v>
      </c>
      <c r="V2727" s="1" t="s">
        <v>7163</v>
      </c>
      <c r="W2727" s="1" t="s">
        <v>7794</v>
      </c>
      <c r="X2727" s="1" t="s">
        <v>1460</v>
      </c>
      <c r="Y2727" s="1" t="s">
        <v>1461</v>
      </c>
      <c r="Z2727" s="4">
        <v>42683</v>
      </c>
      <c r="AA2727" s="1" t="s">
        <v>45</v>
      </c>
      <c r="AB2727" s="1" t="s">
        <v>7795</v>
      </c>
      <c r="AC2727" s="1" t="s">
        <v>7796</v>
      </c>
      <c r="AD2727" s="8"/>
    </row>
    <row r="2728" spans="2:30" s="21" customFormat="1" outlineLevel="5" x14ac:dyDescent="0.25">
      <c r="B2728" s="1"/>
      <c r="C2728" s="1"/>
      <c r="D2728" s="1"/>
      <c r="E2728" s="1"/>
      <c r="F2728" s="1"/>
      <c r="G2728" s="192" t="s">
        <v>1842</v>
      </c>
      <c r="H2728" s="188">
        <v>42678</v>
      </c>
      <c r="I2728" s="1" t="s">
        <v>7800</v>
      </c>
      <c r="J2728" s="294" t="s">
        <v>59</v>
      </c>
      <c r="K2728" s="1" t="s">
        <v>36</v>
      </c>
      <c r="L2728" s="1" t="s">
        <v>20</v>
      </c>
      <c r="M2728" s="1" t="s">
        <v>21</v>
      </c>
      <c r="N2728" s="1" t="s">
        <v>11</v>
      </c>
      <c r="O2728" s="9">
        <v>7084</v>
      </c>
      <c r="P2728" s="9">
        <v>0</v>
      </c>
      <c r="Q2728" s="9">
        <v>7084</v>
      </c>
      <c r="R2728" s="6" t="s">
        <v>47</v>
      </c>
      <c r="S2728" s="5" t="s">
        <v>2725</v>
      </c>
      <c r="T2728" s="5" t="s">
        <v>57</v>
      </c>
      <c r="U2728" s="5" t="s">
        <v>1864</v>
      </c>
      <c r="V2728" s="1" t="s">
        <v>7163</v>
      </c>
      <c r="W2728" s="1" t="s">
        <v>7801</v>
      </c>
      <c r="X2728" s="1" t="s">
        <v>5454</v>
      </c>
      <c r="Y2728" s="1" t="s">
        <v>5455</v>
      </c>
      <c r="Z2728" s="4">
        <v>42678</v>
      </c>
      <c r="AA2728" s="1" t="s">
        <v>45</v>
      </c>
      <c r="AB2728" s="1" t="s">
        <v>1628</v>
      </c>
      <c r="AC2728" s="1" t="s">
        <v>7802</v>
      </c>
      <c r="AD2728" s="8"/>
    </row>
    <row r="2729" spans="2:30" s="21" customFormat="1" outlineLevel="5" x14ac:dyDescent="0.25">
      <c r="B2729" s="1"/>
      <c r="C2729" s="1"/>
      <c r="D2729" s="1"/>
      <c r="E2729" s="1"/>
      <c r="F2729" s="1"/>
      <c r="G2729" s="192" t="s">
        <v>1842</v>
      </c>
      <c r="H2729" s="188">
        <v>42685</v>
      </c>
      <c r="I2729" s="1" t="s">
        <v>7803</v>
      </c>
      <c r="J2729" s="294" t="s">
        <v>59</v>
      </c>
      <c r="K2729" s="1" t="s">
        <v>36</v>
      </c>
      <c r="L2729" s="1" t="s">
        <v>20</v>
      </c>
      <c r="M2729" s="1" t="s">
        <v>21</v>
      </c>
      <c r="N2729" s="1" t="s">
        <v>11</v>
      </c>
      <c r="O2729" s="9">
        <v>67470</v>
      </c>
      <c r="P2729" s="9">
        <v>0</v>
      </c>
      <c r="Q2729" s="9">
        <v>67470</v>
      </c>
      <c r="R2729" s="6" t="s">
        <v>47</v>
      </c>
      <c r="S2729" s="5" t="s">
        <v>2725</v>
      </c>
      <c r="T2729" s="5" t="s">
        <v>57</v>
      </c>
      <c r="U2729" s="5" t="s">
        <v>1864</v>
      </c>
      <c r="V2729" s="1" t="s">
        <v>7163</v>
      </c>
      <c r="W2729" s="1" t="s">
        <v>7804</v>
      </c>
      <c r="X2729" s="1" t="s">
        <v>1731</v>
      </c>
      <c r="Y2729" s="1" t="s">
        <v>1732</v>
      </c>
      <c r="Z2729" s="4">
        <v>42685</v>
      </c>
      <c r="AA2729" s="1" t="s">
        <v>45</v>
      </c>
      <c r="AB2729" s="1" t="s">
        <v>7805</v>
      </c>
      <c r="AC2729" s="1" t="s">
        <v>7806</v>
      </c>
      <c r="AD2729" s="8"/>
    </row>
    <row r="2730" spans="2:30" s="21" customFormat="1" outlineLevel="5" x14ac:dyDescent="0.25">
      <c r="B2730" s="1"/>
      <c r="C2730" s="1"/>
      <c r="D2730" s="1"/>
      <c r="E2730" s="1"/>
      <c r="F2730" s="1"/>
      <c r="G2730" s="192" t="s">
        <v>1842</v>
      </c>
      <c r="H2730" s="188">
        <v>42681</v>
      </c>
      <c r="I2730" s="1" t="s">
        <v>7811</v>
      </c>
      <c r="J2730" s="294" t="s">
        <v>59</v>
      </c>
      <c r="K2730" s="1" t="s">
        <v>36</v>
      </c>
      <c r="L2730" s="1" t="s">
        <v>20</v>
      </c>
      <c r="M2730" s="1" t="s">
        <v>21</v>
      </c>
      <c r="N2730" s="1" t="s">
        <v>11</v>
      </c>
      <c r="O2730" s="9">
        <v>2998</v>
      </c>
      <c r="P2730" s="9">
        <v>0</v>
      </c>
      <c r="Q2730" s="9">
        <v>2998</v>
      </c>
      <c r="R2730" s="6" t="s">
        <v>47</v>
      </c>
      <c r="S2730" s="5" t="s">
        <v>2725</v>
      </c>
      <c r="T2730" s="5" t="s">
        <v>57</v>
      </c>
      <c r="U2730" s="5" t="s">
        <v>1864</v>
      </c>
      <c r="V2730" s="1" t="s">
        <v>7184</v>
      </c>
      <c r="W2730" s="1" t="s">
        <v>7812</v>
      </c>
      <c r="X2730" s="1" t="s">
        <v>1618</v>
      </c>
      <c r="Y2730" s="1" t="s">
        <v>1619</v>
      </c>
      <c r="Z2730" s="4">
        <v>42681</v>
      </c>
      <c r="AA2730" s="1" t="s">
        <v>45</v>
      </c>
      <c r="AB2730" s="1" t="s">
        <v>7813</v>
      </c>
      <c r="AC2730" s="1" t="s">
        <v>7814</v>
      </c>
      <c r="AD2730" s="8"/>
    </row>
    <row r="2731" spans="2:30" s="21" customFormat="1" outlineLevel="5" x14ac:dyDescent="0.25">
      <c r="B2731" s="1"/>
      <c r="C2731" s="1"/>
      <c r="D2731" s="1"/>
      <c r="E2731" s="1"/>
      <c r="F2731" s="1"/>
      <c r="G2731" s="192" t="s">
        <v>1842</v>
      </c>
      <c r="H2731" s="188">
        <v>42690</v>
      </c>
      <c r="I2731" s="1" t="s">
        <v>7824</v>
      </c>
      <c r="J2731" s="294" t="s">
        <v>59</v>
      </c>
      <c r="K2731" s="1" t="s">
        <v>36</v>
      </c>
      <c r="L2731" s="1" t="s">
        <v>20</v>
      </c>
      <c r="M2731" s="1" t="s">
        <v>21</v>
      </c>
      <c r="N2731" s="1" t="s">
        <v>11</v>
      </c>
      <c r="O2731" s="9">
        <v>9027</v>
      </c>
      <c r="P2731" s="9">
        <v>0</v>
      </c>
      <c r="Q2731" s="9">
        <v>9027</v>
      </c>
      <c r="R2731" s="6" t="s">
        <v>47</v>
      </c>
      <c r="S2731" s="5" t="s">
        <v>2725</v>
      </c>
      <c r="T2731" s="5" t="s">
        <v>57</v>
      </c>
      <c r="U2731" s="5" t="s">
        <v>1864</v>
      </c>
      <c r="V2731" s="1" t="s">
        <v>7163</v>
      </c>
      <c r="W2731" s="1" t="s">
        <v>7825</v>
      </c>
      <c r="X2731" s="1" t="s">
        <v>1460</v>
      </c>
      <c r="Y2731" s="1" t="s">
        <v>1461</v>
      </c>
      <c r="Z2731" s="4">
        <v>42690</v>
      </c>
      <c r="AA2731" s="1" t="s">
        <v>45</v>
      </c>
      <c r="AB2731" s="1" t="s">
        <v>7826</v>
      </c>
      <c r="AC2731" s="1" t="s">
        <v>7827</v>
      </c>
      <c r="AD2731" s="8"/>
    </row>
    <row r="2732" spans="2:30" s="21" customFormat="1" outlineLevel="5" x14ac:dyDescent="0.25">
      <c r="B2732" s="1"/>
      <c r="C2732" s="1"/>
      <c r="D2732" s="1"/>
      <c r="E2732" s="1"/>
      <c r="F2732" s="1"/>
      <c r="G2732" s="192" t="s">
        <v>1842</v>
      </c>
      <c r="H2732" s="188">
        <v>42683</v>
      </c>
      <c r="I2732" s="1" t="s">
        <v>7835</v>
      </c>
      <c r="J2732" s="294" t="s">
        <v>59</v>
      </c>
      <c r="K2732" s="1" t="s">
        <v>36</v>
      </c>
      <c r="L2732" s="1" t="s">
        <v>20</v>
      </c>
      <c r="M2732" s="1" t="s">
        <v>21</v>
      </c>
      <c r="N2732" s="1" t="s">
        <v>11</v>
      </c>
      <c r="O2732" s="9">
        <v>990</v>
      </c>
      <c r="P2732" s="9">
        <v>0</v>
      </c>
      <c r="Q2732" s="9">
        <v>990</v>
      </c>
      <c r="R2732" s="6" t="s">
        <v>47</v>
      </c>
      <c r="S2732" s="5" t="s">
        <v>2725</v>
      </c>
      <c r="T2732" s="5" t="s">
        <v>57</v>
      </c>
      <c r="U2732" s="5" t="s">
        <v>1864</v>
      </c>
      <c r="V2732" s="1" t="s">
        <v>7184</v>
      </c>
      <c r="W2732" s="1" t="s">
        <v>7836</v>
      </c>
      <c r="X2732" s="1" t="s">
        <v>1460</v>
      </c>
      <c r="Y2732" s="1" t="s">
        <v>1461</v>
      </c>
      <c r="Z2732" s="4">
        <v>42683</v>
      </c>
      <c r="AA2732" s="1" t="s">
        <v>45</v>
      </c>
      <c r="AB2732" s="1" t="s">
        <v>7837</v>
      </c>
      <c r="AC2732" s="1" t="s">
        <v>7838</v>
      </c>
      <c r="AD2732" s="8"/>
    </row>
    <row r="2733" spans="2:30" s="21" customFormat="1" outlineLevel="5" x14ac:dyDescent="0.25">
      <c r="B2733" s="1"/>
      <c r="C2733" s="1"/>
      <c r="D2733" s="1"/>
      <c r="E2733" s="1"/>
      <c r="F2733" s="1"/>
      <c r="G2733" s="192" t="s">
        <v>1842</v>
      </c>
      <c r="H2733" s="188">
        <v>42690</v>
      </c>
      <c r="I2733" s="1" t="s">
        <v>7894</v>
      </c>
      <c r="J2733" s="294" t="s">
        <v>59</v>
      </c>
      <c r="K2733" s="1" t="s">
        <v>36</v>
      </c>
      <c r="L2733" s="1" t="s">
        <v>20</v>
      </c>
      <c r="M2733" s="1" t="s">
        <v>21</v>
      </c>
      <c r="N2733" s="1" t="s">
        <v>11</v>
      </c>
      <c r="O2733" s="9">
        <v>3418</v>
      </c>
      <c r="P2733" s="9">
        <v>0</v>
      </c>
      <c r="Q2733" s="9">
        <v>3418</v>
      </c>
      <c r="R2733" s="6" t="s">
        <v>47</v>
      </c>
      <c r="S2733" s="5" t="s">
        <v>2725</v>
      </c>
      <c r="T2733" s="5" t="s">
        <v>57</v>
      </c>
      <c r="U2733" s="5" t="s">
        <v>1864</v>
      </c>
      <c r="V2733" s="1" t="s">
        <v>56</v>
      </c>
      <c r="W2733" s="1" t="s">
        <v>7895</v>
      </c>
      <c r="X2733" s="1" t="s">
        <v>5454</v>
      </c>
      <c r="Y2733" s="1" t="s">
        <v>5455</v>
      </c>
      <c r="Z2733" s="4">
        <v>42690</v>
      </c>
      <c r="AA2733" s="1" t="s">
        <v>45</v>
      </c>
      <c r="AB2733" s="1" t="s">
        <v>7896</v>
      </c>
      <c r="AC2733" s="1" t="s">
        <v>7897</v>
      </c>
      <c r="AD2733" s="8"/>
    </row>
    <row r="2734" spans="2:30" s="21" customFormat="1" outlineLevel="5" x14ac:dyDescent="0.25">
      <c r="B2734" s="1"/>
      <c r="C2734" s="1"/>
      <c r="D2734" s="1"/>
      <c r="E2734" s="1"/>
      <c r="F2734" s="1"/>
      <c r="G2734" s="192" t="s">
        <v>1842</v>
      </c>
      <c r="H2734" s="188">
        <v>42702</v>
      </c>
      <c r="I2734" s="1" t="s">
        <v>7909</v>
      </c>
      <c r="J2734" s="294" t="s">
        <v>59</v>
      </c>
      <c r="K2734" s="1" t="s">
        <v>36</v>
      </c>
      <c r="L2734" s="1" t="s">
        <v>20</v>
      </c>
      <c r="M2734" s="1" t="s">
        <v>21</v>
      </c>
      <c r="N2734" s="1" t="s">
        <v>11</v>
      </c>
      <c r="O2734" s="9">
        <v>877</v>
      </c>
      <c r="P2734" s="9">
        <v>0</v>
      </c>
      <c r="Q2734" s="9">
        <v>877</v>
      </c>
      <c r="R2734" s="6" t="s">
        <v>47</v>
      </c>
      <c r="S2734" s="5" t="s">
        <v>2725</v>
      </c>
      <c r="T2734" s="5" t="s">
        <v>57</v>
      </c>
      <c r="U2734" s="5" t="s">
        <v>1864</v>
      </c>
      <c r="V2734" s="1" t="s">
        <v>7163</v>
      </c>
      <c r="W2734" s="1" t="s">
        <v>7910</v>
      </c>
      <c r="X2734" s="1" t="s">
        <v>1510</v>
      </c>
      <c r="Y2734" s="1" t="s">
        <v>1511</v>
      </c>
      <c r="Z2734" s="4">
        <v>42702</v>
      </c>
      <c r="AA2734" s="1" t="s">
        <v>45</v>
      </c>
      <c r="AB2734" s="1" t="s">
        <v>7911</v>
      </c>
      <c r="AC2734" s="1" t="s">
        <v>7912</v>
      </c>
      <c r="AD2734" s="8"/>
    </row>
    <row r="2735" spans="2:30" s="21" customFormat="1" outlineLevel="5" x14ac:dyDescent="0.25">
      <c r="B2735" s="1"/>
      <c r="C2735" s="1"/>
      <c r="D2735" s="1"/>
      <c r="E2735" s="1"/>
      <c r="F2735" s="1"/>
      <c r="G2735" s="192" t="s">
        <v>1842</v>
      </c>
      <c r="H2735" s="188">
        <v>42704</v>
      </c>
      <c r="I2735" s="1" t="s">
        <v>7981</v>
      </c>
      <c r="J2735" s="294" t="s">
        <v>59</v>
      </c>
      <c r="K2735" s="1" t="s">
        <v>36</v>
      </c>
      <c r="L2735" s="1" t="s">
        <v>20</v>
      </c>
      <c r="M2735" s="1" t="s">
        <v>21</v>
      </c>
      <c r="N2735" s="1" t="s">
        <v>11</v>
      </c>
      <c r="O2735" s="9">
        <v>22490</v>
      </c>
      <c r="P2735" s="9">
        <v>0</v>
      </c>
      <c r="Q2735" s="9">
        <v>22490</v>
      </c>
      <c r="R2735" s="6" t="s">
        <v>47</v>
      </c>
      <c r="S2735" s="5" t="s">
        <v>2725</v>
      </c>
      <c r="T2735" s="5" t="s">
        <v>57</v>
      </c>
      <c r="U2735" s="5" t="s">
        <v>1864</v>
      </c>
      <c r="V2735" s="1" t="s">
        <v>7163</v>
      </c>
      <c r="W2735" s="1" t="s">
        <v>7982</v>
      </c>
      <c r="X2735" s="1" t="s">
        <v>1731</v>
      </c>
      <c r="Y2735" s="1" t="s">
        <v>1732</v>
      </c>
      <c r="Z2735" s="4">
        <v>42704</v>
      </c>
      <c r="AA2735" s="1" t="s">
        <v>45</v>
      </c>
      <c r="AB2735" s="1" t="s">
        <v>7983</v>
      </c>
      <c r="AC2735" s="1" t="s">
        <v>7984</v>
      </c>
      <c r="AD2735" s="8"/>
    </row>
    <row r="2736" spans="2:30" s="21" customFormat="1" outlineLevel="5" x14ac:dyDescent="0.25">
      <c r="B2736" s="1"/>
      <c r="C2736" s="1"/>
      <c r="D2736" s="1"/>
      <c r="E2736" s="1"/>
      <c r="F2736" s="1"/>
      <c r="G2736" s="192" t="s">
        <v>1842</v>
      </c>
      <c r="H2736" s="188">
        <v>42702</v>
      </c>
      <c r="I2736" s="1" t="s">
        <v>8008</v>
      </c>
      <c r="J2736" s="294" t="s">
        <v>59</v>
      </c>
      <c r="K2736" s="1" t="s">
        <v>36</v>
      </c>
      <c r="L2736" s="1" t="s">
        <v>20</v>
      </c>
      <c r="M2736" s="1" t="s">
        <v>21</v>
      </c>
      <c r="N2736" s="1" t="s">
        <v>11</v>
      </c>
      <c r="O2736" s="9">
        <v>3216</v>
      </c>
      <c r="P2736" s="9">
        <v>0</v>
      </c>
      <c r="Q2736" s="9">
        <v>3216</v>
      </c>
      <c r="R2736" s="6" t="s">
        <v>1742</v>
      </c>
      <c r="S2736" s="5" t="s">
        <v>2725</v>
      </c>
      <c r="T2736" s="5" t="s">
        <v>57</v>
      </c>
      <c r="U2736" s="5" t="s">
        <v>1864</v>
      </c>
      <c r="V2736" s="1" t="s">
        <v>7163</v>
      </c>
      <c r="W2736" s="1" t="s">
        <v>8009</v>
      </c>
      <c r="X2736" s="1"/>
      <c r="Y2736" s="1"/>
      <c r="Z2736" s="4">
        <v>42702</v>
      </c>
      <c r="AA2736" s="1" t="s">
        <v>26</v>
      </c>
      <c r="AB2736" s="1" t="s">
        <v>8010</v>
      </c>
      <c r="AC2736" s="1" t="s">
        <v>8011</v>
      </c>
      <c r="AD2736" s="8"/>
    </row>
    <row r="2737" spans="2:30" s="21" customFormat="1" outlineLevel="5" x14ac:dyDescent="0.25">
      <c r="B2737" s="1"/>
      <c r="C2737" s="1"/>
      <c r="D2737" s="1"/>
      <c r="E2737" s="1"/>
      <c r="F2737" s="1"/>
      <c r="G2737" s="192" t="s">
        <v>1842</v>
      </c>
      <c r="H2737" s="188">
        <v>42710</v>
      </c>
      <c r="I2737" s="1" t="s">
        <v>8028</v>
      </c>
      <c r="J2737" s="294" t="s">
        <v>59</v>
      </c>
      <c r="K2737" s="1" t="s">
        <v>33</v>
      </c>
      <c r="L2737" s="1" t="s">
        <v>34</v>
      </c>
      <c r="M2737" s="1" t="s">
        <v>21</v>
      </c>
      <c r="N2737" s="1" t="s">
        <v>11</v>
      </c>
      <c r="O2737" s="9">
        <v>7000</v>
      </c>
      <c r="P2737" s="9">
        <v>0</v>
      </c>
      <c r="Q2737" s="9">
        <v>7000</v>
      </c>
      <c r="R2737" s="6" t="s">
        <v>61</v>
      </c>
      <c r="S2737" s="5" t="s">
        <v>32</v>
      </c>
      <c r="T2737" s="5" t="s">
        <v>57</v>
      </c>
      <c r="U2737" s="5" t="s">
        <v>1864</v>
      </c>
      <c r="V2737" s="1" t="s">
        <v>7163</v>
      </c>
      <c r="W2737" s="1" t="s">
        <v>8029</v>
      </c>
      <c r="X2737" s="1"/>
      <c r="Y2737" s="1"/>
      <c r="Z2737" s="4">
        <v>42710</v>
      </c>
      <c r="AA2737" s="1" t="s">
        <v>26</v>
      </c>
      <c r="AB2737" s="1" t="s">
        <v>8030</v>
      </c>
      <c r="AC2737" s="1" t="s">
        <v>8031</v>
      </c>
      <c r="AD2737" s="8"/>
    </row>
    <row r="2738" spans="2:30" s="21" customFormat="1" outlineLevel="5" x14ac:dyDescent="0.25">
      <c r="B2738" s="1"/>
      <c r="C2738" s="1"/>
      <c r="D2738" s="1"/>
      <c r="E2738" s="1"/>
      <c r="F2738" s="1"/>
      <c r="G2738" s="192" t="s">
        <v>1842</v>
      </c>
      <c r="H2738" s="188">
        <v>42706</v>
      </c>
      <c r="I2738" s="1" t="s">
        <v>8041</v>
      </c>
      <c r="J2738" s="294" t="s">
        <v>59</v>
      </c>
      <c r="K2738" s="1" t="s">
        <v>36</v>
      </c>
      <c r="L2738" s="1" t="s">
        <v>20</v>
      </c>
      <c r="M2738" s="1" t="s">
        <v>21</v>
      </c>
      <c r="N2738" s="1" t="s">
        <v>11</v>
      </c>
      <c r="O2738" s="9">
        <v>5166</v>
      </c>
      <c r="P2738" s="9">
        <v>0</v>
      </c>
      <c r="Q2738" s="9">
        <v>5166</v>
      </c>
      <c r="R2738" s="6" t="s">
        <v>47</v>
      </c>
      <c r="S2738" s="5" t="s">
        <v>2725</v>
      </c>
      <c r="T2738" s="5" t="s">
        <v>57</v>
      </c>
      <c r="U2738" s="5" t="s">
        <v>1864</v>
      </c>
      <c r="V2738" s="1" t="s">
        <v>7184</v>
      </c>
      <c r="W2738" s="1" t="s">
        <v>8042</v>
      </c>
      <c r="X2738" s="1" t="s">
        <v>1596</v>
      </c>
      <c r="Y2738" s="1" t="s">
        <v>1597</v>
      </c>
      <c r="Z2738" s="4">
        <v>42706</v>
      </c>
      <c r="AA2738" s="1" t="s">
        <v>45</v>
      </c>
      <c r="AB2738" s="1" t="s">
        <v>8043</v>
      </c>
      <c r="AC2738" s="1" t="s">
        <v>8044</v>
      </c>
      <c r="AD2738" s="8"/>
    </row>
    <row r="2739" spans="2:30" s="21" customFormat="1" outlineLevel="5" x14ac:dyDescent="0.25">
      <c r="B2739" s="1"/>
      <c r="C2739" s="1"/>
      <c r="D2739" s="1"/>
      <c r="E2739" s="1"/>
      <c r="F2739" s="1"/>
      <c r="G2739" s="192" t="s">
        <v>1842</v>
      </c>
      <c r="H2739" s="188">
        <v>42733</v>
      </c>
      <c r="I2739" s="1" t="s">
        <v>8066</v>
      </c>
      <c r="J2739" s="294" t="s">
        <v>59</v>
      </c>
      <c r="K2739" s="1" t="s">
        <v>36</v>
      </c>
      <c r="L2739" s="1" t="s">
        <v>20</v>
      </c>
      <c r="M2739" s="1" t="s">
        <v>21</v>
      </c>
      <c r="N2739" s="1" t="s">
        <v>11</v>
      </c>
      <c r="O2739" s="9">
        <v>980</v>
      </c>
      <c r="P2739" s="9">
        <v>0</v>
      </c>
      <c r="Q2739" s="9">
        <v>980</v>
      </c>
      <c r="R2739" s="6" t="s">
        <v>47</v>
      </c>
      <c r="S2739" s="5" t="s">
        <v>2725</v>
      </c>
      <c r="T2739" s="5" t="s">
        <v>57</v>
      </c>
      <c r="U2739" s="5" t="s">
        <v>1864</v>
      </c>
      <c r="V2739" s="1" t="s">
        <v>7163</v>
      </c>
      <c r="W2739" s="1" t="s">
        <v>5674</v>
      </c>
      <c r="X2739" s="1" t="s">
        <v>1510</v>
      </c>
      <c r="Y2739" s="1" t="s">
        <v>1511</v>
      </c>
      <c r="Z2739" s="4">
        <v>42733</v>
      </c>
      <c r="AA2739" s="1" t="s">
        <v>45</v>
      </c>
      <c r="AB2739" s="1" t="s">
        <v>8067</v>
      </c>
      <c r="AC2739" s="1" t="s">
        <v>8068</v>
      </c>
      <c r="AD2739" s="8"/>
    </row>
    <row r="2740" spans="2:30" s="21" customFormat="1" outlineLevel="5" x14ac:dyDescent="0.25">
      <c r="B2740" s="1"/>
      <c r="C2740" s="1"/>
      <c r="D2740" s="1"/>
      <c r="E2740" s="1"/>
      <c r="F2740" s="1"/>
      <c r="G2740" s="192" t="s">
        <v>1842</v>
      </c>
      <c r="H2740" s="188">
        <v>42733</v>
      </c>
      <c r="I2740" s="1" t="s">
        <v>8081</v>
      </c>
      <c r="J2740" s="294" t="s">
        <v>59</v>
      </c>
      <c r="K2740" s="1" t="s">
        <v>36</v>
      </c>
      <c r="L2740" s="1" t="s">
        <v>20</v>
      </c>
      <c r="M2740" s="1" t="s">
        <v>21</v>
      </c>
      <c r="N2740" s="1" t="s">
        <v>11</v>
      </c>
      <c r="O2740" s="9">
        <v>4500</v>
      </c>
      <c r="P2740" s="9">
        <v>0</v>
      </c>
      <c r="Q2740" s="9">
        <v>4500</v>
      </c>
      <c r="R2740" s="6" t="s">
        <v>47</v>
      </c>
      <c r="S2740" s="5" t="s">
        <v>2725</v>
      </c>
      <c r="T2740" s="5" t="s">
        <v>57</v>
      </c>
      <c r="U2740" s="5" t="s">
        <v>1864</v>
      </c>
      <c r="V2740" s="1" t="s">
        <v>7184</v>
      </c>
      <c r="W2740" s="1" t="s">
        <v>8082</v>
      </c>
      <c r="X2740" s="1" t="s">
        <v>7631</v>
      </c>
      <c r="Y2740" s="1" t="s">
        <v>7632</v>
      </c>
      <c r="Z2740" s="4">
        <v>42733</v>
      </c>
      <c r="AA2740" s="1" t="s">
        <v>45</v>
      </c>
      <c r="AB2740" s="1" t="s">
        <v>8083</v>
      </c>
      <c r="AC2740" s="1" t="s">
        <v>8084</v>
      </c>
      <c r="AD2740" s="8"/>
    </row>
    <row r="2741" spans="2:30" s="21" customFormat="1" outlineLevel="5" x14ac:dyDescent="0.25">
      <c r="B2741" s="1"/>
      <c r="C2741" s="1"/>
      <c r="D2741" s="1"/>
      <c r="E2741" s="1"/>
      <c r="F2741" s="1"/>
      <c r="G2741" s="192" t="s">
        <v>1842</v>
      </c>
      <c r="H2741" s="188">
        <v>42720</v>
      </c>
      <c r="I2741" s="1" t="s">
        <v>8085</v>
      </c>
      <c r="J2741" s="294" t="s">
        <v>59</v>
      </c>
      <c r="K2741" s="1" t="s">
        <v>36</v>
      </c>
      <c r="L2741" s="1" t="s">
        <v>20</v>
      </c>
      <c r="M2741" s="1" t="s">
        <v>21</v>
      </c>
      <c r="N2741" s="1" t="s">
        <v>11</v>
      </c>
      <c r="O2741" s="9">
        <v>1632</v>
      </c>
      <c r="P2741" s="9">
        <v>0</v>
      </c>
      <c r="Q2741" s="9">
        <v>1632</v>
      </c>
      <c r="R2741" s="6" t="s">
        <v>47</v>
      </c>
      <c r="S2741" s="5" t="s">
        <v>2725</v>
      </c>
      <c r="T2741" s="5" t="s">
        <v>57</v>
      </c>
      <c r="U2741" s="5" t="s">
        <v>1864</v>
      </c>
      <c r="V2741" s="1" t="s">
        <v>7163</v>
      </c>
      <c r="W2741" s="1" t="s">
        <v>8086</v>
      </c>
      <c r="X2741" s="1" t="s">
        <v>1460</v>
      </c>
      <c r="Y2741" s="1" t="s">
        <v>1461</v>
      </c>
      <c r="Z2741" s="4">
        <v>42720</v>
      </c>
      <c r="AA2741" s="1" t="s">
        <v>45</v>
      </c>
      <c r="AB2741" s="1" t="s">
        <v>8087</v>
      </c>
      <c r="AC2741" s="1" t="s">
        <v>8088</v>
      </c>
      <c r="AD2741" s="8"/>
    </row>
    <row r="2742" spans="2:30" s="21" customFormat="1" outlineLevel="5" x14ac:dyDescent="0.25">
      <c r="B2742" s="1"/>
      <c r="C2742" s="1"/>
      <c r="D2742" s="1"/>
      <c r="E2742" s="1"/>
      <c r="F2742" s="1"/>
      <c r="G2742" s="192" t="s">
        <v>1842</v>
      </c>
      <c r="H2742" s="188">
        <v>42720</v>
      </c>
      <c r="I2742" s="1" t="s">
        <v>8089</v>
      </c>
      <c r="J2742" s="294" t="s">
        <v>59</v>
      </c>
      <c r="K2742" s="1" t="s">
        <v>36</v>
      </c>
      <c r="L2742" s="1" t="s">
        <v>20</v>
      </c>
      <c r="M2742" s="1" t="s">
        <v>21</v>
      </c>
      <c r="N2742" s="1" t="s">
        <v>11</v>
      </c>
      <c r="O2742" s="9">
        <v>1495</v>
      </c>
      <c r="P2742" s="9">
        <v>0</v>
      </c>
      <c r="Q2742" s="9">
        <v>1495</v>
      </c>
      <c r="R2742" s="6" t="s">
        <v>47</v>
      </c>
      <c r="S2742" s="5" t="s">
        <v>2725</v>
      </c>
      <c r="T2742" s="5" t="s">
        <v>57</v>
      </c>
      <c r="U2742" s="5" t="s">
        <v>1864</v>
      </c>
      <c r="V2742" s="1" t="s">
        <v>7163</v>
      </c>
      <c r="W2742" s="1" t="s">
        <v>8090</v>
      </c>
      <c r="X2742" s="1" t="s">
        <v>1758</v>
      </c>
      <c r="Y2742" s="1" t="s">
        <v>1759</v>
      </c>
      <c r="Z2742" s="4">
        <v>42720</v>
      </c>
      <c r="AA2742" s="1" t="s">
        <v>1472</v>
      </c>
      <c r="AB2742" s="1" t="s">
        <v>8091</v>
      </c>
      <c r="AC2742" s="1" t="s">
        <v>8092</v>
      </c>
      <c r="AD2742" s="8"/>
    </row>
    <row r="2743" spans="2:30" s="21" customFormat="1" outlineLevel="5" x14ac:dyDescent="0.25">
      <c r="B2743" s="1"/>
      <c r="C2743" s="1"/>
      <c r="D2743" s="1"/>
      <c r="E2743" s="1"/>
      <c r="F2743" s="1"/>
      <c r="G2743" s="192" t="s">
        <v>1842</v>
      </c>
      <c r="H2743" s="188">
        <v>42725</v>
      </c>
      <c r="I2743" s="1" t="s">
        <v>8117</v>
      </c>
      <c r="J2743" s="294" t="s">
        <v>59</v>
      </c>
      <c r="K2743" s="1" t="s">
        <v>36</v>
      </c>
      <c r="L2743" s="1" t="s">
        <v>20</v>
      </c>
      <c r="M2743" s="1" t="s">
        <v>21</v>
      </c>
      <c r="N2743" s="1" t="s">
        <v>11</v>
      </c>
      <c r="O2743" s="9">
        <v>3004.8</v>
      </c>
      <c r="P2743" s="9">
        <v>0</v>
      </c>
      <c r="Q2743" s="9">
        <v>3004.8</v>
      </c>
      <c r="R2743" s="6" t="s">
        <v>47</v>
      </c>
      <c r="S2743" s="5" t="s">
        <v>32</v>
      </c>
      <c r="T2743" s="5" t="s">
        <v>57</v>
      </c>
      <c r="U2743" s="5" t="s">
        <v>1864</v>
      </c>
      <c r="V2743" s="1" t="s">
        <v>7163</v>
      </c>
      <c r="W2743" s="1" t="s">
        <v>8118</v>
      </c>
      <c r="X2743" s="1" t="s">
        <v>1498</v>
      </c>
      <c r="Y2743" s="1" t="s">
        <v>1499</v>
      </c>
      <c r="Z2743" s="4">
        <v>42725</v>
      </c>
      <c r="AA2743" s="1" t="s">
        <v>45</v>
      </c>
      <c r="AB2743" s="1" t="s">
        <v>8119</v>
      </c>
      <c r="AC2743" s="1" t="s">
        <v>8120</v>
      </c>
      <c r="AD2743" s="8"/>
    </row>
    <row r="2744" spans="2:30" s="21" customFormat="1" outlineLevel="5" x14ac:dyDescent="0.25">
      <c r="B2744" s="1"/>
      <c r="C2744" s="1"/>
      <c r="D2744" s="1"/>
      <c r="E2744" s="1"/>
      <c r="F2744" s="1"/>
      <c r="G2744" s="192" t="s">
        <v>1842</v>
      </c>
      <c r="H2744" s="188">
        <v>42734</v>
      </c>
      <c r="I2744" s="1" t="s">
        <v>8136</v>
      </c>
      <c r="J2744" s="294" t="s">
        <v>59</v>
      </c>
      <c r="K2744" s="1" t="s">
        <v>36</v>
      </c>
      <c r="L2744" s="1" t="s">
        <v>20</v>
      </c>
      <c r="M2744" s="1" t="s">
        <v>21</v>
      </c>
      <c r="N2744" s="1" t="s">
        <v>11</v>
      </c>
      <c r="O2744" s="9">
        <v>340</v>
      </c>
      <c r="P2744" s="9">
        <v>0</v>
      </c>
      <c r="Q2744" s="9">
        <v>340</v>
      </c>
      <c r="R2744" s="6" t="s">
        <v>47</v>
      </c>
      <c r="S2744" s="5" t="s">
        <v>2725</v>
      </c>
      <c r="T2744" s="5" t="s">
        <v>57</v>
      </c>
      <c r="U2744" s="5" t="s">
        <v>1864</v>
      </c>
      <c r="V2744" s="1" t="s">
        <v>7184</v>
      </c>
      <c r="W2744" s="1" t="s">
        <v>8137</v>
      </c>
      <c r="X2744" s="1" t="s">
        <v>8138</v>
      </c>
      <c r="Y2744" s="1" t="s">
        <v>8139</v>
      </c>
      <c r="Z2744" s="4">
        <v>42734</v>
      </c>
      <c r="AA2744" s="1" t="s">
        <v>45</v>
      </c>
      <c r="AB2744" s="1" t="s">
        <v>8140</v>
      </c>
      <c r="AC2744" s="1" t="s">
        <v>8141</v>
      </c>
      <c r="AD2744" s="8"/>
    </row>
    <row r="2745" spans="2:30" s="21" customFormat="1" outlineLevel="5" x14ac:dyDescent="0.25">
      <c r="B2745" s="1"/>
      <c r="C2745" s="1"/>
      <c r="D2745" s="1"/>
      <c r="E2745" s="1"/>
      <c r="F2745" s="1"/>
      <c r="G2745" s="192" t="s">
        <v>1842</v>
      </c>
      <c r="H2745" s="188">
        <v>42726</v>
      </c>
      <c r="I2745" s="1" t="s">
        <v>8162</v>
      </c>
      <c r="J2745" s="294" t="s">
        <v>59</v>
      </c>
      <c r="K2745" s="1" t="s">
        <v>36</v>
      </c>
      <c r="L2745" s="1" t="s">
        <v>20</v>
      </c>
      <c r="M2745" s="1" t="s">
        <v>21</v>
      </c>
      <c r="N2745" s="1" t="s">
        <v>11</v>
      </c>
      <c r="O2745" s="9">
        <v>5532</v>
      </c>
      <c r="P2745" s="9">
        <v>0</v>
      </c>
      <c r="Q2745" s="9">
        <v>5532</v>
      </c>
      <c r="R2745" s="6" t="s">
        <v>47</v>
      </c>
      <c r="S2745" s="5" t="s">
        <v>2725</v>
      </c>
      <c r="T2745" s="5" t="s">
        <v>57</v>
      </c>
      <c r="U2745" s="5" t="s">
        <v>1864</v>
      </c>
      <c r="V2745" s="1" t="s">
        <v>7163</v>
      </c>
      <c r="W2745" s="1" t="s">
        <v>8163</v>
      </c>
      <c r="X2745" s="1" t="s">
        <v>3261</v>
      </c>
      <c r="Y2745" s="1" t="s">
        <v>3262</v>
      </c>
      <c r="Z2745" s="4">
        <v>42726</v>
      </c>
      <c r="AA2745" s="1" t="s">
        <v>1472</v>
      </c>
      <c r="AB2745" s="1" t="s">
        <v>8164</v>
      </c>
      <c r="AC2745" s="1" t="s">
        <v>8165</v>
      </c>
      <c r="AD2745" s="8"/>
    </row>
    <row r="2746" spans="2:30" s="21" customFormat="1" outlineLevel="5" x14ac:dyDescent="0.25">
      <c r="B2746" s="1"/>
      <c r="C2746" s="1"/>
      <c r="D2746" s="1"/>
      <c r="E2746" s="1"/>
      <c r="F2746" s="1"/>
      <c r="G2746" s="192" t="s">
        <v>1842</v>
      </c>
      <c r="H2746" s="188">
        <v>42720</v>
      </c>
      <c r="I2746" s="1" t="s">
        <v>8166</v>
      </c>
      <c r="J2746" s="294" t="s">
        <v>59</v>
      </c>
      <c r="K2746" s="1" t="s">
        <v>36</v>
      </c>
      <c r="L2746" s="1" t="s">
        <v>20</v>
      </c>
      <c r="M2746" s="1" t="s">
        <v>21</v>
      </c>
      <c r="N2746" s="1" t="s">
        <v>11</v>
      </c>
      <c r="O2746" s="9">
        <v>1062.5</v>
      </c>
      <c r="P2746" s="9">
        <v>0</v>
      </c>
      <c r="Q2746" s="9">
        <v>1062.5</v>
      </c>
      <c r="R2746" s="6" t="s">
        <v>47</v>
      </c>
      <c r="S2746" s="5" t="s">
        <v>2725</v>
      </c>
      <c r="T2746" s="5" t="s">
        <v>57</v>
      </c>
      <c r="U2746" s="5" t="s">
        <v>1864</v>
      </c>
      <c r="V2746" s="1" t="s">
        <v>7163</v>
      </c>
      <c r="W2746" s="1" t="s">
        <v>8167</v>
      </c>
      <c r="X2746" s="1" t="s">
        <v>1480</v>
      </c>
      <c r="Y2746" s="1" t="s">
        <v>1481</v>
      </c>
      <c r="Z2746" s="4">
        <v>42720</v>
      </c>
      <c r="AA2746" s="1" t="s">
        <v>45</v>
      </c>
      <c r="AB2746" s="1" t="s">
        <v>8168</v>
      </c>
      <c r="AC2746" s="1" t="s">
        <v>8169</v>
      </c>
      <c r="AD2746" s="8"/>
    </row>
    <row r="2747" spans="2:30" s="21" customFormat="1" outlineLevel="5" x14ac:dyDescent="0.25">
      <c r="B2747" s="1"/>
      <c r="C2747" s="1"/>
      <c r="D2747" s="1"/>
      <c r="E2747" s="1"/>
      <c r="F2747" s="1"/>
      <c r="G2747" s="192" t="s">
        <v>1842</v>
      </c>
      <c r="H2747" s="188">
        <v>42726</v>
      </c>
      <c r="I2747" s="1" t="s">
        <v>8170</v>
      </c>
      <c r="J2747" s="294" t="s">
        <v>59</v>
      </c>
      <c r="K2747" s="1" t="s">
        <v>36</v>
      </c>
      <c r="L2747" s="1" t="s">
        <v>20</v>
      </c>
      <c r="M2747" s="1" t="s">
        <v>21</v>
      </c>
      <c r="N2747" s="1" t="s">
        <v>11</v>
      </c>
      <c r="O2747" s="9">
        <v>4542</v>
      </c>
      <c r="P2747" s="9">
        <v>0</v>
      </c>
      <c r="Q2747" s="9">
        <v>4542</v>
      </c>
      <c r="R2747" s="6" t="s">
        <v>47</v>
      </c>
      <c r="S2747" s="5" t="s">
        <v>2725</v>
      </c>
      <c r="T2747" s="5" t="s">
        <v>57</v>
      </c>
      <c r="U2747" s="5" t="s">
        <v>1864</v>
      </c>
      <c r="V2747" s="1" t="s">
        <v>7163</v>
      </c>
      <c r="W2747" s="1" t="s">
        <v>8171</v>
      </c>
      <c r="X2747" s="1" t="s">
        <v>1460</v>
      </c>
      <c r="Y2747" s="1" t="s">
        <v>1461</v>
      </c>
      <c r="Z2747" s="4">
        <v>42726</v>
      </c>
      <c r="AA2747" s="1" t="s">
        <v>45</v>
      </c>
      <c r="AB2747" s="1" t="s">
        <v>8172</v>
      </c>
      <c r="AC2747" s="1" t="s">
        <v>8173</v>
      </c>
      <c r="AD2747" s="8"/>
    </row>
    <row r="2748" spans="2:30" s="21" customFormat="1" outlineLevel="5" x14ac:dyDescent="0.25">
      <c r="B2748" s="1"/>
      <c r="C2748" s="1"/>
      <c r="D2748" s="1"/>
      <c r="E2748" s="1"/>
      <c r="F2748" s="1"/>
      <c r="G2748" s="192" t="s">
        <v>1842</v>
      </c>
      <c r="H2748" s="188">
        <v>42734</v>
      </c>
      <c r="I2748" s="1" t="s">
        <v>8174</v>
      </c>
      <c r="J2748" s="294" t="s">
        <v>59</v>
      </c>
      <c r="K2748" s="1" t="s">
        <v>36</v>
      </c>
      <c r="L2748" s="1" t="s">
        <v>20</v>
      </c>
      <c r="M2748" s="1" t="s">
        <v>21</v>
      </c>
      <c r="N2748" s="1" t="s">
        <v>11</v>
      </c>
      <c r="O2748" s="9">
        <v>2612.5</v>
      </c>
      <c r="P2748" s="9">
        <v>0</v>
      </c>
      <c r="Q2748" s="9">
        <v>2612.5</v>
      </c>
      <c r="R2748" s="6" t="s">
        <v>47</v>
      </c>
      <c r="S2748" s="5" t="s">
        <v>2725</v>
      </c>
      <c r="T2748" s="5" t="s">
        <v>57</v>
      </c>
      <c r="U2748" s="5" t="s">
        <v>1864</v>
      </c>
      <c r="V2748" s="1" t="s">
        <v>7163</v>
      </c>
      <c r="W2748" s="1" t="s">
        <v>8175</v>
      </c>
      <c r="X2748" s="1" t="s">
        <v>1467</v>
      </c>
      <c r="Y2748" s="1" t="s">
        <v>1468</v>
      </c>
      <c r="Z2748" s="4">
        <v>42734</v>
      </c>
      <c r="AA2748" s="1" t="s">
        <v>45</v>
      </c>
      <c r="AB2748" s="1" t="s">
        <v>8176</v>
      </c>
      <c r="AC2748" s="1"/>
      <c r="AD2748" s="8"/>
    </row>
    <row r="2749" spans="2:30" s="21" customFormat="1" outlineLevel="5" x14ac:dyDescent="0.25">
      <c r="B2749" s="1"/>
      <c r="C2749" s="1"/>
      <c r="D2749" s="1"/>
      <c r="E2749" s="1"/>
      <c r="F2749" s="1"/>
      <c r="G2749" s="192" t="s">
        <v>1842</v>
      </c>
      <c r="H2749" s="188">
        <v>42733</v>
      </c>
      <c r="I2749" s="1" t="s">
        <v>8177</v>
      </c>
      <c r="J2749" s="294" t="s">
        <v>59</v>
      </c>
      <c r="K2749" s="1" t="s">
        <v>36</v>
      </c>
      <c r="L2749" s="1" t="s">
        <v>20</v>
      </c>
      <c r="M2749" s="1" t="s">
        <v>21</v>
      </c>
      <c r="N2749" s="1" t="s">
        <v>11</v>
      </c>
      <c r="O2749" s="9">
        <v>9400</v>
      </c>
      <c r="P2749" s="9">
        <v>0</v>
      </c>
      <c r="Q2749" s="9">
        <v>9400</v>
      </c>
      <c r="R2749" s="6" t="s">
        <v>47</v>
      </c>
      <c r="S2749" s="5" t="s">
        <v>2725</v>
      </c>
      <c r="T2749" s="5" t="s">
        <v>57</v>
      </c>
      <c r="U2749" s="5" t="s">
        <v>1864</v>
      </c>
      <c r="V2749" s="1" t="s">
        <v>7163</v>
      </c>
      <c r="W2749" s="1" t="s">
        <v>8178</v>
      </c>
      <c r="X2749" s="1" t="s">
        <v>1775</v>
      </c>
      <c r="Y2749" s="1" t="s">
        <v>1776</v>
      </c>
      <c r="Z2749" s="4">
        <v>42733</v>
      </c>
      <c r="AA2749" s="1" t="s">
        <v>45</v>
      </c>
      <c r="AB2749" s="1" t="s">
        <v>8179</v>
      </c>
      <c r="AC2749" s="1" t="s">
        <v>8180</v>
      </c>
      <c r="AD2749" s="8"/>
    </row>
    <row r="2750" spans="2:30" s="21" customFormat="1" outlineLevel="5" x14ac:dyDescent="0.25">
      <c r="B2750" s="1"/>
      <c r="C2750" s="1"/>
      <c r="D2750" s="1"/>
      <c r="E2750" s="1"/>
      <c r="F2750" s="1"/>
      <c r="G2750" s="192" t="s">
        <v>1842</v>
      </c>
      <c r="H2750" s="188">
        <v>42724</v>
      </c>
      <c r="I2750" s="1" t="s">
        <v>8259</v>
      </c>
      <c r="J2750" s="294" t="s">
        <v>59</v>
      </c>
      <c r="K2750" s="1" t="s">
        <v>36</v>
      </c>
      <c r="L2750" s="1" t="s">
        <v>20</v>
      </c>
      <c r="M2750" s="1" t="s">
        <v>21</v>
      </c>
      <c r="N2750" s="1" t="s">
        <v>11</v>
      </c>
      <c r="O2750" s="9">
        <v>1682</v>
      </c>
      <c r="P2750" s="9">
        <v>0</v>
      </c>
      <c r="Q2750" s="9">
        <v>1682</v>
      </c>
      <c r="R2750" s="6" t="s">
        <v>47</v>
      </c>
      <c r="S2750" s="5" t="s">
        <v>2725</v>
      </c>
      <c r="T2750" s="5" t="s">
        <v>57</v>
      </c>
      <c r="U2750" s="5" t="s">
        <v>1864</v>
      </c>
      <c r="V2750" s="1" t="s">
        <v>56</v>
      </c>
      <c r="W2750" s="1" t="s">
        <v>8260</v>
      </c>
      <c r="X2750" s="1" t="s">
        <v>1460</v>
      </c>
      <c r="Y2750" s="1" t="s">
        <v>1461</v>
      </c>
      <c r="Z2750" s="4">
        <v>42724</v>
      </c>
      <c r="AA2750" s="1" t="s">
        <v>45</v>
      </c>
      <c r="AB2750" s="1" t="s">
        <v>8261</v>
      </c>
      <c r="AC2750" s="1" t="s">
        <v>8262</v>
      </c>
      <c r="AD2750" s="8"/>
    </row>
    <row r="2751" spans="2:30" s="21" customFormat="1" outlineLevel="5" x14ac:dyDescent="0.25">
      <c r="B2751" s="1"/>
      <c r="C2751" s="1"/>
      <c r="D2751" s="1"/>
      <c r="E2751" s="1"/>
      <c r="F2751" s="1"/>
      <c r="G2751" s="192" t="s">
        <v>1842</v>
      </c>
      <c r="H2751" s="188">
        <v>42734</v>
      </c>
      <c r="I2751" s="1" t="s">
        <v>8268</v>
      </c>
      <c r="J2751" s="294" t="s">
        <v>59</v>
      </c>
      <c r="K2751" s="1" t="s">
        <v>36</v>
      </c>
      <c r="L2751" s="1" t="s">
        <v>51</v>
      </c>
      <c r="M2751" s="1" t="s">
        <v>21</v>
      </c>
      <c r="N2751" s="1" t="s">
        <v>11</v>
      </c>
      <c r="O2751" s="9">
        <v>83000</v>
      </c>
      <c r="P2751" s="9">
        <v>0</v>
      </c>
      <c r="Q2751" s="9">
        <v>83000</v>
      </c>
      <c r="R2751" s="6" t="s">
        <v>47</v>
      </c>
      <c r="S2751" s="5" t="s">
        <v>2725</v>
      </c>
      <c r="T2751" s="5" t="s">
        <v>57</v>
      </c>
      <c r="U2751" s="5" t="s">
        <v>1864</v>
      </c>
      <c r="V2751" s="1" t="s">
        <v>56</v>
      </c>
      <c r="W2751" s="1" t="s">
        <v>8269</v>
      </c>
      <c r="X2751" s="1" t="s">
        <v>8264</v>
      </c>
      <c r="Y2751" s="1" t="s">
        <v>8265</v>
      </c>
      <c r="Z2751" s="4">
        <v>42734</v>
      </c>
      <c r="AA2751" s="1" t="s">
        <v>45</v>
      </c>
      <c r="AB2751" s="1" t="s">
        <v>8270</v>
      </c>
      <c r="AC2751" s="1" t="s">
        <v>8271</v>
      </c>
      <c r="AD2751" s="8"/>
    </row>
    <row r="2752" spans="2:30" s="21" customFormat="1" outlineLevel="5" x14ac:dyDescent="0.25">
      <c r="B2752" s="1"/>
      <c r="C2752" s="1"/>
      <c r="D2752" s="1"/>
      <c r="E2752" s="1"/>
      <c r="F2752" s="1"/>
      <c r="G2752" s="192" t="s">
        <v>1842</v>
      </c>
      <c r="H2752" s="188">
        <v>42713</v>
      </c>
      <c r="I2752" s="1" t="s">
        <v>8272</v>
      </c>
      <c r="J2752" s="294" t="s">
        <v>59</v>
      </c>
      <c r="K2752" s="1" t="s">
        <v>36</v>
      </c>
      <c r="L2752" s="1" t="s">
        <v>20</v>
      </c>
      <c r="M2752" s="1" t="s">
        <v>21</v>
      </c>
      <c r="N2752" s="1" t="s">
        <v>11</v>
      </c>
      <c r="O2752" s="9">
        <v>1038</v>
      </c>
      <c r="P2752" s="9">
        <v>0</v>
      </c>
      <c r="Q2752" s="9">
        <v>1038</v>
      </c>
      <c r="R2752" s="6" t="s">
        <v>1742</v>
      </c>
      <c r="S2752" s="5" t="s">
        <v>25</v>
      </c>
      <c r="T2752" s="5" t="s">
        <v>57</v>
      </c>
      <c r="U2752" s="5" t="s">
        <v>1864</v>
      </c>
      <c r="V2752" s="1" t="s">
        <v>1638</v>
      </c>
      <c r="W2752" s="1" t="s">
        <v>8273</v>
      </c>
      <c r="X2752" s="1"/>
      <c r="Y2752" s="1"/>
      <c r="Z2752" s="4">
        <v>42713</v>
      </c>
      <c r="AA2752" s="1" t="s">
        <v>26</v>
      </c>
      <c r="AB2752" s="1" t="s">
        <v>8010</v>
      </c>
      <c r="AC2752" s="1" t="s">
        <v>8274</v>
      </c>
      <c r="AD2752" s="8"/>
    </row>
    <row r="2753" spans="2:60" s="21" customFormat="1" outlineLevel="5" x14ac:dyDescent="0.25">
      <c r="B2753" s="1"/>
      <c r="C2753" s="1"/>
      <c r="D2753" s="1"/>
      <c r="E2753" s="1"/>
      <c r="F2753" s="1"/>
      <c r="G2753" s="192" t="s">
        <v>1842</v>
      </c>
      <c r="H2753" s="188">
        <v>42713</v>
      </c>
      <c r="I2753" s="1" t="s">
        <v>8272</v>
      </c>
      <c r="J2753" s="294" t="s">
        <v>59</v>
      </c>
      <c r="K2753" s="1" t="s">
        <v>36</v>
      </c>
      <c r="L2753" s="1" t="s">
        <v>20</v>
      </c>
      <c r="M2753" s="1" t="s">
        <v>20</v>
      </c>
      <c r="N2753" s="1" t="s">
        <v>1494</v>
      </c>
      <c r="O2753" s="9">
        <v>0</v>
      </c>
      <c r="P2753" s="9">
        <v>1038</v>
      </c>
      <c r="Q2753" s="9">
        <v>-1038</v>
      </c>
      <c r="R2753" s="6" t="s">
        <v>1742</v>
      </c>
      <c r="S2753" s="5" t="s">
        <v>25</v>
      </c>
      <c r="T2753" s="5" t="s">
        <v>57</v>
      </c>
      <c r="U2753" s="5" t="s">
        <v>1864</v>
      </c>
      <c r="V2753" s="1" t="s">
        <v>1638</v>
      </c>
      <c r="W2753" s="1" t="s">
        <v>8273</v>
      </c>
      <c r="X2753" s="1"/>
      <c r="Y2753" s="1"/>
      <c r="Z2753" s="4">
        <v>42713</v>
      </c>
      <c r="AA2753" s="1" t="s">
        <v>4960</v>
      </c>
      <c r="AB2753" s="1" t="s">
        <v>8010</v>
      </c>
      <c r="AC2753" s="1" t="s">
        <v>8274</v>
      </c>
      <c r="AD2753" s="8"/>
    </row>
    <row r="2754" spans="2:60" s="21" customFormat="1" outlineLevel="5" x14ac:dyDescent="0.25">
      <c r="B2754" s="1"/>
      <c r="C2754" s="1"/>
      <c r="D2754" s="1"/>
      <c r="E2754" s="1"/>
      <c r="F2754" s="1"/>
      <c r="G2754" s="192" t="s">
        <v>1842</v>
      </c>
      <c r="H2754" s="188">
        <v>42718</v>
      </c>
      <c r="I2754" s="1" t="s">
        <v>8272</v>
      </c>
      <c r="J2754" s="294" t="s">
        <v>59</v>
      </c>
      <c r="K2754" s="1" t="s">
        <v>36</v>
      </c>
      <c r="L2754" s="1" t="s">
        <v>60</v>
      </c>
      <c r="M2754" s="1" t="s">
        <v>21</v>
      </c>
      <c r="N2754" s="1" t="s">
        <v>11</v>
      </c>
      <c r="O2754" s="9">
        <v>1038</v>
      </c>
      <c r="P2754" s="9">
        <v>0</v>
      </c>
      <c r="Q2754" s="9">
        <v>1038</v>
      </c>
      <c r="R2754" s="6" t="s">
        <v>1742</v>
      </c>
      <c r="S2754" s="5" t="s">
        <v>2725</v>
      </c>
      <c r="T2754" s="5" t="s">
        <v>57</v>
      </c>
      <c r="U2754" s="5" t="s">
        <v>1864</v>
      </c>
      <c r="V2754" s="1" t="s">
        <v>1638</v>
      </c>
      <c r="W2754" s="1" t="s">
        <v>8273</v>
      </c>
      <c r="X2754" s="1"/>
      <c r="Y2754" s="1"/>
      <c r="Z2754" s="4">
        <v>42718</v>
      </c>
      <c r="AA2754" s="1" t="s">
        <v>26</v>
      </c>
      <c r="AB2754" s="1" t="s">
        <v>8273</v>
      </c>
      <c r="AC2754" s="1" t="s">
        <v>8275</v>
      </c>
      <c r="AD2754" s="8"/>
    </row>
    <row r="2755" spans="2:60" s="21" customFormat="1" outlineLevel="5" x14ac:dyDescent="0.25">
      <c r="B2755" s="1"/>
      <c r="C2755" s="1"/>
      <c r="D2755" s="1"/>
      <c r="E2755" s="1"/>
      <c r="F2755" s="1"/>
      <c r="G2755" s="192" t="s">
        <v>1842</v>
      </c>
      <c r="H2755" s="188">
        <v>42734</v>
      </c>
      <c r="I2755" s="1" t="s">
        <v>8354</v>
      </c>
      <c r="J2755" s="294" t="s">
        <v>59</v>
      </c>
      <c r="K2755" s="1" t="s">
        <v>36</v>
      </c>
      <c r="L2755" s="1" t="s">
        <v>20</v>
      </c>
      <c r="M2755" s="1" t="s">
        <v>21</v>
      </c>
      <c r="N2755" s="1" t="s">
        <v>11</v>
      </c>
      <c r="O2755" s="9">
        <v>7725</v>
      </c>
      <c r="P2755" s="9">
        <v>0</v>
      </c>
      <c r="Q2755" s="9">
        <v>7725</v>
      </c>
      <c r="R2755" s="6" t="s">
        <v>47</v>
      </c>
      <c r="S2755" s="5" t="s">
        <v>2725</v>
      </c>
      <c r="T2755" s="5" t="s">
        <v>57</v>
      </c>
      <c r="U2755" s="5" t="s">
        <v>1864</v>
      </c>
      <c r="V2755" s="1" t="s">
        <v>56</v>
      </c>
      <c r="W2755" s="1" t="s">
        <v>8355</v>
      </c>
      <c r="X2755" s="1" t="s">
        <v>1596</v>
      </c>
      <c r="Y2755" s="1" t="s">
        <v>1597</v>
      </c>
      <c r="Z2755" s="4">
        <v>42734</v>
      </c>
      <c r="AA2755" s="1" t="s">
        <v>45</v>
      </c>
      <c r="AB2755" s="1" t="s">
        <v>8356</v>
      </c>
      <c r="AC2755" s="1"/>
      <c r="AD2755" s="8"/>
    </row>
    <row r="2756" spans="2:60" s="21" customFormat="1" outlineLevel="5" x14ac:dyDescent="0.25">
      <c r="B2756" s="1"/>
      <c r="C2756" s="1"/>
      <c r="D2756" s="1"/>
      <c r="E2756" s="1"/>
      <c r="F2756" s="1"/>
      <c r="G2756" s="192" t="s">
        <v>1842</v>
      </c>
      <c r="H2756" s="188">
        <v>42734</v>
      </c>
      <c r="I2756" s="1" t="s">
        <v>8372</v>
      </c>
      <c r="J2756" s="294" t="s">
        <v>59</v>
      </c>
      <c r="K2756" s="1" t="s">
        <v>36</v>
      </c>
      <c r="L2756" s="1" t="s">
        <v>20</v>
      </c>
      <c r="M2756" s="1" t="s">
        <v>21</v>
      </c>
      <c r="N2756" s="1" t="s">
        <v>11</v>
      </c>
      <c r="O2756" s="9">
        <v>2540</v>
      </c>
      <c r="P2756" s="9">
        <v>0</v>
      </c>
      <c r="Q2756" s="9">
        <v>2540</v>
      </c>
      <c r="R2756" s="6" t="s">
        <v>1742</v>
      </c>
      <c r="S2756" s="5" t="s">
        <v>2725</v>
      </c>
      <c r="T2756" s="5" t="s">
        <v>57</v>
      </c>
      <c r="U2756" s="5" t="s">
        <v>1864</v>
      </c>
      <c r="V2756" s="1" t="s">
        <v>1638</v>
      </c>
      <c r="W2756" s="1" t="s">
        <v>8373</v>
      </c>
      <c r="X2756" s="1"/>
      <c r="Y2756" s="1"/>
      <c r="Z2756" s="4">
        <v>42734</v>
      </c>
      <c r="AA2756" s="1" t="s">
        <v>26</v>
      </c>
      <c r="AB2756" s="1" t="s">
        <v>8374</v>
      </c>
      <c r="AC2756" s="1" t="s">
        <v>8375</v>
      </c>
      <c r="AD2756" s="8"/>
    </row>
    <row r="2757" spans="2:60" s="21" customFormat="1" outlineLevel="5" x14ac:dyDescent="0.25">
      <c r="B2757" s="1"/>
      <c r="C2757" s="1"/>
      <c r="D2757" s="1"/>
      <c r="E2757" s="1"/>
      <c r="F2757" s="1"/>
      <c r="G2757" s="192" t="s">
        <v>1842</v>
      </c>
      <c r="H2757" s="188">
        <v>42735</v>
      </c>
      <c r="I2757" s="1" t="s">
        <v>8399</v>
      </c>
      <c r="J2757" s="294" t="s">
        <v>59</v>
      </c>
      <c r="K2757" s="1" t="s">
        <v>36</v>
      </c>
      <c r="L2757" s="1" t="s">
        <v>20</v>
      </c>
      <c r="M2757" s="1" t="s">
        <v>21</v>
      </c>
      <c r="N2757" s="1" t="s">
        <v>11</v>
      </c>
      <c r="O2757" s="9">
        <v>24922</v>
      </c>
      <c r="P2757" s="9">
        <v>0</v>
      </c>
      <c r="Q2757" s="9">
        <v>24922</v>
      </c>
      <c r="R2757" s="6" t="s">
        <v>47</v>
      </c>
      <c r="S2757" s="5" t="s">
        <v>2725</v>
      </c>
      <c r="T2757" s="5" t="s">
        <v>57</v>
      </c>
      <c r="U2757" s="5" t="s">
        <v>1864</v>
      </c>
      <c r="V2757" s="1" t="s">
        <v>56</v>
      </c>
      <c r="W2757" s="1" t="s">
        <v>8400</v>
      </c>
      <c r="X2757" s="1" t="s">
        <v>8401</v>
      </c>
      <c r="Y2757" s="1" t="s">
        <v>8402</v>
      </c>
      <c r="Z2757" s="4">
        <v>42735</v>
      </c>
      <c r="AA2757" s="1" t="s">
        <v>1472</v>
      </c>
      <c r="AB2757" s="1" t="s">
        <v>8403</v>
      </c>
      <c r="AC2757" s="1"/>
      <c r="AD2757" s="8"/>
    </row>
    <row r="2758" spans="2:60" s="21" customFormat="1" outlineLevel="5" x14ac:dyDescent="0.25">
      <c r="B2758" s="1"/>
      <c r="C2758" s="1"/>
      <c r="D2758" s="1"/>
      <c r="E2758" s="1"/>
      <c r="F2758" s="1"/>
      <c r="G2758" s="192" t="s">
        <v>1842</v>
      </c>
      <c r="H2758" s="188">
        <v>42426</v>
      </c>
      <c r="I2758" s="1" t="s">
        <v>1286</v>
      </c>
      <c r="J2758" s="294" t="s">
        <v>63</v>
      </c>
      <c r="K2758" s="1" t="s">
        <v>36</v>
      </c>
      <c r="L2758" s="1" t="s">
        <v>20</v>
      </c>
      <c r="M2758" s="1" t="s">
        <v>21</v>
      </c>
      <c r="N2758" s="1" t="s">
        <v>11</v>
      </c>
      <c r="O2758" s="9">
        <v>1380</v>
      </c>
      <c r="P2758" s="9">
        <v>0</v>
      </c>
      <c r="Q2758" s="9">
        <v>1380</v>
      </c>
      <c r="R2758" s="6" t="s">
        <v>47</v>
      </c>
      <c r="S2758" s="5" t="s">
        <v>32</v>
      </c>
      <c r="T2758" s="5" t="s">
        <v>57</v>
      </c>
      <c r="U2758" s="5" t="s">
        <v>1864</v>
      </c>
      <c r="V2758" s="1" t="s">
        <v>35</v>
      </c>
      <c r="W2758" s="1" t="s">
        <v>2373</v>
      </c>
      <c r="X2758" s="1" t="s">
        <v>1817</v>
      </c>
      <c r="Y2758" s="1" t="s">
        <v>1818</v>
      </c>
      <c r="Z2758" s="4">
        <v>42426</v>
      </c>
      <c r="AA2758" s="1" t="s">
        <v>1472</v>
      </c>
      <c r="AB2758" s="1" t="s">
        <v>2070</v>
      </c>
      <c r="AC2758" s="1" t="s">
        <v>2374</v>
      </c>
      <c r="AD2758" s="8"/>
    </row>
    <row r="2759" spans="2:60" s="21" customFormat="1" outlineLevel="5" x14ac:dyDescent="0.25">
      <c r="B2759" s="1"/>
      <c r="C2759" s="1"/>
      <c r="D2759" s="1"/>
      <c r="E2759" s="1"/>
      <c r="F2759" s="1"/>
      <c r="G2759" s="192" t="s">
        <v>1842</v>
      </c>
      <c r="H2759" s="188">
        <v>42566</v>
      </c>
      <c r="I2759" s="1" t="s">
        <v>5518</v>
      </c>
      <c r="J2759" s="294" t="s">
        <v>63</v>
      </c>
      <c r="K2759" s="1" t="s">
        <v>36</v>
      </c>
      <c r="L2759" s="1" t="s">
        <v>20</v>
      </c>
      <c r="M2759" s="1" t="s">
        <v>21</v>
      </c>
      <c r="N2759" s="1" t="s">
        <v>11</v>
      </c>
      <c r="O2759" s="9">
        <v>2700</v>
      </c>
      <c r="P2759" s="9">
        <v>0</v>
      </c>
      <c r="Q2759" s="9">
        <v>2700</v>
      </c>
      <c r="R2759" s="6" t="s">
        <v>47</v>
      </c>
      <c r="S2759" s="5" t="s">
        <v>2725</v>
      </c>
      <c r="T2759" s="5" t="s">
        <v>57</v>
      </c>
      <c r="U2759" s="5" t="s">
        <v>1864</v>
      </c>
      <c r="V2759" s="1" t="s">
        <v>35</v>
      </c>
      <c r="W2759" s="1" t="s">
        <v>5519</v>
      </c>
      <c r="X2759" s="1" t="s">
        <v>5520</v>
      </c>
      <c r="Y2759" s="1" t="s">
        <v>5521</v>
      </c>
      <c r="Z2759" s="4">
        <v>42566</v>
      </c>
      <c r="AA2759" s="1" t="s">
        <v>1472</v>
      </c>
      <c r="AB2759" s="1" t="s">
        <v>5522</v>
      </c>
      <c r="AC2759" s="1" t="s">
        <v>5523</v>
      </c>
      <c r="AD2759" s="8"/>
    </row>
    <row r="2760" spans="2:60" s="21" customFormat="1" outlineLevel="5" x14ac:dyDescent="0.25">
      <c r="B2760" s="1"/>
      <c r="C2760" s="1"/>
      <c r="D2760" s="1"/>
      <c r="E2760" s="1"/>
      <c r="F2760" s="1"/>
      <c r="G2760" s="192" t="s">
        <v>1842</v>
      </c>
      <c r="H2760" s="188">
        <v>42566</v>
      </c>
      <c r="I2760" s="1" t="s">
        <v>5524</v>
      </c>
      <c r="J2760" s="294" t="s">
        <v>63</v>
      </c>
      <c r="K2760" s="1" t="s">
        <v>36</v>
      </c>
      <c r="L2760" s="1" t="s">
        <v>20</v>
      </c>
      <c r="M2760" s="1" t="s">
        <v>21</v>
      </c>
      <c r="N2760" s="1" t="s">
        <v>11</v>
      </c>
      <c r="O2760" s="9">
        <v>3600</v>
      </c>
      <c r="P2760" s="9">
        <v>0</v>
      </c>
      <c r="Q2760" s="9">
        <v>3600</v>
      </c>
      <c r="R2760" s="6" t="s">
        <v>47</v>
      </c>
      <c r="S2760" s="5" t="s">
        <v>2725</v>
      </c>
      <c r="T2760" s="5" t="s">
        <v>57</v>
      </c>
      <c r="U2760" s="5" t="s">
        <v>1864</v>
      </c>
      <c r="V2760" s="1" t="s">
        <v>35</v>
      </c>
      <c r="W2760" s="1" t="s">
        <v>5525</v>
      </c>
      <c r="X2760" s="1" t="s">
        <v>5520</v>
      </c>
      <c r="Y2760" s="1" t="s">
        <v>5521</v>
      </c>
      <c r="Z2760" s="4">
        <v>42566</v>
      </c>
      <c r="AA2760" s="1" t="s">
        <v>1472</v>
      </c>
      <c r="AB2760" s="1" t="s">
        <v>5526</v>
      </c>
      <c r="AC2760" s="1" t="s">
        <v>5527</v>
      </c>
      <c r="AD2760" s="8"/>
    </row>
    <row r="2761" spans="2:60" s="21" customFormat="1" outlineLevel="5" x14ac:dyDescent="0.25">
      <c r="B2761" s="1"/>
      <c r="C2761" s="1"/>
      <c r="D2761" s="1"/>
      <c r="E2761" s="1"/>
      <c r="F2761" s="1"/>
      <c r="G2761" s="192" t="s">
        <v>1842</v>
      </c>
      <c r="H2761" s="188">
        <v>42556</v>
      </c>
      <c r="I2761" s="1" t="s">
        <v>5528</v>
      </c>
      <c r="J2761" s="294" t="s">
        <v>63</v>
      </c>
      <c r="K2761" s="1" t="s">
        <v>36</v>
      </c>
      <c r="L2761" s="1" t="s">
        <v>20</v>
      </c>
      <c r="M2761" s="1" t="s">
        <v>21</v>
      </c>
      <c r="N2761" s="1" t="s">
        <v>11</v>
      </c>
      <c r="O2761" s="9">
        <v>7951.3</v>
      </c>
      <c r="P2761" s="9">
        <v>0</v>
      </c>
      <c r="Q2761" s="9">
        <v>7951.3</v>
      </c>
      <c r="R2761" s="6" t="s">
        <v>47</v>
      </c>
      <c r="S2761" s="5" t="s">
        <v>32</v>
      </c>
      <c r="T2761" s="5" t="s">
        <v>57</v>
      </c>
      <c r="U2761" s="5" t="s">
        <v>1864</v>
      </c>
      <c r="V2761" s="1" t="s">
        <v>35</v>
      </c>
      <c r="W2761" s="1" t="s">
        <v>5529</v>
      </c>
      <c r="X2761" s="1" t="s">
        <v>1812</v>
      </c>
      <c r="Y2761" s="1" t="s">
        <v>1813</v>
      </c>
      <c r="Z2761" s="4">
        <v>42556</v>
      </c>
      <c r="AA2761" s="1" t="s">
        <v>1657</v>
      </c>
      <c r="AB2761" s="1" t="s">
        <v>5530</v>
      </c>
      <c r="AC2761" s="1" t="s">
        <v>5531</v>
      </c>
      <c r="AD2761" s="8"/>
    </row>
    <row r="2762" spans="2:60" s="21" customFormat="1" outlineLevel="5" x14ac:dyDescent="0.25">
      <c r="B2762" s="1"/>
      <c r="C2762" s="1"/>
      <c r="D2762" s="1"/>
      <c r="E2762" s="1"/>
      <c r="F2762" s="1"/>
      <c r="G2762" s="192" t="s">
        <v>1842</v>
      </c>
      <c r="H2762" s="188">
        <v>42571</v>
      </c>
      <c r="I2762" s="1" t="s">
        <v>5540</v>
      </c>
      <c r="J2762" s="294" t="s">
        <v>63</v>
      </c>
      <c r="K2762" s="1" t="s">
        <v>36</v>
      </c>
      <c r="L2762" s="1" t="s">
        <v>20</v>
      </c>
      <c r="M2762" s="1" t="s">
        <v>21</v>
      </c>
      <c r="N2762" s="1" t="s">
        <v>11</v>
      </c>
      <c r="O2762" s="9">
        <v>2700</v>
      </c>
      <c r="P2762" s="9">
        <v>0</v>
      </c>
      <c r="Q2762" s="9">
        <v>2700</v>
      </c>
      <c r="R2762" s="6" t="s">
        <v>47</v>
      </c>
      <c r="S2762" s="5" t="s">
        <v>2725</v>
      </c>
      <c r="T2762" s="5" t="s">
        <v>57</v>
      </c>
      <c r="U2762" s="5" t="s">
        <v>1864</v>
      </c>
      <c r="V2762" s="1" t="s">
        <v>35</v>
      </c>
      <c r="W2762" s="1" t="s">
        <v>5541</v>
      </c>
      <c r="X2762" s="1" t="s">
        <v>5542</v>
      </c>
      <c r="Y2762" s="1" t="s">
        <v>5543</v>
      </c>
      <c r="Z2762" s="4">
        <v>42571</v>
      </c>
      <c r="AA2762" s="1" t="s">
        <v>1472</v>
      </c>
      <c r="AB2762" s="1" t="s">
        <v>1629</v>
      </c>
      <c r="AC2762" s="1" t="s">
        <v>5544</v>
      </c>
      <c r="AD2762" s="8"/>
    </row>
    <row r="2763" spans="2:60" outlineLevel="5" x14ac:dyDescent="0.25">
      <c r="B2763" s="1"/>
      <c r="C2763" s="1"/>
      <c r="D2763" s="1"/>
      <c r="E2763" s="1"/>
      <c r="F2763" s="1"/>
      <c r="G2763" s="192" t="s">
        <v>1842</v>
      </c>
      <c r="H2763" s="188">
        <v>42671</v>
      </c>
      <c r="I2763" s="1" t="s">
        <v>8481</v>
      </c>
      <c r="J2763" s="294" t="s">
        <v>63</v>
      </c>
      <c r="K2763" s="1" t="s">
        <v>36</v>
      </c>
      <c r="L2763" s="1" t="s">
        <v>34</v>
      </c>
      <c r="M2763" s="1" t="s">
        <v>21</v>
      </c>
      <c r="N2763" s="1" t="s">
        <v>11</v>
      </c>
      <c r="O2763" s="9">
        <v>3393.88</v>
      </c>
      <c r="P2763" s="9">
        <v>0</v>
      </c>
      <c r="Q2763" s="9">
        <f t="shared" ref="Q2763" si="799">O2763-P2763</f>
        <v>3393.88</v>
      </c>
      <c r="R2763" s="6" t="s">
        <v>47</v>
      </c>
      <c r="S2763" s="5" t="s">
        <v>2725</v>
      </c>
      <c r="T2763" s="5"/>
      <c r="U2763" s="446">
        <v>38</v>
      </c>
      <c r="V2763" s="1" t="s">
        <v>35</v>
      </c>
      <c r="W2763" s="1" t="s">
        <v>8482</v>
      </c>
      <c r="X2763" s="1" t="s">
        <v>1658</v>
      </c>
      <c r="Y2763" s="1" t="s">
        <v>1659</v>
      </c>
      <c r="Z2763" s="4">
        <v>42671</v>
      </c>
      <c r="AA2763" s="1" t="s">
        <v>1657</v>
      </c>
      <c r="AB2763" s="1" t="s">
        <v>8485</v>
      </c>
      <c r="AC2763" s="1" t="s">
        <v>8486</v>
      </c>
      <c r="AD2763" s="8"/>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row>
    <row r="2764" spans="2:60" s="21" customFormat="1" outlineLevel="5" x14ac:dyDescent="0.25">
      <c r="B2764" s="1"/>
      <c r="C2764" s="1"/>
      <c r="D2764" s="1"/>
      <c r="E2764" s="1"/>
      <c r="F2764" s="1"/>
      <c r="G2764" s="192" t="s">
        <v>1842</v>
      </c>
      <c r="H2764" s="188">
        <v>42566</v>
      </c>
      <c r="I2764" s="1" t="s">
        <v>4895</v>
      </c>
      <c r="J2764" s="294" t="s">
        <v>63</v>
      </c>
      <c r="K2764" s="1" t="s">
        <v>36</v>
      </c>
      <c r="L2764" s="1" t="s">
        <v>20</v>
      </c>
      <c r="M2764" s="1" t="s">
        <v>21</v>
      </c>
      <c r="N2764" s="1" t="s">
        <v>11</v>
      </c>
      <c r="O2764" s="9">
        <v>1798.7</v>
      </c>
      <c r="P2764" s="9">
        <v>0</v>
      </c>
      <c r="Q2764" s="9">
        <v>1798.7</v>
      </c>
      <c r="R2764" s="6" t="s">
        <v>1742</v>
      </c>
      <c r="S2764" s="5" t="s">
        <v>32</v>
      </c>
      <c r="T2764" s="5" t="s">
        <v>57</v>
      </c>
      <c r="U2764" s="5" t="s">
        <v>1864</v>
      </c>
      <c r="V2764" s="1" t="s">
        <v>1638</v>
      </c>
      <c r="W2764" s="1" t="s">
        <v>4896</v>
      </c>
      <c r="X2764" s="1"/>
      <c r="Y2764" s="1"/>
      <c r="Z2764" s="4">
        <v>42566</v>
      </c>
      <c r="AA2764" s="1" t="s">
        <v>26</v>
      </c>
      <c r="AB2764" s="1" t="s">
        <v>4896</v>
      </c>
      <c r="AC2764" s="1" t="s">
        <v>4897</v>
      </c>
      <c r="AD2764" s="8"/>
    </row>
    <row r="2765" spans="2:60" s="21" customFormat="1" outlineLevel="5" x14ac:dyDescent="0.25">
      <c r="B2765" s="1"/>
      <c r="C2765" s="1"/>
      <c r="D2765" s="1"/>
      <c r="E2765" s="1"/>
      <c r="F2765" s="1"/>
      <c r="G2765" s="192" t="s">
        <v>1842</v>
      </c>
      <c r="H2765" s="188">
        <v>42583</v>
      </c>
      <c r="I2765" s="1" t="s">
        <v>5571</v>
      </c>
      <c r="J2765" s="294" t="s">
        <v>63</v>
      </c>
      <c r="K2765" s="1" t="s">
        <v>36</v>
      </c>
      <c r="L2765" s="1" t="s">
        <v>20</v>
      </c>
      <c r="M2765" s="1" t="s">
        <v>21</v>
      </c>
      <c r="N2765" s="1" t="s">
        <v>11</v>
      </c>
      <c r="O2765" s="9">
        <v>1125</v>
      </c>
      <c r="P2765" s="9">
        <v>0</v>
      </c>
      <c r="Q2765" s="9">
        <v>1125</v>
      </c>
      <c r="R2765" s="6" t="s">
        <v>47</v>
      </c>
      <c r="S2765" s="5" t="s">
        <v>2725</v>
      </c>
      <c r="T2765" s="5" t="s">
        <v>57</v>
      </c>
      <c r="U2765" s="5" t="s">
        <v>1864</v>
      </c>
      <c r="V2765" s="1" t="s">
        <v>35</v>
      </c>
      <c r="W2765" s="1" t="s">
        <v>5572</v>
      </c>
      <c r="X2765" s="1" t="s">
        <v>1520</v>
      </c>
      <c r="Y2765" s="1" t="s">
        <v>1521</v>
      </c>
      <c r="Z2765" s="4">
        <v>42583</v>
      </c>
      <c r="AA2765" s="1" t="s">
        <v>45</v>
      </c>
      <c r="AB2765" s="1" t="s">
        <v>5573</v>
      </c>
      <c r="AC2765" s="1" t="s">
        <v>5574</v>
      </c>
      <c r="AD2765" s="8"/>
    </row>
    <row r="2766" spans="2:60" s="21" customFormat="1" outlineLevel="5" x14ac:dyDescent="0.25">
      <c r="B2766" s="1"/>
      <c r="C2766" s="1"/>
      <c r="D2766" s="1"/>
      <c r="E2766" s="1"/>
      <c r="F2766" s="1"/>
      <c r="G2766" s="192" t="s">
        <v>1842</v>
      </c>
      <c r="H2766" s="188">
        <v>42620</v>
      </c>
      <c r="I2766" s="1" t="s">
        <v>5622</v>
      </c>
      <c r="J2766" s="294" t="s">
        <v>63</v>
      </c>
      <c r="K2766" s="1" t="s">
        <v>36</v>
      </c>
      <c r="L2766" s="1" t="s">
        <v>20</v>
      </c>
      <c r="M2766" s="1" t="s">
        <v>21</v>
      </c>
      <c r="N2766" s="1" t="s">
        <v>11</v>
      </c>
      <c r="O2766" s="9">
        <v>2120</v>
      </c>
      <c r="P2766" s="9">
        <v>0</v>
      </c>
      <c r="Q2766" s="9">
        <v>2120</v>
      </c>
      <c r="R2766" s="6" t="s">
        <v>47</v>
      </c>
      <c r="S2766" s="5" t="s">
        <v>2725</v>
      </c>
      <c r="T2766" s="5" t="s">
        <v>57</v>
      </c>
      <c r="U2766" s="5" t="s">
        <v>1864</v>
      </c>
      <c r="V2766" s="1" t="s">
        <v>35</v>
      </c>
      <c r="W2766" s="1" t="s">
        <v>5623</v>
      </c>
      <c r="X2766" s="1" t="s">
        <v>5508</v>
      </c>
      <c r="Y2766" s="1" t="s">
        <v>5509</v>
      </c>
      <c r="Z2766" s="4">
        <v>42620</v>
      </c>
      <c r="AA2766" s="1" t="s">
        <v>45</v>
      </c>
      <c r="AB2766" s="1" t="s">
        <v>5624</v>
      </c>
      <c r="AC2766" s="1" t="s">
        <v>5625</v>
      </c>
      <c r="AD2766" s="8"/>
    </row>
    <row r="2767" spans="2:60" s="21" customFormat="1" outlineLevel="5" x14ac:dyDescent="0.25">
      <c r="B2767" s="1"/>
      <c r="C2767" s="1"/>
      <c r="D2767" s="1"/>
      <c r="E2767" s="1"/>
      <c r="F2767" s="1"/>
      <c r="G2767" s="192" t="s">
        <v>1842</v>
      </c>
      <c r="H2767" s="188">
        <v>42669</v>
      </c>
      <c r="I2767" s="1" t="s">
        <v>8439</v>
      </c>
      <c r="J2767" s="294" t="s">
        <v>63</v>
      </c>
      <c r="K2767" s="1" t="s">
        <v>36</v>
      </c>
      <c r="L2767" s="1" t="s">
        <v>20</v>
      </c>
      <c r="M2767" s="1" t="s">
        <v>21</v>
      </c>
      <c r="N2767" s="1" t="s">
        <v>11</v>
      </c>
      <c r="O2767" s="9">
        <v>2100</v>
      </c>
      <c r="P2767" s="9">
        <v>0</v>
      </c>
      <c r="Q2767" s="9">
        <v>2100</v>
      </c>
      <c r="R2767" s="6" t="s">
        <v>47</v>
      </c>
      <c r="S2767" s="5" t="s">
        <v>2725</v>
      </c>
      <c r="T2767" s="5" t="s">
        <v>57</v>
      </c>
      <c r="U2767" s="5" t="s">
        <v>1864</v>
      </c>
      <c r="V2767" s="1" t="s">
        <v>7163</v>
      </c>
      <c r="W2767" s="1" t="s">
        <v>8440</v>
      </c>
      <c r="X2767" s="1" t="s">
        <v>1777</v>
      </c>
      <c r="Y2767" s="1" t="s">
        <v>1778</v>
      </c>
      <c r="Z2767" s="4">
        <v>42669</v>
      </c>
      <c r="AA2767" s="1" t="s">
        <v>45</v>
      </c>
      <c r="AB2767" s="1" t="s">
        <v>8441</v>
      </c>
      <c r="AC2767" s="1" t="s">
        <v>8442</v>
      </c>
      <c r="AD2767" s="8"/>
    </row>
    <row r="2768" spans="2:60" s="21" customFormat="1" outlineLevel="5" x14ac:dyDescent="0.25">
      <c r="B2768" s="1"/>
      <c r="C2768" s="1"/>
      <c r="D2768" s="1"/>
      <c r="E2768" s="1"/>
      <c r="F2768" s="1"/>
      <c r="G2768" s="192" t="s">
        <v>1842</v>
      </c>
      <c r="H2768" s="188">
        <v>42668</v>
      </c>
      <c r="I2768" s="1" t="s">
        <v>8443</v>
      </c>
      <c r="J2768" s="294" t="s">
        <v>63</v>
      </c>
      <c r="K2768" s="1" t="s">
        <v>36</v>
      </c>
      <c r="L2768" s="1" t="s">
        <v>20</v>
      </c>
      <c r="M2768" s="1" t="s">
        <v>21</v>
      </c>
      <c r="N2768" s="1" t="s">
        <v>11</v>
      </c>
      <c r="O2768" s="9">
        <v>7840</v>
      </c>
      <c r="P2768" s="9">
        <v>0</v>
      </c>
      <c r="Q2768" s="9">
        <v>7840</v>
      </c>
      <c r="R2768" s="6" t="s">
        <v>47</v>
      </c>
      <c r="S2768" s="5" t="s">
        <v>2725</v>
      </c>
      <c r="T2768" s="5" t="s">
        <v>57</v>
      </c>
      <c r="U2768" s="5" t="s">
        <v>1864</v>
      </c>
      <c r="V2768" s="1" t="s">
        <v>7163</v>
      </c>
      <c r="W2768" s="1" t="s">
        <v>8444</v>
      </c>
      <c r="X2768" s="1" t="s">
        <v>1596</v>
      </c>
      <c r="Y2768" s="1" t="s">
        <v>1597</v>
      </c>
      <c r="Z2768" s="4">
        <v>42668</v>
      </c>
      <c r="AA2768" s="1" t="s">
        <v>45</v>
      </c>
      <c r="AB2768" s="1" t="s">
        <v>8445</v>
      </c>
      <c r="AC2768" s="1" t="s">
        <v>8446</v>
      </c>
      <c r="AD2768" s="8"/>
    </row>
    <row r="2769" spans="2:30" s="21" customFormat="1" outlineLevel="5" x14ac:dyDescent="0.25">
      <c r="B2769" s="1"/>
      <c r="C2769" s="1"/>
      <c r="D2769" s="1"/>
      <c r="E2769" s="1"/>
      <c r="F2769" s="1"/>
      <c r="G2769" s="192" t="s">
        <v>1842</v>
      </c>
      <c r="H2769" s="188">
        <v>42674</v>
      </c>
      <c r="I2769" s="1" t="s">
        <v>8466</v>
      </c>
      <c r="J2769" s="294" t="s">
        <v>63</v>
      </c>
      <c r="K2769" s="1" t="s">
        <v>36</v>
      </c>
      <c r="L2769" s="1" t="s">
        <v>20</v>
      </c>
      <c r="M2769" s="1" t="s">
        <v>21</v>
      </c>
      <c r="N2769" s="1" t="s">
        <v>11</v>
      </c>
      <c r="O2769" s="9">
        <v>7800</v>
      </c>
      <c r="P2769" s="9">
        <v>0</v>
      </c>
      <c r="Q2769" s="9">
        <v>7800</v>
      </c>
      <c r="R2769" s="6" t="s">
        <v>47</v>
      </c>
      <c r="S2769" s="5" t="s">
        <v>2725</v>
      </c>
      <c r="T2769" s="5" t="s">
        <v>57</v>
      </c>
      <c r="U2769" s="5" t="s">
        <v>1864</v>
      </c>
      <c r="V2769" s="1" t="s">
        <v>7184</v>
      </c>
      <c r="W2769" s="1" t="s">
        <v>8467</v>
      </c>
      <c r="X2769" s="1" t="s">
        <v>4963</v>
      </c>
      <c r="Y2769" s="1" t="s">
        <v>4964</v>
      </c>
      <c r="Z2769" s="4">
        <v>42674</v>
      </c>
      <c r="AA2769" s="1" t="s">
        <v>45</v>
      </c>
      <c r="AB2769" s="1" t="s">
        <v>8468</v>
      </c>
      <c r="AC2769" s="1" t="s">
        <v>8469</v>
      </c>
      <c r="AD2769" s="8"/>
    </row>
    <row r="2770" spans="2:30" s="21" customFormat="1" outlineLevel="5" x14ac:dyDescent="0.25">
      <c r="B2770" s="1"/>
      <c r="C2770" s="1"/>
      <c r="D2770" s="1"/>
      <c r="E2770" s="1"/>
      <c r="F2770" s="1"/>
      <c r="G2770" s="192" t="s">
        <v>1842</v>
      </c>
      <c r="H2770" s="188">
        <v>42674</v>
      </c>
      <c r="I2770" s="1" t="s">
        <v>8474</v>
      </c>
      <c r="J2770" s="294" t="s">
        <v>63</v>
      </c>
      <c r="K2770" s="1" t="s">
        <v>36</v>
      </c>
      <c r="L2770" s="1" t="s">
        <v>20</v>
      </c>
      <c r="M2770" s="1" t="s">
        <v>21</v>
      </c>
      <c r="N2770" s="1" t="s">
        <v>11</v>
      </c>
      <c r="O2770" s="9">
        <v>13271.42</v>
      </c>
      <c r="P2770" s="9">
        <v>0</v>
      </c>
      <c r="Q2770" s="9">
        <v>13271.42</v>
      </c>
      <c r="R2770" s="6" t="s">
        <v>47</v>
      </c>
      <c r="S2770" s="5" t="s">
        <v>2725</v>
      </c>
      <c r="T2770" s="5" t="s">
        <v>57</v>
      </c>
      <c r="U2770" s="5" t="s">
        <v>1864</v>
      </c>
      <c r="V2770" s="1" t="s">
        <v>7184</v>
      </c>
      <c r="W2770" s="1" t="s">
        <v>8227</v>
      </c>
      <c r="X2770" s="1" t="s">
        <v>1773</v>
      </c>
      <c r="Y2770" s="1" t="s">
        <v>1774</v>
      </c>
      <c r="Z2770" s="4">
        <v>42674</v>
      </c>
      <c r="AA2770" s="1" t="s">
        <v>1472</v>
      </c>
      <c r="AB2770" s="1" t="s">
        <v>8475</v>
      </c>
      <c r="AC2770" s="1" t="s">
        <v>8476</v>
      </c>
      <c r="AD2770" s="8"/>
    </row>
    <row r="2771" spans="2:30" s="21" customFormat="1" outlineLevel="5" x14ac:dyDescent="0.25">
      <c r="B2771" s="1"/>
      <c r="C2771" s="1"/>
      <c r="D2771" s="1"/>
      <c r="E2771" s="1"/>
      <c r="F2771" s="1"/>
      <c r="G2771" s="192" t="s">
        <v>1842</v>
      </c>
      <c r="H2771" s="188">
        <v>42684</v>
      </c>
      <c r="I2771" s="1" t="s">
        <v>8493</v>
      </c>
      <c r="J2771" s="294" t="s">
        <v>63</v>
      </c>
      <c r="K2771" s="1" t="s">
        <v>36</v>
      </c>
      <c r="L2771" s="1" t="s">
        <v>20</v>
      </c>
      <c r="M2771" s="1" t="s">
        <v>21</v>
      </c>
      <c r="N2771" s="1" t="s">
        <v>11</v>
      </c>
      <c r="O2771" s="9">
        <v>16785.599999999999</v>
      </c>
      <c r="P2771" s="9">
        <v>0</v>
      </c>
      <c r="Q2771" s="9">
        <v>16785.599999999999</v>
      </c>
      <c r="R2771" s="6" t="s">
        <v>47</v>
      </c>
      <c r="S2771" s="5" t="s">
        <v>2725</v>
      </c>
      <c r="T2771" s="5" t="s">
        <v>57</v>
      </c>
      <c r="U2771" s="5" t="s">
        <v>1864</v>
      </c>
      <c r="V2771" s="1" t="s">
        <v>7163</v>
      </c>
      <c r="W2771" s="1" t="s">
        <v>8494</v>
      </c>
      <c r="X2771" s="1" t="s">
        <v>3499</v>
      </c>
      <c r="Y2771" s="1" t="s">
        <v>3500</v>
      </c>
      <c r="Z2771" s="4">
        <v>42684</v>
      </c>
      <c r="AA2771" s="1" t="s">
        <v>1472</v>
      </c>
      <c r="AB2771" s="1" t="s">
        <v>8495</v>
      </c>
      <c r="AC2771" s="1" t="s">
        <v>8496</v>
      </c>
      <c r="AD2771" s="8"/>
    </row>
    <row r="2772" spans="2:30" s="21" customFormat="1" outlineLevel="5" x14ac:dyDescent="0.25">
      <c r="B2772" s="1"/>
      <c r="C2772" s="1"/>
      <c r="D2772" s="1"/>
      <c r="E2772" s="1"/>
      <c r="F2772" s="1"/>
      <c r="G2772" s="192" t="s">
        <v>1842</v>
      </c>
      <c r="H2772" s="188">
        <v>42683</v>
      </c>
      <c r="I2772" s="1" t="s">
        <v>8497</v>
      </c>
      <c r="J2772" s="294" t="s">
        <v>63</v>
      </c>
      <c r="K2772" s="1" t="s">
        <v>36</v>
      </c>
      <c r="L2772" s="1" t="s">
        <v>20</v>
      </c>
      <c r="M2772" s="1" t="s">
        <v>21</v>
      </c>
      <c r="N2772" s="1" t="s">
        <v>11</v>
      </c>
      <c r="O2772" s="9">
        <v>7680</v>
      </c>
      <c r="P2772" s="9">
        <v>0</v>
      </c>
      <c r="Q2772" s="9">
        <v>7680</v>
      </c>
      <c r="R2772" s="6" t="s">
        <v>47</v>
      </c>
      <c r="S2772" s="5" t="s">
        <v>2725</v>
      </c>
      <c r="T2772" s="5" t="s">
        <v>57</v>
      </c>
      <c r="U2772" s="5" t="s">
        <v>1864</v>
      </c>
      <c r="V2772" s="1" t="s">
        <v>7163</v>
      </c>
      <c r="W2772" s="1" t="s">
        <v>8498</v>
      </c>
      <c r="X2772" s="1" t="s">
        <v>8499</v>
      </c>
      <c r="Y2772" s="1" t="s">
        <v>8500</v>
      </c>
      <c r="Z2772" s="4">
        <v>42683</v>
      </c>
      <c r="AA2772" s="1" t="s">
        <v>45</v>
      </c>
      <c r="AB2772" s="1" t="s">
        <v>8501</v>
      </c>
      <c r="AC2772" s="1" t="s">
        <v>8502</v>
      </c>
      <c r="AD2772" s="8"/>
    </row>
    <row r="2773" spans="2:30" s="21" customFormat="1" outlineLevel="5" x14ac:dyDescent="0.25">
      <c r="B2773" s="1"/>
      <c r="C2773" s="1"/>
      <c r="D2773" s="1"/>
      <c r="E2773" s="1"/>
      <c r="F2773" s="1"/>
      <c r="G2773" s="192" t="s">
        <v>1842</v>
      </c>
      <c r="H2773" s="188">
        <v>42688</v>
      </c>
      <c r="I2773" s="1" t="s">
        <v>8503</v>
      </c>
      <c r="J2773" s="294" t="s">
        <v>63</v>
      </c>
      <c r="K2773" s="1" t="s">
        <v>36</v>
      </c>
      <c r="L2773" s="1" t="s">
        <v>20</v>
      </c>
      <c r="M2773" s="1" t="s">
        <v>21</v>
      </c>
      <c r="N2773" s="1" t="s">
        <v>11</v>
      </c>
      <c r="O2773" s="9">
        <v>1400</v>
      </c>
      <c r="P2773" s="9">
        <v>0</v>
      </c>
      <c r="Q2773" s="9">
        <v>1400</v>
      </c>
      <c r="R2773" s="6" t="s">
        <v>47</v>
      </c>
      <c r="S2773" s="5" t="s">
        <v>2725</v>
      </c>
      <c r="T2773" s="5" t="s">
        <v>57</v>
      </c>
      <c r="U2773" s="5" t="s">
        <v>1864</v>
      </c>
      <c r="V2773" s="1" t="s">
        <v>7163</v>
      </c>
      <c r="W2773" s="1" t="s">
        <v>8504</v>
      </c>
      <c r="X2773" s="1" t="s">
        <v>3499</v>
      </c>
      <c r="Y2773" s="1" t="s">
        <v>3500</v>
      </c>
      <c r="Z2773" s="4">
        <v>42688</v>
      </c>
      <c r="AA2773" s="1" t="s">
        <v>45</v>
      </c>
      <c r="AB2773" s="1" t="s">
        <v>8505</v>
      </c>
      <c r="AC2773" s="1" t="s">
        <v>8506</v>
      </c>
      <c r="AD2773" s="8"/>
    </row>
    <row r="2774" spans="2:30" s="21" customFormat="1" outlineLevel="5" x14ac:dyDescent="0.25">
      <c r="B2774" s="1"/>
      <c r="C2774" s="1"/>
      <c r="D2774" s="1"/>
      <c r="E2774" s="1"/>
      <c r="F2774" s="1"/>
      <c r="G2774" s="192" t="s">
        <v>1842</v>
      </c>
      <c r="H2774" s="188">
        <v>42689</v>
      </c>
      <c r="I2774" s="1" t="s">
        <v>8509</v>
      </c>
      <c r="J2774" s="294" t="s">
        <v>63</v>
      </c>
      <c r="K2774" s="1" t="s">
        <v>36</v>
      </c>
      <c r="L2774" s="1" t="s">
        <v>20</v>
      </c>
      <c r="M2774" s="1" t="s">
        <v>21</v>
      </c>
      <c r="N2774" s="1" t="s">
        <v>11</v>
      </c>
      <c r="O2774" s="9">
        <v>1800</v>
      </c>
      <c r="P2774" s="9">
        <v>0</v>
      </c>
      <c r="Q2774" s="9">
        <v>1800</v>
      </c>
      <c r="R2774" s="6" t="s">
        <v>47</v>
      </c>
      <c r="S2774" s="5" t="s">
        <v>2725</v>
      </c>
      <c r="T2774" s="5" t="s">
        <v>57</v>
      </c>
      <c r="U2774" s="5" t="s">
        <v>1864</v>
      </c>
      <c r="V2774" s="1" t="s">
        <v>7163</v>
      </c>
      <c r="W2774" s="1" t="s">
        <v>8510</v>
      </c>
      <c r="X2774" s="1" t="s">
        <v>5520</v>
      </c>
      <c r="Y2774" s="1" t="s">
        <v>5521</v>
      </c>
      <c r="Z2774" s="4">
        <v>42689</v>
      </c>
      <c r="AA2774" s="1" t="s">
        <v>1472</v>
      </c>
      <c r="AB2774" s="1" t="s">
        <v>8511</v>
      </c>
      <c r="AC2774" s="1" t="s">
        <v>8512</v>
      </c>
      <c r="AD2774" s="8"/>
    </row>
    <row r="2775" spans="2:30" s="21" customFormat="1" outlineLevel="5" x14ac:dyDescent="0.25">
      <c r="B2775" s="1"/>
      <c r="C2775" s="1"/>
      <c r="D2775" s="1"/>
      <c r="E2775" s="1"/>
      <c r="F2775" s="1"/>
      <c r="G2775" s="192" t="s">
        <v>1842</v>
      </c>
      <c r="H2775" s="188">
        <v>42702</v>
      </c>
      <c r="I2775" s="1" t="s">
        <v>8519</v>
      </c>
      <c r="J2775" s="294" t="s">
        <v>63</v>
      </c>
      <c r="K2775" s="1" t="s">
        <v>36</v>
      </c>
      <c r="L2775" s="1" t="s">
        <v>20</v>
      </c>
      <c r="M2775" s="1" t="s">
        <v>21</v>
      </c>
      <c r="N2775" s="1" t="s">
        <v>11</v>
      </c>
      <c r="O2775" s="9">
        <v>18313.75</v>
      </c>
      <c r="P2775" s="9">
        <v>0</v>
      </c>
      <c r="Q2775" s="9">
        <v>18313.75</v>
      </c>
      <c r="R2775" s="6" t="s">
        <v>47</v>
      </c>
      <c r="S2775" s="5" t="s">
        <v>2725</v>
      </c>
      <c r="T2775" s="5" t="s">
        <v>57</v>
      </c>
      <c r="U2775" s="5" t="s">
        <v>1864</v>
      </c>
      <c r="V2775" s="1" t="s">
        <v>35</v>
      </c>
      <c r="W2775" s="1" t="s">
        <v>8520</v>
      </c>
      <c r="X2775" s="1" t="s">
        <v>8138</v>
      </c>
      <c r="Y2775" s="1" t="s">
        <v>8139</v>
      </c>
      <c r="Z2775" s="4">
        <v>42702</v>
      </c>
      <c r="AA2775" s="1" t="s">
        <v>45</v>
      </c>
      <c r="AB2775" s="1" t="s">
        <v>8521</v>
      </c>
      <c r="AC2775" s="1" t="s">
        <v>8522</v>
      </c>
      <c r="AD2775" s="8"/>
    </row>
    <row r="2776" spans="2:30" s="21" customFormat="1" outlineLevel="5" x14ac:dyDescent="0.25">
      <c r="B2776" s="1"/>
      <c r="C2776" s="1"/>
      <c r="D2776" s="1"/>
      <c r="E2776" s="1"/>
      <c r="F2776" s="1"/>
      <c r="G2776" s="192" t="s">
        <v>1842</v>
      </c>
      <c r="H2776" s="188">
        <v>42702</v>
      </c>
      <c r="I2776" s="1" t="s">
        <v>8008</v>
      </c>
      <c r="J2776" s="294" t="s">
        <v>63</v>
      </c>
      <c r="K2776" s="1" t="s">
        <v>36</v>
      </c>
      <c r="L2776" s="1" t="s">
        <v>20</v>
      </c>
      <c r="M2776" s="1" t="s">
        <v>21</v>
      </c>
      <c r="N2776" s="1" t="s">
        <v>11</v>
      </c>
      <c r="O2776" s="9">
        <v>427</v>
      </c>
      <c r="P2776" s="9">
        <v>0</v>
      </c>
      <c r="Q2776" s="9">
        <v>427</v>
      </c>
      <c r="R2776" s="6" t="s">
        <v>1742</v>
      </c>
      <c r="S2776" s="5" t="s">
        <v>2725</v>
      </c>
      <c r="T2776" s="5" t="s">
        <v>57</v>
      </c>
      <c r="U2776" s="5" t="s">
        <v>1864</v>
      </c>
      <c r="V2776" s="1" t="s">
        <v>7163</v>
      </c>
      <c r="W2776" s="1" t="s">
        <v>8009</v>
      </c>
      <c r="X2776" s="1"/>
      <c r="Y2776" s="1"/>
      <c r="Z2776" s="4">
        <v>42702</v>
      </c>
      <c r="AA2776" s="1" t="s">
        <v>26</v>
      </c>
      <c r="AB2776" s="1" t="s">
        <v>8010</v>
      </c>
      <c r="AC2776" s="1" t="s">
        <v>8011</v>
      </c>
      <c r="AD2776" s="8"/>
    </row>
    <row r="2777" spans="2:30" s="21" customFormat="1" outlineLevel="5" x14ac:dyDescent="0.25">
      <c r="B2777" s="1"/>
      <c r="C2777" s="1"/>
      <c r="D2777" s="1"/>
      <c r="E2777" s="1"/>
      <c r="F2777" s="1"/>
      <c r="G2777" s="192" t="s">
        <v>1842</v>
      </c>
      <c r="H2777" s="188">
        <v>42710</v>
      </c>
      <c r="I2777" s="1" t="s">
        <v>8028</v>
      </c>
      <c r="J2777" s="294" t="s">
        <v>63</v>
      </c>
      <c r="K2777" s="1" t="s">
        <v>33</v>
      </c>
      <c r="L2777" s="1" t="s">
        <v>34</v>
      </c>
      <c r="M2777" s="1" t="s">
        <v>21</v>
      </c>
      <c r="N2777" s="1" t="s">
        <v>11</v>
      </c>
      <c r="O2777" s="9">
        <v>2924.9</v>
      </c>
      <c r="P2777" s="9">
        <v>0</v>
      </c>
      <c r="Q2777" s="9">
        <v>2924.9</v>
      </c>
      <c r="R2777" s="6" t="s">
        <v>61</v>
      </c>
      <c r="S2777" s="5" t="s">
        <v>32</v>
      </c>
      <c r="T2777" s="5" t="s">
        <v>57</v>
      </c>
      <c r="U2777" s="5" t="s">
        <v>1864</v>
      </c>
      <c r="V2777" s="1" t="s">
        <v>7163</v>
      </c>
      <c r="W2777" s="1" t="s">
        <v>8029</v>
      </c>
      <c r="X2777" s="1"/>
      <c r="Y2777" s="1"/>
      <c r="Z2777" s="4">
        <v>42710</v>
      </c>
      <c r="AA2777" s="1" t="s">
        <v>26</v>
      </c>
      <c r="AB2777" s="1" t="s">
        <v>8030</v>
      </c>
      <c r="AC2777" s="1" t="s">
        <v>8031</v>
      </c>
      <c r="AD2777" s="8"/>
    </row>
    <row r="2778" spans="2:30" s="21" customFormat="1" outlineLevel="5" x14ac:dyDescent="0.25">
      <c r="B2778" s="1"/>
      <c r="C2778" s="1"/>
      <c r="D2778" s="1"/>
      <c r="E2778" s="1"/>
      <c r="F2778" s="1"/>
      <c r="G2778" s="192" t="s">
        <v>1842</v>
      </c>
      <c r="H2778" s="188">
        <v>42720</v>
      </c>
      <c r="I2778" s="1" t="s">
        <v>8562</v>
      </c>
      <c r="J2778" s="294" t="s">
        <v>63</v>
      </c>
      <c r="K2778" s="1" t="s">
        <v>36</v>
      </c>
      <c r="L2778" s="1" t="s">
        <v>20</v>
      </c>
      <c r="M2778" s="1" t="s">
        <v>21</v>
      </c>
      <c r="N2778" s="1" t="s">
        <v>11</v>
      </c>
      <c r="O2778" s="9">
        <v>2500</v>
      </c>
      <c r="P2778" s="9">
        <v>0</v>
      </c>
      <c r="Q2778" s="9">
        <v>2500</v>
      </c>
      <c r="R2778" s="6" t="s">
        <v>47</v>
      </c>
      <c r="S2778" s="5" t="s">
        <v>2725</v>
      </c>
      <c r="T2778" s="5" t="s">
        <v>57</v>
      </c>
      <c r="U2778" s="5" t="s">
        <v>1864</v>
      </c>
      <c r="V2778" s="1" t="s">
        <v>7163</v>
      </c>
      <c r="W2778" s="1" t="s">
        <v>5417</v>
      </c>
      <c r="X2778" s="1" t="s">
        <v>8563</v>
      </c>
      <c r="Y2778" s="1" t="s">
        <v>8564</v>
      </c>
      <c r="Z2778" s="4">
        <v>42720</v>
      </c>
      <c r="AA2778" s="1" t="s">
        <v>45</v>
      </c>
      <c r="AB2778" s="1" t="s">
        <v>8565</v>
      </c>
      <c r="AC2778" s="1" t="s">
        <v>8566</v>
      </c>
      <c r="AD2778" s="8"/>
    </row>
    <row r="2779" spans="2:30" s="21" customFormat="1" outlineLevel="5" x14ac:dyDescent="0.25">
      <c r="B2779" s="1"/>
      <c r="C2779" s="1"/>
      <c r="D2779" s="1"/>
      <c r="E2779" s="1"/>
      <c r="F2779" s="1"/>
      <c r="G2779" s="192" t="s">
        <v>1842</v>
      </c>
      <c r="H2779" s="188">
        <v>42726</v>
      </c>
      <c r="I2779" s="1" t="s">
        <v>8570</v>
      </c>
      <c r="J2779" s="294" t="s">
        <v>63</v>
      </c>
      <c r="K2779" s="1" t="s">
        <v>36</v>
      </c>
      <c r="L2779" s="1" t="s">
        <v>20</v>
      </c>
      <c r="M2779" s="1" t="s">
        <v>21</v>
      </c>
      <c r="N2779" s="1" t="s">
        <v>11</v>
      </c>
      <c r="O2779" s="9">
        <v>30375</v>
      </c>
      <c r="P2779" s="9">
        <v>0</v>
      </c>
      <c r="Q2779" s="9">
        <v>30375</v>
      </c>
      <c r="R2779" s="6" t="s">
        <v>47</v>
      </c>
      <c r="S2779" s="5" t="s">
        <v>2725</v>
      </c>
      <c r="T2779" s="5" t="s">
        <v>57</v>
      </c>
      <c r="U2779" s="5" t="s">
        <v>1864</v>
      </c>
      <c r="V2779" s="1" t="s">
        <v>7163</v>
      </c>
      <c r="W2779" s="1" t="s">
        <v>8086</v>
      </c>
      <c r="X2779" s="1" t="s">
        <v>1773</v>
      </c>
      <c r="Y2779" s="1" t="s">
        <v>1774</v>
      </c>
      <c r="Z2779" s="4">
        <v>42726</v>
      </c>
      <c r="AA2779" s="1" t="s">
        <v>1472</v>
      </c>
      <c r="AB2779" s="1" t="s">
        <v>3149</v>
      </c>
      <c r="AC2779" s="1" t="s">
        <v>8571</v>
      </c>
      <c r="AD2779" s="8"/>
    </row>
    <row r="2780" spans="2:30" s="21" customFormat="1" outlineLevel="5" x14ac:dyDescent="0.25">
      <c r="B2780" s="1"/>
      <c r="C2780" s="1"/>
      <c r="D2780" s="1"/>
      <c r="E2780" s="1"/>
      <c r="F2780" s="1"/>
      <c r="G2780" s="192" t="s">
        <v>1842</v>
      </c>
      <c r="H2780" s="188">
        <v>42734</v>
      </c>
      <c r="I2780" s="1" t="s">
        <v>8576</v>
      </c>
      <c r="J2780" s="294" t="s">
        <v>63</v>
      </c>
      <c r="K2780" s="1" t="s">
        <v>36</v>
      </c>
      <c r="L2780" s="1" t="s">
        <v>20</v>
      </c>
      <c r="M2780" s="1" t="s">
        <v>21</v>
      </c>
      <c r="N2780" s="1" t="s">
        <v>11</v>
      </c>
      <c r="O2780" s="9">
        <v>6900</v>
      </c>
      <c r="P2780" s="9">
        <v>0</v>
      </c>
      <c r="Q2780" s="9">
        <v>6900</v>
      </c>
      <c r="R2780" s="6" t="s">
        <v>47</v>
      </c>
      <c r="S2780" s="5" t="s">
        <v>2725</v>
      </c>
      <c r="T2780" s="5" t="s">
        <v>57</v>
      </c>
      <c r="U2780" s="5" t="s">
        <v>1864</v>
      </c>
      <c r="V2780" s="1" t="s">
        <v>7163</v>
      </c>
      <c r="W2780" s="1" t="s">
        <v>8577</v>
      </c>
      <c r="X2780" s="1" t="s">
        <v>1781</v>
      </c>
      <c r="Y2780" s="1" t="s">
        <v>1782</v>
      </c>
      <c r="Z2780" s="4">
        <v>42734</v>
      </c>
      <c r="AA2780" s="1" t="s">
        <v>1472</v>
      </c>
      <c r="AB2780" s="1" t="s">
        <v>8578</v>
      </c>
      <c r="AC2780" s="1"/>
      <c r="AD2780" s="8"/>
    </row>
    <row r="2781" spans="2:30" s="21" customFormat="1" outlineLevel="5" x14ac:dyDescent="0.25">
      <c r="B2781" s="1"/>
      <c r="C2781" s="1"/>
      <c r="D2781" s="1"/>
      <c r="E2781" s="1"/>
      <c r="F2781" s="1"/>
      <c r="G2781" s="192" t="s">
        <v>1842</v>
      </c>
      <c r="H2781" s="188">
        <v>42719</v>
      </c>
      <c r="I2781" s="1" t="s">
        <v>8582</v>
      </c>
      <c r="J2781" s="294" t="s">
        <v>63</v>
      </c>
      <c r="K2781" s="1" t="s">
        <v>36</v>
      </c>
      <c r="L2781" s="1" t="s">
        <v>20</v>
      </c>
      <c r="M2781" s="1" t="s">
        <v>21</v>
      </c>
      <c r="N2781" s="1" t="s">
        <v>11</v>
      </c>
      <c r="O2781" s="9">
        <v>17100</v>
      </c>
      <c r="P2781" s="9">
        <v>0</v>
      </c>
      <c r="Q2781" s="9">
        <v>17100</v>
      </c>
      <c r="R2781" s="6" t="s">
        <v>47</v>
      </c>
      <c r="S2781" s="5" t="s">
        <v>2725</v>
      </c>
      <c r="T2781" s="5" t="s">
        <v>57</v>
      </c>
      <c r="U2781" s="5" t="s">
        <v>1864</v>
      </c>
      <c r="V2781" s="1" t="s">
        <v>7163</v>
      </c>
      <c r="W2781" s="1" t="s">
        <v>8583</v>
      </c>
      <c r="X2781" s="1" t="s">
        <v>3499</v>
      </c>
      <c r="Y2781" s="1" t="s">
        <v>3500</v>
      </c>
      <c r="Z2781" s="4">
        <v>42719</v>
      </c>
      <c r="AA2781" s="1" t="s">
        <v>1472</v>
      </c>
      <c r="AB2781" s="1" t="s">
        <v>8584</v>
      </c>
      <c r="AC2781" s="1" t="s">
        <v>8585</v>
      </c>
      <c r="AD2781" s="8"/>
    </row>
    <row r="2782" spans="2:30" s="21" customFormat="1" outlineLevel="5" x14ac:dyDescent="0.25">
      <c r="B2782" s="1"/>
      <c r="C2782" s="1"/>
      <c r="D2782" s="1"/>
      <c r="E2782" s="1"/>
      <c r="F2782" s="1"/>
      <c r="G2782" s="192" t="s">
        <v>1842</v>
      </c>
      <c r="H2782" s="188">
        <v>42735</v>
      </c>
      <c r="I2782" s="1" t="s">
        <v>8621</v>
      </c>
      <c r="J2782" s="294" t="s">
        <v>63</v>
      </c>
      <c r="K2782" s="1" t="s">
        <v>36</v>
      </c>
      <c r="L2782" s="1" t="s">
        <v>20</v>
      </c>
      <c r="M2782" s="1" t="s">
        <v>21</v>
      </c>
      <c r="N2782" s="1" t="s">
        <v>11</v>
      </c>
      <c r="O2782" s="9">
        <v>2100</v>
      </c>
      <c r="P2782" s="9">
        <v>0</v>
      </c>
      <c r="Q2782" s="9">
        <v>2100</v>
      </c>
      <c r="R2782" s="6" t="s">
        <v>47</v>
      </c>
      <c r="S2782" s="5" t="s">
        <v>2725</v>
      </c>
      <c r="T2782" s="5" t="s">
        <v>57</v>
      </c>
      <c r="U2782" s="5" t="s">
        <v>1864</v>
      </c>
      <c r="V2782" s="1" t="s">
        <v>35</v>
      </c>
      <c r="W2782" s="1" t="s">
        <v>8622</v>
      </c>
      <c r="X2782" s="1" t="s">
        <v>3261</v>
      </c>
      <c r="Y2782" s="1" t="s">
        <v>3262</v>
      </c>
      <c r="Z2782" s="4">
        <v>42735</v>
      </c>
      <c r="AA2782" s="1" t="s">
        <v>1472</v>
      </c>
      <c r="AB2782" s="1" t="s">
        <v>8623</v>
      </c>
      <c r="AC2782" s="1"/>
      <c r="AD2782" s="8"/>
    </row>
    <row r="2783" spans="2:30" s="21" customFormat="1" outlineLevel="5" x14ac:dyDescent="0.25">
      <c r="B2783" s="1"/>
      <c r="C2783" s="1"/>
      <c r="D2783" s="1"/>
      <c r="E2783" s="1"/>
      <c r="F2783" s="1"/>
      <c r="G2783" s="192" t="s">
        <v>1842</v>
      </c>
      <c r="H2783" s="188">
        <v>42713</v>
      </c>
      <c r="I2783" s="1" t="s">
        <v>8272</v>
      </c>
      <c r="J2783" s="294" t="s">
        <v>63</v>
      </c>
      <c r="K2783" s="1" t="s">
        <v>36</v>
      </c>
      <c r="L2783" s="1" t="s">
        <v>20</v>
      </c>
      <c r="M2783" s="1" t="s">
        <v>21</v>
      </c>
      <c r="N2783" s="1" t="s">
        <v>11</v>
      </c>
      <c r="O2783" s="9">
        <v>962</v>
      </c>
      <c r="P2783" s="9">
        <v>0</v>
      </c>
      <c r="Q2783" s="9">
        <v>962</v>
      </c>
      <c r="R2783" s="6" t="s">
        <v>1742</v>
      </c>
      <c r="S2783" s="5" t="s">
        <v>25</v>
      </c>
      <c r="T2783" s="5" t="s">
        <v>57</v>
      </c>
      <c r="U2783" s="5" t="s">
        <v>1864</v>
      </c>
      <c r="V2783" s="1" t="s">
        <v>1638</v>
      </c>
      <c r="W2783" s="1" t="s">
        <v>8273</v>
      </c>
      <c r="X2783" s="1"/>
      <c r="Y2783" s="1"/>
      <c r="Z2783" s="4">
        <v>42713</v>
      </c>
      <c r="AA2783" s="1" t="s">
        <v>26</v>
      </c>
      <c r="AB2783" s="1" t="s">
        <v>8010</v>
      </c>
      <c r="AC2783" s="1" t="s">
        <v>8274</v>
      </c>
      <c r="AD2783" s="8"/>
    </row>
    <row r="2784" spans="2:30" s="21" customFormat="1" outlineLevel="5" x14ac:dyDescent="0.25">
      <c r="B2784" s="1"/>
      <c r="C2784" s="1"/>
      <c r="D2784" s="1"/>
      <c r="E2784" s="1"/>
      <c r="F2784" s="1"/>
      <c r="G2784" s="192" t="s">
        <v>1842</v>
      </c>
      <c r="H2784" s="188">
        <v>42713</v>
      </c>
      <c r="I2784" s="1" t="s">
        <v>8272</v>
      </c>
      <c r="J2784" s="294" t="s">
        <v>63</v>
      </c>
      <c r="K2784" s="1" t="s">
        <v>36</v>
      </c>
      <c r="L2784" s="1" t="s">
        <v>20</v>
      </c>
      <c r="M2784" s="1" t="s">
        <v>20</v>
      </c>
      <c r="N2784" s="1" t="s">
        <v>1494</v>
      </c>
      <c r="O2784" s="9">
        <v>0</v>
      </c>
      <c r="P2784" s="9">
        <v>962</v>
      </c>
      <c r="Q2784" s="9">
        <v>-962</v>
      </c>
      <c r="R2784" s="6" t="s">
        <v>1742</v>
      </c>
      <c r="S2784" s="5" t="s">
        <v>25</v>
      </c>
      <c r="T2784" s="5" t="s">
        <v>57</v>
      </c>
      <c r="U2784" s="5" t="s">
        <v>1864</v>
      </c>
      <c r="V2784" s="1" t="s">
        <v>1638</v>
      </c>
      <c r="W2784" s="1" t="s">
        <v>8273</v>
      </c>
      <c r="X2784" s="1"/>
      <c r="Y2784" s="1"/>
      <c r="Z2784" s="4">
        <v>42713</v>
      </c>
      <c r="AA2784" s="1" t="s">
        <v>4960</v>
      </c>
      <c r="AB2784" s="1" t="s">
        <v>8010</v>
      </c>
      <c r="AC2784" s="1" t="s">
        <v>8274</v>
      </c>
      <c r="AD2784" s="8"/>
    </row>
    <row r="2785" spans="1:30" s="21" customFormat="1" outlineLevel="5" x14ac:dyDescent="0.25">
      <c r="B2785" s="1"/>
      <c r="C2785" s="1"/>
      <c r="D2785" s="1"/>
      <c r="E2785" s="1"/>
      <c r="F2785" s="1"/>
      <c r="G2785" s="192" t="s">
        <v>1842</v>
      </c>
      <c r="H2785" s="188">
        <v>42718</v>
      </c>
      <c r="I2785" s="1" t="s">
        <v>8272</v>
      </c>
      <c r="J2785" s="294" t="s">
        <v>63</v>
      </c>
      <c r="K2785" s="1" t="s">
        <v>36</v>
      </c>
      <c r="L2785" s="1" t="s">
        <v>60</v>
      </c>
      <c r="M2785" s="1" t="s">
        <v>21</v>
      </c>
      <c r="N2785" s="1" t="s">
        <v>11</v>
      </c>
      <c r="O2785" s="9">
        <v>962</v>
      </c>
      <c r="P2785" s="9">
        <v>0</v>
      </c>
      <c r="Q2785" s="9">
        <v>962</v>
      </c>
      <c r="R2785" s="6" t="s">
        <v>1742</v>
      </c>
      <c r="S2785" s="5" t="s">
        <v>2725</v>
      </c>
      <c r="T2785" s="5" t="s">
        <v>57</v>
      </c>
      <c r="U2785" s="5" t="s">
        <v>1864</v>
      </c>
      <c r="V2785" s="1" t="s">
        <v>1638</v>
      </c>
      <c r="W2785" s="1" t="s">
        <v>8273</v>
      </c>
      <c r="X2785" s="1"/>
      <c r="Y2785" s="1"/>
      <c r="Z2785" s="4">
        <v>42718</v>
      </c>
      <c r="AA2785" s="1" t="s">
        <v>26</v>
      </c>
      <c r="AB2785" s="1" t="s">
        <v>8273</v>
      </c>
      <c r="AC2785" s="1" t="s">
        <v>8275</v>
      </c>
      <c r="AD2785" s="8"/>
    </row>
    <row r="2786" spans="1:30" s="21" customFormat="1" outlineLevel="5" x14ac:dyDescent="0.25">
      <c r="B2786" s="1"/>
      <c r="C2786" s="1"/>
      <c r="D2786" s="1"/>
      <c r="E2786" s="1"/>
      <c r="F2786" s="1"/>
      <c r="G2786" s="192" t="s">
        <v>1842</v>
      </c>
      <c r="H2786" s="188">
        <v>42725</v>
      </c>
      <c r="I2786" s="1" t="s">
        <v>8634</v>
      </c>
      <c r="J2786" s="294" t="s">
        <v>63</v>
      </c>
      <c r="K2786" s="1" t="s">
        <v>36</v>
      </c>
      <c r="L2786" s="1" t="s">
        <v>20</v>
      </c>
      <c r="M2786" s="1" t="s">
        <v>21</v>
      </c>
      <c r="N2786" s="1" t="s">
        <v>11</v>
      </c>
      <c r="O2786" s="9">
        <v>3750</v>
      </c>
      <c r="P2786" s="9">
        <v>0</v>
      </c>
      <c r="Q2786" s="9">
        <v>3750</v>
      </c>
      <c r="R2786" s="6" t="s">
        <v>47</v>
      </c>
      <c r="S2786" s="5" t="s">
        <v>2725</v>
      </c>
      <c r="T2786" s="5" t="s">
        <v>57</v>
      </c>
      <c r="U2786" s="5" t="s">
        <v>1864</v>
      </c>
      <c r="V2786" s="1" t="s">
        <v>35</v>
      </c>
      <c r="W2786" s="1" t="s">
        <v>8635</v>
      </c>
      <c r="X2786" s="1" t="s">
        <v>6305</v>
      </c>
      <c r="Y2786" s="1" t="s">
        <v>6306</v>
      </c>
      <c r="Z2786" s="4">
        <v>42725</v>
      </c>
      <c r="AA2786" s="1" t="s">
        <v>62</v>
      </c>
      <c r="AB2786" s="1" t="s">
        <v>5538</v>
      </c>
      <c r="AC2786" s="1" t="s">
        <v>8636</v>
      </c>
      <c r="AD2786" s="8"/>
    </row>
    <row r="2787" spans="1:30" s="21" customFormat="1" outlineLevel="5" x14ac:dyDescent="0.25">
      <c r="B2787" s="1"/>
      <c r="C2787" s="1"/>
      <c r="D2787" s="1"/>
      <c r="E2787" s="1"/>
      <c r="F2787" s="1"/>
      <c r="G2787" s="192" t="s">
        <v>1842</v>
      </c>
      <c r="H2787" s="188">
        <v>42731</v>
      </c>
      <c r="I2787" s="1" t="s">
        <v>8653</v>
      </c>
      <c r="J2787" s="294" t="s">
        <v>63</v>
      </c>
      <c r="K2787" s="1" t="s">
        <v>36</v>
      </c>
      <c r="L2787" s="1" t="s">
        <v>20</v>
      </c>
      <c r="M2787" s="1" t="s">
        <v>21</v>
      </c>
      <c r="N2787" s="1" t="s">
        <v>11</v>
      </c>
      <c r="O2787" s="9">
        <v>3155.9</v>
      </c>
      <c r="P2787" s="9">
        <v>0</v>
      </c>
      <c r="Q2787" s="9">
        <v>3155.9</v>
      </c>
      <c r="R2787" s="6" t="s">
        <v>47</v>
      </c>
      <c r="S2787" s="5" t="s">
        <v>2725</v>
      </c>
      <c r="T2787" s="5" t="s">
        <v>57</v>
      </c>
      <c r="U2787" s="5" t="s">
        <v>1864</v>
      </c>
      <c r="V2787" s="1" t="s">
        <v>35</v>
      </c>
      <c r="W2787" s="1" t="s">
        <v>8654</v>
      </c>
      <c r="X2787" s="1" t="s">
        <v>1812</v>
      </c>
      <c r="Y2787" s="1" t="s">
        <v>1813</v>
      </c>
      <c r="Z2787" s="4">
        <v>42731</v>
      </c>
      <c r="AA2787" s="1" t="s">
        <v>1657</v>
      </c>
      <c r="AB2787" s="1" t="s">
        <v>8655</v>
      </c>
      <c r="AC2787" s="1" t="s">
        <v>8656</v>
      </c>
      <c r="AD2787" s="8"/>
    </row>
    <row r="2788" spans="1:30" s="21" customFormat="1" outlineLevel="5" x14ac:dyDescent="0.25">
      <c r="B2788" s="1"/>
      <c r="C2788" s="1"/>
      <c r="D2788" s="1"/>
      <c r="E2788" s="1"/>
      <c r="F2788" s="1"/>
      <c r="G2788" s="192" t="s">
        <v>1842</v>
      </c>
      <c r="H2788" s="188">
        <v>42733</v>
      </c>
      <c r="I2788" s="1" t="s">
        <v>8668</v>
      </c>
      <c r="J2788" s="294" t="s">
        <v>63</v>
      </c>
      <c r="K2788" s="1" t="s">
        <v>36</v>
      </c>
      <c r="L2788" s="1" t="s">
        <v>20</v>
      </c>
      <c r="M2788" s="1" t="s">
        <v>21</v>
      </c>
      <c r="N2788" s="1" t="s">
        <v>11</v>
      </c>
      <c r="O2788" s="9">
        <v>27720</v>
      </c>
      <c r="P2788" s="9">
        <v>0</v>
      </c>
      <c r="Q2788" s="9">
        <v>27720</v>
      </c>
      <c r="R2788" s="6" t="s">
        <v>47</v>
      </c>
      <c r="S2788" s="5" t="s">
        <v>2725</v>
      </c>
      <c r="T2788" s="5" t="s">
        <v>57</v>
      </c>
      <c r="U2788" s="5" t="s">
        <v>1864</v>
      </c>
      <c r="V2788" s="1" t="s">
        <v>35</v>
      </c>
      <c r="W2788" s="1" t="s">
        <v>8669</v>
      </c>
      <c r="X2788" s="1" t="s">
        <v>1775</v>
      </c>
      <c r="Y2788" s="1" t="s">
        <v>1776</v>
      </c>
      <c r="Z2788" s="4">
        <v>42733</v>
      </c>
      <c r="AA2788" s="1" t="s">
        <v>45</v>
      </c>
      <c r="AB2788" s="1" t="s">
        <v>8670</v>
      </c>
      <c r="AC2788" s="1" t="s">
        <v>8671</v>
      </c>
      <c r="AD2788" s="8"/>
    </row>
    <row r="2789" spans="1:30" s="21" customFormat="1" outlineLevel="5" x14ac:dyDescent="0.25">
      <c r="B2789" s="1"/>
      <c r="C2789" s="1"/>
      <c r="D2789" s="1"/>
      <c r="E2789" s="1"/>
      <c r="F2789" s="1"/>
      <c r="G2789" s="192" t="s">
        <v>1842</v>
      </c>
      <c r="H2789" s="188">
        <v>42735</v>
      </c>
      <c r="I2789" s="1" t="s">
        <v>8684</v>
      </c>
      <c r="J2789" s="294" t="s">
        <v>63</v>
      </c>
      <c r="K2789" s="1" t="s">
        <v>36</v>
      </c>
      <c r="L2789" s="1" t="s">
        <v>20</v>
      </c>
      <c r="M2789" s="1" t="s">
        <v>21</v>
      </c>
      <c r="N2789" s="1" t="s">
        <v>11</v>
      </c>
      <c r="O2789" s="9">
        <v>720</v>
      </c>
      <c r="P2789" s="9">
        <v>0</v>
      </c>
      <c r="Q2789" s="9">
        <v>720</v>
      </c>
      <c r="R2789" s="6" t="s">
        <v>47</v>
      </c>
      <c r="S2789" s="5" t="s">
        <v>2725</v>
      </c>
      <c r="T2789" s="5" t="s">
        <v>57</v>
      </c>
      <c r="U2789" s="5" t="s">
        <v>1864</v>
      </c>
      <c r="V2789" s="1" t="s">
        <v>35</v>
      </c>
      <c r="W2789" s="1" t="s">
        <v>8685</v>
      </c>
      <c r="X2789" s="1" t="s">
        <v>3499</v>
      </c>
      <c r="Y2789" s="1" t="s">
        <v>3500</v>
      </c>
      <c r="Z2789" s="4">
        <v>42735</v>
      </c>
      <c r="AA2789" s="1" t="s">
        <v>35</v>
      </c>
      <c r="AB2789" s="1" t="s">
        <v>8686</v>
      </c>
      <c r="AC2789" s="1"/>
      <c r="AD2789" s="8"/>
    </row>
    <row r="2790" spans="1:30" s="164" customFormat="1" outlineLevel="5" x14ac:dyDescent="0.25">
      <c r="A2790" s="21"/>
      <c r="B2790" s="158"/>
      <c r="C2790" s="158"/>
      <c r="D2790" s="158"/>
      <c r="E2790" s="158"/>
      <c r="F2790" s="158"/>
      <c r="G2790" s="193" t="s">
        <v>1842</v>
      </c>
      <c r="H2790" s="189">
        <v>42734</v>
      </c>
      <c r="I2790" s="158" t="s">
        <v>8372</v>
      </c>
      <c r="J2790" s="475" t="s">
        <v>63</v>
      </c>
      <c r="K2790" s="158" t="s">
        <v>36</v>
      </c>
      <c r="L2790" s="158" t="s">
        <v>20</v>
      </c>
      <c r="M2790" s="158" t="s">
        <v>21</v>
      </c>
      <c r="N2790" s="158" t="s">
        <v>11</v>
      </c>
      <c r="O2790" s="146">
        <v>460</v>
      </c>
      <c r="P2790" s="146">
        <v>0</v>
      </c>
      <c r="Q2790" s="146">
        <v>460</v>
      </c>
      <c r="R2790" s="160" t="s">
        <v>1742</v>
      </c>
      <c r="S2790" s="161" t="s">
        <v>2725</v>
      </c>
      <c r="T2790" s="161" t="s">
        <v>57</v>
      </c>
      <c r="U2790" s="161" t="s">
        <v>1864</v>
      </c>
      <c r="V2790" s="158" t="s">
        <v>1638</v>
      </c>
      <c r="W2790" s="158" t="s">
        <v>8373</v>
      </c>
      <c r="X2790" s="158"/>
      <c r="Y2790" s="158"/>
      <c r="Z2790" s="162">
        <v>42734</v>
      </c>
      <c r="AA2790" s="158" t="s">
        <v>26</v>
      </c>
      <c r="AB2790" s="158" t="s">
        <v>8374</v>
      </c>
      <c r="AC2790" s="158" t="s">
        <v>8375</v>
      </c>
      <c r="AD2790" s="163"/>
    </row>
    <row r="2791" spans="1:30" x14ac:dyDescent="0.25">
      <c r="O2791" s="30">
        <f>SUM(O2605:O2790)</f>
        <v>2343149.19</v>
      </c>
      <c r="P2791" s="30">
        <f t="shared" ref="P2791:Q2791" si="800">SUM(P2605:P2790)</f>
        <v>119041.2</v>
      </c>
      <c r="Q2791" s="30">
        <f t="shared" si="800"/>
        <v>2224107.9899999993</v>
      </c>
    </row>
    <row r="2793" spans="1:30" ht="15.75" x14ac:dyDescent="0.25">
      <c r="G2793" s="304" t="s">
        <v>1845</v>
      </c>
      <c r="I2793" s="198" t="s">
        <v>1557</v>
      </c>
    </row>
    <row r="2794" spans="1:30" s="65" customFormat="1" ht="15" customHeight="1" outlineLevel="5" x14ac:dyDescent="0.25">
      <c r="A2794" s="21"/>
      <c r="B2794" s="151"/>
      <c r="C2794" s="151"/>
      <c r="D2794" s="151"/>
      <c r="E2794" s="151"/>
      <c r="F2794" s="151"/>
      <c r="G2794" s="191" t="s">
        <v>1842</v>
      </c>
      <c r="H2794" s="187">
        <v>42402</v>
      </c>
      <c r="I2794" s="151" t="s">
        <v>1844</v>
      </c>
      <c r="J2794" s="473" t="s">
        <v>43</v>
      </c>
      <c r="K2794" s="151" t="s">
        <v>36</v>
      </c>
      <c r="L2794" s="151" t="s">
        <v>20</v>
      </c>
      <c r="M2794" s="151" t="s">
        <v>21</v>
      </c>
      <c r="N2794" s="151" t="s">
        <v>11</v>
      </c>
      <c r="O2794" s="139">
        <v>174110.85</v>
      </c>
      <c r="P2794" s="139">
        <v>0</v>
      </c>
      <c r="Q2794" s="139">
        <v>174110.85</v>
      </c>
      <c r="R2794" s="153" t="s">
        <v>47</v>
      </c>
      <c r="S2794" s="154" t="s">
        <v>25</v>
      </c>
      <c r="T2794" s="154" t="s">
        <v>711</v>
      </c>
      <c r="U2794" s="154" t="s">
        <v>1845</v>
      </c>
      <c r="V2794" s="151" t="s">
        <v>48</v>
      </c>
      <c r="W2794" s="151" t="s">
        <v>1846</v>
      </c>
      <c r="X2794" s="151" t="s">
        <v>712</v>
      </c>
      <c r="Y2794" s="151" t="s">
        <v>713</v>
      </c>
      <c r="Z2794" s="155">
        <v>42402</v>
      </c>
      <c r="AA2794" s="151" t="s">
        <v>45</v>
      </c>
      <c r="AB2794" s="151" t="s">
        <v>1847</v>
      </c>
      <c r="AC2794" s="151" t="s">
        <v>1848</v>
      </c>
      <c r="AD2794" s="156" t="s">
        <v>1849</v>
      </c>
    </row>
    <row r="2795" spans="1:30" s="21" customFormat="1" outlineLevel="5" x14ac:dyDescent="0.25">
      <c r="B2795" s="1"/>
      <c r="C2795" s="1"/>
      <c r="D2795" s="1"/>
      <c r="E2795" s="1"/>
      <c r="F2795" s="1"/>
      <c r="G2795" s="192" t="s">
        <v>1842</v>
      </c>
      <c r="H2795" s="188">
        <v>42437</v>
      </c>
      <c r="I2795" s="1" t="s">
        <v>1285</v>
      </c>
      <c r="J2795" s="294" t="s">
        <v>43</v>
      </c>
      <c r="K2795" s="1" t="s">
        <v>36</v>
      </c>
      <c r="L2795" s="1" t="s">
        <v>20</v>
      </c>
      <c r="M2795" s="1" t="s">
        <v>21</v>
      </c>
      <c r="N2795" s="1" t="s">
        <v>11</v>
      </c>
      <c r="O2795" s="9">
        <v>283520.74</v>
      </c>
      <c r="P2795" s="9">
        <v>0</v>
      </c>
      <c r="Q2795" s="9">
        <v>283520.74</v>
      </c>
      <c r="R2795" s="6" t="s">
        <v>47</v>
      </c>
      <c r="S2795" s="5" t="s">
        <v>25</v>
      </c>
      <c r="T2795" s="5" t="s">
        <v>711</v>
      </c>
      <c r="U2795" s="5" t="s">
        <v>1845</v>
      </c>
      <c r="V2795" s="1" t="s">
        <v>48</v>
      </c>
      <c r="W2795" s="1" t="s">
        <v>1856</v>
      </c>
      <c r="X2795" s="1" t="s">
        <v>712</v>
      </c>
      <c r="Y2795" s="1" t="s">
        <v>713</v>
      </c>
      <c r="Z2795" s="4">
        <v>42437</v>
      </c>
      <c r="AA2795" s="1" t="s">
        <v>45</v>
      </c>
      <c r="AB2795" s="1" t="s">
        <v>1857</v>
      </c>
      <c r="AC2795" s="1" t="s">
        <v>1858</v>
      </c>
      <c r="AD2795" s="8"/>
    </row>
    <row r="2796" spans="1:30" s="21" customFormat="1" ht="15" customHeight="1" outlineLevel="5" x14ac:dyDescent="0.25">
      <c r="B2796" s="1"/>
      <c r="C2796" s="1"/>
      <c r="D2796" s="1"/>
      <c r="E2796" s="1"/>
      <c r="F2796" s="1"/>
      <c r="G2796" s="192" t="s">
        <v>1842</v>
      </c>
      <c r="H2796" s="188">
        <v>42460</v>
      </c>
      <c r="I2796" s="1" t="s">
        <v>1859</v>
      </c>
      <c r="J2796" s="294" t="s">
        <v>43</v>
      </c>
      <c r="K2796" s="1" t="s">
        <v>36</v>
      </c>
      <c r="L2796" s="1" t="s">
        <v>20</v>
      </c>
      <c r="M2796" s="1" t="s">
        <v>21</v>
      </c>
      <c r="N2796" s="1" t="s">
        <v>11</v>
      </c>
      <c r="O2796" s="9">
        <v>168135.7</v>
      </c>
      <c r="P2796" s="9">
        <v>0</v>
      </c>
      <c r="Q2796" s="9">
        <v>168135.7</v>
      </c>
      <c r="R2796" s="6" t="s">
        <v>47</v>
      </c>
      <c r="S2796" s="5" t="s">
        <v>25</v>
      </c>
      <c r="T2796" s="5" t="s">
        <v>711</v>
      </c>
      <c r="U2796" s="5" t="s">
        <v>1845</v>
      </c>
      <c r="V2796" s="1" t="s">
        <v>48</v>
      </c>
      <c r="W2796" s="1" t="s">
        <v>1860</v>
      </c>
      <c r="X2796" s="1" t="s">
        <v>712</v>
      </c>
      <c r="Y2796" s="1" t="s">
        <v>713</v>
      </c>
      <c r="Z2796" s="4">
        <v>42460</v>
      </c>
      <c r="AA2796" s="1" t="s">
        <v>45</v>
      </c>
      <c r="AB2796" s="1" t="s">
        <v>1766</v>
      </c>
      <c r="AC2796" s="1" t="s">
        <v>1861</v>
      </c>
      <c r="AD2796" s="8" t="s">
        <v>1862</v>
      </c>
    </row>
    <row r="2797" spans="1:30" s="21" customFormat="1" ht="15" customHeight="1" outlineLevel="5" x14ac:dyDescent="0.25">
      <c r="B2797" s="1"/>
      <c r="C2797" s="1"/>
      <c r="D2797" s="1"/>
      <c r="E2797" s="1"/>
      <c r="F2797" s="1"/>
      <c r="G2797" s="192" t="s">
        <v>1842</v>
      </c>
      <c r="H2797" s="188">
        <v>42496</v>
      </c>
      <c r="I2797" s="1" t="s">
        <v>2512</v>
      </c>
      <c r="J2797" s="294" t="s">
        <v>43</v>
      </c>
      <c r="K2797" s="1" t="s">
        <v>36</v>
      </c>
      <c r="L2797" s="1" t="s">
        <v>20</v>
      </c>
      <c r="M2797" s="1" t="s">
        <v>21</v>
      </c>
      <c r="N2797" s="1" t="s">
        <v>11</v>
      </c>
      <c r="O2797" s="9">
        <v>261613.67</v>
      </c>
      <c r="P2797" s="9">
        <v>0</v>
      </c>
      <c r="Q2797" s="9">
        <v>261613.67</v>
      </c>
      <c r="R2797" s="6" t="s">
        <v>47</v>
      </c>
      <c r="S2797" s="5" t="s">
        <v>25</v>
      </c>
      <c r="T2797" s="5" t="s">
        <v>711</v>
      </c>
      <c r="U2797" s="5" t="s">
        <v>1845</v>
      </c>
      <c r="V2797" s="1" t="s">
        <v>48</v>
      </c>
      <c r="W2797" s="1" t="s">
        <v>2513</v>
      </c>
      <c r="X2797" s="1" t="s">
        <v>712</v>
      </c>
      <c r="Y2797" s="1" t="s">
        <v>713</v>
      </c>
      <c r="Z2797" s="4">
        <v>42496</v>
      </c>
      <c r="AA2797" s="1" t="s">
        <v>45</v>
      </c>
      <c r="AB2797" s="1" t="s">
        <v>1729</v>
      </c>
      <c r="AC2797" s="1" t="s">
        <v>1579</v>
      </c>
      <c r="AD2797" s="8" t="s">
        <v>2514</v>
      </c>
    </row>
    <row r="2798" spans="1:30" s="21" customFormat="1" ht="15" customHeight="1" outlineLevel="5" x14ac:dyDescent="0.25">
      <c r="B2798" s="1"/>
      <c r="C2798" s="1"/>
      <c r="D2798" s="1"/>
      <c r="E2798" s="1"/>
      <c r="F2798" s="1"/>
      <c r="G2798" s="192" t="s">
        <v>1842</v>
      </c>
      <c r="H2798" s="188">
        <v>42509</v>
      </c>
      <c r="I2798" s="1" t="s">
        <v>2515</v>
      </c>
      <c r="J2798" s="294" t="s">
        <v>43</v>
      </c>
      <c r="K2798" s="1" t="s">
        <v>36</v>
      </c>
      <c r="L2798" s="1" t="s">
        <v>20</v>
      </c>
      <c r="M2798" s="1" t="s">
        <v>21</v>
      </c>
      <c r="N2798" s="1" t="s">
        <v>11</v>
      </c>
      <c r="O2798" s="9">
        <v>656353.46</v>
      </c>
      <c r="P2798" s="9">
        <v>0</v>
      </c>
      <c r="Q2798" s="9">
        <v>656353.46</v>
      </c>
      <c r="R2798" s="6" t="s">
        <v>47</v>
      </c>
      <c r="S2798" s="5" t="s">
        <v>25</v>
      </c>
      <c r="T2798" s="5" t="s">
        <v>711</v>
      </c>
      <c r="U2798" s="5" t="s">
        <v>1845</v>
      </c>
      <c r="V2798" s="1" t="s">
        <v>48</v>
      </c>
      <c r="W2798" s="1" t="s">
        <v>2516</v>
      </c>
      <c r="X2798" s="1" t="s">
        <v>712</v>
      </c>
      <c r="Y2798" s="1" t="s">
        <v>713</v>
      </c>
      <c r="Z2798" s="4">
        <v>42509</v>
      </c>
      <c r="AA2798" s="1" t="s">
        <v>45</v>
      </c>
      <c r="AB2798" s="1" t="s">
        <v>2517</v>
      </c>
      <c r="AC2798" s="1" t="s">
        <v>2518</v>
      </c>
      <c r="AD2798" s="8" t="s">
        <v>2519</v>
      </c>
    </row>
    <row r="2799" spans="1:30" s="21" customFormat="1" ht="15" customHeight="1" outlineLevel="5" x14ac:dyDescent="0.25">
      <c r="B2799" s="1"/>
      <c r="C2799" s="1"/>
      <c r="D2799" s="1"/>
      <c r="E2799" s="1"/>
      <c r="F2799" s="1"/>
      <c r="G2799" s="192" t="s">
        <v>1842</v>
      </c>
      <c r="H2799" s="188">
        <v>42552</v>
      </c>
      <c r="I2799" s="1" t="s">
        <v>4256</v>
      </c>
      <c r="J2799" s="294" t="s">
        <v>43</v>
      </c>
      <c r="K2799" s="1" t="s">
        <v>36</v>
      </c>
      <c r="L2799" s="1" t="s">
        <v>20</v>
      </c>
      <c r="M2799" s="1" t="s">
        <v>21</v>
      </c>
      <c r="N2799" s="1" t="s">
        <v>11</v>
      </c>
      <c r="O2799" s="9">
        <v>279549</v>
      </c>
      <c r="P2799" s="9">
        <v>0</v>
      </c>
      <c r="Q2799" s="9">
        <v>279549</v>
      </c>
      <c r="R2799" s="6" t="s">
        <v>47</v>
      </c>
      <c r="S2799" s="5" t="s">
        <v>25</v>
      </c>
      <c r="T2799" s="5" t="s">
        <v>711</v>
      </c>
      <c r="U2799" s="5" t="s">
        <v>1845</v>
      </c>
      <c r="V2799" s="1" t="s">
        <v>4257</v>
      </c>
      <c r="W2799" s="1" t="s">
        <v>4258</v>
      </c>
      <c r="X2799" s="1" t="s">
        <v>712</v>
      </c>
      <c r="Y2799" s="1" t="s">
        <v>713</v>
      </c>
      <c r="Z2799" s="4">
        <v>42552</v>
      </c>
      <c r="AA2799" s="1" t="s">
        <v>45</v>
      </c>
      <c r="AB2799" s="1" t="s">
        <v>4259</v>
      </c>
      <c r="AC2799" s="1" t="s">
        <v>4260</v>
      </c>
      <c r="AD2799" s="8" t="s">
        <v>4261</v>
      </c>
    </row>
    <row r="2800" spans="1:30" s="21" customFormat="1" outlineLevel="5" x14ac:dyDescent="0.25">
      <c r="B2800" s="1"/>
      <c r="C2800" s="1"/>
      <c r="D2800" s="1"/>
      <c r="E2800" s="1"/>
      <c r="F2800" s="1"/>
      <c r="G2800" s="192" t="s">
        <v>1842</v>
      </c>
      <c r="H2800" s="188">
        <v>42642</v>
      </c>
      <c r="I2800" s="1" t="s">
        <v>5168</v>
      </c>
      <c r="J2800" s="294" t="s">
        <v>59</v>
      </c>
      <c r="K2800" s="1" t="s">
        <v>36</v>
      </c>
      <c r="L2800" s="1" t="s">
        <v>20</v>
      </c>
      <c r="M2800" s="1" t="s">
        <v>21</v>
      </c>
      <c r="N2800" s="1" t="s">
        <v>11</v>
      </c>
      <c r="O2800" s="9">
        <v>70</v>
      </c>
      <c r="P2800" s="9">
        <v>0</v>
      </c>
      <c r="Q2800" s="9">
        <v>70</v>
      </c>
      <c r="R2800" s="6" t="s">
        <v>47</v>
      </c>
      <c r="S2800" s="5" t="s">
        <v>25</v>
      </c>
      <c r="T2800" s="5" t="s">
        <v>711</v>
      </c>
      <c r="U2800" s="5" t="s">
        <v>1845</v>
      </c>
      <c r="V2800" s="1" t="s">
        <v>56</v>
      </c>
      <c r="W2800" s="1" t="s">
        <v>5169</v>
      </c>
      <c r="X2800" s="1" t="s">
        <v>5170</v>
      </c>
      <c r="Y2800" s="1" t="s">
        <v>5171</v>
      </c>
      <c r="Z2800" s="4">
        <v>42642</v>
      </c>
      <c r="AA2800" s="1" t="s">
        <v>1472</v>
      </c>
      <c r="AB2800" s="1" t="s">
        <v>3870</v>
      </c>
      <c r="AC2800" s="1" t="s">
        <v>5172</v>
      </c>
      <c r="AD2800" s="8"/>
    </row>
    <row r="2801" spans="1:30" s="21" customFormat="1" outlineLevel="5" x14ac:dyDescent="0.25">
      <c r="B2801" s="1"/>
      <c r="C2801" s="1"/>
      <c r="D2801" s="1"/>
      <c r="E2801" s="1"/>
      <c r="F2801" s="1"/>
      <c r="G2801" s="192" t="s">
        <v>1842</v>
      </c>
      <c r="H2801" s="188">
        <v>42618</v>
      </c>
      <c r="I2801" s="1" t="s">
        <v>5260</v>
      </c>
      <c r="J2801" s="294" t="s">
        <v>59</v>
      </c>
      <c r="K2801" s="1" t="s">
        <v>36</v>
      </c>
      <c r="L2801" s="1" t="s">
        <v>20</v>
      </c>
      <c r="M2801" s="1" t="s">
        <v>21</v>
      </c>
      <c r="N2801" s="1" t="s">
        <v>11</v>
      </c>
      <c r="O2801" s="9">
        <v>14337</v>
      </c>
      <c r="P2801" s="9">
        <v>0</v>
      </c>
      <c r="Q2801" s="9">
        <v>14337</v>
      </c>
      <c r="R2801" s="6" t="s">
        <v>47</v>
      </c>
      <c r="S2801" s="5" t="s">
        <v>25</v>
      </c>
      <c r="T2801" s="5" t="s">
        <v>711</v>
      </c>
      <c r="U2801" s="5" t="s">
        <v>1845</v>
      </c>
      <c r="V2801" s="1" t="s">
        <v>56</v>
      </c>
      <c r="W2801" s="1" t="s">
        <v>5261</v>
      </c>
      <c r="X2801" s="1" t="s">
        <v>1473</v>
      </c>
      <c r="Y2801" s="1" t="s">
        <v>1474</v>
      </c>
      <c r="Z2801" s="4">
        <v>42618</v>
      </c>
      <c r="AA2801" s="1" t="s">
        <v>45</v>
      </c>
      <c r="AB2801" s="1" t="s">
        <v>5262</v>
      </c>
      <c r="AC2801" s="1" t="s">
        <v>5263</v>
      </c>
      <c r="AD2801" s="8"/>
    </row>
    <row r="2802" spans="1:30" s="21" customFormat="1" outlineLevel="5" x14ac:dyDescent="0.25">
      <c r="B2802" s="1"/>
      <c r="C2802" s="1"/>
      <c r="D2802" s="1"/>
      <c r="E2802" s="1"/>
      <c r="F2802" s="1"/>
      <c r="G2802" s="192" t="s">
        <v>1842</v>
      </c>
      <c r="H2802" s="188">
        <v>42622</v>
      </c>
      <c r="I2802" s="1" t="s">
        <v>5264</v>
      </c>
      <c r="J2802" s="294" t="s">
        <v>59</v>
      </c>
      <c r="K2802" s="1" t="s">
        <v>36</v>
      </c>
      <c r="L2802" s="1" t="s">
        <v>20</v>
      </c>
      <c r="M2802" s="1" t="s">
        <v>21</v>
      </c>
      <c r="N2802" s="1" t="s">
        <v>11</v>
      </c>
      <c r="O2802" s="9">
        <v>49</v>
      </c>
      <c r="P2802" s="9">
        <v>0</v>
      </c>
      <c r="Q2802" s="9">
        <v>49</v>
      </c>
      <c r="R2802" s="6" t="s">
        <v>47</v>
      </c>
      <c r="S2802" s="5" t="s">
        <v>25</v>
      </c>
      <c r="T2802" s="5" t="s">
        <v>711</v>
      </c>
      <c r="U2802" s="5" t="s">
        <v>1845</v>
      </c>
      <c r="V2802" s="1" t="s">
        <v>56</v>
      </c>
      <c r="W2802" s="1" t="s">
        <v>5265</v>
      </c>
      <c r="X2802" s="1" t="s">
        <v>1473</v>
      </c>
      <c r="Y2802" s="1" t="s">
        <v>1474</v>
      </c>
      <c r="Z2802" s="4">
        <v>42622</v>
      </c>
      <c r="AA2802" s="1" t="s">
        <v>45</v>
      </c>
      <c r="AB2802" s="1" t="s">
        <v>5266</v>
      </c>
      <c r="AC2802" s="1" t="s">
        <v>5267</v>
      </c>
      <c r="AD2802" s="8"/>
    </row>
    <row r="2803" spans="1:30" s="21" customFormat="1" outlineLevel="5" x14ac:dyDescent="0.25">
      <c r="B2803" s="1"/>
      <c r="C2803" s="1"/>
      <c r="D2803" s="1"/>
      <c r="E2803" s="1"/>
      <c r="F2803" s="1"/>
      <c r="G2803" s="192" t="s">
        <v>1842</v>
      </c>
      <c r="H2803" s="188">
        <v>42618</v>
      </c>
      <c r="I2803" s="1" t="s">
        <v>5307</v>
      </c>
      <c r="J2803" s="294" t="s">
        <v>59</v>
      </c>
      <c r="K2803" s="1" t="s">
        <v>36</v>
      </c>
      <c r="L2803" s="1" t="s">
        <v>20</v>
      </c>
      <c r="M2803" s="1" t="s">
        <v>21</v>
      </c>
      <c r="N2803" s="1" t="s">
        <v>11</v>
      </c>
      <c r="O2803" s="9">
        <v>1194</v>
      </c>
      <c r="P2803" s="9">
        <v>0</v>
      </c>
      <c r="Q2803" s="9">
        <v>1194</v>
      </c>
      <c r="R2803" s="6" t="s">
        <v>47</v>
      </c>
      <c r="S2803" s="5" t="s">
        <v>25</v>
      </c>
      <c r="T2803" s="5" t="s">
        <v>711</v>
      </c>
      <c r="U2803" s="5" t="s">
        <v>1845</v>
      </c>
      <c r="V2803" s="1" t="s">
        <v>56</v>
      </c>
      <c r="W2803" s="1" t="s">
        <v>5308</v>
      </c>
      <c r="X2803" s="1" t="s">
        <v>1473</v>
      </c>
      <c r="Y2803" s="1" t="s">
        <v>1474</v>
      </c>
      <c r="Z2803" s="4">
        <v>42618</v>
      </c>
      <c r="AA2803" s="1" t="s">
        <v>45</v>
      </c>
      <c r="AB2803" s="1" t="s">
        <v>5309</v>
      </c>
      <c r="AC2803" s="1" t="s">
        <v>5310</v>
      </c>
      <c r="AD2803" s="8"/>
    </row>
    <row r="2804" spans="1:30" s="21" customFormat="1" outlineLevel="5" x14ac:dyDescent="0.25">
      <c r="B2804" s="1"/>
      <c r="C2804" s="1"/>
      <c r="D2804" s="1"/>
      <c r="E2804" s="1"/>
      <c r="F2804" s="1"/>
      <c r="G2804" s="192" t="s">
        <v>1842</v>
      </c>
      <c r="H2804" s="188">
        <v>42618</v>
      </c>
      <c r="I2804" s="1" t="s">
        <v>5311</v>
      </c>
      <c r="J2804" s="294" t="s">
        <v>59</v>
      </c>
      <c r="K2804" s="1" t="s">
        <v>36</v>
      </c>
      <c r="L2804" s="1" t="s">
        <v>20</v>
      </c>
      <c r="M2804" s="1" t="s">
        <v>21</v>
      </c>
      <c r="N2804" s="1" t="s">
        <v>11</v>
      </c>
      <c r="O2804" s="9">
        <v>2059.39</v>
      </c>
      <c r="P2804" s="9">
        <v>0</v>
      </c>
      <c r="Q2804" s="9">
        <v>2059.39</v>
      </c>
      <c r="R2804" s="6" t="s">
        <v>47</v>
      </c>
      <c r="S2804" s="5" t="s">
        <v>25</v>
      </c>
      <c r="T2804" s="5" t="s">
        <v>711</v>
      </c>
      <c r="U2804" s="5" t="s">
        <v>1845</v>
      </c>
      <c r="V2804" s="1" t="s">
        <v>56</v>
      </c>
      <c r="W2804" s="1" t="s">
        <v>5312</v>
      </c>
      <c r="X2804" s="1" t="s">
        <v>1473</v>
      </c>
      <c r="Y2804" s="1" t="s">
        <v>1474</v>
      </c>
      <c r="Z2804" s="4">
        <v>42618</v>
      </c>
      <c r="AA2804" s="1" t="s">
        <v>45</v>
      </c>
      <c r="AB2804" s="1" t="s">
        <v>5313</v>
      </c>
      <c r="AC2804" s="1" t="s">
        <v>5314</v>
      </c>
      <c r="AD2804" s="8"/>
    </row>
    <row r="2805" spans="1:30" s="21" customFormat="1" outlineLevel="5" x14ac:dyDescent="0.25">
      <c r="B2805" s="1"/>
      <c r="C2805" s="1"/>
      <c r="D2805" s="1"/>
      <c r="E2805" s="1"/>
      <c r="F2805" s="1"/>
      <c r="G2805" s="192" t="s">
        <v>1842</v>
      </c>
      <c r="H2805" s="188">
        <v>42622</v>
      </c>
      <c r="I2805" s="1" t="s">
        <v>5315</v>
      </c>
      <c r="J2805" s="294" t="s">
        <v>59</v>
      </c>
      <c r="K2805" s="1" t="s">
        <v>36</v>
      </c>
      <c r="L2805" s="1" t="s">
        <v>20</v>
      </c>
      <c r="M2805" s="1" t="s">
        <v>21</v>
      </c>
      <c r="N2805" s="1" t="s">
        <v>11</v>
      </c>
      <c r="O2805" s="9">
        <v>796</v>
      </c>
      <c r="P2805" s="9">
        <v>0</v>
      </c>
      <c r="Q2805" s="9">
        <v>796</v>
      </c>
      <c r="R2805" s="6" t="s">
        <v>47</v>
      </c>
      <c r="S2805" s="5" t="s">
        <v>25</v>
      </c>
      <c r="T2805" s="5" t="s">
        <v>711</v>
      </c>
      <c r="U2805" s="5" t="s">
        <v>1845</v>
      </c>
      <c r="V2805" s="1" t="s">
        <v>56</v>
      </c>
      <c r="W2805" s="1" t="s">
        <v>5316</v>
      </c>
      <c r="X2805" s="1" t="s">
        <v>1473</v>
      </c>
      <c r="Y2805" s="1" t="s">
        <v>1474</v>
      </c>
      <c r="Z2805" s="4">
        <v>42622</v>
      </c>
      <c r="AA2805" s="1" t="s">
        <v>45</v>
      </c>
      <c r="AB2805" s="1" t="s">
        <v>5317</v>
      </c>
      <c r="AC2805" s="1" t="s">
        <v>5318</v>
      </c>
      <c r="AD2805" s="8"/>
    </row>
    <row r="2806" spans="1:30" s="21" customFormat="1" outlineLevel="5" x14ac:dyDescent="0.25">
      <c r="B2806" s="1"/>
      <c r="C2806" s="1"/>
      <c r="D2806" s="1"/>
      <c r="E2806" s="1"/>
      <c r="F2806" s="1"/>
      <c r="G2806" s="192" t="s">
        <v>1842</v>
      </c>
      <c r="H2806" s="188">
        <v>42622</v>
      </c>
      <c r="I2806" s="1" t="s">
        <v>5319</v>
      </c>
      <c r="J2806" s="294" t="s">
        <v>59</v>
      </c>
      <c r="K2806" s="1" t="s">
        <v>36</v>
      </c>
      <c r="L2806" s="1" t="s">
        <v>20</v>
      </c>
      <c r="M2806" s="1" t="s">
        <v>21</v>
      </c>
      <c r="N2806" s="1" t="s">
        <v>11</v>
      </c>
      <c r="O2806" s="9">
        <v>1471.94</v>
      </c>
      <c r="P2806" s="9">
        <v>0</v>
      </c>
      <c r="Q2806" s="9">
        <v>1471.94</v>
      </c>
      <c r="R2806" s="6" t="s">
        <v>47</v>
      </c>
      <c r="S2806" s="5" t="s">
        <v>25</v>
      </c>
      <c r="T2806" s="5" t="s">
        <v>711</v>
      </c>
      <c r="U2806" s="5" t="s">
        <v>1845</v>
      </c>
      <c r="V2806" s="1" t="s">
        <v>56</v>
      </c>
      <c r="W2806" s="1" t="s">
        <v>5320</v>
      </c>
      <c r="X2806" s="1" t="s">
        <v>1473</v>
      </c>
      <c r="Y2806" s="1" t="s">
        <v>1474</v>
      </c>
      <c r="Z2806" s="4">
        <v>42622</v>
      </c>
      <c r="AA2806" s="1" t="s">
        <v>45</v>
      </c>
      <c r="AB2806" s="1" t="s">
        <v>5321</v>
      </c>
      <c r="AC2806" s="1" t="s">
        <v>5322</v>
      </c>
      <c r="AD2806" s="8"/>
    </row>
    <row r="2807" spans="1:30" s="21" customFormat="1" ht="15" customHeight="1" outlineLevel="5" x14ac:dyDescent="0.25">
      <c r="B2807" s="1"/>
      <c r="C2807" s="1"/>
      <c r="D2807" s="1"/>
      <c r="E2807" s="1"/>
      <c r="F2807" s="1"/>
      <c r="G2807" s="192" t="s">
        <v>1842</v>
      </c>
      <c r="H2807" s="188">
        <v>42635</v>
      </c>
      <c r="I2807" s="1" t="s">
        <v>5347</v>
      </c>
      <c r="J2807" s="294" t="s">
        <v>59</v>
      </c>
      <c r="K2807" s="1" t="s">
        <v>36</v>
      </c>
      <c r="L2807" s="1" t="s">
        <v>20</v>
      </c>
      <c r="M2807" s="1" t="s">
        <v>21</v>
      </c>
      <c r="N2807" s="1" t="s">
        <v>11</v>
      </c>
      <c r="O2807" s="9">
        <v>5648.7</v>
      </c>
      <c r="P2807" s="9">
        <v>0</v>
      </c>
      <c r="Q2807" s="9">
        <v>5648.7</v>
      </c>
      <c r="R2807" s="6" t="s">
        <v>47</v>
      </c>
      <c r="S2807" s="5" t="s">
        <v>25</v>
      </c>
      <c r="T2807" s="5" t="s">
        <v>711</v>
      </c>
      <c r="U2807" s="5" t="s">
        <v>1845</v>
      </c>
      <c r="V2807" s="1" t="s">
        <v>56</v>
      </c>
      <c r="W2807" s="1" t="s">
        <v>5348</v>
      </c>
      <c r="X2807" s="1" t="s">
        <v>2116</v>
      </c>
      <c r="Y2807" s="1" t="s">
        <v>2117</v>
      </c>
      <c r="Z2807" s="4">
        <v>42635</v>
      </c>
      <c r="AA2807" s="1" t="s">
        <v>45</v>
      </c>
      <c r="AB2807" s="1" t="s">
        <v>5349</v>
      </c>
      <c r="AC2807" s="1" t="s">
        <v>5350</v>
      </c>
      <c r="AD2807" s="8"/>
    </row>
    <row r="2808" spans="1:30" s="21" customFormat="1" ht="15" customHeight="1" outlineLevel="5" x14ac:dyDescent="0.25">
      <c r="B2808" s="1"/>
      <c r="C2808" s="1"/>
      <c r="D2808" s="1"/>
      <c r="E2808" s="1"/>
      <c r="F2808" s="1"/>
      <c r="G2808" s="192" t="s">
        <v>1842</v>
      </c>
      <c r="H2808" s="188">
        <v>42640</v>
      </c>
      <c r="I2808" s="1" t="s">
        <v>5390</v>
      </c>
      <c r="J2808" s="294" t="s">
        <v>59</v>
      </c>
      <c r="K2808" s="1" t="s">
        <v>36</v>
      </c>
      <c r="L2808" s="1" t="s">
        <v>20</v>
      </c>
      <c r="M2808" s="1" t="s">
        <v>21</v>
      </c>
      <c r="N2808" s="1" t="s">
        <v>11</v>
      </c>
      <c r="O2808" s="9">
        <v>9260</v>
      </c>
      <c r="P2808" s="9">
        <v>0</v>
      </c>
      <c r="Q2808" s="9">
        <v>9260</v>
      </c>
      <c r="R2808" s="6" t="s">
        <v>47</v>
      </c>
      <c r="S2808" s="5" t="s">
        <v>25</v>
      </c>
      <c r="T2808" s="5" t="s">
        <v>711</v>
      </c>
      <c r="U2808" s="5" t="s">
        <v>1845</v>
      </c>
      <c r="V2808" s="1" t="s">
        <v>56</v>
      </c>
      <c r="W2808" s="1" t="s">
        <v>5391</v>
      </c>
      <c r="X2808" s="1" t="s">
        <v>5392</v>
      </c>
      <c r="Y2808" s="1" t="s">
        <v>5393</v>
      </c>
      <c r="Z2808" s="4">
        <v>42640</v>
      </c>
      <c r="AA2808" s="1" t="s">
        <v>45</v>
      </c>
      <c r="AB2808" s="1" t="s">
        <v>5394</v>
      </c>
      <c r="AC2808" s="1" t="s">
        <v>5395</v>
      </c>
      <c r="AD2808" s="8" t="s">
        <v>5396</v>
      </c>
    </row>
    <row r="2809" spans="1:30" s="21" customFormat="1" outlineLevel="5" x14ac:dyDescent="0.25">
      <c r="B2809" s="1"/>
      <c r="C2809" s="1"/>
      <c r="D2809" s="1"/>
      <c r="E2809" s="1"/>
      <c r="F2809" s="1"/>
      <c r="G2809" s="192" t="s">
        <v>1842</v>
      </c>
      <c r="H2809" s="188">
        <v>42734</v>
      </c>
      <c r="I2809" s="1" t="s">
        <v>6778</v>
      </c>
      <c r="J2809" s="294" t="s">
        <v>59</v>
      </c>
      <c r="K2809" s="1" t="s">
        <v>36</v>
      </c>
      <c r="L2809" s="1" t="s">
        <v>20</v>
      </c>
      <c r="M2809" s="1" t="s">
        <v>21</v>
      </c>
      <c r="N2809" s="1" t="s">
        <v>11</v>
      </c>
      <c r="O2809" s="9">
        <v>1225</v>
      </c>
      <c r="P2809" s="9">
        <v>0</v>
      </c>
      <c r="Q2809" s="9">
        <v>1225</v>
      </c>
      <c r="R2809" s="6" t="s">
        <v>47</v>
      </c>
      <c r="S2809" s="5" t="s">
        <v>25</v>
      </c>
      <c r="T2809" s="5" t="s">
        <v>711</v>
      </c>
      <c r="U2809" s="5" t="s">
        <v>1845</v>
      </c>
      <c r="V2809" s="1" t="s">
        <v>7163</v>
      </c>
      <c r="W2809" s="1" t="s">
        <v>6999</v>
      </c>
      <c r="X2809" s="1" t="s">
        <v>1596</v>
      </c>
      <c r="Y2809" s="1" t="s">
        <v>1597</v>
      </c>
      <c r="Z2809" s="4">
        <v>42734</v>
      </c>
      <c r="AA2809" s="1" t="s">
        <v>45</v>
      </c>
      <c r="AB2809" s="1" t="s">
        <v>8049</v>
      </c>
      <c r="AC2809" s="1" t="s">
        <v>8050</v>
      </c>
      <c r="AD2809" s="8"/>
    </row>
    <row r="2810" spans="1:30" s="21" customFormat="1" outlineLevel="5" x14ac:dyDescent="0.25">
      <c r="B2810" s="353"/>
      <c r="C2810" s="353"/>
      <c r="D2810" s="353"/>
      <c r="E2810" s="353"/>
      <c r="F2810" s="353"/>
      <c r="G2810" s="403" t="s">
        <v>1842</v>
      </c>
      <c r="H2810" s="355">
        <v>42629</v>
      </c>
      <c r="I2810" s="353" t="s">
        <v>5677</v>
      </c>
      <c r="J2810" s="474" t="s">
        <v>63</v>
      </c>
      <c r="K2810" s="353" t="s">
        <v>36</v>
      </c>
      <c r="L2810" s="353" t="s">
        <v>20</v>
      </c>
      <c r="M2810" s="353" t="s">
        <v>21</v>
      </c>
      <c r="N2810" s="353" t="s">
        <v>11</v>
      </c>
      <c r="O2810" s="357">
        <v>8100</v>
      </c>
      <c r="P2810" s="357">
        <v>0</v>
      </c>
      <c r="Q2810" s="357">
        <v>8100</v>
      </c>
      <c r="R2810" s="359" t="s">
        <v>47</v>
      </c>
      <c r="S2810" s="360" t="s">
        <v>25</v>
      </c>
      <c r="T2810" s="360" t="s">
        <v>711</v>
      </c>
      <c r="U2810" s="360" t="s">
        <v>1845</v>
      </c>
      <c r="V2810" s="353" t="s">
        <v>35</v>
      </c>
      <c r="W2810" s="353" t="s">
        <v>5678</v>
      </c>
      <c r="X2810" s="353" t="s">
        <v>5679</v>
      </c>
      <c r="Y2810" s="353" t="s">
        <v>5680</v>
      </c>
      <c r="Z2810" s="361">
        <v>42629</v>
      </c>
      <c r="AA2810" s="353" t="s">
        <v>62</v>
      </c>
      <c r="AB2810" s="353" t="s">
        <v>5681</v>
      </c>
      <c r="AC2810" s="353" t="s">
        <v>5682</v>
      </c>
      <c r="AD2810" s="362"/>
    </row>
    <row r="2811" spans="1:30" s="231" customFormat="1" ht="15" customHeight="1" outlineLevel="5" x14ac:dyDescent="0.25">
      <c r="A2811" s="21"/>
      <c r="B2811" s="158"/>
      <c r="C2811" s="158"/>
      <c r="D2811" s="158"/>
      <c r="E2811" s="158"/>
      <c r="F2811" s="158"/>
      <c r="G2811" s="193" t="s">
        <v>1842</v>
      </c>
      <c r="H2811" s="189">
        <v>42735</v>
      </c>
      <c r="I2811" s="158" t="s">
        <v>9440</v>
      </c>
      <c r="J2811" s="475" t="s">
        <v>43</v>
      </c>
      <c r="K2811" s="158" t="s">
        <v>9</v>
      </c>
      <c r="L2811" s="158" t="s">
        <v>10</v>
      </c>
      <c r="M2811" s="158" t="s">
        <v>10</v>
      </c>
      <c r="N2811" s="158" t="s">
        <v>11</v>
      </c>
      <c r="O2811" s="146">
        <v>0</v>
      </c>
      <c r="P2811" s="146">
        <v>1823283.42</v>
      </c>
      <c r="Q2811" s="146">
        <f t="shared" ref="Q2811" si="801">O2811-P2811</f>
        <v>-1823283.42</v>
      </c>
      <c r="R2811" s="160" t="s">
        <v>1</v>
      </c>
      <c r="S2811" s="161" t="s">
        <v>4</v>
      </c>
      <c r="T2811" s="161"/>
      <c r="U2811" s="360" t="s">
        <v>1845</v>
      </c>
      <c r="V2811" s="158"/>
      <c r="W2811" s="158"/>
      <c r="X2811" s="158"/>
      <c r="Y2811" s="158"/>
      <c r="Z2811" s="162">
        <v>42735</v>
      </c>
      <c r="AA2811" s="158"/>
      <c r="AB2811" s="158"/>
      <c r="AC2811" s="158"/>
      <c r="AD2811" s="163" t="s">
        <v>9441</v>
      </c>
    </row>
    <row r="2812" spans="1:30" x14ac:dyDescent="0.25">
      <c r="O2812" s="30">
        <f>SUM(O2794:O2811)</f>
        <v>1867494.4499999997</v>
      </c>
      <c r="P2812" s="30">
        <f t="shared" ref="P2812:Q2812" si="802">SUM(P2794:P2811)</f>
        <v>1823283.42</v>
      </c>
      <c r="Q2812" s="30">
        <f t="shared" si="802"/>
        <v>44211.029999999795</v>
      </c>
    </row>
    <row r="2814" spans="1:30" ht="15.75" x14ac:dyDescent="0.25">
      <c r="G2814" s="304" t="s">
        <v>1883</v>
      </c>
      <c r="I2814" s="198" t="s">
        <v>4245</v>
      </c>
    </row>
    <row r="2815" spans="1:30" s="65" customFormat="1" outlineLevel="5" x14ac:dyDescent="0.25">
      <c r="A2815" s="21"/>
      <c r="B2815" s="151"/>
      <c r="C2815" s="151"/>
      <c r="D2815" s="151"/>
      <c r="E2815" s="151"/>
      <c r="F2815" s="151"/>
      <c r="G2815" s="191" t="s">
        <v>1842</v>
      </c>
      <c r="H2815" s="187">
        <v>42398</v>
      </c>
      <c r="I2815" s="151" t="s">
        <v>1882</v>
      </c>
      <c r="J2815" s="473" t="s">
        <v>49</v>
      </c>
      <c r="K2815" s="151" t="s">
        <v>36</v>
      </c>
      <c r="L2815" s="151" t="s">
        <v>20</v>
      </c>
      <c r="M2815" s="151" t="s">
        <v>21</v>
      </c>
      <c r="N2815" s="151" t="s">
        <v>11</v>
      </c>
      <c r="O2815" s="139">
        <v>16621.77</v>
      </c>
      <c r="P2815" s="139">
        <v>0</v>
      </c>
      <c r="Q2815" s="139">
        <v>16621.77</v>
      </c>
      <c r="R2815" s="153" t="s">
        <v>31</v>
      </c>
      <c r="S2815" s="154" t="s">
        <v>32</v>
      </c>
      <c r="T2815" s="154" t="s">
        <v>1705</v>
      </c>
      <c r="U2815" s="154" t="s">
        <v>1883</v>
      </c>
      <c r="V2815" s="151" t="s">
        <v>28</v>
      </c>
      <c r="W2815" s="151" t="s">
        <v>1883</v>
      </c>
      <c r="X2815" s="151"/>
      <c r="Y2815" s="151"/>
      <c r="Z2815" s="155">
        <v>42398</v>
      </c>
      <c r="AA2815" s="151" t="s">
        <v>2</v>
      </c>
      <c r="AB2815" s="151" t="s">
        <v>1866</v>
      </c>
      <c r="AC2815" s="151" t="s">
        <v>1884</v>
      </c>
      <c r="AD2815" s="156"/>
    </row>
    <row r="2816" spans="1:30" s="21" customFormat="1" outlineLevel="5" x14ac:dyDescent="0.25">
      <c r="B2816" s="1"/>
      <c r="C2816" s="1"/>
      <c r="D2816" s="1"/>
      <c r="E2816" s="1"/>
      <c r="F2816" s="1"/>
      <c r="G2816" s="192" t="s">
        <v>1842</v>
      </c>
      <c r="H2816" s="188">
        <v>42398</v>
      </c>
      <c r="I2816" s="1" t="s">
        <v>1885</v>
      </c>
      <c r="J2816" s="294" t="s">
        <v>49</v>
      </c>
      <c r="K2816" s="1" t="s">
        <v>36</v>
      </c>
      <c r="L2816" s="1" t="s">
        <v>20</v>
      </c>
      <c r="M2816" s="1" t="s">
        <v>21</v>
      </c>
      <c r="N2816" s="1" t="s">
        <v>11</v>
      </c>
      <c r="O2816" s="9">
        <v>11070.69</v>
      </c>
      <c r="P2816" s="9">
        <v>0</v>
      </c>
      <c r="Q2816" s="9">
        <v>11070.69</v>
      </c>
      <c r="R2816" s="6" t="s">
        <v>31</v>
      </c>
      <c r="S2816" s="5" t="s">
        <v>32</v>
      </c>
      <c r="T2816" s="5" t="s">
        <v>1705</v>
      </c>
      <c r="U2816" s="5" t="s">
        <v>1883</v>
      </c>
      <c r="V2816" s="1" t="s">
        <v>28</v>
      </c>
      <c r="W2816" s="1" t="s">
        <v>1845</v>
      </c>
      <c r="X2816" s="1"/>
      <c r="Y2816" s="1"/>
      <c r="Z2816" s="4">
        <v>42398</v>
      </c>
      <c r="AA2816" s="1" t="s">
        <v>2</v>
      </c>
      <c r="AB2816" s="1" t="s">
        <v>1866</v>
      </c>
      <c r="AC2816" s="1" t="s">
        <v>1886</v>
      </c>
      <c r="AD2816" s="8"/>
    </row>
    <row r="2817" spans="2:30" s="21" customFormat="1" outlineLevel="5" x14ac:dyDescent="0.25">
      <c r="B2817" s="1"/>
      <c r="C2817" s="1"/>
      <c r="D2817" s="1"/>
      <c r="E2817" s="1"/>
      <c r="F2817" s="1"/>
      <c r="G2817" s="192" t="s">
        <v>1842</v>
      </c>
      <c r="H2817" s="188">
        <v>42398</v>
      </c>
      <c r="I2817" s="1" t="s">
        <v>1887</v>
      </c>
      <c r="J2817" s="294" t="s">
        <v>49</v>
      </c>
      <c r="K2817" s="1" t="s">
        <v>36</v>
      </c>
      <c r="L2817" s="1" t="s">
        <v>20</v>
      </c>
      <c r="M2817" s="1" t="s">
        <v>21</v>
      </c>
      <c r="N2817" s="1" t="s">
        <v>11</v>
      </c>
      <c r="O2817" s="9">
        <v>824.68</v>
      </c>
      <c r="P2817" s="9">
        <v>0</v>
      </c>
      <c r="Q2817" s="9">
        <v>824.68</v>
      </c>
      <c r="R2817" s="6" t="s">
        <v>31</v>
      </c>
      <c r="S2817" s="5" t="s">
        <v>32</v>
      </c>
      <c r="T2817" s="5" t="s">
        <v>1705</v>
      </c>
      <c r="U2817" s="5" t="s">
        <v>1883</v>
      </c>
      <c r="V2817" s="1" t="s">
        <v>28</v>
      </c>
      <c r="W2817" s="1" t="s">
        <v>1888</v>
      </c>
      <c r="X2817" s="1"/>
      <c r="Y2817" s="1"/>
      <c r="Z2817" s="4">
        <v>42398</v>
      </c>
      <c r="AA2817" s="1" t="s">
        <v>2</v>
      </c>
      <c r="AB2817" s="1" t="s">
        <v>1889</v>
      </c>
      <c r="AC2817" s="1" t="s">
        <v>1890</v>
      </c>
      <c r="AD2817" s="8"/>
    </row>
    <row r="2818" spans="2:30" s="21" customFormat="1" outlineLevel="5" x14ac:dyDescent="0.25">
      <c r="B2818" s="1"/>
      <c r="C2818" s="1"/>
      <c r="D2818" s="1"/>
      <c r="E2818" s="1"/>
      <c r="F2818" s="1"/>
      <c r="G2818" s="192" t="s">
        <v>1842</v>
      </c>
      <c r="H2818" s="188">
        <v>42429</v>
      </c>
      <c r="I2818" s="1" t="s">
        <v>1919</v>
      </c>
      <c r="J2818" s="294" t="s">
        <v>49</v>
      </c>
      <c r="K2818" s="1" t="s">
        <v>36</v>
      </c>
      <c r="L2818" s="1" t="s">
        <v>20</v>
      </c>
      <c r="M2818" s="1" t="s">
        <v>21</v>
      </c>
      <c r="N2818" s="1" t="s">
        <v>11</v>
      </c>
      <c r="O2818" s="9">
        <v>1026.6400000000001</v>
      </c>
      <c r="P2818" s="9">
        <v>0</v>
      </c>
      <c r="Q2818" s="9">
        <v>1026.6400000000001</v>
      </c>
      <c r="R2818" s="6" t="s">
        <v>31</v>
      </c>
      <c r="S2818" s="5" t="s">
        <v>32</v>
      </c>
      <c r="T2818" s="5" t="s">
        <v>1705</v>
      </c>
      <c r="U2818" s="5" t="s">
        <v>1883</v>
      </c>
      <c r="V2818" s="1" t="s">
        <v>28</v>
      </c>
      <c r="W2818" s="1" t="s">
        <v>1278</v>
      </c>
      <c r="X2818" s="1"/>
      <c r="Y2818" s="1"/>
      <c r="Z2818" s="4">
        <v>42429</v>
      </c>
      <c r="AA2818" s="1" t="s">
        <v>2</v>
      </c>
      <c r="AB2818" s="1" t="s">
        <v>1708</v>
      </c>
      <c r="AC2818" s="1" t="s">
        <v>1920</v>
      </c>
      <c r="AD2818" s="8"/>
    </row>
    <row r="2819" spans="2:30" s="21" customFormat="1" outlineLevel="5" x14ac:dyDescent="0.25">
      <c r="B2819" s="1"/>
      <c r="C2819" s="1"/>
      <c r="D2819" s="1"/>
      <c r="E2819" s="1"/>
      <c r="F2819" s="1"/>
      <c r="G2819" s="192" t="s">
        <v>1842</v>
      </c>
      <c r="H2819" s="188">
        <v>42429</v>
      </c>
      <c r="I2819" s="1" t="s">
        <v>1921</v>
      </c>
      <c r="J2819" s="294" t="s">
        <v>49</v>
      </c>
      <c r="K2819" s="1" t="s">
        <v>36</v>
      </c>
      <c r="L2819" s="1" t="s">
        <v>20</v>
      </c>
      <c r="M2819" s="1" t="s">
        <v>21</v>
      </c>
      <c r="N2819" s="1" t="s">
        <v>11</v>
      </c>
      <c r="O2819" s="9">
        <v>53500.02</v>
      </c>
      <c r="P2819" s="9">
        <v>0</v>
      </c>
      <c r="Q2819" s="9">
        <v>53500.02</v>
      </c>
      <c r="R2819" s="6" t="s">
        <v>31</v>
      </c>
      <c r="S2819" s="5" t="s">
        <v>32</v>
      </c>
      <c r="T2819" s="5" t="s">
        <v>1705</v>
      </c>
      <c r="U2819" s="5" t="s">
        <v>1883</v>
      </c>
      <c r="V2819" s="1" t="s">
        <v>28</v>
      </c>
      <c r="W2819" s="1" t="s">
        <v>1280</v>
      </c>
      <c r="X2819" s="1"/>
      <c r="Y2819" s="1"/>
      <c r="Z2819" s="4">
        <v>42429</v>
      </c>
      <c r="AA2819" s="1" t="s">
        <v>2</v>
      </c>
      <c r="AB2819" s="1" t="s">
        <v>1866</v>
      </c>
      <c r="AC2819" s="1" t="s">
        <v>1922</v>
      </c>
      <c r="AD2819" s="8"/>
    </row>
    <row r="2820" spans="2:30" s="21" customFormat="1" outlineLevel="5" x14ac:dyDescent="0.25">
      <c r="B2820" s="1"/>
      <c r="C2820" s="1"/>
      <c r="D2820" s="1"/>
      <c r="E2820" s="1"/>
      <c r="F2820" s="1"/>
      <c r="G2820" s="192" t="s">
        <v>1842</v>
      </c>
      <c r="H2820" s="188">
        <v>42429</v>
      </c>
      <c r="I2820" s="1" t="s">
        <v>1923</v>
      </c>
      <c r="J2820" s="294" t="s">
        <v>49</v>
      </c>
      <c r="K2820" s="1" t="s">
        <v>36</v>
      </c>
      <c r="L2820" s="1" t="s">
        <v>20</v>
      </c>
      <c r="M2820" s="1" t="s">
        <v>21</v>
      </c>
      <c r="N2820" s="1" t="s">
        <v>11</v>
      </c>
      <c r="O2820" s="9">
        <v>10750.28</v>
      </c>
      <c r="P2820" s="9">
        <v>0</v>
      </c>
      <c r="Q2820" s="9">
        <v>10750.28</v>
      </c>
      <c r="R2820" s="6" t="s">
        <v>31</v>
      </c>
      <c r="S2820" s="5" t="s">
        <v>32</v>
      </c>
      <c r="T2820" s="5" t="s">
        <v>1705</v>
      </c>
      <c r="U2820" s="5" t="s">
        <v>1883</v>
      </c>
      <c r="V2820" s="1" t="s">
        <v>28</v>
      </c>
      <c r="W2820" s="1" t="s">
        <v>1283</v>
      </c>
      <c r="X2820" s="1"/>
      <c r="Y2820" s="1"/>
      <c r="Z2820" s="4">
        <v>42429</v>
      </c>
      <c r="AA2820" s="1" t="s">
        <v>2</v>
      </c>
      <c r="AB2820" s="1" t="s">
        <v>1708</v>
      </c>
      <c r="AC2820" s="1" t="s">
        <v>1924</v>
      </c>
      <c r="AD2820" s="8"/>
    </row>
    <row r="2821" spans="2:30" s="21" customFormat="1" outlineLevel="5" x14ac:dyDescent="0.25">
      <c r="B2821" s="1"/>
      <c r="C2821" s="1"/>
      <c r="D2821" s="1"/>
      <c r="E2821" s="1"/>
      <c r="F2821" s="1"/>
      <c r="G2821" s="192" t="s">
        <v>1842</v>
      </c>
      <c r="H2821" s="188">
        <v>42429</v>
      </c>
      <c r="I2821" s="1" t="s">
        <v>1925</v>
      </c>
      <c r="J2821" s="294" t="s">
        <v>49</v>
      </c>
      <c r="K2821" s="1" t="s">
        <v>36</v>
      </c>
      <c r="L2821" s="1" t="s">
        <v>20</v>
      </c>
      <c r="M2821" s="1" t="s">
        <v>21</v>
      </c>
      <c r="N2821" s="1" t="s">
        <v>11</v>
      </c>
      <c r="O2821" s="9">
        <v>10960.1</v>
      </c>
      <c r="P2821" s="9">
        <v>0</v>
      </c>
      <c r="Q2821" s="9">
        <v>10960.1</v>
      </c>
      <c r="R2821" s="6" t="s">
        <v>31</v>
      </c>
      <c r="S2821" s="5" t="s">
        <v>32</v>
      </c>
      <c r="T2821" s="5" t="s">
        <v>1705</v>
      </c>
      <c r="U2821" s="5" t="s">
        <v>1883</v>
      </c>
      <c r="V2821" s="1" t="s">
        <v>28</v>
      </c>
      <c r="W2821" s="1" t="s">
        <v>1284</v>
      </c>
      <c r="X2821" s="1"/>
      <c r="Y2821" s="1"/>
      <c r="Z2821" s="4">
        <v>42429</v>
      </c>
      <c r="AA2821" s="1" t="s">
        <v>2</v>
      </c>
      <c r="AB2821" s="1" t="s">
        <v>1708</v>
      </c>
      <c r="AC2821" s="1" t="s">
        <v>1926</v>
      </c>
      <c r="AD2821" s="8"/>
    </row>
    <row r="2822" spans="2:30" s="21" customFormat="1" outlineLevel="5" x14ac:dyDescent="0.25">
      <c r="B2822" s="1"/>
      <c r="C2822" s="1"/>
      <c r="D2822" s="1"/>
      <c r="E2822" s="1"/>
      <c r="F2822" s="1"/>
      <c r="G2822" s="192" t="s">
        <v>1842</v>
      </c>
      <c r="H2822" s="188">
        <v>42429</v>
      </c>
      <c r="I2822" s="1" t="s">
        <v>1935</v>
      </c>
      <c r="J2822" s="294" t="s">
        <v>49</v>
      </c>
      <c r="K2822" s="1" t="s">
        <v>36</v>
      </c>
      <c r="L2822" s="1" t="s">
        <v>20</v>
      </c>
      <c r="M2822" s="1" t="s">
        <v>21</v>
      </c>
      <c r="N2822" s="1" t="s">
        <v>11</v>
      </c>
      <c r="O2822" s="9">
        <v>12862</v>
      </c>
      <c r="P2822" s="9">
        <v>0</v>
      </c>
      <c r="Q2822" s="9">
        <v>12862</v>
      </c>
      <c r="R2822" s="6" t="s">
        <v>31</v>
      </c>
      <c r="S2822" s="5" t="s">
        <v>32</v>
      </c>
      <c r="T2822" s="5" t="s">
        <v>1705</v>
      </c>
      <c r="U2822" s="5" t="s">
        <v>1883</v>
      </c>
      <c r="V2822" s="1" t="s">
        <v>28</v>
      </c>
      <c r="W2822" s="1" t="s">
        <v>1936</v>
      </c>
      <c r="X2822" s="1"/>
      <c r="Y2822" s="1"/>
      <c r="Z2822" s="4">
        <v>42429</v>
      </c>
      <c r="AA2822" s="1" t="s">
        <v>2</v>
      </c>
      <c r="AB2822" s="1" t="s">
        <v>1937</v>
      </c>
      <c r="AC2822" s="1" t="s">
        <v>1938</v>
      </c>
      <c r="AD2822" s="8"/>
    </row>
    <row r="2823" spans="2:30" s="21" customFormat="1" outlineLevel="5" x14ac:dyDescent="0.25">
      <c r="B2823" s="1"/>
      <c r="C2823" s="1"/>
      <c r="D2823" s="1"/>
      <c r="E2823" s="1"/>
      <c r="F2823" s="1"/>
      <c r="G2823" s="192" t="s">
        <v>1842</v>
      </c>
      <c r="H2823" s="188">
        <v>42459</v>
      </c>
      <c r="I2823" s="1" t="s">
        <v>1984</v>
      </c>
      <c r="J2823" s="294" t="s">
        <v>49</v>
      </c>
      <c r="K2823" s="1" t="s">
        <v>36</v>
      </c>
      <c r="L2823" s="1" t="s">
        <v>20</v>
      </c>
      <c r="M2823" s="1" t="s">
        <v>21</v>
      </c>
      <c r="N2823" s="1" t="s">
        <v>11</v>
      </c>
      <c r="O2823" s="9">
        <v>14938.23</v>
      </c>
      <c r="P2823" s="9">
        <v>0</v>
      </c>
      <c r="Q2823" s="9">
        <v>14938.23</v>
      </c>
      <c r="R2823" s="6" t="s">
        <v>31</v>
      </c>
      <c r="S2823" s="5" t="s">
        <v>32</v>
      </c>
      <c r="T2823" s="5" t="s">
        <v>1705</v>
      </c>
      <c r="U2823" s="5" t="s">
        <v>1883</v>
      </c>
      <c r="V2823" s="1" t="s">
        <v>28</v>
      </c>
      <c r="W2823" s="1" t="s">
        <v>1985</v>
      </c>
      <c r="X2823" s="1"/>
      <c r="Y2823" s="1"/>
      <c r="Z2823" s="4">
        <v>42459</v>
      </c>
      <c r="AA2823" s="1" t="s">
        <v>2</v>
      </c>
      <c r="AB2823" s="1" t="s">
        <v>1986</v>
      </c>
      <c r="AC2823" s="1" t="s">
        <v>1987</v>
      </c>
      <c r="AD2823" s="8"/>
    </row>
    <row r="2824" spans="2:30" s="21" customFormat="1" outlineLevel="5" x14ac:dyDescent="0.25">
      <c r="B2824" s="1"/>
      <c r="C2824" s="1"/>
      <c r="D2824" s="1"/>
      <c r="E2824" s="1"/>
      <c r="F2824" s="1"/>
      <c r="G2824" s="192" t="s">
        <v>1842</v>
      </c>
      <c r="H2824" s="188">
        <v>42459</v>
      </c>
      <c r="I2824" s="1" t="s">
        <v>1524</v>
      </c>
      <c r="J2824" s="294" t="s">
        <v>49</v>
      </c>
      <c r="K2824" s="1" t="s">
        <v>36</v>
      </c>
      <c r="L2824" s="1" t="s">
        <v>20</v>
      </c>
      <c r="M2824" s="1" t="s">
        <v>21</v>
      </c>
      <c r="N2824" s="1" t="s">
        <v>11</v>
      </c>
      <c r="O2824" s="9">
        <v>65826.94</v>
      </c>
      <c r="P2824" s="9">
        <v>0</v>
      </c>
      <c r="Q2824" s="9">
        <v>65826.94</v>
      </c>
      <c r="R2824" s="6" t="s">
        <v>31</v>
      </c>
      <c r="S2824" s="5" t="s">
        <v>32</v>
      </c>
      <c r="T2824" s="5" t="s">
        <v>1705</v>
      </c>
      <c r="U2824" s="5" t="s">
        <v>1883</v>
      </c>
      <c r="V2824" s="1" t="s">
        <v>28</v>
      </c>
      <c r="W2824" s="1" t="s">
        <v>1996</v>
      </c>
      <c r="X2824" s="1"/>
      <c r="Y2824" s="1"/>
      <c r="Z2824" s="4">
        <v>42459</v>
      </c>
      <c r="AA2824" s="1" t="s">
        <v>2</v>
      </c>
      <c r="AB2824" s="1" t="s">
        <v>1997</v>
      </c>
      <c r="AC2824" s="1" t="s">
        <v>1998</v>
      </c>
      <c r="AD2824" s="8"/>
    </row>
    <row r="2825" spans="2:30" s="21" customFormat="1" outlineLevel="5" x14ac:dyDescent="0.25">
      <c r="B2825" s="1"/>
      <c r="C2825" s="1"/>
      <c r="D2825" s="1"/>
      <c r="E2825" s="1"/>
      <c r="F2825" s="1"/>
      <c r="G2825" s="192" t="s">
        <v>1842</v>
      </c>
      <c r="H2825" s="188">
        <v>42460</v>
      </c>
      <c r="I2825" s="1" t="s">
        <v>2002</v>
      </c>
      <c r="J2825" s="294" t="s">
        <v>49</v>
      </c>
      <c r="K2825" s="1" t="s">
        <v>36</v>
      </c>
      <c r="L2825" s="1" t="s">
        <v>20</v>
      </c>
      <c r="M2825" s="1" t="s">
        <v>21</v>
      </c>
      <c r="N2825" s="1" t="s">
        <v>11</v>
      </c>
      <c r="O2825" s="9">
        <v>11009</v>
      </c>
      <c r="P2825" s="9">
        <v>0</v>
      </c>
      <c r="Q2825" s="9">
        <v>11009</v>
      </c>
      <c r="R2825" s="6" t="s">
        <v>31</v>
      </c>
      <c r="S2825" s="5" t="s">
        <v>32</v>
      </c>
      <c r="T2825" s="5" t="s">
        <v>1705</v>
      </c>
      <c r="U2825" s="5" t="s">
        <v>1883</v>
      </c>
      <c r="V2825" s="1" t="s">
        <v>28</v>
      </c>
      <c r="W2825" s="1" t="s">
        <v>1438</v>
      </c>
      <c r="X2825" s="1"/>
      <c r="Y2825" s="1"/>
      <c r="Z2825" s="4">
        <v>42460</v>
      </c>
      <c r="AA2825" s="1" t="s">
        <v>2</v>
      </c>
      <c r="AB2825" s="1" t="s">
        <v>2003</v>
      </c>
      <c r="AC2825" s="1" t="s">
        <v>2004</v>
      </c>
      <c r="AD2825" s="8"/>
    </row>
    <row r="2826" spans="2:30" s="21" customFormat="1" outlineLevel="5" x14ac:dyDescent="0.25">
      <c r="B2826" s="1"/>
      <c r="C2826" s="1"/>
      <c r="D2826" s="1"/>
      <c r="E2826" s="1"/>
      <c r="F2826" s="1"/>
      <c r="G2826" s="192" t="s">
        <v>1842</v>
      </c>
      <c r="H2826" s="188">
        <v>42487</v>
      </c>
      <c r="I2826" s="1" t="s">
        <v>2555</v>
      </c>
      <c r="J2826" s="294" t="s">
        <v>49</v>
      </c>
      <c r="K2826" s="1" t="s">
        <v>36</v>
      </c>
      <c r="L2826" s="1" t="s">
        <v>20</v>
      </c>
      <c r="M2826" s="1" t="s">
        <v>21</v>
      </c>
      <c r="N2826" s="1" t="s">
        <v>11</v>
      </c>
      <c r="O2826" s="9">
        <v>10575.14</v>
      </c>
      <c r="P2826" s="9">
        <v>0</v>
      </c>
      <c r="Q2826" s="9">
        <v>10575.14</v>
      </c>
      <c r="R2826" s="6" t="s">
        <v>31</v>
      </c>
      <c r="S2826" s="5" t="s">
        <v>32</v>
      </c>
      <c r="T2826" s="5" t="s">
        <v>1705</v>
      </c>
      <c r="U2826" s="5" t="s">
        <v>1883</v>
      </c>
      <c r="V2826" s="1" t="s">
        <v>28</v>
      </c>
      <c r="W2826" s="1" t="s">
        <v>2556</v>
      </c>
      <c r="X2826" s="1"/>
      <c r="Y2826" s="1"/>
      <c r="Z2826" s="4">
        <v>42487</v>
      </c>
      <c r="AA2826" s="1" t="s">
        <v>2</v>
      </c>
      <c r="AB2826" s="1" t="s">
        <v>2557</v>
      </c>
      <c r="AC2826" s="1" t="s">
        <v>2558</v>
      </c>
      <c r="AD2826" s="8"/>
    </row>
    <row r="2827" spans="2:30" s="21" customFormat="1" outlineLevel="5" x14ac:dyDescent="0.25">
      <c r="B2827" s="1"/>
      <c r="C2827" s="1"/>
      <c r="D2827" s="1"/>
      <c r="E2827" s="1"/>
      <c r="F2827" s="1"/>
      <c r="G2827" s="192" t="s">
        <v>1842</v>
      </c>
      <c r="H2827" s="188">
        <v>42487</v>
      </c>
      <c r="I2827" s="1" t="s">
        <v>2563</v>
      </c>
      <c r="J2827" s="294" t="s">
        <v>49</v>
      </c>
      <c r="K2827" s="1" t="s">
        <v>36</v>
      </c>
      <c r="L2827" s="1" t="s">
        <v>20</v>
      </c>
      <c r="M2827" s="1" t="s">
        <v>21</v>
      </c>
      <c r="N2827" s="1" t="s">
        <v>11</v>
      </c>
      <c r="O2827" s="9">
        <v>2126.6</v>
      </c>
      <c r="P2827" s="9">
        <v>0</v>
      </c>
      <c r="Q2827" s="9">
        <v>2126.6</v>
      </c>
      <c r="R2827" s="6" t="s">
        <v>31</v>
      </c>
      <c r="S2827" s="5" t="s">
        <v>32</v>
      </c>
      <c r="T2827" s="5" t="s">
        <v>1705</v>
      </c>
      <c r="U2827" s="5" t="s">
        <v>1883</v>
      </c>
      <c r="V2827" s="1" t="s">
        <v>28</v>
      </c>
      <c r="W2827" s="1" t="s">
        <v>2564</v>
      </c>
      <c r="X2827" s="1"/>
      <c r="Y2827" s="1"/>
      <c r="Z2827" s="4">
        <v>42487</v>
      </c>
      <c r="AA2827" s="1" t="s">
        <v>2</v>
      </c>
      <c r="AB2827" s="1" t="s">
        <v>2565</v>
      </c>
      <c r="AC2827" s="1" t="s">
        <v>2566</v>
      </c>
      <c r="AD2827" s="8"/>
    </row>
    <row r="2828" spans="2:30" s="21" customFormat="1" outlineLevel="5" x14ac:dyDescent="0.25">
      <c r="B2828" s="1"/>
      <c r="C2828" s="1"/>
      <c r="D2828" s="1"/>
      <c r="E2828" s="1"/>
      <c r="F2828" s="1"/>
      <c r="G2828" s="192" t="s">
        <v>1842</v>
      </c>
      <c r="H2828" s="188">
        <v>42487</v>
      </c>
      <c r="I2828" s="1" t="s">
        <v>2567</v>
      </c>
      <c r="J2828" s="294" t="s">
        <v>49</v>
      </c>
      <c r="K2828" s="1" t="s">
        <v>36</v>
      </c>
      <c r="L2828" s="1" t="s">
        <v>20</v>
      </c>
      <c r="M2828" s="1" t="s">
        <v>21</v>
      </c>
      <c r="N2828" s="1" t="s">
        <v>11</v>
      </c>
      <c r="O2828" s="9">
        <v>50888.34</v>
      </c>
      <c r="P2828" s="9">
        <v>0</v>
      </c>
      <c r="Q2828" s="9">
        <v>50888.34</v>
      </c>
      <c r="R2828" s="6" t="s">
        <v>31</v>
      </c>
      <c r="S2828" s="5" t="s">
        <v>32</v>
      </c>
      <c r="T2828" s="5" t="s">
        <v>1705</v>
      </c>
      <c r="U2828" s="5" t="s">
        <v>1883</v>
      </c>
      <c r="V2828" s="1" t="s">
        <v>28</v>
      </c>
      <c r="W2828" s="1" t="s">
        <v>2568</v>
      </c>
      <c r="X2828" s="1"/>
      <c r="Y2828" s="1"/>
      <c r="Z2828" s="4">
        <v>42487</v>
      </c>
      <c r="AA2828" s="1" t="s">
        <v>2</v>
      </c>
      <c r="AB2828" s="1" t="s">
        <v>2565</v>
      </c>
      <c r="AC2828" s="1" t="s">
        <v>2569</v>
      </c>
      <c r="AD2828" s="8"/>
    </row>
    <row r="2829" spans="2:30" s="21" customFormat="1" outlineLevel="5" x14ac:dyDescent="0.25">
      <c r="B2829" s="1"/>
      <c r="C2829" s="1"/>
      <c r="D2829" s="1"/>
      <c r="E2829" s="1"/>
      <c r="F2829" s="1"/>
      <c r="G2829" s="192" t="s">
        <v>1842</v>
      </c>
      <c r="H2829" s="188">
        <v>42487</v>
      </c>
      <c r="I2829" s="1" t="s">
        <v>2573</v>
      </c>
      <c r="J2829" s="294" t="s">
        <v>49</v>
      </c>
      <c r="K2829" s="1" t="s">
        <v>36</v>
      </c>
      <c r="L2829" s="1" t="s">
        <v>20</v>
      </c>
      <c r="M2829" s="1" t="s">
        <v>21</v>
      </c>
      <c r="N2829" s="1" t="s">
        <v>11</v>
      </c>
      <c r="O2829" s="9">
        <v>5434</v>
      </c>
      <c r="P2829" s="9">
        <v>0</v>
      </c>
      <c r="Q2829" s="9">
        <v>5434</v>
      </c>
      <c r="R2829" s="6" t="s">
        <v>31</v>
      </c>
      <c r="S2829" s="5" t="s">
        <v>32</v>
      </c>
      <c r="T2829" s="5" t="s">
        <v>1705</v>
      </c>
      <c r="U2829" s="5" t="s">
        <v>1883</v>
      </c>
      <c r="V2829" s="1" t="s">
        <v>28</v>
      </c>
      <c r="W2829" s="1" t="s">
        <v>2574</v>
      </c>
      <c r="X2829" s="1"/>
      <c r="Y2829" s="1"/>
      <c r="Z2829" s="4">
        <v>42487</v>
      </c>
      <c r="AA2829" s="1" t="s">
        <v>2</v>
      </c>
      <c r="AB2829" s="1" t="s">
        <v>2575</v>
      </c>
      <c r="AC2829" s="1" t="s">
        <v>2576</v>
      </c>
      <c r="AD2829" s="8"/>
    </row>
    <row r="2830" spans="2:30" s="21" customFormat="1" outlineLevel="5" x14ac:dyDescent="0.25">
      <c r="B2830" s="1"/>
      <c r="C2830" s="1"/>
      <c r="D2830" s="1"/>
      <c r="E2830" s="1"/>
      <c r="F2830" s="1"/>
      <c r="G2830" s="192" t="s">
        <v>1842</v>
      </c>
      <c r="H2830" s="188">
        <v>42520</v>
      </c>
      <c r="I2830" s="1" t="s">
        <v>2655</v>
      </c>
      <c r="J2830" s="294" t="s">
        <v>49</v>
      </c>
      <c r="K2830" s="1" t="s">
        <v>36</v>
      </c>
      <c r="L2830" s="1" t="s">
        <v>20</v>
      </c>
      <c r="M2830" s="1" t="s">
        <v>21</v>
      </c>
      <c r="N2830" s="1" t="s">
        <v>11</v>
      </c>
      <c r="O2830" s="9">
        <v>17673</v>
      </c>
      <c r="P2830" s="9">
        <v>0</v>
      </c>
      <c r="Q2830" s="9">
        <v>17673</v>
      </c>
      <c r="R2830" s="6" t="s">
        <v>31</v>
      </c>
      <c r="S2830" s="5" t="s">
        <v>32</v>
      </c>
      <c r="T2830" s="5" t="s">
        <v>1705</v>
      </c>
      <c r="U2830" s="5" t="s">
        <v>1883</v>
      </c>
      <c r="V2830" s="1" t="s">
        <v>28</v>
      </c>
      <c r="W2830" s="1" t="s">
        <v>2656</v>
      </c>
      <c r="X2830" s="1"/>
      <c r="Y2830" s="1"/>
      <c r="Z2830" s="4">
        <v>42520</v>
      </c>
      <c r="AA2830" s="1" t="s">
        <v>2</v>
      </c>
      <c r="AB2830" s="1" t="s">
        <v>2657</v>
      </c>
      <c r="AC2830" s="1" t="s">
        <v>2658</v>
      </c>
      <c r="AD2830" s="8"/>
    </row>
    <row r="2831" spans="2:30" s="21" customFormat="1" ht="15" customHeight="1" outlineLevel="5" x14ac:dyDescent="0.25">
      <c r="B2831" s="1"/>
      <c r="C2831" s="1"/>
      <c r="D2831" s="1"/>
      <c r="E2831" s="1"/>
      <c r="F2831" s="1"/>
      <c r="G2831" s="192" t="s">
        <v>1842</v>
      </c>
      <c r="H2831" s="188">
        <v>42489</v>
      </c>
      <c r="I2831" s="1" t="s">
        <v>2573</v>
      </c>
      <c r="J2831" s="294" t="s">
        <v>49</v>
      </c>
      <c r="K2831" s="1" t="s">
        <v>53</v>
      </c>
      <c r="L2831" s="1" t="s">
        <v>51</v>
      </c>
      <c r="M2831" s="1" t="s">
        <v>60</v>
      </c>
      <c r="N2831" s="1" t="s">
        <v>54</v>
      </c>
      <c r="O2831" s="9">
        <v>0</v>
      </c>
      <c r="P2831" s="9">
        <v>2600</v>
      </c>
      <c r="Q2831" s="9">
        <v>-2600</v>
      </c>
      <c r="R2831" s="6" t="s">
        <v>31</v>
      </c>
      <c r="S2831" s="5" t="s">
        <v>32</v>
      </c>
      <c r="T2831" s="5" t="s">
        <v>1705</v>
      </c>
      <c r="U2831" s="5" t="s">
        <v>1883</v>
      </c>
      <c r="V2831" s="1" t="s">
        <v>28</v>
      </c>
      <c r="W2831" s="1" t="s">
        <v>2574</v>
      </c>
      <c r="X2831" s="1"/>
      <c r="Y2831" s="1"/>
      <c r="Z2831" s="4">
        <v>42489</v>
      </c>
      <c r="AA2831" s="1" t="s">
        <v>55</v>
      </c>
      <c r="AB2831" s="1" t="s">
        <v>2677</v>
      </c>
      <c r="AC2831" s="1" t="s">
        <v>2678</v>
      </c>
      <c r="AD2831" s="8" t="s">
        <v>2679</v>
      </c>
    </row>
    <row r="2832" spans="2:30" s="21" customFormat="1" outlineLevel="5" x14ac:dyDescent="0.25">
      <c r="B2832" s="1"/>
      <c r="C2832" s="1"/>
      <c r="D2832" s="1"/>
      <c r="E2832" s="1"/>
      <c r="F2832" s="1"/>
      <c r="G2832" s="192" t="s">
        <v>1842</v>
      </c>
      <c r="H2832" s="188">
        <v>42548</v>
      </c>
      <c r="I2832" s="1" t="s">
        <v>2698</v>
      </c>
      <c r="J2832" s="294" t="s">
        <v>49</v>
      </c>
      <c r="K2832" s="1" t="s">
        <v>36</v>
      </c>
      <c r="L2832" s="1" t="s">
        <v>20</v>
      </c>
      <c r="M2832" s="1" t="s">
        <v>21</v>
      </c>
      <c r="N2832" s="1" t="s">
        <v>11</v>
      </c>
      <c r="O2832" s="9">
        <v>1023.49</v>
      </c>
      <c r="P2832" s="9">
        <v>0</v>
      </c>
      <c r="Q2832" s="9">
        <v>1023.49</v>
      </c>
      <c r="R2832" s="6" t="s">
        <v>31</v>
      </c>
      <c r="S2832" s="5" t="s">
        <v>32</v>
      </c>
      <c r="T2832" s="5" t="s">
        <v>1705</v>
      </c>
      <c r="U2832" s="5" t="s">
        <v>1883</v>
      </c>
      <c r="V2832" s="1" t="s">
        <v>28</v>
      </c>
      <c r="W2832" s="1" t="s">
        <v>2699</v>
      </c>
      <c r="X2832" s="1"/>
      <c r="Y2832" s="1"/>
      <c r="Z2832" s="4">
        <v>42548</v>
      </c>
      <c r="AA2832" s="1" t="s">
        <v>2</v>
      </c>
      <c r="AB2832" s="1" t="s">
        <v>2700</v>
      </c>
      <c r="AC2832" s="1"/>
      <c r="AD2832" s="8"/>
    </row>
    <row r="2833" spans="2:30" s="21" customFormat="1" outlineLevel="5" x14ac:dyDescent="0.25">
      <c r="B2833" s="1"/>
      <c r="C2833" s="1"/>
      <c r="D2833" s="1"/>
      <c r="E2833" s="1"/>
      <c r="F2833" s="1"/>
      <c r="G2833" s="192" t="s">
        <v>1842</v>
      </c>
      <c r="H2833" s="188">
        <v>42548</v>
      </c>
      <c r="I2833" s="1" t="s">
        <v>2698</v>
      </c>
      <c r="J2833" s="294" t="s">
        <v>49</v>
      </c>
      <c r="K2833" s="1" t="s">
        <v>36</v>
      </c>
      <c r="L2833" s="1" t="s">
        <v>20</v>
      </c>
      <c r="M2833" s="1" t="s">
        <v>20</v>
      </c>
      <c r="N2833" s="1" t="s">
        <v>1494</v>
      </c>
      <c r="O2833" s="9">
        <v>0</v>
      </c>
      <c r="P2833" s="9">
        <v>1023.49</v>
      </c>
      <c r="Q2833" s="9">
        <v>-1023.49</v>
      </c>
      <c r="R2833" s="6" t="s">
        <v>31</v>
      </c>
      <c r="S2833" s="5" t="s">
        <v>32</v>
      </c>
      <c r="T2833" s="5" t="s">
        <v>1705</v>
      </c>
      <c r="U2833" s="5" t="s">
        <v>1883</v>
      </c>
      <c r="V2833" s="1" t="s">
        <v>28</v>
      </c>
      <c r="W2833" s="1" t="s">
        <v>2699</v>
      </c>
      <c r="X2833" s="1"/>
      <c r="Y2833" s="1"/>
      <c r="Z2833" s="4">
        <v>42548</v>
      </c>
      <c r="AA2833" s="1" t="s">
        <v>2</v>
      </c>
      <c r="AB2833" s="1" t="s">
        <v>2700</v>
      </c>
      <c r="AC2833" s="1"/>
      <c r="AD2833" s="8"/>
    </row>
    <row r="2834" spans="2:30" s="21" customFormat="1" outlineLevel="5" x14ac:dyDescent="0.25">
      <c r="B2834" s="1"/>
      <c r="C2834" s="1"/>
      <c r="D2834" s="1"/>
      <c r="E2834" s="1"/>
      <c r="F2834" s="1"/>
      <c r="G2834" s="192" t="s">
        <v>1842</v>
      </c>
      <c r="H2834" s="188">
        <v>42551</v>
      </c>
      <c r="I2834" s="1" t="s">
        <v>2698</v>
      </c>
      <c r="J2834" s="294" t="s">
        <v>49</v>
      </c>
      <c r="K2834" s="1" t="s">
        <v>36</v>
      </c>
      <c r="L2834" s="1" t="s">
        <v>34</v>
      </c>
      <c r="M2834" s="1" t="s">
        <v>21</v>
      </c>
      <c r="N2834" s="1" t="s">
        <v>11</v>
      </c>
      <c r="O2834" s="9">
        <v>10023.49</v>
      </c>
      <c r="P2834" s="9">
        <v>0</v>
      </c>
      <c r="Q2834" s="9">
        <v>10023.49</v>
      </c>
      <c r="R2834" s="6" t="s">
        <v>31</v>
      </c>
      <c r="S2834" s="5" t="s">
        <v>32</v>
      </c>
      <c r="T2834" s="5" t="s">
        <v>1705</v>
      </c>
      <c r="U2834" s="5" t="s">
        <v>1883</v>
      </c>
      <c r="V2834" s="1" t="s">
        <v>28</v>
      </c>
      <c r="W2834" s="1" t="s">
        <v>2699</v>
      </c>
      <c r="X2834" s="1"/>
      <c r="Y2834" s="1"/>
      <c r="Z2834" s="4">
        <v>42551</v>
      </c>
      <c r="AA2834" s="1" t="s">
        <v>2</v>
      </c>
      <c r="AB2834" s="1" t="s">
        <v>2701</v>
      </c>
      <c r="AC2834" s="1" t="s">
        <v>2702</v>
      </c>
      <c r="AD2834" s="8"/>
    </row>
    <row r="2835" spans="2:30" s="21" customFormat="1" outlineLevel="5" x14ac:dyDescent="0.25">
      <c r="B2835" s="1"/>
      <c r="C2835" s="1"/>
      <c r="D2835" s="1"/>
      <c r="E2835" s="1"/>
      <c r="F2835" s="1"/>
      <c r="G2835" s="192" t="s">
        <v>1842</v>
      </c>
      <c r="H2835" s="188">
        <v>42548</v>
      </c>
      <c r="I2835" s="1" t="s">
        <v>2703</v>
      </c>
      <c r="J2835" s="294" t="s">
        <v>49</v>
      </c>
      <c r="K2835" s="1" t="s">
        <v>36</v>
      </c>
      <c r="L2835" s="1" t="s">
        <v>20</v>
      </c>
      <c r="M2835" s="1" t="s">
        <v>21</v>
      </c>
      <c r="N2835" s="1" t="s">
        <v>11</v>
      </c>
      <c r="O2835" s="9">
        <v>45608.54</v>
      </c>
      <c r="P2835" s="9">
        <v>0</v>
      </c>
      <c r="Q2835" s="9">
        <v>45608.54</v>
      </c>
      <c r="R2835" s="6" t="s">
        <v>31</v>
      </c>
      <c r="S2835" s="5" t="s">
        <v>32</v>
      </c>
      <c r="T2835" s="5" t="s">
        <v>1705</v>
      </c>
      <c r="U2835" s="5" t="s">
        <v>1883</v>
      </c>
      <c r="V2835" s="1" t="s">
        <v>28</v>
      </c>
      <c r="W2835" s="1" t="s">
        <v>2704</v>
      </c>
      <c r="X2835" s="1"/>
      <c r="Y2835" s="1"/>
      <c r="Z2835" s="4">
        <v>42548</v>
      </c>
      <c r="AA2835" s="1" t="s">
        <v>2</v>
      </c>
      <c r="AB2835" s="1" t="s">
        <v>2705</v>
      </c>
      <c r="AC2835" s="1" t="s">
        <v>2706</v>
      </c>
      <c r="AD2835" s="8"/>
    </row>
    <row r="2836" spans="2:30" s="21" customFormat="1" outlineLevel="5" x14ac:dyDescent="0.25">
      <c r="B2836" s="1"/>
      <c r="C2836" s="1"/>
      <c r="D2836" s="1"/>
      <c r="E2836" s="1"/>
      <c r="F2836" s="1"/>
      <c r="G2836" s="192" t="s">
        <v>1842</v>
      </c>
      <c r="H2836" s="188">
        <v>42548</v>
      </c>
      <c r="I2836" s="1" t="s">
        <v>2748</v>
      </c>
      <c r="J2836" s="294" t="s">
        <v>49</v>
      </c>
      <c r="K2836" s="1" t="s">
        <v>36</v>
      </c>
      <c r="L2836" s="1" t="s">
        <v>20</v>
      </c>
      <c r="M2836" s="1" t="s">
        <v>21</v>
      </c>
      <c r="N2836" s="1" t="s">
        <v>11</v>
      </c>
      <c r="O2836" s="9">
        <v>7739</v>
      </c>
      <c r="P2836" s="9">
        <v>0</v>
      </c>
      <c r="Q2836" s="9">
        <v>7739</v>
      </c>
      <c r="R2836" s="6" t="s">
        <v>31</v>
      </c>
      <c r="S2836" s="5" t="s">
        <v>32</v>
      </c>
      <c r="T2836" s="5" t="s">
        <v>1705</v>
      </c>
      <c r="U2836" s="5" t="s">
        <v>1883</v>
      </c>
      <c r="V2836" s="1" t="s">
        <v>28</v>
      </c>
      <c r="W2836" s="1" t="s">
        <v>1664</v>
      </c>
      <c r="X2836" s="1"/>
      <c r="Y2836" s="1"/>
      <c r="Z2836" s="4">
        <v>42548</v>
      </c>
      <c r="AA2836" s="1" t="s">
        <v>2</v>
      </c>
      <c r="AB2836" s="1" t="s">
        <v>2749</v>
      </c>
      <c r="AC2836" s="1" t="s">
        <v>2750</v>
      </c>
      <c r="AD2836" s="8"/>
    </row>
    <row r="2837" spans="2:30" s="21" customFormat="1" outlineLevel="5" x14ac:dyDescent="0.25">
      <c r="B2837" s="1"/>
      <c r="C2837" s="1"/>
      <c r="D2837" s="1"/>
      <c r="E2837" s="1"/>
      <c r="F2837" s="1"/>
      <c r="G2837" s="192" t="s">
        <v>1842</v>
      </c>
      <c r="H2837" s="188">
        <v>42551</v>
      </c>
      <c r="I2837" s="1" t="s">
        <v>2784</v>
      </c>
      <c r="J2837" s="294" t="s">
        <v>49</v>
      </c>
      <c r="K2837" s="1" t="s">
        <v>36</v>
      </c>
      <c r="L2837" s="1" t="s">
        <v>20</v>
      </c>
      <c r="M2837" s="1" t="s">
        <v>21</v>
      </c>
      <c r="N2837" s="1" t="s">
        <v>11</v>
      </c>
      <c r="O2837" s="9">
        <v>57167.28</v>
      </c>
      <c r="P2837" s="9">
        <v>0</v>
      </c>
      <c r="Q2837" s="9">
        <v>57167.28</v>
      </c>
      <c r="R2837" s="6" t="s">
        <v>31</v>
      </c>
      <c r="S2837" s="5" t="s">
        <v>2725</v>
      </c>
      <c r="T2837" s="5" t="s">
        <v>1705</v>
      </c>
      <c r="U2837" s="5" t="s">
        <v>1883</v>
      </c>
      <c r="V2837" s="1" t="s">
        <v>28</v>
      </c>
      <c r="W2837" s="1" t="s">
        <v>2785</v>
      </c>
      <c r="X2837" s="1"/>
      <c r="Y2837" s="1"/>
      <c r="Z2837" s="4">
        <v>42551</v>
      </c>
      <c r="AA2837" s="1" t="s">
        <v>2</v>
      </c>
      <c r="AB2837" s="1" t="s">
        <v>2786</v>
      </c>
      <c r="AC2837" s="1" t="s">
        <v>2787</v>
      </c>
      <c r="AD2837" s="8"/>
    </row>
    <row r="2838" spans="2:30" s="21" customFormat="1" outlineLevel="5" x14ac:dyDescent="0.25">
      <c r="B2838" s="1"/>
      <c r="C2838" s="1"/>
      <c r="D2838" s="1"/>
      <c r="E2838" s="1"/>
      <c r="F2838" s="1"/>
      <c r="G2838" s="192" t="s">
        <v>1842</v>
      </c>
      <c r="H2838" s="188">
        <v>42551</v>
      </c>
      <c r="I2838" s="1" t="s">
        <v>2788</v>
      </c>
      <c r="J2838" s="294" t="s">
        <v>49</v>
      </c>
      <c r="K2838" s="1" t="s">
        <v>36</v>
      </c>
      <c r="L2838" s="1" t="s">
        <v>20</v>
      </c>
      <c r="M2838" s="1" t="s">
        <v>21</v>
      </c>
      <c r="N2838" s="1" t="s">
        <v>11</v>
      </c>
      <c r="O2838" s="9">
        <v>12893.74</v>
      </c>
      <c r="P2838" s="9">
        <v>0</v>
      </c>
      <c r="Q2838" s="9">
        <v>12893.74</v>
      </c>
      <c r="R2838" s="6" t="s">
        <v>31</v>
      </c>
      <c r="S2838" s="5" t="s">
        <v>2725</v>
      </c>
      <c r="T2838" s="5" t="s">
        <v>1705</v>
      </c>
      <c r="U2838" s="5" t="s">
        <v>1883</v>
      </c>
      <c r="V2838" s="1" t="s">
        <v>28</v>
      </c>
      <c r="W2838" s="1" t="s">
        <v>2789</v>
      </c>
      <c r="X2838" s="1"/>
      <c r="Y2838" s="1"/>
      <c r="Z2838" s="4">
        <v>42551</v>
      </c>
      <c r="AA2838" s="1" t="s">
        <v>2</v>
      </c>
      <c r="AB2838" s="1" t="s">
        <v>2790</v>
      </c>
      <c r="AC2838" s="1" t="s">
        <v>2791</v>
      </c>
      <c r="AD2838" s="8"/>
    </row>
    <row r="2839" spans="2:30" s="21" customFormat="1" outlineLevel="5" x14ac:dyDescent="0.25">
      <c r="B2839" s="1"/>
      <c r="C2839" s="1"/>
      <c r="D2839" s="1"/>
      <c r="E2839" s="1"/>
      <c r="F2839" s="1"/>
      <c r="G2839" s="192" t="s">
        <v>1842</v>
      </c>
      <c r="H2839" s="188">
        <v>42551</v>
      </c>
      <c r="I2839" s="1" t="s">
        <v>2792</v>
      </c>
      <c r="J2839" s="294" t="s">
        <v>49</v>
      </c>
      <c r="K2839" s="1" t="s">
        <v>36</v>
      </c>
      <c r="L2839" s="1" t="s">
        <v>20</v>
      </c>
      <c r="M2839" s="1" t="s">
        <v>21</v>
      </c>
      <c r="N2839" s="1" t="s">
        <v>11</v>
      </c>
      <c r="O2839" s="9">
        <v>2834</v>
      </c>
      <c r="P2839" s="9">
        <v>0</v>
      </c>
      <c r="Q2839" s="9">
        <v>2834</v>
      </c>
      <c r="R2839" s="6" t="s">
        <v>31</v>
      </c>
      <c r="S2839" s="5" t="s">
        <v>2725</v>
      </c>
      <c r="T2839" s="5" t="s">
        <v>1705</v>
      </c>
      <c r="U2839" s="5" t="s">
        <v>1883</v>
      </c>
      <c r="V2839" s="1" t="s">
        <v>28</v>
      </c>
      <c r="W2839" s="1" t="s">
        <v>2793</v>
      </c>
      <c r="X2839" s="1"/>
      <c r="Y2839" s="1"/>
      <c r="Z2839" s="4">
        <v>42551</v>
      </c>
      <c r="AA2839" s="1" t="s">
        <v>2</v>
      </c>
      <c r="AB2839" s="1" t="s">
        <v>2794</v>
      </c>
      <c r="AC2839" s="1" t="s">
        <v>2795</v>
      </c>
      <c r="AD2839" s="8"/>
    </row>
    <row r="2840" spans="2:30" s="21" customFormat="1" outlineLevel="5" x14ac:dyDescent="0.25">
      <c r="B2840" s="1"/>
      <c r="C2840" s="1"/>
      <c r="D2840" s="1"/>
      <c r="E2840" s="1"/>
      <c r="F2840" s="1"/>
      <c r="G2840" s="192" t="s">
        <v>1842</v>
      </c>
      <c r="H2840" s="188">
        <v>42577</v>
      </c>
      <c r="I2840" s="1" t="s">
        <v>4282</v>
      </c>
      <c r="J2840" s="294" t="s">
        <v>49</v>
      </c>
      <c r="K2840" s="1" t="s">
        <v>36</v>
      </c>
      <c r="L2840" s="1" t="s">
        <v>20</v>
      </c>
      <c r="M2840" s="1" t="s">
        <v>21</v>
      </c>
      <c r="N2840" s="1" t="s">
        <v>11</v>
      </c>
      <c r="O2840" s="9">
        <v>15251.89</v>
      </c>
      <c r="P2840" s="9">
        <v>0</v>
      </c>
      <c r="Q2840" s="9">
        <v>15251.89</v>
      </c>
      <c r="R2840" s="6" t="s">
        <v>31</v>
      </c>
      <c r="S2840" s="5" t="s">
        <v>2725</v>
      </c>
      <c r="T2840" s="5" t="s">
        <v>1705</v>
      </c>
      <c r="U2840" s="5" t="s">
        <v>1883</v>
      </c>
      <c r="V2840" s="1" t="s">
        <v>28</v>
      </c>
      <c r="W2840" s="1" t="s">
        <v>4283</v>
      </c>
      <c r="X2840" s="1"/>
      <c r="Y2840" s="1"/>
      <c r="Z2840" s="4">
        <v>42577</v>
      </c>
      <c r="AA2840" s="1" t="s">
        <v>2</v>
      </c>
      <c r="AB2840" s="1" t="s">
        <v>1708</v>
      </c>
      <c r="AC2840" s="1" t="s">
        <v>4284</v>
      </c>
      <c r="AD2840" s="8"/>
    </row>
    <row r="2841" spans="2:30" s="21" customFormat="1" outlineLevel="5" x14ac:dyDescent="0.25">
      <c r="B2841" s="1"/>
      <c r="C2841" s="1"/>
      <c r="D2841" s="1"/>
      <c r="E2841" s="1"/>
      <c r="F2841" s="1"/>
      <c r="G2841" s="192" t="s">
        <v>1842</v>
      </c>
      <c r="H2841" s="188">
        <v>42577</v>
      </c>
      <c r="I2841" s="1" t="s">
        <v>4285</v>
      </c>
      <c r="J2841" s="294" t="s">
        <v>49</v>
      </c>
      <c r="K2841" s="1" t="s">
        <v>36</v>
      </c>
      <c r="L2841" s="1" t="s">
        <v>20</v>
      </c>
      <c r="M2841" s="1" t="s">
        <v>21</v>
      </c>
      <c r="N2841" s="1" t="s">
        <v>11</v>
      </c>
      <c r="O2841" s="9">
        <v>70707.009999999995</v>
      </c>
      <c r="P2841" s="9">
        <v>0</v>
      </c>
      <c r="Q2841" s="9">
        <v>70707.009999999995</v>
      </c>
      <c r="R2841" s="6" t="s">
        <v>31</v>
      </c>
      <c r="S2841" s="5" t="s">
        <v>2725</v>
      </c>
      <c r="T2841" s="5" t="s">
        <v>1705</v>
      </c>
      <c r="U2841" s="5" t="s">
        <v>1883</v>
      </c>
      <c r="V2841" s="1" t="s">
        <v>28</v>
      </c>
      <c r="W2841" s="1" t="s">
        <v>4286</v>
      </c>
      <c r="X2841" s="1"/>
      <c r="Y2841" s="1"/>
      <c r="Z2841" s="4">
        <v>42577</v>
      </c>
      <c r="AA2841" s="1" t="s">
        <v>2</v>
      </c>
      <c r="AB2841" s="1" t="s">
        <v>1708</v>
      </c>
      <c r="AC2841" s="1" t="s">
        <v>4287</v>
      </c>
      <c r="AD2841" s="8"/>
    </row>
    <row r="2842" spans="2:30" s="21" customFormat="1" outlineLevel="5" x14ac:dyDescent="0.25">
      <c r="B2842" s="1"/>
      <c r="C2842" s="1"/>
      <c r="D2842" s="1"/>
      <c r="E2842" s="1"/>
      <c r="F2842" s="1"/>
      <c r="G2842" s="192" t="s">
        <v>1842</v>
      </c>
      <c r="H2842" s="188">
        <v>42577</v>
      </c>
      <c r="I2842" s="1" t="s">
        <v>4309</v>
      </c>
      <c r="J2842" s="294" t="s">
        <v>49</v>
      </c>
      <c r="K2842" s="1" t="s">
        <v>36</v>
      </c>
      <c r="L2842" s="1" t="s">
        <v>20</v>
      </c>
      <c r="M2842" s="1" t="s">
        <v>21</v>
      </c>
      <c r="N2842" s="1" t="s">
        <v>11</v>
      </c>
      <c r="O2842" s="9">
        <v>3161</v>
      </c>
      <c r="P2842" s="9">
        <v>0</v>
      </c>
      <c r="Q2842" s="9">
        <v>3161</v>
      </c>
      <c r="R2842" s="6" t="s">
        <v>31</v>
      </c>
      <c r="S2842" s="5" t="s">
        <v>2725</v>
      </c>
      <c r="T2842" s="5" t="s">
        <v>1705</v>
      </c>
      <c r="U2842" s="5" t="s">
        <v>1883</v>
      </c>
      <c r="V2842" s="1" t="s">
        <v>28</v>
      </c>
      <c r="W2842" s="1" t="s">
        <v>4310</v>
      </c>
      <c r="X2842" s="1"/>
      <c r="Y2842" s="1"/>
      <c r="Z2842" s="4">
        <v>42577</v>
      </c>
      <c r="AA2842" s="1" t="s">
        <v>2</v>
      </c>
      <c r="AB2842" s="1" t="s">
        <v>4311</v>
      </c>
      <c r="AC2842" s="1" t="s">
        <v>4312</v>
      </c>
      <c r="AD2842" s="8"/>
    </row>
    <row r="2843" spans="2:30" s="21" customFormat="1" outlineLevel="5" x14ac:dyDescent="0.25">
      <c r="B2843" s="1"/>
      <c r="C2843" s="1"/>
      <c r="D2843" s="1"/>
      <c r="E2843" s="1"/>
      <c r="F2843" s="1"/>
      <c r="G2843" s="192" t="s">
        <v>1842</v>
      </c>
      <c r="H2843" s="188">
        <v>42578</v>
      </c>
      <c r="I2843" s="1" t="s">
        <v>4344</v>
      </c>
      <c r="J2843" s="294" t="s">
        <v>49</v>
      </c>
      <c r="K2843" s="1" t="s">
        <v>36</v>
      </c>
      <c r="L2843" s="1" t="s">
        <v>20</v>
      </c>
      <c r="M2843" s="1" t="s">
        <v>21</v>
      </c>
      <c r="N2843" s="1" t="s">
        <v>11</v>
      </c>
      <c r="O2843" s="9">
        <v>8393</v>
      </c>
      <c r="P2843" s="9">
        <v>0</v>
      </c>
      <c r="Q2843" s="9">
        <v>8393</v>
      </c>
      <c r="R2843" s="6" t="s">
        <v>31</v>
      </c>
      <c r="S2843" s="5" t="s">
        <v>2725</v>
      </c>
      <c r="T2843" s="5" t="s">
        <v>1705</v>
      </c>
      <c r="U2843" s="5" t="s">
        <v>1883</v>
      </c>
      <c r="V2843" s="1" t="s">
        <v>28</v>
      </c>
      <c r="W2843" s="1" t="s">
        <v>4345</v>
      </c>
      <c r="X2843" s="1"/>
      <c r="Y2843" s="1"/>
      <c r="Z2843" s="4">
        <v>42578</v>
      </c>
      <c r="AA2843" s="1" t="s">
        <v>2</v>
      </c>
      <c r="AB2843" s="1" t="s">
        <v>4346</v>
      </c>
      <c r="AC2843" s="1" t="s">
        <v>4347</v>
      </c>
      <c r="AD2843" s="8"/>
    </row>
    <row r="2844" spans="2:30" s="21" customFormat="1" outlineLevel="5" x14ac:dyDescent="0.25">
      <c r="B2844" s="1"/>
      <c r="C2844" s="1"/>
      <c r="D2844" s="1"/>
      <c r="E2844" s="1"/>
      <c r="F2844" s="1"/>
      <c r="G2844" s="192" t="s">
        <v>1842</v>
      </c>
      <c r="H2844" s="188">
        <v>42608</v>
      </c>
      <c r="I2844" s="1" t="s">
        <v>4380</v>
      </c>
      <c r="J2844" s="294" t="s">
        <v>49</v>
      </c>
      <c r="K2844" s="1" t="s">
        <v>36</v>
      </c>
      <c r="L2844" s="1" t="s">
        <v>20</v>
      </c>
      <c r="M2844" s="1" t="s">
        <v>21</v>
      </c>
      <c r="N2844" s="1" t="s">
        <v>11</v>
      </c>
      <c r="O2844" s="9">
        <v>4776.3900000000003</v>
      </c>
      <c r="P2844" s="9">
        <v>0</v>
      </c>
      <c r="Q2844" s="9">
        <v>4776.3900000000003</v>
      </c>
      <c r="R2844" s="6" t="s">
        <v>31</v>
      </c>
      <c r="S2844" s="5" t="s">
        <v>2725</v>
      </c>
      <c r="T2844" s="5" t="s">
        <v>1705</v>
      </c>
      <c r="U2844" s="5" t="s">
        <v>1883</v>
      </c>
      <c r="V2844" s="1" t="s">
        <v>28</v>
      </c>
      <c r="W2844" s="1" t="s">
        <v>4381</v>
      </c>
      <c r="X2844" s="1"/>
      <c r="Y2844" s="1"/>
      <c r="Z2844" s="4">
        <v>42608</v>
      </c>
      <c r="AA2844" s="1" t="s">
        <v>2</v>
      </c>
      <c r="AB2844" s="1" t="s">
        <v>4382</v>
      </c>
      <c r="AC2844" s="1" t="s">
        <v>4383</v>
      </c>
      <c r="AD2844" s="8"/>
    </row>
    <row r="2845" spans="2:30" s="21" customFormat="1" outlineLevel="5" x14ac:dyDescent="0.25">
      <c r="B2845" s="1"/>
      <c r="C2845" s="1"/>
      <c r="D2845" s="1"/>
      <c r="E2845" s="1"/>
      <c r="F2845" s="1"/>
      <c r="G2845" s="192" t="s">
        <v>1842</v>
      </c>
      <c r="H2845" s="188">
        <v>42608</v>
      </c>
      <c r="I2845" s="1" t="s">
        <v>4384</v>
      </c>
      <c r="J2845" s="294" t="s">
        <v>49</v>
      </c>
      <c r="K2845" s="1" t="s">
        <v>36</v>
      </c>
      <c r="L2845" s="1" t="s">
        <v>20</v>
      </c>
      <c r="M2845" s="1" t="s">
        <v>21</v>
      </c>
      <c r="N2845" s="1" t="s">
        <v>11</v>
      </c>
      <c r="O2845" s="9">
        <v>9971.92</v>
      </c>
      <c r="P2845" s="9">
        <v>0</v>
      </c>
      <c r="Q2845" s="9">
        <v>9971.92</v>
      </c>
      <c r="R2845" s="6" t="s">
        <v>31</v>
      </c>
      <c r="S2845" s="5" t="s">
        <v>2725</v>
      </c>
      <c r="T2845" s="5" t="s">
        <v>1705</v>
      </c>
      <c r="U2845" s="5" t="s">
        <v>1883</v>
      </c>
      <c r="V2845" s="1" t="s">
        <v>28</v>
      </c>
      <c r="W2845" s="1" t="s">
        <v>4385</v>
      </c>
      <c r="X2845" s="1"/>
      <c r="Y2845" s="1"/>
      <c r="Z2845" s="4">
        <v>42608</v>
      </c>
      <c r="AA2845" s="1" t="s">
        <v>2</v>
      </c>
      <c r="AB2845" s="1" t="s">
        <v>4386</v>
      </c>
      <c r="AC2845" s="1" t="s">
        <v>4387</v>
      </c>
      <c r="AD2845" s="8"/>
    </row>
    <row r="2846" spans="2:30" s="21" customFormat="1" outlineLevel="5" x14ac:dyDescent="0.25">
      <c r="B2846" s="1"/>
      <c r="C2846" s="1"/>
      <c r="D2846" s="1"/>
      <c r="E2846" s="1"/>
      <c r="F2846" s="1"/>
      <c r="G2846" s="192" t="s">
        <v>1842</v>
      </c>
      <c r="H2846" s="188">
        <v>42608</v>
      </c>
      <c r="I2846" s="1" t="s">
        <v>4396</v>
      </c>
      <c r="J2846" s="294" t="s">
        <v>49</v>
      </c>
      <c r="K2846" s="1" t="s">
        <v>36</v>
      </c>
      <c r="L2846" s="1" t="s">
        <v>20</v>
      </c>
      <c r="M2846" s="1" t="s">
        <v>21</v>
      </c>
      <c r="N2846" s="1" t="s">
        <v>11</v>
      </c>
      <c r="O2846" s="9">
        <v>69475.11</v>
      </c>
      <c r="P2846" s="9">
        <v>0</v>
      </c>
      <c r="Q2846" s="9">
        <v>69475.11</v>
      </c>
      <c r="R2846" s="6" t="s">
        <v>31</v>
      </c>
      <c r="S2846" s="5" t="s">
        <v>2725</v>
      </c>
      <c r="T2846" s="5" t="s">
        <v>1705</v>
      </c>
      <c r="U2846" s="5" t="s">
        <v>1883</v>
      </c>
      <c r="V2846" s="1" t="s">
        <v>28</v>
      </c>
      <c r="W2846" s="1" t="s">
        <v>4397</v>
      </c>
      <c r="X2846" s="1"/>
      <c r="Y2846" s="1"/>
      <c r="Z2846" s="4">
        <v>42608</v>
      </c>
      <c r="AA2846" s="1" t="s">
        <v>2</v>
      </c>
      <c r="AB2846" s="1" t="s">
        <v>4398</v>
      </c>
      <c r="AC2846" s="1" t="s">
        <v>4399</v>
      </c>
      <c r="AD2846" s="8"/>
    </row>
    <row r="2847" spans="2:30" s="21" customFormat="1" outlineLevel="5" x14ac:dyDescent="0.25">
      <c r="B2847" s="1"/>
      <c r="C2847" s="1"/>
      <c r="D2847" s="1"/>
      <c r="E2847" s="1"/>
      <c r="F2847" s="1"/>
      <c r="G2847" s="192" t="s">
        <v>1842</v>
      </c>
      <c r="H2847" s="188">
        <v>42611</v>
      </c>
      <c r="I2847" s="1" t="s">
        <v>4412</v>
      </c>
      <c r="J2847" s="294" t="s">
        <v>49</v>
      </c>
      <c r="K2847" s="1" t="s">
        <v>36</v>
      </c>
      <c r="L2847" s="1" t="s">
        <v>20</v>
      </c>
      <c r="M2847" s="1" t="s">
        <v>21</v>
      </c>
      <c r="N2847" s="1" t="s">
        <v>11</v>
      </c>
      <c r="O2847" s="9">
        <v>2834</v>
      </c>
      <c r="P2847" s="9">
        <v>0</v>
      </c>
      <c r="Q2847" s="9">
        <v>2834</v>
      </c>
      <c r="R2847" s="6" t="s">
        <v>31</v>
      </c>
      <c r="S2847" s="5" t="s">
        <v>2725</v>
      </c>
      <c r="T2847" s="5" t="s">
        <v>1705</v>
      </c>
      <c r="U2847" s="5" t="s">
        <v>1883</v>
      </c>
      <c r="V2847" s="1" t="s">
        <v>28</v>
      </c>
      <c r="W2847" s="1" t="s">
        <v>4413</v>
      </c>
      <c r="X2847" s="1"/>
      <c r="Y2847" s="1"/>
      <c r="Z2847" s="4">
        <v>42611</v>
      </c>
      <c r="AA2847" s="1" t="s">
        <v>2</v>
      </c>
      <c r="AB2847" s="1" t="s">
        <v>4414</v>
      </c>
      <c r="AC2847" s="1" t="s">
        <v>4415</v>
      </c>
      <c r="AD2847" s="8"/>
    </row>
    <row r="2848" spans="2:30" s="21" customFormat="1" outlineLevel="5" x14ac:dyDescent="0.25">
      <c r="B2848" s="1"/>
      <c r="C2848" s="1"/>
      <c r="D2848" s="1"/>
      <c r="E2848" s="1"/>
      <c r="F2848" s="1"/>
      <c r="G2848" s="192" t="s">
        <v>1842</v>
      </c>
      <c r="H2848" s="188">
        <v>42640</v>
      </c>
      <c r="I2848" s="1" t="s">
        <v>4523</v>
      </c>
      <c r="J2848" s="294" t="s">
        <v>49</v>
      </c>
      <c r="K2848" s="1" t="s">
        <v>36</v>
      </c>
      <c r="L2848" s="1" t="s">
        <v>20</v>
      </c>
      <c r="M2848" s="1" t="s">
        <v>21</v>
      </c>
      <c r="N2848" s="1" t="s">
        <v>11</v>
      </c>
      <c r="O2848" s="9">
        <v>13191.28</v>
      </c>
      <c r="P2848" s="9">
        <v>0</v>
      </c>
      <c r="Q2848" s="9">
        <v>13191.28</v>
      </c>
      <c r="R2848" s="6" t="s">
        <v>31</v>
      </c>
      <c r="S2848" s="5" t="s">
        <v>2725</v>
      </c>
      <c r="T2848" s="5" t="s">
        <v>1705</v>
      </c>
      <c r="U2848" s="5" t="s">
        <v>1883</v>
      </c>
      <c r="V2848" s="1" t="s">
        <v>28</v>
      </c>
      <c r="W2848" s="1" t="s">
        <v>4524</v>
      </c>
      <c r="X2848" s="1"/>
      <c r="Y2848" s="1"/>
      <c r="Z2848" s="4">
        <v>42640</v>
      </c>
      <c r="AA2848" s="1" t="s">
        <v>2</v>
      </c>
      <c r="AB2848" s="1" t="s">
        <v>4525</v>
      </c>
      <c r="AC2848" s="1"/>
      <c r="AD2848" s="8"/>
    </row>
    <row r="2849" spans="2:30" s="21" customFormat="1" outlineLevel="5" x14ac:dyDescent="0.25">
      <c r="B2849" s="1"/>
      <c r="C2849" s="1"/>
      <c r="D2849" s="1"/>
      <c r="E2849" s="1"/>
      <c r="F2849" s="1"/>
      <c r="G2849" s="192" t="s">
        <v>1842</v>
      </c>
      <c r="H2849" s="188">
        <v>42640</v>
      </c>
      <c r="I2849" s="1" t="s">
        <v>4523</v>
      </c>
      <c r="J2849" s="294" t="s">
        <v>49</v>
      </c>
      <c r="K2849" s="1" t="s">
        <v>36</v>
      </c>
      <c r="L2849" s="1" t="s">
        <v>20</v>
      </c>
      <c r="M2849" s="1" t="s">
        <v>20</v>
      </c>
      <c r="N2849" s="1" t="s">
        <v>1494</v>
      </c>
      <c r="O2849" s="9">
        <v>0</v>
      </c>
      <c r="P2849" s="9">
        <v>13191.28</v>
      </c>
      <c r="Q2849" s="9">
        <v>-13191.28</v>
      </c>
      <c r="R2849" s="6" t="s">
        <v>31</v>
      </c>
      <c r="S2849" s="5" t="s">
        <v>2725</v>
      </c>
      <c r="T2849" s="5" t="s">
        <v>1705</v>
      </c>
      <c r="U2849" s="5" t="s">
        <v>1883</v>
      </c>
      <c r="V2849" s="1" t="s">
        <v>28</v>
      </c>
      <c r="W2849" s="1" t="s">
        <v>4524</v>
      </c>
      <c r="X2849" s="1"/>
      <c r="Y2849" s="1"/>
      <c r="Z2849" s="4">
        <v>42640</v>
      </c>
      <c r="AA2849" s="1" t="s">
        <v>2</v>
      </c>
      <c r="AB2849" s="1" t="s">
        <v>4525</v>
      </c>
      <c r="AC2849" s="1"/>
      <c r="AD2849" s="8"/>
    </row>
    <row r="2850" spans="2:30" s="21" customFormat="1" outlineLevel="5" x14ac:dyDescent="0.25">
      <c r="B2850" s="1"/>
      <c r="C2850" s="1"/>
      <c r="D2850" s="1"/>
      <c r="E2850" s="1"/>
      <c r="F2850" s="1"/>
      <c r="G2850" s="192" t="s">
        <v>1842</v>
      </c>
      <c r="H2850" s="188">
        <v>42642</v>
      </c>
      <c r="I2850" s="1" t="s">
        <v>4523</v>
      </c>
      <c r="J2850" s="294" t="s">
        <v>49</v>
      </c>
      <c r="K2850" s="1" t="s">
        <v>36</v>
      </c>
      <c r="L2850" s="1" t="s">
        <v>34</v>
      </c>
      <c r="M2850" s="1" t="s">
        <v>21</v>
      </c>
      <c r="N2850" s="1" t="s">
        <v>11</v>
      </c>
      <c r="O2850" s="9">
        <v>13191.28</v>
      </c>
      <c r="P2850" s="9">
        <v>0</v>
      </c>
      <c r="Q2850" s="9">
        <v>13191.28</v>
      </c>
      <c r="R2850" s="6" t="s">
        <v>31</v>
      </c>
      <c r="S2850" s="5" t="s">
        <v>2725</v>
      </c>
      <c r="T2850" s="5" t="s">
        <v>1705</v>
      </c>
      <c r="U2850" s="5" t="s">
        <v>1883</v>
      </c>
      <c r="V2850" s="1" t="s">
        <v>28</v>
      </c>
      <c r="W2850" s="1" t="s">
        <v>4524</v>
      </c>
      <c r="X2850" s="1"/>
      <c r="Y2850" s="1"/>
      <c r="Z2850" s="4">
        <v>42642</v>
      </c>
      <c r="AA2850" s="1" t="s">
        <v>2</v>
      </c>
      <c r="AB2850" s="1" t="s">
        <v>4525</v>
      </c>
      <c r="AC2850" s="1" t="s">
        <v>4526</v>
      </c>
      <c r="AD2850" s="8"/>
    </row>
    <row r="2851" spans="2:30" s="21" customFormat="1" outlineLevel="5" x14ac:dyDescent="0.25">
      <c r="B2851" s="1"/>
      <c r="C2851" s="1"/>
      <c r="D2851" s="1"/>
      <c r="E2851" s="1"/>
      <c r="F2851" s="1"/>
      <c r="G2851" s="192" t="s">
        <v>1842</v>
      </c>
      <c r="H2851" s="188">
        <v>42641</v>
      </c>
      <c r="I2851" s="1" t="s">
        <v>4531</v>
      </c>
      <c r="J2851" s="294" t="s">
        <v>49</v>
      </c>
      <c r="K2851" s="1" t="s">
        <v>36</v>
      </c>
      <c r="L2851" s="1" t="s">
        <v>20</v>
      </c>
      <c r="M2851" s="1" t="s">
        <v>21</v>
      </c>
      <c r="N2851" s="1" t="s">
        <v>11</v>
      </c>
      <c r="O2851" s="9">
        <v>2070.98</v>
      </c>
      <c r="P2851" s="9">
        <v>0</v>
      </c>
      <c r="Q2851" s="9">
        <v>2070.98</v>
      </c>
      <c r="R2851" s="6" t="s">
        <v>31</v>
      </c>
      <c r="S2851" s="5" t="s">
        <v>25</v>
      </c>
      <c r="T2851" s="5" t="s">
        <v>1705</v>
      </c>
      <c r="U2851" s="5" t="s">
        <v>1883</v>
      </c>
      <c r="V2851" s="1" t="s">
        <v>28</v>
      </c>
      <c r="W2851" s="1" t="s">
        <v>4532</v>
      </c>
      <c r="X2851" s="1"/>
      <c r="Y2851" s="1"/>
      <c r="Z2851" s="4">
        <v>42641</v>
      </c>
      <c r="AA2851" s="1" t="s">
        <v>2</v>
      </c>
      <c r="AB2851" s="1" t="s">
        <v>4533</v>
      </c>
      <c r="AC2851" s="1"/>
      <c r="AD2851" s="8"/>
    </row>
    <row r="2852" spans="2:30" s="21" customFormat="1" outlineLevel="5" x14ac:dyDescent="0.25">
      <c r="B2852" s="1"/>
      <c r="C2852" s="1"/>
      <c r="D2852" s="1"/>
      <c r="E2852" s="1"/>
      <c r="F2852" s="1"/>
      <c r="G2852" s="192" t="s">
        <v>1842</v>
      </c>
      <c r="H2852" s="188">
        <v>42641</v>
      </c>
      <c r="I2852" s="1" t="s">
        <v>4531</v>
      </c>
      <c r="J2852" s="294" t="s">
        <v>49</v>
      </c>
      <c r="K2852" s="1" t="s">
        <v>36</v>
      </c>
      <c r="L2852" s="1" t="s">
        <v>20</v>
      </c>
      <c r="M2852" s="1" t="s">
        <v>20</v>
      </c>
      <c r="N2852" s="1" t="s">
        <v>1494</v>
      </c>
      <c r="O2852" s="9">
        <v>0</v>
      </c>
      <c r="P2852" s="9">
        <v>2070.98</v>
      </c>
      <c r="Q2852" s="9">
        <v>-2070.98</v>
      </c>
      <c r="R2852" s="6" t="s">
        <v>31</v>
      </c>
      <c r="S2852" s="5" t="s">
        <v>25</v>
      </c>
      <c r="T2852" s="5" t="s">
        <v>1705</v>
      </c>
      <c r="U2852" s="5" t="s">
        <v>1883</v>
      </c>
      <c r="V2852" s="1" t="s">
        <v>28</v>
      </c>
      <c r="W2852" s="1" t="s">
        <v>4532</v>
      </c>
      <c r="X2852" s="1"/>
      <c r="Y2852" s="1"/>
      <c r="Z2852" s="4">
        <v>42641</v>
      </c>
      <c r="AA2852" s="1" t="s">
        <v>2</v>
      </c>
      <c r="AB2852" s="1" t="s">
        <v>4533</v>
      </c>
      <c r="AC2852" s="1"/>
      <c r="AD2852" s="8"/>
    </row>
    <row r="2853" spans="2:30" s="21" customFormat="1" outlineLevel="5" x14ac:dyDescent="0.25">
      <c r="B2853" s="1"/>
      <c r="C2853" s="1"/>
      <c r="D2853" s="1"/>
      <c r="E2853" s="1"/>
      <c r="F2853" s="1"/>
      <c r="G2853" s="192" t="s">
        <v>1842</v>
      </c>
      <c r="H2853" s="188">
        <v>42642</v>
      </c>
      <c r="I2853" s="1" t="s">
        <v>4531</v>
      </c>
      <c r="J2853" s="294" t="s">
        <v>49</v>
      </c>
      <c r="K2853" s="1" t="s">
        <v>36</v>
      </c>
      <c r="L2853" s="1" t="s">
        <v>34</v>
      </c>
      <c r="M2853" s="1" t="s">
        <v>21</v>
      </c>
      <c r="N2853" s="1" t="s">
        <v>11</v>
      </c>
      <c r="O2853" s="9">
        <v>2070.98</v>
      </c>
      <c r="P2853" s="9">
        <v>0</v>
      </c>
      <c r="Q2853" s="9">
        <v>2070.98</v>
      </c>
      <c r="R2853" s="6" t="s">
        <v>31</v>
      </c>
      <c r="S2853" s="5" t="s">
        <v>2725</v>
      </c>
      <c r="T2853" s="5" t="s">
        <v>1705</v>
      </c>
      <c r="U2853" s="5" t="s">
        <v>1883</v>
      </c>
      <c r="V2853" s="1" t="s">
        <v>28</v>
      </c>
      <c r="W2853" s="1" t="s">
        <v>4532</v>
      </c>
      <c r="X2853" s="1"/>
      <c r="Y2853" s="1"/>
      <c r="Z2853" s="4">
        <v>42642</v>
      </c>
      <c r="AA2853" s="1" t="s">
        <v>2</v>
      </c>
      <c r="AB2853" s="1" t="s">
        <v>4533</v>
      </c>
      <c r="AC2853" s="1" t="s">
        <v>4534</v>
      </c>
      <c r="AD2853" s="8"/>
    </row>
    <row r="2854" spans="2:30" s="21" customFormat="1" outlineLevel="5" x14ac:dyDescent="0.25">
      <c r="B2854" s="1"/>
      <c r="C2854" s="1"/>
      <c r="D2854" s="1"/>
      <c r="E2854" s="1"/>
      <c r="F2854" s="1"/>
      <c r="G2854" s="192" t="s">
        <v>1842</v>
      </c>
      <c r="H2854" s="188">
        <v>42641</v>
      </c>
      <c r="I2854" s="1" t="s">
        <v>4539</v>
      </c>
      <c r="J2854" s="294" t="s">
        <v>49</v>
      </c>
      <c r="K2854" s="1" t="s">
        <v>36</v>
      </c>
      <c r="L2854" s="1" t="s">
        <v>20</v>
      </c>
      <c r="M2854" s="1" t="s">
        <v>21</v>
      </c>
      <c r="N2854" s="1" t="s">
        <v>11</v>
      </c>
      <c r="O2854" s="9">
        <v>101133.99</v>
      </c>
      <c r="P2854" s="9">
        <v>0</v>
      </c>
      <c r="Q2854" s="9">
        <v>101133.99</v>
      </c>
      <c r="R2854" s="6" t="s">
        <v>31</v>
      </c>
      <c r="S2854" s="5" t="s">
        <v>2725</v>
      </c>
      <c r="T2854" s="5" t="s">
        <v>1705</v>
      </c>
      <c r="U2854" s="5" t="s">
        <v>1883</v>
      </c>
      <c r="V2854" s="1" t="s">
        <v>28</v>
      </c>
      <c r="W2854" s="1" t="s">
        <v>4540</v>
      </c>
      <c r="X2854" s="1"/>
      <c r="Y2854" s="1"/>
      <c r="Z2854" s="4">
        <v>42641</v>
      </c>
      <c r="AA2854" s="1" t="s">
        <v>2</v>
      </c>
      <c r="AB2854" s="1" t="s">
        <v>4541</v>
      </c>
      <c r="AC2854" s="1" t="s">
        <v>4542</v>
      </c>
      <c r="AD2854" s="8"/>
    </row>
    <row r="2855" spans="2:30" s="21" customFormat="1" outlineLevel="5" x14ac:dyDescent="0.25">
      <c r="B2855" s="1"/>
      <c r="C2855" s="1"/>
      <c r="D2855" s="1"/>
      <c r="E2855" s="1"/>
      <c r="F2855" s="1"/>
      <c r="G2855" s="192" t="s">
        <v>1842</v>
      </c>
      <c r="H2855" s="188">
        <v>42642</v>
      </c>
      <c r="I2855" s="1" t="s">
        <v>4647</v>
      </c>
      <c r="J2855" s="294" t="s">
        <v>49</v>
      </c>
      <c r="K2855" s="1" t="s">
        <v>36</v>
      </c>
      <c r="L2855" s="1" t="s">
        <v>20</v>
      </c>
      <c r="M2855" s="1" t="s">
        <v>21</v>
      </c>
      <c r="N2855" s="1" t="s">
        <v>11</v>
      </c>
      <c r="O2855" s="9">
        <v>12089</v>
      </c>
      <c r="P2855" s="9">
        <v>0</v>
      </c>
      <c r="Q2855" s="9">
        <v>12089</v>
      </c>
      <c r="R2855" s="6" t="s">
        <v>31</v>
      </c>
      <c r="S2855" s="5" t="s">
        <v>2725</v>
      </c>
      <c r="T2855" s="5" t="s">
        <v>1705</v>
      </c>
      <c r="U2855" s="5" t="s">
        <v>1883</v>
      </c>
      <c r="V2855" s="1" t="s">
        <v>28</v>
      </c>
      <c r="W2855" s="1" t="s">
        <v>4648</v>
      </c>
      <c r="X2855" s="1"/>
      <c r="Y2855" s="1"/>
      <c r="Z2855" s="4">
        <v>42642</v>
      </c>
      <c r="AA2855" s="1" t="s">
        <v>2</v>
      </c>
      <c r="AB2855" s="1" t="s">
        <v>4649</v>
      </c>
      <c r="AC2855" s="1" t="s">
        <v>4650</v>
      </c>
      <c r="AD2855" s="8"/>
    </row>
    <row r="2856" spans="2:30" s="21" customFormat="1" outlineLevel="5" x14ac:dyDescent="0.25">
      <c r="B2856" s="1"/>
      <c r="C2856" s="1"/>
      <c r="D2856" s="1"/>
      <c r="E2856" s="1"/>
      <c r="F2856" s="1"/>
      <c r="G2856" s="192" t="s">
        <v>1842</v>
      </c>
      <c r="H2856" s="188">
        <v>42670</v>
      </c>
      <c r="I2856" s="1" t="s">
        <v>7162</v>
      </c>
      <c r="J2856" s="294" t="s">
        <v>49</v>
      </c>
      <c r="K2856" s="1" t="s">
        <v>36</v>
      </c>
      <c r="L2856" s="1" t="s">
        <v>20</v>
      </c>
      <c r="M2856" s="1" t="s">
        <v>21</v>
      </c>
      <c r="N2856" s="1" t="s">
        <v>11</v>
      </c>
      <c r="O2856" s="9">
        <v>108870.96</v>
      </c>
      <c r="P2856" s="9">
        <v>0</v>
      </c>
      <c r="Q2856" s="9">
        <v>108870.96</v>
      </c>
      <c r="R2856" s="6" t="s">
        <v>31</v>
      </c>
      <c r="S2856" s="5" t="s">
        <v>2725</v>
      </c>
      <c r="T2856" s="5" t="s">
        <v>1705</v>
      </c>
      <c r="U2856" s="5" t="s">
        <v>1883</v>
      </c>
      <c r="V2856" s="1" t="s">
        <v>7163</v>
      </c>
      <c r="W2856" s="1" t="s">
        <v>7164</v>
      </c>
      <c r="X2856" s="1"/>
      <c r="Y2856" s="1"/>
      <c r="Z2856" s="4">
        <v>42670</v>
      </c>
      <c r="AA2856" s="1" t="s">
        <v>2</v>
      </c>
      <c r="AB2856" s="1" t="s">
        <v>7165</v>
      </c>
      <c r="AC2856" s="1" t="s">
        <v>7166</v>
      </c>
      <c r="AD2856" s="8"/>
    </row>
    <row r="2857" spans="2:30" s="21" customFormat="1" outlineLevel="5" x14ac:dyDescent="0.25">
      <c r="B2857" s="1"/>
      <c r="C2857" s="1"/>
      <c r="D2857" s="1"/>
      <c r="E2857" s="1"/>
      <c r="F2857" s="1"/>
      <c r="G2857" s="192" t="s">
        <v>1842</v>
      </c>
      <c r="H2857" s="188">
        <v>42670</v>
      </c>
      <c r="I2857" s="1" t="s">
        <v>7167</v>
      </c>
      <c r="J2857" s="294" t="s">
        <v>49</v>
      </c>
      <c r="K2857" s="1" t="s">
        <v>36</v>
      </c>
      <c r="L2857" s="1" t="s">
        <v>20</v>
      </c>
      <c r="M2857" s="1" t="s">
        <v>21</v>
      </c>
      <c r="N2857" s="1" t="s">
        <v>11</v>
      </c>
      <c r="O2857" s="9">
        <v>10927.49</v>
      </c>
      <c r="P2857" s="9">
        <v>0</v>
      </c>
      <c r="Q2857" s="9">
        <v>10927.49</v>
      </c>
      <c r="R2857" s="6" t="s">
        <v>31</v>
      </c>
      <c r="S2857" s="5" t="s">
        <v>2725</v>
      </c>
      <c r="T2857" s="5" t="s">
        <v>1705</v>
      </c>
      <c r="U2857" s="5" t="s">
        <v>1883</v>
      </c>
      <c r="V2857" s="1" t="s">
        <v>7163</v>
      </c>
      <c r="W2857" s="1" t="s">
        <v>7168</v>
      </c>
      <c r="X2857" s="1"/>
      <c r="Y2857" s="1"/>
      <c r="Z2857" s="4">
        <v>42670</v>
      </c>
      <c r="AA2857" s="1" t="s">
        <v>2</v>
      </c>
      <c r="AB2857" s="1" t="s">
        <v>7169</v>
      </c>
      <c r="AC2857" s="1" t="s">
        <v>7170</v>
      </c>
      <c r="AD2857" s="8"/>
    </row>
    <row r="2858" spans="2:30" s="21" customFormat="1" outlineLevel="5" x14ac:dyDescent="0.25">
      <c r="B2858" s="1"/>
      <c r="C2858" s="1"/>
      <c r="D2858" s="1"/>
      <c r="E2858" s="1"/>
      <c r="F2858" s="1"/>
      <c r="G2858" s="192" t="s">
        <v>1842</v>
      </c>
      <c r="H2858" s="188">
        <v>42670</v>
      </c>
      <c r="I2858" s="1" t="s">
        <v>7200</v>
      </c>
      <c r="J2858" s="294" t="s">
        <v>49</v>
      </c>
      <c r="K2858" s="1" t="s">
        <v>36</v>
      </c>
      <c r="L2858" s="1" t="s">
        <v>20</v>
      </c>
      <c r="M2858" s="1" t="s">
        <v>21</v>
      </c>
      <c r="N2858" s="1" t="s">
        <v>11</v>
      </c>
      <c r="O2858" s="9">
        <v>3604.76</v>
      </c>
      <c r="P2858" s="9">
        <v>0</v>
      </c>
      <c r="Q2858" s="9">
        <v>3604.76</v>
      </c>
      <c r="R2858" s="6" t="s">
        <v>31</v>
      </c>
      <c r="S2858" s="5" t="s">
        <v>2725</v>
      </c>
      <c r="T2858" s="5" t="s">
        <v>1705</v>
      </c>
      <c r="U2858" s="5" t="s">
        <v>1883</v>
      </c>
      <c r="V2858" s="1" t="s">
        <v>7163</v>
      </c>
      <c r="W2858" s="1" t="s">
        <v>7201</v>
      </c>
      <c r="X2858" s="1"/>
      <c r="Y2858" s="1"/>
      <c r="Z2858" s="4">
        <v>42670</v>
      </c>
      <c r="AA2858" s="1" t="s">
        <v>2</v>
      </c>
      <c r="AB2858" s="1" t="s">
        <v>7202</v>
      </c>
      <c r="AC2858" s="1" t="s">
        <v>7203</v>
      </c>
      <c r="AD2858" s="8"/>
    </row>
    <row r="2859" spans="2:30" s="21" customFormat="1" outlineLevel="5" x14ac:dyDescent="0.25">
      <c r="B2859" s="1"/>
      <c r="C2859" s="1"/>
      <c r="D2859" s="1"/>
      <c r="E2859" s="1"/>
      <c r="F2859" s="1"/>
      <c r="G2859" s="192" t="s">
        <v>1842</v>
      </c>
      <c r="H2859" s="188">
        <v>42703</v>
      </c>
      <c r="I2859" s="1" t="s">
        <v>7307</v>
      </c>
      <c r="J2859" s="294" t="s">
        <v>49</v>
      </c>
      <c r="K2859" s="1" t="s">
        <v>36</v>
      </c>
      <c r="L2859" s="1" t="s">
        <v>20</v>
      </c>
      <c r="M2859" s="1" t="s">
        <v>21</v>
      </c>
      <c r="N2859" s="1" t="s">
        <v>11</v>
      </c>
      <c r="O2859" s="9">
        <v>10575.14</v>
      </c>
      <c r="P2859" s="9">
        <v>0</v>
      </c>
      <c r="Q2859" s="9">
        <v>10575.14</v>
      </c>
      <c r="R2859" s="6" t="s">
        <v>31</v>
      </c>
      <c r="S2859" s="5" t="s">
        <v>2725</v>
      </c>
      <c r="T2859" s="5" t="s">
        <v>1705</v>
      </c>
      <c r="U2859" s="5" t="s">
        <v>1883</v>
      </c>
      <c r="V2859" s="1" t="s">
        <v>7163</v>
      </c>
      <c r="W2859" s="1" t="s">
        <v>7308</v>
      </c>
      <c r="X2859" s="1"/>
      <c r="Y2859" s="1"/>
      <c r="Z2859" s="4">
        <v>42703</v>
      </c>
      <c r="AA2859" s="1" t="s">
        <v>2</v>
      </c>
      <c r="AB2859" s="1" t="s">
        <v>7309</v>
      </c>
      <c r="AC2859" s="1" t="s">
        <v>7310</v>
      </c>
      <c r="AD2859" s="8"/>
    </row>
    <row r="2860" spans="2:30" s="21" customFormat="1" outlineLevel="5" x14ac:dyDescent="0.25">
      <c r="B2860" s="1"/>
      <c r="C2860" s="1"/>
      <c r="D2860" s="1"/>
      <c r="E2860" s="1"/>
      <c r="F2860" s="1"/>
      <c r="G2860" s="192" t="s">
        <v>1842</v>
      </c>
      <c r="H2860" s="188">
        <v>42703</v>
      </c>
      <c r="I2860" s="1" t="s">
        <v>7311</v>
      </c>
      <c r="J2860" s="294" t="s">
        <v>49</v>
      </c>
      <c r="K2860" s="1" t="s">
        <v>36</v>
      </c>
      <c r="L2860" s="1" t="s">
        <v>20</v>
      </c>
      <c r="M2860" s="1" t="s">
        <v>21</v>
      </c>
      <c r="N2860" s="1" t="s">
        <v>11</v>
      </c>
      <c r="O2860" s="9">
        <v>2273.2600000000002</v>
      </c>
      <c r="P2860" s="9">
        <v>0</v>
      </c>
      <c r="Q2860" s="9">
        <v>2273.2600000000002</v>
      </c>
      <c r="R2860" s="6" t="s">
        <v>31</v>
      </c>
      <c r="S2860" s="5" t="s">
        <v>2725</v>
      </c>
      <c r="T2860" s="5" t="s">
        <v>1705</v>
      </c>
      <c r="U2860" s="5" t="s">
        <v>1883</v>
      </c>
      <c r="V2860" s="1" t="s">
        <v>7163</v>
      </c>
      <c r="W2860" s="1" t="s">
        <v>7312</v>
      </c>
      <c r="X2860" s="1"/>
      <c r="Y2860" s="1"/>
      <c r="Z2860" s="4">
        <v>42703</v>
      </c>
      <c r="AA2860" s="1" t="s">
        <v>2</v>
      </c>
      <c r="AB2860" s="1" t="s">
        <v>7313</v>
      </c>
      <c r="AC2860" s="1" t="s">
        <v>7314</v>
      </c>
      <c r="AD2860" s="8"/>
    </row>
    <row r="2861" spans="2:30" s="21" customFormat="1" outlineLevel="5" x14ac:dyDescent="0.25">
      <c r="B2861" s="1"/>
      <c r="C2861" s="1"/>
      <c r="D2861" s="1"/>
      <c r="E2861" s="1"/>
      <c r="F2861" s="1"/>
      <c r="G2861" s="192" t="s">
        <v>1842</v>
      </c>
      <c r="H2861" s="188">
        <v>42703</v>
      </c>
      <c r="I2861" s="1" t="s">
        <v>7315</v>
      </c>
      <c r="J2861" s="294" t="s">
        <v>49</v>
      </c>
      <c r="K2861" s="1" t="s">
        <v>36</v>
      </c>
      <c r="L2861" s="1" t="s">
        <v>20</v>
      </c>
      <c r="M2861" s="1" t="s">
        <v>21</v>
      </c>
      <c r="N2861" s="1" t="s">
        <v>11</v>
      </c>
      <c r="O2861" s="9">
        <v>1744.04</v>
      </c>
      <c r="P2861" s="9">
        <v>0</v>
      </c>
      <c r="Q2861" s="9">
        <v>1744.04</v>
      </c>
      <c r="R2861" s="6" t="s">
        <v>31</v>
      </c>
      <c r="S2861" s="5" t="s">
        <v>2725</v>
      </c>
      <c r="T2861" s="5" t="s">
        <v>1705</v>
      </c>
      <c r="U2861" s="5" t="s">
        <v>1883</v>
      </c>
      <c r="V2861" s="1" t="s">
        <v>28</v>
      </c>
      <c r="W2861" s="1" t="s">
        <v>7316</v>
      </c>
      <c r="X2861" s="1"/>
      <c r="Y2861" s="1"/>
      <c r="Z2861" s="4">
        <v>42703</v>
      </c>
      <c r="AA2861" s="1" t="s">
        <v>2</v>
      </c>
      <c r="AB2861" s="1" t="s">
        <v>7317</v>
      </c>
      <c r="AC2861" s="1" t="s">
        <v>7318</v>
      </c>
      <c r="AD2861" s="8"/>
    </row>
    <row r="2862" spans="2:30" s="21" customFormat="1" outlineLevel="5" x14ac:dyDescent="0.25">
      <c r="B2862" s="1"/>
      <c r="C2862" s="1"/>
      <c r="D2862" s="1"/>
      <c r="E2862" s="1"/>
      <c r="F2862" s="1"/>
      <c r="G2862" s="192" t="s">
        <v>1842</v>
      </c>
      <c r="H2862" s="188">
        <v>42703</v>
      </c>
      <c r="I2862" s="1" t="s">
        <v>7327</v>
      </c>
      <c r="J2862" s="294" t="s">
        <v>49</v>
      </c>
      <c r="K2862" s="1" t="s">
        <v>36</v>
      </c>
      <c r="L2862" s="1" t="s">
        <v>20</v>
      </c>
      <c r="M2862" s="1" t="s">
        <v>21</v>
      </c>
      <c r="N2862" s="1" t="s">
        <v>11</v>
      </c>
      <c r="O2862" s="9">
        <v>115374.83</v>
      </c>
      <c r="P2862" s="9">
        <v>0</v>
      </c>
      <c r="Q2862" s="9">
        <v>115374.83</v>
      </c>
      <c r="R2862" s="6" t="s">
        <v>31</v>
      </c>
      <c r="S2862" s="5" t="s">
        <v>2725</v>
      </c>
      <c r="T2862" s="5" t="s">
        <v>1705</v>
      </c>
      <c r="U2862" s="5" t="s">
        <v>1883</v>
      </c>
      <c r="V2862" s="1" t="s">
        <v>28</v>
      </c>
      <c r="W2862" s="1" t="s">
        <v>7328</v>
      </c>
      <c r="X2862" s="1"/>
      <c r="Y2862" s="1"/>
      <c r="Z2862" s="4">
        <v>42703</v>
      </c>
      <c r="AA2862" s="1" t="s">
        <v>2</v>
      </c>
      <c r="AB2862" s="1" t="s">
        <v>7329</v>
      </c>
      <c r="AC2862" s="1" t="s">
        <v>7330</v>
      </c>
      <c r="AD2862" s="8"/>
    </row>
    <row r="2863" spans="2:30" s="21" customFormat="1" outlineLevel="5" x14ac:dyDescent="0.25">
      <c r="B2863" s="1"/>
      <c r="C2863" s="1"/>
      <c r="D2863" s="1"/>
      <c r="E2863" s="1"/>
      <c r="F2863" s="1"/>
      <c r="G2863" s="192" t="s">
        <v>1842</v>
      </c>
      <c r="H2863" s="188">
        <v>42704</v>
      </c>
      <c r="I2863" s="1" t="s">
        <v>7381</v>
      </c>
      <c r="J2863" s="294" t="s">
        <v>49</v>
      </c>
      <c r="K2863" s="1" t="s">
        <v>36</v>
      </c>
      <c r="L2863" s="1" t="s">
        <v>20</v>
      </c>
      <c r="M2863" s="1" t="s">
        <v>21</v>
      </c>
      <c r="N2863" s="1" t="s">
        <v>11</v>
      </c>
      <c r="O2863" s="9">
        <v>20273</v>
      </c>
      <c r="P2863" s="9">
        <v>0</v>
      </c>
      <c r="Q2863" s="9">
        <v>20273</v>
      </c>
      <c r="R2863" s="6" t="s">
        <v>31</v>
      </c>
      <c r="S2863" s="5" t="s">
        <v>2725</v>
      </c>
      <c r="T2863" s="5" t="s">
        <v>1705</v>
      </c>
      <c r="U2863" s="5" t="s">
        <v>1883</v>
      </c>
      <c r="V2863" s="1" t="s">
        <v>28</v>
      </c>
      <c r="W2863" s="1" t="s">
        <v>7382</v>
      </c>
      <c r="X2863" s="1"/>
      <c r="Y2863" s="1"/>
      <c r="Z2863" s="4">
        <v>42704</v>
      </c>
      <c r="AA2863" s="1" t="s">
        <v>2</v>
      </c>
      <c r="AB2863" s="1" t="s">
        <v>7383</v>
      </c>
      <c r="AC2863" s="1" t="s">
        <v>7384</v>
      </c>
      <c r="AD2863" s="8"/>
    </row>
    <row r="2864" spans="2:30" s="21" customFormat="1" outlineLevel="5" x14ac:dyDescent="0.25">
      <c r="B2864" s="1"/>
      <c r="C2864" s="1"/>
      <c r="D2864" s="1"/>
      <c r="E2864" s="1"/>
      <c r="F2864" s="1"/>
      <c r="G2864" s="192" t="s">
        <v>1842</v>
      </c>
      <c r="H2864" s="188">
        <v>42730</v>
      </c>
      <c r="I2864" s="1" t="s">
        <v>7393</v>
      </c>
      <c r="J2864" s="294" t="s">
        <v>49</v>
      </c>
      <c r="K2864" s="1" t="s">
        <v>36</v>
      </c>
      <c r="L2864" s="1" t="s">
        <v>20</v>
      </c>
      <c r="M2864" s="1" t="s">
        <v>21</v>
      </c>
      <c r="N2864" s="1" t="s">
        <v>11</v>
      </c>
      <c r="O2864" s="9">
        <v>117408.33</v>
      </c>
      <c r="P2864" s="9">
        <v>0</v>
      </c>
      <c r="Q2864" s="9">
        <v>117408.33</v>
      </c>
      <c r="R2864" s="6" t="s">
        <v>31</v>
      </c>
      <c r="S2864" s="5" t="s">
        <v>2725</v>
      </c>
      <c r="T2864" s="5" t="s">
        <v>1705</v>
      </c>
      <c r="U2864" s="5" t="s">
        <v>1883</v>
      </c>
      <c r="V2864" s="1" t="s">
        <v>28</v>
      </c>
      <c r="W2864" s="1" t="s">
        <v>7394</v>
      </c>
      <c r="X2864" s="1"/>
      <c r="Y2864" s="1"/>
      <c r="Z2864" s="4">
        <v>42730</v>
      </c>
      <c r="AA2864" s="1" t="s">
        <v>2</v>
      </c>
      <c r="AB2864" s="1" t="s">
        <v>7395</v>
      </c>
      <c r="AC2864" s="1" t="s">
        <v>7396</v>
      </c>
      <c r="AD2864" s="8"/>
    </row>
    <row r="2865" spans="2:30" s="21" customFormat="1" outlineLevel="5" x14ac:dyDescent="0.25">
      <c r="B2865" s="1"/>
      <c r="C2865" s="1"/>
      <c r="D2865" s="1"/>
      <c r="E2865" s="1"/>
      <c r="F2865" s="1"/>
      <c r="G2865" s="192" t="s">
        <v>1842</v>
      </c>
      <c r="H2865" s="188">
        <v>42730</v>
      </c>
      <c r="I2865" s="1" t="s">
        <v>7397</v>
      </c>
      <c r="J2865" s="294" t="s">
        <v>49</v>
      </c>
      <c r="K2865" s="1" t="s">
        <v>36</v>
      </c>
      <c r="L2865" s="1" t="s">
        <v>20</v>
      </c>
      <c r="M2865" s="1" t="s">
        <v>21</v>
      </c>
      <c r="N2865" s="1" t="s">
        <v>11</v>
      </c>
      <c r="O2865" s="9">
        <v>12155.15</v>
      </c>
      <c r="P2865" s="9">
        <v>0</v>
      </c>
      <c r="Q2865" s="9">
        <v>12155.15</v>
      </c>
      <c r="R2865" s="6" t="s">
        <v>31</v>
      </c>
      <c r="S2865" s="5" t="s">
        <v>2725</v>
      </c>
      <c r="T2865" s="5" t="s">
        <v>1705</v>
      </c>
      <c r="U2865" s="5" t="s">
        <v>1883</v>
      </c>
      <c r="V2865" s="1" t="s">
        <v>28</v>
      </c>
      <c r="W2865" s="1" t="s">
        <v>7398</v>
      </c>
      <c r="X2865" s="1"/>
      <c r="Y2865" s="1"/>
      <c r="Z2865" s="4">
        <v>42730</v>
      </c>
      <c r="AA2865" s="1" t="s">
        <v>2</v>
      </c>
      <c r="AB2865" s="1" t="s">
        <v>7399</v>
      </c>
      <c r="AC2865" s="1" t="s">
        <v>7400</v>
      </c>
      <c r="AD2865" s="8"/>
    </row>
    <row r="2866" spans="2:30" s="21" customFormat="1" outlineLevel="5" x14ac:dyDescent="0.25">
      <c r="B2866" s="1"/>
      <c r="C2866" s="1"/>
      <c r="D2866" s="1"/>
      <c r="E2866" s="1"/>
      <c r="F2866" s="1"/>
      <c r="G2866" s="192" t="s">
        <v>1842</v>
      </c>
      <c r="H2866" s="188">
        <v>42730</v>
      </c>
      <c r="I2866" s="1" t="s">
        <v>7401</v>
      </c>
      <c r="J2866" s="294" t="s">
        <v>49</v>
      </c>
      <c r="K2866" s="1" t="s">
        <v>36</v>
      </c>
      <c r="L2866" s="1" t="s">
        <v>20</v>
      </c>
      <c r="M2866" s="1" t="s">
        <v>21</v>
      </c>
      <c r="N2866" s="1" t="s">
        <v>11</v>
      </c>
      <c r="O2866" s="9">
        <v>4600.3900000000003</v>
      </c>
      <c r="P2866" s="9">
        <v>0</v>
      </c>
      <c r="Q2866" s="9">
        <v>4600.3900000000003</v>
      </c>
      <c r="R2866" s="6" t="s">
        <v>31</v>
      </c>
      <c r="S2866" s="5" t="s">
        <v>2725</v>
      </c>
      <c r="T2866" s="5" t="s">
        <v>1705</v>
      </c>
      <c r="U2866" s="5" t="s">
        <v>1883</v>
      </c>
      <c r="V2866" s="1" t="s">
        <v>28</v>
      </c>
      <c r="W2866" s="1" t="s">
        <v>7402</v>
      </c>
      <c r="X2866" s="1"/>
      <c r="Y2866" s="1"/>
      <c r="Z2866" s="4">
        <v>42730</v>
      </c>
      <c r="AA2866" s="1" t="s">
        <v>2</v>
      </c>
      <c r="AB2866" s="1" t="s">
        <v>7403</v>
      </c>
      <c r="AC2866" s="1" t="s">
        <v>7404</v>
      </c>
      <c r="AD2866" s="8"/>
    </row>
    <row r="2867" spans="2:30" s="21" customFormat="1" outlineLevel="5" x14ac:dyDescent="0.25">
      <c r="B2867" s="1"/>
      <c r="C2867" s="1"/>
      <c r="D2867" s="1"/>
      <c r="E2867" s="1"/>
      <c r="F2867" s="1"/>
      <c r="G2867" s="192" t="s">
        <v>1842</v>
      </c>
      <c r="H2867" s="188">
        <v>42730</v>
      </c>
      <c r="I2867" s="1" t="s">
        <v>7409</v>
      </c>
      <c r="J2867" s="294" t="s">
        <v>49</v>
      </c>
      <c r="K2867" s="1" t="s">
        <v>36</v>
      </c>
      <c r="L2867" s="1" t="s">
        <v>20</v>
      </c>
      <c r="M2867" s="1" t="s">
        <v>21</v>
      </c>
      <c r="N2867" s="1" t="s">
        <v>11</v>
      </c>
      <c r="O2867" s="9">
        <v>11445</v>
      </c>
      <c r="P2867" s="9">
        <v>0</v>
      </c>
      <c r="Q2867" s="9">
        <v>11445</v>
      </c>
      <c r="R2867" s="6" t="s">
        <v>31</v>
      </c>
      <c r="S2867" s="5" t="s">
        <v>2725</v>
      </c>
      <c r="T2867" s="5" t="s">
        <v>1705</v>
      </c>
      <c r="U2867" s="5" t="s">
        <v>1883</v>
      </c>
      <c r="V2867" s="1" t="s">
        <v>28</v>
      </c>
      <c r="W2867" s="1" t="s">
        <v>7410</v>
      </c>
      <c r="X2867" s="1"/>
      <c r="Y2867" s="1"/>
      <c r="Z2867" s="4">
        <v>42730</v>
      </c>
      <c r="AA2867" s="1" t="s">
        <v>2</v>
      </c>
      <c r="AB2867" s="1" t="s">
        <v>7411</v>
      </c>
      <c r="AC2867" s="1" t="s">
        <v>7412</v>
      </c>
      <c r="AD2867" s="8"/>
    </row>
    <row r="2868" spans="2:30" s="21" customFormat="1" outlineLevel="5" x14ac:dyDescent="0.25">
      <c r="B2868" s="1"/>
      <c r="C2868" s="1"/>
      <c r="D2868" s="1"/>
      <c r="E2868" s="1"/>
      <c r="F2868" s="1"/>
      <c r="G2868" s="192" t="s">
        <v>1842</v>
      </c>
      <c r="H2868" s="188">
        <v>42415</v>
      </c>
      <c r="I2868" s="1" t="s">
        <v>2035</v>
      </c>
      <c r="J2868" s="294" t="s">
        <v>59</v>
      </c>
      <c r="K2868" s="1" t="s">
        <v>36</v>
      </c>
      <c r="L2868" s="1" t="s">
        <v>20</v>
      </c>
      <c r="M2868" s="1" t="s">
        <v>21</v>
      </c>
      <c r="N2868" s="1" t="s">
        <v>11</v>
      </c>
      <c r="O2868" s="9">
        <v>23512.5</v>
      </c>
      <c r="P2868" s="9">
        <v>0</v>
      </c>
      <c r="Q2868" s="9">
        <v>23512.5</v>
      </c>
      <c r="R2868" s="6" t="s">
        <v>47</v>
      </c>
      <c r="S2868" s="5" t="s">
        <v>32</v>
      </c>
      <c r="T2868" s="5" t="s">
        <v>1705</v>
      </c>
      <c r="U2868" s="5" t="s">
        <v>1883</v>
      </c>
      <c r="V2868" s="1" t="s">
        <v>56</v>
      </c>
      <c r="W2868" s="1" t="s">
        <v>2036</v>
      </c>
      <c r="X2868" s="1" t="s">
        <v>1631</v>
      </c>
      <c r="Y2868" s="1" t="s">
        <v>1632</v>
      </c>
      <c r="Z2868" s="4">
        <v>42415</v>
      </c>
      <c r="AA2868" s="1" t="s">
        <v>45</v>
      </c>
      <c r="AB2868" s="1" t="s">
        <v>2037</v>
      </c>
      <c r="AC2868" s="1" t="s">
        <v>2038</v>
      </c>
      <c r="AD2868" s="8"/>
    </row>
    <row r="2869" spans="2:30" s="21" customFormat="1" outlineLevel="5" x14ac:dyDescent="0.25">
      <c r="B2869" s="1"/>
      <c r="C2869" s="1"/>
      <c r="D2869" s="1"/>
      <c r="E2869" s="1"/>
      <c r="F2869" s="1"/>
      <c r="G2869" s="192" t="s">
        <v>1842</v>
      </c>
      <c r="H2869" s="188">
        <v>42412</v>
      </c>
      <c r="I2869" s="1" t="s">
        <v>2047</v>
      </c>
      <c r="J2869" s="294" t="s">
        <v>59</v>
      </c>
      <c r="K2869" s="1" t="s">
        <v>36</v>
      </c>
      <c r="L2869" s="1" t="s">
        <v>20</v>
      </c>
      <c r="M2869" s="1" t="s">
        <v>21</v>
      </c>
      <c r="N2869" s="1" t="s">
        <v>11</v>
      </c>
      <c r="O2869" s="9">
        <v>2292</v>
      </c>
      <c r="P2869" s="9">
        <v>0</v>
      </c>
      <c r="Q2869" s="9">
        <v>2292</v>
      </c>
      <c r="R2869" s="6" t="s">
        <v>47</v>
      </c>
      <c r="S2869" s="5" t="s">
        <v>32</v>
      </c>
      <c r="T2869" s="5" t="s">
        <v>1705</v>
      </c>
      <c r="U2869" s="5" t="s">
        <v>1883</v>
      </c>
      <c r="V2869" s="1" t="s">
        <v>56</v>
      </c>
      <c r="W2869" s="1" t="s">
        <v>2048</v>
      </c>
      <c r="X2869" s="1" t="s">
        <v>1458</v>
      </c>
      <c r="Y2869" s="1" t="s">
        <v>1459</v>
      </c>
      <c r="Z2869" s="4">
        <v>42412</v>
      </c>
      <c r="AA2869" s="1" t="s">
        <v>56</v>
      </c>
      <c r="AB2869" s="1" t="s">
        <v>2049</v>
      </c>
      <c r="AC2869" s="1" t="s">
        <v>2050</v>
      </c>
      <c r="AD2869" s="8"/>
    </row>
    <row r="2870" spans="2:30" s="21" customFormat="1" outlineLevel="5" x14ac:dyDescent="0.25">
      <c r="B2870" s="1"/>
      <c r="C2870" s="1"/>
      <c r="D2870" s="1"/>
      <c r="E2870" s="1"/>
      <c r="F2870" s="1"/>
      <c r="G2870" s="192" t="s">
        <v>1842</v>
      </c>
      <c r="H2870" s="188">
        <v>42412</v>
      </c>
      <c r="I2870" s="1" t="s">
        <v>2051</v>
      </c>
      <c r="J2870" s="294" t="s">
        <v>59</v>
      </c>
      <c r="K2870" s="1" t="s">
        <v>36</v>
      </c>
      <c r="L2870" s="1" t="s">
        <v>20</v>
      </c>
      <c r="M2870" s="1" t="s">
        <v>21</v>
      </c>
      <c r="N2870" s="1" t="s">
        <v>11</v>
      </c>
      <c r="O2870" s="9">
        <v>1400</v>
      </c>
      <c r="P2870" s="9">
        <v>0</v>
      </c>
      <c r="Q2870" s="9">
        <v>1400</v>
      </c>
      <c r="R2870" s="6" t="s">
        <v>47</v>
      </c>
      <c r="S2870" s="5" t="s">
        <v>32</v>
      </c>
      <c r="T2870" s="5" t="s">
        <v>1705</v>
      </c>
      <c r="U2870" s="5" t="s">
        <v>1883</v>
      </c>
      <c r="V2870" s="1" t="s">
        <v>56</v>
      </c>
      <c r="W2870" s="1" t="s">
        <v>2052</v>
      </c>
      <c r="X2870" s="1" t="s">
        <v>1743</v>
      </c>
      <c r="Y2870" s="1" t="s">
        <v>1744</v>
      </c>
      <c r="Z2870" s="4">
        <v>42412</v>
      </c>
      <c r="AA2870" s="1" t="s">
        <v>45</v>
      </c>
      <c r="AB2870" s="1" t="s">
        <v>1733</v>
      </c>
      <c r="AC2870" s="1" t="s">
        <v>2053</v>
      </c>
      <c r="AD2870" s="8"/>
    </row>
    <row r="2871" spans="2:30" s="21" customFormat="1" outlineLevel="5" x14ac:dyDescent="0.25">
      <c r="B2871" s="1"/>
      <c r="C2871" s="1"/>
      <c r="D2871" s="1"/>
      <c r="E2871" s="1"/>
      <c r="F2871" s="1"/>
      <c r="G2871" s="192" t="s">
        <v>1842</v>
      </c>
      <c r="H2871" s="188">
        <v>42412</v>
      </c>
      <c r="I2871" s="1" t="s">
        <v>2054</v>
      </c>
      <c r="J2871" s="294" t="s">
        <v>59</v>
      </c>
      <c r="K2871" s="1" t="s">
        <v>36</v>
      </c>
      <c r="L2871" s="1" t="s">
        <v>20</v>
      </c>
      <c r="M2871" s="1" t="s">
        <v>21</v>
      </c>
      <c r="N2871" s="1" t="s">
        <v>11</v>
      </c>
      <c r="O2871" s="9">
        <v>30821</v>
      </c>
      <c r="P2871" s="9">
        <v>0</v>
      </c>
      <c r="Q2871" s="9">
        <v>30821</v>
      </c>
      <c r="R2871" s="6" t="s">
        <v>47</v>
      </c>
      <c r="S2871" s="5" t="s">
        <v>32</v>
      </c>
      <c r="T2871" s="5" t="s">
        <v>1705</v>
      </c>
      <c r="U2871" s="5" t="s">
        <v>1883</v>
      </c>
      <c r="V2871" s="1" t="s">
        <v>56</v>
      </c>
      <c r="W2871" s="1" t="s">
        <v>2055</v>
      </c>
      <c r="X2871" s="1" t="s">
        <v>1615</v>
      </c>
      <c r="Y2871" s="1" t="s">
        <v>1616</v>
      </c>
      <c r="Z2871" s="4">
        <v>42412</v>
      </c>
      <c r="AA2871" s="1" t="s">
        <v>45</v>
      </c>
      <c r="AB2871" s="1" t="s">
        <v>2056</v>
      </c>
      <c r="AC2871" s="1" t="s">
        <v>2057</v>
      </c>
      <c r="AD2871" s="8"/>
    </row>
    <row r="2872" spans="2:30" s="21" customFormat="1" outlineLevel="5" x14ac:dyDescent="0.25">
      <c r="B2872" s="1"/>
      <c r="C2872" s="1"/>
      <c r="D2872" s="1"/>
      <c r="E2872" s="1"/>
      <c r="F2872" s="1"/>
      <c r="G2872" s="192" t="s">
        <v>1842</v>
      </c>
      <c r="H2872" s="188">
        <v>42411</v>
      </c>
      <c r="I2872" s="1" t="s">
        <v>2080</v>
      </c>
      <c r="J2872" s="294" t="s">
        <v>59</v>
      </c>
      <c r="K2872" s="1" t="s">
        <v>36</v>
      </c>
      <c r="L2872" s="1" t="s">
        <v>20</v>
      </c>
      <c r="M2872" s="1" t="s">
        <v>21</v>
      </c>
      <c r="N2872" s="1" t="s">
        <v>11</v>
      </c>
      <c r="O2872" s="9">
        <v>12555</v>
      </c>
      <c r="P2872" s="9">
        <v>0</v>
      </c>
      <c r="Q2872" s="9">
        <v>12555</v>
      </c>
      <c r="R2872" s="6" t="s">
        <v>47</v>
      </c>
      <c r="S2872" s="5" t="s">
        <v>32</v>
      </c>
      <c r="T2872" s="5" t="s">
        <v>1705</v>
      </c>
      <c r="U2872" s="5" t="s">
        <v>1883</v>
      </c>
      <c r="V2872" s="1" t="s">
        <v>56</v>
      </c>
      <c r="W2872" s="1" t="s">
        <v>2081</v>
      </c>
      <c r="X2872" s="1" t="s">
        <v>1460</v>
      </c>
      <c r="Y2872" s="1" t="s">
        <v>1461</v>
      </c>
      <c r="Z2872" s="4">
        <v>42411</v>
      </c>
      <c r="AA2872" s="1" t="s">
        <v>56</v>
      </c>
      <c r="AB2872" s="1" t="s">
        <v>2082</v>
      </c>
      <c r="AC2872" s="1" t="s">
        <v>2083</v>
      </c>
      <c r="AD2872" s="8"/>
    </row>
    <row r="2873" spans="2:30" s="21" customFormat="1" outlineLevel="5" x14ac:dyDescent="0.25">
      <c r="B2873" s="1"/>
      <c r="C2873" s="1"/>
      <c r="D2873" s="1"/>
      <c r="E2873" s="1"/>
      <c r="F2873" s="1"/>
      <c r="G2873" s="192" t="s">
        <v>1842</v>
      </c>
      <c r="H2873" s="188">
        <v>42415</v>
      </c>
      <c r="I2873" s="1" t="s">
        <v>2099</v>
      </c>
      <c r="J2873" s="294" t="s">
        <v>59</v>
      </c>
      <c r="K2873" s="1" t="s">
        <v>36</v>
      </c>
      <c r="L2873" s="1" t="s">
        <v>20</v>
      </c>
      <c r="M2873" s="1" t="s">
        <v>21</v>
      </c>
      <c r="N2873" s="1" t="s">
        <v>11</v>
      </c>
      <c r="O2873" s="9">
        <v>789</v>
      </c>
      <c r="P2873" s="9">
        <v>0</v>
      </c>
      <c r="Q2873" s="9">
        <v>789</v>
      </c>
      <c r="R2873" s="6" t="s">
        <v>47</v>
      </c>
      <c r="S2873" s="5" t="s">
        <v>32</v>
      </c>
      <c r="T2873" s="5" t="s">
        <v>1705</v>
      </c>
      <c r="U2873" s="5" t="s">
        <v>1883</v>
      </c>
      <c r="V2873" s="1" t="s">
        <v>56</v>
      </c>
      <c r="W2873" s="1" t="s">
        <v>2100</v>
      </c>
      <c r="X2873" s="1" t="s">
        <v>1473</v>
      </c>
      <c r="Y2873" s="1" t="s">
        <v>1474</v>
      </c>
      <c r="Z2873" s="4">
        <v>42415</v>
      </c>
      <c r="AA2873" s="1" t="s">
        <v>45</v>
      </c>
      <c r="AB2873" s="1" t="s">
        <v>2101</v>
      </c>
      <c r="AC2873" s="1" t="s">
        <v>2102</v>
      </c>
      <c r="AD2873" s="8"/>
    </row>
    <row r="2874" spans="2:30" s="21" customFormat="1" outlineLevel="5" x14ac:dyDescent="0.25">
      <c r="B2874" s="1"/>
      <c r="C2874" s="1"/>
      <c r="D2874" s="1"/>
      <c r="E2874" s="1"/>
      <c r="F2874" s="1"/>
      <c r="G2874" s="192" t="s">
        <v>1842</v>
      </c>
      <c r="H2874" s="188">
        <v>42412</v>
      </c>
      <c r="I2874" s="1" t="s">
        <v>2103</v>
      </c>
      <c r="J2874" s="294" t="s">
        <v>59</v>
      </c>
      <c r="K2874" s="1" t="s">
        <v>36</v>
      </c>
      <c r="L2874" s="1" t="s">
        <v>20</v>
      </c>
      <c r="M2874" s="1" t="s">
        <v>21</v>
      </c>
      <c r="N2874" s="1" t="s">
        <v>11</v>
      </c>
      <c r="O2874" s="9">
        <v>1490</v>
      </c>
      <c r="P2874" s="9">
        <v>0</v>
      </c>
      <c r="Q2874" s="9">
        <v>1490</v>
      </c>
      <c r="R2874" s="6" t="s">
        <v>47</v>
      </c>
      <c r="S2874" s="5" t="s">
        <v>32</v>
      </c>
      <c r="T2874" s="5" t="s">
        <v>1705</v>
      </c>
      <c r="U2874" s="5" t="s">
        <v>1883</v>
      </c>
      <c r="V2874" s="1" t="s">
        <v>56</v>
      </c>
      <c r="W2874" s="1" t="s">
        <v>2104</v>
      </c>
      <c r="X2874" s="1" t="s">
        <v>1615</v>
      </c>
      <c r="Y2874" s="1" t="s">
        <v>1616</v>
      </c>
      <c r="Z2874" s="4">
        <v>42412</v>
      </c>
      <c r="AA2874" s="1" t="s">
        <v>45</v>
      </c>
      <c r="AB2874" s="1" t="s">
        <v>2105</v>
      </c>
      <c r="AC2874" s="1" t="s">
        <v>2106</v>
      </c>
      <c r="AD2874" s="8"/>
    </row>
    <row r="2875" spans="2:30" s="21" customFormat="1" outlineLevel="5" x14ac:dyDescent="0.25">
      <c r="B2875" s="1"/>
      <c r="C2875" s="1"/>
      <c r="D2875" s="1"/>
      <c r="E2875" s="1"/>
      <c r="F2875" s="1"/>
      <c r="G2875" s="192" t="s">
        <v>1842</v>
      </c>
      <c r="H2875" s="188">
        <v>42412</v>
      </c>
      <c r="I2875" s="1" t="s">
        <v>2107</v>
      </c>
      <c r="J2875" s="294" t="s">
        <v>59</v>
      </c>
      <c r="K2875" s="1" t="s">
        <v>36</v>
      </c>
      <c r="L2875" s="1" t="s">
        <v>20</v>
      </c>
      <c r="M2875" s="1" t="s">
        <v>21</v>
      </c>
      <c r="N2875" s="1" t="s">
        <v>11</v>
      </c>
      <c r="O2875" s="9">
        <v>570</v>
      </c>
      <c r="P2875" s="9">
        <v>0</v>
      </c>
      <c r="Q2875" s="9">
        <v>570</v>
      </c>
      <c r="R2875" s="6" t="s">
        <v>47</v>
      </c>
      <c r="S2875" s="5" t="s">
        <v>32</v>
      </c>
      <c r="T2875" s="5" t="s">
        <v>1705</v>
      </c>
      <c r="U2875" s="5" t="s">
        <v>1883</v>
      </c>
      <c r="V2875" s="1" t="s">
        <v>56</v>
      </c>
      <c r="W2875" s="1" t="s">
        <v>2108</v>
      </c>
      <c r="X2875" s="1" t="s">
        <v>1483</v>
      </c>
      <c r="Y2875" s="1" t="s">
        <v>1484</v>
      </c>
      <c r="Z2875" s="4">
        <v>42412</v>
      </c>
      <c r="AA2875" s="1" t="s">
        <v>45</v>
      </c>
      <c r="AB2875" s="1" t="s">
        <v>1730</v>
      </c>
      <c r="AC2875" s="1" t="s">
        <v>2109</v>
      </c>
      <c r="AD2875" s="8"/>
    </row>
    <row r="2876" spans="2:30" s="21" customFormat="1" outlineLevel="5" x14ac:dyDescent="0.25">
      <c r="B2876" s="1"/>
      <c r="C2876" s="1"/>
      <c r="D2876" s="1"/>
      <c r="E2876" s="1"/>
      <c r="F2876" s="1"/>
      <c r="G2876" s="192" t="s">
        <v>1842</v>
      </c>
      <c r="H2876" s="188">
        <v>42411</v>
      </c>
      <c r="I2876" s="1" t="s">
        <v>2110</v>
      </c>
      <c r="J2876" s="294" t="s">
        <v>59</v>
      </c>
      <c r="K2876" s="1" t="s">
        <v>36</v>
      </c>
      <c r="L2876" s="1" t="s">
        <v>20</v>
      </c>
      <c r="M2876" s="1" t="s">
        <v>21</v>
      </c>
      <c r="N2876" s="1" t="s">
        <v>11</v>
      </c>
      <c r="O2876" s="9">
        <v>788.9</v>
      </c>
      <c r="P2876" s="9">
        <v>0</v>
      </c>
      <c r="Q2876" s="9">
        <v>788.9</v>
      </c>
      <c r="R2876" s="6" t="s">
        <v>47</v>
      </c>
      <c r="S2876" s="5" t="s">
        <v>32</v>
      </c>
      <c r="T2876" s="5" t="s">
        <v>1705</v>
      </c>
      <c r="U2876" s="5" t="s">
        <v>1883</v>
      </c>
      <c r="V2876" s="1" t="s">
        <v>56</v>
      </c>
      <c r="W2876" s="1" t="s">
        <v>2111</v>
      </c>
      <c r="X2876" s="1" t="s">
        <v>1460</v>
      </c>
      <c r="Y2876" s="1" t="s">
        <v>1461</v>
      </c>
      <c r="Z2876" s="4">
        <v>42411</v>
      </c>
      <c r="AA2876" s="1" t="s">
        <v>56</v>
      </c>
      <c r="AB2876" s="1" t="s">
        <v>2112</v>
      </c>
      <c r="AC2876" s="1" t="s">
        <v>2113</v>
      </c>
      <c r="AD2876" s="8"/>
    </row>
    <row r="2877" spans="2:30" s="21" customFormat="1" outlineLevel="5" x14ac:dyDescent="0.25">
      <c r="B2877" s="1"/>
      <c r="C2877" s="1"/>
      <c r="D2877" s="1"/>
      <c r="E2877" s="1"/>
      <c r="F2877" s="1"/>
      <c r="G2877" s="192" t="s">
        <v>1842</v>
      </c>
      <c r="H2877" s="188">
        <v>42416</v>
      </c>
      <c r="I2877" s="1" t="s">
        <v>2114</v>
      </c>
      <c r="J2877" s="294" t="s">
        <v>59</v>
      </c>
      <c r="K2877" s="1" t="s">
        <v>36</v>
      </c>
      <c r="L2877" s="1" t="s">
        <v>20</v>
      </c>
      <c r="M2877" s="1" t="s">
        <v>21</v>
      </c>
      <c r="N2877" s="1" t="s">
        <v>11</v>
      </c>
      <c r="O2877" s="9">
        <v>8032.5</v>
      </c>
      <c r="P2877" s="9">
        <v>0</v>
      </c>
      <c r="Q2877" s="9">
        <v>8032.5</v>
      </c>
      <c r="R2877" s="6" t="s">
        <v>47</v>
      </c>
      <c r="S2877" s="5" t="s">
        <v>32</v>
      </c>
      <c r="T2877" s="5" t="s">
        <v>1705</v>
      </c>
      <c r="U2877" s="5" t="s">
        <v>1883</v>
      </c>
      <c r="V2877" s="1" t="s">
        <v>56</v>
      </c>
      <c r="W2877" s="1" t="s">
        <v>2115</v>
      </c>
      <c r="X2877" s="1" t="s">
        <v>2116</v>
      </c>
      <c r="Y2877" s="1" t="s">
        <v>2117</v>
      </c>
      <c r="Z2877" s="4">
        <v>42416</v>
      </c>
      <c r="AA2877" s="1" t="s">
        <v>45</v>
      </c>
      <c r="AB2877" s="1" t="s">
        <v>2118</v>
      </c>
      <c r="AC2877" s="1" t="s">
        <v>2119</v>
      </c>
      <c r="AD2877" s="8"/>
    </row>
    <row r="2878" spans="2:30" s="21" customFormat="1" outlineLevel="5" x14ac:dyDescent="0.25">
      <c r="B2878" s="1"/>
      <c r="C2878" s="1"/>
      <c r="D2878" s="1"/>
      <c r="E2878" s="1"/>
      <c r="F2878" s="1"/>
      <c r="G2878" s="192" t="s">
        <v>1842</v>
      </c>
      <c r="H2878" s="188">
        <v>42411</v>
      </c>
      <c r="I2878" s="1" t="s">
        <v>2120</v>
      </c>
      <c r="J2878" s="294" t="s">
        <v>59</v>
      </c>
      <c r="K2878" s="1" t="s">
        <v>36</v>
      </c>
      <c r="L2878" s="1" t="s">
        <v>20</v>
      </c>
      <c r="M2878" s="1" t="s">
        <v>21</v>
      </c>
      <c r="N2878" s="1" t="s">
        <v>11</v>
      </c>
      <c r="O2878" s="9">
        <v>30160</v>
      </c>
      <c r="P2878" s="9">
        <v>0</v>
      </c>
      <c r="Q2878" s="9">
        <v>30160</v>
      </c>
      <c r="R2878" s="6" t="s">
        <v>47</v>
      </c>
      <c r="S2878" s="5" t="s">
        <v>32</v>
      </c>
      <c r="T2878" s="5" t="s">
        <v>1705</v>
      </c>
      <c r="U2878" s="5" t="s">
        <v>1883</v>
      </c>
      <c r="V2878" s="1" t="s">
        <v>56</v>
      </c>
      <c r="W2878" s="1" t="s">
        <v>2121</v>
      </c>
      <c r="X2878" s="1" t="s">
        <v>2116</v>
      </c>
      <c r="Y2878" s="1" t="s">
        <v>2117</v>
      </c>
      <c r="Z2878" s="4">
        <v>42411</v>
      </c>
      <c r="AA2878" s="1" t="s">
        <v>56</v>
      </c>
      <c r="AB2878" s="1" t="s">
        <v>2122</v>
      </c>
      <c r="AC2878" s="1" t="s">
        <v>2123</v>
      </c>
      <c r="AD2878" s="8"/>
    </row>
    <row r="2879" spans="2:30" s="21" customFormat="1" outlineLevel="5" x14ac:dyDescent="0.25">
      <c r="B2879" s="1"/>
      <c r="C2879" s="1"/>
      <c r="D2879" s="1"/>
      <c r="E2879" s="1"/>
      <c r="F2879" s="1"/>
      <c r="G2879" s="192" t="s">
        <v>1842</v>
      </c>
      <c r="H2879" s="188">
        <v>42424</v>
      </c>
      <c r="I2879" s="1" t="s">
        <v>2173</v>
      </c>
      <c r="J2879" s="294" t="s">
        <v>59</v>
      </c>
      <c r="K2879" s="1" t="s">
        <v>36</v>
      </c>
      <c r="L2879" s="1" t="s">
        <v>20</v>
      </c>
      <c r="M2879" s="1" t="s">
        <v>21</v>
      </c>
      <c r="N2879" s="1" t="s">
        <v>11</v>
      </c>
      <c r="O2879" s="9">
        <v>596.4</v>
      </c>
      <c r="P2879" s="9">
        <v>0</v>
      </c>
      <c r="Q2879" s="9">
        <v>596.4</v>
      </c>
      <c r="R2879" s="6" t="s">
        <v>47</v>
      </c>
      <c r="S2879" s="5" t="s">
        <v>32</v>
      </c>
      <c r="T2879" s="5" t="s">
        <v>1705</v>
      </c>
      <c r="U2879" s="5" t="s">
        <v>1883</v>
      </c>
      <c r="V2879" s="1" t="s">
        <v>1710</v>
      </c>
      <c r="W2879" s="1" t="s">
        <v>2174</v>
      </c>
      <c r="X2879" s="1" t="s">
        <v>2175</v>
      </c>
      <c r="Y2879" s="1" t="s">
        <v>2176</v>
      </c>
      <c r="Z2879" s="4">
        <v>42424</v>
      </c>
      <c r="AA2879" s="1" t="s">
        <v>45</v>
      </c>
      <c r="AB2879" s="1" t="s">
        <v>2177</v>
      </c>
      <c r="AC2879" s="1" t="s">
        <v>2178</v>
      </c>
      <c r="AD2879" s="8"/>
    </row>
    <row r="2880" spans="2:30" s="21" customFormat="1" outlineLevel="5" x14ac:dyDescent="0.25">
      <c r="B2880" s="1"/>
      <c r="C2880" s="1"/>
      <c r="D2880" s="1"/>
      <c r="E2880" s="1"/>
      <c r="F2880" s="1"/>
      <c r="G2880" s="192" t="s">
        <v>1842</v>
      </c>
      <c r="H2880" s="188">
        <v>42452</v>
      </c>
      <c r="I2880" s="1" t="s">
        <v>2199</v>
      </c>
      <c r="J2880" s="294" t="s">
        <v>59</v>
      </c>
      <c r="K2880" s="1" t="s">
        <v>36</v>
      </c>
      <c r="L2880" s="1" t="s">
        <v>20</v>
      </c>
      <c r="M2880" s="1" t="s">
        <v>21</v>
      </c>
      <c r="N2880" s="1" t="s">
        <v>11</v>
      </c>
      <c r="O2880" s="9">
        <v>18150</v>
      </c>
      <c r="P2880" s="9">
        <v>0</v>
      </c>
      <c r="Q2880" s="9">
        <v>18150</v>
      </c>
      <c r="R2880" s="6" t="s">
        <v>47</v>
      </c>
      <c r="S2880" s="5" t="s">
        <v>32</v>
      </c>
      <c r="T2880" s="5" t="s">
        <v>1705</v>
      </c>
      <c r="U2880" s="5" t="s">
        <v>1883</v>
      </c>
      <c r="V2880" s="1" t="s">
        <v>56</v>
      </c>
      <c r="W2880" s="1" t="s">
        <v>2200</v>
      </c>
      <c r="X2880" s="1" t="s">
        <v>2201</v>
      </c>
      <c r="Y2880" s="1" t="s">
        <v>2202</v>
      </c>
      <c r="Z2880" s="4">
        <v>42452</v>
      </c>
      <c r="AA2880" s="1" t="s">
        <v>45</v>
      </c>
      <c r="AB2880" s="1" t="s">
        <v>2203</v>
      </c>
      <c r="AC2880" s="1" t="s">
        <v>2204</v>
      </c>
      <c r="AD2880" s="8"/>
    </row>
    <row r="2881" spans="2:30" s="21" customFormat="1" outlineLevel="5" x14ac:dyDescent="0.25">
      <c r="B2881" s="1"/>
      <c r="C2881" s="1"/>
      <c r="D2881" s="1"/>
      <c r="E2881" s="1"/>
      <c r="F2881" s="1"/>
      <c r="G2881" s="192" t="s">
        <v>1842</v>
      </c>
      <c r="H2881" s="188">
        <v>42446</v>
      </c>
      <c r="I2881" s="1" t="s">
        <v>2224</v>
      </c>
      <c r="J2881" s="294" t="s">
        <v>59</v>
      </c>
      <c r="K2881" s="1" t="s">
        <v>36</v>
      </c>
      <c r="L2881" s="1" t="s">
        <v>20</v>
      </c>
      <c r="M2881" s="1" t="s">
        <v>21</v>
      </c>
      <c r="N2881" s="1" t="s">
        <v>11</v>
      </c>
      <c r="O2881" s="9">
        <v>1019.8</v>
      </c>
      <c r="P2881" s="9">
        <v>0</v>
      </c>
      <c r="Q2881" s="9">
        <v>1019.8</v>
      </c>
      <c r="R2881" s="6" t="s">
        <v>47</v>
      </c>
      <c r="S2881" s="5" t="s">
        <v>32</v>
      </c>
      <c r="T2881" s="5" t="s">
        <v>1705</v>
      </c>
      <c r="U2881" s="5" t="s">
        <v>1883</v>
      </c>
      <c r="V2881" s="1" t="s">
        <v>56</v>
      </c>
      <c r="W2881" s="1" t="s">
        <v>2225</v>
      </c>
      <c r="X2881" s="1" t="s">
        <v>1654</v>
      </c>
      <c r="Y2881" s="1" t="s">
        <v>1655</v>
      </c>
      <c r="Z2881" s="4">
        <v>42446</v>
      </c>
      <c r="AA2881" s="1" t="s">
        <v>45</v>
      </c>
      <c r="AB2881" s="1" t="s">
        <v>2226</v>
      </c>
      <c r="AC2881" s="1" t="s">
        <v>2227</v>
      </c>
      <c r="AD2881" s="8"/>
    </row>
    <row r="2882" spans="2:30" s="21" customFormat="1" outlineLevel="5" x14ac:dyDescent="0.25">
      <c r="B2882" s="1"/>
      <c r="C2882" s="1"/>
      <c r="D2882" s="1"/>
      <c r="E2882" s="1"/>
      <c r="F2882" s="1"/>
      <c r="G2882" s="192" t="s">
        <v>1842</v>
      </c>
      <c r="H2882" s="188">
        <v>42447</v>
      </c>
      <c r="I2882" s="1" t="s">
        <v>2228</v>
      </c>
      <c r="J2882" s="294" t="s">
        <v>59</v>
      </c>
      <c r="K2882" s="1" t="s">
        <v>36</v>
      </c>
      <c r="L2882" s="1" t="s">
        <v>20</v>
      </c>
      <c r="M2882" s="1" t="s">
        <v>21</v>
      </c>
      <c r="N2882" s="1" t="s">
        <v>11</v>
      </c>
      <c r="O2882" s="9">
        <v>2999.2</v>
      </c>
      <c r="P2882" s="9">
        <v>0</v>
      </c>
      <c r="Q2882" s="9">
        <v>2999.2</v>
      </c>
      <c r="R2882" s="6" t="s">
        <v>47</v>
      </c>
      <c r="S2882" s="5" t="s">
        <v>32</v>
      </c>
      <c r="T2882" s="5" t="s">
        <v>1705</v>
      </c>
      <c r="U2882" s="5" t="s">
        <v>1883</v>
      </c>
      <c r="V2882" s="1" t="s">
        <v>56</v>
      </c>
      <c r="W2882" s="1" t="s">
        <v>2229</v>
      </c>
      <c r="X2882" s="1" t="s">
        <v>1725</v>
      </c>
      <c r="Y2882" s="1" t="s">
        <v>1726</v>
      </c>
      <c r="Z2882" s="4">
        <v>42447</v>
      </c>
      <c r="AA2882" s="1" t="s">
        <v>1472</v>
      </c>
      <c r="AB2882" s="1" t="s">
        <v>2230</v>
      </c>
      <c r="AC2882" s="1" t="s">
        <v>2231</v>
      </c>
      <c r="AD2882" s="8"/>
    </row>
    <row r="2883" spans="2:30" s="21" customFormat="1" outlineLevel="5" x14ac:dyDescent="0.25">
      <c r="B2883" s="1"/>
      <c r="C2883" s="1"/>
      <c r="D2883" s="1"/>
      <c r="E2883" s="1"/>
      <c r="F2883" s="1"/>
      <c r="G2883" s="192" t="s">
        <v>1842</v>
      </c>
      <c r="H2883" s="188">
        <v>42459</v>
      </c>
      <c r="I2883" s="1" t="s">
        <v>2246</v>
      </c>
      <c r="J2883" s="294" t="s">
        <v>59</v>
      </c>
      <c r="K2883" s="1" t="s">
        <v>36</v>
      </c>
      <c r="L2883" s="1" t="s">
        <v>20</v>
      </c>
      <c r="M2883" s="1" t="s">
        <v>21</v>
      </c>
      <c r="N2883" s="1" t="s">
        <v>11</v>
      </c>
      <c r="O2883" s="9">
        <v>247.81</v>
      </c>
      <c r="P2883" s="9">
        <v>0</v>
      </c>
      <c r="Q2883" s="9">
        <v>247.81</v>
      </c>
      <c r="R2883" s="6" t="s">
        <v>47</v>
      </c>
      <c r="S2883" s="5" t="s">
        <v>32</v>
      </c>
      <c r="T2883" s="5" t="s">
        <v>1705</v>
      </c>
      <c r="U2883" s="5" t="s">
        <v>1883</v>
      </c>
      <c r="V2883" s="1" t="s">
        <v>1710</v>
      </c>
      <c r="W2883" s="1" t="s">
        <v>2247</v>
      </c>
      <c r="X2883" s="1" t="s">
        <v>2248</v>
      </c>
      <c r="Y2883" s="1" t="s">
        <v>2249</v>
      </c>
      <c r="Z2883" s="4">
        <v>42459</v>
      </c>
      <c r="AA2883" s="1" t="s">
        <v>45</v>
      </c>
      <c r="AB2883" s="1" t="s">
        <v>2250</v>
      </c>
      <c r="AC2883" s="1" t="s">
        <v>2251</v>
      </c>
      <c r="AD2883" s="8"/>
    </row>
    <row r="2884" spans="2:30" s="21" customFormat="1" outlineLevel="5" x14ac:dyDescent="0.25">
      <c r="B2884" s="1"/>
      <c r="C2884" s="1"/>
      <c r="D2884" s="1"/>
      <c r="E2884" s="1"/>
      <c r="F2884" s="1"/>
      <c r="G2884" s="192" t="s">
        <v>1842</v>
      </c>
      <c r="H2884" s="188">
        <v>42460</v>
      </c>
      <c r="I2884" s="1" t="s">
        <v>1272</v>
      </c>
      <c r="J2884" s="294" t="s">
        <v>59</v>
      </c>
      <c r="K2884" s="1" t="s">
        <v>36</v>
      </c>
      <c r="L2884" s="1" t="s">
        <v>20</v>
      </c>
      <c r="M2884" s="1" t="s">
        <v>21</v>
      </c>
      <c r="N2884" s="1" t="s">
        <v>11</v>
      </c>
      <c r="O2884" s="9">
        <v>26725.3</v>
      </c>
      <c r="P2884" s="9">
        <v>0</v>
      </c>
      <c r="Q2884" s="9">
        <v>26725.3</v>
      </c>
      <c r="R2884" s="6" t="s">
        <v>47</v>
      </c>
      <c r="S2884" s="5" t="s">
        <v>32</v>
      </c>
      <c r="T2884" s="5" t="s">
        <v>1705</v>
      </c>
      <c r="U2884" s="5" t="s">
        <v>1883</v>
      </c>
      <c r="V2884" s="1" t="s">
        <v>56</v>
      </c>
      <c r="W2884" s="1" t="s">
        <v>1505</v>
      </c>
      <c r="X2884" s="1" t="s">
        <v>1761</v>
      </c>
      <c r="Y2884" s="1" t="s">
        <v>1762</v>
      </c>
      <c r="Z2884" s="4">
        <v>42460</v>
      </c>
      <c r="AA2884" s="1" t="s">
        <v>45</v>
      </c>
      <c r="AB2884" s="1" t="s">
        <v>2285</v>
      </c>
      <c r="AC2884" s="1" t="s">
        <v>2286</v>
      </c>
      <c r="AD2884" s="8"/>
    </row>
    <row r="2885" spans="2:30" s="21" customFormat="1" outlineLevel="5" x14ac:dyDescent="0.25">
      <c r="B2885" s="1"/>
      <c r="C2885" s="1"/>
      <c r="D2885" s="1"/>
      <c r="E2885" s="1"/>
      <c r="F2885" s="1"/>
      <c r="G2885" s="192" t="s">
        <v>1842</v>
      </c>
      <c r="H2885" s="188">
        <v>42458</v>
      </c>
      <c r="I2885" s="1" t="s">
        <v>2297</v>
      </c>
      <c r="J2885" s="294" t="s">
        <v>59</v>
      </c>
      <c r="K2885" s="1" t="s">
        <v>36</v>
      </c>
      <c r="L2885" s="1" t="s">
        <v>20</v>
      </c>
      <c r="M2885" s="1" t="s">
        <v>21</v>
      </c>
      <c r="N2885" s="1" t="s">
        <v>11</v>
      </c>
      <c r="O2885" s="9">
        <v>5750</v>
      </c>
      <c r="P2885" s="9">
        <v>0</v>
      </c>
      <c r="Q2885" s="9">
        <v>5750</v>
      </c>
      <c r="R2885" s="6" t="s">
        <v>47</v>
      </c>
      <c r="S2885" s="5" t="s">
        <v>32</v>
      </c>
      <c r="T2885" s="5" t="s">
        <v>1705</v>
      </c>
      <c r="U2885" s="5" t="s">
        <v>1883</v>
      </c>
      <c r="V2885" s="1" t="s">
        <v>56</v>
      </c>
      <c r="W2885" s="1" t="s">
        <v>2298</v>
      </c>
      <c r="X2885" s="1" t="s">
        <v>1501</v>
      </c>
      <c r="Y2885" s="1" t="s">
        <v>1502</v>
      </c>
      <c r="Z2885" s="4">
        <v>42458</v>
      </c>
      <c r="AA2885" s="1" t="s">
        <v>45</v>
      </c>
      <c r="AB2885" s="1" t="s">
        <v>1814</v>
      </c>
      <c r="AC2885" s="1" t="s">
        <v>2299</v>
      </c>
      <c r="AD2885" s="8"/>
    </row>
    <row r="2886" spans="2:30" s="21" customFormat="1" outlineLevel="5" x14ac:dyDescent="0.25">
      <c r="B2886" s="1"/>
      <c r="C2886" s="1"/>
      <c r="D2886" s="1"/>
      <c r="E2886" s="1"/>
      <c r="F2886" s="1"/>
      <c r="G2886" s="192" t="s">
        <v>1842</v>
      </c>
      <c r="H2886" s="188">
        <v>42447</v>
      </c>
      <c r="I2886" s="1" t="s">
        <v>2300</v>
      </c>
      <c r="J2886" s="294" t="s">
        <v>59</v>
      </c>
      <c r="K2886" s="1" t="s">
        <v>36</v>
      </c>
      <c r="L2886" s="1" t="s">
        <v>20</v>
      </c>
      <c r="M2886" s="1" t="s">
        <v>21</v>
      </c>
      <c r="N2886" s="1" t="s">
        <v>11</v>
      </c>
      <c r="O2886" s="9">
        <v>5637.5</v>
      </c>
      <c r="P2886" s="9">
        <v>0</v>
      </c>
      <c r="Q2886" s="9">
        <v>5637.5</v>
      </c>
      <c r="R2886" s="6" t="s">
        <v>47</v>
      </c>
      <c r="S2886" s="5" t="s">
        <v>32</v>
      </c>
      <c r="T2886" s="5" t="s">
        <v>1705</v>
      </c>
      <c r="U2886" s="5" t="s">
        <v>1883</v>
      </c>
      <c r="V2886" s="1" t="s">
        <v>56</v>
      </c>
      <c r="W2886" s="1" t="s">
        <v>1507</v>
      </c>
      <c r="X2886" s="1" t="s">
        <v>1480</v>
      </c>
      <c r="Y2886" s="1" t="s">
        <v>1481</v>
      </c>
      <c r="Z2886" s="4">
        <v>42447</v>
      </c>
      <c r="AA2886" s="1" t="s">
        <v>45</v>
      </c>
      <c r="AB2886" s="1" t="s">
        <v>2301</v>
      </c>
      <c r="AC2886" s="1" t="s">
        <v>2302</v>
      </c>
      <c r="AD2886" s="8"/>
    </row>
    <row r="2887" spans="2:30" s="21" customFormat="1" outlineLevel="5" x14ac:dyDescent="0.25">
      <c r="B2887" s="1"/>
      <c r="C2887" s="1"/>
      <c r="D2887" s="1"/>
      <c r="E2887" s="1"/>
      <c r="F2887" s="1"/>
      <c r="G2887" s="192" t="s">
        <v>1842</v>
      </c>
      <c r="H2887" s="188">
        <v>42447</v>
      </c>
      <c r="I2887" s="1" t="s">
        <v>2303</v>
      </c>
      <c r="J2887" s="294" t="s">
        <v>59</v>
      </c>
      <c r="K2887" s="1" t="s">
        <v>36</v>
      </c>
      <c r="L2887" s="1" t="s">
        <v>20</v>
      </c>
      <c r="M2887" s="1" t="s">
        <v>21</v>
      </c>
      <c r="N2887" s="1" t="s">
        <v>11</v>
      </c>
      <c r="O2887" s="9">
        <v>26660</v>
      </c>
      <c r="P2887" s="9">
        <v>0</v>
      </c>
      <c r="Q2887" s="9">
        <v>26660</v>
      </c>
      <c r="R2887" s="6" t="s">
        <v>47</v>
      </c>
      <c r="S2887" s="5" t="s">
        <v>32</v>
      </c>
      <c r="T2887" s="5" t="s">
        <v>1705</v>
      </c>
      <c r="U2887" s="5" t="s">
        <v>1883</v>
      </c>
      <c r="V2887" s="1" t="s">
        <v>56</v>
      </c>
      <c r="W2887" s="1" t="s">
        <v>2304</v>
      </c>
      <c r="X2887" s="1" t="s">
        <v>1491</v>
      </c>
      <c r="Y2887" s="1" t="s">
        <v>1492</v>
      </c>
      <c r="Z2887" s="4">
        <v>42447</v>
      </c>
      <c r="AA2887" s="1" t="s">
        <v>1472</v>
      </c>
      <c r="AB2887" s="1" t="s">
        <v>2305</v>
      </c>
      <c r="AC2887" s="1" t="s">
        <v>2306</v>
      </c>
      <c r="AD2887" s="8"/>
    </row>
    <row r="2888" spans="2:30" s="21" customFormat="1" outlineLevel="5" x14ac:dyDescent="0.25">
      <c r="B2888" s="1"/>
      <c r="C2888" s="1"/>
      <c r="D2888" s="1"/>
      <c r="E2888" s="1"/>
      <c r="F2888" s="1"/>
      <c r="G2888" s="192" t="s">
        <v>1842</v>
      </c>
      <c r="H2888" s="188">
        <v>42460</v>
      </c>
      <c r="I2888" s="1" t="s">
        <v>2313</v>
      </c>
      <c r="J2888" s="294" t="s">
        <v>59</v>
      </c>
      <c r="K2888" s="1" t="s">
        <v>36</v>
      </c>
      <c r="L2888" s="1" t="s">
        <v>20</v>
      </c>
      <c r="M2888" s="1" t="s">
        <v>21</v>
      </c>
      <c r="N2888" s="1" t="s">
        <v>11</v>
      </c>
      <c r="O2888" s="9">
        <v>700</v>
      </c>
      <c r="P2888" s="9">
        <v>0</v>
      </c>
      <c r="Q2888" s="9">
        <v>700</v>
      </c>
      <c r="R2888" s="6" t="s">
        <v>47</v>
      </c>
      <c r="S2888" s="5" t="s">
        <v>32</v>
      </c>
      <c r="T2888" s="5" t="s">
        <v>1705</v>
      </c>
      <c r="U2888" s="5" t="s">
        <v>1883</v>
      </c>
      <c r="V2888" s="1" t="s">
        <v>56</v>
      </c>
      <c r="W2888" s="1" t="s">
        <v>2314</v>
      </c>
      <c r="X2888" s="1" t="s">
        <v>1460</v>
      </c>
      <c r="Y2888" s="1" t="s">
        <v>1461</v>
      </c>
      <c r="Z2888" s="4">
        <v>42460</v>
      </c>
      <c r="AA2888" s="1" t="s">
        <v>45</v>
      </c>
      <c r="AB2888" s="1" t="s">
        <v>2315</v>
      </c>
      <c r="AC2888" s="1" t="s">
        <v>2316</v>
      </c>
      <c r="AD2888" s="8"/>
    </row>
    <row r="2889" spans="2:30" s="21" customFormat="1" outlineLevel="5" x14ac:dyDescent="0.25">
      <c r="B2889" s="1"/>
      <c r="C2889" s="1"/>
      <c r="D2889" s="1"/>
      <c r="E2889" s="1"/>
      <c r="F2889" s="1"/>
      <c r="G2889" s="192" t="s">
        <v>1842</v>
      </c>
      <c r="H2889" s="188">
        <v>42452</v>
      </c>
      <c r="I2889" s="1" t="s">
        <v>2317</v>
      </c>
      <c r="J2889" s="294" t="s">
        <v>59</v>
      </c>
      <c r="K2889" s="1" t="s">
        <v>36</v>
      </c>
      <c r="L2889" s="1" t="s">
        <v>20</v>
      </c>
      <c r="M2889" s="1" t="s">
        <v>21</v>
      </c>
      <c r="N2889" s="1" t="s">
        <v>11</v>
      </c>
      <c r="O2889" s="9">
        <v>30355</v>
      </c>
      <c r="P2889" s="9">
        <v>0</v>
      </c>
      <c r="Q2889" s="9">
        <v>30355</v>
      </c>
      <c r="R2889" s="6" t="s">
        <v>47</v>
      </c>
      <c r="S2889" s="5" t="s">
        <v>32</v>
      </c>
      <c r="T2889" s="5" t="s">
        <v>1705</v>
      </c>
      <c r="U2889" s="5" t="s">
        <v>1883</v>
      </c>
      <c r="V2889" s="1" t="s">
        <v>56</v>
      </c>
      <c r="W2889" s="1" t="s">
        <v>2318</v>
      </c>
      <c r="X2889" s="1" t="s">
        <v>1631</v>
      </c>
      <c r="Y2889" s="1" t="s">
        <v>1632</v>
      </c>
      <c r="Z2889" s="4">
        <v>42452</v>
      </c>
      <c r="AA2889" s="1" t="s">
        <v>45</v>
      </c>
      <c r="AB2889" s="1" t="s">
        <v>2319</v>
      </c>
      <c r="AC2889" s="1" t="s">
        <v>2320</v>
      </c>
      <c r="AD2889" s="8"/>
    </row>
    <row r="2890" spans="2:30" s="21" customFormat="1" outlineLevel="5" x14ac:dyDescent="0.25">
      <c r="B2890" s="1"/>
      <c r="C2890" s="1"/>
      <c r="D2890" s="1"/>
      <c r="E2890" s="1"/>
      <c r="F2890" s="1"/>
      <c r="G2890" s="192" t="s">
        <v>1842</v>
      </c>
      <c r="H2890" s="188">
        <v>42474</v>
      </c>
      <c r="I2890" s="1" t="s">
        <v>2855</v>
      </c>
      <c r="J2890" s="294" t="s">
        <v>59</v>
      </c>
      <c r="K2890" s="1" t="s">
        <v>36</v>
      </c>
      <c r="L2890" s="1" t="s">
        <v>20</v>
      </c>
      <c r="M2890" s="1" t="s">
        <v>21</v>
      </c>
      <c r="N2890" s="1" t="s">
        <v>11</v>
      </c>
      <c r="O2890" s="9">
        <v>1770</v>
      </c>
      <c r="P2890" s="9">
        <v>0</v>
      </c>
      <c r="Q2890" s="9">
        <v>1770</v>
      </c>
      <c r="R2890" s="6" t="s">
        <v>47</v>
      </c>
      <c r="S2890" s="5" t="s">
        <v>32</v>
      </c>
      <c r="T2890" s="5" t="s">
        <v>1705</v>
      </c>
      <c r="U2890" s="5" t="s">
        <v>1883</v>
      </c>
      <c r="V2890" s="1" t="s">
        <v>56</v>
      </c>
      <c r="W2890" s="1" t="s">
        <v>2856</v>
      </c>
      <c r="X2890" s="1" t="s">
        <v>2857</v>
      </c>
      <c r="Y2890" s="1" t="s">
        <v>2858</v>
      </c>
      <c r="Z2890" s="4">
        <v>42474</v>
      </c>
      <c r="AA2890" s="1" t="s">
        <v>45</v>
      </c>
      <c r="AB2890" s="1" t="s">
        <v>2859</v>
      </c>
      <c r="AC2890" s="1" t="s">
        <v>2860</v>
      </c>
      <c r="AD2890" s="8"/>
    </row>
    <row r="2891" spans="2:30" s="21" customFormat="1" outlineLevel="5" x14ac:dyDescent="0.25">
      <c r="B2891" s="1"/>
      <c r="C2891" s="1"/>
      <c r="D2891" s="1"/>
      <c r="E2891" s="1"/>
      <c r="F2891" s="1"/>
      <c r="G2891" s="192" t="s">
        <v>1842</v>
      </c>
      <c r="H2891" s="188">
        <v>42489</v>
      </c>
      <c r="I2891" s="1" t="s">
        <v>2867</v>
      </c>
      <c r="J2891" s="294" t="s">
        <v>59</v>
      </c>
      <c r="K2891" s="1" t="s">
        <v>36</v>
      </c>
      <c r="L2891" s="1" t="s">
        <v>20</v>
      </c>
      <c r="M2891" s="1" t="s">
        <v>21</v>
      </c>
      <c r="N2891" s="1" t="s">
        <v>11</v>
      </c>
      <c r="O2891" s="9">
        <v>7854</v>
      </c>
      <c r="P2891" s="9">
        <v>0</v>
      </c>
      <c r="Q2891" s="9">
        <v>7854</v>
      </c>
      <c r="R2891" s="6" t="s">
        <v>47</v>
      </c>
      <c r="S2891" s="5" t="s">
        <v>32</v>
      </c>
      <c r="T2891" s="5" t="s">
        <v>1705</v>
      </c>
      <c r="U2891" s="5" t="s">
        <v>1883</v>
      </c>
      <c r="V2891" s="1" t="s">
        <v>56</v>
      </c>
      <c r="W2891" s="1" t="s">
        <v>2868</v>
      </c>
      <c r="X2891" s="1" t="s">
        <v>1720</v>
      </c>
      <c r="Y2891" s="1" t="s">
        <v>1721</v>
      </c>
      <c r="Z2891" s="4">
        <v>42489</v>
      </c>
      <c r="AA2891" s="1" t="s">
        <v>45</v>
      </c>
      <c r="AB2891" s="1" t="s">
        <v>1760</v>
      </c>
      <c r="AC2891" s="1" t="s">
        <v>2869</v>
      </c>
      <c r="AD2891" s="8"/>
    </row>
    <row r="2892" spans="2:30" s="21" customFormat="1" outlineLevel="5" x14ac:dyDescent="0.25">
      <c r="B2892" s="1"/>
      <c r="C2892" s="1"/>
      <c r="D2892" s="1"/>
      <c r="E2892" s="1"/>
      <c r="F2892" s="1"/>
      <c r="G2892" s="192" t="s">
        <v>1842</v>
      </c>
      <c r="H2892" s="188">
        <v>42475</v>
      </c>
      <c r="I2892" s="1" t="s">
        <v>2870</v>
      </c>
      <c r="J2892" s="294" t="s">
        <v>59</v>
      </c>
      <c r="K2892" s="1" t="s">
        <v>36</v>
      </c>
      <c r="L2892" s="1" t="s">
        <v>20</v>
      </c>
      <c r="M2892" s="1" t="s">
        <v>21</v>
      </c>
      <c r="N2892" s="1" t="s">
        <v>11</v>
      </c>
      <c r="O2892" s="9">
        <v>470</v>
      </c>
      <c r="P2892" s="9">
        <v>0</v>
      </c>
      <c r="Q2892" s="9">
        <v>470</v>
      </c>
      <c r="R2892" s="6" t="s">
        <v>47</v>
      </c>
      <c r="S2892" s="5" t="s">
        <v>32</v>
      </c>
      <c r="T2892" s="5" t="s">
        <v>1705</v>
      </c>
      <c r="U2892" s="5" t="s">
        <v>1883</v>
      </c>
      <c r="V2892" s="1" t="s">
        <v>56</v>
      </c>
      <c r="W2892" s="1" t="s">
        <v>2871</v>
      </c>
      <c r="X2892" s="1" t="s">
        <v>1456</v>
      </c>
      <c r="Y2892" s="1" t="s">
        <v>1457</v>
      </c>
      <c r="Z2892" s="4">
        <v>42475</v>
      </c>
      <c r="AA2892" s="1" t="s">
        <v>45</v>
      </c>
      <c r="AB2892" s="1" t="s">
        <v>2872</v>
      </c>
      <c r="AC2892" s="1" t="s">
        <v>2873</v>
      </c>
      <c r="AD2892" s="8"/>
    </row>
    <row r="2893" spans="2:30" s="21" customFormat="1" outlineLevel="5" x14ac:dyDescent="0.25">
      <c r="B2893" s="1"/>
      <c r="C2893" s="1"/>
      <c r="D2893" s="1"/>
      <c r="E2893" s="1"/>
      <c r="F2893" s="1"/>
      <c r="G2893" s="192" t="s">
        <v>1842</v>
      </c>
      <c r="H2893" s="188">
        <v>42466</v>
      </c>
      <c r="I2893" s="1" t="s">
        <v>2874</v>
      </c>
      <c r="J2893" s="294" t="s">
        <v>59</v>
      </c>
      <c r="K2893" s="1" t="s">
        <v>36</v>
      </c>
      <c r="L2893" s="1" t="s">
        <v>20</v>
      </c>
      <c r="M2893" s="1" t="s">
        <v>21</v>
      </c>
      <c r="N2893" s="1" t="s">
        <v>11</v>
      </c>
      <c r="O2893" s="9">
        <v>7200</v>
      </c>
      <c r="P2893" s="9">
        <v>0</v>
      </c>
      <c r="Q2893" s="9">
        <v>7200</v>
      </c>
      <c r="R2893" s="6" t="s">
        <v>47</v>
      </c>
      <c r="S2893" s="5" t="s">
        <v>32</v>
      </c>
      <c r="T2893" s="5" t="s">
        <v>1705</v>
      </c>
      <c r="U2893" s="5" t="s">
        <v>1883</v>
      </c>
      <c r="V2893" s="1" t="s">
        <v>56</v>
      </c>
      <c r="W2893" s="1" t="s">
        <v>2875</v>
      </c>
      <c r="X2893" s="1" t="s">
        <v>1491</v>
      </c>
      <c r="Y2893" s="1" t="s">
        <v>1492</v>
      </c>
      <c r="Z2893" s="4">
        <v>42466</v>
      </c>
      <c r="AA2893" s="1" t="s">
        <v>1472</v>
      </c>
      <c r="AB2893" s="1" t="s">
        <v>2876</v>
      </c>
      <c r="AC2893" s="1" t="s">
        <v>2877</v>
      </c>
      <c r="AD2893" s="8"/>
    </row>
    <row r="2894" spans="2:30" s="21" customFormat="1" outlineLevel="5" x14ac:dyDescent="0.25">
      <c r="B2894" s="1"/>
      <c r="C2894" s="1"/>
      <c r="D2894" s="1"/>
      <c r="E2894" s="1"/>
      <c r="F2894" s="1"/>
      <c r="G2894" s="192" t="s">
        <v>1842</v>
      </c>
      <c r="H2894" s="188">
        <v>42479</v>
      </c>
      <c r="I2894" s="1" t="s">
        <v>2902</v>
      </c>
      <c r="J2894" s="294" t="s">
        <v>59</v>
      </c>
      <c r="K2894" s="1" t="s">
        <v>36</v>
      </c>
      <c r="L2894" s="1" t="s">
        <v>20</v>
      </c>
      <c r="M2894" s="1" t="s">
        <v>21</v>
      </c>
      <c r="N2894" s="1" t="s">
        <v>11</v>
      </c>
      <c r="O2894" s="9">
        <v>4873.5</v>
      </c>
      <c r="P2894" s="9">
        <v>0</v>
      </c>
      <c r="Q2894" s="9">
        <v>4873.5</v>
      </c>
      <c r="R2894" s="6" t="s">
        <v>47</v>
      </c>
      <c r="S2894" s="5" t="s">
        <v>32</v>
      </c>
      <c r="T2894" s="5" t="s">
        <v>1705</v>
      </c>
      <c r="U2894" s="5" t="s">
        <v>1883</v>
      </c>
      <c r="V2894" s="1" t="s">
        <v>56</v>
      </c>
      <c r="W2894" s="1" t="s">
        <v>1598</v>
      </c>
      <c r="X2894" s="1" t="s">
        <v>2116</v>
      </c>
      <c r="Y2894" s="1" t="s">
        <v>2117</v>
      </c>
      <c r="Z2894" s="4">
        <v>42479</v>
      </c>
      <c r="AA2894" s="1" t="s">
        <v>45</v>
      </c>
      <c r="AB2894" s="1" t="s">
        <v>2903</v>
      </c>
      <c r="AC2894" s="1" t="s">
        <v>2904</v>
      </c>
      <c r="AD2894" s="8"/>
    </row>
    <row r="2895" spans="2:30" s="21" customFormat="1" outlineLevel="5" x14ac:dyDescent="0.25">
      <c r="B2895" s="1"/>
      <c r="C2895" s="1"/>
      <c r="D2895" s="1"/>
      <c r="E2895" s="1"/>
      <c r="F2895" s="1"/>
      <c r="G2895" s="192" t="s">
        <v>1842</v>
      </c>
      <c r="H2895" s="188">
        <v>42475</v>
      </c>
      <c r="I2895" s="1" t="s">
        <v>2905</v>
      </c>
      <c r="J2895" s="294" t="s">
        <v>59</v>
      </c>
      <c r="K2895" s="1" t="s">
        <v>36</v>
      </c>
      <c r="L2895" s="1" t="s">
        <v>20</v>
      </c>
      <c r="M2895" s="1" t="s">
        <v>21</v>
      </c>
      <c r="N2895" s="1" t="s">
        <v>11</v>
      </c>
      <c r="O2895" s="9">
        <v>14000</v>
      </c>
      <c r="P2895" s="9">
        <v>0</v>
      </c>
      <c r="Q2895" s="9">
        <v>14000</v>
      </c>
      <c r="R2895" s="6" t="s">
        <v>47</v>
      </c>
      <c r="S2895" s="5" t="s">
        <v>32</v>
      </c>
      <c r="T2895" s="5" t="s">
        <v>1705</v>
      </c>
      <c r="U2895" s="5" t="s">
        <v>1883</v>
      </c>
      <c r="V2895" s="1" t="s">
        <v>56</v>
      </c>
      <c r="W2895" s="1" t="s">
        <v>2906</v>
      </c>
      <c r="X2895" s="1" t="s">
        <v>1754</v>
      </c>
      <c r="Y2895" s="1" t="s">
        <v>1755</v>
      </c>
      <c r="Z2895" s="4">
        <v>42475</v>
      </c>
      <c r="AA2895" s="1" t="s">
        <v>1472</v>
      </c>
      <c r="AB2895" s="1" t="s">
        <v>2907</v>
      </c>
      <c r="AC2895" s="1" t="s">
        <v>2908</v>
      </c>
      <c r="AD2895" s="8"/>
    </row>
    <row r="2896" spans="2:30" s="21" customFormat="1" outlineLevel="5" x14ac:dyDescent="0.25">
      <c r="B2896" s="1"/>
      <c r="C2896" s="1"/>
      <c r="D2896" s="1"/>
      <c r="E2896" s="1"/>
      <c r="F2896" s="1"/>
      <c r="G2896" s="192" t="s">
        <v>1842</v>
      </c>
      <c r="H2896" s="188">
        <v>42466</v>
      </c>
      <c r="I2896" s="1" t="s">
        <v>2909</v>
      </c>
      <c r="J2896" s="294" t="s">
        <v>59</v>
      </c>
      <c r="K2896" s="1" t="s">
        <v>36</v>
      </c>
      <c r="L2896" s="1" t="s">
        <v>20</v>
      </c>
      <c r="M2896" s="1" t="s">
        <v>21</v>
      </c>
      <c r="N2896" s="1" t="s">
        <v>11</v>
      </c>
      <c r="O2896" s="9">
        <v>3260</v>
      </c>
      <c r="P2896" s="9">
        <v>0</v>
      </c>
      <c r="Q2896" s="9">
        <v>3260</v>
      </c>
      <c r="R2896" s="6" t="s">
        <v>47</v>
      </c>
      <c r="S2896" s="5" t="s">
        <v>32</v>
      </c>
      <c r="T2896" s="5" t="s">
        <v>1705</v>
      </c>
      <c r="U2896" s="5" t="s">
        <v>1883</v>
      </c>
      <c r="V2896" s="1" t="s">
        <v>56</v>
      </c>
      <c r="W2896" s="1" t="s">
        <v>2910</v>
      </c>
      <c r="X2896" s="1" t="s">
        <v>1460</v>
      </c>
      <c r="Y2896" s="1" t="s">
        <v>1461</v>
      </c>
      <c r="Z2896" s="4">
        <v>42466</v>
      </c>
      <c r="AA2896" s="1" t="s">
        <v>45</v>
      </c>
      <c r="AB2896" s="1" t="s">
        <v>2911</v>
      </c>
      <c r="AC2896" s="1" t="s">
        <v>2912</v>
      </c>
      <c r="AD2896" s="8"/>
    </row>
    <row r="2897" spans="2:30" s="21" customFormat="1" outlineLevel="5" x14ac:dyDescent="0.25">
      <c r="B2897" s="1"/>
      <c r="C2897" s="1"/>
      <c r="D2897" s="1"/>
      <c r="E2897" s="1"/>
      <c r="F2897" s="1"/>
      <c r="G2897" s="192" t="s">
        <v>1842</v>
      </c>
      <c r="H2897" s="188">
        <v>42474</v>
      </c>
      <c r="I2897" s="1" t="s">
        <v>2956</v>
      </c>
      <c r="J2897" s="294" t="s">
        <v>59</v>
      </c>
      <c r="K2897" s="1" t="s">
        <v>36</v>
      </c>
      <c r="L2897" s="1" t="s">
        <v>20</v>
      </c>
      <c r="M2897" s="1" t="s">
        <v>21</v>
      </c>
      <c r="N2897" s="1" t="s">
        <v>11</v>
      </c>
      <c r="O2897" s="9">
        <v>20250</v>
      </c>
      <c r="P2897" s="9">
        <v>0</v>
      </c>
      <c r="Q2897" s="9">
        <v>20250</v>
      </c>
      <c r="R2897" s="6" t="s">
        <v>47</v>
      </c>
      <c r="S2897" s="5" t="s">
        <v>32</v>
      </c>
      <c r="T2897" s="5" t="s">
        <v>1705</v>
      </c>
      <c r="U2897" s="5" t="s">
        <v>1883</v>
      </c>
      <c r="V2897" s="1" t="s">
        <v>56</v>
      </c>
      <c r="W2897" s="1" t="s">
        <v>1546</v>
      </c>
      <c r="X2897" s="1" t="s">
        <v>1467</v>
      </c>
      <c r="Y2897" s="1" t="s">
        <v>1468</v>
      </c>
      <c r="Z2897" s="4">
        <v>42474</v>
      </c>
      <c r="AA2897" s="1" t="s">
        <v>45</v>
      </c>
      <c r="AB2897" s="1" t="s">
        <v>2957</v>
      </c>
      <c r="AC2897" s="1" t="s">
        <v>2958</v>
      </c>
      <c r="AD2897" s="8"/>
    </row>
    <row r="2898" spans="2:30" s="21" customFormat="1" outlineLevel="5" x14ac:dyDescent="0.25">
      <c r="B2898" s="1"/>
      <c r="C2898" s="1"/>
      <c r="D2898" s="1"/>
      <c r="E2898" s="1"/>
      <c r="F2898" s="1"/>
      <c r="G2898" s="192" t="s">
        <v>1842</v>
      </c>
      <c r="H2898" s="188">
        <v>42474</v>
      </c>
      <c r="I2898" s="1" t="s">
        <v>2959</v>
      </c>
      <c r="J2898" s="294" t="s">
        <v>59</v>
      </c>
      <c r="K2898" s="1" t="s">
        <v>36</v>
      </c>
      <c r="L2898" s="1" t="s">
        <v>20</v>
      </c>
      <c r="M2898" s="1" t="s">
        <v>21</v>
      </c>
      <c r="N2898" s="1" t="s">
        <v>11</v>
      </c>
      <c r="O2898" s="9">
        <v>7407</v>
      </c>
      <c r="P2898" s="9">
        <v>0</v>
      </c>
      <c r="Q2898" s="9">
        <v>7407</v>
      </c>
      <c r="R2898" s="6" t="s">
        <v>47</v>
      </c>
      <c r="S2898" s="5" t="s">
        <v>32</v>
      </c>
      <c r="T2898" s="5" t="s">
        <v>1705</v>
      </c>
      <c r="U2898" s="5" t="s">
        <v>1883</v>
      </c>
      <c r="V2898" s="1" t="s">
        <v>56</v>
      </c>
      <c r="W2898" s="1" t="s">
        <v>1547</v>
      </c>
      <c r="X2898" s="1" t="s">
        <v>1473</v>
      </c>
      <c r="Y2898" s="1" t="s">
        <v>1474</v>
      </c>
      <c r="Z2898" s="4">
        <v>42474</v>
      </c>
      <c r="AA2898" s="1" t="s">
        <v>45</v>
      </c>
      <c r="AB2898" s="1" t="s">
        <v>1787</v>
      </c>
      <c r="AC2898" s="1" t="s">
        <v>2960</v>
      </c>
      <c r="AD2898" s="8"/>
    </row>
    <row r="2899" spans="2:30" s="21" customFormat="1" outlineLevel="5" x14ac:dyDescent="0.25">
      <c r="B2899" s="1"/>
      <c r="C2899" s="1"/>
      <c r="D2899" s="1"/>
      <c r="E2899" s="1"/>
      <c r="F2899" s="1"/>
      <c r="G2899" s="192" t="s">
        <v>1842</v>
      </c>
      <c r="H2899" s="188">
        <v>42475</v>
      </c>
      <c r="I2899" s="1" t="s">
        <v>2961</v>
      </c>
      <c r="J2899" s="294" t="s">
        <v>59</v>
      </c>
      <c r="K2899" s="1" t="s">
        <v>36</v>
      </c>
      <c r="L2899" s="1" t="s">
        <v>20</v>
      </c>
      <c r="M2899" s="1" t="s">
        <v>21</v>
      </c>
      <c r="N2899" s="1" t="s">
        <v>11</v>
      </c>
      <c r="O2899" s="9">
        <v>660</v>
      </c>
      <c r="P2899" s="9">
        <v>0</v>
      </c>
      <c r="Q2899" s="9">
        <v>660</v>
      </c>
      <c r="R2899" s="6" t="s">
        <v>47</v>
      </c>
      <c r="S2899" s="5" t="s">
        <v>32</v>
      </c>
      <c r="T2899" s="5" t="s">
        <v>1705</v>
      </c>
      <c r="U2899" s="5" t="s">
        <v>1883</v>
      </c>
      <c r="V2899" s="1" t="s">
        <v>56</v>
      </c>
      <c r="W2899" s="1" t="s">
        <v>2962</v>
      </c>
      <c r="X2899" s="1" t="s">
        <v>1606</v>
      </c>
      <c r="Y2899" s="1" t="s">
        <v>1607</v>
      </c>
      <c r="Z2899" s="4">
        <v>42475</v>
      </c>
      <c r="AA2899" s="1" t="s">
        <v>45</v>
      </c>
      <c r="AB2899" s="1" t="s">
        <v>2963</v>
      </c>
      <c r="AC2899" s="1" t="s">
        <v>2964</v>
      </c>
      <c r="AD2899" s="8"/>
    </row>
    <row r="2900" spans="2:30" s="21" customFormat="1" outlineLevel="5" x14ac:dyDescent="0.25">
      <c r="B2900" s="1"/>
      <c r="C2900" s="1"/>
      <c r="D2900" s="1"/>
      <c r="E2900" s="1"/>
      <c r="F2900" s="1"/>
      <c r="G2900" s="192" t="s">
        <v>1842</v>
      </c>
      <c r="H2900" s="188">
        <v>42475</v>
      </c>
      <c r="I2900" s="1" t="s">
        <v>1488</v>
      </c>
      <c r="J2900" s="294" t="s">
        <v>59</v>
      </c>
      <c r="K2900" s="1" t="s">
        <v>36</v>
      </c>
      <c r="L2900" s="1" t="s">
        <v>20</v>
      </c>
      <c r="M2900" s="1" t="s">
        <v>21</v>
      </c>
      <c r="N2900" s="1" t="s">
        <v>11</v>
      </c>
      <c r="O2900" s="9">
        <v>2183.5</v>
      </c>
      <c r="P2900" s="9">
        <v>0</v>
      </c>
      <c r="Q2900" s="9">
        <v>2183.5</v>
      </c>
      <c r="R2900" s="6" t="s">
        <v>47</v>
      </c>
      <c r="S2900" s="5" t="s">
        <v>32</v>
      </c>
      <c r="T2900" s="5" t="s">
        <v>1705</v>
      </c>
      <c r="U2900" s="5" t="s">
        <v>1883</v>
      </c>
      <c r="V2900" s="1" t="s">
        <v>56</v>
      </c>
      <c r="W2900" s="1" t="s">
        <v>2972</v>
      </c>
      <c r="X2900" s="1" t="s">
        <v>1462</v>
      </c>
      <c r="Y2900" s="1" t="s">
        <v>1463</v>
      </c>
      <c r="Z2900" s="4">
        <v>42475</v>
      </c>
      <c r="AA2900" s="1" t="s">
        <v>45</v>
      </c>
      <c r="AB2900" s="1" t="s">
        <v>2973</v>
      </c>
      <c r="AC2900" s="1" t="s">
        <v>2974</v>
      </c>
      <c r="AD2900" s="8"/>
    </row>
    <row r="2901" spans="2:30" s="21" customFormat="1" outlineLevel="5" x14ac:dyDescent="0.25">
      <c r="B2901" s="1"/>
      <c r="C2901" s="1"/>
      <c r="D2901" s="1"/>
      <c r="E2901" s="1"/>
      <c r="F2901" s="1"/>
      <c r="G2901" s="192" t="s">
        <v>1842</v>
      </c>
      <c r="H2901" s="188">
        <v>42475</v>
      </c>
      <c r="I2901" s="1" t="s">
        <v>2975</v>
      </c>
      <c r="J2901" s="294" t="s">
        <v>59</v>
      </c>
      <c r="K2901" s="1" t="s">
        <v>36</v>
      </c>
      <c r="L2901" s="1" t="s">
        <v>20</v>
      </c>
      <c r="M2901" s="1" t="s">
        <v>21</v>
      </c>
      <c r="N2901" s="1" t="s">
        <v>11</v>
      </c>
      <c r="O2901" s="9">
        <v>3183</v>
      </c>
      <c r="P2901" s="9">
        <v>0</v>
      </c>
      <c r="Q2901" s="9">
        <v>3183</v>
      </c>
      <c r="R2901" s="6" t="s">
        <v>47</v>
      </c>
      <c r="S2901" s="5" t="s">
        <v>32</v>
      </c>
      <c r="T2901" s="5" t="s">
        <v>1705</v>
      </c>
      <c r="U2901" s="5" t="s">
        <v>1883</v>
      </c>
      <c r="V2901" s="1" t="s">
        <v>56</v>
      </c>
      <c r="W2901" s="1" t="s">
        <v>2976</v>
      </c>
      <c r="X2901" s="1" t="s">
        <v>1460</v>
      </c>
      <c r="Y2901" s="1" t="s">
        <v>1461</v>
      </c>
      <c r="Z2901" s="4">
        <v>42475</v>
      </c>
      <c r="AA2901" s="1" t="s">
        <v>45</v>
      </c>
      <c r="AB2901" s="1" t="s">
        <v>2977</v>
      </c>
      <c r="AC2901" s="1" t="s">
        <v>2978</v>
      </c>
      <c r="AD2901" s="8"/>
    </row>
    <row r="2902" spans="2:30" s="21" customFormat="1" outlineLevel="5" x14ac:dyDescent="0.25">
      <c r="B2902" s="1"/>
      <c r="C2902" s="1"/>
      <c r="D2902" s="1"/>
      <c r="E2902" s="1"/>
      <c r="F2902" s="1"/>
      <c r="G2902" s="192" t="s">
        <v>1842</v>
      </c>
      <c r="H2902" s="188">
        <v>42478</v>
      </c>
      <c r="I2902" s="1" t="s">
        <v>3005</v>
      </c>
      <c r="J2902" s="294" t="s">
        <v>59</v>
      </c>
      <c r="K2902" s="1" t="s">
        <v>36</v>
      </c>
      <c r="L2902" s="1" t="s">
        <v>20</v>
      </c>
      <c r="M2902" s="1" t="s">
        <v>21</v>
      </c>
      <c r="N2902" s="1" t="s">
        <v>11</v>
      </c>
      <c r="O2902" s="9">
        <v>2329.5</v>
      </c>
      <c r="P2902" s="9">
        <v>0</v>
      </c>
      <c r="Q2902" s="9">
        <v>2329.5</v>
      </c>
      <c r="R2902" s="6" t="s">
        <v>47</v>
      </c>
      <c r="S2902" s="5" t="s">
        <v>32</v>
      </c>
      <c r="T2902" s="5" t="s">
        <v>1705</v>
      </c>
      <c r="U2902" s="5" t="s">
        <v>1883</v>
      </c>
      <c r="V2902" s="1" t="s">
        <v>56</v>
      </c>
      <c r="W2902" s="1" t="s">
        <v>3006</v>
      </c>
      <c r="X2902" s="1" t="s">
        <v>1624</v>
      </c>
      <c r="Y2902" s="1" t="s">
        <v>1625</v>
      </c>
      <c r="Z2902" s="4">
        <v>42478</v>
      </c>
      <c r="AA2902" s="1" t="s">
        <v>1472</v>
      </c>
      <c r="AB2902" s="1" t="s">
        <v>3007</v>
      </c>
      <c r="AC2902" s="1" t="s">
        <v>3008</v>
      </c>
      <c r="AD2902" s="8"/>
    </row>
    <row r="2903" spans="2:30" s="21" customFormat="1" outlineLevel="5" x14ac:dyDescent="0.25">
      <c r="B2903" s="1"/>
      <c r="C2903" s="1"/>
      <c r="D2903" s="1"/>
      <c r="E2903" s="1"/>
      <c r="F2903" s="1"/>
      <c r="G2903" s="192" t="s">
        <v>1842</v>
      </c>
      <c r="H2903" s="188">
        <v>42482</v>
      </c>
      <c r="I2903" s="1" t="s">
        <v>3009</v>
      </c>
      <c r="J2903" s="294" t="s">
        <v>59</v>
      </c>
      <c r="K2903" s="1" t="s">
        <v>36</v>
      </c>
      <c r="L2903" s="1" t="s">
        <v>20</v>
      </c>
      <c r="M2903" s="1" t="s">
        <v>21</v>
      </c>
      <c r="N2903" s="1" t="s">
        <v>11</v>
      </c>
      <c r="O2903" s="9">
        <v>2439.8000000000002</v>
      </c>
      <c r="P2903" s="9">
        <v>0</v>
      </c>
      <c r="Q2903" s="9">
        <v>2439.8000000000002</v>
      </c>
      <c r="R2903" s="6" t="s">
        <v>47</v>
      </c>
      <c r="S2903" s="5" t="s">
        <v>32</v>
      </c>
      <c r="T2903" s="5" t="s">
        <v>1705</v>
      </c>
      <c r="U2903" s="5" t="s">
        <v>1883</v>
      </c>
      <c r="V2903" s="1" t="s">
        <v>56</v>
      </c>
      <c r="W2903" s="1" t="s">
        <v>3010</v>
      </c>
      <c r="X2903" s="1" t="s">
        <v>1498</v>
      </c>
      <c r="Y2903" s="1" t="s">
        <v>1499</v>
      </c>
      <c r="Z2903" s="4">
        <v>42482</v>
      </c>
      <c r="AA2903" s="1" t="s">
        <v>45</v>
      </c>
      <c r="AB2903" s="1" t="s">
        <v>3011</v>
      </c>
      <c r="AC2903" s="1" t="s">
        <v>3012</v>
      </c>
      <c r="AD2903" s="8"/>
    </row>
    <row r="2904" spans="2:30" s="21" customFormat="1" outlineLevel="5" x14ac:dyDescent="0.25">
      <c r="B2904" s="1"/>
      <c r="C2904" s="1"/>
      <c r="D2904" s="1"/>
      <c r="E2904" s="1"/>
      <c r="F2904" s="1"/>
      <c r="G2904" s="192" t="s">
        <v>1842</v>
      </c>
      <c r="H2904" s="188">
        <v>42489</v>
      </c>
      <c r="I2904" s="1" t="s">
        <v>3017</v>
      </c>
      <c r="J2904" s="294" t="s">
        <v>59</v>
      </c>
      <c r="K2904" s="1" t="s">
        <v>36</v>
      </c>
      <c r="L2904" s="1" t="s">
        <v>20</v>
      </c>
      <c r="M2904" s="1" t="s">
        <v>21</v>
      </c>
      <c r="N2904" s="1" t="s">
        <v>11</v>
      </c>
      <c r="O2904" s="9">
        <v>2064</v>
      </c>
      <c r="P2904" s="9">
        <v>0</v>
      </c>
      <c r="Q2904" s="9">
        <v>2064</v>
      </c>
      <c r="R2904" s="6" t="s">
        <v>47</v>
      </c>
      <c r="S2904" s="5" t="s">
        <v>32</v>
      </c>
      <c r="T2904" s="5" t="s">
        <v>1705</v>
      </c>
      <c r="U2904" s="5" t="s">
        <v>1883</v>
      </c>
      <c r="V2904" s="1" t="s">
        <v>56</v>
      </c>
      <c r="W2904" s="1" t="s">
        <v>3018</v>
      </c>
      <c r="X2904" s="1" t="s">
        <v>1596</v>
      </c>
      <c r="Y2904" s="1" t="s">
        <v>1597</v>
      </c>
      <c r="Z2904" s="4">
        <v>42489</v>
      </c>
      <c r="AA2904" s="1" t="s">
        <v>45</v>
      </c>
      <c r="AB2904" s="1" t="s">
        <v>3019</v>
      </c>
      <c r="AC2904" s="1" t="s">
        <v>3020</v>
      </c>
      <c r="AD2904" s="8"/>
    </row>
    <row r="2905" spans="2:30" s="21" customFormat="1" outlineLevel="5" x14ac:dyDescent="0.25">
      <c r="B2905" s="1"/>
      <c r="C2905" s="1"/>
      <c r="D2905" s="1"/>
      <c r="E2905" s="1"/>
      <c r="F2905" s="1"/>
      <c r="G2905" s="192" t="s">
        <v>1842</v>
      </c>
      <c r="H2905" s="188">
        <v>42479</v>
      </c>
      <c r="I2905" s="1" t="s">
        <v>3021</v>
      </c>
      <c r="J2905" s="294" t="s">
        <v>59</v>
      </c>
      <c r="K2905" s="1" t="s">
        <v>36</v>
      </c>
      <c r="L2905" s="1" t="s">
        <v>20</v>
      </c>
      <c r="M2905" s="1" t="s">
        <v>21</v>
      </c>
      <c r="N2905" s="1" t="s">
        <v>11</v>
      </c>
      <c r="O2905" s="9">
        <v>2663</v>
      </c>
      <c r="P2905" s="9">
        <v>0</v>
      </c>
      <c r="Q2905" s="9">
        <v>2663</v>
      </c>
      <c r="R2905" s="6" t="s">
        <v>47</v>
      </c>
      <c r="S2905" s="5" t="s">
        <v>32</v>
      </c>
      <c r="T2905" s="5" t="s">
        <v>1705</v>
      </c>
      <c r="U2905" s="5" t="s">
        <v>1883</v>
      </c>
      <c r="V2905" s="1" t="s">
        <v>56</v>
      </c>
      <c r="W2905" s="1" t="s">
        <v>3022</v>
      </c>
      <c r="X2905" s="1" t="s">
        <v>1464</v>
      </c>
      <c r="Y2905" s="1" t="s">
        <v>1465</v>
      </c>
      <c r="Z2905" s="4">
        <v>42479</v>
      </c>
      <c r="AA2905" s="1" t="s">
        <v>45</v>
      </c>
      <c r="AB2905" s="1" t="s">
        <v>3023</v>
      </c>
      <c r="AC2905" s="1" t="s">
        <v>3024</v>
      </c>
      <c r="AD2905" s="8"/>
    </row>
    <row r="2906" spans="2:30" s="21" customFormat="1" outlineLevel="5" x14ac:dyDescent="0.25">
      <c r="B2906" s="1"/>
      <c r="C2906" s="1"/>
      <c r="D2906" s="1"/>
      <c r="E2906" s="1"/>
      <c r="F2906" s="1"/>
      <c r="G2906" s="192" t="s">
        <v>1842</v>
      </c>
      <c r="H2906" s="188">
        <v>42475</v>
      </c>
      <c r="I2906" s="1" t="s">
        <v>3025</v>
      </c>
      <c r="J2906" s="294" t="s">
        <v>59</v>
      </c>
      <c r="K2906" s="1" t="s">
        <v>36</v>
      </c>
      <c r="L2906" s="1" t="s">
        <v>20</v>
      </c>
      <c r="M2906" s="1" t="s">
        <v>21</v>
      </c>
      <c r="N2906" s="1" t="s">
        <v>11</v>
      </c>
      <c r="O2906" s="9">
        <v>10480</v>
      </c>
      <c r="P2906" s="9">
        <v>0</v>
      </c>
      <c r="Q2906" s="9">
        <v>10480</v>
      </c>
      <c r="R2906" s="6" t="s">
        <v>47</v>
      </c>
      <c r="S2906" s="5" t="s">
        <v>32</v>
      </c>
      <c r="T2906" s="5" t="s">
        <v>1705</v>
      </c>
      <c r="U2906" s="5" t="s">
        <v>1883</v>
      </c>
      <c r="V2906" s="1" t="s">
        <v>56</v>
      </c>
      <c r="W2906" s="1" t="s">
        <v>3026</v>
      </c>
      <c r="X2906" s="1" t="s">
        <v>1467</v>
      </c>
      <c r="Y2906" s="1" t="s">
        <v>1468</v>
      </c>
      <c r="Z2906" s="4">
        <v>42475</v>
      </c>
      <c r="AA2906" s="1" t="s">
        <v>45</v>
      </c>
      <c r="AB2906" s="1" t="s">
        <v>3027</v>
      </c>
      <c r="AC2906" s="1" t="s">
        <v>3028</v>
      </c>
      <c r="AD2906" s="8"/>
    </row>
    <row r="2907" spans="2:30" s="21" customFormat="1" outlineLevel="5" x14ac:dyDescent="0.25">
      <c r="B2907" s="1"/>
      <c r="C2907" s="1"/>
      <c r="D2907" s="1"/>
      <c r="E2907" s="1"/>
      <c r="F2907" s="1"/>
      <c r="G2907" s="192" t="s">
        <v>1842</v>
      </c>
      <c r="H2907" s="188">
        <v>42479</v>
      </c>
      <c r="I2907" s="1" t="s">
        <v>3033</v>
      </c>
      <c r="J2907" s="294" t="s">
        <v>59</v>
      </c>
      <c r="K2907" s="1" t="s">
        <v>36</v>
      </c>
      <c r="L2907" s="1" t="s">
        <v>20</v>
      </c>
      <c r="M2907" s="1" t="s">
        <v>21</v>
      </c>
      <c r="N2907" s="1" t="s">
        <v>11</v>
      </c>
      <c r="O2907" s="9">
        <v>16480</v>
      </c>
      <c r="P2907" s="9">
        <v>0</v>
      </c>
      <c r="Q2907" s="9">
        <v>16480</v>
      </c>
      <c r="R2907" s="6" t="s">
        <v>47</v>
      </c>
      <c r="S2907" s="5" t="s">
        <v>32</v>
      </c>
      <c r="T2907" s="5" t="s">
        <v>1705</v>
      </c>
      <c r="U2907" s="5" t="s">
        <v>1883</v>
      </c>
      <c r="V2907" s="1" t="s">
        <v>56</v>
      </c>
      <c r="W2907" s="1" t="s">
        <v>3034</v>
      </c>
      <c r="X2907" s="1" t="s">
        <v>1720</v>
      </c>
      <c r="Y2907" s="1" t="s">
        <v>1721</v>
      </c>
      <c r="Z2907" s="4">
        <v>42479</v>
      </c>
      <c r="AA2907" s="1" t="s">
        <v>45</v>
      </c>
      <c r="AB2907" s="1" t="s">
        <v>1605</v>
      </c>
      <c r="AC2907" s="1" t="s">
        <v>3035</v>
      </c>
      <c r="AD2907" s="8"/>
    </row>
    <row r="2908" spans="2:30" s="21" customFormat="1" outlineLevel="5" x14ac:dyDescent="0.25">
      <c r="B2908" s="1"/>
      <c r="C2908" s="1"/>
      <c r="D2908" s="1"/>
      <c r="E2908" s="1"/>
      <c r="F2908" s="1"/>
      <c r="G2908" s="192" t="s">
        <v>1842</v>
      </c>
      <c r="H2908" s="188">
        <v>42499</v>
      </c>
      <c r="I2908" s="1" t="s">
        <v>3054</v>
      </c>
      <c r="J2908" s="294" t="s">
        <v>59</v>
      </c>
      <c r="K2908" s="1" t="s">
        <v>36</v>
      </c>
      <c r="L2908" s="1" t="s">
        <v>20</v>
      </c>
      <c r="M2908" s="1" t="s">
        <v>21</v>
      </c>
      <c r="N2908" s="1" t="s">
        <v>11</v>
      </c>
      <c r="O2908" s="9">
        <v>13080</v>
      </c>
      <c r="P2908" s="9">
        <v>0</v>
      </c>
      <c r="Q2908" s="9">
        <v>13080</v>
      </c>
      <c r="R2908" s="6" t="s">
        <v>47</v>
      </c>
      <c r="S2908" s="5" t="s">
        <v>32</v>
      </c>
      <c r="T2908" s="5" t="s">
        <v>1705</v>
      </c>
      <c r="U2908" s="5" t="s">
        <v>1883</v>
      </c>
      <c r="V2908" s="1" t="s">
        <v>56</v>
      </c>
      <c r="W2908" s="1" t="s">
        <v>3055</v>
      </c>
      <c r="X2908" s="1" t="s">
        <v>2201</v>
      </c>
      <c r="Y2908" s="1" t="s">
        <v>2202</v>
      </c>
      <c r="Z2908" s="4">
        <v>42499</v>
      </c>
      <c r="AA2908" s="1" t="s">
        <v>45</v>
      </c>
      <c r="AB2908" s="1" t="s">
        <v>3056</v>
      </c>
      <c r="AC2908" s="1" t="s">
        <v>3057</v>
      </c>
      <c r="AD2908" s="8"/>
    </row>
    <row r="2909" spans="2:30" s="21" customFormat="1" outlineLevel="5" x14ac:dyDescent="0.25">
      <c r="B2909" s="1"/>
      <c r="C2909" s="1"/>
      <c r="D2909" s="1"/>
      <c r="E2909" s="1"/>
      <c r="F2909" s="1"/>
      <c r="G2909" s="192" t="s">
        <v>1842</v>
      </c>
      <c r="H2909" s="188">
        <v>42529</v>
      </c>
      <c r="I2909" s="1" t="s">
        <v>3204</v>
      </c>
      <c r="J2909" s="294" t="s">
        <v>59</v>
      </c>
      <c r="K2909" s="1" t="s">
        <v>33</v>
      </c>
      <c r="L2909" s="1" t="s">
        <v>34</v>
      </c>
      <c r="M2909" s="1" t="s">
        <v>21</v>
      </c>
      <c r="N2909" s="1" t="s">
        <v>11</v>
      </c>
      <c r="O2909" s="9">
        <v>1302.5</v>
      </c>
      <c r="P2909" s="9">
        <v>0</v>
      </c>
      <c r="Q2909" s="9">
        <v>1302.5</v>
      </c>
      <c r="R2909" s="6" t="s">
        <v>61</v>
      </c>
      <c r="S2909" s="5" t="s">
        <v>32</v>
      </c>
      <c r="T2909" s="5" t="s">
        <v>1705</v>
      </c>
      <c r="U2909" s="5" t="s">
        <v>1883</v>
      </c>
      <c r="V2909" s="1" t="s">
        <v>1638</v>
      </c>
      <c r="W2909" s="1" t="s">
        <v>3205</v>
      </c>
      <c r="X2909" s="1"/>
      <c r="Y2909" s="1"/>
      <c r="Z2909" s="4">
        <v>42529</v>
      </c>
      <c r="AA2909" s="1" t="s">
        <v>26</v>
      </c>
      <c r="AB2909" s="1" t="s">
        <v>3206</v>
      </c>
      <c r="AC2909" s="1" t="s">
        <v>3207</v>
      </c>
      <c r="AD2909" s="8"/>
    </row>
    <row r="2910" spans="2:30" s="21" customFormat="1" outlineLevel="5" x14ac:dyDescent="0.25">
      <c r="B2910" s="1"/>
      <c r="C2910" s="1"/>
      <c r="D2910" s="1"/>
      <c r="E2910" s="1"/>
      <c r="F2910" s="1"/>
      <c r="G2910" s="192" t="s">
        <v>1842</v>
      </c>
      <c r="H2910" s="188">
        <v>42531</v>
      </c>
      <c r="I2910" s="1" t="s">
        <v>3259</v>
      </c>
      <c r="J2910" s="294" t="s">
        <v>59</v>
      </c>
      <c r="K2910" s="1" t="s">
        <v>36</v>
      </c>
      <c r="L2910" s="1" t="s">
        <v>20</v>
      </c>
      <c r="M2910" s="1" t="s">
        <v>21</v>
      </c>
      <c r="N2910" s="1" t="s">
        <v>11</v>
      </c>
      <c r="O2910" s="9">
        <v>13003.22</v>
      </c>
      <c r="P2910" s="9">
        <v>0</v>
      </c>
      <c r="Q2910" s="9">
        <v>13003.22</v>
      </c>
      <c r="R2910" s="6" t="s">
        <v>47</v>
      </c>
      <c r="S2910" s="5" t="s">
        <v>32</v>
      </c>
      <c r="T2910" s="5" t="s">
        <v>1705</v>
      </c>
      <c r="U2910" s="5" t="s">
        <v>1883</v>
      </c>
      <c r="V2910" s="1" t="s">
        <v>56</v>
      </c>
      <c r="W2910" s="1" t="s">
        <v>3260</v>
      </c>
      <c r="X2910" s="1" t="s">
        <v>3261</v>
      </c>
      <c r="Y2910" s="1" t="s">
        <v>3262</v>
      </c>
      <c r="Z2910" s="4">
        <v>42531</v>
      </c>
      <c r="AA2910" s="1" t="s">
        <v>1472</v>
      </c>
      <c r="AB2910" s="1" t="s">
        <v>1497</v>
      </c>
      <c r="AC2910" s="1" t="s">
        <v>3263</v>
      </c>
      <c r="AD2910" s="8"/>
    </row>
    <row r="2911" spans="2:30" s="21" customFormat="1" outlineLevel="5" x14ac:dyDescent="0.25">
      <c r="B2911" s="1"/>
      <c r="C2911" s="1"/>
      <c r="D2911" s="1"/>
      <c r="E2911" s="1"/>
      <c r="F2911" s="1"/>
      <c r="G2911" s="192" t="s">
        <v>1842</v>
      </c>
      <c r="H2911" s="188">
        <v>42527</v>
      </c>
      <c r="I2911" s="1" t="s">
        <v>3316</v>
      </c>
      <c r="J2911" s="294" t="s">
        <v>59</v>
      </c>
      <c r="K2911" s="1" t="s">
        <v>36</v>
      </c>
      <c r="L2911" s="1" t="s">
        <v>20</v>
      </c>
      <c r="M2911" s="1" t="s">
        <v>21</v>
      </c>
      <c r="N2911" s="1" t="s">
        <v>11</v>
      </c>
      <c r="O2911" s="9">
        <v>473.5</v>
      </c>
      <c r="P2911" s="9">
        <v>0</v>
      </c>
      <c r="Q2911" s="9">
        <v>473.5</v>
      </c>
      <c r="R2911" s="6" t="s">
        <v>47</v>
      </c>
      <c r="S2911" s="5" t="s">
        <v>32</v>
      </c>
      <c r="T2911" s="5" t="s">
        <v>1705</v>
      </c>
      <c r="U2911" s="5" t="s">
        <v>1883</v>
      </c>
      <c r="V2911" s="1" t="s">
        <v>56</v>
      </c>
      <c r="W2911" s="1" t="s">
        <v>3317</v>
      </c>
      <c r="X2911" s="1" t="s">
        <v>1542</v>
      </c>
      <c r="Y2911" s="1" t="s">
        <v>1543</v>
      </c>
      <c r="Z2911" s="4">
        <v>42527</v>
      </c>
      <c r="AA2911" s="1" t="s">
        <v>1472</v>
      </c>
      <c r="AB2911" s="1" t="s">
        <v>3318</v>
      </c>
      <c r="AC2911" s="1" t="s">
        <v>3319</v>
      </c>
      <c r="AD2911" s="8"/>
    </row>
    <row r="2912" spans="2:30" s="21" customFormat="1" outlineLevel="5" x14ac:dyDescent="0.25">
      <c r="B2912" s="1"/>
      <c r="C2912" s="1"/>
      <c r="D2912" s="1"/>
      <c r="E2912" s="1"/>
      <c r="F2912" s="1"/>
      <c r="G2912" s="192" t="s">
        <v>1842</v>
      </c>
      <c r="H2912" s="188">
        <v>42548</v>
      </c>
      <c r="I2912" s="1" t="s">
        <v>3407</v>
      </c>
      <c r="J2912" s="294" t="s">
        <v>59</v>
      </c>
      <c r="K2912" s="1" t="s">
        <v>36</v>
      </c>
      <c r="L2912" s="1" t="s">
        <v>20</v>
      </c>
      <c r="M2912" s="1" t="s">
        <v>21</v>
      </c>
      <c r="N2912" s="1" t="s">
        <v>11</v>
      </c>
      <c r="O2912" s="9">
        <v>1470.4</v>
      </c>
      <c r="P2912" s="9">
        <v>0</v>
      </c>
      <c r="Q2912" s="9">
        <v>1470.4</v>
      </c>
      <c r="R2912" s="6" t="s">
        <v>1742</v>
      </c>
      <c r="S2912" s="5" t="s">
        <v>32</v>
      </c>
      <c r="T2912" s="5" t="s">
        <v>1705</v>
      </c>
      <c r="U2912" s="5" t="s">
        <v>1883</v>
      </c>
      <c r="V2912" s="1" t="s">
        <v>1638</v>
      </c>
      <c r="W2912" s="1" t="s">
        <v>3408</v>
      </c>
      <c r="X2912" s="1"/>
      <c r="Y2912" s="1"/>
      <c r="Z2912" s="4">
        <v>42548</v>
      </c>
      <c r="AA2912" s="1" t="s">
        <v>26</v>
      </c>
      <c r="AB2912" s="1" t="s">
        <v>3408</v>
      </c>
      <c r="AC2912" s="1" t="s">
        <v>3409</v>
      </c>
      <c r="AD2912" s="8"/>
    </row>
    <row r="2913" spans="2:30" s="21" customFormat="1" outlineLevel="5" x14ac:dyDescent="0.25">
      <c r="B2913" s="1"/>
      <c r="C2913" s="1"/>
      <c r="D2913" s="1"/>
      <c r="E2913" s="1"/>
      <c r="F2913" s="1"/>
      <c r="G2913" s="192" t="s">
        <v>1842</v>
      </c>
      <c r="H2913" s="188">
        <v>42558</v>
      </c>
      <c r="I2913" s="1" t="s">
        <v>4787</v>
      </c>
      <c r="J2913" s="294" t="s">
        <v>59</v>
      </c>
      <c r="K2913" s="1" t="s">
        <v>36</v>
      </c>
      <c r="L2913" s="1" t="s">
        <v>20</v>
      </c>
      <c r="M2913" s="1" t="s">
        <v>21</v>
      </c>
      <c r="N2913" s="1" t="s">
        <v>11</v>
      </c>
      <c r="O2913" s="9">
        <v>636</v>
      </c>
      <c r="P2913" s="9">
        <v>0</v>
      </c>
      <c r="Q2913" s="9">
        <v>636</v>
      </c>
      <c r="R2913" s="6" t="s">
        <v>47</v>
      </c>
      <c r="S2913" s="5" t="s">
        <v>32</v>
      </c>
      <c r="T2913" s="5" t="s">
        <v>1705</v>
      </c>
      <c r="U2913" s="5" t="s">
        <v>1883</v>
      </c>
      <c r="V2913" s="1" t="s">
        <v>56</v>
      </c>
      <c r="W2913" s="1" t="s">
        <v>4788</v>
      </c>
      <c r="X2913" s="1" t="s">
        <v>1491</v>
      </c>
      <c r="Y2913" s="1" t="s">
        <v>1492</v>
      </c>
      <c r="Z2913" s="4">
        <v>42558</v>
      </c>
      <c r="AA2913" s="1" t="s">
        <v>1472</v>
      </c>
      <c r="AB2913" s="1" t="s">
        <v>4789</v>
      </c>
      <c r="AC2913" s="1" t="s">
        <v>4790</v>
      </c>
      <c r="AD2913" s="8"/>
    </row>
    <row r="2914" spans="2:30" s="21" customFormat="1" outlineLevel="5" x14ac:dyDescent="0.25">
      <c r="B2914" s="1"/>
      <c r="C2914" s="1"/>
      <c r="D2914" s="1"/>
      <c r="E2914" s="1"/>
      <c r="F2914" s="1"/>
      <c r="G2914" s="192" t="s">
        <v>1842</v>
      </c>
      <c r="H2914" s="188">
        <v>42565</v>
      </c>
      <c r="I2914" s="1" t="s">
        <v>4807</v>
      </c>
      <c r="J2914" s="294" t="s">
        <v>59</v>
      </c>
      <c r="K2914" s="1" t="s">
        <v>36</v>
      </c>
      <c r="L2914" s="1" t="s">
        <v>20</v>
      </c>
      <c r="M2914" s="1" t="s">
        <v>21</v>
      </c>
      <c r="N2914" s="1" t="s">
        <v>11</v>
      </c>
      <c r="O2914" s="9">
        <v>13475</v>
      </c>
      <c r="P2914" s="9">
        <v>0</v>
      </c>
      <c r="Q2914" s="9">
        <v>13475</v>
      </c>
      <c r="R2914" s="6" t="s">
        <v>47</v>
      </c>
      <c r="S2914" s="5" t="s">
        <v>32</v>
      </c>
      <c r="T2914" s="5" t="s">
        <v>1705</v>
      </c>
      <c r="U2914" s="5" t="s">
        <v>1883</v>
      </c>
      <c r="V2914" s="1" t="s">
        <v>56</v>
      </c>
      <c r="W2914" s="1" t="s">
        <v>4808</v>
      </c>
      <c r="X2914" s="1" t="s">
        <v>1761</v>
      </c>
      <c r="Y2914" s="1" t="s">
        <v>1762</v>
      </c>
      <c r="Z2914" s="4">
        <v>42565</v>
      </c>
      <c r="AA2914" s="1" t="s">
        <v>45</v>
      </c>
      <c r="AB2914" s="1" t="s">
        <v>4809</v>
      </c>
      <c r="AC2914" s="1" t="s">
        <v>4810</v>
      </c>
      <c r="AD2914" s="8"/>
    </row>
    <row r="2915" spans="2:30" s="21" customFormat="1" outlineLevel="5" x14ac:dyDescent="0.25">
      <c r="B2915" s="1"/>
      <c r="C2915" s="1"/>
      <c r="D2915" s="1"/>
      <c r="E2915" s="1"/>
      <c r="F2915" s="1"/>
      <c r="G2915" s="192" t="s">
        <v>1842</v>
      </c>
      <c r="H2915" s="188">
        <v>42565</v>
      </c>
      <c r="I2915" s="1" t="s">
        <v>4831</v>
      </c>
      <c r="J2915" s="294" t="s">
        <v>59</v>
      </c>
      <c r="K2915" s="1" t="s">
        <v>36</v>
      </c>
      <c r="L2915" s="1" t="s">
        <v>20</v>
      </c>
      <c r="M2915" s="1" t="s">
        <v>21</v>
      </c>
      <c r="N2915" s="1" t="s">
        <v>11</v>
      </c>
      <c r="O2915" s="9">
        <v>21200</v>
      </c>
      <c r="P2915" s="9">
        <v>0</v>
      </c>
      <c r="Q2915" s="9">
        <v>21200</v>
      </c>
      <c r="R2915" s="6" t="s">
        <v>47</v>
      </c>
      <c r="S2915" s="5" t="s">
        <v>2725</v>
      </c>
      <c r="T2915" s="5" t="s">
        <v>1705</v>
      </c>
      <c r="U2915" s="5" t="s">
        <v>1883</v>
      </c>
      <c r="V2915" s="1" t="s">
        <v>56</v>
      </c>
      <c r="W2915" s="1" t="s">
        <v>4832</v>
      </c>
      <c r="X2915" s="1" t="s">
        <v>1491</v>
      </c>
      <c r="Y2915" s="1" t="s">
        <v>1492</v>
      </c>
      <c r="Z2915" s="4">
        <v>42565</v>
      </c>
      <c r="AA2915" s="1" t="s">
        <v>1472</v>
      </c>
      <c r="AB2915" s="1" t="s">
        <v>4833</v>
      </c>
      <c r="AC2915" s="1" t="s">
        <v>4834</v>
      </c>
      <c r="AD2915" s="8"/>
    </row>
    <row r="2916" spans="2:30" s="21" customFormat="1" outlineLevel="5" x14ac:dyDescent="0.25">
      <c r="B2916" s="1"/>
      <c r="C2916" s="1"/>
      <c r="D2916" s="1"/>
      <c r="E2916" s="1"/>
      <c r="F2916" s="1"/>
      <c r="G2916" s="192" t="s">
        <v>1842</v>
      </c>
      <c r="H2916" s="188">
        <v>42569</v>
      </c>
      <c r="I2916" s="1" t="s">
        <v>4835</v>
      </c>
      <c r="J2916" s="294" t="s">
        <v>59</v>
      </c>
      <c r="K2916" s="1" t="s">
        <v>36</v>
      </c>
      <c r="L2916" s="1" t="s">
        <v>20</v>
      </c>
      <c r="M2916" s="1" t="s">
        <v>21</v>
      </c>
      <c r="N2916" s="1" t="s">
        <v>11</v>
      </c>
      <c r="O2916" s="9">
        <v>23220</v>
      </c>
      <c r="P2916" s="9">
        <v>0</v>
      </c>
      <c r="Q2916" s="9">
        <v>23220</v>
      </c>
      <c r="R2916" s="6" t="s">
        <v>47</v>
      </c>
      <c r="S2916" s="5" t="s">
        <v>2725</v>
      </c>
      <c r="T2916" s="5" t="s">
        <v>1705</v>
      </c>
      <c r="U2916" s="5" t="s">
        <v>1883</v>
      </c>
      <c r="V2916" s="1" t="s">
        <v>56</v>
      </c>
      <c r="W2916" s="1" t="s">
        <v>4836</v>
      </c>
      <c r="X2916" s="1" t="s">
        <v>1467</v>
      </c>
      <c r="Y2916" s="1" t="s">
        <v>1468</v>
      </c>
      <c r="Z2916" s="4">
        <v>42569</v>
      </c>
      <c r="AA2916" s="1" t="s">
        <v>45</v>
      </c>
      <c r="AB2916" s="1" t="s">
        <v>4837</v>
      </c>
      <c r="AC2916" s="1" t="s">
        <v>4838</v>
      </c>
      <c r="AD2916" s="8"/>
    </row>
    <row r="2917" spans="2:30" s="21" customFormat="1" outlineLevel="5" x14ac:dyDescent="0.25">
      <c r="B2917" s="1"/>
      <c r="C2917" s="1"/>
      <c r="D2917" s="1"/>
      <c r="E2917" s="1"/>
      <c r="F2917" s="1"/>
      <c r="G2917" s="192" t="s">
        <v>1842</v>
      </c>
      <c r="H2917" s="188">
        <v>42565</v>
      </c>
      <c r="I2917" s="1" t="s">
        <v>4839</v>
      </c>
      <c r="J2917" s="294" t="s">
        <v>59</v>
      </c>
      <c r="K2917" s="1" t="s">
        <v>36</v>
      </c>
      <c r="L2917" s="1" t="s">
        <v>20</v>
      </c>
      <c r="M2917" s="1" t="s">
        <v>21</v>
      </c>
      <c r="N2917" s="1" t="s">
        <v>11</v>
      </c>
      <c r="O2917" s="9">
        <v>5127</v>
      </c>
      <c r="P2917" s="9">
        <v>0</v>
      </c>
      <c r="Q2917" s="9">
        <v>5127</v>
      </c>
      <c r="R2917" s="6" t="s">
        <v>47</v>
      </c>
      <c r="S2917" s="5" t="s">
        <v>2725</v>
      </c>
      <c r="T2917" s="5" t="s">
        <v>1705</v>
      </c>
      <c r="U2917" s="5" t="s">
        <v>1883</v>
      </c>
      <c r="V2917" s="1" t="s">
        <v>56</v>
      </c>
      <c r="W2917" s="1" t="s">
        <v>4840</v>
      </c>
      <c r="X2917" s="1" t="s">
        <v>1480</v>
      </c>
      <c r="Y2917" s="1" t="s">
        <v>1481</v>
      </c>
      <c r="Z2917" s="4">
        <v>42565</v>
      </c>
      <c r="AA2917" s="1" t="s">
        <v>45</v>
      </c>
      <c r="AB2917" s="1" t="s">
        <v>4841</v>
      </c>
      <c r="AC2917" s="1" t="s">
        <v>4842</v>
      </c>
      <c r="AD2917" s="8"/>
    </row>
    <row r="2918" spans="2:30" s="21" customFormat="1" outlineLevel="5" x14ac:dyDescent="0.25">
      <c r="B2918" s="1"/>
      <c r="C2918" s="1"/>
      <c r="D2918" s="1"/>
      <c r="E2918" s="1"/>
      <c r="F2918" s="1"/>
      <c r="G2918" s="192" t="s">
        <v>1842</v>
      </c>
      <c r="H2918" s="188">
        <v>42569</v>
      </c>
      <c r="I2918" s="1" t="s">
        <v>4843</v>
      </c>
      <c r="J2918" s="294" t="s">
        <v>59</v>
      </c>
      <c r="K2918" s="1" t="s">
        <v>36</v>
      </c>
      <c r="L2918" s="1" t="s">
        <v>20</v>
      </c>
      <c r="M2918" s="1" t="s">
        <v>21</v>
      </c>
      <c r="N2918" s="1" t="s">
        <v>11</v>
      </c>
      <c r="O2918" s="9">
        <v>2594</v>
      </c>
      <c r="P2918" s="9">
        <v>0</v>
      </c>
      <c r="Q2918" s="9">
        <v>2594</v>
      </c>
      <c r="R2918" s="6" t="s">
        <v>47</v>
      </c>
      <c r="S2918" s="5" t="s">
        <v>2725</v>
      </c>
      <c r="T2918" s="5" t="s">
        <v>1705</v>
      </c>
      <c r="U2918" s="5" t="s">
        <v>1883</v>
      </c>
      <c r="V2918" s="1" t="s">
        <v>56</v>
      </c>
      <c r="W2918" s="1" t="s">
        <v>4844</v>
      </c>
      <c r="X2918" s="1" t="s">
        <v>1460</v>
      </c>
      <c r="Y2918" s="1" t="s">
        <v>1461</v>
      </c>
      <c r="Z2918" s="4">
        <v>42569</v>
      </c>
      <c r="AA2918" s="1" t="s">
        <v>45</v>
      </c>
      <c r="AB2918" s="1" t="s">
        <v>4845</v>
      </c>
      <c r="AC2918" s="1" t="s">
        <v>4846</v>
      </c>
      <c r="AD2918" s="8"/>
    </row>
    <row r="2919" spans="2:30" s="21" customFormat="1" outlineLevel="5" x14ac:dyDescent="0.25">
      <c r="B2919" s="1"/>
      <c r="C2919" s="1"/>
      <c r="D2919" s="1"/>
      <c r="E2919" s="1"/>
      <c r="F2919" s="1"/>
      <c r="G2919" s="192" t="s">
        <v>1842</v>
      </c>
      <c r="H2919" s="188">
        <v>42569</v>
      </c>
      <c r="I2919" s="1" t="s">
        <v>4855</v>
      </c>
      <c r="J2919" s="294" t="s">
        <v>59</v>
      </c>
      <c r="K2919" s="1" t="s">
        <v>36</v>
      </c>
      <c r="L2919" s="1" t="s">
        <v>20</v>
      </c>
      <c r="M2919" s="1" t="s">
        <v>21</v>
      </c>
      <c r="N2919" s="1" t="s">
        <v>11</v>
      </c>
      <c r="O2919" s="9">
        <v>10590</v>
      </c>
      <c r="P2919" s="9">
        <v>0</v>
      </c>
      <c r="Q2919" s="9">
        <v>10590</v>
      </c>
      <c r="R2919" s="6" t="s">
        <v>47</v>
      </c>
      <c r="S2919" s="5" t="s">
        <v>2725</v>
      </c>
      <c r="T2919" s="5" t="s">
        <v>1705</v>
      </c>
      <c r="U2919" s="5" t="s">
        <v>1883</v>
      </c>
      <c r="V2919" s="1" t="s">
        <v>56</v>
      </c>
      <c r="W2919" s="1" t="s">
        <v>4856</v>
      </c>
      <c r="X2919" s="1" t="s">
        <v>2116</v>
      </c>
      <c r="Y2919" s="1" t="s">
        <v>2117</v>
      </c>
      <c r="Z2919" s="4">
        <v>42569</v>
      </c>
      <c r="AA2919" s="1" t="s">
        <v>45</v>
      </c>
      <c r="AB2919" s="1" t="s">
        <v>4857</v>
      </c>
      <c r="AC2919" s="1" t="s">
        <v>4858</v>
      </c>
      <c r="AD2919" s="8"/>
    </row>
    <row r="2920" spans="2:30" s="21" customFormat="1" outlineLevel="5" x14ac:dyDescent="0.25">
      <c r="B2920" s="1"/>
      <c r="C2920" s="1"/>
      <c r="D2920" s="1"/>
      <c r="E2920" s="1"/>
      <c r="F2920" s="1"/>
      <c r="G2920" s="192" t="s">
        <v>1842</v>
      </c>
      <c r="H2920" s="188">
        <v>42569</v>
      </c>
      <c r="I2920" s="1" t="s">
        <v>4859</v>
      </c>
      <c r="J2920" s="294" t="s">
        <v>59</v>
      </c>
      <c r="K2920" s="1" t="s">
        <v>36</v>
      </c>
      <c r="L2920" s="1" t="s">
        <v>20</v>
      </c>
      <c r="M2920" s="1" t="s">
        <v>21</v>
      </c>
      <c r="N2920" s="1" t="s">
        <v>11</v>
      </c>
      <c r="O2920" s="9">
        <v>2740.8</v>
      </c>
      <c r="P2920" s="9">
        <v>0</v>
      </c>
      <c r="Q2920" s="9">
        <v>2740.8</v>
      </c>
      <c r="R2920" s="6" t="s">
        <v>47</v>
      </c>
      <c r="S2920" s="5" t="s">
        <v>2725</v>
      </c>
      <c r="T2920" s="5" t="s">
        <v>1705</v>
      </c>
      <c r="U2920" s="5" t="s">
        <v>1883</v>
      </c>
      <c r="V2920" s="1" t="s">
        <v>56</v>
      </c>
      <c r="W2920" s="1" t="s">
        <v>4860</v>
      </c>
      <c r="X2920" s="1" t="s">
        <v>1460</v>
      </c>
      <c r="Y2920" s="1" t="s">
        <v>1461</v>
      </c>
      <c r="Z2920" s="4">
        <v>42569</v>
      </c>
      <c r="AA2920" s="1" t="s">
        <v>45</v>
      </c>
      <c r="AB2920" s="1" t="s">
        <v>4861</v>
      </c>
      <c r="AC2920" s="1" t="s">
        <v>4862</v>
      </c>
      <c r="AD2920" s="8"/>
    </row>
    <row r="2921" spans="2:30" s="21" customFormat="1" outlineLevel="5" x14ac:dyDescent="0.25">
      <c r="B2921" s="1"/>
      <c r="C2921" s="1"/>
      <c r="D2921" s="1"/>
      <c r="E2921" s="1"/>
      <c r="F2921" s="1"/>
      <c r="G2921" s="192" t="s">
        <v>1842</v>
      </c>
      <c r="H2921" s="188">
        <v>42571</v>
      </c>
      <c r="I2921" s="1" t="s">
        <v>4872</v>
      </c>
      <c r="J2921" s="294" t="s">
        <v>59</v>
      </c>
      <c r="K2921" s="1" t="s">
        <v>36</v>
      </c>
      <c r="L2921" s="1" t="s">
        <v>20</v>
      </c>
      <c r="M2921" s="1" t="s">
        <v>21</v>
      </c>
      <c r="N2921" s="1" t="s">
        <v>11</v>
      </c>
      <c r="O2921" s="9">
        <v>655</v>
      </c>
      <c r="P2921" s="9">
        <v>0</v>
      </c>
      <c r="Q2921" s="9">
        <v>655</v>
      </c>
      <c r="R2921" s="6" t="s">
        <v>47</v>
      </c>
      <c r="S2921" s="5" t="s">
        <v>2725</v>
      </c>
      <c r="T2921" s="5" t="s">
        <v>1705</v>
      </c>
      <c r="U2921" s="5" t="s">
        <v>1883</v>
      </c>
      <c r="V2921" s="1" t="s">
        <v>56</v>
      </c>
      <c r="W2921" s="1" t="s">
        <v>4873</v>
      </c>
      <c r="X2921" s="1" t="s">
        <v>1460</v>
      </c>
      <c r="Y2921" s="1" t="s">
        <v>1461</v>
      </c>
      <c r="Z2921" s="4">
        <v>42571</v>
      </c>
      <c r="AA2921" s="1" t="s">
        <v>45</v>
      </c>
      <c r="AB2921" s="1" t="s">
        <v>4874</v>
      </c>
      <c r="AC2921" s="1"/>
      <c r="AD2921" s="8"/>
    </row>
    <row r="2922" spans="2:30" s="21" customFormat="1" outlineLevel="5" x14ac:dyDescent="0.25">
      <c r="B2922" s="1"/>
      <c r="C2922" s="1"/>
      <c r="D2922" s="1"/>
      <c r="E2922" s="1"/>
      <c r="F2922" s="1"/>
      <c r="G2922" s="192" t="s">
        <v>1842</v>
      </c>
      <c r="H2922" s="188">
        <v>42569</v>
      </c>
      <c r="I2922" s="1" t="s">
        <v>4875</v>
      </c>
      <c r="J2922" s="294" t="s">
        <v>59</v>
      </c>
      <c r="K2922" s="1" t="s">
        <v>36</v>
      </c>
      <c r="L2922" s="1" t="s">
        <v>20</v>
      </c>
      <c r="M2922" s="1" t="s">
        <v>21</v>
      </c>
      <c r="N2922" s="1" t="s">
        <v>11</v>
      </c>
      <c r="O2922" s="9">
        <v>4335.5</v>
      </c>
      <c r="P2922" s="9">
        <v>0</v>
      </c>
      <c r="Q2922" s="9">
        <v>4335.5</v>
      </c>
      <c r="R2922" s="6" t="s">
        <v>47</v>
      </c>
      <c r="S2922" s="5" t="s">
        <v>2725</v>
      </c>
      <c r="T2922" s="5" t="s">
        <v>1705</v>
      </c>
      <c r="U2922" s="5" t="s">
        <v>1883</v>
      </c>
      <c r="V2922" s="1" t="s">
        <v>56</v>
      </c>
      <c r="W2922" s="1" t="s">
        <v>4876</v>
      </c>
      <c r="X2922" s="1" t="s">
        <v>1618</v>
      </c>
      <c r="Y2922" s="1" t="s">
        <v>1619</v>
      </c>
      <c r="Z2922" s="4">
        <v>42569</v>
      </c>
      <c r="AA2922" s="1" t="s">
        <v>45</v>
      </c>
      <c r="AB2922" s="1" t="s">
        <v>4877</v>
      </c>
      <c r="AC2922" s="1" t="s">
        <v>4878</v>
      </c>
      <c r="AD2922" s="8"/>
    </row>
    <row r="2923" spans="2:30" s="21" customFormat="1" outlineLevel="5" x14ac:dyDescent="0.25">
      <c r="B2923" s="1"/>
      <c r="C2923" s="1"/>
      <c r="D2923" s="1"/>
      <c r="E2923" s="1"/>
      <c r="F2923" s="1"/>
      <c r="G2923" s="192" t="s">
        <v>1842</v>
      </c>
      <c r="H2923" s="188">
        <v>42569</v>
      </c>
      <c r="I2923" s="1" t="s">
        <v>4879</v>
      </c>
      <c r="J2923" s="294" t="s">
        <v>59</v>
      </c>
      <c r="K2923" s="1" t="s">
        <v>36</v>
      </c>
      <c r="L2923" s="1" t="s">
        <v>20</v>
      </c>
      <c r="M2923" s="1" t="s">
        <v>21</v>
      </c>
      <c r="N2923" s="1" t="s">
        <v>11</v>
      </c>
      <c r="O2923" s="9">
        <v>30750</v>
      </c>
      <c r="P2923" s="9">
        <v>0</v>
      </c>
      <c r="Q2923" s="9">
        <v>30750</v>
      </c>
      <c r="R2923" s="6" t="s">
        <v>47</v>
      </c>
      <c r="S2923" s="5" t="s">
        <v>2725</v>
      </c>
      <c r="T2923" s="5" t="s">
        <v>1705</v>
      </c>
      <c r="U2923" s="5" t="s">
        <v>1883</v>
      </c>
      <c r="V2923" s="1" t="s">
        <v>56</v>
      </c>
      <c r="W2923" s="1" t="s">
        <v>4880</v>
      </c>
      <c r="X2923" s="1" t="s">
        <v>1631</v>
      </c>
      <c r="Y2923" s="1" t="s">
        <v>1632</v>
      </c>
      <c r="Z2923" s="4">
        <v>42569</v>
      </c>
      <c r="AA2923" s="1" t="s">
        <v>45</v>
      </c>
      <c r="AB2923" s="1" t="s">
        <v>4881</v>
      </c>
      <c r="AC2923" s="1" t="s">
        <v>4882</v>
      </c>
      <c r="AD2923" s="8"/>
    </row>
    <row r="2924" spans="2:30" s="21" customFormat="1" outlineLevel="5" x14ac:dyDescent="0.25">
      <c r="B2924" s="1"/>
      <c r="C2924" s="1"/>
      <c r="D2924" s="1"/>
      <c r="E2924" s="1"/>
      <c r="F2924" s="1"/>
      <c r="G2924" s="192" t="s">
        <v>1842</v>
      </c>
      <c r="H2924" s="188">
        <v>42572</v>
      </c>
      <c r="I2924" s="1" t="s">
        <v>4887</v>
      </c>
      <c r="J2924" s="294" t="s">
        <v>59</v>
      </c>
      <c r="K2924" s="1" t="s">
        <v>36</v>
      </c>
      <c r="L2924" s="1" t="s">
        <v>20</v>
      </c>
      <c r="M2924" s="1" t="s">
        <v>21</v>
      </c>
      <c r="N2924" s="1" t="s">
        <v>11</v>
      </c>
      <c r="O2924" s="9">
        <v>111300</v>
      </c>
      <c r="P2924" s="9">
        <v>0</v>
      </c>
      <c r="Q2924" s="9">
        <v>111300</v>
      </c>
      <c r="R2924" s="6" t="s">
        <v>47</v>
      </c>
      <c r="S2924" s="5" t="s">
        <v>32</v>
      </c>
      <c r="T2924" s="5" t="s">
        <v>1705</v>
      </c>
      <c r="U2924" s="5" t="s">
        <v>1883</v>
      </c>
      <c r="V2924" s="1" t="s">
        <v>56</v>
      </c>
      <c r="W2924" s="1" t="s">
        <v>4888</v>
      </c>
      <c r="X2924" s="1" t="s">
        <v>1467</v>
      </c>
      <c r="Y2924" s="1" t="s">
        <v>1468</v>
      </c>
      <c r="Z2924" s="4">
        <v>42572</v>
      </c>
      <c r="AA2924" s="1" t="s">
        <v>45</v>
      </c>
      <c r="AB2924" s="1" t="s">
        <v>4889</v>
      </c>
      <c r="AC2924" s="1" t="s">
        <v>4890</v>
      </c>
      <c r="AD2924" s="8"/>
    </row>
    <row r="2925" spans="2:30" s="21" customFormat="1" outlineLevel="5" x14ac:dyDescent="0.25">
      <c r="B2925" s="1"/>
      <c r="C2925" s="1"/>
      <c r="D2925" s="1"/>
      <c r="E2925" s="1"/>
      <c r="F2925" s="1"/>
      <c r="G2925" s="192" t="s">
        <v>1842</v>
      </c>
      <c r="H2925" s="188">
        <v>42585</v>
      </c>
      <c r="I2925" s="1" t="s">
        <v>4949</v>
      </c>
      <c r="J2925" s="294" t="s">
        <v>59</v>
      </c>
      <c r="K2925" s="1" t="s">
        <v>36</v>
      </c>
      <c r="L2925" s="1" t="s">
        <v>20</v>
      </c>
      <c r="M2925" s="1" t="s">
        <v>21</v>
      </c>
      <c r="N2925" s="1" t="s">
        <v>11</v>
      </c>
      <c r="O2925" s="9">
        <v>2760</v>
      </c>
      <c r="P2925" s="9">
        <v>0</v>
      </c>
      <c r="Q2925" s="9">
        <v>2760</v>
      </c>
      <c r="R2925" s="6" t="s">
        <v>47</v>
      </c>
      <c r="S2925" s="5" t="s">
        <v>2725</v>
      </c>
      <c r="T2925" s="5" t="s">
        <v>1705</v>
      </c>
      <c r="U2925" s="5" t="s">
        <v>1883</v>
      </c>
      <c r="V2925" s="1" t="s">
        <v>56</v>
      </c>
      <c r="W2925" s="1" t="s">
        <v>4950</v>
      </c>
      <c r="X2925" s="1" t="s">
        <v>2857</v>
      </c>
      <c r="Y2925" s="1" t="s">
        <v>2858</v>
      </c>
      <c r="Z2925" s="4">
        <v>42585</v>
      </c>
      <c r="AA2925" s="1" t="s">
        <v>45</v>
      </c>
      <c r="AB2925" s="1" t="s">
        <v>4951</v>
      </c>
      <c r="AC2925" s="1" t="s">
        <v>4952</v>
      </c>
      <c r="AD2925" s="8"/>
    </row>
    <row r="2926" spans="2:30" s="21" customFormat="1" outlineLevel="5" x14ac:dyDescent="0.25">
      <c r="B2926" s="1"/>
      <c r="C2926" s="1"/>
      <c r="D2926" s="1"/>
      <c r="E2926" s="1"/>
      <c r="F2926" s="1"/>
      <c r="G2926" s="192" t="s">
        <v>1842</v>
      </c>
      <c r="H2926" s="188">
        <v>42611</v>
      </c>
      <c r="I2926" s="1" t="s">
        <v>4957</v>
      </c>
      <c r="J2926" s="294" t="s">
        <v>59</v>
      </c>
      <c r="K2926" s="1" t="s">
        <v>36</v>
      </c>
      <c r="L2926" s="1" t="s">
        <v>20</v>
      </c>
      <c r="M2926" s="1" t="s">
        <v>21</v>
      </c>
      <c r="N2926" s="1" t="s">
        <v>11</v>
      </c>
      <c r="O2926" s="9">
        <v>3300</v>
      </c>
      <c r="P2926" s="9">
        <v>0</v>
      </c>
      <c r="Q2926" s="9">
        <v>3300</v>
      </c>
      <c r="R2926" s="6" t="s">
        <v>47</v>
      </c>
      <c r="S2926" s="5" t="s">
        <v>25</v>
      </c>
      <c r="T2926" s="5" t="s">
        <v>1705</v>
      </c>
      <c r="U2926" s="5" t="s">
        <v>1883</v>
      </c>
      <c r="V2926" s="1" t="s">
        <v>56</v>
      </c>
      <c r="W2926" s="1" t="s">
        <v>4958</v>
      </c>
      <c r="X2926" s="1" t="s">
        <v>1631</v>
      </c>
      <c r="Y2926" s="1" t="s">
        <v>1632</v>
      </c>
      <c r="Z2926" s="4">
        <v>42611</v>
      </c>
      <c r="AA2926" s="1" t="s">
        <v>45</v>
      </c>
      <c r="AB2926" s="1" t="s">
        <v>4959</v>
      </c>
      <c r="AC2926" s="1"/>
      <c r="AD2926" s="8"/>
    </row>
    <row r="2927" spans="2:30" s="21" customFormat="1" outlineLevel="5" x14ac:dyDescent="0.25">
      <c r="B2927" s="1"/>
      <c r="C2927" s="1"/>
      <c r="D2927" s="1"/>
      <c r="E2927" s="1"/>
      <c r="F2927" s="1"/>
      <c r="G2927" s="192" t="s">
        <v>1842</v>
      </c>
      <c r="H2927" s="188">
        <v>42611</v>
      </c>
      <c r="I2927" s="1" t="s">
        <v>4957</v>
      </c>
      <c r="J2927" s="294" t="s">
        <v>59</v>
      </c>
      <c r="K2927" s="1" t="s">
        <v>36</v>
      </c>
      <c r="L2927" s="1" t="s">
        <v>20</v>
      </c>
      <c r="M2927" s="1" t="s">
        <v>20</v>
      </c>
      <c r="N2927" s="1" t="s">
        <v>1494</v>
      </c>
      <c r="O2927" s="9">
        <v>0</v>
      </c>
      <c r="P2927" s="9">
        <v>3300</v>
      </c>
      <c r="Q2927" s="9">
        <v>-3300</v>
      </c>
      <c r="R2927" s="6" t="s">
        <v>47</v>
      </c>
      <c r="S2927" s="5" t="s">
        <v>25</v>
      </c>
      <c r="T2927" s="5" t="s">
        <v>1705</v>
      </c>
      <c r="U2927" s="5" t="s">
        <v>1883</v>
      </c>
      <c r="V2927" s="1" t="s">
        <v>56</v>
      </c>
      <c r="W2927" s="1" t="s">
        <v>4958</v>
      </c>
      <c r="X2927" s="1" t="s">
        <v>1631</v>
      </c>
      <c r="Y2927" s="1" t="s">
        <v>1632</v>
      </c>
      <c r="Z2927" s="4">
        <v>42611</v>
      </c>
      <c r="AA2927" s="1" t="s">
        <v>4960</v>
      </c>
      <c r="AB2927" s="1" t="s">
        <v>4959</v>
      </c>
      <c r="AC2927" s="1"/>
      <c r="AD2927" s="8"/>
    </row>
    <row r="2928" spans="2:30" s="21" customFormat="1" outlineLevel="5" x14ac:dyDescent="0.25">
      <c r="B2928" s="1"/>
      <c r="C2928" s="1"/>
      <c r="D2928" s="1"/>
      <c r="E2928" s="1"/>
      <c r="F2928" s="1"/>
      <c r="G2928" s="192" t="s">
        <v>1842</v>
      </c>
      <c r="H2928" s="188">
        <v>42592</v>
      </c>
      <c r="I2928" s="1" t="s">
        <v>4979</v>
      </c>
      <c r="J2928" s="294" t="s">
        <v>59</v>
      </c>
      <c r="K2928" s="1" t="s">
        <v>36</v>
      </c>
      <c r="L2928" s="1" t="s">
        <v>20</v>
      </c>
      <c r="M2928" s="1" t="s">
        <v>21</v>
      </c>
      <c r="N2928" s="1" t="s">
        <v>11</v>
      </c>
      <c r="O2928" s="9">
        <v>171</v>
      </c>
      <c r="P2928" s="9">
        <v>0</v>
      </c>
      <c r="Q2928" s="9">
        <v>171</v>
      </c>
      <c r="R2928" s="6" t="s">
        <v>47</v>
      </c>
      <c r="S2928" s="5" t="s">
        <v>2725</v>
      </c>
      <c r="T2928" s="5" t="s">
        <v>1705</v>
      </c>
      <c r="U2928" s="5" t="s">
        <v>1883</v>
      </c>
      <c r="V2928" s="1" t="s">
        <v>56</v>
      </c>
      <c r="W2928" s="1" t="s">
        <v>4980</v>
      </c>
      <c r="X2928" s="1" t="s">
        <v>1462</v>
      </c>
      <c r="Y2928" s="1" t="s">
        <v>1463</v>
      </c>
      <c r="Z2928" s="4">
        <v>42592</v>
      </c>
      <c r="AA2928" s="1" t="s">
        <v>45</v>
      </c>
      <c r="AB2928" s="1" t="s">
        <v>4981</v>
      </c>
      <c r="AC2928" s="1" t="s">
        <v>4982</v>
      </c>
      <c r="AD2928" s="8"/>
    </row>
    <row r="2929" spans="2:30" s="21" customFormat="1" outlineLevel="5" x14ac:dyDescent="0.25">
      <c r="B2929" s="1"/>
      <c r="C2929" s="1"/>
      <c r="D2929" s="1"/>
      <c r="E2929" s="1"/>
      <c r="F2929" s="1"/>
      <c r="G2929" s="192" t="s">
        <v>1842</v>
      </c>
      <c r="H2929" s="188">
        <v>42571</v>
      </c>
      <c r="I2929" s="1" t="s">
        <v>4872</v>
      </c>
      <c r="J2929" s="294" t="s">
        <v>59</v>
      </c>
      <c r="K2929" s="1" t="s">
        <v>36</v>
      </c>
      <c r="L2929" s="1" t="s">
        <v>20</v>
      </c>
      <c r="M2929" s="1" t="s">
        <v>20</v>
      </c>
      <c r="N2929" s="1" t="s">
        <v>1494</v>
      </c>
      <c r="O2929" s="9">
        <v>0</v>
      </c>
      <c r="P2929" s="9">
        <v>655</v>
      </c>
      <c r="Q2929" s="9">
        <v>-655</v>
      </c>
      <c r="R2929" s="6" t="s">
        <v>47</v>
      </c>
      <c r="S2929" s="5" t="s">
        <v>2725</v>
      </c>
      <c r="T2929" s="5" t="s">
        <v>1705</v>
      </c>
      <c r="U2929" s="5" t="s">
        <v>1883</v>
      </c>
      <c r="V2929" s="1" t="s">
        <v>56</v>
      </c>
      <c r="W2929" s="1" t="s">
        <v>4873</v>
      </c>
      <c r="X2929" s="1" t="s">
        <v>1460</v>
      </c>
      <c r="Y2929" s="1" t="s">
        <v>1461</v>
      </c>
      <c r="Z2929" s="4">
        <v>42571</v>
      </c>
      <c r="AA2929" s="1" t="s">
        <v>4960</v>
      </c>
      <c r="AB2929" s="1" t="s">
        <v>4874</v>
      </c>
      <c r="AC2929" s="1"/>
      <c r="AD2929" s="8"/>
    </row>
    <row r="2930" spans="2:30" s="21" customFormat="1" outlineLevel="5" x14ac:dyDescent="0.25">
      <c r="B2930" s="1"/>
      <c r="C2930" s="1"/>
      <c r="D2930" s="1"/>
      <c r="E2930" s="1"/>
      <c r="F2930" s="1"/>
      <c r="G2930" s="192" t="s">
        <v>1842</v>
      </c>
      <c r="H2930" s="188">
        <v>42591</v>
      </c>
      <c r="I2930" s="1" t="s">
        <v>4872</v>
      </c>
      <c r="J2930" s="294" t="s">
        <v>59</v>
      </c>
      <c r="K2930" s="1" t="s">
        <v>36</v>
      </c>
      <c r="L2930" s="1" t="s">
        <v>51</v>
      </c>
      <c r="M2930" s="1" t="s">
        <v>21</v>
      </c>
      <c r="N2930" s="1" t="s">
        <v>11</v>
      </c>
      <c r="O2930" s="9">
        <v>655</v>
      </c>
      <c r="P2930" s="9">
        <v>0</v>
      </c>
      <c r="Q2930" s="9">
        <v>655</v>
      </c>
      <c r="R2930" s="6" t="s">
        <v>47</v>
      </c>
      <c r="S2930" s="5" t="s">
        <v>2725</v>
      </c>
      <c r="T2930" s="5" t="s">
        <v>1705</v>
      </c>
      <c r="U2930" s="5" t="s">
        <v>1883</v>
      </c>
      <c r="V2930" s="1" t="s">
        <v>56</v>
      </c>
      <c r="W2930" s="1" t="s">
        <v>4873</v>
      </c>
      <c r="X2930" s="1" t="s">
        <v>1460</v>
      </c>
      <c r="Y2930" s="1" t="s">
        <v>1461</v>
      </c>
      <c r="Z2930" s="4">
        <v>42591</v>
      </c>
      <c r="AA2930" s="1" t="s">
        <v>45</v>
      </c>
      <c r="AB2930" s="1" t="s">
        <v>4874</v>
      </c>
      <c r="AC2930" s="1" t="s">
        <v>4983</v>
      </c>
      <c r="AD2930" s="8"/>
    </row>
    <row r="2931" spans="2:30" s="21" customFormat="1" outlineLevel="5" x14ac:dyDescent="0.25">
      <c r="B2931" s="1"/>
      <c r="C2931" s="1"/>
      <c r="D2931" s="1"/>
      <c r="E2931" s="1"/>
      <c r="F2931" s="1"/>
      <c r="G2931" s="192" t="s">
        <v>1842</v>
      </c>
      <c r="H2931" s="188">
        <v>42594</v>
      </c>
      <c r="I2931" s="1" t="s">
        <v>4998</v>
      </c>
      <c r="J2931" s="294" t="s">
        <v>59</v>
      </c>
      <c r="K2931" s="1" t="s">
        <v>36</v>
      </c>
      <c r="L2931" s="1" t="s">
        <v>20</v>
      </c>
      <c r="M2931" s="1" t="s">
        <v>21</v>
      </c>
      <c r="N2931" s="1" t="s">
        <v>11</v>
      </c>
      <c r="O2931" s="9">
        <v>27300</v>
      </c>
      <c r="P2931" s="9">
        <v>0</v>
      </c>
      <c r="Q2931" s="9">
        <v>27300</v>
      </c>
      <c r="R2931" s="6" t="s">
        <v>47</v>
      </c>
      <c r="S2931" s="5" t="s">
        <v>2725</v>
      </c>
      <c r="T2931" s="5" t="s">
        <v>1705</v>
      </c>
      <c r="U2931" s="5" t="s">
        <v>1883</v>
      </c>
      <c r="V2931" s="1" t="s">
        <v>56</v>
      </c>
      <c r="W2931" s="1" t="s">
        <v>4999</v>
      </c>
      <c r="X2931" s="1" t="s">
        <v>1631</v>
      </c>
      <c r="Y2931" s="1" t="s">
        <v>1632</v>
      </c>
      <c r="Z2931" s="4">
        <v>42594</v>
      </c>
      <c r="AA2931" s="1" t="s">
        <v>45</v>
      </c>
      <c r="AB2931" s="1" t="s">
        <v>1804</v>
      </c>
      <c r="AC2931" s="1" t="s">
        <v>5000</v>
      </c>
      <c r="AD2931" s="8"/>
    </row>
    <row r="2932" spans="2:30" s="21" customFormat="1" outlineLevel="5" x14ac:dyDescent="0.25">
      <c r="B2932" s="1"/>
      <c r="C2932" s="1"/>
      <c r="D2932" s="1"/>
      <c r="E2932" s="1"/>
      <c r="F2932" s="1"/>
      <c r="G2932" s="192" t="s">
        <v>1842</v>
      </c>
      <c r="H2932" s="188">
        <v>42599</v>
      </c>
      <c r="I2932" s="1" t="s">
        <v>5055</v>
      </c>
      <c r="J2932" s="294" t="s">
        <v>59</v>
      </c>
      <c r="K2932" s="1" t="s">
        <v>36</v>
      </c>
      <c r="L2932" s="1" t="s">
        <v>20</v>
      </c>
      <c r="M2932" s="1" t="s">
        <v>21</v>
      </c>
      <c r="N2932" s="1" t="s">
        <v>11</v>
      </c>
      <c r="O2932" s="9">
        <v>3778.5</v>
      </c>
      <c r="P2932" s="9">
        <v>0</v>
      </c>
      <c r="Q2932" s="9">
        <v>3778.5</v>
      </c>
      <c r="R2932" s="6" t="s">
        <v>47</v>
      </c>
      <c r="S2932" s="5" t="s">
        <v>2725</v>
      </c>
      <c r="T2932" s="5" t="s">
        <v>1705</v>
      </c>
      <c r="U2932" s="5" t="s">
        <v>1883</v>
      </c>
      <c r="V2932" s="1" t="s">
        <v>56</v>
      </c>
      <c r="W2932" s="1" t="s">
        <v>5056</v>
      </c>
      <c r="X2932" s="1" t="s">
        <v>2116</v>
      </c>
      <c r="Y2932" s="1" t="s">
        <v>2117</v>
      </c>
      <c r="Z2932" s="4">
        <v>42599</v>
      </c>
      <c r="AA2932" s="1" t="s">
        <v>45</v>
      </c>
      <c r="AB2932" s="1" t="s">
        <v>5057</v>
      </c>
      <c r="AC2932" s="1" t="s">
        <v>5058</v>
      </c>
      <c r="AD2932" s="8"/>
    </row>
    <row r="2933" spans="2:30" s="21" customFormat="1" outlineLevel="5" x14ac:dyDescent="0.25">
      <c r="B2933" s="1"/>
      <c r="C2933" s="1"/>
      <c r="D2933" s="1"/>
      <c r="E2933" s="1"/>
      <c r="F2933" s="1"/>
      <c r="G2933" s="192" t="s">
        <v>1842</v>
      </c>
      <c r="H2933" s="188">
        <v>42599</v>
      </c>
      <c r="I2933" s="1" t="s">
        <v>5075</v>
      </c>
      <c r="J2933" s="294" t="s">
        <v>59</v>
      </c>
      <c r="K2933" s="1" t="s">
        <v>36</v>
      </c>
      <c r="L2933" s="1" t="s">
        <v>20</v>
      </c>
      <c r="M2933" s="1" t="s">
        <v>21</v>
      </c>
      <c r="N2933" s="1" t="s">
        <v>11</v>
      </c>
      <c r="O2933" s="9">
        <v>24036.5</v>
      </c>
      <c r="P2933" s="9">
        <v>0</v>
      </c>
      <c r="Q2933" s="9">
        <v>24036.5</v>
      </c>
      <c r="R2933" s="6" t="s">
        <v>47</v>
      </c>
      <c r="S2933" s="5" t="s">
        <v>2725</v>
      </c>
      <c r="T2933" s="5" t="s">
        <v>1705</v>
      </c>
      <c r="U2933" s="5" t="s">
        <v>1883</v>
      </c>
      <c r="V2933" s="1" t="s">
        <v>56</v>
      </c>
      <c r="W2933" s="1" t="s">
        <v>5076</v>
      </c>
      <c r="X2933" s="1" t="s">
        <v>2116</v>
      </c>
      <c r="Y2933" s="1" t="s">
        <v>2117</v>
      </c>
      <c r="Z2933" s="4">
        <v>42599</v>
      </c>
      <c r="AA2933" s="1" t="s">
        <v>45</v>
      </c>
      <c r="AB2933" s="1" t="s">
        <v>5077</v>
      </c>
      <c r="AC2933" s="1" t="s">
        <v>5078</v>
      </c>
      <c r="AD2933" s="8"/>
    </row>
    <row r="2934" spans="2:30" s="21" customFormat="1" outlineLevel="5" x14ac:dyDescent="0.25">
      <c r="B2934" s="1"/>
      <c r="C2934" s="1"/>
      <c r="D2934" s="1"/>
      <c r="E2934" s="1"/>
      <c r="F2934" s="1"/>
      <c r="G2934" s="192" t="s">
        <v>1842</v>
      </c>
      <c r="H2934" s="188">
        <v>42600</v>
      </c>
      <c r="I2934" s="1" t="s">
        <v>5122</v>
      </c>
      <c r="J2934" s="294" t="s">
        <v>59</v>
      </c>
      <c r="K2934" s="1" t="s">
        <v>36</v>
      </c>
      <c r="L2934" s="1" t="s">
        <v>20</v>
      </c>
      <c r="M2934" s="1" t="s">
        <v>21</v>
      </c>
      <c r="N2934" s="1" t="s">
        <v>11</v>
      </c>
      <c r="O2934" s="9">
        <v>507.75</v>
      </c>
      <c r="P2934" s="9">
        <v>0</v>
      </c>
      <c r="Q2934" s="9">
        <v>507.75</v>
      </c>
      <c r="R2934" s="6" t="s">
        <v>47</v>
      </c>
      <c r="S2934" s="5" t="s">
        <v>2725</v>
      </c>
      <c r="T2934" s="5" t="s">
        <v>1705</v>
      </c>
      <c r="U2934" s="5" t="s">
        <v>1883</v>
      </c>
      <c r="V2934" s="1" t="s">
        <v>1710</v>
      </c>
      <c r="W2934" s="1" t="s">
        <v>5123</v>
      </c>
      <c r="X2934" s="1" t="s">
        <v>1718</v>
      </c>
      <c r="Y2934" s="1" t="s">
        <v>1719</v>
      </c>
      <c r="Z2934" s="4">
        <v>42600</v>
      </c>
      <c r="AA2934" s="1" t="s">
        <v>45</v>
      </c>
      <c r="AB2934" s="1" t="s">
        <v>5124</v>
      </c>
      <c r="AC2934" s="1" t="s">
        <v>5125</v>
      </c>
      <c r="AD2934" s="8"/>
    </row>
    <row r="2935" spans="2:30" s="21" customFormat="1" outlineLevel="5" x14ac:dyDescent="0.25">
      <c r="B2935" s="1"/>
      <c r="C2935" s="1"/>
      <c r="D2935" s="1"/>
      <c r="E2935" s="1"/>
      <c r="F2935" s="1"/>
      <c r="G2935" s="192" t="s">
        <v>1842</v>
      </c>
      <c r="H2935" s="188">
        <v>42613</v>
      </c>
      <c r="I2935" s="1" t="s">
        <v>5126</v>
      </c>
      <c r="J2935" s="294" t="s">
        <v>59</v>
      </c>
      <c r="K2935" s="1" t="s">
        <v>36</v>
      </c>
      <c r="L2935" s="1" t="s">
        <v>20</v>
      </c>
      <c r="M2935" s="1" t="s">
        <v>21</v>
      </c>
      <c r="N2935" s="1" t="s">
        <v>11</v>
      </c>
      <c r="O2935" s="9">
        <v>3380</v>
      </c>
      <c r="P2935" s="9">
        <v>0</v>
      </c>
      <c r="Q2935" s="9">
        <v>3380</v>
      </c>
      <c r="R2935" s="6" t="s">
        <v>47</v>
      </c>
      <c r="S2935" s="5" t="s">
        <v>2725</v>
      </c>
      <c r="T2935" s="5" t="s">
        <v>1705</v>
      </c>
      <c r="U2935" s="5" t="s">
        <v>1883</v>
      </c>
      <c r="V2935" s="1" t="s">
        <v>56</v>
      </c>
      <c r="W2935" s="1" t="s">
        <v>5127</v>
      </c>
      <c r="X2935" s="1" t="s">
        <v>1615</v>
      </c>
      <c r="Y2935" s="1" t="s">
        <v>1616</v>
      </c>
      <c r="Z2935" s="4">
        <v>42613</v>
      </c>
      <c r="AA2935" s="1" t="s">
        <v>45</v>
      </c>
      <c r="AB2935" s="1" t="s">
        <v>5128</v>
      </c>
      <c r="AC2935" s="1" t="s">
        <v>5129</v>
      </c>
      <c r="AD2935" s="8"/>
    </row>
    <row r="2936" spans="2:30" s="21" customFormat="1" outlineLevel="5" x14ac:dyDescent="0.25">
      <c r="B2936" s="1"/>
      <c r="C2936" s="1"/>
      <c r="D2936" s="1"/>
      <c r="E2936" s="1"/>
      <c r="F2936" s="1"/>
      <c r="G2936" s="192" t="s">
        <v>1842</v>
      </c>
      <c r="H2936" s="188">
        <v>42613</v>
      </c>
      <c r="I2936" s="1" t="s">
        <v>5138</v>
      </c>
      <c r="J2936" s="294" t="s">
        <v>59</v>
      </c>
      <c r="K2936" s="1" t="s">
        <v>36</v>
      </c>
      <c r="L2936" s="1" t="s">
        <v>20</v>
      </c>
      <c r="M2936" s="1" t="s">
        <v>21</v>
      </c>
      <c r="N2936" s="1" t="s">
        <v>11</v>
      </c>
      <c r="O2936" s="9">
        <v>8032.04</v>
      </c>
      <c r="P2936" s="9">
        <v>0</v>
      </c>
      <c r="Q2936" s="9">
        <v>8032.04</v>
      </c>
      <c r="R2936" s="6" t="s">
        <v>47</v>
      </c>
      <c r="S2936" s="5" t="s">
        <v>2725</v>
      </c>
      <c r="T2936" s="5" t="s">
        <v>1705</v>
      </c>
      <c r="U2936" s="5" t="s">
        <v>1883</v>
      </c>
      <c r="V2936" s="1" t="s">
        <v>56</v>
      </c>
      <c r="W2936" s="1" t="s">
        <v>5139</v>
      </c>
      <c r="X2936" s="1" t="s">
        <v>1743</v>
      </c>
      <c r="Y2936" s="1" t="s">
        <v>1744</v>
      </c>
      <c r="Z2936" s="4">
        <v>42613</v>
      </c>
      <c r="AA2936" s="1" t="s">
        <v>45</v>
      </c>
      <c r="AB2936" s="1" t="s">
        <v>3459</v>
      </c>
      <c r="AC2936" s="1" t="s">
        <v>5140</v>
      </c>
      <c r="AD2936" s="8"/>
    </row>
    <row r="2937" spans="2:30" s="21" customFormat="1" outlineLevel="5" x14ac:dyDescent="0.25">
      <c r="B2937" s="1"/>
      <c r="C2937" s="1"/>
      <c r="D2937" s="1"/>
      <c r="E2937" s="1"/>
      <c r="F2937" s="1"/>
      <c r="G2937" s="192" t="s">
        <v>1842</v>
      </c>
      <c r="H2937" s="188">
        <v>42613</v>
      </c>
      <c r="I2937" s="1" t="s">
        <v>5148</v>
      </c>
      <c r="J2937" s="294" t="s">
        <v>59</v>
      </c>
      <c r="K2937" s="1" t="s">
        <v>36</v>
      </c>
      <c r="L2937" s="1" t="s">
        <v>20</v>
      </c>
      <c r="M2937" s="1" t="s">
        <v>21</v>
      </c>
      <c r="N2937" s="1" t="s">
        <v>11</v>
      </c>
      <c r="O2937" s="9">
        <v>5052</v>
      </c>
      <c r="P2937" s="9">
        <v>0</v>
      </c>
      <c r="Q2937" s="9">
        <v>5052</v>
      </c>
      <c r="R2937" s="6" t="s">
        <v>47</v>
      </c>
      <c r="S2937" s="5" t="s">
        <v>2725</v>
      </c>
      <c r="T2937" s="5" t="s">
        <v>1705</v>
      </c>
      <c r="U2937" s="5" t="s">
        <v>1883</v>
      </c>
      <c r="V2937" s="1" t="s">
        <v>56</v>
      </c>
      <c r="W2937" s="1" t="s">
        <v>5149</v>
      </c>
      <c r="X2937" s="1" t="s">
        <v>1624</v>
      </c>
      <c r="Y2937" s="1" t="s">
        <v>1625</v>
      </c>
      <c r="Z2937" s="4">
        <v>42613</v>
      </c>
      <c r="AA2937" s="1" t="s">
        <v>45</v>
      </c>
      <c r="AB2937" s="1" t="s">
        <v>5150</v>
      </c>
      <c r="AC2937" s="1" t="s">
        <v>5151</v>
      </c>
      <c r="AD2937" s="8"/>
    </row>
    <row r="2938" spans="2:30" s="21" customFormat="1" outlineLevel="5" x14ac:dyDescent="0.25">
      <c r="B2938" s="1"/>
      <c r="C2938" s="1"/>
      <c r="D2938" s="1"/>
      <c r="E2938" s="1"/>
      <c r="F2938" s="1"/>
      <c r="G2938" s="192" t="s">
        <v>1842</v>
      </c>
      <c r="H2938" s="188">
        <v>42611</v>
      </c>
      <c r="I2938" s="1" t="s">
        <v>5152</v>
      </c>
      <c r="J2938" s="294" t="s">
        <v>59</v>
      </c>
      <c r="K2938" s="1" t="s">
        <v>36</v>
      </c>
      <c r="L2938" s="1" t="s">
        <v>20</v>
      </c>
      <c r="M2938" s="1" t="s">
        <v>21</v>
      </c>
      <c r="N2938" s="1" t="s">
        <v>11</v>
      </c>
      <c r="O2938" s="9">
        <v>17000</v>
      </c>
      <c r="P2938" s="9">
        <v>0</v>
      </c>
      <c r="Q2938" s="9">
        <v>17000</v>
      </c>
      <c r="R2938" s="6" t="s">
        <v>47</v>
      </c>
      <c r="S2938" s="5" t="s">
        <v>2725</v>
      </c>
      <c r="T2938" s="5" t="s">
        <v>1705</v>
      </c>
      <c r="U2938" s="5" t="s">
        <v>1883</v>
      </c>
      <c r="V2938" s="1" t="s">
        <v>56</v>
      </c>
      <c r="W2938" s="1" t="s">
        <v>5153</v>
      </c>
      <c r="X2938" s="1" t="s">
        <v>2234</v>
      </c>
      <c r="Y2938" s="1" t="s">
        <v>2235</v>
      </c>
      <c r="Z2938" s="4">
        <v>42611</v>
      </c>
      <c r="AA2938" s="1" t="s">
        <v>45</v>
      </c>
      <c r="AB2938" s="1" t="s">
        <v>5154</v>
      </c>
      <c r="AC2938" s="1" t="s">
        <v>5155</v>
      </c>
      <c r="AD2938" s="8"/>
    </row>
    <row r="2939" spans="2:30" s="21" customFormat="1" outlineLevel="5" x14ac:dyDescent="0.25">
      <c r="B2939" s="1"/>
      <c r="C2939" s="1"/>
      <c r="D2939" s="1"/>
      <c r="E2939" s="1"/>
      <c r="F2939" s="1"/>
      <c r="G2939" s="192" t="s">
        <v>1842</v>
      </c>
      <c r="H2939" s="188">
        <v>42622</v>
      </c>
      <c r="I2939" s="1" t="s">
        <v>5173</v>
      </c>
      <c r="J2939" s="294" t="s">
        <v>59</v>
      </c>
      <c r="K2939" s="1" t="s">
        <v>36</v>
      </c>
      <c r="L2939" s="1" t="s">
        <v>20</v>
      </c>
      <c r="M2939" s="1" t="s">
        <v>21</v>
      </c>
      <c r="N2939" s="1" t="s">
        <v>11</v>
      </c>
      <c r="O2939" s="9">
        <v>17520</v>
      </c>
      <c r="P2939" s="9">
        <v>0</v>
      </c>
      <c r="Q2939" s="9">
        <v>17520</v>
      </c>
      <c r="R2939" s="6" t="s">
        <v>47</v>
      </c>
      <c r="S2939" s="5" t="s">
        <v>25</v>
      </c>
      <c r="T2939" s="5" t="s">
        <v>1705</v>
      </c>
      <c r="U2939" s="5" t="s">
        <v>1883</v>
      </c>
      <c r="V2939" s="1" t="s">
        <v>56</v>
      </c>
      <c r="W2939" s="1" t="s">
        <v>5174</v>
      </c>
      <c r="X2939" s="1" t="s">
        <v>3261</v>
      </c>
      <c r="Y2939" s="1" t="s">
        <v>3262</v>
      </c>
      <c r="Z2939" s="4">
        <v>42622</v>
      </c>
      <c r="AA2939" s="1" t="s">
        <v>1472</v>
      </c>
      <c r="AB2939" s="1" t="s">
        <v>1489</v>
      </c>
      <c r="AC2939" s="1"/>
      <c r="AD2939" s="8"/>
    </row>
    <row r="2940" spans="2:30" s="21" customFormat="1" outlineLevel="5" x14ac:dyDescent="0.25">
      <c r="B2940" s="1"/>
      <c r="C2940" s="1"/>
      <c r="D2940" s="1"/>
      <c r="E2940" s="1"/>
      <c r="F2940" s="1"/>
      <c r="G2940" s="192" t="s">
        <v>1842</v>
      </c>
      <c r="H2940" s="188">
        <v>42622</v>
      </c>
      <c r="I2940" s="1" t="s">
        <v>5173</v>
      </c>
      <c r="J2940" s="294" t="s">
        <v>59</v>
      </c>
      <c r="K2940" s="1" t="s">
        <v>36</v>
      </c>
      <c r="L2940" s="1" t="s">
        <v>20</v>
      </c>
      <c r="M2940" s="1" t="s">
        <v>20</v>
      </c>
      <c r="N2940" s="1" t="s">
        <v>1494</v>
      </c>
      <c r="O2940" s="9">
        <v>0</v>
      </c>
      <c r="P2940" s="9">
        <v>17520</v>
      </c>
      <c r="Q2940" s="9">
        <v>-17520</v>
      </c>
      <c r="R2940" s="6" t="s">
        <v>47</v>
      </c>
      <c r="S2940" s="5" t="s">
        <v>25</v>
      </c>
      <c r="T2940" s="5" t="s">
        <v>1705</v>
      </c>
      <c r="U2940" s="5" t="s">
        <v>1883</v>
      </c>
      <c r="V2940" s="1" t="s">
        <v>56</v>
      </c>
      <c r="W2940" s="1" t="s">
        <v>5174</v>
      </c>
      <c r="X2940" s="1" t="s">
        <v>3261</v>
      </c>
      <c r="Y2940" s="1" t="s">
        <v>3262</v>
      </c>
      <c r="Z2940" s="4">
        <v>42622</v>
      </c>
      <c r="AA2940" s="1" t="s">
        <v>4960</v>
      </c>
      <c r="AB2940" s="1" t="s">
        <v>1489</v>
      </c>
      <c r="AC2940" s="1"/>
      <c r="AD2940" s="8"/>
    </row>
    <row r="2941" spans="2:30" s="21" customFormat="1" ht="15" customHeight="1" outlineLevel="5" x14ac:dyDescent="0.25">
      <c r="B2941" s="1"/>
      <c r="C2941" s="1"/>
      <c r="D2941" s="1"/>
      <c r="E2941" s="1"/>
      <c r="F2941" s="1"/>
      <c r="G2941" s="192" t="s">
        <v>1842</v>
      </c>
      <c r="H2941" s="188">
        <v>42618</v>
      </c>
      <c r="I2941" s="1" t="s">
        <v>5195</v>
      </c>
      <c r="J2941" s="294" t="s">
        <v>59</v>
      </c>
      <c r="K2941" s="1" t="s">
        <v>36</v>
      </c>
      <c r="L2941" s="1" t="s">
        <v>20</v>
      </c>
      <c r="M2941" s="1" t="s">
        <v>21</v>
      </c>
      <c r="N2941" s="1" t="s">
        <v>11</v>
      </c>
      <c r="O2941" s="9">
        <v>26982.5</v>
      </c>
      <c r="P2941" s="9">
        <v>0</v>
      </c>
      <c r="Q2941" s="9">
        <v>26982.5</v>
      </c>
      <c r="R2941" s="6" t="s">
        <v>47</v>
      </c>
      <c r="S2941" s="5" t="s">
        <v>2725</v>
      </c>
      <c r="T2941" s="5" t="s">
        <v>1705</v>
      </c>
      <c r="U2941" s="5" t="s">
        <v>1883</v>
      </c>
      <c r="V2941" s="1" t="s">
        <v>56</v>
      </c>
      <c r="W2941" s="1" t="s">
        <v>5196</v>
      </c>
      <c r="X2941" s="1" t="s">
        <v>2116</v>
      </c>
      <c r="Y2941" s="1" t="s">
        <v>2117</v>
      </c>
      <c r="Z2941" s="4">
        <v>42618</v>
      </c>
      <c r="AA2941" s="1" t="s">
        <v>45</v>
      </c>
      <c r="AB2941" s="1" t="s">
        <v>5197</v>
      </c>
      <c r="AC2941" s="1" t="s">
        <v>5198</v>
      </c>
      <c r="AD2941" s="8"/>
    </row>
    <row r="2942" spans="2:30" s="21" customFormat="1" ht="15" customHeight="1" outlineLevel="5" x14ac:dyDescent="0.25">
      <c r="B2942" s="1"/>
      <c r="C2942" s="1"/>
      <c r="D2942" s="1"/>
      <c r="E2942" s="1"/>
      <c r="F2942" s="1"/>
      <c r="G2942" s="192" t="s">
        <v>1842</v>
      </c>
      <c r="H2942" s="188">
        <v>42622</v>
      </c>
      <c r="I2942" s="1" t="s">
        <v>5208</v>
      </c>
      <c r="J2942" s="294" t="s">
        <v>59</v>
      </c>
      <c r="K2942" s="1" t="s">
        <v>36</v>
      </c>
      <c r="L2942" s="1" t="s">
        <v>20</v>
      </c>
      <c r="M2942" s="1" t="s">
        <v>21</v>
      </c>
      <c r="N2942" s="1" t="s">
        <v>11</v>
      </c>
      <c r="O2942" s="9">
        <v>26600</v>
      </c>
      <c r="P2942" s="9">
        <v>0</v>
      </c>
      <c r="Q2942" s="9">
        <v>26600</v>
      </c>
      <c r="R2942" s="6" t="s">
        <v>47</v>
      </c>
      <c r="S2942" s="5" t="s">
        <v>2725</v>
      </c>
      <c r="T2942" s="5" t="s">
        <v>1705</v>
      </c>
      <c r="U2942" s="5" t="s">
        <v>1883</v>
      </c>
      <c r="V2942" s="1" t="s">
        <v>56</v>
      </c>
      <c r="W2942" s="1" t="s">
        <v>5209</v>
      </c>
      <c r="X2942" s="1" t="s">
        <v>2116</v>
      </c>
      <c r="Y2942" s="1" t="s">
        <v>2117</v>
      </c>
      <c r="Z2942" s="4">
        <v>42622</v>
      </c>
      <c r="AA2942" s="1" t="s">
        <v>45</v>
      </c>
      <c r="AB2942" s="1" t="s">
        <v>5210</v>
      </c>
      <c r="AC2942" s="1" t="s">
        <v>5211</v>
      </c>
      <c r="AD2942" s="8"/>
    </row>
    <row r="2943" spans="2:30" s="21" customFormat="1" outlineLevel="5" x14ac:dyDescent="0.25">
      <c r="B2943" s="1"/>
      <c r="C2943" s="1"/>
      <c r="D2943" s="1"/>
      <c r="E2943" s="1"/>
      <c r="F2943" s="1"/>
      <c r="G2943" s="192" t="s">
        <v>1842</v>
      </c>
      <c r="H2943" s="188">
        <v>42627</v>
      </c>
      <c r="I2943" s="1" t="s">
        <v>5225</v>
      </c>
      <c r="J2943" s="294" t="s">
        <v>59</v>
      </c>
      <c r="K2943" s="1" t="s">
        <v>36</v>
      </c>
      <c r="L2943" s="1" t="s">
        <v>20</v>
      </c>
      <c r="M2943" s="1" t="s">
        <v>21</v>
      </c>
      <c r="N2943" s="1" t="s">
        <v>11</v>
      </c>
      <c r="O2943" s="9">
        <v>6058.6</v>
      </c>
      <c r="P2943" s="9">
        <v>0</v>
      </c>
      <c r="Q2943" s="9">
        <v>6058.6</v>
      </c>
      <c r="R2943" s="6" t="s">
        <v>47</v>
      </c>
      <c r="S2943" s="5" t="s">
        <v>2725</v>
      </c>
      <c r="T2943" s="5" t="s">
        <v>1705</v>
      </c>
      <c r="U2943" s="5" t="s">
        <v>1883</v>
      </c>
      <c r="V2943" s="1" t="s">
        <v>56</v>
      </c>
      <c r="W2943" s="1" t="s">
        <v>5226</v>
      </c>
      <c r="X2943" s="1" t="s">
        <v>1473</v>
      </c>
      <c r="Y2943" s="1" t="s">
        <v>1474</v>
      </c>
      <c r="Z2943" s="4">
        <v>42627</v>
      </c>
      <c r="AA2943" s="1" t="s">
        <v>45</v>
      </c>
      <c r="AB2943" s="1" t="s">
        <v>5227</v>
      </c>
      <c r="AC2943" s="1" t="s">
        <v>5228</v>
      </c>
      <c r="AD2943" s="8"/>
    </row>
    <row r="2944" spans="2:30" s="21" customFormat="1" ht="15" customHeight="1" outlineLevel="5" x14ac:dyDescent="0.25">
      <c r="B2944" s="1"/>
      <c r="C2944" s="1"/>
      <c r="D2944" s="1"/>
      <c r="E2944" s="1"/>
      <c r="F2944" s="1"/>
      <c r="G2944" s="192" t="s">
        <v>1842</v>
      </c>
      <c r="H2944" s="188">
        <v>42627</v>
      </c>
      <c r="I2944" s="1" t="s">
        <v>5355</v>
      </c>
      <c r="J2944" s="294" t="s">
        <v>59</v>
      </c>
      <c r="K2944" s="1" t="s">
        <v>36</v>
      </c>
      <c r="L2944" s="1" t="s">
        <v>20</v>
      </c>
      <c r="M2944" s="1" t="s">
        <v>21</v>
      </c>
      <c r="N2944" s="1" t="s">
        <v>11</v>
      </c>
      <c r="O2944" s="9">
        <v>11485</v>
      </c>
      <c r="P2944" s="9">
        <v>0</v>
      </c>
      <c r="Q2944" s="9">
        <v>11485</v>
      </c>
      <c r="R2944" s="6" t="s">
        <v>47</v>
      </c>
      <c r="S2944" s="5" t="s">
        <v>2725</v>
      </c>
      <c r="T2944" s="5" t="s">
        <v>1705</v>
      </c>
      <c r="U2944" s="5" t="s">
        <v>1883</v>
      </c>
      <c r="V2944" s="1" t="s">
        <v>56</v>
      </c>
      <c r="W2944" s="1" t="s">
        <v>5356</v>
      </c>
      <c r="X2944" s="1" t="s">
        <v>1491</v>
      </c>
      <c r="Y2944" s="1" t="s">
        <v>1492</v>
      </c>
      <c r="Z2944" s="4">
        <v>42627</v>
      </c>
      <c r="AA2944" s="1" t="s">
        <v>1472</v>
      </c>
      <c r="AB2944" s="1" t="s">
        <v>4912</v>
      </c>
      <c r="AC2944" s="1" t="s">
        <v>5357</v>
      </c>
      <c r="AD2944" s="8"/>
    </row>
    <row r="2945" spans="2:30" s="21" customFormat="1" ht="15" customHeight="1" outlineLevel="5" x14ac:dyDescent="0.25">
      <c r="B2945" s="1"/>
      <c r="C2945" s="1"/>
      <c r="D2945" s="1"/>
      <c r="E2945" s="1"/>
      <c r="F2945" s="1"/>
      <c r="G2945" s="192" t="s">
        <v>1842</v>
      </c>
      <c r="H2945" s="188">
        <v>42633</v>
      </c>
      <c r="I2945" s="1" t="s">
        <v>5397</v>
      </c>
      <c r="J2945" s="294" t="s">
        <v>59</v>
      </c>
      <c r="K2945" s="1" t="s">
        <v>36</v>
      </c>
      <c r="L2945" s="1" t="s">
        <v>20</v>
      </c>
      <c r="M2945" s="1" t="s">
        <v>21</v>
      </c>
      <c r="N2945" s="1" t="s">
        <v>11</v>
      </c>
      <c r="O2945" s="9">
        <v>3300</v>
      </c>
      <c r="P2945" s="9">
        <v>0</v>
      </c>
      <c r="Q2945" s="9">
        <v>3300</v>
      </c>
      <c r="R2945" s="6" t="s">
        <v>47</v>
      </c>
      <c r="S2945" s="5" t="s">
        <v>2725</v>
      </c>
      <c r="T2945" s="5" t="s">
        <v>1705</v>
      </c>
      <c r="U2945" s="5" t="s">
        <v>1883</v>
      </c>
      <c r="V2945" s="1" t="s">
        <v>56</v>
      </c>
      <c r="W2945" s="1" t="s">
        <v>5398</v>
      </c>
      <c r="X2945" s="1" t="s">
        <v>1631</v>
      </c>
      <c r="Y2945" s="1" t="s">
        <v>1632</v>
      </c>
      <c r="Z2945" s="4">
        <v>42633</v>
      </c>
      <c r="AA2945" s="1" t="s">
        <v>45</v>
      </c>
      <c r="AB2945" s="1" t="s">
        <v>4959</v>
      </c>
      <c r="AC2945" s="1" t="s">
        <v>5399</v>
      </c>
      <c r="AD2945" s="8"/>
    </row>
    <row r="2946" spans="2:30" s="21" customFormat="1" ht="15" customHeight="1" outlineLevel="5" x14ac:dyDescent="0.25">
      <c r="B2946" s="1"/>
      <c r="C2946" s="1"/>
      <c r="D2946" s="1"/>
      <c r="E2946" s="1"/>
      <c r="F2946" s="1"/>
      <c r="G2946" s="192" t="s">
        <v>1842</v>
      </c>
      <c r="H2946" s="188">
        <v>42633</v>
      </c>
      <c r="I2946" s="1" t="s">
        <v>5404</v>
      </c>
      <c r="J2946" s="294" t="s">
        <v>59</v>
      </c>
      <c r="K2946" s="1" t="s">
        <v>36</v>
      </c>
      <c r="L2946" s="1" t="s">
        <v>20</v>
      </c>
      <c r="M2946" s="1" t="s">
        <v>21</v>
      </c>
      <c r="N2946" s="1" t="s">
        <v>11</v>
      </c>
      <c r="O2946" s="9">
        <v>17520</v>
      </c>
      <c r="P2946" s="9">
        <v>0</v>
      </c>
      <c r="Q2946" s="9">
        <v>17520</v>
      </c>
      <c r="R2946" s="6" t="s">
        <v>47</v>
      </c>
      <c r="S2946" s="5" t="s">
        <v>2725</v>
      </c>
      <c r="T2946" s="5" t="s">
        <v>1705</v>
      </c>
      <c r="U2946" s="5" t="s">
        <v>1883</v>
      </c>
      <c r="V2946" s="1" t="s">
        <v>56</v>
      </c>
      <c r="W2946" s="1" t="s">
        <v>5405</v>
      </c>
      <c r="X2946" s="1" t="s">
        <v>3261</v>
      </c>
      <c r="Y2946" s="1" t="s">
        <v>3262</v>
      </c>
      <c r="Z2946" s="4">
        <v>42633</v>
      </c>
      <c r="AA2946" s="1" t="s">
        <v>1472</v>
      </c>
      <c r="AB2946" s="1" t="s">
        <v>5406</v>
      </c>
      <c r="AC2946" s="1" t="s">
        <v>5407</v>
      </c>
      <c r="AD2946" s="8"/>
    </row>
    <row r="2947" spans="2:30" s="21" customFormat="1" ht="15" customHeight="1" outlineLevel="5" x14ac:dyDescent="0.25">
      <c r="B2947" s="1"/>
      <c r="C2947" s="1"/>
      <c r="D2947" s="1"/>
      <c r="E2947" s="1"/>
      <c r="F2947" s="1"/>
      <c r="G2947" s="192" t="s">
        <v>1842</v>
      </c>
      <c r="H2947" s="188">
        <v>42642</v>
      </c>
      <c r="I2947" s="1" t="s">
        <v>5408</v>
      </c>
      <c r="J2947" s="294" t="s">
        <v>59</v>
      </c>
      <c r="K2947" s="1" t="s">
        <v>36</v>
      </c>
      <c r="L2947" s="1" t="s">
        <v>20</v>
      </c>
      <c r="M2947" s="1" t="s">
        <v>21</v>
      </c>
      <c r="N2947" s="1" t="s">
        <v>11</v>
      </c>
      <c r="O2947" s="9">
        <v>3574</v>
      </c>
      <c r="P2947" s="9">
        <v>0</v>
      </c>
      <c r="Q2947" s="9">
        <v>3574</v>
      </c>
      <c r="R2947" s="6" t="s">
        <v>47</v>
      </c>
      <c r="S2947" s="5" t="s">
        <v>2725</v>
      </c>
      <c r="T2947" s="5" t="s">
        <v>1705</v>
      </c>
      <c r="U2947" s="5" t="s">
        <v>1883</v>
      </c>
      <c r="V2947" s="1" t="s">
        <v>56</v>
      </c>
      <c r="W2947" s="1" t="s">
        <v>5409</v>
      </c>
      <c r="X2947" s="1" t="s">
        <v>1458</v>
      </c>
      <c r="Y2947" s="1" t="s">
        <v>1459</v>
      </c>
      <c r="Z2947" s="4">
        <v>42642</v>
      </c>
      <c r="AA2947" s="1" t="s">
        <v>45</v>
      </c>
      <c r="AB2947" s="1" t="s">
        <v>5410</v>
      </c>
      <c r="AC2947" s="1" t="s">
        <v>5411</v>
      </c>
      <c r="AD2947" s="8"/>
    </row>
    <row r="2948" spans="2:30" s="21" customFormat="1" ht="15" customHeight="1" outlineLevel="5" x14ac:dyDescent="0.25">
      <c r="B2948" s="1"/>
      <c r="C2948" s="1"/>
      <c r="D2948" s="1"/>
      <c r="E2948" s="1"/>
      <c r="F2948" s="1"/>
      <c r="G2948" s="192" t="s">
        <v>1842</v>
      </c>
      <c r="H2948" s="188">
        <v>42642</v>
      </c>
      <c r="I2948" s="1" t="s">
        <v>5416</v>
      </c>
      <c r="J2948" s="294" t="s">
        <v>59</v>
      </c>
      <c r="K2948" s="1" t="s">
        <v>36</v>
      </c>
      <c r="L2948" s="1" t="s">
        <v>20</v>
      </c>
      <c r="M2948" s="1" t="s">
        <v>21</v>
      </c>
      <c r="N2948" s="1" t="s">
        <v>11</v>
      </c>
      <c r="O2948" s="9">
        <v>4049.9</v>
      </c>
      <c r="P2948" s="9">
        <v>0</v>
      </c>
      <c r="Q2948" s="9">
        <v>4049.9</v>
      </c>
      <c r="R2948" s="6" t="s">
        <v>47</v>
      </c>
      <c r="S2948" s="5" t="s">
        <v>2725</v>
      </c>
      <c r="T2948" s="5" t="s">
        <v>1705</v>
      </c>
      <c r="U2948" s="5" t="s">
        <v>1883</v>
      </c>
      <c r="V2948" s="1" t="s">
        <v>56</v>
      </c>
      <c r="W2948" s="1" t="s">
        <v>5417</v>
      </c>
      <c r="X2948" s="1" t="s">
        <v>1480</v>
      </c>
      <c r="Y2948" s="1" t="s">
        <v>1481</v>
      </c>
      <c r="Z2948" s="4">
        <v>42642</v>
      </c>
      <c r="AA2948" s="1" t="s">
        <v>45</v>
      </c>
      <c r="AB2948" s="1" t="s">
        <v>5418</v>
      </c>
      <c r="AC2948" s="1" t="s">
        <v>5419</v>
      </c>
      <c r="AD2948" s="8" t="s">
        <v>5420</v>
      </c>
    </row>
    <row r="2949" spans="2:30" s="21" customFormat="1" outlineLevel="5" x14ac:dyDescent="0.25">
      <c r="B2949" s="1"/>
      <c r="C2949" s="1"/>
      <c r="D2949" s="1"/>
      <c r="E2949" s="1"/>
      <c r="F2949" s="1"/>
      <c r="G2949" s="192" t="s">
        <v>1842</v>
      </c>
      <c r="H2949" s="188">
        <v>42636</v>
      </c>
      <c r="I2949" s="1" t="s">
        <v>5421</v>
      </c>
      <c r="J2949" s="294" t="s">
        <v>59</v>
      </c>
      <c r="K2949" s="1" t="s">
        <v>36</v>
      </c>
      <c r="L2949" s="1" t="s">
        <v>20</v>
      </c>
      <c r="M2949" s="1" t="s">
        <v>21</v>
      </c>
      <c r="N2949" s="1" t="s">
        <v>11</v>
      </c>
      <c r="O2949" s="9">
        <v>6541.8</v>
      </c>
      <c r="P2949" s="9">
        <v>0</v>
      </c>
      <c r="Q2949" s="9">
        <v>6541.8</v>
      </c>
      <c r="R2949" s="6" t="s">
        <v>47</v>
      </c>
      <c r="S2949" s="5" t="s">
        <v>2725</v>
      </c>
      <c r="T2949" s="5" t="s">
        <v>1705</v>
      </c>
      <c r="U2949" s="5" t="s">
        <v>1883</v>
      </c>
      <c r="V2949" s="1" t="s">
        <v>56</v>
      </c>
      <c r="W2949" s="1" t="s">
        <v>5422</v>
      </c>
      <c r="X2949" s="1" t="s">
        <v>1743</v>
      </c>
      <c r="Y2949" s="1" t="s">
        <v>1744</v>
      </c>
      <c r="Z2949" s="4">
        <v>42636</v>
      </c>
      <c r="AA2949" s="1" t="s">
        <v>45</v>
      </c>
      <c r="AB2949" s="1" t="s">
        <v>4943</v>
      </c>
      <c r="AC2949" s="1" t="s">
        <v>5423</v>
      </c>
      <c r="AD2949" s="8"/>
    </row>
    <row r="2950" spans="2:30" s="21" customFormat="1" outlineLevel="5" x14ac:dyDescent="0.25">
      <c r="B2950" s="1"/>
      <c r="C2950" s="1"/>
      <c r="D2950" s="1"/>
      <c r="E2950" s="1"/>
      <c r="F2950" s="1"/>
      <c r="G2950" s="192" t="s">
        <v>1842</v>
      </c>
      <c r="H2950" s="188">
        <v>42633</v>
      </c>
      <c r="I2950" s="1" t="s">
        <v>5424</v>
      </c>
      <c r="J2950" s="294" t="s">
        <v>59</v>
      </c>
      <c r="K2950" s="1" t="s">
        <v>36</v>
      </c>
      <c r="L2950" s="1" t="s">
        <v>20</v>
      </c>
      <c r="M2950" s="1" t="s">
        <v>21</v>
      </c>
      <c r="N2950" s="1" t="s">
        <v>11</v>
      </c>
      <c r="O2950" s="9">
        <v>785.5</v>
      </c>
      <c r="P2950" s="9">
        <v>0</v>
      </c>
      <c r="Q2950" s="9">
        <v>785.5</v>
      </c>
      <c r="R2950" s="6" t="s">
        <v>47</v>
      </c>
      <c r="S2950" s="5" t="s">
        <v>2725</v>
      </c>
      <c r="T2950" s="5" t="s">
        <v>1705</v>
      </c>
      <c r="U2950" s="5" t="s">
        <v>1883</v>
      </c>
      <c r="V2950" s="1" t="s">
        <v>56</v>
      </c>
      <c r="W2950" s="1" t="s">
        <v>5425</v>
      </c>
      <c r="X2950" s="1" t="s">
        <v>1542</v>
      </c>
      <c r="Y2950" s="1" t="s">
        <v>1543</v>
      </c>
      <c r="Z2950" s="4">
        <v>42633</v>
      </c>
      <c r="AA2950" s="1" t="s">
        <v>1472</v>
      </c>
      <c r="AB2950" s="1" t="s">
        <v>5426</v>
      </c>
      <c r="AC2950" s="1" t="s">
        <v>5427</v>
      </c>
      <c r="AD2950" s="8"/>
    </row>
    <row r="2951" spans="2:30" s="21" customFormat="1" outlineLevel="5" x14ac:dyDescent="0.25">
      <c r="B2951" s="1"/>
      <c r="C2951" s="1"/>
      <c r="D2951" s="1"/>
      <c r="E2951" s="1"/>
      <c r="F2951" s="1"/>
      <c r="G2951" s="192" t="s">
        <v>1842</v>
      </c>
      <c r="H2951" s="188">
        <v>42642</v>
      </c>
      <c r="I2951" s="1" t="s">
        <v>5452</v>
      </c>
      <c r="J2951" s="294" t="s">
        <v>59</v>
      </c>
      <c r="K2951" s="1" t="s">
        <v>36</v>
      </c>
      <c r="L2951" s="1" t="s">
        <v>20</v>
      </c>
      <c r="M2951" s="1" t="s">
        <v>21</v>
      </c>
      <c r="N2951" s="1" t="s">
        <v>11</v>
      </c>
      <c r="O2951" s="9">
        <v>16820</v>
      </c>
      <c r="P2951" s="9">
        <v>0</v>
      </c>
      <c r="Q2951" s="9">
        <v>16820</v>
      </c>
      <c r="R2951" s="6" t="s">
        <v>47</v>
      </c>
      <c r="S2951" s="5" t="s">
        <v>2725</v>
      </c>
      <c r="T2951" s="5" t="s">
        <v>1705</v>
      </c>
      <c r="U2951" s="5" t="s">
        <v>1883</v>
      </c>
      <c r="V2951" s="1" t="s">
        <v>56</v>
      </c>
      <c r="W2951" s="1" t="s">
        <v>5453</v>
      </c>
      <c r="X2951" s="1" t="s">
        <v>5454</v>
      </c>
      <c r="Y2951" s="1" t="s">
        <v>5455</v>
      </c>
      <c r="Z2951" s="4">
        <v>42642</v>
      </c>
      <c r="AA2951" s="1" t="s">
        <v>45</v>
      </c>
      <c r="AB2951" s="1" t="s">
        <v>5456</v>
      </c>
      <c r="AC2951" s="1" t="s">
        <v>5457</v>
      </c>
      <c r="AD2951" s="8"/>
    </row>
    <row r="2952" spans="2:30" s="21" customFormat="1" outlineLevel="5" x14ac:dyDescent="0.25">
      <c r="B2952" s="1"/>
      <c r="C2952" s="1"/>
      <c r="D2952" s="1"/>
      <c r="E2952" s="1"/>
      <c r="F2952" s="1"/>
      <c r="G2952" s="192" t="s">
        <v>1842</v>
      </c>
      <c r="H2952" s="188">
        <v>42642</v>
      </c>
      <c r="I2952" s="1" t="s">
        <v>5458</v>
      </c>
      <c r="J2952" s="294" t="s">
        <v>59</v>
      </c>
      <c r="K2952" s="1" t="s">
        <v>36</v>
      </c>
      <c r="L2952" s="1" t="s">
        <v>20</v>
      </c>
      <c r="M2952" s="1" t="s">
        <v>21</v>
      </c>
      <c r="N2952" s="1" t="s">
        <v>11</v>
      </c>
      <c r="O2952" s="9">
        <v>17581</v>
      </c>
      <c r="P2952" s="9">
        <v>0</v>
      </c>
      <c r="Q2952" s="9">
        <v>17581</v>
      </c>
      <c r="R2952" s="6" t="s">
        <v>47</v>
      </c>
      <c r="S2952" s="5" t="s">
        <v>2725</v>
      </c>
      <c r="T2952" s="5" t="s">
        <v>1705</v>
      </c>
      <c r="U2952" s="5" t="s">
        <v>1883</v>
      </c>
      <c r="V2952" s="1" t="s">
        <v>56</v>
      </c>
      <c r="W2952" s="1" t="s">
        <v>5459</v>
      </c>
      <c r="X2952" s="1" t="s">
        <v>5454</v>
      </c>
      <c r="Y2952" s="1" t="s">
        <v>5455</v>
      </c>
      <c r="Z2952" s="4">
        <v>42642</v>
      </c>
      <c r="AA2952" s="1" t="s">
        <v>45</v>
      </c>
      <c r="AB2952" s="1" t="s">
        <v>5460</v>
      </c>
      <c r="AC2952" s="1" t="s">
        <v>5461</v>
      </c>
      <c r="AD2952" s="8"/>
    </row>
    <row r="2953" spans="2:30" s="21" customFormat="1" outlineLevel="5" x14ac:dyDescent="0.25">
      <c r="B2953" s="1"/>
      <c r="C2953" s="1"/>
      <c r="D2953" s="1"/>
      <c r="E2953" s="1"/>
      <c r="F2953" s="1"/>
      <c r="G2953" s="192" t="s">
        <v>1842</v>
      </c>
      <c r="H2953" s="188">
        <v>42642</v>
      </c>
      <c r="I2953" s="1" t="s">
        <v>5462</v>
      </c>
      <c r="J2953" s="294" t="s">
        <v>59</v>
      </c>
      <c r="K2953" s="1" t="s">
        <v>36</v>
      </c>
      <c r="L2953" s="1" t="s">
        <v>20</v>
      </c>
      <c r="M2953" s="1" t="s">
        <v>21</v>
      </c>
      <c r="N2953" s="1" t="s">
        <v>11</v>
      </c>
      <c r="O2953" s="9">
        <v>24585</v>
      </c>
      <c r="P2953" s="9">
        <v>0</v>
      </c>
      <c r="Q2953" s="9">
        <v>24585</v>
      </c>
      <c r="R2953" s="6" t="s">
        <v>47</v>
      </c>
      <c r="S2953" s="5" t="s">
        <v>2725</v>
      </c>
      <c r="T2953" s="5" t="s">
        <v>1705</v>
      </c>
      <c r="U2953" s="5" t="s">
        <v>1883</v>
      </c>
      <c r="V2953" s="1" t="s">
        <v>56</v>
      </c>
      <c r="W2953" s="1" t="s">
        <v>5463</v>
      </c>
      <c r="X2953" s="1" t="s">
        <v>1460</v>
      </c>
      <c r="Y2953" s="1" t="s">
        <v>1461</v>
      </c>
      <c r="Z2953" s="4">
        <v>42642</v>
      </c>
      <c r="AA2953" s="1" t="s">
        <v>45</v>
      </c>
      <c r="AB2953" s="1" t="s">
        <v>5464</v>
      </c>
      <c r="AC2953" s="1" t="s">
        <v>5465</v>
      </c>
      <c r="AD2953" s="8"/>
    </row>
    <row r="2954" spans="2:30" s="21" customFormat="1" outlineLevel="5" x14ac:dyDescent="0.25">
      <c r="B2954" s="1"/>
      <c r="C2954" s="1"/>
      <c r="D2954" s="1"/>
      <c r="E2954" s="1"/>
      <c r="F2954" s="1"/>
      <c r="G2954" s="192" t="s">
        <v>1842</v>
      </c>
      <c r="H2954" s="188">
        <v>42642</v>
      </c>
      <c r="I2954" s="1" t="s">
        <v>5472</v>
      </c>
      <c r="J2954" s="294" t="s">
        <v>59</v>
      </c>
      <c r="K2954" s="1" t="s">
        <v>36</v>
      </c>
      <c r="L2954" s="1" t="s">
        <v>20</v>
      </c>
      <c r="M2954" s="1" t="s">
        <v>21</v>
      </c>
      <c r="N2954" s="1" t="s">
        <v>11</v>
      </c>
      <c r="O2954" s="9">
        <v>19275</v>
      </c>
      <c r="P2954" s="9">
        <v>0</v>
      </c>
      <c r="Q2954" s="9">
        <v>19275</v>
      </c>
      <c r="R2954" s="6" t="s">
        <v>47</v>
      </c>
      <c r="S2954" s="5" t="s">
        <v>2725</v>
      </c>
      <c r="T2954" s="5" t="s">
        <v>1705</v>
      </c>
      <c r="U2954" s="5" t="s">
        <v>1883</v>
      </c>
      <c r="V2954" s="1" t="s">
        <v>56</v>
      </c>
      <c r="W2954" s="1" t="s">
        <v>5473</v>
      </c>
      <c r="X2954" s="1" t="s">
        <v>1460</v>
      </c>
      <c r="Y2954" s="1" t="s">
        <v>1461</v>
      </c>
      <c r="Z2954" s="4">
        <v>42642</v>
      </c>
      <c r="AA2954" s="1" t="s">
        <v>45</v>
      </c>
      <c r="AB2954" s="1" t="s">
        <v>5474</v>
      </c>
      <c r="AC2954" s="1" t="s">
        <v>5475</v>
      </c>
      <c r="AD2954" s="8"/>
    </row>
    <row r="2955" spans="2:30" s="21" customFormat="1" outlineLevel="5" x14ac:dyDescent="0.25">
      <c r="B2955" s="1"/>
      <c r="C2955" s="1"/>
      <c r="D2955" s="1"/>
      <c r="E2955" s="1"/>
      <c r="F2955" s="1"/>
      <c r="G2955" s="192" t="s">
        <v>1842</v>
      </c>
      <c r="H2955" s="188">
        <v>42642</v>
      </c>
      <c r="I2955" s="1" t="s">
        <v>5476</v>
      </c>
      <c r="J2955" s="294" t="s">
        <v>59</v>
      </c>
      <c r="K2955" s="1" t="s">
        <v>36</v>
      </c>
      <c r="L2955" s="1" t="s">
        <v>20</v>
      </c>
      <c r="M2955" s="1" t="s">
        <v>21</v>
      </c>
      <c r="N2955" s="1" t="s">
        <v>11</v>
      </c>
      <c r="O2955" s="9">
        <v>5217.5</v>
      </c>
      <c r="P2955" s="9">
        <v>0</v>
      </c>
      <c r="Q2955" s="9">
        <v>5217.5</v>
      </c>
      <c r="R2955" s="6" t="s">
        <v>47</v>
      </c>
      <c r="S2955" s="5" t="s">
        <v>32</v>
      </c>
      <c r="T2955" s="5" t="s">
        <v>1705</v>
      </c>
      <c r="U2955" s="5" t="s">
        <v>1883</v>
      </c>
      <c r="V2955" s="1" t="s">
        <v>56</v>
      </c>
      <c r="W2955" s="1" t="s">
        <v>5477</v>
      </c>
      <c r="X2955" s="1" t="s">
        <v>1460</v>
      </c>
      <c r="Y2955" s="1" t="s">
        <v>1461</v>
      </c>
      <c r="Z2955" s="4">
        <v>42642</v>
      </c>
      <c r="AA2955" s="1" t="s">
        <v>45</v>
      </c>
      <c r="AB2955" s="1" t="s">
        <v>5478</v>
      </c>
      <c r="AC2955" s="1" t="s">
        <v>5479</v>
      </c>
      <c r="AD2955" s="8"/>
    </row>
    <row r="2956" spans="2:30" s="21" customFormat="1" outlineLevel="5" x14ac:dyDescent="0.25">
      <c r="B2956" s="1"/>
      <c r="C2956" s="1"/>
      <c r="D2956" s="1"/>
      <c r="E2956" s="1"/>
      <c r="F2956" s="1"/>
      <c r="G2956" s="192" t="s">
        <v>1842</v>
      </c>
      <c r="H2956" s="188">
        <v>42669</v>
      </c>
      <c r="I2956" s="1" t="s">
        <v>7519</v>
      </c>
      <c r="J2956" s="294" t="s">
        <v>59</v>
      </c>
      <c r="K2956" s="1" t="s">
        <v>36</v>
      </c>
      <c r="L2956" s="1" t="s">
        <v>20</v>
      </c>
      <c r="M2956" s="1" t="s">
        <v>21</v>
      </c>
      <c r="N2956" s="1" t="s">
        <v>11</v>
      </c>
      <c r="O2956" s="9">
        <v>20500</v>
      </c>
      <c r="P2956" s="9">
        <v>0</v>
      </c>
      <c r="Q2956" s="9">
        <v>20500</v>
      </c>
      <c r="R2956" s="6" t="s">
        <v>47</v>
      </c>
      <c r="S2956" s="5" t="s">
        <v>2725</v>
      </c>
      <c r="T2956" s="5" t="s">
        <v>1705</v>
      </c>
      <c r="U2956" s="5" t="s">
        <v>1883</v>
      </c>
      <c r="V2956" s="1" t="s">
        <v>7163</v>
      </c>
      <c r="W2956" s="1" t="s">
        <v>7520</v>
      </c>
      <c r="X2956" s="1" t="s">
        <v>1467</v>
      </c>
      <c r="Y2956" s="1" t="s">
        <v>1468</v>
      </c>
      <c r="Z2956" s="4">
        <v>42669</v>
      </c>
      <c r="AA2956" s="1" t="s">
        <v>45</v>
      </c>
      <c r="AB2956" s="1" t="s">
        <v>7521</v>
      </c>
      <c r="AC2956" s="1" t="s">
        <v>7522</v>
      </c>
      <c r="AD2956" s="8"/>
    </row>
    <row r="2957" spans="2:30" s="21" customFormat="1" outlineLevel="5" x14ac:dyDescent="0.25">
      <c r="B2957" s="1"/>
      <c r="C2957" s="1"/>
      <c r="D2957" s="1"/>
      <c r="E2957" s="1"/>
      <c r="F2957" s="1"/>
      <c r="G2957" s="192" t="s">
        <v>1842</v>
      </c>
      <c r="H2957" s="188">
        <v>42657</v>
      </c>
      <c r="I2957" s="1" t="s">
        <v>7549</v>
      </c>
      <c r="J2957" s="294" t="s">
        <v>59</v>
      </c>
      <c r="K2957" s="1" t="s">
        <v>36</v>
      </c>
      <c r="L2957" s="1" t="s">
        <v>20</v>
      </c>
      <c r="M2957" s="1" t="s">
        <v>21</v>
      </c>
      <c r="N2957" s="1" t="s">
        <v>11</v>
      </c>
      <c r="O2957" s="9">
        <v>1860</v>
      </c>
      <c r="P2957" s="9">
        <v>0</v>
      </c>
      <c r="Q2957" s="9">
        <v>1860</v>
      </c>
      <c r="R2957" s="6" t="s">
        <v>47</v>
      </c>
      <c r="S2957" s="5" t="s">
        <v>2725</v>
      </c>
      <c r="T2957" s="5" t="s">
        <v>1705</v>
      </c>
      <c r="U2957" s="5" t="s">
        <v>1883</v>
      </c>
      <c r="V2957" s="1" t="s">
        <v>7184</v>
      </c>
      <c r="W2957" s="1" t="s">
        <v>7550</v>
      </c>
      <c r="X2957" s="1" t="s">
        <v>2116</v>
      </c>
      <c r="Y2957" s="1" t="s">
        <v>2117</v>
      </c>
      <c r="Z2957" s="4">
        <v>42657</v>
      </c>
      <c r="AA2957" s="1" t="s">
        <v>45</v>
      </c>
      <c r="AB2957" s="1" t="s">
        <v>7551</v>
      </c>
      <c r="AC2957" s="1" t="s">
        <v>7552</v>
      </c>
      <c r="AD2957" s="8"/>
    </row>
    <row r="2958" spans="2:30" s="21" customFormat="1" outlineLevel="5" x14ac:dyDescent="0.25">
      <c r="B2958" s="1"/>
      <c r="C2958" s="1"/>
      <c r="D2958" s="1"/>
      <c r="E2958" s="1"/>
      <c r="F2958" s="1"/>
      <c r="G2958" s="192" t="s">
        <v>1842</v>
      </c>
      <c r="H2958" s="188">
        <v>42674</v>
      </c>
      <c r="I2958" s="1" t="s">
        <v>7553</v>
      </c>
      <c r="J2958" s="294" t="s">
        <v>59</v>
      </c>
      <c r="K2958" s="1" t="s">
        <v>36</v>
      </c>
      <c r="L2958" s="1" t="s">
        <v>20</v>
      </c>
      <c r="M2958" s="1" t="s">
        <v>21</v>
      </c>
      <c r="N2958" s="1" t="s">
        <v>11</v>
      </c>
      <c r="O2958" s="9">
        <v>3667.6</v>
      </c>
      <c r="P2958" s="9">
        <v>0</v>
      </c>
      <c r="Q2958" s="9">
        <v>3667.6</v>
      </c>
      <c r="R2958" s="6" t="s">
        <v>47</v>
      </c>
      <c r="S2958" s="5" t="s">
        <v>2725</v>
      </c>
      <c r="T2958" s="5" t="s">
        <v>1705</v>
      </c>
      <c r="U2958" s="5" t="s">
        <v>1883</v>
      </c>
      <c r="V2958" s="1" t="s">
        <v>7184</v>
      </c>
      <c r="W2958" s="1" t="s">
        <v>7554</v>
      </c>
      <c r="X2958" s="1" t="s">
        <v>2116</v>
      </c>
      <c r="Y2958" s="1" t="s">
        <v>2117</v>
      </c>
      <c r="Z2958" s="4">
        <v>42674</v>
      </c>
      <c r="AA2958" s="1" t="s">
        <v>45</v>
      </c>
      <c r="AB2958" s="1" t="s">
        <v>7555</v>
      </c>
      <c r="AC2958" s="1" t="s">
        <v>7556</v>
      </c>
      <c r="AD2958" s="8"/>
    </row>
    <row r="2959" spans="2:30" s="21" customFormat="1" outlineLevel="5" x14ac:dyDescent="0.25">
      <c r="B2959" s="1"/>
      <c r="C2959" s="1"/>
      <c r="D2959" s="1"/>
      <c r="E2959" s="1"/>
      <c r="F2959" s="1"/>
      <c r="G2959" s="192" t="s">
        <v>1842</v>
      </c>
      <c r="H2959" s="188">
        <v>42648</v>
      </c>
      <c r="I2959" s="1" t="s">
        <v>7565</v>
      </c>
      <c r="J2959" s="294" t="s">
        <v>59</v>
      </c>
      <c r="K2959" s="1" t="s">
        <v>36</v>
      </c>
      <c r="L2959" s="1" t="s">
        <v>20</v>
      </c>
      <c r="M2959" s="1" t="s">
        <v>21</v>
      </c>
      <c r="N2959" s="1" t="s">
        <v>11</v>
      </c>
      <c r="O2959" s="9">
        <v>5308</v>
      </c>
      <c r="P2959" s="9">
        <v>0</v>
      </c>
      <c r="Q2959" s="9">
        <v>5308</v>
      </c>
      <c r="R2959" s="6" t="s">
        <v>47</v>
      </c>
      <c r="S2959" s="5" t="s">
        <v>2725</v>
      </c>
      <c r="T2959" s="5" t="s">
        <v>1705</v>
      </c>
      <c r="U2959" s="5" t="s">
        <v>1883</v>
      </c>
      <c r="V2959" s="1" t="s">
        <v>7163</v>
      </c>
      <c r="W2959" s="1" t="s">
        <v>7566</v>
      </c>
      <c r="X2959" s="1" t="s">
        <v>1498</v>
      </c>
      <c r="Y2959" s="1" t="s">
        <v>1499</v>
      </c>
      <c r="Z2959" s="4">
        <v>42648</v>
      </c>
      <c r="AA2959" s="1" t="s">
        <v>45</v>
      </c>
      <c r="AB2959" s="1" t="s">
        <v>7567</v>
      </c>
      <c r="AC2959" s="1" t="s">
        <v>7568</v>
      </c>
      <c r="AD2959" s="8"/>
    </row>
    <row r="2960" spans="2:30" s="21" customFormat="1" outlineLevel="5" x14ac:dyDescent="0.25">
      <c r="B2960" s="1"/>
      <c r="C2960" s="1"/>
      <c r="D2960" s="1"/>
      <c r="E2960" s="1"/>
      <c r="F2960" s="1"/>
      <c r="G2960" s="192" t="s">
        <v>1842</v>
      </c>
      <c r="H2960" s="188">
        <v>42648</v>
      </c>
      <c r="I2960" s="1" t="s">
        <v>7578</v>
      </c>
      <c r="J2960" s="294" t="s">
        <v>59</v>
      </c>
      <c r="K2960" s="1" t="s">
        <v>36</v>
      </c>
      <c r="L2960" s="1" t="s">
        <v>20</v>
      </c>
      <c r="M2960" s="1" t="s">
        <v>21</v>
      </c>
      <c r="N2960" s="1" t="s">
        <v>11</v>
      </c>
      <c r="O2960" s="9">
        <v>12805</v>
      </c>
      <c r="P2960" s="9">
        <v>0</v>
      </c>
      <c r="Q2960" s="9">
        <v>12805</v>
      </c>
      <c r="R2960" s="6" t="s">
        <v>47</v>
      </c>
      <c r="S2960" s="5" t="s">
        <v>2725</v>
      </c>
      <c r="T2960" s="5" t="s">
        <v>1705</v>
      </c>
      <c r="U2960" s="5" t="s">
        <v>1883</v>
      </c>
      <c r="V2960" s="1" t="s">
        <v>7184</v>
      </c>
      <c r="W2960" s="1" t="s">
        <v>7579</v>
      </c>
      <c r="X2960" s="1" t="s">
        <v>1498</v>
      </c>
      <c r="Y2960" s="1" t="s">
        <v>1499</v>
      </c>
      <c r="Z2960" s="4">
        <v>42648</v>
      </c>
      <c r="AA2960" s="1" t="s">
        <v>45</v>
      </c>
      <c r="AB2960" s="1" t="s">
        <v>7580</v>
      </c>
      <c r="AC2960" s="1" t="s">
        <v>7581</v>
      </c>
      <c r="AD2960" s="8"/>
    </row>
    <row r="2961" spans="2:30" s="21" customFormat="1" outlineLevel="5" x14ac:dyDescent="0.25">
      <c r="B2961" s="1"/>
      <c r="C2961" s="1"/>
      <c r="D2961" s="1"/>
      <c r="E2961" s="1"/>
      <c r="F2961" s="1"/>
      <c r="G2961" s="192" t="s">
        <v>1842</v>
      </c>
      <c r="H2961" s="188">
        <v>42655</v>
      </c>
      <c r="I2961" s="1" t="s">
        <v>7590</v>
      </c>
      <c r="J2961" s="294" t="s">
        <v>59</v>
      </c>
      <c r="K2961" s="1" t="s">
        <v>36</v>
      </c>
      <c r="L2961" s="1" t="s">
        <v>20</v>
      </c>
      <c r="M2961" s="1" t="s">
        <v>21</v>
      </c>
      <c r="N2961" s="1" t="s">
        <v>11</v>
      </c>
      <c r="O2961" s="9">
        <v>1559</v>
      </c>
      <c r="P2961" s="9">
        <v>0</v>
      </c>
      <c r="Q2961" s="9">
        <v>1559</v>
      </c>
      <c r="R2961" s="6" t="s">
        <v>47</v>
      </c>
      <c r="S2961" s="5" t="s">
        <v>2725</v>
      </c>
      <c r="T2961" s="5" t="s">
        <v>1705</v>
      </c>
      <c r="U2961" s="5" t="s">
        <v>1883</v>
      </c>
      <c r="V2961" s="1" t="s">
        <v>7184</v>
      </c>
      <c r="W2961" s="1" t="s">
        <v>7591</v>
      </c>
      <c r="X2961" s="1" t="s">
        <v>1618</v>
      </c>
      <c r="Y2961" s="1" t="s">
        <v>1619</v>
      </c>
      <c r="Z2961" s="4">
        <v>42655</v>
      </c>
      <c r="AA2961" s="1" t="s">
        <v>45</v>
      </c>
      <c r="AB2961" s="1" t="s">
        <v>7592</v>
      </c>
      <c r="AC2961" s="1" t="s">
        <v>7593</v>
      </c>
      <c r="AD2961" s="8"/>
    </row>
    <row r="2962" spans="2:30" s="21" customFormat="1" outlineLevel="5" x14ac:dyDescent="0.25">
      <c r="B2962" s="1"/>
      <c r="C2962" s="1"/>
      <c r="D2962" s="1"/>
      <c r="E2962" s="1"/>
      <c r="F2962" s="1"/>
      <c r="G2962" s="192" t="s">
        <v>1842</v>
      </c>
      <c r="H2962" s="188">
        <v>42669</v>
      </c>
      <c r="I2962" s="1" t="s">
        <v>7639</v>
      </c>
      <c r="J2962" s="294" t="s">
        <v>59</v>
      </c>
      <c r="K2962" s="1" t="s">
        <v>36</v>
      </c>
      <c r="L2962" s="1" t="s">
        <v>20</v>
      </c>
      <c r="M2962" s="1" t="s">
        <v>21</v>
      </c>
      <c r="N2962" s="1" t="s">
        <v>11</v>
      </c>
      <c r="O2962" s="9">
        <v>6760</v>
      </c>
      <c r="P2962" s="9">
        <v>0</v>
      </c>
      <c r="Q2962" s="9">
        <v>6760</v>
      </c>
      <c r="R2962" s="6" t="s">
        <v>47</v>
      </c>
      <c r="S2962" s="5" t="s">
        <v>2725</v>
      </c>
      <c r="T2962" s="5" t="s">
        <v>1705</v>
      </c>
      <c r="U2962" s="5" t="s">
        <v>1883</v>
      </c>
      <c r="V2962" s="1" t="s">
        <v>7163</v>
      </c>
      <c r="W2962" s="1" t="s">
        <v>7640</v>
      </c>
      <c r="X2962" s="1" t="s">
        <v>7641</v>
      </c>
      <c r="Y2962" s="1" t="s">
        <v>7642</v>
      </c>
      <c r="Z2962" s="4">
        <v>42669</v>
      </c>
      <c r="AA2962" s="1" t="s">
        <v>45</v>
      </c>
      <c r="AB2962" s="1" t="s">
        <v>7643</v>
      </c>
      <c r="AC2962" s="1" t="s">
        <v>7644</v>
      </c>
      <c r="AD2962" s="8"/>
    </row>
    <row r="2963" spans="2:30" s="21" customFormat="1" outlineLevel="5" x14ac:dyDescent="0.25">
      <c r="B2963" s="1"/>
      <c r="C2963" s="1"/>
      <c r="D2963" s="1"/>
      <c r="E2963" s="1"/>
      <c r="F2963" s="1"/>
      <c r="G2963" s="192" t="s">
        <v>1842</v>
      </c>
      <c r="H2963" s="188">
        <v>42663</v>
      </c>
      <c r="I2963" s="1" t="s">
        <v>7674</v>
      </c>
      <c r="J2963" s="294" t="s">
        <v>59</v>
      </c>
      <c r="K2963" s="1" t="s">
        <v>36</v>
      </c>
      <c r="L2963" s="1" t="s">
        <v>20</v>
      </c>
      <c r="M2963" s="1" t="s">
        <v>21</v>
      </c>
      <c r="N2963" s="1" t="s">
        <v>11</v>
      </c>
      <c r="O2963" s="9">
        <v>966</v>
      </c>
      <c r="P2963" s="9">
        <v>0</v>
      </c>
      <c r="Q2963" s="9">
        <v>966</v>
      </c>
      <c r="R2963" s="6" t="s">
        <v>47</v>
      </c>
      <c r="S2963" s="5" t="s">
        <v>2725</v>
      </c>
      <c r="T2963" s="5" t="s">
        <v>1705</v>
      </c>
      <c r="U2963" s="5" t="s">
        <v>1883</v>
      </c>
      <c r="V2963" s="1" t="s">
        <v>7163</v>
      </c>
      <c r="W2963" s="1" t="s">
        <v>7675</v>
      </c>
      <c r="X2963" s="1" t="s">
        <v>1460</v>
      </c>
      <c r="Y2963" s="1" t="s">
        <v>1461</v>
      </c>
      <c r="Z2963" s="4">
        <v>42663</v>
      </c>
      <c r="AA2963" s="1" t="s">
        <v>45</v>
      </c>
      <c r="AB2963" s="1" t="s">
        <v>7676</v>
      </c>
      <c r="AC2963" s="1" t="s">
        <v>7677</v>
      </c>
      <c r="AD2963" s="8"/>
    </row>
    <row r="2964" spans="2:30" s="21" customFormat="1" outlineLevel="5" x14ac:dyDescent="0.25">
      <c r="B2964" s="1"/>
      <c r="C2964" s="1"/>
      <c r="D2964" s="1"/>
      <c r="E2964" s="1"/>
      <c r="F2964" s="1"/>
      <c r="G2964" s="192" t="s">
        <v>1842</v>
      </c>
      <c r="H2964" s="188">
        <v>42669</v>
      </c>
      <c r="I2964" s="1" t="s">
        <v>7678</v>
      </c>
      <c r="J2964" s="294" t="s">
        <v>59</v>
      </c>
      <c r="K2964" s="1" t="s">
        <v>36</v>
      </c>
      <c r="L2964" s="1" t="s">
        <v>20</v>
      </c>
      <c r="M2964" s="1" t="s">
        <v>21</v>
      </c>
      <c r="N2964" s="1" t="s">
        <v>11</v>
      </c>
      <c r="O2964" s="9">
        <v>54782</v>
      </c>
      <c r="P2964" s="9">
        <v>0</v>
      </c>
      <c r="Q2964" s="9">
        <v>54782</v>
      </c>
      <c r="R2964" s="6" t="s">
        <v>47</v>
      </c>
      <c r="S2964" s="5" t="s">
        <v>2725</v>
      </c>
      <c r="T2964" s="5" t="s">
        <v>1705</v>
      </c>
      <c r="U2964" s="5" t="s">
        <v>1883</v>
      </c>
      <c r="V2964" s="1" t="s">
        <v>7163</v>
      </c>
      <c r="W2964" s="1" t="s">
        <v>7679</v>
      </c>
      <c r="X2964" s="1" t="s">
        <v>7680</v>
      </c>
      <c r="Y2964" s="1" t="s">
        <v>7681</v>
      </c>
      <c r="Z2964" s="4">
        <v>42669</v>
      </c>
      <c r="AA2964" s="1" t="s">
        <v>45</v>
      </c>
      <c r="AB2964" s="1" t="s">
        <v>7682</v>
      </c>
      <c r="AC2964" s="1" t="s">
        <v>7683</v>
      </c>
      <c r="AD2964" s="8"/>
    </row>
    <row r="2965" spans="2:30" s="21" customFormat="1" outlineLevel="5" x14ac:dyDescent="0.25">
      <c r="B2965" s="1"/>
      <c r="C2965" s="1"/>
      <c r="D2965" s="1"/>
      <c r="E2965" s="1"/>
      <c r="F2965" s="1"/>
      <c r="G2965" s="192" t="s">
        <v>1842</v>
      </c>
      <c r="H2965" s="188">
        <v>42670</v>
      </c>
      <c r="I2965" s="1" t="s">
        <v>7722</v>
      </c>
      <c r="J2965" s="294" t="s">
        <v>59</v>
      </c>
      <c r="K2965" s="1" t="s">
        <v>36</v>
      </c>
      <c r="L2965" s="1" t="s">
        <v>20</v>
      </c>
      <c r="M2965" s="1" t="s">
        <v>21</v>
      </c>
      <c r="N2965" s="1" t="s">
        <v>11</v>
      </c>
      <c r="O2965" s="9">
        <v>4057</v>
      </c>
      <c r="P2965" s="9">
        <v>0</v>
      </c>
      <c r="Q2965" s="9">
        <v>4057</v>
      </c>
      <c r="R2965" s="6" t="s">
        <v>47</v>
      </c>
      <c r="S2965" s="5" t="s">
        <v>2725</v>
      </c>
      <c r="T2965" s="5" t="s">
        <v>1705</v>
      </c>
      <c r="U2965" s="5" t="s">
        <v>1883</v>
      </c>
      <c r="V2965" s="1" t="s">
        <v>7163</v>
      </c>
      <c r="W2965" s="1" t="s">
        <v>7723</v>
      </c>
      <c r="X2965" s="1" t="s">
        <v>1460</v>
      </c>
      <c r="Y2965" s="1" t="s">
        <v>1461</v>
      </c>
      <c r="Z2965" s="4">
        <v>42670</v>
      </c>
      <c r="AA2965" s="1" t="s">
        <v>45</v>
      </c>
      <c r="AB2965" s="1" t="s">
        <v>7724</v>
      </c>
      <c r="AC2965" s="1" t="s">
        <v>7725</v>
      </c>
      <c r="AD2965" s="8"/>
    </row>
    <row r="2966" spans="2:30" s="21" customFormat="1" outlineLevel="5" x14ac:dyDescent="0.25">
      <c r="B2966" s="1"/>
      <c r="C2966" s="1"/>
      <c r="D2966" s="1"/>
      <c r="E2966" s="1"/>
      <c r="F2966" s="1"/>
      <c r="G2966" s="192" t="s">
        <v>1842</v>
      </c>
      <c r="H2966" s="188">
        <v>42674</v>
      </c>
      <c r="I2966" s="1" t="s">
        <v>7730</v>
      </c>
      <c r="J2966" s="294" t="s">
        <v>59</v>
      </c>
      <c r="K2966" s="1" t="s">
        <v>36</v>
      </c>
      <c r="L2966" s="1" t="s">
        <v>20</v>
      </c>
      <c r="M2966" s="1" t="s">
        <v>21</v>
      </c>
      <c r="N2966" s="1" t="s">
        <v>11</v>
      </c>
      <c r="O2966" s="9">
        <v>8731</v>
      </c>
      <c r="P2966" s="9">
        <v>0</v>
      </c>
      <c r="Q2966" s="9">
        <v>8731</v>
      </c>
      <c r="R2966" s="6" t="s">
        <v>47</v>
      </c>
      <c r="S2966" s="5" t="s">
        <v>2725</v>
      </c>
      <c r="T2966" s="5" t="s">
        <v>1705</v>
      </c>
      <c r="U2966" s="5" t="s">
        <v>1883</v>
      </c>
      <c r="V2966" s="1" t="s">
        <v>56</v>
      </c>
      <c r="W2966" s="1" t="s">
        <v>7731</v>
      </c>
      <c r="X2966" s="1" t="s">
        <v>1618</v>
      </c>
      <c r="Y2966" s="1" t="s">
        <v>1619</v>
      </c>
      <c r="Z2966" s="4">
        <v>42674</v>
      </c>
      <c r="AA2966" s="1" t="s">
        <v>45</v>
      </c>
      <c r="AB2966" s="1" t="s">
        <v>7732</v>
      </c>
      <c r="AC2966" s="1" t="s">
        <v>7733</v>
      </c>
      <c r="AD2966" s="8"/>
    </row>
    <row r="2967" spans="2:30" s="21" customFormat="1" outlineLevel="5" x14ac:dyDescent="0.25">
      <c r="B2967" s="1"/>
      <c r="C2967" s="1"/>
      <c r="D2967" s="1"/>
      <c r="E2967" s="1"/>
      <c r="F2967" s="1"/>
      <c r="G2967" s="192" t="s">
        <v>1842</v>
      </c>
      <c r="H2967" s="188">
        <v>42669</v>
      </c>
      <c r="I2967" s="1" t="s">
        <v>7741</v>
      </c>
      <c r="J2967" s="294" t="s">
        <v>59</v>
      </c>
      <c r="K2967" s="1" t="s">
        <v>36</v>
      </c>
      <c r="L2967" s="1" t="s">
        <v>20</v>
      </c>
      <c r="M2967" s="1" t="s">
        <v>21</v>
      </c>
      <c r="N2967" s="1" t="s">
        <v>11</v>
      </c>
      <c r="O2967" s="9">
        <v>67470</v>
      </c>
      <c r="P2967" s="9">
        <v>0</v>
      </c>
      <c r="Q2967" s="9">
        <v>67470</v>
      </c>
      <c r="R2967" s="6" t="s">
        <v>47</v>
      </c>
      <c r="S2967" s="5" t="s">
        <v>2725</v>
      </c>
      <c r="T2967" s="5" t="s">
        <v>1705</v>
      </c>
      <c r="U2967" s="5" t="s">
        <v>1883</v>
      </c>
      <c r="V2967" s="1" t="s">
        <v>7163</v>
      </c>
      <c r="W2967" s="1" t="s">
        <v>7742</v>
      </c>
      <c r="X2967" s="1" t="s">
        <v>1731</v>
      </c>
      <c r="Y2967" s="1" t="s">
        <v>1732</v>
      </c>
      <c r="Z2967" s="4">
        <v>42669</v>
      </c>
      <c r="AA2967" s="1" t="s">
        <v>45</v>
      </c>
      <c r="AB2967" s="1" t="s">
        <v>7743</v>
      </c>
      <c r="AC2967" s="1" t="s">
        <v>7744</v>
      </c>
      <c r="AD2967" s="8"/>
    </row>
    <row r="2968" spans="2:30" s="21" customFormat="1" outlineLevel="5" x14ac:dyDescent="0.25">
      <c r="B2968" s="1"/>
      <c r="C2968" s="1"/>
      <c r="D2968" s="1"/>
      <c r="E2968" s="1"/>
      <c r="F2968" s="1"/>
      <c r="G2968" s="192" t="s">
        <v>1842</v>
      </c>
      <c r="H2968" s="188">
        <v>42685</v>
      </c>
      <c r="I2968" s="1" t="s">
        <v>7777</v>
      </c>
      <c r="J2968" s="294" t="s">
        <v>59</v>
      </c>
      <c r="K2968" s="1" t="s">
        <v>36</v>
      </c>
      <c r="L2968" s="1" t="s">
        <v>20</v>
      </c>
      <c r="M2968" s="1" t="s">
        <v>21</v>
      </c>
      <c r="N2968" s="1" t="s">
        <v>11</v>
      </c>
      <c r="O2968" s="9">
        <v>1040</v>
      </c>
      <c r="P2968" s="9">
        <v>0</v>
      </c>
      <c r="Q2968" s="9">
        <v>1040</v>
      </c>
      <c r="R2968" s="6" t="s">
        <v>47</v>
      </c>
      <c r="S2968" s="5" t="s">
        <v>2725</v>
      </c>
      <c r="T2968" s="5" t="s">
        <v>1705</v>
      </c>
      <c r="U2968" s="5" t="s">
        <v>1883</v>
      </c>
      <c r="V2968" s="1" t="s">
        <v>7163</v>
      </c>
      <c r="W2968" s="1" t="s">
        <v>7778</v>
      </c>
      <c r="X2968" s="1" t="s">
        <v>1462</v>
      </c>
      <c r="Y2968" s="1" t="s">
        <v>1463</v>
      </c>
      <c r="Z2968" s="4">
        <v>42685</v>
      </c>
      <c r="AA2968" s="1" t="s">
        <v>45</v>
      </c>
      <c r="AB2968" s="1" t="s">
        <v>7779</v>
      </c>
      <c r="AC2968" s="1" t="s">
        <v>7780</v>
      </c>
      <c r="AD2968" s="8"/>
    </row>
    <row r="2969" spans="2:30" s="21" customFormat="1" outlineLevel="5" x14ac:dyDescent="0.25">
      <c r="B2969" s="1"/>
      <c r="C2969" s="1"/>
      <c r="D2969" s="1"/>
      <c r="E2969" s="1"/>
      <c r="F2969" s="1"/>
      <c r="G2969" s="192" t="s">
        <v>1842</v>
      </c>
      <c r="H2969" s="188">
        <v>42702</v>
      </c>
      <c r="I2969" s="1" t="s">
        <v>7828</v>
      </c>
      <c r="J2969" s="294" t="s">
        <v>59</v>
      </c>
      <c r="K2969" s="1" t="s">
        <v>36</v>
      </c>
      <c r="L2969" s="1" t="s">
        <v>20</v>
      </c>
      <c r="M2969" s="1" t="s">
        <v>21</v>
      </c>
      <c r="N2969" s="1" t="s">
        <v>11</v>
      </c>
      <c r="O2969" s="9">
        <v>2500</v>
      </c>
      <c r="P2969" s="9">
        <v>0</v>
      </c>
      <c r="Q2969" s="9">
        <v>2500</v>
      </c>
      <c r="R2969" s="6" t="s">
        <v>47</v>
      </c>
      <c r="S2969" s="5" t="s">
        <v>2725</v>
      </c>
      <c r="T2969" s="5" t="s">
        <v>1705</v>
      </c>
      <c r="U2969" s="5" t="s">
        <v>1883</v>
      </c>
      <c r="V2969" s="1" t="s">
        <v>7163</v>
      </c>
      <c r="W2969" s="1" t="s">
        <v>7829</v>
      </c>
      <c r="X2969" s="1" t="s">
        <v>3499</v>
      </c>
      <c r="Y2969" s="1" t="s">
        <v>3500</v>
      </c>
      <c r="Z2969" s="4">
        <v>42702</v>
      </c>
      <c r="AA2969" s="1" t="s">
        <v>1472</v>
      </c>
      <c r="AB2969" s="1" t="s">
        <v>7830</v>
      </c>
      <c r="AC2969" s="1" t="s">
        <v>7831</v>
      </c>
      <c r="AD2969" s="8"/>
    </row>
    <row r="2970" spans="2:30" s="21" customFormat="1" outlineLevel="5" x14ac:dyDescent="0.25">
      <c r="B2970" s="1"/>
      <c r="C2970" s="1"/>
      <c r="D2970" s="1"/>
      <c r="E2970" s="1"/>
      <c r="F2970" s="1"/>
      <c r="G2970" s="192" t="s">
        <v>1842</v>
      </c>
      <c r="H2970" s="188">
        <v>42685</v>
      </c>
      <c r="I2970" s="1" t="s">
        <v>7832</v>
      </c>
      <c r="J2970" s="294" t="s">
        <v>59</v>
      </c>
      <c r="K2970" s="1" t="s">
        <v>36</v>
      </c>
      <c r="L2970" s="1" t="s">
        <v>20</v>
      </c>
      <c r="M2970" s="1" t="s">
        <v>21</v>
      </c>
      <c r="N2970" s="1" t="s">
        <v>11</v>
      </c>
      <c r="O2970" s="9">
        <v>7660</v>
      </c>
      <c r="P2970" s="9">
        <v>0</v>
      </c>
      <c r="Q2970" s="9">
        <v>7660</v>
      </c>
      <c r="R2970" s="6" t="s">
        <v>47</v>
      </c>
      <c r="S2970" s="5" t="s">
        <v>2725</v>
      </c>
      <c r="T2970" s="5" t="s">
        <v>1705</v>
      </c>
      <c r="U2970" s="5" t="s">
        <v>1883</v>
      </c>
      <c r="V2970" s="1" t="s">
        <v>7163</v>
      </c>
      <c r="W2970" s="1" t="s">
        <v>7833</v>
      </c>
      <c r="X2970" s="1" t="s">
        <v>1720</v>
      </c>
      <c r="Y2970" s="1" t="s">
        <v>1721</v>
      </c>
      <c r="Z2970" s="4">
        <v>42685</v>
      </c>
      <c r="AA2970" s="1" t="s">
        <v>45</v>
      </c>
      <c r="AB2970" s="1" t="s">
        <v>1729</v>
      </c>
      <c r="AC2970" s="1" t="s">
        <v>7834</v>
      </c>
      <c r="AD2970" s="8"/>
    </row>
    <row r="2971" spans="2:30" s="21" customFormat="1" outlineLevel="5" x14ac:dyDescent="0.25">
      <c r="B2971" s="1"/>
      <c r="C2971" s="1"/>
      <c r="D2971" s="1"/>
      <c r="E2971" s="1"/>
      <c r="F2971" s="1"/>
      <c r="G2971" s="192" t="s">
        <v>1842</v>
      </c>
      <c r="H2971" s="188">
        <v>42689</v>
      </c>
      <c r="I2971" s="1" t="s">
        <v>7839</v>
      </c>
      <c r="J2971" s="294" t="s">
        <v>59</v>
      </c>
      <c r="K2971" s="1" t="s">
        <v>36</v>
      </c>
      <c r="L2971" s="1" t="s">
        <v>20</v>
      </c>
      <c r="M2971" s="1" t="s">
        <v>21</v>
      </c>
      <c r="N2971" s="1" t="s">
        <v>11</v>
      </c>
      <c r="O2971" s="9">
        <v>11667.5</v>
      </c>
      <c r="P2971" s="9">
        <v>0</v>
      </c>
      <c r="Q2971" s="9">
        <v>11667.5</v>
      </c>
      <c r="R2971" s="6" t="s">
        <v>47</v>
      </c>
      <c r="S2971" s="5" t="s">
        <v>2725</v>
      </c>
      <c r="T2971" s="5" t="s">
        <v>1705</v>
      </c>
      <c r="U2971" s="5" t="s">
        <v>1883</v>
      </c>
      <c r="V2971" s="1" t="s">
        <v>7163</v>
      </c>
      <c r="W2971" s="1" t="s">
        <v>7840</v>
      </c>
      <c r="X2971" s="1" t="s">
        <v>1460</v>
      </c>
      <c r="Y2971" s="1" t="s">
        <v>1461</v>
      </c>
      <c r="Z2971" s="4">
        <v>42689</v>
      </c>
      <c r="AA2971" s="1" t="s">
        <v>45</v>
      </c>
      <c r="AB2971" s="1" t="s">
        <v>7841</v>
      </c>
      <c r="AC2971" s="1" t="s">
        <v>7842</v>
      </c>
      <c r="AD2971" s="8"/>
    </row>
    <row r="2972" spans="2:30" s="21" customFormat="1" outlineLevel="5" x14ac:dyDescent="0.25">
      <c r="B2972" s="1"/>
      <c r="C2972" s="1"/>
      <c r="D2972" s="1"/>
      <c r="E2972" s="1"/>
      <c r="F2972" s="1"/>
      <c r="G2972" s="192" t="s">
        <v>1842</v>
      </c>
      <c r="H2972" s="188">
        <v>42685</v>
      </c>
      <c r="I2972" s="1" t="s">
        <v>7847</v>
      </c>
      <c r="J2972" s="294" t="s">
        <v>59</v>
      </c>
      <c r="K2972" s="1" t="s">
        <v>36</v>
      </c>
      <c r="L2972" s="1" t="s">
        <v>20</v>
      </c>
      <c r="M2972" s="1" t="s">
        <v>21</v>
      </c>
      <c r="N2972" s="1" t="s">
        <v>11</v>
      </c>
      <c r="O2972" s="9">
        <v>4832.8999999999996</v>
      </c>
      <c r="P2972" s="9">
        <v>0</v>
      </c>
      <c r="Q2972" s="9">
        <v>4832.8999999999996</v>
      </c>
      <c r="R2972" s="6" t="s">
        <v>47</v>
      </c>
      <c r="S2972" s="5" t="s">
        <v>2725</v>
      </c>
      <c r="T2972" s="5" t="s">
        <v>1705</v>
      </c>
      <c r="U2972" s="5" t="s">
        <v>1883</v>
      </c>
      <c r="V2972" s="1" t="s">
        <v>7163</v>
      </c>
      <c r="W2972" s="1" t="s">
        <v>6913</v>
      </c>
      <c r="X2972" s="1" t="s">
        <v>1618</v>
      </c>
      <c r="Y2972" s="1" t="s">
        <v>1619</v>
      </c>
      <c r="Z2972" s="4">
        <v>42685</v>
      </c>
      <c r="AA2972" s="1" t="s">
        <v>45</v>
      </c>
      <c r="AB2972" s="1" t="s">
        <v>7848</v>
      </c>
      <c r="AC2972" s="1" t="s">
        <v>7849</v>
      </c>
      <c r="AD2972" s="8"/>
    </row>
    <row r="2973" spans="2:30" s="21" customFormat="1" outlineLevel="5" x14ac:dyDescent="0.25">
      <c r="B2973" s="1"/>
      <c r="C2973" s="1"/>
      <c r="D2973" s="1"/>
      <c r="E2973" s="1"/>
      <c r="F2973" s="1"/>
      <c r="G2973" s="192" t="s">
        <v>1842</v>
      </c>
      <c r="H2973" s="188">
        <v>42703</v>
      </c>
      <c r="I2973" s="1" t="s">
        <v>7850</v>
      </c>
      <c r="J2973" s="294" t="s">
        <v>59</v>
      </c>
      <c r="K2973" s="1" t="s">
        <v>36</v>
      </c>
      <c r="L2973" s="1" t="s">
        <v>20</v>
      </c>
      <c r="M2973" s="1" t="s">
        <v>21</v>
      </c>
      <c r="N2973" s="1" t="s">
        <v>11</v>
      </c>
      <c r="O2973" s="9">
        <v>540</v>
      </c>
      <c r="P2973" s="9">
        <v>0</v>
      </c>
      <c r="Q2973" s="9">
        <v>540</v>
      </c>
      <c r="R2973" s="6" t="s">
        <v>47</v>
      </c>
      <c r="S2973" s="5" t="s">
        <v>32</v>
      </c>
      <c r="T2973" s="5" t="s">
        <v>1705</v>
      </c>
      <c r="U2973" s="5" t="s">
        <v>1883</v>
      </c>
      <c r="V2973" s="1" t="s">
        <v>7163</v>
      </c>
      <c r="W2973" s="1" t="s">
        <v>6930</v>
      </c>
      <c r="X2973" s="1" t="s">
        <v>1460</v>
      </c>
      <c r="Y2973" s="1" t="s">
        <v>1461</v>
      </c>
      <c r="Z2973" s="4">
        <v>42703</v>
      </c>
      <c r="AA2973" s="1" t="s">
        <v>45</v>
      </c>
      <c r="AB2973" s="1" t="s">
        <v>7851</v>
      </c>
      <c r="AC2973" s="1" t="s">
        <v>7852</v>
      </c>
      <c r="AD2973" s="8"/>
    </row>
    <row r="2974" spans="2:30" s="21" customFormat="1" outlineLevel="5" x14ac:dyDescent="0.25">
      <c r="B2974" s="1"/>
      <c r="C2974" s="1"/>
      <c r="D2974" s="1"/>
      <c r="E2974" s="1"/>
      <c r="F2974" s="1"/>
      <c r="G2974" s="192" t="s">
        <v>1842</v>
      </c>
      <c r="H2974" s="188">
        <v>42688</v>
      </c>
      <c r="I2974" s="1" t="s">
        <v>7853</v>
      </c>
      <c r="J2974" s="294" t="s">
        <v>59</v>
      </c>
      <c r="K2974" s="1" t="s">
        <v>36</v>
      </c>
      <c r="L2974" s="1" t="s">
        <v>20</v>
      </c>
      <c r="M2974" s="1" t="s">
        <v>21</v>
      </c>
      <c r="N2974" s="1" t="s">
        <v>11</v>
      </c>
      <c r="O2974" s="9">
        <v>2800</v>
      </c>
      <c r="P2974" s="9">
        <v>0</v>
      </c>
      <c r="Q2974" s="9">
        <v>2800</v>
      </c>
      <c r="R2974" s="6" t="s">
        <v>47</v>
      </c>
      <c r="S2974" s="5" t="s">
        <v>32</v>
      </c>
      <c r="T2974" s="5" t="s">
        <v>1705</v>
      </c>
      <c r="U2974" s="5" t="s">
        <v>1883</v>
      </c>
      <c r="V2974" s="1" t="s">
        <v>7163</v>
      </c>
      <c r="W2974" s="1" t="s">
        <v>6940</v>
      </c>
      <c r="X2974" s="1" t="s">
        <v>1618</v>
      </c>
      <c r="Y2974" s="1" t="s">
        <v>1619</v>
      </c>
      <c r="Z2974" s="4">
        <v>42688</v>
      </c>
      <c r="AA2974" s="1" t="s">
        <v>45</v>
      </c>
      <c r="AB2974" s="1" t="s">
        <v>7854</v>
      </c>
      <c r="AC2974" s="1" t="s">
        <v>7855</v>
      </c>
      <c r="AD2974" s="8"/>
    </row>
    <row r="2975" spans="2:30" s="21" customFormat="1" outlineLevel="5" x14ac:dyDescent="0.25">
      <c r="B2975" s="1"/>
      <c r="C2975" s="1"/>
      <c r="D2975" s="1"/>
      <c r="E2975" s="1"/>
      <c r="F2975" s="1"/>
      <c r="G2975" s="192" t="s">
        <v>1842</v>
      </c>
      <c r="H2975" s="188">
        <v>42690</v>
      </c>
      <c r="I2975" s="1" t="s">
        <v>7856</v>
      </c>
      <c r="J2975" s="294" t="s">
        <v>59</v>
      </c>
      <c r="K2975" s="1" t="s">
        <v>36</v>
      </c>
      <c r="L2975" s="1" t="s">
        <v>20</v>
      </c>
      <c r="M2975" s="1" t="s">
        <v>21</v>
      </c>
      <c r="N2975" s="1" t="s">
        <v>11</v>
      </c>
      <c r="O2975" s="9">
        <v>3240</v>
      </c>
      <c r="P2975" s="9">
        <v>0</v>
      </c>
      <c r="Q2975" s="9">
        <v>3240</v>
      </c>
      <c r="R2975" s="6" t="s">
        <v>47</v>
      </c>
      <c r="S2975" s="5" t="s">
        <v>2725</v>
      </c>
      <c r="T2975" s="5" t="s">
        <v>1705</v>
      </c>
      <c r="U2975" s="5" t="s">
        <v>1883</v>
      </c>
      <c r="V2975" s="1" t="s">
        <v>7163</v>
      </c>
      <c r="W2975" s="1" t="s">
        <v>7857</v>
      </c>
      <c r="X2975" s="1" t="s">
        <v>7631</v>
      </c>
      <c r="Y2975" s="1" t="s">
        <v>7632</v>
      </c>
      <c r="Z2975" s="4">
        <v>42690</v>
      </c>
      <c r="AA2975" s="1" t="s">
        <v>45</v>
      </c>
      <c r="AB2975" s="1" t="s">
        <v>4781</v>
      </c>
      <c r="AC2975" s="1" t="s">
        <v>7858</v>
      </c>
      <c r="AD2975" s="8"/>
    </row>
    <row r="2976" spans="2:30" s="21" customFormat="1" outlineLevel="5" x14ac:dyDescent="0.25">
      <c r="B2976" s="1"/>
      <c r="C2976" s="1"/>
      <c r="D2976" s="1"/>
      <c r="E2976" s="1"/>
      <c r="F2976" s="1"/>
      <c r="G2976" s="192" t="s">
        <v>1842</v>
      </c>
      <c r="H2976" s="188">
        <v>42702</v>
      </c>
      <c r="I2976" s="1" t="s">
        <v>7859</v>
      </c>
      <c r="J2976" s="294" t="s">
        <v>59</v>
      </c>
      <c r="K2976" s="1" t="s">
        <v>36</v>
      </c>
      <c r="L2976" s="1" t="s">
        <v>20</v>
      </c>
      <c r="M2976" s="1" t="s">
        <v>21</v>
      </c>
      <c r="N2976" s="1" t="s">
        <v>11</v>
      </c>
      <c r="O2976" s="9">
        <v>460</v>
      </c>
      <c r="P2976" s="9">
        <v>0</v>
      </c>
      <c r="Q2976" s="9">
        <v>460</v>
      </c>
      <c r="R2976" s="6" t="s">
        <v>47</v>
      </c>
      <c r="S2976" s="5" t="s">
        <v>2725</v>
      </c>
      <c r="T2976" s="5" t="s">
        <v>1705</v>
      </c>
      <c r="U2976" s="5" t="s">
        <v>1883</v>
      </c>
      <c r="V2976" s="1" t="s">
        <v>7163</v>
      </c>
      <c r="W2976" s="1" t="s">
        <v>7860</v>
      </c>
      <c r="X2976" s="1" t="s">
        <v>1462</v>
      </c>
      <c r="Y2976" s="1" t="s">
        <v>1463</v>
      </c>
      <c r="Z2976" s="4">
        <v>42702</v>
      </c>
      <c r="AA2976" s="1" t="s">
        <v>45</v>
      </c>
      <c r="AB2976" s="1" t="s">
        <v>7861</v>
      </c>
      <c r="AC2976" s="1" t="s">
        <v>7862</v>
      </c>
      <c r="AD2976" s="8"/>
    </row>
    <row r="2977" spans="2:30" s="21" customFormat="1" outlineLevel="5" x14ac:dyDescent="0.25">
      <c r="B2977" s="1"/>
      <c r="C2977" s="1"/>
      <c r="D2977" s="1"/>
      <c r="E2977" s="1"/>
      <c r="F2977" s="1"/>
      <c r="G2977" s="192" t="s">
        <v>1842</v>
      </c>
      <c r="H2977" s="188">
        <v>42685</v>
      </c>
      <c r="I2977" s="1" t="s">
        <v>7863</v>
      </c>
      <c r="J2977" s="294" t="s">
        <v>59</v>
      </c>
      <c r="K2977" s="1" t="s">
        <v>36</v>
      </c>
      <c r="L2977" s="1" t="s">
        <v>20</v>
      </c>
      <c r="M2977" s="1" t="s">
        <v>21</v>
      </c>
      <c r="N2977" s="1" t="s">
        <v>11</v>
      </c>
      <c r="O2977" s="9">
        <v>12125</v>
      </c>
      <c r="P2977" s="9">
        <v>0</v>
      </c>
      <c r="Q2977" s="9">
        <v>12125</v>
      </c>
      <c r="R2977" s="6" t="s">
        <v>47</v>
      </c>
      <c r="S2977" s="5" t="s">
        <v>2725</v>
      </c>
      <c r="T2977" s="5" t="s">
        <v>1705</v>
      </c>
      <c r="U2977" s="5" t="s">
        <v>1883</v>
      </c>
      <c r="V2977" s="1" t="s">
        <v>7184</v>
      </c>
      <c r="W2977" s="1" t="s">
        <v>7864</v>
      </c>
      <c r="X2977" s="1" t="s">
        <v>1491</v>
      </c>
      <c r="Y2977" s="1" t="s">
        <v>1492</v>
      </c>
      <c r="Z2977" s="4">
        <v>42685</v>
      </c>
      <c r="AA2977" s="1" t="s">
        <v>1472</v>
      </c>
      <c r="AB2977" s="1" t="s">
        <v>7865</v>
      </c>
      <c r="AC2977" s="1" t="s">
        <v>7866</v>
      </c>
      <c r="AD2977" s="8"/>
    </row>
    <row r="2978" spans="2:30" s="21" customFormat="1" outlineLevel="5" x14ac:dyDescent="0.25">
      <c r="B2978" s="1"/>
      <c r="C2978" s="1"/>
      <c r="D2978" s="1"/>
      <c r="E2978" s="1"/>
      <c r="F2978" s="1"/>
      <c r="G2978" s="192" t="s">
        <v>1842</v>
      </c>
      <c r="H2978" s="188">
        <v>42696</v>
      </c>
      <c r="I2978" s="1" t="s">
        <v>7874</v>
      </c>
      <c r="J2978" s="294" t="s">
        <v>59</v>
      </c>
      <c r="K2978" s="1" t="s">
        <v>36</v>
      </c>
      <c r="L2978" s="1" t="s">
        <v>20</v>
      </c>
      <c r="M2978" s="1" t="s">
        <v>21</v>
      </c>
      <c r="N2978" s="1" t="s">
        <v>11</v>
      </c>
      <c r="O2978" s="9">
        <v>722</v>
      </c>
      <c r="P2978" s="9">
        <v>0</v>
      </c>
      <c r="Q2978" s="9">
        <v>722</v>
      </c>
      <c r="R2978" s="6" t="s">
        <v>47</v>
      </c>
      <c r="S2978" s="5" t="s">
        <v>2725</v>
      </c>
      <c r="T2978" s="5" t="s">
        <v>1705</v>
      </c>
      <c r="U2978" s="5" t="s">
        <v>1883</v>
      </c>
      <c r="V2978" s="1" t="s">
        <v>7184</v>
      </c>
      <c r="W2978" s="1" t="s">
        <v>7875</v>
      </c>
      <c r="X2978" s="1" t="s">
        <v>1683</v>
      </c>
      <c r="Y2978" s="1" t="s">
        <v>1684</v>
      </c>
      <c r="Z2978" s="4">
        <v>42696</v>
      </c>
      <c r="AA2978" s="1" t="s">
        <v>45</v>
      </c>
      <c r="AB2978" s="1" t="s">
        <v>7876</v>
      </c>
      <c r="AC2978" s="1" t="s">
        <v>7877</v>
      </c>
      <c r="AD2978" s="8"/>
    </row>
    <row r="2979" spans="2:30" s="21" customFormat="1" outlineLevel="5" x14ac:dyDescent="0.25">
      <c r="B2979" s="1"/>
      <c r="C2979" s="1"/>
      <c r="D2979" s="1"/>
      <c r="E2979" s="1"/>
      <c r="F2979" s="1"/>
      <c r="G2979" s="192" t="s">
        <v>1842</v>
      </c>
      <c r="H2979" s="188">
        <v>42690</v>
      </c>
      <c r="I2979" s="1" t="s">
        <v>7886</v>
      </c>
      <c r="J2979" s="294" t="s">
        <v>59</v>
      </c>
      <c r="K2979" s="1" t="s">
        <v>36</v>
      </c>
      <c r="L2979" s="1" t="s">
        <v>20</v>
      </c>
      <c r="M2979" s="1" t="s">
        <v>21</v>
      </c>
      <c r="N2979" s="1" t="s">
        <v>11</v>
      </c>
      <c r="O2979" s="9">
        <v>7747.5</v>
      </c>
      <c r="P2979" s="9">
        <v>0</v>
      </c>
      <c r="Q2979" s="9">
        <v>7747.5</v>
      </c>
      <c r="R2979" s="6" t="s">
        <v>47</v>
      </c>
      <c r="S2979" s="5" t="s">
        <v>2725</v>
      </c>
      <c r="T2979" s="5" t="s">
        <v>1705</v>
      </c>
      <c r="U2979" s="5" t="s">
        <v>1883</v>
      </c>
      <c r="V2979" s="1" t="s">
        <v>56</v>
      </c>
      <c r="W2979" s="1" t="s">
        <v>7887</v>
      </c>
      <c r="X2979" s="1" t="s">
        <v>1633</v>
      </c>
      <c r="Y2979" s="1" t="s">
        <v>1634</v>
      </c>
      <c r="Z2979" s="4">
        <v>42690</v>
      </c>
      <c r="AA2979" s="1" t="s">
        <v>45</v>
      </c>
      <c r="AB2979" s="1" t="s">
        <v>7888</v>
      </c>
      <c r="AC2979" s="1" t="s">
        <v>7889</v>
      </c>
      <c r="AD2979" s="8"/>
    </row>
    <row r="2980" spans="2:30" s="21" customFormat="1" outlineLevel="5" x14ac:dyDescent="0.25">
      <c r="B2980" s="1"/>
      <c r="C2980" s="1"/>
      <c r="D2980" s="1"/>
      <c r="E2980" s="1"/>
      <c r="F2980" s="1"/>
      <c r="G2980" s="192" t="s">
        <v>1842</v>
      </c>
      <c r="H2980" s="188">
        <v>42688</v>
      </c>
      <c r="I2980" s="1" t="s">
        <v>7898</v>
      </c>
      <c r="J2980" s="294" t="s">
        <v>59</v>
      </c>
      <c r="K2980" s="1" t="s">
        <v>36</v>
      </c>
      <c r="L2980" s="1" t="s">
        <v>20</v>
      </c>
      <c r="M2980" s="1" t="s">
        <v>21</v>
      </c>
      <c r="N2980" s="1" t="s">
        <v>11</v>
      </c>
      <c r="O2980" s="9">
        <v>59200.2</v>
      </c>
      <c r="P2980" s="9">
        <v>0</v>
      </c>
      <c r="Q2980" s="9">
        <v>59200.2</v>
      </c>
      <c r="R2980" s="6" t="s">
        <v>47</v>
      </c>
      <c r="S2980" s="5" t="s">
        <v>2725</v>
      </c>
      <c r="T2980" s="5" t="s">
        <v>1705</v>
      </c>
      <c r="U2980" s="5" t="s">
        <v>1883</v>
      </c>
      <c r="V2980" s="1" t="s">
        <v>7163</v>
      </c>
      <c r="W2980" s="1" t="s">
        <v>7899</v>
      </c>
      <c r="X2980" s="1" t="s">
        <v>5487</v>
      </c>
      <c r="Y2980" s="1" t="s">
        <v>5488</v>
      </c>
      <c r="Z2980" s="4">
        <v>42688</v>
      </c>
      <c r="AA2980" s="1" t="s">
        <v>45</v>
      </c>
      <c r="AB2980" s="1" t="s">
        <v>7900</v>
      </c>
      <c r="AC2980" s="1" t="s">
        <v>7901</v>
      </c>
      <c r="AD2980" s="8"/>
    </row>
    <row r="2981" spans="2:30" s="21" customFormat="1" outlineLevel="5" x14ac:dyDescent="0.25">
      <c r="B2981" s="1"/>
      <c r="C2981" s="1"/>
      <c r="D2981" s="1"/>
      <c r="E2981" s="1"/>
      <c r="F2981" s="1"/>
      <c r="G2981" s="192" t="s">
        <v>1842</v>
      </c>
      <c r="H2981" s="188">
        <v>42703</v>
      </c>
      <c r="I2981" s="1" t="s">
        <v>7925</v>
      </c>
      <c r="J2981" s="294" t="s">
        <v>59</v>
      </c>
      <c r="K2981" s="1" t="s">
        <v>36</v>
      </c>
      <c r="L2981" s="1" t="s">
        <v>20</v>
      </c>
      <c r="M2981" s="1" t="s">
        <v>21</v>
      </c>
      <c r="N2981" s="1" t="s">
        <v>11</v>
      </c>
      <c r="O2981" s="9">
        <v>4456.5</v>
      </c>
      <c r="P2981" s="9">
        <v>0</v>
      </c>
      <c r="Q2981" s="9">
        <v>4456.5</v>
      </c>
      <c r="R2981" s="6" t="s">
        <v>47</v>
      </c>
      <c r="S2981" s="5" t="s">
        <v>2725</v>
      </c>
      <c r="T2981" s="5" t="s">
        <v>1705</v>
      </c>
      <c r="U2981" s="5" t="s">
        <v>1883</v>
      </c>
      <c r="V2981" s="1" t="s">
        <v>7163</v>
      </c>
      <c r="W2981" s="1" t="s">
        <v>7926</v>
      </c>
      <c r="X2981" s="1" t="s">
        <v>1460</v>
      </c>
      <c r="Y2981" s="1" t="s">
        <v>1461</v>
      </c>
      <c r="Z2981" s="4">
        <v>42703</v>
      </c>
      <c r="AA2981" s="1" t="s">
        <v>45</v>
      </c>
      <c r="AB2981" s="1" t="s">
        <v>7927</v>
      </c>
      <c r="AC2981" s="1" t="s">
        <v>7928</v>
      </c>
      <c r="AD2981" s="8"/>
    </row>
    <row r="2982" spans="2:30" s="21" customFormat="1" ht="15" customHeight="1" outlineLevel="5" x14ac:dyDescent="0.25">
      <c r="B2982" s="1"/>
      <c r="C2982" s="1"/>
      <c r="D2982" s="1"/>
      <c r="E2982" s="1"/>
      <c r="F2982" s="1"/>
      <c r="G2982" s="192" t="s">
        <v>1842</v>
      </c>
      <c r="H2982" s="188">
        <v>42704</v>
      </c>
      <c r="I2982" s="1" t="s">
        <v>7941</v>
      </c>
      <c r="J2982" s="294" t="s">
        <v>59</v>
      </c>
      <c r="K2982" s="1" t="s">
        <v>36</v>
      </c>
      <c r="L2982" s="1" t="s">
        <v>20</v>
      </c>
      <c r="M2982" s="1" t="s">
        <v>21</v>
      </c>
      <c r="N2982" s="1" t="s">
        <v>11</v>
      </c>
      <c r="O2982" s="9">
        <v>382.8</v>
      </c>
      <c r="P2982" s="9">
        <v>0</v>
      </c>
      <c r="Q2982" s="9">
        <v>382.8</v>
      </c>
      <c r="R2982" s="6" t="s">
        <v>47</v>
      </c>
      <c r="S2982" s="5" t="s">
        <v>2725</v>
      </c>
      <c r="T2982" s="5" t="s">
        <v>1705</v>
      </c>
      <c r="U2982" s="5" t="s">
        <v>1883</v>
      </c>
      <c r="V2982" s="1" t="s">
        <v>7163</v>
      </c>
      <c r="W2982" s="1" t="s">
        <v>7942</v>
      </c>
      <c r="X2982" s="1" t="s">
        <v>1485</v>
      </c>
      <c r="Y2982" s="1" t="s">
        <v>1486</v>
      </c>
      <c r="Z2982" s="4">
        <v>42704</v>
      </c>
      <c r="AA2982" s="1" t="s">
        <v>45</v>
      </c>
      <c r="AB2982" s="1" t="s">
        <v>7943</v>
      </c>
      <c r="AC2982" s="1" t="s">
        <v>7944</v>
      </c>
      <c r="AD2982" s="8" t="s">
        <v>7945</v>
      </c>
    </row>
    <row r="2983" spans="2:30" s="21" customFormat="1" outlineLevel="5" x14ac:dyDescent="0.25">
      <c r="B2983" s="1"/>
      <c r="C2983" s="1"/>
      <c r="D2983" s="1"/>
      <c r="E2983" s="1"/>
      <c r="F2983" s="1"/>
      <c r="G2983" s="192" t="s">
        <v>1842</v>
      </c>
      <c r="H2983" s="188">
        <v>42696</v>
      </c>
      <c r="I2983" s="1" t="s">
        <v>7946</v>
      </c>
      <c r="J2983" s="294" t="s">
        <v>59</v>
      </c>
      <c r="K2983" s="1" t="s">
        <v>36</v>
      </c>
      <c r="L2983" s="1" t="s">
        <v>20</v>
      </c>
      <c r="M2983" s="1" t="s">
        <v>21</v>
      </c>
      <c r="N2983" s="1" t="s">
        <v>11</v>
      </c>
      <c r="O2983" s="9">
        <v>6307.62</v>
      </c>
      <c r="P2983" s="9">
        <v>0</v>
      </c>
      <c r="Q2983" s="9">
        <v>6307.62</v>
      </c>
      <c r="R2983" s="6" t="s">
        <v>47</v>
      </c>
      <c r="S2983" s="5" t="s">
        <v>2725</v>
      </c>
      <c r="T2983" s="5" t="s">
        <v>1705</v>
      </c>
      <c r="U2983" s="5" t="s">
        <v>1883</v>
      </c>
      <c r="V2983" s="1" t="s">
        <v>7163</v>
      </c>
      <c r="W2983" s="1" t="s">
        <v>7947</v>
      </c>
      <c r="X2983" s="1" t="s">
        <v>1743</v>
      </c>
      <c r="Y2983" s="1" t="s">
        <v>1744</v>
      </c>
      <c r="Z2983" s="4">
        <v>42696</v>
      </c>
      <c r="AA2983" s="1" t="s">
        <v>45</v>
      </c>
      <c r="AB2983" s="1" t="s">
        <v>7948</v>
      </c>
      <c r="AC2983" s="1" t="s">
        <v>7949</v>
      </c>
      <c r="AD2983" s="8"/>
    </row>
    <row r="2984" spans="2:30" s="21" customFormat="1" outlineLevel="5" x14ac:dyDescent="0.25">
      <c r="B2984" s="1"/>
      <c r="C2984" s="1"/>
      <c r="D2984" s="1"/>
      <c r="E2984" s="1"/>
      <c r="F2984" s="1"/>
      <c r="G2984" s="192" t="s">
        <v>1842</v>
      </c>
      <c r="H2984" s="188">
        <v>42698</v>
      </c>
      <c r="I2984" s="1" t="s">
        <v>7950</v>
      </c>
      <c r="J2984" s="294" t="s">
        <v>59</v>
      </c>
      <c r="K2984" s="1" t="s">
        <v>36</v>
      </c>
      <c r="L2984" s="1" t="s">
        <v>20</v>
      </c>
      <c r="M2984" s="1" t="s">
        <v>21</v>
      </c>
      <c r="N2984" s="1" t="s">
        <v>11</v>
      </c>
      <c r="O2984" s="9">
        <v>2686</v>
      </c>
      <c r="P2984" s="9">
        <v>0</v>
      </c>
      <c r="Q2984" s="9">
        <v>2686</v>
      </c>
      <c r="R2984" s="6" t="s">
        <v>47</v>
      </c>
      <c r="S2984" s="5" t="s">
        <v>2725</v>
      </c>
      <c r="T2984" s="5" t="s">
        <v>1705</v>
      </c>
      <c r="U2984" s="5" t="s">
        <v>1883</v>
      </c>
      <c r="V2984" s="1" t="s">
        <v>7184</v>
      </c>
      <c r="W2984" s="1" t="s">
        <v>7951</v>
      </c>
      <c r="X2984" s="1" t="s">
        <v>1618</v>
      </c>
      <c r="Y2984" s="1" t="s">
        <v>1619</v>
      </c>
      <c r="Z2984" s="4">
        <v>42698</v>
      </c>
      <c r="AA2984" s="1" t="s">
        <v>45</v>
      </c>
      <c r="AB2984" s="1" t="s">
        <v>7952</v>
      </c>
      <c r="AC2984" s="1" t="s">
        <v>7953</v>
      </c>
      <c r="AD2984" s="8"/>
    </row>
    <row r="2985" spans="2:30" s="21" customFormat="1" outlineLevel="5" x14ac:dyDescent="0.25">
      <c r="B2985" s="1"/>
      <c r="C2985" s="1"/>
      <c r="D2985" s="1"/>
      <c r="E2985" s="1"/>
      <c r="F2985" s="1"/>
      <c r="G2985" s="192" t="s">
        <v>1842</v>
      </c>
      <c r="H2985" s="188">
        <v>42698</v>
      </c>
      <c r="I2985" s="1" t="s">
        <v>8001</v>
      </c>
      <c r="J2985" s="294" t="s">
        <v>59</v>
      </c>
      <c r="K2985" s="1" t="s">
        <v>36</v>
      </c>
      <c r="L2985" s="1" t="s">
        <v>20</v>
      </c>
      <c r="M2985" s="1" t="s">
        <v>21</v>
      </c>
      <c r="N2985" s="1" t="s">
        <v>11</v>
      </c>
      <c r="O2985" s="9">
        <v>4194.7</v>
      </c>
      <c r="P2985" s="9">
        <v>0</v>
      </c>
      <c r="Q2985" s="9">
        <v>4194.7</v>
      </c>
      <c r="R2985" s="6" t="s">
        <v>1742</v>
      </c>
      <c r="S2985" s="5" t="s">
        <v>2725</v>
      </c>
      <c r="T2985" s="5" t="s">
        <v>1705</v>
      </c>
      <c r="U2985" s="5" t="s">
        <v>1883</v>
      </c>
      <c r="V2985" s="1" t="s">
        <v>7163</v>
      </c>
      <c r="W2985" s="1" t="s">
        <v>8002</v>
      </c>
      <c r="X2985" s="1"/>
      <c r="Y2985" s="1"/>
      <c r="Z2985" s="4">
        <v>42698</v>
      </c>
      <c r="AA2985" s="1" t="s">
        <v>26</v>
      </c>
      <c r="AB2985" s="1" t="s">
        <v>8003</v>
      </c>
      <c r="AC2985" s="1" t="s">
        <v>8004</v>
      </c>
      <c r="AD2985" s="8"/>
    </row>
    <row r="2986" spans="2:30" s="21" customFormat="1" outlineLevel="5" x14ac:dyDescent="0.25">
      <c r="B2986" s="1"/>
      <c r="C2986" s="1"/>
      <c r="D2986" s="1"/>
      <c r="E2986" s="1"/>
      <c r="F2986" s="1"/>
      <c r="G2986" s="192" t="s">
        <v>1842</v>
      </c>
      <c r="H2986" s="188">
        <v>42710</v>
      </c>
      <c r="I2986" s="1" t="s">
        <v>3204</v>
      </c>
      <c r="J2986" s="294" t="s">
        <v>59</v>
      </c>
      <c r="K2986" s="1" t="s">
        <v>33</v>
      </c>
      <c r="L2986" s="1" t="s">
        <v>60</v>
      </c>
      <c r="M2986" s="1" t="s">
        <v>21</v>
      </c>
      <c r="N2986" s="1" t="s">
        <v>11</v>
      </c>
      <c r="O2986" s="9">
        <v>1410.4</v>
      </c>
      <c r="P2986" s="9">
        <v>0</v>
      </c>
      <c r="Q2986" s="9">
        <v>1410.4</v>
      </c>
      <c r="R2986" s="6" t="s">
        <v>61</v>
      </c>
      <c r="S2986" s="5" t="s">
        <v>32</v>
      </c>
      <c r="T2986" s="5" t="s">
        <v>1705</v>
      </c>
      <c r="U2986" s="5" t="s">
        <v>1883</v>
      </c>
      <c r="V2986" s="1" t="s">
        <v>7163</v>
      </c>
      <c r="W2986" s="1" t="s">
        <v>3205</v>
      </c>
      <c r="X2986" s="1"/>
      <c r="Y2986" s="1"/>
      <c r="Z2986" s="4">
        <v>42710</v>
      </c>
      <c r="AA2986" s="1" t="s">
        <v>26</v>
      </c>
      <c r="AB2986" s="1" t="s">
        <v>8032</v>
      </c>
      <c r="AC2986" s="1" t="s">
        <v>3207</v>
      </c>
      <c r="AD2986" s="8"/>
    </row>
    <row r="2987" spans="2:30" s="21" customFormat="1" outlineLevel="5" x14ac:dyDescent="0.25">
      <c r="B2987" s="1"/>
      <c r="C2987" s="1"/>
      <c r="D2987" s="1"/>
      <c r="E2987" s="1"/>
      <c r="F2987" s="1"/>
      <c r="G2987" s="192" t="s">
        <v>1842</v>
      </c>
      <c r="H2987" s="188">
        <v>42710</v>
      </c>
      <c r="I2987" s="1" t="s">
        <v>8045</v>
      </c>
      <c r="J2987" s="294" t="s">
        <v>59</v>
      </c>
      <c r="K2987" s="1" t="s">
        <v>33</v>
      </c>
      <c r="L2987" s="1" t="s">
        <v>34</v>
      </c>
      <c r="M2987" s="1" t="s">
        <v>21</v>
      </c>
      <c r="N2987" s="1" t="s">
        <v>11</v>
      </c>
      <c r="O2987" s="9">
        <v>664.2</v>
      </c>
      <c r="P2987" s="9">
        <v>0</v>
      </c>
      <c r="Q2987" s="9">
        <v>664.2</v>
      </c>
      <c r="R2987" s="6" t="s">
        <v>61</v>
      </c>
      <c r="S2987" s="5" t="s">
        <v>2725</v>
      </c>
      <c r="T2987" s="5" t="s">
        <v>1705</v>
      </c>
      <c r="U2987" s="5" t="s">
        <v>1883</v>
      </c>
      <c r="V2987" s="1" t="s">
        <v>7163</v>
      </c>
      <c r="W2987" s="1" t="s">
        <v>8003</v>
      </c>
      <c r="X2987" s="1"/>
      <c r="Y2987" s="1"/>
      <c r="Z2987" s="4">
        <v>42710</v>
      </c>
      <c r="AA2987" s="1" t="s">
        <v>26</v>
      </c>
      <c r="AB2987" s="1" t="s">
        <v>8046</v>
      </c>
      <c r="AC2987" s="1" t="s">
        <v>8047</v>
      </c>
      <c r="AD2987" s="8"/>
    </row>
    <row r="2988" spans="2:30" s="21" customFormat="1" outlineLevel="5" x14ac:dyDescent="0.25">
      <c r="B2988" s="1"/>
      <c r="C2988" s="1"/>
      <c r="D2988" s="1"/>
      <c r="E2988" s="1"/>
      <c r="F2988" s="1"/>
      <c r="G2988" s="192" t="s">
        <v>1842</v>
      </c>
      <c r="H2988" s="188">
        <v>42710</v>
      </c>
      <c r="I2988" s="1" t="s">
        <v>8045</v>
      </c>
      <c r="J2988" s="294" t="s">
        <v>59</v>
      </c>
      <c r="K2988" s="1" t="s">
        <v>33</v>
      </c>
      <c r="L2988" s="1" t="s">
        <v>34</v>
      </c>
      <c r="M2988" s="1" t="s">
        <v>20</v>
      </c>
      <c r="N2988" s="1" t="s">
        <v>1494</v>
      </c>
      <c r="O2988" s="9">
        <v>0</v>
      </c>
      <c r="P2988" s="9">
        <v>664.2</v>
      </c>
      <c r="Q2988" s="9">
        <v>-664.2</v>
      </c>
      <c r="R2988" s="6" t="s">
        <v>61</v>
      </c>
      <c r="S2988" s="5" t="s">
        <v>2725</v>
      </c>
      <c r="T2988" s="5" t="s">
        <v>1705</v>
      </c>
      <c r="U2988" s="5" t="s">
        <v>1883</v>
      </c>
      <c r="V2988" s="1" t="s">
        <v>7163</v>
      </c>
      <c r="W2988" s="1" t="s">
        <v>8003</v>
      </c>
      <c r="X2988" s="1"/>
      <c r="Y2988" s="1"/>
      <c r="Z2988" s="4">
        <v>42710</v>
      </c>
      <c r="AA2988" s="1" t="s">
        <v>4960</v>
      </c>
      <c r="AB2988" s="1" t="s">
        <v>8046</v>
      </c>
      <c r="AC2988" s="1" t="s">
        <v>8047</v>
      </c>
      <c r="AD2988" s="8"/>
    </row>
    <row r="2989" spans="2:30" s="21" customFormat="1" outlineLevel="5" x14ac:dyDescent="0.25">
      <c r="B2989" s="1"/>
      <c r="C2989" s="1"/>
      <c r="D2989" s="1"/>
      <c r="E2989" s="1"/>
      <c r="F2989" s="1"/>
      <c r="G2989" s="192" t="s">
        <v>1842</v>
      </c>
      <c r="H2989" s="188">
        <v>42713</v>
      </c>
      <c r="I2989" s="1" t="s">
        <v>8045</v>
      </c>
      <c r="J2989" s="294" t="s">
        <v>59</v>
      </c>
      <c r="K2989" s="1" t="s">
        <v>33</v>
      </c>
      <c r="L2989" s="1" t="s">
        <v>60</v>
      </c>
      <c r="M2989" s="1" t="s">
        <v>21</v>
      </c>
      <c r="N2989" s="1" t="s">
        <v>11</v>
      </c>
      <c r="O2989" s="9">
        <v>664.2</v>
      </c>
      <c r="P2989" s="9">
        <v>0</v>
      </c>
      <c r="Q2989" s="9">
        <v>664.2</v>
      </c>
      <c r="R2989" s="6" t="s">
        <v>61</v>
      </c>
      <c r="S2989" s="5" t="s">
        <v>2725</v>
      </c>
      <c r="T2989" s="5" t="s">
        <v>1705</v>
      </c>
      <c r="U2989" s="5" t="s">
        <v>1883</v>
      </c>
      <c r="V2989" s="1" t="s">
        <v>7163</v>
      </c>
      <c r="W2989" s="1" t="s">
        <v>8003</v>
      </c>
      <c r="X2989" s="1"/>
      <c r="Y2989" s="1"/>
      <c r="Z2989" s="4">
        <v>42713</v>
      </c>
      <c r="AA2989" s="1" t="s">
        <v>26</v>
      </c>
      <c r="AB2989" s="1" t="s">
        <v>8048</v>
      </c>
      <c r="AC2989" s="1" t="s">
        <v>8047</v>
      </c>
      <c r="AD2989" s="8"/>
    </row>
    <row r="2990" spans="2:30" s="21" customFormat="1" outlineLevel="5" x14ac:dyDescent="0.25">
      <c r="B2990" s="1"/>
      <c r="C2990" s="1"/>
      <c r="D2990" s="1"/>
      <c r="E2990" s="1"/>
      <c r="F2990" s="1"/>
      <c r="G2990" s="192" t="s">
        <v>1842</v>
      </c>
      <c r="H2990" s="188">
        <v>42727</v>
      </c>
      <c r="I2990" s="1" t="s">
        <v>8059</v>
      </c>
      <c r="J2990" s="294" t="s">
        <v>59</v>
      </c>
      <c r="K2990" s="1" t="s">
        <v>36</v>
      </c>
      <c r="L2990" s="1" t="s">
        <v>20</v>
      </c>
      <c r="M2990" s="1" t="s">
        <v>21</v>
      </c>
      <c r="N2990" s="1" t="s">
        <v>11</v>
      </c>
      <c r="O2990" s="9">
        <v>17320</v>
      </c>
      <c r="P2990" s="9">
        <v>0</v>
      </c>
      <c r="Q2990" s="9">
        <v>17320</v>
      </c>
      <c r="R2990" s="6" t="s">
        <v>47</v>
      </c>
      <c r="S2990" s="5" t="s">
        <v>2725</v>
      </c>
      <c r="T2990" s="5" t="s">
        <v>1705</v>
      </c>
      <c r="U2990" s="5" t="s">
        <v>1883</v>
      </c>
      <c r="V2990" s="1" t="s">
        <v>7163</v>
      </c>
      <c r="W2990" s="1" t="s">
        <v>8060</v>
      </c>
      <c r="X2990" s="1" t="s">
        <v>3747</v>
      </c>
      <c r="Y2990" s="1" t="s">
        <v>3748</v>
      </c>
      <c r="Z2990" s="4">
        <v>42727</v>
      </c>
      <c r="AA2990" s="1" t="s">
        <v>45</v>
      </c>
      <c r="AB2990" s="1" t="s">
        <v>8061</v>
      </c>
      <c r="AC2990" s="1" t="s">
        <v>8062</v>
      </c>
      <c r="AD2990" s="8"/>
    </row>
    <row r="2991" spans="2:30" s="21" customFormat="1" outlineLevel="5" x14ac:dyDescent="0.25">
      <c r="B2991" s="1"/>
      <c r="C2991" s="1"/>
      <c r="D2991" s="1"/>
      <c r="E2991" s="1"/>
      <c r="F2991" s="1"/>
      <c r="G2991" s="192" t="s">
        <v>1842</v>
      </c>
      <c r="H2991" s="188">
        <v>42706</v>
      </c>
      <c r="I2991" s="1" t="s">
        <v>8069</v>
      </c>
      <c r="J2991" s="294" t="s">
        <v>59</v>
      </c>
      <c r="K2991" s="1" t="s">
        <v>36</v>
      </c>
      <c r="L2991" s="1" t="s">
        <v>20</v>
      </c>
      <c r="M2991" s="1" t="s">
        <v>21</v>
      </c>
      <c r="N2991" s="1" t="s">
        <v>11</v>
      </c>
      <c r="O2991" s="9">
        <v>3320.8</v>
      </c>
      <c r="P2991" s="9">
        <v>0</v>
      </c>
      <c r="Q2991" s="9">
        <v>3320.8</v>
      </c>
      <c r="R2991" s="6" t="s">
        <v>47</v>
      </c>
      <c r="S2991" s="5" t="s">
        <v>2725</v>
      </c>
      <c r="T2991" s="5" t="s">
        <v>1705</v>
      </c>
      <c r="U2991" s="5" t="s">
        <v>1883</v>
      </c>
      <c r="V2991" s="1" t="s">
        <v>7163</v>
      </c>
      <c r="W2991" s="1" t="s">
        <v>8070</v>
      </c>
      <c r="X2991" s="1" t="s">
        <v>1462</v>
      </c>
      <c r="Y2991" s="1" t="s">
        <v>1463</v>
      </c>
      <c r="Z2991" s="4">
        <v>42706</v>
      </c>
      <c r="AA2991" s="1" t="s">
        <v>45</v>
      </c>
      <c r="AB2991" s="1" t="s">
        <v>8071</v>
      </c>
      <c r="AC2991" s="1" t="s">
        <v>8072</v>
      </c>
      <c r="AD2991" s="8"/>
    </row>
    <row r="2992" spans="2:30" s="21" customFormat="1" outlineLevel="5" x14ac:dyDescent="0.25">
      <c r="B2992" s="1"/>
      <c r="C2992" s="1"/>
      <c r="D2992" s="1"/>
      <c r="E2992" s="1"/>
      <c r="F2992" s="1"/>
      <c r="G2992" s="192" t="s">
        <v>1842</v>
      </c>
      <c r="H2992" s="188">
        <v>42724</v>
      </c>
      <c r="I2992" s="1" t="s">
        <v>8073</v>
      </c>
      <c r="J2992" s="294" t="s">
        <v>59</v>
      </c>
      <c r="K2992" s="1" t="s">
        <v>36</v>
      </c>
      <c r="L2992" s="1" t="s">
        <v>20</v>
      </c>
      <c r="M2992" s="1" t="s">
        <v>21</v>
      </c>
      <c r="N2992" s="1" t="s">
        <v>11</v>
      </c>
      <c r="O2992" s="9">
        <v>22960</v>
      </c>
      <c r="P2992" s="9">
        <v>0</v>
      </c>
      <c r="Q2992" s="9">
        <v>22960</v>
      </c>
      <c r="R2992" s="6" t="s">
        <v>47</v>
      </c>
      <c r="S2992" s="5" t="s">
        <v>2725</v>
      </c>
      <c r="T2992" s="5" t="s">
        <v>1705</v>
      </c>
      <c r="U2992" s="5" t="s">
        <v>1883</v>
      </c>
      <c r="V2992" s="1" t="s">
        <v>7163</v>
      </c>
      <c r="W2992" s="1" t="s">
        <v>8074</v>
      </c>
      <c r="X2992" s="1" t="s">
        <v>1720</v>
      </c>
      <c r="Y2992" s="1" t="s">
        <v>1721</v>
      </c>
      <c r="Z2992" s="4">
        <v>42724</v>
      </c>
      <c r="AA2992" s="1" t="s">
        <v>45</v>
      </c>
      <c r="AB2992" s="1" t="s">
        <v>8075</v>
      </c>
      <c r="AC2992" s="1" t="s">
        <v>8076</v>
      </c>
      <c r="AD2992" s="8"/>
    </row>
    <row r="2993" spans="2:30" s="21" customFormat="1" outlineLevel="5" x14ac:dyDescent="0.25">
      <c r="B2993" s="1"/>
      <c r="C2993" s="1"/>
      <c r="D2993" s="1"/>
      <c r="E2993" s="1"/>
      <c r="F2993" s="1"/>
      <c r="G2993" s="192" t="s">
        <v>1842</v>
      </c>
      <c r="H2993" s="188">
        <v>42718</v>
      </c>
      <c r="I2993" s="1" t="s">
        <v>8093</v>
      </c>
      <c r="J2993" s="294" t="s">
        <v>59</v>
      </c>
      <c r="K2993" s="1" t="s">
        <v>36</v>
      </c>
      <c r="L2993" s="1" t="s">
        <v>20</v>
      </c>
      <c r="M2993" s="1" t="s">
        <v>21</v>
      </c>
      <c r="N2993" s="1" t="s">
        <v>11</v>
      </c>
      <c r="O2993" s="9">
        <v>13546.2</v>
      </c>
      <c r="P2993" s="9">
        <v>0</v>
      </c>
      <c r="Q2993" s="9">
        <v>13546.2</v>
      </c>
      <c r="R2993" s="6" t="s">
        <v>47</v>
      </c>
      <c r="S2993" s="5" t="s">
        <v>2725</v>
      </c>
      <c r="T2993" s="5" t="s">
        <v>1705</v>
      </c>
      <c r="U2993" s="5" t="s">
        <v>1883</v>
      </c>
      <c r="V2993" s="1" t="s">
        <v>7163</v>
      </c>
      <c r="W2993" s="1" t="s">
        <v>8094</v>
      </c>
      <c r="X2993" s="1" t="s">
        <v>7631</v>
      </c>
      <c r="Y2993" s="1" t="s">
        <v>7632</v>
      </c>
      <c r="Z2993" s="4">
        <v>42718</v>
      </c>
      <c r="AA2993" s="1" t="s">
        <v>45</v>
      </c>
      <c r="AB2993" s="1" t="s">
        <v>4765</v>
      </c>
      <c r="AC2993" s="1" t="s">
        <v>8095</v>
      </c>
      <c r="AD2993" s="8"/>
    </row>
    <row r="2994" spans="2:30" s="21" customFormat="1" outlineLevel="5" x14ac:dyDescent="0.25">
      <c r="B2994" s="1"/>
      <c r="C2994" s="1"/>
      <c r="D2994" s="1"/>
      <c r="E2994" s="1"/>
      <c r="F2994" s="1"/>
      <c r="G2994" s="192" t="s">
        <v>1842</v>
      </c>
      <c r="H2994" s="188">
        <v>42713</v>
      </c>
      <c r="I2994" s="1" t="s">
        <v>6943</v>
      </c>
      <c r="J2994" s="294" t="s">
        <v>59</v>
      </c>
      <c r="K2994" s="1" t="s">
        <v>36</v>
      </c>
      <c r="L2994" s="1" t="s">
        <v>20</v>
      </c>
      <c r="M2994" s="1" t="s">
        <v>21</v>
      </c>
      <c r="N2994" s="1" t="s">
        <v>11</v>
      </c>
      <c r="O2994" s="9">
        <v>67470</v>
      </c>
      <c r="P2994" s="9">
        <v>0</v>
      </c>
      <c r="Q2994" s="9">
        <v>67470</v>
      </c>
      <c r="R2994" s="6" t="s">
        <v>47</v>
      </c>
      <c r="S2994" s="5" t="s">
        <v>2725</v>
      </c>
      <c r="T2994" s="5" t="s">
        <v>1705</v>
      </c>
      <c r="U2994" s="5" t="s">
        <v>1883</v>
      </c>
      <c r="V2994" s="1" t="s">
        <v>7163</v>
      </c>
      <c r="W2994" s="1" t="s">
        <v>8114</v>
      </c>
      <c r="X2994" s="1" t="s">
        <v>1731</v>
      </c>
      <c r="Y2994" s="1" t="s">
        <v>1732</v>
      </c>
      <c r="Z2994" s="4">
        <v>42713</v>
      </c>
      <c r="AA2994" s="1" t="s">
        <v>45</v>
      </c>
      <c r="AB2994" s="1" t="s">
        <v>8115</v>
      </c>
      <c r="AC2994" s="1" t="s">
        <v>8116</v>
      </c>
      <c r="AD2994" s="8"/>
    </row>
    <row r="2995" spans="2:30" s="21" customFormat="1" outlineLevel="5" x14ac:dyDescent="0.25">
      <c r="B2995" s="1"/>
      <c r="C2995" s="1"/>
      <c r="D2995" s="1"/>
      <c r="E2995" s="1"/>
      <c r="F2995" s="1"/>
      <c r="G2995" s="192" t="s">
        <v>1842</v>
      </c>
      <c r="H2995" s="188">
        <v>42713</v>
      </c>
      <c r="I2995" s="1" t="s">
        <v>8121</v>
      </c>
      <c r="J2995" s="294" t="s">
        <v>59</v>
      </c>
      <c r="K2995" s="1" t="s">
        <v>36</v>
      </c>
      <c r="L2995" s="1" t="s">
        <v>20</v>
      </c>
      <c r="M2995" s="1" t="s">
        <v>21</v>
      </c>
      <c r="N2995" s="1" t="s">
        <v>11</v>
      </c>
      <c r="O2995" s="9">
        <v>5368</v>
      </c>
      <c r="P2995" s="9">
        <v>0</v>
      </c>
      <c r="Q2995" s="9">
        <v>5368</v>
      </c>
      <c r="R2995" s="6" t="s">
        <v>47</v>
      </c>
      <c r="S2995" s="5" t="s">
        <v>2725</v>
      </c>
      <c r="T2995" s="5" t="s">
        <v>1705</v>
      </c>
      <c r="U2995" s="5" t="s">
        <v>1883</v>
      </c>
      <c r="V2995" s="1" t="s">
        <v>7163</v>
      </c>
      <c r="W2995" s="1" t="s">
        <v>8122</v>
      </c>
      <c r="X2995" s="1" t="s">
        <v>2116</v>
      </c>
      <c r="Y2995" s="1" t="s">
        <v>2117</v>
      </c>
      <c r="Z2995" s="4">
        <v>42713</v>
      </c>
      <c r="AA2995" s="1" t="s">
        <v>45</v>
      </c>
      <c r="AB2995" s="1" t="s">
        <v>8123</v>
      </c>
      <c r="AC2995" s="1" t="s">
        <v>8124</v>
      </c>
      <c r="AD2995" s="8"/>
    </row>
    <row r="2996" spans="2:30" s="21" customFormat="1" outlineLevel="5" x14ac:dyDescent="0.25">
      <c r="B2996" s="1"/>
      <c r="C2996" s="1"/>
      <c r="D2996" s="1"/>
      <c r="E2996" s="1"/>
      <c r="F2996" s="1"/>
      <c r="G2996" s="192" t="s">
        <v>1842</v>
      </c>
      <c r="H2996" s="188">
        <v>42706</v>
      </c>
      <c r="I2996" s="1" t="s">
        <v>8125</v>
      </c>
      <c r="J2996" s="294" t="s">
        <v>59</v>
      </c>
      <c r="K2996" s="1" t="s">
        <v>36</v>
      </c>
      <c r="L2996" s="1" t="s">
        <v>20</v>
      </c>
      <c r="M2996" s="1" t="s">
        <v>21</v>
      </c>
      <c r="N2996" s="1" t="s">
        <v>11</v>
      </c>
      <c r="O2996" s="9">
        <v>507</v>
      </c>
      <c r="P2996" s="9">
        <v>0</v>
      </c>
      <c r="Q2996" s="9">
        <v>507</v>
      </c>
      <c r="R2996" s="6" t="s">
        <v>47</v>
      </c>
      <c r="S2996" s="5" t="s">
        <v>2725</v>
      </c>
      <c r="T2996" s="5" t="s">
        <v>1705</v>
      </c>
      <c r="U2996" s="5" t="s">
        <v>1883</v>
      </c>
      <c r="V2996" s="1" t="s">
        <v>7163</v>
      </c>
      <c r="W2996" s="1" t="s">
        <v>8126</v>
      </c>
      <c r="X2996" s="1" t="s">
        <v>1460</v>
      </c>
      <c r="Y2996" s="1" t="s">
        <v>1461</v>
      </c>
      <c r="Z2996" s="4">
        <v>42706</v>
      </c>
      <c r="AA2996" s="1" t="s">
        <v>45</v>
      </c>
      <c r="AB2996" s="1" t="s">
        <v>8127</v>
      </c>
      <c r="AC2996" s="1" t="s">
        <v>8128</v>
      </c>
      <c r="AD2996" s="8"/>
    </row>
    <row r="2997" spans="2:30" s="21" customFormat="1" outlineLevel="5" x14ac:dyDescent="0.25">
      <c r="B2997" s="1"/>
      <c r="C2997" s="1"/>
      <c r="D2997" s="1"/>
      <c r="E2997" s="1"/>
      <c r="F2997" s="1"/>
      <c r="G2997" s="192" t="s">
        <v>1842</v>
      </c>
      <c r="H2997" s="188">
        <v>42720</v>
      </c>
      <c r="I2997" s="1" t="s">
        <v>8142</v>
      </c>
      <c r="J2997" s="294" t="s">
        <v>59</v>
      </c>
      <c r="K2997" s="1" t="s">
        <v>36</v>
      </c>
      <c r="L2997" s="1" t="s">
        <v>20</v>
      </c>
      <c r="M2997" s="1" t="s">
        <v>21</v>
      </c>
      <c r="N2997" s="1" t="s">
        <v>11</v>
      </c>
      <c r="O2997" s="9">
        <v>1760</v>
      </c>
      <c r="P2997" s="9">
        <v>0</v>
      </c>
      <c r="Q2997" s="9">
        <v>1760</v>
      </c>
      <c r="R2997" s="6" t="s">
        <v>47</v>
      </c>
      <c r="S2997" s="5" t="s">
        <v>2725</v>
      </c>
      <c r="T2997" s="5" t="s">
        <v>1705</v>
      </c>
      <c r="U2997" s="5" t="s">
        <v>1883</v>
      </c>
      <c r="V2997" s="1" t="s">
        <v>7163</v>
      </c>
      <c r="W2997" s="1" t="s">
        <v>8143</v>
      </c>
      <c r="X2997" s="1" t="s">
        <v>1510</v>
      </c>
      <c r="Y2997" s="1" t="s">
        <v>1511</v>
      </c>
      <c r="Z2997" s="4">
        <v>42720</v>
      </c>
      <c r="AA2997" s="1" t="s">
        <v>45</v>
      </c>
      <c r="AB2997" s="1" t="s">
        <v>8144</v>
      </c>
      <c r="AC2997" s="1" t="s">
        <v>8145</v>
      </c>
      <c r="AD2997" s="8"/>
    </row>
    <row r="2998" spans="2:30" s="21" customFormat="1" outlineLevel="5" x14ac:dyDescent="0.25">
      <c r="B2998" s="1"/>
      <c r="C2998" s="1"/>
      <c r="D2998" s="1"/>
      <c r="E2998" s="1"/>
      <c r="F2998" s="1"/>
      <c r="G2998" s="192" t="s">
        <v>1842</v>
      </c>
      <c r="H2998" s="188">
        <v>42720</v>
      </c>
      <c r="I2998" s="1" t="s">
        <v>8146</v>
      </c>
      <c r="J2998" s="294" t="s">
        <v>59</v>
      </c>
      <c r="K2998" s="1" t="s">
        <v>36</v>
      </c>
      <c r="L2998" s="1" t="s">
        <v>20</v>
      </c>
      <c r="M2998" s="1" t="s">
        <v>21</v>
      </c>
      <c r="N2998" s="1" t="s">
        <v>11</v>
      </c>
      <c r="O2998" s="9">
        <v>1700.5</v>
      </c>
      <c r="P2998" s="9">
        <v>0</v>
      </c>
      <c r="Q2998" s="9">
        <v>1700.5</v>
      </c>
      <c r="R2998" s="6" t="s">
        <v>47</v>
      </c>
      <c r="S2998" s="5" t="s">
        <v>2725</v>
      </c>
      <c r="T2998" s="5" t="s">
        <v>1705</v>
      </c>
      <c r="U2998" s="5" t="s">
        <v>1883</v>
      </c>
      <c r="V2998" s="1" t="s">
        <v>7163</v>
      </c>
      <c r="W2998" s="1" t="s">
        <v>8147</v>
      </c>
      <c r="X2998" s="1" t="s">
        <v>1480</v>
      </c>
      <c r="Y2998" s="1" t="s">
        <v>1481</v>
      </c>
      <c r="Z2998" s="4">
        <v>42720</v>
      </c>
      <c r="AA2998" s="1" t="s">
        <v>45</v>
      </c>
      <c r="AB2998" s="1" t="s">
        <v>8148</v>
      </c>
      <c r="AC2998" s="1" t="s">
        <v>8149</v>
      </c>
      <c r="AD2998" s="8"/>
    </row>
    <row r="2999" spans="2:30" s="21" customFormat="1" outlineLevel="5" x14ac:dyDescent="0.25">
      <c r="B2999" s="1"/>
      <c r="C2999" s="1"/>
      <c r="D2999" s="1"/>
      <c r="E2999" s="1"/>
      <c r="F2999" s="1"/>
      <c r="G2999" s="192" t="s">
        <v>1842</v>
      </c>
      <c r="H2999" s="188">
        <v>42713</v>
      </c>
      <c r="I2999" s="1" t="s">
        <v>8150</v>
      </c>
      <c r="J2999" s="294" t="s">
        <v>59</v>
      </c>
      <c r="K2999" s="1" t="s">
        <v>36</v>
      </c>
      <c r="L2999" s="1" t="s">
        <v>20</v>
      </c>
      <c r="M2999" s="1" t="s">
        <v>21</v>
      </c>
      <c r="N2999" s="1" t="s">
        <v>11</v>
      </c>
      <c r="O2999" s="9">
        <v>1338.5</v>
      </c>
      <c r="P2999" s="9">
        <v>0</v>
      </c>
      <c r="Q2999" s="9">
        <v>1338.5</v>
      </c>
      <c r="R2999" s="6" t="s">
        <v>47</v>
      </c>
      <c r="S2999" s="5" t="s">
        <v>2725</v>
      </c>
      <c r="T2999" s="5" t="s">
        <v>1705</v>
      </c>
      <c r="U2999" s="5" t="s">
        <v>1883</v>
      </c>
      <c r="V2999" s="1" t="s">
        <v>7163</v>
      </c>
      <c r="W2999" s="1" t="s">
        <v>8151</v>
      </c>
      <c r="X2999" s="1" t="s">
        <v>1460</v>
      </c>
      <c r="Y2999" s="1" t="s">
        <v>1461</v>
      </c>
      <c r="Z2999" s="4">
        <v>42713</v>
      </c>
      <c r="AA2999" s="1" t="s">
        <v>45</v>
      </c>
      <c r="AB2999" s="1" t="s">
        <v>8152</v>
      </c>
      <c r="AC2999" s="1" t="s">
        <v>8153</v>
      </c>
      <c r="AD2999" s="8"/>
    </row>
    <row r="3000" spans="2:30" s="21" customFormat="1" outlineLevel="5" x14ac:dyDescent="0.25">
      <c r="B3000" s="1"/>
      <c r="C3000" s="1"/>
      <c r="D3000" s="1"/>
      <c r="E3000" s="1"/>
      <c r="F3000" s="1"/>
      <c r="G3000" s="192" t="s">
        <v>1842</v>
      </c>
      <c r="H3000" s="188">
        <v>42724</v>
      </c>
      <c r="I3000" s="1" t="s">
        <v>8158</v>
      </c>
      <c r="J3000" s="294" t="s">
        <v>59</v>
      </c>
      <c r="K3000" s="1" t="s">
        <v>36</v>
      </c>
      <c r="L3000" s="1" t="s">
        <v>20</v>
      </c>
      <c r="M3000" s="1" t="s">
        <v>21</v>
      </c>
      <c r="N3000" s="1" t="s">
        <v>11</v>
      </c>
      <c r="O3000" s="9">
        <v>6635.2</v>
      </c>
      <c r="P3000" s="9">
        <v>0</v>
      </c>
      <c r="Q3000" s="9">
        <v>6635.2</v>
      </c>
      <c r="R3000" s="6" t="s">
        <v>47</v>
      </c>
      <c r="S3000" s="5" t="s">
        <v>2725</v>
      </c>
      <c r="T3000" s="5" t="s">
        <v>1705</v>
      </c>
      <c r="U3000" s="5" t="s">
        <v>1883</v>
      </c>
      <c r="V3000" s="1" t="s">
        <v>7163</v>
      </c>
      <c r="W3000" s="1" t="s">
        <v>8159</v>
      </c>
      <c r="X3000" s="1" t="s">
        <v>1460</v>
      </c>
      <c r="Y3000" s="1" t="s">
        <v>1461</v>
      </c>
      <c r="Z3000" s="4">
        <v>42724</v>
      </c>
      <c r="AA3000" s="1" t="s">
        <v>45</v>
      </c>
      <c r="AB3000" s="1" t="s">
        <v>8160</v>
      </c>
      <c r="AC3000" s="1" t="s">
        <v>8161</v>
      </c>
      <c r="AD3000" s="8"/>
    </row>
    <row r="3001" spans="2:30" s="21" customFormat="1" outlineLevel="5" x14ac:dyDescent="0.25">
      <c r="B3001" s="1"/>
      <c r="C3001" s="1"/>
      <c r="D3001" s="1"/>
      <c r="E3001" s="1"/>
      <c r="F3001" s="1"/>
      <c r="G3001" s="192" t="s">
        <v>1842</v>
      </c>
      <c r="H3001" s="188">
        <v>42713</v>
      </c>
      <c r="I3001" s="1" t="s">
        <v>8185</v>
      </c>
      <c r="J3001" s="294" t="s">
        <v>59</v>
      </c>
      <c r="K3001" s="1" t="s">
        <v>36</v>
      </c>
      <c r="L3001" s="1" t="s">
        <v>20</v>
      </c>
      <c r="M3001" s="1" t="s">
        <v>21</v>
      </c>
      <c r="N3001" s="1" t="s">
        <v>11</v>
      </c>
      <c r="O3001" s="9">
        <v>2856</v>
      </c>
      <c r="P3001" s="9">
        <v>0</v>
      </c>
      <c r="Q3001" s="9">
        <v>2856</v>
      </c>
      <c r="R3001" s="6" t="s">
        <v>47</v>
      </c>
      <c r="S3001" s="5" t="s">
        <v>2725</v>
      </c>
      <c r="T3001" s="5" t="s">
        <v>1705</v>
      </c>
      <c r="U3001" s="5" t="s">
        <v>1883</v>
      </c>
      <c r="V3001" s="1" t="s">
        <v>7163</v>
      </c>
      <c r="W3001" s="1" t="s">
        <v>8186</v>
      </c>
      <c r="X3001" s="1" t="s">
        <v>1615</v>
      </c>
      <c r="Y3001" s="1" t="s">
        <v>1616</v>
      </c>
      <c r="Z3001" s="4">
        <v>42713</v>
      </c>
      <c r="AA3001" s="1" t="s">
        <v>45</v>
      </c>
      <c r="AB3001" s="1" t="s">
        <v>8187</v>
      </c>
      <c r="AC3001" s="1" t="s">
        <v>8188</v>
      </c>
      <c r="AD3001" s="8"/>
    </row>
    <row r="3002" spans="2:30" s="21" customFormat="1" outlineLevel="5" x14ac:dyDescent="0.25">
      <c r="B3002" s="1"/>
      <c r="C3002" s="1"/>
      <c r="D3002" s="1"/>
      <c r="E3002" s="1"/>
      <c r="F3002" s="1"/>
      <c r="G3002" s="192" t="s">
        <v>1842</v>
      </c>
      <c r="H3002" s="188">
        <v>42713</v>
      </c>
      <c r="I3002" s="1" t="s">
        <v>8199</v>
      </c>
      <c r="J3002" s="294" t="s">
        <v>59</v>
      </c>
      <c r="K3002" s="1" t="s">
        <v>36</v>
      </c>
      <c r="L3002" s="1" t="s">
        <v>20</v>
      </c>
      <c r="M3002" s="1" t="s">
        <v>21</v>
      </c>
      <c r="N3002" s="1" t="s">
        <v>11</v>
      </c>
      <c r="O3002" s="9">
        <v>2250</v>
      </c>
      <c r="P3002" s="9">
        <v>0</v>
      </c>
      <c r="Q3002" s="9">
        <v>2250</v>
      </c>
      <c r="R3002" s="6" t="s">
        <v>47</v>
      </c>
      <c r="S3002" s="5" t="s">
        <v>2725</v>
      </c>
      <c r="T3002" s="5" t="s">
        <v>1705</v>
      </c>
      <c r="U3002" s="5" t="s">
        <v>1883</v>
      </c>
      <c r="V3002" s="1" t="s">
        <v>7163</v>
      </c>
      <c r="W3002" s="1" t="s">
        <v>8200</v>
      </c>
      <c r="X3002" s="1" t="s">
        <v>8201</v>
      </c>
      <c r="Y3002" s="1" t="s">
        <v>8202</v>
      </c>
      <c r="Z3002" s="4">
        <v>42713</v>
      </c>
      <c r="AA3002" s="1" t="s">
        <v>45</v>
      </c>
      <c r="AB3002" s="1" t="s">
        <v>7079</v>
      </c>
      <c r="AC3002" s="1" t="s">
        <v>8203</v>
      </c>
      <c r="AD3002" s="8"/>
    </row>
    <row r="3003" spans="2:30" s="21" customFormat="1" outlineLevel="5" x14ac:dyDescent="0.25">
      <c r="B3003" s="1"/>
      <c r="C3003" s="1"/>
      <c r="D3003" s="1"/>
      <c r="E3003" s="1"/>
      <c r="F3003" s="1"/>
      <c r="G3003" s="192" t="s">
        <v>1842</v>
      </c>
      <c r="H3003" s="188">
        <v>42734</v>
      </c>
      <c r="I3003" s="1" t="s">
        <v>8207</v>
      </c>
      <c r="J3003" s="294" t="s">
        <v>59</v>
      </c>
      <c r="K3003" s="1" t="s">
        <v>36</v>
      </c>
      <c r="L3003" s="1" t="s">
        <v>20</v>
      </c>
      <c r="M3003" s="1" t="s">
        <v>21</v>
      </c>
      <c r="N3003" s="1" t="s">
        <v>11</v>
      </c>
      <c r="O3003" s="9">
        <v>19575</v>
      </c>
      <c r="P3003" s="9">
        <v>0</v>
      </c>
      <c r="Q3003" s="9">
        <v>19575</v>
      </c>
      <c r="R3003" s="6" t="s">
        <v>47</v>
      </c>
      <c r="S3003" s="5" t="s">
        <v>2725</v>
      </c>
      <c r="T3003" s="5" t="s">
        <v>1705</v>
      </c>
      <c r="U3003" s="5" t="s">
        <v>1883</v>
      </c>
      <c r="V3003" s="1" t="s">
        <v>7163</v>
      </c>
      <c r="W3003" s="1" t="s">
        <v>8208</v>
      </c>
      <c r="X3003" s="1" t="s">
        <v>1467</v>
      </c>
      <c r="Y3003" s="1" t="s">
        <v>1468</v>
      </c>
      <c r="Z3003" s="4">
        <v>42734</v>
      </c>
      <c r="AA3003" s="1" t="s">
        <v>45</v>
      </c>
      <c r="AB3003" s="1" t="s">
        <v>8209</v>
      </c>
      <c r="AC3003" s="1" t="s">
        <v>8210</v>
      </c>
      <c r="AD3003" s="8"/>
    </row>
    <row r="3004" spans="2:30" s="21" customFormat="1" outlineLevel="5" x14ac:dyDescent="0.25">
      <c r="B3004" s="1"/>
      <c r="C3004" s="1"/>
      <c r="D3004" s="1"/>
      <c r="E3004" s="1"/>
      <c r="F3004" s="1"/>
      <c r="G3004" s="192" t="s">
        <v>1842</v>
      </c>
      <c r="H3004" s="188">
        <v>42713</v>
      </c>
      <c r="I3004" s="1" t="s">
        <v>8211</v>
      </c>
      <c r="J3004" s="294" t="s">
        <v>59</v>
      </c>
      <c r="K3004" s="1" t="s">
        <v>36</v>
      </c>
      <c r="L3004" s="1" t="s">
        <v>20</v>
      </c>
      <c r="M3004" s="1" t="s">
        <v>21</v>
      </c>
      <c r="N3004" s="1" t="s">
        <v>11</v>
      </c>
      <c r="O3004" s="9">
        <v>14205</v>
      </c>
      <c r="P3004" s="9">
        <v>0</v>
      </c>
      <c r="Q3004" s="9">
        <v>14205</v>
      </c>
      <c r="R3004" s="6" t="s">
        <v>47</v>
      </c>
      <c r="S3004" s="5" t="s">
        <v>2725</v>
      </c>
      <c r="T3004" s="5" t="s">
        <v>1705</v>
      </c>
      <c r="U3004" s="5" t="s">
        <v>1883</v>
      </c>
      <c r="V3004" s="1" t="s">
        <v>7163</v>
      </c>
      <c r="W3004" s="1" t="s">
        <v>8212</v>
      </c>
      <c r="X3004" s="1" t="s">
        <v>5454</v>
      </c>
      <c r="Y3004" s="1" t="s">
        <v>5455</v>
      </c>
      <c r="Z3004" s="4">
        <v>42713</v>
      </c>
      <c r="AA3004" s="1" t="s">
        <v>45</v>
      </c>
      <c r="AB3004" s="1" t="s">
        <v>1804</v>
      </c>
      <c r="AC3004" s="1" t="s">
        <v>8213</v>
      </c>
      <c r="AD3004" s="8"/>
    </row>
    <row r="3005" spans="2:30" s="21" customFormat="1" outlineLevel="5" x14ac:dyDescent="0.25">
      <c r="B3005" s="1"/>
      <c r="C3005" s="1"/>
      <c r="D3005" s="1"/>
      <c r="E3005" s="1"/>
      <c r="F3005" s="1"/>
      <c r="G3005" s="192" t="s">
        <v>1842</v>
      </c>
      <c r="H3005" s="188">
        <v>42731</v>
      </c>
      <c r="I3005" s="1" t="s">
        <v>8214</v>
      </c>
      <c r="J3005" s="294" t="s">
        <v>59</v>
      </c>
      <c r="K3005" s="1" t="s">
        <v>36</v>
      </c>
      <c r="L3005" s="1" t="s">
        <v>20</v>
      </c>
      <c r="M3005" s="1" t="s">
        <v>21</v>
      </c>
      <c r="N3005" s="1" t="s">
        <v>11</v>
      </c>
      <c r="O3005" s="9">
        <v>30290</v>
      </c>
      <c r="P3005" s="9">
        <v>0</v>
      </c>
      <c r="Q3005" s="9">
        <v>30290</v>
      </c>
      <c r="R3005" s="6" t="s">
        <v>47</v>
      </c>
      <c r="S3005" s="5" t="s">
        <v>2725</v>
      </c>
      <c r="T3005" s="5" t="s">
        <v>1705</v>
      </c>
      <c r="U3005" s="5" t="s">
        <v>1883</v>
      </c>
      <c r="V3005" s="1" t="s">
        <v>7184</v>
      </c>
      <c r="W3005" s="1" t="s">
        <v>8215</v>
      </c>
      <c r="X3005" s="1" t="s">
        <v>2116</v>
      </c>
      <c r="Y3005" s="1" t="s">
        <v>2117</v>
      </c>
      <c r="Z3005" s="4">
        <v>42731</v>
      </c>
      <c r="AA3005" s="1" t="s">
        <v>45</v>
      </c>
      <c r="AB3005" s="1" t="s">
        <v>8108</v>
      </c>
      <c r="AC3005" s="1" t="s">
        <v>8216</v>
      </c>
      <c r="AD3005" s="8"/>
    </row>
    <row r="3006" spans="2:30" s="21" customFormat="1" outlineLevel="5" x14ac:dyDescent="0.25">
      <c r="B3006" s="1"/>
      <c r="C3006" s="1"/>
      <c r="D3006" s="1"/>
      <c r="E3006" s="1"/>
      <c r="F3006" s="1"/>
      <c r="G3006" s="192" t="s">
        <v>1842</v>
      </c>
      <c r="H3006" s="188">
        <v>42734</v>
      </c>
      <c r="I3006" s="1" t="s">
        <v>8217</v>
      </c>
      <c r="J3006" s="294" t="s">
        <v>59</v>
      </c>
      <c r="K3006" s="1" t="s">
        <v>36</v>
      </c>
      <c r="L3006" s="1" t="s">
        <v>20</v>
      </c>
      <c r="M3006" s="1" t="s">
        <v>21</v>
      </c>
      <c r="N3006" s="1" t="s">
        <v>11</v>
      </c>
      <c r="O3006" s="9">
        <v>1654</v>
      </c>
      <c r="P3006" s="9">
        <v>0</v>
      </c>
      <c r="Q3006" s="9">
        <v>1654</v>
      </c>
      <c r="R3006" s="6" t="s">
        <v>47</v>
      </c>
      <c r="S3006" s="5" t="s">
        <v>2725</v>
      </c>
      <c r="T3006" s="5" t="s">
        <v>1705</v>
      </c>
      <c r="U3006" s="5" t="s">
        <v>1883</v>
      </c>
      <c r="V3006" s="1" t="s">
        <v>56</v>
      </c>
      <c r="W3006" s="1" t="s">
        <v>8218</v>
      </c>
      <c r="X3006" s="1" t="s">
        <v>1467</v>
      </c>
      <c r="Y3006" s="1" t="s">
        <v>1468</v>
      </c>
      <c r="Z3006" s="4">
        <v>42734</v>
      </c>
      <c r="AA3006" s="1" t="s">
        <v>45</v>
      </c>
      <c r="AB3006" s="1" t="s">
        <v>8219</v>
      </c>
      <c r="AC3006" s="1"/>
      <c r="AD3006" s="8"/>
    </row>
    <row r="3007" spans="2:30" s="21" customFormat="1" outlineLevel="5" x14ac:dyDescent="0.25">
      <c r="B3007" s="1"/>
      <c r="C3007" s="1"/>
      <c r="D3007" s="1"/>
      <c r="E3007" s="1"/>
      <c r="F3007" s="1"/>
      <c r="G3007" s="192" t="s">
        <v>1842</v>
      </c>
      <c r="H3007" s="188">
        <v>42720</v>
      </c>
      <c r="I3007" s="1" t="s">
        <v>8230</v>
      </c>
      <c r="J3007" s="294" t="s">
        <v>59</v>
      </c>
      <c r="K3007" s="1" t="s">
        <v>36</v>
      </c>
      <c r="L3007" s="1" t="s">
        <v>20</v>
      </c>
      <c r="M3007" s="1" t="s">
        <v>21</v>
      </c>
      <c r="N3007" s="1" t="s">
        <v>11</v>
      </c>
      <c r="O3007" s="9">
        <v>54060</v>
      </c>
      <c r="P3007" s="9">
        <v>0</v>
      </c>
      <c r="Q3007" s="9">
        <v>54060</v>
      </c>
      <c r="R3007" s="6" t="s">
        <v>47</v>
      </c>
      <c r="S3007" s="5" t="s">
        <v>2725</v>
      </c>
      <c r="T3007" s="5" t="s">
        <v>1705</v>
      </c>
      <c r="U3007" s="5" t="s">
        <v>1883</v>
      </c>
      <c r="V3007" s="1" t="s">
        <v>56</v>
      </c>
      <c r="W3007" s="1" t="s">
        <v>8231</v>
      </c>
      <c r="X3007" s="1" t="s">
        <v>1716</v>
      </c>
      <c r="Y3007" s="1" t="s">
        <v>1717</v>
      </c>
      <c r="Z3007" s="4">
        <v>42720</v>
      </c>
      <c r="AA3007" s="1" t="s">
        <v>45</v>
      </c>
      <c r="AB3007" s="1" t="s">
        <v>8232</v>
      </c>
      <c r="AC3007" s="1" t="s">
        <v>8233</v>
      </c>
      <c r="AD3007" s="8"/>
    </row>
    <row r="3008" spans="2:30" s="21" customFormat="1" outlineLevel="5" x14ac:dyDescent="0.25">
      <c r="B3008" s="1"/>
      <c r="C3008" s="1"/>
      <c r="D3008" s="1"/>
      <c r="E3008" s="1"/>
      <c r="F3008" s="1"/>
      <c r="G3008" s="192" t="s">
        <v>1842</v>
      </c>
      <c r="H3008" s="188">
        <v>42734</v>
      </c>
      <c r="I3008" s="1" t="s">
        <v>8281</v>
      </c>
      <c r="J3008" s="294" t="s">
        <v>59</v>
      </c>
      <c r="K3008" s="1" t="s">
        <v>36</v>
      </c>
      <c r="L3008" s="1" t="s">
        <v>20</v>
      </c>
      <c r="M3008" s="1" t="s">
        <v>21</v>
      </c>
      <c r="N3008" s="1" t="s">
        <v>11</v>
      </c>
      <c r="O3008" s="9">
        <v>3718</v>
      </c>
      <c r="P3008" s="9">
        <v>0</v>
      </c>
      <c r="Q3008" s="9">
        <v>3718</v>
      </c>
      <c r="R3008" s="6" t="s">
        <v>47</v>
      </c>
      <c r="S3008" s="5" t="s">
        <v>2725</v>
      </c>
      <c r="T3008" s="5" t="s">
        <v>1705</v>
      </c>
      <c r="U3008" s="5" t="s">
        <v>1883</v>
      </c>
      <c r="V3008" s="1" t="s">
        <v>56</v>
      </c>
      <c r="W3008" s="1" t="s">
        <v>8282</v>
      </c>
      <c r="X3008" s="1" t="s">
        <v>1462</v>
      </c>
      <c r="Y3008" s="1" t="s">
        <v>1463</v>
      </c>
      <c r="Z3008" s="4">
        <v>42734</v>
      </c>
      <c r="AA3008" s="1" t="s">
        <v>45</v>
      </c>
      <c r="AB3008" s="1" t="s">
        <v>8283</v>
      </c>
      <c r="AC3008" s="1"/>
      <c r="AD3008" s="8"/>
    </row>
    <row r="3009" spans="2:30" s="21" customFormat="1" outlineLevel="5" x14ac:dyDescent="0.25">
      <c r="B3009" s="1"/>
      <c r="C3009" s="1"/>
      <c r="D3009" s="1"/>
      <c r="E3009" s="1"/>
      <c r="F3009" s="1"/>
      <c r="G3009" s="192" t="s">
        <v>1842</v>
      </c>
      <c r="H3009" s="188">
        <v>42733</v>
      </c>
      <c r="I3009" s="1" t="s">
        <v>8293</v>
      </c>
      <c r="J3009" s="294" t="s">
        <v>59</v>
      </c>
      <c r="K3009" s="1" t="s">
        <v>36</v>
      </c>
      <c r="L3009" s="1" t="s">
        <v>20</v>
      </c>
      <c r="M3009" s="1" t="s">
        <v>21</v>
      </c>
      <c r="N3009" s="1" t="s">
        <v>11</v>
      </c>
      <c r="O3009" s="9">
        <v>289</v>
      </c>
      <c r="P3009" s="9">
        <v>0</v>
      </c>
      <c r="Q3009" s="9">
        <v>289</v>
      </c>
      <c r="R3009" s="6" t="s">
        <v>47</v>
      </c>
      <c r="S3009" s="5" t="s">
        <v>32</v>
      </c>
      <c r="T3009" s="5" t="s">
        <v>1705</v>
      </c>
      <c r="U3009" s="5" t="s">
        <v>1883</v>
      </c>
      <c r="V3009" s="1" t="s">
        <v>56</v>
      </c>
      <c r="W3009" s="1" t="s">
        <v>8294</v>
      </c>
      <c r="X3009" s="1" t="s">
        <v>1460</v>
      </c>
      <c r="Y3009" s="1" t="s">
        <v>1461</v>
      </c>
      <c r="Z3009" s="4">
        <v>42733</v>
      </c>
      <c r="AA3009" s="1" t="s">
        <v>45</v>
      </c>
      <c r="AB3009" s="1" t="s">
        <v>8295</v>
      </c>
      <c r="AC3009" s="1" t="s">
        <v>8296</v>
      </c>
      <c r="AD3009" s="8"/>
    </row>
    <row r="3010" spans="2:30" s="21" customFormat="1" outlineLevel="5" x14ac:dyDescent="0.25">
      <c r="B3010" s="1"/>
      <c r="C3010" s="1"/>
      <c r="D3010" s="1"/>
      <c r="E3010" s="1"/>
      <c r="F3010" s="1"/>
      <c r="G3010" s="192" t="s">
        <v>1842</v>
      </c>
      <c r="H3010" s="188">
        <v>42735</v>
      </c>
      <c r="I3010" s="1" t="s">
        <v>8308</v>
      </c>
      <c r="J3010" s="294" t="s">
        <v>59</v>
      </c>
      <c r="K3010" s="1" t="s">
        <v>36</v>
      </c>
      <c r="L3010" s="1" t="s">
        <v>20</v>
      </c>
      <c r="M3010" s="1" t="s">
        <v>21</v>
      </c>
      <c r="N3010" s="1" t="s">
        <v>11</v>
      </c>
      <c r="O3010" s="9">
        <v>6034</v>
      </c>
      <c r="P3010" s="9">
        <v>0</v>
      </c>
      <c r="Q3010" s="9">
        <v>6034</v>
      </c>
      <c r="R3010" s="6" t="s">
        <v>47</v>
      </c>
      <c r="S3010" s="5" t="s">
        <v>2725</v>
      </c>
      <c r="T3010" s="5" t="s">
        <v>1705</v>
      </c>
      <c r="U3010" s="5" t="s">
        <v>1883</v>
      </c>
      <c r="V3010" s="1" t="s">
        <v>56</v>
      </c>
      <c r="W3010" s="1" t="s">
        <v>8309</v>
      </c>
      <c r="X3010" s="1" t="s">
        <v>1683</v>
      </c>
      <c r="Y3010" s="1" t="s">
        <v>1684</v>
      </c>
      <c r="Z3010" s="4">
        <v>42735</v>
      </c>
      <c r="AA3010" s="1" t="s">
        <v>45</v>
      </c>
      <c r="AB3010" s="1" t="s">
        <v>8310</v>
      </c>
      <c r="AC3010" s="1" t="s">
        <v>8311</v>
      </c>
      <c r="AD3010" s="8"/>
    </row>
    <row r="3011" spans="2:30" s="21" customFormat="1" outlineLevel="5" x14ac:dyDescent="0.25">
      <c r="B3011" s="1"/>
      <c r="C3011" s="1"/>
      <c r="D3011" s="1"/>
      <c r="E3011" s="1"/>
      <c r="F3011" s="1"/>
      <c r="G3011" s="192" t="s">
        <v>1842</v>
      </c>
      <c r="H3011" s="188">
        <v>42734</v>
      </c>
      <c r="I3011" s="1" t="s">
        <v>8312</v>
      </c>
      <c r="J3011" s="294" t="s">
        <v>59</v>
      </c>
      <c r="K3011" s="1" t="s">
        <v>36</v>
      </c>
      <c r="L3011" s="1" t="s">
        <v>20</v>
      </c>
      <c r="M3011" s="1" t="s">
        <v>21</v>
      </c>
      <c r="N3011" s="1" t="s">
        <v>11</v>
      </c>
      <c r="O3011" s="9">
        <v>958.75</v>
      </c>
      <c r="P3011" s="9">
        <v>0</v>
      </c>
      <c r="Q3011" s="9">
        <v>958.75</v>
      </c>
      <c r="R3011" s="6" t="s">
        <v>47</v>
      </c>
      <c r="S3011" s="5" t="s">
        <v>2725</v>
      </c>
      <c r="T3011" s="5" t="s">
        <v>1705</v>
      </c>
      <c r="U3011" s="5" t="s">
        <v>1883</v>
      </c>
      <c r="V3011" s="1" t="s">
        <v>56</v>
      </c>
      <c r="W3011" s="1" t="s">
        <v>8313</v>
      </c>
      <c r="X3011" s="1" t="s">
        <v>7631</v>
      </c>
      <c r="Y3011" s="1" t="s">
        <v>7632</v>
      </c>
      <c r="Z3011" s="4">
        <v>42734</v>
      </c>
      <c r="AA3011" s="1" t="s">
        <v>45</v>
      </c>
      <c r="AB3011" s="1" t="s">
        <v>8314</v>
      </c>
      <c r="AC3011" s="1" t="s">
        <v>8315</v>
      </c>
      <c r="AD3011" s="8"/>
    </row>
    <row r="3012" spans="2:30" s="21" customFormat="1" outlineLevel="5" x14ac:dyDescent="0.25">
      <c r="B3012" s="1"/>
      <c r="C3012" s="1"/>
      <c r="D3012" s="1"/>
      <c r="E3012" s="1"/>
      <c r="F3012" s="1"/>
      <c r="G3012" s="192" t="s">
        <v>1842</v>
      </c>
      <c r="H3012" s="188">
        <v>42734</v>
      </c>
      <c r="I3012" s="1" t="s">
        <v>8319</v>
      </c>
      <c r="J3012" s="294" t="s">
        <v>59</v>
      </c>
      <c r="K3012" s="1" t="s">
        <v>36</v>
      </c>
      <c r="L3012" s="1" t="s">
        <v>20</v>
      </c>
      <c r="M3012" s="1" t="s">
        <v>21</v>
      </c>
      <c r="N3012" s="1" t="s">
        <v>11</v>
      </c>
      <c r="O3012" s="9">
        <v>2907.5</v>
      </c>
      <c r="P3012" s="9">
        <v>0</v>
      </c>
      <c r="Q3012" s="9">
        <v>2907.5</v>
      </c>
      <c r="R3012" s="6" t="s">
        <v>47</v>
      </c>
      <c r="S3012" s="5" t="s">
        <v>2725</v>
      </c>
      <c r="T3012" s="5" t="s">
        <v>1705</v>
      </c>
      <c r="U3012" s="5" t="s">
        <v>1883</v>
      </c>
      <c r="V3012" s="1" t="s">
        <v>56</v>
      </c>
      <c r="W3012" s="1" t="s">
        <v>8320</v>
      </c>
      <c r="X3012" s="1" t="s">
        <v>2116</v>
      </c>
      <c r="Y3012" s="1" t="s">
        <v>2117</v>
      </c>
      <c r="Z3012" s="4">
        <v>42734</v>
      </c>
      <c r="AA3012" s="1" t="s">
        <v>45</v>
      </c>
      <c r="AB3012" s="1" t="s">
        <v>8321</v>
      </c>
      <c r="AC3012" s="1" t="s">
        <v>8322</v>
      </c>
      <c r="AD3012" s="8"/>
    </row>
    <row r="3013" spans="2:30" s="21" customFormat="1" outlineLevel="5" x14ac:dyDescent="0.25">
      <c r="B3013" s="1"/>
      <c r="C3013" s="1"/>
      <c r="D3013" s="1"/>
      <c r="E3013" s="1"/>
      <c r="F3013" s="1"/>
      <c r="G3013" s="192" t="s">
        <v>1842</v>
      </c>
      <c r="H3013" s="188">
        <v>42410</v>
      </c>
      <c r="I3013" s="1" t="s">
        <v>2369</v>
      </c>
      <c r="J3013" s="294" t="s">
        <v>63</v>
      </c>
      <c r="K3013" s="1" t="s">
        <v>36</v>
      </c>
      <c r="L3013" s="1" t="s">
        <v>20</v>
      </c>
      <c r="M3013" s="1" t="s">
        <v>21</v>
      </c>
      <c r="N3013" s="1" t="s">
        <v>11</v>
      </c>
      <c r="O3013" s="9">
        <v>7015.73</v>
      </c>
      <c r="P3013" s="9">
        <v>0</v>
      </c>
      <c r="Q3013" s="9">
        <v>7015.73</v>
      </c>
      <c r="R3013" s="6" t="s">
        <v>47</v>
      </c>
      <c r="S3013" s="5" t="s">
        <v>32</v>
      </c>
      <c r="T3013" s="5" t="s">
        <v>1705</v>
      </c>
      <c r="U3013" s="5" t="s">
        <v>1883</v>
      </c>
      <c r="V3013" s="1" t="s">
        <v>35</v>
      </c>
      <c r="W3013" s="1" t="s">
        <v>2370</v>
      </c>
      <c r="X3013" s="1" t="s">
        <v>1658</v>
      </c>
      <c r="Y3013" s="1" t="s">
        <v>1659</v>
      </c>
      <c r="Z3013" s="4">
        <v>42410</v>
      </c>
      <c r="AA3013" s="1" t="s">
        <v>35</v>
      </c>
      <c r="AB3013" s="1" t="s">
        <v>2371</v>
      </c>
      <c r="AC3013" s="1" t="s">
        <v>2372</v>
      </c>
      <c r="AD3013" s="8"/>
    </row>
    <row r="3014" spans="2:30" s="21" customFormat="1" outlineLevel="5" x14ac:dyDescent="0.25">
      <c r="B3014" s="1"/>
      <c r="C3014" s="1"/>
      <c r="D3014" s="1"/>
      <c r="E3014" s="1"/>
      <c r="F3014" s="1"/>
      <c r="G3014" s="192" t="s">
        <v>1842</v>
      </c>
      <c r="H3014" s="188">
        <v>42426</v>
      </c>
      <c r="I3014" s="1" t="s">
        <v>70</v>
      </c>
      <c r="J3014" s="294" t="s">
        <v>63</v>
      </c>
      <c r="K3014" s="1" t="s">
        <v>36</v>
      </c>
      <c r="L3014" s="1" t="s">
        <v>20</v>
      </c>
      <c r="M3014" s="1" t="s">
        <v>21</v>
      </c>
      <c r="N3014" s="1" t="s">
        <v>11</v>
      </c>
      <c r="O3014" s="9">
        <v>3535</v>
      </c>
      <c r="P3014" s="9">
        <v>0</v>
      </c>
      <c r="Q3014" s="9">
        <v>3535</v>
      </c>
      <c r="R3014" s="6" t="s">
        <v>47</v>
      </c>
      <c r="S3014" s="5" t="s">
        <v>32</v>
      </c>
      <c r="T3014" s="5" t="s">
        <v>1705</v>
      </c>
      <c r="U3014" s="5" t="s">
        <v>1883</v>
      </c>
      <c r="V3014" s="1" t="s">
        <v>35</v>
      </c>
      <c r="W3014" s="1" t="s">
        <v>2375</v>
      </c>
      <c r="X3014" s="1" t="s">
        <v>1769</v>
      </c>
      <c r="Y3014" s="1" t="s">
        <v>1770</v>
      </c>
      <c r="Z3014" s="4">
        <v>42426</v>
      </c>
      <c r="AA3014" s="1" t="s">
        <v>45</v>
      </c>
      <c r="AB3014" s="1" t="s">
        <v>2376</v>
      </c>
      <c r="AC3014" s="1" t="s">
        <v>2377</v>
      </c>
      <c r="AD3014" s="8"/>
    </row>
    <row r="3015" spans="2:30" s="21" customFormat="1" outlineLevel="5" x14ac:dyDescent="0.25">
      <c r="B3015" s="1"/>
      <c r="C3015" s="1"/>
      <c r="D3015" s="1"/>
      <c r="E3015" s="1"/>
      <c r="F3015" s="1"/>
      <c r="G3015" s="192" t="s">
        <v>1842</v>
      </c>
      <c r="H3015" s="188">
        <v>42473</v>
      </c>
      <c r="I3015" s="1" t="s">
        <v>3415</v>
      </c>
      <c r="J3015" s="294" t="s">
        <v>63</v>
      </c>
      <c r="K3015" s="1" t="s">
        <v>36</v>
      </c>
      <c r="L3015" s="1" t="s">
        <v>20</v>
      </c>
      <c r="M3015" s="1" t="s">
        <v>21</v>
      </c>
      <c r="N3015" s="1" t="s">
        <v>11</v>
      </c>
      <c r="O3015" s="9">
        <v>22770</v>
      </c>
      <c r="P3015" s="9">
        <v>0</v>
      </c>
      <c r="Q3015" s="9">
        <v>22770</v>
      </c>
      <c r="R3015" s="6" t="s">
        <v>47</v>
      </c>
      <c r="S3015" s="5" t="s">
        <v>32</v>
      </c>
      <c r="T3015" s="5" t="s">
        <v>1705</v>
      </c>
      <c r="U3015" s="5" t="s">
        <v>1883</v>
      </c>
      <c r="V3015" s="1" t="s">
        <v>35</v>
      </c>
      <c r="W3015" s="1" t="s">
        <v>2085</v>
      </c>
      <c r="X3015" s="1" t="s">
        <v>1808</v>
      </c>
      <c r="Y3015" s="1" t="s">
        <v>1809</v>
      </c>
      <c r="Z3015" s="4">
        <v>42473</v>
      </c>
      <c r="AA3015" s="1" t="s">
        <v>45</v>
      </c>
      <c r="AB3015" s="1" t="s">
        <v>1765</v>
      </c>
      <c r="AC3015" s="1" t="s">
        <v>3416</v>
      </c>
      <c r="AD3015" s="8"/>
    </row>
    <row r="3016" spans="2:30" s="21" customFormat="1" outlineLevel="5" x14ac:dyDescent="0.25">
      <c r="B3016" s="1"/>
      <c r="C3016" s="1"/>
      <c r="D3016" s="1"/>
      <c r="E3016" s="1"/>
      <c r="F3016" s="1"/>
      <c r="G3016" s="192" t="s">
        <v>1842</v>
      </c>
      <c r="H3016" s="188">
        <v>42489</v>
      </c>
      <c r="I3016" s="1" t="s">
        <v>3445</v>
      </c>
      <c r="J3016" s="294" t="s">
        <v>63</v>
      </c>
      <c r="K3016" s="1" t="s">
        <v>36</v>
      </c>
      <c r="L3016" s="1" t="s">
        <v>20</v>
      </c>
      <c r="M3016" s="1" t="s">
        <v>21</v>
      </c>
      <c r="N3016" s="1" t="s">
        <v>11</v>
      </c>
      <c r="O3016" s="9">
        <v>2275</v>
      </c>
      <c r="P3016" s="9">
        <v>0</v>
      </c>
      <c r="Q3016" s="9">
        <v>2275</v>
      </c>
      <c r="R3016" s="6" t="s">
        <v>47</v>
      </c>
      <c r="S3016" s="5" t="s">
        <v>32</v>
      </c>
      <c r="T3016" s="5" t="s">
        <v>1705</v>
      </c>
      <c r="U3016" s="5" t="s">
        <v>1883</v>
      </c>
      <c r="V3016" s="1" t="s">
        <v>35</v>
      </c>
      <c r="W3016" s="1" t="s">
        <v>3446</v>
      </c>
      <c r="X3016" s="1" t="s">
        <v>1520</v>
      </c>
      <c r="Y3016" s="1" t="s">
        <v>1521</v>
      </c>
      <c r="Z3016" s="4">
        <v>42489</v>
      </c>
      <c r="AA3016" s="1" t="s">
        <v>1472</v>
      </c>
      <c r="AB3016" s="1" t="s">
        <v>3447</v>
      </c>
      <c r="AC3016" s="1" t="s">
        <v>3448</v>
      </c>
      <c r="AD3016" s="8"/>
    </row>
    <row r="3017" spans="2:30" s="21" customFormat="1" outlineLevel="5" x14ac:dyDescent="0.25">
      <c r="B3017" s="1"/>
      <c r="C3017" s="1"/>
      <c r="D3017" s="1"/>
      <c r="E3017" s="1"/>
      <c r="F3017" s="1"/>
      <c r="G3017" s="192" t="s">
        <v>1842</v>
      </c>
      <c r="H3017" s="188">
        <v>42529</v>
      </c>
      <c r="I3017" s="1" t="s">
        <v>3204</v>
      </c>
      <c r="J3017" s="294" t="s">
        <v>63</v>
      </c>
      <c r="K3017" s="1" t="s">
        <v>33</v>
      </c>
      <c r="L3017" s="1" t="s">
        <v>34</v>
      </c>
      <c r="M3017" s="1" t="s">
        <v>21</v>
      </c>
      <c r="N3017" s="1" t="s">
        <v>11</v>
      </c>
      <c r="O3017" s="9">
        <v>1897.5</v>
      </c>
      <c r="P3017" s="9">
        <v>0</v>
      </c>
      <c r="Q3017" s="9">
        <v>1897.5</v>
      </c>
      <c r="R3017" s="6" t="s">
        <v>61</v>
      </c>
      <c r="S3017" s="5" t="s">
        <v>32</v>
      </c>
      <c r="T3017" s="5" t="s">
        <v>1705</v>
      </c>
      <c r="U3017" s="5" t="s">
        <v>1883</v>
      </c>
      <c r="V3017" s="1" t="s">
        <v>1638</v>
      </c>
      <c r="W3017" s="1" t="s">
        <v>3205</v>
      </c>
      <c r="X3017" s="1"/>
      <c r="Y3017" s="1"/>
      <c r="Z3017" s="4">
        <v>42529</v>
      </c>
      <c r="AA3017" s="1" t="s">
        <v>26</v>
      </c>
      <c r="AB3017" s="1" t="s">
        <v>3206</v>
      </c>
      <c r="AC3017" s="1" t="s">
        <v>3207</v>
      </c>
      <c r="AD3017" s="8"/>
    </row>
    <row r="3018" spans="2:30" s="21" customFormat="1" outlineLevel="5" x14ac:dyDescent="0.25">
      <c r="B3018" s="1"/>
      <c r="C3018" s="1"/>
      <c r="D3018" s="1"/>
      <c r="E3018" s="1"/>
      <c r="F3018" s="1"/>
      <c r="G3018" s="192" t="s">
        <v>1842</v>
      </c>
      <c r="H3018" s="188">
        <v>42544</v>
      </c>
      <c r="I3018" s="1" t="s">
        <v>1578</v>
      </c>
      <c r="J3018" s="294" t="s">
        <v>63</v>
      </c>
      <c r="K3018" s="1" t="s">
        <v>36</v>
      </c>
      <c r="L3018" s="1" t="s">
        <v>20</v>
      </c>
      <c r="M3018" s="1" t="s">
        <v>21</v>
      </c>
      <c r="N3018" s="1" t="s">
        <v>11</v>
      </c>
      <c r="O3018" s="9">
        <v>2240</v>
      </c>
      <c r="P3018" s="9">
        <v>0</v>
      </c>
      <c r="Q3018" s="9">
        <v>2240</v>
      </c>
      <c r="R3018" s="6" t="s">
        <v>47</v>
      </c>
      <c r="S3018" s="5" t="s">
        <v>32</v>
      </c>
      <c r="T3018" s="5" t="s">
        <v>1705</v>
      </c>
      <c r="U3018" s="5" t="s">
        <v>1883</v>
      </c>
      <c r="V3018" s="1" t="s">
        <v>35</v>
      </c>
      <c r="W3018" s="1" t="s">
        <v>3503</v>
      </c>
      <c r="X3018" s="1" t="s">
        <v>1769</v>
      </c>
      <c r="Y3018" s="1" t="s">
        <v>1770</v>
      </c>
      <c r="Z3018" s="4">
        <v>42544</v>
      </c>
      <c r="AA3018" s="1" t="s">
        <v>45</v>
      </c>
      <c r="AB3018" s="1" t="s">
        <v>1783</v>
      </c>
      <c r="AC3018" s="1" t="s">
        <v>3504</v>
      </c>
      <c r="AD3018" s="8"/>
    </row>
    <row r="3019" spans="2:30" s="21" customFormat="1" outlineLevel="5" x14ac:dyDescent="0.25">
      <c r="B3019" s="1"/>
      <c r="C3019" s="1"/>
      <c r="D3019" s="1"/>
      <c r="E3019" s="1"/>
      <c r="F3019" s="1"/>
      <c r="G3019" s="192" t="s">
        <v>1842</v>
      </c>
      <c r="H3019" s="188">
        <v>42527</v>
      </c>
      <c r="I3019" s="1" t="s">
        <v>3518</v>
      </c>
      <c r="J3019" s="294" t="s">
        <v>63</v>
      </c>
      <c r="K3019" s="1" t="s">
        <v>36</v>
      </c>
      <c r="L3019" s="1" t="s">
        <v>20</v>
      </c>
      <c r="M3019" s="1" t="s">
        <v>21</v>
      </c>
      <c r="N3019" s="1" t="s">
        <v>11</v>
      </c>
      <c r="O3019" s="9">
        <v>500</v>
      </c>
      <c r="P3019" s="9">
        <v>0</v>
      </c>
      <c r="Q3019" s="9">
        <v>500</v>
      </c>
      <c r="R3019" s="6" t="s">
        <v>47</v>
      </c>
      <c r="S3019" s="5" t="s">
        <v>32</v>
      </c>
      <c r="T3019" s="5" t="s">
        <v>1705</v>
      </c>
      <c r="U3019" s="5" t="s">
        <v>1883</v>
      </c>
      <c r="V3019" s="1" t="s">
        <v>35</v>
      </c>
      <c r="W3019" s="1" t="s">
        <v>3519</v>
      </c>
      <c r="X3019" s="1" t="s">
        <v>1815</v>
      </c>
      <c r="Y3019" s="1" t="s">
        <v>1816</v>
      </c>
      <c r="Z3019" s="4">
        <v>42527</v>
      </c>
      <c r="AA3019" s="1" t="s">
        <v>1472</v>
      </c>
      <c r="AB3019" s="1" t="s">
        <v>3520</v>
      </c>
      <c r="AC3019" s="1" t="s">
        <v>3521</v>
      </c>
      <c r="AD3019" s="8"/>
    </row>
    <row r="3020" spans="2:30" s="21" customFormat="1" outlineLevel="5" x14ac:dyDescent="0.25">
      <c r="B3020" s="1"/>
      <c r="C3020" s="1"/>
      <c r="D3020" s="1"/>
      <c r="E3020" s="1"/>
      <c r="F3020" s="1"/>
      <c r="G3020" s="192" t="s">
        <v>1842</v>
      </c>
      <c r="H3020" s="188">
        <v>42548</v>
      </c>
      <c r="I3020" s="1" t="s">
        <v>3407</v>
      </c>
      <c r="J3020" s="294" t="s">
        <v>63</v>
      </c>
      <c r="K3020" s="1" t="s">
        <v>36</v>
      </c>
      <c r="L3020" s="1" t="s">
        <v>20</v>
      </c>
      <c r="M3020" s="1" t="s">
        <v>21</v>
      </c>
      <c r="N3020" s="1" t="s">
        <v>11</v>
      </c>
      <c r="O3020" s="9">
        <v>1436</v>
      </c>
      <c r="P3020" s="9">
        <v>0</v>
      </c>
      <c r="Q3020" s="9">
        <v>1436</v>
      </c>
      <c r="R3020" s="6" t="s">
        <v>1742</v>
      </c>
      <c r="S3020" s="5" t="s">
        <v>32</v>
      </c>
      <c r="T3020" s="5" t="s">
        <v>1705</v>
      </c>
      <c r="U3020" s="5" t="s">
        <v>1883</v>
      </c>
      <c r="V3020" s="1" t="s">
        <v>1638</v>
      </c>
      <c r="W3020" s="1" t="s">
        <v>3408</v>
      </c>
      <c r="X3020" s="1"/>
      <c r="Y3020" s="1"/>
      <c r="Z3020" s="4">
        <v>42548</v>
      </c>
      <c r="AA3020" s="1" t="s">
        <v>26</v>
      </c>
      <c r="AB3020" s="1" t="s">
        <v>3408</v>
      </c>
      <c r="AC3020" s="1" t="s">
        <v>3409</v>
      </c>
      <c r="AD3020" s="8"/>
    </row>
    <row r="3021" spans="2:30" s="21" customFormat="1" outlineLevel="5" x14ac:dyDescent="0.25">
      <c r="B3021" s="1"/>
      <c r="C3021" s="1"/>
      <c r="D3021" s="1"/>
      <c r="E3021" s="1"/>
      <c r="F3021" s="1"/>
      <c r="G3021" s="192" t="s">
        <v>1842</v>
      </c>
      <c r="H3021" s="188">
        <v>42559</v>
      </c>
      <c r="I3021" s="1" t="s">
        <v>5506</v>
      </c>
      <c r="J3021" s="294" t="s">
        <v>63</v>
      </c>
      <c r="K3021" s="1" t="s">
        <v>36</v>
      </c>
      <c r="L3021" s="1" t="s">
        <v>20</v>
      </c>
      <c r="M3021" s="1" t="s">
        <v>21</v>
      </c>
      <c r="N3021" s="1" t="s">
        <v>11</v>
      </c>
      <c r="O3021" s="9">
        <v>1000</v>
      </c>
      <c r="P3021" s="9">
        <v>0</v>
      </c>
      <c r="Q3021" s="9">
        <v>1000</v>
      </c>
      <c r="R3021" s="6" t="s">
        <v>47</v>
      </c>
      <c r="S3021" s="5" t="s">
        <v>32</v>
      </c>
      <c r="T3021" s="5" t="s">
        <v>1705</v>
      </c>
      <c r="U3021" s="5" t="s">
        <v>1883</v>
      </c>
      <c r="V3021" s="1" t="s">
        <v>35</v>
      </c>
      <c r="W3021" s="1" t="s">
        <v>5507</v>
      </c>
      <c r="X3021" s="1" t="s">
        <v>5508</v>
      </c>
      <c r="Y3021" s="1" t="s">
        <v>5509</v>
      </c>
      <c r="Z3021" s="4">
        <v>42559</v>
      </c>
      <c r="AA3021" s="1" t="s">
        <v>45</v>
      </c>
      <c r="AB3021" s="1" t="s">
        <v>5510</v>
      </c>
      <c r="AC3021" s="1" t="s">
        <v>5511</v>
      </c>
      <c r="AD3021" s="8"/>
    </row>
    <row r="3022" spans="2:30" s="21" customFormat="1" outlineLevel="5" x14ac:dyDescent="0.25">
      <c r="B3022" s="1"/>
      <c r="C3022" s="1"/>
      <c r="D3022" s="1"/>
      <c r="E3022" s="1"/>
      <c r="F3022" s="1"/>
      <c r="G3022" s="192" t="s">
        <v>1842</v>
      </c>
      <c r="H3022" s="188">
        <v>42563</v>
      </c>
      <c r="I3022" s="1" t="s">
        <v>5545</v>
      </c>
      <c r="J3022" s="294" t="s">
        <v>63</v>
      </c>
      <c r="K3022" s="1" t="s">
        <v>36</v>
      </c>
      <c r="L3022" s="1" t="s">
        <v>20</v>
      </c>
      <c r="M3022" s="1" t="s">
        <v>21</v>
      </c>
      <c r="N3022" s="1" t="s">
        <v>11</v>
      </c>
      <c r="O3022" s="9">
        <v>1105.5</v>
      </c>
      <c r="P3022" s="9">
        <v>0</v>
      </c>
      <c r="Q3022" s="9">
        <v>1105.5</v>
      </c>
      <c r="R3022" s="6" t="s">
        <v>47</v>
      </c>
      <c r="S3022" s="5" t="s">
        <v>2725</v>
      </c>
      <c r="T3022" s="5" t="s">
        <v>1705</v>
      </c>
      <c r="U3022" s="5" t="s">
        <v>1883</v>
      </c>
      <c r="V3022" s="1" t="s">
        <v>35</v>
      </c>
      <c r="W3022" s="1" t="s">
        <v>5546</v>
      </c>
      <c r="X3022" s="1" t="s">
        <v>1658</v>
      </c>
      <c r="Y3022" s="1" t="s">
        <v>1659</v>
      </c>
      <c r="Z3022" s="4">
        <v>42563</v>
      </c>
      <c r="AA3022" s="1" t="s">
        <v>1657</v>
      </c>
      <c r="AB3022" s="1" t="s">
        <v>5547</v>
      </c>
      <c r="AC3022" s="1" t="s">
        <v>5548</v>
      </c>
      <c r="AD3022" s="8"/>
    </row>
    <row r="3023" spans="2:30" s="21" customFormat="1" ht="15" customHeight="1" outlineLevel="5" x14ac:dyDescent="0.25">
      <c r="B3023" s="1"/>
      <c r="C3023" s="1"/>
      <c r="D3023" s="1"/>
      <c r="E3023" s="1"/>
      <c r="F3023" s="1"/>
      <c r="G3023" s="192" t="s">
        <v>1842</v>
      </c>
      <c r="H3023" s="188">
        <v>42564</v>
      </c>
      <c r="I3023" s="1" t="s">
        <v>5545</v>
      </c>
      <c r="J3023" s="294" t="s">
        <v>63</v>
      </c>
      <c r="K3023" s="1" t="s">
        <v>53</v>
      </c>
      <c r="L3023" s="1" t="s">
        <v>60</v>
      </c>
      <c r="M3023" s="1" t="s">
        <v>20</v>
      </c>
      <c r="N3023" s="1" t="s">
        <v>54</v>
      </c>
      <c r="O3023" s="9">
        <v>0</v>
      </c>
      <c r="P3023" s="9">
        <v>1105.5</v>
      </c>
      <c r="Q3023" s="9">
        <v>-1105.5</v>
      </c>
      <c r="R3023" s="6" t="s">
        <v>47</v>
      </c>
      <c r="S3023" s="5" t="s">
        <v>2725</v>
      </c>
      <c r="T3023" s="5" t="s">
        <v>1705</v>
      </c>
      <c r="U3023" s="5" t="s">
        <v>1883</v>
      </c>
      <c r="V3023" s="1" t="s">
        <v>35</v>
      </c>
      <c r="W3023" s="1" t="s">
        <v>5546</v>
      </c>
      <c r="X3023" s="1" t="s">
        <v>1658</v>
      </c>
      <c r="Y3023" s="1" t="s">
        <v>1659</v>
      </c>
      <c r="Z3023" s="4">
        <v>42564</v>
      </c>
      <c r="AA3023" s="1" t="s">
        <v>55</v>
      </c>
      <c r="AB3023" s="1" t="s">
        <v>5579</v>
      </c>
      <c r="AC3023" s="1" t="s">
        <v>5548</v>
      </c>
      <c r="AD3023" s="8" t="s">
        <v>5580</v>
      </c>
    </row>
    <row r="3024" spans="2:30" s="21" customFormat="1" outlineLevel="5" x14ac:dyDescent="0.25">
      <c r="B3024" s="1"/>
      <c r="C3024" s="1"/>
      <c r="D3024" s="1"/>
      <c r="E3024" s="1"/>
      <c r="F3024" s="1"/>
      <c r="G3024" s="192" t="s">
        <v>1842</v>
      </c>
      <c r="H3024" s="188">
        <v>42593</v>
      </c>
      <c r="I3024" s="1" t="s">
        <v>5588</v>
      </c>
      <c r="J3024" s="294" t="s">
        <v>63</v>
      </c>
      <c r="K3024" s="1" t="s">
        <v>36</v>
      </c>
      <c r="L3024" s="1" t="s">
        <v>20</v>
      </c>
      <c r="M3024" s="1" t="s">
        <v>21</v>
      </c>
      <c r="N3024" s="1" t="s">
        <v>11</v>
      </c>
      <c r="O3024" s="9">
        <v>3732</v>
      </c>
      <c r="P3024" s="9">
        <v>0</v>
      </c>
      <c r="Q3024" s="9">
        <v>3732</v>
      </c>
      <c r="R3024" s="6" t="s">
        <v>47</v>
      </c>
      <c r="S3024" s="5" t="s">
        <v>2725</v>
      </c>
      <c r="T3024" s="5" t="s">
        <v>1705</v>
      </c>
      <c r="U3024" s="5" t="s">
        <v>1883</v>
      </c>
      <c r="V3024" s="1" t="s">
        <v>35</v>
      </c>
      <c r="W3024" s="1" t="s">
        <v>5032</v>
      </c>
      <c r="X3024" s="1" t="s">
        <v>1808</v>
      </c>
      <c r="Y3024" s="1" t="s">
        <v>1809</v>
      </c>
      <c r="Z3024" s="4">
        <v>42593</v>
      </c>
      <c r="AA3024" s="1" t="s">
        <v>45</v>
      </c>
      <c r="AB3024" s="1" t="s">
        <v>5589</v>
      </c>
      <c r="AC3024" s="1" t="s">
        <v>5590</v>
      </c>
      <c r="AD3024" s="8"/>
    </row>
    <row r="3025" spans="2:60" s="21" customFormat="1" outlineLevel="5" x14ac:dyDescent="0.25">
      <c r="B3025" s="1"/>
      <c r="C3025" s="1"/>
      <c r="D3025" s="1"/>
      <c r="E3025" s="1"/>
      <c r="F3025" s="1"/>
      <c r="G3025" s="192" t="s">
        <v>1842</v>
      </c>
      <c r="H3025" s="188">
        <v>42592</v>
      </c>
      <c r="I3025" s="1" t="s">
        <v>5606</v>
      </c>
      <c r="J3025" s="294" t="s">
        <v>63</v>
      </c>
      <c r="K3025" s="1" t="s">
        <v>36</v>
      </c>
      <c r="L3025" s="1" t="s">
        <v>20</v>
      </c>
      <c r="M3025" s="1" t="s">
        <v>21</v>
      </c>
      <c r="N3025" s="1" t="s">
        <v>11</v>
      </c>
      <c r="O3025" s="9">
        <v>4886.2</v>
      </c>
      <c r="P3025" s="9">
        <v>0</v>
      </c>
      <c r="Q3025" s="9">
        <v>4886.2</v>
      </c>
      <c r="R3025" s="6" t="s">
        <v>47</v>
      </c>
      <c r="S3025" s="5" t="s">
        <v>32</v>
      </c>
      <c r="T3025" s="5" t="s">
        <v>1705</v>
      </c>
      <c r="U3025" s="5" t="s">
        <v>1883</v>
      </c>
      <c r="V3025" s="1" t="s">
        <v>35</v>
      </c>
      <c r="W3025" s="1" t="s">
        <v>5363</v>
      </c>
      <c r="X3025" s="1" t="s">
        <v>1658</v>
      </c>
      <c r="Y3025" s="1" t="s">
        <v>1659</v>
      </c>
      <c r="Z3025" s="4">
        <v>42592</v>
      </c>
      <c r="AA3025" s="1" t="s">
        <v>1657</v>
      </c>
      <c r="AB3025" s="1" t="s">
        <v>5607</v>
      </c>
      <c r="AC3025" s="1" t="s">
        <v>5608</v>
      </c>
      <c r="AD3025" s="8"/>
    </row>
    <row r="3026" spans="2:60" s="21" customFormat="1" outlineLevel="5" x14ac:dyDescent="0.25">
      <c r="B3026" s="1"/>
      <c r="C3026" s="1"/>
      <c r="D3026" s="1"/>
      <c r="E3026" s="1"/>
      <c r="F3026" s="1"/>
      <c r="G3026" s="192" t="s">
        <v>1842</v>
      </c>
      <c r="H3026" s="188">
        <v>42618</v>
      </c>
      <c r="I3026" s="1" t="s">
        <v>5626</v>
      </c>
      <c r="J3026" s="294" t="s">
        <v>63</v>
      </c>
      <c r="K3026" s="1" t="s">
        <v>36</v>
      </c>
      <c r="L3026" s="1" t="s">
        <v>20</v>
      </c>
      <c r="M3026" s="1" t="s">
        <v>21</v>
      </c>
      <c r="N3026" s="1" t="s">
        <v>11</v>
      </c>
      <c r="O3026" s="9">
        <v>2720</v>
      </c>
      <c r="P3026" s="9">
        <v>0</v>
      </c>
      <c r="Q3026" s="9">
        <v>2720</v>
      </c>
      <c r="R3026" s="6" t="s">
        <v>47</v>
      </c>
      <c r="S3026" s="5" t="s">
        <v>25</v>
      </c>
      <c r="T3026" s="5" t="s">
        <v>1705</v>
      </c>
      <c r="U3026" s="5" t="s">
        <v>1883</v>
      </c>
      <c r="V3026" s="1" t="s">
        <v>35</v>
      </c>
      <c r="W3026" s="1" t="s">
        <v>5014</v>
      </c>
      <c r="X3026" s="1" t="s">
        <v>1815</v>
      </c>
      <c r="Y3026" s="1" t="s">
        <v>1816</v>
      </c>
      <c r="Z3026" s="4">
        <v>42618</v>
      </c>
      <c r="AA3026" s="1" t="s">
        <v>1472</v>
      </c>
      <c r="AB3026" s="1" t="s">
        <v>5627</v>
      </c>
      <c r="AC3026" s="1" t="s">
        <v>5628</v>
      </c>
      <c r="AD3026" s="8"/>
    </row>
    <row r="3027" spans="2:60" s="21" customFormat="1" outlineLevel="5" x14ac:dyDescent="0.25">
      <c r="B3027" s="1"/>
      <c r="C3027" s="1"/>
      <c r="D3027" s="1"/>
      <c r="E3027" s="1"/>
      <c r="F3027" s="1"/>
      <c r="G3027" s="192" t="s">
        <v>1842</v>
      </c>
      <c r="H3027" s="188">
        <v>42629</v>
      </c>
      <c r="I3027" s="1" t="s">
        <v>5629</v>
      </c>
      <c r="J3027" s="294" t="s">
        <v>63</v>
      </c>
      <c r="K3027" s="1" t="s">
        <v>36</v>
      </c>
      <c r="L3027" s="1" t="s">
        <v>20</v>
      </c>
      <c r="M3027" s="1" t="s">
        <v>21</v>
      </c>
      <c r="N3027" s="1" t="s">
        <v>11</v>
      </c>
      <c r="O3027" s="9">
        <v>3436.56</v>
      </c>
      <c r="P3027" s="9">
        <v>0</v>
      </c>
      <c r="Q3027" s="9">
        <v>3436.56</v>
      </c>
      <c r="R3027" s="6" t="s">
        <v>47</v>
      </c>
      <c r="S3027" s="5" t="s">
        <v>2725</v>
      </c>
      <c r="T3027" s="5" t="s">
        <v>1705</v>
      </c>
      <c r="U3027" s="5" t="s">
        <v>1883</v>
      </c>
      <c r="V3027" s="1" t="s">
        <v>35</v>
      </c>
      <c r="W3027" s="1" t="s">
        <v>5630</v>
      </c>
      <c r="X3027" s="1" t="s">
        <v>5631</v>
      </c>
      <c r="Y3027" s="1" t="s">
        <v>5632</v>
      </c>
      <c r="Z3027" s="4">
        <v>42629</v>
      </c>
      <c r="AA3027" s="1" t="s">
        <v>1472</v>
      </c>
      <c r="AB3027" s="1" t="s">
        <v>1649</v>
      </c>
      <c r="AC3027" s="1" t="s">
        <v>5633</v>
      </c>
      <c r="AD3027" s="8"/>
    </row>
    <row r="3028" spans="2:60" s="21" customFormat="1" outlineLevel="5" x14ac:dyDescent="0.25">
      <c r="B3028" s="1"/>
      <c r="C3028" s="1"/>
      <c r="D3028" s="1"/>
      <c r="E3028" s="1"/>
      <c r="F3028" s="1"/>
      <c r="G3028" s="192" t="s">
        <v>1842</v>
      </c>
      <c r="H3028" s="188">
        <v>42633</v>
      </c>
      <c r="I3028" s="1" t="s">
        <v>5662</v>
      </c>
      <c r="J3028" s="294" t="s">
        <v>63</v>
      </c>
      <c r="K3028" s="1" t="s">
        <v>36</v>
      </c>
      <c r="L3028" s="1" t="s">
        <v>20</v>
      </c>
      <c r="M3028" s="1" t="s">
        <v>21</v>
      </c>
      <c r="N3028" s="1" t="s">
        <v>11</v>
      </c>
      <c r="O3028" s="9">
        <v>851.68</v>
      </c>
      <c r="P3028" s="9">
        <v>0</v>
      </c>
      <c r="Q3028" s="9">
        <v>851.68</v>
      </c>
      <c r="R3028" s="6" t="s">
        <v>47</v>
      </c>
      <c r="S3028" s="5" t="s">
        <v>32</v>
      </c>
      <c r="T3028" s="5" t="s">
        <v>1705</v>
      </c>
      <c r="U3028" s="5" t="s">
        <v>1883</v>
      </c>
      <c r="V3028" s="1" t="s">
        <v>35</v>
      </c>
      <c r="W3028" s="1" t="s">
        <v>5663</v>
      </c>
      <c r="X3028" s="1" t="s">
        <v>5664</v>
      </c>
      <c r="Y3028" s="1" t="s">
        <v>5665</v>
      </c>
      <c r="Z3028" s="4">
        <v>42633</v>
      </c>
      <c r="AA3028" s="1" t="s">
        <v>62</v>
      </c>
      <c r="AB3028" s="1" t="s">
        <v>4203</v>
      </c>
      <c r="AC3028" s="1" t="s">
        <v>5666</v>
      </c>
      <c r="AD3028" s="8"/>
    </row>
    <row r="3029" spans="2:60" s="21" customFormat="1" outlineLevel="5" x14ac:dyDescent="0.25">
      <c r="B3029" s="1"/>
      <c r="C3029" s="1"/>
      <c r="D3029" s="1"/>
      <c r="E3029" s="1"/>
      <c r="F3029" s="1"/>
      <c r="G3029" s="192" t="s">
        <v>1842</v>
      </c>
      <c r="H3029" s="188">
        <v>42663</v>
      </c>
      <c r="I3029" s="1" t="s">
        <v>8436</v>
      </c>
      <c r="J3029" s="294" t="s">
        <v>63</v>
      </c>
      <c r="K3029" s="1" t="s">
        <v>36</v>
      </c>
      <c r="L3029" s="1" t="s">
        <v>20</v>
      </c>
      <c r="M3029" s="1" t="s">
        <v>21</v>
      </c>
      <c r="N3029" s="1" t="s">
        <v>11</v>
      </c>
      <c r="O3029" s="9">
        <v>2700</v>
      </c>
      <c r="P3029" s="9">
        <v>0</v>
      </c>
      <c r="Q3029" s="9">
        <v>2700</v>
      </c>
      <c r="R3029" s="6" t="s">
        <v>47</v>
      </c>
      <c r="S3029" s="5" t="s">
        <v>2725</v>
      </c>
      <c r="T3029" s="5" t="s">
        <v>1705</v>
      </c>
      <c r="U3029" s="5" t="s">
        <v>1883</v>
      </c>
      <c r="V3029" s="1" t="s">
        <v>7163</v>
      </c>
      <c r="W3029" s="1" t="s">
        <v>5076</v>
      </c>
      <c r="X3029" s="1" t="s">
        <v>1815</v>
      </c>
      <c r="Y3029" s="1" t="s">
        <v>1816</v>
      </c>
      <c r="Z3029" s="4">
        <v>42663</v>
      </c>
      <c r="AA3029" s="1" t="s">
        <v>1472</v>
      </c>
      <c r="AB3029" s="1" t="s">
        <v>8437</v>
      </c>
      <c r="AC3029" s="1" t="s">
        <v>8438</v>
      </c>
      <c r="AD3029" s="8"/>
    </row>
    <row r="3030" spans="2:60" outlineLevel="5" x14ac:dyDescent="0.25">
      <c r="B3030" s="1"/>
      <c r="C3030" s="1"/>
      <c r="D3030" s="1"/>
      <c r="E3030" s="1"/>
      <c r="F3030" s="1"/>
      <c r="G3030" s="192" t="s">
        <v>1842</v>
      </c>
      <c r="H3030" s="188">
        <v>42671</v>
      </c>
      <c r="I3030" s="1" t="s">
        <v>8481</v>
      </c>
      <c r="J3030" s="294" t="s">
        <v>63</v>
      </c>
      <c r="K3030" s="1" t="s">
        <v>36</v>
      </c>
      <c r="L3030" s="1" t="s">
        <v>34</v>
      </c>
      <c r="M3030" s="1" t="s">
        <v>21</v>
      </c>
      <c r="N3030" s="1" t="s">
        <v>11</v>
      </c>
      <c r="O3030" s="9">
        <v>3393.88</v>
      </c>
      <c r="P3030" s="9">
        <v>0</v>
      </c>
      <c r="Q3030" s="9">
        <f t="shared" ref="Q3030" si="803">O3030-P3030</f>
        <v>3393.88</v>
      </c>
      <c r="R3030" s="6" t="s">
        <v>47</v>
      </c>
      <c r="S3030" s="5" t="s">
        <v>2725</v>
      </c>
      <c r="T3030" s="5"/>
      <c r="U3030" s="446">
        <v>38</v>
      </c>
      <c r="V3030" s="1" t="s">
        <v>35</v>
      </c>
      <c r="W3030" s="1" t="s">
        <v>8482</v>
      </c>
      <c r="X3030" s="1" t="s">
        <v>1658</v>
      </c>
      <c r="Y3030" s="1" t="s">
        <v>1659</v>
      </c>
      <c r="Z3030" s="4">
        <v>42671</v>
      </c>
      <c r="AA3030" s="1" t="s">
        <v>1657</v>
      </c>
      <c r="AB3030" s="1" t="s">
        <v>8485</v>
      </c>
      <c r="AC3030" s="1" t="s">
        <v>8486</v>
      </c>
      <c r="AD3030" s="8"/>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row>
    <row r="3031" spans="2:60" s="21" customFormat="1" outlineLevel="5" x14ac:dyDescent="0.25">
      <c r="B3031" s="1"/>
      <c r="C3031" s="1"/>
      <c r="D3031" s="1"/>
      <c r="E3031" s="1"/>
      <c r="F3031" s="1"/>
      <c r="G3031" s="192" t="s">
        <v>1842</v>
      </c>
      <c r="H3031" s="188">
        <v>42703</v>
      </c>
      <c r="I3031" s="1" t="s">
        <v>8489</v>
      </c>
      <c r="J3031" s="294" t="s">
        <v>63</v>
      </c>
      <c r="K3031" s="1" t="s">
        <v>36</v>
      </c>
      <c r="L3031" s="1" t="s">
        <v>20</v>
      </c>
      <c r="M3031" s="1" t="s">
        <v>21</v>
      </c>
      <c r="N3031" s="1" t="s">
        <v>11</v>
      </c>
      <c r="O3031" s="9">
        <v>1500</v>
      </c>
      <c r="P3031" s="9">
        <v>0</v>
      </c>
      <c r="Q3031" s="9">
        <v>1500</v>
      </c>
      <c r="R3031" s="6" t="s">
        <v>47</v>
      </c>
      <c r="S3031" s="5" t="s">
        <v>2725</v>
      </c>
      <c r="T3031" s="5" t="s">
        <v>1705</v>
      </c>
      <c r="U3031" s="5" t="s">
        <v>1883</v>
      </c>
      <c r="V3031" s="1" t="s">
        <v>7163</v>
      </c>
      <c r="W3031" s="1" t="s">
        <v>8490</v>
      </c>
      <c r="X3031" s="1" t="s">
        <v>1769</v>
      </c>
      <c r="Y3031" s="1" t="s">
        <v>1770</v>
      </c>
      <c r="Z3031" s="4">
        <v>42703</v>
      </c>
      <c r="AA3031" s="1" t="s">
        <v>45</v>
      </c>
      <c r="AB3031" s="1" t="s">
        <v>8491</v>
      </c>
      <c r="AC3031" s="1" t="s">
        <v>8492</v>
      </c>
      <c r="AD3031" s="8"/>
    </row>
    <row r="3032" spans="2:60" s="21" customFormat="1" outlineLevel="5" x14ac:dyDescent="0.25">
      <c r="B3032" s="1"/>
      <c r="C3032" s="1"/>
      <c r="D3032" s="1"/>
      <c r="E3032" s="1"/>
      <c r="F3032" s="1"/>
      <c r="G3032" s="192" t="s">
        <v>1842</v>
      </c>
      <c r="H3032" s="188">
        <v>42703</v>
      </c>
      <c r="I3032" s="1" t="s">
        <v>8523</v>
      </c>
      <c r="J3032" s="294" t="s">
        <v>63</v>
      </c>
      <c r="K3032" s="1" t="s">
        <v>36</v>
      </c>
      <c r="L3032" s="1" t="s">
        <v>20</v>
      </c>
      <c r="M3032" s="1" t="s">
        <v>21</v>
      </c>
      <c r="N3032" s="1" t="s">
        <v>11</v>
      </c>
      <c r="O3032" s="9">
        <v>1380</v>
      </c>
      <c r="P3032" s="9">
        <v>0</v>
      </c>
      <c r="Q3032" s="9">
        <v>1380</v>
      </c>
      <c r="R3032" s="6" t="s">
        <v>47</v>
      </c>
      <c r="S3032" s="5" t="s">
        <v>2725</v>
      </c>
      <c r="T3032" s="5" t="s">
        <v>1705</v>
      </c>
      <c r="U3032" s="5" t="s">
        <v>1883</v>
      </c>
      <c r="V3032" s="1" t="s">
        <v>7163</v>
      </c>
      <c r="W3032" s="1" t="s">
        <v>8524</v>
      </c>
      <c r="X3032" s="1" t="s">
        <v>1815</v>
      </c>
      <c r="Y3032" s="1" t="s">
        <v>1816</v>
      </c>
      <c r="Z3032" s="4">
        <v>42703</v>
      </c>
      <c r="AA3032" s="1" t="s">
        <v>1472</v>
      </c>
      <c r="AB3032" s="1" t="s">
        <v>5522</v>
      </c>
      <c r="AC3032" s="1" t="s">
        <v>8525</v>
      </c>
      <c r="AD3032" s="8"/>
    </row>
    <row r="3033" spans="2:60" s="21" customFormat="1" outlineLevel="5" x14ac:dyDescent="0.25">
      <c r="B3033" s="1"/>
      <c r="C3033" s="1"/>
      <c r="D3033" s="1"/>
      <c r="E3033" s="1"/>
      <c r="F3033" s="1"/>
      <c r="G3033" s="192" t="s">
        <v>1842</v>
      </c>
      <c r="H3033" s="188">
        <v>42698</v>
      </c>
      <c r="I3033" s="1" t="s">
        <v>8536</v>
      </c>
      <c r="J3033" s="294" t="s">
        <v>63</v>
      </c>
      <c r="K3033" s="1" t="s">
        <v>36</v>
      </c>
      <c r="L3033" s="1" t="s">
        <v>20</v>
      </c>
      <c r="M3033" s="1" t="s">
        <v>21</v>
      </c>
      <c r="N3033" s="1" t="s">
        <v>11</v>
      </c>
      <c r="O3033" s="9">
        <v>8697</v>
      </c>
      <c r="P3033" s="9">
        <v>0</v>
      </c>
      <c r="Q3033" s="9">
        <v>8697</v>
      </c>
      <c r="R3033" s="6" t="s">
        <v>47</v>
      </c>
      <c r="S3033" s="5" t="s">
        <v>2725</v>
      </c>
      <c r="T3033" s="5" t="s">
        <v>1705</v>
      </c>
      <c r="U3033" s="5" t="s">
        <v>1883</v>
      </c>
      <c r="V3033" s="1" t="s">
        <v>7163</v>
      </c>
      <c r="W3033" s="1" t="s">
        <v>8537</v>
      </c>
      <c r="X3033" s="1" t="s">
        <v>5102</v>
      </c>
      <c r="Y3033" s="1" t="s">
        <v>5103</v>
      </c>
      <c r="Z3033" s="4">
        <v>42698</v>
      </c>
      <c r="AA3033" s="1" t="s">
        <v>45</v>
      </c>
      <c r="AB3033" s="1" t="s">
        <v>8538</v>
      </c>
      <c r="AC3033" s="1" t="s">
        <v>8539</v>
      </c>
      <c r="AD3033" s="8"/>
    </row>
    <row r="3034" spans="2:60" s="21" customFormat="1" outlineLevel="5" x14ac:dyDescent="0.25">
      <c r="B3034" s="1"/>
      <c r="C3034" s="1"/>
      <c r="D3034" s="1"/>
      <c r="E3034" s="1"/>
      <c r="F3034" s="1"/>
      <c r="G3034" s="192" t="s">
        <v>1842</v>
      </c>
      <c r="H3034" s="188">
        <v>42698</v>
      </c>
      <c r="I3034" s="1" t="s">
        <v>8001</v>
      </c>
      <c r="J3034" s="294" t="s">
        <v>63</v>
      </c>
      <c r="K3034" s="1" t="s">
        <v>36</v>
      </c>
      <c r="L3034" s="1" t="s">
        <v>20</v>
      </c>
      <c r="M3034" s="1" t="s">
        <v>21</v>
      </c>
      <c r="N3034" s="1" t="s">
        <v>11</v>
      </c>
      <c r="O3034" s="9">
        <v>3751.2</v>
      </c>
      <c r="P3034" s="9">
        <v>0</v>
      </c>
      <c r="Q3034" s="9">
        <v>3751.2</v>
      </c>
      <c r="R3034" s="6" t="s">
        <v>1742</v>
      </c>
      <c r="S3034" s="5" t="s">
        <v>2725</v>
      </c>
      <c r="T3034" s="5" t="s">
        <v>1705</v>
      </c>
      <c r="U3034" s="5" t="s">
        <v>1883</v>
      </c>
      <c r="V3034" s="1" t="s">
        <v>7163</v>
      </c>
      <c r="W3034" s="1" t="s">
        <v>8002</v>
      </c>
      <c r="X3034" s="1"/>
      <c r="Y3034" s="1"/>
      <c r="Z3034" s="4">
        <v>42698</v>
      </c>
      <c r="AA3034" s="1" t="s">
        <v>26</v>
      </c>
      <c r="AB3034" s="1" t="s">
        <v>8003</v>
      </c>
      <c r="AC3034" s="1" t="s">
        <v>8004</v>
      </c>
      <c r="AD3034" s="8"/>
    </row>
    <row r="3035" spans="2:60" s="21" customFormat="1" outlineLevel="5" x14ac:dyDescent="0.25">
      <c r="B3035" s="1"/>
      <c r="C3035" s="1"/>
      <c r="D3035" s="1"/>
      <c r="E3035" s="1"/>
      <c r="F3035" s="1"/>
      <c r="G3035" s="192" t="s">
        <v>1842</v>
      </c>
      <c r="H3035" s="188">
        <v>42710</v>
      </c>
      <c r="I3035" s="1" t="s">
        <v>3204</v>
      </c>
      <c r="J3035" s="294" t="s">
        <v>63</v>
      </c>
      <c r="K3035" s="1" t="s">
        <v>33</v>
      </c>
      <c r="L3035" s="1" t="s">
        <v>60</v>
      </c>
      <c r="M3035" s="1" t="s">
        <v>21</v>
      </c>
      <c r="N3035" s="1" t="s">
        <v>11</v>
      </c>
      <c r="O3035" s="9">
        <v>1500</v>
      </c>
      <c r="P3035" s="9">
        <v>0</v>
      </c>
      <c r="Q3035" s="9">
        <v>1500</v>
      </c>
      <c r="R3035" s="6" t="s">
        <v>61</v>
      </c>
      <c r="S3035" s="5" t="s">
        <v>32</v>
      </c>
      <c r="T3035" s="5" t="s">
        <v>1705</v>
      </c>
      <c r="U3035" s="5" t="s">
        <v>1883</v>
      </c>
      <c r="V3035" s="1" t="s">
        <v>7163</v>
      </c>
      <c r="W3035" s="1" t="s">
        <v>3205</v>
      </c>
      <c r="X3035" s="1"/>
      <c r="Y3035" s="1"/>
      <c r="Z3035" s="4">
        <v>42710</v>
      </c>
      <c r="AA3035" s="1" t="s">
        <v>26</v>
      </c>
      <c r="AB3035" s="1" t="s">
        <v>8032</v>
      </c>
      <c r="AC3035" s="1" t="s">
        <v>3207</v>
      </c>
      <c r="AD3035" s="8"/>
    </row>
    <row r="3036" spans="2:60" s="21" customFormat="1" outlineLevel="5" x14ac:dyDescent="0.25">
      <c r="B3036" s="1"/>
      <c r="C3036" s="1"/>
      <c r="D3036" s="1"/>
      <c r="E3036" s="1"/>
      <c r="F3036" s="1"/>
      <c r="G3036" s="192" t="s">
        <v>1842</v>
      </c>
      <c r="H3036" s="188">
        <v>42711</v>
      </c>
      <c r="I3036" s="1" t="s">
        <v>8559</v>
      </c>
      <c r="J3036" s="294" t="s">
        <v>63</v>
      </c>
      <c r="K3036" s="1" t="s">
        <v>36</v>
      </c>
      <c r="L3036" s="1" t="s">
        <v>20</v>
      </c>
      <c r="M3036" s="1" t="s">
        <v>21</v>
      </c>
      <c r="N3036" s="1" t="s">
        <v>11</v>
      </c>
      <c r="O3036" s="9">
        <v>2150</v>
      </c>
      <c r="P3036" s="9">
        <v>0</v>
      </c>
      <c r="Q3036" s="9">
        <v>2150</v>
      </c>
      <c r="R3036" s="6" t="s">
        <v>47</v>
      </c>
      <c r="S3036" s="5" t="s">
        <v>2725</v>
      </c>
      <c r="T3036" s="5" t="s">
        <v>1705</v>
      </c>
      <c r="U3036" s="5" t="s">
        <v>1883</v>
      </c>
      <c r="V3036" s="1" t="s">
        <v>7163</v>
      </c>
      <c r="W3036" s="1" t="s">
        <v>5036</v>
      </c>
      <c r="X3036" s="1" t="s">
        <v>1777</v>
      </c>
      <c r="Y3036" s="1" t="s">
        <v>1778</v>
      </c>
      <c r="Z3036" s="4">
        <v>42711</v>
      </c>
      <c r="AA3036" s="1" t="s">
        <v>45</v>
      </c>
      <c r="AB3036" s="1" t="s">
        <v>8560</v>
      </c>
      <c r="AC3036" s="1" t="s">
        <v>8561</v>
      </c>
      <c r="AD3036" s="8"/>
    </row>
    <row r="3037" spans="2:60" s="21" customFormat="1" outlineLevel="5" x14ac:dyDescent="0.25">
      <c r="B3037" s="1"/>
      <c r="C3037" s="1"/>
      <c r="D3037" s="1"/>
      <c r="E3037" s="1"/>
      <c r="F3037" s="1"/>
      <c r="G3037" s="192" t="s">
        <v>1842</v>
      </c>
      <c r="H3037" s="188">
        <v>42710</v>
      </c>
      <c r="I3037" s="1" t="s">
        <v>8045</v>
      </c>
      <c r="J3037" s="294" t="s">
        <v>63</v>
      </c>
      <c r="K3037" s="1" t="s">
        <v>33</v>
      </c>
      <c r="L3037" s="1" t="s">
        <v>34</v>
      </c>
      <c r="M3037" s="1" t="s">
        <v>21</v>
      </c>
      <c r="N3037" s="1" t="s">
        <v>11</v>
      </c>
      <c r="O3037" s="9">
        <v>835.8</v>
      </c>
      <c r="P3037" s="9">
        <v>0</v>
      </c>
      <c r="Q3037" s="9">
        <v>835.8</v>
      </c>
      <c r="R3037" s="6" t="s">
        <v>61</v>
      </c>
      <c r="S3037" s="5" t="s">
        <v>2725</v>
      </c>
      <c r="T3037" s="5" t="s">
        <v>1705</v>
      </c>
      <c r="U3037" s="5" t="s">
        <v>1883</v>
      </c>
      <c r="V3037" s="1" t="s">
        <v>7163</v>
      </c>
      <c r="W3037" s="1" t="s">
        <v>8003</v>
      </c>
      <c r="X3037" s="1"/>
      <c r="Y3037" s="1"/>
      <c r="Z3037" s="4">
        <v>42710</v>
      </c>
      <c r="AA3037" s="1" t="s">
        <v>26</v>
      </c>
      <c r="AB3037" s="1" t="s">
        <v>8046</v>
      </c>
      <c r="AC3037" s="1" t="s">
        <v>8047</v>
      </c>
      <c r="AD3037" s="8"/>
    </row>
    <row r="3038" spans="2:60" s="21" customFormat="1" outlineLevel="5" x14ac:dyDescent="0.25">
      <c r="B3038" s="1"/>
      <c r="C3038" s="1"/>
      <c r="D3038" s="1"/>
      <c r="E3038" s="1"/>
      <c r="F3038" s="1"/>
      <c r="G3038" s="192" t="s">
        <v>1842</v>
      </c>
      <c r="H3038" s="188">
        <v>42710</v>
      </c>
      <c r="I3038" s="1" t="s">
        <v>8045</v>
      </c>
      <c r="J3038" s="294" t="s">
        <v>63</v>
      </c>
      <c r="K3038" s="1" t="s">
        <v>33</v>
      </c>
      <c r="L3038" s="1" t="s">
        <v>34</v>
      </c>
      <c r="M3038" s="1" t="s">
        <v>20</v>
      </c>
      <c r="N3038" s="1" t="s">
        <v>1494</v>
      </c>
      <c r="O3038" s="9">
        <v>0</v>
      </c>
      <c r="P3038" s="9">
        <v>835.8</v>
      </c>
      <c r="Q3038" s="9">
        <v>-835.8</v>
      </c>
      <c r="R3038" s="6" t="s">
        <v>61</v>
      </c>
      <c r="S3038" s="5" t="s">
        <v>2725</v>
      </c>
      <c r="T3038" s="5" t="s">
        <v>1705</v>
      </c>
      <c r="U3038" s="5" t="s">
        <v>1883</v>
      </c>
      <c r="V3038" s="1" t="s">
        <v>7163</v>
      </c>
      <c r="W3038" s="1" t="s">
        <v>8003</v>
      </c>
      <c r="X3038" s="1"/>
      <c r="Y3038" s="1"/>
      <c r="Z3038" s="4">
        <v>42710</v>
      </c>
      <c r="AA3038" s="1" t="s">
        <v>4960</v>
      </c>
      <c r="AB3038" s="1" t="s">
        <v>8046</v>
      </c>
      <c r="AC3038" s="1" t="s">
        <v>8047</v>
      </c>
      <c r="AD3038" s="8"/>
    </row>
    <row r="3039" spans="2:60" s="21" customFormat="1" outlineLevel="5" x14ac:dyDescent="0.25">
      <c r="B3039" s="1"/>
      <c r="C3039" s="1"/>
      <c r="D3039" s="1"/>
      <c r="E3039" s="1"/>
      <c r="F3039" s="1"/>
      <c r="G3039" s="192" t="s">
        <v>1842</v>
      </c>
      <c r="H3039" s="188">
        <v>42713</v>
      </c>
      <c r="I3039" s="1" t="s">
        <v>8045</v>
      </c>
      <c r="J3039" s="294" t="s">
        <v>63</v>
      </c>
      <c r="K3039" s="1" t="s">
        <v>33</v>
      </c>
      <c r="L3039" s="1" t="s">
        <v>60</v>
      </c>
      <c r="M3039" s="1" t="s">
        <v>21</v>
      </c>
      <c r="N3039" s="1" t="s">
        <v>11</v>
      </c>
      <c r="O3039" s="9">
        <v>835.8</v>
      </c>
      <c r="P3039" s="9">
        <v>0</v>
      </c>
      <c r="Q3039" s="9">
        <v>835.8</v>
      </c>
      <c r="R3039" s="6" t="s">
        <v>61</v>
      </c>
      <c r="S3039" s="5" t="s">
        <v>2725</v>
      </c>
      <c r="T3039" s="5" t="s">
        <v>1705</v>
      </c>
      <c r="U3039" s="5" t="s">
        <v>1883</v>
      </c>
      <c r="V3039" s="1" t="s">
        <v>7163</v>
      </c>
      <c r="W3039" s="1" t="s">
        <v>8003</v>
      </c>
      <c r="X3039" s="1"/>
      <c r="Y3039" s="1"/>
      <c r="Z3039" s="4">
        <v>42713</v>
      </c>
      <c r="AA3039" s="1" t="s">
        <v>26</v>
      </c>
      <c r="AB3039" s="1" t="s">
        <v>8048</v>
      </c>
      <c r="AC3039" s="1" t="s">
        <v>8047</v>
      </c>
      <c r="AD3039" s="8"/>
    </row>
    <row r="3040" spans="2:60" s="21" customFormat="1" outlineLevel="5" x14ac:dyDescent="0.25">
      <c r="B3040" s="1"/>
      <c r="C3040" s="1"/>
      <c r="D3040" s="1"/>
      <c r="E3040" s="1"/>
      <c r="F3040" s="1"/>
      <c r="G3040" s="192" t="s">
        <v>1842</v>
      </c>
      <c r="H3040" s="188">
        <v>42718</v>
      </c>
      <c r="I3040" s="1" t="s">
        <v>8586</v>
      </c>
      <c r="J3040" s="294" t="s">
        <v>63</v>
      </c>
      <c r="K3040" s="1" t="s">
        <v>36</v>
      </c>
      <c r="L3040" s="1" t="s">
        <v>20</v>
      </c>
      <c r="M3040" s="1" t="s">
        <v>21</v>
      </c>
      <c r="N3040" s="1" t="s">
        <v>11</v>
      </c>
      <c r="O3040" s="9">
        <v>2700</v>
      </c>
      <c r="P3040" s="9">
        <v>0</v>
      </c>
      <c r="Q3040" s="9">
        <v>2700</v>
      </c>
      <c r="R3040" s="6" t="s">
        <v>47</v>
      </c>
      <c r="S3040" s="5" t="s">
        <v>2725</v>
      </c>
      <c r="T3040" s="5" t="s">
        <v>1705</v>
      </c>
      <c r="U3040" s="5" t="s">
        <v>1883</v>
      </c>
      <c r="V3040" s="1" t="s">
        <v>7163</v>
      </c>
      <c r="W3040" s="1" t="s">
        <v>8587</v>
      </c>
      <c r="X3040" s="1" t="s">
        <v>1815</v>
      </c>
      <c r="Y3040" s="1" t="s">
        <v>1816</v>
      </c>
      <c r="Z3040" s="4">
        <v>42718</v>
      </c>
      <c r="AA3040" s="1" t="s">
        <v>1472</v>
      </c>
      <c r="AB3040" s="1" t="s">
        <v>8588</v>
      </c>
      <c r="AC3040" s="1" t="s">
        <v>8589</v>
      </c>
      <c r="AD3040" s="8"/>
    </row>
    <row r="3041" spans="1:60" s="21" customFormat="1" outlineLevel="5" x14ac:dyDescent="0.25">
      <c r="B3041" s="1"/>
      <c r="C3041" s="1"/>
      <c r="D3041" s="1"/>
      <c r="E3041" s="1"/>
      <c r="F3041" s="1"/>
      <c r="G3041" s="192" t="s">
        <v>1842</v>
      </c>
      <c r="H3041" s="188">
        <v>42706</v>
      </c>
      <c r="I3041" s="1" t="s">
        <v>8590</v>
      </c>
      <c r="J3041" s="294" t="s">
        <v>63</v>
      </c>
      <c r="K3041" s="1" t="s">
        <v>36</v>
      </c>
      <c r="L3041" s="1" t="s">
        <v>20</v>
      </c>
      <c r="M3041" s="1" t="s">
        <v>21</v>
      </c>
      <c r="N3041" s="1" t="s">
        <v>11</v>
      </c>
      <c r="O3041" s="9">
        <v>1298</v>
      </c>
      <c r="P3041" s="9">
        <v>0</v>
      </c>
      <c r="Q3041" s="9">
        <v>1298</v>
      </c>
      <c r="R3041" s="6" t="s">
        <v>47</v>
      </c>
      <c r="S3041" s="5" t="s">
        <v>2725</v>
      </c>
      <c r="T3041" s="5" t="s">
        <v>1705</v>
      </c>
      <c r="U3041" s="5" t="s">
        <v>1883</v>
      </c>
      <c r="V3041" s="1" t="s">
        <v>7163</v>
      </c>
      <c r="W3041" s="1" t="s">
        <v>8260</v>
      </c>
      <c r="X3041" s="1" t="s">
        <v>6187</v>
      </c>
      <c r="Y3041" s="1" t="s">
        <v>6188</v>
      </c>
      <c r="Z3041" s="4">
        <v>42706</v>
      </c>
      <c r="AA3041" s="1" t="s">
        <v>45</v>
      </c>
      <c r="AB3041" s="1" t="s">
        <v>8591</v>
      </c>
      <c r="AC3041" s="1" t="s">
        <v>8592</v>
      </c>
      <c r="AD3041" s="8"/>
    </row>
    <row r="3042" spans="1:60" s="21" customFormat="1" outlineLevel="5" x14ac:dyDescent="0.25">
      <c r="B3042" s="1"/>
      <c r="C3042" s="1"/>
      <c r="D3042" s="1"/>
      <c r="E3042" s="1"/>
      <c r="F3042" s="1"/>
      <c r="G3042" s="192" t="s">
        <v>1842</v>
      </c>
      <c r="H3042" s="188">
        <v>42718</v>
      </c>
      <c r="I3042" s="1" t="s">
        <v>8597</v>
      </c>
      <c r="J3042" s="294" t="s">
        <v>63</v>
      </c>
      <c r="K3042" s="1" t="s">
        <v>36</v>
      </c>
      <c r="L3042" s="1" t="s">
        <v>20</v>
      </c>
      <c r="M3042" s="1" t="s">
        <v>21</v>
      </c>
      <c r="N3042" s="1" t="s">
        <v>11</v>
      </c>
      <c r="O3042" s="9">
        <v>19500</v>
      </c>
      <c r="P3042" s="9">
        <v>0</v>
      </c>
      <c r="Q3042" s="9">
        <v>19500</v>
      </c>
      <c r="R3042" s="6" t="s">
        <v>47</v>
      </c>
      <c r="S3042" s="5" t="s">
        <v>2725</v>
      </c>
      <c r="T3042" s="5" t="s">
        <v>1705</v>
      </c>
      <c r="U3042" s="5" t="s">
        <v>1883</v>
      </c>
      <c r="V3042" s="1" t="s">
        <v>7184</v>
      </c>
      <c r="W3042" s="1" t="s">
        <v>8598</v>
      </c>
      <c r="X3042" s="1" t="s">
        <v>5454</v>
      </c>
      <c r="Y3042" s="1" t="s">
        <v>5455</v>
      </c>
      <c r="Z3042" s="4">
        <v>42718</v>
      </c>
      <c r="AA3042" s="1" t="s">
        <v>45</v>
      </c>
      <c r="AB3042" s="1" t="s">
        <v>5381</v>
      </c>
      <c r="AC3042" s="1" t="s">
        <v>8599</v>
      </c>
      <c r="AD3042" s="8"/>
    </row>
    <row r="3043" spans="1:60" s="164" customFormat="1" outlineLevel="5" x14ac:dyDescent="0.25">
      <c r="A3043" s="21"/>
      <c r="B3043" s="158"/>
      <c r="C3043" s="158"/>
      <c r="D3043" s="158"/>
      <c r="E3043" s="158"/>
      <c r="F3043" s="158"/>
      <c r="G3043" s="193" t="s">
        <v>1842</v>
      </c>
      <c r="H3043" s="189">
        <v>42733</v>
      </c>
      <c r="I3043" s="158" t="s">
        <v>8645</v>
      </c>
      <c r="J3043" s="475" t="s">
        <v>63</v>
      </c>
      <c r="K3043" s="158" t="s">
        <v>36</v>
      </c>
      <c r="L3043" s="158" t="s">
        <v>20</v>
      </c>
      <c r="M3043" s="158" t="s">
        <v>21</v>
      </c>
      <c r="N3043" s="158" t="s">
        <v>11</v>
      </c>
      <c r="O3043" s="146">
        <v>900</v>
      </c>
      <c r="P3043" s="146">
        <v>0</v>
      </c>
      <c r="Q3043" s="146">
        <v>900</v>
      </c>
      <c r="R3043" s="160" t="s">
        <v>47</v>
      </c>
      <c r="S3043" s="161" t="s">
        <v>32</v>
      </c>
      <c r="T3043" s="161" t="s">
        <v>1705</v>
      </c>
      <c r="U3043" s="161" t="s">
        <v>1883</v>
      </c>
      <c r="V3043" s="158" t="s">
        <v>35</v>
      </c>
      <c r="W3043" s="158" t="s">
        <v>8646</v>
      </c>
      <c r="X3043" s="158" t="s">
        <v>1769</v>
      </c>
      <c r="Y3043" s="158" t="s">
        <v>1770</v>
      </c>
      <c r="Z3043" s="162">
        <v>42733</v>
      </c>
      <c r="AA3043" s="158" t="s">
        <v>45</v>
      </c>
      <c r="AB3043" s="158" t="s">
        <v>8647</v>
      </c>
      <c r="AC3043" s="158" t="s">
        <v>8648</v>
      </c>
      <c r="AD3043" s="163"/>
    </row>
    <row r="3044" spans="1:60" x14ac:dyDescent="0.25">
      <c r="O3044" s="30">
        <f>SUM(O2815:O3043)</f>
        <v>2796621.290000001</v>
      </c>
      <c r="P3044" s="30">
        <f t="shared" ref="P3044:Q3044" si="804">SUM(P2815:P3043)</f>
        <v>42966.25</v>
      </c>
      <c r="Q3044" s="30">
        <f t="shared" si="804"/>
        <v>2753655.0400000005</v>
      </c>
    </row>
    <row r="3046" spans="1:60" s="20" customFormat="1" ht="15.75" x14ac:dyDescent="0.25">
      <c r="A3046" s="22"/>
      <c r="B3046" s="22"/>
      <c r="G3046" s="483">
        <v>39</v>
      </c>
      <c r="H3046" s="112"/>
      <c r="I3046" s="465" t="s">
        <v>9489</v>
      </c>
      <c r="J3046" s="112"/>
      <c r="AE3046" s="22"/>
      <c r="AF3046" s="22"/>
      <c r="AG3046" s="22"/>
      <c r="AH3046" s="22"/>
      <c r="AI3046" s="22"/>
      <c r="AJ3046" s="22"/>
      <c r="AK3046" s="22"/>
      <c r="AL3046" s="22"/>
      <c r="AM3046" s="22"/>
      <c r="AN3046" s="22"/>
      <c r="AO3046" s="22"/>
      <c r="AP3046" s="22"/>
      <c r="AQ3046" s="22"/>
      <c r="AR3046" s="22"/>
      <c r="AS3046" s="22"/>
      <c r="AT3046" s="22"/>
      <c r="AU3046" s="22"/>
      <c r="AV3046" s="22"/>
      <c r="AW3046" s="22"/>
      <c r="AX3046" s="22"/>
      <c r="AY3046" s="22"/>
      <c r="AZ3046" s="22"/>
      <c r="BA3046" s="22"/>
      <c r="BB3046" s="22"/>
      <c r="BC3046" s="22"/>
      <c r="BD3046" s="22"/>
      <c r="BE3046" s="22"/>
      <c r="BF3046" s="22"/>
      <c r="BG3046" s="22"/>
      <c r="BH3046" s="22"/>
    </row>
    <row r="3047" spans="1:60" s="65" customFormat="1" outlineLevel="5" x14ac:dyDescent="0.25">
      <c r="A3047" s="21"/>
      <c r="B3047" s="151"/>
      <c r="C3047" s="151"/>
      <c r="D3047" s="151"/>
      <c r="E3047" s="151"/>
      <c r="F3047" s="151"/>
      <c r="G3047" s="191" t="s">
        <v>1842</v>
      </c>
      <c r="H3047" s="187">
        <v>42732</v>
      </c>
      <c r="I3047" s="151" t="s">
        <v>7481</v>
      </c>
      <c r="J3047" s="473" t="s">
        <v>49</v>
      </c>
      <c r="K3047" s="151" t="s">
        <v>36</v>
      </c>
      <c r="L3047" s="151" t="s">
        <v>20</v>
      </c>
      <c r="M3047" s="151" t="s">
        <v>21</v>
      </c>
      <c r="N3047" s="151" t="s">
        <v>11</v>
      </c>
      <c r="O3047" s="139">
        <v>43962.12</v>
      </c>
      <c r="P3047" s="139">
        <v>0</v>
      </c>
      <c r="Q3047" s="139">
        <v>43962.12</v>
      </c>
      <c r="R3047" s="153" t="s">
        <v>31</v>
      </c>
      <c r="S3047" s="154" t="s">
        <v>32</v>
      </c>
      <c r="T3047" s="154" t="s">
        <v>7482</v>
      </c>
      <c r="U3047" s="154" t="s">
        <v>7483</v>
      </c>
      <c r="V3047" s="151" t="s">
        <v>6048</v>
      </c>
      <c r="W3047" s="151" t="s">
        <v>7484</v>
      </c>
      <c r="X3047" s="151"/>
      <c r="Y3047" s="151"/>
      <c r="Z3047" s="155">
        <v>42732</v>
      </c>
      <c r="AA3047" s="151" t="s">
        <v>2</v>
      </c>
      <c r="AB3047" s="151" t="s">
        <v>7484</v>
      </c>
      <c r="AC3047" s="151" t="s">
        <v>7485</v>
      </c>
      <c r="AD3047" s="156"/>
    </row>
    <row r="3048" spans="1:60" s="21" customFormat="1" outlineLevel="5" x14ac:dyDescent="0.25">
      <c r="B3048" s="1"/>
      <c r="C3048" s="1"/>
      <c r="D3048" s="1"/>
      <c r="E3048" s="1"/>
      <c r="F3048" s="1"/>
      <c r="G3048" s="192" t="s">
        <v>1842</v>
      </c>
      <c r="H3048" s="188">
        <v>42735</v>
      </c>
      <c r="I3048" s="1" t="s">
        <v>8409</v>
      </c>
      <c r="J3048" s="294" t="s">
        <v>59</v>
      </c>
      <c r="K3048" s="1" t="s">
        <v>36</v>
      </c>
      <c r="L3048" s="1" t="s">
        <v>20</v>
      </c>
      <c r="M3048" s="1" t="s">
        <v>21</v>
      </c>
      <c r="N3048" s="1" t="s">
        <v>11</v>
      </c>
      <c r="O3048" s="9">
        <v>3000</v>
      </c>
      <c r="P3048" s="9">
        <v>0</v>
      </c>
      <c r="Q3048" s="9">
        <v>3000</v>
      </c>
      <c r="R3048" s="6" t="s">
        <v>47</v>
      </c>
      <c r="S3048" s="5" t="s">
        <v>32</v>
      </c>
      <c r="T3048" s="5" t="s">
        <v>7482</v>
      </c>
      <c r="U3048" s="5" t="s">
        <v>7483</v>
      </c>
      <c r="V3048" s="1" t="s">
        <v>56</v>
      </c>
      <c r="W3048" s="1" t="s">
        <v>8410</v>
      </c>
      <c r="X3048" s="1" t="s">
        <v>8411</v>
      </c>
      <c r="Y3048" s="1" t="s">
        <v>8412</v>
      </c>
      <c r="Z3048" s="4">
        <v>42735</v>
      </c>
      <c r="AA3048" s="1" t="s">
        <v>45</v>
      </c>
      <c r="AB3048" s="1" t="s">
        <v>8413</v>
      </c>
      <c r="AC3048" s="1" t="s">
        <v>8414</v>
      </c>
      <c r="AD3048" s="8"/>
    </row>
    <row r="3049" spans="1:60" s="21" customFormat="1" outlineLevel="5" x14ac:dyDescent="0.25">
      <c r="B3049" s="1"/>
      <c r="C3049" s="1"/>
      <c r="D3049" s="1"/>
      <c r="E3049" s="1"/>
      <c r="F3049" s="1"/>
      <c r="G3049" s="192" t="s">
        <v>1842</v>
      </c>
      <c r="H3049" s="188">
        <v>42735</v>
      </c>
      <c r="I3049" s="1" t="s">
        <v>8692</v>
      </c>
      <c r="J3049" s="294" t="s">
        <v>63</v>
      </c>
      <c r="K3049" s="1" t="s">
        <v>36</v>
      </c>
      <c r="L3049" s="1" t="s">
        <v>20</v>
      </c>
      <c r="M3049" s="1" t="s">
        <v>21</v>
      </c>
      <c r="N3049" s="1" t="s">
        <v>11</v>
      </c>
      <c r="O3049" s="9">
        <v>428</v>
      </c>
      <c r="P3049" s="9">
        <v>0</v>
      </c>
      <c r="Q3049" s="9">
        <v>428</v>
      </c>
      <c r="R3049" s="6" t="s">
        <v>47</v>
      </c>
      <c r="S3049" s="5" t="s">
        <v>32</v>
      </c>
      <c r="T3049" s="5" t="s">
        <v>7482</v>
      </c>
      <c r="U3049" s="5" t="s">
        <v>7483</v>
      </c>
      <c r="V3049" s="1" t="s">
        <v>35</v>
      </c>
      <c r="W3049" s="1" t="s">
        <v>8693</v>
      </c>
      <c r="X3049" s="1" t="s">
        <v>8694</v>
      </c>
      <c r="Y3049" s="1" t="s">
        <v>8695</v>
      </c>
      <c r="Z3049" s="4">
        <v>42735</v>
      </c>
      <c r="AA3049" s="1" t="s">
        <v>62</v>
      </c>
      <c r="AB3049" s="1" t="s">
        <v>6886</v>
      </c>
      <c r="AC3049" s="1" t="s">
        <v>8696</v>
      </c>
      <c r="AD3049" s="8"/>
    </row>
    <row r="3050" spans="1:60" s="164" customFormat="1" outlineLevel="5" x14ac:dyDescent="0.25">
      <c r="A3050" s="21"/>
      <c r="B3050" s="158"/>
      <c r="C3050" s="158"/>
      <c r="D3050" s="158"/>
      <c r="E3050" s="158"/>
      <c r="F3050" s="158"/>
      <c r="G3050" s="193" t="s">
        <v>1842</v>
      </c>
      <c r="H3050" s="189">
        <v>42735</v>
      </c>
      <c r="I3050" s="158" t="s">
        <v>8697</v>
      </c>
      <c r="J3050" s="475" t="s">
        <v>63</v>
      </c>
      <c r="K3050" s="158" t="s">
        <v>36</v>
      </c>
      <c r="L3050" s="158" t="s">
        <v>20</v>
      </c>
      <c r="M3050" s="158" t="s">
        <v>21</v>
      </c>
      <c r="N3050" s="158" t="s">
        <v>11</v>
      </c>
      <c r="O3050" s="146">
        <v>1600</v>
      </c>
      <c r="P3050" s="146">
        <v>0</v>
      </c>
      <c r="Q3050" s="146">
        <v>1600</v>
      </c>
      <c r="R3050" s="160" t="s">
        <v>47</v>
      </c>
      <c r="S3050" s="161" t="s">
        <v>32</v>
      </c>
      <c r="T3050" s="161" t="s">
        <v>7482</v>
      </c>
      <c r="U3050" s="161" t="s">
        <v>7483</v>
      </c>
      <c r="V3050" s="158" t="s">
        <v>35</v>
      </c>
      <c r="W3050" s="158" t="s">
        <v>8698</v>
      </c>
      <c r="X3050" s="158" t="s">
        <v>8699</v>
      </c>
      <c r="Y3050" s="158" t="s">
        <v>8700</v>
      </c>
      <c r="Z3050" s="162">
        <v>42735</v>
      </c>
      <c r="AA3050" s="158" t="s">
        <v>45</v>
      </c>
      <c r="AB3050" s="158" t="s">
        <v>8701</v>
      </c>
      <c r="AC3050" s="158" t="s">
        <v>8702</v>
      </c>
      <c r="AD3050" s="163"/>
    </row>
    <row r="3051" spans="1:60" s="65" customFormat="1" outlineLevel="5" x14ac:dyDescent="0.25">
      <c r="A3051" s="21"/>
      <c r="B3051" s="66"/>
      <c r="C3051" s="66"/>
      <c r="D3051" s="66"/>
      <c r="E3051" s="66"/>
      <c r="F3051" s="66"/>
      <c r="G3051" s="66"/>
      <c r="H3051" s="252"/>
      <c r="I3051" s="66"/>
      <c r="J3051" s="476"/>
      <c r="K3051" s="66"/>
      <c r="L3051" s="66"/>
      <c r="M3051" s="66"/>
      <c r="N3051" s="66"/>
      <c r="O3051" s="266">
        <f>SUM(O3047:O3050)</f>
        <v>48990.12</v>
      </c>
      <c r="P3051" s="266">
        <f t="shared" ref="P3051:Q3051" si="805">SUM(P3047:P3050)</f>
        <v>0</v>
      </c>
      <c r="Q3051" s="266">
        <f t="shared" si="805"/>
        <v>48990.12</v>
      </c>
      <c r="R3051" s="253"/>
      <c r="S3051" s="253"/>
      <c r="T3051" s="253"/>
      <c r="U3051" s="253"/>
      <c r="V3051" s="66"/>
      <c r="W3051" s="66"/>
      <c r="X3051" s="66"/>
      <c r="Y3051" s="66"/>
      <c r="Z3051" s="254"/>
      <c r="AA3051" s="66"/>
      <c r="AB3051" s="66"/>
      <c r="AC3051" s="66"/>
      <c r="AD3051" s="255"/>
    </row>
    <row r="3052" spans="1:60" s="21" customFormat="1" outlineLevel="5" x14ac:dyDescent="0.25">
      <c r="B3052" s="10"/>
      <c r="C3052" s="10"/>
      <c r="D3052" s="10"/>
      <c r="E3052" s="10"/>
      <c r="F3052" s="10"/>
      <c r="G3052" s="10"/>
      <c r="H3052" s="80"/>
      <c r="I3052" s="10"/>
      <c r="J3052" s="78"/>
      <c r="K3052" s="10"/>
      <c r="L3052" s="10"/>
      <c r="M3052" s="10"/>
      <c r="N3052" s="10"/>
      <c r="O3052" s="16"/>
      <c r="P3052" s="16"/>
      <c r="Q3052" s="16"/>
      <c r="R3052" s="13"/>
      <c r="S3052" s="13"/>
      <c r="T3052" s="13"/>
      <c r="U3052" s="13"/>
      <c r="V3052" s="10"/>
      <c r="W3052" s="10"/>
      <c r="X3052" s="10"/>
      <c r="Y3052" s="10"/>
      <c r="Z3052" s="14"/>
      <c r="AA3052" s="10"/>
      <c r="AB3052" s="10"/>
      <c r="AC3052" s="10"/>
      <c r="AD3052" s="15"/>
    </row>
    <row r="3053" spans="1:60" ht="15.75" x14ac:dyDescent="0.25">
      <c r="G3053" s="304" t="s">
        <v>710</v>
      </c>
      <c r="I3053" s="198" t="s">
        <v>1411</v>
      </c>
    </row>
    <row r="3054" spans="1:60" s="65" customFormat="1" outlineLevel="5" x14ac:dyDescent="0.25">
      <c r="A3054" s="21"/>
      <c r="B3054" s="151"/>
      <c r="C3054" s="151"/>
      <c r="D3054" s="151"/>
      <c r="E3054" s="151"/>
      <c r="F3054" s="151"/>
      <c r="G3054" s="191" t="s">
        <v>1842</v>
      </c>
      <c r="H3054" s="187">
        <v>42396</v>
      </c>
      <c r="I3054" s="151" t="s">
        <v>1870</v>
      </c>
      <c r="J3054" s="473" t="s">
        <v>49</v>
      </c>
      <c r="K3054" s="151" t="s">
        <v>36</v>
      </c>
      <c r="L3054" s="151" t="s">
        <v>20</v>
      </c>
      <c r="M3054" s="151" t="s">
        <v>21</v>
      </c>
      <c r="N3054" s="151" t="s">
        <v>11</v>
      </c>
      <c r="O3054" s="139">
        <v>73963.740000000005</v>
      </c>
      <c r="P3054" s="139">
        <v>0</v>
      </c>
      <c r="Q3054" s="139">
        <v>73963.740000000005</v>
      </c>
      <c r="R3054" s="153" t="s">
        <v>31</v>
      </c>
      <c r="S3054" s="154" t="s">
        <v>32</v>
      </c>
      <c r="T3054" s="154" t="s">
        <v>58</v>
      </c>
      <c r="U3054" s="154" t="s">
        <v>710</v>
      </c>
      <c r="V3054" s="151" t="s">
        <v>28</v>
      </c>
      <c r="W3054" s="151" t="s">
        <v>1871</v>
      </c>
      <c r="X3054" s="151"/>
      <c r="Y3054" s="151"/>
      <c r="Z3054" s="155">
        <v>42396</v>
      </c>
      <c r="AA3054" s="151" t="s">
        <v>2</v>
      </c>
      <c r="AB3054" s="151" t="s">
        <v>1866</v>
      </c>
      <c r="AC3054" s="151" t="s">
        <v>1872</v>
      </c>
      <c r="AD3054" s="156"/>
    </row>
    <row r="3055" spans="1:60" s="21" customFormat="1" outlineLevel="5" x14ac:dyDescent="0.25">
      <c r="B3055" s="1"/>
      <c r="C3055" s="1"/>
      <c r="D3055" s="1"/>
      <c r="E3055" s="1"/>
      <c r="F3055" s="1"/>
      <c r="G3055" s="192" t="s">
        <v>1842</v>
      </c>
      <c r="H3055" s="188">
        <v>42396</v>
      </c>
      <c r="I3055" s="1" t="s">
        <v>1873</v>
      </c>
      <c r="J3055" s="294" t="s">
        <v>49</v>
      </c>
      <c r="K3055" s="1" t="s">
        <v>36</v>
      </c>
      <c r="L3055" s="1" t="s">
        <v>20</v>
      </c>
      <c r="M3055" s="1" t="s">
        <v>21</v>
      </c>
      <c r="N3055" s="1" t="s">
        <v>11</v>
      </c>
      <c r="O3055" s="9">
        <v>14225.22</v>
      </c>
      <c r="P3055" s="9">
        <v>0</v>
      </c>
      <c r="Q3055" s="9">
        <v>14225.22</v>
      </c>
      <c r="R3055" s="6" t="s">
        <v>31</v>
      </c>
      <c r="S3055" s="5" t="s">
        <v>32</v>
      </c>
      <c r="T3055" s="5" t="s">
        <v>58</v>
      </c>
      <c r="U3055" s="5" t="s">
        <v>710</v>
      </c>
      <c r="V3055" s="1" t="s">
        <v>28</v>
      </c>
      <c r="W3055" s="1" t="s">
        <v>1874</v>
      </c>
      <c r="X3055" s="1"/>
      <c r="Y3055" s="1"/>
      <c r="Z3055" s="4">
        <v>42396</v>
      </c>
      <c r="AA3055" s="1" t="s">
        <v>2</v>
      </c>
      <c r="AB3055" s="1" t="s">
        <v>1866</v>
      </c>
      <c r="AC3055" s="1" t="s">
        <v>1875</v>
      </c>
      <c r="AD3055" s="8"/>
    </row>
    <row r="3056" spans="1:60" s="21" customFormat="1" outlineLevel="5" x14ac:dyDescent="0.25">
      <c r="B3056" s="1"/>
      <c r="C3056" s="1"/>
      <c r="D3056" s="1"/>
      <c r="E3056" s="1"/>
      <c r="F3056" s="1"/>
      <c r="G3056" s="192" t="s">
        <v>1842</v>
      </c>
      <c r="H3056" s="188">
        <v>42398</v>
      </c>
      <c r="I3056" s="1" t="s">
        <v>1893</v>
      </c>
      <c r="J3056" s="294" t="s">
        <v>49</v>
      </c>
      <c r="K3056" s="1" t="s">
        <v>36</v>
      </c>
      <c r="L3056" s="1" t="s">
        <v>20</v>
      </c>
      <c r="M3056" s="1" t="s">
        <v>21</v>
      </c>
      <c r="N3056" s="1" t="s">
        <v>11</v>
      </c>
      <c r="O3056" s="9">
        <v>1439.96</v>
      </c>
      <c r="P3056" s="9">
        <v>0</v>
      </c>
      <c r="Q3056" s="9">
        <v>1439.96</v>
      </c>
      <c r="R3056" s="6" t="s">
        <v>31</v>
      </c>
      <c r="S3056" s="5" t="s">
        <v>32</v>
      </c>
      <c r="T3056" s="5" t="s">
        <v>58</v>
      </c>
      <c r="U3056" s="5" t="s">
        <v>710</v>
      </c>
      <c r="V3056" s="1" t="s">
        <v>28</v>
      </c>
      <c r="W3056" s="1" t="s">
        <v>1780</v>
      </c>
      <c r="X3056" s="1"/>
      <c r="Y3056" s="1"/>
      <c r="Z3056" s="4">
        <v>42398</v>
      </c>
      <c r="AA3056" s="1" t="s">
        <v>2</v>
      </c>
      <c r="AB3056" s="1" t="s">
        <v>1866</v>
      </c>
      <c r="AC3056" s="1" t="s">
        <v>1894</v>
      </c>
      <c r="AD3056" s="8"/>
    </row>
    <row r="3057" spans="2:30" s="21" customFormat="1" outlineLevel="5" x14ac:dyDescent="0.25">
      <c r="B3057" s="1"/>
      <c r="C3057" s="1"/>
      <c r="D3057" s="1"/>
      <c r="E3057" s="1"/>
      <c r="F3057" s="1"/>
      <c r="G3057" s="192" t="s">
        <v>1842</v>
      </c>
      <c r="H3057" s="188">
        <v>42398</v>
      </c>
      <c r="I3057" s="1" t="s">
        <v>1895</v>
      </c>
      <c r="J3057" s="294" t="s">
        <v>49</v>
      </c>
      <c r="K3057" s="1" t="s">
        <v>36</v>
      </c>
      <c r="L3057" s="1" t="s">
        <v>20</v>
      </c>
      <c r="M3057" s="1" t="s">
        <v>21</v>
      </c>
      <c r="N3057" s="1" t="s">
        <v>11</v>
      </c>
      <c r="O3057" s="9">
        <v>3627.08</v>
      </c>
      <c r="P3057" s="9">
        <v>0</v>
      </c>
      <c r="Q3057" s="9">
        <v>3627.08</v>
      </c>
      <c r="R3057" s="6" t="s">
        <v>31</v>
      </c>
      <c r="S3057" s="5" t="s">
        <v>32</v>
      </c>
      <c r="T3057" s="5" t="s">
        <v>58</v>
      </c>
      <c r="U3057" s="5" t="s">
        <v>710</v>
      </c>
      <c r="V3057" s="1" t="s">
        <v>28</v>
      </c>
      <c r="W3057" s="1" t="s">
        <v>1896</v>
      </c>
      <c r="X3057" s="1"/>
      <c r="Y3057" s="1"/>
      <c r="Z3057" s="4">
        <v>42398</v>
      </c>
      <c r="AA3057" s="1" t="s">
        <v>2</v>
      </c>
      <c r="AB3057" s="1" t="s">
        <v>1866</v>
      </c>
      <c r="AC3057" s="1" t="s">
        <v>1434</v>
      </c>
      <c r="AD3057" s="8"/>
    </row>
    <row r="3058" spans="2:30" s="21" customFormat="1" outlineLevel="5" x14ac:dyDescent="0.25">
      <c r="B3058" s="1"/>
      <c r="C3058" s="1"/>
      <c r="D3058" s="1"/>
      <c r="E3058" s="1"/>
      <c r="F3058" s="1"/>
      <c r="G3058" s="192" t="s">
        <v>1842</v>
      </c>
      <c r="H3058" s="188">
        <v>42399</v>
      </c>
      <c r="I3058" s="1" t="s">
        <v>1897</v>
      </c>
      <c r="J3058" s="294" t="s">
        <v>49</v>
      </c>
      <c r="K3058" s="1" t="s">
        <v>36</v>
      </c>
      <c r="L3058" s="1" t="s">
        <v>20</v>
      </c>
      <c r="M3058" s="1" t="s">
        <v>21</v>
      </c>
      <c r="N3058" s="1" t="s">
        <v>11</v>
      </c>
      <c r="O3058" s="9">
        <v>25120.240000000002</v>
      </c>
      <c r="P3058" s="9">
        <v>0</v>
      </c>
      <c r="Q3058" s="9">
        <v>25120.240000000002</v>
      </c>
      <c r="R3058" s="6" t="s">
        <v>31</v>
      </c>
      <c r="S3058" s="5" t="s">
        <v>32</v>
      </c>
      <c r="T3058" s="5" t="s">
        <v>1705</v>
      </c>
      <c r="U3058" s="5" t="s">
        <v>710</v>
      </c>
      <c r="V3058" s="1" t="s">
        <v>28</v>
      </c>
      <c r="W3058" s="1" t="s">
        <v>1898</v>
      </c>
      <c r="X3058" s="1"/>
      <c r="Y3058" s="1"/>
      <c r="Z3058" s="4">
        <v>42399</v>
      </c>
      <c r="AA3058" s="1" t="s">
        <v>2</v>
      </c>
      <c r="AB3058" s="1" t="s">
        <v>1899</v>
      </c>
      <c r="AC3058" s="1" t="s">
        <v>1900</v>
      </c>
      <c r="AD3058" s="8"/>
    </row>
    <row r="3059" spans="2:30" s="21" customFormat="1" outlineLevel="5" x14ac:dyDescent="0.25">
      <c r="B3059" s="1"/>
      <c r="C3059" s="1"/>
      <c r="D3059" s="1"/>
      <c r="E3059" s="1"/>
      <c r="F3059" s="1"/>
      <c r="G3059" s="192" t="s">
        <v>1842</v>
      </c>
      <c r="H3059" s="188">
        <v>42425</v>
      </c>
      <c r="I3059" s="1" t="s">
        <v>1903</v>
      </c>
      <c r="J3059" s="294" t="s">
        <v>49</v>
      </c>
      <c r="K3059" s="1" t="s">
        <v>36</v>
      </c>
      <c r="L3059" s="1" t="s">
        <v>20</v>
      </c>
      <c r="M3059" s="1" t="s">
        <v>21</v>
      </c>
      <c r="N3059" s="1" t="s">
        <v>11</v>
      </c>
      <c r="O3059" s="9">
        <v>166663.04999999999</v>
      </c>
      <c r="P3059" s="9">
        <v>0</v>
      </c>
      <c r="Q3059" s="9">
        <v>166663.04999999999</v>
      </c>
      <c r="R3059" s="6" t="s">
        <v>31</v>
      </c>
      <c r="S3059" s="5" t="s">
        <v>32</v>
      </c>
      <c r="T3059" s="5" t="s">
        <v>58</v>
      </c>
      <c r="U3059" s="5" t="s">
        <v>710</v>
      </c>
      <c r="V3059" s="1" t="s">
        <v>28</v>
      </c>
      <c r="W3059" s="1" t="s">
        <v>1904</v>
      </c>
      <c r="X3059" s="1"/>
      <c r="Y3059" s="1"/>
      <c r="Z3059" s="4">
        <v>42425</v>
      </c>
      <c r="AA3059" s="1" t="s">
        <v>2</v>
      </c>
      <c r="AB3059" s="1" t="s">
        <v>1708</v>
      </c>
      <c r="AC3059" s="1" t="s">
        <v>1905</v>
      </c>
      <c r="AD3059" s="8"/>
    </row>
    <row r="3060" spans="2:30" s="21" customFormat="1" outlineLevel="5" x14ac:dyDescent="0.25">
      <c r="B3060" s="1"/>
      <c r="C3060" s="1"/>
      <c r="D3060" s="1"/>
      <c r="E3060" s="1"/>
      <c r="F3060" s="1"/>
      <c r="G3060" s="192" t="s">
        <v>1842</v>
      </c>
      <c r="H3060" s="188">
        <v>42425</v>
      </c>
      <c r="I3060" s="1" t="s">
        <v>1906</v>
      </c>
      <c r="J3060" s="294" t="s">
        <v>49</v>
      </c>
      <c r="K3060" s="1" t="s">
        <v>36</v>
      </c>
      <c r="L3060" s="1" t="s">
        <v>20</v>
      </c>
      <c r="M3060" s="1" t="s">
        <v>21</v>
      </c>
      <c r="N3060" s="1" t="s">
        <v>11</v>
      </c>
      <c r="O3060" s="9">
        <v>1685.7</v>
      </c>
      <c r="P3060" s="9">
        <v>0</v>
      </c>
      <c r="Q3060" s="9">
        <v>1685.7</v>
      </c>
      <c r="R3060" s="6" t="s">
        <v>31</v>
      </c>
      <c r="S3060" s="5" t="s">
        <v>32</v>
      </c>
      <c r="T3060" s="5" t="s">
        <v>58</v>
      </c>
      <c r="U3060" s="5" t="s">
        <v>710</v>
      </c>
      <c r="V3060" s="1" t="s">
        <v>28</v>
      </c>
      <c r="W3060" s="1" t="s">
        <v>1274</v>
      </c>
      <c r="X3060" s="1"/>
      <c r="Y3060" s="1"/>
      <c r="Z3060" s="4">
        <v>42425</v>
      </c>
      <c r="AA3060" s="1" t="s">
        <v>2</v>
      </c>
      <c r="AB3060" s="1" t="s">
        <v>1866</v>
      </c>
      <c r="AC3060" s="1" t="s">
        <v>1907</v>
      </c>
      <c r="AD3060" s="8"/>
    </row>
    <row r="3061" spans="2:30" s="21" customFormat="1" outlineLevel="5" x14ac:dyDescent="0.25">
      <c r="B3061" s="1"/>
      <c r="C3061" s="1"/>
      <c r="D3061" s="1"/>
      <c r="E3061" s="1"/>
      <c r="F3061" s="1"/>
      <c r="G3061" s="192" t="s">
        <v>1842</v>
      </c>
      <c r="H3061" s="188">
        <v>42425</v>
      </c>
      <c r="I3061" s="1" t="s">
        <v>1908</v>
      </c>
      <c r="J3061" s="294" t="s">
        <v>49</v>
      </c>
      <c r="K3061" s="1" t="s">
        <v>36</v>
      </c>
      <c r="L3061" s="1" t="s">
        <v>20</v>
      </c>
      <c r="M3061" s="1" t="s">
        <v>21</v>
      </c>
      <c r="N3061" s="1" t="s">
        <v>11</v>
      </c>
      <c r="O3061" s="9">
        <v>19391.78</v>
      </c>
      <c r="P3061" s="9">
        <v>0</v>
      </c>
      <c r="Q3061" s="9">
        <v>19391.78</v>
      </c>
      <c r="R3061" s="6" t="s">
        <v>31</v>
      </c>
      <c r="S3061" s="5" t="s">
        <v>32</v>
      </c>
      <c r="T3061" s="5" t="s">
        <v>58</v>
      </c>
      <c r="U3061" s="5" t="s">
        <v>710</v>
      </c>
      <c r="V3061" s="1" t="s">
        <v>28</v>
      </c>
      <c r="W3061" s="1" t="s">
        <v>1909</v>
      </c>
      <c r="X3061" s="1"/>
      <c r="Y3061" s="1"/>
      <c r="Z3061" s="4">
        <v>42425</v>
      </c>
      <c r="AA3061" s="1" t="s">
        <v>2</v>
      </c>
      <c r="AB3061" s="1" t="s">
        <v>1866</v>
      </c>
      <c r="AC3061" s="1" t="s">
        <v>1910</v>
      </c>
      <c r="AD3061" s="8"/>
    </row>
    <row r="3062" spans="2:30" s="21" customFormat="1" outlineLevel="5" x14ac:dyDescent="0.25">
      <c r="B3062" s="1"/>
      <c r="C3062" s="1"/>
      <c r="D3062" s="1"/>
      <c r="E3062" s="1"/>
      <c r="F3062" s="1"/>
      <c r="G3062" s="192" t="s">
        <v>1842</v>
      </c>
      <c r="H3062" s="188">
        <v>42429</v>
      </c>
      <c r="I3062" s="1" t="s">
        <v>1939</v>
      </c>
      <c r="J3062" s="294" t="s">
        <v>49</v>
      </c>
      <c r="K3062" s="1" t="s">
        <v>36</v>
      </c>
      <c r="L3062" s="1" t="s">
        <v>20</v>
      </c>
      <c r="M3062" s="1" t="s">
        <v>21</v>
      </c>
      <c r="N3062" s="1" t="s">
        <v>11</v>
      </c>
      <c r="O3062" s="9">
        <v>18312</v>
      </c>
      <c r="P3062" s="9">
        <v>0</v>
      </c>
      <c r="Q3062" s="9">
        <v>18312</v>
      </c>
      <c r="R3062" s="6" t="s">
        <v>31</v>
      </c>
      <c r="S3062" s="5" t="s">
        <v>32</v>
      </c>
      <c r="T3062" s="5" t="s">
        <v>57</v>
      </c>
      <c r="U3062" s="5" t="s">
        <v>710</v>
      </c>
      <c r="V3062" s="1" t="s">
        <v>28</v>
      </c>
      <c r="W3062" s="1" t="s">
        <v>1940</v>
      </c>
      <c r="X3062" s="1"/>
      <c r="Y3062" s="1"/>
      <c r="Z3062" s="4">
        <v>42429</v>
      </c>
      <c r="AA3062" s="1" t="s">
        <v>2</v>
      </c>
      <c r="AB3062" s="1" t="s">
        <v>1941</v>
      </c>
      <c r="AC3062" s="1" t="s">
        <v>1942</v>
      </c>
      <c r="AD3062" s="8"/>
    </row>
    <row r="3063" spans="2:30" s="21" customFormat="1" outlineLevel="5" x14ac:dyDescent="0.25">
      <c r="B3063" s="1"/>
      <c r="C3063" s="1"/>
      <c r="D3063" s="1"/>
      <c r="E3063" s="1"/>
      <c r="F3063" s="1"/>
      <c r="G3063" s="192" t="s">
        <v>1842</v>
      </c>
      <c r="H3063" s="188">
        <v>42459</v>
      </c>
      <c r="I3063" s="1" t="s">
        <v>1969</v>
      </c>
      <c r="J3063" s="294" t="s">
        <v>49</v>
      </c>
      <c r="K3063" s="1" t="s">
        <v>36</v>
      </c>
      <c r="L3063" s="1" t="s">
        <v>20</v>
      </c>
      <c r="M3063" s="1" t="s">
        <v>21</v>
      </c>
      <c r="N3063" s="1" t="s">
        <v>11</v>
      </c>
      <c r="O3063" s="9">
        <v>27964.19</v>
      </c>
      <c r="P3063" s="9">
        <v>0</v>
      </c>
      <c r="Q3063" s="9">
        <v>27964.19</v>
      </c>
      <c r="R3063" s="6" t="s">
        <v>31</v>
      </c>
      <c r="S3063" s="5" t="s">
        <v>32</v>
      </c>
      <c r="T3063" s="5" t="s">
        <v>58</v>
      </c>
      <c r="U3063" s="5" t="s">
        <v>710</v>
      </c>
      <c r="V3063" s="1" t="s">
        <v>28</v>
      </c>
      <c r="W3063" s="1" t="s">
        <v>1970</v>
      </c>
      <c r="X3063" s="1"/>
      <c r="Y3063" s="1"/>
      <c r="Z3063" s="4">
        <v>42459</v>
      </c>
      <c r="AA3063" s="1" t="s">
        <v>2</v>
      </c>
      <c r="AB3063" s="1" t="s">
        <v>1971</v>
      </c>
      <c r="AC3063" s="1" t="s">
        <v>1972</v>
      </c>
      <c r="AD3063" s="8"/>
    </row>
    <row r="3064" spans="2:30" s="21" customFormat="1" outlineLevel="5" x14ac:dyDescent="0.25">
      <c r="B3064" s="1"/>
      <c r="C3064" s="1"/>
      <c r="D3064" s="1"/>
      <c r="E3064" s="1"/>
      <c r="F3064" s="1"/>
      <c r="G3064" s="192" t="s">
        <v>1842</v>
      </c>
      <c r="H3064" s="188">
        <v>42459</v>
      </c>
      <c r="I3064" s="1" t="s">
        <v>1973</v>
      </c>
      <c r="J3064" s="294" t="s">
        <v>49</v>
      </c>
      <c r="K3064" s="1" t="s">
        <v>36</v>
      </c>
      <c r="L3064" s="1" t="s">
        <v>20</v>
      </c>
      <c r="M3064" s="1" t="s">
        <v>21</v>
      </c>
      <c r="N3064" s="1" t="s">
        <v>11</v>
      </c>
      <c r="O3064" s="9">
        <v>161991.64000000001</v>
      </c>
      <c r="P3064" s="9">
        <v>0</v>
      </c>
      <c r="Q3064" s="9">
        <v>161991.64000000001</v>
      </c>
      <c r="R3064" s="6" t="s">
        <v>31</v>
      </c>
      <c r="S3064" s="5" t="s">
        <v>32</v>
      </c>
      <c r="T3064" s="5" t="s">
        <v>58</v>
      </c>
      <c r="U3064" s="5" t="s">
        <v>710</v>
      </c>
      <c r="V3064" s="1" t="s">
        <v>28</v>
      </c>
      <c r="W3064" s="1" t="s">
        <v>1706</v>
      </c>
      <c r="X3064" s="1"/>
      <c r="Y3064" s="1"/>
      <c r="Z3064" s="4">
        <v>42459</v>
      </c>
      <c r="AA3064" s="1" t="s">
        <v>2</v>
      </c>
      <c r="AB3064" s="1" t="s">
        <v>1974</v>
      </c>
      <c r="AC3064" s="1" t="s">
        <v>1975</v>
      </c>
      <c r="AD3064" s="8"/>
    </row>
    <row r="3065" spans="2:30" s="21" customFormat="1" outlineLevel="5" x14ac:dyDescent="0.25">
      <c r="B3065" s="1"/>
      <c r="C3065" s="1"/>
      <c r="D3065" s="1"/>
      <c r="E3065" s="1"/>
      <c r="F3065" s="1"/>
      <c r="G3065" s="192" t="s">
        <v>1842</v>
      </c>
      <c r="H3065" s="188">
        <v>42460</v>
      </c>
      <c r="I3065" s="1" t="s">
        <v>2009</v>
      </c>
      <c r="J3065" s="294" t="s">
        <v>49</v>
      </c>
      <c r="K3065" s="1" t="s">
        <v>36</v>
      </c>
      <c r="L3065" s="1" t="s">
        <v>20</v>
      </c>
      <c r="M3065" s="1" t="s">
        <v>21</v>
      </c>
      <c r="N3065" s="1" t="s">
        <v>11</v>
      </c>
      <c r="O3065" s="9">
        <v>7739</v>
      </c>
      <c r="P3065" s="9">
        <v>0</v>
      </c>
      <c r="Q3065" s="9">
        <v>7739</v>
      </c>
      <c r="R3065" s="6" t="s">
        <v>31</v>
      </c>
      <c r="S3065" s="5" t="s">
        <v>32</v>
      </c>
      <c r="T3065" s="5" t="s">
        <v>58</v>
      </c>
      <c r="U3065" s="5" t="s">
        <v>710</v>
      </c>
      <c r="V3065" s="1" t="s">
        <v>28</v>
      </c>
      <c r="W3065" s="1" t="s">
        <v>2010</v>
      </c>
      <c r="X3065" s="1"/>
      <c r="Y3065" s="1"/>
      <c r="Z3065" s="4">
        <v>42460</v>
      </c>
      <c r="AA3065" s="1" t="s">
        <v>2</v>
      </c>
      <c r="AB3065" s="1" t="s">
        <v>2011</v>
      </c>
      <c r="AC3065" s="1" t="s">
        <v>2012</v>
      </c>
      <c r="AD3065" s="8"/>
    </row>
    <row r="3066" spans="2:30" s="21" customFormat="1" outlineLevel="5" x14ac:dyDescent="0.25">
      <c r="B3066" s="1"/>
      <c r="C3066" s="1"/>
      <c r="D3066" s="1"/>
      <c r="E3066" s="1"/>
      <c r="F3066" s="1"/>
      <c r="G3066" s="192" t="s">
        <v>1842</v>
      </c>
      <c r="H3066" s="188">
        <v>42486</v>
      </c>
      <c r="I3066" s="1" t="s">
        <v>2535</v>
      </c>
      <c r="J3066" s="294" t="s">
        <v>49</v>
      </c>
      <c r="K3066" s="1" t="s">
        <v>36</v>
      </c>
      <c r="L3066" s="1" t="s">
        <v>20</v>
      </c>
      <c r="M3066" s="1" t="s">
        <v>21</v>
      </c>
      <c r="N3066" s="1" t="s">
        <v>11</v>
      </c>
      <c r="O3066" s="9">
        <v>27720.78</v>
      </c>
      <c r="P3066" s="9">
        <v>0</v>
      </c>
      <c r="Q3066" s="9">
        <v>27720.78</v>
      </c>
      <c r="R3066" s="6" t="s">
        <v>31</v>
      </c>
      <c r="S3066" s="5" t="s">
        <v>32</v>
      </c>
      <c r="T3066" s="5" t="s">
        <v>58</v>
      </c>
      <c r="U3066" s="5" t="s">
        <v>710</v>
      </c>
      <c r="V3066" s="1" t="s">
        <v>28</v>
      </c>
      <c r="W3066" s="1" t="s">
        <v>2536</v>
      </c>
      <c r="X3066" s="1"/>
      <c r="Y3066" s="1"/>
      <c r="Z3066" s="4">
        <v>42486</v>
      </c>
      <c r="AA3066" s="1" t="s">
        <v>2</v>
      </c>
      <c r="AB3066" s="1" t="s">
        <v>2537</v>
      </c>
      <c r="AC3066" s="1" t="s">
        <v>2538</v>
      </c>
      <c r="AD3066" s="8"/>
    </row>
    <row r="3067" spans="2:30" s="21" customFormat="1" outlineLevel="5" x14ac:dyDescent="0.25">
      <c r="B3067" s="1"/>
      <c r="C3067" s="1"/>
      <c r="D3067" s="1"/>
      <c r="E3067" s="1"/>
      <c r="F3067" s="1"/>
      <c r="G3067" s="192" t="s">
        <v>1842</v>
      </c>
      <c r="H3067" s="188">
        <v>42486</v>
      </c>
      <c r="I3067" s="1" t="s">
        <v>2539</v>
      </c>
      <c r="J3067" s="294" t="s">
        <v>49</v>
      </c>
      <c r="K3067" s="1" t="s">
        <v>36</v>
      </c>
      <c r="L3067" s="1" t="s">
        <v>20</v>
      </c>
      <c r="M3067" s="1" t="s">
        <v>21</v>
      </c>
      <c r="N3067" s="1" t="s">
        <v>11</v>
      </c>
      <c r="O3067" s="9">
        <v>138353.98000000001</v>
      </c>
      <c r="P3067" s="9">
        <v>0</v>
      </c>
      <c r="Q3067" s="9">
        <v>138353.98000000001</v>
      </c>
      <c r="R3067" s="6" t="s">
        <v>31</v>
      </c>
      <c r="S3067" s="5" t="s">
        <v>32</v>
      </c>
      <c r="T3067" s="5" t="s">
        <v>58</v>
      </c>
      <c r="U3067" s="5" t="s">
        <v>710</v>
      </c>
      <c r="V3067" s="1" t="s">
        <v>28</v>
      </c>
      <c r="W3067" s="1" t="s">
        <v>2540</v>
      </c>
      <c r="X3067" s="1"/>
      <c r="Y3067" s="1"/>
      <c r="Z3067" s="4">
        <v>42486</v>
      </c>
      <c r="AA3067" s="1" t="s">
        <v>2</v>
      </c>
      <c r="AB3067" s="1" t="s">
        <v>2541</v>
      </c>
      <c r="AC3067" s="1" t="s">
        <v>2542</v>
      </c>
      <c r="AD3067" s="8"/>
    </row>
    <row r="3068" spans="2:30" s="21" customFormat="1" outlineLevel="5" x14ac:dyDescent="0.25">
      <c r="B3068" s="1"/>
      <c r="C3068" s="1"/>
      <c r="D3068" s="1"/>
      <c r="E3068" s="1"/>
      <c r="F3068" s="1"/>
      <c r="G3068" s="192" t="s">
        <v>1842</v>
      </c>
      <c r="H3068" s="188">
        <v>42489</v>
      </c>
      <c r="I3068" s="1" t="s">
        <v>2551</v>
      </c>
      <c r="J3068" s="294" t="s">
        <v>49</v>
      </c>
      <c r="K3068" s="1" t="s">
        <v>36</v>
      </c>
      <c r="L3068" s="1" t="s">
        <v>20</v>
      </c>
      <c r="M3068" s="1" t="s">
        <v>21</v>
      </c>
      <c r="N3068" s="1" t="s">
        <v>11</v>
      </c>
      <c r="O3068" s="9">
        <v>3597.9</v>
      </c>
      <c r="P3068" s="9">
        <v>0</v>
      </c>
      <c r="Q3068" s="9">
        <v>3597.9</v>
      </c>
      <c r="R3068" s="6" t="s">
        <v>31</v>
      </c>
      <c r="S3068" s="5" t="s">
        <v>32</v>
      </c>
      <c r="T3068" s="5" t="s">
        <v>58</v>
      </c>
      <c r="U3068" s="5" t="s">
        <v>710</v>
      </c>
      <c r="V3068" s="1" t="s">
        <v>28</v>
      </c>
      <c r="W3068" s="1" t="s">
        <v>2552</v>
      </c>
      <c r="X3068" s="1"/>
      <c r="Y3068" s="1"/>
      <c r="Z3068" s="4">
        <v>42489</v>
      </c>
      <c r="AA3068" s="1" t="s">
        <v>2</v>
      </c>
      <c r="AB3068" s="1" t="s">
        <v>2553</v>
      </c>
      <c r="AC3068" s="1" t="s">
        <v>2554</v>
      </c>
      <c r="AD3068" s="8"/>
    </row>
    <row r="3069" spans="2:30" s="21" customFormat="1" outlineLevel="5" x14ac:dyDescent="0.25">
      <c r="B3069" s="1"/>
      <c r="C3069" s="1"/>
      <c r="D3069" s="1"/>
      <c r="E3069" s="1"/>
      <c r="F3069" s="1"/>
      <c r="G3069" s="192" t="s">
        <v>1842</v>
      </c>
      <c r="H3069" s="188">
        <v>42516</v>
      </c>
      <c r="I3069" s="1" t="s">
        <v>2615</v>
      </c>
      <c r="J3069" s="294" t="s">
        <v>49</v>
      </c>
      <c r="K3069" s="1" t="s">
        <v>36</v>
      </c>
      <c r="L3069" s="1" t="s">
        <v>20</v>
      </c>
      <c r="M3069" s="1" t="s">
        <v>21</v>
      </c>
      <c r="N3069" s="1" t="s">
        <v>11</v>
      </c>
      <c r="O3069" s="9">
        <v>27820.09</v>
      </c>
      <c r="P3069" s="9">
        <v>0</v>
      </c>
      <c r="Q3069" s="9">
        <v>27820.09</v>
      </c>
      <c r="R3069" s="6" t="s">
        <v>31</v>
      </c>
      <c r="S3069" s="5" t="s">
        <v>32</v>
      </c>
      <c r="T3069" s="5" t="s">
        <v>58</v>
      </c>
      <c r="U3069" s="5" t="s">
        <v>710</v>
      </c>
      <c r="V3069" s="1" t="s">
        <v>28</v>
      </c>
      <c r="W3069" s="1" t="s">
        <v>2616</v>
      </c>
      <c r="X3069" s="1"/>
      <c r="Y3069" s="1"/>
      <c r="Z3069" s="4">
        <v>42516</v>
      </c>
      <c r="AA3069" s="1" t="s">
        <v>2</v>
      </c>
      <c r="AB3069" s="1" t="s">
        <v>2617</v>
      </c>
      <c r="AC3069" s="1" t="s">
        <v>2618</v>
      </c>
      <c r="AD3069" s="8"/>
    </row>
    <row r="3070" spans="2:30" s="21" customFormat="1" outlineLevel="5" x14ac:dyDescent="0.25">
      <c r="B3070" s="1"/>
      <c r="C3070" s="1"/>
      <c r="D3070" s="1"/>
      <c r="E3070" s="1"/>
      <c r="F3070" s="1"/>
      <c r="G3070" s="192" t="s">
        <v>1842</v>
      </c>
      <c r="H3070" s="188">
        <v>42520</v>
      </c>
      <c r="I3070" s="1" t="s">
        <v>2619</v>
      </c>
      <c r="J3070" s="294" t="s">
        <v>49</v>
      </c>
      <c r="K3070" s="1" t="s">
        <v>36</v>
      </c>
      <c r="L3070" s="1" t="s">
        <v>20</v>
      </c>
      <c r="M3070" s="1" t="s">
        <v>21</v>
      </c>
      <c r="N3070" s="1" t="s">
        <v>11</v>
      </c>
      <c r="O3070" s="9">
        <v>14839</v>
      </c>
      <c r="P3070" s="9">
        <v>0</v>
      </c>
      <c r="Q3070" s="9">
        <v>14839</v>
      </c>
      <c r="R3070" s="6" t="s">
        <v>31</v>
      </c>
      <c r="S3070" s="5" t="s">
        <v>32</v>
      </c>
      <c r="T3070" s="5" t="s">
        <v>58</v>
      </c>
      <c r="U3070" s="5" t="s">
        <v>710</v>
      </c>
      <c r="V3070" s="1" t="s">
        <v>28</v>
      </c>
      <c r="W3070" s="1" t="s">
        <v>2620</v>
      </c>
      <c r="X3070" s="1"/>
      <c r="Y3070" s="1"/>
      <c r="Z3070" s="4">
        <v>42520</v>
      </c>
      <c r="AA3070" s="1" t="s">
        <v>2</v>
      </c>
      <c r="AB3070" s="1" t="s">
        <v>2621</v>
      </c>
      <c r="AC3070" s="1" t="s">
        <v>2622</v>
      </c>
      <c r="AD3070" s="8"/>
    </row>
    <row r="3071" spans="2:30" s="21" customFormat="1" outlineLevel="5" x14ac:dyDescent="0.25">
      <c r="B3071" s="1"/>
      <c r="C3071" s="1"/>
      <c r="D3071" s="1"/>
      <c r="E3071" s="1"/>
      <c r="F3071" s="1"/>
      <c r="G3071" s="192" t="s">
        <v>1842</v>
      </c>
      <c r="H3071" s="188">
        <v>42520</v>
      </c>
      <c r="I3071" s="1" t="s">
        <v>2648</v>
      </c>
      <c r="J3071" s="294" t="s">
        <v>49</v>
      </c>
      <c r="K3071" s="1" t="s">
        <v>36</v>
      </c>
      <c r="L3071" s="1" t="s">
        <v>20</v>
      </c>
      <c r="M3071" s="1" t="s">
        <v>21</v>
      </c>
      <c r="N3071" s="1" t="s">
        <v>11</v>
      </c>
      <c r="O3071" s="9">
        <v>117436.19</v>
      </c>
      <c r="P3071" s="9">
        <v>0</v>
      </c>
      <c r="Q3071" s="9">
        <v>117436.19</v>
      </c>
      <c r="R3071" s="6" t="s">
        <v>31</v>
      </c>
      <c r="S3071" s="5" t="s">
        <v>32</v>
      </c>
      <c r="T3071" s="5" t="s">
        <v>58</v>
      </c>
      <c r="U3071" s="5" t="s">
        <v>710</v>
      </c>
      <c r="V3071" s="1" t="s">
        <v>28</v>
      </c>
      <c r="W3071" s="1" t="s">
        <v>1530</v>
      </c>
      <c r="X3071" s="1"/>
      <c r="Y3071" s="1"/>
      <c r="Z3071" s="4">
        <v>42520</v>
      </c>
      <c r="AA3071" s="1" t="s">
        <v>2</v>
      </c>
      <c r="AB3071" s="1" t="s">
        <v>2649</v>
      </c>
      <c r="AC3071" s="1" t="s">
        <v>2650</v>
      </c>
      <c r="AD3071" s="8"/>
    </row>
    <row r="3072" spans="2:30" s="21" customFormat="1" outlineLevel="5" x14ac:dyDescent="0.25">
      <c r="B3072" s="1"/>
      <c r="C3072" s="1"/>
      <c r="D3072" s="1"/>
      <c r="E3072" s="1"/>
      <c r="F3072" s="1"/>
      <c r="G3072" s="192" t="s">
        <v>1842</v>
      </c>
      <c r="H3072" s="188">
        <v>42551</v>
      </c>
      <c r="I3072" s="1" t="s">
        <v>2796</v>
      </c>
      <c r="J3072" s="294" t="s">
        <v>49</v>
      </c>
      <c r="K3072" s="1" t="s">
        <v>36</v>
      </c>
      <c r="L3072" s="1" t="s">
        <v>20</v>
      </c>
      <c r="M3072" s="1" t="s">
        <v>21</v>
      </c>
      <c r="N3072" s="1" t="s">
        <v>11</v>
      </c>
      <c r="O3072" s="9">
        <v>7739</v>
      </c>
      <c r="P3072" s="9">
        <v>0</v>
      </c>
      <c r="Q3072" s="9">
        <v>7739</v>
      </c>
      <c r="R3072" s="6" t="s">
        <v>31</v>
      </c>
      <c r="S3072" s="5" t="s">
        <v>32</v>
      </c>
      <c r="T3072" s="5" t="s">
        <v>58</v>
      </c>
      <c r="U3072" s="5" t="s">
        <v>710</v>
      </c>
      <c r="V3072" s="1" t="s">
        <v>28</v>
      </c>
      <c r="W3072" s="1" t="s">
        <v>2797</v>
      </c>
      <c r="X3072" s="1"/>
      <c r="Y3072" s="1"/>
      <c r="Z3072" s="4">
        <v>42551</v>
      </c>
      <c r="AA3072" s="1" t="s">
        <v>2</v>
      </c>
      <c r="AB3072" s="1" t="s">
        <v>2798</v>
      </c>
      <c r="AC3072" s="1" t="s">
        <v>2799</v>
      </c>
      <c r="AD3072" s="8"/>
    </row>
    <row r="3073" spans="2:30" s="21" customFormat="1" outlineLevel="5" x14ac:dyDescent="0.25">
      <c r="B3073" s="1"/>
      <c r="C3073" s="1"/>
      <c r="D3073" s="1"/>
      <c r="E3073" s="1"/>
      <c r="F3073" s="1"/>
      <c r="G3073" s="192" t="s">
        <v>1842</v>
      </c>
      <c r="H3073" s="188">
        <v>42578</v>
      </c>
      <c r="I3073" s="1" t="s">
        <v>4279</v>
      </c>
      <c r="J3073" s="294" t="s">
        <v>49</v>
      </c>
      <c r="K3073" s="1" t="s">
        <v>36</v>
      </c>
      <c r="L3073" s="1" t="s">
        <v>20</v>
      </c>
      <c r="M3073" s="1" t="s">
        <v>21</v>
      </c>
      <c r="N3073" s="1" t="s">
        <v>11</v>
      </c>
      <c r="O3073" s="9">
        <v>15117.84</v>
      </c>
      <c r="P3073" s="9">
        <v>0</v>
      </c>
      <c r="Q3073" s="9">
        <v>15117.84</v>
      </c>
      <c r="R3073" s="6" t="s">
        <v>31</v>
      </c>
      <c r="S3073" s="5" t="s">
        <v>32</v>
      </c>
      <c r="T3073" s="5" t="s">
        <v>58</v>
      </c>
      <c r="U3073" s="5" t="s">
        <v>710</v>
      </c>
      <c r="V3073" s="1" t="s">
        <v>28</v>
      </c>
      <c r="W3073" s="1" t="s">
        <v>4280</v>
      </c>
      <c r="X3073" s="1"/>
      <c r="Y3073" s="1"/>
      <c r="Z3073" s="4">
        <v>42578</v>
      </c>
      <c r="AA3073" s="1" t="s">
        <v>2</v>
      </c>
      <c r="AB3073" s="1" t="s">
        <v>1708</v>
      </c>
      <c r="AC3073" s="1" t="s">
        <v>4281</v>
      </c>
      <c r="AD3073" s="8"/>
    </row>
    <row r="3074" spans="2:30" s="21" customFormat="1" outlineLevel="5" x14ac:dyDescent="0.25">
      <c r="B3074" s="1"/>
      <c r="C3074" s="1"/>
      <c r="D3074" s="1"/>
      <c r="E3074" s="1"/>
      <c r="F3074" s="1"/>
      <c r="G3074" s="192" t="s">
        <v>1842</v>
      </c>
      <c r="H3074" s="188">
        <v>42578</v>
      </c>
      <c r="I3074" s="1" t="s">
        <v>4336</v>
      </c>
      <c r="J3074" s="294" t="s">
        <v>49</v>
      </c>
      <c r="K3074" s="1" t="s">
        <v>36</v>
      </c>
      <c r="L3074" s="1" t="s">
        <v>20</v>
      </c>
      <c r="M3074" s="1" t="s">
        <v>21</v>
      </c>
      <c r="N3074" s="1" t="s">
        <v>11</v>
      </c>
      <c r="O3074" s="9">
        <v>8393</v>
      </c>
      <c r="P3074" s="9">
        <v>0</v>
      </c>
      <c r="Q3074" s="9">
        <v>8393</v>
      </c>
      <c r="R3074" s="6" t="s">
        <v>31</v>
      </c>
      <c r="S3074" s="5" t="s">
        <v>32</v>
      </c>
      <c r="T3074" s="5" t="s">
        <v>58</v>
      </c>
      <c r="U3074" s="5" t="s">
        <v>710</v>
      </c>
      <c r="V3074" s="1" t="s">
        <v>28</v>
      </c>
      <c r="W3074" s="1" t="s">
        <v>4337</v>
      </c>
      <c r="X3074" s="1"/>
      <c r="Y3074" s="1"/>
      <c r="Z3074" s="4">
        <v>42578</v>
      </c>
      <c r="AA3074" s="1" t="s">
        <v>2</v>
      </c>
      <c r="AB3074" s="1" t="s">
        <v>4338</v>
      </c>
      <c r="AC3074" s="1" t="s">
        <v>4339</v>
      </c>
      <c r="AD3074" s="8"/>
    </row>
    <row r="3075" spans="2:30" s="21" customFormat="1" outlineLevel="5" x14ac:dyDescent="0.25">
      <c r="B3075" s="1"/>
      <c r="C3075" s="1"/>
      <c r="D3075" s="1"/>
      <c r="E3075" s="1"/>
      <c r="F3075" s="1"/>
      <c r="G3075" s="192" t="s">
        <v>1842</v>
      </c>
      <c r="H3075" s="188">
        <v>42613</v>
      </c>
      <c r="I3075" s="1" t="s">
        <v>4432</v>
      </c>
      <c r="J3075" s="294" t="s">
        <v>49</v>
      </c>
      <c r="K3075" s="1" t="s">
        <v>36</v>
      </c>
      <c r="L3075" s="1" t="s">
        <v>20</v>
      </c>
      <c r="M3075" s="1" t="s">
        <v>21</v>
      </c>
      <c r="N3075" s="1" t="s">
        <v>11</v>
      </c>
      <c r="O3075" s="9">
        <v>4654.78</v>
      </c>
      <c r="P3075" s="9">
        <v>0</v>
      </c>
      <c r="Q3075" s="9">
        <v>4654.78</v>
      </c>
      <c r="R3075" s="6" t="s">
        <v>31</v>
      </c>
      <c r="S3075" s="5" t="s">
        <v>32</v>
      </c>
      <c r="T3075" s="5" t="s">
        <v>58</v>
      </c>
      <c r="U3075" s="5" t="s">
        <v>710</v>
      </c>
      <c r="V3075" s="1" t="s">
        <v>28</v>
      </c>
      <c r="W3075" s="1" t="s">
        <v>4433</v>
      </c>
      <c r="X3075" s="1"/>
      <c r="Y3075" s="1"/>
      <c r="Z3075" s="4">
        <v>42613</v>
      </c>
      <c r="AA3075" s="1" t="s">
        <v>2</v>
      </c>
      <c r="AB3075" s="1" t="s">
        <v>4434</v>
      </c>
      <c r="AC3075" s="1" t="s">
        <v>4435</v>
      </c>
      <c r="AD3075" s="8"/>
    </row>
    <row r="3076" spans="2:30" s="21" customFormat="1" outlineLevel="5" x14ac:dyDescent="0.25">
      <c r="B3076" s="1"/>
      <c r="C3076" s="1"/>
      <c r="D3076" s="1"/>
      <c r="E3076" s="1"/>
      <c r="F3076" s="1"/>
      <c r="G3076" s="192" t="s">
        <v>1842</v>
      </c>
      <c r="H3076" s="188">
        <v>42613</v>
      </c>
      <c r="I3076" s="1" t="s">
        <v>4436</v>
      </c>
      <c r="J3076" s="294" t="s">
        <v>49</v>
      </c>
      <c r="K3076" s="1" t="s">
        <v>36</v>
      </c>
      <c r="L3076" s="1" t="s">
        <v>20</v>
      </c>
      <c r="M3076" s="1" t="s">
        <v>21</v>
      </c>
      <c r="N3076" s="1" t="s">
        <v>11</v>
      </c>
      <c r="O3076" s="9">
        <v>1925.58</v>
      </c>
      <c r="P3076" s="9">
        <v>0</v>
      </c>
      <c r="Q3076" s="9">
        <v>1925.58</v>
      </c>
      <c r="R3076" s="6" t="s">
        <v>31</v>
      </c>
      <c r="S3076" s="5" t="s">
        <v>32</v>
      </c>
      <c r="T3076" s="5" t="s">
        <v>58</v>
      </c>
      <c r="U3076" s="5" t="s">
        <v>710</v>
      </c>
      <c r="V3076" s="1" t="s">
        <v>28</v>
      </c>
      <c r="W3076" s="1" t="s">
        <v>4437</v>
      </c>
      <c r="X3076" s="1"/>
      <c r="Y3076" s="1"/>
      <c r="Z3076" s="4">
        <v>42613</v>
      </c>
      <c r="AA3076" s="1" t="s">
        <v>2</v>
      </c>
      <c r="AB3076" s="1" t="s">
        <v>4438</v>
      </c>
      <c r="AC3076" s="1" t="s">
        <v>4439</v>
      </c>
      <c r="AD3076" s="8"/>
    </row>
    <row r="3077" spans="2:30" s="21" customFormat="1" outlineLevel="5" x14ac:dyDescent="0.25">
      <c r="B3077" s="1"/>
      <c r="C3077" s="1"/>
      <c r="D3077" s="1"/>
      <c r="E3077" s="1"/>
      <c r="F3077" s="1"/>
      <c r="G3077" s="192" t="s">
        <v>1842</v>
      </c>
      <c r="H3077" s="188">
        <v>42613</v>
      </c>
      <c r="I3077" s="1" t="s">
        <v>4440</v>
      </c>
      <c r="J3077" s="294" t="s">
        <v>49</v>
      </c>
      <c r="K3077" s="1" t="s">
        <v>36</v>
      </c>
      <c r="L3077" s="1" t="s">
        <v>20</v>
      </c>
      <c r="M3077" s="1" t="s">
        <v>21</v>
      </c>
      <c r="N3077" s="1" t="s">
        <v>11</v>
      </c>
      <c r="O3077" s="9">
        <v>51920.86</v>
      </c>
      <c r="P3077" s="9">
        <v>0</v>
      </c>
      <c r="Q3077" s="9">
        <v>51920.86</v>
      </c>
      <c r="R3077" s="6" t="s">
        <v>31</v>
      </c>
      <c r="S3077" s="5" t="s">
        <v>32</v>
      </c>
      <c r="T3077" s="5" t="s">
        <v>58</v>
      </c>
      <c r="U3077" s="5" t="s">
        <v>710</v>
      </c>
      <c r="V3077" s="1" t="s">
        <v>28</v>
      </c>
      <c r="W3077" s="1" t="s">
        <v>4441</v>
      </c>
      <c r="X3077" s="1"/>
      <c r="Y3077" s="1"/>
      <c r="Z3077" s="4">
        <v>42613</v>
      </c>
      <c r="AA3077" s="1" t="s">
        <v>2</v>
      </c>
      <c r="AB3077" s="1" t="s">
        <v>4442</v>
      </c>
      <c r="AC3077" s="1" t="s">
        <v>4443</v>
      </c>
      <c r="AD3077" s="8"/>
    </row>
    <row r="3078" spans="2:30" s="21" customFormat="1" outlineLevel="5" x14ac:dyDescent="0.25">
      <c r="B3078" s="1"/>
      <c r="C3078" s="1"/>
      <c r="D3078" s="1"/>
      <c r="E3078" s="1"/>
      <c r="F3078" s="1"/>
      <c r="G3078" s="192" t="s">
        <v>1842</v>
      </c>
      <c r="H3078" s="188">
        <v>42639</v>
      </c>
      <c r="I3078" s="1" t="s">
        <v>4492</v>
      </c>
      <c r="J3078" s="294" t="s">
        <v>49</v>
      </c>
      <c r="K3078" s="1" t="s">
        <v>36</v>
      </c>
      <c r="L3078" s="1" t="s">
        <v>20</v>
      </c>
      <c r="M3078" s="1" t="s">
        <v>21</v>
      </c>
      <c r="N3078" s="1" t="s">
        <v>11</v>
      </c>
      <c r="O3078" s="9">
        <v>18991.59</v>
      </c>
      <c r="P3078" s="9">
        <v>0</v>
      </c>
      <c r="Q3078" s="9">
        <v>18991.59</v>
      </c>
      <c r="R3078" s="6" t="s">
        <v>31</v>
      </c>
      <c r="S3078" s="5" t="s">
        <v>32</v>
      </c>
      <c r="T3078" s="5" t="s">
        <v>58</v>
      </c>
      <c r="U3078" s="5" t="s">
        <v>710</v>
      </c>
      <c r="V3078" s="1" t="s">
        <v>28</v>
      </c>
      <c r="W3078" s="1" t="s">
        <v>4493</v>
      </c>
      <c r="X3078" s="1"/>
      <c r="Y3078" s="1"/>
      <c r="Z3078" s="4">
        <v>42639</v>
      </c>
      <c r="AA3078" s="1" t="s">
        <v>2</v>
      </c>
      <c r="AB3078" s="1" t="s">
        <v>4494</v>
      </c>
      <c r="AC3078" s="1" t="s">
        <v>4495</v>
      </c>
      <c r="AD3078" s="8"/>
    </row>
    <row r="3079" spans="2:30" s="21" customFormat="1" outlineLevel="5" x14ac:dyDescent="0.25">
      <c r="B3079" s="1"/>
      <c r="C3079" s="1"/>
      <c r="D3079" s="1"/>
      <c r="E3079" s="1"/>
      <c r="F3079" s="1"/>
      <c r="G3079" s="192" t="s">
        <v>1842</v>
      </c>
      <c r="H3079" s="188">
        <v>42639</v>
      </c>
      <c r="I3079" s="1" t="s">
        <v>4496</v>
      </c>
      <c r="J3079" s="294" t="s">
        <v>49</v>
      </c>
      <c r="K3079" s="1" t="s">
        <v>36</v>
      </c>
      <c r="L3079" s="1" t="s">
        <v>20</v>
      </c>
      <c r="M3079" s="1" t="s">
        <v>21</v>
      </c>
      <c r="N3079" s="1" t="s">
        <v>11</v>
      </c>
      <c r="O3079" s="9">
        <v>19606.82</v>
      </c>
      <c r="P3079" s="9">
        <v>0</v>
      </c>
      <c r="Q3079" s="9">
        <v>19606.82</v>
      </c>
      <c r="R3079" s="6" t="s">
        <v>31</v>
      </c>
      <c r="S3079" s="5" t="s">
        <v>32</v>
      </c>
      <c r="T3079" s="5" t="s">
        <v>58</v>
      </c>
      <c r="U3079" s="5" t="s">
        <v>710</v>
      </c>
      <c r="V3079" s="1" t="s">
        <v>28</v>
      </c>
      <c r="W3079" s="1" t="s">
        <v>4497</v>
      </c>
      <c r="X3079" s="1"/>
      <c r="Y3079" s="1"/>
      <c r="Z3079" s="4">
        <v>42639</v>
      </c>
      <c r="AA3079" s="1" t="s">
        <v>2</v>
      </c>
      <c r="AB3079" s="1" t="s">
        <v>4498</v>
      </c>
      <c r="AC3079" s="1" t="s">
        <v>4499</v>
      </c>
      <c r="AD3079" s="8"/>
    </row>
    <row r="3080" spans="2:30" s="21" customFormat="1" outlineLevel="5" x14ac:dyDescent="0.25">
      <c r="B3080" s="1"/>
      <c r="C3080" s="1"/>
      <c r="D3080" s="1"/>
      <c r="E3080" s="1"/>
      <c r="F3080" s="1"/>
      <c r="G3080" s="192" t="s">
        <v>1842</v>
      </c>
      <c r="H3080" s="188">
        <v>42641</v>
      </c>
      <c r="I3080" s="1" t="s">
        <v>4535</v>
      </c>
      <c r="J3080" s="294" t="s">
        <v>49</v>
      </c>
      <c r="K3080" s="1" t="s">
        <v>36</v>
      </c>
      <c r="L3080" s="1" t="s">
        <v>20</v>
      </c>
      <c r="M3080" s="1" t="s">
        <v>21</v>
      </c>
      <c r="N3080" s="1" t="s">
        <v>11</v>
      </c>
      <c r="O3080" s="9">
        <v>3488.08</v>
      </c>
      <c r="P3080" s="9">
        <v>0</v>
      </c>
      <c r="Q3080" s="9">
        <v>3488.08</v>
      </c>
      <c r="R3080" s="6" t="s">
        <v>31</v>
      </c>
      <c r="S3080" s="5" t="s">
        <v>32</v>
      </c>
      <c r="T3080" s="5" t="s">
        <v>58</v>
      </c>
      <c r="U3080" s="5" t="s">
        <v>710</v>
      </c>
      <c r="V3080" s="1" t="s">
        <v>28</v>
      </c>
      <c r="W3080" s="1" t="s">
        <v>4536</v>
      </c>
      <c r="X3080" s="1"/>
      <c r="Y3080" s="1"/>
      <c r="Z3080" s="4">
        <v>42641</v>
      </c>
      <c r="AA3080" s="1" t="s">
        <v>2</v>
      </c>
      <c r="AB3080" s="1" t="s">
        <v>4537</v>
      </c>
      <c r="AC3080" s="1" t="s">
        <v>4538</v>
      </c>
      <c r="AD3080" s="8"/>
    </row>
    <row r="3081" spans="2:30" s="21" customFormat="1" outlineLevel="5" x14ac:dyDescent="0.25">
      <c r="B3081" s="1"/>
      <c r="C3081" s="1"/>
      <c r="D3081" s="1"/>
      <c r="E3081" s="1"/>
      <c r="F3081" s="1"/>
      <c r="G3081" s="192" t="s">
        <v>1842</v>
      </c>
      <c r="H3081" s="188">
        <v>42670</v>
      </c>
      <c r="I3081" s="1" t="s">
        <v>7179</v>
      </c>
      <c r="J3081" s="294" t="s">
        <v>49</v>
      </c>
      <c r="K3081" s="1" t="s">
        <v>36</v>
      </c>
      <c r="L3081" s="1" t="s">
        <v>20</v>
      </c>
      <c r="M3081" s="1" t="s">
        <v>21</v>
      </c>
      <c r="N3081" s="1" t="s">
        <v>11</v>
      </c>
      <c r="O3081" s="9">
        <v>3604.76</v>
      </c>
      <c r="P3081" s="9">
        <v>0</v>
      </c>
      <c r="Q3081" s="9">
        <v>3604.76</v>
      </c>
      <c r="R3081" s="6" t="s">
        <v>31</v>
      </c>
      <c r="S3081" s="5" t="s">
        <v>32</v>
      </c>
      <c r="T3081" s="5" t="s">
        <v>58</v>
      </c>
      <c r="U3081" s="5" t="s">
        <v>710</v>
      </c>
      <c r="V3081" s="1" t="s">
        <v>7163</v>
      </c>
      <c r="W3081" s="1" t="s">
        <v>7180</v>
      </c>
      <c r="X3081" s="1"/>
      <c r="Y3081" s="1"/>
      <c r="Z3081" s="4">
        <v>42670</v>
      </c>
      <c r="AA3081" s="1" t="s">
        <v>2</v>
      </c>
      <c r="AB3081" s="1" t="s">
        <v>7181</v>
      </c>
      <c r="AC3081" s="1" t="s">
        <v>7182</v>
      </c>
      <c r="AD3081" s="8"/>
    </row>
    <row r="3082" spans="2:30" s="21" customFormat="1" outlineLevel="5" x14ac:dyDescent="0.25">
      <c r="B3082" s="1"/>
      <c r="C3082" s="1"/>
      <c r="D3082" s="1"/>
      <c r="E3082" s="1"/>
      <c r="F3082" s="1"/>
      <c r="G3082" s="192" t="s">
        <v>1842</v>
      </c>
      <c r="H3082" s="188">
        <v>42704</v>
      </c>
      <c r="I3082" s="1" t="s">
        <v>7343</v>
      </c>
      <c r="J3082" s="294" t="s">
        <v>49</v>
      </c>
      <c r="K3082" s="1" t="s">
        <v>36</v>
      </c>
      <c r="L3082" s="1" t="s">
        <v>20</v>
      </c>
      <c r="M3082" s="1" t="s">
        <v>21</v>
      </c>
      <c r="N3082" s="1" t="s">
        <v>11</v>
      </c>
      <c r="O3082" s="9">
        <v>4709.1400000000003</v>
      </c>
      <c r="P3082" s="9">
        <v>0</v>
      </c>
      <c r="Q3082" s="9">
        <v>4709.1400000000003</v>
      </c>
      <c r="R3082" s="6" t="s">
        <v>31</v>
      </c>
      <c r="S3082" s="5" t="s">
        <v>32</v>
      </c>
      <c r="T3082" s="5" t="s">
        <v>58</v>
      </c>
      <c r="U3082" s="5" t="s">
        <v>710</v>
      </c>
      <c r="V3082" s="1" t="s">
        <v>7163</v>
      </c>
      <c r="W3082" s="1" t="s">
        <v>7344</v>
      </c>
      <c r="X3082" s="1"/>
      <c r="Y3082" s="1"/>
      <c r="Z3082" s="4">
        <v>42704</v>
      </c>
      <c r="AA3082" s="1" t="s">
        <v>2</v>
      </c>
      <c r="AB3082" s="1" t="s">
        <v>1866</v>
      </c>
      <c r="AC3082" s="1" t="s">
        <v>7345</v>
      </c>
      <c r="AD3082" s="8"/>
    </row>
    <row r="3083" spans="2:30" s="21" customFormat="1" outlineLevel="5" x14ac:dyDescent="0.25">
      <c r="B3083" s="1"/>
      <c r="C3083" s="1"/>
      <c r="D3083" s="1"/>
      <c r="E3083" s="1"/>
      <c r="F3083" s="1"/>
      <c r="G3083" s="192" t="s">
        <v>1842</v>
      </c>
      <c r="H3083" s="188">
        <v>42731</v>
      </c>
      <c r="I3083" s="1" t="s">
        <v>7425</v>
      </c>
      <c r="J3083" s="294" t="s">
        <v>49</v>
      </c>
      <c r="K3083" s="1" t="s">
        <v>36</v>
      </c>
      <c r="L3083" s="1" t="s">
        <v>20</v>
      </c>
      <c r="M3083" s="1" t="s">
        <v>21</v>
      </c>
      <c r="N3083" s="1" t="s">
        <v>11</v>
      </c>
      <c r="O3083" s="9">
        <v>4435.16</v>
      </c>
      <c r="P3083" s="9">
        <v>0</v>
      </c>
      <c r="Q3083" s="9">
        <v>4435.16</v>
      </c>
      <c r="R3083" s="6" t="s">
        <v>31</v>
      </c>
      <c r="S3083" s="5" t="s">
        <v>32</v>
      </c>
      <c r="T3083" s="5" t="s">
        <v>58</v>
      </c>
      <c r="U3083" s="5" t="s">
        <v>710</v>
      </c>
      <c r="V3083" s="1" t="s">
        <v>28</v>
      </c>
      <c r="W3083" s="1" t="s">
        <v>7426</v>
      </c>
      <c r="X3083" s="1"/>
      <c r="Y3083" s="1"/>
      <c r="Z3083" s="4">
        <v>42731</v>
      </c>
      <c r="AA3083" s="1" t="s">
        <v>2</v>
      </c>
      <c r="AB3083" s="1" t="s">
        <v>7427</v>
      </c>
      <c r="AC3083" s="1" t="s">
        <v>7428</v>
      </c>
      <c r="AD3083" s="8"/>
    </row>
    <row r="3084" spans="2:30" s="21" customFormat="1" outlineLevel="5" x14ac:dyDescent="0.25">
      <c r="B3084" s="1"/>
      <c r="C3084" s="1"/>
      <c r="D3084" s="1"/>
      <c r="E3084" s="1"/>
      <c r="F3084" s="1"/>
      <c r="G3084" s="192" t="s">
        <v>1842</v>
      </c>
      <c r="H3084" s="188">
        <v>42412</v>
      </c>
      <c r="I3084" s="1" t="s">
        <v>2019</v>
      </c>
      <c r="J3084" s="294" t="s">
        <v>59</v>
      </c>
      <c r="K3084" s="1" t="s">
        <v>36</v>
      </c>
      <c r="L3084" s="1" t="s">
        <v>20</v>
      </c>
      <c r="M3084" s="1" t="s">
        <v>21</v>
      </c>
      <c r="N3084" s="1" t="s">
        <v>11</v>
      </c>
      <c r="O3084" s="9">
        <v>410</v>
      </c>
      <c r="P3084" s="9">
        <v>0</v>
      </c>
      <c r="Q3084" s="9">
        <v>410</v>
      </c>
      <c r="R3084" s="6" t="s">
        <v>47</v>
      </c>
      <c r="S3084" s="5" t="s">
        <v>32</v>
      </c>
      <c r="T3084" s="5" t="s">
        <v>58</v>
      </c>
      <c r="U3084" s="5" t="s">
        <v>710</v>
      </c>
      <c r="V3084" s="1" t="s">
        <v>56</v>
      </c>
      <c r="W3084" s="1" t="s">
        <v>2020</v>
      </c>
      <c r="X3084" s="1" t="s">
        <v>1483</v>
      </c>
      <c r="Y3084" s="1" t="s">
        <v>1484</v>
      </c>
      <c r="Z3084" s="4">
        <v>42412</v>
      </c>
      <c r="AA3084" s="1" t="s">
        <v>45</v>
      </c>
      <c r="AB3084" s="1" t="s">
        <v>2021</v>
      </c>
      <c r="AC3084" s="1" t="s">
        <v>2022</v>
      </c>
      <c r="AD3084" s="8"/>
    </row>
    <row r="3085" spans="2:30" s="21" customFormat="1" outlineLevel="5" x14ac:dyDescent="0.25">
      <c r="B3085" s="1"/>
      <c r="C3085" s="1"/>
      <c r="D3085" s="1"/>
      <c r="E3085" s="1"/>
      <c r="F3085" s="1"/>
      <c r="G3085" s="192" t="s">
        <v>1842</v>
      </c>
      <c r="H3085" s="188">
        <v>42412</v>
      </c>
      <c r="I3085" s="1" t="s">
        <v>2023</v>
      </c>
      <c r="J3085" s="294" t="s">
        <v>59</v>
      </c>
      <c r="K3085" s="1" t="s">
        <v>36</v>
      </c>
      <c r="L3085" s="1" t="s">
        <v>20</v>
      </c>
      <c r="M3085" s="1" t="s">
        <v>21</v>
      </c>
      <c r="N3085" s="1" t="s">
        <v>11</v>
      </c>
      <c r="O3085" s="9">
        <v>2350</v>
      </c>
      <c r="P3085" s="9">
        <v>0</v>
      </c>
      <c r="Q3085" s="9">
        <v>2350</v>
      </c>
      <c r="R3085" s="6" t="s">
        <v>47</v>
      </c>
      <c r="S3085" s="5" t="s">
        <v>32</v>
      </c>
      <c r="T3085" s="5" t="s">
        <v>58</v>
      </c>
      <c r="U3085" s="5" t="s">
        <v>710</v>
      </c>
      <c r="V3085" s="1" t="s">
        <v>56</v>
      </c>
      <c r="W3085" s="1" t="s">
        <v>2024</v>
      </c>
      <c r="X3085" s="1" t="s">
        <v>1615</v>
      </c>
      <c r="Y3085" s="1" t="s">
        <v>1616</v>
      </c>
      <c r="Z3085" s="4">
        <v>42412</v>
      </c>
      <c r="AA3085" s="1" t="s">
        <v>56</v>
      </c>
      <c r="AB3085" s="1" t="s">
        <v>2025</v>
      </c>
      <c r="AC3085" s="1" t="s">
        <v>2026</v>
      </c>
      <c r="AD3085" s="8"/>
    </row>
    <row r="3086" spans="2:30" s="21" customFormat="1" outlineLevel="5" x14ac:dyDescent="0.25">
      <c r="B3086" s="1"/>
      <c r="C3086" s="1"/>
      <c r="D3086" s="1"/>
      <c r="E3086" s="1"/>
      <c r="F3086" s="1"/>
      <c r="G3086" s="192" t="s">
        <v>1842</v>
      </c>
      <c r="H3086" s="188">
        <v>42417</v>
      </c>
      <c r="I3086" s="1" t="s">
        <v>2058</v>
      </c>
      <c r="J3086" s="294" t="s">
        <v>59</v>
      </c>
      <c r="K3086" s="1" t="s">
        <v>36</v>
      </c>
      <c r="L3086" s="1" t="s">
        <v>20</v>
      </c>
      <c r="M3086" s="1" t="s">
        <v>21</v>
      </c>
      <c r="N3086" s="1" t="s">
        <v>11</v>
      </c>
      <c r="O3086" s="9">
        <v>28620</v>
      </c>
      <c r="P3086" s="9">
        <v>0</v>
      </c>
      <c r="Q3086" s="9">
        <v>28620</v>
      </c>
      <c r="R3086" s="6" t="s">
        <v>47</v>
      </c>
      <c r="S3086" s="5" t="s">
        <v>32</v>
      </c>
      <c r="T3086" s="5" t="s">
        <v>58</v>
      </c>
      <c r="U3086" s="5" t="s">
        <v>710</v>
      </c>
      <c r="V3086" s="1" t="s">
        <v>56</v>
      </c>
      <c r="W3086" s="1" t="s">
        <v>2059</v>
      </c>
      <c r="X3086" s="1" t="s">
        <v>1460</v>
      </c>
      <c r="Y3086" s="1" t="s">
        <v>1461</v>
      </c>
      <c r="Z3086" s="4">
        <v>42417</v>
      </c>
      <c r="AA3086" s="1" t="s">
        <v>45</v>
      </c>
      <c r="AB3086" s="1" t="s">
        <v>1826</v>
      </c>
      <c r="AC3086" s="1" t="s">
        <v>2060</v>
      </c>
      <c r="AD3086" s="8"/>
    </row>
    <row r="3087" spans="2:30" s="21" customFormat="1" outlineLevel="5" x14ac:dyDescent="0.25">
      <c r="B3087" s="1"/>
      <c r="C3087" s="1"/>
      <c r="D3087" s="1"/>
      <c r="E3087" s="1"/>
      <c r="F3087" s="1"/>
      <c r="G3087" s="192" t="s">
        <v>1842</v>
      </c>
      <c r="H3087" s="188">
        <v>42415</v>
      </c>
      <c r="I3087" s="1" t="s">
        <v>2084</v>
      </c>
      <c r="J3087" s="294" t="s">
        <v>59</v>
      </c>
      <c r="K3087" s="1" t="s">
        <v>36</v>
      </c>
      <c r="L3087" s="1" t="s">
        <v>20</v>
      </c>
      <c r="M3087" s="1" t="s">
        <v>21</v>
      </c>
      <c r="N3087" s="1" t="s">
        <v>11</v>
      </c>
      <c r="O3087" s="9">
        <v>1108.7</v>
      </c>
      <c r="P3087" s="9">
        <v>0</v>
      </c>
      <c r="Q3087" s="9">
        <v>1108.7</v>
      </c>
      <c r="R3087" s="6" t="s">
        <v>47</v>
      </c>
      <c r="S3087" s="5" t="s">
        <v>32</v>
      </c>
      <c r="T3087" s="5" t="s">
        <v>58</v>
      </c>
      <c r="U3087" s="5" t="s">
        <v>710</v>
      </c>
      <c r="V3087" s="1" t="s">
        <v>56</v>
      </c>
      <c r="W3087" s="1" t="s">
        <v>2085</v>
      </c>
      <c r="X3087" s="1" t="s">
        <v>1473</v>
      </c>
      <c r="Y3087" s="1" t="s">
        <v>1474</v>
      </c>
      <c r="Z3087" s="4">
        <v>42415</v>
      </c>
      <c r="AA3087" s="1" t="s">
        <v>45</v>
      </c>
      <c r="AB3087" s="1" t="s">
        <v>2086</v>
      </c>
      <c r="AC3087" s="1" t="s">
        <v>2087</v>
      </c>
      <c r="AD3087" s="8"/>
    </row>
    <row r="3088" spans="2:30" s="21" customFormat="1" outlineLevel="5" x14ac:dyDescent="0.25">
      <c r="B3088" s="1"/>
      <c r="C3088" s="1"/>
      <c r="D3088" s="1"/>
      <c r="E3088" s="1"/>
      <c r="F3088" s="1"/>
      <c r="G3088" s="192" t="s">
        <v>1842</v>
      </c>
      <c r="H3088" s="188">
        <v>42408</v>
      </c>
      <c r="I3088" s="1" t="s">
        <v>2088</v>
      </c>
      <c r="J3088" s="294" t="s">
        <v>59</v>
      </c>
      <c r="K3088" s="1" t="s">
        <v>36</v>
      </c>
      <c r="L3088" s="1" t="s">
        <v>20</v>
      </c>
      <c r="M3088" s="1" t="s">
        <v>21</v>
      </c>
      <c r="N3088" s="1" t="s">
        <v>11</v>
      </c>
      <c r="O3088" s="9">
        <v>340</v>
      </c>
      <c r="P3088" s="9">
        <v>0</v>
      </c>
      <c r="Q3088" s="9">
        <v>340</v>
      </c>
      <c r="R3088" s="6" t="s">
        <v>47</v>
      </c>
      <c r="S3088" s="5" t="s">
        <v>32</v>
      </c>
      <c r="T3088" s="5" t="s">
        <v>58</v>
      </c>
      <c r="U3088" s="5" t="s">
        <v>710</v>
      </c>
      <c r="V3088" s="1" t="s">
        <v>56</v>
      </c>
      <c r="W3088" s="1" t="s">
        <v>2089</v>
      </c>
      <c r="X3088" s="1" t="s">
        <v>1483</v>
      </c>
      <c r="Y3088" s="1" t="s">
        <v>1484</v>
      </c>
      <c r="Z3088" s="4">
        <v>42408</v>
      </c>
      <c r="AA3088" s="1" t="s">
        <v>45</v>
      </c>
      <c r="AB3088" s="1" t="s">
        <v>1703</v>
      </c>
      <c r="AC3088" s="1" t="s">
        <v>2090</v>
      </c>
      <c r="AD3088" s="8"/>
    </row>
    <row r="3089" spans="2:30" s="21" customFormat="1" outlineLevel="5" x14ac:dyDescent="0.25">
      <c r="B3089" s="1"/>
      <c r="C3089" s="1"/>
      <c r="D3089" s="1"/>
      <c r="E3089" s="1"/>
      <c r="F3089" s="1"/>
      <c r="G3089" s="192" t="s">
        <v>1842</v>
      </c>
      <c r="H3089" s="188">
        <v>42411</v>
      </c>
      <c r="I3089" s="1" t="s">
        <v>2091</v>
      </c>
      <c r="J3089" s="294" t="s">
        <v>59</v>
      </c>
      <c r="K3089" s="1" t="s">
        <v>36</v>
      </c>
      <c r="L3089" s="1" t="s">
        <v>20</v>
      </c>
      <c r="M3089" s="1" t="s">
        <v>21</v>
      </c>
      <c r="N3089" s="1" t="s">
        <v>11</v>
      </c>
      <c r="O3089" s="9">
        <v>1899</v>
      </c>
      <c r="P3089" s="9">
        <v>0</v>
      </c>
      <c r="Q3089" s="9">
        <v>1899</v>
      </c>
      <c r="R3089" s="6" t="s">
        <v>47</v>
      </c>
      <c r="S3089" s="5" t="s">
        <v>32</v>
      </c>
      <c r="T3089" s="5" t="s">
        <v>58</v>
      </c>
      <c r="U3089" s="5" t="s">
        <v>710</v>
      </c>
      <c r="V3089" s="1" t="s">
        <v>56</v>
      </c>
      <c r="W3089" s="1" t="s">
        <v>2092</v>
      </c>
      <c r="X3089" s="1" t="s">
        <v>1458</v>
      </c>
      <c r="Y3089" s="1" t="s">
        <v>1459</v>
      </c>
      <c r="Z3089" s="4">
        <v>42411</v>
      </c>
      <c r="AA3089" s="1" t="s">
        <v>45</v>
      </c>
      <c r="AB3089" s="1" t="s">
        <v>2093</v>
      </c>
      <c r="AC3089" s="1" t="s">
        <v>2094</v>
      </c>
      <c r="AD3089" s="8"/>
    </row>
    <row r="3090" spans="2:30" s="21" customFormat="1" outlineLevel="5" x14ac:dyDescent="0.25">
      <c r="B3090" s="1"/>
      <c r="C3090" s="1"/>
      <c r="D3090" s="1"/>
      <c r="E3090" s="1"/>
      <c r="F3090" s="1"/>
      <c r="G3090" s="192" t="s">
        <v>1842</v>
      </c>
      <c r="H3090" s="188">
        <v>42408</v>
      </c>
      <c r="I3090" s="1" t="s">
        <v>2095</v>
      </c>
      <c r="J3090" s="294" t="s">
        <v>59</v>
      </c>
      <c r="K3090" s="1" t="s">
        <v>36</v>
      </c>
      <c r="L3090" s="1" t="s">
        <v>20</v>
      </c>
      <c r="M3090" s="1" t="s">
        <v>21</v>
      </c>
      <c r="N3090" s="1" t="s">
        <v>11</v>
      </c>
      <c r="O3090" s="9">
        <v>10400</v>
      </c>
      <c r="P3090" s="9">
        <v>0</v>
      </c>
      <c r="Q3090" s="9">
        <v>10400</v>
      </c>
      <c r="R3090" s="6" t="s">
        <v>47</v>
      </c>
      <c r="S3090" s="5" t="s">
        <v>32</v>
      </c>
      <c r="T3090" s="5" t="s">
        <v>58</v>
      </c>
      <c r="U3090" s="5" t="s">
        <v>710</v>
      </c>
      <c r="V3090" s="1" t="s">
        <v>56</v>
      </c>
      <c r="W3090" s="1" t="s">
        <v>2096</v>
      </c>
      <c r="X3090" s="1" t="s">
        <v>1483</v>
      </c>
      <c r="Y3090" s="1" t="s">
        <v>1484</v>
      </c>
      <c r="Z3090" s="4">
        <v>42408</v>
      </c>
      <c r="AA3090" s="1" t="s">
        <v>45</v>
      </c>
      <c r="AB3090" s="1" t="s">
        <v>2097</v>
      </c>
      <c r="AC3090" s="1" t="s">
        <v>2098</v>
      </c>
      <c r="AD3090" s="8"/>
    </row>
    <row r="3091" spans="2:30" s="21" customFormat="1" outlineLevel="5" x14ac:dyDescent="0.25">
      <c r="B3091" s="1"/>
      <c r="C3091" s="1"/>
      <c r="D3091" s="1"/>
      <c r="E3091" s="1"/>
      <c r="F3091" s="1"/>
      <c r="G3091" s="192" t="s">
        <v>1842</v>
      </c>
      <c r="H3091" s="188">
        <v>42412</v>
      </c>
      <c r="I3091" s="1" t="s">
        <v>2138</v>
      </c>
      <c r="J3091" s="294" t="s">
        <v>59</v>
      </c>
      <c r="K3091" s="1" t="s">
        <v>36</v>
      </c>
      <c r="L3091" s="1" t="s">
        <v>20</v>
      </c>
      <c r="M3091" s="1" t="s">
        <v>21</v>
      </c>
      <c r="N3091" s="1" t="s">
        <v>11</v>
      </c>
      <c r="O3091" s="9">
        <v>1438.8</v>
      </c>
      <c r="P3091" s="9">
        <v>0</v>
      </c>
      <c r="Q3091" s="9">
        <v>1438.8</v>
      </c>
      <c r="R3091" s="6" t="s">
        <v>47</v>
      </c>
      <c r="S3091" s="5" t="s">
        <v>32</v>
      </c>
      <c r="T3091" s="5" t="s">
        <v>58</v>
      </c>
      <c r="U3091" s="5" t="s">
        <v>710</v>
      </c>
      <c r="V3091" s="1" t="s">
        <v>56</v>
      </c>
      <c r="W3091" s="1" t="s">
        <v>2139</v>
      </c>
      <c r="X3091" s="1" t="s">
        <v>1458</v>
      </c>
      <c r="Y3091" s="1" t="s">
        <v>1459</v>
      </c>
      <c r="Z3091" s="4">
        <v>42412</v>
      </c>
      <c r="AA3091" s="1" t="s">
        <v>45</v>
      </c>
      <c r="AB3091" s="1" t="s">
        <v>2140</v>
      </c>
      <c r="AC3091" s="1" t="s">
        <v>2141</v>
      </c>
      <c r="AD3091" s="8"/>
    </row>
    <row r="3092" spans="2:30" s="21" customFormat="1" outlineLevel="5" x14ac:dyDescent="0.25">
      <c r="B3092" s="1"/>
      <c r="C3092" s="1"/>
      <c r="D3092" s="1"/>
      <c r="E3092" s="1"/>
      <c r="F3092" s="1"/>
      <c r="G3092" s="192" t="s">
        <v>1842</v>
      </c>
      <c r="H3092" s="188">
        <v>42418</v>
      </c>
      <c r="I3092" s="1" t="s">
        <v>2150</v>
      </c>
      <c r="J3092" s="294" t="s">
        <v>59</v>
      </c>
      <c r="K3092" s="1" t="s">
        <v>36</v>
      </c>
      <c r="L3092" s="1" t="s">
        <v>20</v>
      </c>
      <c r="M3092" s="1" t="s">
        <v>21</v>
      </c>
      <c r="N3092" s="1" t="s">
        <v>11</v>
      </c>
      <c r="O3092" s="9">
        <v>15639.6</v>
      </c>
      <c r="P3092" s="9">
        <v>0</v>
      </c>
      <c r="Q3092" s="9">
        <v>15639.6</v>
      </c>
      <c r="R3092" s="6" t="s">
        <v>47</v>
      </c>
      <c r="S3092" s="5" t="s">
        <v>32</v>
      </c>
      <c r="T3092" s="5" t="s">
        <v>58</v>
      </c>
      <c r="U3092" s="5" t="s">
        <v>710</v>
      </c>
      <c r="V3092" s="1" t="s">
        <v>56</v>
      </c>
      <c r="W3092" s="1" t="s">
        <v>2151</v>
      </c>
      <c r="X3092" s="1" t="s">
        <v>1460</v>
      </c>
      <c r="Y3092" s="1" t="s">
        <v>1461</v>
      </c>
      <c r="Z3092" s="4">
        <v>42418</v>
      </c>
      <c r="AA3092" s="1" t="s">
        <v>45</v>
      </c>
      <c r="AB3092" s="1" t="s">
        <v>2152</v>
      </c>
      <c r="AC3092" s="1" t="s">
        <v>2153</v>
      </c>
      <c r="AD3092" s="8"/>
    </row>
    <row r="3093" spans="2:30" s="21" customFormat="1" outlineLevel="5" x14ac:dyDescent="0.25">
      <c r="B3093" s="1"/>
      <c r="C3093" s="1"/>
      <c r="D3093" s="1"/>
      <c r="E3093" s="1"/>
      <c r="F3093" s="1"/>
      <c r="G3093" s="192" t="s">
        <v>1842</v>
      </c>
      <c r="H3093" s="188">
        <v>42423</v>
      </c>
      <c r="I3093" s="1" t="s">
        <v>2170</v>
      </c>
      <c r="J3093" s="294" t="s">
        <v>59</v>
      </c>
      <c r="K3093" s="1" t="s">
        <v>36</v>
      </c>
      <c r="L3093" s="1" t="s">
        <v>20</v>
      </c>
      <c r="M3093" s="1" t="s">
        <v>21</v>
      </c>
      <c r="N3093" s="1" t="s">
        <v>11</v>
      </c>
      <c r="O3093" s="9">
        <v>8910</v>
      </c>
      <c r="P3093" s="9">
        <v>0</v>
      </c>
      <c r="Q3093" s="9">
        <v>8910</v>
      </c>
      <c r="R3093" s="6" t="s">
        <v>47</v>
      </c>
      <c r="S3093" s="5" t="s">
        <v>32</v>
      </c>
      <c r="T3093" s="5" t="s">
        <v>58</v>
      </c>
      <c r="U3093" s="5" t="s">
        <v>710</v>
      </c>
      <c r="V3093" s="1" t="s">
        <v>56</v>
      </c>
      <c r="W3093" s="1" t="s">
        <v>1455</v>
      </c>
      <c r="X3093" s="1" t="s">
        <v>1654</v>
      </c>
      <c r="Y3093" s="1" t="s">
        <v>1655</v>
      </c>
      <c r="Z3093" s="4">
        <v>42423</v>
      </c>
      <c r="AA3093" s="1" t="s">
        <v>45</v>
      </c>
      <c r="AB3093" s="1" t="s">
        <v>2171</v>
      </c>
      <c r="AC3093" s="1" t="s">
        <v>2172</v>
      </c>
      <c r="AD3093" s="8"/>
    </row>
    <row r="3094" spans="2:30" s="21" customFormat="1" outlineLevel="5" x14ac:dyDescent="0.25">
      <c r="B3094" s="1"/>
      <c r="C3094" s="1"/>
      <c r="D3094" s="1"/>
      <c r="E3094" s="1"/>
      <c r="F3094" s="1"/>
      <c r="G3094" s="192" t="s">
        <v>1842</v>
      </c>
      <c r="H3094" s="188">
        <v>42439</v>
      </c>
      <c r="I3094" s="1" t="s">
        <v>2183</v>
      </c>
      <c r="J3094" s="294" t="s">
        <v>59</v>
      </c>
      <c r="K3094" s="1" t="s">
        <v>36</v>
      </c>
      <c r="L3094" s="1" t="s">
        <v>20</v>
      </c>
      <c r="M3094" s="1" t="s">
        <v>21</v>
      </c>
      <c r="N3094" s="1" t="s">
        <v>11</v>
      </c>
      <c r="O3094" s="9">
        <v>7540</v>
      </c>
      <c r="P3094" s="9">
        <v>0</v>
      </c>
      <c r="Q3094" s="9">
        <v>7540</v>
      </c>
      <c r="R3094" s="6" t="s">
        <v>47</v>
      </c>
      <c r="S3094" s="5" t="s">
        <v>32</v>
      </c>
      <c r="T3094" s="5" t="s">
        <v>58</v>
      </c>
      <c r="U3094" s="5" t="s">
        <v>710</v>
      </c>
      <c r="V3094" s="1" t="s">
        <v>56</v>
      </c>
      <c r="W3094" s="1" t="s">
        <v>2184</v>
      </c>
      <c r="X3094" s="1" t="s">
        <v>1723</v>
      </c>
      <c r="Y3094" s="1" t="s">
        <v>1724</v>
      </c>
      <c r="Z3094" s="4">
        <v>42439</v>
      </c>
      <c r="AA3094" s="1" t="s">
        <v>45</v>
      </c>
      <c r="AB3094" s="1" t="s">
        <v>2185</v>
      </c>
      <c r="AC3094" s="1" t="s">
        <v>2186</v>
      </c>
      <c r="AD3094" s="8"/>
    </row>
    <row r="3095" spans="2:30" s="21" customFormat="1" outlineLevel="5" x14ac:dyDescent="0.25">
      <c r="B3095" s="1"/>
      <c r="C3095" s="1"/>
      <c r="D3095" s="1"/>
      <c r="E3095" s="1"/>
      <c r="F3095" s="1"/>
      <c r="G3095" s="192" t="s">
        <v>1842</v>
      </c>
      <c r="H3095" s="188">
        <v>42440</v>
      </c>
      <c r="I3095" s="1" t="s">
        <v>2195</v>
      </c>
      <c r="J3095" s="294" t="s">
        <v>59</v>
      </c>
      <c r="K3095" s="1" t="s">
        <v>36</v>
      </c>
      <c r="L3095" s="1" t="s">
        <v>20</v>
      </c>
      <c r="M3095" s="1" t="s">
        <v>21</v>
      </c>
      <c r="N3095" s="1" t="s">
        <v>11</v>
      </c>
      <c r="O3095" s="9">
        <v>3177</v>
      </c>
      <c r="P3095" s="9">
        <v>0</v>
      </c>
      <c r="Q3095" s="9">
        <v>3177</v>
      </c>
      <c r="R3095" s="6" t="s">
        <v>47</v>
      </c>
      <c r="S3095" s="5" t="s">
        <v>32</v>
      </c>
      <c r="T3095" s="5" t="s">
        <v>58</v>
      </c>
      <c r="U3095" s="5" t="s">
        <v>710</v>
      </c>
      <c r="V3095" s="1" t="s">
        <v>56</v>
      </c>
      <c r="W3095" s="1" t="s">
        <v>2196</v>
      </c>
      <c r="X3095" s="1" t="s">
        <v>1631</v>
      </c>
      <c r="Y3095" s="1" t="s">
        <v>1632</v>
      </c>
      <c r="Z3095" s="4">
        <v>42440</v>
      </c>
      <c r="AA3095" s="1" t="s">
        <v>45</v>
      </c>
      <c r="AB3095" s="1" t="s">
        <v>2197</v>
      </c>
      <c r="AC3095" s="1" t="s">
        <v>2198</v>
      </c>
      <c r="AD3095" s="8"/>
    </row>
    <row r="3096" spans="2:30" s="21" customFormat="1" outlineLevel="5" x14ac:dyDescent="0.25">
      <c r="B3096" s="1"/>
      <c r="C3096" s="1"/>
      <c r="D3096" s="1"/>
      <c r="E3096" s="1"/>
      <c r="F3096" s="1"/>
      <c r="G3096" s="192" t="s">
        <v>1842</v>
      </c>
      <c r="H3096" s="188">
        <v>42446</v>
      </c>
      <c r="I3096" s="1" t="s">
        <v>2209</v>
      </c>
      <c r="J3096" s="294" t="s">
        <v>59</v>
      </c>
      <c r="K3096" s="1" t="s">
        <v>36</v>
      </c>
      <c r="L3096" s="1" t="s">
        <v>20</v>
      </c>
      <c r="M3096" s="1" t="s">
        <v>21</v>
      </c>
      <c r="N3096" s="1" t="s">
        <v>11</v>
      </c>
      <c r="O3096" s="9">
        <v>31500</v>
      </c>
      <c r="P3096" s="9">
        <v>0</v>
      </c>
      <c r="Q3096" s="9">
        <v>31500</v>
      </c>
      <c r="R3096" s="6" t="s">
        <v>47</v>
      </c>
      <c r="S3096" s="5" t="s">
        <v>32</v>
      </c>
      <c r="T3096" s="5" t="s">
        <v>58</v>
      </c>
      <c r="U3096" s="5" t="s">
        <v>710</v>
      </c>
      <c r="V3096" s="1" t="s">
        <v>56</v>
      </c>
      <c r="W3096" s="1" t="s">
        <v>2210</v>
      </c>
      <c r="X3096" s="1" t="s">
        <v>1467</v>
      </c>
      <c r="Y3096" s="1" t="s">
        <v>1468</v>
      </c>
      <c r="Z3096" s="4">
        <v>42446</v>
      </c>
      <c r="AA3096" s="1" t="s">
        <v>45</v>
      </c>
      <c r="AB3096" s="1" t="s">
        <v>2211</v>
      </c>
      <c r="AC3096" s="1" t="s">
        <v>2212</v>
      </c>
      <c r="AD3096" s="8"/>
    </row>
    <row r="3097" spans="2:30" s="21" customFormat="1" outlineLevel="5" x14ac:dyDescent="0.25">
      <c r="B3097" s="1"/>
      <c r="C3097" s="1"/>
      <c r="D3097" s="1"/>
      <c r="E3097" s="1"/>
      <c r="F3097" s="1"/>
      <c r="G3097" s="192" t="s">
        <v>1842</v>
      </c>
      <c r="H3097" s="188">
        <v>42440</v>
      </c>
      <c r="I3097" s="1" t="s">
        <v>2232</v>
      </c>
      <c r="J3097" s="294" t="s">
        <v>59</v>
      </c>
      <c r="K3097" s="1" t="s">
        <v>36</v>
      </c>
      <c r="L3097" s="1" t="s">
        <v>20</v>
      </c>
      <c r="M3097" s="1" t="s">
        <v>21</v>
      </c>
      <c r="N3097" s="1" t="s">
        <v>11</v>
      </c>
      <c r="O3097" s="9">
        <v>9400</v>
      </c>
      <c r="P3097" s="9">
        <v>0</v>
      </c>
      <c r="Q3097" s="9">
        <v>9400</v>
      </c>
      <c r="R3097" s="6" t="s">
        <v>47</v>
      </c>
      <c r="S3097" s="5" t="s">
        <v>32</v>
      </c>
      <c r="T3097" s="5" t="s">
        <v>58</v>
      </c>
      <c r="U3097" s="5" t="s">
        <v>710</v>
      </c>
      <c r="V3097" s="1" t="s">
        <v>56</v>
      </c>
      <c r="W3097" s="1" t="s">
        <v>2233</v>
      </c>
      <c r="X3097" s="1" t="s">
        <v>2234</v>
      </c>
      <c r="Y3097" s="1" t="s">
        <v>2235</v>
      </c>
      <c r="Z3097" s="4">
        <v>42440</v>
      </c>
      <c r="AA3097" s="1" t="s">
        <v>45</v>
      </c>
      <c r="AB3097" s="1" t="s">
        <v>2236</v>
      </c>
      <c r="AC3097" s="1" t="s">
        <v>2237</v>
      </c>
      <c r="AD3097" s="8"/>
    </row>
    <row r="3098" spans="2:30" s="21" customFormat="1" outlineLevel="5" x14ac:dyDescent="0.25">
      <c r="B3098" s="1"/>
      <c r="C3098" s="1"/>
      <c r="D3098" s="1"/>
      <c r="E3098" s="1"/>
      <c r="F3098" s="1"/>
      <c r="G3098" s="192" t="s">
        <v>1842</v>
      </c>
      <c r="H3098" s="188">
        <v>42440</v>
      </c>
      <c r="I3098" s="1" t="s">
        <v>2238</v>
      </c>
      <c r="J3098" s="294" t="s">
        <v>59</v>
      </c>
      <c r="K3098" s="1" t="s">
        <v>36</v>
      </c>
      <c r="L3098" s="1" t="s">
        <v>20</v>
      </c>
      <c r="M3098" s="1" t="s">
        <v>21</v>
      </c>
      <c r="N3098" s="1" t="s">
        <v>11</v>
      </c>
      <c r="O3098" s="9">
        <v>5700</v>
      </c>
      <c r="P3098" s="9">
        <v>0</v>
      </c>
      <c r="Q3098" s="9">
        <v>5700</v>
      </c>
      <c r="R3098" s="6" t="s">
        <v>47</v>
      </c>
      <c r="S3098" s="5" t="s">
        <v>32</v>
      </c>
      <c r="T3098" s="5" t="s">
        <v>58</v>
      </c>
      <c r="U3098" s="5" t="s">
        <v>710</v>
      </c>
      <c r="V3098" s="1" t="s">
        <v>56</v>
      </c>
      <c r="W3098" s="1" t="s">
        <v>2239</v>
      </c>
      <c r="X3098" s="1" t="s">
        <v>1501</v>
      </c>
      <c r="Y3098" s="1" t="s">
        <v>1502</v>
      </c>
      <c r="Z3098" s="4">
        <v>42440</v>
      </c>
      <c r="AA3098" s="1" t="s">
        <v>45</v>
      </c>
      <c r="AB3098" s="1" t="s">
        <v>2240</v>
      </c>
      <c r="AC3098" s="1" t="s">
        <v>2241</v>
      </c>
      <c r="AD3098" s="8"/>
    </row>
    <row r="3099" spans="2:30" s="21" customFormat="1" outlineLevel="5" x14ac:dyDescent="0.25">
      <c r="B3099" s="1"/>
      <c r="C3099" s="1"/>
      <c r="D3099" s="1"/>
      <c r="E3099" s="1"/>
      <c r="F3099" s="1"/>
      <c r="G3099" s="192" t="s">
        <v>1842</v>
      </c>
      <c r="H3099" s="188">
        <v>42437</v>
      </c>
      <c r="I3099" s="1" t="s">
        <v>2264</v>
      </c>
      <c r="J3099" s="294" t="s">
        <v>59</v>
      </c>
      <c r="K3099" s="1" t="s">
        <v>36</v>
      </c>
      <c r="L3099" s="1" t="s">
        <v>20</v>
      </c>
      <c r="M3099" s="1" t="s">
        <v>21</v>
      </c>
      <c r="N3099" s="1" t="s">
        <v>11</v>
      </c>
      <c r="O3099" s="9">
        <v>408.14</v>
      </c>
      <c r="P3099" s="9">
        <v>0</v>
      </c>
      <c r="Q3099" s="9">
        <v>408.14</v>
      </c>
      <c r="R3099" s="6" t="s">
        <v>47</v>
      </c>
      <c r="S3099" s="5" t="s">
        <v>32</v>
      </c>
      <c r="T3099" s="5" t="s">
        <v>58</v>
      </c>
      <c r="U3099" s="5" t="s">
        <v>710</v>
      </c>
      <c r="V3099" s="1" t="s">
        <v>1710</v>
      </c>
      <c r="W3099" s="1" t="s">
        <v>2265</v>
      </c>
      <c r="X3099" s="1" t="s">
        <v>1485</v>
      </c>
      <c r="Y3099" s="1" t="s">
        <v>1486</v>
      </c>
      <c r="Z3099" s="4">
        <v>42437</v>
      </c>
      <c r="AA3099" s="1" t="s">
        <v>45</v>
      </c>
      <c r="AB3099" s="1" t="s">
        <v>2266</v>
      </c>
      <c r="AC3099" s="1" t="s">
        <v>2267</v>
      </c>
      <c r="AD3099" s="8"/>
    </row>
    <row r="3100" spans="2:30" s="21" customFormat="1" outlineLevel="5" x14ac:dyDescent="0.25">
      <c r="B3100" s="1"/>
      <c r="C3100" s="1"/>
      <c r="D3100" s="1"/>
      <c r="E3100" s="1"/>
      <c r="F3100" s="1"/>
      <c r="G3100" s="192" t="s">
        <v>1842</v>
      </c>
      <c r="H3100" s="188">
        <v>42433</v>
      </c>
      <c r="I3100" s="1" t="s">
        <v>2274</v>
      </c>
      <c r="J3100" s="294" t="s">
        <v>59</v>
      </c>
      <c r="K3100" s="1" t="s">
        <v>36</v>
      </c>
      <c r="L3100" s="1" t="s">
        <v>20</v>
      </c>
      <c r="M3100" s="1" t="s">
        <v>21</v>
      </c>
      <c r="N3100" s="1" t="s">
        <v>11</v>
      </c>
      <c r="O3100" s="9">
        <v>267.14999999999998</v>
      </c>
      <c r="P3100" s="9">
        <v>0</v>
      </c>
      <c r="Q3100" s="9">
        <v>267.14999999999998</v>
      </c>
      <c r="R3100" s="6" t="s">
        <v>47</v>
      </c>
      <c r="S3100" s="5" t="s">
        <v>32</v>
      </c>
      <c r="T3100" s="5" t="s">
        <v>58</v>
      </c>
      <c r="U3100" s="5" t="s">
        <v>710</v>
      </c>
      <c r="V3100" s="1" t="s">
        <v>1710</v>
      </c>
      <c r="W3100" s="1" t="s">
        <v>1273</v>
      </c>
      <c r="X3100" s="1" t="s">
        <v>1485</v>
      </c>
      <c r="Y3100" s="1" t="s">
        <v>1486</v>
      </c>
      <c r="Z3100" s="4">
        <v>42433</v>
      </c>
      <c r="AA3100" s="1" t="s">
        <v>45</v>
      </c>
      <c r="AB3100" s="1" t="s">
        <v>2275</v>
      </c>
      <c r="AC3100" s="1" t="s">
        <v>2276</v>
      </c>
      <c r="AD3100" s="8"/>
    </row>
    <row r="3101" spans="2:30" s="21" customFormat="1" outlineLevel="5" x14ac:dyDescent="0.25">
      <c r="B3101" s="1"/>
      <c r="C3101" s="1"/>
      <c r="D3101" s="1"/>
      <c r="E3101" s="1"/>
      <c r="F3101" s="1"/>
      <c r="G3101" s="192" t="s">
        <v>1842</v>
      </c>
      <c r="H3101" s="188">
        <v>42452</v>
      </c>
      <c r="I3101" s="1" t="s">
        <v>2287</v>
      </c>
      <c r="J3101" s="294" t="s">
        <v>59</v>
      </c>
      <c r="K3101" s="1" t="s">
        <v>36</v>
      </c>
      <c r="L3101" s="1" t="s">
        <v>20</v>
      </c>
      <c r="M3101" s="1" t="s">
        <v>21</v>
      </c>
      <c r="N3101" s="1" t="s">
        <v>11</v>
      </c>
      <c r="O3101" s="9">
        <v>5070</v>
      </c>
      <c r="P3101" s="9">
        <v>0</v>
      </c>
      <c r="Q3101" s="9">
        <v>5070</v>
      </c>
      <c r="R3101" s="6" t="s">
        <v>47</v>
      </c>
      <c r="S3101" s="5" t="s">
        <v>32</v>
      </c>
      <c r="T3101" s="5" t="s">
        <v>58</v>
      </c>
      <c r="U3101" s="5" t="s">
        <v>710</v>
      </c>
      <c r="V3101" s="1" t="s">
        <v>56</v>
      </c>
      <c r="W3101" s="1" t="s">
        <v>1503</v>
      </c>
      <c r="X3101" s="1" t="s">
        <v>1513</v>
      </c>
      <c r="Y3101" s="1" t="s">
        <v>1514</v>
      </c>
      <c r="Z3101" s="4">
        <v>42452</v>
      </c>
      <c r="AA3101" s="1" t="s">
        <v>45</v>
      </c>
      <c r="AB3101" s="1" t="s">
        <v>2288</v>
      </c>
      <c r="AC3101" s="1" t="s">
        <v>2289</v>
      </c>
      <c r="AD3101" s="8"/>
    </row>
    <row r="3102" spans="2:30" s="21" customFormat="1" outlineLevel="5" x14ac:dyDescent="0.25">
      <c r="B3102" s="1"/>
      <c r="C3102" s="1"/>
      <c r="D3102" s="1"/>
      <c r="E3102" s="1"/>
      <c r="F3102" s="1"/>
      <c r="G3102" s="192" t="s">
        <v>1842</v>
      </c>
      <c r="H3102" s="188">
        <v>42452</v>
      </c>
      <c r="I3102" s="1" t="s">
        <v>2307</v>
      </c>
      <c r="J3102" s="294" t="s">
        <v>59</v>
      </c>
      <c r="K3102" s="1" t="s">
        <v>36</v>
      </c>
      <c r="L3102" s="1" t="s">
        <v>20</v>
      </c>
      <c r="M3102" s="1" t="s">
        <v>21</v>
      </c>
      <c r="N3102" s="1" t="s">
        <v>11</v>
      </c>
      <c r="O3102" s="9">
        <v>15579.3</v>
      </c>
      <c r="P3102" s="9">
        <v>0</v>
      </c>
      <c r="Q3102" s="9">
        <v>15579.3</v>
      </c>
      <c r="R3102" s="6" t="s">
        <v>47</v>
      </c>
      <c r="S3102" s="5" t="s">
        <v>32</v>
      </c>
      <c r="T3102" s="5" t="s">
        <v>58</v>
      </c>
      <c r="U3102" s="5" t="s">
        <v>710</v>
      </c>
      <c r="V3102" s="1" t="s">
        <v>56</v>
      </c>
      <c r="W3102" s="1" t="s">
        <v>1536</v>
      </c>
      <c r="X3102" s="1" t="s">
        <v>1460</v>
      </c>
      <c r="Y3102" s="1" t="s">
        <v>1461</v>
      </c>
      <c r="Z3102" s="4">
        <v>42452</v>
      </c>
      <c r="AA3102" s="1" t="s">
        <v>45</v>
      </c>
      <c r="AB3102" s="1" t="s">
        <v>2308</v>
      </c>
      <c r="AC3102" s="1" t="s">
        <v>2309</v>
      </c>
      <c r="AD3102" s="8"/>
    </row>
    <row r="3103" spans="2:30" s="21" customFormat="1" outlineLevel="5" x14ac:dyDescent="0.25">
      <c r="B3103" s="1"/>
      <c r="C3103" s="1"/>
      <c r="D3103" s="1"/>
      <c r="E3103" s="1"/>
      <c r="F3103" s="1"/>
      <c r="G3103" s="192" t="s">
        <v>1842</v>
      </c>
      <c r="H3103" s="188">
        <v>42452</v>
      </c>
      <c r="I3103" s="1" t="s">
        <v>2310</v>
      </c>
      <c r="J3103" s="294" t="s">
        <v>59</v>
      </c>
      <c r="K3103" s="1" t="s">
        <v>36</v>
      </c>
      <c r="L3103" s="1" t="s">
        <v>20</v>
      </c>
      <c r="M3103" s="1" t="s">
        <v>21</v>
      </c>
      <c r="N3103" s="1" t="s">
        <v>11</v>
      </c>
      <c r="O3103" s="9">
        <v>9266</v>
      </c>
      <c r="P3103" s="9">
        <v>0</v>
      </c>
      <c r="Q3103" s="9">
        <v>9266</v>
      </c>
      <c r="R3103" s="6" t="s">
        <v>47</v>
      </c>
      <c r="S3103" s="5" t="s">
        <v>32</v>
      </c>
      <c r="T3103" s="5" t="s">
        <v>58</v>
      </c>
      <c r="U3103" s="5" t="s">
        <v>710</v>
      </c>
      <c r="V3103" s="1" t="s">
        <v>56</v>
      </c>
      <c r="W3103" s="1" t="s">
        <v>2311</v>
      </c>
      <c r="X3103" s="1" t="s">
        <v>1498</v>
      </c>
      <c r="Y3103" s="1" t="s">
        <v>1499</v>
      </c>
      <c r="Z3103" s="4">
        <v>42452</v>
      </c>
      <c r="AA3103" s="1" t="s">
        <v>45</v>
      </c>
      <c r="AB3103" s="1" t="s">
        <v>1702</v>
      </c>
      <c r="AC3103" s="1" t="s">
        <v>2312</v>
      </c>
      <c r="AD3103" s="8"/>
    </row>
    <row r="3104" spans="2:30" s="21" customFormat="1" outlineLevel="5" x14ac:dyDescent="0.25">
      <c r="B3104" s="1"/>
      <c r="C3104" s="1"/>
      <c r="D3104" s="1"/>
      <c r="E3104" s="1"/>
      <c r="F3104" s="1"/>
      <c r="G3104" s="192" t="s">
        <v>1842</v>
      </c>
      <c r="H3104" s="188">
        <v>42458</v>
      </c>
      <c r="I3104" s="1" t="s">
        <v>2353</v>
      </c>
      <c r="J3104" s="294" t="s">
        <v>59</v>
      </c>
      <c r="K3104" s="1" t="s">
        <v>36</v>
      </c>
      <c r="L3104" s="1" t="s">
        <v>20</v>
      </c>
      <c r="M3104" s="1" t="s">
        <v>21</v>
      </c>
      <c r="N3104" s="1" t="s">
        <v>11</v>
      </c>
      <c r="O3104" s="9">
        <v>2432.6</v>
      </c>
      <c r="P3104" s="9">
        <v>0</v>
      </c>
      <c r="Q3104" s="9">
        <v>2432.6</v>
      </c>
      <c r="R3104" s="6" t="s">
        <v>47</v>
      </c>
      <c r="S3104" s="5" t="s">
        <v>32</v>
      </c>
      <c r="T3104" s="5" t="s">
        <v>58</v>
      </c>
      <c r="U3104" s="5" t="s">
        <v>710</v>
      </c>
      <c r="V3104" s="1" t="s">
        <v>56</v>
      </c>
      <c r="W3104" s="1" t="s">
        <v>2354</v>
      </c>
      <c r="X3104" s="1" t="s">
        <v>1458</v>
      </c>
      <c r="Y3104" s="1" t="s">
        <v>1459</v>
      </c>
      <c r="Z3104" s="4">
        <v>42458</v>
      </c>
      <c r="AA3104" s="1" t="s">
        <v>45</v>
      </c>
      <c r="AB3104" s="1" t="s">
        <v>2355</v>
      </c>
      <c r="AC3104" s="1" t="s">
        <v>2356</v>
      </c>
      <c r="AD3104" s="8"/>
    </row>
    <row r="3105" spans="2:30" s="21" customFormat="1" outlineLevel="5" x14ac:dyDescent="0.25">
      <c r="B3105" s="1"/>
      <c r="C3105" s="1"/>
      <c r="D3105" s="1"/>
      <c r="E3105" s="1"/>
      <c r="F3105" s="1"/>
      <c r="G3105" s="192" t="s">
        <v>1842</v>
      </c>
      <c r="H3105" s="188">
        <v>42478</v>
      </c>
      <c r="I3105" s="1" t="s">
        <v>2839</v>
      </c>
      <c r="J3105" s="294" t="s">
        <v>59</v>
      </c>
      <c r="K3105" s="1" t="s">
        <v>36</v>
      </c>
      <c r="L3105" s="1" t="s">
        <v>20</v>
      </c>
      <c r="M3105" s="1" t="s">
        <v>21</v>
      </c>
      <c r="N3105" s="1" t="s">
        <v>11</v>
      </c>
      <c r="O3105" s="9">
        <v>13000</v>
      </c>
      <c r="P3105" s="9">
        <v>0</v>
      </c>
      <c r="Q3105" s="9">
        <v>13000</v>
      </c>
      <c r="R3105" s="6" t="s">
        <v>47</v>
      </c>
      <c r="S3105" s="5" t="s">
        <v>32</v>
      </c>
      <c r="T3105" s="5" t="s">
        <v>58</v>
      </c>
      <c r="U3105" s="5" t="s">
        <v>710</v>
      </c>
      <c r="V3105" s="1" t="s">
        <v>56</v>
      </c>
      <c r="W3105" s="1" t="s">
        <v>2840</v>
      </c>
      <c r="X3105" s="1" t="s">
        <v>2841</v>
      </c>
      <c r="Y3105" s="1" t="s">
        <v>2842</v>
      </c>
      <c r="Z3105" s="4">
        <v>42478</v>
      </c>
      <c r="AA3105" s="1" t="s">
        <v>45</v>
      </c>
      <c r="AB3105" s="1" t="s">
        <v>2843</v>
      </c>
      <c r="AC3105" s="1" t="s">
        <v>2844</v>
      </c>
      <c r="AD3105" s="8"/>
    </row>
    <row r="3106" spans="2:30" s="21" customFormat="1" outlineLevel="5" x14ac:dyDescent="0.25">
      <c r="B3106" s="1"/>
      <c r="C3106" s="1"/>
      <c r="D3106" s="1"/>
      <c r="E3106" s="1"/>
      <c r="F3106" s="1"/>
      <c r="G3106" s="192" t="s">
        <v>1842</v>
      </c>
      <c r="H3106" s="188">
        <v>42473</v>
      </c>
      <c r="I3106" s="1" t="s">
        <v>2849</v>
      </c>
      <c r="J3106" s="294" t="s">
        <v>59</v>
      </c>
      <c r="K3106" s="1" t="s">
        <v>36</v>
      </c>
      <c r="L3106" s="1" t="s">
        <v>20</v>
      </c>
      <c r="M3106" s="1" t="s">
        <v>21</v>
      </c>
      <c r="N3106" s="1" t="s">
        <v>11</v>
      </c>
      <c r="O3106" s="9">
        <v>8000</v>
      </c>
      <c r="P3106" s="9">
        <v>0</v>
      </c>
      <c r="Q3106" s="9">
        <v>8000</v>
      </c>
      <c r="R3106" s="6" t="s">
        <v>47</v>
      </c>
      <c r="S3106" s="5" t="s">
        <v>32</v>
      </c>
      <c r="T3106" s="5" t="s">
        <v>58</v>
      </c>
      <c r="U3106" s="5" t="s">
        <v>710</v>
      </c>
      <c r="V3106" s="1" t="s">
        <v>56</v>
      </c>
      <c r="W3106" s="1" t="s">
        <v>2850</v>
      </c>
      <c r="X3106" s="1" t="s">
        <v>2851</v>
      </c>
      <c r="Y3106" s="1" t="s">
        <v>2852</v>
      </c>
      <c r="Z3106" s="4">
        <v>42473</v>
      </c>
      <c r="AA3106" s="1" t="s">
        <v>45</v>
      </c>
      <c r="AB3106" s="1" t="s">
        <v>2853</v>
      </c>
      <c r="AC3106" s="1" t="s">
        <v>2854</v>
      </c>
      <c r="AD3106" s="8"/>
    </row>
    <row r="3107" spans="2:30" s="21" customFormat="1" outlineLevel="5" x14ac:dyDescent="0.25">
      <c r="B3107" s="1"/>
      <c r="C3107" s="1"/>
      <c r="D3107" s="1"/>
      <c r="E3107" s="1"/>
      <c r="F3107" s="1"/>
      <c r="G3107" s="192" t="s">
        <v>1842</v>
      </c>
      <c r="H3107" s="188">
        <v>42461</v>
      </c>
      <c r="I3107" s="1" t="s">
        <v>2861</v>
      </c>
      <c r="J3107" s="294" t="s">
        <v>59</v>
      </c>
      <c r="K3107" s="1" t="s">
        <v>36</v>
      </c>
      <c r="L3107" s="1" t="s">
        <v>20</v>
      </c>
      <c r="M3107" s="1" t="s">
        <v>21</v>
      </c>
      <c r="N3107" s="1" t="s">
        <v>11</v>
      </c>
      <c r="O3107" s="9">
        <v>947</v>
      </c>
      <c r="P3107" s="9">
        <v>0</v>
      </c>
      <c r="Q3107" s="9">
        <v>947</v>
      </c>
      <c r="R3107" s="6" t="s">
        <v>47</v>
      </c>
      <c r="S3107" s="5" t="s">
        <v>32</v>
      </c>
      <c r="T3107" s="5" t="s">
        <v>58</v>
      </c>
      <c r="U3107" s="5" t="s">
        <v>710</v>
      </c>
      <c r="V3107" s="1" t="s">
        <v>56</v>
      </c>
      <c r="W3107" s="1" t="s">
        <v>1538</v>
      </c>
      <c r="X3107" s="1" t="s">
        <v>1460</v>
      </c>
      <c r="Y3107" s="1" t="s">
        <v>1461</v>
      </c>
      <c r="Z3107" s="4">
        <v>42461</v>
      </c>
      <c r="AA3107" s="1" t="s">
        <v>45</v>
      </c>
      <c r="AB3107" s="1" t="s">
        <v>2862</v>
      </c>
      <c r="AC3107" s="1" t="s">
        <v>2863</v>
      </c>
      <c r="AD3107" s="8"/>
    </row>
    <row r="3108" spans="2:30" s="21" customFormat="1" outlineLevel="5" x14ac:dyDescent="0.25">
      <c r="B3108" s="1"/>
      <c r="C3108" s="1"/>
      <c r="D3108" s="1"/>
      <c r="E3108" s="1"/>
      <c r="F3108" s="1"/>
      <c r="G3108" s="192" t="s">
        <v>1842</v>
      </c>
      <c r="H3108" s="188">
        <v>42464</v>
      </c>
      <c r="I3108" s="1" t="s">
        <v>2892</v>
      </c>
      <c r="J3108" s="294" t="s">
        <v>59</v>
      </c>
      <c r="K3108" s="1" t="s">
        <v>36</v>
      </c>
      <c r="L3108" s="1" t="s">
        <v>20</v>
      </c>
      <c r="M3108" s="1" t="s">
        <v>21</v>
      </c>
      <c r="N3108" s="1" t="s">
        <v>11</v>
      </c>
      <c r="O3108" s="9">
        <v>1636</v>
      </c>
      <c r="P3108" s="9">
        <v>0</v>
      </c>
      <c r="Q3108" s="9">
        <v>1636</v>
      </c>
      <c r="R3108" s="6" t="s">
        <v>47</v>
      </c>
      <c r="S3108" s="5" t="s">
        <v>32</v>
      </c>
      <c r="T3108" s="5" t="s">
        <v>58</v>
      </c>
      <c r="U3108" s="5" t="s">
        <v>710</v>
      </c>
      <c r="V3108" s="1" t="s">
        <v>56</v>
      </c>
      <c r="W3108" s="1" t="s">
        <v>2893</v>
      </c>
      <c r="X3108" s="1" t="s">
        <v>2894</v>
      </c>
      <c r="Y3108" s="1" t="s">
        <v>2895</v>
      </c>
      <c r="Z3108" s="4">
        <v>42464</v>
      </c>
      <c r="AA3108" s="1" t="s">
        <v>45</v>
      </c>
      <c r="AB3108" s="1" t="s">
        <v>2896</v>
      </c>
      <c r="AC3108" s="1" t="s">
        <v>2897</v>
      </c>
      <c r="AD3108" s="8"/>
    </row>
    <row r="3109" spans="2:30" s="21" customFormat="1" outlineLevel="5" x14ac:dyDescent="0.25">
      <c r="B3109" s="1"/>
      <c r="C3109" s="1"/>
      <c r="D3109" s="1"/>
      <c r="E3109" s="1"/>
      <c r="F3109" s="1"/>
      <c r="G3109" s="192" t="s">
        <v>1842</v>
      </c>
      <c r="H3109" s="188">
        <v>42473</v>
      </c>
      <c r="I3109" s="1" t="s">
        <v>2898</v>
      </c>
      <c r="J3109" s="294" t="s">
        <v>59</v>
      </c>
      <c r="K3109" s="1" t="s">
        <v>36</v>
      </c>
      <c r="L3109" s="1" t="s">
        <v>20</v>
      </c>
      <c r="M3109" s="1" t="s">
        <v>21</v>
      </c>
      <c r="N3109" s="1" t="s">
        <v>11</v>
      </c>
      <c r="O3109" s="9">
        <v>2580</v>
      </c>
      <c r="P3109" s="9">
        <v>0</v>
      </c>
      <c r="Q3109" s="9">
        <v>2580</v>
      </c>
      <c r="R3109" s="6" t="s">
        <v>47</v>
      </c>
      <c r="S3109" s="5" t="s">
        <v>32</v>
      </c>
      <c r="T3109" s="5" t="s">
        <v>58</v>
      </c>
      <c r="U3109" s="5" t="s">
        <v>710</v>
      </c>
      <c r="V3109" s="1" t="s">
        <v>56</v>
      </c>
      <c r="W3109" s="1" t="s">
        <v>2899</v>
      </c>
      <c r="X3109" s="1" t="s">
        <v>2116</v>
      </c>
      <c r="Y3109" s="1" t="s">
        <v>2117</v>
      </c>
      <c r="Z3109" s="4">
        <v>42473</v>
      </c>
      <c r="AA3109" s="1" t="s">
        <v>45</v>
      </c>
      <c r="AB3109" s="1" t="s">
        <v>2900</v>
      </c>
      <c r="AC3109" s="1" t="s">
        <v>2901</v>
      </c>
      <c r="AD3109" s="8"/>
    </row>
    <row r="3110" spans="2:30" s="21" customFormat="1" outlineLevel="5" x14ac:dyDescent="0.25">
      <c r="B3110" s="1"/>
      <c r="C3110" s="1"/>
      <c r="D3110" s="1"/>
      <c r="E3110" s="1"/>
      <c r="F3110" s="1"/>
      <c r="G3110" s="192" t="s">
        <v>1842</v>
      </c>
      <c r="H3110" s="188">
        <v>42461</v>
      </c>
      <c r="I3110" s="1" t="s">
        <v>2913</v>
      </c>
      <c r="J3110" s="294" t="s">
        <v>59</v>
      </c>
      <c r="K3110" s="1" t="s">
        <v>36</v>
      </c>
      <c r="L3110" s="1" t="s">
        <v>20</v>
      </c>
      <c r="M3110" s="1" t="s">
        <v>21</v>
      </c>
      <c r="N3110" s="1" t="s">
        <v>11</v>
      </c>
      <c r="O3110" s="9">
        <v>479.88</v>
      </c>
      <c r="P3110" s="9">
        <v>0</v>
      </c>
      <c r="Q3110" s="9">
        <v>479.88</v>
      </c>
      <c r="R3110" s="6" t="s">
        <v>47</v>
      </c>
      <c r="S3110" s="5" t="s">
        <v>32</v>
      </c>
      <c r="T3110" s="5" t="s">
        <v>58</v>
      </c>
      <c r="U3110" s="5" t="s">
        <v>710</v>
      </c>
      <c r="V3110" s="1" t="s">
        <v>1710</v>
      </c>
      <c r="W3110" s="1" t="s">
        <v>2914</v>
      </c>
      <c r="X3110" s="1" t="s">
        <v>1517</v>
      </c>
      <c r="Y3110" s="1" t="s">
        <v>1518</v>
      </c>
      <c r="Z3110" s="4">
        <v>42461</v>
      </c>
      <c r="AA3110" s="1" t="s">
        <v>1472</v>
      </c>
      <c r="AB3110" s="1" t="s">
        <v>2915</v>
      </c>
      <c r="AC3110" s="1" t="s">
        <v>2916</v>
      </c>
      <c r="AD3110" s="8"/>
    </row>
    <row r="3111" spans="2:30" s="21" customFormat="1" outlineLevel="5" x14ac:dyDescent="0.25">
      <c r="B3111" s="1"/>
      <c r="C3111" s="1"/>
      <c r="D3111" s="1"/>
      <c r="E3111" s="1"/>
      <c r="F3111" s="1"/>
      <c r="G3111" s="192" t="s">
        <v>1842</v>
      </c>
      <c r="H3111" s="188">
        <v>42466</v>
      </c>
      <c r="I3111" s="1" t="s">
        <v>2925</v>
      </c>
      <c r="J3111" s="294" t="s">
        <v>59</v>
      </c>
      <c r="K3111" s="1" t="s">
        <v>36</v>
      </c>
      <c r="L3111" s="1" t="s">
        <v>20</v>
      </c>
      <c r="M3111" s="1" t="s">
        <v>21</v>
      </c>
      <c r="N3111" s="1" t="s">
        <v>11</v>
      </c>
      <c r="O3111" s="9">
        <v>22800</v>
      </c>
      <c r="P3111" s="9">
        <v>0</v>
      </c>
      <c r="Q3111" s="9">
        <v>22800</v>
      </c>
      <c r="R3111" s="6" t="s">
        <v>47</v>
      </c>
      <c r="S3111" s="5" t="s">
        <v>32</v>
      </c>
      <c r="T3111" s="5" t="s">
        <v>58</v>
      </c>
      <c r="U3111" s="5" t="s">
        <v>710</v>
      </c>
      <c r="V3111" s="1" t="s">
        <v>56</v>
      </c>
      <c r="W3111" s="1" t="s">
        <v>2926</v>
      </c>
      <c r="X3111" s="1" t="s">
        <v>1467</v>
      </c>
      <c r="Y3111" s="1" t="s">
        <v>1468</v>
      </c>
      <c r="Z3111" s="4">
        <v>42466</v>
      </c>
      <c r="AA3111" s="1" t="s">
        <v>45</v>
      </c>
      <c r="AB3111" s="1" t="s">
        <v>2927</v>
      </c>
      <c r="AC3111" s="1" t="s">
        <v>2928</v>
      </c>
      <c r="AD3111" s="8"/>
    </row>
    <row r="3112" spans="2:30" s="21" customFormat="1" outlineLevel="5" x14ac:dyDescent="0.25">
      <c r="B3112" s="1"/>
      <c r="C3112" s="1"/>
      <c r="D3112" s="1"/>
      <c r="E3112" s="1"/>
      <c r="F3112" s="1"/>
      <c r="G3112" s="192" t="s">
        <v>1842</v>
      </c>
      <c r="H3112" s="188">
        <v>42485</v>
      </c>
      <c r="I3112" s="1" t="s">
        <v>2936</v>
      </c>
      <c r="J3112" s="294" t="s">
        <v>59</v>
      </c>
      <c r="K3112" s="1" t="s">
        <v>36</v>
      </c>
      <c r="L3112" s="1" t="s">
        <v>20</v>
      </c>
      <c r="M3112" s="1" t="s">
        <v>21</v>
      </c>
      <c r="N3112" s="1" t="s">
        <v>11</v>
      </c>
      <c r="O3112" s="9">
        <v>2944</v>
      </c>
      <c r="P3112" s="9">
        <v>0</v>
      </c>
      <c r="Q3112" s="9">
        <v>2944</v>
      </c>
      <c r="R3112" s="6" t="s">
        <v>47</v>
      </c>
      <c r="S3112" s="5" t="s">
        <v>32</v>
      </c>
      <c r="T3112" s="5" t="s">
        <v>58</v>
      </c>
      <c r="U3112" s="5" t="s">
        <v>710</v>
      </c>
      <c r="V3112" s="1" t="s">
        <v>56</v>
      </c>
      <c r="W3112" s="1" t="s">
        <v>2937</v>
      </c>
      <c r="X3112" s="1" t="s">
        <v>1727</v>
      </c>
      <c r="Y3112" s="1" t="s">
        <v>1728</v>
      </c>
      <c r="Z3112" s="4">
        <v>42485</v>
      </c>
      <c r="AA3112" s="1" t="s">
        <v>45</v>
      </c>
      <c r="AB3112" s="1" t="s">
        <v>2938</v>
      </c>
      <c r="AC3112" s="1" t="s">
        <v>2939</v>
      </c>
      <c r="AD3112" s="8"/>
    </row>
    <row r="3113" spans="2:30" s="21" customFormat="1" outlineLevel="5" x14ac:dyDescent="0.25">
      <c r="B3113" s="1"/>
      <c r="C3113" s="1"/>
      <c r="D3113" s="1"/>
      <c r="E3113" s="1"/>
      <c r="F3113" s="1"/>
      <c r="G3113" s="192" t="s">
        <v>1842</v>
      </c>
      <c r="H3113" s="188">
        <v>42478</v>
      </c>
      <c r="I3113" s="1" t="s">
        <v>2940</v>
      </c>
      <c r="J3113" s="294" t="s">
        <v>59</v>
      </c>
      <c r="K3113" s="1" t="s">
        <v>36</v>
      </c>
      <c r="L3113" s="1" t="s">
        <v>20</v>
      </c>
      <c r="M3113" s="1" t="s">
        <v>21</v>
      </c>
      <c r="N3113" s="1" t="s">
        <v>11</v>
      </c>
      <c r="O3113" s="9">
        <v>11297.2</v>
      </c>
      <c r="P3113" s="9">
        <v>0</v>
      </c>
      <c r="Q3113" s="9">
        <v>11297.2</v>
      </c>
      <c r="R3113" s="6" t="s">
        <v>47</v>
      </c>
      <c r="S3113" s="5" t="s">
        <v>32</v>
      </c>
      <c r="T3113" s="5" t="s">
        <v>58</v>
      </c>
      <c r="U3113" s="5" t="s">
        <v>710</v>
      </c>
      <c r="V3113" s="1" t="s">
        <v>56</v>
      </c>
      <c r="W3113" s="1" t="s">
        <v>2941</v>
      </c>
      <c r="X3113" s="1" t="s">
        <v>1460</v>
      </c>
      <c r="Y3113" s="1" t="s">
        <v>1461</v>
      </c>
      <c r="Z3113" s="4">
        <v>42478</v>
      </c>
      <c r="AA3113" s="1" t="s">
        <v>45</v>
      </c>
      <c r="AB3113" s="1" t="s">
        <v>2942</v>
      </c>
      <c r="AC3113" s="1" t="s">
        <v>2943</v>
      </c>
      <c r="AD3113" s="8"/>
    </row>
    <row r="3114" spans="2:30" s="21" customFormat="1" outlineLevel="5" x14ac:dyDescent="0.25">
      <c r="B3114" s="1"/>
      <c r="C3114" s="1"/>
      <c r="D3114" s="1"/>
      <c r="E3114" s="1"/>
      <c r="F3114" s="1"/>
      <c r="G3114" s="192" t="s">
        <v>1842</v>
      </c>
      <c r="H3114" s="188">
        <v>42487</v>
      </c>
      <c r="I3114" s="1" t="s">
        <v>2944</v>
      </c>
      <c r="J3114" s="294" t="s">
        <v>59</v>
      </c>
      <c r="K3114" s="1" t="s">
        <v>36</v>
      </c>
      <c r="L3114" s="1" t="s">
        <v>20</v>
      </c>
      <c r="M3114" s="1" t="s">
        <v>21</v>
      </c>
      <c r="N3114" s="1" t="s">
        <v>11</v>
      </c>
      <c r="O3114" s="9">
        <v>23234</v>
      </c>
      <c r="P3114" s="9">
        <v>0</v>
      </c>
      <c r="Q3114" s="9">
        <v>23234</v>
      </c>
      <c r="R3114" s="6" t="s">
        <v>47</v>
      </c>
      <c r="S3114" s="5" t="s">
        <v>32</v>
      </c>
      <c r="T3114" s="5" t="s">
        <v>58</v>
      </c>
      <c r="U3114" s="5" t="s">
        <v>710</v>
      </c>
      <c r="V3114" s="1" t="s">
        <v>56</v>
      </c>
      <c r="W3114" s="1" t="s">
        <v>2945</v>
      </c>
      <c r="X3114" s="1" t="s">
        <v>1633</v>
      </c>
      <c r="Y3114" s="1" t="s">
        <v>1634</v>
      </c>
      <c r="Z3114" s="4">
        <v>42487</v>
      </c>
      <c r="AA3114" s="1" t="s">
        <v>45</v>
      </c>
      <c r="AB3114" s="1" t="s">
        <v>2946</v>
      </c>
      <c r="AC3114" s="1" t="s">
        <v>2947</v>
      </c>
      <c r="AD3114" s="8"/>
    </row>
    <row r="3115" spans="2:30" s="21" customFormat="1" outlineLevel="5" x14ac:dyDescent="0.25">
      <c r="B3115" s="1"/>
      <c r="C3115" s="1"/>
      <c r="D3115" s="1"/>
      <c r="E3115" s="1"/>
      <c r="F3115" s="1"/>
      <c r="G3115" s="192" t="s">
        <v>1842</v>
      </c>
      <c r="H3115" s="188">
        <v>42478</v>
      </c>
      <c r="I3115" s="1" t="s">
        <v>2979</v>
      </c>
      <c r="J3115" s="294" t="s">
        <v>59</v>
      </c>
      <c r="K3115" s="1" t="s">
        <v>36</v>
      </c>
      <c r="L3115" s="1" t="s">
        <v>20</v>
      </c>
      <c r="M3115" s="1" t="s">
        <v>21</v>
      </c>
      <c r="N3115" s="1" t="s">
        <v>11</v>
      </c>
      <c r="O3115" s="9">
        <v>4587</v>
      </c>
      <c r="P3115" s="9">
        <v>0</v>
      </c>
      <c r="Q3115" s="9">
        <v>4587</v>
      </c>
      <c r="R3115" s="6" t="s">
        <v>47</v>
      </c>
      <c r="S3115" s="5" t="s">
        <v>32</v>
      </c>
      <c r="T3115" s="5" t="s">
        <v>58</v>
      </c>
      <c r="U3115" s="5" t="s">
        <v>710</v>
      </c>
      <c r="V3115" s="1" t="s">
        <v>56</v>
      </c>
      <c r="W3115" s="1" t="s">
        <v>2980</v>
      </c>
      <c r="X3115" s="1" t="s">
        <v>1460</v>
      </c>
      <c r="Y3115" s="1" t="s">
        <v>1461</v>
      </c>
      <c r="Z3115" s="4">
        <v>42478</v>
      </c>
      <c r="AA3115" s="1" t="s">
        <v>45</v>
      </c>
      <c r="AB3115" s="1" t="s">
        <v>2981</v>
      </c>
      <c r="AC3115" s="1" t="s">
        <v>2982</v>
      </c>
      <c r="AD3115" s="8"/>
    </row>
    <row r="3116" spans="2:30" s="21" customFormat="1" outlineLevel="5" x14ac:dyDescent="0.25">
      <c r="B3116" s="1"/>
      <c r="C3116" s="1"/>
      <c r="D3116" s="1"/>
      <c r="E3116" s="1"/>
      <c r="F3116" s="1"/>
      <c r="G3116" s="192" t="s">
        <v>1842</v>
      </c>
      <c r="H3116" s="188">
        <v>42478</v>
      </c>
      <c r="I3116" s="1" t="s">
        <v>2983</v>
      </c>
      <c r="J3116" s="294" t="s">
        <v>59</v>
      </c>
      <c r="K3116" s="1" t="s">
        <v>36</v>
      </c>
      <c r="L3116" s="1" t="s">
        <v>20</v>
      </c>
      <c r="M3116" s="1" t="s">
        <v>21</v>
      </c>
      <c r="N3116" s="1" t="s">
        <v>11</v>
      </c>
      <c r="O3116" s="9">
        <v>1620</v>
      </c>
      <c r="P3116" s="9">
        <v>0</v>
      </c>
      <c r="Q3116" s="9">
        <v>1620</v>
      </c>
      <c r="R3116" s="6" t="s">
        <v>47</v>
      </c>
      <c r="S3116" s="5" t="s">
        <v>32</v>
      </c>
      <c r="T3116" s="5" t="s">
        <v>58</v>
      </c>
      <c r="U3116" s="5" t="s">
        <v>710</v>
      </c>
      <c r="V3116" s="1" t="s">
        <v>56</v>
      </c>
      <c r="W3116" s="1" t="s">
        <v>2984</v>
      </c>
      <c r="X3116" s="1" t="s">
        <v>2985</v>
      </c>
      <c r="Y3116" s="1" t="s">
        <v>2986</v>
      </c>
      <c r="Z3116" s="4">
        <v>42478</v>
      </c>
      <c r="AA3116" s="1" t="s">
        <v>45</v>
      </c>
      <c r="AB3116" s="1" t="s">
        <v>2987</v>
      </c>
      <c r="AC3116" s="1" t="s">
        <v>2988</v>
      </c>
      <c r="AD3116" s="8"/>
    </row>
    <row r="3117" spans="2:30" s="21" customFormat="1" outlineLevel="5" x14ac:dyDescent="0.25">
      <c r="B3117" s="1"/>
      <c r="C3117" s="1"/>
      <c r="D3117" s="1"/>
      <c r="E3117" s="1"/>
      <c r="F3117" s="1"/>
      <c r="G3117" s="192" t="s">
        <v>1842</v>
      </c>
      <c r="H3117" s="188">
        <v>42474</v>
      </c>
      <c r="I3117" s="1" t="s">
        <v>2989</v>
      </c>
      <c r="J3117" s="294" t="s">
        <v>59</v>
      </c>
      <c r="K3117" s="1" t="s">
        <v>36</v>
      </c>
      <c r="L3117" s="1" t="s">
        <v>20</v>
      </c>
      <c r="M3117" s="1" t="s">
        <v>21</v>
      </c>
      <c r="N3117" s="1" t="s">
        <v>11</v>
      </c>
      <c r="O3117" s="9">
        <v>1859</v>
      </c>
      <c r="P3117" s="9">
        <v>0</v>
      </c>
      <c r="Q3117" s="9">
        <v>1859</v>
      </c>
      <c r="R3117" s="6" t="s">
        <v>47</v>
      </c>
      <c r="S3117" s="5" t="s">
        <v>32</v>
      </c>
      <c r="T3117" s="5" t="s">
        <v>58</v>
      </c>
      <c r="U3117" s="5" t="s">
        <v>710</v>
      </c>
      <c r="V3117" s="1" t="s">
        <v>56</v>
      </c>
      <c r="W3117" s="1" t="s">
        <v>2990</v>
      </c>
      <c r="X3117" s="1" t="s">
        <v>1460</v>
      </c>
      <c r="Y3117" s="1" t="s">
        <v>1461</v>
      </c>
      <c r="Z3117" s="4">
        <v>42474</v>
      </c>
      <c r="AA3117" s="1" t="s">
        <v>45</v>
      </c>
      <c r="AB3117" s="1" t="s">
        <v>2991</v>
      </c>
      <c r="AC3117" s="1" t="s">
        <v>2992</v>
      </c>
      <c r="AD3117" s="8"/>
    </row>
    <row r="3118" spans="2:30" s="21" customFormat="1" outlineLevel="5" x14ac:dyDescent="0.25">
      <c r="B3118" s="1"/>
      <c r="C3118" s="1"/>
      <c r="D3118" s="1"/>
      <c r="E3118" s="1"/>
      <c r="F3118" s="1"/>
      <c r="G3118" s="192" t="s">
        <v>1842</v>
      </c>
      <c r="H3118" s="188">
        <v>42507</v>
      </c>
      <c r="I3118" s="1" t="s">
        <v>3072</v>
      </c>
      <c r="J3118" s="294" t="s">
        <v>59</v>
      </c>
      <c r="K3118" s="1" t="s">
        <v>36</v>
      </c>
      <c r="L3118" s="1" t="s">
        <v>20</v>
      </c>
      <c r="M3118" s="1" t="s">
        <v>21</v>
      </c>
      <c r="N3118" s="1" t="s">
        <v>11</v>
      </c>
      <c r="O3118" s="9">
        <v>5137.5</v>
      </c>
      <c r="P3118" s="9">
        <v>0</v>
      </c>
      <c r="Q3118" s="9">
        <v>5137.5</v>
      </c>
      <c r="R3118" s="6" t="s">
        <v>47</v>
      </c>
      <c r="S3118" s="5" t="s">
        <v>32</v>
      </c>
      <c r="T3118" s="5" t="s">
        <v>58</v>
      </c>
      <c r="U3118" s="5" t="s">
        <v>710</v>
      </c>
      <c r="V3118" s="1" t="s">
        <v>56</v>
      </c>
      <c r="W3118" s="1" t="s">
        <v>3073</v>
      </c>
      <c r="X3118" s="1" t="s">
        <v>1462</v>
      </c>
      <c r="Y3118" s="1" t="s">
        <v>1463</v>
      </c>
      <c r="Z3118" s="4">
        <v>42507</v>
      </c>
      <c r="AA3118" s="1" t="s">
        <v>45</v>
      </c>
      <c r="AB3118" s="1" t="s">
        <v>3074</v>
      </c>
      <c r="AC3118" s="1" t="s">
        <v>3075</v>
      </c>
      <c r="AD3118" s="8"/>
    </row>
    <row r="3119" spans="2:30" s="21" customFormat="1" outlineLevel="5" x14ac:dyDescent="0.25">
      <c r="B3119" s="1"/>
      <c r="C3119" s="1"/>
      <c r="D3119" s="1"/>
      <c r="E3119" s="1"/>
      <c r="F3119" s="1"/>
      <c r="G3119" s="192" t="s">
        <v>1842</v>
      </c>
      <c r="H3119" s="188">
        <v>42499</v>
      </c>
      <c r="I3119" s="1" t="s">
        <v>3080</v>
      </c>
      <c r="J3119" s="294" t="s">
        <v>59</v>
      </c>
      <c r="K3119" s="1" t="s">
        <v>36</v>
      </c>
      <c r="L3119" s="1" t="s">
        <v>20</v>
      </c>
      <c r="M3119" s="1" t="s">
        <v>21</v>
      </c>
      <c r="N3119" s="1" t="s">
        <v>11</v>
      </c>
      <c r="O3119" s="9">
        <v>8344.0499999999993</v>
      </c>
      <c r="P3119" s="9">
        <v>0</v>
      </c>
      <c r="Q3119" s="9">
        <v>8344.0499999999993</v>
      </c>
      <c r="R3119" s="6" t="s">
        <v>47</v>
      </c>
      <c r="S3119" s="5" t="s">
        <v>32</v>
      </c>
      <c r="T3119" s="5" t="s">
        <v>58</v>
      </c>
      <c r="U3119" s="5" t="s">
        <v>710</v>
      </c>
      <c r="V3119" s="1" t="s">
        <v>56</v>
      </c>
      <c r="W3119" s="1" t="s">
        <v>3081</v>
      </c>
      <c r="X3119" s="1" t="s">
        <v>1460</v>
      </c>
      <c r="Y3119" s="1" t="s">
        <v>1461</v>
      </c>
      <c r="Z3119" s="4">
        <v>42499</v>
      </c>
      <c r="AA3119" s="1" t="s">
        <v>45</v>
      </c>
      <c r="AB3119" s="1" t="s">
        <v>3082</v>
      </c>
      <c r="AC3119" s="1" t="s">
        <v>3083</v>
      </c>
      <c r="AD3119" s="8"/>
    </row>
    <row r="3120" spans="2:30" s="21" customFormat="1" outlineLevel="5" x14ac:dyDescent="0.25">
      <c r="B3120" s="1"/>
      <c r="C3120" s="1"/>
      <c r="D3120" s="1"/>
      <c r="E3120" s="1"/>
      <c r="F3120" s="1"/>
      <c r="G3120" s="192" t="s">
        <v>1842</v>
      </c>
      <c r="H3120" s="188">
        <v>42507</v>
      </c>
      <c r="I3120" s="1" t="s">
        <v>3084</v>
      </c>
      <c r="J3120" s="294" t="s">
        <v>59</v>
      </c>
      <c r="K3120" s="1" t="s">
        <v>36</v>
      </c>
      <c r="L3120" s="1" t="s">
        <v>20</v>
      </c>
      <c r="M3120" s="1" t="s">
        <v>21</v>
      </c>
      <c r="N3120" s="1" t="s">
        <v>11</v>
      </c>
      <c r="O3120" s="9">
        <v>3431</v>
      </c>
      <c r="P3120" s="9">
        <v>0</v>
      </c>
      <c r="Q3120" s="9">
        <v>3431</v>
      </c>
      <c r="R3120" s="6" t="s">
        <v>47</v>
      </c>
      <c r="S3120" s="5" t="s">
        <v>32</v>
      </c>
      <c r="T3120" s="5" t="s">
        <v>58</v>
      </c>
      <c r="U3120" s="5" t="s">
        <v>710</v>
      </c>
      <c r="V3120" s="1" t="s">
        <v>56</v>
      </c>
      <c r="W3120" s="1" t="s">
        <v>1519</v>
      </c>
      <c r="X3120" s="1" t="s">
        <v>1462</v>
      </c>
      <c r="Y3120" s="1" t="s">
        <v>1463</v>
      </c>
      <c r="Z3120" s="4">
        <v>42507</v>
      </c>
      <c r="AA3120" s="1" t="s">
        <v>45</v>
      </c>
      <c r="AB3120" s="1" t="s">
        <v>3085</v>
      </c>
      <c r="AC3120" s="1" t="s">
        <v>3086</v>
      </c>
      <c r="AD3120" s="8"/>
    </row>
    <row r="3121" spans="2:30" s="21" customFormat="1" outlineLevel="5" x14ac:dyDescent="0.25">
      <c r="B3121" s="1"/>
      <c r="C3121" s="1"/>
      <c r="D3121" s="1"/>
      <c r="E3121" s="1"/>
      <c r="F3121" s="1"/>
      <c r="G3121" s="192" t="s">
        <v>1842</v>
      </c>
      <c r="H3121" s="188">
        <v>42495</v>
      </c>
      <c r="I3121" s="1" t="s">
        <v>3098</v>
      </c>
      <c r="J3121" s="294" t="s">
        <v>59</v>
      </c>
      <c r="K3121" s="1" t="s">
        <v>36</v>
      </c>
      <c r="L3121" s="1" t="s">
        <v>20</v>
      </c>
      <c r="M3121" s="1" t="s">
        <v>21</v>
      </c>
      <c r="N3121" s="1" t="s">
        <v>11</v>
      </c>
      <c r="O3121" s="9">
        <v>5345</v>
      </c>
      <c r="P3121" s="9">
        <v>0</v>
      </c>
      <c r="Q3121" s="9">
        <v>5345</v>
      </c>
      <c r="R3121" s="6" t="s">
        <v>47</v>
      </c>
      <c r="S3121" s="5" t="s">
        <v>32</v>
      </c>
      <c r="T3121" s="5" t="s">
        <v>58</v>
      </c>
      <c r="U3121" s="5" t="s">
        <v>710</v>
      </c>
      <c r="V3121" s="1" t="s">
        <v>56</v>
      </c>
      <c r="W3121" s="1" t="s">
        <v>3099</v>
      </c>
      <c r="X3121" s="1" t="s">
        <v>1470</v>
      </c>
      <c r="Y3121" s="1" t="s">
        <v>1471</v>
      </c>
      <c r="Z3121" s="4">
        <v>42495</v>
      </c>
      <c r="AA3121" s="1" t="s">
        <v>45</v>
      </c>
      <c r="AB3121" s="1" t="s">
        <v>3100</v>
      </c>
      <c r="AC3121" s="1" t="s">
        <v>3101</v>
      </c>
      <c r="AD3121" s="8"/>
    </row>
    <row r="3122" spans="2:30" s="21" customFormat="1" outlineLevel="5" x14ac:dyDescent="0.25">
      <c r="B3122" s="1"/>
      <c r="C3122" s="1"/>
      <c r="D3122" s="1"/>
      <c r="E3122" s="1"/>
      <c r="F3122" s="1"/>
      <c r="G3122" s="192" t="s">
        <v>1842</v>
      </c>
      <c r="H3122" s="188">
        <v>42495</v>
      </c>
      <c r="I3122" s="1" t="s">
        <v>3106</v>
      </c>
      <c r="J3122" s="294" t="s">
        <v>59</v>
      </c>
      <c r="K3122" s="1" t="s">
        <v>36</v>
      </c>
      <c r="L3122" s="1" t="s">
        <v>20</v>
      </c>
      <c r="M3122" s="1" t="s">
        <v>21</v>
      </c>
      <c r="N3122" s="1" t="s">
        <v>11</v>
      </c>
      <c r="O3122" s="9">
        <v>6615</v>
      </c>
      <c r="P3122" s="9">
        <v>0</v>
      </c>
      <c r="Q3122" s="9">
        <v>6615</v>
      </c>
      <c r="R3122" s="6" t="s">
        <v>47</v>
      </c>
      <c r="S3122" s="5" t="s">
        <v>32</v>
      </c>
      <c r="T3122" s="5" t="s">
        <v>58</v>
      </c>
      <c r="U3122" s="5" t="s">
        <v>710</v>
      </c>
      <c r="V3122" s="1" t="s">
        <v>56</v>
      </c>
      <c r="W3122" s="1" t="s">
        <v>3107</v>
      </c>
      <c r="X3122" s="1" t="s">
        <v>1743</v>
      </c>
      <c r="Y3122" s="1" t="s">
        <v>1744</v>
      </c>
      <c r="Z3122" s="4">
        <v>42495</v>
      </c>
      <c r="AA3122" s="1" t="s">
        <v>45</v>
      </c>
      <c r="AB3122" s="1" t="s">
        <v>1700</v>
      </c>
      <c r="AC3122" s="1" t="s">
        <v>3108</v>
      </c>
      <c r="AD3122" s="8"/>
    </row>
    <row r="3123" spans="2:30" s="21" customFormat="1" outlineLevel="5" x14ac:dyDescent="0.25">
      <c r="B3123" s="1"/>
      <c r="C3123" s="1"/>
      <c r="D3123" s="1"/>
      <c r="E3123" s="1"/>
      <c r="F3123" s="1"/>
      <c r="G3123" s="192" t="s">
        <v>1842</v>
      </c>
      <c r="H3123" s="188">
        <v>42507</v>
      </c>
      <c r="I3123" s="1" t="s">
        <v>3117</v>
      </c>
      <c r="J3123" s="294" t="s">
        <v>59</v>
      </c>
      <c r="K3123" s="1" t="s">
        <v>36</v>
      </c>
      <c r="L3123" s="1" t="s">
        <v>20</v>
      </c>
      <c r="M3123" s="1" t="s">
        <v>21</v>
      </c>
      <c r="N3123" s="1" t="s">
        <v>11</v>
      </c>
      <c r="O3123" s="9">
        <v>2940</v>
      </c>
      <c r="P3123" s="9">
        <v>0</v>
      </c>
      <c r="Q3123" s="9">
        <v>2940</v>
      </c>
      <c r="R3123" s="6" t="s">
        <v>47</v>
      </c>
      <c r="S3123" s="5" t="s">
        <v>32</v>
      </c>
      <c r="T3123" s="5" t="s">
        <v>58</v>
      </c>
      <c r="U3123" s="5" t="s">
        <v>710</v>
      </c>
      <c r="V3123" s="1" t="s">
        <v>56</v>
      </c>
      <c r="W3123" s="1" t="s">
        <v>3118</v>
      </c>
      <c r="X3123" s="1" t="s">
        <v>1606</v>
      </c>
      <c r="Y3123" s="1" t="s">
        <v>1607</v>
      </c>
      <c r="Z3123" s="4">
        <v>42507</v>
      </c>
      <c r="AA3123" s="1" t="s">
        <v>45</v>
      </c>
      <c r="AB3123" s="1" t="s">
        <v>3119</v>
      </c>
      <c r="AC3123" s="1" t="s">
        <v>3120</v>
      </c>
      <c r="AD3123" s="8"/>
    </row>
    <row r="3124" spans="2:30" s="21" customFormat="1" outlineLevel="5" x14ac:dyDescent="0.25">
      <c r="B3124" s="1"/>
      <c r="C3124" s="1"/>
      <c r="D3124" s="1"/>
      <c r="E3124" s="1"/>
      <c r="F3124" s="1"/>
      <c r="G3124" s="192" t="s">
        <v>1842</v>
      </c>
      <c r="H3124" s="188">
        <v>42502</v>
      </c>
      <c r="I3124" s="1" t="s">
        <v>3121</v>
      </c>
      <c r="J3124" s="294" t="s">
        <v>59</v>
      </c>
      <c r="K3124" s="1" t="s">
        <v>36</v>
      </c>
      <c r="L3124" s="1" t="s">
        <v>20</v>
      </c>
      <c r="M3124" s="1" t="s">
        <v>21</v>
      </c>
      <c r="N3124" s="1" t="s">
        <v>11</v>
      </c>
      <c r="O3124" s="9">
        <v>3241.5</v>
      </c>
      <c r="P3124" s="9">
        <v>0</v>
      </c>
      <c r="Q3124" s="9">
        <v>3241.5</v>
      </c>
      <c r="R3124" s="6" t="s">
        <v>47</v>
      </c>
      <c r="S3124" s="5" t="s">
        <v>32</v>
      </c>
      <c r="T3124" s="5" t="s">
        <v>58</v>
      </c>
      <c r="U3124" s="5" t="s">
        <v>710</v>
      </c>
      <c r="V3124" s="1" t="s">
        <v>56</v>
      </c>
      <c r="W3124" s="1" t="s">
        <v>3122</v>
      </c>
      <c r="X3124" s="1" t="s">
        <v>1460</v>
      </c>
      <c r="Y3124" s="1" t="s">
        <v>1461</v>
      </c>
      <c r="Z3124" s="4">
        <v>42502</v>
      </c>
      <c r="AA3124" s="1" t="s">
        <v>45</v>
      </c>
      <c r="AB3124" s="1" t="s">
        <v>3123</v>
      </c>
      <c r="AC3124" s="1" t="s">
        <v>3124</v>
      </c>
      <c r="AD3124" s="8"/>
    </row>
    <row r="3125" spans="2:30" s="21" customFormat="1" outlineLevel="5" x14ac:dyDescent="0.25">
      <c r="B3125" s="1"/>
      <c r="C3125" s="1"/>
      <c r="D3125" s="1"/>
      <c r="E3125" s="1"/>
      <c r="F3125" s="1"/>
      <c r="G3125" s="192" t="s">
        <v>1842</v>
      </c>
      <c r="H3125" s="188">
        <v>42507</v>
      </c>
      <c r="I3125" s="1" t="s">
        <v>3125</v>
      </c>
      <c r="J3125" s="294" t="s">
        <v>59</v>
      </c>
      <c r="K3125" s="1" t="s">
        <v>36</v>
      </c>
      <c r="L3125" s="1" t="s">
        <v>20</v>
      </c>
      <c r="M3125" s="1" t="s">
        <v>21</v>
      </c>
      <c r="N3125" s="1" t="s">
        <v>11</v>
      </c>
      <c r="O3125" s="9">
        <v>1490.4</v>
      </c>
      <c r="P3125" s="9">
        <v>0</v>
      </c>
      <c r="Q3125" s="9">
        <v>1490.4</v>
      </c>
      <c r="R3125" s="6" t="s">
        <v>47</v>
      </c>
      <c r="S3125" s="5" t="s">
        <v>32</v>
      </c>
      <c r="T3125" s="5" t="s">
        <v>58</v>
      </c>
      <c r="U3125" s="5" t="s">
        <v>710</v>
      </c>
      <c r="V3125" s="1" t="s">
        <v>56</v>
      </c>
      <c r="W3125" s="1" t="s">
        <v>3126</v>
      </c>
      <c r="X3125" s="1" t="s">
        <v>1633</v>
      </c>
      <c r="Y3125" s="1" t="s">
        <v>1634</v>
      </c>
      <c r="Z3125" s="4">
        <v>42507</v>
      </c>
      <c r="AA3125" s="1" t="s">
        <v>45</v>
      </c>
      <c r="AB3125" s="1" t="s">
        <v>3127</v>
      </c>
      <c r="AC3125" s="1" t="s">
        <v>3128</v>
      </c>
      <c r="AD3125" s="8"/>
    </row>
    <row r="3126" spans="2:30" s="21" customFormat="1" outlineLevel="5" x14ac:dyDescent="0.25">
      <c r="B3126" s="1"/>
      <c r="C3126" s="1"/>
      <c r="D3126" s="1"/>
      <c r="E3126" s="1"/>
      <c r="F3126" s="1"/>
      <c r="G3126" s="192" t="s">
        <v>1842</v>
      </c>
      <c r="H3126" s="188">
        <v>42515</v>
      </c>
      <c r="I3126" s="1" t="s">
        <v>3143</v>
      </c>
      <c r="J3126" s="294" t="s">
        <v>59</v>
      </c>
      <c r="K3126" s="1" t="s">
        <v>36</v>
      </c>
      <c r="L3126" s="1" t="s">
        <v>20</v>
      </c>
      <c r="M3126" s="1" t="s">
        <v>21</v>
      </c>
      <c r="N3126" s="1" t="s">
        <v>11</v>
      </c>
      <c r="O3126" s="9">
        <v>1000</v>
      </c>
      <c r="P3126" s="9">
        <v>0</v>
      </c>
      <c r="Q3126" s="9">
        <v>1000</v>
      </c>
      <c r="R3126" s="6" t="s">
        <v>47</v>
      </c>
      <c r="S3126" s="5" t="s">
        <v>32</v>
      </c>
      <c r="T3126" s="5" t="s">
        <v>58</v>
      </c>
      <c r="U3126" s="5" t="s">
        <v>710</v>
      </c>
      <c r="V3126" s="1" t="s">
        <v>56</v>
      </c>
      <c r="W3126" s="1" t="s">
        <v>3144</v>
      </c>
      <c r="X3126" s="1" t="s">
        <v>1775</v>
      </c>
      <c r="Y3126" s="1" t="s">
        <v>1776</v>
      </c>
      <c r="Z3126" s="4">
        <v>42515</v>
      </c>
      <c r="AA3126" s="1" t="s">
        <v>45</v>
      </c>
      <c r="AB3126" s="1" t="s">
        <v>3145</v>
      </c>
      <c r="AC3126" s="1" t="s">
        <v>3146</v>
      </c>
      <c r="AD3126" s="8"/>
    </row>
    <row r="3127" spans="2:30" s="21" customFormat="1" outlineLevel="5" x14ac:dyDescent="0.25">
      <c r="B3127" s="1"/>
      <c r="C3127" s="1"/>
      <c r="D3127" s="1"/>
      <c r="E3127" s="1"/>
      <c r="F3127" s="1"/>
      <c r="G3127" s="192" t="s">
        <v>1842</v>
      </c>
      <c r="H3127" s="188">
        <v>42502</v>
      </c>
      <c r="I3127" s="1" t="s">
        <v>3194</v>
      </c>
      <c r="J3127" s="294" t="s">
        <v>59</v>
      </c>
      <c r="K3127" s="1" t="s">
        <v>36</v>
      </c>
      <c r="L3127" s="1" t="s">
        <v>20</v>
      </c>
      <c r="M3127" s="1" t="s">
        <v>21</v>
      </c>
      <c r="N3127" s="1" t="s">
        <v>11</v>
      </c>
      <c r="O3127" s="9">
        <v>2541.3000000000002</v>
      </c>
      <c r="P3127" s="9">
        <v>0</v>
      </c>
      <c r="Q3127" s="9">
        <v>2541.3000000000002</v>
      </c>
      <c r="R3127" s="6" t="s">
        <v>1742</v>
      </c>
      <c r="S3127" s="5" t="s">
        <v>32</v>
      </c>
      <c r="T3127" s="5" t="s">
        <v>58</v>
      </c>
      <c r="U3127" s="5" t="s">
        <v>710</v>
      </c>
      <c r="V3127" s="1" t="s">
        <v>1638</v>
      </c>
      <c r="W3127" s="1" t="s">
        <v>3195</v>
      </c>
      <c r="X3127" s="1"/>
      <c r="Y3127" s="1"/>
      <c r="Z3127" s="4">
        <v>42502</v>
      </c>
      <c r="AA3127" s="1" t="s">
        <v>26</v>
      </c>
      <c r="AB3127" s="1" t="s">
        <v>3195</v>
      </c>
      <c r="AC3127" s="1" t="s">
        <v>3196</v>
      </c>
      <c r="AD3127" s="8"/>
    </row>
    <row r="3128" spans="2:30" s="21" customFormat="1" outlineLevel="5" x14ac:dyDescent="0.25">
      <c r="B3128" s="1"/>
      <c r="C3128" s="1"/>
      <c r="D3128" s="1"/>
      <c r="E3128" s="1"/>
      <c r="F3128" s="1"/>
      <c r="G3128" s="192" t="s">
        <v>1842</v>
      </c>
      <c r="H3128" s="188">
        <v>42520</v>
      </c>
      <c r="I3128" s="1" t="s">
        <v>3197</v>
      </c>
      <c r="J3128" s="294" t="s">
        <v>59</v>
      </c>
      <c r="K3128" s="1" t="s">
        <v>36</v>
      </c>
      <c r="L3128" s="1" t="s">
        <v>20</v>
      </c>
      <c r="M3128" s="1" t="s">
        <v>21</v>
      </c>
      <c r="N3128" s="1" t="s">
        <v>11</v>
      </c>
      <c r="O3128" s="9">
        <v>44000</v>
      </c>
      <c r="P3128" s="9">
        <v>0</v>
      </c>
      <c r="Q3128" s="9">
        <v>44000</v>
      </c>
      <c r="R3128" s="6" t="s">
        <v>47</v>
      </c>
      <c r="S3128" s="5" t="s">
        <v>32</v>
      </c>
      <c r="T3128" s="5" t="s">
        <v>58</v>
      </c>
      <c r="U3128" s="5" t="s">
        <v>710</v>
      </c>
      <c r="V3128" s="1" t="s">
        <v>56</v>
      </c>
      <c r="W3128" s="1" t="s">
        <v>3198</v>
      </c>
      <c r="X3128" s="1" t="s">
        <v>1467</v>
      </c>
      <c r="Y3128" s="1" t="s">
        <v>1468</v>
      </c>
      <c r="Z3128" s="4">
        <v>42520</v>
      </c>
      <c r="AA3128" s="1" t="s">
        <v>45</v>
      </c>
      <c r="AB3128" s="1" t="s">
        <v>3199</v>
      </c>
      <c r="AC3128" s="1" t="s">
        <v>3200</v>
      </c>
      <c r="AD3128" s="8"/>
    </row>
    <row r="3129" spans="2:30" s="21" customFormat="1" outlineLevel="5" x14ac:dyDescent="0.25">
      <c r="B3129" s="1"/>
      <c r="C3129" s="1"/>
      <c r="D3129" s="1"/>
      <c r="E3129" s="1"/>
      <c r="F3129" s="1"/>
      <c r="G3129" s="192" t="s">
        <v>1842</v>
      </c>
      <c r="H3129" s="188">
        <v>42529</v>
      </c>
      <c r="I3129" s="1" t="s">
        <v>3212</v>
      </c>
      <c r="J3129" s="294" t="s">
        <v>59</v>
      </c>
      <c r="K3129" s="1" t="s">
        <v>36</v>
      </c>
      <c r="L3129" s="1" t="s">
        <v>20</v>
      </c>
      <c r="M3129" s="1" t="s">
        <v>21</v>
      </c>
      <c r="N3129" s="1" t="s">
        <v>11</v>
      </c>
      <c r="O3129" s="9">
        <v>18200</v>
      </c>
      <c r="P3129" s="9">
        <v>0</v>
      </c>
      <c r="Q3129" s="9">
        <v>18200</v>
      </c>
      <c r="R3129" s="6" t="s">
        <v>47</v>
      </c>
      <c r="S3129" s="5" t="s">
        <v>32</v>
      </c>
      <c r="T3129" s="5" t="s">
        <v>58</v>
      </c>
      <c r="U3129" s="5" t="s">
        <v>710</v>
      </c>
      <c r="V3129" s="1" t="s">
        <v>56</v>
      </c>
      <c r="W3129" s="1" t="s">
        <v>3213</v>
      </c>
      <c r="X3129" s="1" t="s">
        <v>2841</v>
      </c>
      <c r="Y3129" s="1" t="s">
        <v>2842</v>
      </c>
      <c r="Z3129" s="4">
        <v>42529</v>
      </c>
      <c r="AA3129" s="1" t="s">
        <v>45</v>
      </c>
      <c r="AB3129" s="1" t="s">
        <v>3214</v>
      </c>
      <c r="AC3129" s="1" t="s">
        <v>3215</v>
      </c>
      <c r="AD3129" s="8"/>
    </row>
    <row r="3130" spans="2:30" s="21" customFormat="1" outlineLevel="5" x14ac:dyDescent="0.25">
      <c r="B3130" s="1"/>
      <c r="C3130" s="1"/>
      <c r="D3130" s="1"/>
      <c r="E3130" s="1"/>
      <c r="F3130" s="1"/>
      <c r="G3130" s="192" t="s">
        <v>1842</v>
      </c>
      <c r="H3130" s="188">
        <v>42523</v>
      </c>
      <c r="I3130" s="1" t="s">
        <v>3232</v>
      </c>
      <c r="J3130" s="294" t="s">
        <v>59</v>
      </c>
      <c r="K3130" s="1" t="s">
        <v>36</v>
      </c>
      <c r="L3130" s="1" t="s">
        <v>20</v>
      </c>
      <c r="M3130" s="1" t="s">
        <v>21</v>
      </c>
      <c r="N3130" s="1" t="s">
        <v>11</v>
      </c>
      <c r="O3130" s="9">
        <v>7115</v>
      </c>
      <c r="P3130" s="9">
        <v>0</v>
      </c>
      <c r="Q3130" s="9">
        <v>7115</v>
      </c>
      <c r="R3130" s="6" t="s">
        <v>47</v>
      </c>
      <c r="S3130" s="5" t="s">
        <v>32</v>
      </c>
      <c r="T3130" s="5" t="s">
        <v>58</v>
      </c>
      <c r="U3130" s="5" t="s">
        <v>710</v>
      </c>
      <c r="V3130" s="1" t="s">
        <v>56</v>
      </c>
      <c r="W3130" s="1" t="s">
        <v>3233</v>
      </c>
      <c r="X3130" s="1" t="s">
        <v>1460</v>
      </c>
      <c r="Y3130" s="1" t="s">
        <v>1461</v>
      </c>
      <c r="Z3130" s="4">
        <v>42523</v>
      </c>
      <c r="AA3130" s="1" t="s">
        <v>45</v>
      </c>
      <c r="AB3130" s="1" t="s">
        <v>3234</v>
      </c>
      <c r="AC3130" s="1" t="s">
        <v>3235</v>
      </c>
      <c r="AD3130" s="8"/>
    </row>
    <row r="3131" spans="2:30" s="21" customFormat="1" outlineLevel="5" x14ac:dyDescent="0.25">
      <c r="B3131" s="1"/>
      <c r="C3131" s="1"/>
      <c r="D3131" s="1"/>
      <c r="E3131" s="1"/>
      <c r="F3131" s="1"/>
      <c r="G3131" s="192" t="s">
        <v>1842</v>
      </c>
      <c r="H3131" s="188">
        <v>42524</v>
      </c>
      <c r="I3131" s="1" t="s">
        <v>3268</v>
      </c>
      <c r="J3131" s="294" t="s">
        <v>59</v>
      </c>
      <c r="K3131" s="1" t="s">
        <v>36</v>
      </c>
      <c r="L3131" s="1" t="s">
        <v>20</v>
      </c>
      <c r="M3131" s="1" t="s">
        <v>21</v>
      </c>
      <c r="N3131" s="1" t="s">
        <v>11</v>
      </c>
      <c r="O3131" s="9">
        <v>14071.5</v>
      </c>
      <c r="P3131" s="9">
        <v>0</v>
      </c>
      <c r="Q3131" s="9">
        <v>14071.5</v>
      </c>
      <c r="R3131" s="6" t="s">
        <v>47</v>
      </c>
      <c r="S3131" s="5" t="s">
        <v>32</v>
      </c>
      <c r="T3131" s="5" t="s">
        <v>58</v>
      </c>
      <c r="U3131" s="5" t="s">
        <v>710</v>
      </c>
      <c r="V3131" s="1" t="s">
        <v>56</v>
      </c>
      <c r="W3131" s="1" t="s">
        <v>3269</v>
      </c>
      <c r="X3131" s="1" t="s">
        <v>1633</v>
      </c>
      <c r="Y3131" s="1" t="s">
        <v>1634</v>
      </c>
      <c r="Z3131" s="4">
        <v>42524</v>
      </c>
      <c r="AA3131" s="1" t="s">
        <v>45</v>
      </c>
      <c r="AB3131" s="1" t="s">
        <v>3270</v>
      </c>
      <c r="AC3131" s="1" t="s">
        <v>3271</v>
      </c>
      <c r="AD3131" s="8"/>
    </row>
    <row r="3132" spans="2:30" s="21" customFormat="1" outlineLevel="5" x14ac:dyDescent="0.25">
      <c r="B3132" s="1"/>
      <c r="C3132" s="1"/>
      <c r="D3132" s="1"/>
      <c r="E3132" s="1"/>
      <c r="F3132" s="1"/>
      <c r="G3132" s="192" t="s">
        <v>1842</v>
      </c>
      <c r="H3132" s="188">
        <v>42524</v>
      </c>
      <c r="I3132" s="1" t="s">
        <v>3272</v>
      </c>
      <c r="J3132" s="294" t="s">
        <v>59</v>
      </c>
      <c r="K3132" s="1" t="s">
        <v>36</v>
      </c>
      <c r="L3132" s="1" t="s">
        <v>20</v>
      </c>
      <c r="M3132" s="1" t="s">
        <v>21</v>
      </c>
      <c r="N3132" s="1" t="s">
        <v>11</v>
      </c>
      <c r="O3132" s="9">
        <v>1195.5</v>
      </c>
      <c r="P3132" s="9">
        <v>0</v>
      </c>
      <c r="Q3132" s="9">
        <v>1195.5</v>
      </c>
      <c r="R3132" s="6" t="s">
        <v>47</v>
      </c>
      <c r="S3132" s="5" t="s">
        <v>32</v>
      </c>
      <c r="T3132" s="5" t="s">
        <v>58</v>
      </c>
      <c r="U3132" s="5" t="s">
        <v>710</v>
      </c>
      <c r="V3132" s="1" t="s">
        <v>56</v>
      </c>
      <c r="W3132" s="1" t="s">
        <v>3273</v>
      </c>
      <c r="X3132" s="1" t="s">
        <v>1618</v>
      </c>
      <c r="Y3132" s="1" t="s">
        <v>1619</v>
      </c>
      <c r="Z3132" s="4">
        <v>42524</v>
      </c>
      <c r="AA3132" s="1" t="s">
        <v>45</v>
      </c>
      <c r="AB3132" s="1" t="s">
        <v>3274</v>
      </c>
      <c r="AC3132" s="1" t="s">
        <v>3275</v>
      </c>
      <c r="AD3132" s="8"/>
    </row>
    <row r="3133" spans="2:30" s="21" customFormat="1" outlineLevel="5" x14ac:dyDescent="0.25">
      <c r="B3133" s="1"/>
      <c r="C3133" s="1"/>
      <c r="D3133" s="1"/>
      <c r="E3133" s="1"/>
      <c r="F3133" s="1"/>
      <c r="G3133" s="192" t="s">
        <v>1842</v>
      </c>
      <c r="H3133" s="188">
        <v>42529</v>
      </c>
      <c r="I3133" s="1" t="s">
        <v>3276</v>
      </c>
      <c r="J3133" s="294" t="s">
        <v>59</v>
      </c>
      <c r="K3133" s="1" t="s">
        <v>36</v>
      </c>
      <c r="L3133" s="1" t="s">
        <v>20</v>
      </c>
      <c r="M3133" s="1" t="s">
        <v>21</v>
      </c>
      <c r="N3133" s="1" t="s">
        <v>11</v>
      </c>
      <c r="O3133" s="9">
        <v>463.3</v>
      </c>
      <c r="P3133" s="9">
        <v>0</v>
      </c>
      <c r="Q3133" s="9">
        <v>463.3</v>
      </c>
      <c r="R3133" s="6" t="s">
        <v>47</v>
      </c>
      <c r="S3133" s="5" t="s">
        <v>32</v>
      </c>
      <c r="T3133" s="5" t="s">
        <v>58</v>
      </c>
      <c r="U3133" s="5" t="s">
        <v>710</v>
      </c>
      <c r="V3133" s="1" t="s">
        <v>56</v>
      </c>
      <c r="W3133" s="1" t="s">
        <v>3277</v>
      </c>
      <c r="X3133" s="1" t="s">
        <v>1460</v>
      </c>
      <c r="Y3133" s="1" t="s">
        <v>1461</v>
      </c>
      <c r="Z3133" s="4">
        <v>42529</v>
      </c>
      <c r="AA3133" s="1" t="s">
        <v>45</v>
      </c>
      <c r="AB3133" s="1" t="s">
        <v>3278</v>
      </c>
      <c r="AC3133" s="1" t="s">
        <v>3279</v>
      </c>
      <c r="AD3133" s="8"/>
    </row>
    <row r="3134" spans="2:30" s="21" customFormat="1" outlineLevel="5" x14ac:dyDescent="0.25">
      <c r="B3134" s="1"/>
      <c r="C3134" s="1"/>
      <c r="D3134" s="1"/>
      <c r="E3134" s="1"/>
      <c r="F3134" s="1"/>
      <c r="G3134" s="192" t="s">
        <v>1842</v>
      </c>
      <c r="H3134" s="188">
        <v>42529</v>
      </c>
      <c r="I3134" s="1" t="s">
        <v>3292</v>
      </c>
      <c r="J3134" s="294" t="s">
        <v>59</v>
      </c>
      <c r="K3134" s="1" t="s">
        <v>36</v>
      </c>
      <c r="L3134" s="1" t="s">
        <v>20</v>
      </c>
      <c r="M3134" s="1" t="s">
        <v>21</v>
      </c>
      <c r="N3134" s="1" t="s">
        <v>11</v>
      </c>
      <c r="O3134" s="9">
        <v>1220</v>
      </c>
      <c r="P3134" s="9">
        <v>0</v>
      </c>
      <c r="Q3134" s="9">
        <v>1220</v>
      </c>
      <c r="R3134" s="6" t="s">
        <v>47</v>
      </c>
      <c r="S3134" s="5" t="s">
        <v>32</v>
      </c>
      <c r="T3134" s="5" t="s">
        <v>58</v>
      </c>
      <c r="U3134" s="5" t="s">
        <v>710</v>
      </c>
      <c r="V3134" s="1" t="s">
        <v>56</v>
      </c>
      <c r="W3134" s="1" t="s">
        <v>3293</v>
      </c>
      <c r="X3134" s="1" t="s">
        <v>1460</v>
      </c>
      <c r="Y3134" s="1" t="s">
        <v>1461</v>
      </c>
      <c r="Z3134" s="4">
        <v>42529</v>
      </c>
      <c r="AA3134" s="1" t="s">
        <v>45</v>
      </c>
      <c r="AB3134" s="1" t="s">
        <v>3294</v>
      </c>
      <c r="AC3134" s="1" t="s">
        <v>3295</v>
      </c>
      <c r="AD3134" s="8"/>
    </row>
    <row r="3135" spans="2:30" s="21" customFormat="1" outlineLevel="5" x14ac:dyDescent="0.25">
      <c r="B3135" s="1"/>
      <c r="C3135" s="1"/>
      <c r="D3135" s="1"/>
      <c r="E3135" s="1"/>
      <c r="F3135" s="1"/>
      <c r="G3135" s="192" t="s">
        <v>1842</v>
      </c>
      <c r="H3135" s="188">
        <v>42528</v>
      </c>
      <c r="I3135" s="1" t="s">
        <v>3296</v>
      </c>
      <c r="J3135" s="294" t="s">
        <v>59</v>
      </c>
      <c r="K3135" s="1" t="s">
        <v>36</v>
      </c>
      <c r="L3135" s="1" t="s">
        <v>20</v>
      </c>
      <c r="M3135" s="1" t="s">
        <v>21</v>
      </c>
      <c r="N3135" s="1" t="s">
        <v>11</v>
      </c>
      <c r="O3135" s="9">
        <v>4050</v>
      </c>
      <c r="P3135" s="9">
        <v>0</v>
      </c>
      <c r="Q3135" s="9">
        <v>4050</v>
      </c>
      <c r="R3135" s="6" t="s">
        <v>47</v>
      </c>
      <c r="S3135" s="5" t="s">
        <v>32</v>
      </c>
      <c r="T3135" s="5" t="s">
        <v>58</v>
      </c>
      <c r="U3135" s="5" t="s">
        <v>710</v>
      </c>
      <c r="V3135" s="1" t="s">
        <v>56</v>
      </c>
      <c r="W3135" s="1" t="s">
        <v>3297</v>
      </c>
      <c r="X3135" s="1" t="s">
        <v>3298</v>
      </c>
      <c r="Y3135" s="1" t="s">
        <v>3299</v>
      </c>
      <c r="Z3135" s="4">
        <v>42528</v>
      </c>
      <c r="AA3135" s="1" t="s">
        <v>1472</v>
      </c>
      <c r="AB3135" s="1" t="s">
        <v>3300</v>
      </c>
      <c r="AC3135" s="1" t="s">
        <v>3301</v>
      </c>
      <c r="AD3135" s="8"/>
    </row>
    <row r="3136" spans="2:30" s="21" customFormat="1" outlineLevel="5" x14ac:dyDescent="0.25">
      <c r="B3136" s="1"/>
      <c r="C3136" s="1"/>
      <c r="D3136" s="1"/>
      <c r="E3136" s="1"/>
      <c r="F3136" s="1"/>
      <c r="G3136" s="192" t="s">
        <v>1842</v>
      </c>
      <c r="H3136" s="188">
        <v>42530</v>
      </c>
      <c r="I3136" s="1" t="s">
        <v>3302</v>
      </c>
      <c r="J3136" s="294" t="s">
        <v>59</v>
      </c>
      <c r="K3136" s="1" t="s">
        <v>36</v>
      </c>
      <c r="L3136" s="1" t="s">
        <v>20</v>
      </c>
      <c r="M3136" s="1" t="s">
        <v>21</v>
      </c>
      <c r="N3136" s="1" t="s">
        <v>11</v>
      </c>
      <c r="O3136" s="9">
        <v>4563</v>
      </c>
      <c r="P3136" s="9">
        <v>0</v>
      </c>
      <c r="Q3136" s="9">
        <v>4563</v>
      </c>
      <c r="R3136" s="6" t="s">
        <v>47</v>
      </c>
      <c r="S3136" s="5" t="s">
        <v>32</v>
      </c>
      <c r="T3136" s="5" t="s">
        <v>58</v>
      </c>
      <c r="U3136" s="5" t="s">
        <v>710</v>
      </c>
      <c r="V3136" s="1" t="s">
        <v>56</v>
      </c>
      <c r="W3136" s="1" t="s">
        <v>3303</v>
      </c>
      <c r="X3136" s="1" t="s">
        <v>2985</v>
      </c>
      <c r="Y3136" s="1" t="s">
        <v>2986</v>
      </c>
      <c r="Z3136" s="4">
        <v>42530</v>
      </c>
      <c r="AA3136" s="1" t="s">
        <v>45</v>
      </c>
      <c r="AB3136" s="1" t="s">
        <v>1475</v>
      </c>
      <c r="AC3136" s="1" t="s">
        <v>3304</v>
      </c>
      <c r="AD3136" s="8"/>
    </row>
    <row r="3137" spans="2:30" s="21" customFormat="1" outlineLevel="5" x14ac:dyDescent="0.25">
      <c r="B3137" s="1"/>
      <c r="C3137" s="1"/>
      <c r="D3137" s="1"/>
      <c r="E3137" s="1"/>
      <c r="F3137" s="1"/>
      <c r="G3137" s="192" t="s">
        <v>1842</v>
      </c>
      <c r="H3137" s="188">
        <v>42537</v>
      </c>
      <c r="I3137" s="1" t="s">
        <v>3346</v>
      </c>
      <c r="J3137" s="294" t="s">
        <v>59</v>
      </c>
      <c r="K3137" s="1" t="s">
        <v>36</v>
      </c>
      <c r="L3137" s="1" t="s">
        <v>20</v>
      </c>
      <c r="M3137" s="1" t="s">
        <v>21</v>
      </c>
      <c r="N3137" s="1" t="s">
        <v>11</v>
      </c>
      <c r="O3137" s="9">
        <v>873</v>
      </c>
      <c r="P3137" s="9">
        <v>0</v>
      </c>
      <c r="Q3137" s="9">
        <v>873</v>
      </c>
      <c r="R3137" s="6" t="s">
        <v>47</v>
      </c>
      <c r="S3137" s="5" t="s">
        <v>32</v>
      </c>
      <c r="T3137" s="5" t="s">
        <v>58</v>
      </c>
      <c r="U3137" s="5" t="s">
        <v>710</v>
      </c>
      <c r="V3137" s="1" t="s">
        <v>56</v>
      </c>
      <c r="W3137" s="1" t="s">
        <v>3347</v>
      </c>
      <c r="X3137" s="1" t="s">
        <v>1480</v>
      </c>
      <c r="Y3137" s="1" t="s">
        <v>1481</v>
      </c>
      <c r="Z3137" s="4">
        <v>42537</v>
      </c>
      <c r="AA3137" s="1" t="s">
        <v>45</v>
      </c>
      <c r="AB3137" s="1" t="s">
        <v>3348</v>
      </c>
      <c r="AC3137" s="1" t="s">
        <v>3349</v>
      </c>
      <c r="AD3137" s="8"/>
    </row>
    <row r="3138" spans="2:30" s="21" customFormat="1" outlineLevel="5" x14ac:dyDescent="0.25">
      <c r="B3138" s="1"/>
      <c r="C3138" s="1"/>
      <c r="D3138" s="1"/>
      <c r="E3138" s="1"/>
      <c r="F3138" s="1"/>
      <c r="G3138" s="192" t="s">
        <v>1842</v>
      </c>
      <c r="H3138" s="188">
        <v>42544</v>
      </c>
      <c r="I3138" s="1" t="s">
        <v>3362</v>
      </c>
      <c r="J3138" s="294" t="s">
        <v>59</v>
      </c>
      <c r="K3138" s="1" t="s">
        <v>36</v>
      </c>
      <c r="L3138" s="1" t="s">
        <v>20</v>
      </c>
      <c r="M3138" s="1" t="s">
        <v>21</v>
      </c>
      <c r="N3138" s="1" t="s">
        <v>11</v>
      </c>
      <c r="O3138" s="9">
        <v>5250</v>
      </c>
      <c r="P3138" s="9">
        <v>0</v>
      </c>
      <c r="Q3138" s="9">
        <v>5250</v>
      </c>
      <c r="R3138" s="6" t="s">
        <v>47</v>
      </c>
      <c r="S3138" s="5" t="s">
        <v>32</v>
      </c>
      <c r="T3138" s="5" t="s">
        <v>58</v>
      </c>
      <c r="U3138" s="5" t="s">
        <v>710</v>
      </c>
      <c r="V3138" s="1" t="s">
        <v>56</v>
      </c>
      <c r="W3138" s="1" t="s">
        <v>1673</v>
      </c>
      <c r="X3138" s="1" t="s">
        <v>1467</v>
      </c>
      <c r="Y3138" s="1" t="s">
        <v>1468</v>
      </c>
      <c r="Z3138" s="4">
        <v>42544</v>
      </c>
      <c r="AA3138" s="1" t="s">
        <v>45</v>
      </c>
      <c r="AB3138" s="1" t="s">
        <v>3363</v>
      </c>
      <c r="AC3138" s="1" t="s">
        <v>3364</v>
      </c>
      <c r="AD3138" s="8"/>
    </row>
    <row r="3139" spans="2:30" s="21" customFormat="1" outlineLevel="5" x14ac:dyDescent="0.25">
      <c r="B3139" s="1"/>
      <c r="C3139" s="1"/>
      <c r="D3139" s="1"/>
      <c r="E3139" s="1"/>
      <c r="F3139" s="1"/>
      <c r="G3139" s="192" t="s">
        <v>1842</v>
      </c>
      <c r="H3139" s="188">
        <v>42543</v>
      </c>
      <c r="I3139" s="1" t="s">
        <v>3365</v>
      </c>
      <c r="J3139" s="294" t="s">
        <v>59</v>
      </c>
      <c r="K3139" s="1" t="s">
        <v>36</v>
      </c>
      <c r="L3139" s="1" t="s">
        <v>20</v>
      </c>
      <c r="M3139" s="1" t="s">
        <v>21</v>
      </c>
      <c r="N3139" s="1" t="s">
        <v>11</v>
      </c>
      <c r="O3139" s="9">
        <v>10416.299999999999</v>
      </c>
      <c r="P3139" s="9">
        <v>0</v>
      </c>
      <c r="Q3139" s="9">
        <v>10416.299999999999</v>
      </c>
      <c r="R3139" s="6" t="s">
        <v>47</v>
      </c>
      <c r="S3139" s="5" t="s">
        <v>32</v>
      </c>
      <c r="T3139" s="5" t="s">
        <v>58</v>
      </c>
      <c r="U3139" s="5" t="s">
        <v>710</v>
      </c>
      <c r="V3139" s="1" t="s">
        <v>56</v>
      </c>
      <c r="W3139" s="1" t="s">
        <v>1681</v>
      </c>
      <c r="X3139" s="1" t="s">
        <v>1460</v>
      </c>
      <c r="Y3139" s="1" t="s">
        <v>1461</v>
      </c>
      <c r="Z3139" s="4">
        <v>42543</v>
      </c>
      <c r="AA3139" s="1" t="s">
        <v>45</v>
      </c>
      <c r="AB3139" s="1" t="s">
        <v>3366</v>
      </c>
      <c r="AC3139" s="1" t="s">
        <v>3367</v>
      </c>
      <c r="AD3139" s="8"/>
    </row>
    <row r="3140" spans="2:30" s="21" customFormat="1" outlineLevel="5" x14ac:dyDescent="0.25">
      <c r="B3140" s="1"/>
      <c r="C3140" s="1"/>
      <c r="D3140" s="1"/>
      <c r="E3140" s="1"/>
      <c r="F3140" s="1"/>
      <c r="G3140" s="192" t="s">
        <v>1842</v>
      </c>
      <c r="H3140" s="188">
        <v>42545</v>
      </c>
      <c r="I3140" s="1" t="s">
        <v>3388</v>
      </c>
      <c r="J3140" s="294" t="s">
        <v>59</v>
      </c>
      <c r="K3140" s="1" t="s">
        <v>36</v>
      </c>
      <c r="L3140" s="1" t="s">
        <v>20</v>
      </c>
      <c r="M3140" s="1" t="s">
        <v>21</v>
      </c>
      <c r="N3140" s="1" t="s">
        <v>11</v>
      </c>
      <c r="O3140" s="9">
        <v>9320</v>
      </c>
      <c r="P3140" s="9">
        <v>0</v>
      </c>
      <c r="Q3140" s="9">
        <v>9320</v>
      </c>
      <c r="R3140" s="6" t="s">
        <v>47</v>
      </c>
      <c r="S3140" s="5" t="s">
        <v>32</v>
      </c>
      <c r="T3140" s="5" t="s">
        <v>58</v>
      </c>
      <c r="U3140" s="5" t="s">
        <v>710</v>
      </c>
      <c r="V3140" s="1" t="s">
        <v>56</v>
      </c>
      <c r="W3140" s="1" t="s">
        <v>3389</v>
      </c>
      <c r="X3140" s="1" t="s">
        <v>2116</v>
      </c>
      <c r="Y3140" s="1" t="s">
        <v>2117</v>
      </c>
      <c r="Z3140" s="4">
        <v>42545</v>
      </c>
      <c r="AA3140" s="1" t="s">
        <v>45</v>
      </c>
      <c r="AB3140" s="1" t="s">
        <v>3390</v>
      </c>
      <c r="AC3140" s="1" t="s">
        <v>3391</v>
      </c>
      <c r="AD3140" s="8"/>
    </row>
    <row r="3141" spans="2:30" s="21" customFormat="1" outlineLevel="5" x14ac:dyDescent="0.25">
      <c r="B3141" s="1"/>
      <c r="C3141" s="1"/>
      <c r="D3141" s="1"/>
      <c r="E3141" s="1"/>
      <c r="F3141" s="1"/>
      <c r="G3141" s="192" t="s">
        <v>1842</v>
      </c>
      <c r="H3141" s="188">
        <v>42541</v>
      </c>
      <c r="I3141" s="1" t="s">
        <v>3392</v>
      </c>
      <c r="J3141" s="294" t="s">
        <v>59</v>
      </c>
      <c r="K3141" s="1" t="s">
        <v>36</v>
      </c>
      <c r="L3141" s="1" t="s">
        <v>20</v>
      </c>
      <c r="M3141" s="1" t="s">
        <v>21</v>
      </c>
      <c r="N3141" s="1" t="s">
        <v>11</v>
      </c>
      <c r="O3141" s="9">
        <v>4710</v>
      </c>
      <c r="P3141" s="9">
        <v>0</v>
      </c>
      <c r="Q3141" s="9">
        <v>4710</v>
      </c>
      <c r="R3141" s="6" t="s">
        <v>47</v>
      </c>
      <c r="S3141" s="5" t="s">
        <v>32</v>
      </c>
      <c r="T3141" s="5" t="s">
        <v>58</v>
      </c>
      <c r="U3141" s="5" t="s">
        <v>710</v>
      </c>
      <c r="V3141" s="1" t="s">
        <v>56</v>
      </c>
      <c r="W3141" s="1" t="s">
        <v>3393</v>
      </c>
      <c r="X3141" s="1" t="s">
        <v>2116</v>
      </c>
      <c r="Y3141" s="1" t="s">
        <v>2117</v>
      </c>
      <c r="Z3141" s="4">
        <v>42541</v>
      </c>
      <c r="AA3141" s="1" t="s">
        <v>45</v>
      </c>
      <c r="AB3141" s="1" t="s">
        <v>3394</v>
      </c>
      <c r="AC3141" s="1" t="s">
        <v>3395</v>
      </c>
      <c r="AD3141" s="8"/>
    </row>
    <row r="3142" spans="2:30" s="21" customFormat="1" outlineLevel="5" x14ac:dyDescent="0.25">
      <c r="B3142" s="1"/>
      <c r="C3142" s="1"/>
      <c r="D3142" s="1"/>
      <c r="E3142" s="1"/>
      <c r="F3142" s="1"/>
      <c r="G3142" s="192" t="s">
        <v>1842</v>
      </c>
      <c r="H3142" s="188">
        <v>42545</v>
      </c>
      <c r="I3142" s="1" t="s">
        <v>3396</v>
      </c>
      <c r="J3142" s="294" t="s">
        <v>59</v>
      </c>
      <c r="K3142" s="1" t="s">
        <v>36</v>
      </c>
      <c r="L3142" s="1" t="s">
        <v>20</v>
      </c>
      <c r="M3142" s="1" t="s">
        <v>21</v>
      </c>
      <c r="N3142" s="1" t="s">
        <v>11</v>
      </c>
      <c r="O3142" s="9">
        <v>3045</v>
      </c>
      <c r="P3142" s="9">
        <v>0</v>
      </c>
      <c r="Q3142" s="9">
        <v>3045</v>
      </c>
      <c r="R3142" s="6" t="s">
        <v>47</v>
      </c>
      <c r="S3142" s="5" t="s">
        <v>32</v>
      </c>
      <c r="T3142" s="5" t="s">
        <v>58</v>
      </c>
      <c r="U3142" s="5" t="s">
        <v>710</v>
      </c>
      <c r="V3142" s="1" t="s">
        <v>56</v>
      </c>
      <c r="W3142" s="1" t="s">
        <v>1656</v>
      </c>
      <c r="X3142" s="1" t="s">
        <v>1633</v>
      </c>
      <c r="Y3142" s="1" t="s">
        <v>1634</v>
      </c>
      <c r="Z3142" s="4">
        <v>42545</v>
      </c>
      <c r="AA3142" s="1" t="s">
        <v>45</v>
      </c>
      <c r="AB3142" s="1" t="s">
        <v>3397</v>
      </c>
      <c r="AC3142" s="1" t="s">
        <v>3398</v>
      </c>
      <c r="AD3142" s="8"/>
    </row>
    <row r="3143" spans="2:30" s="21" customFormat="1" outlineLevel="5" x14ac:dyDescent="0.25">
      <c r="B3143" s="1"/>
      <c r="C3143" s="1"/>
      <c r="D3143" s="1"/>
      <c r="E3143" s="1"/>
      <c r="F3143" s="1"/>
      <c r="G3143" s="192" t="s">
        <v>1842</v>
      </c>
      <c r="H3143" s="188">
        <v>42548</v>
      </c>
      <c r="I3143" s="1" t="s">
        <v>3410</v>
      </c>
      <c r="J3143" s="294" t="s">
        <v>59</v>
      </c>
      <c r="K3143" s="1" t="s">
        <v>36</v>
      </c>
      <c r="L3143" s="1" t="s">
        <v>20</v>
      </c>
      <c r="M3143" s="1" t="s">
        <v>21</v>
      </c>
      <c r="N3143" s="1" t="s">
        <v>11</v>
      </c>
      <c r="O3143" s="9">
        <v>5784.2</v>
      </c>
      <c r="P3143" s="9">
        <v>0</v>
      </c>
      <c r="Q3143" s="9">
        <v>5784.2</v>
      </c>
      <c r="R3143" s="6" t="s">
        <v>1742</v>
      </c>
      <c r="S3143" s="5" t="s">
        <v>32</v>
      </c>
      <c r="T3143" s="5" t="s">
        <v>58</v>
      </c>
      <c r="U3143" s="5" t="s">
        <v>710</v>
      </c>
      <c r="V3143" s="1" t="s">
        <v>1638</v>
      </c>
      <c r="W3143" s="1" t="s">
        <v>3411</v>
      </c>
      <c r="X3143" s="1"/>
      <c r="Y3143" s="1"/>
      <c r="Z3143" s="4">
        <v>42548</v>
      </c>
      <c r="AA3143" s="1" t="s">
        <v>26</v>
      </c>
      <c r="AB3143" s="1" t="s">
        <v>3411</v>
      </c>
      <c r="AC3143" s="1" t="s">
        <v>3412</v>
      </c>
      <c r="AD3143" s="8"/>
    </row>
    <row r="3144" spans="2:30" s="21" customFormat="1" outlineLevel="5" x14ac:dyDescent="0.25">
      <c r="B3144" s="1"/>
      <c r="C3144" s="1"/>
      <c r="D3144" s="1"/>
      <c r="E3144" s="1"/>
      <c r="F3144" s="1"/>
      <c r="G3144" s="192" t="s">
        <v>1842</v>
      </c>
      <c r="H3144" s="188">
        <v>42583</v>
      </c>
      <c r="I3144" s="1" t="s">
        <v>4984</v>
      </c>
      <c r="J3144" s="294" t="s">
        <v>59</v>
      </c>
      <c r="K3144" s="1" t="s">
        <v>36</v>
      </c>
      <c r="L3144" s="1" t="s">
        <v>20</v>
      </c>
      <c r="M3144" s="1" t="s">
        <v>21</v>
      </c>
      <c r="N3144" s="1" t="s">
        <v>11</v>
      </c>
      <c r="O3144" s="9">
        <v>700</v>
      </c>
      <c r="P3144" s="9">
        <v>0</v>
      </c>
      <c r="Q3144" s="9">
        <v>700</v>
      </c>
      <c r="R3144" s="6" t="s">
        <v>47</v>
      </c>
      <c r="S3144" s="5" t="s">
        <v>32</v>
      </c>
      <c r="T3144" s="5" t="s">
        <v>58</v>
      </c>
      <c r="U3144" s="5" t="s">
        <v>710</v>
      </c>
      <c r="V3144" s="1" t="s">
        <v>56</v>
      </c>
      <c r="W3144" s="1" t="s">
        <v>4985</v>
      </c>
      <c r="X3144" s="1" t="s">
        <v>4986</v>
      </c>
      <c r="Y3144" s="1" t="s">
        <v>4987</v>
      </c>
      <c r="Z3144" s="4">
        <v>42583</v>
      </c>
      <c r="AA3144" s="1" t="s">
        <v>1472</v>
      </c>
      <c r="AB3144" s="1" t="s">
        <v>4988</v>
      </c>
      <c r="AC3144" s="1" t="s">
        <v>4989</v>
      </c>
      <c r="AD3144" s="8"/>
    </row>
    <row r="3145" spans="2:30" s="21" customFormat="1" outlineLevel="5" x14ac:dyDescent="0.25">
      <c r="B3145" s="1"/>
      <c r="C3145" s="1"/>
      <c r="D3145" s="1"/>
      <c r="E3145" s="1"/>
      <c r="F3145" s="1"/>
      <c r="G3145" s="192" t="s">
        <v>1842</v>
      </c>
      <c r="H3145" s="188">
        <v>42583</v>
      </c>
      <c r="I3145" s="1" t="s">
        <v>5001</v>
      </c>
      <c r="J3145" s="294" t="s">
        <v>59</v>
      </c>
      <c r="K3145" s="1" t="s">
        <v>36</v>
      </c>
      <c r="L3145" s="1" t="s">
        <v>20</v>
      </c>
      <c r="M3145" s="1" t="s">
        <v>21</v>
      </c>
      <c r="N3145" s="1" t="s">
        <v>11</v>
      </c>
      <c r="O3145" s="9">
        <v>5798</v>
      </c>
      <c r="P3145" s="9">
        <v>0</v>
      </c>
      <c r="Q3145" s="9">
        <v>5798</v>
      </c>
      <c r="R3145" s="6" t="s">
        <v>47</v>
      </c>
      <c r="S3145" s="5" t="s">
        <v>32</v>
      </c>
      <c r="T3145" s="5" t="s">
        <v>58</v>
      </c>
      <c r="U3145" s="5" t="s">
        <v>710</v>
      </c>
      <c r="V3145" s="1" t="s">
        <v>56</v>
      </c>
      <c r="W3145" s="1" t="s">
        <v>5002</v>
      </c>
      <c r="X3145" s="1" t="s">
        <v>1460</v>
      </c>
      <c r="Y3145" s="1" t="s">
        <v>1461</v>
      </c>
      <c r="Z3145" s="4">
        <v>42583</v>
      </c>
      <c r="AA3145" s="1" t="s">
        <v>45</v>
      </c>
      <c r="AB3145" s="1" t="s">
        <v>5003</v>
      </c>
      <c r="AC3145" s="1" t="s">
        <v>5004</v>
      </c>
      <c r="AD3145" s="8"/>
    </row>
    <row r="3146" spans="2:30" s="21" customFormat="1" ht="15" customHeight="1" outlineLevel="5" x14ac:dyDescent="0.25">
      <c r="B3146" s="1"/>
      <c r="C3146" s="1"/>
      <c r="D3146" s="1"/>
      <c r="E3146" s="1"/>
      <c r="F3146" s="1"/>
      <c r="G3146" s="192" t="s">
        <v>1842</v>
      </c>
      <c r="H3146" s="188">
        <v>42649</v>
      </c>
      <c r="I3146" s="1" t="s">
        <v>7598</v>
      </c>
      <c r="J3146" s="294" t="s">
        <v>59</v>
      </c>
      <c r="K3146" s="1" t="s">
        <v>36</v>
      </c>
      <c r="L3146" s="1" t="s">
        <v>20</v>
      </c>
      <c r="M3146" s="1" t="s">
        <v>21</v>
      </c>
      <c r="N3146" s="1" t="s">
        <v>11</v>
      </c>
      <c r="O3146" s="9">
        <v>3975.5</v>
      </c>
      <c r="P3146" s="9">
        <v>0</v>
      </c>
      <c r="Q3146" s="9">
        <v>3975.5</v>
      </c>
      <c r="R3146" s="6" t="s">
        <v>47</v>
      </c>
      <c r="S3146" s="5" t="s">
        <v>32</v>
      </c>
      <c r="T3146" s="5" t="s">
        <v>58</v>
      </c>
      <c r="U3146" s="5" t="s">
        <v>710</v>
      </c>
      <c r="V3146" s="1" t="s">
        <v>7163</v>
      </c>
      <c r="W3146" s="1" t="s">
        <v>7599</v>
      </c>
      <c r="X3146" s="1" t="s">
        <v>1480</v>
      </c>
      <c r="Y3146" s="1" t="s">
        <v>1481</v>
      </c>
      <c r="Z3146" s="4">
        <v>42649</v>
      </c>
      <c r="AA3146" s="1" t="s">
        <v>45</v>
      </c>
      <c r="AB3146" s="1" t="s">
        <v>7600</v>
      </c>
      <c r="AC3146" s="1" t="s">
        <v>7601</v>
      </c>
      <c r="AD3146" s="8" t="s">
        <v>7602</v>
      </c>
    </row>
    <row r="3147" spans="2:30" s="21" customFormat="1" outlineLevel="5" x14ac:dyDescent="0.25">
      <c r="B3147" s="1"/>
      <c r="C3147" s="1"/>
      <c r="D3147" s="1"/>
      <c r="E3147" s="1"/>
      <c r="F3147" s="1"/>
      <c r="G3147" s="192" t="s">
        <v>1842</v>
      </c>
      <c r="H3147" s="188">
        <v>42649</v>
      </c>
      <c r="I3147" s="1" t="s">
        <v>7611</v>
      </c>
      <c r="J3147" s="294" t="s">
        <v>59</v>
      </c>
      <c r="K3147" s="1" t="s">
        <v>36</v>
      </c>
      <c r="L3147" s="1" t="s">
        <v>20</v>
      </c>
      <c r="M3147" s="1" t="s">
        <v>21</v>
      </c>
      <c r="N3147" s="1" t="s">
        <v>11</v>
      </c>
      <c r="O3147" s="9">
        <v>11249.6</v>
      </c>
      <c r="P3147" s="9">
        <v>0</v>
      </c>
      <c r="Q3147" s="9">
        <v>11249.6</v>
      </c>
      <c r="R3147" s="6" t="s">
        <v>47</v>
      </c>
      <c r="S3147" s="5" t="s">
        <v>32</v>
      </c>
      <c r="T3147" s="5" t="s">
        <v>58</v>
      </c>
      <c r="U3147" s="5" t="s">
        <v>710</v>
      </c>
      <c r="V3147" s="1" t="s">
        <v>7163</v>
      </c>
      <c r="W3147" s="1" t="s">
        <v>5485</v>
      </c>
      <c r="X3147" s="1" t="s">
        <v>1633</v>
      </c>
      <c r="Y3147" s="1" t="s">
        <v>1634</v>
      </c>
      <c r="Z3147" s="4">
        <v>42649</v>
      </c>
      <c r="AA3147" s="1" t="s">
        <v>45</v>
      </c>
      <c r="AB3147" s="1" t="s">
        <v>7612</v>
      </c>
      <c r="AC3147" s="1" t="s">
        <v>7613</v>
      </c>
      <c r="AD3147" s="8"/>
    </row>
    <row r="3148" spans="2:30" s="21" customFormat="1" outlineLevel="5" x14ac:dyDescent="0.25">
      <c r="B3148" s="1"/>
      <c r="C3148" s="1"/>
      <c r="D3148" s="1"/>
      <c r="E3148" s="1"/>
      <c r="F3148" s="1"/>
      <c r="G3148" s="192" t="s">
        <v>1842</v>
      </c>
      <c r="H3148" s="188">
        <v>42702</v>
      </c>
      <c r="I3148" s="1" t="s">
        <v>8016</v>
      </c>
      <c r="J3148" s="294" t="s">
        <v>59</v>
      </c>
      <c r="K3148" s="1" t="s">
        <v>36</v>
      </c>
      <c r="L3148" s="1" t="s">
        <v>20</v>
      </c>
      <c r="M3148" s="1" t="s">
        <v>21</v>
      </c>
      <c r="N3148" s="1" t="s">
        <v>11</v>
      </c>
      <c r="O3148" s="9">
        <v>2908</v>
      </c>
      <c r="P3148" s="9">
        <v>0</v>
      </c>
      <c r="Q3148" s="9">
        <v>2908</v>
      </c>
      <c r="R3148" s="6" t="s">
        <v>1742</v>
      </c>
      <c r="S3148" s="5" t="s">
        <v>32</v>
      </c>
      <c r="T3148" s="5" t="s">
        <v>58</v>
      </c>
      <c r="U3148" s="5" t="s">
        <v>710</v>
      </c>
      <c r="V3148" s="1" t="s">
        <v>7163</v>
      </c>
      <c r="W3148" s="1" t="s">
        <v>8017</v>
      </c>
      <c r="X3148" s="1"/>
      <c r="Y3148" s="1"/>
      <c r="Z3148" s="4">
        <v>42702</v>
      </c>
      <c r="AA3148" s="1" t="s">
        <v>26</v>
      </c>
      <c r="AB3148" s="1" t="s">
        <v>8018</v>
      </c>
      <c r="AC3148" s="1" t="s">
        <v>8019</v>
      </c>
      <c r="AD3148" s="8"/>
    </row>
    <row r="3149" spans="2:30" s="21" customFormat="1" outlineLevel="5" x14ac:dyDescent="0.25">
      <c r="B3149" s="1"/>
      <c r="C3149" s="1"/>
      <c r="D3149" s="1"/>
      <c r="E3149" s="1"/>
      <c r="F3149" s="1"/>
      <c r="G3149" s="192" t="s">
        <v>1842</v>
      </c>
      <c r="H3149" s="188">
        <v>42709</v>
      </c>
      <c r="I3149" s="1" t="s">
        <v>8241</v>
      </c>
      <c r="J3149" s="294" t="s">
        <v>59</v>
      </c>
      <c r="K3149" s="1" t="s">
        <v>36</v>
      </c>
      <c r="L3149" s="1" t="s">
        <v>20</v>
      </c>
      <c r="M3149" s="1" t="s">
        <v>21</v>
      </c>
      <c r="N3149" s="1" t="s">
        <v>11</v>
      </c>
      <c r="O3149" s="9">
        <v>2693.1</v>
      </c>
      <c r="P3149" s="9">
        <v>0</v>
      </c>
      <c r="Q3149" s="9">
        <v>2693.1</v>
      </c>
      <c r="R3149" s="6" t="s">
        <v>1742</v>
      </c>
      <c r="S3149" s="5" t="s">
        <v>32</v>
      </c>
      <c r="T3149" s="5" t="s">
        <v>58</v>
      </c>
      <c r="U3149" s="5" t="s">
        <v>710</v>
      </c>
      <c r="V3149" s="1" t="s">
        <v>1638</v>
      </c>
      <c r="W3149" s="1" t="s">
        <v>8242</v>
      </c>
      <c r="X3149" s="1"/>
      <c r="Y3149" s="1"/>
      <c r="Z3149" s="4">
        <v>42709</v>
      </c>
      <c r="AA3149" s="1" t="s">
        <v>26</v>
      </c>
      <c r="AB3149" s="1" t="s">
        <v>8018</v>
      </c>
      <c r="AC3149" s="1" t="s">
        <v>8243</v>
      </c>
      <c r="AD3149" s="8"/>
    </row>
    <row r="3150" spans="2:30" s="21" customFormat="1" outlineLevel="5" x14ac:dyDescent="0.25">
      <c r="B3150" s="1"/>
      <c r="C3150" s="1"/>
      <c r="D3150" s="1"/>
      <c r="E3150" s="1"/>
      <c r="F3150" s="1"/>
      <c r="G3150" s="192" t="s">
        <v>1842</v>
      </c>
      <c r="H3150" s="188">
        <v>42709</v>
      </c>
      <c r="I3150" s="1" t="s">
        <v>8244</v>
      </c>
      <c r="J3150" s="294" t="s">
        <v>59</v>
      </c>
      <c r="K3150" s="1" t="s">
        <v>36</v>
      </c>
      <c r="L3150" s="1" t="s">
        <v>20</v>
      </c>
      <c r="M3150" s="1" t="s">
        <v>21</v>
      </c>
      <c r="N3150" s="1" t="s">
        <v>11</v>
      </c>
      <c r="O3150" s="9">
        <v>1143.5</v>
      </c>
      <c r="P3150" s="9">
        <v>0</v>
      </c>
      <c r="Q3150" s="9">
        <v>1143.5</v>
      </c>
      <c r="R3150" s="6" t="s">
        <v>1742</v>
      </c>
      <c r="S3150" s="5" t="s">
        <v>32</v>
      </c>
      <c r="T3150" s="5" t="s">
        <v>58</v>
      </c>
      <c r="U3150" s="5" t="s">
        <v>710</v>
      </c>
      <c r="V3150" s="1" t="s">
        <v>1638</v>
      </c>
      <c r="W3150" s="1" t="s">
        <v>8245</v>
      </c>
      <c r="X3150" s="1"/>
      <c r="Y3150" s="1"/>
      <c r="Z3150" s="4">
        <v>42709</v>
      </c>
      <c r="AA3150" s="1" t="s">
        <v>26</v>
      </c>
      <c r="AB3150" s="1" t="s">
        <v>8018</v>
      </c>
      <c r="AC3150" s="1" t="s">
        <v>8246</v>
      </c>
      <c r="AD3150" s="8"/>
    </row>
    <row r="3151" spans="2:30" s="21" customFormat="1" outlineLevel="5" x14ac:dyDescent="0.25">
      <c r="B3151" s="1"/>
      <c r="C3151" s="1"/>
      <c r="D3151" s="1"/>
      <c r="E3151" s="1"/>
      <c r="F3151" s="1"/>
      <c r="G3151" s="192" t="s">
        <v>1842</v>
      </c>
      <c r="H3151" s="188">
        <v>42733</v>
      </c>
      <c r="I3151" s="1" t="s">
        <v>8323</v>
      </c>
      <c r="J3151" s="294" t="s">
        <v>59</v>
      </c>
      <c r="K3151" s="1" t="s">
        <v>36</v>
      </c>
      <c r="L3151" s="1" t="s">
        <v>20</v>
      </c>
      <c r="M3151" s="1" t="s">
        <v>21</v>
      </c>
      <c r="N3151" s="1" t="s">
        <v>11</v>
      </c>
      <c r="O3151" s="9">
        <v>517.24</v>
      </c>
      <c r="P3151" s="9">
        <v>0</v>
      </c>
      <c r="Q3151" s="9">
        <v>517.24</v>
      </c>
      <c r="R3151" s="6" t="s">
        <v>47</v>
      </c>
      <c r="S3151" s="5" t="s">
        <v>32</v>
      </c>
      <c r="T3151" s="5" t="s">
        <v>58</v>
      </c>
      <c r="U3151" s="5" t="s">
        <v>710</v>
      </c>
      <c r="V3151" s="1" t="s">
        <v>1710</v>
      </c>
      <c r="W3151" s="1" t="s">
        <v>8324</v>
      </c>
      <c r="X3151" s="1" t="s">
        <v>4115</v>
      </c>
      <c r="Y3151" s="1" t="s">
        <v>4116</v>
      </c>
      <c r="Z3151" s="4">
        <v>42733</v>
      </c>
      <c r="AA3151" s="1" t="s">
        <v>45</v>
      </c>
      <c r="AB3151" s="1" t="s">
        <v>8325</v>
      </c>
      <c r="AC3151" s="1" t="s">
        <v>8326</v>
      </c>
      <c r="AD3151" s="8"/>
    </row>
    <row r="3152" spans="2:30" s="21" customFormat="1" outlineLevel="5" x14ac:dyDescent="0.25">
      <c r="B3152" s="1"/>
      <c r="C3152" s="1"/>
      <c r="D3152" s="1"/>
      <c r="E3152" s="1"/>
      <c r="F3152" s="1"/>
      <c r="G3152" s="192" t="s">
        <v>1842</v>
      </c>
      <c r="H3152" s="188">
        <v>42734</v>
      </c>
      <c r="I3152" s="1" t="s">
        <v>8327</v>
      </c>
      <c r="J3152" s="294" t="s">
        <v>59</v>
      </c>
      <c r="K3152" s="1" t="s">
        <v>36</v>
      </c>
      <c r="L3152" s="1" t="s">
        <v>20</v>
      </c>
      <c r="M3152" s="1" t="s">
        <v>21</v>
      </c>
      <c r="N3152" s="1" t="s">
        <v>11</v>
      </c>
      <c r="O3152" s="9">
        <v>483.82</v>
      </c>
      <c r="P3152" s="9">
        <v>0</v>
      </c>
      <c r="Q3152" s="9">
        <v>483.82</v>
      </c>
      <c r="R3152" s="6" t="s">
        <v>47</v>
      </c>
      <c r="S3152" s="5" t="s">
        <v>32</v>
      </c>
      <c r="T3152" s="5" t="s">
        <v>58</v>
      </c>
      <c r="U3152" s="5" t="s">
        <v>710</v>
      </c>
      <c r="V3152" s="1" t="s">
        <v>56</v>
      </c>
      <c r="W3152" s="1" t="s">
        <v>8328</v>
      </c>
      <c r="X3152" s="1" t="s">
        <v>1485</v>
      </c>
      <c r="Y3152" s="1" t="s">
        <v>1486</v>
      </c>
      <c r="Z3152" s="4">
        <v>42734</v>
      </c>
      <c r="AA3152" s="1" t="s">
        <v>45</v>
      </c>
      <c r="AB3152" s="1" t="s">
        <v>8329</v>
      </c>
      <c r="AC3152" s="1" t="s">
        <v>8330</v>
      </c>
      <c r="AD3152" s="8"/>
    </row>
    <row r="3153" spans="2:30" s="21" customFormat="1" outlineLevel="5" x14ac:dyDescent="0.25">
      <c r="B3153" s="1"/>
      <c r="C3153" s="1"/>
      <c r="D3153" s="1"/>
      <c r="E3153" s="1"/>
      <c r="F3153" s="1"/>
      <c r="G3153" s="192" t="s">
        <v>1842</v>
      </c>
      <c r="H3153" s="188">
        <v>42735</v>
      </c>
      <c r="I3153" s="1" t="s">
        <v>8366</v>
      </c>
      <c r="J3153" s="294" t="s">
        <v>59</v>
      </c>
      <c r="K3153" s="1" t="s">
        <v>36</v>
      </c>
      <c r="L3153" s="1" t="s">
        <v>20</v>
      </c>
      <c r="M3153" s="1" t="s">
        <v>21</v>
      </c>
      <c r="N3153" s="1" t="s">
        <v>11</v>
      </c>
      <c r="O3153" s="9">
        <v>1207.2</v>
      </c>
      <c r="P3153" s="9">
        <v>0</v>
      </c>
      <c r="Q3153" s="9">
        <v>1207.2</v>
      </c>
      <c r="R3153" s="6" t="s">
        <v>47</v>
      </c>
      <c r="S3153" s="5" t="s">
        <v>32</v>
      </c>
      <c r="T3153" s="5" t="s">
        <v>58</v>
      </c>
      <c r="U3153" s="5" t="s">
        <v>710</v>
      </c>
      <c r="V3153" s="1" t="s">
        <v>56</v>
      </c>
      <c r="W3153" s="1" t="s">
        <v>8367</v>
      </c>
      <c r="X3153" s="1" t="s">
        <v>1473</v>
      </c>
      <c r="Y3153" s="1" t="s">
        <v>1474</v>
      </c>
      <c r="Z3153" s="4">
        <v>42735</v>
      </c>
      <c r="AA3153" s="1" t="s">
        <v>45</v>
      </c>
      <c r="AB3153" s="1" t="s">
        <v>3064</v>
      </c>
      <c r="AC3153" s="1" t="s">
        <v>8368</v>
      </c>
      <c r="AD3153" s="8"/>
    </row>
    <row r="3154" spans="2:30" s="21" customFormat="1" outlineLevel="5" x14ac:dyDescent="0.25">
      <c r="B3154" s="1"/>
      <c r="C3154" s="1"/>
      <c r="D3154" s="1"/>
      <c r="E3154" s="1"/>
      <c r="F3154" s="1"/>
      <c r="G3154" s="192" t="s">
        <v>1842</v>
      </c>
      <c r="H3154" s="188">
        <v>42735</v>
      </c>
      <c r="I3154" s="1" t="s">
        <v>8376</v>
      </c>
      <c r="J3154" s="294" t="s">
        <v>59</v>
      </c>
      <c r="K3154" s="1" t="s">
        <v>36</v>
      </c>
      <c r="L3154" s="1" t="s">
        <v>20</v>
      </c>
      <c r="M3154" s="1" t="s">
        <v>21</v>
      </c>
      <c r="N3154" s="1" t="s">
        <v>11</v>
      </c>
      <c r="O3154" s="9">
        <v>340</v>
      </c>
      <c r="P3154" s="9">
        <v>0</v>
      </c>
      <c r="Q3154" s="9">
        <v>340</v>
      </c>
      <c r="R3154" s="6" t="s">
        <v>47</v>
      </c>
      <c r="S3154" s="5" t="s">
        <v>32</v>
      </c>
      <c r="T3154" s="5" t="s">
        <v>58</v>
      </c>
      <c r="U3154" s="5" t="s">
        <v>710</v>
      </c>
      <c r="V3154" s="1" t="s">
        <v>56</v>
      </c>
      <c r="W3154" s="1" t="s">
        <v>8377</v>
      </c>
      <c r="X3154" s="1" t="s">
        <v>5392</v>
      </c>
      <c r="Y3154" s="1" t="s">
        <v>5393</v>
      </c>
      <c r="Z3154" s="4">
        <v>42735</v>
      </c>
      <c r="AA3154" s="1" t="s">
        <v>45</v>
      </c>
      <c r="AB3154" s="1" t="s">
        <v>8378</v>
      </c>
      <c r="AC3154" s="1"/>
      <c r="AD3154" s="8"/>
    </row>
    <row r="3155" spans="2:30" s="21" customFormat="1" outlineLevel="5" x14ac:dyDescent="0.25">
      <c r="B3155" s="1"/>
      <c r="C3155" s="1"/>
      <c r="D3155" s="1"/>
      <c r="E3155" s="1"/>
      <c r="F3155" s="1"/>
      <c r="G3155" s="192" t="s">
        <v>1842</v>
      </c>
      <c r="H3155" s="188">
        <v>42465</v>
      </c>
      <c r="I3155" s="1" t="s">
        <v>3434</v>
      </c>
      <c r="J3155" s="294" t="s">
        <v>63</v>
      </c>
      <c r="K3155" s="1" t="s">
        <v>36</v>
      </c>
      <c r="L3155" s="1" t="s">
        <v>20</v>
      </c>
      <c r="M3155" s="1" t="s">
        <v>21</v>
      </c>
      <c r="N3155" s="1" t="s">
        <v>11</v>
      </c>
      <c r="O3155" s="9">
        <v>1152</v>
      </c>
      <c r="P3155" s="9">
        <v>0</v>
      </c>
      <c r="Q3155" s="9">
        <v>1152</v>
      </c>
      <c r="R3155" s="6" t="s">
        <v>47</v>
      </c>
      <c r="S3155" s="5" t="s">
        <v>32</v>
      </c>
      <c r="T3155" s="5" t="s">
        <v>58</v>
      </c>
      <c r="U3155" s="5" t="s">
        <v>710</v>
      </c>
      <c r="V3155" s="1" t="s">
        <v>35</v>
      </c>
      <c r="W3155" s="1" t="s">
        <v>3435</v>
      </c>
      <c r="X3155" s="1" t="s">
        <v>1771</v>
      </c>
      <c r="Y3155" s="1" t="s">
        <v>1772</v>
      </c>
      <c r="Z3155" s="4">
        <v>42465</v>
      </c>
      <c r="AA3155" s="1" t="s">
        <v>1472</v>
      </c>
      <c r="AB3155" s="1" t="s">
        <v>3436</v>
      </c>
      <c r="AC3155" s="1" t="s">
        <v>3437</v>
      </c>
      <c r="AD3155" s="8"/>
    </row>
    <row r="3156" spans="2:30" s="21" customFormat="1" outlineLevel="5" x14ac:dyDescent="0.25">
      <c r="B3156" s="1"/>
      <c r="C3156" s="1"/>
      <c r="D3156" s="1"/>
      <c r="E3156" s="1"/>
      <c r="F3156" s="1"/>
      <c r="G3156" s="192" t="s">
        <v>1842</v>
      </c>
      <c r="H3156" s="188">
        <v>42465</v>
      </c>
      <c r="I3156" s="1" t="s">
        <v>1535</v>
      </c>
      <c r="J3156" s="294" t="s">
        <v>63</v>
      </c>
      <c r="K3156" s="1" t="s">
        <v>36</v>
      </c>
      <c r="L3156" s="1" t="s">
        <v>20</v>
      </c>
      <c r="M3156" s="1" t="s">
        <v>21</v>
      </c>
      <c r="N3156" s="1" t="s">
        <v>11</v>
      </c>
      <c r="O3156" s="9">
        <v>6870.6</v>
      </c>
      <c r="P3156" s="9">
        <v>0</v>
      </c>
      <c r="Q3156" s="9">
        <v>6870.6</v>
      </c>
      <c r="R3156" s="6" t="s">
        <v>47</v>
      </c>
      <c r="S3156" s="5" t="s">
        <v>32</v>
      </c>
      <c r="T3156" s="5" t="s">
        <v>58</v>
      </c>
      <c r="U3156" s="5" t="s">
        <v>710</v>
      </c>
      <c r="V3156" s="1" t="s">
        <v>35</v>
      </c>
      <c r="W3156" s="1" t="s">
        <v>3438</v>
      </c>
      <c r="X3156" s="1" t="s">
        <v>1658</v>
      </c>
      <c r="Y3156" s="1" t="s">
        <v>1659</v>
      </c>
      <c r="Z3156" s="4">
        <v>42465</v>
      </c>
      <c r="AA3156" s="1" t="s">
        <v>1657</v>
      </c>
      <c r="AB3156" s="1" t="s">
        <v>3439</v>
      </c>
      <c r="AC3156" s="1" t="s">
        <v>3440</v>
      </c>
      <c r="AD3156" s="8"/>
    </row>
    <row r="3157" spans="2:30" s="21" customFormat="1" outlineLevel="5" x14ac:dyDescent="0.25">
      <c r="B3157" s="1"/>
      <c r="C3157" s="1"/>
      <c r="D3157" s="1"/>
      <c r="E3157" s="1"/>
      <c r="F3157" s="1"/>
      <c r="G3157" s="192" t="s">
        <v>1842</v>
      </c>
      <c r="H3157" s="188">
        <v>42510</v>
      </c>
      <c r="I3157" s="1" t="s">
        <v>3461</v>
      </c>
      <c r="J3157" s="294" t="s">
        <v>63</v>
      </c>
      <c r="K3157" s="1" t="s">
        <v>36</v>
      </c>
      <c r="L3157" s="1" t="s">
        <v>20</v>
      </c>
      <c r="M3157" s="1" t="s">
        <v>21</v>
      </c>
      <c r="N3157" s="1" t="s">
        <v>11</v>
      </c>
      <c r="O3157" s="9">
        <v>3423</v>
      </c>
      <c r="P3157" s="9">
        <v>0</v>
      </c>
      <c r="Q3157" s="9">
        <v>3423</v>
      </c>
      <c r="R3157" s="6" t="s">
        <v>47</v>
      </c>
      <c r="S3157" s="5" t="s">
        <v>32</v>
      </c>
      <c r="T3157" s="5" t="s">
        <v>58</v>
      </c>
      <c r="U3157" s="5" t="s">
        <v>710</v>
      </c>
      <c r="V3157" s="1" t="s">
        <v>35</v>
      </c>
      <c r="W3157" s="1" t="s">
        <v>3462</v>
      </c>
      <c r="X3157" s="1" t="s">
        <v>3463</v>
      </c>
      <c r="Y3157" s="1" t="s">
        <v>3464</v>
      </c>
      <c r="Z3157" s="4">
        <v>42510</v>
      </c>
      <c r="AA3157" s="1" t="s">
        <v>45</v>
      </c>
      <c r="AB3157" s="1" t="s">
        <v>3465</v>
      </c>
      <c r="AC3157" s="1" t="s">
        <v>3466</v>
      </c>
      <c r="AD3157" s="8"/>
    </row>
    <row r="3158" spans="2:30" s="21" customFormat="1" outlineLevel="5" x14ac:dyDescent="0.25">
      <c r="B3158" s="1"/>
      <c r="C3158" s="1"/>
      <c r="D3158" s="1"/>
      <c r="E3158" s="1"/>
      <c r="F3158" s="1"/>
      <c r="G3158" s="192" t="s">
        <v>1842</v>
      </c>
      <c r="H3158" s="188">
        <v>42521</v>
      </c>
      <c r="I3158" s="1" t="s">
        <v>3467</v>
      </c>
      <c r="J3158" s="294" t="s">
        <v>63</v>
      </c>
      <c r="K3158" s="1" t="s">
        <v>36</v>
      </c>
      <c r="L3158" s="1" t="s">
        <v>20</v>
      </c>
      <c r="M3158" s="1" t="s">
        <v>21</v>
      </c>
      <c r="N3158" s="1" t="s">
        <v>11</v>
      </c>
      <c r="O3158" s="9">
        <v>1332</v>
      </c>
      <c r="P3158" s="9">
        <v>0</v>
      </c>
      <c r="Q3158" s="9">
        <v>1332</v>
      </c>
      <c r="R3158" s="6" t="s">
        <v>47</v>
      </c>
      <c r="S3158" s="5" t="s">
        <v>32</v>
      </c>
      <c r="T3158" s="5" t="s">
        <v>58</v>
      </c>
      <c r="U3158" s="5" t="s">
        <v>710</v>
      </c>
      <c r="V3158" s="1" t="s">
        <v>35</v>
      </c>
      <c r="W3158" s="1" t="s">
        <v>3468</v>
      </c>
      <c r="X3158" s="1" t="s">
        <v>1775</v>
      </c>
      <c r="Y3158" s="1" t="s">
        <v>1776</v>
      </c>
      <c r="Z3158" s="4">
        <v>42521</v>
      </c>
      <c r="AA3158" s="1" t="s">
        <v>45</v>
      </c>
      <c r="AB3158" s="1" t="s">
        <v>3469</v>
      </c>
      <c r="AC3158" s="1" t="s">
        <v>3470</v>
      </c>
      <c r="AD3158" s="8"/>
    </row>
    <row r="3159" spans="2:30" s="21" customFormat="1" outlineLevel="5" x14ac:dyDescent="0.25">
      <c r="B3159" s="1"/>
      <c r="C3159" s="1"/>
      <c r="D3159" s="1"/>
      <c r="E3159" s="1"/>
      <c r="F3159" s="1"/>
      <c r="G3159" s="192" t="s">
        <v>1842</v>
      </c>
      <c r="H3159" s="188">
        <v>42502</v>
      </c>
      <c r="I3159" s="1" t="s">
        <v>3194</v>
      </c>
      <c r="J3159" s="294" t="s">
        <v>63</v>
      </c>
      <c r="K3159" s="1" t="s">
        <v>36</v>
      </c>
      <c r="L3159" s="1" t="s">
        <v>20</v>
      </c>
      <c r="M3159" s="1" t="s">
        <v>21</v>
      </c>
      <c r="N3159" s="1" t="s">
        <v>11</v>
      </c>
      <c r="O3159" s="9">
        <v>458.7</v>
      </c>
      <c r="P3159" s="9">
        <v>0</v>
      </c>
      <c r="Q3159" s="9">
        <v>458.7</v>
      </c>
      <c r="R3159" s="6" t="s">
        <v>1742</v>
      </c>
      <c r="S3159" s="5" t="s">
        <v>32</v>
      </c>
      <c r="T3159" s="5" t="s">
        <v>58</v>
      </c>
      <c r="U3159" s="5" t="s">
        <v>710</v>
      </c>
      <c r="V3159" s="1" t="s">
        <v>1638</v>
      </c>
      <c r="W3159" s="1" t="s">
        <v>3195</v>
      </c>
      <c r="X3159" s="1"/>
      <c r="Y3159" s="1"/>
      <c r="Z3159" s="4">
        <v>42502</v>
      </c>
      <c r="AA3159" s="1" t="s">
        <v>26</v>
      </c>
      <c r="AB3159" s="1" t="s">
        <v>3195</v>
      </c>
      <c r="AC3159" s="1" t="s">
        <v>3196</v>
      </c>
      <c r="AD3159" s="8"/>
    </row>
    <row r="3160" spans="2:30" s="21" customFormat="1" outlineLevel="5" x14ac:dyDescent="0.25">
      <c r="B3160" s="1"/>
      <c r="C3160" s="1"/>
      <c r="D3160" s="1"/>
      <c r="E3160" s="1"/>
      <c r="F3160" s="1"/>
      <c r="G3160" s="192" t="s">
        <v>1842</v>
      </c>
      <c r="H3160" s="188">
        <v>42531</v>
      </c>
      <c r="I3160" s="1" t="s">
        <v>3489</v>
      </c>
      <c r="J3160" s="294" t="s">
        <v>63</v>
      </c>
      <c r="K3160" s="1" t="s">
        <v>36</v>
      </c>
      <c r="L3160" s="1" t="s">
        <v>20</v>
      </c>
      <c r="M3160" s="1" t="s">
        <v>21</v>
      </c>
      <c r="N3160" s="1" t="s">
        <v>11</v>
      </c>
      <c r="O3160" s="9">
        <v>3950</v>
      </c>
      <c r="P3160" s="9">
        <v>0</v>
      </c>
      <c r="Q3160" s="9">
        <v>3950</v>
      </c>
      <c r="R3160" s="6" t="s">
        <v>47</v>
      </c>
      <c r="S3160" s="5" t="s">
        <v>32</v>
      </c>
      <c r="T3160" s="5" t="s">
        <v>58</v>
      </c>
      <c r="U3160" s="5" t="s">
        <v>710</v>
      </c>
      <c r="V3160" s="1" t="s">
        <v>35</v>
      </c>
      <c r="W3160" s="1" t="s">
        <v>3055</v>
      </c>
      <c r="X3160" s="1" t="s">
        <v>1808</v>
      </c>
      <c r="Y3160" s="1" t="s">
        <v>1809</v>
      </c>
      <c r="Z3160" s="4">
        <v>42531</v>
      </c>
      <c r="AA3160" s="1" t="s">
        <v>45</v>
      </c>
      <c r="AB3160" s="1" t="s">
        <v>3490</v>
      </c>
      <c r="AC3160" s="1" t="s">
        <v>3491</v>
      </c>
      <c r="AD3160" s="8"/>
    </row>
    <row r="3161" spans="2:30" s="21" customFormat="1" outlineLevel="5" x14ac:dyDescent="0.25">
      <c r="B3161" s="1"/>
      <c r="C3161" s="1"/>
      <c r="D3161" s="1"/>
      <c r="E3161" s="1"/>
      <c r="F3161" s="1"/>
      <c r="G3161" s="192" t="s">
        <v>1842</v>
      </c>
      <c r="H3161" s="188">
        <v>42531</v>
      </c>
      <c r="I3161" s="1" t="s">
        <v>3495</v>
      </c>
      <c r="J3161" s="294" t="s">
        <v>63</v>
      </c>
      <c r="K3161" s="1" t="s">
        <v>36</v>
      </c>
      <c r="L3161" s="1" t="s">
        <v>20</v>
      </c>
      <c r="M3161" s="1" t="s">
        <v>21</v>
      </c>
      <c r="N3161" s="1" t="s">
        <v>11</v>
      </c>
      <c r="O3161" s="9">
        <v>5750</v>
      </c>
      <c r="P3161" s="9">
        <v>0</v>
      </c>
      <c r="Q3161" s="9">
        <v>5750</v>
      </c>
      <c r="R3161" s="6" t="s">
        <v>47</v>
      </c>
      <c r="S3161" s="5" t="s">
        <v>32</v>
      </c>
      <c r="T3161" s="5" t="s">
        <v>58</v>
      </c>
      <c r="U3161" s="5" t="s">
        <v>710</v>
      </c>
      <c r="V3161" s="1" t="s">
        <v>35</v>
      </c>
      <c r="W3161" s="1" t="s">
        <v>3496</v>
      </c>
      <c r="X3161" s="1" t="s">
        <v>1808</v>
      </c>
      <c r="Y3161" s="1" t="s">
        <v>1809</v>
      </c>
      <c r="Z3161" s="4">
        <v>42531</v>
      </c>
      <c r="AA3161" s="1" t="s">
        <v>45</v>
      </c>
      <c r="AB3161" s="1" t="s">
        <v>3497</v>
      </c>
      <c r="AC3161" s="1" t="s">
        <v>1635</v>
      </c>
      <c r="AD3161" s="8"/>
    </row>
    <row r="3162" spans="2:30" s="21" customFormat="1" outlineLevel="5" x14ac:dyDescent="0.25">
      <c r="B3162" s="1"/>
      <c r="C3162" s="1"/>
      <c r="D3162" s="1"/>
      <c r="E3162" s="1"/>
      <c r="F3162" s="1"/>
      <c r="G3162" s="192" t="s">
        <v>1842</v>
      </c>
      <c r="H3162" s="188">
        <v>42535</v>
      </c>
      <c r="I3162" s="1" t="s">
        <v>1612</v>
      </c>
      <c r="J3162" s="294" t="s">
        <v>63</v>
      </c>
      <c r="K3162" s="1" t="s">
        <v>36</v>
      </c>
      <c r="L3162" s="1" t="s">
        <v>20</v>
      </c>
      <c r="M3162" s="1" t="s">
        <v>21</v>
      </c>
      <c r="N3162" s="1" t="s">
        <v>11</v>
      </c>
      <c r="O3162" s="9">
        <v>11717.5</v>
      </c>
      <c r="P3162" s="9">
        <v>0</v>
      </c>
      <c r="Q3162" s="9">
        <v>11717.5</v>
      </c>
      <c r="R3162" s="6" t="s">
        <v>47</v>
      </c>
      <c r="S3162" s="5" t="s">
        <v>32</v>
      </c>
      <c r="T3162" s="5" t="s">
        <v>58</v>
      </c>
      <c r="U3162" s="5" t="s">
        <v>710</v>
      </c>
      <c r="V3162" s="1" t="s">
        <v>35</v>
      </c>
      <c r="W3162" s="1" t="s">
        <v>3522</v>
      </c>
      <c r="X3162" s="1" t="s">
        <v>1781</v>
      </c>
      <c r="Y3162" s="1" t="s">
        <v>1782</v>
      </c>
      <c r="Z3162" s="4">
        <v>42535</v>
      </c>
      <c r="AA3162" s="1" t="s">
        <v>1472</v>
      </c>
      <c r="AB3162" s="1" t="s">
        <v>1649</v>
      </c>
      <c r="AC3162" s="1" t="s">
        <v>3523</v>
      </c>
      <c r="AD3162" s="8"/>
    </row>
    <row r="3163" spans="2:30" s="21" customFormat="1" outlineLevel="5" x14ac:dyDescent="0.25">
      <c r="B3163" s="1"/>
      <c r="C3163" s="1"/>
      <c r="D3163" s="1"/>
      <c r="E3163" s="1"/>
      <c r="F3163" s="1"/>
      <c r="G3163" s="192" t="s">
        <v>1842</v>
      </c>
      <c r="H3163" s="188">
        <v>42542</v>
      </c>
      <c r="I3163" s="1" t="s">
        <v>3524</v>
      </c>
      <c r="J3163" s="294" t="s">
        <v>63</v>
      </c>
      <c r="K3163" s="1" t="s">
        <v>36</v>
      </c>
      <c r="L3163" s="1" t="s">
        <v>20</v>
      </c>
      <c r="M3163" s="1" t="s">
        <v>21</v>
      </c>
      <c r="N3163" s="1" t="s">
        <v>11</v>
      </c>
      <c r="O3163" s="9">
        <v>3600</v>
      </c>
      <c r="P3163" s="9">
        <v>0</v>
      </c>
      <c r="Q3163" s="9">
        <v>3600</v>
      </c>
      <c r="R3163" s="6" t="s">
        <v>47</v>
      </c>
      <c r="S3163" s="5" t="s">
        <v>32</v>
      </c>
      <c r="T3163" s="5" t="s">
        <v>58</v>
      </c>
      <c r="U3163" s="5" t="s">
        <v>710</v>
      </c>
      <c r="V3163" s="1" t="s">
        <v>35</v>
      </c>
      <c r="W3163" s="1" t="s">
        <v>1627</v>
      </c>
      <c r="X3163" s="1" t="s">
        <v>1784</v>
      </c>
      <c r="Y3163" s="1" t="s">
        <v>1785</v>
      </c>
      <c r="Z3163" s="4">
        <v>42542</v>
      </c>
      <c r="AA3163" s="1" t="s">
        <v>1472</v>
      </c>
      <c r="AB3163" s="1" t="s">
        <v>3525</v>
      </c>
      <c r="AC3163" s="1" t="s">
        <v>3526</v>
      </c>
      <c r="AD3163" s="8"/>
    </row>
    <row r="3164" spans="2:30" s="21" customFormat="1" outlineLevel="5" x14ac:dyDescent="0.25">
      <c r="B3164" s="1"/>
      <c r="C3164" s="1"/>
      <c r="D3164" s="1"/>
      <c r="E3164" s="1"/>
      <c r="F3164" s="1"/>
      <c r="G3164" s="192" t="s">
        <v>1842</v>
      </c>
      <c r="H3164" s="188">
        <v>42541</v>
      </c>
      <c r="I3164" s="1" t="s">
        <v>3527</v>
      </c>
      <c r="J3164" s="294" t="s">
        <v>63</v>
      </c>
      <c r="K3164" s="1" t="s">
        <v>36</v>
      </c>
      <c r="L3164" s="1" t="s">
        <v>20</v>
      </c>
      <c r="M3164" s="1" t="s">
        <v>21</v>
      </c>
      <c r="N3164" s="1" t="s">
        <v>11</v>
      </c>
      <c r="O3164" s="9">
        <v>2520</v>
      </c>
      <c r="P3164" s="9">
        <v>0</v>
      </c>
      <c r="Q3164" s="9">
        <v>2520</v>
      </c>
      <c r="R3164" s="6" t="s">
        <v>47</v>
      </c>
      <c r="S3164" s="5" t="s">
        <v>32</v>
      </c>
      <c r="T3164" s="5" t="s">
        <v>58</v>
      </c>
      <c r="U3164" s="5" t="s">
        <v>710</v>
      </c>
      <c r="V3164" s="1" t="s">
        <v>35</v>
      </c>
      <c r="W3164" s="1" t="s">
        <v>3404</v>
      </c>
      <c r="X3164" s="1" t="s">
        <v>1771</v>
      </c>
      <c r="Y3164" s="1" t="s">
        <v>1772</v>
      </c>
      <c r="Z3164" s="4">
        <v>42541</v>
      </c>
      <c r="AA3164" s="1" t="s">
        <v>1472</v>
      </c>
      <c r="AB3164" s="1" t="s">
        <v>3528</v>
      </c>
      <c r="AC3164" s="1" t="s">
        <v>3529</v>
      </c>
      <c r="AD3164" s="8"/>
    </row>
    <row r="3165" spans="2:30" s="21" customFormat="1" outlineLevel="5" x14ac:dyDescent="0.25">
      <c r="B3165" s="1"/>
      <c r="C3165" s="1"/>
      <c r="D3165" s="1"/>
      <c r="E3165" s="1"/>
      <c r="F3165" s="1"/>
      <c r="G3165" s="192" t="s">
        <v>1842</v>
      </c>
      <c r="H3165" s="188">
        <v>42548</v>
      </c>
      <c r="I3165" s="1" t="s">
        <v>3410</v>
      </c>
      <c r="J3165" s="294" t="s">
        <v>63</v>
      </c>
      <c r="K3165" s="1" t="s">
        <v>36</v>
      </c>
      <c r="L3165" s="1" t="s">
        <v>20</v>
      </c>
      <c r="M3165" s="1" t="s">
        <v>21</v>
      </c>
      <c r="N3165" s="1" t="s">
        <v>11</v>
      </c>
      <c r="O3165" s="9">
        <v>1215.8</v>
      </c>
      <c r="P3165" s="9">
        <v>0</v>
      </c>
      <c r="Q3165" s="9">
        <v>1215.8</v>
      </c>
      <c r="R3165" s="6" t="s">
        <v>1742</v>
      </c>
      <c r="S3165" s="5" t="s">
        <v>32</v>
      </c>
      <c r="T3165" s="5" t="s">
        <v>58</v>
      </c>
      <c r="U3165" s="5" t="s">
        <v>710</v>
      </c>
      <c r="V3165" s="1" t="s">
        <v>1638</v>
      </c>
      <c r="W3165" s="1" t="s">
        <v>3411</v>
      </c>
      <c r="X3165" s="1"/>
      <c r="Y3165" s="1"/>
      <c r="Z3165" s="4">
        <v>42548</v>
      </c>
      <c r="AA3165" s="1" t="s">
        <v>26</v>
      </c>
      <c r="AB3165" s="1" t="s">
        <v>3411</v>
      </c>
      <c r="AC3165" s="1" t="s">
        <v>3412</v>
      </c>
      <c r="AD3165" s="8"/>
    </row>
    <row r="3166" spans="2:30" s="21" customFormat="1" outlineLevel="5" x14ac:dyDescent="0.25">
      <c r="B3166" s="1"/>
      <c r="C3166" s="1"/>
      <c r="D3166" s="1"/>
      <c r="E3166" s="1"/>
      <c r="F3166" s="1"/>
      <c r="G3166" s="192" t="s">
        <v>1842</v>
      </c>
      <c r="H3166" s="188">
        <v>42576</v>
      </c>
      <c r="I3166" s="1" t="s">
        <v>5549</v>
      </c>
      <c r="J3166" s="294" t="s">
        <v>63</v>
      </c>
      <c r="K3166" s="1" t="s">
        <v>36</v>
      </c>
      <c r="L3166" s="1" t="s">
        <v>20</v>
      </c>
      <c r="M3166" s="1" t="s">
        <v>21</v>
      </c>
      <c r="N3166" s="1" t="s">
        <v>11</v>
      </c>
      <c r="O3166" s="9">
        <v>6221.06</v>
      </c>
      <c r="P3166" s="9">
        <v>0</v>
      </c>
      <c r="Q3166" s="9">
        <v>6221.06</v>
      </c>
      <c r="R3166" s="6" t="s">
        <v>47</v>
      </c>
      <c r="S3166" s="5" t="s">
        <v>32</v>
      </c>
      <c r="T3166" s="5" t="s">
        <v>58</v>
      </c>
      <c r="U3166" s="5" t="s">
        <v>710</v>
      </c>
      <c r="V3166" s="1" t="s">
        <v>35</v>
      </c>
      <c r="W3166" s="1" t="s">
        <v>5550</v>
      </c>
      <c r="X3166" s="1" t="s">
        <v>1775</v>
      </c>
      <c r="Y3166" s="1" t="s">
        <v>1776</v>
      </c>
      <c r="Z3166" s="4">
        <v>42576</v>
      </c>
      <c r="AA3166" s="1" t="s">
        <v>45</v>
      </c>
      <c r="AB3166" s="1" t="s">
        <v>5551</v>
      </c>
      <c r="AC3166" s="1" t="s">
        <v>5552</v>
      </c>
      <c r="AD3166" s="8"/>
    </row>
    <row r="3167" spans="2:30" s="21" customFormat="1" outlineLevel="5" x14ac:dyDescent="0.25">
      <c r="B3167" s="1"/>
      <c r="C3167" s="1"/>
      <c r="D3167" s="1"/>
      <c r="E3167" s="1"/>
      <c r="F3167" s="1"/>
      <c r="G3167" s="192" t="s">
        <v>1842</v>
      </c>
      <c r="H3167" s="188">
        <v>42702</v>
      </c>
      <c r="I3167" s="1" t="s">
        <v>8016</v>
      </c>
      <c r="J3167" s="294" t="s">
        <v>63</v>
      </c>
      <c r="K3167" s="1" t="s">
        <v>36</v>
      </c>
      <c r="L3167" s="1" t="s">
        <v>20</v>
      </c>
      <c r="M3167" s="1" t="s">
        <v>21</v>
      </c>
      <c r="N3167" s="1" t="s">
        <v>11</v>
      </c>
      <c r="O3167" s="9">
        <v>92</v>
      </c>
      <c r="P3167" s="9">
        <v>0</v>
      </c>
      <c r="Q3167" s="9">
        <v>92</v>
      </c>
      <c r="R3167" s="6" t="s">
        <v>1742</v>
      </c>
      <c r="S3167" s="5" t="s">
        <v>32</v>
      </c>
      <c r="T3167" s="5" t="s">
        <v>58</v>
      </c>
      <c r="U3167" s="5" t="s">
        <v>710</v>
      </c>
      <c r="V3167" s="1" t="s">
        <v>7163</v>
      </c>
      <c r="W3167" s="1" t="s">
        <v>8017</v>
      </c>
      <c r="X3167" s="1"/>
      <c r="Y3167" s="1"/>
      <c r="Z3167" s="4">
        <v>42702</v>
      </c>
      <c r="AA3167" s="1" t="s">
        <v>26</v>
      </c>
      <c r="AB3167" s="1" t="s">
        <v>8018</v>
      </c>
      <c r="AC3167" s="1" t="s">
        <v>8019</v>
      </c>
      <c r="AD3167" s="8"/>
    </row>
    <row r="3168" spans="2:30" s="21" customFormat="1" outlineLevel="5" x14ac:dyDescent="0.25">
      <c r="B3168" s="1"/>
      <c r="C3168" s="1"/>
      <c r="D3168" s="1"/>
      <c r="E3168" s="1"/>
      <c r="F3168" s="1"/>
      <c r="G3168" s="192" t="s">
        <v>1842</v>
      </c>
      <c r="H3168" s="188">
        <v>42706</v>
      </c>
      <c r="I3168" s="1" t="s">
        <v>8572</v>
      </c>
      <c r="J3168" s="294" t="s">
        <v>63</v>
      </c>
      <c r="K3168" s="1" t="s">
        <v>36</v>
      </c>
      <c r="L3168" s="1" t="s">
        <v>20</v>
      </c>
      <c r="M3168" s="1" t="s">
        <v>21</v>
      </c>
      <c r="N3168" s="1" t="s">
        <v>11</v>
      </c>
      <c r="O3168" s="9">
        <v>1770</v>
      </c>
      <c r="P3168" s="9">
        <v>0</v>
      </c>
      <c r="Q3168" s="9">
        <v>1770</v>
      </c>
      <c r="R3168" s="6" t="s">
        <v>47</v>
      </c>
      <c r="S3168" s="5" t="s">
        <v>32</v>
      </c>
      <c r="T3168" s="5" t="s">
        <v>58</v>
      </c>
      <c r="U3168" s="5" t="s">
        <v>710</v>
      </c>
      <c r="V3168" s="1" t="s">
        <v>7163</v>
      </c>
      <c r="W3168" s="1" t="s">
        <v>8573</v>
      </c>
      <c r="X3168" s="1" t="s">
        <v>7533</v>
      </c>
      <c r="Y3168" s="1" t="s">
        <v>7534</v>
      </c>
      <c r="Z3168" s="4">
        <v>42706</v>
      </c>
      <c r="AA3168" s="1" t="s">
        <v>45</v>
      </c>
      <c r="AB3168" s="1" t="s">
        <v>8574</v>
      </c>
      <c r="AC3168" s="1" t="s">
        <v>8575</v>
      </c>
      <c r="AD3168" s="8"/>
    </row>
    <row r="3169" spans="1:30" s="21" customFormat="1" outlineLevel="5" x14ac:dyDescent="0.25">
      <c r="B3169" s="1"/>
      <c r="C3169" s="1"/>
      <c r="D3169" s="1"/>
      <c r="E3169" s="1"/>
      <c r="F3169" s="1"/>
      <c r="G3169" s="192" t="s">
        <v>1842</v>
      </c>
      <c r="H3169" s="188">
        <v>42709</v>
      </c>
      <c r="I3169" s="1" t="s">
        <v>8241</v>
      </c>
      <c r="J3169" s="294" t="s">
        <v>63</v>
      </c>
      <c r="K3169" s="1" t="s">
        <v>36</v>
      </c>
      <c r="L3169" s="1" t="s">
        <v>20</v>
      </c>
      <c r="M3169" s="1" t="s">
        <v>21</v>
      </c>
      <c r="N3169" s="1" t="s">
        <v>11</v>
      </c>
      <c r="O3169" s="9">
        <v>919.6</v>
      </c>
      <c r="P3169" s="9">
        <v>0</v>
      </c>
      <c r="Q3169" s="9">
        <v>919.6</v>
      </c>
      <c r="R3169" s="6" t="s">
        <v>1742</v>
      </c>
      <c r="S3169" s="5" t="s">
        <v>32</v>
      </c>
      <c r="T3169" s="5" t="s">
        <v>58</v>
      </c>
      <c r="U3169" s="5" t="s">
        <v>710</v>
      </c>
      <c r="V3169" s="1" t="s">
        <v>1638</v>
      </c>
      <c r="W3169" s="1" t="s">
        <v>8242</v>
      </c>
      <c r="X3169" s="1"/>
      <c r="Y3169" s="1"/>
      <c r="Z3169" s="4">
        <v>42709</v>
      </c>
      <c r="AA3169" s="1" t="s">
        <v>26</v>
      </c>
      <c r="AB3169" s="1" t="s">
        <v>8018</v>
      </c>
      <c r="AC3169" s="1" t="s">
        <v>8243</v>
      </c>
      <c r="AD3169" s="8"/>
    </row>
    <row r="3170" spans="1:30" s="21" customFormat="1" outlineLevel="5" x14ac:dyDescent="0.25">
      <c r="B3170" s="1"/>
      <c r="C3170" s="1"/>
      <c r="D3170" s="1"/>
      <c r="E3170" s="1"/>
      <c r="F3170" s="1"/>
      <c r="G3170" s="192" t="s">
        <v>1842</v>
      </c>
      <c r="H3170" s="188">
        <v>42709</v>
      </c>
      <c r="I3170" s="1" t="s">
        <v>8244</v>
      </c>
      <c r="J3170" s="294" t="s">
        <v>63</v>
      </c>
      <c r="K3170" s="1" t="s">
        <v>36</v>
      </c>
      <c r="L3170" s="1" t="s">
        <v>20</v>
      </c>
      <c r="M3170" s="1" t="s">
        <v>21</v>
      </c>
      <c r="N3170" s="1" t="s">
        <v>11</v>
      </c>
      <c r="O3170" s="9">
        <v>632.79999999999995</v>
      </c>
      <c r="P3170" s="9">
        <v>0</v>
      </c>
      <c r="Q3170" s="9">
        <v>632.79999999999995</v>
      </c>
      <c r="R3170" s="6" t="s">
        <v>1742</v>
      </c>
      <c r="S3170" s="5" t="s">
        <v>32</v>
      </c>
      <c r="T3170" s="5" t="s">
        <v>58</v>
      </c>
      <c r="U3170" s="5" t="s">
        <v>710</v>
      </c>
      <c r="V3170" s="1" t="s">
        <v>1638</v>
      </c>
      <c r="W3170" s="1" t="s">
        <v>8245</v>
      </c>
      <c r="X3170" s="1"/>
      <c r="Y3170" s="1"/>
      <c r="Z3170" s="4">
        <v>42709</v>
      </c>
      <c r="AA3170" s="1" t="s">
        <v>26</v>
      </c>
      <c r="AB3170" s="1" t="s">
        <v>8018</v>
      </c>
      <c r="AC3170" s="1" t="s">
        <v>8246</v>
      </c>
      <c r="AD3170" s="8"/>
    </row>
    <row r="3171" spans="1:30" s="21" customFormat="1" outlineLevel="5" x14ac:dyDescent="0.25">
      <c r="B3171" s="1"/>
      <c r="C3171" s="1"/>
      <c r="D3171" s="1"/>
      <c r="E3171" s="1"/>
      <c r="F3171" s="1"/>
      <c r="G3171" s="192" t="s">
        <v>1842</v>
      </c>
      <c r="H3171" s="188">
        <v>42733</v>
      </c>
      <c r="I3171" s="1" t="s">
        <v>8624</v>
      </c>
      <c r="J3171" s="294" t="s">
        <v>63</v>
      </c>
      <c r="K3171" s="1" t="s">
        <v>36</v>
      </c>
      <c r="L3171" s="1" t="s">
        <v>20</v>
      </c>
      <c r="M3171" s="1" t="s">
        <v>21</v>
      </c>
      <c r="N3171" s="1" t="s">
        <v>11</v>
      </c>
      <c r="O3171" s="9">
        <v>2584</v>
      </c>
      <c r="P3171" s="9">
        <v>0</v>
      </c>
      <c r="Q3171" s="9">
        <v>2584</v>
      </c>
      <c r="R3171" s="6" t="s">
        <v>47</v>
      </c>
      <c r="S3171" s="5" t="s">
        <v>32</v>
      </c>
      <c r="T3171" s="5" t="s">
        <v>58</v>
      </c>
      <c r="U3171" s="5" t="s">
        <v>710</v>
      </c>
      <c r="V3171" s="1" t="s">
        <v>35</v>
      </c>
      <c r="W3171" s="1" t="s">
        <v>8625</v>
      </c>
      <c r="X3171" s="1" t="s">
        <v>1775</v>
      </c>
      <c r="Y3171" s="1" t="s">
        <v>1776</v>
      </c>
      <c r="Z3171" s="4">
        <v>42733</v>
      </c>
      <c r="AA3171" s="1" t="s">
        <v>45</v>
      </c>
      <c r="AB3171" s="1" t="s">
        <v>8626</v>
      </c>
      <c r="AC3171" s="1" t="s">
        <v>8627</v>
      </c>
      <c r="AD3171" s="8"/>
    </row>
    <row r="3172" spans="1:30" s="21" customFormat="1" outlineLevel="5" x14ac:dyDescent="0.25">
      <c r="B3172" s="1"/>
      <c r="C3172" s="1"/>
      <c r="D3172" s="1"/>
      <c r="E3172" s="1"/>
      <c r="F3172" s="1"/>
      <c r="G3172" s="192" t="s">
        <v>1842</v>
      </c>
      <c r="H3172" s="188">
        <v>42733</v>
      </c>
      <c r="I3172" s="1" t="s">
        <v>8637</v>
      </c>
      <c r="J3172" s="294" t="s">
        <v>63</v>
      </c>
      <c r="K3172" s="1" t="s">
        <v>36</v>
      </c>
      <c r="L3172" s="1" t="s">
        <v>20</v>
      </c>
      <c r="M3172" s="1" t="s">
        <v>21</v>
      </c>
      <c r="N3172" s="1" t="s">
        <v>11</v>
      </c>
      <c r="O3172" s="9">
        <v>11038.96</v>
      </c>
      <c r="P3172" s="9">
        <v>0</v>
      </c>
      <c r="Q3172" s="9">
        <v>11038.96</v>
      </c>
      <c r="R3172" s="6" t="s">
        <v>47</v>
      </c>
      <c r="S3172" s="5" t="s">
        <v>32</v>
      </c>
      <c r="T3172" s="5" t="s">
        <v>58</v>
      </c>
      <c r="U3172" s="5" t="s">
        <v>710</v>
      </c>
      <c r="V3172" s="1" t="s">
        <v>35</v>
      </c>
      <c r="W3172" s="1" t="s">
        <v>8638</v>
      </c>
      <c r="X3172" s="1" t="s">
        <v>1775</v>
      </c>
      <c r="Y3172" s="1" t="s">
        <v>1776</v>
      </c>
      <c r="Z3172" s="4">
        <v>42733</v>
      </c>
      <c r="AA3172" s="1" t="s">
        <v>45</v>
      </c>
      <c r="AB3172" s="1" t="s">
        <v>8639</v>
      </c>
      <c r="AC3172" s="1" t="s">
        <v>8640</v>
      </c>
      <c r="AD3172" s="8"/>
    </row>
    <row r="3173" spans="1:30" s="21" customFormat="1" outlineLevel="5" x14ac:dyDescent="0.25">
      <c r="B3173" s="1"/>
      <c r="C3173" s="1"/>
      <c r="D3173" s="1"/>
      <c r="E3173" s="1"/>
      <c r="F3173" s="1"/>
      <c r="G3173" s="192" t="s">
        <v>1842</v>
      </c>
      <c r="H3173" s="188">
        <v>42733</v>
      </c>
      <c r="I3173" s="1" t="s">
        <v>8657</v>
      </c>
      <c r="J3173" s="294" t="s">
        <v>63</v>
      </c>
      <c r="K3173" s="1" t="s">
        <v>36</v>
      </c>
      <c r="L3173" s="1" t="s">
        <v>20</v>
      </c>
      <c r="M3173" s="1" t="s">
        <v>21</v>
      </c>
      <c r="N3173" s="1" t="s">
        <v>11</v>
      </c>
      <c r="O3173" s="9">
        <v>20124</v>
      </c>
      <c r="P3173" s="9">
        <v>0</v>
      </c>
      <c r="Q3173" s="9">
        <v>20124</v>
      </c>
      <c r="R3173" s="6" t="s">
        <v>47</v>
      </c>
      <c r="S3173" s="5" t="s">
        <v>32</v>
      </c>
      <c r="T3173" s="5" t="s">
        <v>58</v>
      </c>
      <c r="U3173" s="5" t="s">
        <v>710</v>
      </c>
      <c r="V3173" s="1" t="s">
        <v>35</v>
      </c>
      <c r="W3173" s="1" t="s">
        <v>8658</v>
      </c>
      <c r="X3173" s="1" t="s">
        <v>4910</v>
      </c>
      <c r="Y3173" s="1" t="s">
        <v>4911</v>
      </c>
      <c r="Z3173" s="4">
        <v>42733</v>
      </c>
      <c r="AA3173" s="1" t="s">
        <v>45</v>
      </c>
      <c r="AB3173" s="1" t="s">
        <v>8384</v>
      </c>
      <c r="AC3173" s="1" t="s">
        <v>8659</v>
      </c>
      <c r="AD3173" s="8"/>
    </row>
    <row r="3174" spans="1:30" s="21" customFormat="1" outlineLevel="5" x14ac:dyDescent="0.25">
      <c r="B3174" s="1"/>
      <c r="C3174" s="1"/>
      <c r="D3174" s="1"/>
      <c r="E3174" s="1"/>
      <c r="F3174" s="1"/>
      <c r="G3174" s="192" t="s">
        <v>1842</v>
      </c>
      <c r="H3174" s="188">
        <v>42732</v>
      </c>
      <c r="I3174" s="1" t="s">
        <v>8660</v>
      </c>
      <c r="J3174" s="294" t="s">
        <v>63</v>
      </c>
      <c r="K3174" s="1" t="s">
        <v>36</v>
      </c>
      <c r="L3174" s="1" t="s">
        <v>20</v>
      </c>
      <c r="M3174" s="1" t="s">
        <v>21</v>
      </c>
      <c r="N3174" s="1" t="s">
        <v>11</v>
      </c>
      <c r="O3174" s="9">
        <v>18744</v>
      </c>
      <c r="P3174" s="9">
        <v>0</v>
      </c>
      <c r="Q3174" s="9">
        <v>18744</v>
      </c>
      <c r="R3174" s="6" t="s">
        <v>47</v>
      </c>
      <c r="S3174" s="5" t="s">
        <v>32</v>
      </c>
      <c r="T3174" s="5" t="s">
        <v>58</v>
      </c>
      <c r="U3174" s="5" t="s">
        <v>710</v>
      </c>
      <c r="V3174" s="1" t="s">
        <v>35</v>
      </c>
      <c r="W3174" s="1" t="s">
        <v>8661</v>
      </c>
      <c r="X3174" s="1" t="s">
        <v>1775</v>
      </c>
      <c r="Y3174" s="1" t="s">
        <v>1776</v>
      </c>
      <c r="Z3174" s="4">
        <v>42732</v>
      </c>
      <c r="AA3174" s="1" t="s">
        <v>45</v>
      </c>
      <c r="AB3174" s="1" t="s">
        <v>8662</v>
      </c>
      <c r="AC3174" s="1" t="s">
        <v>8663</v>
      </c>
      <c r="AD3174" s="8"/>
    </row>
    <row r="3175" spans="1:30" s="164" customFormat="1" outlineLevel="5" x14ac:dyDescent="0.25">
      <c r="A3175" s="21"/>
      <c r="B3175" s="158"/>
      <c r="C3175" s="158"/>
      <c r="D3175" s="158"/>
      <c r="E3175" s="158"/>
      <c r="F3175" s="158"/>
      <c r="G3175" s="193" t="s">
        <v>1842</v>
      </c>
      <c r="H3175" s="189">
        <v>42733</v>
      </c>
      <c r="I3175" s="158" t="s">
        <v>8664</v>
      </c>
      <c r="J3175" s="475" t="s">
        <v>63</v>
      </c>
      <c r="K3175" s="158" t="s">
        <v>36</v>
      </c>
      <c r="L3175" s="158" t="s">
        <v>20</v>
      </c>
      <c r="M3175" s="158" t="s">
        <v>21</v>
      </c>
      <c r="N3175" s="158" t="s">
        <v>11</v>
      </c>
      <c r="O3175" s="146">
        <v>6990</v>
      </c>
      <c r="P3175" s="146">
        <v>0</v>
      </c>
      <c r="Q3175" s="146">
        <v>6990</v>
      </c>
      <c r="R3175" s="160" t="s">
        <v>47</v>
      </c>
      <c r="S3175" s="161" t="s">
        <v>32</v>
      </c>
      <c r="T3175" s="161" t="s">
        <v>58</v>
      </c>
      <c r="U3175" s="161" t="s">
        <v>710</v>
      </c>
      <c r="V3175" s="158" t="s">
        <v>35</v>
      </c>
      <c r="W3175" s="158" t="s">
        <v>8665</v>
      </c>
      <c r="X3175" s="158" t="s">
        <v>1781</v>
      </c>
      <c r="Y3175" s="158" t="s">
        <v>1782</v>
      </c>
      <c r="Z3175" s="162">
        <v>42733</v>
      </c>
      <c r="AA3175" s="158" t="s">
        <v>1472</v>
      </c>
      <c r="AB3175" s="158" t="s">
        <v>8666</v>
      </c>
      <c r="AC3175" s="158" t="s">
        <v>8667</v>
      </c>
      <c r="AD3175" s="163"/>
    </row>
    <row r="3176" spans="1:30" x14ac:dyDescent="0.25">
      <c r="O3176" s="30">
        <f>SUM(O3054:O3175)</f>
        <v>1569403.0500000003</v>
      </c>
      <c r="P3176" s="30">
        <f t="shared" ref="P3176:Q3176" si="806">SUM(P3054:P3175)</f>
        <v>0</v>
      </c>
      <c r="Q3176" s="30">
        <f t="shared" si="806"/>
        <v>1569403.0500000003</v>
      </c>
    </row>
    <row r="3177" spans="1:30" s="22" customFormat="1" ht="15" customHeight="1" outlineLevel="5" x14ac:dyDescent="0.25">
      <c r="B3177" s="24"/>
      <c r="C3177" s="24"/>
      <c r="D3177" s="24"/>
      <c r="E3177" s="24"/>
      <c r="F3177" s="24"/>
      <c r="G3177" s="77"/>
      <c r="H3177" s="81"/>
      <c r="I3177" s="24"/>
      <c r="J3177" s="79"/>
      <c r="K3177" s="24"/>
      <c r="L3177" s="24"/>
      <c r="M3177" s="24"/>
      <c r="N3177" s="24"/>
      <c r="O3177" s="16"/>
      <c r="P3177" s="16"/>
      <c r="Q3177" s="16"/>
      <c r="R3177" s="26"/>
      <c r="S3177" s="26"/>
      <c r="T3177" s="26"/>
      <c r="U3177" s="26"/>
      <c r="V3177" s="24"/>
      <c r="W3177" s="24"/>
      <c r="X3177" s="24"/>
      <c r="Y3177" s="24"/>
      <c r="Z3177" s="27"/>
      <c r="AA3177" s="24"/>
      <c r="AB3177" s="24"/>
      <c r="AC3177" s="24"/>
      <c r="AD3177" s="28"/>
    </row>
    <row r="3178" spans="1:30" s="22" customFormat="1" ht="15" customHeight="1" outlineLevel="5" x14ac:dyDescent="0.25">
      <c r="B3178" s="24"/>
      <c r="C3178" s="24"/>
      <c r="D3178" s="24"/>
      <c r="E3178" s="24"/>
      <c r="F3178" s="24"/>
      <c r="G3178" s="200" t="s">
        <v>2611</v>
      </c>
      <c r="H3178" s="81"/>
      <c r="I3178" s="198" t="s">
        <v>4246</v>
      </c>
      <c r="J3178" s="79"/>
      <c r="K3178" s="24"/>
      <c r="L3178" s="24"/>
      <c r="M3178" s="24"/>
      <c r="N3178" s="24"/>
      <c r="O3178" s="16"/>
      <c r="P3178" s="16"/>
      <c r="Q3178" s="16"/>
      <c r="R3178" s="26"/>
      <c r="S3178" s="26"/>
      <c r="T3178" s="26"/>
      <c r="U3178" s="26"/>
      <c r="V3178" s="24"/>
      <c r="W3178" s="24"/>
      <c r="X3178" s="24"/>
      <c r="Y3178" s="24"/>
      <c r="Z3178" s="27"/>
      <c r="AA3178" s="24"/>
      <c r="AB3178" s="24"/>
      <c r="AC3178" s="24"/>
      <c r="AD3178" s="28"/>
    </row>
    <row r="3179" spans="1:30" s="65" customFormat="1" outlineLevel="5" x14ac:dyDescent="0.25">
      <c r="A3179" s="21"/>
      <c r="B3179" s="151"/>
      <c r="C3179" s="151"/>
      <c r="D3179" s="151"/>
      <c r="E3179" s="151"/>
      <c r="F3179" s="151"/>
      <c r="G3179" s="191" t="s">
        <v>1842</v>
      </c>
      <c r="H3179" s="187">
        <v>42515</v>
      </c>
      <c r="I3179" s="151" t="s">
        <v>2610</v>
      </c>
      <c r="J3179" s="473" t="s">
        <v>49</v>
      </c>
      <c r="K3179" s="151" t="s">
        <v>36</v>
      </c>
      <c r="L3179" s="151" t="s">
        <v>20</v>
      </c>
      <c r="M3179" s="151" t="s">
        <v>21</v>
      </c>
      <c r="N3179" s="151" t="s">
        <v>11</v>
      </c>
      <c r="O3179" s="139">
        <v>20691</v>
      </c>
      <c r="P3179" s="139">
        <v>0</v>
      </c>
      <c r="Q3179" s="139">
        <v>20691</v>
      </c>
      <c r="R3179" s="153" t="s">
        <v>31</v>
      </c>
      <c r="S3179" s="154" t="s">
        <v>32</v>
      </c>
      <c r="T3179" s="154" t="s">
        <v>1592</v>
      </c>
      <c r="U3179" s="154" t="s">
        <v>2611</v>
      </c>
      <c r="V3179" s="151" t="s">
        <v>28</v>
      </c>
      <c r="W3179" s="151" t="s">
        <v>2612</v>
      </c>
      <c r="X3179" s="151"/>
      <c r="Y3179" s="151"/>
      <c r="Z3179" s="155">
        <v>42515</v>
      </c>
      <c r="AA3179" s="151" t="s">
        <v>2</v>
      </c>
      <c r="AB3179" s="151" t="s">
        <v>2613</v>
      </c>
      <c r="AC3179" s="151" t="s">
        <v>2614</v>
      </c>
      <c r="AD3179" s="156"/>
    </row>
    <row r="3180" spans="1:30" s="21" customFormat="1" outlineLevel="5" x14ac:dyDescent="0.25">
      <c r="B3180" s="1"/>
      <c r="C3180" s="1"/>
      <c r="D3180" s="1"/>
      <c r="E3180" s="1"/>
      <c r="F3180" s="1"/>
      <c r="G3180" s="192" t="s">
        <v>1842</v>
      </c>
      <c r="H3180" s="188">
        <v>42520</v>
      </c>
      <c r="I3180" s="1" t="s">
        <v>2635</v>
      </c>
      <c r="J3180" s="294" t="s">
        <v>49</v>
      </c>
      <c r="K3180" s="1" t="s">
        <v>36</v>
      </c>
      <c r="L3180" s="1" t="s">
        <v>20</v>
      </c>
      <c r="M3180" s="1" t="s">
        <v>21</v>
      </c>
      <c r="N3180" s="1" t="s">
        <v>11</v>
      </c>
      <c r="O3180" s="9">
        <v>7370.22</v>
      </c>
      <c r="P3180" s="9">
        <v>0</v>
      </c>
      <c r="Q3180" s="9">
        <v>7370.22</v>
      </c>
      <c r="R3180" s="6" t="s">
        <v>31</v>
      </c>
      <c r="S3180" s="5" t="s">
        <v>32</v>
      </c>
      <c r="T3180" s="5" t="s">
        <v>2636</v>
      </c>
      <c r="U3180" s="5" t="s">
        <v>2611</v>
      </c>
      <c r="V3180" s="1" t="s">
        <v>28</v>
      </c>
      <c r="W3180" s="1" t="s">
        <v>2637</v>
      </c>
      <c r="X3180" s="1"/>
      <c r="Y3180" s="1"/>
      <c r="Z3180" s="4">
        <v>42520</v>
      </c>
      <c r="AA3180" s="1" t="s">
        <v>2</v>
      </c>
      <c r="AB3180" s="1" t="s">
        <v>2638</v>
      </c>
      <c r="AC3180" s="1" t="s">
        <v>2639</v>
      </c>
      <c r="AD3180" s="8"/>
    </row>
    <row r="3181" spans="1:30" s="21" customFormat="1" outlineLevel="5" x14ac:dyDescent="0.25">
      <c r="B3181" s="1"/>
      <c r="C3181" s="1"/>
      <c r="D3181" s="1"/>
      <c r="E3181" s="1"/>
      <c r="F3181" s="1"/>
      <c r="G3181" s="192" t="s">
        <v>1842</v>
      </c>
      <c r="H3181" s="188">
        <v>42520</v>
      </c>
      <c r="I3181" s="1" t="s">
        <v>2651</v>
      </c>
      <c r="J3181" s="294" t="s">
        <v>49</v>
      </c>
      <c r="K3181" s="1" t="s">
        <v>36</v>
      </c>
      <c r="L3181" s="1" t="s">
        <v>20</v>
      </c>
      <c r="M3181" s="1" t="s">
        <v>21</v>
      </c>
      <c r="N3181" s="1" t="s">
        <v>11</v>
      </c>
      <c r="O3181" s="9">
        <v>18344.419999999998</v>
      </c>
      <c r="P3181" s="9">
        <v>0</v>
      </c>
      <c r="Q3181" s="9">
        <v>18344.419999999998</v>
      </c>
      <c r="R3181" s="6" t="s">
        <v>31</v>
      </c>
      <c r="S3181" s="5" t="s">
        <v>32</v>
      </c>
      <c r="T3181" s="5" t="s">
        <v>2636</v>
      </c>
      <c r="U3181" s="5" t="s">
        <v>2611</v>
      </c>
      <c r="V3181" s="1" t="s">
        <v>28</v>
      </c>
      <c r="W3181" s="1" t="s">
        <v>2652</v>
      </c>
      <c r="X3181" s="1"/>
      <c r="Y3181" s="1"/>
      <c r="Z3181" s="4">
        <v>42520</v>
      </c>
      <c r="AA3181" s="1" t="s">
        <v>2</v>
      </c>
      <c r="AB3181" s="1" t="s">
        <v>2653</v>
      </c>
      <c r="AC3181" s="1" t="s">
        <v>2654</v>
      </c>
      <c r="AD3181" s="8"/>
    </row>
    <row r="3182" spans="1:30" s="21" customFormat="1" outlineLevel="5" x14ac:dyDescent="0.25">
      <c r="B3182" s="1"/>
      <c r="C3182" s="1"/>
      <c r="D3182" s="1"/>
      <c r="E3182" s="1"/>
      <c r="F3182" s="1"/>
      <c r="G3182" s="192" t="s">
        <v>1842</v>
      </c>
      <c r="H3182" s="188">
        <v>42549</v>
      </c>
      <c r="I3182" s="1" t="s">
        <v>2761</v>
      </c>
      <c r="J3182" s="294" t="s">
        <v>49</v>
      </c>
      <c r="K3182" s="1" t="s">
        <v>36</v>
      </c>
      <c r="L3182" s="1" t="s">
        <v>20</v>
      </c>
      <c r="M3182" s="1" t="s">
        <v>21</v>
      </c>
      <c r="N3182" s="1" t="s">
        <v>11</v>
      </c>
      <c r="O3182" s="9">
        <v>7957</v>
      </c>
      <c r="P3182" s="9">
        <v>0</v>
      </c>
      <c r="Q3182" s="9">
        <v>7957</v>
      </c>
      <c r="R3182" s="6" t="s">
        <v>31</v>
      </c>
      <c r="S3182" s="5" t="s">
        <v>32</v>
      </c>
      <c r="T3182" s="5" t="s">
        <v>2636</v>
      </c>
      <c r="U3182" s="5" t="s">
        <v>2611</v>
      </c>
      <c r="V3182" s="1" t="s">
        <v>28</v>
      </c>
      <c r="W3182" s="1" t="s">
        <v>2762</v>
      </c>
      <c r="X3182" s="1"/>
      <c r="Y3182" s="1"/>
      <c r="Z3182" s="4">
        <v>42549</v>
      </c>
      <c r="AA3182" s="1" t="s">
        <v>2</v>
      </c>
      <c r="AB3182" s="1" t="s">
        <v>2763</v>
      </c>
      <c r="AC3182" s="1" t="s">
        <v>2764</v>
      </c>
      <c r="AD3182" s="8"/>
    </row>
    <row r="3183" spans="1:30" s="21" customFormat="1" outlineLevel="5" x14ac:dyDescent="0.25">
      <c r="B3183" s="1"/>
      <c r="C3183" s="1"/>
      <c r="D3183" s="1"/>
      <c r="E3183" s="1"/>
      <c r="F3183" s="1"/>
      <c r="G3183" s="192" t="s">
        <v>1842</v>
      </c>
      <c r="H3183" s="188">
        <v>42551</v>
      </c>
      <c r="I3183" s="1" t="s">
        <v>2800</v>
      </c>
      <c r="J3183" s="294" t="s">
        <v>49</v>
      </c>
      <c r="K3183" s="1" t="s">
        <v>36</v>
      </c>
      <c r="L3183" s="1" t="s">
        <v>20</v>
      </c>
      <c r="M3183" s="1" t="s">
        <v>21</v>
      </c>
      <c r="N3183" s="1" t="s">
        <v>11</v>
      </c>
      <c r="O3183" s="9">
        <v>13861.6</v>
      </c>
      <c r="P3183" s="9">
        <v>0</v>
      </c>
      <c r="Q3183" s="9">
        <v>13861.6</v>
      </c>
      <c r="R3183" s="6" t="s">
        <v>31</v>
      </c>
      <c r="S3183" s="5" t="s">
        <v>32</v>
      </c>
      <c r="T3183" s="5" t="s">
        <v>2636</v>
      </c>
      <c r="U3183" s="5" t="s">
        <v>2611</v>
      </c>
      <c r="V3183" s="1" t="s">
        <v>28</v>
      </c>
      <c r="W3183" s="1" t="s">
        <v>2801</v>
      </c>
      <c r="X3183" s="1"/>
      <c r="Y3183" s="1"/>
      <c r="Z3183" s="4">
        <v>42551</v>
      </c>
      <c r="AA3183" s="1" t="s">
        <v>2</v>
      </c>
      <c r="AB3183" s="1" t="s">
        <v>2802</v>
      </c>
      <c r="AC3183" s="1" t="s">
        <v>2803</v>
      </c>
      <c r="AD3183" s="8"/>
    </row>
    <row r="3184" spans="1:30" s="21" customFormat="1" outlineLevel="5" x14ac:dyDescent="0.25">
      <c r="B3184" s="1"/>
      <c r="C3184" s="1"/>
      <c r="D3184" s="1"/>
      <c r="E3184" s="1"/>
      <c r="F3184" s="1"/>
      <c r="G3184" s="192" t="s">
        <v>1842</v>
      </c>
      <c r="H3184" s="188">
        <v>42551</v>
      </c>
      <c r="I3184" s="1" t="s">
        <v>2804</v>
      </c>
      <c r="J3184" s="294" t="s">
        <v>49</v>
      </c>
      <c r="K3184" s="1" t="s">
        <v>36</v>
      </c>
      <c r="L3184" s="1" t="s">
        <v>20</v>
      </c>
      <c r="M3184" s="1" t="s">
        <v>21</v>
      </c>
      <c r="N3184" s="1" t="s">
        <v>11</v>
      </c>
      <c r="O3184" s="9">
        <v>49715.44</v>
      </c>
      <c r="P3184" s="9">
        <v>0</v>
      </c>
      <c r="Q3184" s="9">
        <v>49715.44</v>
      </c>
      <c r="R3184" s="6" t="s">
        <v>31</v>
      </c>
      <c r="S3184" s="5" t="s">
        <v>32</v>
      </c>
      <c r="T3184" s="5" t="s">
        <v>2636</v>
      </c>
      <c r="U3184" s="5" t="s">
        <v>2611</v>
      </c>
      <c r="V3184" s="1" t="s">
        <v>28</v>
      </c>
      <c r="W3184" s="1" t="s">
        <v>2805</v>
      </c>
      <c r="X3184" s="1"/>
      <c r="Y3184" s="1"/>
      <c r="Z3184" s="4">
        <v>42551</v>
      </c>
      <c r="AA3184" s="1" t="s">
        <v>2</v>
      </c>
      <c r="AB3184" s="1" t="s">
        <v>2806</v>
      </c>
      <c r="AC3184" s="1" t="s">
        <v>2807</v>
      </c>
      <c r="AD3184" s="8"/>
    </row>
    <row r="3185" spans="2:30" s="21" customFormat="1" outlineLevel="5" x14ac:dyDescent="0.25">
      <c r="B3185" s="1"/>
      <c r="C3185" s="1"/>
      <c r="D3185" s="1"/>
      <c r="E3185" s="1"/>
      <c r="F3185" s="1"/>
      <c r="G3185" s="192" t="s">
        <v>1842</v>
      </c>
      <c r="H3185" s="188">
        <v>42551</v>
      </c>
      <c r="I3185" s="1" t="s">
        <v>2816</v>
      </c>
      <c r="J3185" s="294" t="s">
        <v>49</v>
      </c>
      <c r="K3185" s="1" t="s">
        <v>36</v>
      </c>
      <c r="L3185" s="1" t="s">
        <v>20</v>
      </c>
      <c r="M3185" s="1" t="s">
        <v>21</v>
      </c>
      <c r="N3185" s="1" t="s">
        <v>11</v>
      </c>
      <c r="O3185" s="9">
        <v>960.06</v>
      </c>
      <c r="P3185" s="9">
        <v>0</v>
      </c>
      <c r="Q3185" s="9">
        <v>960.06</v>
      </c>
      <c r="R3185" s="6" t="s">
        <v>31</v>
      </c>
      <c r="S3185" s="5" t="s">
        <v>32</v>
      </c>
      <c r="T3185" s="5" t="s">
        <v>2636</v>
      </c>
      <c r="U3185" s="5" t="s">
        <v>2611</v>
      </c>
      <c r="V3185" s="1" t="s">
        <v>28</v>
      </c>
      <c r="W3185" s="1" t="s">
        <v>2817</v>
      </c>
      <c r="X3185" s="1"/>
      <c r="Y3185" s="1"/>
      <c r="Z3185" s="4">
        <v>42551</v>
      </c>
      <c r="AA3185" s="1" t="s">
        <v>2</v>
      </c>
      <c r="AB3185" s="1" t="s">
        <v>2818</v>
      </c>
      <c r="AC3185" s="1" t="s">
        <v>2819</v>
      </c>
      <c r="AD3185" s="8"/>
    </row>
    <row r="3186" spans="2:30" s="21" customFormat="1" outlineLevel="5" x14ac:dyDescent="0.25">
      <c r="B3186" s="1"/>
      <c r="C3186" s="1"/>
      <c r="D3186" s="1"/>
      <c r="E3186" s="1"/>
      <c r="F3186" s="1"/>
      <c r="G3186" s="192" t="s">
        <v>1842</v>
      </c>
      <c r="H3186" s="188">
        <v>42578</v>
      </c>
      <c r="I3186" s="1" t="s">
        <v>4276</v>
      </c>
      <c r="J3186" s="294" t="s">
        <v>49</v>
      </c>
      <c r="K3186" s="1" t="s">
        <v>36</v>
      </c>
      <c r="L3186" s="1" t="s">
        <v>20</v>
      </c>
      <c r="M3186" s="1" t="s">
        <v>21</v>
      </c>
      <c r="N3186" s="1" t="s">
        <v>11</v>
      </c>
      <c r="O3186" s="9">
        <v>65601.13</v>
      </c>
      <c r="P3186" s="9">
        <v>0</v>
      </c>
      <c r="Q3186" s="9">
        <v>65601.13</v>
      </c>
      <c r="R3186" s="6" t="s">
        <v>31</v>
      </c>
      <c r="S3186" s="5" t="s">
        <v>32</v>
      </c>
      <c r="T3186" s="5" t="s">
        <v>2636</v>
      </c>
      <c r="U3186" s="5" t="s">
        <v>2611</v>
      </c>
      <c r="V3186" s="1" t="s">
        <v>28</v>
      </c>
      <c r="W3186" s="1" t="s">
        <v>4277</v>
      </c>
      <c r="X3186" s="1"/>
      <c r="Y3186" s="1"/>
      <c r="Z3186" s="4">
        <v>42578</v>
      </c>
      <c r="AA3186" s="1" t="s">
        <v>2</v>
      </c>
      <c r="AB3186" s="1" t="s">
        <v>1708</v>
      </c>
      <c r="AC3186" s="1" t="s">
        <v>4278</v>
      </c>
      <c r="AD3186" s="8"/>
    </row>
    <row r="3187" spans="2:30" s="21" customFormat="1" outlineLevel="5" x14ac:dyDescent="0.25">
      <c r="B3187" s="1"/>
      <c r="C3187" s="1"/>
      <c r="D3187" s="1"/>
      <c r="E3187" s="1"/>
      <c r="F3187" s="1"/>
      <c r="G3187" s="192" t="s">
        <v>1842</v>
      </c>
      <c r="H3187" s="188">
        <v>42578</v>
      </c>
      <c r="I3187" s="1" t="s">
        <v>4288</v>
      </c>
      <c r="J3187" s="294" t="s">
        <v>49</v>
      </c>
      <c r="K3187" s="1" t="s">
        <v>36</v>
      </c>
      <c r="L3187" s="1" t="s">
        <v>20</v>
      </c>
      <c r="M3187" s="1" t="s">
        <v>21</v>
      </c>
      <c r="N3187" s="1" t="s">
        <v>11</v>
      </c>
      <c r="O3187" s="9">
        <v>11495.12</v>
      </c>
      <c r="P3187" s="9">
        <v>0</v>
      </c>
      <c r="Q3187" s="9">
        <v>11495.12</v>
      </c>
      <c r="R3187" s="6" t="s">
        <v>31</v>
      </c>
      <c r="S3187" s="5" t="s">
        <v>32</v>
      </c>
      <c r="T3187" s="5" t="s">
        <v>2636</v>
      </c>
      <c r="U3187" s="5" t="s">
        <v>2611</v>
      </c>
      <c r="V3187" s="1" t="s">
        <v>28</v>
      </c>
      <c r="W3187" s="1" t="s">
        <v>4289</v>
      </c>
      <c r="X3187" s="1"/>
      <c r="Y3187" s="1"/>
      <c r="Z3187" s="4">
        <v>42578</v>
      </c>
      <c r="AA3187" s="1" t="s">
        <v>2</v>
      </c>
      <c r="AB3187" s="1" t="s">
        <v>1708</v>
      </c>
      <c r="AC3187" s="1" t="s">
        <v>4290</v>
      </c>
      <c r="AD3187" s="8"/>
    </row>
    <row r="3188" spans="2:30" s="21" customFormat="1" outlineLevel="5" x14ac:dyDescent="0.25">
      <c r="B3188" s="1"/>
      <c r="C3188" s="1"/>
      <c r="D3188" s="1"/>
      <c r="E3188" s="1"/>
      <c r="F3188" s="1"/>
      <c r="G3188" s="192" t="s">
        <v>1842</v>
      </c>
      <c r="H3188" s="188">
        <v>42578</v>
      </c>
      <c r="I3188" s="1" t="s">
        <v>4348</v>
      </c>
      <c r="J3188" s="294" t="s">
        <v>49</v>
      </c>
      <c r="K3188" s="1" t="s">
        <v>36</v>
      </c>
      <c r="L3188" s="1" t="s">
        <v>20</v>
      </c>
      <c r="M3188" s="1" t="s">
        <v>21</v>
      </c>
      <c r="N3188" s="1" t="s">
        <v>11</v>
      </c>
      <c r="O3188" s="9">
        <v>9047</v>
      </c>
      <c r="P3188" s="9">
        <v>0</v>
      </c>
      <c r="Q3188" s="9">
        <v>9047</v>
      </c>
      <c r="R3188" s="6" t="s">
        <v>31</v>
      </c>
      <c r="S3188" s="5" t="s">
        <v>32</v>
      </c>
      <c r="T3188" s="5" t="s">
        <v>2636</v>
      </c>
      <c r="U3188" s="5" t="s">
        <v>2611</v>
      </c>
      <c r="V3188" s="1" t="s">
        <v>28</v>
      </c>
      <c r="W3188" s="1" t="s">
        <v>4349</v>
      </c>
      <c r="X3188" s="1"/>
      <c r="Y3188" s="1"/>
      <c r="Z3188" s="4">
        <v>42578</v>
      </c>
      <c r="AA3188" s="1" t="s">
        <v>2</v>
      </c>
      <c r="AB3188" s="1" t="s">
        <v>4350</v>
      </c>
      <c r="AC3188" s="1" t="s">
        <v>4351</v>
      </c>
      <c r="AD3188" s="8"/>
    </row>
    <row r="3189" spans="2:30" s="21" customFormat="1" outlineLevel="5" x14ac:dyDescent="0.25">
      <c r="B3189" s="1"/>
      <c r="C3189" s="1"/>
      <c r="D3189" s="1"/>
      <c r="E3189" s="1"/>
      <c r="F3189" s="1"/>
      <c r="G3189" s="192" t="s">
        <v>1842</v>
      </c>
      <c r="H3189" s="188">
        <v>42608</v>
      </c>
      <c r="I3189" s="1" t="s">
        <v>4352</v>
      </c>
      <c r="J3189" s="294" t="s">
        <v>49</v>
      </c>
      <c r="K3189" s="1" t="s">
        <v>36</v>
      </c>
      <c r="L3189" s="1" t="s">
        <v>20</v>
      </c>
      <c r="M3189" s="1" t="s">
        <v>21</v>
      </c>
      <c r="N3189" s="1" t="s">
        <v>11</v>
      </c>
      <c r="O3189" s="9">
        <v>10703.12</v>
      </c>
      <c r="P3189" s="9">
        <v>0</v>
      </c>
      <c r="Q3189" s="9">
        <v>10703.12</v>
      </c>
      <c r="R3189" s="6" t="s">
        <v>31</v>
      </c>
      <c r="S3189" s="5" t="s">
        <v>32</v>
      </c>
      <c r="T3189" s="5" t="s">
        <v>2636</v>
      </c>
      <c r="U3189" s="5" t="s">
        <v>2611</v>
      </c>
      <c r="V3189" s="1" t="s">
        <v>28</v>
      </c>
      <c r="W3189" s="1" t="s">
        <v>4353</v>
      </c>
      <c r="X3189" s="1"/>
      <c r="Y3189" s="1"/>
      <c r="Z3189" s="4">
        <v>42608</v>
      </c>
      <c r="AA3189" s="1" t="s">
        <v>2</v>
      </c>
      <c r="AB3189" s="1" t="s">
        <v>4354</v>
      </c>
      <c r="AC3189" s="1" t="s">
        <v>4355</v>
      </c>
      <c r="AD3189" s="8"/>
    </row>
    <row r="3190" spans="2:30" s="21" customFormat="1" outlineLevel="5" x14ac:dyDescent="0.25">
      <c r="B3190" s="1"/>
      <c r="C3190" s="1"/>
      <c r="D3190" s="1"/>
      <c r="E3190" s="1"/>
      <c r="F3190" s="1"/>
      <c r="G3190" s="192" t="s">
        <v>1842</v>
      </c>
      <c r="H3190" s="188">
        <v>42611</v>
      </c>
      <c r="I3190" s="1" t="s">
        <v>4408</v>
      </c>
      <c r="J3190" s="294" t="s">
        <v>49</v>
      </c>
      <c r="K3190" s="1" t="s">
        <v>36</v>
      </c>
      <c r="L3190" s="1" t="s">
        <v>20</v>
      </c>
      <c r="M3190" s="1" t="s">
        <v>21</v>
      </c>
      <c r="N3190" s="1" t="s">
        <v>11</v>
      </c>
      <c r="O3190" s="9">
        <v>56319.72</v>
      </c>
      <c r="P3190" s="9">
        <v>0</v>
      </c>
      <c r="Q3190" s="9">
        <v>56319.72</v>
      </c>
      <c r="R3190" s="6" t="s">
        <v>31</v>
      </c>
      <c r="S3190" s="5" t="s">
        <v>32</v>
      </c>
      <c r="T3190" s="5" t="s">
        <v>2636</v>
      </c>
      <c r="U3190" s="5" t="s">
        <v>2611</v>
      </c>
      <c r="V3190" s="1" t="s">
        <v>28</v>
      </c>
      <c r="W3190" s="1" t="s">
        <v>4409</v>
      </c>
      <c r="X3190" s="1"/>
      <c r="Y3190" s="1"/>
      <c r="Z3190" s="4">
        <v>42611</v>
      </c>
      <c r="AA3190" s="1" t="s">
        <v>2</v>
      </c>
      <c r="AB3190" s="1" t="s">
        <v>4410</v>
      </c>
      <c r="AC3190" s="1" t="s">
        <v>4411</v>
      </c>
      <c r="AD3190" s="8"/>
    </row>
    <row r="3191" spans="2:30" s="21" customFormat="1" outlineLevel="5" x14ac:dyDescent="0.25">
      <c r="B3191" s="1"/>
      <c r="C3191" s="1"/>
      <c r="D3191" s="1"/>
      <c r="E3191" s="1"/>
      <c r="F3191" s="1"/>
      <c r="G3191" s="192" t="s">
        <v>1842</v>
      </c>
      <c r="H3191" s="188">
        <v>42611</v>
      </c>
      <c r="I3191" s="1" t="s">
        <v>4416</v>
      </c>
      <c r="J3191" s="294" t="s">
        <v>49</v>
      </c>
      <c r="K3191" s="1" t="s">
        <v>36</v>
      </c>
      <c r="L3191" s="1" t="s">
        <v>20</v>
      </c>
      <c r="M3191" s="1" t="s">
        <v>21</v>
      </c>
      <c r="N3191" s="1" t="s">
        <v>11</v>
      </c>
      <c r="O3191" s="9">
        <v>8393</v>
      </c>
      <c r="P3191" s="9">
        <v>0</v>
      </c>
      <c r="Q3191" s="9">
        <v>8393</v>
      </c>
      <c r="R3191" s="6" t="s">
        <v>31</v>
      </c>
      <c r="S3191" s="5" t="s">
        <v>32</v>
      </c>
      <c r="T3191" s="5" t="s">
        <v>2636</v>
      </c>
      <c r="U3191" s="5" t="s">
        <v>2611</v>
      </c>
      <c r="V3191" s="1" t="s">
        <v>28</v>
      </c>
      <c r="W3191" s="1" t="s">
        <v>4417</v>
      </c>
      <c r="X3191" s="1"/>
      <c r="Y3191" s="1"/>
      <c r="Z3191" s="4">
        <v>42611</v>
      </c>
      <c r="AA3191" s="1" t="s">
        <v>2</v>
      </c>
      <c r="AB3191" s="1" t="s">
        <v>4418</v>
      </c>
      <c r="AC3191" s="1" t="s">
        <v>4419</v>
      </c>
      <c r="AD3191" s="8"/>
    </row>
    <row r="3192" spans="2:30" s="21" customFormat="1" outlineLevel="5" x14ac:dyDescent="0.25">
      <c r="B3192" s="1"/>
      <c r="C3192" s="1"/>
      <c r="D3192" s="1"/>
      <c r="E3192" s="1"/>
      <c r="F3192" s="1"/>
      <c r="G3192" s="192" t="s">
        <v>1842</v>
      </c>
      <c r="H3192" s="188">
        <v>42640</v>
      </c>
      <c r="I3192" s="1" t="s">
        <v>4519</v>
      </c>
      <c r="J3192" s="294" t="s">
        <v>49</v>
      </c>
      <c r="K3192" s="1" t="s">
        <v>36</v>
      </c>
      <c r="L3192" s="1" t="s">
        <v>20</v>
      </c>
      <c r="M3192" s="1" t="s">
        <v>21</v>
      </c>
      <c r="N3192" s="1" t="s">
        <v>11</v>
      </c>
      <c r="O3192" s="9">
        <v>7741.3</v>
      </c>
      <c r="P3192" s="9">
        <v>0</v>
      </c>
      <c r="Q3192" s="9">
        <v>7741.3</v>
      </c>
      <c r="R3192" s="6" t="s">
        <v>31</v>
      </c>
      <c r="S3192" s="5" t="s">
        <v>32</v>
      </c>
      <c r="T3192" s="5" t="s">
        <v>2636</v>
      </c>
      <c r="U3192" s="5" t="s">
        <v>2611</v>
      </c>
      <c r="V3192" s="1" t="s">
        <v>28</v>
      </c>
      <c r="W3192" s="1" t="s">
        <v>4520</v>
      </c>
      <c r="X3192" s="1"/>
      <c r="Y3192" s="1"/>
      <c r="Z3192" s="4">
        <v>42640</v>
      </c>
      <c r="AA3192" s="1" t="s">
        <v>2</v>
      </c>
      <c r="AB3192" s="1" t="s">
        <v>4521</v>
      </c>
      <c r="AC3192" s="1" t="s">
        <v>4522</v>
      </c>
      <c r="AD3192" s="8"/>
    </row>
    <row r="3193" spans="2:30" s="21" customFormat="1" outlineLevel="5" x14ac:dyDescent="0.25">
      <c r="B3193" s="1"/>
      <c r="C3193" s="1"/>
      <c r="D3193" s="1"/>
      <c r="E3193" s="1"/>
      <c r="F3193" s="1"/>
      <c r="G3193" s="192" t="s">
        <v>1842</v>
      </c>
      <c r="H3193" s="188">
        <v>42641</v>
      </c>
      <c r="I3193" s="1" t="s">
        <v>4527</v>
      </c>
      <c r="J3193" s="294" t="s">
        <v>49</v>
      </c>
      <c r="K3193" s="1" t="s">
        <v>36</v>
      </c>
      <c r="L3193" s="1" t="s">
        <v>20</v>
      </c>
      <c r="M3193" s="1" t="s">
        <v>21</v>
      </c>
      <c r="N3193" s="1" t="s">
        <v>11</v>
      </c>
      <c r="O3193" s="9">
        <v>39097.5</v>
      </c>
      <c r="P3193" s="9">
        <v>0</v>
      </c>
      <c r="Q3193" s="9">
        <v>39097.5</v>
      </c>
      <c r="R3193" s="6" t="s">
        <v>31</v>
      </c>
      <c r="S3193" s="5" t="s">
        <v>32</v>
      </c>
      <c r="T3193" s="5" t="s">
        <v>2636</v>
      </c>
      <c r="U3193" s="5" t="s">
        <v>2611</v>
      </c>
      <c r="V3193" s="1" t="s">
        <v>28</v>
      </c>
      <c r="W3193" s="1" t="s">
        <v>4528</v>
      </c>
      <c r="X3193" s="1"/>
      <c r="Y3193" s="1"/>
      <c r="Z3193" s="4">
        <v>42641</v>
      </c>
      <c r="AA3193" s="1" t="s">
        <v>2</v>
      </c>
      <c r="AB3193" s="1" t="s">
        <v>4529</v>
      </c>
      <c r="AC3193" s="1" t="s">
        <v>4530</v>
      </c>
      <c r="AD3193" s="8"/>
    </row>
    <row r="3194" spans="2:30" s="21" customFormat="1" outlineLevel="5" x14ac:dyDescent="0.25">
      <c r="B3194" s="1"/>
      <c r="C3194" s="1"/>
      <c r="D3194" s="1"/>
      <c r="E3194" s="1"/>
      <c r="F3194" s="1"/>
      <c r="G3194" s="192" t="s">
        <v>1842</v>
      </c>
      <c r="H3194" s="188">
        <v>42643</v>
      </c>
      <c r="I3194" s="1" t="s">
        <v>4611</v>
      </c>
      <c r="J3194" s="294" t="s">
        <v>49</v>
      </c>
      <c r="K3194" s="1" t="s">
        <v>36</v>
      </c>
      <c r="L3194" s="1" t="s">
        <v>20</v>
      </c>
      <c r="M3194" s="1" t="s">
        <v>21</v>
      </c>
      <c r="N3194" s="1" t="s">
        <v>11</v>
      </c>
      <c r="O3194" s="9">
        <v>3270</v>
      </c>
      <c r="P3194" s="9">
        <v>0</v>
      </c>
      <c r="Q3194" s="9">
        <v>3270</v>
      </c>
      <c r="R3194" s="6" t="s">
        <v>31</v>
      </c>
      <c r="S3194" s="5" t="s">
        <v>32</v>
      </c>
      <c r="T3194" s="5" t="s">
        <v>2636</v>
      </c>
      <c r="U3194" s="5" t="s">
        <v>2611</v>
      </c>
      <c r="V3194" s="1" t="s">
        <v>28</v>
      </c>
      <c r="W3194" s="1" t="s">
        <v>4612</v>
      </c>
      <c r="X3194" s="1"/>
      <c r="Y3194" s="1"/>
      <c r="Z3194" s="4">
        <v>42643</v>
      </c>
      <c r="AA3194" s="1" t="s">
        <v>2</v>
      </c>
      <c r="AB3194" s="1" t="s">
        <v>4613</v>
      </c>
      <c r="AC3194" s="1" t="s">
        <v>4614</v>
      </c>
      <c r="AD3194" s="8"/>
    </row>
    <row r="3195" spans="2:30" s="21" customFormat="1" outlineLevel="5" x14ac:dyDescent="0.25">
      <c r="B3195" s="1"/>
      <c r="C3195" s="1"/>
      <c r="D3195" s="1"/>
      <c r="E3195" s="1"/>
      <c r="F3195" s="1"/>
      <c r="G3195" s="192" t="s">
        <v>1842</v>
      </c>
      <c r="H3195" s="188">
        <v>42642</v>
      </c>
      <c r="I3195" s="1" t="s">
        <v>4651</v>
      </c>
      <c r="J3195" s="294" t="s">
        <v>49</v>
      </c>
      <c r="K3195" s="1" t="s">
        <v>36</v>
      </c>
      <c r="L3195" s="1" t="s">
        <v>20</v>
      </c>
      <c r="M3195" s="1" t="s">
        <v>21</v>
      </c>
      <c r="N3195" s="1" t="s">
        <v>11</v>
      </c>
      <c r="O3195" s="9">
        <v>5852</v>
      </c>
      <c r="P3195" s="9">
        <v>0</v>
      </c>
      <c r="Q3195" s="9">
        <v>5852</v>
      </c>
      <c r="R3195" s="6" t="s">
        <v>31</v>
      </c>
      <c r="S3195" s="5" t="s">
        <v>32</v>
      </c>
      <c r="T3195" s="5" t="s">
        <v>2636</v>
      </c>
      <c r="U3195" s="5" t="s">
        <v>2611</v>
      </c>
      <c r="V3195" s="1" t="s">
        <v>28</v>
      </c>
      <c r="W3195" s="1" t="s">
        <v>4652</v>
      </c>
      <c r="X3195" s="1"/>
      <c r="Y3195" s="1"/>
      <c r="Z3195" s="4">
        <v>42642</v>
      </c>
      <c r="AA3195" s="1" t="s">
        <v>2</v>
      </c>
      <c r="AB3195" s="1" t="s">
        <v>4653</v>
      </c>
      <c r="AC3195" s="1" t="s">
        <v>4654</v>
      </c>
      <c r="AD3195" s="8"/>
    </row>
    <row r="3196" spans="2:30" s="21" customFormat="1" outlineLevel="5" x14ac:dyDescent="0.25">
      <c r="B3196" s="1"/>
      <c r="C3196" s="1"/>
      <c r="D3196" s="1"/>
      <c r="E3196" s="1"/>
      <c r="F3196" s="1"/>
      <c r="G3196" s="192" t="s">
        <v>1842</v>
      </c>
      <c r="H3196" s="188">
        <v>42643</v>
      </c>
      <c r="I3196" s="1" t="s">
        <v>4667</v>
      </c>
      <c r="J3196" s="294" t="s">
        <v>49</v>
      </c>
      <c r="K3196" s="1" t="s">
        <v>36</v>
      </c>
      <c r="L3196" s="1" t="s">
        <v>20</v>
      </c>
      <c r="M3196" s="1" t="s">
        <v>21</v>
      </c>
      <c r="N3196" s="1" t="s">
        <v>11</v>
      </c>
      <c r="O3196" s="9">
        <v>5123</v>
      </c>
      <c r="P3196" s="9">
        <v>0</v>
      </c>
      <c r="Q3196" s="9">
        <v>5123</v>
      </c>
      <c r="R3196" s="6" t="s">
        <v>31</v>
      </c>
      <c r="S3196" s="5" t="s">
        <v>32</v>
      </c>
      <c r="T3196" s="5" t="s">
        <v>2636</v>
      </c>
      <c r="U3196" s="5" t="s">
        <v>2611</v>
      </c>
      <c r="V3196" s="1" t="s">
        <v>28</v>
      </c>
      <c r="W3196" s="1" t="s">
        <v>4668</v>
      </c>
      <c r="X3196" s="1"/>
      <c r="Y3196" s="1"/>
      <c r="Z3196" s="4">
        <v>42643</v>
      </c>
      <c r="AA3196" s="1" t="s">
        <v>2</v>
      </c>
      <c r="AB3196" s="1" t="s">
        <v>4668</v>
      </c>
      <c r="AC3196" s="1" t="s">
        <v>4669</v>
      </c>
      <c r="AD3196" s="8"/>
    </row>
    <row r="3197" spans="2:30" s="21" customFormat="1" outlineLevel="5" x14ac:dyDescent="0.25">
      <c r="B3197" s="1"/>
      <c r="C3197" s="1"/>
      <c r="D3197" s="1"/>
      <c r="E3197" s="1"/>
      <c r="F3197" s="1"/>
      <c r="G3197" s="192" t="s">
        <v>1842</v>
      </c>
      <c r="H3197" s="188">
        <v>42674</v>
      </c>
      <c r="I3197" s="1" t="s">
        <v>7236</v>
      </c>
      <c r="J3197" s="294" t="s">
        <v>49</v>
      </c>
      <c r="K3197" s="1" t="s">
        <v>36</v>
      </c>
      <c r="L3197" s="1" t="s">
        <v>20</v>
      </c>
      <c r="M3197" s="1" t="s">
        <v>21</v>
      </c>
      <c r="N3197" s="1" t="s">
        <v>11</v>
      </c>
      <c r="O3197" s="9">
        <v>2906.74</v>
      </c>
      <c r="P3197" s="9">
        <v>0</v>
      </c>
      <c r="Q3197" s="9">
        <v>2906.74</v>
      </c>
      <c r="R3197" s="6" t="s">
        <v>31</v>
      </c>
      <c r="S3197" s="5" t="s">
        <v>32</v>
      </c>
      <c r="T3197" s="5" t="s">
        <v>2636</v>
      </c>
      <c r="U3197" s="5" t="s">
        <v>2611</v>
      </c>
      <c r="V3197" s="1" t="s">
        <v>7163</v>
      </c>
      <c r="W3197" s="1" t="s">
        <v>3544</v>
      </c>
      <c r="X3197" s="1"/>
      <c r="Y3197" s="1"/>
      <c r="Z3197" s="4">
        <v>42674</v>
      </c>
      <c r="AA3197" s="1" t="s">
        <v>2</v>
      </c>
      <c r="AB3197" s="1" t="s">
        <v>7237</v>
      </c>
      <c r="AC3197" s="1" t="s">
        <v>7238</v>
      </c>
      <c r="AD3197" s="8"/>
    </row>
    <row r="3198" spans="2:30" s="21" customFormat="1" outlineLevel="5" x14ac:dyDescent="0.25">
      <c r="B3198" s="1"/>
      <c r="C3198" s="1"/>
      <c r="D3198" s="1"/>
      <c r="E3198" s="1"/>
      <c r="F3198" s="1"/>
      <c r="G3198" s="192" t="s">
        <v>1842</v>
      </c>
      <c r="H3198" s="188">
        <v>42674</v>
      </c>
      <c r="I3198" s="1" t="s">
        <v>7239</v>
      </c>
      <c r="J3198" s="294" t="s">
        <v>49</v>
      </c>
      <c r="K3198" s="1" t="s">
        <v>36</v>
      </c>
      <c r="L3198" s="1" t="s">
        <v>20</v>
      </c>
      <c r="M3198" s="1" t="s">
        <v>21</v>
      </c>
      <c r="N3198" s="1" t="s">
        <v>11</v>
      </c>
      <c r="O3198" s="9">
        <v>5640.96</v>
      </c>
      <c r="P3198" s="9">
        <v>0</v>
      </c>
      <c r="Q3198" s="9">
        <v>5640.96</v>
      </c>
      <c r="R3198" s="6" t="s">
        <v>31</v>
      </c>
      <c r="S3198" s="5" t="s">
        <v>32</v>
      </c>
      <c r="T3198" s="5" t="s">
        <v>2636</v>
      </c>
      <c r="U3198" s="5" t="s">
        <v>2611</v>
      </c>
      <c r="V3198" s="1" t="s">
        <v>7163</v>
      </c>
      <c r="W3198" s="1" t="s">
        <v>7240</v>
      </c>
      <c r="X3198" s="1"/>
      <c r="Y3198" s="1"/>
      <c r="Z3198" s="4">
        <v>42674</v>
      </c>
      <c r="AA3198" s="1" t="s">
        <v>2</v>
      </c>
      <c r="AB3198" s="1" t="s">
        <v>7241</v>
      </c>
      <c r="AC3198" s="1" t="s">
        <v>7242</v>
      </c>
      <c r="AD3198" s="8"/>
    </row>
    <row r="3199" spans="2:30" s="21" customFormat="1" outlineLevel="5" x14ac:dyDescent="0.25">
      <c r="B3199" s="1"/>
      <c r="C3199" s="1"/>
      <c r="D3199" s="1"/>
      <c r="E3199" s="1"/>
      <c r="F3199" s="1"/>
      <c r="G3199" s="192" t="s">
        <v>1842</v>
      </c>
      <c r="H3199" s="188">
        <v>42674</v>
      </c>
      <c r="I3199" s="1" t="s">
        <v>7247</v>
      </c>
      <c r="J3199" s="294" t="s">
        <v>49</v>
      </c>
      <c r="K3199" s="1" t="s">
        <v>36</v>
      </c>
      <c r="L3199" s="1" t="s">
        <v>20</v>
      </c>
      <c r="M3199" s="1" t="s">
        <v>21</v>
      </c>
      <c r="N3199" s="1" t="s">
        <v>11</v>
      </c>
      <c r="O3199" s="9">
        <v>2366.19</v>
      </c>
      <c r="P3199" s="9">
        <v>0</v>
      </c>
      <c r="Q3199" s="9">
        <v>2366.19</v>
      </c>
      <c r="R3199" s="6" t="s">
        <v>31</v>
      </c>
      <c r="S3199" s="5" t="s">
        <v>32</v>
      </c>
      <c r="T3199" s="5" t="s">
        <v>2636</v>
      </c>
      <c r="U3199" s="5" t="s">
        <v>2611</v>
      </c>
      <c r="V3199" s="1" t="s">
        <v>7163</v>
      </c>
      <c r="W3199" s="1" t="s">
        <v>7248</v>
      </c>
      <c r="X3199" s="1"/>
      <c r="Y3199" s="1"/>
      <c r="Z3199" s="4">
        <v>42674</v>
      </c>
      <c r="AA3199" s="1" t="s">
        <v>2</v>
      </c>
      <c r="AB3199" s="1" t="s">
        <v>1708</v>
      </c>
      <c r="AC3199" s="1" t="s">
        <v>7249</v>
      </c>
      <c r="AD3199" s="8"/>
    </row>
    <row r="3200" spans="2:30" s="21" customFormat="1" outlineLevel="5" x14ac:dyDescent="0.25">
      <c r="B3200" s="1"/>
      <c r="C3200" s="1"/>
      <c r="D3200" s="1"/>
      <c r="E3200" s="1"/>
      <c r="F3200" s="1"/>
      <c r="G3200" s="192" t="s">
        <v>1842</v>
      </c>
      <c r="H3200" s="188">
        <v>42704</v>
      </c>
      <c r="I3200" s="1" t="s">
        <v>7268</v>
      </c>
      <c r="J3200" s="294" t="s">
        <v>49</v>
      </c>
      <c r="K3200" s="1" t="s">
        <v>36</v>
      </c>
      <c r="L3200" s="1" t="s">
        <v>20</v>
      </c>
      <c r="M3200" s="1" t="s">
        <v>21</v>
      </c>
      <c r="N3200" s="1" t="s">
        <v>11</v>
      </c>
      <c r="O3200" s="9">
        <v>4700</v>
      </c>
      <c r="P3200" s="9">
        <v>0</v>
      </c>
      <c r="Q3200" s="9">
        <v>4700</v>
      </c>
      <c r="R3200" s="6" t="s">
        <v>31</v>
      </c>
      <c r="S3200" s="5" t="s">
        <v>32</v>
      </c>
      <c r="T3200" s="5" t="s">
        <v>2636</v>
      </c>
      <c r="U3200" s="5" t="s">
        <v>2611</v>
      </c>
      <c r="V3200" s="1" t="s">
        <v>7184</v>
      </c>
      <c r="W3200" s="1" t="s">
        <v>7269</v>
      </c>
      <c r="X3200" s="1"/>
      <c r="Y3200" s="1"/>
      <c r="Z3200" s="4">
        <v>42704</v>
      </c>
      <c r="AA3200" s="1" t="s">
        <v>2</v>
      </c>
      <c r="AB3200" s="1" t="s">
        <v>7270</v>
      </c>
      <c r="AC3200" s="1" t="s">
        <v>7271</v>
      </c>
      <c r="AD3200" s="8"/>
    </row>
    <row r="3201" spans="2:30" s="21" customFormat="1" outlineLevel="5" x14ac:dyDescent="0.25">
      <c r="B3201" s="1"/>
      <c r="C3201" s="1"/>
      <c r="D3201" s="1"/>
      <c r="E3201" s="1"/>
      <c r="F3201" s="1"/>
      <c r="G3201" s="192" t="s">
        <v>1842</v>
      </c>
      <c r="H3201" s="188">
        <v>42704</v>
      </c>
      <c r="I3201" s="1" t="s">
        <v>7358</v>
      </c>
      <c r="J3201" s="294" t="s">
        <v>49</v>
      </c>
      <c r="K3201" s="1" t="s">
        <v>36</v>
      </c>
      <c r="L3201" s="1" t="s">
        <v>20</v>
      </c>
      <c r="M3201" s="1" t="s">
        <v>21</v>
      </c>
      <c r="N3201" s="1" t="s">
        <v>11</v>
      </c>
      <c r="O3201" s="9">
        <v>2800</v>
      </c>
      <c r="P3201" s="9">
        <v>0</v>
      </c>
      <c r="Q3201" s="9">
        <v>2800</v>
      </c>
      <c r="R3201" s="6" t="s">
        <v>31</v>
      </c>
      <c r="S3201" s="5" t="s">
        <v>32</v>
      </c>
      <c r="T3201" s="5" t="s">
        <v>2636</v>
      </c>
      <c r="U3201" s="5" t="s">
        <v>2611</v>
      </c>
      <c r="V3201" s="1" t="s">
        <v>7163</v>
      </c>
      <c r="W3201" s="1" t="s">
        <v>7359</v>
      </c>
      <c r="X3201" s="1"/>
      <c r="Y3201" s="1"/>
      <c r="Z3201" s="4">
        <v>42704</v>
      </c>
      <c r="AA3201" s="1" t="s">
        <v>2</v>
      </c>
      <c r="AB3201" s="1" t="s">
        <v>7360</v>
      </c>
      <c r="AC3201" s="1" t="s">
        <v>7361</v>
      </c>
      <c r="AD3201" s="8"/>
    </row>
    <row r="3202" spans="2:30" s="21" customFormat="1" outlineLevel="5" x14ac:dyDescent="0.25">
      <c r="B3202" s="1"/>
      <c r="C3202" s="1"/>
      <c r="D3202" s="1"/>
      <c r="E3202" s="1"/>
      <c r="F3202" s="1"/>
      <c r="G3202" s="192" t="s">
        <v>1842</v>
      </c>
      <c r="H3202" s="188">
        <v>42502</v>
      </c>
      <c r="I3202" s="1" t="s">
        <v>3129</v>
      </c>
      <c r="J3202" s="294" t="s">
        <v>59</v>
      </c>
      <c r="K3202" s="1" t="s">
        <v>36</v>
      </c>
      <c r="L3202" s="1" t="s">
        <v>20</v>
      </c>
      <c r="M3202" s="1" t="s">
        <v>21</v>
      </c>
      <c r="N3202" s="1" t="s">
        <v>11</v>
      </c>
      <c r="O3202" s="9">
        <v>4500</v>
      </c>
      <c r="P3202" s="9">
        <v>0</v>
      </c>
      <c r="Q3202" s="9">
        <v>4500</v>
      </c>
      <c r="R3202" s="6" t="s">
        <v>47</v>
      </c>
      <c r="S3202" s="5" t="s">
        <v>32</v>
      </c>
      <c r="T3202" s="5" t="s">
        <v>2636</v>
      </c>
      <c r="U3202" s="5" t="s">
        <v>2611</v>
      </c>
      <c r="V3202" s="1" t="s">
        <v>56</v>
      </c>
      <c r="W3202" s="1" t="s">
        <v>1670</v>
      </c>
      <c r="X3202" s="1" t="s">
        <v>1467</v>
      </c>
      <c r="Y3202" s="1" t="s">
        <v>1468</v>
      </c>
      <c r="Z3202" s="4">
        <v>42502</v>
      </c>
      <c r="AA3202" s="1" t="s">
        <v>45</v>
      </c>
      <c r="AB3202" s="1" t="s">
        <v>3130</v>
      </c>
      <c r="AC3202" s="1" t="s">
        <v>3131</v>
      </c>
      <c r="AD3202" s="8"/>
    </row>
    <row r="3203" spans="2:30" s="21" customFormat="1" outlineLevel="5" x14ac:dyDescent="0.25">
      <c r="B3203" s="1"/>
      <c r="C3203" s="1"/>
      <c r="D3203" s="1"/>
      <c r="E3203" s="1"/>
      <c r="F3203" s="1"/>
      <c r="G3203" s="192" t="s">
        <v>1842</v>
      </c>
      <c r="H3203" s="188">
        <v>42508</v>
      </c>
      <c r="I3203" s="1" t="s">
        <v>3136</v>
      </c>
      <c r="J3203" s="294" t="s">
        <v>59</v>
      </c>
      <c r="K3203" s="1" t="s">
        <v>36</v>
      </c>
      <c r="L3203" s="1" t="s">
        <v>20</v>
      </c>
      <c r="M3203" s="1" t="s">
        <v>21</v>
      </c>
      <c r="N3203" s="1" t="s">
        <v>11</v>
      </c>
      <c r="O3203" s="9">
        <v>15943</v>
      </c>
      <c r="P3203" s="9">
        <v>0</v>
      </c>
      <c r="Q3203" s="9">
        <v>15943</v>
      </c>
      <c r="R3203" s="6" t="s">
        <v>47</v>
      </c>
      <c r="S3203" s="5" t="s">
        <v>32</v>
      </c>
      <c r="T3203" s="5" t="s">
        <v>2636</v>
      </c>
      <c r="U3203" s="5" t="s">
        <v>2611</v>
      </c>
      <c r="V3203" s="1" t="s">
        <v>56</v>
      </c>
      <c r="W3203" s="1" t="s">
        <v>3137</v>
      </c>
      <c r="X3203" s="1" t="s">
        <v>1677</v>
      </c>
      <c r="Y3203" s="1" t="s">
        <v>1678</v>
      </c>
      <c r="Z3203" s="4">
        <v>42508</v>
      </c>
      <c r="AA3203" s="1" t="s">
        <v>45</v>
      </c>
      <c r="AB3203" s="1" t="s">
        <v>3138</v>
      </c>
      <c r="AC3203" s="1" t="s">
        <v>3139</v>
      </c>
      <c r="AD3203" s="8"/>
    </row>
    <row r="3204" spans="2:30" s="21" customFormat="1" outlineLevel="5" x14ac:dyDescent="0.25">
      <c r="B3204" s="1"/>
      <c r="C3204" s="1"/>
      <c r="D3204" s="1"/>
      <c r="E3204" s="1"/>
      <c r="F3204" s="1"/>
      <c r="G3204" s="192" t="s">
        <v>1842</v>
      </c>
      <c r="H3204" s="188">
        <v>42515</v>
      </c>
      <c r="I3204" s="1" t="s">
        <v>3140</v>
      </c>
      <c r="J3204" s="294" t="s">
        <v>59</v>
      </c>
      <c r="K3204" s="1" t="s">
        <v>36</v>
      </c>
      <c r="L3204" s="1" t="s">
        <v>20</v>
      </c>
      <c r="M3204" s="1" t="s">
        <v>21</v>
      </c>
      <c r="N3204" s="1" t="s">
        <v>11</v>
      </c>
      <c r="O3204" s="9">
        <v>7900</v>
      </c>
      <c r="P3204" s="9">
        <v>0</v>
      </c>
      <c r="Q3204" s="9">
        <v>7900</v>
      </c>
      <c r="R3204" s="6" t="s">
        <v>47</v>
      </c>
      <c r="S3204" s="5" t="s">
        <v>32</v>
      </c>
      <c r="T3204" s="5" t="s">
        <v>2636</v>
      </c>
      <c r="U3204" s="5" t="s">
        <v>2611</v>
      </c>
      <c r="V3204" s="1" t="s">
        <v>56</v>
      </c>
      <c r="W3204" s="1" t="s">
        <v>1601</v>
      </c>
      <c r="X3204" s="1" t="s">
        <v>1646</v>
      </c>
      <c r="Y3204" s="1" t="s">
        <v>1647</v>
      </c>
      <c r="Z3204" s="4">
        <v>42515</v>
      </c>
      <c r="AA3204" s="1" t="s">
        <v>45</v>
      </c>
      <c r="AB3204" s="1" t="s">
        <v>3141</v>
      </c>
      <c r="AC3204" s="1" t="s">
        <v>3142</v>
      </c>
      <c r="AD3204" s="8"/>
    </row>
    <row r="3205" spans="2:30" s="21" customFormat="1" outlineLevel="5" x14ac:dyDescent="0.25">
      <c r="B3205" s="1"/>
      <c r="C3205" s="1"/>
      <c r="D3205" s="1"/>
      <c r="E3205" s="1"/>
      <c r="F3205" s="1"/>
      <c r="G3205" s="192" t="s">
        <v>1842</v>
      </c>
      <c r="H3205" s="188">
        <v>42514</v>
      </c>
      <c r="I3205" s="1" t="s">
        <v>3147</v>
      </c>
      <c r="J3205" s="294" t="s">
        <v>59</v>
      </c>
      <c r="K3205" s="1" t="s">
        <v>36</v>
      </c>
      <c r="L3205" s="1" t="s">
        <v>20</v>
      </c>
      <c r="M3205" s="1" t="s">
        <v>21</v>
      </c>
      <c r="N3205" s="1" t="s">
        <v>11</v>
      </c>
      <c r="O3205" s="9">
        <v>17643</v>
      </c>
      <c r="P3205" s="9">
        <v>0</v>
      </c>
      <c r="Q3205" s="9">
        <v>17643</v>
      </c>
      <c r="R3205" s="6" t="s">
        <v>47</v>
      </c>
      <c r="S3205" s="5" t="s">
        <v>32</v>
      </c>
      <c r="T3205" s="5" t="s">
        <v>2636</v>
      </c>
      <c r="U3205" s="5" t="s">
        <v>2611</v>
      </c>
      <c r="V3205" s="1" t="s">
        <v>56</v>
      </c>
      <c r="W3205" s="1" t="s">
        <v>3148</v>
      </c>
      <c r="X3205" s="1" t="s">
        <v>1720</v>
      </c>
      <c r="Y3205" s="1" t="s">
        <v>1721</v>
      </c>
      <c r="Z3205" s="4">
        <v>42514</v>
      </c>
      <c r="AA3205" s="1" t="s">
        <v>45</v>
      </c>
      <c r="AB3205" s="1" t="s">
        <v>3149</v>
      </c>
      <c r="AC3205" s="1" t="s">
        <v>3150</v>
      </c>
      <c r="AD3205" s="8"/>
    </row>
    <row r="3206" spans="2:30" s="21" customFormat="1" outlineLevel="5" x14ac:dyDescent="0.25">
      <c r="B3206" s="1"/>
      <c r="C3206" s="1"/>
      <c r="D3206" s="1"/>
      <c r="E3206" s="1"/>
      <c r="F3206" s="1"/>
      <c r="G3206" s="192" t="s">
        <v>1842</v>
      </c>
      <c r="H3206" s="188">
        <v>42503</v>
      </c>
      <c r="I3206" s="1" t="s">
        <v>3151</v>
      </c>
      <c r="J3206" s="294" t="s">
        <v>59</v>
      </c>
      <c r="K3206" s="1" t="s">
        <v>36</v>
      </c>
      <c r="L3206" s="1" t="s">
        <v>20</v>
      </c>
      <c r="M3206" s="1" t="s">
        <v>21</v>
      </c>
      <c r="N3206" s="1" t="s">
        <v>11</v>
      </c>
      <c r="O3206" s="9">
        <v>7920</v>
      </c>
      <c r="P3206" s="9">
        <v>0</v>
      </c>
      <c r="Q3206" s="9">
        <v>7920</v>
      </c>
      <c r="R3206" s="6" t="s">
        <v>47</v>
      </c>
      <c r="S3206" s="5" t="s">
        <v>32</v>
      </c>
      <c r="T3206" s="5" t="s">
        <v>2636</v>
      </c>
      <c r="U3206" s="5" t="s">
        <v>2611</v>
      </c>
      <c r="V3206" s="1" t="s">
        <v>56</v>
      </c>
      <c r="W3206" s="1" t="s">
        <v>3152</v>
      </c>
      <c r="X3206" s="1" t="s">
        <v>1473</v>
      </c>
      <c r="Y3206" s="1" t="s">
        <v>1474</v>
      </c>
      <c r="Z3206" s="4">
        <v>42503</v>
      </c>
      <c r="AA3206" s="1" t="s">
        <v>45</v>
      </c>
      <c r="AB3206" s="1" t="s">
        <v>3153</v>
      </c>
      <c r="AC3206" s="1" t="s">
        <v>3154</v>
      </c>
      <c r="AD3206" s="8"/>
    </row>
    <row r="3207" spans="2:30" s="21" customFormat="1" outlineLevel="5" x14ac:dyDescent="0.25">
      <c r="B3207" s="1"/>
      <c r="C3207" s="1"/>
      <c r="D3207" s="1"/>
      <c r="E3207" s="1"/>
      <c r="F3207" s="1"/>
      <c r="G3207" s="192" t="s">
        <v>1842</v>
      </c>
      <c r="H3207" s="188">
        <v>42515</v>
      </c>
      <c r="I3207" s="1" t="s">
        <v>3167</v>
      </c>
      <c r="J3207" s="294" t="s">
        <v>59</v>
      </c>
      <c r="K3207" s="1" t="s">
        <v>36</v>
      </c>
      <c r="L3207" s="1" t="s">
        <v>20</v>
      </c>
      <c r="M3207" s="1" t="s">
        <v>21</v>
      </c>
      <c r="N3207" s="1" t="s">
        <v>11</v>
      </c>
      <c r="O3207" s="9">
        <v>563.5</v>
      </c>
      <c r="P3207" s="9">
        <v>0</v>
      </c>
      <c r="Q3207" s="9">
        <v>563.5</v>
      </c>
      <c r="R3207" s="6" t="s">
        <v>47</v>
      </c>
      <c r="S3207" s="5" t="s">
        <v>32</v>
      </c>
      <c r="T3207" s="5" t="s">
        <v>2636</v>
      </c>
      <c r="U3207" s="5" t="s">
        <v>2611</v>
      </c>
      <c r="V3207" s="1" t="s">
        <v>56</v>
      </c>
      <c r="W3207" s="1" t="s">
        <v>1621</v>
      </c>
      <c r="X3207" s="1" t="s">
        <v>1510</v>
      </c>
      <c r="Y3207" s="1" t="s">
        <v>1511</v>
      </c>
      <c r="Z3207" s="4">
        <v>42515</v>
      </c>
      <c r="AA3207" s="1" t="s">
        <v>45</v>
      </c>
      <c r="AB3207" s="1" t="s">
        <v>3168</v>
      </c>
      <c r="AC3207" s="1" t="s">
        <v>3169</v>
      </c>
      <c r="AD3207" s="8"/>
    </row>
    <row r="3208" spans="2:30" s="21" customFormat="1" outlineLevel="5" x14ac:dyDescent="0.25">
      <c r="B3208" s="1"/>
      <c r="C3208" s="1"/>
      <c r="D3208" s="1"/>
      <c r="E3208" s="1"/>
      <c r="F3208" s="1"/>
      <c r="G3208" s="192" t="s">
        <v>1842</v>
      </c>
      <c r="H3208" s="188">
        <v>42515</v>
      </c>
      <c r="I3208" s="1" t="s">
        <v>3178</v>
      </c>
      <c r="J3208" s="294" t="s">
        <v>59</v>
      </c>
      <c r="K3208" s="1" t="s">
        <v>36</v>
      </c>
      <c r="L3208" s="1" t="s">
        <v>20</v>
      </c>
      <c r="M3208" s="1" t="s">
        <v>21</v>
      </c>
      <c r="N3208" s="1" t="s">
        <v>11</v>
      </c>
      <c r="O3208" s="9">
        <v>3853</v>
      </c>
      <c r="P3208" s="9">
        <v>0</v>
      </c>
      <c r="Q3208" s="9">
        <v>3853</v>
      </c>
      <c r="R3208" s="6" t="s">
        <v>47</v>
      </c>
      <c r="S3208" s="5" t="s">
        <v>32</v>
      </c>
      <c r="T3208" s="5" t="s">
        <v>2636</v>
      </c>
      <c r="U3208" s="5" t="s">
        <v>2611</v>
      </c>
      <c r="V3208" s="1" t="s">
        <v>56</v>
      </c>
      <c r="W3208" s="1" t="s">
        <v>3179</v>
      </c>
      <c r="X3208" s="1" t="s">
        <v>1646</v>
      </c>
      <c r="Y3208" s="1" t="s">
        <v>1647</v>
      </c>
      <c r="Z3208" s="4">
        <v>42515</v>
      </c>
      <c r="AA3208" s="1" t="s">
        <v>45</v>
      </c>
      <c r="AB3208" s="1" t="s">
        <v>3180</v>
      </c>
      <c r="AC3208" s="1" t="s">
        <v>3181</v>
      </c>
      <c r="AD3208" s="8"/>
    </row>
    <row r="3209" spans="2:30" s="21" customFormat="1" outlineLevel="5" x14ac:dyDescent="0.25">
      <c r="B3209" s="1"/>
      <c r="C3209" s="1"/>
      <c r="D3209" s="1"/>
      <c r="E3209" s="1"/>
      <c r="F3209" s="1"/>
      <c r="G3209" s="192" t="s">
        <v>1842</v>
      </c>
      <c r="H3209" s="188">
        <v>42508</v>
      </c>
      <c r="I3209" s="1" t="s">
        <v>3190</v>
      </c>
      <c r="J3209" s="294" t="s">
        <v>59</v>
      </c>
      <c r="K3209" s="1" t="s">
        <v>36</v>
      </c>
      <c r="L3209" s="1" t="s">
        <v>20</v>
      </c>
      <c r="M3209" s="1" t="s">
        <v>21</v>
      </c>
      <c r="N3209" s="1" t="s">
        <v>11</v>
      </c>
      <c r="O3209" s="9">
        <v>1161</v>
      </c>
      <c r="P3209" s="9">
        <v>0</v>
      </c>
      <c r="Q3209" s="9">
        <v>1161</v>
      </c>
      <c r="R3209" s="6" t="s">
        <v>47</v>
      </c>
      <c r="S3209" s="5" t="s">
        <v>32</v>
      </c>
      <c r="T3209" s="5" t="s">
        <v>2636</v>
      </c>
      <c r="U3209" s="5" t="s">
        <v>2611</v>
      </c>
      <c r="V3209" s="1" t="s">
        <v>56</v>
      </c>
      <c r="W3209" s="1" t="s">
        <v>3191</v>
      </c>
      <c r="X3209" s="1" t="s">
        <v>1615</v>
      </c>
      <c r="Y3209" s="1" t="s">
        <v>1616</v>
      </c>
      <c r="Z3209" s="4">
        <v>42508</v>
      </c>
      <c r="AA3209" s="1" t="s">
        <v>45</v>
      </c>
      <c r="AB3209" s="1" t="s">
        <v>3192</v>
      </c>
      <c r="AC3209" s="1" t="s">
        <v>3193</v>
      </c>
      <c r="AD3209" s="8"/>
    </row>
    <row r="3210" spans="2:30" s="21" customFormat="1" outlineLevel="5" x14ac:dyDescent="0.25">
      <c r="B3210" s="1"/>
      <c r="C3210" s="1"/>
      <c r="D3210" s="1"/>
      <c r="E3210" s="1"/>
      <c r="F3210" s="1"/>
      <c r="G3210" s="192" t="s">
        <v>1842</v>
      </c>
      <c r="H3210" s="188">
        <v>42537</v>
      </c>
      <c r="I3210" s="1" t="s">
        <v>3228</v>
      </c>
      <c r="J3210" s="294" t="s">
        <v>59</v>
      </c>
      <c r="K3210" s="1" t="s">
        <v>36</v>
      </c>
      <c r="L3210" s="1" t="s">
        <v>20</v>
      </c>
      <c r="M3210" s="1" t="s">
        <v>21</v>
      </c>
      <c r="N3210" s="1" t="s">
        <v>11</v>
      </c>
      <c r="O3210" s="9">
        <v>11860</v>
      </c>
      <c r="P3210" s="9">
        <v>0</v>
      </c>
      <c r="Q3210" s="9">
        <v>11860</v>
      </c>
      <c r="R3210" s="6" t="s">
        <v>47</v>
      </c>
      <c r="S3210" s="5" t="s">
        <v>32</v>
      </c>
      <c r="T3210" s="5" t="s">
        <v>2636</v>
      </c>
      <c r="U3210" s="5" t="s">
        <v>2611</v>
      </c>
      <c r="V3210" s="1" t="s">
        <v>56</v>
      </c>
      <c r="W3210" s="1" t="s">
        <v>3229</v>
      </c>
      <c r="X3210" s="1" t="s">
        <v>1677</v>
      </c>
      <c r="Y3210" s="1" t="s">
        <v>1678</v>
      </c>
      <c r="Z3210" s="4">
        <v>42537</v>
      </c>
      <c r="AA3210" s="1" t="s">
        <v>45</v>
      </c>
      <c r="AB3210" s="1" t="s">
        <v>3230</v>
      </c>
      <c r="AC3210" s="1" t="s">
        <v>3231</v>
      </c>
      <c r="AD3210" s="8"/>
    </row>
    <row r="3211" spans="2:30" s="21" customFormat="1" outlineLevel="5" x14ac:dyDescent="0.25">
      <c r="B3211" s="1"/>
      <c r="C3211" s="1"/>
      <c r="D3211" s="1"/>
      <c r="E3211" s="1"/>
      <c r="F3211" s="1"/>
      <c r="G3211" s="192" t="s">
        <v>1842</v>
      </c>
      <c r="H3211" s="188">
        <v>42523</v>
      </c>
      <c r="I3211" s="1" t="s">
        <v>3236</v>
      </c>
      <c r="J3211" s="294" t="s">
        <v>59</v>
      </c>
      <c r="K3211" s="1" t="s">
        <v>36</v>
      </c>
      <c r="L3211" s="1" t="s">
        <v>20</v>
      </c>
      <c r="M3211" s="1" t="s">
        <v>21</v>
      </c>
      <c r="N3211" s="1" t="s">
        <v>11</v>
      </c>
      <c r="O3211" s="9">
        <v>19145</v>
      </c>
      <c r="P3211" s="9">
        <v>0</v>
      </c>
      <c r="Q3211" s="9">
        <v>19145</v>
      </c>
      <c r="R3211" s="6" t="s">
        <v>47</v>
      </c>
      <c r="S3211" s="5" t="s">
        <v>32</v>
      </c>
      <c r="T3211" s="5" t="s">
        <v>2636</v>
      </c>
      <c r="U3211" s="5" t="s">
        <v>2611</v>
      </c>
      <c r="V3211" s="1" t="s">
        <v>56</v>
      </c>
      <c r="W3211" s="1" t="s">
        <v>3237</v>
      </c>
      <c r="X3211" s="1" t="s">
        <v>2116</v>
      </c>
      <c r="Y3211" s="1" t="s">
        <v>2117</v>
      </c>
      <c r="Z3211" s="4">
        <v>42523</v>
      </c>
      <c r="AA3211" s="1" t="s">
        <v>45</v>
      </c>
      <c r="AB3211" s="1" t="s">
        <v>3238</v>
      </c>
      <c r="AC3211" s="1" t="s">
        <v>3239</v>
      </c>
      <c r="AD3211" s="8"/>
    </row>
    <row r="3212" spans="2:30" s="21" customFormat="1" outlineLevel="5" x14ac:dyDescent="0.25">
      <c r="B3212" s="1"/>
      <c r="C3212" s="1"/>
      <c r="D3212" s="1"/>
      <c r="E3212" s="1"/>
      <c r="F3212" s="1"/>
      <c r="G3212" s="192" t="s">
        <v>1842</v>
      </c>
      <c r="H3212" s="188">
        <v>42551</v>
      </c>
      <c r="I3212" s="1" t="s">
        <v>3240</v>
      </c>
      <c r="J3212" s="294" t="s">
        <v>59</v>
      </c>
      <c r="K3212" s="1" t="s">
        <v>36</v>
      </c>
      <c r="L3212" s="1" t="s">
        <v>20</v>
      </c>
      <c r="M3212" s="1" t="s">
        <v>21</v>
      </c>
      <c r="N3212" s="1" t="s">
        <v>11</v>
      </c>
      <c r="O3212" s="9">
        <v>29497</v>
      </c>
      <c r="P3212" s="9">
        <v>0</v>
      </c>
      <c r="Q3212" s="9">
        <v>29497</v>
      </c>
      <c r="R3212" s="6" t="s">
        <v>47</v>
      </c>
      <c r="S3212" s="5" t="s">
        <v>32</v>
      </c>
      <c r="T3212" s="5" t="s">
        <v>2636</v>
      </c>
      <c r="U3212" s="5" t="s">
        <v>2611</v>
      </c>
      <c r="V3212" s="1" t="s">
        <v>56</v>
      </c>
      <c r="W3212" s="1" t="s">
        <v>3241</v>
      </c>
      <c r="X3212" s="1" t="s">
        <v>1677</v>
      </c>
      <c r="Y3212" s="1" t="s">
        <v>1678</v>
      </c>
      <c r="Z3212" s="4">
        <v>42551</v>
      </c>
      <c r="AA3212" s="1" t="s">
        <v>45</v>
      </c>
      <c r="AB3212" s="1" t="s">
        <v>3242</v>
      </c>
      <c r="AC3212" s="1" t="s">
        <v>3243</v>
      </c>
      <c r="AD3212" s="8"/>
    </row>
    <row r="3213" spans="2:30" s="21" customFormat="1" outlineLevel="5" x14ac:dyDescent="0.25">
      <c r="B3213" s="1"/>
      <c r="C3213" s="1"/>
      <c r="D3213" s="1"/>
      <c r="E3213" s="1"/>
      <c r="F3213" s="1"/>
      <c r="G3213" s="192" t="s">
        <v>1842</v>
      </c>
      <c r="H3213" s="188">
        <v>42527</v>
      </c>
      <c r="I3213" s="1" t="s">
        <v>3244</v>
      </c>
      <c r="J3213" s="294" t="s">
        <v>59</v>
      </c>
      <c r="K3213" s="1" t="s">
        <v>36</v>
      </c>
      <c r="L3213" s="1" t="s">
        <v>20</v>
      </c>
      <c r="M3213" s="1" t="s">
        <v>21</v>
      </c>
      <c r="N3213" s="1" t="s">
        <v>11</v>
      </c>
      <c r="O3213" s="9">
        <v>3211.2</v>
      </c>
      <c r="P3213" s="9">
        <v>0</v>
      </c>
      <c r="Q3213" s="9">
        <v>3211.2</v>
      </c>
      <c r="R3213" s="6" t="s">
        <v>47</v>
      </c>
      <c r="S3213" s="5" t="s">
        <v>32</v>
      </c>
      <c r="T3213" s="5" t="s">
        <v>2636</v>
      </c>
      <c r="U3213" s="5" t="s">
        <v>2611</v>
      </c>
      <c r="V3213" s="1" t="s">
        <v>56</v>
      </c>
      <c r="W3213" s="1" t="s">
        <v>3245</v>
      </c>
      <c r="X3213" s="1" t="s">
        <v>1646</v>
      </c>
      <c r="Y3213" s="1" t="s">
        <v>1647</v>
      </c>
      <c r="Z3213" s="4">
        <v>42527</v>
      </c>
      <c r="AA3213" s="1" t="s">
        <v>45</v>
      </c>
      <c r="AB3213" s="1" t="s">
        <v>3246</v>
      </c>
      <c r="AC3213" s="1" t="s">
        <v>3247</v>
      </c>
      <c r="AD3213" s="8"/>
    </row>
    <row r="3214" spans="2:30" s="21" customFormat="1" outlineLevel="5" x14ac:dyDescent="0.25">
      <c r="B3214" s="1"/>
      <c r="C3214" s="1"/>
      <c r="D3214" s="1"/>
      <c r="E3214" s="1"/>
      <c r="F3214" s="1"/>
      <c r="G3214" s="192" t="s">
        <v>1842</v>
      </c>
      <c r="H3214" s="188">
        <v>42537</v>
      </c>
      <c r="I3214" s="1" t="s">
        <v>3248</v>
      </c>
      <c r="J3214" s="294" t="s">
        <v>59</v>
      </c>
      <c r="K3214" s="1" t="s">
        <v>36</v>
      </c>
      <c r="L3214" s="1" t="s">
        <v>20</v>
      </c>
      <c r="M3214" s="1" t="s">
        <v>21</v>
      </c>
      <c r="N3214" s="1" t="s">
        <v>11</v>
      </c>
      <c r="O3214" s="9">
        <v>4738.5</v>
      </c>
      <c r="P3214" s="9">
        <v>0</v>
      </c>
      <c r="Q3214" s="9">
        <v>4738.5</v>
      </c>
      <c r="R3214" s="6" t="s">
        <v>47</v>
      </c>
      <c r="S3214" s="5" t="s">
        <v>32</v>
      </c>
      <c r="T3214" s="5" t="s">
        <v>2636</v>
      </c>
      <c r="U3214" s="5" t="s">
        <v>2611</v>
      </c>
      <c r="V3214" s="1" t="s">
        <v>56</v>
      </c>
      <c r="W3214" s="1" t="s">
        <v>1672</v>
      </c>
      <c r="X3214" s="1" t="s">
        <v>1510</v>
      </c>
      <c r="Y3214" s="1" t="s">
        <v>1511</v>
      </c>
      <c r="Z3214" s="4">
        <v>42537</v>
      </c>
      <c r="AA3214" s="1" t="s">
        <v>45</v>
      </c>
      <c r="AB3214" s="1" t="s">
        <v>3249</v>
      </c>
      <c r="AC3214" s="1" t="s">
        <v>3250</v>
      </c>
      <c r="AD3214" s="8"/>
    </row>
    <row r="3215" spans="2:30" s="21" customFormat="1" outlineLevel="5" x14ac:dyDescent="0.25">
      <c r="B3215" s="1"/>
      <c r="C3215" s="1"/>
      <c r="D3215" s="1"/>
      <c r="E3215" s="1"/>
      <c r="F3215" s="1"/>
      <c r="G3215" s="192" t="s">
        <v>1842</v>
      </c>
      <c r="H3215" s="188">
        <v>42543</v>
      </c>
      <c r="I3215" s="1" t="s">
        <v>3255</v>
      </c>
      <c r="J3215" s="294" t="s">
        <v>59</v>
      </c>
      <c r="K3215" s="1" t="s">
        <v>36</v>
      </c>
      <c r="L3215" s="1" t="s">
        <v>20</v>
      </c>
      <c r="M3215" s="1" t="s">
        <v>21</v>
      </c>
      <c r="N3215" s="1" t="s">
        <v>11</v>
      </c>
      <c r="O3215" s="9">
        <v>27900</v>
      </c>
      <c r="P3215" s="9">
        <v>0</v>
      </c>
      <c r="Q3215" s="9">
        <v>27900</v>
      </c>
      <c r="R3215" s="6" t="s">
        <v>47</v>
      </c>
      <c r="S3215" s="5" t="s">
        <v>32</v>
      </c>
      <c r="T3215" s="5" t="s">
        <v>2636</v>
      </c>
      <c r="U3215" s="5" t="s">
        <v>2611</v>
      </c>
      <c r="V3215" s="1" t="s">
        <v>56</v>
      </c>
      <c r="W3215" s="1" t="s">
        <v>3256</v>
      </c>
      <c r="X3215" s="1" t="s">
        <v>1743</v>
      </c>
      <c r="Y3215" s="1" t="s">
        <v>1744</v>
      </c>
      <c r="Z3215" s="4">
        <v>42543</v>
      </c>
      <c r="AA3215" s="1" t="s">
        <v>45</v>
      </c>
      <c r="AB3215" s="1" t="s">
        <v>3257</v>
      </c>
      <c r="AC3215" s="1" t="s">
        <v>3258</v>
      </c>
      <c r="AD3215" s="8"/>
    </row>
    <row r="3216" spans="2:30" s="21" customFormat="1" outlineLevel="5" x14ac:dyDescent="0.25">
      <c r="B3216" s="1"/>
      <c r="C3216" s="1"/>
      <c r="D3216" s="1"/>
      <c r="E3216" s="1"/>
      <c r="F3216" s="1"/>
      <c r="G3216" s="192" t="s">
        <v>1842</v>
      </c>
      <c r="H3216" s="188">
        <v>42544</v>
      </c>
      <c r="I3216" s="1" t="s">
        <v>3264</v>
      </c>
      <c r="J3216" s="294" t="s">
        <v>59</v>
      </c>
      <c r="K3216" s="1" t="s">
        <v>36</v>
      </c>
      <c r="L3216" s="1" t="s">
        <v>20</v>
      </c>
      <c r="M3216" s="1" t="s">
        <v>21</v>
      </c>
      <c r="N3216" s="1" t="s">
        <v>11</v>
      </c>
      <c r="O3216" s="9">
        <v>10632</v>
      </c>
      <c r="P3216" s="9">
        <v>0</v>
      </c>
      <c r="Q3216" s="9">
        <v>10632</v>
      </c>
      <c r="R3216" s="6" t="s">
        <v>47</v>
      </c>
      <c r="S3216" s="5" t="s">
        <v>32</v>
      </c>
      <c r="T3216" s="5" t="s">
        <v>2636</v>
      </c>
      <c r="U3216" s="5" t="s">
        <v>2611</v>
      </c>
      <c r="V3216" s="1" t="s">
        <v>56</v>
      </c>
      <c r="W3216" s="1" t="s">
        <v>3265</v>
      </c>
      <c r="X3216" s="1" t="s">
        <v>1464</v>
      </c>
      <c r="Y3216" s="1" t="s">
        <v>1465</v>
      </c>
      <c r="Z3216" s="4">
        <v>42544</v>
      </c>
      <c r="AA3216" s="1" t="s">
        <v>45</v>
      </c>
      <c r="AB3216" s="1" t="s">
        <v>3266</v>
      </c>
      <c r="AC3216" s="1" t="s">
        <v>3267</v>
      </c>
      <c r="AD3216" s="8"/>
    </row>
    <row r="3217" spans="2:30" s="21" customFormat="1" outlineLevel="5" x14ac:dyDescent="0.25">
      <c r="B3217" s="1"/>
      <c r="C3217" s="1"/>
      <c r="D3217" s="1"/>
      <c r="E3217" s="1"/>
      <c r="F3217" s="1"/>
      <c r="G3217" s="192" t="s">
        <v>1842</v>
      </c>
      <c r="H3217" s="188">
        <v>42530</v>
      </c>
      <c r="I3217" s="1" t="s">
        <v>3280</v>
      </c>
      <c r="J3217" s="294" t="s">
        <v>59</v>
      </c>
      <c r="K3217" s="1" t="s">
        <v>36</v>
      </c>
      <c r="L3217" s="1" t="s">
        <v>20</v>
      </c>
      <c r="M3217" s="1" t="s">
        <v>21</v>
      </c>
      <c r="N3217" s="1" t="s">
        <v>11</v>
      </c>
      <c r="O3217" s="9">
        <v>2237.1999999999998</v>
      </c>
      <c r="P3217" s="9">
        <v>0</v>
      </c>
      <c r="Q3217" s="9">
        <v>2237.1999999999998</v>
      </c>
      <c r="R3217" s="6" t="s">
        <v>47</v>
      </c>
      <c r="S3217" s="5" t="s">
        <v>32</v>
      </c>
      <c r="T3217" s="5" t="s">
        <v>2636</v>
      </c>
      <c r="U3217" s="5" t="s">
        <v>2611</v>
      </c>
      <c r="V3217" s="1" t="s">
        <v>56</v>
      </c>
      <c r="W3217" s="1" t="s">
        <v>3281</v>
      </c>
      <c r="X3217" s="1" t="s">
        <v>1618</v>
      </c>
      <c r="Y3217" s="1" t="s">
        <v>1619</v>
      </c>
      <c r="Z3217" s="4">
        <v>42530</v>
      </c>
      <c r="AA3217" s="1" t="s">
        <v>45</v>
      </c>
      <c r="AB3217" s="1" t="s">
        <v>3282</v>
      </c>
      <c r="AC3217" s="1" t="s">
        <v>3283</v>
      </c>
      <c r="AD3217" s="8"/>
    </row>
    <row r="3218" spans="2:30" s="21" customFormat="1" outlineLevel="5" x14ac:dyDescent="0.25">
      <c r="B3218" s="1"/>
      <c r="C3218" s="1"/>
      <c r="D3218" s="1"/>
      <c r="E3218" s="1"/>
      <c r="F3218" s="1"/>
      <c r="G3218" s="192" t="s">
        <v>1842</v>
      </c>
      <c r="H3218" s="188">
        <v>42556</v>
      </c>
      <c r="I3218" s="1" t="s">
        <v>4739</v>
      </c>
      <c r="J3218" s="294" t="s">
        <v>59</v>
      </c>
      <c r="K3218" s="1" t="s">
        <v>36</v>
      </c>
      <c r="L3218" s="1" t="s">
        <v>20</v>
      </c>
      <c r="M3218" s="1" t="s">
        <v>21</v>
      </c>
      <c r="N3218" s="1" t="s">
        <v>11</v>
      </c>
      <c r="O3218" s="9">
        <v>1096</v>
      </c>
      <c r="P3218" s="9">
        <v>0</v>
      </c>
      <c r="Q3218" s="9">
        <v>1096</v>
      </c>
      <c r="R3218" s="6" t="s">
        <v>47</v>
      </c>
      <c r="S3218" s="5" t="s">
        <v>32</v>
      </c>
      <c r="T3218" s="5" t="s">
        <v>2636</v>
      </c>
      <c r="U3218" s="5" t="s">
        <v>2611</v>
      </c>
      <c r="V3218" s="1" t="s">
        <v>56</v>
      </c>
      <c r="W3218" s="1" t="s">
        <v>4740</v>
      </c>
      <c r="X3218" s="1" t="s">
        <v>1683</v>
      </c>
      <c r="Y3218" s="1" t="s">
        <v>1684</v>
      </c>
      <c r="Z3218" s="4">
        <v>42556</v>
      </c>
      <c r="AA3218" s="1" t="s">
        <v>45</v>
      </c>
      <c r="AB3218" s="1" t="s">
        <v>4741</v>
      </c>
      <c r="AC3218" s="1" t="s">
        <v>4742</v>
      </c>
      <c r="AD3218" s="8"/>
    </row>
    <row r="3219" spans="2:30" s="21" customFormat="1" outlineLevel="5" x14ac:dyDescent="0.25">
      <c r="B3219" s="1"/>
      <c r="C3219" s="1"/>
      <c r="D3219" s="1"/>
      <c r="E3219" s="1"/>
      <c r="F3219" s="1"/>
      <c r="G3219" s="192" t="s">
        <v>1842</v>
      </c>
      <c r="H3219" s="188">
        <v>42563</v>
      </c>
      <c r="I3219" s="1" t="s">
        <v>4747</v>
      </c>
      <c r="J3219" s="294" t="s">
        <v>59</v>
      </c>
      <c r="K3219" s="1" t="s">
        <v>36</v>
      </c>
      <c r="L3219" s="1" t="s">
        <v>20</v>
      </c>
      <c r="M3219" s="1" t="s">
        <v>21</v>
      </c>
      <c r="N3219" s="1" t="s">
        <v>11</v>
      </c>
      <c r="O3219" s="9">
        <v>3295</v>
      </c>
      <c r="P3219" s="9">
        <v>0</v>
      </c>
      <c r="Q3219" s="9">
        <v>3295</v>
      </c>
      <c r="R3219" s="6" t="s">
        <v>47</v>
      </c>
      <c r="S3219" s="5" t="s">
        <v>32</v>
      </c>
      <c r="T3219" s="5" t="s">
        <v>2636</v>
      </c>
      <c r="U3219" s="5" t="s">
        <v>2611</v>
      </c>
      <c r="V3219" s="1" t="s">
        <v>56</v>
      </c>
      <c r="W3219" s="1" t="s">
        <v>4748</v>
      </c>
      <c r="X3219" s="1" t="s">
        <v>2234</v>
      </c>
      <c r="Y3219" s="1" t="s">
        <v>2235</v>
      </c>
      <c r="Z3219" s="4">
        <v>42563</v>
      </c>
      <c r="AA3219" s="1" t="s">
        <v>45</v>
      </c>
      <c r="AB3219" s="1" t="s">
        <v>4749</v>
      </c>
      <c r="AC3219" s="1" t="s">
        <v>4750</v>
      </c>
      <c r="AD3219" s="8"/>
    </row>
    <row r="3220" spans="2:30" s="21" customFormat="1" outlineLevel="5" x14ac:dyDescent="0.25">
      <c r="B3220" s="1"/>
      <c r="C3220" s="1"/>
      <c r="D3220" s="1"/>
      <c r="E3220" s="1"/>
      <c r="F3220" s="1"/>
      <c r="G3220" s="192" t="s">
        <v>1842</v>
      </c>
      <c r="H3220" s="188">
        <v>42571</v>
      </c>
      <c r="I3220" s="1" t="s">
        <v>4751</v>
      </c>
      <c r="J3220" s="294" t="s">
        <v>59</v>
      </c>
      <c r="K3220" s="1" t="s">
        <v>36</v>
      </c>
      <c r="L3220" s="1" t="s">
        <v>20</v>
      </c>
      <c r="M3220" s="1" t="s">
        <v>21</v>
      </c>
      <c r="N3220" s="1" t="s">
        <v>11</v>
      </c>
      <c r="O3220" s="9">
        <v>4282</v>
      </c>
      <c r="P3220" s="9">
        <v>0</v>
      </c>
      <c r="Q3220" s="9">
        <v>4282</v>
      </c>
      <c r="R3220" s="6" t="s">
        <v>47</v>
      </c>
      <c r="S3220" s="5" t="s">
        <v>32</v>
      </c>
      <c r="T3220" s="5" t="s">
        <v>2636</v>
      </c>
      <c r="U3220" s="5" t="s">
        <v>2611</v>
      </c>
      <c r="V3220" s="1" t="s">
        <v>56</v>
      </c>
      <c r="W3220" s="1" t="s">
        <v>4752</v>
      </c>
      <c r="X3220" s="1" t="s">
        <v>1731</v>
      </c>
      <c r="Y3220" s="1" t="s">
        <v>1732</v>
      </c>
      <c r="Z3220" s="4">
        <v>42571</v>
      </c>
      <c r="AA3220" s="1" t="s">
        <v>45</v>
      </c>
      <c r="AB3220" s="1" t="s">
        <v>4753</v>
      </c>
      <c r="AC3220" s="1" t="s">
        <v>4754</v>
      </c>
      <c r="AD3220" s="8"/>
    </row>
    <row r="3221" spans="2:30" s="21" customFormat="1" outlineLevel="5" x14ac:dyDescent="0.25">
      <c r="B3221" s="1"/>
      <c r="C3221" s="1"/>
      <c r="D3221" s="1"/>
      <c r="E3221" s="1"/>
      <c r="F3221" s="1"/>
      <c r="G3221" s="192" t="s">
        <v>1842</v>
      </c>
      <c r="H3221" s="188">
        <v>42569</v>
      </c>
      <c r="I3221" s="1" t="s">
        <v>4755</v>
      </c>
      <c r="J3221" s="294" t="s">
        <v>59</v>
      </c>
      <c r="K3221" s="1" t="s">
        <v>36</v>
      </c>
      <c r="L3221" s="1" t="s">
        <v>20</v>
      </c>
      <c r="M3221" s="1" t="s">
        <v>21</v>
      </c>
      <c r="N3221" s="1" t="s">
        <v>11</v>
      </c>
      <c r="O3221" s="9">
        <v>5481.44</v>
      </c>
      <c r="P3221" s="9">
        <v>0</v>
      </c>
      <c r="Q3221" s="9">
        <v>5481.44</v>
      </c>
      <c r="R3221" s="6" t="s">
        <v>47</v>
      </c>
      <c r="S3221" s="5" t="s">
        <v>32</v>
      </c>
      <c r="T3221" s="5" t="s">
        <v>2636</v>
      </c>
      <c r="U3221" s="5" t="s">
        <v>2611</v>
      </c>
      <c r="V3221" s="1" t="s">
        <v>56</v>
      </c>
      <c r="W3221" s="1" t="s">
        <v>4756</v>
      </c>
      <c r="X3221" s="1" t="s">
        <v>1460</v>
      </c>
      <c r="Y3221" s="1" t="s">
        <v>1461</v>
      </c>
      <c r="Z3221" s="4">
        <v>42569</v>
      </c>
      <c r="AA3221" s="1" t="s">
        <v>45</v>
      </c>
      <c r="AB3221" s="1" t="s">
        <v>4757</v>
      </c>
      <c r="AC3221" s="1" t="s">
        <v>4758</v>
      </c>
      <c r="AD3221" s="8"/>
    </row>
    <row r="3222" spans="2:30" s="21" customFormat="1" outlineLevel="5" x14ac:dyDescent="0.25">
      <c r="B3222" s="1"/>
      <c r="C3222" s="1"/>
      <c r="D3222" s="1"/>
      <c r="E3222" s="1"/>
      <c r="F3222" s="1"/>
      <c r="G3222" s="192" t="s">
        <v>1842</v>
      </c>
      <c r="H3222" s="188">
        <v>42592</v>
      </c>
      <c r="I3222" s="1" t="s">
        <v>4924</v>
      </c>
      <c r="J3222" s="294" t="s">
        <v>59</v>
      </c>
      <c r="K3222" s="1" t="s">
        <v>36</v>
      </c>
      <c r="L3222" s="1" t="s">
        <v>20</v>
      </c>
      <c r="M3222" s="1" t="s">
        <v>21</v>
      </c>
      <c r="N3222" s="1" t="s">
        <v>11</v>
      </c>
      <c r="O3222" s="9">
        <v>28560</v>
      </c>
      <c r="P3222" s="9">
        <v>0</v>
      </c>
      <c r="Q3222" s="9">
        <v>28560</v>
      </c>
      <c r="R3222" s="6" t="s">
        <v>47</v>
      </c>
      <c r="S3222" s="5" t="s">
        <v>32</v>
      </c>
      <c r="T3222" s="5" t="s">
        <v>2636</v>
      </c>
      <c r="U3222" s="5" t="s">
        <v>2611</v>
      </c>
      <c r="V3222" s="1" t="s">
        <v>56</v>
      </c>
      <c r="W3222" s="1" t="s">
        <v>4925</v>
      </c>
      <c r="X3222" s="1" t="s">
        <v>4926</v>
      </c>
      <c r="Y3222" s="1" t="s">
        <v>4927</v>
      </c>
      <c r="Z3222" s="4">
        <v>42592</v>
      </c>
      <c r="AA3222" s="1" t="s">
        <v>45</v>
      </c>
      <c r="AB3222" s="1" t="s">
        <v>4928</v>
      </c>
      <c r="AC3222" s="1" t="s">
        <v>4929</v>
      </c>
      <c r="AD3222" s="8"/>
    </row>
    <row r="3223" spans="2:30" s="21" customFormat="1" outlineLevel="5" x14ac:dyDescent="0.25">
      <c r="B3223" s="1"/>
      <c r="C3223" s="1"/>
      <c r="D3223" s="1"/>
      <c r="E3223" s="1"/>
      <c r="F3223" s="1"/>
      <c r="G3223" s="192" t="s">
        <v>1842</v>
      </c>
      <c r="H3223" s="188">
        <v>42606</v>
      </c>
      <c r="I3223" s="1" t="s">
        <v>4994</v>
      </c>
      <c r="J3223" s="294" t="s">
        <v>59</v>
      </c>
      <c r="K3223" s="1" t="s">
        <v>36</v>
      </c>
      <c r="L3223" s="1" t="s">
        <v>20</v>
      </c>
      <c r="M3223" s="1" t="s">
        <v>21</v>
      </c>
      <c r="N3223" s="1" t="s">
        <v>11</v>
      </c>
      <c r="O3223" s="9">
        <v>28800</v>
      </c>
      <c r="P3223" s="9">
        <v>0</v>
      </c>
      <c r="Q3223" s="9">
        <v>28800</v>
      </c>
      <c r="R3223" s="6" t="s">
        <v>47</v>
      </c>
      <c r="S3223" s="5" t="s">
        <v>32</v>
      </c>
      <c r="T3223" s="5" t="s">
        <v>2636</v>
      </c>
      <c r="U3223" s="5" t="s">
        <v>2611</v>
      </c>
      <c r="V3223" s="1" t="s">
        <v>56</v>
      </c>
      <c r="W3223" s="1" t="s">
        <v>4995</v>
      </c>
      <c r="X3223" s="1" t="s">
        <v>1593</v>
      </c>
      <c r="Y3223" s="1" t="s">
        <v>1594</v>
      </c>
      <c r="Z3223" s="4">
        <v>42606</v>
      </c>
      <c r="AA3223" s="1" t="s">
        <v>45</v>
      </c>
      <c r="AB3223" s="1" t="s">
        <v>4996</v>
      </c>
      <c r="AC3223" s="1" t="s">
        <v>4997</v>
      </c>
      <c r="AD3223" s="8"/>
    </row>
    <row r="3224" spans="2:30" s="21" customFormat="1" outlineLevel="5" x14ac:dyDescent="0.25">
      <c r="B3224" s="1"/>
      <c r="C3224" s="1"/>
      <c r="D3224" s="1"/>
      <c r="E3224" s="1"/>
      <c r="F3224" s="1"/>
      <c r="G3224" s="192" t="s">
        <v>1842</v>
      </c>
      <c r="H3224" s="188">
        <v>42584</v>
      </c>
      <c r="I3224" s="1" t="s">
        <v>5017</v>
      </c>
      <c r="J3224" s="294" t="s">
        <v>59</v>
      </c>
      <c r="K3224" s="1" t="s">
        <v>36</v>
      </c>
      <c r="L3224" s="1" t="s">
        <v>20</v>
      </c>
      <c r="M3224" s="1" t="s">
        <v>21</v>
      </c>
      <c r="N3224" s="1" t="s">
        <v>11</v>
      </c>
      <c r="O3224" s="9">
        <v>1908.2</v>
      </c>
      <c r="P3224" s="9">
        <v>0</v>
      </c>
      <c r="Q3224" s="9">
        <v>1908.2</v>
      </c>
      <c r="R3224" s="6" t="s">
        <v>47</v>
      </c>
      <c r="S3224" s="5" t="s">
        <v>32</v>
      </c>
      <c r="T3224" s="5" t="s">
        <v>2636</v>
      </c>
      <c r="U3224" s="5" t="s">
        <v>2611</v>
      </c>
      <c r="V3224" s="1" t="s">
        <v>56</v>
      </c>
      <c r="W3224" s="1" t="s">
        <v>5018</v>
      </c>
      <c r="X3224" s="1" t="s">
        <v>1460</v>
      </c>
      <c r="Y3224" s="1" t="s">
        <v>1461</v>
      </c>
      <c r="Z3224" s="4">
        <v>42584</v>
      </c>
      <c r="AA3224" s="1" t="s">
        <v>45</v>
      </c>
      <c r="AB3224" s="1" t="s">
        <v>5019</v>
      </c>
      <c r="AC3224" s="1" t="s">
        <v>5020</v>
      </c>
      <c r="AD3224" s="8"/>
    </row>
    <row r="3225" spans="2:30" s="21" customFormat="1" outlineLevel="5" x14ac:dyDescent="0.25">
      <c r="B3225" s="1"/>
      <c r="C3225" s="1"/>
      <c r="D3225" s="1"/>
      <c r="E3225" s="1"/>
      <c r="F3225" s="1"/>
      <c r="G3225" s="192" t="s">
        <v>1842</v>
      </c>
      <c r="H3225" s="188">
        <v>42598</v>
      </c>
      <c r="I3225" s="1" t="s">
        <v>5118</v>
      </c>
      <c r="J3225" s="294" t="s">
        <v>59</v>
      </c>
      <c r="K3225" s="1" t="s">
        <v>36</v>
      </c>
      <c r="L3225" s="1" t="s">
        <v>20</v>
      </c>
      <c r="M3225" s="1" t="s">
        <v>21</v>
      </c>
      <c r="N3225" s="1" t="s">
        <v>11</v>
      </c>
      <c r="O3225" s="9">
        <v>2123.98</v>
      </c>
      <c r="P3225" s="9">
        <v>0</v>
      </c>
      <c r="Q3225" s="9">
        <v>2123.98</v>
      </c>
      <c r="R3225" s="6" t="s">
        <v>47</v>
      </c>
      <c r="S3225" s="5" t="s">
        <v>32</v>
      </c>
      <c r="T3225" s="5" t="s">
        <v>2636</v>
      </c>
      <c r="U3225" s="5" t="s">
        <v>2611</v>
      </c>
      <c r="V3225" s="1" t="s">
        <v>56</v>
      </c>
      <c r="W3225" s="1" t="s">
        <v>5119</v>
      </c>
      <c r="X3225" s="1" t="s">
        <v>1743</v>
      </c>
      <c r="Y3225" s="1" t="s">
        <v>1744</v>
      </c>
      <c r="Z3225" s="4">
        <v>42598</v>
      </c>
      <c r="AA3225" s="1" t="s">
        <v>45</v>
      </c>
      <c r="AB3225" s="1" t="s">
        <v>5120</v>
      </c>
      <c r="AC3225" s="1" t="s">
        <v>5121</v>
      </c>
      <c r="AD3225" s="8"/>
    </row>
    <row r="3226" spans="2:30" s="21" customFormat="1" outlineLevel="5" x14ac:dyDescent="0.25">
      <c r="B3226" s="1"/>
      <c r="C3226" s="1"/>
      <c r="D3226" s="1"/>
      <c r="E3226" s="1"/>
      <c r="F3226" s="1"/>
      <c r="G3226" s="192" t="s">
        <v>1842</v>
      </c>
      <c r="H3226" s="188">
        <v>42636</v>
      </c>
      <c r="I3226" s="1" t="s">
        <v>5233</v>
      </c>
      <c r="J3226" s="294" t="s">
        <v>59</v>
      </c>
      <c r="K3226" s="1" t="s">
        <v>36</v>
      </c>
      <c r="L3226" s="1" t="s">
        <v>20</v>
      </c>
      <c r="M3226" s="1" t="s">
        <v>21</v>
      </c>
      <c r="N3226" s="1" t="s">
        <v>11</v>
      </c>
      <c r="O3226" s="9">
        <v>26400</v>
      </c>
      <c r="P3226" s="9">
        <v>0</v>
      </c>
      <c r="Q3226" s="9">
        <v>26400</v>
      </c>
      <c r="R3226" s="6" t="s">
        <v>47</v>
      </c>
      <c r="S3226" s="5" t="s">
        <v>32</v>
      </c>
      <c r="T3226" s="5" t="s">
        <v>2636</v>
      </c>
      <c r="U3226" s="5" t="s">
        <v>2611</v>
      </c>
      <c r="V3226" s="1" t="s">
        <v>56</v>
      </c>
      <c r="W3226" s="1" t="s">
        <v>5234</v>
      </c>
      <c r="X3226" s="1" t="s">
        <v>5235</v>
      </c>
      <c r="Y3226" s="1" t="s">
        <v>5236</v>
      </c>
      <c r="Z3226" s="4">
        <v>42636</v>
      </c>
      <c r="AA3226" s="1" t="s">
        <v>45</v>
      </c>
      <c r="AB3226" s="1" t="s">
        <v>5237</v>
      </c>
      <c r="AC3226" s="1" t="s">
        <v>5238</v>
      </c>
      <c r="AD3226" s="8"/>
    </row>
    <row r="3227" spans="2:30" s="21" customFormat="1" outlineLevel="5" x14ac:dyDescent="0.25">
      <c r="B3227" s="1"/>
      <c r="C3227" s="1"/>
      <c r="D3227" s="1"/>
      <c r="E3227" s="1"/>
      <c r="F3227" s="1"/>
      <c r="G3227" s="192" t="s">
        <v>1842</v>
      </c>
      <c r="H3227" s="188">
        <v>42622</v>
      </c>
      <c r="I3227" s="1" t="s">
        <v>5252</v>
      </c>
      <c r="J3227" s="294" t="s">
        <v>59</v>
      </c>
      <c r="K3227" s="1" t="s">
        <v>36</v>
      </c>
      <c r="L3227" s="1" t="s">
        <v>20</v>
      </c>
      <c r="M3227" s="1" t="s">
        <v>21</v>
      </c>
      <c r="N3227" s="1" t="s">
        <v>11</v>
      </c>
      <c r="O3227" s="9">
        <v>1784.5</v>
      </c>
      <c r="P3227" s="9">
        <v>0</v>
      </c>
      <c r="Q3227" s="9">
        <v>1784.5</v>
      </c>
      <c r="R3227" s="6" t="s">
        <v>47</v>
      </c>
      <c r="S3227" s="5" t="s">
        <v>32</v>
      </c>
      <c r="T3227" s="5" t="s">
        <v>2636</v>
      </c>
      <c r="U3227" s="5" t="s">
        <v>2611</v>
      </c>
      <c r="V3227" s="1" t="s">
        <v>56</v>
      </c>
      <c r="W3227" s="1" t="s">
        <v>5253</v>
      </c>
      <c r="X3227" s="1" t="s">
        <v>1458</v>
      </c>
      <c r="Y3227" s="1" t="s">
        <v>1459</v>
      </c>
      <c r="Z3227" s="4">
        <v>42622</v>
      </c>
      <c r="AA3227" s="1" t="s">
        <v>45</v>
      </c>
      <c r="AB3227" s="1" t="s">
        <v>5254</v>
      </c>
      <c r="AC3227" s="1" t="s">
        <v>5255</v>
      </c>
      <c r="AD3227" s="8"/>
    </row>
    <row r="3228" spans="2:30" s="21" customFormat="1" ht="15" customHeight="1" outlineLevel="5" x14ac:dyDescent="0.25">
      <c r="B3228" s="1"/>
      <c r="C3228" s="1"/>
      <c r="D3228" s="1"/>
      <c r="E3228" s="1"/>
      <c r="F3228" s="1"/>
      <c r="G3228" s="192" t="s">
        <v>1842</v>
      </c>
      <c r="H3228" s="188">
        <v>42629</v>
      </c>
      <c r="I3228" s="1" t="s">
        <v>5358</v>
      </c>
      <c r="J3228" s="294" t="s">
        <v>59</v>
      </c>
      <c r="K3228" s="1" t="s">
        <v>36</v>
      </c>
      <c r="L3228" s="1" t="s">
        <v>20</v>
      </c>
      <c r="M3228" s="1" t="s">
        <v>21</v>
      </c>
      <c r="N3228" s="1" t="s">
        <v>11</v>
      </c>
      <c r="O3228" s="9">
        <v>1535</v>
      </c>
      <c r="P3228" s="9">
        <v>0</v>
      </c>
      <c r="Q3228" s="9">
        <v>1535</v>
      </c>
      <c r="R3228" s="6" t="s">
        <v>47</v>
      </c>
      <c r="S3228" s="5" t="s">
        <v>32</v>
      </c>
      <c r="T3228" s="5" t="s">
        <v>2636</v>
      </c>
      <c r="U3228" s="5" t="s">
        <v>2611</v>
      </c>
      <c r="V3228" s="1" t="s">
        <v>56</v>
      </c>
      <c r="W3228" s="1" t="s">
        <v>5359</v>
      </c>
      <c r="X3228" s="1" t="s">
        <v>1513</v>
      </c>
      <c r="Y3228" s="1" t="s">
        <v>1514</v>
      </c>
      <c r="Z3228" s="4">
        <v>42629</v>
      </c>
      <c r="AA3228" s="1" t="s">
        <v>45</v>
      </c>
      <c r="AB3228" s="1" t="s">
        <v>5360</v>
      </c>
      <c r="AC3228" s="1" t="s">
        <v>5361</v>
      </c>
      <c r="AD3228" s="8"/>
    </row>
    <row r="3229" spans="2:30" s="21" customFormat="1" ht="15" customHeight="1" outlineLevel="5" x14ac:dyDescent="0.25">
      <c r="B3229" s="1"/>
      <c r="C3229" s="1"/>
      <c r="D3229" s="1"/>
      <c r="E3229" s="1"/>
      <c r="F3229" s="1"/>
      <c r="G3229" s="192" t="s">
        <v>1842</v>
      </c>
      <c r="H3229" s="188">
        <v>42635</v>
      </c>
      <c r="I3229" s="1" t="s">
        <v>5366</v>
      </c>
      <c r="J3229" s="294" t="s">
        <v>59</v>
      </c>
      <c r="K3229" s="1" t="s">
        <v>36</v>
      </c>
      <c r="L3229" s="1" t="s">
        <v>20</v>
      </c>
      <c r="M3229" s="1" t="s">
        <v>21</v>
      </c>
      <c r="N3229" s="1" t="s">
        <v>11</v>
      </c>
      <c r="O3229" s="9">
        <v>5673</v>
      </c>
      <c r="P3229" s="9">
        <v>0</v>
      </c>
      <c r="Q3229" s="9">
        <v>5673</v>
      </c>
      <c r="R3229" s="6" t="s">
        <v>47</v>
      </c>
      <c r="S3229" s="5" t="s">
        <v>32</v>
      </c>
      <c r="T3229" s="5" t="s">
        <v>2636</v>
      </c>
      <c r="U3229" s="5" t="s">
        <v>2611</v>
      </c>
      <c r="V3229" s="1" t="s">
        <v>56</v>
      </c>
      <c r="W3229" s="1" t="s">
        <v>5367</v>
      </c>
      <c r="X3229" s="1" t="s">
        <v>1720</v>
      </c>
      <c r="Y3229" s="1" t="s">
        <v>1721</v>
      </c>
      <c r="Z3229" s="4">
        <v>42635</v>
      </c>
      <c r="AA3229" s="1" t="s">
        <v>45</v>
      </c>
      <c r="AB3229" s="1" t="s">
        <v>5368</v>
      </c>
      <c r="AC3229" s="1" t="s">
        <v>5369</v>
      </c>
      <c r="AD3229" s="8"/>
    </row>
    <row r="3230" spans="2:30" s="21" customFormat="1" outlineLevel="5" x14ac:dyDescent="0.25">
      <c r="B3230" s="1"/>
      <c r="C3230" s="1"/>
      <c r="D3230" s="1"/>
      <c r="E3230" s="1"/>
      <c r="F3230" s="1"/>
      <c r="G3230" s="192" t="s">
        <v>1842</v>
      </c>
      <c r="H3230" s="188">
        <v>42655</v>
      </c>
      <c r="I3230" s="1" t="s">
        <v>7645</v>
      </c>
      <c r="J3230" s="294" t="s">
        <v>59</v>
      </c>
      <c r="K3230" s="1" t="s">
        <v>36</v>
      </c>
      <c r="L3230" s="1" t="s">
        <v>20</v>
      </c>
      <c r="M3230" s="1" t="s">
        <v>21</v>
      </c>
      <c r="N3230" s="1" t="s">
        <v>11</v>
      </c>
      <c r="O3230" s="9">
        <v>1700</v>
      </c>
      <c r="P3230" s="9">
        <v>0</v>
      </c>
      <c r="Q3230" s="9">
        <v>1700</v>
      </c>
      <c r="R3230" s="6" t="s">
        <v>47</v>
      </c>
      <c r="S3230" s="5" t="s">
        <v>32</v>
      </c>
      <c r="T3230" s="5" t="s">
        <v>2636</v>
      </c>
      <c r="U3230" s="5" t="s">
        <v>2611</v>
      </c>
      <c r="V3230" s="1" t="s">
        <v>7163</v>
      </c>
      <c r="W3230" s="1" t="s">
        <v>7646</v>
      </c>
      <c r="X3230" s="1" t="s">
        <v>1513</v>
      </c>
      <c r="Y3230" s="1" t="s">
        <v>1514</v>
      </c>
      <c r="Z3230" s="4">
        <v>42655</v>
      </c>
      <c r="AA3230" s="1" t="s">
        <v>45</v>
      </c>
      <c r="AB3230" s="1" t="s">
        <v>7647</v>
      </c>
      <c r="AC3230" s="1" t="s">
        <v>7648</v>
      </c>
      <c r="AD3230" s="8"/>
    </row>
    <row r="3231" spans="2:30" s="21" customFormat="1" outlineLevel="5" x14ac:dyDescent="0.25">
      <c r="B3231" s="1"/>
      <c r="C3231" s="1"/>
      <c r="D3231" s="1"/>
      <c r="E3231" s="1"/>
      <c r="F3231" s="1"/>
      <c r="G3231" s="192" t="s">
        <v>1842</v>
      </c>
      <c r="H3231" s="188">
        <v>42649</v>
      </c>
      <c r="I3231" s="1" t="s">
        <v>7657</v>
      </c>
      <c r="J3231" s="294" t="s">
        <v>59</v>
      </c>
      <c r="K3231" s="1" t="s">
        <v>36</v>
      </c>
      <c r="L3231" s="1" t="s">
        <v>20</v>
      </c>
      <c r="M3231" s="1" t="s">
        <v>21</v>
      </c>
      <c r="N3231" s="1" t="s">
        <v>11</v>
      </c>
      <c r="O3231" s="9">
        <v>40500</v>
      </c>
      <c r="P3231" s="9">
        <v>0</v>
      </c>
      <c r="Q3231" s="9">
        <v>40500</v>
      </c>
      <c r="R3231" s="6" t="s">
        <v>47</v>
      </c>
      <c r="S3231" s="5" t="s">
        <v>32</v>
      </c>
      <c r="T3231" s="5" t="s">
        <v>2636</v>
      </c>
      <c r="U3231" s="5" t="s">
        <v>2611</v>
      </c>
      <c r="V3231" s="1" t="s">
        <v>7184</v>
      </c>
      <c r="W3231" s="1" t="s">
        <v>7658</v>
      </c>
      <c r="X3231" s="1" t="s">
        <v>7659</v>
      </c>
      <c r="Y3231" s="1" t="s">
        <v>7660</v>
      </c>
      <c r="Z3231" s="4">
        <v>42649</v>
      </c>
      <c r="AA3231" s="1" t="s">
        <v>45</v>
      </c>
      <c r="AB3231" s="1" t="s">
        <v>2258</v>
      </c>
      <c r="AC3231" s="1" t="s">
        <v>7661</v>
      </c>
      <c r="AD3231" s="8"/>
    </row>
    <row r="3232" spans="2:30" s="21" customFormat="1" outlineLevel="5" x14ac:dyDescent="0.25">
      <c r="B3232" s="1"/>
      <c r="C3232" s="1"/>
      <c r="D3232" s="1"/>
      <c r="E3232" s="1"/>
      <c r="F3232" s="1"/>
      <c r="G3232" s="192" t="s">
        <v>1842</v>
      </c>
      <c r="H3232" s="188">
        <v>42663</v>
      </c>
      <c r="I3232" s="1" t="s">
        <v>7690</v>
      </c>
      <c r="J3232" s="294" t="s">
        <v>59</v>
      </c>
      <c r="K3232" s="1" t="s">
        <v>36</v>
      </c>
      <c r="L3232" s="1" t="s">
        <v>20</v>
      </c>
      <c r="M3232" s="1" t="s">
        <v>21</v>
      </c>
      <c r="N3232" s="1" t="s">
        <v>11</v>
      </c>
      <c r="O3232" s="9">
        <v>2662</v>
      </c>
      <c r="P3232" s="9">
        <v>0</v>
      </c>
      <c r="Q3232" s="9">
        <v>2662</v>
      </c>
      <c r="R3232" s="6" t="s">
        <v>47</v>
      </c>
      <c r="S3232" s="5" t="s">
        <v>32</v>
      </c>
      <c r="T3232" s="5" t="s">
        <v>2636</v>
      </c>
      <c r="U3232" s="5" t="s">
        <v>2611</v>
      </c>
      <c r="V3232" s="1" t="s">
        <v>7163</v>
      </c>
      <c r="W3232" s="1" t="s">
        <v>7691</v>
      </c>
      <c r="X3232" s="1" t="s">
        <v>1460</v>
      </c>
      <c r="Y3232" s="1" t="s">
        <v>1461</v>
      </c>
      <c r="Z3232" s="4">
        <v>42663</v>
      </c>
      <c r="AA3232" s="1" t="s">
        <v>45</v>
      </c>
      <c r="AB3232" s="1" t="s">
        <v>7692</v>
      </c>
      <c r="AC3232" s="1" t="s">
        <v>7693</v>
      </c>
      <c r="AD3232" s="8"/>
    </row>
    <row r="3233" spans="1:30" s="21" customFormat="1" outlineLevel="5" x14ac:dyDescent="0.25">
      <c r="B3233" s="1"/>
      <c r="C3233" s="1"/>
      <c r="D3233" s="1"/>
      <c r="E3233" s="1"/>
      <c r="F3233" s="1"/>
      <c r="G3233" s="192" t="s">
        <v>1842</v>
      </c>
      <c r="H3233" s="188">
        <v>42648</v>
      </c>
      <c r="I3233" s="1" t="s">
        <v>7698</v>
      </c>
      <c r="J3233" s="294" t="s">
        <v>59</v>
      </c>
      <c r="K3233" s="1" t="s">
        <v>36</v>
      </c>
      <c r="L3233" s="1" t="s">
        <v>20</v>
      </c>
      <c r="M3233" s="1" t="s">
        <v>21</v>
      </c>
      <c r="N3233" s="1" t="s">
        <v>11</v>
      </c>
      <c r="O3233" s="9">
        <v>508.7</v>
      </c>
      <c r="P3233" s="9">
        <v>0</v>
      </c>
      <c r="Q3233" s="9">
        <v>508.7</v>
      </c>
      <c r="R3233" s="6" t="s">
        <v>1742</v>
      </c>
      <c r="S3233" s="5" t="s">
        <v>32</v>
      </c>
      <c r="T3233" s="5" t="s">
        <v>2636</v>
      </c>
      <c r="U3233" s="5" t="s">
        <v>2611</v>
      </c>
      <c r="V3233" s="1" t="s">
        <v>7184</v>
      </c>
      <c r="W3233" s="1" t="s">
        <v>7699</v>
      </c>
      <c r="X3233" s="1"/>
      <c r="Y3233" s="1"/>
      <c r="Z3233" s="4">
        <v>42648</v>
      </c>
      <c r="AA3233" s="1" t="s">
        <v>26</v>
      </c>
      <c r="AB3233" s="1" t="s">
        <v>7699</v>
      </c>
      <c r="AC3233" s="1" t="s">
        <v>7700</v>
      </c>
      <c r="AD3233" s="8"/>
    </row>
    <row r="3234" spans="1:30" s="21" customFormat="1" outlineLevel="5" x14ac:dyDescent="0.25">
      <c r="B3234" s="1"/>
      <c r="C3234" s="1"/>
      <c r="D3234" s="1"/>
      <c r="E3234" s="1"/>
      <c r="F3234" s="1"/>
      <c r="G3234" s="192" t="s">
        <v>1842</v>
      </c>
      <c r="H3234" s="188">
        <v>42702</v>
      </c>
      <c r="I3234" s="1" t="s">
        <v>7785</v>
      </c>
      <c r="J3234" s="294" t="s">
        <v>59</v>
      </c>
      <c r="K3234" s="1" t="s">
        <v>36</v>
      </c>
      <c r="L3234" s="1" t="s">
        <v>20</v>
      </c>
      <c r="M3234" s="1" t="s">
        <v>21</v>
      </c>
      <c r="N3234" s="1" t="s">
        <v>11</v>
      </c>
      <c r="O3234" s="9">
        <v>5450</v>
      </c>
      <c r="P3234" s="9">
        <v>0</v>
      </c>
      <c r="Q3234" s="9">
        <v>5450</v>
      </c>
      <c r="R3234" s="6" t="s">
        <v>47</v>
      </c>
      <c r="S3234" s="5" t="s">
        <v>32</v>
      </c>
      <c r="T3234" s="5" t="s">
        <v>2636</v>
      </c>
      <c r="U3234" s="5" t="s">
        <v>2611</v>
      </c>
      <c r="V3234" s="1" t="s">
        <v>7163</v>
      </c>
      <c r="W3234" s="1" t="s">
        <v>7786</v>
      </c>
      <c r="X3234" s="1" t="s">
        <v>1781</v>
      </c>
      <c r="Y3234" s="1" t="s">
        <v>1782</v>
      </c>
      <c r="Z3234" s="4">
        <v>42702</v>
      </c>
      <c r="AA3234" s="1" t="s">
        <v>1472</v>
      </c>
      <c r="AB3234" s="1" t="s">
        <v>3172</v>
      </c>
      <c r="AC3234" s="1" t="s">
        <v>7787</v>
      </c>
      <c r="AD3234" s="8"/>
    </row>
    <row r="3235" spans="1:30" s="21" customFormat="1" outlineLevel="5" x14ac:dyDescent="0.25">
      <c r="B3235" s="1"/>
      <c r="C3235" s="1"/>
      <c r="D3235" s="1"/>
      <c r="E3235" s="1"/>
      <c r="F3235" s="1"/>
      <c r="G3235" s="192" t="s">
        <v>1842</v>
      </c>
      <c r="H3235" s="188">
        <v>42698</v>
      </c>
      <c r="I3235" s="1" t="s">
        <v>7871</v>
      </c>
      <c r="J3235" s="294" t="s">
        <v>59</v>
      </c>
      <c r="K3235" s="1" t="s">
        <v>36</v>
      </c>
      <c r="L3235" s="1" t="s">
        <v>20</v>
      </c>
      <c r="M3235" s="1" t="s">
        <v>21</v>
      </c>
      <c r="N3235" s="1" t="s">
        <v>11</v>
      </c>
      <c r="O3235" s="9">
        <v>459</v>
      </c>
      <c r="P3235" s="9">
        <v>0</v>
      </c>
      <c r="Q3235" s="9">
        <v>459</v>
      </c>
      <c r="R3235" s="6" t="s">
        <v>47</v>
      </c>
      <c r="S3235" s="5" t="s">
        <v>32</v>
      </c>
      <c r="T3235" s="5" t="s">
        <v>2636</v>
      </c>
      <c r="U3235" s="5" t="s">
        <v>2611</v>
      </c>
      <c r="V3235" s="1" t="s">
        <v>7163</v>
      </c>
      <c r="W3235" s="1" t="s">
        <v>7872</v>
      </c>
      <c r="X3235" s="1" t="s">
        <v>5102</v>
      </c>
      <c r="Y3235" s="1" t="s">
        <v>5103</v>
      </c>
      <c r="Z3235" s="4">
        <v>42698</v>
      </c>
      <c r="AA3235" s="1" t="s">
        <v>45</v>
      </c>
      <c r="AB3235" s="1" t="s">
        <v>3127</v>
      </c>
      <c r="AC3235" s="1" t="s">
        <v>7873</v>
      </c>
      <c r="AD3235" s="8"/>
    </row>
    <row r="3236" spans="1:30" s="21" customFormat="1" outlineLevel="5" x14ac:dyDescent="0.25">
      <c r="B3236" s="1"/>
      <c r="C3236" s="1"/>
      <c r="D3236" s="1"/>
      <c r="E3236" s="1"/>
      <c r="F3236" s="1"/>
      <c r="G3236" s="192" t="s">
        <v>1842</v>
      </c>
      <c r="H3236" s="188">
        <v>42704</v>
      </c>
      <c r="I3236" s="1" t="s">
        <v>7921</v>
      </c>
      <c r="J3236" s="294" t="s">
        <v>59</v>
      </c>
      <c r="K3236" s="1" t="s">
        <v>36</v>
      </c>
      <c r="L3236" s="1" t="s">
        <v>20</v>
      </c>
      <c r="M3236" s="1" t="s">
        <v>21</v>
      </c>
      <c r="N3236" s="1" t="s">
        <v>11</v>
      </c>
      <c r="O3236" s="9">
        <v>850</v>
      </c>
      <c r="P3236" s="9">
        <v>0</v>
      </c>
      <c r="Q3236" s="9">
        <v>850</v>
      </c>
      <c r="R3236" s="6" t="s">
        <v>47</v>
      </c>
      <c r="S3236" s="5" t="s">
        <v>32</v>
      </c>
      <c r="T3236" s="5" t="s">
        <v>2636</v>
      </c>
      <c r="U3236" s="5" t="s">
        <v>2611</v>
      </c>
      <c r="V3236" s="1" t="s">
        <v>7184</v>
      </c>
      <c r="W3236" s="1" t="s">
        <v>7922</v>
      </c>
      <c r="X3236" s="1" t="s">
        <v>4986</v>
      </c>
      <c r="Y3236" s="1" t="s">
        <v>4987</v>
      </c>
      <c r="Z3236" s="4">
        <v>42704</v>
      </c>
      <c r="AA3236" s="1" t="s">
        <v>1472</v>
      </c>
      <c r="AB3236" s="1" t="s">
        <v>7923</v>
      </c>
      <c r="AC3236" s="1" t="s">
        <v>7924</v>
      </c>
      <c r="AD3236" s="8"/>
    </row>
    <row r="3237" spans="1:30" s="21" customFormat="1" outlineLevel="5" x14ac:dyDescent="0.25">
      <c r="B3237" s="1"/>
      <c r="C3237" s="1"/>
      <c r="D3237" s="1"/>
      <c r="E3237" s="1"/>
      <c r="F3237" s="1"/>
      <c r="G3237" s="192" t="s">
        <v>1842</v>
      </c>
      <c r="H3237" s="188">
        <v>42696</v>
      </c>
      <c r="I3237" s="1" t="s">
        <v>7989</v>
      </c>
      <c r="J3237" s="294" t="s">
        <v>59</v>
      </c>
      <c r="K3237" s="1" t="s">
        <v>36</v>
      </c>
      <c r="L3237" s="1" t="s">
        <v>20</v>
      </c>
      <c r="M3237" s="1" t="s">
        <v>21</v>
      </c>
      <c r="N3237" s="1" t="s">
        <v>11</v>
      </c>
      <c r="O3237" s="9">
        <v>3907.1</v>
      </c>
      <c r="P3237" s="9">
        <v>0</v>
      </c>
      <c r="Q3237" s="9">
        <v>3907.1</v>
      </c>
      <c r="R3237" s="6" t="s">
        <v>1742</v>
      </c>
      <c r="S3237" s="5" t="s">
        <v>32</v>
      </c>
      <c r="T3237" s="5" t="s">
        <v>2636</v>
      </c>
      <c r="U3237" s="5" t="s">
        <v>2611</v>
      </c>
      <c r="V3237" s="1" t="s">
        <v>7184</v>
      </c>
      <c r="W3237" s="1" t="s">
        <v>7990</v>
      </c>
      <c r="X3237" s="1"/>
      <c r="Y3237" s="1"/>
      <c r="Z3237" s="4">
        <v>42696</v>
      </c>
      <c r="AA3237" s="1" t="s">
        <v>26</v>
      </c>
      <c r="AB3237" s="1" t="s">
        <v>7991</v>
      </c>
      <c r="AC3237" s="1" t="s">
        <v>7992</v>
      </c>
      <c r="AD3237" s="8"/>
    </row>
    <row r="3238" spans="1:30" s="21" customFormat="1" outlineLevel="5" x14ac:dyDescent="0.25">
      <c r="B3238" s="1"/>
      <c r="C3238" s="1"/>
      <c r="D3238" s="1"/>
      <c r="E3238" s="1"/>
      <c r="F3238" s="1"/>
      <c r="G3238" s="192" t="s">
        <v>1842</v>
      </c>
      <c r="H3238" s="188">
        <v>42732</v>
      </c>
      <c r="I3238" s="1" t="s">
        <v>8304</v>
      </c>
      <c r="J3238" s="294" t="s">
        <v>59</v>
      </c>
      <c r="K3238" s="1" t="s">
        <v>36</v>
      </c>
      <c r="L3238" s="1" t="s">
        <v>20</v>
      </c>
      <c r="M3238" s="1" t="s">
        <v>21</v>
      </c>
      <c r="N3238" s="1" t="s">
        <v>11</v>
      </c>
      <c r="O3238" s="9">
        <v>40500</v>
      </c>
      <c r="P3238" s="9">
        <v>0</v>
      </c>
      <c r="Q3238" s="9">
        <v>40500</v>
      </c>
      <c r="R3238" s="6" t="s">
        <v>47</v>
      </c>
      <c r="S3238" s="5" t="s">
        <v>32</v>
      </c>
      <c r="T3238" s="5" t="s">
        <v>2636</v>
      </c>
      <c r="U3238" s="5" t="s">
        <v>2611</v>
      </c>
      <c r="V3238" s="1" t="s">
        <v>56</v>
      </c>
      <c r="W3238" s="1" t="s">
        <v>8305</v>
      </c>
      <c r="X3238" s="1" t="s">
        <v>7659</v>
      </c>
      <c r="Y3238" s="1" t="s">
        <v>7660</v>
      </c>
      <c r="Z3238" s="4">
        <v>42732</v>
      </c>
      <c r="AA3238" s="1" t="s">
        <v>45</v>
      </c>
      <c r="AB3238" s="1" t="s">
        <v>8306</v>
      </c>
      <c r="AC3238" s="1" t="s">
        <v>8307</v>
      </c>
      <c r="AD3238" s="8"/>
    </row>
    <row r="3239" spans="1:30" s="21" customFormat="1" outlineLevel="5" x14ac:dyDescent="0.25">
      <c r="B3239" s="1"/>
      <c r="C3239" s="1"/>
      <c r="D3239" s="1"/>
      <c r="E3239" s="1"/>
      <c r="F3239" s="1"/>
      <c r="G3239" s="192" t="s">
        <v>1842</v>
      </c>
      <c r="H3239" s="188">
        <v>42735</v>
      </c>
      <c r="I3239" s="1" t="s">
        <v>8418</v>
      </c>
      <c r="J3239" s="294" t="s">
        <v>59</v>
      </c>
      <c r="K3239" s="1" t="s">
        <v>36</v>
      </c>
      <c r="L3239" s="1" t="s">
        <v>20</v>
      </c>
      <c r="M3239" s="1" t="s">
        <v>21</v>
      </c>
      <c r="N3239" s="1" t="s">
        <v>11</v>
      </c>
      <c r="O3239" s="9">
        <v>4225.82</v>
      </c>
      <c r="P3239" s="9">
        <v>0</v>
      </c>
      <c r="Q3239" s="9">
        <v>4225.82</v>
      </c>
      <c r="R3239" s="6" t="s">
        <v>47</v>
      </c>
      <c r="S3239" s="5" t="s">
        <v>32</v>
      </c>
      <c r="T3239" s="5" t="s">
        <v>2636</v>
      </c>
      <c r="U3239" s="5" t="s">
        <v>2611</v>
      </c>
      <c r="V3239" s="1" t="s">
        <v>1710</v>
      </c>
      <c r="W3239" s="1" t="s">
        <v>8419</v>
      </c>
      <c r="X3239" s="1" t="s">
        <v>8420</v>
      </c>
      <c r="Y3239" s="1" t="s">
        <v>8421</v>
      </c>
      <c r="Z3239" s="4">
        <v>42735</v>
      </c>
      <c r="AA3239" s="1" t="s">
        <v>45</v>
      </c>
      <c r="AB3239" s="1" t="s">
        <v>8422</v>
      </c>
      <c r="AC3239" s="1"/>
      <c r="AD3239" s="8"/>
    </row>
    <row r="3240" spans="1:30" s="21" customFormat="1" outlineLevel="5" x14ac:dyDescent="0.25">
      <c r="B3240" s="1"/>
      <c r="C3240" s="1"/>
      <c r="D3240" s="1"/>
      <c r="E3240" s="1"/>
      <c r="F3240" s="1"/>
      <c r="G3240" s="192" t="s">
        <v>1842</v>
      </c>
      <c r="H3240" s="188">
        <v>42482</v>
      </c>
      <c r="I3240" s="1" t="s">
        <v>3449</v>
      </c>
      <c r="J3240" s="294" t="s">
        <v>63</v>
      </c>
      <c r="K3240" s="1" t="s">
        <v>36</v>
      </c>
      <c r="L3240" s="1" t="s">
        <v>20</v>
      </c>
      <c r="M3240" s="1" t="s">
        <v>21</v>
      </c>
      <c r="N3240" s="1" t="s">
        <v>11</v>
      </c>
      <c r="O3240" s="9">
        <v>5708.15</v>
      </c>
      <c r="P3240" s="9">
        <v>0</v>
      </c>
      <c r="Q3240" s="9">
        <v>5708.15</v>
      </c>
      <c r="R3240" s="6" t="s">
        <v>47</v>
      </c>
      <c r="S3240" s="5" t="s">
        <v>32</v>
      </c>
      <c r="T3240" s="5" t="s">
        <v>2636</v>
      </c>
      <c r="U3240" s="5" t="s">
        <v>2611</v>
      </c>
      <c r="V3240" s="1" t="s">
        <v>35</v>
      </c>
      <c r="W3240" s="1" t="s">
        <v>3450</v>
      </c>
      <c r="X3240" s="1" t="s">
        <v>3451</v>
      </c>
      <c r="Y3240" s="1" t="s">
        <v>3452</v>
      </c>
      <c r="Z3240" s="4">
        <v>42482</v>
      </c>
      <c r="AA3240" s="1" t="s">
        <v>1657</v>
      </c>
      <c r="AB3240" s="1" t="s">
        <v>3453</v>
      </c>
      <c r="AC3240" s="1" t="s">
        <v>3454</v>
      </c>
      <c r="AD3240" s="8"/>
    </row>
    <row r="3241" spans="1:30" s="21" customFormat="1" outlineLevel="5" x14ac:dyDescent="0.25">
      <c r="B3241" s="1"/>
      <c r="C3241" s="1"/>
      <c r="D3241" s="1"/>
      <c r="E3241" s="1"/>
      <c r="F3241" s="1"/>
      <c r="G3241" s="192" t="s">
        <v>1842</v>
      </c>
      <c r="H3241" s="188">
        <v>42605</v>
      </c>
      <c r="I3241" s="1" t="s">
        <v>5594</v>
      </c>
      <c r="J3241" s="294" t="s">
        <v>63</v>
      </c>
      <c r="K3241" s="1" t="s">
        <v>36</v>
      </c>
      <c r="L3241" s="1" t="s">
        <v>20</v>
      </c>
      <c r="M3241" s="1" t="s">
        <v>21</v>
      </c>
      <c r="N3241" s="1" t="s">
        <v>11</v>
      </c>
      <c r="O3241" s="9">
        <v>6210</v>
      </c>
      <c r="P3241" s="9">
        <v>0</v>
      </c>
      <c r="Q3241" s="9">
        <v>6210</v>
      </c>
      <c r="R3241" s="6" t="s">
        <v>47</v>
      </c>
      <c r="S3241" s="5" t="s">
        <v>32</v>
      </c>
      <c r="T3241" s="5" t="s">
        <v>2636</v>
      </c>
      <c r="U3241" s="5" t="s">
        <v>2611</v>
      </c>
      <c r="V3241" s="1" t="s">
        <v>35</v>
      </c>
      <c r="W3241" s="1" t="s">
        <v>5222</v>
      </c>
      <c r="X3241" s="1" t="s">
        <v>5595</v>
      </c>
      <c r="Y3241" s="1" t="s">
        <v>5596</v>
      </c>
      <c r="Z3241" s="4">
        <v>42605</v>
      </c>
      <c r="AA3241" s="1" t="s">
        <v>1472</v>
      </c>
      <c r="AB3241" s="1" t="s">
        <v>5597</v>
      </c>
      <c r="AC3241" s="1" t="s">
        <v>5598</v>
      </c>
      <c r="AD3241" s="8"/>
    </row>
    <row r="3242" spans="1:30" s="21" customFormat="1" outlineLevel="5" x14ac:dyDescent="0.25">
      <c r="B3242" s="1"/>
      <c r="C3242" s="1"/>
      <c r="D3242" s="1"/>
      <c r="E3242" s="1"/>
      <c r="F3242" s="1"/>
      <c r="G3242" s="192" t="s">
        <v>1842</v>
      </c>
      <c r="H3242" s="188">
        <v>42622</v>
      </c>
      <c r="I3242" s="1" t="s">
        <v>5640</v>
      </c>
      <c r="J3242" s="294" t="s">
        <v>63</v>
      </c>
      <c r="K3242" s="1" t="s">
        <v>36</v>
      </c>
      <c r="L3242" s="1" t="s">
        <v>20</v>
      </c>
      <c r="M3242" s="1" t="s">
        <v>21</v>
      </c>
      <c r="N3242" s="1" t="s">
        <v>11</v>
      </c>
      <c r="O3242" s="9">
        <v>4800</v>
      </c>
      <c r="P3242" s="9">
        <v>0</v>
      </c>
      <c r="Q3242" s="9">
        <v>4800</v>
      </c>
      <c r="R3242" s="6" t="s">
        <v>47</v>
      </c>
      <c r="S3242" s="5" t="s">
        <v>32</v>
      </c>
      <c r="T3242" s="5" t="s">
        <v>2636</v>
      </c>
      <c r="U3242" s="5" t="s">
        <v>2611</v>
      </c>
      <c r="V3242" s="1" t="s">
        <v>35</v>
      </c>
      <c r="W3242" s="1" t="s">
        <v>5641</v>
      </c>
      <c r="X3242" s="1" t="s">
        <v>5642</v>
      </c>
      <c r="Y3242" s="1" t="s">
        <v>5643</v>
      </c>
      <c r="Z3242" s="4">
        <v>42622</v>
      </c>
      <c r="AA3242" s="1" t="s">
        <v>1472</v>
      </c>
      <c r="AB3242" s="1" t="s">
        <v>5644</v>
      </c>
      <c r="AC3242" s="1" t="s">
        <v>5645</v>
      </c>
      <c r="AD3242" s="8"/>
    </row>
    <row r="3243" spans="1:30" s="21" customFormat="1" outlineLevel="5" x14ac:dyDescent="0.25">
      <c r="B3243" s="1"/>
      <c r="C3243" s="1"/>
      <c r="D3243" s="1"/>
      <c r="E3243" s="1"/>
      <c r="F3243" s="1"/>
      <c r="G3243" s="192" t="s">
        <v>1842</v>
      </c>
      <c r="H3243" s="188">
        <v>42655</v>
      </c>
      <c r="I3243" s="1" t="s">
        <v>8454</v>
      </c>
      <c r="J3243" s="294" t="s">
        <v>63</v>
      </c>
      <c r="K3243" s="1" t="s">
        <v>36</v>
      </c>
      <c r="L3243" s="1" t="s">
        <v>20</v>
      </c>
      <c r="M3243" s="1" t="s">
        <v>21</v>
      </c>
      <c r="N3243" s="1" t="s">
        <v>11</v>
      </c>
      <c r="O3243" s="9">
        <v>2940</v>
      </c>
      <c r="P3243" s="9">
        <v>0</v>
      </c>
      <c r="Q3243" s="9">
        <v>2940</v>
      </c>
      <c r="R3243" s="6" t="s">
        <v>47</v>
      </c>
      <c r="S3243" s="5" t="s">
        <v>32</v>
      </c>
      <c r="T3243" s="5" t="s">
        <v>2636</v>
      </c>
      <c r="U3243" s="5" t="s">
        <v>2611</v>
      </c>
      <c r="V3243" s="1" t="s">
        <v>7163</v>
      </c>
      <c r="W3243" s="1" t="s">
        <v>8455</v>
      </c>
      <c r="X3243" s="1" t="s">
        <v>8456</v>
      </c>
      <c r="Y3243" s="1" t="s">
        <v>8457</v>
      </c>
      <c r="Z3243" s="4">
        <v>42655</v>
      </c>
      <c r="AA3243" s="1" t="s">
        <v>1472</v>
      </c>
      <c r="AB3243" s="1" t="s">
        <v>3149</v>
      </c>
      <c r="AC3243" s="1" t="s">
        <v>8458</v>
      </c>
      <c r="AD3243" s="8"/>
    </row>
    <row r="3244" spans="1:30" s="21" customFormat="1" outlineLevel="5" x14ac:dyDescent="0.25">
      <c r="B3244" s="1"/>
      <c r="C3244" s="1"/>
      <c r="D3244" s="1"/>
      <c r="E3244" s="1"/>
      <c r="F3244" s="1"/>
      <c r="G3244" s="192" t="s">
        <v>1842</v>
      </c>
      <c r="H3244" s="188">
        <v>42648</v>
      </c>
      <c r="I3244" s="1" t="s">
        <v>7698</v>
      </c>
      <c r="J3244" s="294" t="s">
        <v>63</v>
      </c>
      <c r="K3244" s="1" t="s">
        <v>36</v>
      </c>
      <c r="L3244" s="1" t="s">
        <v>20</v>
      </c>
      <c r="M3244" s="1" t="s">
        <v>21</v>
      </c>
      <c r="N3244" s="1" t="s">
        <v>11</v>
      </c>
      <c r="O3244" s="9">
        <v>3241.3</v>
      </c>
      <c r="P3244" s="9">
        <v>0</v>
      </c>
      <c r="Q3244" s="9">
        <v>3241.3</v>
      </c>
      <c r="R3244" s="6" t="s">
        <v>1742</v>
      </c>
      <c r="S3244" s="5" t="s">
        <v>32</v>
      </c>
      <c r="T3244" s="5" t="s">
        <v>2636</v>
      </c>
      <c r="U3244" s="5" t="s">
        <v>2611</v>
      </c>
      <c r="V3244" s="1" t="s">
        <v>7184</v>
      </c>
      <c r="W3244" s="1" t="s">
        <v>7699</v>
      </c>
      <c r="X3244" s="1"/>
      <c r="Y3244" s="1"/>
      <c r="Z3244" s="4">
        <v>42648</v>
      </c>
      <c r="AA3244" s="1" t="s">
        <v>26</v>
      </c>
      <c r="AB3244" s="1" t="s">
        <v>7699</v>
      </c>
      <c r="AC3244" s="1" t="s">
        <v>7700</v>
      </c>
      <c r="AD3244" s="8"/>
    </row>
    <row r="3245" spans="1:30" s="21" customFormat="1" outlineLevel="5" x14ac:dyDescent="0.25">
      <c r="B3245" s="1"/>
      <c r="C3245" s="1"/>
      <c r="D3245" s="1"/>
      <c r="E3245" s="1"/>
      <c r="F3245" s="1"/>
      <c r="G3245" s="192" t="s">
        <v>1842</v>
      </c>
      <c r="H3245" s="188">
        <v>42671</v>
      </c>
      <c r="I3245" s="1" t="s">
        <v>8477</v>
      </c>
      <c r="J3245" s="294" t="s">
        <v>63</v>
      </c>
      <c r="K3245" s="1" t="s">
        <v>36</v>
      </c>
      <c r="L3245" s="1" t="s">
        <v>20</v>
      </c>
      <c r="M3245" s="1" t="s">
        <v>21</v>
      </c>
      <c r="N3245" s="1" t="s">
        <v>11</v>
      </c>
      <c r="O3245" s="9">
        <v>7000</v>
      </c>
      <c r="P3245" s="9">
        <v>0</v>
      </c>
      <c r="Q3245" s="9">
        <v>7000</v>
      </c>
      <c r="R3245" s="6" t="s">
        <v>47</v>
      </c>
      <c r="S3245" s="5" t="s">
        <v>32</v>
      </c>
      <c r="T3245" s="5" t="s">
        <v>2636</v>
      </c>
      <c r="U3245" s="5" t="s">
        <v>2611</v>
      </c>
      <c r="V3245" s="1" t="s">
        <v>7163</v>
      </c>
      <c r="W3245" s="1" t="s">
        <v>8478</v>
      </c>
      <c r="X3245" s="1" t="s">
        <v>5685</v>
      </c>
      <c r="Y3245" s="1" t="s">
        <v>5686</v>
      </c>
      <c r="Z3245" s="4">
        <v>42671</v>
      </c>
      <c r="AA3245" s="1" t="s">
        <v>62</v>
      </c>
      <c r="AB3245" s="1" t="s">
        <v>8479</v>
      </c>
      <c r="AC3245" s="1" t="s">
        <v>8480</v>
      </c>
      <c r="AD3245" s="8"/>
    </row>
    <row r="3246" spans="1:30" s="21" customFormat="1" outlineLevel="5" x14ac:dyDescent="0.25">
      <c r="B3246" s="1"/>
      <c r="C3246" s="1"/>
      <c r="D3246" s="1"/>
      <c r="E3246" s="1"/>
      <c r="F3246" s="1"/>
      <c r="G3246" s="192" t="s">
        <v>1842</v>
      </c>
      <c r="H3246" s="188">
        <v>42731</v>
      </c>
      <c r="I3246" s="1" t="s">
        <v>8567</v>
      </c>
      <c r="J3246" s="294" t="s">
        <v>63</v>
      </c>
      <c r="K3246" s="1" t="s">
        <v>36</v>
      </c>
      <c r="L3246" s="1" t="s">
        <v>20</v>
      </c>
      <c r="M3246" s="1" t="s">
        <v>21</v>
      </c>
      <c r="N3246" s="1" t="s">
        <v>11</v>
      </c>
      <c r="O3246" s="9">
        <v>2938</v>
      </c>
      <c r="P3246" s="9">
        <v>0</v>
      </c>
      <c r="Q3246" s="9">
        <v>2938</v>
      </c>
      <c r="R3246" s="6" t="s">
        <v>47</v>
      </c>
      <c r="S3246" s="5" t="s">
        <v>32</v>
      </c>
      <c r="T3246" s="5" t="s">
        <v>2636</v>
      </c>
      <c r="U3246" s="5" t="s">
        <v>2611</v>
      </c>
      <c r="V3246" s="1" t="s">
        <v>7163</v>
      </c>
      <c r="W3246" s="1" t="s">
        <v>7820</v>
      </c>
      <c r="X3246" s="1" t="s">
        <v>3457</v>
      </c>
      <c r="Y3246" s="1" t="s">
        <v>3458</v>
      </c>
      <c r="Z3246" s="4">
        <v>42731</v>
      </c>
      <c r="AA3246" s="1" t="s">
        <v>45</v>
      </c>
      <c r="AB3246" s="1" t="s">
        <v>8568</v>
      </c>
      <c r="AC3246" s="1" t="s">
        <v>8569</v>
      </c>
      <c r="AD3246" s="8"/>
    </row>
    <row r="3247" spans="1:30" s="164" customFormat="1" outlineLevel="5" x14ac:dyDescent="0.25">
      <c r="A3247" s="21"/>
      <c r="B3247" s="158"/>
      <c r="C3247" s="158"/>
      <c r="D3247" s="158"/>
      <c r="E3247" s="158"/>
      <c r="F3247" s="158"/>
      <c r="G3247" s="193" t="s">
        <v>1842</v>
      </c>
      <c r="H3247" s="189">
        <v>42735</v>
      </c>
      <c r="I3247" s="158" t="s">
        <v>8703</v>
      </c>
      <c r="J3247" s="475" t="s">
        <v>63</v>
      </c>
      <c r="K3247" s="158" t="s">
        <v>36</v>
      </c>
      <c r="L3247" s="158" t="s">
        <v>20</v>
      </c>
      <c r="M3247" s="158" t="s">
        <v>21</v>
      </c>
      <c r="N3247" s="158" t="s">
        <v>11</v>
      </c>
      <c r="O3247" s="146">
        <v>1980</v>
      </c>
      <c r="P3247" s="146">
        <v>0</v>
      </c>
      <c r="Q3247" s="146">
        <v>1980</v>
      </c>
      <c r="R3247" s="160" t="s">
        <v>47</v>
      </c>
      <c r="S3247" s="161" t="s">
        <v>32</v>
      </c>
      <c r="T3247" s="161" t="s">
        <v>2636</v>
      </c>
      <c r="U3247" s="161" t="s">
        <v>2611</v>
      </c>
      <c r="V3247" s="158" t="s">
        <v>35</v>
      </c>
      <c r="W3247" s="158" t="s">
        <v>8704</v>
      </c>
      <c r="X3247" s="158" t="s">
        <v>1775</v>
      </c>
      <c r="Y3247" s="158" t="s">
        <v>1776</v>
      </c>
      <c r="Z3247" s="162">
        <v>42735</v>
      </c>
      <c r="AA3247" s="158" t="s">
        <v>35</v>
      </c>
      <c r="AB3247" s="158" t="s">
        <v>8705</v>
      </c>
      <c r="AC3247" s="158"/>
      <c r="AD3247" s="163"/>
    </row>
    <row r="3248" spans="1:30" s="21" customFormat="1" outlineLevel="5" x14ac:dyDescent="0.25">
      <c r="B3248" s="10"/>
      <c r="C3248" s="10"/>
      <c r="D3248" s="10"/>
      <c r="E3248" s="10"/>
      <c r="F3248" s="10"/>
      <c r="G3248" s="10"/>
      <c r="H3248" s="80"/>
      <c r="I3248" s="10"/>
      <c r="J3248" s="78"/>
      <c r="K3248" s="10"/>
      <c r="L3248" s="10"/>
      <c r="M3248" s="10"/>
      <c r="N3248" s="10"/>
      <c r="O3248" s="17">
        <f>SUM(O3179:O3247)</f>
        <v>775180.10999999975</v>
      </c>
      <c r="P3248" s="17">
        <f t="shared" ref="P3248:Q3248" si="807">SUM(P3179:P3247)</f>
        <v>0</v>
      </c>
      <c r="Q3248" s="17">
        <f t="shared" si="807"/>
        <v>775180.10999999975</v>
      </c>
      <c r="R3248" s="13"/>
      <c r="S3248" s="13"/>
      <c r="T3248" s="13"/>
      <c r="U3248" s="13"/>
      <c r="V3248" s="10"/>
      <c r="W3248" s="10"/>
      <c r="X3248" s="10"/>
      <c r="Y3248" s="10"/>
      <c r="Z3248" s="14"/>
      <c r="AA3248" s="10"/>
      <c r="AB3248" s="10"/>
      <c r="AC3248" s="10"/>
      <c r="AD3248" s="15"/>
    </row>
    <row r="3249" spans="1:60" s="21" customFormat="1" outlineLevel="5" x14ac:dyDescent="0.25">
      <c r="B3249" s="10"/>
      <c r="C3249" s="10"/>
      <c r="D3249" s="10"/>
      <c r="E3249" s="10"/>
      <c r="F3249" s="10"/>
      <c r="G3249" s="10"/>
      <c r="H3249" s="80"/>
      <c r="I3249" s="10"/>
      <c r="J3249" s="78"/>
      <c r="K3249" s="10"/>
      <c r="L3249" s="10"/>
      <c r="M3249" s="10"/>
      <c r="N3249" s="10"/>
      <c r="O3249" s="16"/>
      <c r="P3249" s="16"/>
      <c r="Q3249" s="16"/>
      <c r="R3249" s="13"/>
      <c r="S3249" s="13"/>
      <c r="T3249" s="13"/>
      <c r="U3249" s="13"/>
      <c r="V3249" s="10"/>
      <c r="W3249" s="10"/>
      <c r="X3249" s="10"/>
      <c r="Y3249" s="10"/>
      <c r="Z3249" s="14"/>
      <c r="AA3249" s="10"/>
      <c r="AB3249" s="10"/>
      <c r="AC3249" s="10"/>
      <c r="AD3249" s="15"/>
    </row>
    <row r="3250" spans="1:60" s="22" customFormat="1" ht="15.75" outlineLevel="5" x14ac:dyDescent="0.25">
      <c r="B3250" s="24"/>
      <c r="C3250" s="24"/>
      <c r="D3250" s="24"/>
      <c r="E3250" s="24"/>
      <c r="F3250" s="24"/>
      <c r="G3250" s="461" t="s">
        <v>2394</v>
      </c>
      <c r="H3250" s="81"/>
      <c r="I3250" s="53" t="s">
        <v>9490</v>
      </c>
      <c r="J3250" s="79"/>
      <c r="K3250" s="24"/>
      <c r="L3250" s="24"/>
      <c r="M3250" s="24"/>
      <c r="N3250" s="24"/>
      <c r="O3250" s="16"/>
      <c r="P3250" s="16"/>
      <c r="Q3250" s="16"/>
      <c r="R3250" s="26"/>
      <c r="S3250" s="26"/>
      <c r="T3250" s="26"/>
      <c r="U3250" s="26"/>
      <c r="V3250" s="24"/>
      <c r="W3250" s="24"/>
      <c r="X3250" s="24"/>
      <c r="Y3250" s="24"/>
      <c r="Z3250" s="27"/>
      <c r="AA3250" s="24"/>
      <c r="AB3250" s="24"/>
      <c r="AC3250" s="24"/>
      <c r="AD3250" s="28"/>
    </row>
    <row r="3251" spans="1:60" s="444" customFormat="1" outlineLevel="5" x14ac:dyDescent="0.25">
      <c r="A3251" s="21"/>
      <c r="B3251" s="151"/>
      <c r="C3251" s="151"/>
      <c r="D3251" s="151"/>
      <c r="E3251" s="151"/>
      <c r="F3251" s="151"/>
      <c r="G3251" s="191" t="s">
        <v>1842</v>
      </c>
      <c r="H3251" s="187">
        <v>42720</v>
      </c>
      <c r="I3251" s="151" t="s">
        <v>7134</v>
      </c>
      <c r="J3251" s="473" t="s">
        <v>43</v>
      </c>
      <c r="K3251" s="151" t="s">
        <v>36</v>
      </c>
      <c r="L3251" s="151" t="s">
        <v>20</v>
      </c>
      <c r="M3251" s="151" t="s">
        <v>21</v>
      </c>
      <c r="N3251" s="151" t="s">
        <v>11</v>
      </c>
      <c r="O3251" s="139">
        <v>50000</v>
      </c>
      <c r="P3251" s="139">
        <v>0</v>
      </c>
      <c r="Q3251" s="139">
        <v>50000</v>
      </c>
      <c r="R3251" s="153" t="s">
        <v>47</v>
      </c>
      <c r="S3251" s="154" t="s">
        <v>25</v>
      </c>
      <c r="T3251" s="154" t="s">
        <v>5513</v>
      </c>
      <c r="U3251" s="154" t="s">
        <v>2394</v>
      </c>
      <c r="V3251" s="151" t="s">
        <v>48</v>
      </c>
      <c r="W3251" s="151" t="s">
        <v>7135</v>
      </c>
      <c r="X3251" s="151" t="s">
        <v>7136</v>
      </c>
      <c r="Y3251" s="151" t="s">
        <v>7137</v>
      </c>
      <c r="Z3251" s="155">
        <v>42720</v>
      </c>
      <c r="AA3251" s="151" t="s">
        <v>45</v>
      </c>
      <c r="AB3251" s="151" t="s">
        <v>1729</v>
      </c>
      <c r="AC3251" s="151" t="s">
        <v>7138</v>
      </c>
      <c r="AD3251" s="156"/>
    </row>
    <row r="3252" spans="1:60" outlineLevel="5" x14ac:dyDescent="0.25">
      <c r="B3252" s="439"/>
      <c r="C3252" s="439"/>
      <c r="D3252" s="439"/>
      <c r="E3252" s="439"/>
      <c r="F3252" s="439"/>
      <c r="G3252" s="482" t="s">
        <v>1842</v>
      </c>
      <c r="H3252" s="452">
        <v>42735</v>
      </c>
      <c r="I3252" s="439" t="s">
        <v>7146</v>
      </c>
      <c r="J3252" s="491" t="s">
        <v>43</v>
      </c>
      <c r="K3252" s="439" t="s">
        <v>36</v>
      </c>
      <c r="L3252" s="439" t="s">
        <v>20</v>
      </c>
      <c r="M3252" s="439" t="s">
        <v>21</v>
      </c>
      <c r="N3252" s="439" t="s">
        <v>11</v>
      </c>
      <c r="O3252" s="453">
        <v>308034.93</v>
      </c>
      <c r="P3252" s="453">
        <v>0</v>
      </c>
      <c r="Q3252" s="453">
        <v>308034.93</v>
      </c>
      <c r="R3252" s="441" t="s">
        <v>47</v>
      </c>
      <c r="S3252" s="442" t="s">
        <v>7147</v>
      </c>
      <c r="T3252" s="442" t="s">
        <v>5513</v>
      </c>
      <c r="U3252" s="442" t="s">
        <v>2394</v>
      </c>
      <c r="V3252" s="439" t="s">
        <v>48</v>
      </c>
      <c r="W3252" s="439" t="s">
        <v>7148</v>
      </c>
      <c r="X3252" s="439" t="s">
        <v>7136</v>
      </c>
      <c r="Y3252" s="439" t="s">
        <v>7137</v>
      </c>
      <c r="Z3252" s="440">
        <v>42735</v>
      </c>
      <c r="AA3252" s="439" t="s">
        <v>45</v>
      </c>
      <c r="AB3252" s="439" t="s">
        <v>4259</v>
      </c>
      <c r="AC3252" s="439"/>
      <c r="AD3252" s="443"/>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row>
    <row r="3253" spans="1:60" outlineLevel="5" x14ac:dyDescent="0.25">
      <c r="B3253" s="1"/>
      <c r="C3253" s="1"/>
      <c r="D3253" s="1"/>
      <c r="E3253" s="1"/>
      <c r="F3253" s="1"/>
      <c r="G3253" s="193" t="s">
        <v>1842</v>
      </c>
      <c r="H3253" s="188">
        <v>42555</v>
      </c>
      <c r="I3253" s="1" t="s">
        <v>5512</v>
      </c>
      <c r="J3253" s="294" t="s">
        <v>63</v>
      </c>
      <c r="K3253" s="1" t="s">
        <v>36</v>
      </c>
      <c r="L3253" s="1" t="s">
        <v>20</v>
      </c>
      <c r="M3253" s="1" t="s">
        <v>21</v>
      </c>
      <c r="N3253" s="1" t="s">
        <v>11</v>
      </c>
      <c r="O3253" s="9">
        <v>11186</v>
      </c>
      <c r="P3253" s="9">
        <v>0</v>
      </c>
      <c r="Q3253" s="9">
        <v>11186</v>
      </c>
      <c r="R3253" s="6" t="s">
        <v>47</v>
      </c>
      <c r="S3253" s="5" t="s">
        <v>25</v>
      </c>
      <c r="T3253" s="5" t="s">
        <v>5513</v>
      </c>
      <c r="U3253" s="5" t="s">
        <v>2394</v>
      </c>
      <c r="V3253" s="1" t="s">
        <v>35</v>
      </c>
      <c r="W3253" s="1" t="s">
        <v>4816</v>
      </c>
      <c r="X3253" s="1" t="s">
        <v>5514</v>
      </c>
      <c r="Y3253" s="1" t="s">
        <v>5515</v>
      </c>
      <c r="Z3253" s="4">
        <v>42555</v>
      </c>
      <c r="AA3253" s="1" t="s">
        <v>45</v>
      </c>
      <c r="AB3253" s="1" t="s">
        <v>5516</v>
      </c>
      <c r="AC3253" s="1" t="s">
        <v>5517</v>
      </c>
      <c r="AD3253" s="8"/>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row>
    <row r="3254" spans="1:60" s="65" customFormat="1" outlineLevel="5" x14ac:dyDescent="0.25">
      <c r="A3254" s="21"/>
      <c r="B3254" s="66"/>
      <c r="C3254" s="66"/>
      <c r="D3254" s="66"/>
      <c r="E3254" s="66"/>
      <c r="F3254" s="66"/>
      <c r="G3254" s="66"/>
      <c r="H3254" s="252"/>
      <c r="I3254" s="66"/>
      <c r="J3254" s="476"/>
      <c r="K3254" s="66"/>
      <c r="L3254" s="66"/>
      <c r="M3254" s="66"/>
      <c r="N3254" s="66"/>
      <c r="O3254" s="266">
        <f>SUM(O3251:O3253)</f>
        <v>369220.93</v>
      </c>
      <c r="P3254" s="266">
        <f t="shared" ref="P3254:Q3254" si="808">SUM(P3251:P3253)</f>
        <v>0</v>
      </c>
      <c r="Q3254" s="266">
        <f t="shared" si="808"/>
        <v>369220.93</v>
      </c>
      <c r="R3254" s="253"/>
      <c r="S3254" s="253"/>
      <c r="T3254" s="253"/>
      <c r="U3254" s="253"/>
      <c r="V3254" s="66"/>
      <c r="W3254" s="66"/>
      <c r="X3254" s="66"/>
      <c r="Y3254" s="66"/>
      <c r="Z3254" s="254"/>
      <c r="AA3254" s="66"/>
      <c r="AB3254" s="66"/>
      <c r="AC3254" s="66"/>
      <c r="AD3254" s="255"/>
    </row>
    <row r="3255" spans="1:60" s="21" customFormat="1" outlineLevel="5" x14ac:dyDescent="0.25">
      <c r="B3255" s="10"/>
      <c r="C3255" s="10"/>
      <c r="D3255" s="10"/>
      <c r="E3255" s="10"/>
      <c r="F3255" s="10"/>
      <c r="G3255" s="10"/>
      <c r="H3255" s="80"/>
      <c r="I3255" s="10"/>
      <c r="J3255" s="78"/>
      <c r="K3255" s="10"/>
      <c r="L3255" s="10"/>
      <c r="M3255" s="10"/>
      <c r="N3255" s="10"/>
      <c r="O3255" s="16"/>
      <c r="P3255" s="16"/>
      <c r="Q3255" s="16"/>
      <c r="R3255" s="13"/>
      <c r="S3255" s="13"/>
      <c r="T3255" s="13"/>
      <c r="U3255" s="13"/>
      <c r="V3255" s="10"/>
      <c r="W3255" s="10"/>
      <c r="X3255" s="10"/>
      <c r="Y3255" s="10"/>
      <c r="Z3255" s="14"/>
      <c r="AA3255" s="10"/>
      <c r="AB3255" s="10"/>
      <c r="AC3255" s="10"/>
      <c r="AD3255" s="15"/>
    </row>
    <row r="3256" spans="1:60" ht="15.75" x14ac:dyDescent="0.25">
      <c r="G3256" s="200" t="s">
        <v>1851</v>
      </c>
      <c r="I3256" s="198" t="s">
        <v>1110</v>
      </c>
    </row>
    <row r="3257" spans="1:60" s="65" customFormat="1" ht="15" customHeight="1" outlineLevel="5" x14ac:dyDescent="0.25">
      <c r="A3257" s="21"/>
      <c r="B3257" s="151"/>
      <c r="C3257" s="151"/>
      <c r="D3257" s="151"/>
      <c r="E3257" s="151"/>
      <c r="F3257" s="151"/>
      <c r="G3257" s="191" t="s">
        <v>1842</v>
      </c>
      <c r="H3257" s="187">
        <v>42429</v>
      </c>
      <c r="I3257" s="151" t="s">
        <v>1850</v>
      </c>
      <c r="J3257" s="473" t="s">
        <v>43</v>
      </c>
      <c r="K3257" s="151" t="s">
        <v>36</v>
      </c>
      <c r="L3257" s="151" t="s">
        <v>20</v>
      </c>
      <c r="M3257" s="151" t="s">
        <v>21</v>
      </c>
      <c r="N3257" s="151" t="s">
        <v>11</v>
      </c>
      <c r="O3257" s="139">
        <v>392893.18</v>
      </c>
      <c r="P3257" s="139">
        <v>0</v>
      </c>
      <c r="Q3257" s="139">
        <f>O3257-P3257</f>
        <v>392893.18</v>
      </c>
      <c r="R3257" s="153" t="s">
        <v>47</v>
      </c>
      <c r="S3257" s="154" t="s">
        <v>25</v>
      </c>
      <c r="T3257" s="154" t="s">
        <v>707</v>
      </c>
      <c r="U3257" s="154" t="s">
        <v>1851</v>
      </c>
      <c r="V3257" s="151" t="s">
        <v>48</v>
      </c>
      <c r="W3257" s="151" t="s">
        <v>1852</v>
      </c>
      <c r="X3257" s="151" t="s">
        <v>708</v>
      </c>
      <c r="Y3257" s="151" t="s">
        <v>709</v>
      </c>
      <c r="Z3257" s="155">
        <v>42429</v>
      </c>
      <c r="AA3257" s="151" t="s">
        <v>45</v>
      </c>
      <c r="AB3257" s="151" t="s">
        <v>1853</v>
      </c>
      <c r="AC3257" s="151" t="s">
        <v>1854</v>
      </c>
      <c r="AD3257" s="156" t="s">
        <v>1855</v>
      </c>
    </row>
    <row r="3258" spans="1:60" s="21" customFormat="1" ht="15" customHeight="1" outlineLevel="5" x14ac:dyDescent="0.25">
      <c r="B3258" s="353"/>
      <c r="C3258" s="353"/>
      <c r="D3258" s="353"/>
      <c r="E3258" s="353"/>
      <c r="F3258" s="353"/>
      <c r="G3258" s="403" t="s">
        <v>1842</v>
      </c>
      <c r="H3258" s="355">
        <v>42429</v>
      </c>
      <c r="I3258" s="353" t="s">
        <v>1850</v>
      </c>
      <c r="J3258" s="474" t="s">
        <v>43</v>
      </c>
      <c r="K3258" s="353" t="s">
        <v>36</v>
      </c>
      <c r="L3258" s="353" t="s">
        <v>20</v>
      </c>
      <c r="M3258" s="353" t="s">
        <v>20</v>
      </c>
      <c r="N3258" s="353" t="s">
        <v>1445</v>
      </c>
      <c r="O3258" s="357">
        <v>0</v>
      </c>
      <c r="P3258" s="357">
        <v>59790.94</v>
      </c>
      <c r="Q3258" s="357">
        <f>O3258-P3258</f>
        <v>-59790.94</v>
      </c>
      <c r="R3258" s="359" t="s">
        <v>47</v>
      </c>
      <c r="S3258" s="360" t="s">
        <v>25</v>
      </c>
      <c r="T3258" s="360" t="s">
        <v>707</v>
      </c>
      <c r="U3258" s="360" t="s">
        <v>1851</v>
      </c>
      <c r="V3258" s="353" t="s">
        <v>48</v>
      </c>
      <c r="W3258" s="353" t="s">
        <v>1852</v>
      </c>
      <c r="X3258" s="353" t="s">
        <v>708</v>
      </c>
      <c r="Y3258" s="353" t="s">
        <v>709</v>
      </c>
      <c r="Z3258" s="361">
        <v>42429</v>
      </c>
      <c r="AA3258" s="353" t="s">
        <v>45</v>
      </c>
      <c r="AB3258" s="353" t="s">
        <v>1853</v>
      </c>
      <c r="AC3258" s="353" t="s">
        <v>1854</v>
      </c>
      <c r="AD3258" s="362" t="s">
        <v>1855</v>
      </c>
    </row>
    <row r="3259" spans="1:60" s="231" customFormat="1" ht="15" customHeight="1" outlineLevel="5" x14ac:dyDescent="0.25">
      <c r="A3259" s="21"/>
      <c r="B3259" s="158"/>
      <c r="C3259" s="158"/>
      <c r="D3259" s="158"/>
      <c r="E3259" s="158"/>
      <c r="F3259" s="158"/>
      <c r="G3259" s="193" t="s">
        <v>1842</v>
      </c>
      <c r="H3259" s="189">
        <v>42735</v>
      </c>
      <c r="I3259" s="158" t="s">
        <v>9442</v>
      </c>
      <c r="J3259" s="475" t="s">
        <v>43</v>
      </c>
      <c r="K3259" s="158" t="s">
        <v>9</v>
      </c>
      <c r="L3259" s="158" t="s">
        <v>10</v>
      </c>
      <c r="M3259" s="158" t="s">
        <v>10</v>
      </c>
      <c r="N3259" s="158" t="s">
        <v>11</v>
      </c>
      <c r="O3259" s="146">
        <v>0</v>
      </c>
      <c r="P3259" s="146">
        <v>333102.24</v>
      </c>
      <c r="Q3259" s="146">
        <f t="shared" ref="Q3259" si="809">O3259-P3259</f>
        <v>-333102.24</v>
      </c>
      <c r="R3259" s="160" t="s">
        <v>1</v>
      </c>
      <c r="S3259" s="161" t="s">
        <v>4</v>
      </c>
      <c r="T3259" s="161"/>
      <c r="U3259" s="161" t="s">
        <v>1851</v>
      </c>
      <c r="V3259" s="158"/>
      <c r="W3259" s="158"/>
      <c r="X3259" s="158"/>
      <c r="Y3259" s="158"/>
      <c r="Z3259" s="162">
        <v>42735</v>
      </c>
      <c r="AA3259" s="158"/>
      <c r="AB3259" s="158"/>
      <c r="AC3259" s="158"/>
      <c r="AD3259" s="163" t="s">
        <v>9443</v>
      </c>
    </row>
    <row r="3260" spans="1:60" x14ac:dyDescent="0.25">
      <c r="O3260" s="30">
        <f>SUM(O3257:O3259)</f>
        <v>392893.18</v>
      </c>
      <c r="P3260" s="30">
        <f t="shared" ref="P3260:Q3260" si="810">SUM(P3257:P3259)</f>
        <v>392893.18</v>
      </c>
      <c r="Q3260" s="30">
        <f t="shared" si="810"/>
        <v>0</v>
      </c>
    </row>
    <row r="3262" spans="1:60" s="486" customFormat="1" ht="15.75" x14ac:dyDescent="0.25">
      <c r="A3262" s="485"/>
      <c r="B3262" s="485"/>
      <c r="G3262" s="484">
        <v>123</v>
      </c>
      <c r="H3262" s="487"/>
      <c r="I3262" s="465" t="s">
        <v>9491</v>
      </c>
      <c r="J3262" s="487"/>
      <c r="AE3262" s="485"/>
      <c r="AF3262" s="485"/>
      <c r="AG3262" s="485"/>
      <c r="AH3262" s="485"/>
      <c r="AI3262" s="485"/>
      <c r="AJ3262" s="485"/>
      <c r="AK3262" s="485"/>
      <c r="AL3262" s="485"/>
      <c r="AM3262" s="485"/>
      <c r="AN3262" s="485"/>
      <c r="AO3262" s="485"/>
      <c r="AP3262" s="485"/>
      <c r="AQ3262" s="485"/>
      <c r="AR3262" s="485"/>
      <c r="AS3262" s="485"/>
      <c r="AT3262" s="485"/>
      <c r="AU3262" s="485"/>
      <c r="AV3262" s="485"/>
      <c r="AW3262" s="485"/>
      <c r="AX3262" s="485"/>
      <c r="AY3262" s="485"/>
      <c r="AZ3262" s="485"/>
      <c r="BA3262" s="485"/>
      <c r="BB3262" s="485"/>
      <c r="BC3262" s="485"/>
      <c r="BD3262" s="485"/>
      <c r="BE3262" s="485"/>
      <c r="BF3262" s="485"/>
      <c r="BG3262" s="485"/>
      <c r="BH3262" s="485"/>
    </row>
    <row r="3263" spans="1:60" s="65" customFormat="1" ht="15" customHeight="1" outlineLevel="5" x14ac:dyDescent="0.25">
      <c r="A3263" s="21"/>
      <c r="B3263" s="151"/>
      <c r="C3263" s="151"/>
      <c r="D3263" s="151"/>
      <c r="E3263" s="151"/>
      <c r="F3263" s="151"/>
      <c r="G3263" s="300" t="s">
        <v>1842</v>
      </c>
      <c r="H3263" s="187">
        <v>42733</v>
      </c>
      <c r="I3263" s="151" t="s">
        <v>7139</v>
      </c>
      <c r="J3263" s="473" t="s">
        <v>43</v>
      </c>
      <c r="K3263" s="151" t="s">
        <v>36</v>
      </c>
      <c r="L3263" s="151" t="s">
        <v>20</v>
      </c>
      <c r="M3263" s="151" t="s">
        <v>21</v>
      </c>
      <c r="N3263" s="151" t="s">
        <v>11</v>
      </c>
      <c r="O3263" s="139">
        <v>62238.400000000001</v>
      </c>
      <c r="P3263" s="139">
        <v>0</v>
      </c>
      <c r="Q3263" s="139">
        <v>62238.400000000001</v>
      </c>
      <c r="R3263" s="153" t="s">
        <v>47</v>
      </c>
      <c r="S3263" s="154" t="s">
        <v>32</v>
      </c>
      <c r="T3263" s="154" t="s">
        <v>7140</v>
      </c>
      <c r="U3263" s="154" t="s">
        <v>2388</v>
      </c>
      <c r="V3263" s="151" t="s">
        <v>48</v>
      </c>
      <c r="W3263" s="151" t="s">
        <v>7141</v>
      </c>
      <c r="X3263" s="151" t="s">
        <v>7142</v>
      </c>
      <c r="Y3263" s="151" t="s">
        <v>7143</v>
      </c>
      <c r="Z3263" s="155">
        <v>42733</v>
      </c>
      <c r="AA3263" s="151" t="s">
        <v>45</v>
      </c>
      <c r="AB3263" s="151" t="s">
        <v>5205</v>
      </c>
      <c r="AC3263" s="151" t="s">
        <v>7144</v>
      </c>
      <c r="AD3263" s="156" t="s">
        <v>7145</v>
      </c>
    </row>
    <row r="3264" spans="1:60" s="164" customFormat="1" outlineLevel="5" x14ac:dyDescent="0.25">
      <c r="A3264" s="21"/>
      <c r="B3264" s="158"/>
      <c r="C3264" s="158"/>
      <c r="D3264" s="158"/>
      <c r="E3264" s="158"/>
      <c r="F3264" s="158"/>
      <c r="G3264" s="175" t="s">
        <v>1842</v>
      </c>
      <c r="H3264" s="189">
        <v>42735</v>
      </c>
      <c r="I3264" s="158" t="s">
        <v>8404</v>
      </c>
      <c r="J3264" s="475" t="s">
        <v>59</v>
      </c>
      <c r="K3264" s="158" t="s">
        <v>36</v>
      </c>
      <c r="L3264" s="158" t="s">
        <v>20</v>
      </c>
      <c r="M3264" s="158" t="s">
        <v>21</v>
      </c>
      <c r="N3264" s="158" t="s">
        <v>11</v>
      </c>
      <c r="O3264" s="146">
        <v>11215</v>
      </c>
      <c r="P3264" s="146">
        <v>0</v>
      </c>
      <c r="Q3264" s="146">
        <v>11215</v>
      </c>
      <c r="R3264" s="160" t="s">
        <v>47</v>
      </c>
      <c r="S3264" s="161" t="s">
        <v>25</v>
      </c>
      <c r="T3264" s="161" t="s">
        <v>7140</v>
      </c>
      <c r="U3264" s="161" t="s">
        <v>2388</v>
      </c>
      <c r="V3264" s="158" t="s">
        <v>56</v>
      </c>
      <c r="W3264" s="158" t="s">
        <v>8405</v>
      </c>
      <c r="X3264" s="158" t="s">
        <v>5392</v>
      </c>
      <c r="Y3264" s="158" t="s">
        <v>5393</v>
      </c>
      <c r="Z3264" s="162">
        <v>42735</v>
      </c>
      <c r="AA3264" s="158" t="s">
        <v>45</v>
      </c>
      <c r="AB3264" s="158" t="s">
        <v>5368</v>
      </c>
      <c r="AC3264" s="158"/>
      <c r="AD3264" s="163"/>
    </row>
    <row r="3265" spans="1:30" s="65" customFormat="1" outlineLevel="5" x14ac:dyDescent="0.25">
      <c r="A3265" s="21"/>
      <c r="B3265" s="66"/>
      <c r="C3265" s="66"/>
      <c r="D3265" s="66"/>
      <c r="E3265" s="66"/>
      <c r="F3265" s="66"/>
      <c r="G3265" s="66"/>
      <c r="H3265" s="252"/>
      <c r="I3265" s="66"/>
      <c r="J3265" s="476"/>
      <c r="K3265" s="66"/>
      <c r="L3265" s="66"/>
      <c r="M3265" s="66"/>
      <c r="N3265" s="66"/>
      <c r="O3265" s="266">
        <f>SUM(O3263:O3264)</f>
        <v>73453.399999999994</v>
      </c>
      <c r="P3265" s="266">
        <f t="shared" ref="P3265:Q3265" si="811">SUM(P3263:P3264)</f>
        <v>0</v>
      </c>
      <c r="Q3265" s="266">
        <f t="shared" si="811"/>
        <v>73453.399999999994</v>
      </c>
      <c r="R3265" s="253"/>
      <c r="S3265" s="253"/>
      <c r="T3265" s="253"/>
      <c r="U3265" s="253"/>
      <c r="V3265" s="66"/>
      <c r="W3265" s="66"/>
      <c r="X3265" s="66"/>
      <c r="Y3265" s="66"/>
      <c r="Z3265" s="254"/>
      <c r="AA3265" s="66"/>
      <c r="AB3265" s="66"/>
      <c r="AC3265" s="66"/>
      <c r="AD3265" s="255"/>
    </row>
    <row r="3266" spans="1:30" s="21" customFormat="1" outlineLevel="5" x14ac:dyDescent="0.25">
      <c r="B3266" s="10"/>
      <c r="C3266" s="10"/>
      <c r="D3266" s="10"/>
      <c r="E3266" s="10"/>
      <c r="F3266" s="10"/>
      <c r="G3266" s="10"/>
      <c r="H3266" s="80"/>
      <c r="I3266" s="10"/>
      <c r="J3266" s="78"/>
      <c r="K3266" s="10"/>
      <c r="L3266" s="10"/>
      <c r="M3266" s="10"/>
      <c r="N3266" s="10"/>
      <c r="O3266" s="16"/>
      <c r="P3266" s="16"/>
      <c r="Q3266" s="16"/>
      <c r="R3266" s="13"/>
      <c r="S3266" s="13"/>
      <c r="T3266" s="13"/>
      <c r="U3266" s="13"/>
      <c r="V3266" s="10"/>
      <c r="W3266" s="10"/>
      <c r="X3266" s="10"/>
      <c r="Y3266" s="10"/>
      <c r="Z3266" s="14"/>
      <c r="AA3266" s="10"/>
      <c r="AB3266" s="10"/>
      <c r="AC3266" s="10"/>
      <c r="AD3266" s="15"/>
    </row>
    <row r="3267" spans="1:30" s="21" customFormat="1" ht="15.75" outlineLevel="5" x14ac:dyDescent="0.25">
      <c r="B3267" s="10"/>
      <c r="C3267" s="10"/>
      <c r="D3267" s="10"/>
      <c r="E3267" s="10"/>
      <c r="F3267" s="10"/>
      <c r="G3267" s="445">
        <v>127</v>
      </c>
      <c r="H3267" s="80"/>
      <c r="I3267" s="39" t="s">
        <v>9492</v>
      </c>
      <c r="J3267" s="78"/>
      <c r="K3267" s="10"/>
      <c r="L3267" s="10"/>
      <c r="M3267" s="10"/>
      <c r="N3267" s="10"/>
      <c r="O3267" s="16"/>
      <c r="P3267" s="16"/>
      <c r="Q3267" s="16"/>
      <c r="R3267" s="13"/>
      <c r="S3267" s="13"/>
      <c r="T3267" s="13"/>
      <c r="U3267" s="13"/>
      <c r="V3267" s="10"/>
      <c r="W3267" s="10"/>
      <c r="X3267" s="10"/>
      <c r="Y3267" s="10"/>
      <c r="Z3267" s="14"/>
      <c r="AA3267" s="10"/>
      <c r="AB3267" s="10"/>
      <c r="AC3267" s="10"/>
      <c r="AD3267" s="15"/>
    </row>
    <row r="3268" spans="1:30" s="65" customFormat="1" outlineLevel="5" x14ac:dyDescent="0.25">
      <c r="A3268" s="21"/>
      <c r="B3268" s="151"/>
      <c r="C3268" s="151"/>
      <c r="D3268" s="151"/>
      <c r="E3268" s="151"/>
      <c r="F3268" s="151"/>
      <c r="G3268" s="191" t="s">
        <v>1842</v>
      </c>
      <c r="H3268" s="187">
        <v>42735</v>
      </c>
      <c r="I3268" s="151" t="s">
        <v>7154</v>
      </c>
      <c r="J3268" s="473" t="s">
        <v>43</v>
      </c>
      <c r="K3268" s="151" t="s">
        <v>36</v>
      </c>
      <c r="L3268" s="151" t="s">
        <v>51</v>
      </c>
      <c r="M3268" s="151" t="s">
        <v>21</v>
      </c>
      <c r="N3268" s="151" t="s">
        <v>11</v>
      </c>
      <c r="O3268" s="139">
        <v>72986</v>
      </c>
      <c r="P3268" s="139">
        <v>0</v>
      </c>
      <c r="Q3268" s="139">
        <v>72986</v>
      </c>
      <c r="R3268" s="153" t="s">
        <v>47</v>
      </c>
      <c r="S3268" s="154" t="s">
        <v>32</v>
      </c>
      <c r="T3268" s="154" t="s">
        <v>7155</v>
      </c>
      <c r="U3268" s="154" t="s">
        <v>1909</v>
      </c>
      <c r="V3268" s="151" t="s">
        <v>48</v>
      </c>
      <c r="W3268" s="151" t="s">
        <v>7156</v>
      </c>
      <c r="X3268" s="151" t="s">
        <v>7157</v>
      </c>
      <c r="Y3268" s="151" t="s">
        <v>7158</v>
      </c>
      <c r="Z3268" s="155">
        <v>42735</v>
      </c>
      <c r="AA3268" s="151" t="s">
        <v>45</v>
      </c>
      <c r="AB3268" s="151" t="s">
        <v>7159</v>
      </c>
      <c r="AC3268" s="151"/>
      <c r="AD3268" s="156"/>
    </row>
    <row r="3269" spans="1:30" s="21" customFormat="1" outlineLevel="5" x14ac:dyDescent="0.25">
      <c r="B3269" s="1"/>
      <c r="C3269" s="1"/>
      <c r="D3269" s="1"/>
      <c r="E3269" s="1"/>
      <c r="F3269" s="1"/>
      <c r="G3269" s="192" t="s">
        <v>1842</v>
      </c>
      <c r="H3269" s="188">
        <v>42735</v>
      </c>
      <c r="I3269" s="1" t="s">
        <v>7154</v>
      </c>
      <c r="J3269" s="294" t="s">
        <v>43</v>
      </c>
      <c r="K3269" s="1" t="s">
        <v>36</v>
      </c>
      <c r="L3269" s="1" t="s">
        <v>34</v>
      </c>
      <c r="M3269" s="1" t="s">
        <v>21</v>
      </c>
      <c r="N3269" s="1" t="s">
        <v>11</v>
      </c>
      <c r="O3269" s="9">
        <v>31313.77</v>
      </c>
      <c r="P3269" s="9">
        <v>0</v>
      </c>
      <c r="Q3269" s="9">
        <v>31313.77</v>
      </c>
      <c r="R3269" s="6" t="s">
        <v>47</v>
      </c>
      <c r="S3269" s="5" t="s">
        <v>25</v>
      </c>
      <c r="T3269" s="5" t="s">
        <v>7155</v>
      </c>
      <c r="U3269" s="5" t="s">
        <v>1909</v>
      </c>
      <c r="V3269" s="1" t="s">
        <v>48</v>
      </c>
      <c r="W3269" s="1" t="s">
        <v>7160</v>
      </c>
      <c r="X3269" s="1" t="s">
        <v>7157</v>
      </c>
      <c r="Y3269" s="1" t="s">
        <v>7158</v>
      </c>
      <c r="Z3269" s="4">
        <v>42735</v>
      </c>
      <c r="AA3269" s="1" t="s">
        <v>45</v>
      </c>
      <c r="AB3269" s="1" t="s">
        <v>7161</v>
      </c>
      <c r="AC3269" s="1"/>
      <c r="AD3269" s="8"/>
    </row>
    <row r="3270" spans="1:30" s="21" customFormat="1" outlineLevel="5" x14ac:dyDescent="0.25">
      <c r="B3270" s="1"/>
      <c r="C3270" s="1"/>
      <c r="D3270" s="1"/>
      <c r="E3270" s="1"/>
      <c r="F3270" s="1"/>
      <c r="G3270" s="192" t="s">
        <v>1842</v>
      </c>
      <c r="H3270" s="188">
        <v>42685</v>
      </c>
      <c r="I3270" s="1" t="s">
        <v>7788</v>
      </c>
      <c r="J3270" s="294" t="s">
        <v>59</v>
      </c>
      <c r="K3270" s="1" t="s">
        <v>36</v>
      </c>
      <c r="L3270" s="1" t="s">
        <v>20</v>
      </c>
      <c r="M3270" s="1" t="s">
        <v>21</v>
      </c>
      <c r="N3270" s="1" t="s">
        <v>11</v>
      </c>
      <c r="O3270" s="9">
        <v>4514.9799999999996</v>
      </c>
      <c r="P3270" s="9">
        <v>0</v>
      </c>
      <c r="Q3270" s="9">
        <v>4514.9799999999996</v>
      </c>
      <c r="R3270" s="6" t="s">
        <v>47</v>
      </c>
      <c r="S3270" s="5" t="s">
        <v>32</v>
      </c>
      <c r="T3270" s="5" t="s">
        <v>7155</v>
      </c>
      <c r="U3270" s="5" t="s">
        <v>1909</v>
      </c>
      <c r="V3270" s="1" t="s">
        <v>7163</v>
      </c>
      <c r="W3270" s="1" t="s">
        <v>7789</v>
      </c>
      <c r="X3270" s="1" t="s">
        <v>1473</v>
      </c>
      <c r="Y3270" s="1" t="s">
        <v>1474</v>
      </c>
      <c r="Z3270" s="4">
        <v>42685</v>
      </c>
      <c r="AA3270" s="1" t="s">
        <v>45</v>
      </c>
      <c r="AB3270" s="1" t="s">
        <v>7790</v>
      </c>
      <c r="AC3270" s="1" t="s">
        <v>7791</v>
      </c>
      <c r="AD3270" s="8" t="s">
        <v>7792</v>
      </c>
    </row>
    <row r="3271" spans="1:30" s="164" customFormat="1" outlineLevel="5" x14ac:dyDescent="0.25">
      <c r="A3271" s="21"/>
      <c r="B3271" s="158"/>
      <c r="C3271" s="158"/>
      <c r="D3271" s="158"/>
      <c r="E3271" s="158"/>
      <c r="F3271" s="158"/>
      <c r="G3271" s="193" t="s">
        <v>1842</v>
      </c>
      <c r="H3271" s="189">
        <v>42735</v>
      </c>
      <c r="I3271" s="158" t="s">
        <v>8369</v>
      </c>
      <c r="J3271" s="475" t="s">
        <v>59</v>
      </c>
      <c r="K3271" s="158" t="s">
        <v>36</v>
      </c>
      <c r="L3271" s="158" t="s">
        <v>20</v>
      </c>
      <c r="M3271" s="158" t="s">
        <v>21</v>
      </c>
      <c r="N3271" s="158" t="s">
        <v>11</v>
      </c>
      <c r="O3271" s="146">
        <v>468</v>
      </c>
      <c r="P3271" s="146">
        <v>0</v>
      </c>
      <c r="Q3271" s="146">
        <v>468</v>
      </c>
      <c r="R3271" s="160" t="s">
        <v>47</v>
      </c>
      <c r="S3271" s="161" t="s">
        <v>32</v>
      </c>
      <c r="T3271" s="161" t="s">
        <v>7155</v>
      </c>
      <c r="U3271" s="161" t="s">
        <v>1909</v>
      </c>
      <c r="V3271" s="158" t="s">
        <v>56</v>
      </c>
      <c r="W3271" s="158" t="s">
        <v>8370</v>
      </c>
      <c r="X3271" s="158" t="s">
        <v>5392</v>
      </c>
      <c r="Y3271" s="158" t="s">
        <v>5393</v>
      </c>
      <c r="Z3271" s="162">
        <v>42735</v>
      </c>
      <c r="AA3271" s="158" t="s">
        <v>45</v>
      </c>
      <c r="AB3271" s="158" t="s">
        <v>8371</v>
      </c>
      <c r="AC3271" s="158"/>
      <c r="AD3271" s="163"/>
    </row>
    <row r="3272" spans="1:30" s="65" customFormat="1" outlineLevel="5" x14ac:dyDescent="0.25">
      <c r="A3272" s="21"/>
      <c r="B3272" s="66"/>
      <c r="C3272" s="66"/>
      <c r="D3272" s="66"/>
      <c r="E3272" s="66"/>
      <c r="F3272" s="66"/>
      <c r="G3272" s="66"/>
      <c r="H3272" s="252"/>
      <c r="I3272" s="66"/>
      <c r="J3272" s="476"/>
      <c r="K3272" s="66"/>
      <c r="L3272" s="66"/>
      <c r="M3272" s="66"/>
      <c r="N3272" s="66"/>
      <c r="O3272" s="266">
        <f>SUM(O3268:O3271)</f>
        <v>109282.75</v>
      </c>
      <c r="P3272" s="266">
        <f t="shared" ref="P3272:Q3272" si="812">SUM(P3268:P3271)</f>
        <v>0</v>
      </c>
      <c r="Q3272" s="266">
        <f t="shared" si="812"/>
        <v>109282.75</v>
      </c>
      <c r="R3272" s="253"/>
      <c r="S3272" s="253"/>
      <c r="T3272" s="253"/>
      <c r="U3272" s="253"/>
      <c r="V3272" s="66"/>
      <c r="W3272" s="66"/>
      <c r="X3272" s="66"/>
      <c r="Y3272" s="66"/>
      <c r="Z3272" s="254"/>
      <c r="AA3272" s="66"/>
      <c r="AB3272" s="66"/>
      <c r="AC3272" s="66"/>
      <c r="AD3272" s="255"/>
    </row>
    <row r="3273" spans="1:30" s="21" customFormat="1" outlineLevel="5" x14ac:dyDescent="0.25">
      <c r="B3273" s="10"/>
      <c r="C3273" s="10"/>
      <c r="D3273" s="10"/>
      <c r="E3273" s="10"/>
      <c r="F3273" s="10"/>
      <c r="G3273" s="10"/>
      <c r="H3273" s="80"/>
      <c r="I3273" s="10"/>
      <c r="J3273" s="78"/>
      <c r="K3273" s="10"/>
      <c r="L3273" s="10"/>
      <c r="M3273" s="10"/>
      <c r="N3273" s="10"/>
      <c r="O3273" s="16"/>
      <c r="P3273" s="16"/>
      <c r="Q3273" s="16"/>
      <c r="R3273" s="13"/>
      <c r="S3273" s="13"/>
      <c r="T3273" s="13"/>
      <c r="U3273" s="13"/>
      <c r="V3273" s="10"/>
      <c r="W3273" s="10"/>
      <c r="X3273" s="10"/>
      <c r="Y3273" s="10"/>
      <c r="Z3273" s="14"/>
      <c r="AA3273" s="10"/>
      <c r="AB3273" s="10"/>
      <c r="AC3273" s="10"/>
      <c r="AD3273" s="15"/>
    </row>
    <row r="3274" spans="1:30" ht="15.75" x14ac:dyDescent="0.25">
      <c r="G3274" s="200" t="s">
        <v>1904</v>
      </c>
      <c r="I3274" s="198" t="s">
        <v>1558</v>
      </c>
    </row>
    <row r="3275" spans="1:30" s="65" customFormat="1" outlineLevel="5" x14ac:dyDescent="0.25">
      <c r="A3275" s="21"/>
      <c r="B3275" s="151"/>
      <c r="C3275" s="151"/>
      <c r="D3275" s="151"/>
      <c r="E3275" s="151"/>
      <c r="F3275" s="151"/>
      <c r="G3275" s="191" t="s">
        <v>1842</v>
      </c>
      <c r="H3275" s="187">
        <v>42439</v>
      </c>
      <c r="I3275" s="151" t="s">
        <v>1943</v>
      </c>
      <c r="J3275" s="473" t="s">
        <v>49</v>
      </c>
      <c r="K3275" s="151" t="s">
        <v>36</v>
      </c>
      <c r="L3275" s="151" t="s">
        <v>20</v>
      </c>
      <c r="M3275" s="151" t="s">
        <v>21</v>
      </c>
      <c r="N3275" s="151" t="s">
        <v>11</v>
      </c>
      <c r="O3275" s="139">
        <v>149883.63</v>
      </c>
      <c r="P3275" s="139">
        <v>0</v>
      </c>
      <c r="Q3275" s="139">
        <v>149883.63</v>
      </c>
      <c r="R3275" s="153" t="s">
        <v>31</v>
      </c>
      <c r="S3275" s="154" t="s">
        <v>25</v>
      </c>
      <c r="T3275" s="154" t="s">
        <v>1437</v>
      </c>
      <c r="U3275" s="154" t="s">
        <v>1904</v>
      </c>
      <c r="V3275" s="151" t="s">
        <v>28</v>
      </c>
      <c r="W3275" s="151" t="s">
        <v>1944</v>
      </c>
      <c r="X3275" s="151"/>
      <c r="Y3275" s="151"/>
      <c r="Z3275" s="155">
        <v>42439</v>
      </c>
      <c r="AA3275" s="151" t="s">
        <v>2</v>
      </c>
      <c r="AB3275" s="151" t="s">
        <v>1708</v>
      </c>
      <c r="AC3275" s="151" t="s">
        <v>1945</v>
      </c>
      <c r="AD3275" s="156"/>
    </row>
    <row r="3276" spans="1:30" s="21" customFormat="1" outlineLevel="5" x14ac:dyDescent="0.25">
      <c r="B3276" s="1"/>
      <c r="C3276" s="1"/>
      <c r="D3276" s="1"/>
      <c r="E3276" s="1"/>
      <c r="F3276" s="1"/>
      <c r="G3276" s="192" t="s">
        <v>1842</v>
      </c>
      <c r="H3276" s="188">
        <v>42439</v>
      </c>
      <c r="I3276" s="1" t="s">
        <v>1946</v>
      </c>
      <c r="J3276" s="294" t="s">
        <v>49</v>
      </c>
      <c r="K3276" s="1" t="s">
        <v>36</v>
      </c>
      <c r="L3276" s="1" t="s">
        <v>20</v>
      </c>
      <c r="M3276" s="1" t="s">
        <v>21</v>
      </c>
      <c r="N3276" s="1" t="s">
        <v>11</v>
      </c>
      <c r="O3276" s="9">
        <v>12633.71</v>
      </c>
      <c r="P3276" s="9">
        <v>0</v>
      </c>
      <c r="Q3276" s="9">
        <v>12633.71</v>
      </c>
      <c r="R3276" s="6" t="s">
        <v>31</v>
      </c>
      <c r="S3276" s="5" t="s">
        <v>25</v>
      </c>
      <c r="T3276" s="5" t="s">
        <v>1437</v>
      </c>
      <c r="U3276" s="5" t="s">
        <v>1904</v>
      </c>
      <c r="V3276" s="1" t="s">
        <v>28</v>
      </c>
      <c r="W3276" s="1" t="s">
        <v>1947</v>
      </c>
      <c r="X3276" s="1"/>
      <c r="Y3276" s="1"/>
      <c r="Z3276" s="4">
        <v>42439</v>
      </c>
      <c r="AA3276" s="1" t="s">
        <v>2</v>
      </c>
      <c r="AB3276" s="1" t="s">
        <v>1708</v>
      </c>
      <c r="AC3276" s="1" t="s">
        <v>1948</v>
      </c>
      <c r="AD3276" s="8"/>
    </row>
    <row r="3277" spans="1:30" s="21" customFormat="1" outlineLevel="5" x14ac:dyDescent="0.25">
      <c r="B3277" s="1"/>
      <c r="C3277" s="1"/>
      <c r="D3277" s="1"/>
      <c r="E3277" s="1"/>
      <c r="F3277" s="1"/>
      <c r="G3277" s="192" t="s">
        <v>1842</v>
      </c>
      <c r="H3277" s="188">
        <v>42444</v>
      </c>
      <c r="I3277" s="1" t="s">
        <v>1949</v>
      </c>
      <c r="J3277" s="294" t="s">
        <v>49</v>
      </c>
      <c r="K3277" s="1" t="s">
        <v>36</v>
      </c>
      <c r="L3277" s="1" t="s">
        <v>20</v>
      </c>
      <c r="M3277" s="1" t="s">
        <v>21</v>
      </c>
      <c r="N3277" s="1" t="s">
        <v>11</v>
      </c>
      <c r="O3277" s="9">
        <v>11953.77</v>
      </c>
      <c r="P3277" s="9">
        <v>0</v>
      </c>
      <c r="Q3277" s="9">
        <v>11953.77</v>
      </c>
      <c r="R3277" s="6" t="s">
        <v>31</v>
      </c>
      <c r="S3277" s="5" t="s">
        <v>25</v>
      </c>
      <c r="T3277" s="5" t="s">
        <v>1437</v>
      </c>
      <c r="U3277" s="5" t="s">
        <v>1904</v>
      </c>
      <c r="V3277" s="1" t="s">
        <v>28</v>
      </c>
      <c r="W3277" s="1" t="s">
        <v>1950</v>
      </c>
      <c r="X3277" s="1"/>
      <c r="Y3277" s="1"/>
      <c r="Z3277" s="4">
        <v>42444</v>
      </c>
      <c r="AA3277" s="1" t="s">
        <v>2</v>
      </c>
      <c r="AB3277" s="1" t="s">
        <v>1951</v>
      </c>
      <c r="AC3277" s="1" t="s">
        <v>1952</v>
      </c>
      <c r="AD3277" s="8"/>
    </row>
    <row r="3278" spans="1:30" s="21" customFormat="1" outlineLevel="5" x14ac:dyDescent="0.25">
      <c r="B3278" s="1"/>
      <c r="C3278" s="1"/>
      <c r="D3278" s="1"/>
      <c r="E3278" s="1"/>
      <c r="F3278" s="1"/>
      <c r="G3278" s="192" t="s">
        <v>1842</v>
      </c>
      <c r="H3278" s="188">
        <v>42444</v>
      </c>
      <c r="I3278" s="1" t="s">
        <v>1953</v>
      </c>
      <c r="J3278" s="294" t="s">
        <v>49</v>
      </c>
      <c r="K3278" s="1" t="s">
        <v>36</v>
      </c>
      <c r="L3278" s="1" t="s">
        <v>20</v>
      </c>
      <c r="M3278" s="1" t="s">
        <v>21</v>
      </c>
      <c r="N3278" s="1" t="s">
        <v>11</v>
      </c>
      <c r="O3278" s="9">
        <v>253382.07</v>
      </c>
      <c r="P3278" s="9">
        <v>0</v>
      </c>
      <c r="Q3278" s="9">
        <v>253382.07</v>
      </c>
      <c r="R3278" s="6" t="s">
        <v>31</v>
      </c>
      <c r="S3278" s="5" t="s">
        <v>25</v>
      </c>
      <c r="T3278" s="5" t="s">
        <v>1437</v>
      </c>
      <c r="U3278" s="5" t="s">
        <v>1904</v>
      </c>
      <c r="V3278" s="1" t="s">
        <v>28</v>
      </c>
      <c r="W3278" s="1" t="s">
        <v>1954</v>
      </c>
      <c r="X3278" s="1"/>
      <c r="Y3278" s="1"/>
      <c r="Z3278" s="4">
        <v>42444</v>
      </c>
      <c r="AA3278" s="1" t="s">
        <v>2</v>
      </c>
      <c r="AB3278" s="1" t="s">
        <v>1955</v>
      </c>
      <c r="AC3278" s="1" t="s">
        <v>1956</v>
      </c>
      <c r="AD3278" s="8"/>
    </row>
    <row r="3279" spans="1:30" s="21" customFormat="1" outlineLevel="5" x14ac:dyDescent="0.25">
      <c r="B3279" s="1"/>
      <c r="C3279" s="1"/>
      <c r="D3279" s="1"/>
      <c r="E3279" s="1"/>
      <c r="F3279" s="1"/>
      <c r="G3279" s="192" t="s">
        <v>1842</v>
      </c>
      <c r="H3279" s="188">
        <v>42458</v>
      </c>
      <c r="I3279" s="1" t="s">
        <v>1957</v>
      </c>
      <c r="J3279" s="294" t="s">
        <v>49</v>
      </c>
      <c r="K3279" s="1" t="s">
        <v>36</v>
      </c>
      <c r="L3279" s="1" t="s">
        <v>51</v>
      </c>
      <c r="M3279" s="1" t="s">
        <v>21</v>
      </c>
      <c r="N3279" s="1" t="s">
        <v>11</v>
      </c>
      <c r="O3279" s="9">
        <v>8720</v>
      </c>
      <c r="P3279" s="9">
        <v>0</v>
      </c>
      <c r="Q3279" s="9">
        <v>8720</v>
      </c>
      <c r="R3279" s="6" t="s">
        <v>31</v>
      </c>
      <c r="S3279" s="5" t="s">
        <v>25</v>
      </c>
      <c r="T3279" s="5" t="s">
        <v>1437</v>
      </c>
      <c r="U3279" s="5" t="s">
        <v>1904</v>
      </c>
      <c r="V3279" s="1" t="s">
        <v>28</v>
      </c>
      <c r="W3279" s="1" t="s">
        <v>1958</v>
      </c>
      <c r="X3279" s="1"/>
      <c r="Y3279" s="1"/>
      <c r="Z3279" s="4">
        <v>42458</v>
      </c>
      <c r="AA3279" s="1" t="s">
        <v>2</v>
      </c>
      <c r="AB3279" s="1" t="s">
        <v>1959</v>
      </c>
      <c r="AC3279" s="1" t="s">
        <v>1960</v>
      </c>
      <c r="AD3279" s="8"/>
    </row>
    <row r="3280" spans="1:30" s="21" customFormat="1" outlineLevel="5" x14ac:dyDescent="0.25">
      <c r="B3280" s="1"/>
      <c r="C3280" s="1"/>
      <c r="D3280" s="1"/>
      <c r="E3280" s="1"/>
      <c r="F3280" s="1"/>
      <c r="G3280" s="192" t="s">
        <v>1842</v>
      </c>
      <c r="H3280" s="188">
        <v>42458</v>
      </c>
      <c r="I3280" s="1" t="s">
        <v>1961</v>
      </c>
      <c r="J3280" s="294" t="s">
        <v>49</v>
      </c>
      <c r="K3280" s="1" t="s">
        <v>36</v>
      </c>
      <c r="L3280" s="1" t="s">
        <v>20</v>
      </c>
      <c r="M3280" s="1" t="s">
        <v>21</v>
      </c>
      <c r="N3280" s="1" t="s">
        <v>11</v>
      </c>
      <c r="O3280" s="9">
        <v>5333.33</v>
      </c>
      <c r="P3280" s="9">
        <v>0</v>
      </c>
      <c r="Q3280" s="9">
        <v>5333.33</v>
      </c>
      <c r="R3280" s="6" t="s">
        <v>31</v>
      </c>
      <c r="S3280" s="5" t="s">
        <v>25</v>
      </c>
      <c r="T3280" s="5" t="s">
        <v>1437</v>
      </c>
      <c r="U3280" s="5" t="s">
        <v>1904</v>
      </c>
      <c r="V3280" s="1" t="s">
        <v>28</v>
      </c>
      <c r="W3280" s="1" t="s">
        <v>1962</v>
      </c>
      <c r="X3280" s="1"/>
      <c r="Y3280" s="1"/>
      <c r="Z3280" s="4">
        <v>42458</v>
      </c>
      <c r="AA3280" s="1" t="s">
        <v>2</v>
      </c>
      <c r="AB3280" s="1" t="s">
        <v>1963</v>
      </c>
      <c r="AC3280" s="1" t="s">
        <v>1964</v>
      </c>
      <c r="AD3280" s="8"/>
    </row>
    <row r="3281" spans="2:30" s="21" customFormat="1" outlineLevel="5" x14ac:dyDescent="0.25">
      <c r="B3281" s="1"/>
      <c r="C3281" s="1"/>
      <c r="D3281" s="1"/>
      <c r="E3281" s="1"/>
      <c r="F3281" s="1"/>
      <c r="G3281" s="192" t="s">
        <v>1842</v>
      </c>
      <c r="H3281" s="188">
        <v>42458</v>
      </c>
      <c r="I3281" s="1" t="s">
        <v>1965</v>
      </c>
      <c r="J3281" s="294" t="s">
        <v>49</v>
      </c>
      <c r="K3281" s="1" t="s">
        <v>36</v>
      </c>
      <c r="L3281" s="1" t="s">
        <v>20</v>
      </c>
      <c r="M3281" s="1" t="s">
        <v>21</v>
      </c>
      <c r="N3281" s="1" t="s">
        <v>11</v>
      </c>
      <c r="O3281" s="9">
        <v>8000</v>
      </c>
      <c r="P3281" s="9">
        <v>0</v>
      </c>
      <c r="Q3281" s="9">
        <v>8000</v>
      </c>
      <c r="R3281" s="6" t="s">
        <v>31</v>
      </c>
      <c r="S3281" s="5" t="s">
        <v>25</v>
      </c>
      <c r="T3281" s="5" t="s">
        <v>1437</v>
      </c>
      <c r="U3281" s="5" t="s">
        <v>1904</v>
      </c>
      <c r="V3281" s="1" t="s">
        <v>28</v>
      </c>
      <c r="W3281" s="1" t="s">
        <v>1966</v>
      </c>
      <c r="X3281" s="1"/>
      <c r="Y3281" s="1"/>
      <c r="Z3281" s="4">
        <v>42458</v>
      </c>
      <c r="AA3281" s="1" t="s">
        <v>2</v>
      </c>
      <c r="AB3281" s="1" t="s">
        <v>1967</v>
      </c>
      <c r="AC3281" s="1" t="s">
        <v>1968</v>
      </c>
      <c r="AD3281" s="8"/>
    </row>
    <row r="3282" spans="2:30" s="21" customFormat="1" outlineLevel="5" x14ac:dyDescent="0.25">
      <c r="B3282" s="1"/>
      <c r="C3282" s="1"/>
      <c r="D3282" s="1"/>
      <c r="E3282" s="1"/>
      <c r="F3282" s="1"/>
      <c r="G3282" s="192" t="s">
        <v>1842</v>
      </c>
      <c r="H3282" s="188">
        <v>42474</v>
      </c>
      <c r="I3282" s="1" t="s">
        <v>2529</v>
      </c>
      <c r="J3282" s="294" t="s">
        <v>49</v>
      </c>
      <c r="K3282" s="1" t="s">
        <v>36</v>
      </c>
      <c r="L3282" s="1" t="s">
        <v>20</v>
      </c>
      <c r="M3282" s="1" t="s">
        <v>21</v>
      </c>
      <c r="N3282" s="1" t="s">
        <v>11</v>
      </c>
      <c r="O3282" s="9">
        <v>12820.49</v>
      </c>
      <c r="P3282" s="9">
        <v>0</v>
      </c>
      <c r="Q3282" s="9">
        <v>12820.49</v>
      </c>
      <c r="R3282" s="6" t="s">
        <v>31</v>
      </c>
      <c r="S3282" s="5" t="s">
        <v>25</v>
      </c>
      <c r="T3282" s="5" t="s">
        <v>1437</v>
      </c>
      <c r="U3282" s="5" t="s">
        <v>1904</v>
      </c>
      <c r="V3282" s="1" t="s">
        <v>28</v>
      </c>
      <c r="W3282" s="1" t="s">
        <v>1440</v>
      </c>
      <c r="X3282" s="1"/>
      <c r="Y3282" s="1"/>
      <c r="Z3282" s="4">
        <v>42474</v>
      </c>
      <c r="AA3282" s="1" t="s">
        <v>2</v>
      </c>
      <c r="AB3282" s="1" t="s">
        <v>2530</v>
      </c>
      <c r="AC3282" s="1" t="s">
        <v>2531</v>
      </c>
      <c r="AD3282" s="8"/>
    </row>
    <row r="3283" spans="2:30" s="21" customFormat="1" outlineLevel="5" x14ac:dyDescent="0.25">
      <c r="B3283" s="1"/>
      <c r="C3283" s="1"/>
      <c r="D3283" s="1"/>
      <c r="E3283" s="1"/>
      <c r="F3283" s="1"/>
      <c r="G3283" s="192" t="s">
        <v>1842</v>
      </c>
      <c r="H3283" s="188">
        <v>42474</v>
      </c>
      <c r="I3283" s="1" t="s">
        <v>2532</v>
      </c>
      <c r="J3283" s="294" t="s">
        <v>49</v>
      </c>
      <c r="K3283" s="1" t="s">
        <v>36</v>
      </c>
      <c r="L3283" s="1" t="s">
        <v>20</v>
      </c>
      <c r="M3283" s="1" t="s">
        <v>21</v>
      </c>
      <c r="N3283" s="1" t="s">
        <v>11</v>
      </c>
      <c r="O3283" s="9">
        <v>261207.93</v>
      </c>
      <c r="P3283" s="9">
        <v>0</v>
      </c>
      <c r="Q3283" s="9">
        <v>261207.93</v>
      </c>
      <c r="R3283" s="6" t="s">
        <v>31</v>
      </c>
      <c r="S3283" s="5" t="s">
        <v>25</v>
      </c>
      <c r="T3283" s="5" t="s">
        <v>1437</v>
      </c>
      <c r="U3283" s="5" t="s">
        <v>1904</v>
      </c>
      <c r="V3283" s="1" t="s">
        <v>28</v>
      </c>
      <c r="W3283" s="1" t="s">
        <v>1441</v>
      </c>
      <c r="X3283" s="1"/>
      <c r="Y3283" s="1"/>
      <c r="Z3283" s="4">
        <v>42474</v>
      </c>
      <c r="AA3283" s="1" t="s">
        <v>2</v>
      </c>
      <c r="AB3283" s="1" t="s">
        <v>2533</v>
      </c>
      <c r="AC3283" s="1" t="s">
        <v>2534</v>
      </c>
      <c r="AD3283" s="8"/>
    </row>
    <row r="3284" spans="2:30" s="21" customFormat="1" outlineLevel="5" x14ac:dyDescent="0.25">
      <c r="B3284" s="1"/>
      <c r="C3284" s="1"/>
      <c r="D3284" s="1"/>
      <c r="E3284" s="1"/>
      <c r="F3284" s="1"/>
      <c r="G3284" s="192" t="s">
        <v>1842</v>
      </c>
      <c r="H3284" s="188">
        <v>42496</v>
      </c>
      <c r="I3284" s="1" t="s">
        <v>2598</v>
      </c>
      <c r="J3284" s="294" t="s">
        <v>49</v>
      </c>
      <c r="K3284" s="1" t="s">
        <v>36</v>
      </c>
      <c r="L3284" s="1" t="s">
        <v>20</v>
      </c>
      <c r="M3284" s="1" t="s">
        <v>21</v>
      </c>
      <c r="N3284" s="1" t="s">
        <v>11</v>
      </c>
      <c r="O3284" s="9">
        <v>3270</v>
      </c>
      <c r="P3284" s="9">
        <v>0</v>
      </c>
      <c r="Q3284" s="9">
        <v>3270</v>
      </c>
      <c r="R3284" s="6" t="s">
        <v>31</v>
      </c>
      <c r="S3284" s="5" t="s">
        <v>25</v>
      </c>
      <c r="T3284" s="5" t="s">
        <v>1437</v>
      </c>
      <c r="U3284" s="5" t="s">
        <v>1904</v>
      </c>
      <c r="V3284" s="1" t="s">
        <v>28</v>
      </c>
      <c r="W3284" s="1" t="s">
        <v>2599</v>
      </c>
      <c r="X3284" s="1"/>
      <c r="Y3284" s="1"/>
      <c r="Z3284" s="4">
        <v>42496</v>
      </c>
      <c r="AA3284" s="1" t="s">
        <v>2</v>
      </c>
      <c r="AB3284" s="1" t="s">
        <v>2600</v>
      </c>
      <c r="AC3284" s="1" t="s">
        <v>2601</v>
      </c>
      <c r="AD3284" s="8"/>
    </row>
    <row r="3285" spans="2:30" s="21" customFormat="1" outlineLevel="5" x14ac:dyDescent="0.25">
      <c r="B3285" s="1"/>
      <c r="C3285" s="1"/>
      <c r="D3285" s="1"/>
      <c r="E3285" s="1"/>
      <c r="F3285" s="1"/>
      <c r="G3285" s="192" t="s">
        <v>1842</v>
      </c>
      <c r="H3285" s="188">
        <v>42520</v>
      </c>
      <c r="I3285" s="1" t="s">
        <v>2627</v>
      </c>
      <c r="J3285" s="294" t="s">
        <v>49</v>
      </c>
      <c r="K3285" s="1" t="s">
        <v>36</v>
      </c>
      <c r="L3285" s="1" t="s">
        <v>20</v>
      </c>
      <c r="M3285" s="1" t="s">
        <v>21</v>
      </c>
      <c r="N3285" s="1" t="s">
        <v>11</v>
      </c>
      <c r="O3285" s="9">
        <v>13720</v>
      </c>
      <c r="P3285" s="9">
        <v>0</v>
      </c>
      <c r="Q3285" s="9">
        <v>13720</v>
      </c>
      <c r="R3285" s="6" t="s">
        <v>31</v>
      </c>
      <c r="S3285" s="5" t="s">
        <v>25</v>
      </c>
      <c r="T3285" s="5" t="s">
        <v>1437</v>
      </c>
      <c r="U3285" s="5" t="s">
        <v>1904</v>
      </c>
      <c r="V3285" s="1" t="s">
        <v>28</v>
      </c>
      <c r="W3285" s="1" t="s">
        <v>2628</v>
      </c>
      <c r="X3285" s="1"/>
      <c r="Y3285" s="1"/>
      <c r="Z3285" s="4">
        <v>42520</v>
      </c>
      <c r="AA3285" s="1" t="s">
        <v>2</v>
      </c>
      <c r="AB3285" s="1" t="s">
        <v>2629</v>
      </c>
      <c r="AC3285" s="1" t="s">
        <v>2630</v>
      </c>
      <c r="AD3285" s="8"/>
    </row>
    <row r="3286" spans="2:30" s="21" customFormat="1" outlineLevel="5" x14ac:dyDescent="0.25">
      <c r="B3286" s="1"/>
      <c r="C3286" s="1"/>
      <c r="D3286" s="1"/>
      <c r="E3286" s="1"/>
      <c r="F3286" s="1"/>
      <c r="G3286" s="192" t="s">
        <v>1842</v>
      </c>
      <c r="H3286" s="188">
        <v>42537</v>
      </c>
      <c r="I3286" s="1" t="s">
        <v>1589</v>
      </c>
      <c r="J3286" s="294" t="s">
        <v>49</v>
      </c>
      <c r="K3286" s="1" t="s">
        <v>36</v>
      </c>
      <c r="L3286" s="1" t="s">
        <v>20</v>
      </c>
      <c r="M3286" s="1" t="s">
        <v>21</v>
      </c>
      <c r="N3286" s="1" t="s">
        <v>11</v>
      </c>
      <c r="O3286" s="9">
        <v>2833.98</v>
      </c>
      <c r="P3286" s="9">
        <v>0</v>
      </c>
      <c r="Q3286" s="9">
        <v>2833.98</v>
      </c>
      <c r="R3286" s="6" t="s">
        <v>31</v>
      </c>
      <c r="S3286" s="5" t="s">
        <v>25</v>
      </c>
      <c r="T3286" s="5" t="s">
        <v>1437</v>
      </c>
      <c r="U3286" s="5" t="s">
        <v>1904</v>
      </c>
      <c r="V3286" s="1" t="s">
        <v>28</v>
      </c>
      <c r="W3286" s="1" t="s">
        <v>2695</v>
      </c>
      <c r="X3286" s="1"/>
      <c r="Y3286" s="1"/>
      <c r="Z3286" s="4">
        <v>42537</v>
      </c>
      <c r="AA3286" s="1" t="s">
        <v>2</v>
      </c>
      <c r="AB3286" s="1" t="s">
        <v>2696</v>
      </c>
      <c r="AC3286" s="1" t="s">
        <v>2697</v>
      </c>
      <c r="AD3286" s="8"/>
    </row>
    <row r="3287" spans="2:30" s="21" customFormat="1" outlineLevel="5" x14ac:dyDescent="0.25">
      <c r="B3287" s="1"/>
      <c r="C3287" s="1"/>
      <c r="D3287" s="1"/>
      <c r="E3287" s="1"/>
      <c r="F3287" s="1"/>
      <c r="G3287" s="192" t="s">
        <v>1842</v>
      </c>
      <c r="H3287" s="188">
        <v>42636</v>
      </c>
      <c r="I3287" s="1" t="s">
        <v>4480</v>
      </c>
      <c r="J3287" s="294" t="s">
        <v>49</v>
      </c>
      <c r="K3287" s="1" t="s">
        <v>36</v>
      </c>
      <c r="L3287" s="1" t="s">
        <v>20</v>
      </c>
      <c r="M3287" s="1" t="s">
        <v>21</v>
      </c>
      <c r="N3287" s="1" t="s">
        <v>11</v>
      </c>
      <c r="O3287" s="9">
        <v>16000</v>
      </c>
      <c r="P3287" s="9">
        <v>0</v>
      </c>
      <c r="Q3287" s="9">
        <v>16000</v>
      </c>
      <c r="R3287" s="6" t="s">
        <v>31</v>
      </c>
      <c r="S3287" s="5" t="s">
        <v>32</v>
      </c>
      <c r="T3287" s="5" t="s">
        <v>1437</v>
      </c>
      <c r="U3287" s="5" t="s">
        <v>1904</v>
      </c>
      <c r="V3287" s="1" t="s">
        <v>28</v>
      </c>
      <c r="W3287" s="1" t="s">
        <v>4481</v>
      </c>
      <c r="X3287" s="1"/>
      <c r="Y3287" s="1"/>
      <c r="Z3287" s="4">
        <v>42636</v>
      </c>
      <c r="AA3287" s="1" t="s">
        <v>2</v>
      </c>
      <c r="AB3287" s="1" t="s">
        <v>4482</v>
      </c>
      <c r="AC3287" s="1" t="s">
        <v>4483</v>
      </c>
      <c r="AD3287" s="8"/>
    </row>
    <row r="3288" spans="2:30" s="21" customFormat="1" outlineLevel="5" x14ac:dyDescent="0.25">
      <c r="B3288" s="1"/>
      <c r="C3288" s="1"/>
      <c r="D3288" s="1"/>
      <c r="E3288" s="1"/>
      <c r="F3288" s="1"/>
      <c r="G3288" s="192" t="s">
        <v>1842</v>
      </c>
      <c r="H3288" s="188">
        <v>42642</v>
      </c>
      <c r="I3288" s="1" t="s">
        <v>4559</v>
      </c>
      <c r="J3288" s="294" t="s">
        <v>49</v>
      </c>
      <c r="K3288" s="1" t="s">
        <v>36</v>
      </c>
      <c r="L3288" s="1" t="s">
        <v>20</v>
      </c>
      <c r="M3288" s="1" t="s">
        <v>21</v>
      </c>
      <c r="N3288" s="1" t="s">
        <v>11</v>
      </c>
      <c r="O3288" s="9">
        <v>26041.3</v>
      </c>
      <c r="P3288" s="9">
        <v>0</v>
      </c>
      <c r="Q3288" s="9">
        <v>26041.3</v>
      </c>
      <c r="R3288" s="6" t="s">
        <v>31</v>
      </c>
      <c r="S3288" s="5" t="s">
        <v>32</v>
      </c>
      <c r="T3288" s="5" t="s">
        <v>1437</v>
      </c>
      <c r="U3288" s="5" t="s">
        <v>1904</v>
      </c>
      <c r="V3288" s="1" t="s">
        <v>28</v>
      </c>
      <c r="W3288" s="1" t="s">
        <v>4560</v>
      </c>
      <c r="X3288" s="1"/>
      <c r="Y3288" s="1"/>
      <c r="Z3288" s="4">
        <v>42642</v>
      </c>
      <c r="AA3288" s="1" t="s">
        <v>2</v>
      </c>
      <c r="AB3288" s="1" t="s">
        <v>4561</v>
      </c>
      <c r="AC3288" s="1" t="s">
        <v>4562</v>
      </c>
      <c r="AD3288" s="8"/>
    </row>
    <row r="3289" spans="2:30" s="21" customFormat="1" outlineLevel="5" x14ac:dyDescent="0.25">
      <c r="B3289" s="1"/>
      <c r="C3289" s="1"/>
      <c r="D3289" s="1"/>
      <c r="E3289" s="1"/>
      <c r="F3289" s="1"/>
      <c r="G3289" s="192" t="s">
        <v>1842</v>
      </c>
      <c r="H3289" s="188">
        <v>42642</v>
      </c>
      <c r="I3289" s="1" t="s">
        <v>4563</v>
      </c>
      <c r="J3289" s="294" t="s">
        <v>49</v>
      </c>
      <c r="K3289" s="1" t="s">
        <v>36</v>
      </c>
      <c r="L3289" s="1" t="s">
        <v>20</v>
      </c>
      <c r="M3289" s="1" t="s">
        <v>21</v>
      </c>
      <c r="N3289" s="1" t="s">
        <v>11</v>
      </c>
      <c r="O3289" s="9">
        <v>11263.64</v>
      </c>
      <c r="P3289" s="9">
        <v>0</v>
      </c>
      <c r="Q3289" s="9">
        <v>11263.64</v>
      </c>
      <c r="R3289" s="6" t="s">
        <v>31</v>
      </c>
      <c r="S3289" s="5" t="s">
        <v>32</v>
      </c>
      <c r="T3289" s="5" t="s">
        <v>1437</v>
      </c>
      <c r="U3289" s="5" t="s">
        <v>1904</v>
      </c>
      <c r="V3289" s="1" t="s">
        <v>28</v>
      </c>
      <c r="W3289" s="1" t="s">
        <v>4564</v>
      </c>
      <c r="X3289" s="1"/>
      <c r="Y3289" s="1"/>
      <c r="Z3289" s="4">
        <v>42642</v>
      </c>
      <c r="AA3289" s="1" t="s">
        <v>2</v>
      </c>
      <c r="AB3289" s="1" t="s">
        <v>4565</v>
      </c>
      <c r="AC3289" s="1" t="s">
        <v>4566</v>
      </c>
      <c r="AD3289" s="8"/>
    </row>
    <row r="3290" spans="2:30" s="21" customFormat="1" outlineLevel="5" x14ac:dyDescent="0.25">
      <c r="B3290" s="1"/>
      <c r="C3290" s="1"/>
      <c r="D3290" s="1"/>
      <c r="E3290" s="1"/>
      <c r="F3290" s="1"/>
      <c r="G3290" s="192" t="s">
        <v>1842</v>
      </c>
      <c r="H3290" s="188">
        <v>42642</v>
      </c>
      <c r="I3290" s="1" t="s">
        <v>4567</v>
      </c>
      <c r="J3290" s="294" t="s">
        <v>49</v>
      </c>
      <c r="K3290" s="1" t="s">
        <v>36</v>
      </c>
      <c r="L3290" s="1" t="s">
        <v>20</v>
      </c>
      <c r="M3290" s="1" t="s">
        <v>21</v>
      </c>
      <c r="N3290" s="1" t="s">
        <v>11</v>
      </c>
      <c r="O3290" s="9">
        <v>12319.18</v>
      </c>
      <c r="P3290" s="9">
        <v>0</v>
      </c>
      <c r="Q3290" s="9">
        <v>12319.18</v>
      </c>
      <c r="R3290" s="6" t="s">
        <v>31</v>
      </c>
      <c r="S3290" s="5" t="s">
        <v>32</v>
      </c>
      <c r="T3290" s="5" t="s">
        <v>1437</v>
      </c>
      <c r="U3290" s="5" t="s">
        <v>1904</v>
      </c>
      <c r="V3290" s="1" t="s">
        <v>28</v>
      </c>
      <c r="W3290" s="1" t="s">
        <v>4568</v>
      </c>
      <c r="X3290" s="1"/>
      <c r="Y3290" s="1"/>
      <c r="Z3290" s="4">
        <v>42642</v>
      </c>
      <c r="AA3290" s="1" t="s">
        <v>2</v>
      </c>
      <c r="AB3290" s="1" t="s">
        <v>4569</v>
      </c>
      <c r="AC3290" s="1" t="s">
        <v>4570</v>
      </c>
      <c r="AD3290" s="8"/>
    </row>
    <row r="3291" spans="2:30" s="21" customFormat="1" outlineLevel="5" x14ac:dyDescent="0.25">
      <c r="B3291" s="1"/>
      <c r="C3291" s="1"/>
      <c r="D3291" s="1"/>
      <c r="E3291" s="1"/>
      <c r="F3291" s="1"/>
      <c r="G3291" s="192" t="s">
        <v>1842</v>
      </c>
      <c r="H3291" s="188">
        <v>42642</v>
      </c>
      <c r="I3291" s="1" t="s">
        <v>4579</v>
      </c>
      <c r="J3291" s="294" t="s">
        <v>49</v>
      </c>
      <c r="K3291" s="1" t="s">
        <v>36</v>
      </c>
      <c r="L3291" s="1" t="s">
        <v>20</v>
      </c>
      <c r="M3291" s="1" t="s">
        <v>21</v>
      </c>
      <c r="N3291" s="1" t="s">
        <v>11</v>
      </c>
      <c r="O3291" s="9">
        <v>83244.38</v>
      </c>
      <c r="P3291" s="9">
        <v>0</v>
      </c>
      <c r="Q3291" s="9">
        <v>83244.38</v>
      </c>
      <c r="R3291" s="6" t="s">
        <v>31</v>
      </c>
      <c r="S3291" s="5" t="s">
        <v>32</v>
      </c>
      <c r="T3291" s="5" t="s">
        <v>1437</v>
      </c>
      <c r="U3291" s="5" t="s">
        <v>1904</v>
      </c>
      <c r="V3291" s="1" t="s">
        <v>28</v>
      </c>
      <c r="W3291" s="1" t="s">
        <v>4580</v>
      </c>
      <c r="X3291" s="1"/>
      <c r="Y3291" s="1"/>
      <c r="Z3291" s="4">
        <v>42642</v>
      </c>
      <c r="AA3291" s="1" t="s">
        <v>2</v>
      </c>
      <c r="AB3291" s="1" t="s">
        <v>4581</v>
      </c>
      <c r="AC3291" s="1" t="s">
        <v>4582</v>
      </c>
      <c r="AD3291" s="8"/>
    </row>
    <row r="3292" spans="2:30" s="21" customFormat="1" outlineLevel="5" x14ac:dyDescent="0.25">
      <c r="B3292" s="1"/>
      <c r="C3292" s="1"/>
      <c r="D3292" s="1"/>
      <c r="E3292" s="1"/>
      <c r="F3292" s="1"/>
      <c r="G3292" s="192" t="s">
        <v>1842</v>
      </c>
      <c r="H3292" s="188">
        <v>42642</v>
      </c>
      <c r="I3292" s="1" t="s">
        <v>4591</v>
      </c>
      <c r="J3292" s="294" t="s">
        <v>49</v>
      </c>
      <c r="K3292" s="1" t="s">
        <v>36</v>
      </c>
      <c r="L3292" s="1" t="s">
        <v>20</v>
      </c>
      <c r="M3292" s="1" t="s">
        <v>21</v>
      </c>
      <c r="N3292" s="1" t="s">
        <v>11</v>
      </c>
      <c r="O3292" s="9">
        <v>17374</v>
      </c>
      <c r="P3292" s="9">
        <v>0</v>
      </c>
      <c r="Q3292" s="9">
        <v>17374</v>
      </c>
      <c r="R3292" s="6" t="s">
        <v>31</v>
      </c>
      <c r="S3292" s="5" t="s">
        <v>32</v>
      </c>
      <c r="T3292" s="5" t="s">
        <v>1437</v>
      </c>
      <c r="U3292" s="5" t="s">
        <v>1904</v>
      </c>
      <c r="V3292" s="1" t="s">
        <v>28</v>
      </c>
      <c r="W3292" s="1" t="s">
        <v>4592</v>
      </c>
      <c r="X3292" s="1"/>
      <c r="Y3292" s="1"/>
      <c r="Z3292" s="4">
        <v>42642</v>
      </c>
      <c r="AA3292" s="1" t="s">
        <v>2</v>
      </c>
      <c r="AB3292" s="1" t="s">
        <v>4593</v>
      </c>
      <c r="AC3292" s="1" t="s">
        <v>4594</v>
      </c>
      <c r="AD3292" s="8"/>
    </row>
    <row r="3293" spans="2:30" s="21" customFormat="1" outlineLevel="5" x14ac:dyDescent="0.25">
      <c r="B3293" s="1"/>
      <c r="C3293" s="1"/>
      <c r="D3293" s="1"/>
      <c r="E3293" s="1"/>
      <c r="F3293" s="1"/>
      <c r="G3293" s="192" t="s">
        <v>1842</v>
      </c>
      <c r="H3293" s="188">
        <v>42643</v>
      </c>
      <c r="I3293" s="1" t="s">
        <v>4607</v>
      </c>
      <c r="J3293" s="294" t="s">
        <v>49</v>
      </c>
      <c r="K3293" s="1" t="s">
        <v>36</v>
      </c>
      <c r="L3293" s="1" t="s">
        <v>20</v>
      </c>
      <c r="M3293" s="1" t="s">
        <v>21</v>
      </c>
      <c r="N3293" s="1" t="s">
        <v>11</v>
      </c>
      <c r="O3293" s="9">
        <v>111443.14</v>
      </c>
      <c r="P3293" s="9">
        <v>0</v>
      </c>
      <c r="Q3293" s="9">
        <v>111443.14</v>
      </c>
      <c r="R3293" s="6" t="s">
        <v>31</v>
      </c>
      <c r="S3293" s="5" t="s">
        <v>32</v>
      </c>
      <c r="T3293" s="5" t="s">
        <v>1437</v>
      </c>
      <c r="U3293" s="5" t="s">
        <v>1904</v>
      </c>
      <c r="V3293" s="1" t="s">
        <v>28</v>
      </c>
      <c r="W3293" s="1" t="s">
        <v>4608</v>
      </c>
      <c r="X3293" s="1"/>
      <c r="Y3293" s="1"/>
      <c r="Z3293" s="4">
        <v>42643</v>
      </c>
      <c r="AA3293" s="1" t="s">
        <v>2</v>
      </c>
      <c r="AB3293" s="1" t="s">
        <v>4609</v>
      </c>
      <c r="AC3293" s="1" t="s">
        <v>4610</v>
      </c>
      <c r="AD3293" s="8"/>
    </row>
    <row r="3294" spans="2:30" s="21" customFormat="1" outlineLevel="5" x14ac:dyDescent="0.25">
      <c r="B3294" s="1"/>
      <c r="C3294" s="1"/>
      <c r="D3294" s="1"/>
      <c r="E3294" s="1"/>
      <c r="F3294" s="1"/>
      <c r="G3294" s="192" t="s">
        <v>1842</v>
      </c>
      <c r="H3294" s="188">
        <v>42643</v>
      </c>
      <c r="I3294" s="1" t="s">
        <v>4615</v>
      </c>
      <c r="J3294" s="294" t="s">
        <v>49</v>
      </c>
      <c r="K3294" s="1" t="s">
        <v>36</v>
      </c>
      <c r="L3294" s="1" t="s">
        <v>20</v>
      </c>
      <c r="M3294" s="1" t="s">
        <v>21</v>
      </c>
      <c r="N3294" s="1" t="s">
        <v>11</v>
      </c>
      <c r="O3294" s="9">
        <v>10900.28</v>
      </c>
      <c r="P3294" s="9">
        <v>0</v>
      </c>
      <c r="Q3294" s="9">
        <v>10900.28</v>
      </c>
      <c r="R3294" s="6" t="s">
        <v>31</v>
      </c>
      <c r="S3294" s="5" t="s">
        <v>32</v>
      </c>
      <c r="T3294" s="5" t="s">
        <v>1437</v>
      </c>
      <c r="U3294" s="5" t="s">
        <v>1904</v>
      </c>
      <c r="V3294" s="1" t="s">
        <v>28</v>
      </c>
      <c r="W3294" s="1" t="s">
        <v>4616</v>
      </c>
      <c r="X3294" s="1"/>
      <c r="Y3294" s="1"/>
      <c r="Z3294" s="4">
        <v>42643</v>
      </c>
      <c r="AA3294" s="1" t="s">
        <v>2</v>
      </c>
      <c r="AB3294" s="1" t="s">
        <v>4617</v>
      </c>
      <c r="AC3294" s="1" t="s">
        <v>4618</v>
      </c>
      <c r="AD3294" s="8"/>
    </row>
    <row r="3295" spans="2:30" s="21" customFormat="1" outlineLevel="5" x14ac:dyDescent="0.25">
      <c r="B3295" s="1"/>
      <c r="C3295" s="1"/>
      <c r="D3295" s="1"/>
      <c r="E3295" s="1"/>
      <c r="F3295" s="1"/>
      <c r="G3295" s="192" t="s">
        <v>1842</v>
      </c>
      <c r="H3295" s="188">
        <v>42643</v>
      </c>
      <c r="I3295" s="1" t="s">
        <v>4619</v>
      </c>
      <c r="J3295" s="294" t="s">
        <v>49</v>
      </c>
      <c r="K3295" s="1" t="s">
        <v>36</v>
      </c>
      <c r="L3295" s="1" t="s">
        <v>20</v>
      </c>
      <c r="M3295" s="1" t="s">
        <v>21</v>
      </c>
      <c r="N3295" s="1" t="s">
        <v>11</v>
      </c>
      <c r="O3295" s="9">
        <v>114115.92</v>
      </c>
      <c r="P3295" s="9">
        <v>0</v>
      </c>
      <c r="Q3295" s="9">
        <v>114115.92</v>
      </c>
      <c r="R3295" s="6" t="s">
        <v>31</v>
      </c>
      <c r="S3295" s="5" t="s">
        <v>32</v>
      </c>
      <c r="T3295" s="5" t="s">
        <v>1437</v>
      </c>
      <c r="U3295" s="5" t="s">
        <v>1904</v>
      </c>
      <c r="V3295" s="1" t="s">
        <v>28</v>
      </c>
      <c r="W3295" s="1" t="s">
        <v>4620</v>
      </c>
      <c r="X3295" s="1"/>
      <c r="Y3295" s="1"/>
      <c r="Z3295" s="4">
        <v>42643</v>
      </c>
      <c r="AA3295" s="1" t="s">
        <v>2</v>
      </c>
      <c r="AB3295" s="1" t="s">
        <v>4621</v>
      </c>
      <c r="AC3295" s="1" t="s">
        <v>4622</v>
      </c>
      <c r="AD3295" s="8"/>
    </row>
    <row r="3296" spans="2:30" s="21" customFormat="1" outlineLevel="5" x14ac:dyDescent="0.25">
      <c r="B3296" s="1"/>
      <c r="C3296" s="1"/>
      <c r="D3296" s="1"/>
      <c r="E3296" s="1"/>
      <c r="F3296" s="1"/>
      <c r="G3296" s="192" t="s">
        <v>1842</v>
      </c>
      <c r="H3296" s="188">
        <v>42643</v>
      </c>
      <c r="I3296" s="1" t="s">
        <v>4623</v>
      </c>
      <c r="J3296" s="294" t="s">
        <v>49</v>
      </c>
      <c r="K3296" s="1" t="s">
        <v>36</v>
      </c>
      <c r="L3296" s="1" t="s">
        <v>20</v>
      </c>
      <c r="M3296" s="1" t="s">
        <v>21</v>
      </c>
      <c r="N3296" s="1" t="s">
        <v>11</v>
      </c>
      <c r="O3296" s="9">
        <v>11263.64</v>
      </c>
      <c r="P3296" s="9">
        <v>0</v>
      </c>
      <c r="Q3296" s="9">
        <v>11263.64</v>
      </c>
      <c r="R3296" s="6" t="s">
        <v>31</v>
      </c>
      <c r="S3296" s="5" t="s">
        <v>32</v>
      </c>
      <c r="T3296" s="5" t="s">
        <v>1437</v>
      </c>
      <c r="U3296" s="5" t="s">
        <v>1904</v>
      </c>
      <c r="V3296" s="1" t="s">
        <v>28</v>
      </c>
      <c r="W3296" s="1" t="s">
        <v>4624</v>
      </c>
      <c r="X3296" s="1"/>
      <c r="Y3296" s="1"/>
      <c r="Z3296" s="4">
        <v>42643</v>
      </c>
      <c r="AA3296" s="1" t="s">
        <v>2</v>
      </c>
      <c r="AB3296" s="1" t="s">
        <v>4625</v>
      </c>
      <c r="AC3296" s="1" t="s">
        <v>4626</v>
      </c>
      <c r="AD3296" s="8"/>
    </row>
    <row r="3297" spans="2:30" s="21" customFormat="1" outlineLevel="5" x14ac:dyDescent="0.25">
      <c r="B3297" s="1"/>
      <c r="C3297" s="1"/>
      <c r="D3297" s="1"/>
      <c r="E3297" s="1"/>
      <c r="F3297" s="1"/>
      <c r="G3297" s="192" t="s">
        <v>1842</v>
      </c>
      <c r="H3297" s="188">
        <v>42643</v>
      </c>
      <c r="I3297" s="1" t="s">
        <v>4627</v>
      </c>
      <c r="J3297" s="294" t="s">
        <v>49</v>
      </c>
      <c r="K3297" s="1" t="s">
        <v>36</v>
      </c>
      <c r="L3297" s="1" t="s">
        <v>20</v>
      </c>
      <c r="M3297" s="1" t="s">
        <v>21</v>
      </c>
      <c r="N3297" s="1" t="s">
        <v>11</v>
      </c>
      <c r="O3297" s="9">
        <v>11263.64</v>
      </c>
      <c r="P3297" s="9">
        <v>0</v>
      </c>
      <c r="Q3297" s="9">
        <v>11263.64</v>
      </c>
      <c r="R3297" s="6" t="s">
        <v>31</v>
      </c>
      <c r="S3297" s="5" t="s">
        <v>32</v>
      </c>
      <c r="T3297" s="5" t="s">
        <v>1437</v>
      </c>
      <c r="U3297" s="5" t="s">
        <v>1904</v>
      </c>
      <c r="V3297" s="1" t="s">
        <v>28</v>
      </c>
      <c r="W3297" s="1" t="s">
        <v>4628</v>
      </c>
      <c r="X3297" s="1"/>
      <c r="Y3297" s="1"/>
      <c r="Z3297" s="4">
        <v>42643</v>
      </c>
      <c r="AA3297" s="1" t="s">
        <v>2</v>
      </c>
      <c r="AB3297" s="1" t="s">
        <v>4629</v>
      </c>
      <c r="AC3297" s="1" t="s">
        <v>4630</v>
      </c>
      <c r="AD3297" s="8"/>
    </row>
    <row r="3298" spans="2:30" s="21" customFormat="1" outlineLevel="5" x14ac:dyDescent="0.25">
      <c r="B3298" s="1"/>
      <c r="C3298" s="1"/>
      <c r="D3298" s="1"/>
      <c r="E3298" s="1"/>
      <c r="F3298" s="1"/>
      <c r="G3298" s="192" t="s">
        <v>1842</v>
      </c>
      <c r="H3298" s="188">
        <v>42643</v>
      </c>
      <c r="I3298" s="1" t="s">
        <v>4631</v>
      </c>
      <c r="J3298" s="294" t="s">
        <v>49</v>
      </c>
      <c r="K3298" s="1" t="s">
        <v>36</v>
      </c>
      <c r="L3298" s="1" t="s">
        <v>20</v>
      </c>
      <c r="M3298" s="1" t="s">
        <v>21</v>
      </c>
      <c r="N3298" s="1" t="s">
        <v>11</v>
      </c>
      <c r="O3298" s="9">
        <v>128279.76</v>
      </c>
      <c r="P3298" s="9">
        <v>0</v>
      </c>
      <c r="Q3298" s="9">
        <v>128279.76</v>
      </c>
      <c r="R3298" s="6" t="s">
        <v>31</v>
      </c>
      <c r="S3298" s="5" t="s">
        <v>32</v>
      </c>
      <c r="T3298" s="5" t="s">
        <v>1437</v>
      </c>
      <c r="U3298" s="5" t="s">
        <v>1904</v>
      </c>
      <c r="V3298" s="1" t="s">
        <v>28</v>
      </c>
      <c r="W3298" s="1" t="s">
        <v>4632</v>
      </c>
      <c r="X3298" s="1"/>
      <c r="Y3298" s="1"/>
      <c r="Z3298" s="4">
        <v>42643</v>
      </c>
      <c r="AA3298" s="1" t="s">
        <v>2</v>
      </c>
      <c r="AB3298" s="1" t="s">
        <v>4633</v>
      </c>
      <c r="AC3298" s="1" t="s">
        <v>4634</v>
      </c>
      <c r="AD3298" s="8"/>
    </row>
    <row r="3299" spans="2:30" s="21" customFormat="1" outlineLevel="5" x14ac:dyDescent="0.25">
      <c r="B3299" s="1"/>
      <c r="C3299" s="1"/>
      <c r="D3299" s="1"/>
      <c r="E3299" s="1"/>
      <c r="F3299" s="1"/>
      <c r="G3299" s="192" t="s">
        <v>1842</v>
      </c>
      <c r="H3299" s="188">
        <v>42643</v>
      </c>
      <c r="I3299" s="1" t="s">
        <v>4635</v>
      </c>
      <c r="J3299" s="294" t="s">
        <v>49</v>
      </c>
      <c r="K3299" s="1" t="s">
        <v>36</v>
      </c>
      <c r="L3299" s="1" t="s">
        <v>20</v>
      </c>
      <c r="M3299" s="1" t="s">
        <v>21</v>
      </c>
      <c r="N3299" s="1" t="s">
        <v>11</v>
      </c>
      <c r="O3299" s="9">
        <v>9710.23</v>
      </c>
      <c r="P3299" s="9">
        <v>0</v>
      </c>
      <c r="Q3299" s="9">
        <v>9710.23</v>
      </c>
      <c r="R3299" s="6" t="s">
        <v>31</v>
      </c>
      <c r="S3299" s="5" t="s">
        <v>32</v>
      </c>
      <c r="T3299" s="5" t="s">
        <v>1437</v>
      </c>
      <c r="U3299" s="5" t="s">
        <v>1904</v>
      </c>
      <c r="V3299" s="1" t="s">
        <v>28</v>
      </c>
      <c r="W3299" s="1" t="s">
        <v>4636</v>
      </c>
      <c r="X3299" s="1"/>
      <c r="Y3299" s="1"/>
      <c r="Z3299" s="4">
        <v>42643</v>
      </c>
      <c r="AA3299" s="1" t="s">
        <v>2</v>
      </c>
      <c r="AB3299" s="1" t="s">
        <v>4637</v>
      </c>
      <c r="AC3299" s="1" t="s">
        <v>4638</v>
      </c>
      <c r="AD3299" s="8"/>
    </row>
    <row r="3300" spans="2:30" s="21" customFormat="1" outlineLevel="5" x14ac:dyDescent="0.25">
      <c r="B3300" s="1"/>
      <c r="C3300" s="1"/>
      <c r="D3300" s="1"/>
      <c r="E3300" s="1"/>
      <c r="F3300" s="1"/>
      <c r="G3300" s="192" t="s">
        <v>1842</v>
      </c>
      <c r="H3300" s="188">
        <v>42643</v>
      </c>
      <c r="I3300" s="1" t="s">
        <v>4643</v>
      </c>
      <c r="J3300" s="294" t="s">
        <v>49</v>
      </c>
      <c r="K3300" s="1" t="s">
        <v>36</v>
      </c>
      <c r="L3300" s="1" t="s">
        <v>20</v>
      </c>
      <c r="M3300" s="1" t="s">
        <v>21</v>
      </c>
      <c r="N3300" s="1" t="s">
        <v>11</v>
      </c>
      <c r="O3300" s="9">
        <v>131179.6</v>
      </c>
      <c r="P3300" s="9">
        <v>0</v>
      </c>
      <c r="Q3300" s="9">
        <v>131179.6</v>
      </c>
      <c r="R3300" s="6" t="s">
        <v>31</v>
      </c>
      <c r="S3300" s="5" t="s">
        <v>32</v>
      </c>
      <c r="T3300" s="5" t="s">
        <v>1437</v>
      </c>
      <c r="U3300" s="5" t="s">
        <v>1904</v>
      </c>
      <c r="V3300" s="1" t="s">
        <v>28</v>
      </c>
      <c r="W3300" s="1" t="s">
        <v>4644</v>
      </c>
      <c r="X3300" s="1"/>
      <c r="Y3300" s="1"/>
      <c r="Z3300" s="4">
        <v>42643</v>
      </c>
      <c r="AA3300" s="1" t="s">
        <v>2</v>
      </c>
      <c r="AB3300" s="1" t="s">
        <v>4645</v>
      </c>
      <c r="AC3300" s="1" t="s">
        <v>4646</v>
      </c>
      <c r="AD3300" s="8"/>
    </row>
    <row r="3301" spans="2:30" s="21" customFormat="1" outlineLevel="5" x14ac:dyDescent="0.25">
      <c r="B3301" s="1"/>
      <c r="C3301" s="1"/>
      <c r="D3301" s="1"/>
      <c r="E3301" s="1"/>
      <c r="F3301" s="1"/>
      <c r="G3301" s="192" t="s">
        <v>1842</v>
      </c>
      <c r="H3301" s="188">
        <v>42670</v>
      </c>
      <c r="I3301" s="1" t="s">
        <v>7171</v>
      </c>
      <c r="J3301" s="294" t="s">
        <v>49</v>
      </c>
      <c r="K3301" s="1" t="s">
        <v>36</v>
      </c>
      <c r="L3301" s="1" t="s">
        <v>20</v>
      </c>
      <c r="M3301" s="1" t="s">
        <v>21</v>
      </c>
      <c r="N3301" s="1" t="s">
        <v>11</v>
      </c>
      <c r="O3301" s="9">
        <v>5519.44</v>
      </c>
      <c r="P3301" s="9">
        <v>0</v>
      </c>
      <c r="Q3301" s="9">
        <v>5519.44</v>
      </c>
      <c r="R3301" s="6" t="s">
        <v>31</v>
      </c>
      <c r="S3301" s="5" t="s">
        <v>32</v>
      </c>
      <c r="T3301" s="5" t="s">
        <v>1437</v>
      </c>
      <c r="U3301" s="5" t="s">
        <v>1904</v>
      </c>
      <c r="V3301" s="1" t="s">
        <v>7163</v>
      </c>
      <c r="W3301" s="1" t="s">
        <v>7172</v>
      </c>
      <c r="X3301" s="1"/>
      <c r="Y3301" s="1"/>
      <c r="Z3301" s="4">
        <v>42670</v>
      </c>
      <c r="AA3301" s="1" t="s">
        <v>2</v>
      </c>
      <c r="AB3301" s="1" t="s">
        <v>7173</v>
      </c>
      <c r="AC3301" s="1" t="s">
        <v>7174</v>
      </c>
      <c r="AD3301" s="8"/>
    </row>
    <row r="3302" spans="2:30" s="21" customFormat="1" outlineLevel="5" x14ac:dyDescent="0.25">
      <c r="B3302" s="1"/>
      <c r="C3302" s="1"/>
      <c r="D3302" s="1"/>
      <c r="E3302" s="1"/>
      <c r="F3302" s="1"/>
      <c r="G3302" s="192" t="s">
        <v>1842</v>
      </c>
      <c r="H3302" s="188">
        <v>42670</v>
      </c>
      <c r="I3302" s="1" t="s">
        <v>7175</v>
      </c>
      <c r="J3302" s="294" t="s">
        <v>49</v>
      </c>
      <c r="K3302" s="1" t="s">
        <v>36</v>
      </c>
      <c r="L3302" s="1" t="s">
        <v>20</v>
      </c>
      <c r="M3302" s="1" t="s">
        <v>21</v>
      </c>
      <c r="N3302" s="1" t="s">
        <v>11</v>
      </c>
      <c r="O3302" s="9">
        <v>11530.96</v>
      </c>
      <c r="P3302" s="9">
        <v>0</v>
      </c>
      <c r="Q3302" s="9">
        <v>11530.96</v>
      </c>
      <c r="R3302" s="6" t="s">
        <v>31</v>
      </c>
      <c r="S3302" s="5" t="s">
        <v>32</v>
      </c>
      <c r="T3302" s="5" t="s">
        <v>1437</v>
      </c>
      <c r="U3302" s="5" t="s">
        <v>1904</v>
      </c>
      <c r="V3302" s="1" t="s">
        <v>7163</v>
      </c>
      <c r="W3302" s="1" t="s">
        <v>7176</v>
      </c>
      <c r="X3302" s="1"/>
      <c r="Y3302" s="1"/>
      <c r="Z3302" s="4">
        <v>42670</v>
      </c>
      <c r="AA3302" s="1" t="s">
        <v>2</v>
      </c>
      <c r="AB3302" s="1" t="s">
        <v>7177</v>
      </c>
      <c r="AC3302" s="1" t="s">
        <v>7178</v>
      </c>
      <c r="AD3302" s="8"/>
    </row>
    <row r="3303" spans="2:30" s="21" customFormat="1" outlineLevel="5" x14ac:dyDescent="0.25">
      <c r="B3303" s="1"/>
      <c r="C3303" s="1"/>
      <c r="D3303" s="1"/>
      <c r="E3303" s="1"/>
      <c r="F3303" s="1"/>
      <c r="G3303" s="192" t="s">
        <v>1842</v>
      </c>
      <c r="H3303" s="188">
        <v>42704</v>
      </c>
      <c r="I3303" s="1" t="s">
        <v>7339</v>
      </c>
      <c r="J3303" s="294" t="s">
        <v>49</v>
      </c>
      <c r="K3303" s="1" t="s">
        <v>36</v>
      </c>
      <c r="L3303" s="1" t="s">
        <v>20</v>
      </c>
      <c r="M3303" s="1" t="s">
        <v>21</v>
      </c>
      <c r="N3303" s="1" t="s">
        <v>11</v>
      </c>
      <c r="O3303" s="9">
        <v>42579.16</v>
      </c>
      <c r="P3303" s="9">
        <v>0</v>
      </c>
      <c r="Q3303" s="9">
        <v>42579.16</v>
      </c>
      <c r="R3303" s="6" t="s">
        <v>31</v>
      </c>
      <c r="S3303" s="5" t="s">
        <v>7147</v>
      </c>
      <c r="T3303" s="5" t="s">
        <v>1437</v>
      </c>
      <c r="U3303" s="5" t="s">
        <v>1904</v>
      </c>
      <c r="V3303" s="1" t="s">
        <v>7163</v>
      </c>
      <c r="W3303" s="1" t="s">
        <v>7340</v>
      </c>
      <c r="X3303" s="1"/>
      <c r="Y3303" s="1"/>
      <c r="Z3303" s="4">
        <v>42704</v>
      </c>
      <c r="AA3303" s="1" t="s">
        <v>2</v>
      </c>
      <c r="AB3303" s="1" t="s">
        <v>7341</v>
      </c>
      <c r="AC3303" s="1" t="s">
        <v>7342</v>
      </c>
      <c r="AD3303" s="8"/>
    </row>
    <row r="3304" spans="2:30" s="21" customFormat="1" outlineLevel="5" x14ac:dyDescent="0.25">
      <c r="B3304" s="1"/>
      <c r="C3304" s="1"/>
      <c r="D3304" s="1"/>
      <c r="E3304" s="1"/>
      <c r="F3304" s="1"/>
      <c r="G3304" s="192" t="s">
        <v>1842</v>
      </c>
      <c r="H3304" s="188">
        <v>42704</v>
      </c>
      <c r="I3304" s="1" t="s">
        <v>7350</v>
      </c>
      <c r="J3304" s="294" t="s">
        <v>49</v>
      </c>
      <c r="K3304" s="1" t="s">
        <v>36</v>
      </c>
      <c r="L3304" s="1" t="s">
        <v>20</v>
      </c>
      <c r="M3304" s="1" t="s">
        <v>21</v>
      </c>
      <c r="N3304" s="1" t="s">
        <v>11</v>
      </c>
      <c r="O3304" s="9">
        <v>14391.32</v>
      </c>
      <c r="P3304" s="9">
        <v>0</v>
      </c>
      <c r="Q3304" s="9">
        <v>14391.32</v>
      </c>
      <c r="R3304" s="6" t="s">
        <v>31</v>
      </c>
      <c r="S3304" s="5" t="s">
        <v>7147</v>
      </c>
      <c r="T3304" s="5" t="s">
        <v>1437</v>
      </c>
      <c r="U3304" s="5" t="s">
        <v>1904</v>
      </c>
      <c r="V3304" s="1" t="s">
        <v>7163</v>
      </c>
      <c r="W3304" s="1" t="s">
        <v>7351</v>
      </c>
      <c r="X3304" s="1"/>
      <c r="Y3304" s="1"/>
      <c r="Z3304" s="4">
        <v>42704</v>
      </c>
      <c r="AA3304" s="1" t="s">
        <v>2</v>
      </c>
      <c r="AB3304" s="1" t="s">
        <v>7352</v>
      </c>
      <c r="AC3304" s="1" t="s">
        <v>7353</v>
      </c>
      <c r="AD3304" s="8"/>
    </row>
    <row r="3305" spans="2:30" s="21" customFormat="1" outlineLevel="5" x14ac:dyDescent="0.25">
      <c r="B3305" s="1"/>
      <c r="C3305" s="1"/>
      <c r="D3305" s="1"/>
      <c r="E3305" s="1"/>
      <c r="F3305" s="1"/>
      <c r="G3305" s="192" t="s">
        <v>1842</v>
      </c>
      <c r="H3305" s="188">
        <v>42704</v>
      </c>
      <c r="I3305" s="1" t="s">
        <v>7385</v>
      </c>
      <c r="J3305" s="294" t="s">
        <v>49</v>
      </c>
      <c r="K3305" s="1" t="s">
        <v>36</v>
      </c>
      <c r="L3305" s="1" t="s">
        <v>20</v>
      </c>
      <c r="M3305" s="1" t="s">
        <v>21</v>
      </c>
      <c r="N3305" s="1" t="s">
        <v>11</v>
      </c>
      <c r="O3305" s="9">
        <v>14887</v>
      </c>
      <c r="P3305" s="9">
        <v>0</v>
      </c>
      <c r="Q3305" s="9">
        <v>14887</v>
      </c>
      <c r="R3305" s="6" t="s">
        <v>31</v>
      </c>
      <c r="S3305" s="5" t="s">
        <v>7147</v>
      </c>
      <c r="T3305" s="5" t="s">
        <v>1437</v>
      </c>
      <c r="U3305" s="5" t="s">
        <v>1904</v>
      </c>
      <c r="V3305" s="1" t="s">
        <v>28</v>
      </c>
      <c r="W3305" s="1" t="s">
        <v>7386</v>
      </c>
      <c r="X3305" s="1"/>
      <c r="Y3305" s="1"/>
      <c r="Z3305" s="4">
        <v>42704</v>
      </c>
      <c r="AA3305" s="1" t="s">
        <v>2</v>
      </c>
      <c r="AB3305" s="1" t="s">
        <v>7387</v>
      </c>
      <c r="AC3305" s="1" t="s">
        <v>7388</v>
      </c>
      <c r="AD3305" s="8"/>
    </row>
    <row r="3306" spans="2:30" s="21" customFormat="1" outlineLevel="5" x14ac:dyDescent="0.25">
      <c r="B3306" s="1"/>
      <c r="C3306" s="1"/>
      <c r="D3306" s="1"/>
      <c r="E3306" s="1"/>
      <c r="F3306" s="1"/>
      <c r="G3306" s="192" t="s">
        <v>1842</v>
      </c>
      <c r="H3306" s="188">
        <v>42704</v>
      </c>
      <c r="I3306" s="1" t="s">
        <v>7385</v>
      </c>
      <c r="J3306" s="294" t="s">
        <v>49</v>
      </c>
      <c r="K3306" s="1" t="s">
        <v>36</v>
      </c>
      <c r="L3306" s="1" t="s">
        <v>20</v>
      </c>
      <c r="M3306" s="1" t="s">
        <v>51</v>
      </c>
      <c r="N3306" s="1" t="s">
        <v>1445</v>
      </c>
      <c r="O3306" s="9">
        <v>0</v>
      </c>
      <c r="P3306" s="9">
        <v>0.33</v>
      </c>
      <c r="Q3306" s="9">
        <v>-0.33</v>
      </c>
      <c r="R3306" s="6" t="s">
        <v>31</v>
      </c>
      <c r="S3306" s="5" t="s">
        <v>7147</v>
      </c>
      <c r="T3306" s="5" t="s">
        <v>1437</v>
      </c>
      <c r="U3306" s="5" t="s">
        <v>1904</v>
      </c>
      <c r="V3306" s="1" t="s">
        <v>28</v>
      </c>
      <c r="W3306" s="1" t="s">
        <v>7386</v>
      </c>
      <c r="X3306" s="1"/>
      <c r="Y3306" s="1"/>
      <c r="Z3306" s="4">
        <v>42704</v>
      </c>
      <c r="AA3306" s="1" t="s">
        <v>2</v>
      </c>
      <c r="AB3306" s="1" t="s">
        <v>7387</v>
      </c>
      <c r="AC3306" s="1" t="s">
        <v>7388</v>
      </c>
      <c r="AD3306" s="8"/>
    </row>
    <row r="3307" spans="2:30" s="21" customFormat="1" outlineLevel="5" x14ac:dyDescent="0.25">
      <c r="B3307" s="1"/>
      <c r="C3307" s="1"/>
      <c r="D3307" s="1"/>
      <c r="E3307" s="1"/>
      <c r="F3307" s="1"/>
      <c r="G3307" s="192" t="s">
        <v>1842</v>
      </c>
      <c r="H3307" s="188">
        <v>42730</v>
      </c>
      <c r="I3307" s="1" t="s">
        <v>7413</v>
      </c>
      <c r="J3307" s="294" t="s">
        <v>49</v>
      </c>
      <c r="K3307" s="1" t="s">
        <v>36</v>
      </c>
      <c r="L3307" s="1" t="s">
        <v>20</v>
      </c>
      <c r="M3307" s="1" t="s">
        <v>21</v>
      </c>
      <c r="N3307" s="1" t="s">
        <v>11</v>
      </c>
      <c r="O3307" s="9">
        <v>9225</v>
      </c>
      <c r="P3307" s="9">
        <v>0</v>
      </c>
      <c r="Q3307" s="9">
        <v>9225</v>
      </c>
      <c r="R3307" s="6" t="s">
        <v>31</v>
      </c>
      <c r="S3307" s="5" t="s">
        <v>32</v>
      </c>
      <c r="T3307" s="5" t="s">
        <v>1437</v>
      </c>
      <c r="U3307" s="5" t="s">
        <v>1904</v>
      </c>
      <c r="V3307" s="1" t="s">
        <v>28</v>
      </c>
      <c r="W3307" s="1" t="s">
        <v>7414</v>
      </c>
      <c r="X3307" s="1"/>
      <c r="Y3307" s="1"/>
      <c r="Z3307" s="4">
        <v>42730</v>
      </c>
      <c r="AA3307" s="1" t="s">
        <v>2</v>
      </c>
      <c r="AB3307" s="1" t="s">
        <v>7415</v>
      </c>
      <c r="AC3307" s="1" t="s">
        <v>7416</v>
      </c>
      <c r="AD3307" s="8"/>
    </row>
    <row r="3308" spans="2:30" s="21" customFormat="1" outlineLevel="5" x14ac:dyDescent="0.25">
      <c r="B3308" s="1"/>
      <c r="C3308" s="1"/>
      <c r="D3308" s="1"/>
      <c r="E3308" s="1"/>
      <c r="F3308" s="1"/>
      <c r="G3308" s="192" t="s">
        <v>1842</v>
      </c>
      <c r="H3308" s="188">
        <v>42732</v>
      </c>
      <c r="I3308" s="1" t="s">
        <v>7449</v>
      </c>
      <c r="J3308" s="294" t="s">
        <v>49</v>
      </c>
      <c r="K3308" s="1" t="s">
        <v>36</v>
      </c>
      <c r="L3308" s="1" t="s">
        <v>20</v>
      </c>
      <c r="M3308" s="1" t="s">
        <v>21</v>
      </c>
      <c r="N3308" s="1" t="s">
        <v>11</v>
      </c>
      <c r="O3308" s="9">
        <v>38126.089999999997</v>
      </c>
      <c r="P3308" s="9">
        <v>0</v>
      </c>
      <c r="Q3308" s="9">
        <v>38126.089999999997</v>
      </c>
      <c r="R3308" s="6" t="s">
        <v>31</v>
      </c>
      <c r="S3308" s="5" t="s">
        <v>7147</v>
      </c>
      <c r="T3308" s="5" t="s">
        <v>1437</v>
      </c>
      <c r="U3308" s="5" t="s">
        <v>1904</v>
      </c>
      <c r="V3308" s="1" t="s">
        <v>28</v>
      </c>
      <c r="W3308" s="1" t="s">
        <v>7450</v>
      </c>
      <c r="X3308" s="1"/>
      <c r="Y3308" s="1"/>
      <c r="Z3308" s="4">
        <v>42732</v>
      </c>
      <c r="AA3308" s="1" t="s">
        <v>2</v>
      </c>
      <c r="AB3308" s="1" t="s">
        <v>7451</v>
      </c>
      <c r="AC3308" s="1" t="s">
        <v>7452</v>
      </c>
      <c r="AD3308" s="8"/>
    </row>
    <row r="3309" spans="2:30" s="21" customFormat="1" outlineLevel="5" x14ac:dyDescent="0.25">
      <c r="B3309" s="1"/>
      <c r="C3309" s="1"/>
      <c r="D3309" s="1"/>
      <c r="E3309" s="1"/>
      <c r="F3309" s="1"/>
      <c r="G3309" s="192" t="s">
        <v>1842</v>
      </c>
      <c r="H3309" s="188">
        <v>42733</v>
      </c>
      <c r="I3309" s="1" t="s">
        <v>7453</v>
      </c>
      <c r="J3309" s="294" t="s">
        <v>49</v>
      </c>
      <c r="K3309" s="1" t="s">
        <v>36</v>
      </c>
      <c r="L3309" s="1" t="s">
        <v>20</v>
      </c>
      <c r="M3309" s="1" t="s">
        <v>21</v>
      </c>
      <c r="N3309" s="1" t="s">
        <v>11</v>
      </c>
      <c r="O3309" s="9">
        <v>15291.97</v>
      </c>
      <c r="P3309" s="9">
        <v>0</v>
      </c>
      <c r="Q3309" s="9">
        <v>15291.97</v>
      </c>
      <c r="R3309" s="6" t="s">
        <v>31</v>
      </c>
      <c r="S3309" s="5" t="s">
        <v>32</v>
      </c>
      <c r="T3309" s="5" t="s">
        <v>1437</v>
      </c>
      <c r="U3309" s="5" t="s">
        <v>1904</v>
      </c>
      <c r="V3309" s="1" t="s">
        <v>28</v>
      </c>
      <c r="W3309" s="1" t="s">
        <v>7454</v>
      </c>
      <c r="X3309" s="1"/>
      <c r="Y3309" s="1"/>
      <c r="Z3309" s="4">
        <v>42733</v>
      </c>
      <c r="AA3309" s="1" t="s">
        <v>2</v>
      </c>
      <c r="AB3309" s="1" t="s">
        <v>7454</v>
      </c>
      <c r="AC3309" s="1" t="s">
        <v>7455</v>
      </c>
      <c r="AD3309" s="8"/>
    </row>
    <row r="3310" spans="2:30" s="21" customFormat="1" outlineLevel="5" x14ac:dyDescent="0.25">
      <c r="B3310" s="1"/>
      <c r="C3310" s="1"/>
      <c r="D3310" s="1"/>
      <c r="E3310" s="1"/>
      <c r="F3310" s="1"/>
      <c r="G3310" s="192" t="s">
        <v>1842</v>
      </c>
      <c r="H3310" s="188">
        <v>42458</v>
      </c>
      <c r="I3310" s="1" t="s">
        <v>2341</v>
      </c>
      <c r="J3310" s="294" t="s">
        <v>59</v>
      </c>
      <c r="K3310" s="1" t="s">
        <v>36</v>
      </c>
      <c r="L3310" s="1" t="s">
        <v>20</v>
      </c>
      <c r="M3310" s="1" t="s">
        <v>21</v>
      </c>
      <c r="N3310" s="1" t="s">
        <v>11</v>
      </c>
      <c r="O3310" s="9">
        <v>293.3</v>
      </c>
      <c r="P3310" s="9">
        <v>0</v>
      </c>
      <c r="Q3310" s="9">
        <v>293.3</v>
      </c>
      <c r="R3310" s="6" t="s">
        <v>47</v>
      </c>
      <c r="S3310" s="5" t="s">
        <v>25</v>
      </c>
      <c r="T3310" s="5" t="s">
        <v>1437</v>
      </c>
      <c r="U3310" s="5" t="s">
        <v>1904</v>
      </c>
      <c r="V3310" s="1" t="s">
        <v>56</v>
      </c>
      <c r="W3310" s="1" t="s">
        <v>2342</v>
      </c>
      <c r="X3310" s="1" t="s">
        <v>1743</v>
      </c>
      <c r="Y3310" s="1" t="s">
        <v>1744</v>
      </c>
      <c r="Z3310" s="4">
        <v>42458</v>
      </c>
      <c r="AA3310" s="1" t="s">
        <v>45</v>
      </c>
      <c r="AB3310" s="1" t="s">
        <v>2343</v>
      </c>
      <c r="AC3310" s="1" t="s">
        <v>2344</v>
      </c>
      <c r="AD3310" s="8"/>
    </row>
    <row r="3311" spans="2:30" s="21" customFormat="1" outlineLevel="5" x14ac:dyDescent="0.25">
      <c r="B3311" s="1"/>
      <c r="C3311" s="1"/>
      <c r="D3311" s="1"/>
      <c r="E3311" s="1"/>
      <c r="F3311" s="1"/>
      <c r="G3311" s="192" t="s">
        <v>1842</v>
      </c>
      <c r="H3311" s="188">
        <v>42460</v>
      </c>
      <c r="I3311" s="1" t="s">
        <v>2345</v>
      </c>
      <c r="J3311" s="294" t="s">
        <v>59</v>
      </c>
      <c r="K3311" s="1" t="s">
        <v>36</v>
      </c>
      <c r="L3311" s="1" t="s">
        <v>20</v>
      </c>
      <c r="M3311" s="1" t="s">
        <v>21</v>
      </c>
      <c r="N3311" s="1" t="s">
        <v>11</v>
      </c>
      <c r="O3311" s="9">
        <v>2410</v>
      </c>
      <c r="P3311" s="9">
        <v>0</v>
      </c>
      <c r="Q3311" s="9">
        <v>2410</v>
      </c>
      <c r="R3311" s="6" t="s">
        <v>47</v>
      </c>
      <c r="S3311" s="5" t="s">
        <v>25</v>
      </c>
      <c r="T3311" s="5" t="s">
        <v>1437</v>
      </c>
      <c r="U3311" s="5" t="s">
        <v>1904</v>
      </c>
      <c r="V3311" s="1" t="s">
        <v>56</v>
      </c>
      <c r="W3311" s="1" t="s">
        <v>2346</v>
      </c>
      <c r="X3311" s="1" t="s">
        <v>1460</v>
      </c>
      <c r="Y3311" s="1" t="s">
        <v>1461</v>
      </c>
      <c r="Z3311" s="4">
        <v>42460</v>
      </c>
      <c r="AA3311" s="1" t="s">
        <v>45</v>
      </c>
      <c r="AB3311" s="1" t="s">
        <v>2347</v>
      </c>
      <c r="AC3311" s="1" t="s">
        <v>2348</v>
      </c>
      <c r="AD3311" s="8"/>
    </row>
    <row r="3312" spans="2:30" s="21" customFormat="1" outlineLevel="5" x14ac:dyDescent="0.25">
      <c r="B3312" s="1"/>
      <c r="C3312" s="1"/>
      <c r="D3312" s="1"/>
      <c r="E3312" s="1"/>
      <c r="F3312" s="1"/>
      <c r="G3312" s="192" t="s">
        <v>1842</v>
      </c>
      <c r="H3312" s="188">
        <v>42460</v>
      </c>
      <c r="I3312" s="1" t="s">
        <v>2349</v>
      </c>
      <c r="J3312" s="294" t="s">
        <v>59</v>
      </c>
      <c r="K3312" s="1" t="s">
        <v>36</v>
      </c>
      <c r="L3312" s="1" t="s">
        <v>20</v>
      </c>
      <c r="M3312" s="1" t="s">
        <v>21</v>
      </c>
      <c r="N3312" s="1" t="s">
        <v>11</v>
      </c>
      <c r="O3312" s="9">
        <v>1725</v>
      </c>
      <c r="P3312" s="9">
        <v>0</v>
      </c>
      <c r="Q3312" s="9">
        <v>1725</v>
      </c>
      <c r="R3312" s="6" t="s">
        <v>47</v>
      </c>
      <c r="S3312" s="5" t="s">
        <v>25</v>
      </c>
      <c r="T3312" s="5" t="s">
        <v>1437</v>
      </c>
      <c r="U3312" s="5" t="s">
        <v>1904</v>
      </c>
      <c r="V3312" s="1" t="s">
        <v>56</v>
      </c>
      <c r="W3312" s="1" t="s">
        <v>2350</v>
      </c>
      <c r="X3312" s="1" t="s">
        <v>1460</v>
      </c>
      <c r="Y3312" s="1" t="s">
        <v>1461</v>
      </c>
      <c r="Z3312" s="4">
        <v>42460</v>
      </c>
      <c r="AA3312" s="1" t="s">
        <v>45</v>
      </c>
      <c r="AB3312" s="1" t="s">
        <v>2351</v>
      </c>
      <c r="AC3312" s="1" t="s">
        <v>2352</v>
      </c>
      <c r="AD3312" s="8"/>
    </row>
    <row r="3313" spans="2:30" s="21" customFormat="1" outlineLevel="5" x14ac:dyDescent="0.25">
      <c r="B3313" s="1"/>
      <c r="C3313" s="1"/>
      <c r="D3313" s="1"/>
      <c r="E3313" s="1"/>
      <c r="F3313" s="1"/>
      <c r="G3313" s="192" t="s">
        <v>1842</v>
      </c>
      <c r="H3313" s="188">
        <v>42479</v>
      </c>
      <c r="I3313" s="1" t="s">
        <v>2882</v>
      </c>
      <c r="J3313" s="294" t="s">
        <v>59</v>
      </c>
      <c r="K3313" s="1" t="s">
        <v>36</v>
      </c>
      <c r="L3313" s="1" t="s">
        <v>20</v>
      </c>
      <c r="M3313" s="1" t="s">
        <v>21</v>
      </c>
      <c r="N3313" s="1" t="s">
        <v>11</v>
      </c>
      <c r="O3313" s="9">
        <v>20800</v>
      </c>
      <c r="P3313" s="9">
        <v>0</v>
      </c>
      <c r="Q3313" s="9">
        <v>20800</v>
      </c>
      <c r="R3313" s="6" t="s">
        <v>47</v>
      </c>
      <c r="S3313" s="5" t="s">
        <v>25</v>
      </c>
      <c r="T3313" s="5" t="s">
        <v>1437</v>
      </c>
      <c r="U3313" s="5" t="s">
        <v>1904</v>
      </c>
      <c r="V3313" s="1" t="s">
        <v>56</v>
      </c>
      <c r="W3313" s="1" t="s">
        <v>2883</v>
      </c>
      <c r="X3313" s="1" t="s">
        <v>1716</v>
      </c>
      <c r="Y3313" s="1" t="s">
        <v>1717</v>
      </c>
      <c r="Z3313" s="4">
        <v>42479</v>
      </c>
      <c r="AA3313" s="1" t="s">
        <v>45</v>
      </c>
      <c r="AB3313" s="1" t="s">
        <v>2884</v>
      </c>
      <c r="AC3313" s="1" t="s">
        <v>2885</v>
      </c>
      <c r="AD3313" s="8"/>
    </row>
    <row r="3314" spans="2:30" s="21" customFormat="1" outlineLevel="5" x14ac:dyDescent="0.25">
      <c r="B3314" s="1"/>
      <c r="C3314" s="1"/>
      <c r="D3314" s="1"/>
      <c r="E3314" s="1"/>
      <c r="F3314" s="1"/>
      <c r="G3314" s="192" t="s">
        <v>1842</v>
      </c>
      <c r="H3314" s="188">
        <v>42481</v>
      </c>
      <c r="I3314" s="1" t="s">
        <v>2886</v>
      </c>
      <c r="J3314" s="294" t="s">
        <v>59</v>
      </c>
      <c r="K3314" s="1" t="s">
        <v>36</v>
      </c>
      <c r="L3314" s="1" t="s">
        <v>20</v>
      </c>
      <c r="M3314" s="1" t="s">
        <v>21</v>
      </c>
      <c r="N3314" s="1" t="s">
        <v>11</v>
      </c>
      <c r="O3314" s="9">
        <v>6975</v>
      </c>
      <c r="P3314" s="9">
        <v>0</v>
      </c>
      <c r="Q3314" s="9">
        <v>6975</v>
      </c>
      <c r="R3314" s="6" t="s">
        <v>47</v>
      </c>
      <c r="S3314" s="5" t="s">
        <v>25</v>
      </c>
      <c r="T3314" s="5" t="s">
        <v>1437</v>
      </c>
      <c r="U3314" s="5" t="s">
        <v>1904</v>
      </c>
      <c r="V3314" s="1" t="s">
        <v>56</v>
      </c>
      <c r="W3314" s="1" t="s">
        <v>2887</v>
      </c>
      <c r="X3314" s="1" t="s">
        <v>2888</v>
      </c>
      <c r="Y3314" s="1" t="s">
        <v>2889</v>
      </c>
      <c r="Z3314" s="4">
        <v>42481</v>
      </c>
      <c r="AA3314" s="1" t="s">
        <v>45</v>
      </c>
      <c r="AB3314" s="1" t="s">
        <v>2890</v>
      </c>
      <c r="AC3314" s="1" t="s">
        <v>2891</v>
      </c>
      <c r="AD3314" s="8"/>
    </row>
    <row r="3315" spans="2:30" s="21" customFormat="1" outlineLevel="5" x14ac:dyDescent="0.25">
      <c r="B3315" s="1"/>
      <c r="C3315" s="1"/>
      <c r="D3315" s="1"/>
      <c r="E3315" s="1"/>
      <c r="F3315" s="1"/>
      <c r="G3315" s="192" t="s">
        <v>1842</v>
      </c>
      <c r="H3315" s="188">
        <v>42479</v>
      </c>
      <c r="I3315" s="1" t="s">
        <v>2917</v>
      </c>
      <c r="J3315" s="294" t="s">
        <v>59</v>
      </c>
      <c r="K3315" s="1" t="s">
        <v>36</v>
      </c>
      <c r="L3315" s="1" t="s">
        <v>20</v>
      </c>
      <c r="M3315" s="1" t="s">
        <v>21</v>
      </c>
      <c r="N3315" s="1" t="s">
        <v>11</v>
      </c>
      <c r="O3315" s="9">
        <v>2476</v>
      </c>
      <c r="P3315" s="9">
        <v>0</v>
      </c>
      <c r="Q3315" s="9">
        <v>2476</v>
      </c>
      <c r="R3315" s="6" t="s">
        <v>47</v>
      </c>
      <c r="S3315" s="5" t="s">
        <v>25</v>
      </c>
      <c r="T3315" s="5" t="s">
        <v>1437</v>
      </c>
      <c r="U3315" s="5" t="s">
        <v>1904</v>
      </c>
      <c r="V3315" s="1" t="s">
        <v>56</v>
      </c>
      <c r="W3315" s="1" t="s">
        <v>2918</v>
      </c>
      <c r="X3315" s="1" t="s">
        <v>1510</v>
      </c>
      <c r="Y3315" s="1" t="s">
        <v>1511</v>
      </c>
      <c r="Z3315" s="4">
        <v>42479</v>
      </c>
      <c r="AA3315" s="1" t="s">
        <v>45</v>
      </c>
      <c r="AB3315" s="1" t="s">
        <v>2919</v>
      </c>
      <c r="AC3315" s="1" t="s">
        <v>2920</v>
      </c>
      <c r="AD3315" s="8"/>
    </row>
    <row r="3316" spans="2:30" s="21" customFormat="1" outlineLevel="5" x14ac:dyDescent="0.25">
      <c r="B3316" s="1"/>
      <c r="C3316" s="1"/>
      <c r="D3316" s="1"/>
      <c r="E3316" s="1"/>
      <c r="F3316" s="1"/>
      <c r="G3316" s="192" t="s">
        <v>1842</v>
      </c>
      <c r="H3316" s="188">
        <v>42481</v>
      </c>
      <c r="I3316" s="1" t="s">
        <v>2929</v>
      </c>
      <c r="J3316" s="294" t="s">
        <v>59</v>
      </c>
      <c r="K3316" s="1" t="s">
        <v>36</v>
      </c>
      <c r="L3316" s="1" t="s">
        <v>20</v>
      </c>
      <c r="M3316" s="1" t="s">
        <v>21</v>
      </c>
      <c r="N3316" s="1" t="s">
        <v>11</v>
      </c>
      <c r="O3316" s="9">
        <v>5800</v>
      </c>
      <c r="P3316" s="9">
        <v>0</v>
      </c>
      <c r="Q3316" s="9">
        <v>5800</v>
      </c>
      <c r="R3316" s="6" t="s">
        <v>47</v>
      </c>
      <c r="S3316" s="5" t="s">
        <v>25</v>
      </c>
      <c r="T3316" s="5" t="s">
        <v>1437</v>
      </c>
      <c r="U3316" s="5" t="s">
        <v>1904</v>
      </c>
      <c r="V3316" s="1" t="s">
        <v>56</v>
      </c>
      <c r="W3316" s="1" t="s">
        <v>2930</v>
      </c>
      <c r="X3316" s="1" t="s">
        <v>1720</v>
      </c>
      <c r="Y3316" s="1" t="s">
        <v>1721</v>
      </c>
      <c r="Z3316" s="4">
        <v>42481</v>
      </c>
      <c r="AA3316" s="1" t="s">
        <v>45</v>
      </c>
      <c r="AB3316" s="1" t="s">
        <v>2197</v>
      </c>
      <c r="AC3316" s="1" t="s">
        <v>2931</v>
      </c>
      <c r="AD3316" s="8"/>
    </row>
    <row r="3317" spans="2:30" s="21" customFormat="1" outlineLevel="5" x14ac:dyDescent="0.25">
      <c r="B3317" s="1"/>
      <c r="C3317" s="1"/>
      <c r="D3317" s="1"/>
      <c r="E3317" s="1"/>
      <c r="F3317" s="1"/>
      <c r="G3317" s="192" t="s">
        <v>1842</v>
      </c>
      <c r="H3317" s="188">
        <v>42479</v>
      </c>
      <c r="I3317" s="1" t="s">
        <v>2948</v>
      </c>
      <c r="J3317" s="294" t="s">
        <v>59</v>
      </c>
      <c r="K3317" s="1" t="s">
        <v>36</v>
      </c>
      <c r="L3317" s="1" t="s">
        <v>20</v>
      </c>
      <c r="M3317" s="1" t="s">
        <v>21</v>
      </c>
      <c r="N3317" s="1" t="s">
        <v>11</v>
      </c>
      <c r="O3317" s="9">
        <v>5500</v>
      </c>
      <c r="P3317" s="9">
        <v>0</v>
      </c>
      <c r="Q3317" s="9">
        <v>5500</v>
      </c>
      <c r="R3317" s="6" t="s">
        <v>47</v>
      </c>
      <c r="S3317" s="5" t="s">
        <v>25</v>
      </c>
      <c r="T3317" s="5" t="s">
        <v>1437</v>
      </c>
      <c r="U3317" s="5" t="s">
        <v>1904</v>
      </c>
      <c r="V3317" s="1" t="s">
        <v>56</v>
      </c>
      <c r="W3317" s="1" t="s">
        <v>2949</v>
      </c>
      <c r="X3317" s="1" t="s">
        <v>1731</v>
      </c>
      <c r="Y3317" s="1" t="s">
        <v>1732</v>
      </c>
      <c r="Z3317" s="4">
        <v>42479</v>
      </c>
      <c r="AA3317" s="1" t="s">
        <v>45</v>
      </c>
      <c r="AB3317" s="1" t="s">
        <v>2950</v>
      </c>
      <c r="AC3317" s="1" t="s">
        <v>2951</v>
      </c>
      <c r="AD3317" s="8"/>
    </row>
    <row r="3318" spans="2:30" s="21" customFormat="1" outlineLevel="5" x14ac:dyDescent="0.25">
      <c r="B3318" s="1"/>
      <c r="C3318" s="1"/>
      <c r="D3318" s="1"/>
      <c r="E3318" s="1"/>
      <c r="F3318" s="1"/>
      <c r="G3318" s="192" t="s">
        <v>1842</v>
      </c>
      <c r="H3318" s="188">
        <v>42487</v>
      </c>
      <c r="I3318" s="1" t="s">
        <v>2952</v>
      </c>
      <c r="J3318" s="294" t="s">
        <v>59</v>
      </c>
      <c r="K3318" s="1" t="s">
        <v>36</v>
      </c>
      <c r="L3318" s="1" t="s">
        <v>20</v>
      </c>
      <c r="M3318" s="1" t="s">
        <v>21</v>
      </c>
      <c r="N3318" s="1" t="s">
        <v>11</v>
      </c>
      <c r="O3318" s="9">
        <v>114</v>
      </c>
      <c r="P3318" s="9">
        <v>0</v>
      </c>
      <c r="Q3318" s="9">
        <v>114</v>
      </c>
      <c r="R3318" s="6" t="s">
        <v>47</v>
      </c>
      <c r="S3318" s="5" t="s">
        <v>25</v>
      </c>
      <c r="T3318" s="5" t="s">
        <v>1437</v>
      </c>
      <c r="U3318" s="5" t="s">
        <v>1904</v>
      </c>
      <c r="V3318" s="1" t="s">
        <v>56</v>
      </c>
      <c r="W3318" s="1" t="s">
        <v>2953</v>
      </c>
      <c r="X3318" s="1" t="s">
        <v>1618</v>
      </c>
      <c r="Y3318" s="1" t="s">
        <v>1619</v>
      </c>
      <c r="Z3318" s="4">
        <v>42487</v>
      </c>
      <c r="AA3318" s="1" t="s">
        <v>45</v>
      </c>
      <c r="AB3318" s="1" t="s">
        <v>2954</v>
      </c>
      <c r="AC3318" s="1" t="s">
        <v>2955</v>
      </c>
      <c r="AD3318" s="8"/>
    </row>
    <row r="3319" spans="2:30" s="21" customFormat="1" outlineLevel="5" x14ac:dyDescent="0.25">
      <c r="B3319" s="1"/>
      <c r="C3319" s="1"/>
      <c r="D3319" s="1"/>
      <c r="E3319" s="1"/>
      <c r="F3319" s="1"/>
      <c r="G3319" s="192" t="s">
        <v>1842</v>
      </c>
      <c r="H3319" s="188">
        <v>42474</v>
      </c>
      <c r="I3319" s="1" t="s">
        <v>2997</v>
      </c>
      <c r="J3319" s="294" t="s">
        <v>59</v>
      </c>
      <c r="K3319" s="1" t="s">
        <v>36</v>
      </c>
      <c r="L3319" s="1" t="s">
        <v>20</v>
      </c>
      <c r="M3319" s="1" t="s">
        <v>21</v>
      </c>
      <c r="N3319" s="1" t="s">
        <v>11</v>
      </c>
      <c r="O3319" s="9">
        <v>139852.5</v>
      </c>
      <c r="P3319" s="9">
        <v>0</v>
      </c>
      <c r="Q3319" s="9">
        <v>139852.5</v>
      </c>
      <c r="R3319" s="6" t="s">
        <v>47</v>
      </c>
      <c r="S3319" s="5" t="s">
        <v>25</v>
      </c>
      <c r="T3319" s="5" t="s">
        <v>1437</v>
      </c>
      <c r="U3319" s="5" t="s">
        <v>1904</v>
      </c>
      <c r="V3319" s="1" t="s">
        <v>56</v>
      </c>
      <c r="W3319" s="1" t="s">
        <v>2998</v>
      </c>
      <c r="X3319" s="1" t="s">
        <v>1467</v>
      </c>
      <c r="Y3319" s="1" t="s">
        <v>1468</v>
      </c>
      <c r="Z3319" s="4">
        <v>42474</v>
      </c>
      <c r="AA3319" s="1" t="s">
        <v>45</v>
      </c>
      <c r="AB3319" s="1" t="s">
        <v>2999</v>
      </c>
      <c r="AC3319" s="1" t="s">
        <v>3000</v>
      </c>
      <c r="AD3319" s="8"/>
    </row>
    <row r="3320" spans="2:30" s="21" customFormat="1" outlineLevel="5" x14ac:dyDescent="0.25">
      <c r="B3320" s="1"/>
      <c r="C3320" s="1"/>
      <c r="D3320" s="1"/>
      <c r="E3320" s="1"/>
      <c r="F3320" s="1"/>
      <c r="G3320" s="192" t="s">
        <v>1842</v>
      </c>
      <c r="H3320" s="188">
        <v>42482</v>
      </c>
      <c r="I3320" s="1" t="s">
        <v>3039</v>
      </c>
      <c r="J3320" s="294" t="s">
        <v>59</v>
      </c>
      <c r="K3320" s="1" t="s">
        <v>36</v>
      </c>
      <c r="L3320" s="1" t="s">
        <v>20</v>
      </c>
      <c r="M3320" s="1" t="s">
        <v>21</v>
      </c>
      <c r="N3320" s="1" t="s">
        <v>11</v>
      </c>
      <c r="O3320" s="9">
        <v>5480</v>
      </c>
      <c r="P3320" s="9">
        <v>0</v>
      </c>
      <c r="Q3320" s="9">
        <v>5480</v>
      </c>
      <c r="R3320" s="6" t="s">
        <v>47</v>
      </c>
      <c r="S3320" s="5" t="s">
        <v>25</v>
      </c>
      <c r="T3320" s="5" t="s">
        <v>1437</v>
      </c>
      <c r="U3320" s="5" t="s">
        <v>1904</v>
      </c>
      <c r="V3320" s="1" t="s">
        <v>56</v>
      </c>
      <c r="W3320" s="1" t="s">
        <v>3040</v>
      </c>
      <c r="X3320" s="1" t="s">
        <v>1727</v>
      </c>
      <c r="Y3320" s="1" t="s">
        <v>1728</v>
      </c>
      <c r="Z3320" s="4">
        <v>42482</v>
      </c>
      <c r="AA3320" s="1" t="s">
        <v>45</v>
      </c>
      <c r="AB3320" s="1" t="s">
        <v>3041</v>
      </c>
      <c r="AC3320" s="1" t="s">
        <v>3042</v>
      </c>
      <c r="AD3320" s="8"/>
    </row>
    <row r="3321" spans="2:30" s="21" customFormat="1" outlineLevel="5" x14ac:dyDescent="0.25">
      <c r="B3321" s="1"/>
      <c r="C3321" s="1"/>
      <c r="D3321" s="1"/>
      <c r="E3321" s="1"/>
      <c r="F3321" s="1"/>
      <c r="G3321" s="192" t="s">
        <v>1842</v>
      </c>
      <c r="H3321" s="188">
        <v>42482</v>
      </c>
      <c r="I3321" s="1" t="s">
        <v>3043</v>
      </c>
      <c r="J3321" s="294" t="s">
        <v>59</v>
      </c>
      <c r="K3321" s="1" t="s">
        <v>36</v>
      </c>
      <c r="L3321" s="1" t="s">
        <v>20</v>
      </c>
      <c r="M3321" s="1" t="s">
        <v>21</v>
      </c>
      <c r="N3321" s="1" t="s">
        <v>11</v>
      </c>
      <c r="O3321" s="9">
        <v>24440</v>
      </c>
      <c r="P3321" s="9">
        <v>0</v>
      </c>
      <c r="Q3321" s="9">
        <v>24440</v>
      </c>
      <c r="R3321" s="6" t="s">
        <v>47</v>
      </c>
      <c r="S3321" s="5" t="s">
        <v>25</v>
      </c>
      <c r="T3321" s="5" t="s">
        <v>1437</v>
      </c>
      <c r="U3321" s="5" t="s">
        <v>1904</v>
      </c>
      <c r="V3321" s="1" t="s">
        <v>56</v>
      </c>
      <c r="W3321" s="1" t="s">
        <v>3044</v>
      </c>
      <c r="X3321" s="1" t="s">
        <v>1498</v>
      </c>
      <c r="Y3321" s="1" t="s">
        <v>1499</v>
      </c>
      <c r="Z3321" s="4">
        <v>42482</v>
      </c>
      <c r="AA3321" s="1" t="s">
        <v>45</v>
      </c>
      <c r="AB3321" s="1" t="s">
        <v>3045</v>
      </c>
      <c r="AC3321" s="1" t="s">
        <v>3046</v>
      </c>
      <c r="AD3321" s="8"/>
    </row>
    <row r="3322" spans="2:30" s="21" customFormat="1" outlineLevel="5" x14ac:dyDescent="0.25">
      <c r="B3322" s="1"/>
      <c r="C3322" s="1"/>
      <c r="D3322" s="1"/>
      <c r="E3322" s="1"/>
      <c r="F3322" s="1"/>
      <c r="G3322" s="192" t="s">
        <v>1842</v>
      </c>
      <c r="H3322" s="188">
        <v>42494</v>
      </c>
      <c r="I3322" s="1" t="s">
        <v>3087</v>
      </c>
      <c r="J3322" s="294" t="s">
        <v>59</v>
      </c>
      <c r="K3322" s="1" t="s">
        <v>36</v>
      </c>
      <c r="L3322" s="1" t="s">
        <v>20</v>
      </c>
      <c r="M3322" s="1" t="s">
        <v>21</v>
      </c>
      <c r="N3322" s="1" t="s">
        <v>11</v>
      </c>
      <c r="O3322" s="9">
        <v>1441</v>
      </c>
      <c r="P3322" s="9">
        <v>0</v>
      </c>
      <c r="Q3322" s="9">
        <v>1441</v>
      </c>
      <c r="R3322" s="6" t="s">
        <v>47</v>
      </c>
      <c r="S3322" s="5" t="s">
        <v>25</v>
      </c>
      <c r="T3322" s="5" t="s">
        <v>1437</v>
      </c>
      <c r="U3322" s="5" t="s">
        <v>1904</v>
      </c>
      <c r="V3322" s="1" t="s">
        <v>56</v>
      </c>
      <c r="W3322" s="1" t="s">
        <v>3088</v>
      </c>
      <c r="X3322" s="1" t="s">
        <v>1498</v>
      </c>
      <c r="Y3322" s="1" t="s">
        <v>1499</v>
      </c>
      <c r="Z3322" s="4">
        <v>42494</v>
      </c>
      <c r="AA3322" s="1" t="s">
        <v>45</v>
      </c>
      <c r="AB3322" s="1" t="s">
        <v>2383</v>
      </c>
      <c r="AC3322" s="1" t="s">
        <v>3089</v>
      </c>
      <c r="AD3322" s="8"/>
    </row>
    <row r="3323" spans="2:30" s="21" customFormat="1" outlineLevel="5" x14ac:dyDescent="0.25">
      <c r="B3323" s="1"/>
      <c r="C3323" s="1"/>
      <c r="D3323" s="1"/>
      <c r="E3323" s="1"/>
      <c r="F3323" s="1"/>
      <c r="G3323" s="192" t="s">
        <v>1842</v>
      </c>
      <c r="H3323" s="188">
        <v>42495</v>
      </c>
      <c r="I3323" s="1" t="s">
        <v>1452</v>
      </c>
      <c r="J3323" s="294" t="s">
        <v>59</v>
      </c>
      <c r="K3323" s="1" t="s">
        <v>36</v>
      </c>
      <c r="L3323" s="1" t="s">
        <v>20</v>
      </c>
      <c r="M3323" s="1" t="s">
        <v>21</v>
      </c>
      <c r="N3323" s="1" t="s">
        <v>11</v>
      </c>
      <c r="O3323" s="9">
        <v>2193</v>
      </c>
      <c r="P3323" s="9">
        <v>0</v>
      </c>
      <c r="Q3323" s="9">
        <v>2193</v>
      </c>
      <c r="R3323" s="6" t="s">
        <v>47</v>
      </c>
      <c r="S3323" s="5" t="s">
        <v>25</v>
      </c>
      <c r="T3323" s="5" t="s">
        <v>1437</v>
      </c>
      <c r="U3323" s="5" t="s">
        <v>1904</v>
      </c>
      <c r="V3323" s="1" t="s">
        <v>56</v>
      </c>
      <c r="W3323" s="1" t="s">
        <v>3090</v>
      </c>
      <c r="X3323" s="1" t="s">
        <v>1727</v>
      </c>
      <c r="Y3323" s="1" t="s">
        <v>1728</v>
      </c>
      <c r="Z3323" s="4">
        <v>42495</v>
      </c>
      <c r="AA3323" s="1" t="s">
        <v>45</v>
      </c>
      <c r="AB3323" s="1" t="s">
        <v>3091</v>
      </c>
      <c r="AC3323" s="1" t="s">
        <v>3092</v>
      </c>
      <c r="AD3323" s="8"/>
    </row>
    <row r="3324" spans="2:30" s="21" customFormat="1" ht="15" customHeight="1" outlineLevel="5" x14ac:dyDescent="0.25">
      <c r="B3324" s="1"/>
      <c r="C3324" s="1"/>
      <c r="D3324" s="1"/>
      <c r="E3324" s="1"/>
      <c r="F3324" s="1"/>
      <c r="G3324" s="192" t="s">
        <v>1842</v>
      </c>
      <c r="H3324" s="188">
        <v>42499</v>
      </c>
      <c r="I3324" s="1" t="s">
        <v>3093</v>
      </c>
      <c r="J3324" s="294" t="s">
        <v>59</v>
      </c>
      <c r="K3324" s="1" t="s">
        <v>36</v>
      </c>
      <c r="L3324" s="1" t="s">
        <v>20</v>
      </c>
      <c r="M3324" s="1" t="s">
        <v>21</v>
      </c>
      <c r="N3324" s="1" t="s">
        <v>11</v>
      </c>
      <c r="O3324" s="9">
        <v>4192.5</v>
      </c>
      <c r="P3324" s="9">
        <v>0</v>
      </c>
      <c r="Q3324" s="9">
        <v>4192.5</v>
      </c>
      <c r="R3324" s="6" t="s">
        <v>47</v>
      </c>
      <c r="S3324" s="5" t="s">
        <v>25</v>
      </c>
      <c r="T3324" s="5" t="s">
        <v>1437</v>
      </c>
      <c r="U3324" s="5" t="s">
        <v>1904</v>
      </c>
      <c r="V3324" s="1" t="s">
        <v>56</v>
      </c>
      <c r="W3324" s="1" t="s">
        <v>3094</v>
      </c>
      <c r="X3324" s="1" t="s">
        <v>1734</v>
      </c>
      <c r="Y3324" s="1" t="s">
        <v>1735</v>
      </c>
      <c r="Z3324" s="4">
        <v>42499</v>
      </c>
      <c r="AA3324" s="1" t="s">
        <v>45</v>
      </c>
      <c r="AB3324" s="1" t="s">
        <v>3095</v>
      </c>
      <c r="AC3324" s="1" t="s">
        <v>3096</v>
      </c>
      <c r="AD3324" s="8" t="s">
        <v>3097</v>
      </c>
    </row>
    <row r="3325" spans="2:30" s="21" customFormat="1" outlineLevel="5" x14ac:dyDescent="0.25">
      <c r="B3325" s="1"/>
      <c r="C3325" s="1"/>
      <c r="D3325" s="1"/>
      <c r="E3325" s="1"/>
      <c r="F3325" s="1"/>
      <c r="G3325" s="192" t="s">
        <v>1842</v>
      </c>
      <c r="H3325" s="188">
        <v>42494</v>
      </c>
      <c r="I3325" s="1" t="s">
        <v>3113</v>
      </c>
      <c r="J3325" s="294" t="s">
        <v>59</v>
      </c>
      <c r="K3325" s="1" t="s">
        <v>36</v>
      </c>
      <c r="L3325" s="1" t="s">
        <v>20</v>
      </c>
      <c r="M3325" s="1" t="s">
        <v>21</v>
      </c>
      <c r="N3325" s="1" t="s">
        <v>11</v>
      </c>
      <c r="O3325" s="9">
        <v>26040</v>
      </c>
      <c r="P3325" s="9">
        <v>0</v>
      </c>
      <c r="Q3325" s="9">
        <v>26040</v>
      </c>
      <c r="R3325" s="6" t="s">
        <v>47</v>
      </c>
      <c r="S3325" s="5" t="s">
        <v>25</v>
      </c>
      <c r="T3325" s="5" t="s">
        <v>1437</v>
      </c>
      <c r="U3325" s="5" t="s">
        <v>1904</v>
      </c>
      <c r="V3325" s="1" t="s">
        <v>56</v>
      </c>
      <c r="W3325" s="1" t="s">
        <v>3114</v>
      </c>
      <c r="X3325" s="1" t="s">
        <v>1727</v>
      </c>
      <c r="Y3325" s="1" t="s">
        <v>1728</v>
      </c>
      <c r="Z3325" s="4">
        <v>42494</v>
      </c>
      <c r="AA3325" s="1" t="s">
        <v>45</v>
      </c>
      <c r="AB3325" s="1" t="s">
        <v>3115</v>
      </c>
      <c r="AC3325" s="1" t="s">
        <v>3116</v>
      </c>
      <c r="AD3325" s="8"/>
    </row>
    <row r="3326" spans="2:30" s="21" customFormat="1" outlineLevel="5" x14ac:dyDescent="0.25">
      <c r="B3326" s="1"/>
      <c r="C3326" s="1"/>
      <c r="D3326" s="1"/>
      <c r="E3326" s="1"/>
      <c r="F3326" s="1"/>
      <c r="G3326" s="192" t="s">
        <v>1842</v>
      </c>
      <c r="H3326" s="188">
        <v>42507</v>
      </c>
      <c r="I3326" s="1" t="s">
        <v>3132</v>
      </c>
      <c r="J3326" s="294" t="s">
        <v>59</v>
      </c>
      <c r="K3326" s="1" t="s">
        <v>36</v>
      </c>
      <c r="L3326" s="1" t="s">
        <v>20</v>
      </c>
      <c r="M3326" s="1" t="s">
        <v>21</v>
      </c>
      <c r="N3326" s="1" t="s">
        <v>11</v>
      </c>
      <c r="O3326" s="9">
        <v>26020</v>
      </c>
      <c r="P3326" s="9">
        <v>0</v>
      </c>
      <c r="Q3326" s="9">
        <v>26020</v>
      </c>
      <c r="R3326" s="6" t="s">
        <v>47</v>
      </c>
      <c r="S3326" s="5" t="s">
        <v>25</v>
      </c>
      <c r="T3326" s="5" t="s">
        <v>1437</v>
      </c>
      <c r="U3326" s="5" t="s">
        <v>1904</v>
      </c>
      <c r="V3326" s="1" t="s">
        <v>56</v>
      </c>
      <c r="W3326" s="1" t="s">
        <v>3133</v>
      </c>
      <c r="X3326" s="1" t="s">
        <v>1806</v>
      </c>
      <c r="Y3326" s="1" t="s">
        <v>1807</v>
      </c>
      <c r="Z3326" s="4">
        <v>42507</v>
      </c>
      <c r="AA3326" s="1" t="s">
        <v>45</v>
      </c>
      <c r="AB3326" s="1" t="s">
        <v>3134</v>
      </c>
      <c r="AC3326" s="1" t="s">
        <v>3135</v>
      </c>
      <c r="AD3326" s="8"/>
    </row>
    <row r="3327" spans="2:30" s="21" customFormat="1" outlineLevel="5" x14ac:dyDescent="0.25">
      <c r="B3327" s="1"/>
      <c r="C3327" s="1"/>
      <c r="D3327" s="1"/>
      <c r="E3327" s="1"/>
      <c r="F3327" s="1"/>
      <c r="G3327" s="192" t="s">
        <v>1842</v>
      </c>
      <c r="H3327" s="188">
        <v>42520</v>
      </c>
      <c r="I3327" s="1" t="s">
        <v>3174</v>
      </c>
      <c r="J3327" s="294" t="s">
        <v>59</v>
      </c>
      <c r="K3327" s="1" t="s">
        <v>36</v>
      </c>
      <c r="L3327" s="1" t="s">
        <v>20</v>
      </c>
      <c r="M3327" s="1" t="s">
        <v>21</v>
      </c>
      <c r="N3327" s="1" t="s">
        <v>11</v>
      </c>
      <c r="O3327" s="9">
        <v>18988</v>
      </c>
      <c r="P3327" s="9">
        <v>0</v>
      </c>
      <c r="Q3327" s="9">
        <v>18988</v>
      </c>
      <c r="R3327" s="6" t="s">
        <v>47</v>
      </c>
      <c r="S3327" s="5" t="s">
        <v>25</v>
      </c>
      <c r="T3327" s="5" t="s">
        <v>1437</v>
      </c>
      <c r="U3327" s="5" t="s">
        <v>1904</v>
      </c>
      <c r="V3327" s="1" t="s">
        <v>56</v>
      </c>
      <c r="W3327" s="1" t="s">
        <v>3175</v>
      </c>
      <c r="X3327" s="1" t="s">
        <v>1736</v>
      </c>
      <c r="Y3327" s="1" t="s">
        <v>1737</v>
      </c>
      <c r="Z3327" s="4">
        <v>42520</v>
      </c>
      <c r="AA3327" s="1" t="s">
        <v>1472</v>
      </c>
      <c r="AB3327" s="1" t="s">
        <v>3176</v>
      </c>
      <c r="AC3327" s="1" t="s">
        <v>3177</v>
      </c>
      <c r="AD3327" s="8"/>
    </row>
    <row r="3328" spans="2:30" s="21" customFormat="1" outlineLevel="5" x14ac:dyDescent="0.25">
      <c r="B3328" s="1"/>
      <c r="C3328" s="1"/>
      <c r="D3328" s="1"/>
      <c r="E3328" s="1"/>
      <c r="F3328" s="1"/>
      <c r="G3328" s="192" t="s">
        <v>1842</v>
      </c>
      <c r="H3328" s="188">
        <v>42551</v>
      </c>
      <c r="I3328" s="1" t="s">
        <v>3220</v>
      </c>
      <c r="J3328" s="294" t="s">
        <v>59</v>
      </c>
      <c r="K3328" s="1" t="s">
        <v>36</v>
      </c>
      <c r="L3328" s="1" t="s">
        <v>20</v>
      </c>
      <c r="M3328" s="1" t="s">
        <v>21</v>
      </c>
      <c r="N3328" s="1" t="s">
        <v>11</v>
      </c>
      <c r="O3328" s="9">
        <v>27500</v>
      </c>
      <c r="P3328" s="9">
        <v>0</v>
      </c>
      <c r="Q3328" s="9">
        <v>27500</v>
      </c>
      <c r="R3328" s="6" t="s">
        <v>47</v>
      </c>
      <c r="S3328" s="5" t="s">
        <v>25</v>
      </c>
      <c r="T3328" s="5" t="s">
        <v>1437</v>
      </c>
      <c r="U3328" s="5" t="s">
        <v>1904</v>
      </c>
      <c r="V3328" s="1" t="s">
        <v>56</v>
      </c>
      <c r="W3328" s="1" t="s">
        <v>3221</v>
      </c>
      <c r="X3328" s="1" t="s">
        <v>1467</v>
      </c>
      <c r="Y3328" s="1" t="s">
        <v>1468</v>
      </c>
      <c r="Z3328" s="4">
        <v>42551</v>
      </c>
      <c r="AA3328" s="1" t="s">
        <v>45</v>
      </c>
      <c r="AB3328" s="1" t="s">
        <v>3222</v>
      </c>
      <c r="AC3328" s="1" t="s">
        <v>3223</v>
      </c>
      <c r="AD3328" s="8"/>
    </row>
    <row r="3329" spans="2:30" s="21" customFormat="1" outlineLevel="5" x14ac:dyDescent="0.25">
      <c r="B3329" s="1"/>
      <c r="C3329" s="1"/>
      <c r="D3329" s="1"/>
      <c r="E3329" s="1"/>
      <c r="F3329" s="1"/>
      <c r="G3329" s="192" t="s">
        <v>1842</v>
      </c>
      <c r="H3329" s="188">
        <v>42548</v>
      </c>
      <c r="I3329" s="1" t="s">
        <v>3224</v>
      </c>
      <c r="J3329" s="294" t="s">
        <v>59</v>
      </c>
      <c r="K3329" s="1" t="s">
        <v>36</v>
      </c>
      <c r="L3329" s="1" t="s">
        <v>20</v>
      </c>
      <c r="M3329" s="1" t="s">
        <v>21</v>
      </c>
      <c r="N3329" s="1" t="s">
        <v>11</v>
      </c>
      <c r="O3329" s="9">
        <v>2810</v>
      </c>
      <c r="P3329" s="9">
        <v>0</v>
      </c>
      <c r="Q3329" s="9">
        <v>2810</v>
      </c>
      <c r="R3329" s="6" t="s">
        <v>47</v>
      </c>
      <c r="S3329" s="5" t="s">
        <v>25</v>
      </c>
      <c r="T3329" s="5" t="s">
        <v>1437</v>
      </c>
      <c r="U3329" s="5" t="s">
        <v>1904</v>
      </c>
      <c r="V3329" s="1" t="s">
        <v>56</v>
      </c>
      <c r="W3329" s="1" t="s">
        <v>3225</v>
      </c>
      <c r="X3329" s="1" t="s">
        <v>1731</v>
      </c>
      <c r="Y3329" s="1" t="s">
        <v>1732</v>
      </c>
      <c r="Z3329" s="4">
        <v>42548</v>
      </c>
      <c r="AA3329" s="1" t="s">
        <v>45</v>
      </c>
      <c r="AB3329" s="1" t="s">
        <v>3226</v>
      </c>
      <c r="AC3329" s="1" t="s">
        <v>3227</v>
      </c>
      <c r="AD3329" s="8"/>
    </row>
    <row r="3330" spans="2:30" s="21" customFormat="1" outlineLevel="5" x14ac:dyDescent="0.25">
      <c r="B3330" s="1"/>
      <c r="C3330" s="1"/>
      <c r="D3330" s="1"/>
      <c r="E3330" s="1"/>
      <c r="F3330" s="1"/>
      <c r="G3330" s="192" t="s">
        <v>1842</v>
      </c>
      <c r="H3330" s="188">
        <v>42548</v>
      </c>
      <c r="I3330" s="1" t="s">
        <v>3372</v>
      </c>
      <c r="J3330" s="294" t="s">
        <v>59</v>
      </c>
      <c r="K3330" s="1" t="s">
        <v>36</v>
      </c>
      <c r="L3330" s="1" t="s">
        <v>20</v>
      </c>
      <c r="M3330" s="1" t="s">
        <v>21</v>
      </c>
      <c r="N3330" s="1" t="s">
        <v>11</v>
      </c>
      <c r="O3330" s="9">
        <v>29500</v>
      </c>
      <c r="P3330" s="9">
        <v>0</v>
      </c>
      <c r="Q3330" s="9">
        <v>29500</v>
      </c>
      <c r="R3330" s="6" t="s">
        <v>47</v>
      </c>
      <c r="S3330" s="5" t="s">
        <v>25</v>
      </c>
      <c r="T3330" s="5" t="s">
        <v>1437</v>
      </c>
      <c r="U3330" s="5" t="s">
        <v>1904</v>
      </c>
      <c r="V3330" s="1" t="s">
        <v>56</v>
      </c>
      <c r="W3330" s="1" t="s">
        <v>3373</v>
      </c>
      <c r="X3330" s="1" t="s">
        <v>3374</v>
      </c>
      <c r="Y3330" s="1" t="s">
        <v>3375</v>
      </c>
      <c r="Z3330" s="4">
        <v>42548</v>
      </c>
      <c r="AA3330" s="1" t="s">
        <v>45</v>
      </c>
      <c r="AB3330" s="1" t="s">
        <v>3376</v>
      </c>
      <c r="AC3330" s="1" t="s">
        <v>3377</v>
      </c>
      <c r="AD3330" s="8"/>
    </row>
    <row r="3331" spans="2:30" s="21" customFormat="1" outlineLevel="5" x14ac:dyDescent="0.25">
      <c r="B3331" s="1"/>
      <c r="C3331" s="1"/>
      <c r="D3331" s="1"/>
      <c r="E3331" s="1"/>
      <c r="F3331" s="1"/>
      <c r="G3331" s="192" t="s">
        <v>1842</v>
      </c>
      <c r="H3331" s="188">
        <v>42564</v>
      </c>
      <c r="I3331" s="1" t="s">
        <v>4670</v>
      </c>
      <c r="J3331" s="294" t="s">
        <v>59</v>
      </c>
      <c r="K3331" s="1" t="s">
        <v>36</v>
      </c>
      <c r="L3331" s="1" t="s">
        <v>20</v>
      </c>
      <c r="M3331" s="1" t="s">
        <v>21</v>
      </c>
      <c r="N3331" s="1" t="s">
        <v>11</v>
      </c>
      <c r="O3331" s="9">
        <v>6864</v>
      </c>
      <c r="P3331" s="9">
        <v>0</v>
      </c>
      <c r="Q3331" s="9">
        <v>6864</v>
      </c>
      <c r="R3331" s="6" t="s">
        <v>47</v>
      </c>
      <c r="S3331" s="5" t="s">
        <v>25</v>
      </c>
      <c r="T3331" s="5" t="s">
        <v>1437</v>
      </c>
      <c r="U3331" s="5" t="s">
        <v>1904</v>
      </c>
      <c r="V3331" s="1" t="s">
        <v>56</v>
      </c>
      <c r="W3331" s="1" t="s">
        <v>4671</v>
      </c>
      <c r="X3331" s="1" t="s">
        <v>1464</v>
      </c>
      <c r="Y3331" s="1" t="s">
        <v>1465</v>
      </c>
      <c r="Z3331" s="4">
        <v>42564</v>
      </c>
      <c r="AA3331" s="1" t="s">
        <v>45</v>
      </c>
      <c r="AB3331" s="1" t="s">
        <v>4672</v>
      </c>
      <c r="AC3331" s="1" t="s">
        <v>4673</v>
      </c>
      <c r="AD3331" s="8"/>
    </row>
    <row r="3332" spans="2:30" s="21" customFormat="1" outlineLevel="5" x14ac:dyDescent="0.25">
      <c r="B3332" s="1"/>
      <c r="C3332" s="1"/>
      <c r="D3332" s="1"/>
      <c r="E3332" s="1"/>
      <c r="F3332" s="1"/>
      <c r="G3332" s="192" t="s">
        <v>1842</v>
      </c>
      <c r="H3332" s="188">
        <v>42572</v>
      </c>
      <c r="I3332" s="1" t="s">
        <v>4674</v>
      </c>
      <c r="J3332" s="294" t="s">
        <v>59</v>
      </c>
      <c r="K3332" s="1" t="s">
        <v>36</v>
      </c>
      <c r="L3332" s="1" t="s">
        <v>20</v>
      </c>
      <c r="M3332" s="1" t="s">
        <v>21</v>
      </c>
      <c r="N3332" s="1" t="s">
        <v>11</v>
      </c>
      <c r="O3332" s="9">
        <v>1680</v>
      </c>
      <c r="P3332" s="9">
        <v>0</v>
      </c>
      <c r="Q3332" s="9">
        <v>1680</v>
      </c>
      <c r="R3332" s="6" t="s">
        <v>47</v>
      </c>
      <c r="S3332" s="5" t="s">
        <v>25</v>
      </c>
      <c r="T3332" s="5" t="s">
        <v>1437</v>
      </c>
      <c r="U3332" s="5" t="s">
        <v>1904</v>
      </c>
      <c r="V3332" s="1" t="s">
        <v>56</v>
      </c>
      <c r="W3332" s="1" t="s">
        <v>4675</v>
      </c>
      <c r="X3332" s="1" t="s">
        <v>1470</v>
      </c>
      <c r="Y3332" s="1" t="s">
        <v>1471</v>
      </c>
      <c r="Z3332" s="4">
        <v>42572</v>
      </c>
      <c r="AA3332" s="1" t="s">
        <v>45</v>
      </c>
      <c r="AB3332" s="1" t="s">
        <v>4676</v>
      </c>
      <c r="AC3332" s="1" t="s">
        <v>4677</v>
      </c>
      <c r="AD3332" s="8"/>
    </row>
    <row r="3333" spans="2:30" s="21" customFormat="1" outlineLevel="5" x14ac:dyDescent="0.25">
      <c r="B3333" s="1"/>
      <c r="C3333" s="1"/>
      <c r="D3333" s="1"/>
      <c r="E3333" s="1"/>
      <c r="F3333" s="1"/>
      <c r="G3333" s="192" t="s">
        <v>1842</v>
      </c>
      <c r="H3333" s="188">
        <v>42649</v>
      </c>
      <c r="I3333" s="1" t="s">
        <v>7603</v>
      </c>
      <c r="J3333" s="294" t="s">
        <v>59</v>
      </c>
      <c r="K3333" s="1" t="s">
        <v>36</v>
      </c>
      <c r="L3333" s="1" t="s">
        <v>20</v>
      </c>
      <c r="M3333" s="1" t="s">
        <v>21</v>
      </c>
      <c r="N3333" s="1" t="s">
        <v>11</v>
      </c>
      <c r="O3333" s="9">
        <v>10819.4</v>
      </c>
      <c r="P3333" s="9">
        <v>0</v>
      </c>
      <c r="Q3333" s="9">
        <v>10819.4</v>
      </c>
      <c r="R3333" s="6" t="s">
        <v>47</v>
      </c>
      <c r="S3333" s="5" t="s">
        <v>32</v>
      </c>
      <c r="T3333" s="5" t="s">
        <v>1437</v>
      </c>
      <c r="U3333" s="5" t="s">
        <v>1904</v>
      </c>
      <c r="V3333" s="1" t="s">
        <v>7163</v>
      </c>
      <c r="W3333" s="1" t="s">
        <v>7604</v>
      </c>
      <c r="X3333" s="1" t="s">
        <v>1624</v>
      </c>
      <c r="Y3333" s="1" t="s">
        <v>1625</v>
      </c>
      <c r="Z3333" s="4">
        <v>42649</v>
      </c>
      <c r="AA3333" s="1" t="s">
        <v>45</v>
      </c>
      <c r="AB3333" s="1" t="s">
        <v>7605</v>
      </c>
      <c r="AC3333" s="1" t="s">
        <v>7606</v>
      </c>
      <c r="AD3333" s="8"/>
    </row>
    <row r="3334" spans="2:30" s="21" customFormat="1" outlineLevel="5" x14ac:dyDescent="0.25">
      <c r="B3334" s="1"/>
      <c r="C3334" s="1"/>
      <c r="D3334" s="1"/>
      <c r="E3334" s="1"/>
      <c r="F3334" s="1"/>
      <c r="G3334" s="192" t="s">
        <v>1842</v>
      </c>
      <c r="H3334" s="188">
        <v>42655</v>
      </c>
      <c r="I3334" s="1" t="s">
        <v>7607</v>
      </c>
      <c r="J3334" s="294" t="s">
        <v>59</v>
      </c>
      <c r="K3334" s="1" t="s">
        <v>36</v>
      </c>
      <c r="L3334" s="1" t="s">
        <v>20</v>
      </c>
      <c r="M3334" s="1" t="s">
        <v>21</v>
      </c>
      <c r="N3334" s="1" t="s">
        <v>11</v>
      </c>
      <c r="O3334" s="9">
        <v>2060</v>
      </c>
      <c r="P3334" s="9">
        <v>0</v>
      </c>
      <c r="Q3334" s="9">
        <v>2060</v>
      </c>
      <c r="R3334" s="6" t="s">
        <v>47</v>
      </c>
      <c r="S3334" s="5" t="s">
        <v>32</v>
      </c>
      <c r="T3334" s="5" t="s">
        <v>1437</v>
      </c>
      <c r="U3334" s="5" t="s">
        <v>1904</v>
      </c>
      <c r="V3334" s="1" t="s">
        <v>7163</v>
      </c>
      <c r="W3334" s="1" t="s">
        <v>7608</v>
      </c>
      <c r="X3334" s="1" t="s">
        <v>1467</v>
      </c>
      <c r="Y3334" s="1" t="s">
        <v>1468</v>
      </c>
      <c r="Z3334" s="4">
        <v>42655</v>
      </c>
      <c r="AA3334" s="1" t="s">
        <v>45</v>
      </c>
      <c r="AB3334" s="1" t="s">
        <v>7609</v>
      </c>
      <c r="AC3334" s="1" t="s">
        <v>7610</v>
      </c>
      <c r="AD3334" s="8"/>
    </row>
    <row r="3335" spans="2:30" s="21" customFormat="1" outlineLevel="5" x14ac:dyDescent="0.25">
      <c r="B3335" s="1"/>
      <c r="C3335" s="1"/>
      <c r="D3335" s="1"/>
      <c r="E3335" s="1"/>
      <c r="F3335" s="1"/>
      <c r="G3335" s="192" t="s">
        <v>1842</v>
      </c>
      <c r="H3335" s="188">
        <v>42649</v>
      </c>
      <c r="I3335" s="1" t="s">
        <v>7614</v>
      </c>
      <c r="J3335" s="294" t="s">
        <v>59</v>
      </c>
      <c r="K3335" s="1" t="s">
        <v>36</v>
      </c>
      <c r="L3335" s="1" t="s">
        <v>20</v>
      </c>
      <c r="M3335" s="1" t="s">
        <v>21</v>
      </c>
      <c r="N3335" s="1" t="s">
        <v>11</v>
      </c>
      <c r="O3335" s="9">
        <v>28000</v>
      </c>
      <c r="P3335" s="9">
        <v>0</v>
      </c>
      <c r="Q3335" s="9">
        <v>28000</v>
      </c>
      <c r="R3335" s="6" t="s">
        <v>47</v>
      </c>
      <c r="S3335" s="5" t="s">
        <v>32</v>
      </c>
      <c r="T3335" s="5" t="s">
        <v>1437</v>
      </c>
      <c r="U3335" s="5" t="s">
        <v>1904</v>
      </c>
      <c r="V3335" s="1" t="s">
        <v>7163</v>
      </c>
      <c r="W3335" s="1" t="s">
        <v>7615</v>
      </c>
      <c r="X3335" s="1" t="s">
        <v>1467</v>
      </c>
      <c r="Y3335" s="1" t="s">
        <v>1468</v>
      </c>
      <c r="Z3335" s="4">
        <v>42649</v>
      </c>
      <c r="AA3335" s="1" t="s">
        <v>45</v>
      </c>
      <c r="AB3335" s="1" t="s">
        <v>7616</v>
      </c>
      <c r="AC3335" s="1" t="s">
        <v>7617</v>
      </c>
      <c r="AD3335" s="8"/>
    </row>
    <row r="3336" spans="2:30" s="21" customFormat="1" outlineLevel="5" x14ac:dyDescent="0.25">
      <c r="B3336" s="1"/>
      <c r="C3336" s="1"/>
      <c r="D3336" s="1"/>
      <c r="E3336" s="1"/>
      <c r="F3336" s="1"/>
      <c r="G3336" s="192" t="s">
        <v>1842</v>
      </c>
      <c r="H3336" s="188">
        <v>42655</v>
      </c>
      <c r="I3336" s="1" t="s">
        <v>7618</v>
      </c>
      <c r="J3336" s="294" t="s">
        <v>59</v>
      </c>
      <c r="K3336" s="1" t="s">
        <v>36</v>
      </c>
      <c r="L3336" s="1" t="s">
        <v>20</v>
      </c>
      <c r="M3336" s="1" t="s">
        <v>21</v>
      </c>
      <c r="N3336" s="1" t="s">
        <v>11</v>
      </c>
      <c r="O3336" s="9">
        <v>5700</v>
      </c>
      <c r="P3336" s="9">
        <v>0</v>
      </c>
      <c r="Q3336" s="9">
        <v>5700</v>
      </c>
      <c r="R3336" s="6" t="s">
        <v>47</v>
      </c>
      <c r="S3336" s="5" t="s">
        <v>32</v>
      </c>
      <c r="T3336" s="5" t="s">
        <v>1437</v>
      </c>
      <c r="U3336" s="5" t="s">
        <v>1904</v>
      </c>
      <c r="V3336" s="1" t="s">
        <v>7163</v>
      </c>
      <c r="W3336" s="1" t="s">
        <v>7619</v>
      </c>
      <c r="X3336" s="1" t="s">
        <v>1467</v>
      </c>
      <c r="Y3336" s="1" t="s">
        <v>1468</v>
      </c>
      <c r="Z3336" s="4">
        <v>42655</v>
      </c>
      <c r="AA3336" s="1" t="s">
        <v>45</v>
      </c>
      <c r="AB3336" s="1" t="s">
        <v>7620</v>
      </c>
      <c r="AC3336" s="1" t="s">
        <v>7621</v>
      </c>
      <c r="AD3336" s="8"/>
    </row>
    <row r="3337" spans="2:30" s="21" customFormat="1" ht="15" customHeight="1" outlineLevel="5" x14ac:dyDescent="0.25">
      <c r="B3337" s="1"/>
      <c r="C3337" s="1"/>
      <c r="D3337" s="1"/>
      <c r="E3337" s="1"/>
      <c r="F3337" s="1"/>
      <c r="G3337" s="192" t="s">
        <v>1842</v>
      </c>
      <c r="H3337" s="188">
        <v>42655</v>
      </c>
      <c r="I3337" s="1" t="s">
        <v>7622</v>
      </c>
      <c r="J3337" s="294" t="s">
        <v>59</v>
      </c>
      <c r="K3337" s="1" t="s">
        <v>36</v>
      </c>
      <c r="L3337" s="1" t="s">
        <v>20</v>
      </c>
      <c r="M3337" s="1" t="s">
        <v>21</v>
      </c>
      <c r="N3337" s="1" t="s">
        <v>11</v>
      </c>
      <c r="O3337" s="9">
        <v>21803.5</v>
      </c>
      <c r="P3337" s="9">
        <v>0</v>
      </c>
      <c r="Q3337" s="9">
        <v>21803.5</v>
      </c>
      <c r="R3337" s="6" t="s">
        <v>47</v>
      </c>
      <c r="S3337" s="5" t="s">
        <v>32</v>
      </c>
      <c r="T3337" s="5" t="s">
        <v>1437</v>
      </c>
      <c r="U3337" s="5" t="s">
        <v>1904</v>
      </c>
      <c r="V3337" s="1" t="s">
        <v>7163</v>
      </c>
      <c r="W3337" s="1" t="s">
        <v>7623</v>
      </c>
      <c r="X3337" s="1" t="s">
        <v>1654</v>
      </c>
      <c r="Y3337" s="1" t="s">
        <v>1655</v>
      </c>
      <c r="Z3337" s="4">
        <v>42655</v>
      </c>
      <c r="AA3337" s="1" t="s">
        <v>45</v>
      </c>
      <c r="AB3337" s="1" t="s">
        <v>7624</v>
      </c>
      <c r="AC3337" s="1" t="s">
        <v>7625</v>
      </c>
      <c r="AD3337" s="8" t="s">
        <v>7626</v>
      </c>
    </row>
    <row r="3338" spans="2:30" s="21" customFormat="1" outlineLevel="5" x14ac:dyDescent="0.25">
      <c r="B3338" s="1"/>
      <c r="C3338" s="1"/>
      <c r="D3338" s="1"/>
      <c r="E3338" s="1"/>
      <c r="F3338" s="1"/>
      <c r="G3338" s="192" t="s">
        <v>1842</v>
      </c>
      <c r="H3338" s="188">
        <v>42662</v>
      </c>
      <c r="I3338" s="1" t="s">
        <v>7684</v>
      </c>
      <c r="J3338" s="294" t="s">
        <v>59</v>
      </c>
      <c r="K3338" s="1" t="s">
        <v>36</v>
      </c>
      <c r="L3338" s="1" t="s">
        <v>20</v>
      </c>
      <c r="M3338" s="1" t="s">
        <v>21</v>
      </c>
      <c r="N3338" s="1" t="s">
        <v>11</v>
      </c>
      <c r="O3338" s="9">
        <v>13314</v>
      </c>
      <c r="P3338" s="9">
        <v>0</v>
      </c>
      <c r="Q3338" s="9">
        <v>13314</v>
      </c>
      <c r="R3338" s="6" t="s">
        <v>47</v>
      </c>
      <c r="S3338" s="5" t="s">
        <v>32</v>
      </c>
      <c r="T3338" s="5" t="s">
        <v>1437</v>
      </c>
      <c r="U3338" s="5" t="s">
        <v>1904</v>
      </c>
      <c r="V3338" s="1" t="s">
        <v>7163</v>
      </c>
      <c r="W3338" s="1" t="s">
        <v>7685</v>
      </c>
      <c r="X3338" s="1" t="s">
        <v>2116</v>
      </c>
      <c r="Y3338" s="1" t="s">
        <v>2117</v>
      </c>
      <c r="Z3338" s="4">
        <v>42662</v>
      </c>
      <c r="AA3338" s="1" t="s">
        <v>45</v>
      </c>
      <c r="AB3338" s="1" t="s">
        <v>4981</v>
      </c>
      <c r="AC3338" s="1" t="s">
        <v>7686</v>
      </c>
      <c r="AD3338" s="8"/>
    </row>
    <row r="3339" spans="2:30" s="21" customFormat="1" outlineLevel="5" x14ac:dyDescent="0.25">
      <c r="B3339" s="1"/>
      <c r="C3339" s="1"/>
      <c r="D3339" s="1"/>
      <c r="E3339" s="1"/>
      <c r="F3339" s="1"/>
      <c r="G3339" s="192" t="s">
        <v>1842</v>
      </c>
      <c r="H3339" s="188">
        <v>42667</v>
      </c>
      <c r="I3339" s="1" t="s">
        <v>7687</v>
      </c>
      <c r="J3339" s="294" t="s">
        <v>59</v>
      </c>
      <c r="K3339" s="1" t="s">
        <v>36</v>
      </c>
      <c r="L3339" s="1" t="s">
        <v>20</v>
      </c>
      <c r="M3339" s="1" t="s">
        <v>21</v>
      </c>
      <c r="N3339" s="1" t="s">
        <v>11</v>
      </c>
      <c r="O3339" s="9">
        <v>12650</v>
      </c>
      <c r="P3339" s="9">
        <v>0</v>
      </c>
      <c r="Q3339" s="9">
        <v>12650</v>
      </c>
      <c r="R3339" s="6" t="s">
        <v>47</v>
      </c>
      <c r="S3339" s="5" t="s">
        <v>32</v>
      </c>
      <c r="T3339" s="5" t="s">
        <v>1437</v>
      </c>
      <c r="U3339" s="5" t="s">
        <v>1904</v>
      </c>
      <c r="V3339" s="1" t="s">
        <v>7163</v>
      </c>
      <c r="W3339" s="1" t="s">
        <v>7688</v>
      </c>
      <c r="X3339" s="1" t="s">
        <v>1624</v>
      </c>
      <c r="Y3339" s="1" t="s">
        <v>1625</v>
      </c>
      <c r="Z3339" s="4">
        <v>42667</v>
      </c>
      <c r="AA3339" s="1" t="s">
        <v>45</v>
      </c>
      <c r="AB3339" s="1" t="s">
        <v>6857</v>
      </c>
      <c r="AC3339" s="1" t="s">
        <v>7689</v>
      </c>
      <c r="AD3339" s="8"/>
    </row>
    <row r="3340" spans="2:30" s="21" customFormat="1" outlineLevel="5" x14ac:dyDescent="0.25">
      <c r="B3340" s="1"/>
      <c r="C3340" s="1"/>
      <c r="D3340" s="1"/>
      <c r="E3340" s="1"/>
      <c r="F3340" s="1"/>
      <c r="G3340" s="192" t="s">
        <v>1842</v>
      </c>
      <c r="H3340" s="188">
        <v>42655</v>
      </c>
      <c r="I3340" s="1" t="s">
        <v>7705</v>
      </c>
      <c r="J3340" s="294" t="s">
        <v>59</v>
      </c>
      <c r="K3340" s="1" t="s">
        <v>36</v>
      </c>
      <c r="L3340" s="1" t="s">
        <v>20</v>
      </c>
      <c r="M3340" s="1" t="s">
        <v>21</v>
      </c>
      <c r="N3340" s="1" t="s">
        <v>11</v>
      </c>
      <c r="O3340" s="9">
        <v>433.01</v>
      </c>
      <c r="P3340" s="9">
        <v>0</v>
      </c>
      <c r="Q3340" s="9">
        <v>433.01</v>
      </c>
      <c r="R3340" s="6" t="s">
        <v>47</v>
      </c>
      <c r="S3340" s="5" t="s">
        <v>32</v>
      </c>
      <c r="T3340" s="5" t="s">
        <v>1437</v>
      </c>
      <c r="U3340" s="5" t="s">
        <v>1904</v>
      </c>
      <c r="V3340" s="1" t="s">
        <v>7163</v>
      </c>
      <c r="W3340" s="1" t="s">
        <v>7706</v>
      </c>
      <c r="X3340" s="1" t="s">
        <v>7707</v>
      </c>
      <c r="Y3340" s="1" t="s">
        <v>7708</v>
      </c>
      <c r="Z3340" s="4">
        <v>42655</v>
      </c>
      <c r="AA3340" s="1" t="s">
        <v>45</v>
      </c>
      <c r="AB3340" s="1" t="s">
        <v>7709</v>
      </c>
      <c r="AC3340" s="1" t="s">
        <v>7710</v>
      </c>
      <c r="AD3340" s="8"/>
    </row>
    <row r="3341" spans="2:30" s="21" customFormat="1" outlineLevel="5" x14ac:dyDescent="0.25">
      <c r="B3341" s="1"/>
      <c r="C3341" s="1"/>
      <c r="D3341" s="1"/>
      <c r="E3341" s="1"/>
      <c r="F3341" s="1"/>
      <c r="G3341" s="192" t="s">
        <v>1842</v>
      </c>
      <c r="H3341" s="188">
        <v>42674</v>
      </c>
      <c r="I3341" s="1" t="s">
        <v>7711</v>
      </c>
      <c r="J3341" s="294" t="s">
        <v>59</v>
      </c>
      <c r="K3341" s="1" t="s">
        <v>36</v>
      </c>
      <c r="L3341" s="1" t="s">
        <v>20</v>
      </c>
      <c r="M3341" s="1" t="s">
        <v>21</v>
      </c>
      <c r="N3341" s="1" t="s">
        <v>11</v>
      </c>
      <c r="O3341" s="9">
        <v>241.58</v>
      </c>
      <c r="P3341" s="9">
        <v>0</v>
      </c>
      <c r="Q3341" s="9">
        <v>241.58</v>
      </c>
      <c r="R3341" s="6" t="s">
        <v>47</v>
      </c>
      <c r="S3341" s="5" t="s">
        <v>32</v>
      </c>
      <c r="T3341" s="5" t="s">
        <v>1437</v>
      </c>
      <c r="U3341" s="5" t="s">
        <v>1904</v>
      </c>
      <c r="V3341" s="1" t="s">
        <v>7163</v>
      </c>
      <c r="W3341" s="1" t="s">
        <v>7712</v>
      </c>
      <c r="X3341" s="1" t="s">
        <v>1517</v>
      </c>
      <c r="Y3341" s="1" t="s">
        <v>1518</v>
      </c>
      <c r="Z3341" s="4">
        <v>42674</v>
      </c>
      <c r="AA3341" s="1" t="s">
        <v>45</v>
      </c>
      <c r="AB3341" s="1" t="s">
        <v>7713</v>
      </c>
      <c r="AC3341" s="1" t="s">
        <v>7714</v>
      </c>
      <c r="AD3341" s="8"/>
    </row>
    <row r="3342" spans="2:30" s="21" customFormat="1" outlineLevel="5" x14ac:dyDescent="0.25">
      <c r="B3342" s="1"/>
      <c r="C3342" s="1"/>
      <c r="D3342" s="1"/>
      <c r="E3342" s="1"/>
      <c r="F3342" s="1"/>
      <c r="G3342" s="192" t="s">
        <v>1842</v>
      </c>
      <c r="H3342" s="188">
        <v>42676</v>
      </c>
      <c r="I3342" s="1" t="s">
        <v>7748</v>
      </c>
      <c r="J3342" s="294" t="s">
        <v>59</v>
      </c>
      <c r="K3342" s="1" t="s">
        <v>36</v>
      </c>
      <c r="L3342" s="1" t="s">
        <v>20</v>
      </c>
      <c r="M3342" s="1" t="s">
        <v>21</v>
      </c>
      <c r="N3342" s="1" t="s">
        <v>11</v>
      </c>
      <c r="O3342" s="9">
        <v>1775</v>
      </c>
      <c r="P3342" s="9">
        <v>0</v>
      </c>
      <c r="Q3342" s="9">
        <v>1775</v>
      </c>
      <c r="R3342" s="6" t="s">
        <v>47</v>
      </c>
      <c r="S3342" s="5" t="s">
        <v>32</v>
      </c>
      <c r="T3342" s="5" t="s">
        <v>1437</v>
      </c>
      <c r="U3342" s="5" t="s">
        <v>1904</v>
      </c>
      <c r="V3342" s="1" t="s">
        <v>7184</v>
      </c>
      <c r="W3342" s="1" t="s">
        <v>7749</v>
      </c>
      <c r="X3342" s="1" t="s">
        <v>1542</v>
      </c>
      <c r="Y3342" s="1" t="s">
        <v>1543</v>
      </c>
      <c r="Z3342" s="4">
        <v>42676</v>
      </c>
      <c r="AA3342" s="1" t="s">
        <v>1472</v>
      </c>
      <c r="AB3342" s="1" t="s">
        <v>7750</v>
      </c>
      <c r="AC3342" s="1" t="s">
        <v>7751</v>
      </c>
      <c r="AD3342" s="8"/>
    </row>
    <row r="3343" spans="2:30" s="21" customFormat="1" outlineLevel="5" x14ac:dyDescent="0.25">
      <c r="B3343" s="1"/>
      <c r="C3343" s="1"/>
      <c r="D3343" s="1"/>
      <c r="E3343" s="1"/>
      <c r="F3343" s="1"/>
      <c r="G3343" s="192" t="s">
        <v>1842</v>
      </c>
      <c r="H3343" s="188">
        <v>42691</v>
      </c>
      <c r="I3343" s="1" t="s">
        <v>7815</v>
      </c>
      <c r="J3343" s="294" t="s">
        <v>59</v>
      </c>
      <c r="K3343" s="1" t="s">
        <v>36</v>
      </c>
      <c r="L3343" s="1" t="s">
        <v>20</v>
      </c>
      <c r="M3343" s="1" t="s">
        <v>21</v>
      </c>
      <c r="N3343" s="1" t="s">
        <v>11</v>
      </c>
      <c r="O3343" s="9">
        <v>4146.5</v>
      </c>
      <c r="P3343" s="9">
        <v>0</v>
      </c>
      <c r="Q3343" s="9">
        <v>4146.5</v>
      </c>
      <c r="R3343" s="6" t="s">
        <v>47</v>
      </c>
      <c r="S3343" s="5" t="s">
        <v>32</v>
      </c>
      <c r="T3343" s="5" t="s">
        <v>1437</v>
      </c>
      <c r="U3343" s="5" t="s">
        <v>1904</v>
      </c>
      <c r="V3343" s="1" t="s">
        <v>7184</v>
      </c>
      <c r="W3343" s="1" t="s">
        <v>7816</v>
      </c>
      <c r="X3343" s="1" t="s">
        <v>1462</v>
      </c>
      <c r="Y3343" s="1" t="s">
        <v>1463</v>
      </c>
      <c r="Z3343" s="4">
        <v>42691</v>
      </c>
      <c r="AA3343" s="1" t="s">
        <v>45</v>
      </c>
      <c r="AB3343" s="1" t="s">
        <v>7817</v>
      </c>
      <c r="AC3343" s="1" t="s">
        <v>7818</v>
      </c>
      <c r="AD3343" s="8"/>
    </row>
    <row r="3344" spans="2:30" s="21" customFormat="1" outlineLevel="5" x14ac:dyDescent="0.25">
      <c r="B3344" s="1"/>
      <c r="C3344" s="1"/>
      <c r="D3344" s="1"/>
      <c r="E3344" s="1"/>
      <c r="F3344" s="1"/>
      <c r="G3344" s="192" t="s">
        <v>1842</v>
      </c>
      <c r="H3344" s="188">
        <v>42683</v>
      </c>
      <c r="I3344" s="1" t="s">
        <v>7843</v>
      </c>
      <c r="J3344" s="294" t="s">
        <v>59</v>
      </c>
      <c r="K3344" s="1" t="s">
        <v>36</v>
      </c>
      <c r="L3344" s="1" t="s">
        <v>20</v>
      </c>
      <c r="M3344" s="1" t="s">
        <v>21</v>
      </c>
      <c r="N3344" s="1" t="s">
        <v>11</v>
      </c>
      <c r="O3344" s="9">
        <v>3880</v>
      </c>
      <c r="P3344" s="9">
        <v>0</v>
      </c>
      <c r="Q3344" s="9">
        <v>3880</v>
      </c>
      <c r="R3344" s="6" t="s">
        <v>47</v>
      </c>
      <c r="S3344" s="5" t="s">
        <v>32</v>
      </c>
      <c r="T3344" s="5" t="s">
        <v>1437</v>
      </c>
      <c r="U3344" s="5" t="s">
        <v>1904</v>
      </c>
      <c r="V3344" s="1" t="s">
        <v>7184</v>
      </c>
      <c r="W3344" s="1" t="s">
        <v>7844</v>
      </c>
      <c r="X3344" s="1" t="s">
        <v>4735</v>
      </c>
      <c r="Y3344" s="1" t="s">
        <v>4736</v>
      </c>
      <c r="Z3344" s="4">
        <v>42683</v>
      </c>
      <c r="AA3344" s="1" t="s">
        <v>45</v>
      </c>
      <c r="AB3344" s="1" t="s">
        <v>7845</v>
      </c>
      <c r="AC3344" s="1" t="s">
        <v>7846</v>
      </c>
      <c r="AD3344" s="8"/>
    </row>
    <row r="3345" spans="2:30" s="21" customFormat="1" outlineLevel="5" x14ac:dyDescent="0.25">
      <c r="B3345" s="1"/>
      <c r="C3345" s="1"/>
      <c r="D3345" s="1"/>
      <c r="E3345" s="1"/>
      <c r="F3345" s="1"/>
      <c r="G3345" s="192" t="s">
        <v>1842</v>
      </c>
      <c r="H3345" s="188">
        <v>42719</v>
      </c>
      <c r="I3345" s="1" t="s">
        <v>8129</v>
      </c>
      <c r="J3345" s="294" t="s">
        <v>59</v>
      </c>
      <c r="K3345" s="1" t="s">
        <v>36</v>
      </c>
      <c r="L3345" s="1" t="s">
        <v>20</v>
      </c>
      <c r="M3345" s="1" t="s">
        <v>21</v>
      </c>
      <c r="N3345" s="1" t="s">
        <v>11</v>
      </c>
      <c r="O3345" s="9">
        <v>846</v>
      </c>
      <c r="P3345" s="9">
        <v>0</v>
      </c>
      <c r="Q3345" s="9">
        <v>846</v>
      </c>
      <c r="R3345" s="6" t="s">
        <v>47</v>
      </c>
      <c r="S3345" s="5" t="s">
        <v>32</v>
      </c>
      <c r="T3345" s="5" t="s">
        <v>1437</v>
      </c>
      <c r="U3345" s="5" t="s">
        <v>1904</v>
      </c>
      <c r="V3345" s="1" t="s">
        <v>7163</v>
      </c>
      <c r="W3345" s="1" t="s">
        <v>7106</v>
      </c>
      <c r="X3345" s="1" t="s">
        <v>1462</v>
      </c>
      <c r="Y3345" s="1" t="s">
        <v>1463</v>
      </c>
      <c r="Z3345" s="4">
        <v>42719</v>
      </c>
      <c r="AA3345" s="1" t="s">
        <v>45</v>
      </c>
      <c r="AB3345" s="1" t="s">
        <v>8130</v>
      </c>
      <c r="AC3345" s="1" t="s">
        <v>8131</v>
      </c>
      <c r="AD3345" s="8"/>
    </row>
    <row r="3346" spans="2:30" s="21" customFormat="1" outlineLevel="5" x14ac:dyDescent="0.25">
      <c r="B3346" s="1"/>
      <c r="C3346" s="1"/>
      <c r="D3346" s="1"/>
      <c r="E3346" s="1"/>
      <c r="F3346" s="1"/>
      <c r="G3346" s="192" t="s">
        <v>1842</v>
      </c>
      <c r="H3346" s="188">
        <v>42716</v>
      </c>
      <c r="I3346" s="1" t="s">
        <v>8154</v>
      </c>
      <c r="J3346" s="294" t="s">
        <v>59</v>
      </c>
      <c r="K3346" s="1" t="s">
        <v>36</v>
      </c>
      <c r="L3346" s="1" t="s">
        <v>20</v>
      </c>
      <c r="M3346" s="1" t="s">
        <v>21</v>
      </c>
      <c r="N3346" s="1" t="s">
        <v>11</v>
      </c>
      <c r="O3346" s="9">
        <v>5112.5</v>
      </c>
      <c r="P3346" s="9">
        <v>0</v>
      </c>
      <c r="Q3346" s="9">
        <v>5112.5</v>
      </c>
      <c r="R3346" s="6" t="s">
        <v>47</v>
      </c>
      <c r="S3346" s="5" t="s">
        <v>32</v>
      </c>
      <c r="T3346" s="5" t="s">
        <v>1437</v>
      </c>
      <c r="U3346" s="5" t="s">
        <v>1904</v>
      </c>
      <c r="V3346" s="1" t="s">
        <v>7163</v>
      </c>
      <c r="W3346" s="1" t="s">
        <v>8155</v>
      </c>
      <c r="X3346" s="1" t="s">
        <v>7631</v>
      </c>
      <c r="Y3346" s="1" t="s">
        <v>7632</v>
      </c>
      <c r="Z3346" s="4">
        <v>42716</v>
      </c>
      <c r="AA3346" s="1" t="s">
        <v>45</v>
      </c>
      <c r="AB3346" s="1" t="s">
        <v>8156</v>
      </c>
      <c r="AC3346" s="1" t="s">
        <v>8157</v>
      </c>
      <c r="AD3346" s="8"/>
    </row>
    <row r="3347" spans="2:30" s="21" customFormat="1" outlineLevel="5" x14ac:dyDescent="0.25">
      <c r="B3347" s="1"/>
      <c r="C3347" s="1"/>
      <c r="D3347" s="1"/>
      <c r="E3347" s="1"/>
      <c r="F3347" s="1"/>
      <c r="G3347" s="192" t="s">
        <v>1842</v>
      </c>
      <c r="H3347" s="188">
        <v>42734</v>
      </c>
      <c r="I3347" s="1" t="s">
        <v>8234</v>
      </c>
      <c r="J3347" s="294" t="s">
        <v>59</v>
      </c>
      <c r="K3347" s="1" t="s">
        <v>36</v>
      </c>
      <c r="L3347" s="1" t="s">
        <v>20</v>
      </c>
      <c r="M3347" s="1" t="s">
        <v>21</v>
      </c>
      <c r="N3347" s="1" t="s">
        <v>11</v>
      </c>
      <c r="O3347" s="9">
        <v>2550</v>
      </c>
      <c r="P3347" s="9">
        <v>0</v>
      </c>
      <c r="Q3347" s="9">
        <v>2550</v>
      </c>
      <c r="R3347" s="6" t="s">
        <v>47</v>
      </c>
      <c r="S3347" s="5" t="s">
        <v>32</v>
      </c>
      <c r="T3347" s="5" t="s">
        <v>1437</v>
      </c>
      <c r="U3347" s="5" t="s">
        <v>1904</v>
      </c>
      <c r="V3347" s="1" t="s">
        <v>56</v>
      </c>
      <c r="W3347" s="1" t="s">
        <v>8235</v>
      </c>
      <c r="X3347" s="1" t="s">
        <v>1467</v>
      </c>
      <c r="Y3347" s="1" t="s">
        <v>1468</v>
      </c>
      <c r="Z3347" s="4">
        <v>42734</v>
      </c>
      <c r="AA3347" s="1" t="s">
        <v>45</v>
      </c>
      <c r="AB3347" s="1" t="s">
        <v>8236</v>
      </c>
      <c r="AC3347" s="1"/>
      <c r="AD3347" s="8"/>
    </row>
    <row r="3348" spans="2:30" s="21" customFormat="1" outlineLevel="5" x14ac:dyDescent="0.25">
      <c r="B3348" s="1"/>
      <c r="C3348" s="1"/>
      <c r="D3348" s="1"/>
      <c r="E3348" s="1"/>
      <c r="F3348" s="1"/>
      <c r="G3348" s="192" t="s">
        <v>1842</v>
      </c>
      <c r="H3348" s="188">
        <v>42735</v>
      </c>
      <c r="I3348" s="1" t="s">
        <v>8276</v>
      </c>
      <c r="J3348" s="294" t="s">
        <v>59</v>
      </c>
      <c r="K3348" s="1" t="s">
        <v>36</v>
      </c>
      <c r="L3348" s="1" t="s">
        <v>20</v>
      </c>
      <c r="M3348" s="1" t="s">
        <v>21</v>
      </c>
      <c r="N3348" s="1" t="s">
        <v>11</v>
      </c>
      <c r="O3348" s="9">
        <v>56800.15</v>
      </c>
      <c r="P3348" s="9">
        <v>0</v>
      </c>
      <c r="Q3348" s="9">
        <v>56800.15</v>
      </c>
      <c r="R3348" s="6" t="s">
        <v>47</v>
      </c>
      <c r="S3348" s="5" t="s">
        <v>32</v>
      </c>
      <c r="T3348" s="5" t="s">
        <v>1437</v>
      </c>
      <c r="U3348" s="5" t="s">
        <v>1904</v>
      </c>
      <c r="V3348" s="1" t="s">
        <v>56</v>
      </c>
      <c r="W3348" s="1" t="s">
        <v>8277</v>
      </c>
      <c r="X3348" s="1" t="s">
        <v>8278</v>
      </c>
      <c r="Y3348" s="1" t="s">
        <v>8279</v>
      </c>
      <c r="Z3348" s="4">
        <v>42735</v>
      </c>
      <c r="AA3348" s="1" t="s">
        <v>45</v>
      </c>
      <c r="AB3348" s="1" t="s">
        <v>8280</v>
      </c>
      <c r="AC3348" s="1"/>
      <c r="AD3348" s="8"/>
    </row>
    <row r="3349" spans="2:30" s="21" customFormat="1" outlineLevel="5" x14ac:dyDescent="0.25">
      <c r="B3349" s="1"/>
      <c r="C3349" s="1"/>
      <c r="D3349" s="1"/>
      <c r="E3349" s="1"/>
      <c r="F3349" s="1"/>
      <c r="G3349" s="192" t="s">
        <v>1842</v>
      </c>
      <c r="H3349" s="188">
        <v>42735</v>
      </c>
      <c r="I3349" s="1" t="s">
        <v>8316</v>
      </c>
      <c r="J3349" s="294" t="s">
        <v>59</v>
      </c>
      <c r="K3349" s="1" t="s">
        <v>36</v>
      </c>
      <c r="L3349" s="1" t="s">
        <v>20</v>
      </c>
      <c r="M3349" s="1" t="s">
        <v>21</v>
      </c>
      <c r="N3349" s="1" t="s">
        <v>11</v>
      </c>
      <c r="O3349" s="9">
        <v>593.79999999999995</v>
      </c>
      <c r="P3349" s="9">
        <v>0</v>
      </c>
      <c r="Q3349" s="9">
        <v>593.79999999999995</v>
      </c>
      <c r="R3349" s="6" t="s">
        <v>47</v>
      </c>
      <c r="S3349" s="5" t="s">
        <v>32</v>
      </c>
      <c r="T3349" s="5" t="s">
        <v>1437</v>
      </c>
      <c r="U3349" s="5" t="s">
        <v>1904</v>
      </c>
      <c r="V3349" s="1" t="s">
        <v>56</v>
      </c>
      <c r="W3349" s="1" t="s">
        <v>8317</v>
      </c>
      <c r="X3349" s="1" t="s">
        <v>2116</v>
      </c>
      <c r="Y3349" s="1" t="s">
        <v>2117</v>
      </c>
      <c r="Z3349" s="4">
        <v>42735</v>
      </c>
      <c r="AA3349" s="1" t="s">
        <v>45</v>
      </c>
      <c r="AB3349" s="1" t="s">
        <v>8318</v>
      </c>
      <c r="AC3349" s="1"/>
      <c r="AD3349" s="8"/>
    </row>
    <row r="3350" spans="2:30" s="21" customFormat="1" outlineLevel="5" x14ac:dyDescent="0.25">
      <c r="B3350" s="1"/>
      <c r="C3350" s="1"/>
      <c r="D3350" s="1"/>
      <c r="E3350" s="1"/>
      <c r="F3350" s="1"/>
      <c r="G3350" s="192" t="s">
        <v>1842</v>
      </c>
      <c r="H3350" s="188">
        <v>42735</v>
      </c>
      <c r="I3350" s="1" t="s">
        <v>8331</v>
      </c>
      <c r="J3350" s="294" t="s">
        <v>59</v>
      </c>
      <c r="K3350" s="1" t="s">
        <v>36</v>
      </c>
      <c r="L3350" s="1" t="s">
        <v>20</v>
      </c>
      <c r="M3350" s="1" t="s">
        <v>21</v>
      </c>
      <c r="N3350" s="1" t="s">
        <v>11</v>
      </c>
      <c r="O3350" s="9">
        <v>1434.6</v>
      </c>
      <c r="P3350" s="9">
        <v>0</v>
      </c>
      <c r="Q3350" s="9">
        <v>1434.6</v>
      </c>
      <c r="R3350" s="6" t="s">
        <v>47</v>
      </c>
      <c r="S3350" s="5" t="s">
        <v>32</v>
      </c>
      <c r="T3350" s="5" t="s">
        <v>1437</v>
      </c>
      <c r="U3350" s="5" t="s">
        <v>1904</v>
      </c>
      <c r="V3350" s="1" t="s">
        <v>56</v>
      </c>
      <c r="W3350" s="1" t="s">
        <v>8332</v>
      </c>
      <c r="X3350" s="1" t="s">
        <v>2116</v>
      </c>
      <c r="Y3350" s="1" t="s">
        <v>2117</v>
      </c>
      <c r="Z3350" s="4">
        <v>42735</v>
      </c>
      <c r="AA3350" s="1" t="s">
        <v>45</v>
      </c>
      <c r="AB3350" s="1" t="s">
        <v>8098</v>
      </c>
      <c r="AC3350" s="1"/>
      <c r="AD3350" s="8"/>
    </row>
    <row r="3351" spans="2:30" s="21" customFormat="1" outlineLevel="5" x14ac:dyDescent="0.25">
      <c r="B3351" s="1"/>
      <c r="C3351" s="1"/>
      <c r="D3351" s="1"/>
      <c r="E3351" s="1"/>
      <c r="F3351" s="1"/>
      <c r="G3351" s="192" t="s">
        <v>1842</v>
      </c>
      <c r="H3351" s="188">
        <v>42735</v>
      </c>
      <c r="I3351" s="1" t="s">
        <v>8333</v>
      </c>
      <c r="J3351" s="294" t="s">
        <v>59</v>
      </c>
      <c r="K3351" s="1" t="s">
        <v>36</v>
      </c>
      <c r="L3351" s="1" t="s">
        <v>20</v>
      </c>
      <c r="M3351" s="1" t="s">
        <v>21</v>
      </c>
      <c r="N3351" s="1" t="s">
        <v>11</v>
      </c>
      <c r="O3351" s="9">
        <v>3770.1</v>
      </c>
      <c r="P3351" s="9">
        <v>0</v>
      </c>
      <c r="Q3351" s="9">
        <v>3770.1</v>
      </c>
      <c r="R3351" s="6" t="s">
        <v>47</v>
      </c>
      <c r="S3351" s="5" t="s">
        <v>32</v>
      </c>
      <c r="T3351" s="5" t="s">
        <v>1437</v>
      </c>
      <c r="U3351" s="5" t="s">
        <v>1904</v>
      </c>
      <c r="V3351" s="1" t="s">
        <v>56</v>
      </c>
      <c r="W3351" s="1" t="s">
        <v>8334</v>
      </c>
      <c r="X3351" s="1" t="s">
        <v>1510</v>
      </c>
      <c r="Y3351" s="1" t="s">
        <v>1511</v>
      </c>
      <c r="Z3351" s="4">
        <v>42735</v>
      </c>
      <c r="AA3351" s="1" t="s">
        <v>45</v>
      </c>
      <c r="AB3351" s="1" t="s">
        <v>8335</v>
      </c>
      <c r="AC3351" s="1"/>
      <c r="AD3351" s="8"/>
    </row>
    <row r="3352" spans="2:30" s="21" customFormat="1" outlineLevel="5" x14ac:dyDescent="0.25">
      <c r="B3352" s="1"/>
      <c r="C3352" s="1"/>
      <c r="D3352" s="1"/>
      <c r="E3352" s="1"/>
      <c r="F3352" s="1"/>
      <c r="G3352" s="192" t="s">
        <v>1842</v>
      </c>
      <c r="H3352" s="188">
        <v>42735</v>
      </c>
      <c r="I3352" s="1" t="s">
        <v>8350</v>
      </c>
      <c r="J3352" s="294" t="s">
        <v>59</v>
      </c>
      <c r="K3352" s="1" t="s">
        <v>36</v>
      </c>
      <c r="L3352" s="1" t="s">
        <v>20</v>
      </c>
      <c r="M3352" s="1" t="s">
        <v>21</v>
      </c>
      <c r="N3352" s="1" t="s">
        <v>11</v>
      </c>
      <c r="O3352" s="9">
        <v>3960</v>
      </c>
      <c r="P3352" s="9">
        <v>0</v>
      </c>
      <c r="Q3352" s="9">
        <v>3960</v>
      </c>
      <c r="R3352" s="6" t="s">
        <v>47</v>
      </c>
      <c r="S3352" s="5" t="s">
        <v>32</v>
      </c>
      <c r="T3352" s="5" t="s">
        <v>1437</v>
      </c>
      <c r="U3352" s="5" t="s">
        <v>1904</v>
      </c>
      <c r="V3352" s="1" t="s">
        <v>56</v>
      </c>
      <c r="W3352" s="1" t="s">
        <v>8351</v>
      </c>
      <c r="X3352" s="1" t="s">
        <v>1513</v>
      </c>
      <c r="Y3352" s="1" t="s">
        <v>1514</v>
      </c>
      <c r="Z3352" s="4">
        <v>42735</v>
      </c>
      <c r="AA3352" s="1" t="s">
        <v>45</v>
      </c>
      <c r="AB3352" s="1" t="s">
        <v>8352</v>
      </c>
      <c r="AC3352" s="1" t="s">
        <v>8353</v>
      </c>
      <c r="AD3352" s="8"/>
    </row>
    <row r="3353" spans="2:30" s="21" customFormat="1" outlineLevel="5" x14ac:dyDescent="0.25">
      <c r="B3353" s="1"/>
      <c r="C3353" s="1"/>
      <c r="D3353" s="1"/>
      <c r="E3353" s="1"/>
      <c r="F3353" s="1"/>
      <c r="G3353" s="192" t="s">
        <v>1842</v>
      </c>
      <c r="H3353" s="188">
        <v>42735</v>
      </c>
      <c r="I3353" s="1" t="s">
        <v>8396</v>
      </c>
      <c r="J3353" s="294" t="s">
        <v>59</v>
      </c>
      <c r="K3353" s="1" t="s">
        <v>36</v>
      </c>
      <c r="L3353" s="1" t="s">
        <v>51</v>
      </c>
      <c r="M3353" s="1" t="s">
        <v>21</v>
      </c>
      <c r="N3353" s="1" t="s">
        <v>11</v>
      </c>
      <c r="O3353" s="9">
        <v>49100</v>
      </c>
      <c r="P3353" s="9">
        <v>0</v>
      </c>
      <c r="Q3353" s="9">
        <v>49100</v>
      </c>
      <c r="R3353" s="6" t="s">
        <v>47</v>
      </c>
      <c r="S3353" s="5" t="s">
        <v>7147</v>
      </c>
      <c r="T3353" s="5" t="s">
        <v>1437</v>
      </c>
      <c r="U3353" s="5" t="s">
        <v>1904</v>
      </c>
      <c r="V3353" s="1" t="s">
        <v>56</v>
      </c>
      <c r="W3353" s="1" t="s">
        <v>8397</v>
      </c>
      <c r="X3353" s="1" t="s">
        <v>4910</v>
      </c>
      <c r="Y3353" s="1" t="s">
        <v>4911</v>
      </c>
      <c r="Z3353" s="4">
        <v>42735</v>
      </c>
      <c r="AA3353" s="1" t="s">
        <v>45</v>
      </c>
      <c r="AB3353" s="1" t="s">
        <v>8398</v>
      </c>
      <c r="AC3353" s="1"/>
      <c r="AD3353" s="8"/>
    </row>
    <row r="3354" spans="2:30" s="21" customFormat="1" outlineLevel="5" x14ac:dyDescent="0.25">
      <c r="B3354" s="1"/>
      <c r="C3354" s="1"/>
      <c r="D3354" s="1"/>
      <c r="E3354" s="1"/>
      <c r="F3354" s="1"/>
      <c r="G3354" s="192" t="s">
        <v>1842</v>
      </c>
      <c r="H3354" s="188">
        <v>42735</v>
      </c>
      <c r="I3354" s="1" t="s">
        <v>8406</v>
      </c>
      <c r="J3354" s="294" t="s">
        <v>59</v>
      </c>
      <c r="K3354" s="1" t="s">
        <v>36</v>
      </c>
      <c r="L3354" s="1" t="s">
        <v>20</v>
      </c>
      <c r="M3354" s="1" t="s">
        <v>21</v>
      </c>
      <c r="N3354" s="1" t="s">
        <v>11</v>
      </c>
      <c r="O3354" s="9">
        <v>13980</v>
      </c>
      <c r="P3354" s="9">
        <v>0</v>
      </c>
      <c r="Q3354" s="9">
        <v>13980</v>
      </c>
      <c r="R3354" s="6" t="s">
        <v>47</v>
      </c>
      <c r="S3354" s="5" t="s">
        <v>32</v>
      </c>
      <c r="T3354" s="5" t="s">
        <v>1437</v>
      </c>
      <c r="U3354" s="5" t="s">
        <v>1904</v>
      </c>
      <c r="V3354" s="1" t="s">
        <v>56</v>
      </c>
      <c r="W3354" s="1" t="s">
        <v>8407</v>
      </c>
      <c r="X3354" s="1" t="s">
        <v>1775</v>
      </c>
      <c r="Y3354" s="1" t="s">
        <v>1776</v>
      </c>
      <c r="Z3354" s="4">
        <v>42735</v>
      </c>
      <c r="AA3354" s="1" t="s">
        <v>45</v>
      </c>
      <c r="AB3354" s="1" t="s">
        <v>8408</v>
      </c>
      <c r="AC3354" s="1"/>
      <c r="AD3354" s="8"/>
    </row>
    <row r="3355" spans="2:30" s="21" customFormat="1" outlineLevel="5" x14ac:dyDescent="0.25">
      <c r="B3355" s="1"/>
      <c r="C3355" s="1"/>
      <c r="D3355" s="1"/>
      <c r="E3355" s="1"/>
      <c r="F3355" s="1"/>
      <c r="G3355" s="192" t="s">
        <v>1842</v>
      </c>
      <c r="H3355" s="188">
        <v>42478</v>
      </c>
      <c r="I3355" s="1" t="s">
        <v>3441</v>
      </c>
      <c r="J3355" s="294" t="s">
        <v>63</v>
      </c>
      <c r="K3355" s="1" t="s">
        <v>36</v>
      </c>
      <c r="L3355" s="1" t="s">
        <v>20</v>
      </c>
      <c r="M3355" s="1" t="s">
        <v>21</v>
      </c>
      <c r="N3355" s="1" t="s">
        <v>11</v>
      </c>
      <c r="O3355" s="9">
        <v>5901.35</v>
      </c>
      <c r="P3355" s="9">
        <v>0</v>
      </c>
      <c r="Q3355" s="9">
        <v>5901.35</v>
      </c>
      <c r="R3355" s="6" t="s">
        <v>47</v>
      </c>
      <c r="S3355" s="5" t="s">
        <v>25</v>
      </c>
      <c r="T3355" s="5" t="s">
        <v>1437</v>
      </c>
      <c r="U3355" s="5" t="s">
        <v>1904</v>
      </c>
      <c r="V3355" s="1" t="s">
        <v>35</v>
      </c>
      <c r="W3355" s="1" t="s">
        <v>3442</v>
      </c>
      <c r="X3355" s="1" t="s">
        <v>1658</v>
      </c>
      <c r="Y3355" s="1" t="s">
        <v>1659</v>
      </c>
      <c r="Z3355" s="4">
        <v>42478</v>
      </c>
      <c r="AA3355" s="1" t="s">
        <v>1657</v>
      </c>
      <c r="AB3355" s="1" t="s">
        <v>3443</v>
      </c>
      <c r="AC3355" s="1" t="s">
        <v>3444</v>
      </c>
      <c r="AD3355" s="8"/>
    </row>
    <row r="3356" spans="2:30" s="21" customFormat="1" outlineLevel="5" x14ac:dyDescent="0.25">
      <c r="B3356" s="1"/>
      <c r="C3356" s="1"/>
      <c r="D3356" s="1"/>
      <c r="E3356" s="1"/>
      <c r="F3356" s="1"/>
      <c r="G3356" s="192" t="s">
        <v>1842</v>
      </c>
      <c r="H3356" s="188">
        <v>42521</v>
      </c>
      <c r="I3356" s="1" t="s">
        <v>3475</v>
      </c>
      <c r="J3356" s="294" t="s">
        <v>63</v>
      </c>
      <c r="K3356" s="1" t="s">
        <v>36</v>
      </c>
      <c r="L3356" s="1" t="s">
        <v>20</v>
      </c>
      <c r="M3356" s="1" t="s">
        <v>21</v>
      </c>
      <c r="N3356" s="1" t="s">
        <v>11</v>
      </c>
      <c r="O3356" s="9">
        <v>4500</v>
      </c>
      <c r="P3356" s="9">
        <v>0</v>
      </c>
      <c r="Q3356" s="9">
        <v>4500</v>
      </c>
      <c r="R3356" s="6" t="s">
        <v>47</v>
      </c>
      <c r="S3356" s="5" t="s">
        <v>25</v>
      </c>
      <c r="T3356" s="5" t="s">
        <v>1437</v>
      </c>
      <c r="U3356" s="5" t="s">
        <v>1904</v>
      </c>
      <c r="V3356" s="1" t="s">
        <v>35</v>
      </c>
      <c r="W3356" s="1" t="s">
        <v>3476</v>
      </c>
      <c r="X3356" s="1" t="s">
        <v>3477</v>
      </c>
      <c r="Y3356" s="1" t="s">
        <v>3478</v>
      </c>
      <c r="Z3356" s="4">
        <v>42521</v>
      </c>
      <c r="AA3356" s="1" t="s">
        <v>45</v>
      </c>
      <c r="AB3356" s="1" t="s">
        <v>2987</v>
      </c>
      <c r="AC3356" s="1" t="s">
        <v>3479</v>
      </c>
      <c r="AD3356" s="8"/>
    </row>
    <row r="3357" spans="2:30" s="21" customFormat="1" outlineLevel="5" x14ac:dyDescent="0.25">
      <c r="B3357" s="1"/>
      <c r="C3357" s="1"/>
      <c r="D3357" s="1"/>
      <c r="E3357" s="1"/>
      <c r="F3357" s="1"/>
      <c r="G3357" s="192" t="s">
        <v>1842</v>
      </c>
      <c r="H3357" s="188">
        <v>42521</v>
      </c>
      <c r="I3357" s="1" t="s">
        <v>3480</v>
      </c>
      <c r="J3357" s="294" t="s">
        <v>63</v>
      </c>
      <c r="K3357" s="1" t="s">
        <v>36</v>
      </c>
      <c r="L3357" s="1" t="s">
        <v>20</v>
      </c>
      <c r="M3357" s="1" t="s">
        <v>21</v>
      </c>
      <c r="N3357" s="1" t="s">
        <v>11</v>
      </c>
      <c r="O3357" s="9">
        <v>5100</v>
      </c>
      <c r="P3357" s="9">
        <v>0</v>
      </c>
      <c r="Q3357" s="9">
        <v>5100</v>
      </c>
      <c r="R3357" s="6" t="s">
        <v>47</v>
      </c>
      <c r="S3357" s="5" t="s">
        <v>25</v>
      </c>
      <c r="T3357" s="5" t="s">
        <v>1437</v>
      </c>
      <c r="U3357" s="5" t="s">
        <v>1904</v>
      </c>
      <c r="V3357" s="1" t="s">
        <v>35</v>
      </c>
      <c r="W3357" s="1" t="s">
        <v>3481</v>
      </c>
      <c r="X3357" s="1" t="s">
        <v>3477</v>
      </c>
      <c r="Y3357" s="1" t="s">
        <v>3478</v>
      </c>
      <c r="Z3357" s="4">
        <v>42521</v>
      </c>
      <c r="AA3357" s="1" t="s">
        <v>45</v>
      </c>
      <c r="AB3357" s="1" t="s">
        <v>1738</v>
      </c>
      <c r="AC3357" s="1" t="s">
        <v>3482</v>
      </c>
      <c r="AD3357" s="8"/>
    </row>
    <row r="3358" spans="2:30" s="21" customFormat="1" outlineLevel="5" x14ac:dyDescent="0.25">
      <c r="B3358" s="1"/>
      <c r="C3358" s="1"/>
      <c r="D3358" s="1"/>
      <c r="E3358" s="1"/>
      <c r="F3358" s="1"/>
      <c r="G3358" s="192" t="s">
        <v>1842</v>
      </c>
      <c r="H3358" s="188">
        <v>42528</v>
      </c>
      <c r="I3358" s="1" t="s">
        <v>3511</v>
      </c>
      <c r="J3358" s="294" t="s">
        <v>63</v>
      </c>
      <c r="K3358" s="1" t="s">
        <v>36</v>
      </c>
      <c r="L3358" s="1" t="s">
        <v>20</v>
      </c>
      <c r="M3358" s="1" t="s">
        <v>21</v>
      </c>
      <c r="N3358" s="1" t="s">
        <v>11</v>
      </c>
      <c r="O3358" s="9">
        <v>22500</v>
      </c>
      <c r="P3358" s="9">
        <v>0</v>
      </c>
      <c r="Q3358" s="9">
        <v>22500</v>
      </c>
      <c r="R3358" s="6" t="s">
        <v>47</v>
      </c>
      <c r="S3358" s="5" t="s">
        <v>25</v>
      </c>
      <c r="T3358" s="5" t="s">
        <v>1437</v>
      </c>
      <c r="U3358" s="5" t="s">
        <v>1904</v>
      </c>
      <c r="V3358" s="1" t="s">
        <v>35</v>
      </c>
      <c r="W3358" s="1" t="s">
        <v>3512</v>
      </c>
      <c r="X3358" s="1" t="s">
        <v>1495</v>
      </c>
      <c r="Y3358" s="1" t="s">
        <v>1496</v>
      </c>
      <c r="Z3358" s="4">
        <v>42528</v>
      </c>
      <c r="AA3358" s="1" t="s">
        <v>45</v>
      </c>
      <c r="AB3358" s="1" t="s">
        <v>1804</v>
      </c>
      <c r="AC3358" s="1" t="s">
        <v>3513</v>
      </c>
      <c r="AD3358" s="8"/>
    </row>
    <row r="3359" spans="2:30" s="21" customFormat="1" outlineLevel="5" x14ac:dyDescent="0.25">
      <c r="B3359" s="1"/>
      <c r="C3359" s="1"/>
      <c r="D3359" s="1"/>
      <c r="E3359" s="1"/>
      <c r="F3359" s="1"/>
      <c r="G3359" s="192" t="s">
        <v>1842</v>
      </c>
      <c r="H3359" s="188">
        <v>42570</v>
      </c>
      <c r="I3359" s="1" t="s">
        <v>5498</v>
      </c>
      <c r="J3359" s="294" t="s">
        <v>63</v>
      </c>
      <c r="K3359" s="1" t="s">
        <v>33</v>
      </c>
      <c r="L3359" s="1" t="s">
        <v>34</v>
      </c>
      <c r="M3359" s="1" t="s">
        <v>21</v>
      </c>
      <c r="N3359" s="1" t="s">
        <v>11</v>
      </c>
      <c r="O3359" s="9">
        <v>420</v>
      </c>
      <c r="P3359" s="9">
        <v>0</v>
      </c>
      <c r="Q3359" s="9">
        <v>420</v>
      </c>
      <c r="R3359" s="6" t="s">
        <v>714</v>
      </c>
      <c r="S3359" s="5" t="s">
        <v>25</v>
      </c>
      <c r="T3359" s="5" t="s">
        <v>1437</v>
      </c>
      <c r="U3359" s="5" t="s">
        <v>1904</v>
      </c>
      <c r="V3359" s="1" t="s">
        <v>52</v>
      </c>
      <c r="W3359" s="1" t="s">
        <v>5499</v>
      </c>
      <c r="X3359" s="1"/>
      <c r="Y3359" s="1"/>
      <c r="Z3359" s="4">
        <v>42570</v>
      </c>
      <c r="AA3359" s="1" t="s">
        <v>26</v>
      </c>
      <c r="AB3359" s="1" t="s">
        <v>5500</v>
      </c>
      <c r="AC3359" s="1" t="s">
        <v>5501</v>
      </c>
      <c r="AD3359" s="8"/>
    </row>
    <row r="3360" spans="2:30" s="21" customFormat="1" outlineLevel="5" x14ac:dyDescent="0.25">
      <c r="B3360" s="1"/>
      <c r="C3360" s="1"/>
      <c r="D3360" s="1"/>
      <c r="E3360" s="1"/>
      <c r="F3360" s="1"/>
      <c r="G3360" s="192" t="s">
        <v>1842</v>
      </c>
      <c r="H3360" s="188">
        <v>42671</v>
      </c>
      <c r="I3360" s="1" t="s">
        <v>8481</v>
      </c>
      <c r="J3360" s="294" t="s">
        <v>63</v>
      </c>
      <c r="K3360" s="1" t="s">
        <v>36</v>
      </c>
      <c r="L3360" s="1" t="s">
        <v>51</v>
      </c>
      <c r="M3360" s="1" t="s">
        <v>21</v>
      </c>
      <c r="N3360" s="1" t="s">
        <v>11</v>
      </c>
      <c r="O3360" s="9">
        <v>3393.88</v>
      </c>
      <c r="P3360" s="9">
        <v>0</v>
      </c>
      <c r="Q3360" s="9">
        <v>3393.88</v>
      </c>
      <c r="R3360" s="6" t="s">
        <v>47</v>
      </c>
      <c r="S3360" s="5" t="s">
        <v>32</v>
      </c>
      <c r="T3360" s="5" t="s">
        <v>1437</v>
      </c>
      <c r="U3360" s="5" t="s">
        <v>1904</v>
      </c>
      <c r="V3360" s="1" t="s">
        <v>7163</v>
      </c>
      <c r="W3360" s="1" t="s">
        <v>8482</v>
      </c>
      <c r="X3360" s="1" t="s">
        <v>1658</v>
      </c>
      <c r="Y3360" s="1" t="s">
        <v>1659</v>
      </c>
      <c r="Z3360" s="4">
        <v>42671</v>
      </c>
      <c r="AA3360" s="1" t="s">
        <v>1657</v>
      </c>
      <c r="AB3360" s="1" t="s">
        <v>8483</v>
      </c>
      <c r="AC3360" s="1" t="s">
        <v>8484</v>
      </c>
      <c r="AD3360" s="8"/>
    </row>
    <row r="3361" spans="1:30" s="21" customFormat="1" outlineLevel="5" x14ac:dyDescent="0.25">
      <c r="B3361" s="1"/>
      <c r="C3361" s="1"/>
      <c r="D3361" s="1"/>
      <c r="E3361" s="1"/>
      <c r="F3361" s="1"/>
      <c r="G3361" s="192" t="s">
        <v>1842</v>
      </c>
      <c r="H3361" s="188">
        <v>42696</v>
      </c>
      <c r="I3361" s="1" t="s">
        <v>8526</v>
      </c>
      <c r="J3361" s="294" t="s">
        <v>63</v>
      </c>
      <c r="K3361" s="1" t="s">
        <v>33</v>
      </c>
      <c r="L3361" s="1" t="s">
        <v>34</v>
      </c>
      <c r="M3361" s="1" t="s">
        <v>21</v>
      </c>
      <c r="N3361" s="1" t="s">
        <v>11</v>
      </c>
      <c r="O3361" s="9">
        <v>280</v>
      </c>
      <c r="P3361" s="9">
        <v>0</v>
      </c>
      <c r="Q3361" s="9">
        <v>280</v>
      </c>
      <c r="R3361" s="6" t="s">
        <v>714</v>
      </c>
      <c r="S3361" s="5" t="s">
        <v>32</v>
      </c>
      <c r="T3361" s="5" t="s">
        <v>1437</v>
      </c>
      <c r="U3361" s="5" t="s">
        <v>1904</v>
      </c>
      <c r="V3361" s="1" t="s">
        <v>7163</v>
      </c>
      <c r="W3361" s="1" t="s">
        <v>8527</v>
      </c>
      <c r="X3361" s="1"/>
      <c r="Y3361" s="1"/>
      <c r="Z3361" s="4">
        <v>42696</v>
      </c>
      <c r="AA3361" s="1" t="s">
        <v>26</v>
      </c>
      <c r="AB3361" s="1" t="s">
        <v>8528</v>
      </c>
      <c r="AC3361" s="1" t="s">
        <v>8529</v>
      </c>
      <c r="AD3361" s="8"/>
    </row>
    <row r="3362" spans="1:30" s="164" customFormat="1" outlineLevel="5" x14ac:dyDescent="0.25">
      <c r="A3362" s="21"/>
      <c r="B3362" s="158"/>
      <c r="C3362" s="158"/>
      <c r="D3362" s="158"/>
      <c r="E3362" s="158"/>
      <c r="F3362" s="158"/>
      <c r="G3362" s="193" t="s">
        <v>1842</v>
      </c>
      <c r="H3362" s="189">
        <v>42727</v>
      </c>
      <c r="I3362" s="158" t="s">
        <v>8606</v>
      </c>
      <c r="J3362" s="475" t="s">
        <v>63</v>
      </c>
      <c r="K3362" s="158" t="s">
        <v>36</v>
      </c>
      <c r="L3362" s="158" t="s">
        <v>20</v>
      </c>
      <c r="M3362" s="158" t="s">
        <v>21</v>
      </c>
      <c r="N3362" s="158" t="s">
        <v>11</v>
      </c>
      <c r="O3362" s="146">
        <v>12128.6</v>
      </c>
      <c r="P3362" s="146">
        <v>0</v>
      </c>
      <c r="Q3362" s="146">
        <v>12128.6</v>
      </c>
      <c r="R3362" s="160" t="s">
        <v>47</v>
      </c>
      <c r="S3362" s="161" t="s">
        <v>32</v>
      </c>
      <c r="T3362" s="161" t="s">
        <v>1437</v>
      </c>
      <c r="U3362" s="161" t="s">
        <v>1904</v>
      </c>
      <c r="V3362" s="158" t="s">
        <v>7163</v>
      </c>
      <c r="W3362" s="158" t="s">
        <v>8607</v>
      </c>
      <c r="X3362" s="158" t="s">
        <v>1775</v>
      </c>
      <c r="Y3362" s="158" t="s">
        <v>1776</v>
      </c>
      <c r="Z3362" s="162">
        <v>42727</v>
      </c>
      <c r="AA3362" s="158" t="s">
        <v>45</v>
      </c>
      <c r="AB3362" s="158" t="s">
        <v>8091</v>
      </c>
      <c r="AC3362" s="158" t="s">
        <v>8608</v>
      </c>
      <c r="AD3362" s="163"/>
    </row>
    <row r="3363" spans="1:30" x14ac:dyDescent="0.25">
      <c r="O3363" s="30">
        <f>SUM(O3275:O3362)</f>
        <v>2249996.83</v>
      </c>
      <c r="P3363" s="30">
        <f t="shared" ref="P3363:Q3363" si="813">SUM(P3275:P3362)</f>
        <v>0.33</v>
      </c>
      <c r="Q3363" s="30">
        <f t="shared" si="813"/>
        <v>2249996.5</v>
      </c>
    </row>
    <row r="3365" spans="1:30" ht="15.75" x14ac:dyDescent="0.25">
      <c r="G3365" s="200" t="s">
        <v>2680</v>
      </c>
      <c r="I3365" s="198" t="s">
        <v>1410</v>
      </c>
    </row>
    <row r="3366" spans="1:30" s="65" customFormat="1" outlineLevel="5" x14ac:dyDescent="0.25">
      <c r="A3366" s="21"/>
      <c r="B3366" s="151"/>
      <c r="C3366" s="151"/>
      <c r="D3366" s="151"/>
      <c r="E3366" s="151"/>
      <c r="F3366" s="151"/>
      <c r="G3366" s="191" t="s">
        <v>1842</v>
      </c>
      <c r="H3366" s="187">
        <v>42551</v>
      </c>
      <c r="I3366" s="151" t="s">
        <v>1604</v>
      </c>
      <c r="J3366" s="473" t="s">
        <v>49</v>
      </c>
      <c r="K3366" s="151" t="s">
        <v>36</v>
      </c>
      <c r="L3366" s="151" t="s">
        <v>20</v>
      </c>
      <c r="M3366" s="151" t="s">
        <v>21</v>
      </c>
      <c r="N3366" s="151" t="s">
        <v>11</v>
      </c>
      <c r="O3366" s="139">
        <v>4546.91</v>
      </c>
      <c r="P3366" s="139">
        <v>0</v>
      </c>
      <c r="Q3366" s="139">
        <v>4546.91</v>
      </c>
      <c r="R3366" s="153" t="s">
        <v>31</v>
      </c>
      <c r="S3366" s="154" t="s">
        <v>32</v>
      </c>
      <c r="T3366" s="154" t="s">
        <v>50</v>
      </c>
      <c r="U3366" s="154" t="s">
        <v>2680</v>
      </c>
      <c r="V3366" s="151" t="s">
        <v>28</v>
      </c>
      <c r="W3366" s="151" t="s">
        <v>2681</v>
      </c>
      <c r="X3366" s="151"/>
      <c r="Y3366" s="151"/>
      <c r="Z3366" s="155">
        <v>42551</v>
      </c>
      <c r="AA3366" s="151" t="s">
        <v>2</v>
      </c>
      <c r="AB3366" s="151" t="s">
        <v>2682</v>
      </c>
      <c r="AC3366" s="151" t="s">
        <v>2683</v>
      </c>
      <c r="AD3366" s="156"/>
    </row>
    <row r="3367" spans="1:30" s="21" customFormat="1" outlineLevel="5" x14ac:dyDescent="0.25">
      <c r="B3367" s="1"/>
      <c r="C3367" s="1"/>
      <c r="D3367" s="1"/>
      <c r="E3367" s="1"/>
      <c r="F3367" s="1"/>
      <c r="G3367" s="192" t="s">
        <v>1842</v>
      </c>
      <c r="H3367" s="188">
        <v>42551</v>
      </c>
      <c r="I3367" s="1" t="s">
        <v>2684</v>
      </c>
      <c r="J3367" s="294" t="s">
        <v>49</v>
      </c>
      <c r="K3367" s="1" t="s">
        <v>36</v>
      </c>
      <c r="L3367" s="1" t="s">
        <v>20</v>
      </c>
      <c r="M3367" s="1" t="s">
        <v>21</v>
      </c>
      <c r="N3367" s="1" t="s">
        <v>11</v>
      </c>
      <c r="O3367" s="9">
        <v>37451.39</v>
      </c>
      <c r="P3367" s="9">
        <v>0</v>
      </c>
      <c r="Q3367" s="9">
        <v>37451.39</v>
      </c>
      <c r="R3367" s="6" t="s">
        <v>31</v>
      </c>
      <c r="S3367" s="5" t="s">
        <v>32</v>
      </c>
      <c r="T3367" s="5" t="s">
        <v>50</v>
      </c>
      <c r="U3367" s="5" t="s">
        <v>2680</v>
      </c>
      <c r="V3367" s="1" t="s">
        <v>28</v>
      </c>
      <c r="W3367" s="1" t="s">
        <v>2685</v>
      </c>
      <c r="X3367" s="1"/>
      <c r="Y3367" s="1"/>
      <c r="Z3367" s="4">
        <v>42551</v>
      </c>
      <c r="AA3367" s="1" t="s">
        <v>2</v>
      </c>
      <c r="AB3367" s="1" t="s">
        <v>2686</v>
      </c>
      <c r="AC3367" s="1" t="s">
        <v>2687</v>
      </c>
      <c r="AD3367" s="8"/>
    </row>
    <row r="3368" spans="1:30" s="21" customFormat="1" outlineLevel="5" x14ac:dyDescent="0.25">
      <c r="B3368" s="1"/>
      <c r="C3368" s="1"/>
      <c r="D3368" s="1"/>
      <c r="E3368" s="1"/>
      <c r="F3368" s="1"/>
      <c r="G3368" s="192" t="s">
        <v>1842</v>
      </c>
      <c r="H3368" s="188">
        <v>42551</v>
      </c>
      <c r="I3368" s="1" t="s">
        <v>2688</v>
      </c>
      <c r="J3368" s="294" t="s">
        <v>49</v>
      </c>
      <c r="K3368" s="1" t="s">
        <v>36</v>
      </c>
      <c r="L3368" s="1" t="s">
        <v>20</v>
      </c>
      <c r="M3368" s="1" t="s">
        <v>21</v>
      </c>
      <c r="N3368" s="1" t="s">
        <v>11</v>
      </c>
      <c r="O3368" s="9">
        <v>4400.22</v>
      </c>
      <c r="P3368" s="9">
        <v>0</v>
      </c>
      <c r="Q3368" s="9">
        <v>4400.22</v>
      </c>
      <c r="R3368" s="6" t="s">
        <v>31</v>
      </c>
      <c r="S3368" s="5" t="s">
        <v>32</v>
      </c>
      <c r="T3368" s="5" t="s">
        <v>50</v>
      </c>
      <c r="U3368" s="5" t="s">
        <v>2680</v>
      </c>
      <c r="V3368" s="1" t="s">
        <v>28</v>
      </c>
      <c r="W3368" s="1" t="s">
        <v>2689</v>
      </c>
      <c r="X3368" s="1"/>
      <c r="Y3368" s="1"/>
      <c r="Z3368" s="4">
        <v>42551</v>
      </c>
      <c r="AA3368" s="1" t="s">
        <v>2</v>
      </c>
      <c r="AB3368" s="1" t="s">
        <v>2690</v>
      </c>
      <c r="AC3368" s="1" t="s">
        <v>2691</v>
      </c>
      <c r="AD3368" s="8"/>
    </row>
    <row r="3369" spans="1:30" s="21" customFormat="1" outlineLevel="5" x14ac:dyDescent="0.25">
      <c r="B3369" s="1"/>
      <c r="C3369" s="1"/>
      <c r="D3369" s="1"/>
      <c r="E3369" s="1"/>
      <c r="F3369" s="1"/>
      <c r="G3369" s="192" t="s">
        <v>1842</v>
      </c>
      <c r="H3369" s="188">
        <v>42671</v>
      </c>
      <c r="I3369" s="1" t="s">
        <v>8470</v>
      </c>
      <c r="J3369" s="294" t="s">
        <v>63</v>
      </c>
      <c r="K3369" s="1" t="s">
        <v>36</v>
      </c>
      <c r="L3369" s="1" t="s">
        <v>20</v>
      </c>
      <c r="M3369" s="1" t="s">
        <v>21</v>
      </c>
      <c r="N3369" s="1" t="s">
        <v>11</v>
      </c>
      <c r="O3369" s="9">
        <v>2000</v>
      </c>
      <c r="P3369" s="9">
        <v>0</v>
      </c>
      <c r="Q3369" s="9">
        <v>2000</v>
      </c>
      <c r="R3369" s="6" t="s">
        <v>47</v>
      </c>
      <c r="S3369" s="5" t="s">
        <v>32</v>
      </c>
      <c r="T3369" s="5" t="s">
        <v>50</v>
      </c>
      <c r="U3369" s="5" t="s">
        <v>2680</v>
      </c>
      <c r="V3369" s="1" t="s">
        <v>7184</v>
      </c>
      <c r="W3369" s="1" t="s">
        <v>8471</v>
      </c>
      <c r="X3369" s="1" t="s">
        <v>7077</v>
      </c>
      <c r="Y3369" s="1" t="s">
        <v>7078</v>
      </c>
      <c r="Z3369" s="4">
        <v>42671</v>
      </c>
      <c r="AA3369" s="1" t="s">
        <v>45</v>
      </c>
      <c r="AB3369" s="1" t="s">
        <v>8472</v>
      </c>
      <c r="AC3369" s="1" t="s">
        <v>8473</v>
      </c>
      <c r="AD3369" s="8"/>
    </row>
    <row r="3370" spans="1:30" s="21" customFormat="1" outlineLevel="5" x14ac:dyDescent="0.25">
      <c r="B3370" s="1"/>
      <c r="C3370" s="1"/>
      <c r="D3370" s="1"/>
      <c r="E3370" s="1"/>
      <c r="F3370" s="1"/>
      <c r="G3370" s="192" t="s">
        <v>1842</v>
      </c>
      <c r="H3370" s="188">
        <v>42698</v>
      </c>
      <c r="I3370" s="1" t="s">
        <v>8530</v>
      </c>
      <c r="J3370" s="294" t="s">
        <v>63</v>
      </c>
      <c r="K3370" s="1" t="s">
        <v>36</v>
      </c>
      <c r="L3370" s="1" t="s">
        <v>20</v>
      </c>
      <c r="M3370" s="1" t="s">
        <v>21</v>
      </c>
      <c r="N3370" s="1" t="s">
        <v>11</v>
      </c>
      <c r="O3370" s="9">
        <v>2000</v>
      </c>
      <c r="P3370" s="9">
        <v>0</v>
      </c>
      <c r="Q3370" s="9">
        <v>2000</v>
      </c>
      <c r="R3370" s="6" t="s">
        <v>47</v>
      </c>
      <c r="S3370" s="5" t="s">
        <v>25</v>
      </c>
      <c r="T3370" s="5" t="s">
        <v>50</v>
      </c>
      <c r="U3370" s="5" t="s">
        <v>2680</v>
      </c>
      <c r="V3370" s="1" t="s">
        <v>7163</v>
      </c>
      <c r="W3370" s="1" t="s">
        <v>8531</v>
      </c>
      <c r="X3370" s="1" t="s">
        <v>8532</v>
      </c>
      <c r="Y3370" s="1" t="s">
        <v>8533</v>
      </c>
      <c r="Z3370" s="4">
        <v>42698</v>
      </c>
      <c r="AA3370" s="1" t="s">
        <v>45</v>
      </c>
      <c r="AB3370" s="1" t="s">
        <v>8534</v>
      </c>
      <c r="AC3370" s="1" t="s">
        <v>8535</v>
      </c>
      <c r="AD3370" s="8"/>
    </row>
    <row r="3371" spans="1:30" s="21" customFormat="1" outlineLevel="5" x14ac:dyDescent="0.25">
      <c r="B3371" s="1"/>
      <c r="C3371" s="1"/>
      <c r="D3371" s="1"/>
      <c r="E3371" s="1"/>
      <c r="F3371" s="1"/>
      <c r="G3371" s="192" t="s">
        <v>1842</v>
      </c>
      <c r="H3371" s="188">
        <v>42734</v>
      </c>
      <c r="I3371" s="1" t="s">
        <v>8672</v>
      </c>
      <c r="J3371" s="294" t="s">
        <v>63</v>
      </c>
      <c r="K3371" s="1" t="s">
        <v>36</v>
      </c>
      <c r="L3371" s="1" t="s">
        <v>20</v>
      </c>
      <c r="M3371" s="1" t="s">
        <v>21</v>
      </c>
      <c r="N3371" s="1" t="s">
        <v>11</v>
      </c>
      <c r="O3371" s="9">
        <v>1000</v>
      </c>
      <c r="P3371" s="9">
        <v>0</v>
      </c>
      <c r="Q3371" s="9">
        <v>1000</v>
      </c>
      <c r="R3371" s="6" t="s">
        <v>47</v>
      </c>
      <c r="S3371" s="5" t="s">
        <v>32</v>
      </c>
      <c r="T3371" s="5" t="s">
        <v>50</v>
      </c>
      <c r="U3371" s="5" t="s">
        <v>2680</v>
      </c>
      <c r="V3371" s="1" t="s">
        <v>35</v>
      </c>
      <c r="W3371" s="1" t="s">
        <v>8673</v>
      </c>
      <c r="X3371" s="1" t="s">
        <v>8674</v>
      </c>
      <c r="Y3371" s="1" t="s">
        <v>8675</v>
      </c>
      <c r="Z3371" s="4">
        <v>42734</v>
      </c>
      <c r="AA3371" s="1" t="s">
        <v>45</v>
      </c>
      <c r="AB3371" s="1" t="s">
        <v>8676</v>
      </c>
      <c r="AC3371" s="1" t="s">
        <v>8677</v>
      </c>
      <c r="AD3371" s="8"/>
    </row>
    <row r="3372" spans="1:30" s="164" customFormat="1" outlineLevel="5" x14ac:dyDescent="0.25">
      <c r="A3372" s="21"/>
      <c r="B3372" s="158"/>
      <c r="C3372" s="158"/>
      <c r="D3372" s="158"/>
      <c r="E3372" s="158"/>
      <c r="F3372" s="158"/>
      <c r="G3372" s="193" t="s">
        <v>1842</v>
      </c>
      <c r="H3372" s="189">
        <v>42735</v>
      </c>
      <c r="I3372" s="158" t="s">
        <v>8681</v>
      </c>
      <c r="J3372" s="475" t="s">
        <v>63</v>
      </c>
      <c r="K3372" s="158" t="s">
        <v>36</v>
      </c>
      <c r="L3372" s="158" t="s">
        <v>20</v>
      </c>
      <c r="M3372" s="158" t="s">
        <v>21</v>
      </c>
      <c r="N3372" s="158" t="s">
        <v>11</v>
      </c>
      <c r="O3372" s="146">
        <v>1000</v>
      </c>
      <c r="P3372" s="146">
        <v>0</v>
      </c>
      <c r="Q3372" s="146">
        <v>1000</v>
      </c>
      <c r="R3372" s="160" t="s">
        <v>47</v>
      </c>
      <c r="S3372" s="161" t="s">
        <v>25</v>
      </c>
      <c r="T3372" s="161" t="s">
        <v>50</v>
      </c>
      <c r="U3372" s="161" t="s">
        <v>2680</v>
      </c>
      <c r="V3372" s="158" t="s">
        <v>35</v>
      </c>
      <c r="W3372" s="158" t="s">
        <v>8682</v>
      </c>
      <c r="X3372" s="158" t="s">
        <v>8674</v>
      </c>
      <c r="Y3372" s="158" t="s">
        <v>8675</v>
      </c>
      <c r="Z3372" s="162">
        <v>42735</v>
      </c>
      <c r="AA3372" s="158" t="s">
        <v>45</v>
      </c>
      <c r="AB3372" s="158" t="s">
        <v>8683</v>
      </c>
      <c r="AC3372" s="158"/>
      <c r="AD3372" s="163"/>
    </row>
    <row r="3373" spans="1:30" s="21" customFormat="1" outlineLevel="5" x14ac:dyDescent="0.25">
      <c r="B3373" s="10"/>
      <c r="C3373" s="10"/>
      <c r="D3373" s="10"/>
      <c r="E3373" s="10"/>
      <c r="F3373" s="10"/>
      <c r="G3373" s="10"/>
      <c r="H3373" s="80"/>
      <c r="I3373" s="10"/>
      <c r="J3373" s="78"/>
      <c r="K3373" s="10"/>
      <c r="L3373" s="10"/>
      <c r="M3373" s="10"/>
      <c r="N3373" s="10"/>
      <c r="O3373" s="17">
        <f>SUM(O3366:O3372)</f>
        <v>52398.520000000004</v>
      </c>
      <c r="P3373" s="17">
        <f t="shared" ref="P3373:Q3373" si="814">SUM(P3366:P3372)</f>
        <v>0</v>
      </c>
      <c r="Q3373" s="17">
        <f t="shared" si="814"/>
        <v>52398.520000000004</v>
      </c>
      <c r="R3373" s="13"/>
      <c r="S3373" s="13"/>
      <c r="T3373" s="13"/>
      <c r="U3373" s="13"/>
      <c r="V3373" s="10"/>
      <c r="W3373" s="10"/>
      <c r="X3373" s="10"/>
      <c r="Y3373" s="10"/>
      <c r="Z3373" s="14"/>
      <c r="AA3373" s="10"/>
      <c r="AB3373" s="10"/>
      <c r="AC3373" s="10"/>
      <c r="AD3373" s="15"/>
    </row>
    <row r="3374" spans="1:30" s="21" customFormat="1" outlineLevel="5" x14ac:dyDescent="0.25">
      <c r="B3374" s="10"/>
      <c r="C3374" s="10"/>
      <c r="D3374" s="10"/>
      <c r="E3374" s="10"/>
      <c r="F3374" s="10"/>
      <c r="G3374" s="10"/>
      <c r="H3374" s="80"/>
      <c r="I3374" s="10"/>
      <c r="J3374" s="78"/>
      <c r="K3374" s="10"/>
      <c r="L3374" s="10"/>
      <c r="M3374" s="10"/>
      <c r="N3374" s="10"/>
      <c r="O3374" s="16"/>
      <c r="P3374" s="16"/>
      <c r="Q3374" s="16"/>
      <c r="R3374" s="13"/>
      <c r="S3374" s="13"/>
      <c r="T3374" s="13"/>
      <c r="U3374" s="13"/>
      <c r="V3374" s="10"/>
      <c r="W3374" s="10"/>
      <c r="X3374" s="10"/>
      <c r="Y3374" s="10"/>
      <c r="Z3374" s="14"/>
      <c r="AA3374" s="10"/>
      <c r="AB3374" s="10"/>
      <c r="AC3374" s="10"/>
      <c r="AD3374" s="15"/>
    </row>
    <row r="3375" spans="1:30" ht="15.75" x14ac:dyDescent="0.25">
      <c r="G3375" s="200" t="s">
        <v>1280</v>
      </c>
      <c r="I3375" s="198" t="s">
        <v>4247</v>
      </c>
    </row>
    <row r="3376" spans="1:30" s="65" customFormat="1" outlineLevel="5" x14ac:dyDescent="0.25">
      <c r="A3376" s="21"/>
      <c r="B3376" s="151"/>
      <c r="C3376" s="151"/>
      <c r="D3376" s="151"/>
      <c r="E3376" s="151"/>
      <c r="F3376" s="151"/>
      <c r="G3376" s="191" t="s">
        <v>1842</v>
      </c>
      <c r="H3376" s="187">
        <v>42429</v>
      </c>
      <c r="I3376" s="151" t="s">
        <v>1927</v>
      </c>
      <c r="J3376" s="473" t="s">
        <v>49</v>
      </c>
      <c r="K3376" s="151" t="s">
        <v>36</v>
      </c>
      <c r="L3376" s="151" t="s">
        <v>20</v>
      </c>
      <c r="M3376" s="151" t="s">
        <v>21</v>
      </c>
      <c r="N3376" s="151" t="s">
        <v>11</v>
      </c>
      <c r="O3376" s="139">
        <v>48131.17</v>
      </c>
      <c r="P3376" s="139">
        <v>0</v>
      </c>
      <c r="Q3376" s="139">
        <v>48131.17</v>
      </c>
      <c r="R3376" s="153" t="s">
        <v>31</v>
      </c>
      <c r="S3376" s="154" t="s">
        <v>32</v>
      </c>
      <c r="T3376" s="154" t="s">
        <v>1704</v>
      </c>
      <c r="U3376" s="154" t="s">
        <v>1280</v>
      </c>
      <c r="V3376" s="151" t="s">
        <v>28</v>
      </c>
      <c r="W3376" s="151" t="s">
        <v>1928</v>
      </c>
      <c r="X3376" s="151"/>
      <c r="Y3376" s="151"/>
      <c r="Z3376" s="155">
        <v>42429</v>
      </c>
      <c r="AA3376" s="151" t="s">
        <v>2</v>
      </c>
      <c r="AB3376" s="151" t="s">
        <v>1708</v>
      </c>
      <c r="AC3376" s="151" t="s">
        <v>1929</v>
      </c>
      <c r="AD3376" s="156"/>
    </row>
    <row r="3377" spans="2:30" s="21" customFormat="1" outlineLevel="5" x14ac:dyDescent="0.25">
      <c r="B3377" s="1"/>
      <c r="C3377" s="1"/>
      <c r="D3377" s="1"/>
      <c r="E3377" s="1"/>
      <c r="F3377" s="1"/>
      <c r="G3377" s="192" t="s">
        <v>1842</v>
      </c>
      <c r="H3377" s="188">
        <v>42429</v>
      </c>
      <c r="I3377" s="1" t="s">
        <v>1932</v>
      </c>
      <c r="J3377" s="294" t="s">
        <v>49</v>
      </c>
      <c r="K3377" s="1" t="s">
        <v>36</v>
      </c>
      <c r="L3377" s="1" t="s">
        <v>20</v>
      </c>
      <c r="M3377" s="1" t="s">
        <v>21</v>
      </c>
      <c r="N3377" s="1" t="s">
        <v>11</v>
      </c>
      <c r="O3377" s="9">
        <v>7108.15</v>
      </c>
      <c r="P3377" s="9">
        <v>0</v>
      </c>
      <c r="Q3377" s="9">
        <v>7108.15</v>
      </c>
      <c r="R3377" s="6" t="s">
        <v>31</v>
      </c>
      <c r="S3377" s="5" t="s">
        <v>32</v>
      </c>
      <c r="T3377" s="5" t="s">
        <v>1704</v>
      </c>
      <c r="U3377" s="5" t="s">
        <v>1280</v>
      </c>
      <c r="V3377" s="1" t="s">
        <v>28</v>
      </c>
      <c r="W3377" s="1" t="s">
        <v>1933</v>
      </c>
      <c r="X3377" s="1"/>
      <c r="Y3377" s="1"/>
      <c r="Z3377" s="4">
        <v>42429</v>
      </c>
      <c r="AA3377" s="1" t="s">
        <v>2</v>
      </c>
      <c r="AB3377" s="1" t="s">
        <v>1708</v>
      </c>
      <c r="AC3377" s="1" t="s">
        <v>1934</v>
      </c>
      <c r="AD3377" s="8"/>
    </row>
    <row r="3378" spans="2:30" s="21" customFormat="1" outlineLevel="5" x14ac:dyDescent="0.25">
      <c r="B3378" s="1"/>
      <c r="C3378" s="1"/>
      <c r="D3378" s="1"/>
      <c r="E3378" s="1"/>
      <c r="F3378" s="1"/>
      <c r="G3378" s="192" t="s">
        <v>1842</v>
      </c>
      <c r="H3378" s="188">
        <v>42460</v>
      </c>
      <c r="I3378" s="1" t="s">
        <v>1506</v>
      </c>
      <c r="J3378" s="294" t="s">
        <v>49</v>
      </c>
      <c r="K3378" s="1" t="s">
        <v>36</v>
      </c>
      <c r="L3378" s="1" t="s">
        <v>51</v>
      </c>
      <c r="M3378" s="1" t="s">
        <v>21</v>
      </c>
      <c r="N3378" s="1" t="s">
        <v>11</v>
      </c>
      <c r="O3378" s="9">
        <v>13333.33</v>
      </c>
      <c r="P3378" s="9">
        <v>0</v>
      </c>
      <c r="Q3378" s="9">
        <v>13333.33</v>
      </c>
      <c r="R3378" s="6" t="s">
        <v>31</v>
      </c>
      <c r="S3378" s="5" t="s">
        <v>32</v>
      </c>
      <c r="T3378" s="5" t="s">
        <v>1704</v>
      </c>
      <c r="U3378" s="5" t="s">
        <v>1280</v>
      </c>
      <c r="V3378" s="1" t="s">
        <v>28</v>
      </c>
      <c r="W3378" s="1" t="s">
        <v>2013</v>
      </c>
      <c r="X3378" s="1"/>
      <c r="Y3378" s="1"/>
      <c r="Z3378" s="4">
        <v>42460</v>
      </c>
      <c r="AA3378" s="1" t="s">
        <v>2</v>
      </c>
      <c r="AB3378" s="1" t="s">
        <v>2014</v>
      </c>
      <c r="AC3378" s="1" t="s">
        <v>2015</v>
      </c>
      <c r="AD3378" s="8"/>
    </row>
    <row r="3379" spans="2:30" s="21" customFormat="1" outlineLevel="5" x14ac:dyDescent="0.25">
      <c r="B3379" s="1"/>
      <c r="C3379" s="1"/>
      <c r="D3379" s="1"/>
      <c r="E3379" s="1"/>
      <c r="F3379" s="1"/>
      <c r="G3379" s="192" t="s">
        <v>1842</v>
      </c>
      <c r="H3379" s="188">
        <v>42487</v>
      </c>
      <c r="I3379" s="1" t="s">
        <v>2543</v>
      </c>
      <c r="J3379" s="294" t="s">
        <v>49</v>
      </c>
      <c r="K3379" s="1" t="s">
        <v>36</v>
      </c>
      <c r="L3379" s="1" t="s">
        <v>20</v>
      </c>
      <c r="M3379" s="1" t="s">
        <v>21</v>
      </c>
      <c r="N3379" s="1" t="s">
        <v>11</v>
      </c>
      <c r="O3379" s="9">
        <v>37838.160000000003</v>
      </c>
      <c r="P3379" s="9">
        <v>0</v>
      </c>
      <c r="Q3379" s="9">
        <v>37838.160000000003</v>
      </c>
      <c r="R3379" s="6" t="s">
        <v>31</v>
      </c>
      <c r="S3379" s="5" t="s">
        <v>32</v>
      </c>
      <c r="T3379" s="5" t="s">
        <v>1704</v>
      </c>
      <c r="U3379" s="5" t="s">
        <v>1280</v>
      </c>
      <c r="V3379" s="1" t="s">
        <v>28</v>
      </c>
      <c r="W3379" s="1" t="s">
        <v>2544</v>
      </c>
      <c r="X3379" s="1"/>
      <c r="Y3379" s="1"/>
      <c r="Z3379" s="4">
        <v>42487</v>
      </c>
      <c r="AA3379" s="1" t="s">
        <v>2</v>
      </c>
      <c r="AB3379" s="1" t="s">
        <v>2545</v>
      </c>
      <c r="AC3379" s="1" t="s">
        <v>2546</v>
      </c>
      <c r="AD3379" s="8"/>
    </row>
    <row r="3380" spans="2:30" s="21" customFormat="1" outlineLevel="5" x14ac:dyDescent="0.25">
      <c r="B3380" s="1"/>
      <c r="C3380" s="1"/>
      <c r="D3380" s="1"/>
      <c r="E3380" s="1"/>
      <c r="F3380" s="1"/>
      <c r="G3380" s="192" t="s">
        <v>1842</v>
      </c>
      <c r="H3380" s="188">
        <v>42487</v>
      </c>
      <c r="I3380" s="1" t="s">
        <v>2547</v>
      </c>
      <c r="J3380" s="294" t="s">
        <v>49</v>
      </c>
      <c r="K3380" s="1" t="s">
        <v>36</v>
      </c>
      <c r="L3380" s="1" t="s">
        <v>20</v>
      </c>
      <c r="M3380" s="1" t="s">
        <v>21</v>
      </c>
      <c r="N3380" s="1" t="s">
        <v>11</v>
      </c>
      <c r="O3380" s="9">
        <v>8266.83</v>
      </c>
      <c r="P3380" s="9">
        <v>0</v>
      </c>
      <c r="Q3380" s="9">
        <v>8266.83</v>
      </c>
      <c r="R3380" s="6" t="s">
        <v>31</v>
      </c>
      <c r="S3380" s="5" t="s">
        <v>32</v>
      </c>
      <c r="T3380" s="5" t="s">
        <v>1704</v>
      </c>
      <c r="U3380" s="5" t="s">
        <v>1280</v>
      </c>
      <c r="V3380" s="1" t="s">
        <v>28</v>
      </c>
      <c r="W3380" s="1" t="s">
        <v>2548</v>
      </c>
      <c r="X3380" s="1"/>
      <c r="Y3380" s="1"/>
      <c r="Z3380" s="4">
        <v>42487</v>
      </c>
      <c r="AA3380" s="1" t="s">
        <v>2</v>
      </c>
      <c r="AB3380" s="1" t="s">
        <v>2549</v>
      </c>
      <c r="AC3380" s="1" t="s">
        <v>2550</v>
      </c>
      <c r="AD3380" s="8"/>
    </row>
    <row r="3381" spans="2:30" s="21" customFormat="1" outlineLevel="5" x14ac:dyDescent="0.25">
      <c r="B3381" s="1"/>
      <c r="C3381" s="1"/>
      <c r="D3381" s="1"/>
      <c r="E3381" s="1"/>
      <c r="F3381" s="1"/>
      <c r="G3381" s="192" t="s">
        <v>1842</v>
      </c>
      <c r="H3381" s="188">
        <v>42487</v>
      </c>
      <c r="I3381" s="1" t="s">
        <v>2559</v>
      </c>
      <c r="J3381" s="294" t="s">
        <v>49</v>
      </c>
      <c r="K3381" s="1" t="s">
        <v>36</v>
      </c>
      <c r="L3381" s="1" t="s">
        <v>20</v>
      </c>
      <c r="M3381" s="1" t="s">
        <v>21</v>
      </c>
      <c r="N3381" s="1" t="s">
        <v>11</v>
      </c>
      <c r="O3381" s="9">
        <v>3000</v>
      </c>
      <c r="P3381" s="9">
        <v>0</v>
      </c>
      <c r="Q3381" s="9">
        <v>3000</v>
      </c>
      <c r="R3381" s="6" t="s">
        <v>31</v>
      </c>
      <c r="S3381" s="5" t="s">
        <v>32</v>
      </c>
      <c r="T3381" s="5" t="s">
        <v>1704</v>
      </c>
      <c r="U3381" s="5" t="s">
        <v>1280</v>
      </c>
      <c r="V3381" s="1" t="s">
        <v>28</v>
      </c>
      <c r="W3381" s="1" t="s">
        <v>2560</v>
      </c>
      <c r="X3381" s="1"/>
      <c r="Y3381" s="1"/>
      <c r="Z3381" s="4">
        <v>42487</v>
      </c>
      <c r="AA3381" s="1" t="s">
        <v>2</v>
      </c>
      <c r="AB3381" s="1" t="s">
        <v>2561</v>
      </c>
      <c r="AC3381" s="1" t="s">
        <v>2562</v>
      </c>
      <c r="AD3381" s="8"/>
    </row>
    <row r="3382" spans="2:30" s="21" customFormat="1" outlineLevel="5" x14ac:dyDescent="0.25">
      <c r="B3382" s="1"/>
      <c r="C3382" s="1"/>
      <c r="D3382" s="1"/>
      <c r="E3382" s="1"/>
      <c r="F3382" s="1"/>
      <c r="G3382" s="192" t="s">
        <v>1842</v>
      </c>
      <c r="H3382" s="188">
        <v>42509</v>
      </c>
      <c r="I3382" s="1" t="s">
        <v>2602</v>
      </c>
      <c r="J3382" s="294" t="s">
        <v>49</v>
      </c>
      <c r="K3382" s="1" t="s">
        <v>36</v>
      </c>
      <c r="L3382" s="1" t="s">
        <v>20</v>
      </c>
      <c r="M3382" s="1" t="s">
        <v>21</v>
      </c>
      <c r="N3382" s="1" t="s">
        <v>11</v>
      </c>
      <c r="O3382" s="9">
        <v>5000</v>
      </c>
      <c r="P3382" s="9">
        <v>0</v>
      </c>
      <c r="Q3382" s="9">
        <v>5000</v>
      </c>
      <c r="R3382" s="6" t="s">
        <v>31</v>
      </c>
      <c r="S3382" s="5" t="s">
        <v>32</v>
      </c>
      <c r="T3382" s="5" t="s">
        <v>1704</v>
      </c>
      <c r="U3382" s="5" t="s">
        <v>1280</v>
      </c>
      <c r="V3382" s="1" t="s">
        <v>28</v>
      </c>
      <c r="W3382" s="1" t="s">
        <v>2603</v>
      </c>
      <c r="X3382" s="1"/>
      <c r="Y3382" s="1"/>
      <c r="Z3382" s="4">
        <v>42509</v>
      </c>
      <c r="AA3382" s="1" t="s">
        <v>2</v>
      </c>
      <c r="AB3382" s="1" t="s">
        <v>2604</v>
      </c>
      <c r="AC3382" s="1" t="s">
        <v>2605</v>
      </c>
      <c r="AD3382" s="8"/>
    </row>
    <row r="3383" spans="2:30" s="21" customFormat="1" outlineLevel="5" x14ac:dyDescent="0.25">
      <c r="B3383" s="1"/>
      <c r="C3383" s="1"/>
      <c r="D3383" s="1"/>
      <c r="E3383" s="1"/>
      <c r="F3383" s="1"/>
      <c r="G3383" s="192" t="s">
        <v>1842</v>
      </c>
      <c r="H3383" s="188">
        <v>42509</v>
      </c>
      <c r="I3383" s="1" t="s">
        <v>2606</v>
      </c>
      <c r="J3383" s="294" t="s">
        <v>49</v>
      </c>
      <c r="K3383" s="1" t="s">
        <v>36</v>
      </c>
      <c r="L3383" s="1" t="s">
        <v>20</v>
      </c>
      <c r="M3383" s="1" t="s">
        <v>21</v>
      </c>
      <c r="N3383" s="1" t="s">
        <v>11</v>
      </c>
      <c r="O3383" s="9">
        <v>9000</v>
      </c>
      <c r="P3383" s="9">
        <v>0</v>
      </c>
      <c r="Q3383" s="9">
        <v>9000</v>
      </c>
      <c r="R3383" s="6" t="s">
        <v>31</v>
      </c>
      <c r="S3383" s="5" t="s">
        <v>32</v>
      </c>
      <c r="T3383" s="5" t="s">
        <v>1704</v>
      </c>
      <c r="U3383" s="5" t="s">
        <v>1280</v>
      </c>
      <c r="V3383" s="1" t="s">
        <v>28</v>
      </c>
      <c r="W3383" s="1" t="s">
        <v>2607</v>
      </c>
      <c r="X3383" s="1"/>
      <c r="Y3383" s="1"/>
      <c r="Z3383" s="4">
        <v>42509</v>
      </c>
      <c r="AA3383" s="1" t="s">
        <v>2</v>
      </c>
      <c r="AB3383" s="1" t="s">
        <v>2608</v>
      </c>
      <c r="AC3383" s="1" t="s">
        <v>2609</v>
      </c>
      <c r="AD3383" s="8"/>
    </row>
    <row r="3384" spans="2:30" s="21" customFormat="1" outlineLevel="5" x14ac:dyDescent="0.25">
      <c r="B3384" s="1"/>
      <c r="C3384" s="1"/>
      <c r="D3384" s="1"/>
      <c r="E3384" s="1"/>
      <c r="F3384" s="1"/>
      <c r="G3384" s="192" t="s">
        <v>1842</v>
      </c>
      <c r="H3384" s="188">
        <v>42520</v>
      </c>
      <c r="I3384" s="1" t="s">
        <v>2623</v>
      </c>
      <c r="J3384" s="294" t="s">
        <v>49</v>
      </c>
      <c r="K3384" s="1" t="s">
        <v>36</v>
      </c>
      <c r="L3384" s="1" t="s">
        <v>20</v>
      </c>
      <c r="M3384" s="1" t="s">
        <v>21</v>
      </c>
      <c r="N3384" s="1" t="s">
        <v>11</v>
      </c>
      <c r="O3384" s="9">
        <v>13755</v>
      </c>
      <c r="P3384" s="9">
        <v>0</v>
      </c>
      <c r="Q3384" s="9">
        <v>13755</v>
      </c>
      <c r="R3384" s="6" t="s">
        <v>31</v>
      </c>
      <c r="S3384" s="5" t="s">
        <v>32</v>
      </c>
      <c r="T3384" s="5" t="s">
        <v>1704</v>
      </c>
      <c r="U3384" s="5" t="s">
        <v>1280</v>
      </c>
      <c r="V3384" s="1" t="s">
        <v>28</v>
      </c>
      <c r="W3384" s="1" t="s">
        <v>2624</v>
      </c>
      <c r="X3384" s="1"/>
      <c r="Y3384" s="1"/>
      <c r="Z3384" s="4">
        <v>42520</v>
      </c>
      <c r="AA3384" s="1" t="s">
        <v>2</v>
      </c>
      <c r="AB3384" s="1" t="s">
        <v>2625</v>
      </c>
      <c r="AC3384" s="1" t="s">
        <v>2626</v>
      </c>
      <c r="AD3384" s="8"/>
    </row>
    <row r="3385" spans="2:30" s="21" customFormat="1" outlineLevel="5" x14ac:dyDescent="0.25">
      <c r="B3385" s="1"/>
      <c r="C3385" s="1"/>
      <c r="D3385" s="1"/>
      <c r="E3385" s="1"/>
      <c r="F3385" s="1"/>
      <c r="G3385" s="192" t="s">
        <v>1842</v>
      </c>
      <c r="H3385" s="188">
        <v>42520</v>
      </c>
      <c r="I3385" s="1" t="s">
        <v>2631</v>
      </c>
      <c r="J3385" s="294" t="s">
        <v>49</v>
      </c>
      <c r="K3385" s="1" t="s">
        <v>36</v>
      </c>
      <c r="L3385" s="1" t="s">
        <v>20</v>
      </c>
      <c r="M3385" s="1" t="s">
        <v>21</v>
      </c>
      <c r="N3385" s="1" t="s">
        <v>11</v>
      </c>
      <c r="O3385" s="9">
        <v>57896.43</v>
      </c>
      <c r="P3385" s="9">
        <v>0</v>
      </c>
      <c r="Q3385" s="9">
        <v>57896.43</v>
      </c>
      <c r="R3385" s="6" t="s">
        <v>31</v>
      </c>
      <c r="S3385" s="5" t="s">
        <v>32</v>
      </c>
      <c r="T3385" s="5" t="s">
        <v>1704</v>
      </c>
      <c r="U3385" s="5" t="s">
        <v>1280</v>
      </c>
      <c r="V3385" s="1" t="s">
        <v>28</v>
      </c>
      <c r="W3385" s="1" t="s">
        <v>2632</v>
      </c>
      <c r="X3385" s="1"/>
      <c r="Y3385" s="1"/>
      <c r="Z3385" s="4">
        <v>42520</v>
      </c>
      <c r="AA3385" s="1" t="s">
        <v>2</v>
      </c>
      <c r="AB3385" s="1" t="s">
        <v>2633</v>
      </c>
      <c r="AC3385" s="1" t="s">
        <v>2634</v>
      </c>
      <c r="AD3385" s="8"/>
    </row>
    <row r="3386" spans="2:30" s="21" customFormat="1" outlineLevel="5" x14ac:dyDescent="0.25">
      <c r="B3386" s="1"/>
      <c r="C3386" s="1"/>
      <c r="D3386" s="1"/>
      <c r="E3386" s="1"/>
      <c r="F3386" s="1"/>
      <c r="G3386" s="192" t="s">
        <v>1842</v>
      </c>
      <c r="H3386" s="188">
        <v>42549</v>
      </c>
      <c r="I3386" s="1" t="s">
        <v>2733</v>
      </c>
      <c r="J3386" s="294" t="s">
        <v>49</v>
      </c>
      <c r="K3386" s="1" t="s">
        <v>36</v>
      </c>
      <c r="L3386" s="1" t="s">
        <v>20</v>
      </c>
      <c r="M3386" s="1" t="s">
        <v>21</v>
      </c>
      <c r="N3386" s="1" t="s">
        <v>11</v>
      </c>
      <c r="O3386" s="9">
        <v>11461.45</v>
      </c>
      <c r="P3386" s="9">
        <v>0</v>
      </c>
      <c r="Q3386" s="9">
        <v>11461.45</v>
      </c>
      <c r="R3386" s="6" t="s">
        <v>31</v>
      </c>
      <c r="S3386" s="5" t="s">
        <v>32</v>
      </c>
      <c r="T3386" s="5" t="s">
        <v>1704</v>
      </c>
      <c r="U3386" s="5" t="s">
        <v>1280</v>
      </c>
      <c r="V3386" s="1" t="s">
        <v>28</v>
      </c>
      <c r="W3386" s="1" t="s">
        <v>1662</v>
      </c>
      <c r="X3386" s="1"/>
      <c r="Y3386" s="1"/>
      <c r="Z3386" s="4">
        <v>42549</v>
      </c>
      <c r="AA3386" s="1" t="s">
        <v>2</v>
      </c>
      <c r="AB3386" s="1" t="s">
        <v>2734</v>
      </c>
      <c r="AC3386" s="1" t="s">
        <v>2735</v>
      </c>
      <c r="AD3386" s="8"/>
    </row>
    <row r="3387" spans="2:30" s="21" customFormat="1" outlineLevel="5" x14ac:dyDescent="0.25">
      <c r="B3387" s="1"/>
      <c r="C3387" s="1"/>
      <c r="D3387" s="1"/>
      <c r="E3387" s="1"/>
      <c r="F3387" s="1"/>
      <c r="G3387" s="192" t="s">
        <v>1842</v>
      </c>
      <c r="H3387" s="188">
        <v>42548</v>
      </c>
      <c r="I3387" s="1" t="s">
        <v>2751</v>
      </c>
      <c r="J3387" s="294" t="s">
        <v>49</v>
      </c>
      <c r="K3387" s="1" t="s">
        <v>36</v>
      </c>
      <c r="L3387" s="1" t="s">
        <v>20</v>
      </c>
      <c r="M3387" s="1" t="s">
        <v>21</v>
      </c>
      <c r="N3387" s="1" t="s">
        <v>11</v>
      </c>
      <c r="O3387" s="9">
        <v>25923.33</v>
      </c>
      <c r="P3387" s="9">
        <v>0</v>
      </c>
      <c r="Q3387" s="9">
        <v>25923.33</v>
      </c>
      <c r="R3387" s="6" t="s">
        <v>31</v>
      </c>
      <c r="S3387" s="5" t="s">
        <v>32</v>
      </c>
      <c r="T3387" s="5" t="s">
        <v>1704</v>
      </c>
      <c r="U3387" s="5" t="s">
        <v>1280</v>
      </c>
      <c r="V3387" s="1" t="s">
        <v>28</v>
      </c>
      <c r="W3387" s="1" t="s">
        <v>2752</v>
      </c>
      <c r="X3387" s="1"/>
      <c r="Y3387" s="1"/>
      <c r="Z3387" s="4">
        <v>42548</v>
      </c>
      <c r="AA3387" s="1" t="s">
        <v>2</v>
      </c>
      <c r="AB3387" s="1" t="s">
        <v>2753</v>
      </c>
      <c r="AC3387" s="1" t="s">
        <v>2754</v>
      </c>
      <c r="AD3387" s="8"/>
    </row>
    <row r="3388" spans="2:30" s="21" customFormat="1" outlineLevel="5" x14ac:dyDescent="0.25">
      <c r="B3388" s="1"/>
      <c r="C3388" s="1"/>
      <c r="D3388" s="1"/>
      <c r="E3388" s="1"/>
      <c r="F3388" s="1"/>
      <c r="G3388" s="192" t="s">
        <v>1842</v>
      </c>
      <c r="H3388" s="188">
        <v>42613</v>
      </c>
      <c r="I3388" s="1" t="s">
        <v>4420</v>
      </c>
      <c r="J3388" s="294" t="s">
        <v>49</v>
      </c>
      <c r="K3388" s="1" t="s">
        <v>36</v>
      </c>
      <c r="L3388" s="1" t="s">
        <v>20</v>
      </c>
      <c r="M3388" s="1" t="s">
        <v>21</v>
      </c>
      <c r="N3388" s="1" t="s">
        <v>11</v>
      </c>
      <c r="O3388" s="9">
        <v>53089.05</v>
      </c>
      <c r="P3388" s="9">
        <v>0</v>
      </c>
      <c r="Q3388" s="9">
        <v>53089.05</v>
      </c>
      <c r="R3388" s="6" t="s">
        <v>31</v>
      </c>
      <c r="S3388" s="5" t="s">
        <v>32</v>
      </c>
      <c r="T3388" s="5" t="s">
        <v>1704</v>
      </c>
      <c r="U3388" s="5" t="s">
        <v>1280</v>
      </c>
      <c r="V3388" s="1" t="s">
        <v>28</v>
      </c>
      <c r="W3388" s="1" t="s">
        <v>4421</v>
      </c>
      <c r="X3388" s="1"/>
      <c r="Y3388" s="1"/>
      <c r="Z3388" s="4">
        <v>42613</v>
      </c>
      <c r="AA3388" s="1" t="s">
        <v>2</v>
      </c>
      <c r="AB3388" s="1" t="s">
        <v>4422</v>
      </c>
      <c r="AC3388" s="1" t="s">
        <v>4423</v>
      </c>
      <c r="AD3388" s="8"/>
    </row>
    <row r="3389" spans="2:30" s="21" customFormat="1" outlineLevel="5" x14ac:dyDescent="0.25">
      <c r="B3389" s="1"/>
      <c r="C3389" s="1"/>
      <c r="D3389" s="1"/>
      <c r="E3389" s="1"/>
      <c r="F3389" s="1"/>
      <c r="G3389" s="192" t="s">
        <v>1842</v>
      </c>
      <c r="H3389" s="188">
        <v>42613</v>
      </c>
      <c r="I3389" s="1" t="s">
        <v>4424</v>
      </c>
      <c r="J3389" s="294" t="s">
        <v>49</v>
      </c>
      <c r="K3389" s="1" t="s">
        <v>36</v>
      </c>
      <c r="L3389" s="1" t="s">
        <v>20</v>
      </c>
      <c r="M3389" s="1" t="s">
        <v>21</v>
      </c>
      <c r="N3389" s="1" t="s">
        <v>11</v>
      </c>
      <c r="O3389" s="9">
        <v>14817.33</v>
      </c>
      <c r="P3389" s="9">
        <v>0</v>
      </c>
      <c r="Q3389" s="9">
        <v>14817.33</v>
      </c>
      <c r="R3389" s="6" t="s">
        <v>31</v>
      </c>
      <c r="S3389" s="5" t="s">
        <v>32</v>
      </c>
      <c r="T3389" s="5" t="s">
        <v>1704</v>
      </c>
      <c r="U3389" s="5" t="s">
        <v>1280</v>
      </c>
      <c r="V3389" s="1" t="s">
        <v>28</v>
      </c>
      <c r="W3389" s="1" t="s">
        <v>4425</v>
      </c>
      <c r="X3389" s="1"/>
      <c r="Y3389" s="1"/>
      <c r="Z3389" s="4">
        <v>42613</v>
      </c>
      <c r="AA3389" s="1" t="s">
        <v>2</v>
      </c>
      <c r="AB3389" s="1" t="s">
        <v>4426</v>
      </c>
      <c r="AC3389" s="1" t="s">
        <v>4427</v>
      </c>
      <c r="AD3389" s="8"/>
    </row>
    <row r="3390" spans="2:30" s="21" customFormat="1" outlineLevel="5" x14ac:dyDescent="0.25">
      <c r="B3390" s="1"/>
      <c r="C3390" s="1"/>
      <c r="D3390" s="1"/>
      <c r="E3390" s="1"/>
      <c r="F3390" s="1"/>
      <c r="G3390" s="192" t="s">
        <v>1842</v>
      </c>
      <c r="H3390" s="188">
        <v>42613</v>
      </c>
      <c r="I3390" s="1" t="s">
        <v>4428</v>
      </c>
      <c r="J3390" s="294" t="s">
        <v>49</v>
      </c>
      <c r="K3390" s="1" t="s">
        <v>36</v>
      </c>
      <c r="L3390" s="1" t="s">
        <v>20</v>
      </c>
      <c r="M3390" s="1" t="s">
        <v>21</v>
      </c>
      <c r="N3390" s="1" t="s">
        <v>11</v>
      </c>
      <c r="O3390" s="9">
        <v>66305.320000000007</v>
      </c>
      <c r="P3390" s="9">
        <v>0</v>
      </c>
      <c r="Q3390" s="9">
        <v>66305.320000000007</v>
      </c>
      <c r="R3390" s="6" t="s">
        <v>31</v>
      </c>
      <c r="S3390" s="5" t="s">
        <v>32</v>
      </c>
      <c r="T3390" s="5" t="s">
        <v>1704</v>
      </c>
      <c r="U3390" s="5" t="s">
        <v>1280</v>
      </c>
      <c r="V3390" s="1" t="s">
        <v>28</v>
      </c>
      <c r="W3390" s="1" t="s">
        <v>4429</v>
      </c>
      <c r="X3390" s="1"/>
      <c r="Y3390" s="1"/>
      <c r="Z3390" s="4">
        <v>42613</v>
      </c>
      <c r="AA3390" s="1" t="s">
        <v>2</v>
      </c>
      <c r="AB3390" s="1" t="s">
        <v>4430</v>
      </c>
      <c r="AC3390" s="1" t="s">
        <v>4431</v>
      </c>
      <c r="AD3390" s="8"/>
    </row>
    <row r="3391" spans="2:30" s="21" customFormat="1" outlineLevel="5" x14ac:dyDescent="0.25">
      <c r="B3391" s="1"/>
      <c r="C3391" s="1"/>
      <c r="D3391" s="1"/>
      <c r="E3391" s="1"/>
      <c r="F3391" s="1"/>
      <c r="G3391" s="192" t="s">
        <v>1842</v>
      </c>
      <c r="H3391" s="188">
        <v>42613</v>
      </c>
      <c r="I3391" s="1" t="s">
        <v>4452</v>
      </c>
      <c r="J3391" s="294" t="s">
        <v>49</v>
      </c>
      <c r="K3391" s="1" t="s">
        <v>36</v>
      </c>
      <c r="L3391" s="1" t="s">
        <v>20</v>
      </c>
      <c r="M3391" s="1" t="s">
        <v>21</v>
      </c>
      <c r="N3391" s="1" t="s">
        <v>11</v>
      </c>
      <c r="O3391" s="9">
        <v>3109</v>
      </c>
      <c r="P3391" s="9">
        <v>0</v>
      </c>
      <c r="Q3391" s="9">
        <v>3109</v>
      </c>
      <c r="R3391" s="6" t="s">
        <v>31</v>
      </c>
      <c r="S3391" s="5" t="s">
        <v>32</v>
      </c>
      <c r="T3391" s="5" t="s">
        <v>1704</v>
      </c>
      <c r="U3391" s="5" t="s">
        <v>1280</v>
      </c>
      <c r="V3391" s="1" t="s">
        <v>28</v>
      </c>
      <c r="W3391" s="1" t="s">
        <v>4453</v>
      </c>
      <c r="X3391" s="1"/>
      <c r="Y3391" s="1"/>
      <c r="Z3391" s="4">
        <v>42613</v>
      </c>
      <c r="AA3391" s="1" t="s">
        <v>2</v>
      </c>
      <c r="AB3391" s="1" t="s">
        <v>4454</v>
      </c>
      <c r="AC3391" s="1" t="s">
        <v>4455</v>
      </c>
      <c r="AD3391" s="8"/>
    </row>
    <row r="3392" spans="2:30" s="21" customFormat="1" outlineLevel="5" x14ac:dyDescent="0.25">
      <c r="B3392" s="1"/>
      <c r="C3392" s="1"/>
      <c r="D3392" s="1"/>
      <c r="E3392" s="1"/>
      <c r="F3392" s="1"/>
      <c r="G3392" s="192" t="s">
        <v>1842</v>
      </c>
      <c r="H3392" s="188">
        <v>42613</v>
      </c>
      <c r="I3392" s="1" t="s">
        <v>4456</v>
      </c>
      <c r="J3392" s="294" t="s">
        <v>49</v>
      </c>
      <c r="K3392" s="1" t="s">
        <v>36</v>
      </c>
      <c r="L3392" s="1" t="s">
        <v>20</v>
      </c>
      <c r="M3392" s="1" t="s">
        <v>21</v>
      </c>
      <c r="N3392" s="1" t="s">
        <v>11</v>
      </c>
      <c r="O3392" s="9">
        <v>8654</v>
      </c>
      <c r="P3392" s="9">
        <v>0</v>
      </c>
      <c r="Q3392" s="9">
        <v>8654</v>
      </c>
      <c r="R3392" s="6" t="s">
        <v>31</v>
      </c>
      <c r="S3392" s="5" t="s">
        <v>32</v>
      </c>
      <c r="T3392" s="5" t="s">
        <v>1704</v>
      </c>
      <c r="U3392" s="5" t="s">
        <v>1280</v>
      </c>
      <c r="V3392" s="1" t="s">
        <v>28</v>
      </c>
      <c r="W3392" s="1" t="s">
        <v>4457</v>
      </c>
      <c r="X3392" s="1"/>
      <c r="Y3392" s="1"/>
      <c r="Z3392" s="4">
        <v>42613</v>
      </c>
      <c r="AA3392" s="1" t="s">
        <v>2</v>
      </c>
      <c r="AB3392" s="1" t="s">
        <v>4458</v>
      </c>
      <c r="AC3392" s="1" t="s">
        <v>4459</v>
      </c>
      <c r="AD3392" s="8"/>
    </row>
    <row r="3393" spans="2:30" s="21" customFormat="1" outlineLevel="5" x14ac:dyDescent="0.25">
      <c r="B3393" s="1"/>
      <c r="C3393" s="1"/>
      <c r="D3393" s="1"/>
      <c r="E3393" s="1"/>
      <c r="F3393" s="1"/>
      <c r="G3393" s="192" t="s">
        <v>1842</v>
      </c>
      <c r="H3393" s="188">
        <v>42613</v>
      </c>
      <c r="I3393" s="1" t="s">
        <v>4472</v>
      </c>
      <c r="J3393" s="294" t="s">
        <v>49</v>
      </c>
      <c r="K3393" s="1" t="s">
        <v>36</v>
      </c>
      <c r="L3393" s="1" t="s">
        <v>20</v>
      </c>
      <c r="M3393" s="1" t="s">
        <v>21</v>
      </c>
      <c r="N3393" s="1" t="s">
        <v>11</v>
      </c>
      <c r="O3393" s="9">
        <v>28250.05</v>
      </c>
      <c r="P3393" s="9">
        <v>0</v>
      </c>
      <c r="Q3393" s="9">
        <v>28250.05</v>
      </c>
      <c r="R3393" s="6" t="s">
        <v>31</v>
      </c>
      <c r="S3393" s="5" t="s">
        <v>32</v>
      </c>
      <c r="T3393" s="5" t="s">
        <v>1704</v>
      </c>
      <c r="U3393" s="5" t="s">
        <v>1280</v>
      </c>
      <c r="V3393" s="1" t="s">
        <v>28</v>
      </c>
      <c r="W3393" s="1" t="s">
        <v>4473</v>
      </c>
      <c r="X3393" s="1"/>
      <c r="Y3393" s="1"/>
      <c r="Z3393" s="4">
        <v>42613</v>
      </c>
      <c r="AA3393" s="1" t="s">
        <v>2</v>
      </c>
      <c r="AB3393" s="1" t="s">
        <v>4474</v>
      </c>
      <c r="AC3393" s="1" t="s">
        <v>4475</v>
      </c>
      <c r="AD3393" s="8"/>
    </row>
    <row r="3394" spans="2:30" s="21" customFormat="1" outlineLevel="5" x14ac:dyDescent="0.25">
      <c r="B3394" s="1"/>
      <c r="C3394" s="1"/>
      <c r="D3394" s="1"/>
      <c r="E3394" s="1"/>
      <c r="F3394" s="1"/>
      <c r="G3394" s="192" t="s">
        <v>1842</v>
      </c>
      <c r="H3394" s="188">
        <v>42613</v>
      </c>
      <c r="I3394" s="1" t="s">
        <v>4476</v>
      </c>
      <c r="J3394" s="294" t="s">
        <v>49</v>
      </c>
      <c r="K3394" s="1" t="s">
        <v>36</v>
      </c>
      <c r="L3394" s="1" t="s">
        <v>20</v>
      </c>
      <c r="M3394" s="1" t="s">
        <v>21</v>
      </c>
      <c r="N3394" s="1" t="s">
        <v>11</v>
      </c>
      <c r="O3394" s="9">
        <v>4252.0600000000004</v>
      </c>
      <c r="P3394" s="9">
        <v>0</v>
      </c>
      <c r="Q3394" s="9">
        <v>4252.0600000000004</v>
      </c>
      <c r="R3394" s="6" t="s">
        <v>31</v>
      </c>
      <c r="S3394" s="5" t="s">
        <v>32</v>
      </c>
      <c r="T3394" s="5" t="s">
        <v>1704</v>
      </c>
      <c r="U3394" s="5" t="s">
        <v>1280</v>
      </c>
      <c r="V3394" s="1" t="s">
        <v>28</v>
      </c>
      <c r="W3394" s="1" t="s">
        <v>4477</v>
      </c>
      <c r="X3394" s="1"/>
      <c r="Y3394" s="1"/>
      <c r="Z3394" s="4">
        <v>42613</v>
      </c>
      <c r="AA3394" s="1" t="s">
        <v>2</v>
      </c>
      <c r="AB3394" s="1" t="s">
        <v>4478</v>
      </c>
      <c r="AC3394" s="1" t="s">
        <v>4479</v>
      </c>
      <c r="AD3394" s="8"/>
    </row>
    <row r="3395" spans="2:30" s="21" customFormat="1" outlineLevel="5" x14ac:dyDescent="0.25">
      <c r="B3395" s="1"/>
      <c r="C3395" s="1"/>
      <c r="D3395" s="1"/>
      <c r="E3395" s="1"/>
      <c r="F3395" s="1"/>
      <c r="G3395" s="192" t="s">
        <v>1842</v>
      </c>
      <c r="H3395" s="188">
        <v>42642</v>
      </c>
      <c r="I3395" s="1" t="s">
        <v>4583</v>
      </c>
      <c r="J3395" s="294" t="s">
        <v>49</v>
      </c>
      <c r="K3395" s="1" t="s">
        <v>36</v>
      </c>
      <c r="L3395" s="1" t="s">
        <v>20</v>
      </c>
      <c r="M3395" s="1" t="s">
        <v>21</v>
      </c>
      <c r="N3395" s="1" t="s">
        <v>11</v>
      </c>
      <c r="O3395" s="9">
        <v>1853</v>
      </c>
      <c r="P3395" s="9">
        <v>0</v>
      </c>
      <c r="Q3395" s="9">
        <v>1853</v>
      </c>
      <c r="R3395" s="6" t="s">
        <v>31</v>
      </c>
      <c r="S3395" s="5" t="s">
        <v>32</v>
      </c>
      <c r="T3395" s="5" t="s">
        <v>1704</v>
      </c>
      <c r="U3395" s="5" t="s">
        <v>1280</v>
      </c>
      <c r="V3395" s="1" t="s">
        <v>28</v>
      </c>
      <c r="W3395" s="1" t="s">
        <v>4584</v>
      </c>
      <c r="X3395" s="1"/>
      <c r="Y3395" s="1"/>
      <c r="Z3395" s="4">
        <v>42642</v>
      </c>
      <c r="AA3395" s="1" t="s">
        <v>2</v>
      </c>
      <c r="AB3395" s="1" t="s">
        <v>4585</v>
      </c>
      <c r="AC3395" s="1" t="s">
        <v>4586</v>
      </c>
      <c r="AD3395" s="8"/>
    </row>
    <row r="3396" spans="2:30" s="21" customFormat="1" outlineLevel="5" x14ac:dyDescent="0.25">
      <c r="B3396" s="1"/>
      <c r="C3396" s="1"/>
      <c r="D3396" s="1"/>
      <c r="E3396" s="1"/>
      <c r="F3396" s="1"/>
      <c r="G3396" s="192" t="s">
        <v>1842</v>
      </c>
      <c r="H3396" s="188">
        <v>42642</v>
      </c>
      <c r="I3396" s="1" t="s">
        <v>4587</v>
      </c>
      <c r="J3396" s="294" t="s">
        <v>49</v>
      </c>
      <c r="K3396" s="1" t="s">
        <v>36</v>
      </c>
      <c r="L3396" s="1" t="s">
        <v>20</v>
      </c>
      <c r="M3396" s="1" t="s">
        <v>21</v>
      </c>
      <c r="N3396" s="1" t="s">
        <v>11</v>
      </c>
      <c r="O3396" s="9">
        <v>2480.14</v>
      </c>
      <c r="P3396" s="9">
        <v>0</v>
      </c>
      <c r="Q3396" s="9">
        <v>2480.14</v>
      </c>
      <c r="R3396" s="6" t="s">
        <v>31</v>
      </c>
      <c r="S3396" s="5" t="s">
        <v>32</v>
      </c>
      <c r="T3396" s="5" t="s">
        <v>1704</v>
      </c>
      <c r="U3396" s="5" t="s">
        <v>1280</v>
      </c>
      <c r="V3396" s="1" t="s">
        <v>28</v>
      </c>
      <c r="W3396" s="1" t="s">
        <v>4588</v>
      </c>
      <c r="X3396" s="1"/>
      <c r="Y3396" s="1"/>
      <c r="Z3396" s="4">
        <v>42642</v>
      </c>
      <c r="AA3396" s="1" t="s">
        <v>2</v>
      </c>
      <c r="AB3396" s="1" t="s">
        <v>4589</v>
      </c>
      <c r="AC3396" s="1" t="s">
        <v>4590</v>
      </c>
      <c r="AD3396" s="8"/>
    </row>
    <row r="3397" spans="2:30" s="21" customFormat="1" outlineLevel="5" x14ac:dyDescent="0.25">
      <c r="B3397" s="1"/>
      <c r="C3397" s="1"/>
      <c r="D3397" s="1"/>
      <c r="E3397" s="1"/>
      <c r="F3397" s="1"/>
      <c r="G3397" s="192" t="s">
        <v>1842</v>
      </c>
      <c r="H3397" s="188">
        <v>42643</v>
      </c>
      <c r="I3397" s="1" t="s">
        <v>4655</v>
      </c>
      <c r="J3397" s="294" t="s">
        <v>49</v>
      </c>
      <c r="K3397" s="1" t="s">
        <v>36</v>
      </c>
      <c r="L3397" s="1" t="s">
        <v>20</v>
      </c>
      <c r="M3397" s="1" t="s">
        <v>21</v>
      </c>
      <c r="N3397" s="1" t="s">
        <v>11</v>
      </c>
      <c r="O3397" s="9">
        <v>16720</v>
      </c>
      <c r="P3397" s="9">
        <v>0</v>
      </c>
      <c r="Q3397" s="9">
        <v>16720</v>
      </c>
      <c r="R3397" s="6" t="s">
        <v>31</v>
      </c>
      <c r="S3397" s="5" t="s">
        <v>32</v>
      </c>
      <c r="T3397" s="5" t="s">
        <v>1704</v>
      </c>
      <c r="U3397" s="5" t="s">
        <v>1280</v>
      </c>
      <c r="V3397" s="1" t="s">
        <v>28</v>
      </c>
      <c r="W3397" s="1" t="s">
        <v>4656</v>
      </c>
      <c r="X3397" s="1"/>
      <c r="Y3397" s="1"/>
      <c r="Z3397" s="4">
        <v>42643</v>
      </c>
      <c r="AA3397" s="1" t="s">
        <v>2</v>
      </c>
      <c r="AB3397" s="1" t="s">
        <v>4657</v>
      </c>
      <c r="AC3397" s="1" t="s">
        <v>4658</v>
      </c>
      <c r="AD3397" s="8"/>
    </row>
    <row r="3398" spans="2:30" s="21" customFormat="1" outlineLevel="5" x14ac:dyDescent="0.25">
      <c r="B3398" s="1"/>
      <c r="C3398" s="1"/>
      <c r="D3398" s="1"/>
      <c r="E3398" s="1"/>
      <c r="F3398" s="1"/>
      <c r="G3398" s="192" t="s">
        <v>1842</v>
      </c>
      <c r="H3398" s="188">
        <v>42699</v>
      </c>
      <c r="I3398" s="1" t="s">
        <v>7252</v>
      </c>
      <c r="J3398" s="294" t="s">
        <v>49</v>
      </c>
      <c r="K3398" s="1" t="s">
        <v>36</v>
      </c>
      <c r="L3398" s="1" t="s">
        <v>20</v>
      </c>
      <c r="M3398" s="1" t="s">
        <v>21</v>
      </c>
      <c r="N3398" s="1" t="s">
        <v>11</v>
      </c>
      <c r="O3398" s="9">
        <v>13640.13</v>
      </c>
      <c r="P3398" s="9">
        <v>0</v>
      </c>
      <c r="Q3398" s="9">
        <v>13640.13</v>
      </c>
      <c r="R3398" s="6" t="s">
        <v>31</v>
      </c>
      <c r="S3398" s="5" t="s">
        <v>7147</v>
      </c>
      <c r="T3398" s="5" t="s">
        <v>1704</v>
      </c>
      <c r="U3398" s="5" t="s">
        <v>1280</v>
      </c>
      <c r="V3398" s="1" t="s">
        <v>7163</v>
      </c>
      <c r="W3398" s="1" t="s">
        <v>7253</v>
      </c>
      <c r="X3398" s="1"/>
      <c r="Y3398" s="1"/>
      <c r="Z3398" s="4">
        <v>42699</v>
      </c>
      <c r="AA3398" s="1" t="s">
        <v>2</v>
      </c>
      <c r="AB3398" s="1" t="s">
        <v>7254</v>
      </c>
      <c r="AC3398" s="1" t="s">
        <v>7255</v>
      </c>
      <c r="AD3398" s="8"/>
    </row>
    <row r="3399" spans="2:30" s="21" customFormat="1" outlineLevel="5" x14ac:dyDescent="0.25">
      <c r="B3399" s="1"/>
      <c r="C3399" s="1"/>
      <c r="D3399" s="1"/>
      <c r="E3399" s="1"/>
      <c r="F3399" s="1"/>
      <c r="G3399" s="192" t="s">
        <v>1842</v>
      </c>
      <c r="H3399" s="188">
        <v>42699</v>
      </c>
      <c r="I3399" s="1" t="s">
        <v>7256</v>
      </c>
      <c r="J3399" s="294" t="s">
        <v>49</v>
      </c>
      <c r="K3399" s="1" t="s">
        <v>36</v>
      </c>
      <c r="L3399" s="1" t="s">
        <v>20</v>
      </c>
      <c r="M3399" s="1" t="s">
        <v>21</v>
      </c>
      <c r="N3399" s="1" t="s">
        <v>11</v>
      </c>
      <c r="O3399" s="9">
        <v>93754.77</v>
      </c>
      <c r="P3399" s="9">
        <v>0</v>
      </c>
      <c r="Q3399" s="9">
        <v>93754.77</v>
      </c>
      <c r="R3399" s="6" t="s">
        <v>31</v>
      </c>
      <c r="S3399" s="5" t="s">
        <v>7147</v>
      </c>
      <c r="T3399" s="5" t="s">
        <v>1704</v>
      </c>
      <c r="U3399" s="5" t="s">
        <v>1280</v>
      </c>
      <c r="V3399" s="1" t="s">
        <v>7163</v>
      </c>
      <c r="W3399" s="1" t="s">
        <v>7257</v>
      </c>
      <c r="X3399" s="1"/>
      <c r="Y3399" s="1"/>
      <c r="Z3399" s="4">
        <v>42699</v>
      </c>
      <c r="AA3399" s="1" t="s">
        <v>2</v>
      </c>
      <c r="AB3399" s="1" t="s">
        <v>7258</v>
      </c>
      <c r="AC3399" s="1" t="s">
        <v>7259</v>
      </c>
      <c r="AD3399" s="8"/>
    </row>
    <row r="3400" spans="2:30" s="21" customFormat="1" outlineLevel="5" x14ac:dyDescent="0.25">
      <c r="B3400" s="1"/>
      <c r="C3400" s="1"/>
      <c r="D3400" s="1"/>
      <c r="E3400" s="1"/>
      <c r="F3400" s="1"/>
      <c r="G3400" s="192" t="s">
        <v>1842</v>
      </c>
      <c r="H3400" s="188">
        <v>42699</v>
      </c>
      <c r="I3400" s="1" t="s">
        <v>7260</v>
      </c>
      <c r="J3400" s="294" t="s">
        <v>49</v>
      </c>
      <c r="K3400" s="1" t="s">
        <v>36</v>
      </c>
      <c r="L3400" s="1" t="s">
        <v>20</v>
      </c>
      <c r="M3400" s="1" t="s">
        <v>21</v>
      </c>
      <c r="N3400" s="1" t="s">
        <v>11</v>
      </c>
      <c r="O3400" s="9">
        <v>78911.850000000006</v>
      </c>
      <c r="P3400" s="9">
        <v>0</v>
      </c>
      <c r="Q3400" s="9">
        <v>78911.850000000006</v>
      </c>
      <c r="R3400" s="6" t="s">
        <v>31</v>
      </c>
      <c r="S3400" s="5" t="s">
        <v>7147</v>
      </c>
      <c r="T3400" s="5" t="s">
        <v>1704</v>
      </c>
      <c r="U3400" s="5" t="s">
        <v>1280</v>
      </c>
      <c r="V3400" s="1" t="s">
        <v>7163</v>
      </c>
      <c r="W3400" s="1" t="s">
        <v>7261</v>
      </c>
      <c r="X3400" s="1"/>
      <c r="Y3400" s="1"/>
      <c r="Z3400" s="4">
        <v>42699</v>
      </c>
      <c r="AA3400" s="1" t="s">
        <v>2</v>
      </c>
      <c r="AB3400" s="1" t="s">
        <v>7262</v>
      </c>
      <c r="AC3400" s="1" t="s">
        <v>7263</v>
      </c>
      <c r="AD3400" s="8"/>
    </row>
    <row r="3401" spans="2:30" s="21" customFormat="1" outlineLevel="5" x14ac:dyDescent="0.25">
      <c r="B3401" s="1"/>
      <c r="C3401" s="1"/>
      <c r="D3401" s="1"/>
      <c r="E3401" s="1"/>
      <c r="F3401" s="1"/>
      <c r="G3401" s="192" t="s">
        <v>1842</v>
      </c>
      <c r="H3401" s="188">
        <v>42699</v>
      </c>
      <c r="I3401" s="1" t="s">
        <v>7272</v>
      </c>
      <c r="J3401" s="294" t="s">
        <v>49</v>
      </c>
      <c r="K3401" s="1" t="s">
        <v>36</v>
      </c>
      <c r="L3401" s="1" t="s">
        <v>20</v>
      </c>
      <c r="M3401" s="1" t="s">
        <v>21</v>
      </c>
      <c r="N3401" s="1" t="s">
        <v>11</v>
      </c>
      <c r="O3401" s="9">
        <v>18659.91</v>
      </c>
      <c r="P3401" s="9">
        <v>0</v>
      </c>
      <c r="Q3401" s="9">
        <v>18659.91</v>
      </c>
      <c r="R3401" s="6" t="s">
        <v>31</v>
      </c>
      <c r="S3401" s="5" t="s">
        <v>7147</v>
      </c>
      <c r="T3401" s="5" t="s">
        <v>1704</v>
      </c>
      <c r="U3401" s="5" t="s">
        <v>1280</v>
      </c>
      <c r="V3401" s="1" t="s">
        <v>7163</v>
      </c>
      <c r="W3401" s="1" t="s">
        <v>7273</v>
      </c>
      <c r="X3401" s="1"/>
      <c r="Y3401" s="1"/>
      <c r="Z3401" s="4">
        <v>42699</v>
      </c>
      <c r="AA3401" s="1" t="s">
        <v>2</v>
      </c>
      <c r="AB3401" s="1" t="s">
        <v>7274</v>
      </c>
      <c r="AC3401" s="1" t="s">
        <v>7275</v>
      </c>
      <c r="AD3401" s="8"/>
    </row>
    <row r="3402" spans="2:30" s="21" customFormat="1" outlineLevel="5" x14ac:dyDescent="0.25">
      <c r="B3402" s="1"/>
      <c r="C3402" s="1"/>
      <c r="D3402" s="1"/>
      <c r="E3402" s="1"/>
      <c r="F3402" s="1"/>
      <c r="G3402" s="192" t="s">
        <v>1842</v>
      </c>
      <c r="H3402" s="188">
        <v>42699</v>
      </c>
      <c r="I3402" s="1" t="s">
        <v>7276</v>
      </c>
      <c r="J3402" s="294" t="s">
        <v>49</v>
      </c>
      <c r="K3402" s="1" t="s">
        <v>36</v>
      </c>
      <c r="L3402" s="1" t="s">
        <v>20</v>
      </c>
      <c r="M3402" s="1" t="s">
        <v>21</v>
      </c>
      <c r="N3402" s="1" t="s">
        <v>11</v>
      </c>
      <c r="O3402" s="9">
        <v>13200.1</v>
      </c>
      <c r="P3402" s="9">
        <v>0</v>
      </c>
      <c r="Q3402" s="9">
        <v>13200.1</v>
      </c>
      <c r="R3402" s="6" t="s">
        <v>31</v>
      </c>
      <c r="S3402" s="5" t="s">
        <v>7147</v>
      </c>
      <c r="T3402" s="5" t="s">
        <v>1704</v>
      </c>
      <c r="U3402" s="5" t="s">
        <v>1280</v>
      </c>
      <c r="V3402" s="1" t="s">
        <v>7163</v>
      </c>
      <c r="W3402" s="1" t="s">
        <v>7277</v>
      </c>
      <c r="X3402" s="1"/>
      <c r="Y3402" s="1"/>
      <c r="Z3402" s="4">
        <v>42699</v>
      </c>
      <c r="AA3402" s="1" t="s">
        <v>2</v>
      </c>
      <c r="AB3402" s="1" t="s">
        <v>7278</v>
      </c>
      <c r="AC3402" s="1" t="s">
        <v>7279</v>
      </c>
      <c r="AD3402" s="8"/>
    </row>
    <row r="3403" spans="2:30" s="21" customFormat="1" outlineLevel="5" x14ac:dyDescent="0.25">
      <c r="B3403" s="1"/>
      <c r="C3403" s="1"/>
      <c r="D3403" s="1"/>
      <c r="E3403" s="1"/>
      <c r="F3403" s="1"/>
      <c r="G3403" s="192" t="s">
        <v>1842</v>
      </c>
      <c r="H3403" s="188">
        <v>42699</v>
      </c>
      <c r="I3403" s="1" t="s">
        <v>7280</v>
      </c>
      <c r="J3403" s="294" t="s">
        <v>49</v>
      </c>
      <c r="K3403" s="1" t="s">
        <v>36</v>
      </c>
      <c r="L3403" s="1" t="s">
        <v>20</v>
      </c>
      <c r="M3403" s="1" t="s">
        <v>21</v>
      </c>
      <c r="N3403" s="1" t="s">
        <v>11</v>
      </c>
      <c r="O3403" s="9">
        <v>80790.070000000007</v>
      </c>
      <c r="P3403" s="9">
        <v>0</v>
      </c>
      <c r="Q3403" s="9">
        <v>80790.070000000007</v>
      </c>
      <c r="R3403" s="6" t="s">
        <v>31</v>
      </c>
      <c r="S3403" s="5" t="s">
        <v>7147</v>
      </c>
      <c r="T3403" s="5" t="s">
        <v>1704</v>
      </c>
      <c r="U3403" s="5" t="s">
        <v>1280</v>
      </c>
      <c r="V3403" s="1" t="s">
        <v>7184</v>
      </c>
      <c r="W3403" s="1" t="s">
        <v>7281</v>
      </c>
      <c r="X3403" s="1"/>
      <c r="Y3403" s="1"/>
      <c r="Z3403" s="4">
        <v>42699</v>
      </c>
      <c r="AA3403" s="1" t="s">
        <v>2</v>
      </c>
      <c r="AB3403" s="1" t="s">
        <v>7282</v>
      </c>
      <c r="AC3403" s="1" t="s">
        <v>7283</v>
      </c>
      <c r="AD3403" s="8"/>
    </row>
    <row r="3404" spans="2:30" s="21" customFormat="1" outlineLevel="5" x14ac:dyDescent="0.25">
      <c r="B3404" s="1"/>
      <c r="C3404" s="1"/>
      <c r="D3404" s="1"/>
      <c r="E3404" s="1"/>
      <c r="F3404" s="1"/>
      <c r="G3404" s="192" t="s">
        <v>1842</v>
      </c>
      <c r="H3404" s="188">
        <v>42704</v>
      </c>
      <c r="I3404" s="1" t="s">
        <v>7362</v>
      </c>
      <c r="J3404" s="294" t="s">
        <v>49</v>
      </c>
      <c r="K3404" s="1" t="s">
        <v>36</v>
      </c>
      <c r="L3404" s="1" t="s">
        <v>20</v>
      </c>
      <c r="M3404" s="1" t="s">
        <v>21</v>
      </c>
      <c r="N3404" s="1" t="s">
        <v>11</v>
      </c>
      <c r="O3404" s="9">
        <v>8000</v>
      </c>
      <c r="P3404" s="9">
        <v>0</v>
      </c>
      <c r="Q3404" s="9">
        <v>8000</v>
      </c>
      <c r="R3404" s="6" t="s">
        <v>31</v>
      </c>
      <c r="S3404" s="5" t="s">
        <v>32</v>
      </c>
      <c r="T3404" s="5" t="s">
        <v>1704</v>
      </c>
      <c r="U3404" s="5" t="s">
        <v>1280</v>
      </c>
      <c r="V3404" s="1" t="s">
        <v>7163</v>
      </c>
      <c r="W3404" s="1" t="s">
        <v>7363</v>
      </c>
      <c r="X3404" s="1"/>
      <c r="Y3404" s="1"/>
      <c r="Z3404" s="4">
        <v>42704</v>
      </c>
      <c r="AA3404" s="1" t="s">
        <v>2</v>
      </c>
      <c r="AB3404" s="1" t="s">
        <v>7364</v>
      </c>
      <c r="AC3404" s="1" t="s">
        <v>7365</v>
      </c>
      <c r="AD3404" s="8"/>
    </row>
    <row r="3405" spans="2:30" s="21" customFormat="1" outlineLevel="5" x14ac:dyDescent="0.25">
      <c r="B3405" s="1"/>
      <c r="C3405" s="1"/>
      <c r="D3405" s="1"/>
      <c r="E3405" s="1"/>
      <c r="F3405" s="1"/>
      <c r="G3405" s="192" t="s">
        <v>1842</v>
      </c>
      <c r="H3405" s="188">
        <v>42704</v>
      </c>
      <c r="I3405" s="1" t="s">
        <v>7389</v>
      </c>
      <c r="J3405" s="294" t="s">
        <v>49</v>
      </c>
      <c r="K3405" s="1" t="s">
        <v>36</v>
      </c>
      <c r="L3405" s="1" t="s">
        <v>20</v>
      </c>
      <c r="M3405" s="1" t="s">
        <v>21</v>
      </c>
      <c r="N3405" s="1" t="s">
        <v>11</v>
      </c>
      <c r="O3405" s="9">
        <v>8720</v>
      </c>
      <c r="P3405" s="9">
        <v>0</v>
      </c>
      <c r="Q3405" s="9">
        <v>8720</v>
      </c>
      <c r="R3405" s="6" t="s">
        <v>31</v>
      </c>
      <c r="S3405" s="5" t="s">
        <v>32</v>
      </c>
      <c r="T3405" s="5" t="s">
        <v>1704</v>
      </c>
      <c r="U3405" s="5" t="s">
        <v>1280</v>
      </c>
      <c r="V3405" s="1" t="s">
        <v>28</v>
      </c>
      <c r="W3405" s="1" t="s">
        <v>7390</v>
      </c>
      <c r="X3405" s="1"/>
      <c r="Y3405" s="1"/>
      <c r="Z3405" s="4">
        <v>42704</v>
      </c>
      <c r="AA3405" s="1" t="s">
        <v>2</v>
      </c>
      <c r="AB3405" s="1" t="s">
        <v>7391</v>
      </c>
      <c r="AC3405" s="1" t="s">
        <v>7392</v>
      </c>
      <c r="AD3405" s="8"/>
    </row>
    <row r="3406" spans="2:30" s="21" customFormat="1" outlineLevel="5" x14ac:dyDescent="0.25">
      <c r="B3406" s="1"/>
      <c r="C3406" s="1"/>
      <c r="D3406" s="1"/>
      <c r="E3406" s="1"/>
      <c r="F3406" s="1"/>
      <c r="G3406" s="192" t="s">
        <v>1842</v>
      </c>
      <c r="H3406" s="188">
        <v>42733</v>
      </c>
      <c r="I3406" s="1" t="s">
        <v>7456</v>
      </c>
      <c r="J3406" s="294" t="s">
        <v>49</v>
      </c>
      <c r="K3406" s="1" t="s">
        <v>36</v>
      </c>
      <c r="L3406" s="1" t="s">
        <v>20</v>
      </c>
      <c r="M3406" s="1" t="s">
        <v>21</v>
      </c>
      <c r="N3406" s="1" t="s">
        <v>11</v>
      </c>
      <c r="O3406" s="9">
        <v>14957.86</v>
      </c>
      <c r="P3406" s="9">
        <v>0</v>
      </c>
      <c r="Q3406" s="9">
        <v>14957.86</v>
      </c>
      <c r="R3406" s="6" t="s">
        <v>31</v>
      </c>
      <c r="S3406" s="5" t="s">
        <v>7147</v>
      </c>
      <c r="T3406" s="5" t="s">
        <v>1704</v>
      </c>
      <c r="U3406" s="5" t="s">
        <v>1280</v>
      </c>
      <c r="V3406" s="1" t="s">
        <v>28</v>
      </c>
      <c r="W3406" s="1" t="s">
        <v>7457</v>
      </c>
      <c r="X3406" s="1"/>
      <c r="Y3406" s="1"/>
      <c r="Z3406" s="4">
        <v>42733</v>
      </c>
      <c r="AA3406" s="1" t="s">
        <v>2</v>
      </c>
      <c r="AB3406" s="1" t="s">
        <v>7457</v>
      </c>
      <c r="AC3406" s="1" t="s">
        <v>7458</v>
      </c>
      <c r="AD3406" s="8"/>
    </row>
    <row r="3407" spans="2:30" s="21" customFormat="1" outlineLevel="5" x14ac:dyDescent="0.25">
      <c r="B3407" s="1"/>
      <c r="C3407" s="1"/>
      <c r="D3407" s="1"/>
      <c r="E3407" s="1"/>
      <c r="F3407" s="1"/>
      <c r="G3407" s="192" t="s">
        <v>1842</v>
      </c>
      <c r="H3407" s="188">
        <v>42733</v>
      </c>
      <c r="I3407" s="1" t="s">
        <v>7459</v>
      </c>
      <c r="J3407" s="294" t="s">
        <v>49</v>
      </c>
      <c r="K3407" s="1" t="s">
        <v>36</v>
      </c>
      <c r="L3407" s="1" t="s">
        <v>20</v>
      </c>
      <c r="M3407" s="1" t="s">
        <v>21</v>
      </c>
      <c r="N3407" s="1" t="s">
        <v>11</v>
      </c>
      <c r="O3407" s="9">
        <v>88954.58</v>
      </c>
      <c r="P3407" s="9">
        <v>0</v>
      </c>
      <c r="Q3407" s="9">
        <v>88954.58</v>
      </c>
      <c r="R3407" s="6" t="s">
        <v>31</v>
      </c>
      <c r="S3407" s="5" t="s">
        <v>32</v>
      </c>
      <c r="T3407" s="5" t="s">
        <v>1704</v>
      </c>
      <c r="U3407" s="5" t="s">
        <v>1280</v>
      </c>
      <c r="V3407" s="1" t="s">
        <v>28</v>
      </c>
      <c r="W3407" s="1" t="s">
        <v>7460</v>
      </c>
      <c r="X3407" s="1"/>
      <c r="Y3407" s="1"/>
      <c r="Z3407" s="4">
        <v>42733</v>
      </c>
      <c r="AA3407" s="1" t="s">
        <v>2</v>
      </c>
      <c r="AB3407" s="1" t="s">
        <v>7460</v>
      </c>
      <c r="AC3407" s="1" t="s">
        <v>7461</v>
      </c>
      <c r="AD3407" s="8"/>
    </row>
    <row r="3408" spans="2:30" s="21" customFormat="1" outlineLevel="5" x14ac:dyDescent="0.25">
      <c r="B3408" s="1"/>
      <c r="C3408" s="1"/>
      <c r="D3408" s="1"/>
      <c r="E3408" s="1"/>
      <c r="F3408" s="1"/>
      <c r="G3408" s="192" t="s">
        <v>1842</v>
      </c>
      <c r="H3408" s="188">
        <v>42733</v>
      </c>
      <c r="I3408" s="1" t="s">
        <v>7466</v>
      </c>
      <c r="J3408" s="294" t="s">
        <v>49</v>
      </c>
      <c r="K3408" s="1" t="s">
        <v>36</v>
      </c>
      <c r="L3408" s="1" t="s">
        <v>20</v>
      </c>
      <c r="M3408" s="1" t="s">
        <v>21</v>
      </c>
      <c r="N3408" s="1" t="s">
        <v>11</v>
      </c>
      <c r="O3408" s="9">
        <v>9374</v>
      </c>
      <c r="P3408" s="9">
        <v>0</v>
      </c>
      <c r="Q3408" s="9">
        <v>9374</v>
      </c>
      <c r="R3408" s="6" t="s">
        <v>31</v>
      </c>
      <c r="S3408" s="5" t="s">
        <v>7147</v>
      </c>
      <c r="T3408" s="5" t="s">
        <v>1704</v>
      </c>
      <c r="U3408" s="5" t="s">
        <v>1280</v>
      </c>
      <c r="V3408" s="1" t="s">
        <v>28</v>
      </c>
      <c r="W3408" s="1" t="s">
        <v>7467</v>
      </c>
      <c r="X3408" s="1"/>
      <c r="Y3408" s="1"/>
      <c r="Z3408" s="4">
        <v>42733</v>
      </c>
      <c r="AA3408" s="1" t="s">
        <v>2</v>
      </c>
      <c r="AB3408" s="1" t="s">
        <v>7468</v>
      </c>
      <c r="AC3408" s="1" t="s">
        <v>7469</v>
      </c>
      <c r="AD3408" s="8"/>
    </row>
    <row r="3409" spans="2:30" s="21" customFormat="1" outlineLevel="5" x14ac:dyDescent="0.25">
      <c r="B3409" s="1"/>
      <c r="C3409" s="1"/>
      <c r="D3409" s="1"/>
      <c r="E3409" s="1"/>
      <c r="F3409" s="1"/>
      <c r="G3409" s="192" t="s">
        <v>1842</v>
      </c>
      <c r="H3409" s="188">
        <v>42733</v>
      </c>
      <c r="I3409" s="1" t="s">
        <v>7470</v>
      </c>
      <c r="J3409" s="294" t="s">
        <v>49</v>
      </c>
      <c r="K3409" s="1" t="s">
        <v>36</v>
      </c>
      <c r="L3409" s="1" t="s">
        <v>20</v>
      </c>
      <c r="M3409" s="1" t="s">
        <v>21</v>
      </c>
      <c r="N3409" s="1" t="s">
        <v>11</v>
      </c>
      <c r="O3409" s="9">
        <v>2929.65</v>
      </c>
      <c r="P3409" s="9">
        <v>0</v>
      </c>
      <c r="Q3409" s="9">
        <v>2929.65</v>
      </c>
      <c r="R3409" s="6" t="s">
        <v>31</v>
      </c>
      <c r="S3409" s="5" t="s">
        <v>32</v>
      </c>
      <c r="T3409" s="5" t="s">
        <v>1704</v>
      </c>
      <c r="U3409" s="5" t="s">
        <v>1280</v>
      </c>
      <c r="V3409" s="1" t="s">
        <v>28</v>
      </c>
      <c r="W3409" s="1" t="s">
        <v>7471</v>
      </c>
      <c r="X3409" s="1"/>
      <c r="Y3409" s="1"/>
      <c r="Z3409" s="4">
        <v>42733</v>
      </c>
      <c r="AA3409" s="1" t="s">
        <v>2</v>
      </c>
      <c r="AB3409" s="1" t="s">
        <v>7471</v>
      </c>
      <c r="AC3409" s="1" t="s">
        <v>7472</v>
      </c>
      <c r="AD3409" s="8"/>
    </row>
    <row r="3410" spans="2:30" s="21" customFormat="1" outlineLevel="5" x14ac:dyDescent="0.25">
      <c r="B3410" s="1"/>
      <c r="C3410" s="1"/>
      <c r="D3410" s="1"/>
      <c r="E3410" s="1"/>
      <c r="F3410" s="1"/>
      <c r="G3410" s="192" t="s">
        <v>1842</v>
      </c>
      <c r="H3410" s="188">
        <v>42478</v>
      </c>
      <c r="I3410" s="1" t="s">
        <v>2993</v>
      </c>
      <c r="J3410" s="294" t="s">
        <v>59</v>
      </c>
      <c r="K3410" s="1" t="s">
        <v>36</v>
      </c>
      <c r="L3410" s="1" t="s">
        <v>20</v>
      </c>
      <c r="M3410" s="1" t="s">
        <v>21</v>
      </c>
      <c r="N3410" s="1" t="s">
        <v>11</v>
      </c>
      <c r="O3410" s="9">
        <v>16600</v>
      </c>
      <c r="P3410" s="9">
        <v>0</v>
      </c>
      <c r="Q3410" s="9">
        <v>16600</v>
      </c>
      <c r="R3410" s="6" t="s">
        <v>47</v>
      </c>
      <c r="S3410" s="5" t="s">
        <v>32</v>
      </c>
      <c r="T3410" s="5" t="s">
        <v>1704</v>
      </c>
      <c r="U3410" s="5" t="s">
        <v>1280</v>
      </c>
      <c r="V3410" s="1" t="s">
        <v>56</v>
      </c>
      <c r="W3410" s="1" t="s">
        <v>2994</v>
      </c>
      <c r="X3410" s="1" t="s">
        <v>1464</v>
      </c>
      <c r="Y3410" s="1" t="s">
        <v>1465</v>
      </c>
      <c r="Z3410" s="4">
        <v>42478</v>
      </c>
      <c r="AA3410" s="1" t="s">
        <v>45</v>
      </c>
      <c r="AB3410" s="1" t="s">
        <v>2995</v>
      </c>
      <c r="AC3410" s="1" t="s">
        <v>2996</v>
      </c>
      <c r="AD3410" s="8"/>
    </row>
    <row r="3411" spans="2:30" s="21" customFormat="1" outlineLevel="5" x14ac:dyDescent="0.25">
      <c r="B3411" s="1"/>
      <c r="C3411" s="1"/>
      <c r="D3411" s="1"/>
      <c r="E3411" s="1"/>
      <c r="F3411" s="1"/>
      <c r="G3411" s="192" t="s">
        <v>1842</v>
      </c>
      <c r="H3411" s="188">
        <v>42502</v>
      </c>
      <c r="I3411" s="1" t="s">
        <v>3155</v>
      </c>
      <c r="J3411" s="294" t="s">
        <v>59</v>
      </c>
      <c r="K3411" s="1" t="s">
        <v>36</v>
      </c>
      <c r="L3411" s="1" t="s">
        <v>20</v>
      </c>
      <c r="M3411" s="1" t="s">
        <v>21</v>
      </c>
      <c r="N3411" s="1" t="s">
        <v>11</v>
      </c>
      <c r="O3411" s="9">
        <v>30797</v>
      </c>
      <c r="P3411" s="9">
        <v>0</v>
      </c>
      <c r="Q3411" s="9">
        <v>30797</v>
      </c>
      <c r="R3411" s="6" t="s">
        <v>47</v>
      </c>
      <c r="S3411" s="5" t="s">
        <v>32</v>
      </c>
      <c r="T3411" s="5" t="s">
        <v>1704</v>
      </c>
      <c r="U3411" s="5" t="s">
        <v>1280</v>
      </c>
      <c r="V3411" s="1" t="s">
        <v>56</v>
      </c>
      <c r="W3411" s="1" t="s">
        <v>1516</v>
      </c>
      <c r="X3411" s="1" t="s">
        <v>3156</v>
      </c>
      <c r="Y3411" s="1" t="s">
        <v>3157</v>
      </c>
      <c r="Z3411" s="4">
        <v>42502</v>
      </c>
      <c r="AA3411" s="1" t="s">
        <v>45</v>
      </c>
      <c r="AB3411" s="1" t="s">
        <v>1701</v>
      </c>
      <c r="AC3411" s="1" t="s">
        <v>3158</v>
      </c>
      <c r="AD3411" s="8"/>
    </row>
    <row r="3412" spans="2:30" s="21" customFormat="1" outlineLevel="5" x14ac:dyDescent="0.25">
      <c r="B3412" s="1"/>
      <c r="C3412" s="1"/>
      <c r="D3412" s="1"/>
      <c r="E3412" s="1"/>
      <c r="F3412" s="1"/>
      <c r="G3412" s="192" t="s">
        <v>1842</v>
      </c>
      <c r="H3412" s="188">
        <v>42502</v>
      </c>
      <c r="I3412" s="1" t="s">
        <v>3159</v>
      </c>
      <c r="J3412" s="294" t="s">
        <v>59</v>
      </c>
      <c r="K3412" s="1" t="s">
        <v>36</v>
      </c>
      <c r="L3412" s="1" t="s">
        <v>20</v>
      </c>
      <c r="M3412" s="1" t="s">
        <v>21</v>
      </c>
      <c r="N3412" s="1" t="s">
        <v>11</v>
      </c>
      <c r="O3412" s="9">
        <v>31110</v>
      </c>
      <c r="P3412" s="9">
        <v>0</v>
      </c>
      <c r="Q3412" s="9">
        <v>31110</v>
      </c>
      <c r="R3412" s="6" t="s">
        <v>47</v>
      </c>
      <c r="S3412" s="5" t="s">
        <v>32</v>
      </c>
      <c r="T3412" s="5" t="s">
        <v>1704</v>
      </c>
      <c r="U3412" s="5" t="s">
        <v>1280</v>
      </c>
      <c r="V3412" s="1" t="s">
        <v>56</v>
      </c>
      <c r="W3412" s="1" t="s">
        <v>3160</v>
      </c>
      <c r="X3412" s="1" t="s">
        <v>3161</v>
      </c>
      <c r="Y3412" s="1" t="s">
        <v>3162</v>
      </c>
      <c r="Z3412" s="4">
        <v>42502</v>
      </c>
      <c r="AA3412" s="1" t="s">
        <v>45</v>
      </c>
      <c r="AB3412" s="1" t="s">
        <v>1745</v>
      </c>
      <c r="AC3412" s="1" t="s">
        <v>3163</v>
      </c>
      <c r="AD3412" s="8"/>
    </row>
    <row r="3413" spans="2:30" s="21" customFormat="1" outlineLevel="5" x14ac:dyDescent="0.25">
      <c r="B3413" s="1"/>
      <c r="C3413" s="1"/>
      <c r="D3413" s="1"/>
      <c r="E3413" s="1"/>
      <c r="F3413" s="1"/>
      <c r="G3413" s="192" t="s">
        <v>1842</v>
      </c>
      <c r="H3413" s="188">
        <v>42521</v>
      </c>
      <c r="I3413" s="1" t="s">
        <v>3164</v>
      </c>
      <c r="J3413" s="294" t="s">
        <v>59</v>
      </c>
      <c r="K3413" s="1" t="s">
        <v>36</v>
      </c>
      <c r="L3413" s="1" t="s">
        <v>20</v>
      </c>
      <c r="M3413" s="1" t="s">
        <v>21</v>
      </c>
      <c r="N3413" s="1" t="s">
        <v>11</v>
      </c>
      <c r="O3413" s="9">
        <v>11931.6</v>
      </c>
      <c r="P3413" s="9">
        <v>0</v>
      </c>
      <c r="Q3413" s="9">
        <v>11931.6</v>
      </c>
      <c r="R3413" s="6" t="s">
        <v>47</v>
      </c>
      <c r="S3413" s="5" t="s">
        <v>32</v>
      </c>
      <c r="T3413" s="5" t="s">
        <v>1704</v>
      </c>
      <c r="U3413" s="5" t="s">
        <v>1280</v>
      </c>
      <c r="V3413" s="1" t="s">
        <v>56</v>
      </c>
      <c r="W3413" s="1" t="s">
        <v>3165</v>
      </c>
      <c r="X3413" s="1" t="s">
        <v>1743</v>
      </c>
      <c r="Y3413" s="1" t="s">
        <v>1744</v>
      </c>
      <c r="Z3413" s="4">
        <v>42521</v>
      </c>
      <c r="AA3413" s="1" t="s">
        <v>45</v>
      </c>
      <c r="AB3413" s="1" t="s">
        <v>1643</v>
      </c>
      <c r="AC3413" s="1" t="s">
        <v>3166</v>
      </c>
      <c r="AD3413" s="8"/>
    </row>
    <row r="3414" spans="2:30" s="21" customFormat="1" outlineLevel="5" x14ac:dyDescent="0.25">
      <c r="B3414" s="1"/>
      <c r="C3414" s="1"/>
      <c r="D3414" s="1"/>
      <c r="E3414" s="1"/>
      <c r="F3414" s="1"/>
      <c r="G3414" s="192" t="s">
        <v>1842</v>
      </c>
      <c r="H3414" s="188">
        <v>42502</v>
      </c>
      <c r="I3414" s="1" t="s">
        <v>3170</v>
      </c>
      <c r="J3414" s="294" t="s">
        <v>59</v>
      </c>
      <c r="K3414" s="1" t="s">
        <v>36</v>
      </c>
      <c r="L3414" s="1" t="s">
        <v>20</v>
      </c>
      <c r="M3414" s="1" t="s">
        <v>21</v>
      </c>
      <c r="N3414" s="1" t="s">
        <v>11</v>
      </c>
      <c r="O3414" s="9">
        <v>12884.2</v>
      </c>
      <c r="P3414" s="9">
        <v>0</v>
      </c>
      <c r="Q3414" s="9">
        <v>12884.2</v>
      </c>
      <c r="R3414" s="6" t="s">
        <v>47</v>
      </c>
      <c r="S3414" s="5" t="s">
        <v>32</v>
      </c>
      <c r="T3414" s="5" t="s">
        <v>1704</v>
      </c>
      <c r="U3414" s="5" t="s">
        <v>1280</v>
      </c>
      <c r="V3414" s="1" t="s">
        <v>56</v>
      </c>
      <c r="W3414" s="1" t="s">
        <v>3171</v>
      </c>
      <c r="X3414" s="1" t="s">
        <v>1473</v>
      </c>
      <c r="Y3414" s="1" t="s">
        <v>1474</v>
      </c>
      <c r="Z3414" s="4">
        <v>42502</v>
      </c>
      <c r="AA3414" s="1" t="s">
        <v>45</v>
      </c>
      <c r="AB3414" s="1" t="s">
        <v>3172</v>
      </c>
      <c r="AC3414" s="1" t="s">
        <v>3173</v>
      </c>
      <c r="AD3414" s="8"/>
    </row>
    <row r="3415" spans="2:30" s="21" customFormat="1" outlineLevel="5" x14ac:dyDescent="0.25">
      <c r="B3415" s="1"/>
      <c r="C3415" s="1"/>
      <c r="D3415" s="1"/>
      <c r="E3415" s="1"/>
      <c r="F3415" s="1"/>
      <c r="G3415" s="192" t="s">
        <v>1842</v>
      </c>
      <c r="H3415" s="188">
        <v>42502</v>
      </c>
      <c r="I3415" s="1" t="s">
        <v>3182</v>
      </c>
      <c r="J3415" s="294" t="s">
        <v>59</v>
      </c>
      <c r="K3415" s="1" t="s">
        <v>36</v>
      </c>
      <c r="L3415" s="1" t="s">
        <v>20</v>
      </c>
      <c r="M3415" s="1" t="s">
        <v>21</v>
      </c>
      <c r="N3415" s="1" t="s">
        <v>11</v>
      </c>
      <c r="O3415" s="9">
        <v>13500</v>
      </c>
      <c r="P3415" s="9">
        <v>0</v>
      </c>
      <c r="Q3415" s="9">
        <v>13500</v>
      </c>
      <c r="R3415" s="6" t="s">
        <v>47</v>
      </c>
      <c r="S3415" s="5" t="s">
        <v>32</v>
      </c>
      <c r="T3415" s="5" t="s">
        <v>1704</v>
      </c>
      <c r="U3415" s="5" t="s">
        <v>1280</v>
      </c>
      <c r="V3415" s="1" t="s">
        <v>56</v>
      </c>
      <c r="W3415" s="1" t="s">
        <v>3183</v>
      </c>
      <c r="X3415" s="1" t="s">
        <v>1754</v>
      </c>
      <c r="Y3415" s="1" t="s">
        <v>1755</v>
      </c>
      <c r="Z3415" s="4">
        <v>42502</v>
      </c>
      <c r="AA3415" s="1" t="s">
        <v>1472</v>
      </c>
      <c r="AB3415" s="1" t="s">
        <v>3184</v>
      </c>
      <c r="AC3415" s="1" t="s">
        <v>3185</v>
      </c>
      <c r="AD3415" s="8"/>
    </row>
    <row r="3416" spans="2:30" s="21" customFormat="1" outlineLevel="5" x14ac:dyDescent="0.25">
      <c r="B3416" s="1"/>
      <c r="C3416" s="1"/>
      <c r="D3416" s="1"/>
      <c r="E3416" s="1"/>
      <c r="F3416" s="1"/>
      <c r="G3416" s="192" t="s">
        <v>1842</v>
      </c>
      <c r="H3416" s="188">
        <v>42556</v>
      </c>
      <c r="I3416" s="1" t="s">
        <v>4691</v>
      </c>
      <c r="J3416" s="294" t="s">
        <v>59</v>
      </c>
      <c r="K3416" s="1" t="s">
        <v>36</v>
      </c>
      <c r="L3416" s="1" t="s">
        <v>20</v>
      </c>
      <c r="M3416" s="1" t="s">
        <v>21</v>
      </c>
      <c r="N3416" s="1" t="s">
        <v>11</v>
      </c>
      <c r="O3416" s="9">
        <v>3120</v>
      </c>
      <c r="P3416" s="9">
        <v>0</v>
      </c>
      <c r="Q3416" s="9">
        <v>3120</v>
      </c>
      <c r="R3416" s="6" t="s">
        <v>47</v>
      </c>
      <c r="S3416" s="5" t="s">
        <v>32</v>
      </c>
      <c r="T3416" s="5" t="s">
        <v>1704</v>
      </c>
      <c r="U3416" s="5" t="s">
        <v>1280</v>
      </c>
      <c r="V3416" s="1" t="s">
        <v>56</v>
      </c>
      <c r="W3416" s="1" t="s">
        <v>4692</v>
      </c>
      <c r="X3416" s="1" t="s">
        <v>4693</v>
      </c>
      <c r="Y3416" s="1" t="s">
        <v>4694</v>
      </c>
      <c r="Z3416" s="4">
        <v>42556</v>
      </c>
      <c r="AA3416" s="1" t="s">
        <v>45</v>
      </c>
      <c r="AB3416" s="1" t="s">
        <v>4695</v>
      </c>
      <c r="AC3416" s="1" t="s">
        <v>4696</v>
      </c>
      <c r="AD3416" s="8"/>
    </row>
    <row r="3417" spans="2:30" s="21" customFormat="1" outlineLevel="5" x14ac:dyDescent="0.25">
      <c r="B3417" s="1"/>
      <c r="C3417" s="1"/>
      <c r="D3417" s="1"/>
      <c r="E3417" s="1"/>
      <c r="F3417" s="1"/>
      <c r="G3417" s="192" t="s">
        <v>1842</v>
      </c>
      <c r="H3417" s="188">
        <v>42565</v>
      </c>
      <c r="I3417" s="1" t="s">
        <v>4763</v>
      </c>
      <c r="J3417" s="294" t="s">
        <v>59</v>
      </c>
      <c r="K3417" s="1" t="s">
        <v>36</v>
      </c>
      <c r="L3417" s="1" t="s">
        <v>20</v>
      </c>
      <c r="M3417" s="1" t="s">
        <v>21</v>
      </c>
      <c r="N3417" s="1" t="s">
        <v>11</v>
      </c>
      <c r="O3417" s="9">
        <v>6400</v>
      </c>
      <c r="P3417" s="9">
        <v>0</v>
      </c>
      <c r="Q3417" s="9">
        <v>6400</v>
      </c>
      <c r="R3417" s="6" t="s">
        <v>47</v>
      </c>
      <c r="S3417" s="5" t="s">
        <v>32</v>
      </c>
      <c r="T3417" s="5" t="s">
        <v>1704</v>
      </c>
      <c r="U3417" s="5" t="s">
        <v>1280</v>
      </c>
      <c r="V3417" s="1" t="s">
        <v>56</v>
      </c>
      <c r="W3417" s="1" t="s">
        <v>4764</v>
      </c>
      <c r="X3417" s="1" t="s">
        <v>1754</v>
      </c>
      <c r="Y3417" s="1" t="s">
        <v>1755</v>
      </c>
      <c r="Z3417" s="4">
        <v>42565</v>
      </c>
      <c r="AA3417" s="1" t="s">
        <v>1472</v>
      </c>
      <c r="AB3417" s="1" t="s">
        <v>4765</v>
      </c>
      <c r="AC3417" s="1" t="s">
        <v>4766</v>
      </c>
      <c r="AD3417" s="8"/>
    </row>
    <row r="3418" spans="2:30" s="21" customFormat="1" outlineLevel="5" x14ac:dyDescent="0.25">
      <c r="B3418" s="1"/>
      <c r="C3418" s="1"/>
      <c r="D3418" s="1"/>
      <c r="E3418" s="1"/>
      <c r="F3418" s="1"/>
      <c r="G3418" s="192" t="s">
        <v>1842</v>
      </c>
      <c r="H3418" s="188">
        <v>42558</v>
      </c>
      <c r="I3418" s="1" t="s">
        <v>4771</v>
      </c>
      <c r="J3418" s="294" t="s">
        <v>59</v>
      </c>
      <c r="K3418" s="1" t="s">
        <v>36</v>
      </c>
      <c r="L3418" s="1" t="s">
        <v>20</v>
      </c>
      <c r="M3418" s="1" t="s">
        <v>21</v>
      </c>
      <c r="N3418" s="1" t="s">
        <v>11</v>
      </c>
      <c r="O3418" s="9">
        <v>31590</v>
      </c>
      <c r="P3418" s="9">
        <v>0</v>
      </c>
      <c r="Q3418" s="9">
        <v>31590</v>
      </c>
      <c r="R3418" s="6" t="s">
        <v>47</v>
      </c>
      <c r="S3418" s="5" t="s">
        <v>32</v>
      </c>
      <c r="T3418" s="5" t="s">
        <v>1704</v>
      </c>
      <c r="U3418" s="5" t="s">
        <v>1280</v>
      </c>
      <c r="V3418" s="1" t="s">
        <v>56</v>
      </c>
      <c r="W3418" s="1" t="s">
        <v>4772</v>
      </c>
      <c r="X3418" s="1" t="s">
        <v>1720</v>
      </c>
      <c r="Y3418" s="1" t="s">
        <v>1721</v>
      </c>
      <c r="Z3418" s="4">
        <v>42558</v>
      </c>
      <c r="AA3418" s="1" t="s">
        <v>45</v>
      </c>
      <c r="AB3418" s="1" t="s">
        <v>4773</v>
      </c>
      <c r="AC3418" s="1" t="s">
        <v>4774</v>
      </c>
      <c r="AD3418" s="8"/>
    </row>
    <row r="3419" spans="2:30" s="21" customFormat="1" outlineLevel="5" x14ac:dyDescent="0.25">
      <c r="B3419" s="1"/>
      <c r="C3419" s="1"/>
      <c r="D3419" s="1"/>
      <c r="E3419" s="1"/>
      <c r="F3419" s="1"/>
      <c r="G3419" s="192" t="s">
        <v>1842</v>
      </c>
      <c r="H3419" s="188">
        <v>42565</v>
      </c>
      <c r="I3419" s="1" t="s">
        <v>4775</v>
      </c>
      <c r="J3419" s="294" t="s">
        <v>59</v>
      </c>
      <c r="K3419" s="1" t="s">
        <v>36</v>
      </c>
      <c r="L3419" s="1" t="s">
        <v>20</v>
      </c>
      <c r="M3419" s="1" t="s">
        <v>21</v>
      </c>
      <c r="N3419" s="1" t="s">
        <v>11</v>
      </c>
      <c r="O3419" s="9">
        <v>13575</v>
      </c>
      <c r="P3419" s="9">
        <v>0</v>
      </c>
      <c r="Q3419" s="9">
        <v>13575</v>
      </c>
      <c r="R3419" s="6" t="s">
        <v>47</v>
      </c>
      <c r="S3419" s="5" t="s">
        <v>32</v>
      </c>
      <c r="T3419" s="5" t="s">
        <v>1704</v>
      </c>
      <c r="U3419" s="5" t="s">
        <v>1280</v>
      </c>
      <c r="V3419" s="1" t="s">
        <v>56</v>
      </c>
      <c r="W3419" s="1" t="s">
        <v>4776</v>
      </c>
      <c r="X3419" s="1" t="s">
        <v>4693</v>
      </c>
      <c r="Y3419" s="1" t="s">
        <v>4694</v>
      </c>
      <c r="Z3419" s="4">
        <v>42565</v>
      </c>
      <c r="AA3419" s="1" t="s">
        <v>45</v>
      </c>
      <c r="AB3419" s="1" t="s">
        <v>4777</v>
      </c>
      <c r="AC3419" s="1" t="s">
        <v>4778</v>
      </c>
      <c r="AD3419" s="8"/>
    </row>
    <row r="3420" spans="2:30" s="21" customFormat="1" outlineLevel="5" x14ac:dyDescent="0.25">
      <c r="B3420" s="1"/>
      <c r="C3420" s="1"/>
      <c r="D3420" s="1"/>
      <c r="E3420" s="1"/>
      <c r="F3420" s="1"/>
      <c r="G3420" s="192" t="s">
        <v>1842</v>
      </c>
      <c r="H3420" s="188">
        <v>42556</v>
      </c>
      <c r="I3420" s="1" t="s">
        <v>4779</v>
      </c>
      <c r="J3420" s="294" t="s">
        <v>59</v>
      </c>
      <c r="K3420" s="1" t="s">
        <v>36</v>
      </c>
      <c r="L3420" s="1" t="s">
        <v>20</v>
      </c>
      <c r="M3420" s="1" t="s">
        <v>21</v>
      </c>
      <c r="N3420" s="1" t="s">
        <v>11</v>
      </c>
      <c r="O3420" s="9">
        <v>22250</v>
      </c>
      <c r="P3420" s="9">
        <v>0</v>
      </c>
      <c r="Q3420" s="9">
        <v>22250</v>
      </c>
      <c r="R3420" s="6" t="s">
        <v>47</v>
      </c>
      <c r="S3420" s="5" t="s">
        <v>32</v>
      </c>
      <c r="T3420" s="5" t="s">
        <v>1704</v>
      </c>
      <c r="U3420" s="5" t="s">
        <v>1280</v>
      </c>
      <c r="V3420" s="1" t="s">
        <v>56</v>
      </c>
      <c r="W3420" s="1" t="s">
        <v>4780</v>
      </c>
      <c r="X3420" s="1" t="s">
        <v>1754</v>
      </c>
      <c r="Y3420" s="1" t="s">
        <v>1755</v>
      </c>
      <c r="Z3420" s="4">
        <v>42556</v>
      </c>
      <c r="AA3420" s="1" t="s">
        <v>1472</v>
      </c>
      <c r="AB3420" s="1" t="s">
        <v>4781</v>
      </c>
      <c r="AC3420" s="1" t="s">
        <v>4782</v>
      </c>
      <c r="AD3420" s="8"/>
    </row>
    <row r="3421" spans="2:30" s="21" customFormat="1" outlineLevel="5" x14ac:dyDescent="0.25">
      <c r="B3421" s="1"/>
      <c r="C3421" s="1"/>
      <c r="D3421" s="1"/>
      <c r="E3421" s="1"/>
      <c r="F3421" s="1"/>
      <c r="G3421" s="192" t="s">
        <v>1842</v>
      </c>
      <c r="H3421" s="188">
        <v>42556</v>
      </c>
      <c r="I3421" s="1" t="s">
        <v>4783</v>
      </c>
      <c r="J3421" s="294" t="s">
        <v>59</v>
      </c>
      <c r="K3421" s="1" t="s">
        <v>36</v>
      </c>
      <c r="L3421" s="1" t="s">
        <v>20</v>
      </c>
      <c r="M3421" s="1" t="s">
        <v>21</v>
      </c>
      <c r="N3421" s="1" t="s">
        <v>11</v>
      </c>
      <c r="O3421" s="9">
        <v>31590</v>
      </c>
      <c r="P3421" s="9">
        <v>0</v>
      </c>
      <c r="Q3421" s="9">
        <v>31590</v>
      </c>
      <c r="R3421" s="6" t="s">
        <v>47</v>
      </c>
      <c r="S3421" s="5" t="s">
        <v>32</v>
      </c>
      <c r="T3421" s="5" t="s">
        <v>1704</v>
      </c>
      <c r="U3421" s="5" t="s">
        <v>1280</v>
      </c>
      <c r="V3421" s="1" t="s">
        <v>56</v>
      </c>
      <c r="W3421" s="1" t="s">
        <v>4784</v>
      </c>
      <c r="X3421" s="1" t="s">
        <v>3156</v>
      </c>
      <c r="Y3421" s="1" t="s">
        <v>3157</v>
      </c>
      <c r="Z3421" s="4">
        <v>42556</v>
      </c>
      <c r="AA3421" s="1" t="s">
        <v>45</v>
      </c>
      <c r="AB3421" s="1" t="s">
        <v>4785</v>
      </c>
      <c r="AC3421" s="1" t="s">
        <v>4786</v>
      </c>
      <c r="AD3421" s="8"/>
    </row>
    <row r="3422" spans="2:30" s="21" customFormat="1" outlineLevel="5" x14ac:dyDescent="0.25">
      <c r="B3422" s="1"/>
      <c r="C3422" s="1"/>
      <c r="D3422" s="1"/>
      <c r="E3422" s="1"/>
      <c r="F3422" s="1"/>
      <c r="G3422" s="192" t="s">
        <v>1842</v>
      </c>
      <c r="H3422" s="188">
        <v>42563</v>
      </c>
      <c r="I3422" s="1" t="s">
        <v>4795</v>
      </c>
      <c r="J3422" s="294" t="s">
        <v>59</v>
      </c>
      <c r="K3422" s="1" t="s">
        <v>36</v>
      </c>
      <c r="L3422" s="1" t="s">
        <v>20</v>
      </c>
      <c r="M3422" s="1" t="s">
        <v>21</v>
      </c>
      <c r="N3422" s="1" t="s">
        <v>11</v>
      </c>
      <c r="O3422" s="9">
        <v>31594</v>
      </c>
      <c r="P3422" s="9">
        <v>0</v>
      </c>
      <c r="Q3422" s="9">
        <v>31594</v>
      </c>
      <c r="R3422" s="6" t="s">
        <v>47</v>
      </c>
      <c r="S3422" s="5" t="s">
        <v>32</v>
      </c>
      <c r="T3422" s="5" t="s">
        <v>1704</v>
      </c>
      <c r="U3422" s="5" t="s">
        <v>1280</v>
      </c>
      <c r="V3422" s="1" t="s">
        <v>56</v>
      </c>
      <c r="W3422" s="1" t="s">
        <v>4796</v>
      </c>
      <c r="X3422" s="1" t="s">
        <v>3413</v>
      </c>
      <c r="Y3422" s="1" t="s">
        <v>3414</v>
      </c>
      <c r="Z3422" s="4">
        <v>42563</v>
      </c>
      <c r="AA3422" s="1" t="s">
        <v>45</v>
      </c>
      <c r="AB3422" s="1" t="s">
        <v>4797</v>
      </c>
      <c r="AC3422" s="1" t="s">
        <v>4798</v>
      </c>
      <c r="AD3422" s="8"/>
    </row>
    <row r="3423" spans="2:30" s="21" customFormat="1" outlineLevel="5" x14ac:dyDescent="0.25">
      <c r="B3423" s="1"/>
      <c r="C3423" s="1"/>
      <c r="D3423" s="1"/>
      <c r="E3423" s="1"/>
      <c r="F3423" s="1"/>
      <c r="G3423" s="192" t="s">
        <v>1842</v>
      </c>
      <c r="H3423" s="188">
        <v>42565</v>
      </c>
      <c r="I3423" s="1" t="s">
        <v>4799</v>
      </c>
      <c r="J3423" s="294" t="s">
        <v>59</v>
      </c>
      <c r="K3423" s="1" t="s">
        <v>36</v>
      </c>
      <c r="L3423" s="1" t="s">
        <v>20</v>
      </c>
      <c r="M3423" s="1" t="s">
        <v>21</v>
      </c>
      <c r="N3423" s="1" t="s">
        <v>11</v>
      </c>
      <c r="O3423" s="9">
        <v>15030</v>
      </c>
      <c r="P3423" s="9">
        <v>0</v>
      </c>
      <c r="Q3423" s="9">
        <v>15030</v>
      </c>
      <c r="R3423" s="6" t="s">
        <v>47</v>
      </c>
      <c r="S3423" s="5" t="s">
        <v>32</v>
      </c>
      <c r="T3423" s="5" t="s">
        <v>1704</v>
      </c>
      <c r="U3423" s="5" t="s">
        <v>1280</v>
      </c>
      <c r="V3423" s="1" t="s">
        <v>56</v>
      </c>
      <c r="W3423" s="1" t="s">
        <v>4800</v>
      </c>
      <c r="X3423" s="1" t="s">
        <v>1513</v>
      </c>
      <c r="Y3423" s="1" t="s">
        <v>1514</v>
      </c>
      <c r="Z3423" s="4">
        <v>42565</v>
      </c>
      <c r="AA3423" s="1" t="s">
        <v>45</v>
      </c>
      <c r="AB3423" s="1" t="s">
        <v>4801</v>
      </c>
      <c r="AC3423" s="1" t="s">
        <v>4802</v>
      </c>
      <c r="AD3423" s="8"/>
    </row>
    <row r="3424" spans="2:30" s="21" customFormat="1" outlineLevel="5" x14ac:dyDescent="0.25">
      <c r="B3424" s="1"/>
      <c r="C3424" s="1"/>
      <c r="D3424" s="1"/>
      <c r="E3424" s="1"/>
      <c r="F3424" s="1"/>
      <c r="G3424" s="192" t="s">
        <v>1842</v>
      </c>
      <c r="H3424" s="188">
        <v>42584</v>
      </c>
      <c r="I3424" s="1" t="s">
        <v>4938</v>
      </c>
      <c r="J3424" s="294" t="s">
        <v>59</v>
      </c>
      <c r="K3424" s="1" t="s">
        <v>36</v>
      </c>
      <c r="L3424" s="1" t="s">
        <v>20</v>
      </c>
      <c r="M3424" s="1" t="s">
        <v>21</v>
      </c>
      <c r="N3424" s="1" t="s">
        <v>11</v>
      </c>
      <c r="O3424" s="9">
        <v>30400</v>
      </c>
      <c r="P3424" s="9">
        <v>0</v>
      </c>
      <c r="Q3424" s="9">
        <v>30400</v>
      </c>
      <c r="R3424" s="6" t="s">
        <v>47</v>
      </c>
      <c r="S3424" s="5" t="s">
        <v>32</v>
      </c>
      <c r="T3424" s="5" t="s">
        <v>1704</v>
      </c>
      <c r="U3424" s="5" t="s">
        <v>1280</v>
      </c>
      <c r="V3424" s="1" t="s">
        <v>56</v>
      </c>
      <c r="W3424" s="1" t="s">
        <v>4939</v>
      </c>
      <c r="X3424" s="1" t="s">
        <v>3156</v>
      </c>
      <c r="Y3424" s="1" t="s">
        <v>3157</v>
      </c>
      <c r="Z3424" s="4">
        <v>42584</v>
      </c>
      <c r="AA3424" s="1" t="s">
        <v>45</v>
      </c>
      <c r="AB3424" s="1" t="s">
        <v>1643</v>
      </c>
      <c r="AC3424" s="1" t="s">
        <v>4940</v>
      </c>
      <c r="AD3424" s="8"/>
    </row>
    <row r="3425" spans="2:30" s="21" customFormat="1" outlineLevel="5" x14ac:dyDescent="0.25">
      <c r="B3425" s="1"/>
      <c r="C3425" s="1"/>
      <c r="D3425" s="1"/>
      <c r="E3425" s="1"/>
      <c r="F3425" s="1"/>
      <c r="G3425" s="192" t="s">
        <v>1842</v>
      </c>
      <c r="H3425" s="188">
        <v>42605</v>
      </c>
      <c r="I3425" s="1" t="s">
        <v>5134</v>
      </c>
      <c r="J3425" s="294" t="s">
        <v>59</v>
      </c>
      <c r="K3425" s="1" t="s">
        <v>36</v>
      </c>
      <c r="L3425" s="1" t="s">
        <v>20</v>
      </c>
      <c r="M3425" s="1" t="s">
        <v>21</v>
      </c>
      <c r="N3425" s="1" t="s">
        <v>11</v>
      </c>
      <c r="O3425" s="9">
        <v>7390</v>
      </c>
      <c r="P3425" s="9">
        <v>0</v>
      </c>
      <c r="Q3425" s="9">
        <v>7390</v>
      </c>
      <c r="R3425" s="6" t="s">
        <v>47</v>
      </c>
      <c r="S3425" s="5" t="s">
        <v>32</v>
      </c>
      <c r="T3425" s="5" t="s">
        <v>1704</v>
      </c>
      <c r="U3425" s="5" t="s">
        <v>1280</v>
      </c>
      <c r="V3425" s="1" t="s">
        <v>56</v>
      </c>
      <c r="W3425" s="1" t="s">
        <v>5135</v>
      </c>
      <c r="X3425" s="1" t="s">
        <v>1473</v>
      </c>
      <c r="Y3425" s="1" t="s">
        <v>1474</v>
      </c>
      <c r="Z3425" s="4">
        <v>42605</v>
      </c>
      <c r="AA3425" s="1" t="s">
        <v>45</v>
      </c>
      <c r="AB3425" s="1" t="s">
        <v>5136</v>
      </c>
      <c r="AC3425" s="1" t="s">
        <v>5137</v>
      </c>
      <c r="AD3425" s="8"/>
    </row>
    <row r="3426" spans="2:30" s="21" customFormat="1" ht="15" customHeight="1" outlineLevel="5" x14ac:dyDescent="0.25">
      <c r="B3426" s="1"/>
      <c r="C3426" s="1"/>
      <c r="D3426" s="1"/>
      <c r="E3426" s="1"/>
      <c r="F3426" s="1"/>
      <c r="G3426" s="192" t="s">
        <v>1842</v>
      </c>
      <c r="H3426" s="188">
        <v>42629</v>
      </c>
      <c r="I3426" s="1" t="s">
        <v>5400</v>
      </c>
      <c r="J3426" s="294" t="s">
        <v>59</v>
      </c>
      <c r="K3426" s="1" t="s">
        <v>36</v>
      </c>
      <c r="L3426" s="1" t="s">
        <v>20</v>
      </c>
      <c r="M3426" s="1" t="s">
        <v>21</v>
      </c>
      <c r="N3426" s="1" t="s">
        <v>11</v>
      </c>
      <c r="O3426" s="9">
        <v>31580.3</v>
      </c>
      <c r="P3426" s="9">
        <v>0</v>
      </c>
      <c r="Q3426" s="9">
        <v>31580.3</v>
      </c>
      <c r="R3426" s="6" t="s">
        <v>47</v>
      </c>
      <c r="S3426" s="5" t="s">
        <v>32</v>
      </c>
      <c r="T3426" s="5" t="s">
        <v>1704</v>
      </c>
      <c r="U3426" s="5" t="s">
        <v>1280</v>
      </c>
      <c r="V3426" s="1" t="s">
        <v>56</v>
      </c>
      <c r="W3426" s="1" t="s">
        <v>5401</v>
      </c>
      <c r="X3426" s="1" t="s">
        <v>1720</v>
      </c>
      <c r="Y3426" s="1" t="s">
        <v>1721</v>
      </c>
      <c r="Z3426" s="4">
        <v>42629</v>
      </c>
      <c r="AA3426" s="1" t="s">
        <v>45</v>
      </c>
      <c r="AB3426" s="1" t="s">
        <v>5402</v>
      </c>
      <c r="AC3426" s="1" t="s">
        <v>5403</v>
      </c>
      <c r="AD3426" s="8"/>
    </row>
    <row r="3427" spans="2:30" s="21" customFormat="1" outlineLevel="5" x14ac:dyDescent="0.25">
      <c r="B3427" s="1"/>
      <c r="C3427" s="1"/>
      <c r="D3427" s="1"/>
      <c r="E3427" s="1"/>
      <c r="F3427" s="1"/>
      <c r="G3427" s="192" t="s">
        <v>1842</v>
      </c>
      <c r="H3427" s="188">
        <v>42642</v>
      </c>
      <c r="I3427" s="1" t="s">
        <v>5440</v>
      </c>
      <c r="J3427" s="294" t="s">
        <v>59</v>
      </c>
      <c r="K3427" s="1" t="s">
        <v>36</v>
      </c>
      <c r="L3427" s="1" t="s">
        <v>20</v>
      </c>
      <c r="M3427" s="1" t="s">
        <v>21</v>
      </c>
      <c r="N3427" s="1" t="s">
        <v>11</v>
      </c>
      <c r="O3427" s="9">
        <v>29640</v>
      </c>
      <c r="P3427" s="9">
        <v>0</v>
      </c>
      <c r="Q3427" s="9">
        <v>29640</v>
      </c>
      <c r="R3427" s="6" t="s">
        <v>47</v>
      </c>
      <c r="S3427" s="5" t="s">
        <v>32</v>
      </c>
      <c r="T3427" s="5" t="s">
        <v>1704</v>
      </c>
      <c r="U3427" s="5" t="s">
        <v>1280</v>
      </c>
      <c r="V3427" s="1" t="s">
        <v>56</v>
      </c>
      <c r="W3427" s="1" t="s">
        <v>5441</v>
      </c>
      <c r="X3427" s="1" t="s">
        <v>3413</v>
      </c>
      <c r="Y3427" s="1" t="s">
        <v>3414</v>
      </c>
      <c r="Z3427" s="4">
        <v>42642</v>
      </c>
      <c r="AA3427" s="1" t="s">
        <v>45</v>
      </c>
      <c r="AB3427" s="1" t="s">
        <v>5442</v>
      </c>
      <c r="AC3427" s="1" t="s">
        <v>5443</v>
      </c>
      <c r="AD3427" s="8"/>
    </row>
    <row r="3428" spans="2:30" s="21" customFormat="1" outlineLevel="5" x14ac:dyDescent="0.25">
      <c r="B3428" s="1"/>
      <c r="C3428" s="1"/>
      <c r="D3428" s="1"/>
      <c r="E3428" s="1"/>
      <c r="F3428" s="1"/>
      <c r="G3428" s="192" t="s">
        <v>1842</v>
      </c>
      <c r="H3428" s="188">
        <v>42640</v>
      </c>
      <c r="I3428" s="1" t="s">
        <v>5444</v>
      </c>
      <c r="J3428" s="294" t="s">
        <v>59</v>
      </c>
      <c r="K3428" s="1" t="s">
        <v>36</v>
      </c>
      <c r="L3428" s="1" t="s">
        <v>20</v>
      </c>
      <c r="M3428" s="1" t="s">
        <v>21</v>
      </c>
      <c r="N3428" s="1" t="s">
        <v>11</v>
      </c>
      <c r="O3428" s="9">
        <v>24300</v>
      </c>
      <c r="P3428" s="9">
        <v>0</v>
      </c>
      <c r="Q3428" s="9">
        <v>24300</v>
      </c>
      <c r="R3428" s="6" t="s">
        <v>47</v>
      </c>
      <c r="S3428" s="5" t="s">
        <v>32</v>
      </c>
      <c r="T3428" s="5" t="s">
        <v>1704</v>
      </c>
      <c r="U3428" s="5" t="s">
        <v>1280</v>
      </c>
      <c r="V3428" s="1" t="s">
        <v>56</v>
      </c>
      <c r="W3428" s="1" t="s">
        <v>5445</v>
      </c>
      <c r="X3428" s="1" t="s">
        <v>1754</v>
      </c>
      <c r="Y3428" s="1" t="s">
        <v>1755</v>
      </c>
      <c r="Z3428" s="4">
        <v>42640</v>
      </c>
      <c r="AA3428" s="1" t="s">
        <v>1472</v>
      </c>
      <c r="AB3428" s="1" t="s">
        <v>5446</v>
      </c>
      <c r="AC3428" s="1" t="s">
        <v>5447</v>
      </c>
      <c r="AD3428" s="8"/>
    </row>
    <row r="3429" spans="2:30" s="21" customFormat="1" outlineLevel="5" x14ac:dyDescent="0.25">
      <c r="B3429" s="1"/>
      <c r="C3429" s="1"/>
      <c r="D3429" s="1"/>
      <c r="E3429" s="1"/>
      <c r="F3429" s="1"/>
      <c r="G3429" s="192" t="s">
        <v>1842</v>
      </c>
      <c r="H3429" s="188">
        <v>42642</v>
      </c>
      <c r="I3429" s="1" t="s">
        <v>5448</v>
      </c>
      <c r="J3429" s="294" t="s">
        <v>59</v>
      </c>
      <c r="K3429" s="1" t="s">
        <v>36</v>
      </c>
      <c r="L3429" s="1" t="s">
        <v>20</v>
      </c>
      <c r="M3429" s="1" t="s">
        <v>21</v>
      </c>
      <c r="N3429" s="1" t="s">
        <v>11</v>
      </c>
      <c r="O3429" s="9">
        <v>10490</v>
      </c>
      <c r="P3429" s="9">
        <v>0</v>
      </c>
      <c r="Q3429" s="9">
        <v>10490</v>
      </c>
      <c r="R3429" s="6" t="s">
        <v>47</v>
      </c>
      <c r="S3429" s="5" t="s">
        <v>32</v>
      </c>
      <c r="T3429" s="5" t="s">
        <v>1704</v>
      </c>
      <c r="U3429" s="5" t="s">
        <v>1280</v>
      </c>
      <c r="V3429" s="1" t="s">
        <v>56</v>
      </c>
      <c r="W3429" s="1" t="s">
        <v>5449</v>
      </c>
      <c r="X3429" s="1" t="s">
        <v>1513</v>
      </c>
      <c r="Y3429" s="1" t="s">
        <v>1514</v>
      </c>
      <c r="Z3429" s="4">
        <v>42642</v>
      </c>
      <c r="AA3429" s="1" t="s">
        <v>45</v>
      </c>
      <c r="AB3429" s="1" t="s">
        <v>5450</v>
      </c>
      <c r="AC3429" s="1" t="s">
        <v>5451</v>
      </c>
      <c r="AD3429" s="8"/>
    </row>
    <row r="3430" spans="2:30" s="21" customFormat="1" outlineLevel="5" x14ac:dyDescent="0.25">
      <c r="B3430" s="1"/>
      <c r="C3430" s="1"/>
      <c r="D3430" s="1"/>
      <c r="E3430" s="1"/>
      <c r="F3430" s="1"/>
      <c r="G3430" s="192" t="s">
        <v>1842</v>
      </c>
      <c r="H3430" s="188">
        <v>42642</v>
      </c>
      <c r="I3430" s="1" t="s">
        <v>5480</v>
      </c>
      <c r="J3430" s="294" t="s">
        <v>59</v>
      </c>
      <c r="K3430" s="1" t="s">
        <v>36</v>
      </c>
      <c r="L3430" s="1" t="s">
        <v>20</v>
      </c>
      <c r="M3430" s="1" t="s">
        <v>21</v>
      </c>
      <c r="N3430" s="1" t="s">
        <v>11</v>
      </c>
      <c r="O3430" s="9">
        <v>29635</v>
      </c>
      <c r="P3430" s="9">
        <v>0</v>
      </c>
      <c r="Q3430" s="9">
        <v>29635</v>
      </c>
      <c r="R3430" s="6" t="s">
        <v>47</v>
      </c>
      <c r="S3430" s="5" t="s">
        <v>32</v>
      </c>
      <c r="T3430" s="5" t="s">
        <v>1704</v>
      </c>
      <c r="U3430" s="5" t="s">
        <v>1280</v>
      </c>
      <c r="V3430" s="1" t="s">
        <v>56</v>
      </c>
      <c r="W3430" s="1" t="s">
        <v>5481</v>
      </c>
      <c r="X3430" s="1" t="s">
        <v>3413</v>
      </c>
      <c r="Y3430" s="1" t="s">
        <v>3414</v>
      </c>
      <c r="Z3430" s="4">
        <v>42642</v>
      </c>
      <c r="AA3430" s="1" t="s">
        <v>45</v>
      </c>
      <c r="AB3430" s="1" t="s">
        <v>5482</v>
      </c>
      <c r="AC3430" s="1" t="s">
        <v>5483</v>
      </c>
      <c r="AD3430" s="8"/>
    </row>
    <row r="3431" spans="2:30" s="21" customFormat="1" outlineLevel="5" x14ac:dyDescent="0.25">
      <c r="B3431" s="1"/>
      <c r="C3431" s="1"/>
      <c r="D3431" s="1"/>
      <c r="E3431" s="1"/>
      <c r="F3431" s="1"/>
      <c r="G3431" s="192" t="s">
        <v>1842</v>
      </c>
      <c r="H3431" s="188">
        <v>42647</v>
      </c>
      <c r="I3431" s="1" t="s">
        <v>7542</v>
      </c>
      <c r="J3431" s="294" t="s">
        <v>59</v>
      </c>
      <c r="K3431" s="1" t="s">
        <v>36</v>
      </c>
      <c r="L3431" s="1" t="s">
        <v>20</v>
      </c>
      <c r="M3431" s="1" t="s">
        <v>21</v>
      </c>
      <c r="N3431" s="1" t="s">
        <v>11</v>
      </c>
      <c r="O3431" s="9">
        <v>13980</v>
      </c>
      <c r="P3431" s="9">
        <v>0</v>
      </c>
      <c r="Q3431" s="9">
        <v>13980</v>
      </c>
      <c r="R3431" s="6" t="s">
        <v>47</v>
      </c>
      <c r="S3431" s="5" t="s">
        <v>32</v>
      </c>
      <c r="T3431" s="5" t="s">
        <v>1704</v>
      </c>
      <c r="U3431" s="5" t="s">
        <v>1280</v>
      </c>
      <c r="V3431" s="1" t="s">
        <v>7163</v>
      </c>
      <c r="W3431" s="1" t="s">
        <v>7543</v>
      </c>
      <c r="X3431" s="1" t="s">
        <v>1464</v>
      </c>
      <c r="Y3431" s="1" t="s">
        <v>1465</v>
      </c>
      <c r="Z3431" s="4">
        <v>42647</v>
      </c>
      <c r="AA3431" s="1" t="s">
        <v>45</v>
      </c>
      <c r="AB3431" s="1" t="s">
        <v>7544</v>
      </c>
      <c r="AC3431" s="1" t="s">
        <v>7545</v>
      </c>
      <c r="AD3431" s="8"/>
    </row>
    <row r="3432" spans="2:30" s="21" customFormat="1" outlineLevel="5" x14ac:dyDescent="0.25">
      <c r="B3432" s="1"/>
      <c r="C3432" s="1"/>
      <c r="D3432" s="1"/>
      <c r="E3432" s="1"/>
      <c r="F3432" s="1"/>
      <c r="G3432" s="192" t="s">
        <v>1842</v>
      </c>
      <c r="H3432" s="188">
        <v>42655</v>
      </c>
      <c r="I3432" s="1" t="s">
        <v>6900</v>
      </c>
      <c r="J3432" s="294" t="s">
        <v>59</v>
      </c>
      <c r="K3432" s="1" t="s">
        <v>36</v>
      </c>
      <c r="L3432" s="1" t="s">
        <v>20</v>
      </c>
      <c r="M3432" s="1" t="s">
        <v>21</v>
      </c>
      <c r="N3432" s="1" t="s">
        <v>11</v>
      </c>
      <c r="O3432" s="9">
        <v>26400</v>
      </c>
      <c r="P3432" s="9">
        <v>0</v>
      </c>
      <c r="Q3432" s="9">
        <v>26400</v>
      </c>
      <c r="R3432" s="6" t="s">
        <v>47</v>
      </c>
      <c r="S3432" s="5" t="s">
        <v>32</v>
      </c>
      <c r="T3432" s="5" t="s">
        <v>1704</v>
      </c>
      <c r="U3432" s="5" t="s">
        <v>1280</v>
      </c>
      <c r="V3432" s="1" t="s">
        <v>7184</v>
      </c>
      <c r="W3432" s="1" t="s">
        <v>7546</v>
      </c>
      <c r="X3432" s="1" t="s">
        <v>3156</v>
      </c>
      <c r="Y3432" s="1" t="s">
        <v>3157</v>
      </c>
      <c r="Z3432" s="4">
        <v>42655</v>
      </c>
      <c r="AA3432" s="1" t="s">
        <v>45</v>
      </c>
      <c r="AB3432" s="1" t="s">
        <v>7547</v>
      </c>
      <c r="AC3432" s="1" t="s">
        <v>7548</v>
      </c>
      <c r="AD3432" s="8"/>
    </row>
    <row r="3433" spans="2:30" s="21" customFormat="1" outlineLevel="5" x14ac:dyDescent="0.25">
      <c r="B3433" s="1"/>
      <c r="C3433" s="1"/>
      <c r="D3433" s="1"/>
      <c r="E3433" s="1"/>
      <c r="F3433" s="1"/>
      <c r="G3433" s="192" t="s">
        <v>1842</v>
      </c>
      <c r="H3433" s="188">
        <v>42655</v>
      </c>
      <c r="I3433" s="1" t="s">
        <v>7666</v>
      </c>
      <c r="J3433" s="294" t="s">
        <v>59</v>
      </c>
      <c r="K3433" s="1" t="s">
        <v>36</v>
      </c>
      <c r="L3433" s="1" t="s">
        <v>20</v>
      </c>
      <c r="M3433" s="1" t="s">
        <v>21</v>
      </c>
      <c r="N3433" s="1" t="s">
        <v>11</v>
      </c>
      <c r="O3433" s="9">
        <v>5940</v>
      </c>
      <c r="P3433" s="9">
        <v>0</v>
      </c>
      <c r="Q3433" s="9">
        <v>5940</v>
      </c>
      <c r="R3433" s="6" t="s">
        <v>47</v>
      </c>
      <c r="S3433" s="5" t="s">
        <v>32</v>
      </c>
      <c r="T3433" s="5" t="s">
        <v>1704</v>
      </c>
      <c r="U3433" s="5" t="s">
        <v>1280</v>
      </c>
      <c r="V3433" s="1" t="s">
        <v>7184</v>
      </c>
      <c r="W3433" s="1" t="s">
        <v>7667</v>
      </c>
      <c r="X3433" s="1" t="s">
        <v>1513</v>
      </c>
      <c r="Y3433" s="1" t="s">
        <v>1514</v>
      </c>
      <c r="Z3433" s="4">
        <v>42655</v>
      </c>
      <c r="AA3433" s="1" t="s">
        <v>45</v>
      </c>
      <c r="AB3433" s="1" t="s">
        <v>7668</v>
      </c>
      <c r="AC3433" s="1" t="s">
        <v>7669</v>
      </c>
      <c r="AD3433" s="8"/>
    </row>
    <row r="3434" spans="2:30" s="21" customFormat="1" ht="15" customHeight="1" outlineLevel="5" x14ac:dyDescent="0.25">
      <c r="B3434" s="1"/>
      <c r="C3434" s="1"/>
      <c r="D3434" s="1"/>
      <c r="E3434" s="1"/>
      <c r="F3434" s="1"/>
      <c r="G3434" s="192" t="s">
        <v>1842</v>
      </c>
      <c r="H3434" s="188">
        <v>42696</v>
      </c>
      <c r="I3434" s="1" t="s">
        <v>7819</v>
      </c>
      <c r="J3434" s="294" t="s">
        <v>59</v>
      </c>
      <c r="K3434" s="1" t="s">
        <v>36</v>
      </c>
      <c r="L3434" s="1" t="s">
        <v>20</v>
      </c>
      <c r="M3434" s="1" t="s">
        <v>21</v>
      </c>
      <c r="N3434" s="1" t="s">
        <v>11</v>
      </c>
      <c r="O3434" s="9">
        <v>3190</v>
      </c>
      <c r="P3434" s="9">
        <v>0</v>
      </c>
      <c r="Q3434" s="9">
        <v>3190</v>
      </c>
      <c r="R3434" s="6" t="s">
        <v>47</v>
      </c>
      <c r="S3434" s="5" t="s">
        <v>32</v>
      </c>
      <c r="T3434" s="5" t="s">
        <v>1704</v>
      </c>
      <c r="U3434" s="5" t="s">
        <v>1280</v>
      </c>
      <c r="V3434" s="1" t="s">
        <v>7163</v>
      </c>
      <c r="W3434" s="1" t="s">
        <v>7820</v>
      </c>
      <c r="X3434" s="1" t="s">
        <v>1513</v>
      </c>
      <c r="Y3434" s="1" t="s">
        <v>1514</v>
      </c>
      <c r="Z3434" s="4">
        <v>42696</v>
      </c>
      <c r="AA3434" s="1" t="s">
        <v>45</v>
      </c>
      <c r="AB3434" s="1" t="s">
        <v>7821</v>
      </c>
      <c r="AC3434" s="1" t="s">
        <v>7822</v>
      </c>
      <c r="AD3434" s="8" t="s">
        <v>7823</v>
      </c>
    </row>
    <row r="3435" spans="2:30" s="21" customFormat="1" outlineLevel="5" x14ac:dyDescent="0.25">
      <c r="B3435" s="1"/>
      <c r="C3435" s="1"/>
      <c r="D3435" s="1"/>
      <c r="E3435" s="1"/>
      <c r="F3435" s="1"/>
      <c r="G3435" s="192" t="s">
        <v>1842</v>
      </c>
      <c r="H3435" s="188">
        <v>42699</v>
      </c>
      <c r="I3435" s="1" t="s">
        <v>7954</v>
      </c>
      <c r="J3435" s="294" t="s">
        <v>59</v>
      </c>
      <c r="K3435" s="1" t="s">
        <v>36</v>
      </c>
      <c r="L3435" s="1" t="s">
        <v>20</v>
      </c>
      <c r="M3435" s="1" t="s">
        <v>21</v>
      </c>
      <c r="N3435" s="1" t="s">
        <v>11</v>
      </c>
      <c r="O3435" s="9">
        <v>31458</v>
      </c>
      <c r="P3435" s="9">
        <v>0</v>
      </c>
      <c r="Q3435" s="9">
        <v>31458</v>
      </c>
      <c r="R3435" s="6" t="s">
        <v>47</v>
      </c>
      <c r="S3435" s="5" t="s">
        <v>32</v>
      </c>
      <c r="T3435" s="5" t="s">
        <v>1704</v>
      </c>
      <c r="U3435" s="5" t="s">
        <v>1280</v>
      </c>
      <c r="V3435" s="1" t="s">
        <v>7163</v>
      </c>
      <c r="W3435" s="1" t="s">
        <v>7955</v>
      </c>
      <c r="X3435" s="1" t="s">
        <v>3413</v>
      </c>
      <c r="Y3435" s="1" t="s">
        <v>3414</v>
      </c>
      <c r="Z3435" s="4">
        <v>42699</v>
      </c>
      <c r="AA3435" s="1" t="s">
        <v>45</v>
      </c>
      <c r="AB3435" s="1" t="s">
        <v>7956</v>
      </c>
      <c r="AC3435" s="1" t="s">
        <v>7957</v>
      </c>
      <c r="AD3435" s="8"/>
    </row>
    <row r="3436" spans="2:30" s="21" customFormat="1" outlineLevel="5" x14ac:dyDescent="0.25">
      <c r="B3436" s="1"/>
      <c r="C3436" s="1"/>
      <c r="D3436" s="1"/>
      <c r="E3436" s="1"/>
      <c r="F3436" s="1"/>
      <c r="G3436" s="192" t="s">
        <v>1842</v>
      </c>
      <c r="H3436" s="188">
        <v>42698</v>
      </c>
      <c r="I3436" s="1" t="s">
        <v>7958</v>
      </c>
      <c r="J3436" s="294" t="s">
        <v>59</v>
      </c>
      <c r="K3436" s="1" t="s">
        <v>36</v>
      </c>
      <c r="L3436" s="1" t="s">
        <v>20</v>
      </c>
      <c r="M3436" s="1" t="s">
        <v>21</v>
      </c>
      <c r="N3436" s="1" t="s">
        <v>11</v>
      </c>
      <c r="O3436" s="9">
        <v>31150</v>
      </c>
      <c r="P3436" s="9">
        <v>0</v>
      </c>
      <c r="Q3436" s="9">
        <v>31150</v>
      </c>
      <c r="R3436" s="6" t="s">
        <v>47</v>
      </c>
      <c r="S3436" s="5" t="s">
        <v>32</v>
      </c>
      <c r="T3436" s="5" t="s">
        <v>1704</v>
      </c>
      <c r="U3436" s="5" t="s">
        <v>1280</v>
      </c>
      <c r="V3436" s="1" t="s">
        <v>7163</v>
      </c>
      <c r="W3436" s="1" t="s">
        <v>7959</v>
      </c>
      <c r="X3436" s="1" t="s">
        <v>5454</v>
      </c>
      <c r="Y3436" s="1" t="s">
        <v>5455</v>
      </c>
      <c r="Z3436" s="4">
        <v>42698</v>
      </c>
      <c r="AA3436" s="1" t="s">
        <v>45</v>
      </c>
      <c r="AB3436" s="1" t="s">
        <v>3176</v>
      </c>
      <c r="AC3436" s="1" t="s">
        <v>7960</v>
      </c>
      <c r="AD3436" s="8"/>
    </row>
    <row r="3437" spans="2:30" s="21" customFormat="1" outlineLevel="5" x14ac:dyDescent="0.25">
      <c r="B3437" s="1"/>
      <c r="C3437" s="1"/>
      <c r="D3437" s="1"/>
      <c r="E3437" s="1"/>
      <c r="F3437" s="1"/>
      <c r="G3437" s="192" t="s">
        <v>1842</v>
      </c>
      <c r="H3437" s="188">
        <v>42698</v>
      </c>
      <c r="I3437" s="1" t="s">
        <v>7969</v>
      </c>
      <c r="J3437" s="294" t="s">
        <v>59</v>
      </c>
      <c r="K3437" s="1" t="s">
        <v>36</v>
      </c>
      <c r="L3437" s="1" t="s">
        <v>20</v>
      </c>
      <c r="M3437" s="1" t="s">
        <v>21</v>
      </c>
      <c r="N3437" s="1" t="s">
        <v>11</v>
      </c>
      <c r="O3437" s="9">
        <v>7223.7</v>
      </c>
      <c r="P3437" s="9">
        <v>0</v>
      </c>
      <c r="Q3437" s="9">
        <v>7223.7</v>
      </c>
      <c r="R3437" s="6" t="s">
        <v>47</v>
      </c>
      <c r="S3437" s="5" t="s">
        <v>32</v>
      </c>
      <c r="T3437" s="5" t="s">
        <v>1704</v>
      </c>
      <c r="U3437" s="5" t="s">
        <v>1280</v>
      </c>
      <c r="V3437" s="1" t="s">
        <v>7163</v>
      </c>
      <c r="W3437" s="1" t="s">
        <v>7970</v>
      </c>
      <c r="X3437" s="1" t="s">
        <v>1743</v>
      </c>
      <c r="Y3437" s="1" t="s">
        <v>1744</v>
      </c>
      <c r="Z3437" s="4">
        <v>42698</v>
      </c>
      <c r="AA3437" s="1" t="s">
        <v>45</v>
      </c>
      <c r="AB3437" s="1" t="s">
        <v>7971</v>
      </c>
      <c r="AC3437" s="1" t="s">
        <v>7972</v>
      </c>
      <c r="AD3437" s="8"/>
    </row>
    <row r="3438" spans="2:30" s="21" customFormat="1" outlineLevel="5" x14ac:dyDescent="0.25">
      <c r="B3438" s="1"/>
      <c r="C3438" s="1"/>
      <c r="D3438" s="1"/>
      <c r="E3438" s="1"/>
      <c r="F3438" s="1"/>
      <c r="G3438" s="192" t="s">
        <v>1842</v>
      </c>
      <c r="H3438" s="188">
        <v>42704</v>
      </c>
      <c r="I3438" s="1" t="s">
        <v>7973</v>
      </c>
      <c r="J3438" s="294" t="s">
        <v>59</v>
      </c>
      <c r="K3438" s="1" t="s">
        <v>36</v>
      </c>
      <c r="L3438" s="1" t="s">
        <v>20</v>
      </c>
      <c r="M3438" s="1" t="s">
        <v>21</v>
      </c>
      <c r="N3438" s="1" t="s">
        <v>11</v>
      </c>
      <c r="O3438" s="9">
        <v>9910</v>
      </c>
      <c r="P3438" s="9">
        <v>0</v>
      </c>
      <c r="Q3438" s="9">
        <v>9910</v>
      </c>
      <c r="R3438" s="6" t="s">
        <v>47</v>
      </c>
      <c r="S3438" s="5" t="s">
        <v>32</v>
      </c>
      <c r="T3438" s="5" t="s">
        <v>1704</v>
      </c>
      <c r="U3438" s="5" t="s">
        <v>1280</v>
      </c>
      <c r="V3438" s="1" t="s">
        <v>7163</v>
      </c>
      <c r="W3438" s="1" t="s">
        <v>7974</v>
      </c>
      <c r="X3438" s="1" t="s">
        <v>1513</v>
      </c>
      <c r="Y3438" s="1" t="s">
        <v>1514</v>
      </c>
      <c r="Z3438" s="4">
        <v>42704</v>
      </c>
      <c r="AA3438" s="1" t="s">
        <v>45</v>
      </c>
      <c r="AB3438" s="1" t="s">
        <v>7975</v>
      </c>
      <c r="AC3438" s="1" t="s">
        <v>7976</v>
      </c>
      <c r="AD3438" s="8"/>
    </row>
    <row r="3439" spans="2:30" s="21" customFormat="1" outlineLevel="5" x14ac:dyDescent="0.25">
      <c r="B3439" s="1"/>
      <c r="C3439" s="1"/>
      <c r="D3439" s="1"/>
      <c r="E3439" s="1"/>
      <c r="F3439" s="1"/>
      <c r="G3439" s="192" t="s">
        <v>1842</v>
      </c>
      <c r="H3439" s="188">
        <v>42702</v>
      </c>
      <c r="I3439" s="1" t="s">
        <v>7977</v>
      </c>
      <c r="J3439" s="294" t="s">
        <v>59</v>
      </c>
      <c r="K3439" s="1" t="s">
        <v>36</v>
      </c>
      <c r="L3439" s="1" t="s">
        <v>20</v>
      </c>
      <c r="M3439" s="1" t="s">
        <v>21</v>
      </c>
      <c r="N3439" s="1" t="s">
        <v>11</v>
      </c>
      <c r="O3439" s="9">
        <v>20000</v>
      </c>
      <c r="P3439" s="9">
        <v>0</v>
      </c>
      <c r="Q3439" s="9">
        <v>20000</v>
      </c>
      <c r="R3439" s="6" t="s">
        <v>47</v>
      </c>
      <c r="S3439" s="5" t="s">
        <v>32</v>
      </c>
      <c r="T3439" s="5" t="s">
        <v>1704</v>
      </c>
      <c r="U3439" s="5" t="s">
        <v>1280</v>
      </c>
      <c r="V3439" s="1" t="s">
        <v>7163</v>
      </c>
      <c r="W3439" s="1" t="s">
        <v>7978</v>
      </c>
      <c r="X3439" s="1" t="s">
        <v>1467</v>
      </c>
      <c r="Y3439" s="1" t="s">
        <v>1468</v>
      </c>
      <c r="Z3439" s="4">
        <v>42702</v>
      </c>
      <c r="AA3439" s="1" t="s">
        <v>45</v>
      </c>
      <c r="AB3439" s="1" t="s">
        <v>7979</v>
      </c>
      <c r="AC3439" s="1" t="s">
        <v>7980</v>
      </c>
      <c r="AD3439" s="8"/>
    </row>
    <row r="3440" spans="2:30" s="21" customFormat="1" outlineLevel="5" x14ac:dyDescent="0.25">
      <c r="B3440" s="1"/>
      <c r="C3440" s="1"/>
      <c r="D3440" s="1"/>
      <c r="E3440" s="1"/>
      <c r="F3440" s="1"/>
      <c r="G3440" s="192" t="s">
        <v>1842</v>
      </c>
      <c r="H3440" s="188">
        <v>42702</v>
      </c>
      <c r="I3440" s="1" t="s">
        <v>7985</v>
      </c>
      <c r="J3440" s="294" t="s">
        <v>59</v>
      </c>
      <c r="K3440" s="1" t="s">
        <v>36</v>
      </c>
      <c r="L3440" s="1" t="s">
        <v>20</v>
      </c>
      <c r="M3440" s="1" t="s">
        <v>21</v>
      </c>
      <c r="N3440" s="1" t="s">
        <v>11</v>
      </c>
      <c r="O3440" s="9">
        <v>28982.3</v>
      </c>
      <c r="P3440" s="9">
        <v>0</v>
      </c>
      <c r="Q3440" s="9">
        <v>28982.3</v>
      </c>
      <c r="R3440" s="6" t="s">
        <v>47</v>
      </c>
      <c r="S3440" s="5" t="s">
        <v>32</v>
      </c>
      <c r="T3440" s="5" t="s">
        <v>1704</v>
      </c>
      <c r="U3440" s="5" t="s">
        <v>1280</v>
      </c>
      <c r="V3440" s="1" t="s">
        <v>7163</v>
      </c>
      <c r="W3440" s="1" t="s">
        <v>7986</v>
      </c>
      <c r="X3440" s="1" t="s">
        <v>1720</v>
      </c>
      <c r="Y3440" s="1" t="s">
        <v>1721</v>
      </c>
      <c r="Z3440" s="4">
        <v>42702</v>
      </c>
      <c r="AA3440" s="1" t="s">
        <v>45</v>
      </c>
      <c r="AB3440" s="1" t="s">
        <v>7987</v>
      </c>
      <c r="AC3440" s="1" t="s">
        <v>7988</v>
      </c>
      <c r="AD3440" s="8"/>
    </row>
    <row r="3441" spans="1:30" s="21" customFormat="1" outlineLevel="5" x14ac:dyDescent="0.25">
      <c r="B3441" s="1"/>
      <c r="C3441" s="1"/>
      <c r="D3441" s="1"/>
      <c r="E3441" s="1"/>
      <c r="F3441" s="1"/>
      <c r="G3441" s="192" t="s">
        <v>1842</v>
      </c>
      <c r="H3441" s="188">
        <v>42699</v>
      </c>
      <c r="I3441" s="1" t="s">
        <v>8005</v>
      </c>
      <c r="J3441" s="294" t="s">
        <v>59</v>
      </c>
      <c r="K3441" s="1" t="s">
        <v>36</v>
      </c>
      <c r="L3441" s="1" t="s">
        <v>20</v>
      </c>
      <c r="M3441" s="1" t="s">
        <v>21</v>
      </c>
      <c r="N3441" s="1" t="s">
        <v>11</v>
      </c>
      <c r="O3441" s="9">
        <v>4605.6000000000004</v>
      </c>
      <c r="P3441" s="9">
        <v>0</v>
      </c>
      <c r="Q3441" s="9">
        <v>4605.6000000000004</v>
      </c>
      <c r="R3441" s="6" t="s">
        <v>1742</v>
      </c>
      <c r="S3441" s="5" t="s">
        <v>32</v>
      </c>
      <c r="T3441" s="5" t="s">
        <v>1704</v>
      </c>
      <c r="U3441" s="5" t="s">
        <v>1280</v>
      </c>
      <c r="V3441" s="1" t="s">
        <v>7163</v>
      </c>
      <c r="W3441" s="1" t="s">
        <v>8006</v>
      </c>
      <c r="X3441" s="1"/>
      <c r="Y3441" s="1"/>
      <c r="Z3441" s="4">
        <v>42699</v>
      </c>
      <c r="AA3441" s="1" t="s">
        <v>26</v>
      </c>
      <c r="AB3441" s="1" t="s">
        <v>8006</v>
      </c>
      <c r="AC3441" s="1" t="s">
        <v>8007</v>
      </c>
      <c r="AD3441" s="8"/>
    </row>
    <row r="3442" spans="1:30" s="21" customFormat="1" outlineLevel="5" x14ac:dyDescent="0.25">
      <c r="B3442" s="1"/>
      <c r="C3442" s="1"/>
      <c r="D3442" s="1"/>
      <c r="E3442" s="1"/>
      <c r="F3442" s="1"/>
      <c r="G3442" s="192" t="s">
        <v>1842</v>
      </c>
      <c r="H3442" s="188">
        <v>42710</v>
      </c>
      <c r="I3442" s="1" t="s">
        <v>8100</v>
      </c>
      <c r="J3442" s="294" t="s">
        <v>59</v>
      </c>
      <c r="K3442" s="1" t="s">
        <v>36</v>
      </c>
      <c r="L3442" s="1" t="s">
        <v>20</v>
      </c>
      <c r="M3442" s="1" t="s">
        <v>21</v>
      </c>
      <c r="N3442" s="1" t="s">
        <v>11</v>
      </c>
      <c r="O3442" s="9">
        <v>25500</v>
      </c>
      <c r="P3442" s="9">
        <v>0</v>
      </c>
      <c r="Q3442" s="9">
        <v>25500</v>
      </c>
      <c r="R3442" s="6" t="s">
        <v>47</v>
      </c>
      <c r="S3442" s="5" t="s">
        <v>32</v>
      </c>
      <c r="T3442" s="5" t="s">
        <v>1704</v>
      </c>
      <c r="U3442" s="5" t="s">
        <v>1280</v>
      </c>
      <c r="V3442" s="1" t="s">
        <v>7163</v>
      </c>
      <c r="W3442" s="1" t="s">
        <v>8101</v>
      </c>
      <c r="X3442" s="1" t="s">
        <v>8102</v>
      </c>
      <c r="Y3442" s="1" t="s">
        <v>8103</v>
      </c>
      <c r="Z3442" s="4">
        <v>42710</v>
      </c>
      <c r="AA3442" s="1" t="s">
        <v>45</v>
      </c>
      <c r="AB3442" s="1" t="s">
        <v>8104</v>
      </c>
      <c r="AC3442" s="1" t="s">
        <v>8105</v>
      </c>
      <c r="AD3442" s="8"/>
    </row>
    <row r="3443" spans="1:30" s="21" customFormat="1" outlineLevel="5" x14ac:dyDescent="0.25">
      <c r="B3443" s="1"/>
      <c r="C3443" s="1"/>
      <c r="D3443" s="1"/>
      <c r="E3443" s="1"/>
      <c r="F3443" s="1"/>
      <c r="G3443" s="192" t="s">
        <v>1842</v>
      </c>
      <c r="H3443" s="188">
        <v>42705</v>
      </c>
      <c r="I3443" s="1" t="s">
        <v>8223</v>
      </c>
      <c r="J3443" s="294" t="s">
        <v>59</v>
      </c>
      <c r="K3443" s="1" t="s">
        <v>36</v>
      </c>
      <c r="L3443" s="1" t="s">
        <v>20</v>
      </c>
      <c r="M3443" s="1" t="s">
        <v>21</v>
      </c>
      <c r="N3443" s="1" t="s">
        <v>11</v>
      </c>
      <c r="O3443" s="9">
        <v>4545</v>
      </c>
      <c r="P3443" s="9">
        <v>0</v>
      </c>
      <c r="Q3443" s="9">
        <v>4545</v>
      </c>
      <c r="R3443" s="6" t="s">
        <v>1742</v>
      </c>
      <c r="S3443" s="5" t="s">
        <v>32</v>
      </c>
      <c r="T3443" s="5" t="s">
        <v>1704</v>
      </c>
      <c r="U3443" s="5" t="s">
        <v>1280</v>
      </c>
      <c r="V3443" s="1" t="s">
        <v>1638</v>
      </c>
      <c r="W3443" s="1" t="s">
        <v>8224</v>
      </c>
      <c r="X3443" s="1"/>
      <c r="Y3443" s="1"/>
      <c r="Z3443" s="4">
        <v>42705</v>
      </c>
      <c r="AA3443" s="1" t="s">
        <v>26</v>
      </c>
      <c r="AB3443" s="1" t="s">
        <v>8225</v>
      </c>
      <c r="AC3443" s="1" t="s">
        <v>8226</v>
      </c>
      <c r="AD3443" s="8"/>
    </row>
    <row r="3444" spans="1:30" s="21" customFormat="1" outlineLevel="5" x14ac:dyDescent="0.25">
      <c r="B3444" s="1"/>
      <c r="C3444" s="1"/>
      <c r="D3444" s="1"/>
      <c r="E3444" s="1"/>
      <c r="F3444" s="1"/>
      <c r="G3444" s="192" t="s">
        <v>1842</v>
      </c>
      <c r="H3444" s="188">
        <v>42731</v>
      </c>
      <c r="I3444" s="1" t="s">
        <v>8297</v>
      </c>
      <c r="J3444" s="294" t="s">
        <v>59</v>
      </c>
      <c r="K3444" s="1" t="s">
        <v>36</v>
      </c>
      <c r="L3444" s="1" t="s">
        <v>20</v>
      </c>
      <c r="M3444" s="1" t="s">
        <v>21</v>
      </c>
      <c r="N3444" s="1" t="s">
        <v>11</v>
      </c>
      <c r="O3444" s="9">
        <v>23245</v>
      </c>
      <c r="P3444" s="9">
        <v>0</v>
      </c>
      <c r="Q3444" s="9">
        <v>23245</v>
      </c>
      <c r="R3444" s="6" t="s">
        <v>47</v>
      </c>
      <c r="S3444" s="5" t="s">
        <v>32</v>
      </c>
      <c r="T3444" s="5" t="s">
        <v>1704</v>
      </c>
      <c r="U3444" s="5" t="s">
        <v>1280</v>
      </c>
      <c r="V3444" s="1" t="s">
        <v>56</v>
      </c>
      <c r="W3444" s="1" t="s">
        <v>8298</v>
      </c>
      <c r="X3444" s="1" t="s">
        <v>1754</v>
      </c>
      <c r="Y3444" s="1" t="s">
        <v>1755</v>
      </c>
      <c r="Z3444" s="4">
        <v>42731</v>
      </c>
      <c r="AA3444" s="1" t="s">
        <v>1472</v>
      </c>
      <c r="AB3444" s="1" t="s">
        <v>8299</v>
      </c>
      <c r="AC3444" s="1" t="s">
        <v>8300</v>
      </c>
      <c r="AD3444" s="8"/>
    </row>
    <row r="3445" spans="1:30" s="21" customFormat="1" outlineLevel="5" x14ac:dyDescent="0.25">
      <c r="B3445" s="1"/>
      <c r="C3445" s="1"/>
      <c r="D3445" s="1"/>
      <c r="E3445" s="1"/>
      <c r="F3445" s="1"/>
      <c r="G3445" s="192" t="s">
        <v>1842</v>
      </c>
      <c r="H3445" s="188">
        <v>42734</v>
      </c>
      <c r="I3445" s="1" t="s">
        <v>8341</v>
      </c>
      <c r="J3445" s="294" t="s">
        <v>59</v>
      </c>
      <c r="K3445" s="1" t="s">
        <v>36</v>
      </c>
      <c r="L3445" s="1" t="s">
        <v>20</v>
      </c>
      <c r="M3445" s="1" t="s">
        <v>21</v>
      </c>
      <c r="N3445" s="1" t="s">
        <v>11</v>
      </c>
      <c r="O3445" s="9">
        <v>31031.5</v>
      </c>
      <c r="P3445" s="9">
        <v>0</v>
      </c>
      <c r="Q3445" s="9">
        <v>31031.5</v>
      </c>
      <c r="R3445" s="6" t="s">
        <v>47</v>
      </c>
      <c r="S3445" s="5" t="s">
        <v>7147</v>
      </c>
      <c r="T3445" s="5" t="s">
        <v>1704</v>
      </c>
      <c r="U3445" s="5" t="s">
        <v>1280</v>
      </c>
      <c r="V3445" s="1" t="s">
        <v>56</v>
      </c>
      <c r="W3445" s="1" t="s">
        <v>8342</v>
      </c>
      <c r="X3445" s="1" t="s">
        <v>1720</v>
      </c>
      <c r="Y3445" s="1" t="s">
        <v>1721</v>
      </c>
      <c r="Z3445" s="4">
        <v>42734</v>
      </c>
      <c r="AA3445" s="1" t="s">
        <v>45</v>
      </c>
      <c r="AB3445" s="1" t="s">
        <v>6680</v>
      </c>
      <c r="AC3445" s="1" t="s">
        <v>8343</v>
      </c>
      <c r="AD3445" s="8"/>
    </row>
    <row r="3446" spans="1:30" s="21" customFormat="1" outlineLevel="5" x14ac:dyDescent="0.25">
      <c r="B3446" s="1"/>
      <c r="C3446" s="1"/>
      <c r="D3446" s="1"/>
      <c r="E3446" s="1"/>
      <c r="F3446" s="1"/>
      <c r="G3446" s="192" t="s">
        <v>1842</v>
      </c>
      <c r="H3446" s="188">
        <v>42735</v>
      </c>
      <c r="I3446" s="1" t="s">
        <v>8344</v>
      </c>
      <c r="J3446" s="294" t="s">
        <v>59</v>
      </c>
      <c r="K3446" s="1" t="s">
        <v>36</v>
      </c>
      <c r="L3446" s="1" t="s">
        <v>20</v>
      </c>
      <c r="M3446" s="1" t="s">
        <v>21</v>
      </c>
      <c r="N3446" s="1" t="s">
        <v>11</v>
      </c>
      <c r="O3446" s="9">
        <v>31385</v>
      </c>
      <c r="P3446" s="9">
        <v>0</v>
      </c>
      <c r="Q3446" s="9">
        <v>31385</v>
      </c>
      <c r="R3446" s="6" t="s">
        <v>47</v>
      </c>
      <c r="S3446" s="5" t="s">
        <v>7147</v>
      </c>
      <c r="T3446" s="5" t="s">
        <v>1704</v>
      </c>
      <c r="U3446" s="5" t="s">
        <v>1280</v>
      </c>
      <c r="V3446" s="1" t="s">
        <v>56</v>
      </c>
      <c r="W3446" s="1" t="s">
        <v>8345</v>
      </c>
      <c r="X3446" s="1" t="s">
        <v>8346</v>
      </c>
      <c r="Y3446" s="1" t="s">
        <v>8347</v>
      </c>
      <c r="Z3446" s="4">
        <v>42735</v>
      </c>
      <c r="AA3446" s="1" t="s">
        <v>45</v>
      </c>
      <c r="AB3446" s="1" t="s">
        <v>8348</v>
      </c>
      <c r="AC3446" s="1" t="s">
        <v>8349</v>
      </c>
      <c r="AD3446" s="8"/>
    </row>
    <row r="3447" spans="1:30" s="21" customFormat="1" outlineLevel="5" x14ac:dyDescent="0.25">
      <c r="B3447" s="1"/>
      <c r="C3447" s="1"/>
      <c r="D3447" s="1"/>
      <c r="E3447" s="1"/>
      <c r="F3447" s="1"/>
      <c r="G3447" s="192" t="s">
        <v>1842</v>
      </c>
      <c r="H3447" s="188">
        <v>42735</v>
      </c>
      <c r="I3447" s="1" t="s">
        <v>8357</v>
      </c>
      <c r="J3447" s="294" t="s">
        <v>59</v>
      </c>
      <c r="K3447" s="1" t="s">
        <v>36</v>
      </c>
      <c r="L3447" s="1" t="s">
        <v>20</v>
      </c>
      <c r="M3447" s="1" t="s">
        <v>21</v>
      </c>
      <c r="N3447" s="1" t="s">
        <v>11</v>
      </c>
      <c r="O3447" s="9">
        <v>31176.2</v>
      </c>
      <c r="P3447" s="9">
        <v>0</v>
      </c>
      <c r="Q3447" s="9">
        <v>31176.2</v>
      </c>
      <c r="R3447" s="6" t="s">
        <v>47</v>
      </c>
      <c r="S3447" s="5" t="s">
        <v>7147</v>
      </c>
      <c r="T3447" s="5" t="s">
        <v>1704</v>
      </c>
      <c r="U3447" s="5" t="s">
        <v>1280</v>
      </c>
      <c r="V3447" s="1" t="s">
        <v>56</v>
      </c>
      <c r="W3447" s="1" t="s">
        <v>8358</v>
      </c>
      <c r="X3447" s="1" t="s">
        <v>3413</v>
      </c>
      <c r="Y3447" s="1" t="s">
        <v>3414</v>
      </c>
      <c r="Z3447" s="4">
        <v>42735</v>
      </c>
      <c r="AA3447" s="1" t="s">
        <v>45</v>
      </c>
      <c r="AB3447" s="1" t="s">
        <v>8359</v>
      </c>
      <c r="AC3447" s="1"/>
      <c r="AD3447" s="8"/>
    </row>
    <row r="3448" spans="1:30" s="21" customFormat="1" outlineLevel="5" x14ac:dyDescent="0.25">
      <c r="B3448" s="1"/>
      <c r="C3448" s="1"/>
      <c r="D3448" s="1"/>
      <c r="E3448" s="1"/>
      <c r="F3448" s="1"/>
      <c r="G3448" s="192" t="s">
        <v>1842</v>
      </c>
      <c r="H3448" s="188">
        <v>42629</v>
      </c>
      <c r="I3448" s="1" t="s">
        <v>5683</v>
      </c>
      <c r="J3448" s="294" t="s">
        <v>63</v>
      </c>
      <c r="K3448" s="1" t="s">
        <v>36</v>
      </c>
      <c r="L3448" s="1" t="s">
        <v>20</v>
      </c>
      <c r="M3448" s="1" t="s">
        <v>21</v>
      </c>
      <c r="N3448" s="1" t="s">
        <v>11</v>
      </c>
      <c r="O3448" s="9">
        <v>3500</v>
      </c>
      <c r="P3448" s="9">
        <v>0</v>
      </c>
      <c r="Q3448" s="9">
        <v>3500</v>
      </c>
      <c r="R3448" s="6" t="s">
        <v>47</v>
      </c>
      <c r="S3448" s="5" t="s">
        <v>32</v>
      </c>
      <c r="T3448" s="5" t="s">
        <v>1704</v>
      </c>
      <c r="U3448" s="5" t="s">
        <v>1280</v>
      </c>
      <c r="V3448" s="1" t="s">
        <v>35</v>
      </c>
      <c r="W3448" s="1" t="s">
        <v>5684</v>
      </c>
      <c r="X3448" s="1" t="s">
        <v>5685</v>
      </c>
      <c r="Y3448" s="1" t="s">
        <v>5686</v>
      </c>
      <c r="Z3448" s="4">
        <v>42629</v>
      </c>
      <c r="AA3448" s="1" t="s">
        <v>62</v>
      </c>
      <c r="AB3448" s="1" t="s">
        <v>1548</v>
      </c>
      <c r="AC3448" s="1" t="s">
        <v>5687</v>
      </c>
      <c r="AD3448" s="8"/>
    </row>
    <row r="3449" spans="1:30" s="21" customFormat="1" outlineLevel="5" x14ac:dyDescent="0.25">
      <c r="B3449" s="1"/>
      <c r="C3449" s="1"/>
      <c r="D3449" s="1"/>
      <c r="E3449" s="1"/>
      <c r="F3449" s="1"/>
      <c r="G3449" s="192" t="s">
        <v>1842</v>
      </c>
      <c r="H3449" s="188">
        <v>42674</v>
      </c>
      <c r="I3449" s="1" t="s">
        <v>8462</v>
      </c>
      <c r="J3449" s="294" t="s">
        <v>63</v>
      </c>
      <c r="K3449" s="1" t="s">
        <v>36</v>
      </c>
      <c r="L3449" s="1" t="s">
        <v>20</v>
      </c>
      <c r="M3449" s="1" t="s">
        <v>21</v>
      </c>
      <c r="N3449" s="1" t="s">
        <v>11</v>
      </c>
      <c r="O3449" s="9">
        <v>9450</v>
      </c>
      <c r="P3449" s="9">
        <v>0</v>
      </c>
      <c r="Q3449" s="9">
        <v>9450</v>
      </c>
      <c r="R3449" s="6" t="s">
        <v>47</v>
      </c>
      <c r="S3449" s="5" t="s">
        <v>32</v>
      </c>
      <c r="T3449" s="5" t="s">
        <v>1704</v>
      </c>
      <c r="U3449" s="5" t="s">
        <v>1280</v>
      </c>
      <c r="V3449" s="1" t="s">
        <v>7163</v>
      </c>
      <c r="W3449" s="1" t="s">
        <v>8463</v>
      </c>
      <c r="X3449" s="1" t="s">
        <v>3156</v>
      </c>
      <c r="Y3449" s="1" t="s">
        <v>3157</v>
      </c>
      <c r="Z3449" s="4">
        <v>42674</v>
      </c>
      <c r="AA3449" s="1" t="s">
        <v>45</v>
      </c>
      <c r="AB3449" s="1" t="s">
        <v>8464</v>
      </c>
      <c r="AC3449" s="1" t="s">
        <v>8465</v>
      </c>
      <c r="AD3449" s="8"/>
    </row>
    <row r="3450" spans="1:30" s="21" customFormat="1" outlineLevel="5" x14ac:dyDescent="0.25">
      <c r="B3450" s="1"/>
      <c r="C3450" s="1"/>
      <c r="D3450" s="1"/>
      <c r="E3450" s="1"/>
      <c r="F3450" s="1"/>
      <c r="G3450" s="192" t="s">
        <v>1842</v>
      </c>
      <c r="H3450" s="188">
        <v>42681</v>
      </c>
      <c r="I3450" s="1" t="s">
        <v>8507</v>
      </c>
      <c r="J3450" s="294" t="s">
        <v>63</v>
      </c>
      <c r="K3450" s="1" t="s">
        <v>36</v>
      </c>
      <c r="L3450" s="1" t="s">
        <v>20</v>
      </c>
      <c r="M3450" s="1" t="s">
        <v>21</v>
      </c>
      <c r="N3450" s="1" t="s">
        <v>11</v>
      </c>
      <c r="O3450" s="9">
        <v>7310</v>
      </c>
      <c r="P3450" s="9">
        <v>0</v>
      </c>
      <c r="Q3450" s="9">
        <v>7310</v>
      </c>
      <c r="R3450" s="6" t="s">
        <v>47</v>
      </c>
      <c r="S3450" s="5" t="s">
        <v>32</v>
      </c>
      <c r="T3450" s="5" t="s">
        <v>1704</v>
      </c>
      <c r="U3450" s="5" t="s">
        <v>1280</v>
      </c>
      <c r="V3450" s="1" t="s">
        <v>7163</v>
      </c>
      <c r="W3450" s="1" t="s">
        <v>7974</v>
      </c>
      <c r="X3450" s="1" t="s">
        <v>8102</v>
      </c>
      <c r="Y3450" s="1" t="s">
        <v>8103</v>
      </c>
      <c r="Z3450" s="4">
        <v>42681</v>
      </c>
      <c r="AA3450" s="1" t="s">
        <v>45</v>
      </c>
      <c r="AB3450" s="1" t="s">
        <v>4825</v>
      </c>
      <c r="AC3450" s="1" t="s">
        <v>8508</v>
      </c>
      <c r="AD3450" s="8"/>
    </row>
    <row r="3451" spans="1:30" s="21" customFormat="1" outlineLevel="5" x14ac:dyDescent="0.25">
      <c r="B3451" s="1"/>
      <c r="C3451" s="1"/>
      <c r="D3451" s="1"/>
      <c r="E3451" s="1"/>
      <c r="F3451" s="1"/>
      <c r="G3451" s="192" t="s">
        <v>1842</v>
      </c>
      <c r="H3451" s="188">
        <v>42699</v>
      </c>
      <c r="I3451" s="1" t="s">
        <v>8005</v>
      </c>
      <c r="J3451" s="294" t="s">
        <v>63</v>
      </c>
      <c r="K3451" s="1" t="s">
        <v>36</v>
      </c>
      <c r="L3451" s="1" t="s">
        <v>20</v>
      </c>
      <c r="M3451" s="1" t="s">
        <v>21</v>
      </c>
      <c r="N3451" s="1" t="s">
        <v>11</v>
      </c>
      <c r="O3451" s="9">
        <v>1695</v>
      </c>
      <c r="P3451" s="9">
        <v>0</v>
      </c>
      <c r="Q3451" s="9">
        <v>1695</v>
      </c>
      <c r="R3451" s="6" t="s">
        <v>1742</v>
      </c>
      <c r="S3451" s="5" t="s">
        <v>32</v>
      </c>
      <c r="T3451" s="5" t="s">
        <v>1704</v>
      </c>
      <c r="U3451" s="5" t="s">
        <v>1280</v>
      </c>
      <c r="V3451" s="1" t="s">
        <v>7163</v>
      </c>
      <c r="W3451" s="1" t="s">
        <v>8006</v>
      </c>
      <c r="X3451" s="1"/>
      <c r="Y3451" s="1"/>
      <c r="Z3451" s="4">
        <v>42699</v>
      </c>
      <c r="AA3451" s="1" t="s">
        <v>26</v>
      </c>
      <c r="AB3451" s="1" t="s">
        <v>8006</v>
      </c>
      <c r="AC3451" s="1" t="s">
        <v>8007</v>
      </c>
      <c r="AD3451" s="8"/>
    </row>
    <row r="3452" spans="1:30" s="21" customFormat="1" outlineLevel="5" x14ac:dyDescent="0.25">
      <c r="B3452" s="1"/>
      <c r="C3452" s="1"/>
      <c r="D3452" s="1"/>
      <c r="E3452" s="1"/>
      <c r="F3452" s="1"/>
      <c r="G3452" s="192" t="s">
        <v>1842</v>
      </c>
      <c r="H3452" s="188">
        <v>42720</v>
      </c>
      <c r="I3452" s="1" t="s">
        <v>8600</v>
      </c>
      <c r="J3452" s="294" t="s">
        <v>63</v>
      </c>
      <c r="K3452" s="1" t="s">
        <v>36</v>
      </c>
      <c r="L3452" s="1" t="s">
        <v>20</v>
      </c>
      <c r="M3452" s="1" t="s">
        <v>21</v>
      </c>
      <c r="N3452" s="1" t="s">
        <v>11</v>
      </c>
      <c r="O3452" s="9">
        <v>18000</v>
      </c>
      <c r="P3452" s="9">
        <v>0</v>
      </c>
      <c r="Q3452" s="9">
        <v>18000</v>
      </c>
      <c r="R3452" s="6" t="s">
        <v>47</v>
      </c>
      <c r="S3452" s="5" t="s">
        <v>32</v>
      </c>
      <c r="T3452" s="5" t="s">
        <v>1704</v>
      </c>
      <c r="U3452" s="5" t="s">
        <v>1280</v>
      </c>
      <c r="V3452" s="1" t="s">
        <v>7163</v>
      </c>
      <c r="W3452" s="1" t="s">
        <v>8601</v>
      </c>
      <c r="X3452" s="1" t="s">
        <v>8602</v>
      </c>
      <c r="Y3452" s="1" t="s">
        <v>8603</v>
      </c>
      <c r="Z3452" s="4">
        <v>42720</v>
      </c>
      <c r="AA3452" s="1" t="s">
        <v>45</v>
      </c>
      <c r="AB3452" s="1" t="s">
        <v>8604</v>
      </c>
      <c r="AC3452" s="1" t="s">
        <v>8605</v>
      </c>
      <c r="AD3452" s="8"/>
    </row>
    <row r="3453" spans="1:30" s="21" customFormat="1" outlineLevel="5" x14ac:dyDescent="0.25">
      <c r="B3453" s="1"/>
      <c r="C3453" s="1"/>
      <c r="D3453" s="1"/>
      <c r="E3453" s="1"/>
      <c r="F3453" s="1"/>
      <c r="G3453" s="192" t="s">
        <v>1842</v>
      </c>
      <c r="H3453" s="188">
        <v>42705</v>
      </c>
      <c r="I3453" s="1" t="s">
        <v>8223</v>
      </c>
      <c r="J3453" s="294" t="s">
        <v>63</v>
      </c>
      <c r="K3453" s="1" t="s">
        <v>36</v>
      </c>
      <c r="L3453" s="1" t="s">
        <v>20</v>
      </c>
      <c r="M3453" s="1" t="s">
        <v>21</v>
      </c>
      <c r="N3453" s="1" t="s">
        <v>11</v>
      </c>
      <c r="O3453" s="9">
        <v>1355</v>
      </c>
      <c r="P3453" s="9">
        <v>0</v>
      </c>
      <c r="Q3453" s="9">
        <v>1355</v>
      </c>
      <c r="R3453" s="6" t="s">
        <v>1742</v>
      </c>
      <c r="S3453" s="5" t="s">
        <v>32</v>
      </c>
      <c r="T3453" s="5" t="s">
        <v>1704</v>
      </c>
      <c r="U3453" s="5" t="s">
        <v>1280</v>
      </c>
      <c r="V3453" s="1" t="s">
        <v>1638</v>
      </c>
      <c r="W3453" s="1" t="s">
        <v>8224</v>
      </c>
      <c r="X3453" s="1"/>
      <c r="Y3453" s="1"/>
      <c r="Z3453" s="4">
        <v>42705</v>
      </c>
      <c r="AA3453" s="1" t="s">
        <v>26</v>
      </c>
      <c r="AB3453" s="1" t="s">
        <v>8225</v>
      </c>
      <c r="AC3453" s="1" t="s">
        <v>8226</v>
      </c>
      <c r="AD3453" s="8"/>
    </row>
    <row r="3454" spans="1:30" s="164" customFormat="1" outlineLevel="5" x14ac:dyDescent="0.25">
      <c r="A3454" s="21"/>
      <c r="B3454" s="158"/>
      <c r="C3454" s="158"/>
      <c r="D3454" s="158"/>
      <c r="E3454" s="158"/>
      <c r="F3454" s="158"/>
      <c r="G3454" s="193" t="s">
        <v>1842</v>
      </c>
      <c r="H3454" s="189">
        <v>42735</v>
      </c>
      <c r="I3454" s="158" t="s">
        <v>8687</v>
      </c>
      <c r="J3454" s="475" t="s">
        <v>63</v>
      </c>
      <c r="K3454" s="158" t="s">
        <v>36</v>
      </c>
      <c r="L3454" s="158" t="s">
        <v>20</v>
      </c>
      <c r="M3454" s="158" t="s">
        <v>21</v>
      </c>
      <c r="N3454" s="158" t="s">
        <v>11</v>
      </c>
      <c r="O3454" s="146">
        <v>7995</v>
      </c>
      <c r="P3454" s="146">
        <v>0</v>
      </c>
      <c r="Q3454" s="146">
        <v>7995</v>
      </c>
      <c r="R3454" s="160" t="s">
        <v>47</v>
      </c>
      <c r="S3454" s="161" t="s">
        <v>32</v>
      </c>
      <c r="T3454" s="161" t="s">
        <v>1704</v>
      </c>
      <c r="U3454" s="161" t="s">
        <v>1280</v>
      </c>
      <c r="V3454" s="158" t="s">
        <v>35</v>
      </c>
      <c r="W3454" s="158" t="s">
        <v>8688</v>
      </c>
      <c r="X3454" s="158" t="s">
        <v>8689</v>
      </c>
      <c r="Y3454" s="158" t="s">
        <v>8690</v>
      </c>
      <c r="Z3454" s="162">
        <v>42735</v>
      </c>
      <c r="AA3454" s="158" t="s">
        <v>45</v>
      </c>
      <c r="AB3454" s="158" t="s">
        <v>8691</v>
      </c>
      <c r="AC3454" s="158"/>
      <c r="AD3454" s="163"/>
    </row>
    <row r="3455" spans="1:30" x14ac:dyDescent="0.25">
      <c r="O3455" s="30">
        <f>SUM(O3376:O3454)</f>
        <v>1686571.12</v>
      </c>
      <c r="P3455" s="30">
        <f t="shared" ref="P3455:Q3455" si="815">SUM(P3376:P3454)</f>
        <v>0</v>
      </c>
      <c r="Q3455" s="30">
        <f t="shared" si="815"/>
        <v>1686571.12</v>
      </c>
    </row>
    <row r="3456" spans="1:30" x14ac:dyDescent="0.25">
      <c r="O3456" s="30"/>
      <c r="P3456" s="30"/>
      <c r="Q3456" s="30"/>
    </row>
    <row r="3457" spans="1:30" ht="15.75" x14ac:dyDescent="0.25">
      <c r="G3457" s="200" t="s">
        <v>1928</v>
      </c>
      <c r="I3457" s="198" t="s">
        <v>4248</v>
      </c>
      <c r="O3457" s="30"/>
      <c r="P3457" s="30"/>
      <c r="Q3457" s="30"/>
    </row>
    <row r="3458" spans="1:30" s="65" customFormat="1" outlineLevel="5" x14ac:dyDescent="0.25">
      <c r="A3458" s="21"/>
      <c r="B3458" s="151"/>
      <c r="C3458" s="151"/>
      <c r="D3458" s="151"/>
      <c r="E3458" s="151"/>
      <c r="F3458" s="151"/>
      <c r="G3458" s="191" t="s">
        <v>1842</v>
      </c>
      <c r="H3458" s="187">
        <v>42490</v>
      </c>
      <c r="I3458" s="151" t="s">
        <v>2580</v>
      </c>
      <c r="J3458" s="473" t="s">
        <v>49</v>
      </c>
      <c r="K3458" s="151" t="s">
        <v>36</v>
      </c>
      <c r="L3458" s="151" t="s">
        <v>20</v>
      </c>
      <c r="M3458" s="151" t="s">
        <v>21</v>
      </c>
      <c r="N3458" s="151" t="s">
        <v>11</v>
      </c>
      <c r="O3458" s="139">
        <v>5669.04</v>
      </c>
      <c r="P3458" s="139">
        <v>0</v>
      </c>
      <c r="Q3458" s="139">
        <v>5669.04</v>
      </c>
      <c r="R3458" s="153" t="s">
        <v>31</v>
      </c>
      <c r="S3458" s="154" t="s">
        <v>32</v>
      </c>
      <c r="T3458" s="154" t="s">
        <v>1590</v>
      </c>
      <c r="U3458" s="154" t="s">
        <v>1928</v>
      </c>
      <c r="V3458" s="151" t="s">
        <v>28</v>
      </c>
      <c r="W3458" s="151" t="s">
        <v>2581</v>
      </c>
      <c r="X3458" s="151"/>
      <c r="Y3458" s="151"/>
      <c r="Z3458" s="155">
        <v>42490</v>
      </c>
      <c r="AA3458" s="151" t="s">
        <v>2</v>
      </c>
      <c r="AB3458" s="151" t="s">
        <v>1708</v>
      </c>
      <c r="AC3458" s="151" t="s">
        <v>2582</v>
      </c>
      <c r="AD3458" s="156"/>
    </row>
    <row r="3459" spans="1:30" s="21" customFormat="1" outlineLevel="5" x14ac:dyDescent="0.25">
      <c r="B3459" s="1"/>
      <c r="C3459" s="1"/>
      <c r="D3459" s="1"/>
      <c r="E3459" s="1"/>
      <c r="F3459" s="1"/>
      <c r="G3459" s="192" t="s">
        <v>1842</v>
      </c>
      <c r="H3459" s="188">
        <v>42490</v>
      </c>
      <c r="I3459" s="1" t="s">
        <v>2583</v>
      </c>
      <c r="J3459" s="294" t="s">
        <v>49</v>
      </c>
      <c r="K3459" s="1" t="s">
        <v>36</v>
      </c>
      <c r="L3459" s="1" t="s">
        <v>20</v>
      </c>
      <c r="M3459" s="1" t="s">
        <v>21</v>
      </c>
      <c r="N3459" s="1" t="s">
        <v>11</v>
      </c>
      <c r="O3459" s="9">
        <v>22675.24</v>
      </c>
      <c r="P3459" s="9">
        <v>0</v>
      </c>
      <c r="Q3459" s="9">
        <v>22675.24</v>
      </c>
      <c r="R3459" s="6" t="s">
        <v>31</v>
      </c>
      <c r="S3459" s="5" t="s">
        <v>32</v>
      </c>
      <c r="T3459" s="5" t="s">
        <v>1590</v>
      </c>
      <c r="U3459" s="5" t="s">
        <v>1928</v>
      </c>
      <c r="V3459" s="1" t="s">
        <v>28</v>
      </c>
      <c r="W3459" s="1" t="s">
        <v>1529</v>
      </c>
      <c r="X3459" s="1"/>
      <c r="Y3459" s="1"/>
      <c r="Z3459" s="4">
        <v>42490</v>
      </c>
      <c r="AA3459" s="1" t="s">
        <v>2</v>
      </c>
      <c r="AB3459" s="1" t="s">
        <v>1708</v>
      </c>
      <c r="AC3459" s="1" t="s">
        <v>2584</v>
      </c>
      <c r="AD3459" s="8"/>
    </row>
    <row r="3460" spans="1:30" s="21" customFormat="1" outlineLevel="5" x14ac:dyDescent="0.25">
      <c r="B3460" s="1"/>
      <c r="C3460" s="1"/>
      <c r="D3460" s="1"/>
      <c r="E3460" s="1"/>
      <c r="F3460" s="1"/>
      <c r="G3460" s="192" t="s">
        <v>1842</v>
      </c>
      <c r="H3460" s="188">
        <v>42490</v>
      </c>
      <c r="I3460" s="1" t="s">
        <v>2585</v>
      </c>
      <c r="J3460" s="294" t="s">
        <v>49</v>
      </c>
      <c r="K3460" s="1" t="s">
        <v>36</v>
      </c>
      <c r="L3460" s="1" t="s">
        <v>20</v>
      </c>
      <c r="M3460" s="1" t="s">
        <v>21</v>
      </c>
      <c r="N3460" s="1" t="s">
        <v>11</v>
      </c>
      <c r="O3460" s="9">
        <v>59871.19</v>
      </c>
      <c r="P3460" s="9">
        <v>0</v>
      </c>
      <c r="Q3460" s="9">
        <v>59871.19</v>
      </c>
      <c r="R3460" s="6" t="s">
        <v>31</v>
      </c>
      <c r="S3460" s="5" t="s">
        <v>32</v>
      </c>
      <c r="T3460" s="5" t="s">
        <v>1590</v>
      </c>
      <c r="U3460" s="5" t="s">
        <v>1928</v>
      </c>
      <c r="V3460" s="1" t="s">
        <v>28</v>
      </c>
      <c r="W3460" s="1" t="s">
        <v>1527</v>
      </c>
      <c r="X3460" s="1"/>
      <c r="Y3460" s="1"/>
      <c r="Z3460" s="4">
        <v>42490</v>
      </c>
      <c r="AA3460" s="1" t="s">
        <v>2</v>
      </c>
      <c r="AB3460" s="1" t="s">
        <v>1708</v>
      </c>
      <c r="AC3460" s="1" t="s">
        <v>2586</v>
      </c>
      <c r="AD3460" s="8"/>
    </row>
    <row r="3461" spans="1:30" s="21" customFormat="1" outlineLevel="5" x14ac:dyDescent="0.25">
      <c r="B3461" s="1"/>
      <c r="C3461" s="1"/>
      <c r="D3461" s="1"/>
      <c r="E3461" s="1"/>
      <c r="F3461" s="1"/>
      <c r="G3461" s="192" t="s">
        <v>1842</v>
      </c>
      <c r="H3461" s="188">
        <v>42490</v>
      </c>
      <c r="I3461" s="1" t="s">
        <v>2587</v>
      </c>
      <c r="J3461" s="294" t="s">
        <v>49</v>
      </c>
      <c r="K3461" s="1" t="s">
        <v>36</v>
      </c>
      <c r="L3461" s="1" t="s">
        <v>20</v>
      </c>
      <c r="M3461" s="1" t="s">
        <v>21</v>
      </c>
      <c r="N3461" s="1" t="s">
        <v>11</v>
      </c>
      <c r="O3461" s="9">
        <v>21603.22</v>
      </c>
      <c r="P3461" s="9">
        <v>0</v>
      </c>
      <c r="Q3461" s="9">
        <v>21603.22</v>
      </c>
      <c r="R3461" s="6" t="s">
        <v>31</v>
      </c>
      <c r="S3461" s="5" t="s">
        <v>32</v>
      </c>
      <c r="T3461" s="5" t="s">
        <v>1590</v>
      </c>
      <c r="U3461" s="5" t="s">
        <v>1928</v>
      </c>
      <c r="V3461" s="1" t="s">
        <v>28</v>
      </c>
      <c r="W3461" s="1" t="s">
        <v>1583</v>
      </c>
      <c r="X3461" s="1"/>
      <c r="Y3461" s="1"/>
      <c r="Z3461" s="4">
        <v>42490</v>
      </c>
      <c r="AA3461" s="1" t="s">
        <v>2</v>
      </c>
      <c r="AB3461" s="1" t="s">
        <v>1708</v>
      </c>
      <c r="AC3461" s="1" t="s">
        <v>2588</v>
      </c>
      <c r="AD3461" s="8"/>
    </row>
    <row r="3462" spans="1:30" s="21" customFormat="1" outlineLevel="5" x14ac:dyDescent="0.25">
      <c r="B3462" s="1"/>
      <c r="C3462" s="1"/>
      <c r="D3462" s="1"/>
      <c r="E3462" s="1"/>
      <c r="F3462" s="1"/>
      <c r="G3462" s="192" t="s">
        <v>1842</v>
      </c>
      <c r="H3462" s="188">
        <v>42490</v>
      </c>
      <c r="I3462" s="1" t="s">
        <v>2589</v>
      </c>
      <c r="J3462" s="294" t="s">
        <v>49</v>
      </c>
      <c r="K3462" s="1" t="s">
        <v>36</v>
      </c>
      <c r="L3462" s="1" t="s">
        <v>20</v>
      </c>
      <c r="M3462" s="1" t="s">
        <v>21</v>
      </c>
      <c r="N3462" s="1" t="s">
        <v>11</v>
      </c>
      <c r="O3462" s="9">
        <v>56851.95</v>
      </c>
      <c r="P3462" s="9">
        <v>0</v>
      </c>
      <c r="Q3462" s="9">
        <v>56851.95</v>
      </c>
      <c r="R3462" s="6" t="s">
        <v>31</v>
      </c>
      <c r="S3462" s="5" t="s">
        <v>32</v>
      </c>
      <c r="T3462" s="5" t="s">
        <v>1590</v>
      </c>
      <c r="U3462" s="5" t="s">
        <v>1928</v>
      </c>
      <c r="V3462" s="1" t="s">
        <v>28</v>
      </c>
      <c r="W3462" s="1" t="s">
        <v>1528</v>
      </c>
      <c r="X3462" s="1"/>
      <c r="Y3462" s="1"/>
      <c r="Z3462" s="4">
        <v>42490</v>
      </c>
      <c r="AA3462" s="1" t="s">
        <v>2</v>
      </c>
      <c r="AB3462" s="1" t="s">
        <v>1708</v>
      </c>
      <c r="AC3462" s="1" t="s">
        <v>2590</v>
      </c>
      <c r="AD3462" s="8"/>
    </row>
    <row r="3463" spans="1:30" s="21" customFormat="1" outlineLevel="5" x14ac:dyDescent="0.25">
      <c r="B3463" s="1"/>
      <c r="C3463" s="1"/>
      <c r="D3463" s="1"/>
      <c r="E3463" s="1"/>
      <c r="F3463" s="1"/>
      <c r="G3463" s="192" t="s">
        <v>1842</v>
      </c>
      <c r="H3463" s="188">
        <v>42490</v>
      </c>
      <c r="I3463" s="1" t="s">
        <v>2591</v>
      </c>
      <c r="J3463" s="294" t="s">
        <v>49</v>
      </c>
      <c r="K3463" s="1" t="s">
        <v>36</v>
      </c>
      <c r="L3463" s="1" t="s">
        <v>20</v>
      </c>
      <c r="M3463" s="1" t="s">
        <v>21</v>
      </c>
      <c r="N3463" s="1" t="s">
        <v>11</v>
      </c>
      <c r="O3463" s="9">
        <v>10026.66</v>
      </c>
      <c r="P3463" s="9">
        <v>0</v>
      </c>
      <c r="Q3463" s="9">
        <v>10026.66</v>
      </c>
      <c r="R3463" s="6" t="s">
        <v>31</v>
      </c>
      <c r="S3463" s="5" t="s">
        <v>32</v>
      </c>
      <c r="T3463" s="5" t="s">
        <v>1590</v>
      </c>
      <c r="U3463" s="5" t="s">
        <v>1928</v>
      </c>
      <c r="V3463" s="1" t="s">
        <v>28</v>
      </c>
      <c r="W3463" s="1" t="s">
        <v>2592</v>
      </c>
      <c r="X3463" s="1"/>
      <c r="Y3463" s="1"/>
      <c r="Z3463" s="4">
        <v>42490</v>
      </c>
      <c r="AA3463" s="1" t="s">
        <v>2</v>
      </c>
      <c r="AB3463" s="1" t="s">
        <v>1708</v>
      </c>
      <c r="AC3463" s="1" t="s">
        <v>2593</v>
      </c>
      <c r="AD3463" s="8"/>
    </row>
    <row r="3464" spans="1:30" s="21" customFormat="1" outlineLevel="5" x14ac:dyDescent="0.25">
      <c r="B3464" s="1"/>
      <c r="C3464" s="1"/>
      <c r="D3464" s="1"/>
      <c r="E3464" s="1"/>
      <c r="F3464" s="1"/>
      <c r="G3464" s="192" t="s">
        <v>1842</v>
      </c>
      <c r="H3464" s="188">
        <v>42490</v>
      </c>
      <c r="I3464" s="1" t="s">
        <v>2594</v>
      </c>
      <c r="J3464" s="294" t="s">
        <v>49</v>
      </c>
      <c r="K3464" s="1" t="s">
        <v>36</v>
      </c>
      <c r="L3464" s="1" t="s">
        <v>20</v>
      </c>
      <c r="M3464" s="1" t="s">
        <v>21</v>
      </c>
      <c r="N3464" s="1" t="s">
        <v>11</v>
      </c>
      <c r="O3464" s="9">
        <v>7553.34</v>
      </c>
      <c r="P3464" s="9">
        <v>0</v>
      </c>
      <c r="Q3464" s="9">
        <v>7553.34</v>
      </c>
      <c r="R3464" s="6" t="s">
        <v>31</v>
      </c>
      <c r="S3464" s="5" t="s">
        <v>32</v>
      </c>
      <c r="T3464" s="5" t="s">
        <v>1590</v>
      </c>
      <c r="U3464" s="5" t="s">
        <v>1928</v>
      </c>
      <c r="V3464" s="1" t="s">
        <v>28</v>
      </c>
      <c r="W3464" s="1" t="s">
        <v>1584</v>
      </c>
      <c r="X3464" s="1"/>
      <c r="Y3464" s="1"/>
      <c r="Z3464" s="4">
        <v>42490</v>
      </c>
      <c r="AA3464" s="1" t="s">
        <v>2</v>
      </c>
      <c r="AB3464" s="1" t="s">
        <v>1708</v>
      </c>
      <c r="AC3464" s="1" t="s">
        <v>2595</v>
      </c>
      <c r="AD3464" s="8"/>
    </row>
    <row r="3465" spans="1:30" s="21" customFormat="1" outlineLevel="5" x14ac:dyDescent="0.25">
      <c r="B3465" s="1"/>
      <c r="C3465" s="1"/>
      <c r="D3465" s="1"/>
      <c r="E3465" s="1"/>
      <c r="F3465" s="1"/>
      <c r="G3465" s="192" t="s">
        <v>1842</v>
      </c>
      <c r="H3465" s="188">
        <v>42490</v>
      </c>
      <c r="I3465" s="1" t="s">
        <v>2596</v>
      </c>
      <c r="J3465" s="294" t="s">
        <v>49</v>
      </c>
      <c r="K3465" s="1" t="s">
        <v>36</v>
      </c>
      <c r="L3465" s="1" t="s">
        <v>20</v>
      </c>
      <c r="M3465" s="1" t="s">
        <v>21</v>
      </c>
      <c r="N3465" s="1" t="s">
        <v>11</v>
      </c>
      <c r="O3465" s="9">
        <v>10659.98</v>
      </c>
      <c r="P3465" s="9">
        <v>0</v>
      </c>
      <c r="Q3465" s="9">
        <v>10659.98</v>
      </c>
      <c r="R3465" s="6" t="s">
        <v>31</v>
      </c>
      <c r="S3465" s="5" t="s">
        <v>32</v>
      </c>
      <c r="T3465" s="5" t="s">
        <v>1590</v>
      </c>
      <c r="U3465" s="5" t="s">
        <v>1928</v>
      </c>
      <c r="V3465" s="1" t="s">
        <v>28</v>
      </c>
      <c r="W3465" s="1" t="s">
        <v>1451</v>
      </c>
      <c r="X3465" s="1"/>
      <c r="Y3465" s="1"/>
      <c r="Z3465" s="4">
        <v>42490</v>
      </c>
      <c r="AA3465" s="1" t="s">
        <v>2</v>
      </c>
      <c r="AB3465" s="1" t="s">
        <v>1708</v>
      </c>
      <c r="AC3465" s="1" t="s">
        <v>2597</v>
      </c>
      <c r="AD3465" s="8"/>
    </row>
    <row r="3466" spans="1:30" s="21" customFormat="1" outlineLevel="5" x14ac:dyDescent="0.25">
      <c r="B3466" s="1"/>
      <c r="C3466" s="1"/>
      <c r="D3466" s="1"/>
      <c r="E3466" s="1"/>
      <c r="F3466" s="1"/>
      <c r="G3466" s="192" t="s">
        <v>1842</v>
      </c>
      <c r="H3466" s="188">
        <v>42521</v>
      </c>
      <c r="I3466" s="1" t="s">
        <v>2669</v>
      </c>
      <c r="J3466" s="294" t="s">
        <v>49</v>
      </c>
      <c r="K3466" s="1" t="s">
        <v>36</v>
      </c>
      <c r="L3466" s="1" t="s">
        <v>20</v>
      </c>
      <c r="M3466" s="1" t="s">
        <v>21</v>
      </c>
      <c r="N3466" s="1" t="s">
        <v>11</v>
      </c>
      <c r="O3466" s="9">
        <v>4745.9799999999996</v>
      </c>
      <c r="P3466" s="9">
        <v>0</v>
      </c>
      <c r="Q3466" s="9">
        <v>4745.9799999999996</v>
      </c>
      <c r="R3466" s="6" t="s">
        <v>31</v>
      </c>
      <c r="S3466" s="5" t="s">
        <v>32</v>
      </c>
      <c r="T3466" s="5" t="s">
        <v>1590</v>
      </c>
      <c r="U3466" s="5" t="s">
        <v>1928</v>
      </c>
      <c r="V3466" s="1" t="s">
        <v>28</v>
      </c>
      <c r="W3466" s="1" t="s">
        <v>1454</v>
      </c>
      <c r="X3466" s="1"/>
      <c r="Y3466" s="1"/>
      <c r="Z3466" s="4">
        <v>42521</v>
      </c>
      <c r="AA3466" s="1" t="s">
        <v>2</v>
      </c>
      <c r="AB3466" s="1" t="s">
        <v>1708</v>
      </c>
      <c r="AC3466" s="1" t="s">
        <v>2670</v>
      </c>
      <c r="AD3466" s="8"/>
    </row>
    <row r="3467" spans="1:30" s="21" customFormat="1" outlineLevel="5" x14ac:dyDescent="0.25">
      <c r="B3467" s="1"/>
      <c r="C3467" s="1"/>
      <c r="D3467" s="1"/>
      <c r="E3467" s="1"/>
      <c r="F3467" s="1"/>
      <c r="G3467" s="192" t="s">
        <v>1842</v>
      </c>
      <c r="H3467" s="188">
        <v>42521</v>
      </c>
      <c r="I3467" s="1" t="s">
        <v>2671</v>
      </c>
      <c r="J3467" s="294" t="s">
        <v>49</v>
      </c>
      <c r="K3467" s="1" t="s">
        <v>36</v>
      </c>
      <c r="L3467" s="1" t="s">
        <v>20</v>
      </c>
      <c r="M3467" s="1" t="s">
        <v>21</v>
      </c>
      <c r="N3467" s="1" t="s">
        <v>11</v>
      </c>
      <c r="O3467" s="9">
        <v>20204.57</v>
      </c>
      <c r="P3467" s="9">
        <v>0</v>
      </c>
      <c r="Q3467" s="9">
        <v>20204.57</v>
      </c>
      <c r="R3467" s="6" t="s">
        <v>31</v>
      </c>
      <c r="S3467" s="5" t="s">
        <v>32</v>
      </c>
      <c r="T3467" s="5" t="s">
        <v>1590</v>
      </c>
      <c r="U3467" s="5" t="s">
        <v>1928</v>
      </c>
      <c r="V3467" s="1" t="s">
        <v>28</v>
      </c>
      <c r="W3467" s="1" t="s">
        <v>1533</v>
      </c>
      <c r="X3467" s="1"/>
      <c r="Y3467" s="1"/>
      <c r="Z3467" s="4">
        <v>42521</v>
      </c>
      <c r="AA3467" s="1" t="s">
        <v>2</v>
      </c>
      <c r="AB3467" s="1" t="s">
        <v>1708</v>
      </c>
      <c r="AC3467" s="1" t="s">
        <v>2672</v>
      </c>
      <c r="AD3467" s="8"/>
    </row>
    <row r="3468" spans="1:30" s="21" customFormat="1" outlineLevel="5" x14ac:dyDescent="0.25">
      <c r="B3468" s="1"/>
      <c r="C3468" s="1"/>
      <c r="D3468" s="1"/>
      <c r="E3468" s="1"/>
      <c r="F3468" s="1"/>
      <c r="G3468" s="192" t="s">
        <v>1842</v>
      </c>
      <c r="H3468" s="188">
        <v>42535</v>
      </c>
      <c r="I3468" s="1" t="s">
        <v>2692</v>
      </c>
      <c r="J3468" s="294" t="s">
        <v>49</v>
      </c>
      <c r="K3468" s="1" t="s">
        <v>36</v>
      </c>
      <c r="L3468" s="1" t="s">
        <v>20</v>
      </c>
      <c r="M3468" s="1" t="s">
        <v>21</v>
      </c>
      <c r="N3468" s="1" t="s">
        <v>11</v>
      </c>
      <c r="O3468" s="9">
        <v>552</v>
      </c>
      <c r="P3468" s="9">
        <v>0</v>
      </c>
      <c r="Q3468" s="9">
        <v>552</v>
      </c>
      <c r="R3468" s="6" t="s">
        <v>31</v>
      </c>
      <c r="S3468" s="5" t="s">
        <v>32</v>
      </c>
      <c r="T3468" s="5" t="s">
        <v>1590</v>
      </c>
      <c r="U3468" s="5" t="s">
        <v>1928</v>
      </c>
      <c r="V3468" s="1" t="s">
        <v>28</v>
      </c>
      <c r="W3468" s="1" t="s">
        <v>2693</v>
      </c>
      <c r="X3468" s="1"/>
      <c r="Y3468" s="1"/>
      <c r="Z3468" s="4">
        <v>42535</v>
      </c>
      <c r="AA3468" s="1" t="s">
        <v>2</v>
      </c>
      <c r="AB3468" s="1" t="s">
        <v>1708</v>
      </c>
      <c r="AC3468" s="1" t="s">
        <v>2694</v>
      </c>
      <c r="AD3468" s="8"/>
    </row>
    <row r="3469" spans="1:30" s="21" customFormat="1" outlineLevel="5" x14ac:dyDescent="0.25">
      <c r="B3469" s="1"/>
      <c r="C3469" s="1"/>
      <c r="D3469" s="1"/>
      <c r="E3469" s="1"/>
      <c r="F3469" s="1"/>
      <c r="G3469" s="192" t="s">
        <v>1842</v>
      </c>
      <c r="H3469" s="188">
        <v>42548</v>
      </c>
      <c r="I3469" s="1" t="s">
        <v>1665</v>
      </c>
      <c r="J3469" s="294" t="s">
        <v>49</v>
      </c>
      <c r="K3469" s="1" t="s">
        <v>36</v>
      </c>
      <c r="L3469" s="1" t="s">
        <v>20</v>
      </c>
      <c r="M3469" s="1" t="s">
        <v>21</v>
      </c>
      <c r="N3469" s="1" t="s">
        <v>11</v>
      </c>
      <c r="O3469" s="9">
        <v>9533.33</v>
      </c>
      <c r="P3469" s="9">
        <v>0</v>
      </c>
      <c r="Q3469" s="9">
        <v>9533.33</v>
      </c>
      <c r="R3469" s="6" t="s">
        <v>31</v>
      </c>
      <c r="S3469" s="5" t="s">
        <v>32</v>
      </c>
      <c r="T3469" s="5" t="s">
        <v>1590</v>
      </c>
      <c r="U3469" s="5" t="s">
        <v>1928</v>
      </c>
      <c r="V3469" s="1" t="s">
        <v>28</v>
      </c>
      <c r="W3469" s="1" t="s">
        <v>2755</v>
      </c>
      <c r="X3469" s="1"/>
      <c r="Y3469" s="1"/>
      <c r="Z3469" s="4">
        <v>42548</v>
      </c>
      <c r="AA3469" s="1" t="s">
        <v>2</v>
      </c>
      <c r="AB3469" s="1" t="s">
        <v>2756</v>
      </c>
      <c r="AC3469" s="1" t="s">
        <v>2757</v>
      </c>
      <c r="AD3469" s="8"/>
    </row>
    <row r="3470" spans="1:30" s="21" customFormat="1" outlineLevel="5" x14ac:dyDescent="0.25">
      <c r="B3470" s="1"/>
      <c r="C3470" s="1"/>
      <c r="D3470" s="1"/>
      <c r="E3470" s="1"/>
      <c r="F3470" s="1"/>
      <c r="G3470" s="192" t="s">
        <v>1842</v>
      </c>
      <c r="H3470" s="188">
        <v>42549</v>
      </c>
      <c r="I3470" s="1" t="s">
        <v>2765</v>
      </c>
      <c r="J3470" s="294" t="s">
        <v>49</v>
      </c>
      <c r="K3470" s="1" t="s">
        <v>36</v>
      </c>
      <c r="L3470" s="1" t="s">
        <v>20</v>
      </c>
      <c r="M3470" s="1" t="s">
        <v>21</v>
      </c>
      <c r="N3470" s="1" t="s">
        <v>11</v>
      </c>
      <c r="O3470" s="9">
        <v>4740.67</v>
      </c>
      <c r="P3470" s="9">
        <v>0</v>
      </c>
      <c r="Q3470" s="9">
        <v>4740.67</v>
      </c>
      <c r="R3470" s="6" t="s">
        <v>31</v>
      </c>
      <c r="S3470" s="5" t="s">
        <v>32</v>
      </c>
      <c r="T3470" s="5" t="s">
        <v>1590</v>
      </c>
      <c r="U3470" s="5" t="s">
        <v>1928</v>
      </c>
      <c r="V3470" s="1" t="s">
        <v>28</v>
      </c>
      <c r="W3470" s="1" t="s">
        <v>1588</v>
      </c>
      <c r="X3470" s="1"/>
      <c r="Y3470" s="1"/>
      <c r="Z3470" s="4">
        <v>42549</v>
      </c>
      <c r="AA3470" s="1" t="s">
        <v>2</v>
      </c>
      <c r="AB3470" s="1" t="s">
        <v>2766</v>
      </c>
      <c r="AC3470" s="1" t="s">
        <v>2767</v>
      </c>
      <c r="AD3470" s="8"/>
    </row>
    <row r="3471" spans="1:30" s="21" customFormat="1" outlineLevel="5" x14ac:dyDescent="0.25">
      <c r="B3471" s="1"/>
      <c r="C3471" s="1"/>
      <c r="D3471" s="1"/>
      <c r="E3471" s="1"/>
      <c r="F3471" s="1"/>
      <c r="G3471" s="192" t="s">
        <v>1842</v>
      </c>
      <c r="H3471" s="188">
        <v>42551</v>
      </c>
      <c r="I3471" s="1" t="s">
        <v>2772</v>
      </c>
      <c r="J3471" s="294" t="s">
        <v>49</v>
      </c>
      <c r="K3471" s="1" t="s">
        <v>36</v>
      </c>
      <c r="L3471" s="1" t="s">
        <v>20</v>
      </c>
      <c r="M3471" s="1" t="s">
        <v>21</v>
      </c>
      <c r="N3471" s="1" t="s">
        <v>11</v>
      </c>
      <c r="O3471" s="9">
        <v>59185.5</v>
      </c>
      <c r="P3471" s="9">
        <v>0</v>
      </c>
      <c r="Q3471" s="9">
        <v>59185.5</v>
      </c>
      <c r="R3471" s="6" t="s">
        <v>31</v>
      </c>
      <c r="S3471" s="5" t="s">
        <v>32</v>
      </c>
      <c r="T3471" s="5" t="s">
        <v>1590</v>
      </c>
      <c r="U3471" s="5" t="s">
        <v>1928</v>
      </c>
      <c r="V3471" s="1" t="s">
        <v>28</v>
      </c>
      <c r="W3471" s="1" t="s">
        <v>2773</v>
      </c>
      <c r="X3471" s="1"/>
      <c r="Y3471" s="1"/>
      <c r="Z3471" s="4">
        <v>42551</v>
      </c>
      <c r="AA3471" s="1" t="s">
        <v>2</v>
      </c>
      <c r="AB3471" s="1" t="s">
        <v>2774</v>
      </c>
      <c r="AC3471" s="1" t="s">
        <v>2775</v>
      </c>
      <c r="AD3471" s="8"/>
    </row>
    <row r="3472" spans="1:30" s="21" customFormat="1" outlineLevel="5" x14ac:dyDescent="0.25">
      <c r="B3472" s="1"/>
      <c r="C3472" s="1"/>
      <c r="D3472" s="1"/>
      <c r="E3472" s="1"/>
      <c r="F3472" s="1"/>
      <c r="G3472" s="192" t="s">
        <v>1842</v>
      </c>
      <c r="H3472" s="188">
        <v>42551</v>
      </c>
      <c r="I3472" s="1" t="s">
        <v>2776</v>
      </c>
      <c r="J3472" s="294" t="s">
        <v>49</v>
      </c>
      <c r="K3472" s="1" t="s">
        <v>36</v>
      </c>
      <c r="L3472" s="1" t="s">
        <v>20</v>
      </c>
      <c r="M3472" s="1" t="s">
        <v>21</v>
      </c>
      <c r="N3472" s="1" t="s">
        <v>11</v>
      </c>
      <c r="O3472" s="9">
        <v>8670.44</v>
      </c>
      <c r="P3472" s="9">
        <v>0</v>
      </c>
      <c r="Q3472" s="9">
        <v>8670.44</v>
      </c>
      <c r="R3472" s="6" t="s">
        <v>31</v>
      </c>
      <c r="S3472" s="5" t="s">
        <v>32</v>
      </c>
      <c r="T3472" s="5" t="s">
        <v>1590</v>
      </c>
      <c r="U3472" s="5" t="s">
        <v>1928</v>
      </c>
      <c r="V3472" s="1" t="s">
        <v>28</v>
      </c>
      <c r="W3472" s="1" t="s">
        <v>2777</v>
      </c>
      <c r="X3472" s="1"/>
      <c r="Y3472" s="1"/>
      <c r="Z3472" s="4">
        <v>42551</v>
      </c>
      <c r="AA3472" s="1" t="s">
        <v>2</v>
      </c>
      <c r="AB3472" s="1" t="s">
        <v>2778</v>
      </c>
      <c r="AC3472" s="1" t="s">
        <v>2779</v>
      </c>
      <c r="AD3472" s="8"/>
    </row>
    <row r="3473" spans="2:30" s="21" customFormat="1" outlineLevel="5" x14ac:dyDescent="0.25">
      <c r="B3473" s="1"/>
      <c r="C3473" s="1"/>
      <c r="D3473" s="1"/>
      <c r="E3473" s="1"/>
      <c r="F3473" s="1"/>
      <c r="G3473" s="192" t="s">
        <v>1842</v>
      </c>
      <c r="H3473" s="188">
        <v>42551</v>
      </c>
      <c r="I3473" s="1" t="s">
        <v>2812</v>
      </c>
      <c r="J3473" s="294" t="s">
        <v>49</v>
      </c>
      <c r="K3473" s="1" t="s">
        <v>36</v>
      </c>
      <c r="L3473" s="1" t="s">
        <v>20</v>
      </c>
      <c r="M3473" s="1" t="s">
        <v>21</v>
      </c>
      <c r="N3473" s="1" t="s">
        <v>11</v>
      </c>
      <c r="O3473" s="9">
        <v>16500</v>
      </c>
      <c r="P3473" s="9">
        <v>0</v>
      </c>
      <c r="Q3473" s="9">
        <v>16500</v>
      </c>
      <c r="R3473" s="6" t="s">
        <v>31</v>
      </c>
      <c r="S3473" s="5" t="s">
        <v>32</v>
      </c>
      <c r="T3473" s="5" t="s">
        <v>1590</v>
      </c>
      <c r="U3473" s="5" t="s">
        <v>1928</v>
      </c>
      <c r="V3473" s="1" t="s">
        <v>28</v>
      </c>
      <c r="W3473" s="1" t="s">
        <v>2813</v>
      </c>
      <c r="X3473" s="1"/>
      <c r="Y3473" s="1"/>
      <c r="Z3473" s="4">
        <v>42551</v>
      </c>
      <c r="AA3473" s="1" t="s">
        <v>2</v>
      </c>
      <c r="AB3473" s="1" t="s">
        <v>2814</v>
      </c>
      <c r="AC3473" s="1" t="s">
        <v>2815</v>
      </c>
      <c r="AD3473" s="8"/>
    </row>
    <row r="3474" spans="2:30" s="21" customFormat="1" outlineLevel="5" x14ac:dyDescent="0.25">
      <c r="B3474" s="1"/>
      <c r="C3474" s="1"/>
      <c r="D3474" s="1"/>
      <c r="E3474" s="1"/>
      <c r="F3474" s="1"/>
      <c r="G3474" s="192" t="s">
        <v>1842</v>
      </c>
      <c r="H3474" s="188">
        <v>42577</v>
      </c>
      <c r="I3474" s="1" t="s">
        <v>4297</v>
      </c>
      <c r="J3474" s="294" t="s">
        <v>49</v>
      </c>
      <c r="K3474" s="1" t="s">
        <v>36</v>
      </c>
      <c r="L3474" s="1" t="s">
        <v>20</v>
      </c>
      <c r="M3474" s="1" t="s">
        <v>21</v>
      </c>
      <c r="N3474" s="1" t="s">
        <v>11</v>
      </c>
      <c r="O3474" s="9">
        <v>14232</v>
      </c>
      <c r="P3474" s="9">
        <v>0</v>
      </c>
      <c r="Q3474" s="9">
        <v>14232</v>
      </c>
      <c r="R3474" s="6" t="s">
        <v>31</v>
      </c>
      <c r="S3474" s="5" t="s">
        <v>32</v>
      </c>
      <c r="T3474" s="5" t="s">
        <v>1590</v>
      </c>
      <c r="U3474" s="5" t="s">
        <v>1928</v>
      </c>
      <c r="V3474" s="1" t="s">
        <v>28</v>
      </c>
      <c r="W3474" s="1" t="s">
        <v>4298</v>
      </c>
      <c r="X3474" s="1"/>
      <c r="Y3474" s="1"/>
      <c r="Z3474" s="4">
        <v>42577</v>
      </c>
      <c r="AA3474" s="1" t="s">
        <v>2</v>
      </c>
      <c r="AB3474" s="1" t="s">
        <v>4299</v>
      </c>
      <c r="AC3474" s="1" t="s">
        <v>4300</v>
      </c>
      <c r="AD3474" s="8"/>
    </row>
    <row r="3475" spans="2:30" s="21" customFormat="1" outlineLevel="5" x14ac:dyDescent="0.25">
      <c r="B3475" s="1"/>
      <c r="C3475" s="1"/>
      <c r="D3475" s="1"/>
      <c r="E3475" s="1"/>
      <c r="F3475" s="1"/>
      <c r="G3475" s="192" t="s">
        <v>1842</v>
      </c>
      <c r="H3475" s="188">
        <v>42578</v>
      </c>
      <c r="I3475" s="1" t="s">
        <v>4313</v>
      </c>
      <c r="J3475" s="294" t="s">
        <v>49</v>
      </c>
      <c r="K3475" s="1" t="s">
        <v>36</v>
      </c>
      <c r="L3475" s="1" t="s">
        <v>51</v>
      </c>
      <c r="M3475" s="1" t="s">
        <v>21</v>
      </c>
      <c r="N3475" s="1" t="s">
        <v>11</v>
      </c>
      <c r="O3475" s="9">
        <v>12420.87</v>
      </c>
      <c r="P3475" s="9">
        <v>0</v>
      </c>
      <c r="Q3475" s="9">
        <v>12420.87</v>
      </c>
      <c r="R3475" s="6" t="s">
        <v>31</v>
      </c>
      <c r="S3475" s="5" t="s">
        <v>32</v>
      </c>
      <c r="T3475" s="5" t="s">
        <v>1590</v>
      </c>
      <c r="U3475" s="5" t="s">
        <v>1928</v>
      </c>
      <c r="V3475" s="1" t="s">
        <v>28</v>
      </c>
      <c r="W3475" s="1" t="s">
        <v>4314</v>
      </c>
      <c r="X3475" s="1"/>
      <c r="Y3475" s="1"/>
      <c r="Z3475" s="4">
        <v>42578</v>
      </c>
      <c r="AA3475" s="1" t="s">
        <v>2</v>
      </c>
      <c r="AB3475" s="1" t="s">
        <v>1708</v>
      </c>
      <c r="AC3475" s="1" t="s">
        <v>4315</v>
      </c>
      <c r="AD3475" s="8"/>
    </row>
    <row r="3476" spans="2:30" s="21" customFormat="1" outlineLevel="5" x14ac:dyDescent="0.25">
      <c r="B3476" s="1"/>
      <c r="C3476" s="1"/>
      <c r="D3476" s="1"/>
      <c r="E3476" s="1"/>
      <c r="F3476" s="1"/>
      <c r="G3476" s="192" t="s">
        <v>1842</v>
      </c>
      <c r="H3476" s="188">
        <v>42577</v>
      </c>
      <c r="I3476" s="1" t="s">
        <v>4316</v>
      </c>
      <c r="J3476" s="294" t="s">
        <v>49</v>
      </c>
      <c r="K3476" s="1" t="s">
        <v>36</v>
      </c>
      <c r="L3476" s="1" t="s">
        <v>20</v>
      </c>
      <c r="M3476" s="1" t="s">
        <v>21</v>
      </c>
      <c r="N3476" s="1" t="s">
        <v>11</v>
      </c>
      <c r="O3476" s="9">
        <v>63667.71</v>
      </c>
      <c r="P3476" s="9">
        <v>0</v>
      </c>
      <c r="Q3476" s="9">
        <v>63667.71</v>
      </c>
      <c r="R3476" s="6" t="s">
        <v>31</v>
      </c>
      <c r="S3476" s="5" t="s">
        <v>32</v>
      </c>
      <c r="T3476" s="5" t="s">
        <v>1590</v>
      </c>
      <c r="U3476" s="5" t="s">
        <v>1928</v>
      </c>
      <c r="V3476" s="1" t="s">
        <v>28</v>
      </c>
      <c r="W3476" s="1" t="s">
        <v>4317</v>
      </c>
      <c r="X3476" s="1"/>
      <c r="Y3476" s="1"/>
      <c r="Z3476" s="4">
        <v>42577</v>
      </c>
      <c r="AA3476" s="1" t="s">
        <v>2</v>
      </c>
      <c r="AB3476" s="1" t="s">
        <v>1708</v>
      </c>
      <c r="AC3476" s="1" t="s">
        <v>4318</v>
      </c>
      <c r="AD3476" s="8"/>
    </row>
    <row r="3477" spans="2:30" s="21" customFormat="1" outlineLevel="5" x14ac:dyDescent="0.25">
      <c r="B3477" s="1"/>
      <c r="C3477" s="1"/>
      <c r="D3477" s="1"/>
      <c r="E3477" s="1"/>
      <c r="F3477" s="1"/>
      <c r="G3477" s="192" t="s">
        <v>1842</v>
      </c>
      <c r="H3477" s="188">
        <v>42608</v>
      </c>
      <c r="I3477" s="1" t="s">
        <v>4368</v>
      </c>
      <c r="J3477" s="294" t="s">
        <v>49</v>
      </c>
      <c r="K3477" s="1" t="s">
        <v>36</v>
      </c>
      <c r="L3477" s="1" t="s">
        <v>20</v>
      </c>
      <c r="M3477" s="1" t="s">
        <v>21</v>
      </c>
      <c r="N3477" s="1" t="s">
        <v>11</v>
      </c>
      <c r="O3477" s="9">
        <v>9125.11</v>
      </c>
      <c r="P3477" s="9">
        <v>0</v>
      </c>
      <c r="Q3477" s="9">
        <v>9125.11</v>
      </c>
      <c r="R3477" s="6" t="s">
        <v>31</v>
      </c>
      <c r="S3477" s="5" t="s">
        <v>32</v>
      </c>
      <c r="T3477" s="5" t="s">
        <v>1590</v>
      </c>
      <c r="U3477" s="5" t="s">
        <v>1928</v>
      </c>
      <c r="V3477" s="1" t="s">
        <v>28</v>
      </c>
      <c r="W3477" s="1" t="s">
        <v>4369</v>
      </c>
      <c r="X3477" s="1"/>
      <c r="Y3477" s="1"/>
      <c r="Z3477" s="4">
        <v>42608</v>
      </c>
      <c r="AA3477" s="1" t="s">
        <v>2</v>
      </c>
      <c r="AB3477" s="1" t="s">
        <v>4370</v>
      </c>
      <c r="AC3477" s="1" t="s">
        <v>4371</v>
      </c>
      <c r="AD3477" s="8"/>
    </row>
    <row r="3478" spans="2:30" s="21" customFormat="1" outlineLevel="5" x14ac:dyDescent="0.25">
      <c r="B3478" s="1"/>
      <c r="C3478" s="1"/>
      <c r="D3478" s="1"/>
      <c r="E3478" s="1"/>
      <c r="F3478" s="1"/>
      <c r="G3478" s="192" t="s">
        <v>1842</v>
      </c>
      <c r="H3478" s="188">
        <v>42608</v>
      </c>
      <c r="I3478" s="1" t="s">
        <v>4372</v>
      </c>
      <c r="J3478" s="294" t="s">
        <v>49</v>
      </c>
      <c r="K3478" s="1" t="s">
        <v>36</v>
      </c>
      <c r="L3478" s="1" t="s">
        <v>20</v>
      </c>
      <c r="M3478" s="1" t="s">
        <v>21</v>
      </c>
      <c r="N3478" s="1" t="s">
        <v>11</v>
      </c>
      <c r="O3478" s="9">
        <v>4192.32</v>
      </c>
      <c r="P3478" s="9">
        <v>0</v>
      </c>
      <c r="Q3478" s="9">
        <v>4192.32</v>
      </c>
      <c r="R3478" s="6" t="s">
        <v>31</v>
      </c>
      <c r="S3478" s="5" t="s">
        <v>32</v>
      </c>
      <c r="T3478" s="5" t="s">
        <v>1590</v>
      </c>
      <c r="U3478" s="5" t="s">
        <v>1928</v>
      </c>
      <c r="V3478" s="1" t="s">
        <v>28</v>
      </c>
      <c r="W3478" s="1" t="s">
        <v>4373</v>
      </c>
      <c r="X3478" s="1"/>
      <c r="Y3478" s="1"/>
      <c r="Z3478" s="4">
        <v>42608</v>
      </c>
      <c r="AA3478" s="1" t="s">
        <v>2</v>
      </c>
      <c r="AB3478" s="1" t="s">
        <v>4374</v>
      </c>
      <c r="AC3478" s="1" t="s">
        <v>4375</v>
      </c>
      <c r="AD3478" s="8"/>
    </row>
    <row r="3479" spans="2:30" s="21" customFormat="1" outlineLevel="5" x14ac:dyDescent="0.25">
      <c r="B3479" s="1"/>
      <c r="C3479" s="1"/>
      <c r="D3479" s="1"/>
      <c r="E3479" s="1"/>
      <c r="F3479" s="1"/>
      <c r="G3479" s="192" t="s">
        <v>1842</v>
      </c>
      <c r="H3479" s="188">
        <v>42611</v>
      </c>
      <c r="I3479" s="1" t="s">
        <v>4376</v>
      </c>
      <c r="J3479" s="294" t="s">
        <v>49</v>
      </c>
      <c r="K3479" s="1" t="s">
        <v>36</v>
      </c>
      <c r="L3479" s="1" t="s">
        <v>20</v>
      </c>
      <c r="M3479" s="1" t="s">
        <v>21</v>
      </c>
      <c r="N3479" s="1" t="s">
        <v>11</v>
      </c>
      <c r="O3479" s="9">
        <v>74422.86</v>
      </c>
      <c r="P3479" s="9">
        <v>0</v>
      </c>
      <c r="Q3479" s="9">
        <v>74422.86</v>
      </c>
      <c r="R3479" s="6" t="s">
        <v>31</v>
      </c>
      <c r="S3479" s="5" t="s">
        <v>32</v>
      </c>
      <c r="T3479" s="5" t="s">
        <v>1590</v>
      </c>
      <c r="U3479" s="5" t="s">
        <v>1928</v>
      </c>
      <c r="V3479" s="1" t="s">
        <v>28</v>
      </c>
      <c r="W3479" s="1" t="s">
        <v>4377</v>
      </c>
      <c r="X3479" s="1"/>
      <c r="Y3479" s="1"/>
      <c r="Z3479" s="4">
        <v>42611</v>
      </c>
      <c r="AA3479" s="1" t="s">
        <v>2</v>
      </c>
      <c r="AB3479" s="1" t="s">
        <v>4378</v>
      </c>
      <c r="AC3479" s="1" t="s">
        <v>4379</v>
      </c>
      <c r="AD3479" s="8"/>
    </row>
    <row r="3480" spans="2:30" s="21" customFormat="1" outlineLevel="5" x14ac:dyDescent="0.25">
      <c r="B3480" s="1"/>
      <c r="C3480" s="1"/>
      <c r="D3480" s="1"/>
      <c r="E3480" s="1"/>
      <c r="F3480" s="1"/>
      <c r="G3480" s="192" t="s">
        <v>1842</v>
      </c>
      <c r="H3480" s="188">
        <v>42611</v>
      </c>
      <c r="I3480" s="1" t="s">
        <v>4444</v>
      </c>
      <c r="J3480" s="294" t="s">
        <v>49</v>
      </c>
      <c r="K3480" s="1" t="s">
        <v>36</v>
      </c>
      <c r="L3480" s="1" t="s">
        <v>20</v>
      </c>
      <c r="M3480" s="1" t="s">
        <v>21</v>
      </c>
      <c r="N3480" s="1" t="s">
        <v>11</v>
      </c>
      <c r="O3480" s="9">
        <v>7739</v>
      </c>
      <c r="P3480" s="9">
        <v>0</v>
      </c>
      <c r="Q3480" s="9">
        <v>7739</v>
      </c>
      <c r="R3480" s="6" t="s">
        <v>31</v>
      </c>
      <c r="S3480" s="5" t="s">
        <v>32</v>
      </c>
      <c r="T3480" s="5" t="s">
        <v>1590</v>
      </c>
      <c r="U3480" s="5" t="s">
        <v>1928</v>
      </c>
      <c r="V3480" s="1" t="s">
        <v>28</v>
      </c>
      <c r="W3480" s="1" t="s">
        <v>4445</v>
      </c>
      <c r="X3480" s="1"/>
      <c r="Y3480" s="1"/>
      <c r="Z3480" s="4">
        <v>42611</v>
      </c>
      <c r="AA3480" s="1" t="s">
        <v>2</v>
      </c>
      <c r="AB3480" s="1" t="s">
        <v>4446</v>
      </c>
      <c r="AC3480" s="1" t="s">
        <v>4447</v>
      </c>
      <c r="AD3480" s="8"/>
    </row>
    <row r="3481" spans="2:30" s="21" customFormat="1" outlineLevel="5" x14ac:dyDescent="0.25">
      <c r="B3481" s="1"/>
      <c r="C3481" s="1"/>
      <c r="D3481" s="1"/>
      <c r="E3481" s="1"/>
      <c r="F3481" s="1"/>
      <c r="G3481" s="192" t="s">
        <v>1842</v>
      </c>
      <c r="H3481" s="188">
        <v>42613</v>
      </c>
      <c r="I3481" s="1" t="s">
        <v>4448</v>
      </c>
      <c r="J3481" s="294" t="s">
        <v>49</v>
      </c>
      <c r="K3481" s="1" t="s">
        <v>36</v>
      </c>
      <c r="L3481" s="1" t="s">
        <v>20</v>
      </c>
      <c r="M3481" s="1" t="s">
        <v>21</v>
      </c>
      <c r="N3481" s="1" t="s">
        <v>11</v>
      </c>
      <c r="O3481" s="9">
        <v>2788.93</v>
      </c>
      <c r="P3481" s="9">
        <v>0</v>
      </c>
      <c r="Q3481" s="9">
        <v>2788.93</v>
      </c>
      <c r="R3481" s="6" t="s">
        <v>31</v>
      </c>
      <c r="S3481" s="5" t="s">
        <v>32</v>
      </c>
      <c r="T3481" s="5" t="s">
        <v>1590</v>
      </c>
      <c r="U3481" s="5" t="s">
        <v>1928</v>
      </c>
      <c r="V3481" s="1" t="s">
        <v>28</v>
      </c>
      <c r="W3481" s="1" t="s">
        <v>4449</v>
      </c>
      <c r="X3481" s="1"/>
      <c r="Y3481" s="1"/>
      <c r="Z3481" s="4">
        <v>42613</v>
      </c>
      <c r="AA3481" s="1" t="s">
        <v>2</v>
      </c>
      <c r="AB3481" s="1" t="s">
        <v>4450</v>
      </c>
      <c r="AC3481" s="1" t="s">
        <v>4451</v>
      </c>
      <c r="AD3481" s="8"/>
    </row>
    <row r="3482" spans="2:30" s="21" customFormat="1" outlineLevel="5" x14ac:dyDescent="0.25">
      <c r="B3482" s="1"/>
      <c r="C3482" s="1"/>
      <c r="D3482" s="1"/>
      <c r="E3482" s="1"/>
      <c r="F3482" s="1"/>
      <c r="G3482" s="192" t="s">
        <v>1842</v>
      </c>
      <c r="H3482" s="188">
        <v>42641</v>
      </c>
      <c r="I3482" s="1" t="s">
        <v>4500</v>
      </c>
      <c r="J3482" s="294" t="s">
        <v>49</v>
      </c>
      <c r="K3482" s="1" t="s">
        <v>36</v>
      </c>
      <c r="L3482" s="1" t="s">
        <v>20</v>
      </c>
      <c r="M3482" s="1" t="s">
        <v>21</v>
      </c>
      <c r="N3482" s="1" t="s">
        <v>11</v>
      </c>
      <c r="O3482" s="9">
        <v>67798.960000000006</v>
      </c>
      <c r="P3482" s="9">
        <v>0</v>
      </c>
      <c r="Q3482" s="9">
        <v>67798.960000000006</v>
      </c>
      <c r="R3482" s="6" t="s">
        <v>31</v>
      </c>
      <c r="S3482" s="5" t="s">
        <v>32</v>
      </c>
      <c r="T3482" s="5" t="s">
        <v>1590</v>
      </c>
      <c r="U3482" s="5" t="s">
        <v>1928</v>
      </c>
      <c r="V3482" s="1" t="s">
        <v>28</v>
      </c>
      <c r="W3482" s="1" t="s">
        <v>4501</v>
      </c>
      <c r="X3482" s="1"/>
      <c r="Y3482" s="1"/>
      <c r="Z3482" s="4">
        <v>42641</v>
      </c>
      <c r="AA3482" s="1" t="s">
        <v>2</v>
      </c>
      <c r="AB3482" s="1" t="s">
        <v>4502</v>
      </c>
      <c r="AC3482" s="1" t="s">
        <v>4503</v>
      </c>
      <c r="AD3482" s="8"/>
    </row>
    <row r="3483" spans="2:30" s="21" customFormat="1" outlineLevel="5" x14ac:dyDescent="0.25">
      <c r="B3483" s="1"/>
      <c r="C3483" s="1"/>
      <c r="D3483" s="1"/>
      <c r="E3483" s="1"/>
      <c r="F3483" s="1"/>
      <c r="G3483" s="192" t="s">
        <v>1842</v>
      </c>
      <c r="H3483" s="188">
        <v>42642</v>
      </c>
      <c r="I3483" s="1" t="s">
        <v>4571</v>
      </c>
      <c r="J3483" s="294" t="s">
        <v>49</v>
      </c>
      <c r="K3483" s="1" t="s">
        <v>36</v>
      </c>
      <c r="L3483" s="1" t="s">
        <v>20</v>
      </c>
      <c r="M3483" s="1" t="s">
        <v>21</v>
      </c>
      <c r="N3483" s="1" t="s">
        <v>11</v>
      </c>
      <c r="O3483" s="9">
        <v>10550.8</v>
      </c>
      <c r="P3483" s="9">
        <v>0</v>
      </c>
      <c r="Q3483" s="9">
        <v>10550.8</v>
      </c>
      <c r="R3483" s="6" t="s">
        <v>31</v>
      </c>
      <c r="S3483" s="5" t="s">
        <v>32</v>
      </c>
      <c r="T3483" s="5" t="s">
        <v>1590</v>
      </c>
      <c r="U3483" s="5" t="s">
        <v>1928</v>
      </c>
      <c r="V3483" s="1" t="s">
        <v>28</v>
      </c>
      <c r="W3483" s="1" t="s">
        <v>4572</v>
      </c>
      <c r="X3483" s="1"/>
      <c r="Y3483" s="1"/>
      <c r="Z3483" s="4">
        <v>42642</v>
      </c>
      <c r="AA3483" s="1" t="s">
        <v>2</v>
      </c>
      <c r="AB3483" s="1" t="s">
        <v>4573</v>
      </c>
      <c r="AC3483" s="1" t="s">
        <v>4574</v>
      </c>
      <c r="AD3483" s="8"/>
    </row>
    <row r="3484" spans="2:30" s="21" customFormat="1" outlineLevel="5" x14ac:dyDescent="0.25">
      <c r="B3484" s="1"/>
      <c r="C3484" s="1"/>
      <c r="D3484" s="1"/>
      <c r="E3484" s="1"/>
      <c r="F3484" s="1"/>
      <c r="G3484" s="192" t="s">
        <v>1842</v>
      </c>
      <c r="H3484" s="188">
        <v>42642</v>
      </c>
      <c r="I3484" s="1" t="s">
        <v>4639</v>
      </c>
      <c r="J3484" s="294" t="s">
        <v>49</v>
      </c>
      <c r="K3484" s="1" t="s">
        <v>36</v>
      </c>
      <c r="L3484" s="1" t="s">
        <v>20</v>
      </c>
      <c r="M3484" s="1" t="s">
        <v>21</v>
      </c>
      <c r="N3484" s="1" t="s">
        <v>11</v>
      </c>
      <c r="O3484" s="9">
        <v>2834</v>
      </c>
      <c r="P3484" s="9">
        <v>0</v>
      </c>
      <c r="Q3484" s="9">
        <v>2834</v>
      </c>
      <c r="R3484" s="6" t="s">
        <v>31</v>
      </c>
      <c r="S3484" s="5" t="s">
        <v>32</v>
      </c>
      <c r="T3484" s="5" t="s">
        <v>1590</v>
      </c>
      <c r="U3484" s="5" t="s">
        <v>1928</v>
      </c>
      <c r="V3484" s="1" t="s">
        <v>28</v>
      </c>
      <c r="W3484" s="1" t="s">
        <v>4640</v>
      </c>
      <c r="X3484" s="1"/>
      <c r="Y3484" s="1"/>
      <c r="Z3484" s="4">
        <v>42642</v>
      </c>
      <c r="AA3484" s="1" t="s">
        <v>2</v>
      </c>
      <c r="AB3484" s="1" t="s">
        <v>4641</v>
      </c>
      <c r="AC3484" s="1" t="s">
        <v>4642</v>
      </c>
      <c r="AD3484" s="8"/>
    </row>
    <row r="3485" spans="2:30" s="21" customFormat="1" outlineLevel="5" x14ac:dyDescent="0.25">
      <c r="B3485" s="1"/>
      <c r="C3485" s="1"/>
      <c r="D3485" s="1"/>
      <c r="E3485" s="1"/>
      <c r="F3485" s="1"/>
      <c r="G3485" s="192" t="s">
        <v>1842</v>
      </c>
      <c r="H3485" s="188">
        <v>42643</v>
      </c>
      <c r="I3485" s="1" t="s">
        <v>4659</v>
      </c>
      <c r="J3485" s="294" t="s">
        <v>49</v>
      </c>
      <c r="K3485" s="1" t="s">
        <v>36</v>
      </c>
      <c r="L3485" s="1" t="s">
        <v>20</v>
      </c>
      <c r="M3485" s="1" t="s">
        <v>21</v>
      </c>
      <c r="N3485" s="1" t="s">
        <v>11</v>
      </c>
      <c r="O3485" s="9">
        <v>4905</v>
      </c>
      <c r="P3485" s="9">
        <v>0</v>
      </c>
      <c r="Q3485" s="9">
        <v>4905</v>
      </c>
      <c r="R3485" s="6" t="s">
        <v>31</v>
      </c>
      <c r="S3485" s="5" t="s">
        <v>32</v>
      </c>
      <c r="T3485" s="5" t="s">
        <v>1590</v>
      </c>
      <c r="U3485" s="5" t="s">
        <v>1928</v>
      </c>
      <c r="V3485" s="1" t="s">
        <v>28</v>
      </c>
      <c r="W3485" s="1" t="s">
        <v>4660</v>
      </c>
      <c r="X3485" s="1"/>
      <c r="Y3485" s="1"/>
      <c r="Z3485" s="4">
        <v>42643</v>
      </c>
      <c r="AA3485" s="1" t="s">
        <v>2</v>
      </c>
      <c r="AB3485" s="1" t="s">
        <v>4661</v>
      </c>
      <c r="AC3485" s="1" t="s">
        <v>4662</v>
      </c>
      <c r="AD3485" s="8"/>
    </row>
    <row r="3486" spans="2:30" s="21" customFormat="1" outlineLevel="5" x14ac:dyDescent="0.25">
      <c r="B3486" s="1"/>
      <c r="C3486" s="1"/>
      <c r="D3486" s="1"/>
      <c r="E3486" s="1"/>
      <c r="F3486" s="1"/>
      <c r="G3486" s="192" t="s">
        <v>1842</v>
      </c>
      <c r="H3486" s="188">
        <v>42671</v>
      </c>
      <c r="I3486" s="1" t="s">
        <v>7208</v>
      </c>
      <c r="J3486" s="294" t="s">
        <v>49</v>
      </c>
      <c r="K3486" s="1" t="s">
        <v>36</v>
      </c>
      <c r="L3486" s="1" t="s">
        <v>20</v>
      </c>
      <c r="M3486" s="1" t="s">
        <v>21</v>
      </c>
      <c r="N3486" s="1" t="s">
        <v>11</v>
      </c>
      <c r="O3486" s="9">
        <v>84878.29</v>
      </c>
      <c r="P3486" s="9">
        <v>0</v>
      </c>
      <c r="Q3486" s="9">
        <v>84878.29</v>
      </c>
      <c r="R3486" s="6" t="s">
        <v>31</v>
      </c>
      <c r="S3486" s="5" t="s">
        <v>32</v>
      </c>
      <c r="T3486" s="5" t="s">
        <v>1590</v>
      </c>
      <c r="U3486" s="5" t="s">
        <v>1928</v>
      </c>
      <c r="V3486" s="1" t="s">
        <v>7184</v>
      </c>
      <c r="W3486" s="1" t="s">
        <v>7209</v>
      </c>
      <c r="X3486" s="1"/>
      <c r="Y3486" s="1"/>
      <c r="Z3486" s="4">
        <v>42671</v>
      </c>
      <c r="AA3486" s="1" t="s">
        <v>2</v>
      </c>
      <c r="AB3486" s="1" t="s">
        <v>7210</v>
      </c>
      <c r="AC3486" s="1" t="s">
        <v>7211</v>
      </c>
      <c r="AD3486" s="8"/>
    </row>
    <row r="3487" spans="2:30" s="21" customFormat="1" outlineLevel="5" x14ac:dyDescent="0.25">
      <c r="B3487" s="1"/>
      <c r="C3487" s="1"/>
      <c r="D3487" s="1"/>
      <c r="E3487" s="1"/>
      <c r="F3487" s="1"/>
      <c r="G3487" s="192" t="s">
        <v>1842</v>
      </c>
      <c r="H3487" s="188">
        <v>42671</v>
      </c>
      <c r="I3487" s="1" t="s">
        <v>7220</v>
      </c>
      <c r="J3487" s="294" t="s">
        <v>49</v>
      </c>
      <c r="K3487" s="1" t="s">
        <v>36</v>
      </c>
      <c r="L3487" s="1" t="s">
        <v>20</v>
      </c>
      <c r="M3487" s="1" t="s">
        <v>21</v>
      </c>
      <c r="N3487" s="1" t="s">
        <v>11</v>
      </c>
      <c r="O3487" s="9">
        <v>9125.11</v>
      </c>
      <c r="P3487" s="9">
        <v>0</v>
      </c>
      <c r="Q3487" s="9">
        <v>9125.11</v>
      </c>
      <c r="R3487" s="6" t="s">
        <v>31</v>
      </c>
      <c r="S3487" s="5" t="s">
        <v>32</v>
      </c>
      <c r="T3487" s="5" t="s">
        <v>1590</v>
      </c>
      <c r="U3487" s="5" t="s">
        <v>1928</v>
      </c>
      <c r="V3487" s="1" t="s">
        <v>7163</v>
      </c>
      <c r="W3487" s="1" t="s">
        <v>7221</v>
      </c>
      <c r="X3487" s="1"/>
      <c r="Y3487" s="1"/>
      <c r="Z3487" s="4">
        <v>42671</v>
      </c>
      <c r="AA3487" s="1" t="s">
        <v>2</v>
      </c>
      <c r="AB3487" s="1" t="s">
        <v>7222</v>
      </c>
      <c r="AC3487" s="1" t="s">
        <v>7223</v>
      </c>
      <c r="AD3487" s="8"/>
    </row>
    <row r="3488" spans="2:30" s="21" customFormat="1" outlineLevel="5" x14ac:dyDescent="0.25">
      <c r="B3488" s="1"/>
      <c r="C3488" s="1"/>
      <c r="D3488" s="1"/>
      <c r="E3488" s="1"/>
      <c r="F3488" s="1"/>
      <c r="G3488" s="192" t="s">
        <v>1842</v>
      </c>
      <c r="H3488" s="188">
        <v>42674</v>
      </c>
      <c r="I3488" s="1" t="s">
        <v>7243</v>
      </c>
      <c r="J3488" s="294" t="s">
        <v>49</v>
      </c>
      <c r="K3488" s="1" t="s">
        <v>36</v>
      </c>
      <c r="L3488" s="1" t="s">
        <v>20</v>
      </c>
      <c r="M3488" s="1" t="s">
        <v>21</v>
      </c>
      <c r="N3488" s="1" t="s">
        <v>11</v>
      </c>
      <c r="O3488" s="9">
        <v>7739</v>
      </c>
      <c r="P3488" s="9">
        <v>0</v>
      </c>
      <c r="Q3488" s="9">
        <v>7739</v>
      </c>
      <c r="R3488" s="6" t="s">
        <v>31</v>
      </c>
      <c r="S3488" s="5" t="s">
        <v>32</v>
      </c>
      <c r="T3488" s="5" t="s">
        <v>1590</v>
      </c>
      <c r="U3488" s="5" t="s">
        <v>1928</v>
      </c>
      <c r="V3488" s="1" t="s">
        <v>7184</v>
      </c>
      <c r="W3488" s="1" t="s">
        <v>7244</v>
      </c>
      <c r="X3488" s="1"/>
      <c r="Y3488" s="1"/>
      <c r="Z3488" s="4">
        <v>42674</v>
      </c>
      <c r="AA3488" s="1" t="s">
        <v>2</v>
      </c>
      <c r="AB3488" s="1" t="s">
        <v>7245</v>
      </c>
      <c r="AC3488" s="1" t="s">
        <v>7246</v>
      </c>
      <c r="AD3488" s="8"/>
    </row>
    <row r="3489" spans="2:30" s="21" customFormat="1" outlineLevel="5" x14ac:dyDescent="0.25">
      <c r="B3489" s="1"/>
      <c r="C3489" s="1"/>
      <c r="D3489" s="1"/>
      <c r="E3489" s="1"/>
      <c r="F3489" s="1"/>
      <c r="G3489" s="192" t="s">
        <v>1842</v>
      </c>
      <c r="H3489" s="188">
        <v>42703</v>
      </c>
      <c r="I3489" s="1" t="s">
        <v>7331</v>
      </c>
      <c r="J3489" s="294" t="s">
        <v>49</v>
      </c>
      <c r="K3489" s="1" t="s">
        <v>36</v>
      </c>
      <c r="L3489" s="1" t="s">
        <v>20</v>
      </c>
      <c r="M3489" s="1" t="s">
        <v>21</v>
      </c>
      <c r="N3489" s="1" t="s">
        <v>11</v>
      </c>
      <c r="O3489" s="9">
        <v>12974.08</v>
      </c>
      <c r="P3489" s="9">
        <v>0</v>
      </c>
      <c r="Q3489" s="9">
        <v>12974.08</v>
      </c>
      <c r="R3489" s="6" t="s">
        <v>31</v>
      </c>
      <c r="S3489" s="5" t="s">
        <v>32</v>
      </c>
      <c r="T3489" s="5" t="s">
        <v>1590</v>
      </c>
      <c r="U3489" s="5" t="s">
        <v>1928</v>
      </c>
      <c r="V3489" s="1" t="s">
        <v>28</v>
      </c>
      <c r="W3489" s="1" t="s">
        <v>7332</v>
      </c>
      <c r="X3489" s="1"/>
      <c r="Y3489" s="1"/>
      <c r="Z3489" s="4">
        <v>42703</v>
      </c>
      <c r="AA3489" s="1" t="s">
        <v>2</v>
      </c>
      <c r="AB3489" s="1" t="s">
        <v>7333</v>
      </c>
      <c r="AC3489" s="1" t="s">
        <v>7334</v>
      </c>
      <c r="AD3489" s="8"/>
    </row>
    <row r="3490" spans="2:30" s="21" customFormat="1" outlineLevel="5" x14ac:dyDescent="0.25">
      <c r="B3490" s="1"/>
      <c r="C3490" s="1"/>
      <c r="D3490" s="1"/>
      <c r="E3490" s="1"/>
      <c r="F3490" s="1"/>
      <c r="G3490" s="192" t="s">
        <v>1842</v>
      </c>
      <c r="H3490" s="188">
        <v>42704</v>
      </c>
      <c r="I3490" s="1" t="s">
        <v>7335</v>
      </c>
      <c r="J3490" s="294" t="s">
        <v>49</v>
      </c>
      <c r="K3490" s="1" t="s">
        <v>36</v>
      </c>
      <c r="L3490" s="1" t="s">
        <v>20</v>
      </c>
      <c r="M3490" s="1" t="s">
        <v>21</v>
      </c>
      <c r="N3490" s="1" t="s">
        <v>11</v>
      </c>
      <c r="O3490" s="9">
        <v>67806.289999999994</v>
      </c>
      <c r="P3490" s="9">
        <v>0</v>
      </c>
      <c r="Q3490" s="9">
        <v>67806.289999999994</v>
      </c>
      <c r="R3490" s="6" t="s">
        <v>31</v>
      </c>
      <c r="S3490" s="5" t="s">
        <v>32</v>
      </c>
      <c r="T3490" s="5" t="s">
        <v>1590</v>
      </c>
      <c r="U3490" s="5" t="s">
        <v>1928</v>
      </c>
      <c r="V3490" s="1" t="s">
        <v>7163</v>
      </c>
      <c r="W3490" s="1" t="s">
        <v>7336</v>
      </c>
      <c r="X3490" s="1"/>
      <c r="Y3490" s="1"/>
      <c r="Z3490" s="4">
        <v>42704</v>
      </c>
      <c r="AA3490" s="1" t="s">
        <v>2</v>
      </c>
      <c r="AB3490" s="1" t="s">
        <v>7337</v>
      </c>
      <c r="AC3490" s="1" t="s">
        <v>7338</v>
      </c>
      <c r="AD3490" s="8"/>
    </row>
    <row r="3491" spans="2:30" s="21" customFormat="1" outlineLevel="5" x14ac:dyDescent="0.25">
      <c r="B3491" s="1"/>
      <c r="C3491" s="1"/>
      <c r="D3491" s="1"/>
      <c r="E3491" s="1"/>
      <c r="F3491" s="1"/>
      <c r="G3491" s="192" t="s">
        <v>1842</v>
      </c>
      <c r="H3491" s="188">
        <v>42704</v>
      </c>
      <c r="I3491" s="1" t="s">
        <v>7377</v>
      </c>
      <c r="J3491" s="294" t="s">
        <v>49</v>
      </c>
      <c r="K3491" s="1" t="s">
        <v>36</v>
      </c>
      <c r="L3491" s="1" t="s">
        <v>20</v>
      </c>
      <c r="M3491" s="1" t="s">
        <v>21</v>
      </c>
      <c r="N3491" s="1" t="s">
        <v>11</v>
      </c>
      <c r="O3491" s="9">
        <v>7739</v>
      </c>
      <c r="P3491" s="9">
        <v>0</v>
      </c>
      <c r="Q3491" s="9">
        <v>7739</v>
      </c>
      <c r="R3491" s="6" t="s">
        <v>31</v>
      </c>
      <c r="S3491" s="5" t="s">
        <v>32</v>
      </c>
      <c r="T3491" s="5" t="s">
        <v>1590</v>
      </c>
      <c r="U3491" s="5" t="s">
        <v>1928</v>
      </c>
      <c r="V3491" s="1" t="s">
        <v>28</v>
      </c>
      <c r="W3491" s="1" t="s">
        <v>7378</v>
      </c>
      <c r="X3491" s="1"/>
      <c r="Y3491" s="1"/>
      <c r="Z3491" s="4">
        <v>42704</v>
      </c>
      <c r="AA3491" s="1" t="s">
        <v>2</v>
      </c>
      <c r="AB3491" s="1" t="s">
        <v>7379</v>
      </c>
      <c r="AC3491" s="1" t="s">
        <v>7380</v>
      </c>
      <c r="AD3491" s="8"/>
    </row>
    <row r="3492" spans="2:30" s="21" customFormat="1" outlineLevel="5" x14ac:dyDescent="0.25">
      <c r="B3492" s="1"/>
      <c r="C3492" s="1"/>
      <c r="D3492" s="1"/>
      <c r="E3492" s="1"/>
      <c r="F3492" s="1"/>
      <c r="G3492" s="192" t="s">
        <v>1842</v>
      </c>
      <c r="H3492" s="188">
        <v>42730</v>
      </c>
      <c r="I3492" s="1" t="s">
        <v>7421</v>
      </c>
      <c r="J3492" s="294" t="s">
        <v>49</v>
      </c>
      <c r="K3492" s="1" t="s">
        <v>36</v>
      </c>
      <c r="L3492" s="1" t="s">
        <v>20</v>
      </c>
      <c r="M3492" s="1" t="s">
        <v>21</v>
      </c>
      <c r="N3492" s="1" t="s">
        <v>11</v>
      </c>
      <c r="O3492" s="9">
        <v>8393</v>
      </c>
      <c r="P3492" s="9">
        <v>0</v>
      </c>
      <c r="Q3492" s="9">
        <v>8393</v>
      </c>
      <c r="R3492" s="6" t="s">
        <v>31</v>
      </c>
      <c r="S3492" s="5" t="s">
        <v>32</v>
      </c>
      <c r="T3492" s="5" t="s">
        <v>1590</v>
      </c>
      <c r="U3492" s="5" t="s">
        <v>1928</v>
      </c>
      <c r="V3492" s="1" t="s">
        <v>28</v>
      </c>
      <c r="W3492" s="1" t="s">
        <v>7422</v>
      </c>
      <c r="X3492" s="1"/>
      <c r="Y3492" s="1"/>
      <c r="Z3492" s="4">
        <v>42730</v>
      </c>
      <c r="AA3492" s="1" t="s">
        <v>2</v>
      </c>
      <c r="AB3492" s="1" t="s">
        <v>7423</v>
      </c>
      <c r="AC3492" s="1" t="s">
        <v>7424</v>
      </c>
      <c r="AD3492" s="8"/>
    </row>
    <row r="3493" spans="2:30" s="21" customFormat="1" outlineLevel="5" x14ac:dyDescent="0.25">
      <c r="B3493" s="1"/>
      <c r="C3493" s="1"/>
      <c r="D3493" s="1"/>
      <c r="E3493" s="1"/>
      <c r="F3493" s="1"/>
      <c r="G3493" s="192" t="s">
        <v>1842</v>
      </c>
      <c r="H3493" s="188">
        <v>42731</v>
      </c>
      <c r="I3493" s="1" t="s">
        <v>7433</v>
      </c>
      <c r="J3493" s="294" t="s">
        <v>49</v>
      </c>
      <c r="K3493" s="1" t="s">
        <v>36</v>
      </c>
      <c r="L3493" s="1" t="s">
        <v>20</v>
      </c>
      <c r="M3493" s="1" t="s">
        <v>21</v>
      </c>
      <c r="N3493" s="1" t="s">
        <v>11</v>
      </c>
      <c r="O3493" s="9">
        <v>9331.5499999999993</v>
      </c>
      <c r="P3493" s="9">
        <v>0</v>
      </c>
      <c r="Q3493" s="9">
        <v>9331.5499999999993</v>
      </c>
      <c r="R3493" s="6" t="s">
        <v>31</v>
      </c>
      <c r="S3493" s="5" t="s">
        <v>32</v>
      </c>
      <c r="T3493" s="5" t="s">
        <v>1590</v>
      </c>
      <c r="U3493" s="5" t="s">
        <v>1928</v>
      </c>
      <c r="V3493" s="1" t="s">
        <v>28</v>
      </c>
      <c r="W3493" s="1" t="s">
        <v>7434</v>
      </c>
      <c r="X3493" s="1"/>
      <c r="Y3493" s="1"/>
      <c r="Z3493" s="4">
        <v>42731</v>
      </c>
      <c r="AA3493" s="1" t="s">
        <v>2</v>
      </c>
      <c r="AB3493" s="1" t="s">
        <v>7435</v>
      </c>
      <c r="AC3493" s="1" t="s">
        <v>7436</v>
      </c>
      <c r="AD3493" s="8"/>
    </row>
    <row r="3494" spans="2:30" s="21" customFormat="1" outlineLevel="5" x14ac:dyDescent="0.25">
      <c r="B3494" s="1"/>
      <c r="C3494" s="1"/>
      <c r="D3494" s="1"/>
      <c r="E3494" s="1"/>
      <c r="F3494" s="1"/>
      <c r="G3494" s="192" t="s">
        <v>1842</v>
      </c>
      <c r="H3494" s="188">
        <v>42731</v>
      </c>
      <c r="I3494" s="1" t="s">
        <v>7437</v>
      </c>
      <c r="J3494" s="294" t="s">
        <v>49</v>
      </c>
      <c r="K3494" s="1" t="s">
        <v>36</v>
      </c>
      <c r="L3494" s="1" t="s">
        <v>20</v>
      </c>
      <c r="M3494" s="1" t="s">
        <v>21</v>
      </c>
      <c r="N3494" s="1" t="s">
        <v>11</v>
      </c>
      <c r="O3494" s="9">
        <v>66038.36</v>
      </c>
      <c r="P3494" s="9">
        <v>0</v>
      </c>
      <c r="Q3494" s="9">
        <v>66038.36</v>
      </c>
      <c r="R3494" s="6" t="s">
        <v>31</v>
      </c>
      <c r="S3494" s="5" t="s">
        <v>32</v>
      </c>
      <c r="T3494" s="5" t="s">
        <v>1590</v>
      </c>
      <c r="U3494" s="5" t="s">
        <v>1928</v>
      </c>
      <c r="V3494" s="1" t="s">
        <v>28</v>
      </c>
      <c r="W3494" s="1" t="s">
        <v>7438</v>
      </c>
      <c r="X3494" s="1"/>
      <c r="Y3494" s="1"/>
      <c r="Z3494" s="4">
        <v>42731</v>
      </c>
      <c r="AA3494" s="1" t="s">
        <v>2</v>
      </c>
      <c r="AB3494" s="1" t="s">
        <v>7439</v>
      </c>
      <c r="AC3494" s="1" t="s">
        <v>7440</v>
      </c>
      <c r="AD3494" s="8"/>
    </row>
    <row r="3495" spans="2:30" s="21" customFormat="1" outlineLevel="5" x14ac:dyDescent="0.25">
      <c r="B3495" s="1"/>
      <c r="C3495" s="1"/>
      <c r="D3495" s="1"/>
      <c r="E3495" s="1"/>
      <c r="F3495" s="1"/>
      <c r="G3495" s="192" t="s">
        <v>1842</v>
      </c>
      <c r="H3495" s="188">
        <v>42551</v>
      </c>
      <c r="I3495" s="1" t="s">
        <v>3305</v>
      </c>
      <c r="J3495" s="294" t="s">
        <v>59</v>
      </c>
      <c r="K3495" s="1" t="s">
        <v>36</v>
      </c>
      <c r="L3495" s="1" t="s">
        <v>20</v>
      </c>
      <c r="M3495" s="1" t="s">
        <v>21</v>
      </c>
      <c r="N3495" s="1" t="s">
        <v>11</v>
      </c>
      <c r="O3495" s="9">
        <v>30375</v>
      </c>
      <c r="P3495" s="9">
        <v>0</v>
      </c>
      <c r="Q3495" s="9">
        <v>30375</v>
      </c>
      <c r="R3495" s="6" t="s">
        <v>47</v>
      </c>
      <c r="S3495" s="5" t="s">
        <v>32</v>
      </c>
      <c r="T3495" s="5" t="s">
        <v>1590</v>
      </c>
      <c r="U3495" s="5" t="s">
        <v>1928</v>
      </c>
      <c r="V3495" s="1" t="s">
        <v>56</v>
      </c>
      <c r="W3495" s="1" t="s">
        <v>3306</v>
      </c>
      <c r="X3495" s="1" t="s">
        <v>2985</v>
      </c>
      <c r="Y3495" s="1" t="s">
        <v>2986</v>
      </c>
      <c r="Z3495" s="4">
        <v>42551</v>
      </c>
      <c r="AA3495" s="1" t="s">
        <v>45</v>
      </c>
      <c r="AB3495" s="1" t="s">
        <v>3257</v>
      </c>
      <c r="AC3495" s="1" t="s">
        <v>3307</v>
      </c>
      <c r="AD3495" s="8"/>
    </row>
    <row r="3496" spans="2:30" s="21" customFormat="1" outlineLevel="5" x14ac:dyDescent="0.25">
      <c r="B3496" s="1"/>
      <c r="C3496" s="1"/>
      <c r="D3496" s="1"/>
      <c r="E3496" s="1"/>
      <c r="F3496" s="1"/>
      <c r="G3496" s="192" t="s">
        <v>1842</v>
      </c>
      <c r="H3496" s="188">
        <v>42537</v>
      </c>
      <c r="I3496" s="1" t="s">
        <v>3308</v>
      </c>
      <c r="J3496" s="294" t="s">
        <v>59</v>
      </c>
      <c r="K3496" s="1" t="s">
        <v>36</v>
      </c>
      <c r="L3496" s="1" t="s">
        <v>20</v>
      </c>
      <c r="M3496" s="1" t="s">
        <v>21</v>
      </c>
      <c r="N3496" s="1" t="s">
        <v>11</v>
      </c>
      <c r="O3496" s="9">
        <v>28716</v>
      </c>
      <c r="P3496" s="9">
        <v>0</v>
      </c>
      <c r="Q3496" s="9">
        <v>28716</v>
      </c>
      <c r="R3496" s="6" t="s">
        <v>47</v>
      </c>
      <c r="S3496" s="5" t="s">
        <v>32</v>
      </c>
      <c r="T3496" s="5" t="s">
        <v>1590</v>
      </c>
      <c r="U3496" s="5" t="s">
        <v>1928</v>
      </c>
      <c r="V3496" s="1" t="s">
        <v>56</v>
      </c>
      <c r="W3496" s="1" t="s">
        <v>3309</v>
      </c>
      <c r="X3496" s="1" t="s">
        <v>1498</v>
      </c>
      <c r="Y3496" s="1" t="s">
        <v>1499</v>
      </c>
      <c r="Z3496" s="4">
        <v>42537</v>
      </c>
      <c r="AA3496" s="1" t="s">
        <v>45</v>
      </c>
      <c r="AB3496" s="1" t="s">
        <v>3310</v>
      </c>
      <c r="AC3496" s="1" t="s">
        <v>3311</v>
      </c>
      <c r="AD3496" s="8"/>
    </row>
    <row r="3497" spans="2:30" s="21" customFormat="1" outlineLevel="5" x14ac:dyDescent="0.25">
      <c r="B3497" s="1"/>
      <c r="C3497" s="1"/>
      <c r="D3497" s="1"/>
      <c r="E3497" s="1"/>
      <c r="F3497" s="1"/>
      <c r="G3497" s="192" t="s">
        <v>1842</v>
      </c>
      <c r="H3497" s="188">
        <v>42543</v>
      </c>
      <c r="I3497" s="1" t="s">
        <v>3338</v>
      </c>
      <c r="J3497" s="294" t="s">
        <v>59</v>
      </c>
      <c r="K3497" s="1" t="s">
        <v>36</v>
      </c>
      <c r="L3497" s="1" t="s">
        <v>20</v>
      </c>
      <c r="M3497" s="1" t="s">
        <v>21</v>
      </c>
      <c r="N3497" s="1" t="s">
        <v>11</v>
      </c>
      <c r="O3497" s="9">
        <v>7103</v>
      </c>
      <c r="P3497" s="9">
        <v>0</v>
      </c>
      <c r="Q3497" s="9">
        <v>7103</v>
      </c>
      <c r="R3497" s="6" t="s">
        <v>47</v>
      </c>
      <c r="S3497" s="5" t="s">
        <v>32</v>
      </c>
      <c r="T3497" s="5" t="s">
        <v>1590</v>
      </c>
      <c r="U3497" s="5" t="s">
        <v>1928</v>
      </c>
      <c r="V3497" s="1" t="s">
        <v>56</v>
      </c>
      <c r="W3497" s="1" t="s">
        <v>3339</v>
      </c>
      <c r="X3497" s="1" t="s">
        <v>2116</v>
      </c>
      <c r="Y3497" s="1" t="s">
        <v>2117</v>
      </c>
      <c r="Z3497" s="4">
        <v>42543</v>
      </c>
      <c r="AA3497" s="1" t="s">
        <v>45</v>
      </c>
      <c r="AB3497" s="1" t="s">
        <v>3340</v>
      </c>
      <c r="AC3497" s="1" t="s">
        <v>3341</v>
      </c>
      <c r="AD3497" s="8"/>
    </row>
    <row r="3498" spans="2:30" s="21" customFormat="1" outlineLevel="5" x14ac:dyDescent="0.25">
      <c r="B3498" s="1"/>
      <c r="C3498" s="1"/>
      <c r="D3498" s="1"/>
      <c r="E3498" s="1"/>
      <c r="F3498" s="1"/>
      <c r="G3498" s="192" t="s">
        <v>1842</v>
      </c>
      <c r="H3498" s="188">
        <v>42535</v>
      </c>
      <c r="I3498" s="1" t="s">
        <v>3342</v>
      </c>
      <c r="J3498" s="294" t="s">
        <v>59</v>
      </c>
      <c r="K3498" s="1" t="s">
        <v>36</v>
      </c>
      <c r="L3498" s="1" t="s">
        <v>20</v>
      </c>
      <c r="M3498" s="1" t="s">
        <v>21</v>
      </c>
      <c r="N3498" s="1" t="s">
        <v>11</v>
      </c>
      <c r="O3498" s="9">
        <v>2039.1</v>
      </c>
      <c r="P3498" s="9">
        <v>0</v>
      </c>
      <c r="Q3498" s="9">
        <v>2039.1</v>
      </c>
      <c r="R3498" s="6" t="s">
        <v>47</v>
      </c>
      <c r="S3498" s="5" t="s">
        <v>32</v>
      </c>
      <c r="T3498" s="5" t="s">
        <v>1590</v>
      </c>
      <c r="U3498" s="5" t="s">
        <v>1928</v>
      </c>
      <c r="V3498" s="1" t="s">
        <v>56</v>
      </c>
      <c r="W3498" s="1" t="s">
        <v>3343</v>
      </c>
      <c r="X3498" s="1" t="s">
        <v>1725</v>
      </c>
      <c r="Y3498" s="1" t="s">
        <v>1726</v>
      </c>
      <c r="Z3498" s="4">
        <v>42535</v>
      </c>
      <c r="AA3498" s="1" t="s">
        <v>1472</v>
      </c>
      <c r="AB3498" s="1" t="s">
        <v>3344</v>
      </c>
      <c r="AC3498" s="1" t="s">
        <v>3345</v>
      </c>
      <c r="AD3498" s="8"/>
    </row>
    <row r="3499" spans="2:30" s="21" customFormat="1" outlineLevel="5" x14ac:dyDescent="0.25">
      <c r="B3499" s="1"/>
      <c r="C3499" s="1"/>
      <c r="D3499" s="1"/>
      <c r="E3499" s="1"/>
      <c r="F3499" s="1"/>
      <c r="G3499" s="192" t="s">
        <v>1842</v>
      </c>
      <c r="H3499" s="188">
        <v>42535</v>
      </c>
      <c r="I3499" s="1" t="s">
        <v>3358</v>
      </c>
      <c r="J3499" s="294" t="s">
        <v>59</v>
      </c>
      <c r="K3499" s="1" t="s">
        <v>36</v>
      </c>
      <c r="L3499" s="1" t="s">
        <v>20</v>
      </c>
      <c r="M3499" s="1" t="s">
        <v>21</v>
      </c>
      <c r="N3499" s="1" t="s">
        <v>11</v>
      </c>
      <c r="O3499" s="9">
        <v>274.94</v>
      </c>
      <c r="P3499" s="9">
        <v>0</v>
      </c>
      <c r="Q3499" s="9">
        <v>274.94</v>
      </c>
      <c r="R3499" s="6" t="s">
        <v>47</v>
      </c>
      <c r="S3499" s="5" t="s">
        <v>32</v>
      </c>
      <c r="T3499" s="5" t="s">
        <v>1590</v>
      </c>
      <c r="U3499" s="5" t="s">
        <v>1928</v>
      </c>
      <c r="V3499" s="1" t="s">
        <v>1710</v>
      </c>
      <c r="W3499" s="1" t="s">
        <v>3359</v>
      </c>
      <c r="X3499" s="1" t="s">
        <v>1517</v>
      </c>
      <c r="Y3499" s="1" t="s">
        <v>1518</v>
      </c>
      <c r="Z3499" s="4">
        <v>42535</v>
      </c>
      <c r="AA3499" s="1" t="s">
        <v>1472</v>
      </c>
      <c r="AB3499" s="1" t="s">
        <v>3360</v>
      </c>
      <c r="AC3499" s="1" t="s">
        <v>3361</v>
      </c>
      <c r="AD3499" s="8"/>
    </row>
    <row r="3500" spans="2:30" s="21" customFormat="1" outlineLevel="5" x14ac:dyDescent="0.25">
      <c r="B3500" s="1"/>
      <c r="C3500" s="1"/>
      <c r="D3500" s="1"/>
      <c r="E3500" s="1"/>
      <c r="F3500" s="1"/>
      <c r="G3500" s="192" t="s">
        <v>1842</v>
      </c>
      <c r="H3500" s="188">
        <v>42544</v>
      </c>
      <c r="I3500" s="1" t="s">
        <v>3368</v>
      </c>
      <c r="J3500" s="294" t="s">
        <v>59</v>
      </c>
      <c r="K3500" s="1" t="s">
        <v>36</v>
      </c>
      <c r="L3500" s="1" t="s">
        <v>20</v>
      </c>
      <c r="M3500" s="1" t="s">
        <v>21</v>
      </c>
      <c r="N3500" s="1" t="s">
        <v>11</v>
      </c>
      <c r="O3500" s="9">
        <v>5632.5</v>
      </c>
      <c r="P3500" s="9">
        <v>0</v>
      </c>
      <c r="Q3500" s="9">
        <v>5632.5</v>
      </c>
      <c r="R3500" s="6" t="s">
        <v>47</v>
      </c>
      <c r="S3500" s="5" t="s">
        <v>32</v>
      </c>
      <c r="T3500" s="5" t="s">
        <v>1590</v>
      </c>
      <c r="U3500" s="5" t="s">
        <v>1928</v>
      </c>
      <c r="V3500" s="1" t="s">
        <v>56</v>
      </c>
      <c r="W3500" s="1" t="s">
        <v>3369</v>
      </c>
      <c r="X3500" s="1" t="s">
        <v>1467</v>
      </c>
      <c r="Y3500" s="1" t="s">
        <v>1468</v>
      </c>
      <c r="Z3500" s="4">
        <v>42544</v>
      </c>
      <c r="AA3500" s="1" t="s">
        <v>45</v>
      </c>
      <c r="AB3500" s="1" t="s">
        <v>3370</v>
      </c>
      <c r="AC3500" s="1" t="s">
        <v>3371</v>
      </c>
      <c r="AD3500" s="8"/>
    </row>
    <row r="3501" spans="2:30" s="21" customFormat="1" outlineLevel="5" x14ac:dyDescent="0.25">
      <c r="B3501" s="1"/>
      <c r="C3501" s="1"/>
      <c r="D3501" s="1"/>
      <c r="E3501" s="1"/>
      <c r="F3501" s="1"/>
      <c r="G3501" s="192" t="s">
        <v>1842</v>
      </c>
      <c r="H3501" s="188">
        <v>42549</v>
      </c>
      <c r="I3501" s="1" t="s">
        <v>3378</v>
      </c>
      <c r="J3501" s="294" t="s">
        <v>59</v>
      </c>
      <c r="K3501" s="1" t="s">
        <v>36</v>
      </c>
      <c r="L3501" s="1" t="s">
        <v>20</v>
      </c>
      <c r="M3501" s="1" t="s">
        <v>21</v>
      </c>
      <c r="N3501" s="1" t="s">
        <v>11</v>
      </c>
      <c r="O3501" s="9">
        <v>805.5</v>
      </c>
      <c r="P3501" s="9">
        <v>0</v>
      </c>
      <c r="Q3501" s="9">
        <v>805.5</v>
      </c>
      <c r="R3501" s="6" t="s">
        <v>47</v>
      </c>
      <c r="S3501" s="5" t="s">
        <v>32</v>
      </c>
      <c r="T3501" s="5" t="s">
        <v>1590</v>
      </c>
      <c r="U3501" s="5" t="s">
        <v>1928</v>
      </c>
      <c r="V3501" s="1" t="s">
        <v>56</v>
      </c>
      <c r="W3501" s="1" t="s">
        <v>3379</v>
      </c>
      <c r="X3501" s="1" t="s">
        <v>1542</v>
      </c>
      <c r="Y3501" s="1" t="s">
        <v>1543</v>
      </c>
      <c r="Z3501" s="4">
        <v>42549</v>
      </c>
      <c r="AA3501" s="1" t="s">
        <v>1472</v>
      </c>
      <c r="AB3501" s="1" t="s">
        <v>1779</v>
      </c>
      <c r="AC3501" s="1" t="s">
        <v>3380</v>
      </c>
      <c r="AD3501" s="8"/>
    </row>
    <row r="3502" spans="2:30" s="21" customFormat="1" outlineLevel="5" x14ac:dyDescent="0.25">
      <c r="B3502" s="1"/>
      <c r="C3502" s="1"/>
      <c r="D3502" s="1"/>
      <c r="E3502" s="1"/>
      <c r="F3502" s="1"/>
      <c r="G3502" s="192" t="s">
        <v>1842</v>
      </c>
      <c r="H3502" s="188">
        <v>42544</v>
      </c>
      <c r="I3502" s="1" t="s">
        <v>3381</v>
      </c>
      <c r="J3502" s="294" t="s">
        <v>59</v>
      </c>
      <c r="K3502" s="1" t="s">
        <v>36</v>
      </c>
      <c r="L3502" s="1" t="s">
        <v>20</v>
      </c>
      <c r="M3502" s="1" t="s">
        <v>21</v>
      </c>
      <c r="N3502" s="1" t="s">
        <v>11</v>
      </c>
      <c r="O3502" s="9">
        <v>7975</v>
      </c>
      <c r="P3502" s="9">
        <v>0</v>
      </c>
      <c r="Q3502" s="9">
        <v>7975</v>
      </c>
      <c r="R3502" s="6" t="s">
        <v>47</v>
      </c>
      <c r="S3502" s="5" t="s">
        <v>32</v>
      </c>
      <c r="T3502" s="5" t="s">
        <v>1590</v>
      </c>
      <c r="U3502" s="5" t="s">
        <v>1928</v>
      </c>
      <c r="V3502" s="1" t="s">
        <v>56</v>
      </c>
      <c r="W3502" s="1" t="s">
        <v>3382</v>
      </c>
      <c r="X3502" s="1" t="s">
        <v>1498</v>
      </c>
      <c r="Y3502" s="1" t="s">
        <v>1499</v>
      </c>
      <c r="Z3502" s="4">
        <v>42544</v>
      </c>
      <c r="AA3502" s="1" t="s">
        <v>45</v>
      </c>
      <c r="AB3502" s="1" t="s">
        <v>1433</v>
      </c>
      <c r="AC3502" s="1" t="s">
        <v>3383</v>
      </c>
      <c r="AD3502" s="8"/>
    </row>
    <row r="3503" spans="2:30" s="21" customFormat="1" outlineLevel="5" x14ac:dyDescent="0.25">
      <c r="B3503" s="1"/>
      <c r="C3503" s="1"/>
      <c r="D3503" s="1"/>
      <c r="E3503" s="1"/>
      <c r="F3503" s="1"/>
      <c r="G3503" s="192" t="s">
        <v>1842</v>
      </c>
      <c r="H3503" s="188">
        <v>42563</v>
      </c>
      <c r="I3503" s="1" t="s">
        <v>4705</v>
      </c>
      <c r="J3503" s="294" t="s">
        <v>59</v>
      </c>
      <c r="K3503" s="1" t="s">
        <v>36</v>
      </c>
      <c r="L3503" s="1" t="s">
        <v>20</v>
      </c>
      <c r="M3503" s="1" t="s">
        <v>21</v>
      </c>
      <c r="N3503" s="1" t="s">
        <v>11</v>
      </c>
      <c r="O3503" s="9">
        <v>24930</v>
      </c>
      <c r="P3503" s="9">
        <v>0</v>
      </c>
      <c r="Q3503" s="9">
        <v>24930</v>
      </c>
      <c r="R3503" s="6" t="s">
        <v>47</v>
      </c>
      <c r="S3503" s="5" t="s">
        <v>32</v>
      </c>
      <c r="T3503" s="5" t="s">
        <v>1590</v>
      </c>
      <c r="U3503" s="5" t="s">
        <v>1928</v>
      </c>
      <c r="V3503" s="1" t="s">
        <v>56</v>
      </c>
      <c r="W3503" s="1" t="s">
        <v>4706</v>
      </c>
      <c r="X3503" s="1" t="s">
        <v>1467</v>
      </c>
      <c r="Y3503" s="1" t="s">
        <v>1468</v>
      </c>
      <c r="Z3503" s="4">
        <v>42563</v>
      </c>
      <c r="AA3503" s="1" t="s">
        <v>45</v>
      </c>
      <c r="AB3503" s="1" t="s">
        <v>4707</v>
      </c>
      <c r="AC3503" s="1" t="s">
        <v>4708</v>
      </c>
      <c r="AD3503" s="8"/>
    </row>
    <row r="3504" spans="2:30" s="21" customFormat="1" outlineLevel="5" x14ac:dyDescent="0.25">
      <c r="B3504" s="1"/>
      <c r="C3504" s="1"/>
      <c r="D3504" s="1"/>
      <c r="E3504" s="1"/>
      <c r="F3504" s="1"/>
      <c r="G3504" s="192" t="s">
        <v>1842</v>
      </c>
      <c r="H3504" s="188">
        <v>42577</v>
      </c>
      <c r="I3504" s="1" t="s">
        <v>4709</v>
      </c>
      <c r="J3504" s="294" t="s">
        <v>59</v>
      </c>
      <c r="K3504" s="1" t="s">
        <v>36</v>
      </c>
      <c r="L3504" s="1" t="s">
        <v>20</v>
      </c>
      <c r="M3504" s="1" t="s">
        <v>21</v>
      </c>
      <c r="N3504" s="1" t="s">
        <v>11</v>
      </c>
      <c r="O3504" s="9">
        <v>21960</v>
      </c>
      <c r="P3504" s="9">
        <v>0</v>
      </c>
      <c r="Q3504" s="9">
        <v>21960</v>
      </c>
      <c r="R3504" s="6" t="s">
        <v>47</v>
      </c>
      <c r="S3504" s="5" t="s">
        <v>32</v>
      </c>
      <c r="T3504" s="5" t="s">
        <v>1590</v>
      </c>
      <c r="U3504" s="5" t="s">
        <v>1928</v>
      </c>
      <c r="V3504" s="1" t="s">
        <v>56</v>
      </c>
      <c r="W3504" s="1" t="s">
        <v>4710</v>
      </c>
      <c r="X3504" s="1" t="s">
        <v>1800</v>
      </c>
      <c r="Y3504" s="1" t="s">
        <v>1801</v>
      </c>
      <c r="Z3504" s="4">
        <v>42577</v>
      </c>
      <c r="AA3504" s="1" t="s">
        <v>45</v>
      </c>
      <c r="AB3504" s="1" t="s">
        <v>4711</v>
      </c>
      <c r="AC3504" s="1" t="s">
        <v>4712</v>
      </c>
      <c r="AD3504" s="8"/>
    </row>
    <row r="3505" spans="2:30" s="21" customFormat="1" outlineLevel="5" x14ac:dyDescent="0.25">
      <c r="B3505" s="1"/>
      <c r="C3505" s="1"/>
      <c r="D3505" s="1"/>
      <c r="E3505" s="1"/>
      <c r="F3505" s="1"/>
      <c r="G3505" s="192" t="s">
        <v>1842</v>
      </c>
      <c r="H3505" s="188">
        <v>42565</v>
      </c>
      <c r="I3505" s="1" t="s">
        <v>4717</v>
      </c>
      <c r="J3505" s="294" t="s">
        <v>59</v>
      </c>
      <c r="K3505" s="1" t="s">
        <v>36</v>
      </c>
      <c r="L3505" s="1" t="s">
        <v>20</v>
      </c>
      <c r="M3505" s="1" t="s">
        <v>21</v>
      </c>
      <c r="N3505" s="1" t="s">
        <v>11</v>
      </c>
      <c r="O3505" s="9">
        <v>12750</v>
      </c>
      <c r="P3505" s="9">
        <v>0</v>
      </c>
      <c r="Q3505" s="9">
        <v>12750</v>
      </c>
      <c r="R3505" s="6" t="s">
        <v>47</v>
      </c>
      <c r="S3505" s="5" t="s">
        <v>32</v>
      </c>
      <c r="T3505" s="5" t="s">
        <v>1590</v>
      </c>
      <c r="U3505" s="5" t="s">
        <v>1928</v>
      </c>
      <c r="V3505" s="1" t="s">
        <v>56</v>
      </c>
      <c r="W3505" s="1" t="s">
        <v>4718</v>
      </c>
      <c r="X3505" s="1" t="s">
        <v>1646</v>
      </c>
      <c r="Y3505" s="1" t="s">
        <v>1647</v>
      </c>
      <c r="Z3505" s="4">
        <v>42565</v>
      </c>
      <c r="AA3505" s="1" t="s">
        <v>45</v>
      </c>
      <c r="AB3505" s="1" t="s">
        <v>4719</v>
      </c>
      <c r="AC3505" s="1" t="s">
        <v>4720</v>
      </c>
      <c r="AD3505" s="8"/>
    </row>
    <row r="3506" spans="2:30" s="21" customFormat="1" outlineLevel="5" x14ac:dyDescent="0.25">
      <c r="B3506" s="1"/>
      <c r="C3506" s="1"/>
      <c r="D3506" s="1"/>
      <c r="E3506" s="1"/>
      <c r="F3506" s="1"/>
      <c r="G3506" s="192" t="s">
        <v>1842</v>
      </c>
      <c r="H3506" s="188">
        <v>42569</v>
      </c>
      <c r="I3506" s="1" t="s">
        <v>4725</v>
      </c>
      <c r="J3506" s="294" t="s">
        <v>59</v>
      </c>
      <c r="K3506" s="1" t="s">
        <v>36</v>
      </c>
      <c r="L3506" s="1" t="s">
        <v>20</v>
      </c>
      <c r="M3506" s="1" t="s">
        <v>21</v>
      </c>
      <c r="N3506" s="1" t="s">
        <v>11</v>
      </c>
      <c r="O3506" s="9">
        <v>15960</v>
      </c>
      <c r="P3506" s="9">
        <v>0</v>
      </c>
      <c r="Q3506" s="9">
        <v>15960</v>
      </c>
      <c r="R3506" s="6" t="s">
        <v>47</v>
      </c>
      <c r="S3506" s="5" t="s">
        <v>32</v>
      </c>
      <c r="T3506" s="5" t="s">
        <v>1590</v>
      </c>
      <c r="U3506" s="5" t="s">
        <v>1928</v>
      </c>
      <c r="V3506" s="1" t="s">
        <v>56</v>
      </c>
      <c r="W3506" s="1" t="s">
        <v>4726</v>
      </c>
      <c r="X3506" s="1" t="s">
        <v>2116</v>
      </c>
      <c r="Y3506" s="1" t="s">
        <v>2117</v>
      </c>
      <c r="Z3506" s="4">
        <v>42569</v>
      </c>
      <c r="AA3506" s="1" t="s">
        <v>45</v>
      </c>
      <c r="AB3506" s="1" t="s">
        <v>4727</v>
      </c>
      <c r="AC3506" s="1" t="s">
        <v>4728</v>
      </c>
      <c r="AD3506" s="8"/>
    </row>
    <row r="3507" spans="2:30" s="21" customFormat="1" outlineLevel="5" x14ac:dyDescent="0.25">
      <c r="B3507" s="1"/>
      <c r="C3507" s="1"/>
      <c r="D3507" s="1"/>
      <c r="E3507" s="1"/>
      <c r="F3507" s="1"/>
      <c r="G3507" s="192" t="s">
        <v>1842</v>
      </c>
      <c r="H3507" s="188">
        <v>42569</v>
      </c>
      <c r="I3507" s="1" t="s">
        <v>4733</v>
      </c>
      <c r="J3507" s="294" t="s">
        <v>59</v>
      </c>
      <c r="K3507" s="1" t="s">
        <v>36</v>
      </c>
      <c r="L3507" s="1" t="s">
        <v>20</v>
      </c>
      <c r="M3507" s="1" t="s">
        <v>21</v>
      </c>
      <c r="N3507" s="1" t="s">
        <v>11</v>
      </c>
      <c r="O3507" s="9">
        <v>783</v>
      </c>
      <c r="P3507" s="9">
        <v>0</v>
      </c>
      <c r="Q3507" s="9">
        <v>783</v>
      </c>
      <c r="R3507" s="6" t="s">
        <v>47</v>
      </c>
      <c r="S3507" s="5" t="s">
        <v>32</v>
      </c>
      <c r="T3507" s="5" t="s">
        <v>1590</v>
      </c>
      <c r="U3507" s="5" t="s">
        <v>1928</v>
      </c>
      <c r="V3507" s="1" t="s">
        <v>56</v>
      </c>
      <c r="W3507" s="1" t="s">
        <v>4734</v>
      </c>
      <c r="X3507" s="1" t="s">
        <v>4735</v>
      </c>
      <c r="Y3507" s="1" t="s">
        <v>4736</v>
      </c>
      <c r="Z3507" s="4">
        <v>42569</v>
      </c>
      <c r="AA3507" s="1" t="s">
        <v>45</v>
      </c>
      <c r="AB3507" s="1" t="s">
        <v>4737</v>
      </c>
      <c r="AC3507" s="1" t="s">
        <v>4738</v>
      </c>
      <c r="AD3507" s="8"/>
    </row>
    <row r="3508" spans="2:30" s="21" customFormat="1" outlineLevel="5" x14ac:dyDescent="0.25">
      <c r="B3508" s="1"/>
      <c r="C3508" s="1"/>
      <c r="D3508" s="1"/>
      <c r="E3508" s="1"/>
      <c r="F3508" s="1"/>
      <c r="G3508" s="192" t="s">
        <v>1842</v>
      </c>
      <c r="H3508" s="188">
        <v>42570</v>
      </c>
      <c r="I3508" s="1" t="s">
        <v>4759</v>
      </c>
      <c r="J3508" s="294" t="s">
        <v>59</v>
      </c>
      <c r="K3508" s="1" t="s">
        <v>36</v>
      </c>
      <c r="L3508" s="1" t="s">
        <v>20</v>
      </c>
      <c r="M3508" s="1" t="s">
        <v>21</v>
      </c>
      <c r="N3508" s="1" t="s">
        <v>11</v>
      </c>
      <c r="O3508" s="9">
        <v>4330</v>
      </c>
      <c r="P3508" s="9">
        <v>0</v>
      </c>
      <c r="Q3508" s="9">
        <v>4330</v>
      </c>
      <c r="R3508" s="6" t="s">
        <v>47</v>
      </c>
      <c r="S3508" s="5" t="s">
        <v>32</v>
      </c>
      <c r="T3508" s="5" t="s">
        <v>1590</v>
      </c>
      <c r="U3508" s="5" t="s">
        <v>1928</v>
      </c>
      <c r="V3508" s="1" t="s">
        <v>56</v>
      </c>
      <c r="W3508" s="1" t="s">
        <v>4760</v>
      </c>
      <c r="X3508" s="1" t="s">
        <v>1483</v>
      </c>
      <c r="Y3508" s="1" t="s">
        <v>1484</v>
      </c>
      <c r="Z3508" s="4">
        <v>42570</v>
      </c>
      <c r="AA3508" s="1" t="s">
        <v>45</v>
      </c>
      <c r="AB3508" s="1" t="s">
        <v>4761</v>
      </c>
      <c r="AC3508" s="1" t="s">
        <v>4762</v>
      </c>
      <c r="AD3508" s="8"/>
    </row>
    <row r="3509" spans="2:30" s="21" customFormat="1" outlineLevel="5" x14ac:dyDescent="0.25">
      <c r="B3509" s="1"/>
      <c r="C3509" s="1"/>
      <c r="D3509" s="1"/>
      <c r="E3509" s="1"/>
      <c r="F3509" s="1"/>
      <c r="G3509" s="192" t="s">
        <v>1842</v>
      </c>
      <c r="H3509" s="188">
        <v>42564</v>
      </c>
      <c r="I3509" s="1" t="s">
        <v>4811</v>
      </c>
      <c r="J3509" s="294" t="s">
        <v>59</v>
      </c>
      <c r="K3509" s="1" t="s">
        <v>36</v>
      </c>
      <c r="L3509" s="1" t="s">
        <v>20</v>
      </c>
      <c r="M3509" s="1" t="s">
        <v>21</v>
      </c>
      <c r="N3509" s="1" t="s">
        <v>11</v>
      </c>
      <c r="O3509" s="9">
        <v>9303</v>
      </c>
      <c r="P3509" s="9">
        <v>0</v>
      </c>
      <c r="Q3509" s="9">
        <v>9303</v>
      </c>
      <c r="R3509" s="6" t="s">
        <v>47</v>
      </c>
      <c r="S3509" s="5" t="s">
        <v>32</v>
      </c>
      <c r="T3509" s="5" t="s">
        <v>1590</v>
      </c>
      <c r="U3509" s="5" t="s">
        <v>1928</v>
      </c>
      <c r="V3509" s="1" t="s">
        <v>56</v>
      </c>
      <c r="W3509" s="1" t="s">
        <v>4812</v>
      </c>
      <c r="X3509" s="1" t="s">
        <v>1460</v>
      </c>
      <c r="Y3509" s="1" t="s">
        <v>1461</v>
      </c>
      <c r="Z3509" s="4">
        <v>42564</v>
      </c>
      <c r="AA3509" s="1" t="s">
        <v>45</v>
      </c>
      <c r="AB3509" s="1" t="s">
        <v>4813</v>
      </c>
      <c r="AC3509" s="1" t="s">
        <v>4814</v>
      </c>
      <c r="AD3509" s="8"/>
    </row>
    <row r="3510" spans="2:30" s="21" customFormat="1" outlineLevel="5" x14ac:dyDescent="0.25">
      <c r="B3510" s="1"/>
      <c r="C3510" s="1"/>
      <c r="D3510" s="1"/>
      <c r="E3510" s="1"/>
      <c r="F3510" s="1"/>
      <c r="G3510" s="192" t="s">
        <v>1842</v>
      </c>
      <c r="H3510" s="188">
        <v>42558</v>
      </c>
      <c r="I3510" s="1" t="s">
        <v>4815</v>
      </c>
      <c r="J3510" s="294" t="s">
        <v>59</v>
      </c>
      <c r="K3510" s="1" t="s">
        <v>36</v>
      </c>
      <c r="L3510" s="1" t="s">
        <v>20</v>
      </c>
      <c r="M3510" s="1" t="s">
        <v>21</v>
      </c>
      <c r="N3510" s="1" t="s">
        <v>11</v>
      </c>
      <c r="O3510" s="9">
        <v>10530</v>
      </c>
      <c r="P3510" s="9">
        <v>0</v>
      </c>
      <c r="Q3510" s="9">
        <v>10530</v>
      </c>
      <c r="R3510" s="6" t="s">
        <v>47</v>
      </c>
      <c r="S3510" s="5" t="s">
        <v>32</v>
      </c>
      <c r="T3510" s="5" t="s">
        <v>1590</v>
      </c>
      <c r="U3510" s="5" t="s">
        <v>1928</v>
      </c>
      <c r="V3510" s="1" t="s">
        <v>56</v>
      </c>
      <c r="W3510" s="1" t="s">
        <v>4816</v>
      </c>
      <c r="X3510" s="1" t="s">
        <v>1470</v>
      </c>
      <c r="Y3510" s="1" t="s">
        <v>1471</v>
      </c>
      <c r="Z3510" s="4">
        <v>42558</v>
      </c>
      <c r="AA3510" s="1" t="s">
        <v>45</v>
      </c>
      <c r="AB3510" s="1" t="s">
        <v>4817</v>
      </c>
      <c r="AC3510" s="1" t="s">
        <v>4818</v>
      </c>
      <c r="AD3510" s="8"/>
    </row>
    <row r="3511" spans="2:30" s="21" customFormat="1" outlineLevel="5" x14ac:dyDescent="0.25">
      <c r="B3511" s="1"/>
      <c r="C3511" s="1"/>
      <c r="D3511" s="1"/>
      <c r="E3511" s="1"/>
      <c r="F3511" s="1"/>
      <c r="G3511" s="192" t="s">
        <v>1842</v>
      </c>
      <c r="H3511" s="188">
        <v>42605</v>
      </c>
      <c r="I3511" s="1" t="s">
        <v>4971</v>
      </c>
      <c r="J3511" s="294" t="s">
        <v>59</v>
      </c>
      <c r="K3511" s="1" t="s">
        <v>36</v>
      </c>
      <c r="L3511" s="1" t="s">
        <v>20</v>
      </c>
      <c r="M3511" s="1" t="s">
        <v>21</v>
      </c>
      <c r="N3511" s="1" t="s">
        <v>11</v>
      </c>
      <c r="O3511" s="9">
        <v>6423</v>
      </c>
      <c r="P3511" s="9">
        <v>0</v>
      </c>
      <c r="Q3511" s="9">
        <v>6423</v>
      </c>
      <c r="R3511" s="6" t="s">
        <v>47</v>
      </c>
      <c r="S3511" s="5" t="s">
        <v>32</v>
      </c>
      <c r="T3511" s="5" t="s">
        <v>1590</v>
      </c>
      <c r="U3511" s="5" t="s">
        <v>1928</v>
      </c>
      <c r="V3511" s="1" t="s">
        <v>56</v>
      </c>
      <c r="W3511" s="1" t="s">
        <v>4972</v>
      </c>
      <c r="X3511" s="1" t="s">
        <v>1462</v>
      </c>
      <c r="Y3511" s="1" t="s">
        <v>1463</v>
      </c>
      <c r="Z3511" s="4">
        <v>42605</v>
      </c>
      <c r="AA3511" s="1" t="s">
        <v>45</v>
      </c>
      <c r="AB3511" s="1" t="s">
        <v>4973</v>
      </c>
      <c r="AC3511" s="1" t="s">
        <v>4974</v>
      </c>
      <c r="AD3511" s="8"/>
    </row>
    <row r="3512" spans="2:30" s="21" customFormat="1" outlineLevel="5" x14ac:dyDescent="0.25">
      <c r="B3512" s="1"/>
      <c r="C3512" s="1"/>
      <c r="D3512" s="1"/>
      <c r="E3512" s="1"/>
      <c r="F3512" s="1"/>
      <c r="G3512" s="192" t="s">
        <v>1842</v>
      </c>
      <c r="H3512" s="188">
        <v>42592</v>
      </c>
      <c r="I3512" s="1" t="s">
        <v>4975</v>
      </c>
      <c r="J3512" s="294" t="s">
        <v>59</v>
      </c>
      <c r="K3512" s="1" t="s">
        <v>36</v>
      </c>
      <c r="L3512" s="1" t="s">
        <v>20</v>
      </c>
      <c r="M3512" s="1" t="s">
        <v>21</v>
      </c>
      <c r="N3512" s="1" t="s">
        <v>11</v>
      </c>
      <c r="O3512" s="9">
        <v>2588.5</v>
      </c>
      <c r="P3512" s="9">
        <v>0</v>
      </c>
      <c r="Q3512" s="9">
        <v>2588.5</v>
      </c>
      <c r="R3512" s="6" t="s">
        <v>47</v>
      </c>
      <c r="S3512" s="5" t="s">
        <v>32</v>
      </c>
      <c r="T3512" s="5" t="s">
        <v>1590</v>
      </c>
      <c r="U3512" s="5" t="s">
        <v>1928</v>
      </c>
      <c r="V3512" s="1" t="s">
        <v>56</v>
      </c>
      <c r="W3512" s="1" t="s">
        <v>4976</v>
      </c>
      <c r="X3512" s="1" t="s">
        <v>1618</v>
      </c>
      <c r="Y3512" s="1" t="s">
        <v>1619</v>
      </c>
      <c r="Z3512" s="4">
        <v>42592</v>
      </c>
      <c r="AA3512" s="1" t="s">
        <v>45</v>
      </c>
      <c r="AB3512" s="1" t="s">
        <v>4977</v>
      </c>
      <c r="AC3512" s="1" t="s">
        <v>4978</v>
      </c>
      <c r="AD3512" s="8"/>
    </row>
    <row r="3513" spans="2:30" s="21" customFormat="1" outlineLevel="5" x14ac:dyDescent="0.25">
      <c r="B3513" s="1"/>
      <c r="C3513" s="1"/>
      <c r="D3513" s="1"/>
      <c r="E3513" s="1"/>
      <c r="F3513" s="1"/>
      <c r="G3513" s="192" t="s">
        <v>1842</v>
      </c>
      <c r="H3513" s="188">
        <v>42586</v>
      </c>
      <c r="I3513" s="1" t="s">
        <v>5013</v>
      </c>
      <c r="J3513" s="294" t="s">
        <v>59</v>
      </c>
      <c r="K3513" s="1" t="s">
        <v>36</v>
      </c>
      <c r="L3513" s="1" t="s">
        <v>20</v>
      </c>
      <c r="M3513" s="1" t="s">
        <v>21</v>
      </c>
      <c r="N3513" s="1" t="s">
        <v>11</v>
      </c>
      <c r="O3513" s="9">
        <v>7809</v>
      </c>
      <c r="P3513" s="9">
        <v>0</v>
      </c>
      <c r="Q3513" s="9">
        <v>7809</v>
      </c>
      <c r="R3513" s="6" t="s">
        <v>47</v>
      </c>
      <c r="S3513" s="5" t="s">
        <v>32</v>
      </c>
      <c r="T3513" s="5" t="s">
        <v>1590</v>
      </c>
      <c r="U3513" s="5" t="s">
        <v>1928</v>
      </c>
      <c r="V3513" s="1" t="s">
        <v>56</v>
      </c>
      <c r="W3513" s="1" t="s">
        <v>5014</v>
      </c>
      <c r="X3513" s="1" t="s">
        <v>1720</v>
      </c>
      <c r="Y3513" s="1" t="s">
        <v>1721</v>
      </c>
      <c r="Z3513" s="4">
        <v>42586</v>
      </c>
      <c r="AA3513" s="1" t="s">
        <v>45</v>
      </c>
      <c r="AB3513" s="1" t="s">
        <v>5015</v>
      </c>
      <c r="AC3513" s="1" t="s">
        <v>5016</v>
      </c>
      <c r="AD3513" s="8"/>
    </row>
    <row r="3514" spans="2:30" s="21" customFormat="1" outlineLevel="5" x14ac:dyDescent="0.25">
      <c r="B3514" s="1"/>
      <c r="C3514" s="1"/>
      <c r="D3514" s="1"/>
      <c r="E3514" s="1"/>
      <c r="F3514" s="1"/>
      <c r="G3514" s="192" t="s">
        <v>1842</v>
      </c>
      <c r="H3514" s="188">
        <v>42592</v>
      </c>
      <c r="I3514" s="1" t="s">
        <v>5021</v>
      </c>
      <c r="J3514" s="294" t="s">
        <v>59</v>
      </c>
      <c r="K3514" s="1" t="s">
        <v>36</v>
      </c>
      <c r="L3514" s="1" t="s">
        <v>20</v>
      </c>
      <c r="M3514" s="1" t="s">
        <v>21</v>
      </c>
      <c r="N3514" s="1" t="s">
        <v>11</v>
      </c>
      <c r="O3514" s="9">
        <v>250</v>
      </c>
      <c r="P3514" s="9">
        <v>0</v>
      </c>
      <c r="Q3514" s="9">
        <v>250</v>
      </c>
      <c r="R3514" s="6" t="s">
        <v>47</v>
      </c>
      <c r="S3514" s="5" t="s">
        <v>32</v>
      </c>
      <c r="T3514" s="5" t="s">
        <v>1590</v>
      </c>
      <c r="U3514" s="5" t="s">
        <v>1928</v>
      </c>
      <c r="V3514" s="1" t="s">
        <v>56</v>
      </c>
      <c r="W3514" s="1" t="s">
        <v>5022</v>
      </c>
      <c r="X3514" s="1" t="s">
        <v>5023</v>
      </c>
      <c r="Y3514" s="1" t="s">
        <v>5024</v>
      </c>
      <c r="Z3514" s="4">
        <v>42592</v>
      </c>
      <c r="AA3514" s="1" t="s">
        <v>45</v>
      </c>
      <c r="AB3514" s="1" t="s">
        <v>5025</v>
      </c>
      <c r="AC3514" s="1" t="s">
        <v>5026</v>
      </c>
      <c r="AD3514" s="8"/>
    </row>
    <row r="3515" spans="2:30" s="21" customFormat="1" outlineLevel="5" x14ac:dyDescent="0.25">
      <c r="B3515" s="1"/>
      <c r="C3515" s="1"/>
      <c r="D3515" s="1"/>
      <c r="E3515" s="1"/>
      <c r="F3515" s="1"/>
      <c r="G3515" s="192" t="s">
        <v>1842</v>
      </c>
      <c r="H3515" s="188">
        <v>42586</v>
      </c>
      <c r="I3515" s="1" t="s">
        <v>5051</v>
      </c>
      <c r="J3515" s="294" t="s">
        <v>59</v>
      </c>
      <c r="K3515" s="1" t="s">
        <v>36</v>
      </c>
      <c r="L3515" s="1" t="s">
        <v>20</v>
      </c>
      <c r="M3515" s="1" t="s">
        <v>21</v>
      </c>
      <c r="N3515" s="1" t="s">
        <v>11</v>
      </c>
      <c r="O3515" s="9">
        <v>6415</v>
      </c>
      <c r="P3515" s="9">
        <v>0</v>
      </c>
      <c r="Q3515" s="9">
        <v>6415</v>
      </c>
      <c r="R3515" s="6" t="s">
        <v>47</v>
      </c>
      <c r="S3515" s="5" t="s">
        <v>32</v>
      </c>
      <c r="T3515" s="5" t="s">
        <v>1590</v>
      </c>
      <c r="U3515" s="5" t="s">
        <v>1928</v>
      </c>
      <c r="V3515" s="1" t="s">
        <v>56</v>
      </c>
      <c r="W3515" s="1" t="s">
        <v>5052</v>
      </c>
      <c r="X3515" s="1" t="s">
        <v>1470</v>
      </c>
      <c r="Y3515" s="1" t="s">
        <v>1471</v>
      </c>
      <c r="Z3515" s="4">
        <v>42586</v>
      </c>
      <c r="AA3515" s="1" t="s">
        <v>45</v>
      </c>
      <c r="AB3515" s="1" t="s">
        <v>5053</v>
      </c>
      <c r="AC3515" s="1" t="s">
        <v>5054</v>
      </c>
      <c r="AD3515" s="8"/>
    </row>
    <row r="3516" spans="2:30" s="21" customFormat="1" outlineLevel="5" x14ac:dyDescent="0.25">
      <c r="B3516" s="1"/>
      <c r="C3516" s="1"/>
      <c r="D3516" s="1"/>
      <c r="E3516" s="1"/>
      <c r="F3516" s="1"/>
      <c r="G3516" s="192" t="s">
        <v>1842</v>
      </c>
      <c r="H3516" s="188">
        <v>42599</v>
      </c>
      <c r="I3516" s="1" t="s">
        <v>5079</v>
      </c>
      <c r="J3516" s="294" t="s">
        <v>59</v>
      </c>
      <c r="K3516" s="1" t="s">
        <v>36</v>
      </c>
      <c r="L3516" s="1" t="s">
        <v>20</v>
      </c>
      <c r="M3516" s="1" t="s">
        <v>21</v>
      </c>
      <c r="N3516" s="1" t="s">
        <v>11</v>
      </c>
      <c r="O3516" s="9">
        <v>794</v>
      </c>
      <c r="P3516" s="9">
        <v>0</v>
      </c>
      <c r="Q3516" s="9">
        <v>794</v>
      </c>
      <c r="R3516" s="6" t="s">
        <v>47</v>
      </c>
      <c r="S3516" s="5" t="s">
        <v>32</v>
      </c>
      <c r="T3516" s="5" t="s">
        <v>1590</v>
      </c>
      <c r="U3516" s="5" t="s">
        <v>1928</v>
      </c>
      <c r="V3516" s="1" t="s">
        <v>56</v>
      </c>
      <c r="W3516" s="1" t="s">
        <v>5080</v>
      </c>
      <c r="X3516" s="1" t="s">
        <v>5081</v>
      </c>
      <c r="Y3516" s="1" t="s">
        <v>5082</v>
      </c>
      <c r="Z3516" s="4">
        <v>42599</v>
      </c>
      <c r="AA3516" s="1" t="s">
        <v>45</v>
      </c>
      <c r="AB3516" s="1" t="s">
        <v>5083</v>
      </c>
      <c r="AC3516" s="1" t="s">
        <v>5084</v>
      </c>
      <c r="AD3516" s="8"/>
    </row>
    <row r="3517" spans="2:30" s="21" customFormat="1" outlineLevel="5" x14ac:dyDescent="0.25">
      <c r="B3517" s="1"/>
      <c r="C3517" s="1"/>
      <c r="D3517" s="1"/>
      <c r="E3517" s="1"/>
      <c r="F3517" s="1"/>
      <c r="G3517" s="192" t="s">
        <v>1842</v>
      </c>
      <c r="H3517" s="188">
        <v>42611</v>
      </c>
      <c r="I3517" s="1" t="s">
        <v>5085</v>
      </c>
      <c r="J3517" s="294" t="s">
        <v>59</v>
      </c>
      <c r="K3517" s="1" t="s">
        <v>36</v>
      </c>
      <c r="L3517" s="1" t="s">
        <v>20</v>
      </c>
      <c r="M3517" s="1" t="s">
        <v>21</v>
      </c>
      <c r="N3517" s="1" t="s">
        <v>11</v>
      </c>
      <c r="O3517" s="9">
        <v>2051</v>
      </c>
      <c r="P3517" s="9">
        <v>0</v>
      </c>
      <c r="Q3517" s="9">
        <v>2051</v>
      </c>
      <c r="R3517" s="6" t="s">
        <v>47</v>
      </c>
      <c r="S3517" s="5" t="s">
        <v>32</v>
      </c>
      <c r="T3517" s="5" t="s">
        <v>1590</v>
      </c>
      <c r="U3517" s="5" t="s">
        <v>1928</v>
      </c>
      <c r="V3517" s="1" t="s">
        <v>56</v>
      </c>
      <c r="W3517" s="1" t="s">
        <v>5086</v>
      </c>
      <c r="X3517" s="1" t="s">
        <v>1498</v>
      </c>
      <c r="Y3517" s="1" t="s">
        <v>1499</v>
      </c>
      <c r="Z3517" s="4">
        <v>42611</v>
      </c>
      <c r="AA3517" s="1" t="s">
        <v>45</v>
      </c>
      <c r="AB3517" s="1" t="s">
        <v>4125</v>
      </c>
      <c r="AC3517" s="1" t="s">
        <v>5087</v>
      </c>
      <c r="AD3517" s="8"/>
    </row>
    <row r="3518" spans="2:30" s="21" customFormat="1" outlineLevel="5" x14ac:dyDescent="0.25">
      <c r="B3518" s="1"/>
      <c r="C3518" s="1"/>
      <c r="D3518" s="1"/>
      <c r="E3518" s="1"/>
      <c r="F3518" s="1"/>
      <c r="G3518" s="192" t="s">
        <v>1842</v>
      </c>
      <c r="H3518" s="188">
        <v>42600</v>
      </c>
      <c r="I3518" s="1" t="s">
        <v>5088</v>
      </c>
      <c r="J3518" s="294" t="s">
        <v>59</v>
      </c>
      <c r="K3518" s="1" t="s">
        <v>36</v>
      </c>
      <c r="L3518" s="1" t="s">
        <v>20</v>
      </c>
      <c r="M3518" s="1" t="s">
        <v>21</v>
      </c>
      <c r="N3518" s="1" t="s">
        <v>11</v>
      </c>
      <c r="O3518" s="9">
        <v>1950</v>
      </c>
      <c r="P3518" s="9">
        <v>0</v>
      </c>
      <c r="Q3518" s="9">
        <v>1950</v>
      </c>
      <c r="R3518" s="6" t="s">
        <v>47</v>
      </c>
      <c r="S3518" s="5" t="s">
        <v>32</v>
      </c>
      <c r="T3518" s="5" t="s">
        <v>1590</v>
      </c>
      <c r="U3518" s="5" t="s">
        <v>1928</v>
      </c>
      <c r="V3518" s="1" t="s">
        <v>56</v>
      </c>
      <c r="W3518" s="1" t="s">
        <v>5089</v>
      </c>
      <c r="X3518" s="1" t="s">
        <v>1467</v>
      </c>
      <c r="Y3518" s="1" t="s">
        <v>1468</v>
      </c>
      <c r="Z3518" s="4">
        <v>42600</v>
      </c>
      <c r="AA3518" s="1" t="s">
        <v>45</v>
      </c>
      <c r="AB3518" s="1" t="s">
        <v>5090</v>
      </c>
      <c r="AC3518" s="1" t="s">
        <v>5091</v>
      </c>
      <c r="AD3518" s="8"/>
    </row>
    <row r="3519" spans="2:30" s="21" customFormat="1" outlineLevel="5" x14ac:dyDescent="0.25">
      <c r="B3519" s="1"/>
      <c r="C3519" s="1"/>
      <c r="D3519" s="1"/>
      <c r="E3519" s="1"/>
      <c r="F3519" s="1"/>
      <c r="G3519" s="192" t="s">
        <v>1842</v>
      </c>
      <c r="H3519" s="188">
        <v>42605</v>
      </c>
      <c r="I3519" s="1" t="s">
        <v>5106</v>
      </c>
      <c r="J3519" s="294" t="s">
        <v>59</v>
      </c>
      <c r="K3519" s="1" t="s">
        <v>36</v>
      </c>
      <c r="L3519" s="1" t="s">
        <v>20</v>
      </c>
      <c r="M3519" s="1" t="s">
        <v>21</v>
      </c>
      <c r="N3519" s="1" t="s">
        <v>11</v>
      </c>
      <c r="O3519" s="9">
        <v>13695.4</v>
      </c>
      <c r="P3519" s="9">
        <v>0</v>
      </c>
      <c r="Q3519" s="9">
        <v>13695.4</v>
      </c>
      <c r="R3519" s="6" t="s">
        <v>47</v>
      </c>
      <c r="S3519" s="5" t="s">
        <v>32</v>
      </c>
      <c r="T3519" s="5" t="s">
        <v>1590</v>
      </c>
      <c r="U3519" s="5" t="s">
        <v>1928</v>
      </c>
      <c r="V3519" s="1" t="s">
        <v>56</v>
      </c>
      <c r="W3519" s="1" t="s">
        <v>5107</v>
      </c>
      <c r="X3519" s="1" t="s">
        <v>1480</v>
      </c>
      <c r="Y3519" s="1" t="s">
        <v>1481</v>
      </c>
      <c r="Z3519" s="4">
        <v>42605</v>
      </c>
      <c r="AA3519" s="1" t="s">
        <v>45</v>
      </c>
      <c r="AB3519" s="1" t="s">
        <v>5108</v>
      </c>
      <c r="AC3519" s="1" t="s">
        <v>5109</v>
      </c>
      <c r="AD3519" s="8"/>
    </row>
    <row r="3520" spans="2:30" s="21" customFormat="1" outlineLevel="5" x14ac:dyDescent="0.25">
      <c r="B3520" s="1"/>
      <c r="C3520" s="1"/>
      <c r="D3520" s="1"/>
      <c r="E3520" s="1"/>
      <c r="F3520" s="1"/>
      <c r="G3520" s="192" t="s">
        <v>1842</v>
      </c>
      <c r="H3520" s="188">
        <v>42613</v>
      </c>
      <c r="I3520" s="1" t="s">
        <v>5110</v>
      </c>
      <c r="J3520" s="294" t="s">
        <v>59</v>
      </c>
      <c r="K3520" s="1" t="s">
        <v>36</v>
      </c>
      <c r="L3520" s="1" t="s">
        <v>20</v>
      </c>
      <c r="M3520" s="1" t="s">
        <v>21</v>
      </c>
      <c r="N3520" s="1" t="s">
        <v>11</v>
      </c>
      <c r="O3520" s="9">
        <v>680</v>
      </c>
      <c r="P3520" s="9">
        <v>0</v>
      </c>
      <c r="Q3520" s="9">
        <v>680</v>
      </c>
      <c r="R3520" s="6" t="s">
        <v>47</v>
      </c>
      <c r="S3520" s="5" t="s">
        <v>32</v>
      </c>
      <c r="T3520" s="5" t="s">
        <v>1590</v>
      </c>
      <c r="U3520" s="5" t="s">
        <v>1928</v>
      </c>
      <c r="V3520" s="1" t="s">
        <v>56</v>
      </c>
      <c r="W3520" s="1" t="s">
        <v>5111</v>
      </c>
      <c r="X3520" s="1" t="s">
        <v>1743</v>
      </c>
      <c r="Y3520" s="1" t="s">
        <v>1744</v>
      </c>
      <c r="Z3520" s="4">
        <v>42613</v>
      </c>
      <c r="AA3520" s="1" t="s">
        <v>45</v>
      </c>
      <c r="AB3520" s="1" t="s">
        <v>5112</v>
      </c>
      <c r="AC3520" s="1" t="s">
        <v>5113</v>
      </c>
      <c r="AD3520" s="8"/>
    </row>
    <row r="3521" spans="2:30" s="21" customFormat="1" outlineLevel="5" x14ac:dyDescent="0.25">
      <c r="B3521" s="1"/>
      <c r="C3521" s="1"/>
      <c r="D3521" s="1"/>
      <c r="E3521" s="1"/>
      <c r="F3521" s="1"/>
      <c r="G3521" s="192" t="s">
        <v>1842</v>
      </c>
      <c r="H3521" s="188">
        <v>42611</v>
      </c>
      <c r="I3521" s="1" t="s">
        <v>5156</v>
      </c>
      <c r="J3521" s="294" t="s">
        <v>59</v>
      </c>
      <c r="K3521" s="1" t="s">
        <v>36</v>
      </c>
      <c r="L3521" s="1" t="s">
        <v>20</v>
      </c>
      <c r="M3521" s="1" t="s">
        <v>21</v>
      </c>
      <c r="N3521" s="1" t="s">
        <v>11</v>
      </c>
      <c r="O3521" s="9">
        <v>1900</v>
      </c>
      <c r="P3521" s="9">
        <v>0</v>
      </c>
      <c r="Q3521" s="9">
        <v>1900</v>
      </c>
      <c r="R3521" s="6" t="s">
        <v>47</v>
      </c>
      <c r="S3521" s="5" t="s">
        <v>32</v>
      </c>
      <c r="T3521" s="5" t="s">
        <v>1590</v>
      </c>
      <c r="U3521" s="5" t="s">
        <v>1928</v>
      </c>
      <c r="V3521" s="1" t="s">
        <v>56</v>
      </c>
      <c r="W3521" s="1" t="s">
        <v>5157</v>
      </c>
      <c r="X3521" s="1" t="s">
        <v>2234</v>
      </c>
      <c r="Y3521" s="1" t="s">
        <v>2235</v>
      </c>
      <c r="Z3521" s="4">
        <v>42611</v>
      </c>
      <c r="AA3521" s="1" t="s">
        <v>45</v>
      </c>
      <c r="AB3521" s="1" t="s">
        <v>5158</v>
      </c>
      <c r="AC3521" s="1" t="s">
        <v>5159</v>
      </c>
      <c r="AD3521" s="8"/>
    </row>
    <row r="3522" spans="2:30" s="21" customFormat="1" outlineLevel="5" x14ac:dyDescent="0.25">
      <c r="B3522" s="1"/>
      <c r="C3522" s="1"/>
      <c r="D3522" s="1"/>
      <c r="E3522" s="1"/>
      <c r="F3522" s="1"/>
      <c r="G3522" s="192" t="s">
        <v>1842</v>
      </c>
      <c r="H3522" s="188">
        <v>42618</v>
      </c>
      <c r="I3522" s="1" t="s">
        <v>5175</v>
      </c>
      <c r="J3522" s="294" t="s">
        <v>59</v>
      </c>
      <c r="K3522" s="1" t="s">
        <v>36</v>
      </c>
      <c r="L3522" s="1" t="s">
        <v>20</v>
      </c>
      <c r="M3522" s="1" t="s">
        <v>21</v>
      </c>
      <c r="N3522" s="1" t="s">
        <v>11</v>
      </c>
      <c r="O3522" s="9">
        <v>10500</v>
      </c>
      <c r="P3522" s="9">
        <v>0</v>
      </c>
      <c r="Q3522" s="9">
        <v>10500</v>
      </c>
      <c r="R3522" s="6" t="s">
        <v>47</v>
      </c>
      <c r="S3522" s="5" t="s">
        <v>32</v>
      </c>
      <c r="T3522" s="5" t="s">
        <v>1590</v>
      </c>
      <c r="U3522" s="5" t="s">
        <v>1928</v>
      </c>
      <c r="V3522" s="1" t="s">
        <v>56</v>
      </c>
      <c r="W3522" s="1" t="s">
        <v>5176</v>
      </c>
      <c r="X3522" s="1" t="s">
        <v>5177</v>
      </c>
      <c r="Y3522" s="1" t="s">
        <v>5178</v>
      </c>
      <c r="Z3522" s="4">
        <v>42618</v>
      </c>
      <c r="AA3522" s="1" t="s">
        <v>45</v>
      </c>
      <c r="AB3522" s="1" t="s">
        <v>5179</v>
      </c>
      <c r="AC3522" s="1" t="s">
        <v>5180</v>
      </c>
      <c r="AD3522" s="8"/>
    </row>
    <row r="3523" spans="2:30" s="21" customFormat="1" ht="15" customHeight="1" outlineLevel="5" x14ac:dyDescent="0.25">
      <c r="B3523" s="1"/>
      <c r="C3523" s="1"/>
      <c r="D3523" s="1"/>
      <c r="E3523" s="1"/>
      <c r="F3523" s="1"/>
      <c r="G3523" s="192" t="s">
        <v>1842</v>
      </c>
      <c r="H3523" s="188">
        <v>42626</v>
      </c>
      <c r="I3523" s="1" t="s">
        <v>5189</v>
      </c>
      <c r="J3523" s="294" t="s">
        <v>59</v>
      </c>
      <c r="K3523" s="1" t="s">
        <v>36</v>
      </c>
      <c r="L3523" s="1" t="s">
        <v>20</v>
      </c>
      <c r="M3523" s="1" t="s">
        <v>21</v>
      </c>
      <c r="N3523" s="1" t="s">
        <v>11</v>
      </c>
      <c r="O3523" s="9">
        <v>2400</v>
      </c>
      <c r="P3523" s="9">
        <v>0</v>
      </c>
      <c r="Q3523" s="9">
        <v>2400</v>
      </c>
      <c r="R3523" s="6" t="s">
        <v>47</v>
      </c>
      <c r="S3523" s="5" t="s">
        <v>32</v>
      </c>
      <c r="T3523" s="5" t="s">
        <v>1590</v>
      </c>
      <c r="U3523" s="5" t="s">
        <v>1928</v>
      </c>
      <c r="V3523" s="1" t="s">
        <v>56</v>
      </c>
      <c r="W3523" s="1" t="s">
        <v>5190</v>
      </c>
      <c r="X3523" s="1" t="s">
        <v>3374</v>
      </c>
      <c r="Y3523" s="1" t="s">
        <v>3375</v>
      </c>
      <c r="Z3523" s="4">
        <v>42626</v>
      </c>
      <c r="AA3523" s="1" t="s">
        <v>45</v>
      </c>
      <c r="AB3523" s="1" t="s">
        <v>5191</v>
      </c>
      <c r="AC3523" s="1"/>
      <c r="AD3523" s="8"/>
    </row>
    <row r="3524" spans="2:30" s="21" customFormat="1" ht="15" customHeight="1" outlineLevel="5" x14ac:dyDescent="0.25">
      <c r="B3524" s="1"/>
      <c r="C3524" s="1"/>
      <c r="D3524" s="1"/>
      <c r="E3524" s="1"/>
      <c r="F3524" s="1"/>
      <c r="G3524" s="192" t="s">
        <v>1842</v>
      </c>
      <c r="H3524" s="188">
        <v>42618</v>
      </c>
      <c r="I3524" s="1" t="s">
        <v>5203</v>
      </c>
      <c r="J3524" s="294" t="s">
        <v>59</v>
      </c>
      <c r="K3524" s="1" t="s">
        <v>36</v>
      </c>
      <c r="L3524" s="1" t="s">
        <v>20</v>
      </c>
      <c r="M3524" s="1" t="s">
        <v>21</v>
      </c>
      <c r="N3524" s="1" t="s">
        <v>11</v>
      </c>
      <c r="O3524" s="9">
        <v>8825.6</v>
      </c>
      <c r="P3524" s="9">
        <v>0</v>
      </c>
      <c r="Q3524" s="9">
        <v>8825.6</v>
      </c>
      <c r="R3524" s="6" t="s">
        <v>47</v>
      </c>
      <c r="S3524" s="5" t="s">
        <v>32</v>
      </c>
      <c r="T3524" s="5" t="s">
        <v>1590</v>
      </c>
      <c r="U3524" s="5" t="s">
        <v>1928</v>
      </c>
      <c r="V3524" s="1" t="s">
        <v>56</v>
      </c>
      <c r="W3524" s="1" t="s">
        <v>5204</v>
      </c>
      <c r="X3524" s="1" t="s">
        <v>1498</v>
      </c>
      <c r="Y3524" s="1" t="s">
        <v>1499</v>
      </c>
      <c r="Z3524" s="4">
        <v>42618</v>
      </c>
      <c r="AA3524" s="1" t="s">
        <v>45</v>
      </c>
      <c r="AB3524" s="1" t="s">
        <v>5205</v>
      </c>
      <c r="AC3524" s="1" t="s">
        <v>5206</v>
      </c>
      <c r="AD3524" s="8" t="s">
        <v>5207</v>
      </c>
    </row>
    <row r="3525" spans="2:30" s="21" customFormat="1" outlineLevel="5" x14ac:dyDescent="0.25">
      <c r="B3525" s="1"/>
      <c r="C3525" s="1"/>
      <c r="D3525" s="1"/>
      <c r="E3525" s="1"/>
      <c r="F3525" s="1"/>
      <c r="G3525" s="192" t="s">
        <v>1842</v>
      </c>
      <c r="H3525" s="188">
        <v>42626</v>
      </c>
      <c r="I3525" s="1" t="s">
        <v>5217</v>
      </c>
      <c r="J3525" s="294" t="s">
        <v>59</v>
      </c>
      <c r="K3525" s="1" t="s">
        <v>36</v>
      </c>
      <c r="L3525" s="1" t="s">
        <v>20</v>
      </c>
      <c r="M3525" s="1" t="s">
        <v>21</v>
      </c>
      <c r="N3525" s="1" t="s">
        <v>11</v>
      </c>
      <c r="O3525" s="9">
        <v>3826.1</v>
      </c>
      <c r="P3525" s="9">
        <v>0</v>
      </c>
      <c r="Q3525" s="9">
        <v>3826.1</v>
      </c>
      <c r="R3525" s="6" t="s">
        <v>47</v>
      </c>
      <c r="S3525" s="5" t="s">
        <v>32</v>
      </c>
      <c r="T3525" s="5" t="s">
        <v>1590</v>
      </c>
      <c r="U3525" s="5" t="s">
        <v>1928</v>
      </c>
      <c r="V3525" s="1" t="s">
        <v>56</v>
      </c>
      <c r="W3525" s="1" t="s">
        <v>5218</v>
      </c>
      <c r="X3525" s="1" t="s">
        <v>1498</v>
      </c>
      <c r="Y3525" s="1" t="s">
        <v>1499</v>
      </c>
      <c r="Z3525" s="4">
        <v>42626</v>
      </c>
      <c r="AA3525" s="1" t="s">
        <v>45</v>
      </c>
      <c r="AB3525" s="1" t="s">
        <v>5219</v>
      </c>
      <c r="AC3525" s="1" t="s">
        <v>5220</v>
      </c>
      <c r="AD3525" s="8"/>
    </row>
    <row r="3526" spans="2:30" s="21" customFormat="1" outlineLevel="5" x14ac:dyDescent="0.25">
      <c r="B3526" s="1"/>
      <c r="C3526" s="1"/>
      <c r="D3526" s="1"/>
      <c r="E3526" s="1"/>
      <c r="F3526" s="1"/>
      <c r="G3526" s="192" t="s">
        <v>1842</v>
      </c>
      <c r="H3526" s="188">
        <v>42618</v>
      </c>
      <c r="I3526" s="1" t="s">
        <v>5268</v>
      </c>
      <c r="J3526" s="294" t="s">
        <v>59</v>
      </c>
      <c r="K3526" s="1" t="s">
        <v>36</v>
      </c>
      <c r="L3526" s="1" t="s">
        <v>20</v>
      </c>
      <c r="M3526" s="1" t="s">
        <v>21</v>
      </c>
      <c r="N3526" s="1" t="s">
        <v>11</v>
      </c>
      <c r="O3526" s="9">
        <v>7950</v>
      </c>
      <c r="P3526" s="9">
        <v>0</v>
      </c>
      <c r="Q3526" s="9">
        <v>7950</v>
      </c>
      <c r="R3526" s="6" t="s">
        <v>47</v>
      </c>
      <c r="S3526" s="5" t="s">
        <v>32</v>
      </c>
      <c r="T3526" s="5" t="s">
        <v>1590</v>
      </c>
      <c r="U3526" s="5" t="s">
        <v>1928</v>
      </c>
      <c r="V3526" s="1" t="s">
        <v>56</v>
      </c>
      <c r="W3526" s="1" t="s">
        <v>5269</v>
      </c>
      <c r="X3526" s="1" t="s">
        <v>5270</v>
      </c>
      <c r="Y3526" s="1" t="s">
        <v>5271</v>
      </c>
      <c r="Z3526" s="4">
        <v>42618</v>
      </c>
      <c r="AA3526" s="1" t="s">
        <v>1472</v>
      </c>
      <c r="AB3526" s="1" t="s">
        <v>5272</v>
      </c>
      <c r="AC3526" s="1" t="s">
        <v>5273</v>
      </c>
      <c r="AD3526" s="8"/>
    </row>
    <row r="3527" spans="2:30" s="21" customFormat="1" outlineLevel="5" x14ac:dyDescent="0.25">
      <c r="B3527" s="1"/>
      <c r="C3527" s="1"/>
      <c r="D3527" s="1"/>
      <c r="E3527" s="1"/>
      <c r="F3527" s="1"/>
      <c r="G3527" s="192" t="s">
        <v>1842</v>
      </c>
      <c r="H3527" s="188">
        <v>42628</v>
      </c>
      <c r="I3527" s="1" t="s">
        <v>5274</v>
      </c>
      <c r="J3527" s="294" t="s">
        <v>59</v>
      </c>
      <c r="K3527" s="1" t="s">
        <v>36</v>
      </c>
      <c r="L3527" s="1" t="s">
        <v>20</v>
      </c>
      <c r="M3527" s="1" t="s">
        <v>21</v>
      </c>
      <c r="N3527" s="1" t="s">
        <v>11</v>
      </c>
      <c r="O3527" s="9">
        <v>13140</v>
      </c>
      <c r="P3527" s="9">
        <v>0</v>
      </c>
      <c r="Q3527" s="9">
        <v>13140</v>
      </c>
      <c r="R3527" s="6" t="s">
        <v>47</v>
      </c>
      <c r="S3527" s="5" t="s">
        <v>32</v>
      </c>
      <c r="T3527" s="5" t="s">
        <v>1590</v>
      </c>
      <c r="U3527" s="5" t="s">
        <v>1928</v>
      </c>
      <c r="V3527" s="1" t="s">
        <v>56</v>
      </c>
      <c r="W3527" s="1" t="s">
        <v>5275</v>
      </c>
      <c r="X3527" s="1" t="s">
        <v>5276</v>
      </c>
      <c r="Y3527" s="1" t="s">
        <v>5277</v>
      </c>
      <c r="Z3527" s="4">
        <v>42628</v>
      </c>
      <c r="AA3527" s="1" t="s">
        <v>45</v>
      </c>
      <c r="AB3527" s="1" t="s">
        <v>5278</v>
      </c>
      <c r="AC3527" s="1" t="s">
        <v>5279</v>
      </c>
      <c r="AD3527" s="8"/>
    </row>
    <row r="3528" spans="2:30" s="21" customFormat="1" outlineLevel="5" x14ac:dyDescent="0.25">
      <c r="B3528" s="1"/>
      <c r="C3528" s="1"/>
      <c r="D3528" s="1"/>
      <c r="E3528" s="1"/>
      <c r="F3528" s="1"/>
      <c r="G3528" s="192" t="s">
        <v>1842</v>
      </c>
      <c r="H3528" s="188">
        <v>42618</v>
      </c>
      <c r="I3528" s="1" t="s">
        <v>5284</v>
      </c>
      <c r="J3528" s="294" t="s">
        <v>59</v>
      </c>
      <c r="K3528" s="1" t="s">
        <v>36</v>
      </c>
      <c r="L3528" s="1" t="s">
        <v>20</v>
      </c>
      <c r="M3528" s="1" t="s">
        <v>21</v>
      </c>
      <c r="N3528" s="1" t="s">
        <v>11</v>
      </c>
      <c r="O3528" s="9">
        <v>22436</v>
      </c>
      <c r="P3528" s="9">
        <v>0</v>
      </c>
      <c r="Q3528" s="9">
        <v>22436</v>
      </c>
      <c r="R3528" s="6" t="s">
        <v>47</v>
      </c>
      <c r="S3528" s="5" t="s">
        <v>32</v>
      </c>
      <c r="T3528" s="5" t="s">
        <v>1590</v>
      </c>
      <c r="U3528" s="5" t="s">
        <v>1928</v>
      </c>
      <c r="V3528" s="1" t="s">
        <v>56</v>
      </c>
      <c r="W3528" s="1" t="s">
        <v>5285</v>
      </c>
      <c r="X3528" s="1" t="s">
        <v>1631</v>
      </c>
      <c r="Y3528" s="1" t="s">
        <v>1632</v>
      </c>
      <c r="Z3528" s="4">
        <v>42618</v>
      </c>
      <c r="AA3528" s="1" t="s">
        <v>45</v>
      </c>
      <c r="AB3528" s="1" t="s">
        <v>4689</v>
      </c>
      <c r="AC3528" s="1" t="s">
        <v>5286</v>
      </c>
      <c r="AD3528" s="8"/>
    </row>
    <row r="3529" spans="2:30" s="21" customFormat="1" outlineLevel="5" x14ac:dyDescent="0.25">
      <c r="B3529" s="1"/>
      <c r="C3529" s="1"/>
      <c r="D3529" s="1"/>
      <c r="E3529" s="1"/>
      <c r="F3529" s="1"/>
      <c r="G3529" s="192" t="s">
        <v>1842</v>
      </c>
      <c r="H3529" s="188">
        <v>42618</v>
      </c>
      <c r="I3529" s="1" t="s">
        <v>5287</v>
      </c>
      <c r="J3529" s="294" t="s">
        <v>59</v>
      </c>
      <c r="K3529" s="1" t="s">
        <v>36</v>
      </c>
      <c r="L3529" s="1" t="s">
        <v>20</v>
      </c>
      <c r="M3529" s="1" t="s">
        <v>21</v>
      </c>
      <c r="N3529" s="1" t="s">
        <v>11</v>
      </c>
      <c r="O3529" s="9">
        <v>11550</v>
      </c>
      <c r="P3529" s="9">
        <v>0</v>
      </c>
      <c r="Q3529" s="9">
        <v>11550</v>
      </c>
      <c r="R3529" s="6" t="s">
        <v>47</v>
      </c>
      <c r="S3529" s="5" t="s">
        <v>32</v>
      </c>
      <c r="T3529" s="5" t="s">
        <v>1590</v>
      </c>
      <c r="U3529" s="5" t="s">
        <v>1928</v>
      </c>
      <c r="V3529" s="1" t="s">
        <v>56</v>
      </c>
      <c r="W3529" s="1" t="s">
        <v>5288</v>
      </c>
      <c r="X3529" s="1" t="s">
        <v>5289</v>
      </c>
      <c r="Y3529" s="1" t="s">
        <v>5290</v>
      </c>
      <c r="Z3529" s="4">
        <v>42618</v>
      </c>
      <c r="AA3529" s="1" t="s">
        <v>45</v>
      </c>
      <c r="AB3529" s="1" t="s">
        <v>5291</v>
      </c>
      <c r="AC3529" s="1" t="s">
        <v>5292</v>
      </c>
      <c r="AD3529" s="8"/>
    </row>
    <row r="3530" spans="2:30" s="21" customFormat="1" ht="15" customHeight="1" outlineLevel="5" x14ac:dyDescent="0.25">
      <c r="B3530" s="1"/>
      <c r="C3530" s="1"/>
      <c r="D3530" s="1"/>
      <c r="E3530" s="1"/>
      <c r="F3530" s="1"/>
      <c r="G3530" s="192" t="s">
        <v>1842</v>
      </c>
      <c r="H3530" s="188">
        <v>42622</v>
      </c>
      <c r="I3530" s="1" t="s">
        <v>5323</v>
      </c>
      <c r="J3530" s="294" t="s">
        <v>59</v>
      </c>
      <c r="K3530" s="1" t="s">
        <v>36</v>
      </c>
      <c r="L3530" s="1" t="s">
        <v>20</v>
      </c>
      <c r="M3530" s="1" t="s">
        <v>21</v>
      </c>
      <c r="N3530" s="1" t="s">
        <v>11</v>
      </c>
      <c r="O3530" s="9">
        <v>4814</v>
      </c>
      <c r="P3530" s="9">
        <v>0</v>
      </c>
      <c r="Q3530" s="9">
        <v>4814</v>
      </c>
      <c r="R3530" s="6" t="s">
        <v>47</v>
      </c>
      <c r="S3530" s="5" t="s">
        <v>32</v>
      </c>
      <c r="T3530" s="5" t="s">
        <v>1590</v>
      </c>
      <c r="U3530" s="5" t="s">
        <v>1928</v>
      </c>
      <c r="V3530" s="1" t="s">
        <v>56</v>
      </c>
      <c r="W3530" s="1" t="s">
        <v>5324</v>
      </c>
      <c r="X3530" s="1" t="s">
        <v>1498</v>
      </c>
      <c r="Y3530" s="1" t="s">
        <v>1499</v>
      </c>
      <c r="Z3530" s="4">
        <v>42622</v>
      </c>
      <c r="AA3530" s="1" t="s">
        <v>45</v>
      </c>
      <c r="AB3530" s="1" t="s">
        <v>5325</v>
      </c>
      <c r="AC3530" s="1" t="s">
        <v>5326</v>
      </c>
      <c r="AD3530" s="8" t="s">
        <v>5327</v>
      </c>
    </row>
    <row r="3531" spans="2:30" s="21" customFormat="1" ht="15" customHeight="1" outlineLevel="5" x14ac:dyDescent="0.25">
      <c r="B3531" s="1"/>
      <c r="C3531" s="1"/>
      <c r="D3531" s="1"/>
      <c r="E3531" s="1"/>
      <c r="F3531" s="1"/>
      <c r="G3531" s="192" t="s">
        <v>1842</v>
      </c>
      <c r="H3531" s="188">
        <v>42626</v>
      </c>
      <c r="I3531" s="1" t="s">
        <v>5328</v>
      </c>
      <c r="J3531" s="294" t="s">
        <v>59</v>
      </c>
      <c r="K3531" s="1" t="s">
        <v>36</v>
      </c>
      <c r="L3531" s="1" t="s">
        <v>20</v>
      </c>
      <c r="M3531" s="1" t="s">
        <v>21</v>
      </c>
      <c r="N3531" s="1" t="s">
        <v>11</v>
      </c>
      <c r="O3531" s="9">
        <v>29161.599999999999</v>
      </c>
      <c r="P3531" s="9">
        <v>0</v>
      </c>
      <c r="Q3531" s="9">
        <v>29161.599999999999</v>
      </c>
      <c r="R3531" s="6" t="s">
        <v>47</v>
      </c>
      <c r="S3531" s="5" t="s">
        <v>32</v>
      </c>
      <c r="T3531" s="5" t="s">
        <v>1590</v>
      </c>
      <c r="U3531" s="5" t="s">
        <v>1928</v>
      </c>
      <c r="V3531" s="1" t="s">
        <v>56</v>
      </c>
      <c r="W3531" s="1" t="s">
        <v>5329</v>
      </c>
      <c r="X3531" s="1" t="s">
        <v>5330</v>
      </c>
      <c r="Y3531" s="1" t="s">
        <v>5331</v>
      </c>
      <c r="Z3531" s="4">
        <v>42626</v>
      </c>
      <c r="AA3531" s="1" t="s">
        <v>45</v>
      </c>
      <c r="AB3531" s="1" t="s">
        <v>5332</v>
      </c>
      <c r="AC3531" s="1" t="s">
        <v>5333</v>
      </c>
      <c r="AD3531" s="8" t="s">
        <v>5334</v>
      </c>
    </row>
    <row r="3532" spans="2:30" s="21" customFormat="1" ht="15" customHeight="1" outlineLevel="5" x14ac:dyDescent="0.25">
      <c r="B3532" s="1"/>
      <c r="C3532" s="1"/>
      <c r="D3532" s="1"/>
      <c r="E3532" s="1"/>
      <c r="F3532" s="1"/>
      <c r="G3532" s="192" t="s">
        <v>1842</v>
      </c>
      <c r="H3532" s="188">
        <v>42622</v>
      </c>
      <c r="I3532" s="1" t="s">
        <v>5387</v>
      </c>
      <c r="J3532" s="294" t="s">
        <v>59</v>
      </c>
      <c r="K3532" s="1" t="s">
        <v>36</v>
      </c>
      <c r="L3532" s="1" t="s">
        <v>20</v>
      </c>
      <c r="M3532" s="1" t="s">
        <v>21</v>
      </c>
      <c r="N3532" s="1" t="s">
        <v>11</v>
      </c>
      <c r="O3532" s="9">
        <v>6144.4</v>
      </c>
      <c r="P3532" s="9">
        <v>0</v>
      </c>
      <c r="Q3532" s="9">
        <v>6144.4</v>
      </c>
      <c r="R3532" s="6" t="s">
        <v>1742</v>
      </c>
      <c r="S3532" s="5" t="s">
        <v>32</v>
      </c>
      <c r="T3532" s="5" t="s">
        <v>1590</v>
      </c>
      <c r="U3532" s="5" t="s">
        <v>1928</v>
      </c>
      <c r="V3532" s="1" t="s">
        <v>1638</v>
      </c>
      <c r="W3532" s="1" t="s">
        <v>5388</v>
      </c>
      <c r="X3532" s="1"/>
      <c r="Y3532" s="1"/>
      <c r="Z3532" s="4">
        <v>42622</v>
      </c>
      <c r="AA3532" s="1" t="s">
        <v>26</v>
      </c>
      <c r="AB3532" s="1" t="s">
        <v>5388</v>
      </c>
      <c r="AC3532" s="1" t="s">
        <v>5389</v>
      </c>
      <c r="AD3532" s="8"/>
    </row>
    <row r="3533" spans="2:30" s="21" customFormat="1" outlineLevel="5" x14ac:dyDescent="0.25">
      <c r="B3533" s="1"/>
      <c r="C3533" s="1"/>
      <c r="D3533" s="1"/>
      <c r="E3533" s="1"/>
      <c r="F3533" s="1"/>
      <c r="G3533" s="192" t="s">
        <v>1842</v>
      </c>
      <c r="H3533" s="188">
        <v>42647</v>
      </c>
      <c r="I3533" s="1" t="s">
        <v>7582</v>
      </c>
      <c r="J3533" s="294" t="s">
        <v>59</v>
      </c>
      <c r="K3533" s="1" t="s">
        <v>36</v>
      </c>
      <c r="L3533" s="1" t="s">
        <v>20</v>
      </c>
      <c r="M3533" s="1" t="s">
        <v>21</v>
      </c>
      <c r="N3533" s="1" t="s">
        <v>11</v>
      </c>
      <c r="O3533" s="9">
        <v>900</v>
      </c>
      <c r="P3533" s="9">
        <v>0</v>
      </c>
      <c r="Q3533" s="9">
        <v>900</v>
      </c>
      <c r="R3533" s="6" t="s">
        <v>47</v>
      </c>
      <c r="S3533" s="5" t="s">
        <v>32</v>
      </c>
      <c r="T3533" s="5" t="s">
        <v>1590</v>
      </c>
      <c r="U3533" s="5" t="s">
        <v>1928</v>
      </c>
      <c r="V3533" s="1" t="s">
        <v>7163</v>
      </c>
      <c r="W3533" s="1" t="s">
        <v>7583</v>
      </c>
      <c r="X3533" s="1" t="s">
        <v>1473</v>
      </c>
      <c r="Y3533" s="1" t="s">
        <v>1474</v>
      </c>
      <c r="Z3533" s="4">
        <v>42647</v>
      </c>
      <c r="AA3533" s="1" t="s">
        <v>45</v>
      </c>
      <c r="AB3533" s="1" t="s">
        <v>7584</v>
      </c>
      <c r="AC3533" s="1" t="s">
        <v>7585</v>
      </c>
      <c r="AD3533" s="8"/>
    </row>
    <row r="3534" spans="2:30" s="21" customFormat="1" outlineLevel="5" x14ac:dyDescent="0.25">
      <c r="B3534" s="1"/>
      <c r="C3534" s="1"/>
      <c r="D3534" s="1"/>
      <c r="E3534" s="1"/>
      <c r="F3534" s="1"/>
      <c r="G3534" s="192" t="s">
        <v>1842</v>
      </c>
      <c r="H3534" s="188">
        <v>42660</v>
      </c>
      <c r="I3534" s="1" t="s">
        <v>7694</v>
      </c>
      <c r="J3534" s="294" t="s">
        <v>59</v>
      </c>
      <c r="K3534" s="1" t="s">
        <v>36</v>
      </c>
      <c r="L3534" s="1" t="s">
        <v>20</v>
      </c>
      <c r="M3534" s="1" t="s">
        <v>21</v>
      </c>
      <c r="N3534" s="1" t="s">
        <v>11</v>
      </c>
      <c r="O3534" s="9">
        <v>29600</v>
      </c>
      <c r="P3534" s="9">
        <v>0</v>
      </c>
      <c r="Q3534" s="9">
        <v>29600</v>
      </c>
      <c r="R3534" s="6" t="s">
        <v>47</v>
      </c>
      <c r="S3534" s="5" t="s">
        <v>32</v>
      </c>
      <c r="T3534" s="5" t="s">
        <v>1590</v>
      </c>
      <c r="U3534" s="5" t="s">
        <v>1928</v>
      </c>
      <c r="V3534" s="1" t="s">
        <v>7163</v>
      </c>
      <c r="W3534" s="1" t="s">
        <v>7695</v>
      </c>
      <c r="X3534" s="1" t="s">
        <v>5289</v>
      </c>
      <c r="Y3534" s="1" t="s">
        <v>5290</v>
      </c>
      <c r="Z3534" s="4">
        <v>42660</v>
      </c>
      <c r="AA3534" s="1" t="s">
        <v>45</v>
      </c>
      <c r="AB3534" s="1" t="s">
        <v>7696</v>
      </c>
      <c r="AC3534" s="1" t="s">
        <v>7697</v>
      </c>
      <c r="AD3534" s="8"/>
    </row>
    <row r="3535" spans="2:30" s="21" customFormat="1" outlineLevel="5" x14ac:dyDescent="0.25">
      <c r="B3535" s="1"/>
      <c r="C3535" s="1"/>
      <c r="D3535" s="1"/>
      <c r="E3535" s="1"/>
      <c r="F3535" s="1"/>
      <c r="G3535" s="192" t="s">
        <v>1842</v>
      </c>
      <c r="H3535" s="188">
        <v>42669</v>
      </c>
      <c r="I3535" s="1" t="s">
        <v>7718</v>
      </c>
      <c r="J3535" s="294" t="s">
        <v>59</v>
      </c>
      <c r="K3535" s="1" t="s">
        <v>36</v>
      </c>
      <c r="L3535" s="1" t="s">
        <v>20</v>
      </c>
      <c r="M3535" s="1" t="s">
        <v>21</v>
      </c>
      <c r="N3535" s="1" t="s">
        <v>11</v>
      </c>
      <c r="O3535" s="9">
        <v>5097</v>
      </c>
      <c r="P3535" s="9">
        <v>0</v>
      </c>
      <c r="Q3535" s="9">
        <v>5097</v>
      </c>
      <c r="R3535" s="6" t="s">
        <v>47</v>
      </c>
      <c r="S3535" s="5" t="s">
        <v>32</v>
      </c>
      <c r="T3535" s="5" t="s">
        <v>1590</v>
      </c>
      <c r="U3535" s="5" t="s">
        <v>1928</v>
      </c>
      <c r="V3535" s="1" t="s">
        <v>7163</v>
      </c>
      <c r="W3535" s="1" t="s">
        <v>7719</v>
      </c>
      <c r="X3535" s="1" t="s">
        <v>2116</v>
      </c>
      <c r="Y3535" s="1" t="s">
        <v>2117</v>
      </c>
      <c r="Z3535" s="4">
        <v>42669</v>
      </c>
      <c r="AA3535" s="1" t="s">
        <v>45</v>
      </c>
      <c r="AB3535" s="1" t="s">
        <v>7720</v>
      </c>
      <c r="AC3535" s="1" t="s">
        <v>7721</v>
      </c>
      <c r="AD3535" s="8"/>
    </row>
    <row r="3536" spans="2:30" s="21" customFormat="1" outlineLevel="5" x14ac:dyDescent="0.25">
      <c r="B3536" s="1"/>
      <c r="C3536" s="1"/>
      <c r="D3536" s="1"/>
      <c r="E3536" s="1"/>
      <c r="F3536" s="1"/>
      <c r="G3536" s="192" t="s">
        <v>1842</v>
      </c>
      <c r="H3536" s="188">
        <v>42667</v>
      </c>
      <c r="I3536" s="1" t="s">
        <v>7726</v>
      </c>
      <c r="J3536" s="294" t="s">
        <v>59</v>
      </c>
      <c r="K3536" s="1" t="s">
        <v>36</v>
      </c>
      <c r="L3536" s="1" t="s">
        <v>20</v>
      </c>
      <c r="M3536" s="1" t="s">
        <v>21</v>
      </c>
      <c r="N3536" s="1" t="s">
        <v>11</v>
      </c>
      <c r="O3536" s="9">
        <v>3485.7</v>
      </c>
      <c r="P3536" s="9">
        <v>0</v>
      </c>
      <c r="Q3536" s="9">
        <v>3485.7</v>
      </c>
      <c r="R3536" s="6" t="s">
        <v>47</v>
      </c>
      <c r="S3536" s="5" t="s">
        <v>32</v>
      </c>
      <c r="T3536" s="5" t="s">
        <v>1590</v>
      </c>
      <c r="U3536" s="5" t="s">
        <v>1928</v>
      </c>
      <c r="V3536" s="1" t="s">
        <v>7163</v>
      </c>
      <c r="W3536" s="1" t="s">
        <v>7727</v>
      </c>
      <c r="X3536" s="1" t="s">
        <v>1473</v>
      </c>
      <c r="Y3536" s="1" t="s">
        <v>1474</v>
      </c>
      <c r="Z3536" s="4">
        <v>42667</v>
      </c>
      <c r="AA3536" s="1" t="s">
        <v>45</v>
      </c>
      <c r="AB3536" s="1" t="s">
        <v>7728</v>
      </c>
      <c r="AC3536" s="1" t="s">
        <v>7729</v>
      </c>
      <c r="AD3536" s="8"/>
    </row>
    <row r="3537" spans="2:60" outlineLevel="5" x14ac:dyDescent="0.25">
      <c r="B3537" s="1"/>
      <c r="C3537" s="1"/>
      <c r="D3537" s="1"/>
      <c r="E3537" s="1"/>
      <c r="F3537" s="1"/>
      <c r="G3537" s="192" t="s">
        <v>1842</v>
      </c>
      <c r="H3537" s="188">
        <v>42668</v>
      </c>
      <c r="I3537" s="1" t="s">
        <v>9456</v>
      </c>
      <c r="J3537" s="294" t="s">
        <v>59</v>
      </c>
      <c r="K3537" s="1" t="s">
        <v>36</v>
      </c>
      <c r="L3537" s="1" t="s">
        <v>20</v>
      </c>
      <c r="M3537" s="1" t="s">
        <v>21</v>
      </c>
      <c r="N3537" s="1" t="s">
        <v>11</v>
      </c>
      <c r="O3537" s="9">
        <v>23268.400000000001</v>
      </c>
      <c r="P3537" s="9">
        <v>0</v>
      </c>
      <c r="Q3537" s="9">
        <f t="shared" ref="Q3537" si="816">O3537-P3537</f>
        <v>23268.400000000001</v>
      </c>
      <c r="R3537" s="6" t="s">
        <v>47</v>
      </c>
      <c r="S3537" s="5" t="s">
        <v>32</v>
      </c>
      <c r="T3537" s="5" t="s">
        <v>1590</v>
      </c>
      <c r="U3537" s="106" t="s">
        <v>1928</v>
      </c>
      <c r="V3537" s="1" t="s">
        <v>7163</v>
      </c>
      <c r="W3537" s="1" t="s">
        <v>9457</v>
      </c>
      <c r="X3537" s="1" t="s">
        <v>5454</v>
      </c>
      <c r="Y3537" s="1" t="s">
        <v>5455</v>
      </c>
      <c r="Z3537" s="4">
        <v>42668</v>
      </c>
      <c r="AA3537" s="1" t="s">
        <v>45</v>
      </c>
      <c r="AB3537" s="1" t="s">
        <v>9458</v>
      </c>
      <c r="AC3537" s="1" t="s">
        <v>9459</v>
      </c>
      <c r="AD3537" s="8"/>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row>
    <row r="3538" spans="2:60" s="21" customFormat="1" outlineLevel="5" x14ac:dyDescent="0.25">
      <c r="B3538" s="1"/>
      <c r="C3538" s="1"/>
      <c r="D3538" s="1"/>
      <c r="E3538" s="1"/>
      <c r="F3538" s="1"/>
      <c r="G3538" s="192" t="s">
        <v>1842</v>
      </c>
      <c r="H3538" s="188">
        <v>42667</v>
      </c>
      <c r="I3538" s="1" t="s">
        <v>7734</v>
      </c>
      <c r="J3538" s="294" t="s">
        <v>59</v>
      </c>
      <c r="K3538" s="1" t="s">
        <v>36</v>
      </c>
      <c r="L3538" s="1" t="s">
        <v>20</v>
      </c>
      <c r="M3538" s="1" t="s">
        <v>21</v>
      </c>
      <c r="N3538" s="1" t="s">
        <v>11</v>
      </c>
      <c r="O3538" s="9">
        <v>29680</v>
      </c>
      <c r="P3538" s="9">
        <v>0</v>
      </c>
      <c r="Q3538" s="9">
        <v>29680</v>
      </c>
      <c r="R3538" s="6" t="s">
        <v>47</v>
      </c>
      <c r="S3538" s="5" t="s">
        <v>32</v>
      </c>
      <c r="T3538" s="5" t="s">
        <v>1590</v>
      </c>
      <c r="U3538" s="5" t="s">
        <v>1928</v>
      </c>
      <c r="V3538" s="1" t="s">
        <v>7163</v>
      </c>
      <c r="W3538" s="1" t="s">
        <v>7735</v>
      </c>
      <c r="X3538" s="1" t="s">
        <v>5454</v>
      </c>
      <c r="Y3538" s="1" t="s">
        <v>5455</v>
      </c>
      <c r="Z3538" s="4">
        <v>42667</v>
      </c>
      <c r="AA3538" s="1" t="s">
        <v>45</v>
      </c>
      <c r="AB3538" s="1" t="s">
        <v>1580</v>
      </c>
      <c r="AC3538" s="1" t="s">
        <v>7736</v>
      </c>
      <c r="AD3538" s="8"/>
    </row>
    <row r="3539" spans="2:60" s="21" customFormat="1" outlineLevel="5" x14ac:dyDescent="0.25">
      <c r="B3539" s="1"/>
      <c r="C3539" s="1"/>
      <c r="D3539" s="1"/>
      <c r="E3539" s="1"/>
      <c r="F3539" s="1"/>
      <c r="G3539" s="192" t="s">
        <v>1842</v>
      </c>
      <c r="H3539" s="188">
        <v>42685</v>
      </c>
      <c r="I3539" s="1" t="s">
        <v>7867</v>
      </c>
      <c r="J3539" s="294" t="s">
        <v>59</v>
      </c>
      <c r="K3539" s="1" t="s">
        <v>36</v>
      </c>
      <c r="L3539" s="1" t="s">
        <v>20</v>
      </c>
      <c r="M3539" s="1" t="s">
        <v>21</v>
      </c>
      <c r="N3539" s="1" t="s">
        <v>11</v>
      </c>
      <c r="O3539" s="9">
        <v>386.12</v>
      </c>
      <c r="P3539" s="9">
        <v>0</v>
      </c>
      <c r="Q3539" s="9">
        <v>386.12</v>
      </c>
      <c r="R3539" s="6" t="s">
        <v>47</v>
      </c>
      <c r="S3539" s="5" t="s">
        <v>32</v>
      </c>
      <c r="T3539" s="5" t="s">
        <v>1590</v>
      </c>
      <c r="U3539" s="5" t="s">
        <v>1928</v>
      </c>
      <c r="V3539" s="1" t="s">
        <v>7163</v>
      </c>
      <c r="W3539" s="1" t="s">
        <v>7868</v>
      </c>
      <c r="X3539" s="1" t="s">
        <v>1485</v>
      </c>
      <c r="Y3539" s="1" t="s">
        <v>1486</v>
      </c>
      <c r="Z3539" s="4">
        <v>42685</v>
      </c>
      <c r="AA3539" s="1" t="s">
        <v>45</v>
      </c>
      <c r="AB3539" s="1" t="s">
        <v>7869</v>
      </c>
      <c r="AC3539" s="1" t="s">
        <v>7870</v>
      </c>
      <c r="AD3539" s="8"/>
    </row>
    <row r="3540" spans="2:60" s="21" customFormat="1" outlineLevel="5" x14ac:dyDescent="0.25">
      <c r="B3540" s="1"/>
      <c r="C3540" s="1"/>
      <c r="D3540" s="1"/>
      <c r="E3540" s="1"/>
      <c r="F3540" s="1"/>
      <c r="G3540" s="192" t="s">
        <v>1842</v>
      </c>
      <c r="H3540" s="188">
        <v>42684</v>
      </c>
      <c r="I3540" s="1" t="s">
        <v>7902</v>
      </c>
      <c r="J3540" s="294" t="s">
        <v>59</v>
      </c>
      <c r="K3540" s="1" t="s">
        <v>36</v>
      </c>
      <c r="L3540" s="1" t="s">
        <v>20</v>
      </c>
      <c r="M3540" s="1" t="s">
        <v>21</v>
      </c>
      <c r="N3540" s="1" t="s">
        <v>11</v>
      </c>
      <c r="O3540" s="9">
        <v>2428</v>
      </c>
      <c r="P3540" s="9">
        <v>0</v>
      </c>
      <c r="Q3540" s="9">
        <v>2428</v>
      </c>
      <c r="R3540" s="6" t="s">
        <v>1742</v>
      </c>
      <c r="S3540" s="5" t="s">
        <v>32</v>
      </c>
      <c r="T3540" s="5" t="s">
        <v>1590</v>
      </c>
      <c r="U3540" s="5" t="s">
        <v>1928</v>
      </c>
      <c r="V3540" s="1" t="s">
        <v>7163</v>
      </c>
      <c r="W3540" s="1" t="s">
        <v>7903</v>
      </c>
      <c r="X3540" s="1"/>
      <c r="Y3540" s="1"/>
      <c r="Z3540" s="4">
        <v>42684</v>
      </c>
      <c r="AA3540" s="1" t="s">
        <v>26</v>
      </c>
      <c r="AB3540" s="1" t="s">
        <v>7903</v>
      </c>
      <c r="AC3540" s="1" t="s">
        <v>7904</v>
      </c>
      <c r="AD3540" s="8"/>
    </row>
    <row r="3541" spans="2:60" s="21" customFormat="1" outlineLevel="5" x14ac:dyDescent="0.25">
      <c r="B3541" s="1"/>
      <c r="C3541" s="1"/>
      <c r="D3541" s="1"/>
      <c r="E3541" s="1"/>
      <c r="F3541" s="1"/>
      <c r="G3541" s="192" t="s">
        <v>1842</v>
      </c>
      <c r="H3541" s="188">
        <v>42699</v>
      </c>
      <c r="I3541" s="1" t="s">
        <v>7905</v>
      </c>
      <c r="J3541" s="294" t="s">
        <v>59</v>
      </c>
      <c r="K3541" s="1" t="s">
        <v>36</v>
      </c>
      <c r="L3541" s="1" t="s">
        <v>20</v>
      </c>
      <c r="M3541" s="1" t="s">
        <v>21</v>
      </c>
      <c r="N3541" s="1" t="s">
        <v>11</v>
      </c>
      <c r="O3541" s="9">
        <v>7146</v>
      </c>
      <c r="P3541" s="9">
        <v>0</v>
      </c>
      <c r="Q3541" s="9">
        <v>7146</v>
      </c>
      <c r="R3541" s="6" t="s">
        <v>47</v>
      </c>
      <c r="S3541" s="5" t="s">
        <v>32</v>
      </c>
      <c r="T3541" s="5" t="s">
        <v>1590</v>
      </c>
      <c r="U3541" s="5" t="s">
        <v>1928</v>
      </c>
      <c r="V3541" s="1" t="s">
        <v>7163</v>
      </c>
      <c r="W3541" s="1" t="s">
        <v>7906</v>
      </c>
      <c r="X3541" s="1" t="s">
        <v>1720</v>
      </c>
      <c r="Y3541" s="1" t="s">
        <v>1721</v>
      </c>
      <c r="Z3541" s="4">
        <v>42699</v>
      </c>
      <c r="AA3541" s="1" t="s">
        <v>45</v>
      </c>
      <c r="AB3541" s="1" t="s">
        <v>7907</v>
      </c>
      <c r="AC3541" s="1" t="s">
        <v>7908</v>
      </c>
      <c r="AD3541" s="8"/>
    </row>
    <row r="3542" spans="2:60" s="21" customFormat="1" outlineLevel="5" x14ac:dyDescent="0.25">
      <c r="B3542" s="1"/>
      <c r="C3542" s="1"/>
      <c r="D3542" s="1"/>
      <c r="E3542" s="1"/>
      <c r="F3542" s="1"/>
      <c r="G3542" s="192" t="s">
        <v>1842</v>
      </c>
      <c r="H3542" s="188">
        <v>42703</v>
      </c>
      <c r="I3542" s="1" t="s">
        <v>7917</v>
      </c>
      <c r="J3542" s="294" t="s">
        <v>59</v>
      </c>
      <c r="K3542" s="1" t="s">
        <v>36</v>
      </c>
      <c r="L3542" s="1" t="s">
        <v>20</v>
      </c>
      <c r="M3542" s="1" t="s">
        <v>21</v>
      </c>
      <c r="N3542" s="1" t="s">
        <v>11</v>
      </c>
      <c r="O3542" s="9">
        <v>2784</v>
      </c>
      <c r="P3542" s="9">
        <v>0</v>
      </c>
      <c r="Q3542" s="9">
        <v>2784</v>
      </c>
      <c r="R3542" s="6" t="s">
        <v>47</v>
      </c>
      <c r="S3542" s="5" t="s">
        <v>32</v>
      </c>
      <c r="T3542" s="5" t="s">
        <v>1590</v>
      </c>
      <c r="U3542" s="5" t="s">
        <v>1928</v>
      </c>
      <c r="V3542" s="1" t="s">
        <v>7184</v>
      </c>
      <c r="W3542" s="1" t="s">
        <v>7918</v>
      </c>
      <c r="X3542" s="1" t="s">
        <v>1464</v>
      </c>
      <c r="Y3542" s="1" t="s">
        <v>1465</v>
      </c>
      <c r="Z3542" s="4">
        <v>42703</v>
      </c>
      <c r="AA3542" s="1" t="s">
        <v>45</v>
      </c>
      <c r="AB3542" s="1" t="s">
        <v>7919</v>
      </c>
      <c r="AC3542" s="1" t="s">
        <v>7920</v>
      </c>
      <c r="AD3542" s="8"/>
    </row>
    <row r="3543" spans="2:60" s="21" customFormat="1" outlineLevel="5" x14ac:dyDescent="0.25">
      <c r="B3543" s="1"/>
      <c r="C3543" s="1"/>
      <c r="D3543" s="1"/>
      <c r="E3543" s="1"/>
      <c r="F3543" s="1"/>
      <c r="G3543" s="192" t="s">
        <v>1842</v>
      </c>
      <c r="H3543" s="188">
        <v>42696</v>
      </c>
      <c r="I3543" s="1" t="s">
        <v>7937</v>
      </c>
      <c r="J3543" s="294" t="s">
        <v>59</v>
      </c>
      <c r="K3543" s="1" t="s">
        <v>36</v>
      </c>
      <c r="L3543" s="1" t="s">
        <v>20</v>
      </c>
      <c r="M3543" s="1" t="s">
        <v>21</v>
      </c>
      <c r="N3543" s="1" t="s">
        <v>11</v>
      </c>
      <c r="O3543" s="9">
        <v>8900</v>
      </c>
      <c r="P3543" s="9">
        <v>0</v>
      </c>
      <c r="Q3543" s="9">
        <v>8900</v>
      </c>
      <c r="R3543" s="6" t="s">
        <v>47</v>
      </c>
      <c r="S3543" s="5" t="s">
        <v>32</v>
      </c>
      <c r="T3543" s="5" t="s">
        <v>1590</v>
      </c>
      <c r="U3543" s="5" t="s">
        <v>1928</v>
      </c>
      <c r="V3543" s="1" t="s">
        <v>7184</v>
      </c>
      <c r="W3543" s="1" t="s">
        <v>7938</v>
      </c>
      <c r="X3543" s="1" t="s">
        <v>5177</v>
      </c>
      <c r="Y3543" s="1" t="s">
        <v>5178</v>
      </c>
      <c r="Z3543" s="4">
        <v>42696</v>
      </c>
      <c r="AA3543" s="1" t="s">
        <v>45</v>
      </c>
      <c r="AB3543" s="1" t="s">
        <v>7939</v>
      </c>
      <c r="AC3543" s="1" t="s">
        <v>7940</v>
      </c>
      <c r="AD3543" s="8"/>
    </row>
    <row r="3544" spans="2:60" s="21" customFormat="1" outlineLevel="5" x14ac:dyDescent="0.25">
      <c r="B3544" s="1"/>
      <c r="C3544" s="1"/>
      <c r="D3544" s="1"/>
      <c r="E3544" s="1"/>
      <c r="F3544" s="1"/>
      <c r="G3544" s="192" t="s">
        <v>1842</v>
      </c>
      <c r="H3544" s="188">
        <v>42702</v>
      </c>
      <c r="I3544" s="1" t="s">
        <v>8020</v>
      </c>
      <c r="J3544" s="294" t="s">
        <v>59</v>
      </c>
      <c r="K3544" s="1" t="s">
        <v>36</v>
      </c>
      <c r="L3544" s="1" t="s">
        <v>20</v>
      </c>
      <c r="M3544" s="1" t="s">
        <v>21</v>
      </c>
      <c r="N3544" s="1" t="s">
        <v>11</v>
      </c>
      <c r="O3544" s="9">
        <v>1140</v>
      </c>
      <c r="P3544" s="9">
        <v>0</v>
      </c>
      <c r="Q3544" s="9">
        <v>1140</v>
      </c>
      <c r="R3544" s="6" t="s">
        <v>1742</v>
      </c>
      <c r="S3544" s="5" t="s">
        <v>32</v>
      </c>
      <c r="T3544" s="5" t="s">
        <v>1590</v>
      </c>
      <c r="U3544" s="5" t="s">
        <v>1928</v>
      </c>
      <c r="V3544" s="1" t="s">
        <v>7184</v>
      </c>
      <c r="W3544" s="1" t="s">
        <v>8021</v>
      </c>
      <c r="X3544" s="1"/>
      <c r="Y3544" s="1"/>
      <c r="Z3544" s="4">
        <v>42702</v>
      </c>
      <c r="AA3544" s="1" t="s">
        <v>26</v>
      </c>
      <c r="AB3544" s="1" t="s">
        <v>8022</v>
      </c>
      <c r="AC3544" s="1" t="s">
        <v>8023</v>
      </c>
      <c r="AD3544" s="8"/>
    </row>
    <row r="3545" spans="2:60" s="21" customFormat="1" outlineLevel="5" x14ac:dyDescent="0.25">
      <c r="B3545" s="1"/>
      <c r="C3545" s="1"/>
      <c r="D3545" s="1"/>
      <c r="E3545" s="1"/>
      <c r="F3545" s="1"/>
      <c r="G3545" s="192" t="s">
        <v>1842</v>
      </c>
      <c r="H3545" s="188">
        <v>42717</v>
      </c>
      <c r="I3545" s="1" t="s">
        <v>8063</v>
      </c>
      <c r="J3545" s="294" t="s">
        <v>59</v>
      </c>
      <c r="K3545" s="1" t="s">
        <v>36</v>
      </c>
      <c r="L3545" s="1" t="s">
        <v>20</v>
      </c>
      <c r="M3545" s="1" t="s">
        <v>21</v>
      </c>
      <c r="N3545" s="1" t="s">
        <v>11</v>
      </c>
      <c r="O3545" s="9">
        <v>22200</v>
      </c>
      <c r="P3545" s="9">
        <v>0</v>
      </c>
      <c r="Q3545" s="9">
        <v>22200</v>
      </c>
      <c r="R3545" s="6" t="s">
        <v>47</v>
      </c>
      <c r="S3545" s="5" t="s">
        <v>32</v>
      </c>
      <c r="T3545" s="5" t="s">
        <v>1590</v>
      </c>
      <c r="U3545" s="5" t="s">
        <v>1928</v>
      </c>
      <c r="V3545" s="1" t="s">
        <v>7163</v>
      </c>
      <c r="W3545" s="1" t="s">
        <v>8064</v>
      </c>
      <c r="X3545" s="1" t="s">
        <v>5289</v>
      </c>
      <c r="Y3545" s="1" t="s">
        <v>5290</v>
      </c>
      <c r="Z3545" s="4">
        <v>42717</v>
      </c>
      <c r="AA3545" s="1" t="s">
        <v>45</v>
      </c>
      <c r="AB3545" s="1" t="s">
        <v>2329</v>
      </c>
      <c r="AC3545" s="1" t="s">
        <v>8065</v>
      </c>
      <c r="AD3545" s="8"/>
    </row>
    <row r="3546" spans="2:60" s="21" customFormat="1" outlineLevel="5" x14ac:dyDescent="0.25">
      <c r="B3546" s="1"/>
      <c r="C3546" s="1"/>
      <c r="D3546" s="1"/>
      <c r="E3546" s="1"/>
      <c r="F3546" s="1"/>
      <c r="G3546" s="192" t="s">
        <v>1842</v>
      </c>
      <c r="H3546" s="188">
        <v>42732</v>
      </c>
      <c r="I3546" s="1" t="s">
        <v>8237</v>
      </c>
      <c r="J3546" s="294" t="s">
        <v>59</v>
      </c>
      <c r="K3546" s="1" t="s">
        <v>36</v>
      </c>
      <c r="L3546" s="1" t="s">
        <v>20</v>
      </c>
      <c r="M3546" s="1" t="s">
        <v>21</v>
      </c>
      <c r="N3546" s="1" t="s">
        <v>11</v>
      </c>
      <c r="O3546" s="9">
        <v>8990</v>
      </c>
      <c r="P3546" s="9">
        <v>0</v>
      </c>
      <c r="Q3546" s="9">
        <v>8990</v>
      </c>
      <c r="R3546" s="6" t="s">
        <v>47</v>
      </c>
      <c r="S3546" s="5" t="s">
        <v>32</v>
      </c>
      <c r="T3546" s="5" t="s">
        <v>1590</v>
      </c>
      <c r="U3546" s="5" t="s">
        <v>1928</v>
      </c>
      <c r="V3546" s="1" t="s">
        <v>56</v>
      </c>
      <c r="W3546" s="1" t="s">
        <v>8238</v>
      </c>
      <c r="X3546" s="1" t="s">
        <v>5177</v>
      </c>
      <c r="Y3546" s="1" t="s">
        <v>5178</v>
      </c>
      <c r="Z3546" s="4">
        <v>42732</v>
      </c>
      <c r="AA3546" s="1" t="s">
        <v>45</v>
      </c>
      <c r="AB3546" s="1" t="s">
        <v>8239</v>
      </c>
      <c r="AC3546" s="1" t="s">
        <v>8240</v>
      </c>
      <c r="AD3546" s="8"/>
    </row>
    <row r="3547" spans="2:60" s="21" customFormat="1" outlineLevel="5" x14ac:dyDescent="0.25">
      <c r="B3547" s="1"/>
      <c r="C3547" s="1"/>
      <c r="D3547" s="1"/>
      <c r="E3547" s="1"/>
      <c r="F3547" s="1"/>
      <c r="G3547" s="192" t="s">
        <v>1842</v>
      </c>
      <c r="H3547" s="188">
        <v>42731</v>
      </c>
      <c r="I3547" s="1" t="s">
        <v>8247</v>
      </c>
      <c r="J3547" s="294" t="s">
        <v>59</v>
      </c>
      <c r="K3547" s="1" t="s">
        <v>36</v>
      </c>
      <c r="L3547" s="1" t="s">
        <v>20</v>
      </c>
      <c r="M3547" s="1" t="s">
        <v>21</v>
      </c>
      <c r="N3547" s="1" t="s">
        <v>11</v>
      </c>
      <c r="O3547" s="9">
        <v>2135</v>
      </c>
      <c r="P3547" s="9">
        <v>0</v>
      </c>
      <c r="Q3547" s="9">
        <v>2135</v>
      </c>
      <c r="R3547" s="6" t="s">
        <v>47</v>
      </c>
      <c r="S3547" s="5" t="s">
        <v>32</v>
      </c>
      <c r="T3547" s="5" t="s">
        <v>1590</v>
      </c>
      <c r="U3547" s="5" t="s">
        <v>1928</v>
      </c>
      <c r="V3547" s="1" t="s">
        <v>56</v>
      </c>
      <c r="W3547" s="1" t="s">
        <v>8248</v>
      </c>
      <c r="X3547" s="1" t="s">
        <v>1460</v>
      </c>
      <c r="Y3547" s="1" t="s">
        <v>1461</v>
      </c>
      <c r="Z3547" s="4">
        <v>42731</v>
      </c>
      <c r="AA3547" s="1" t="s">
        <v>45</v>
      </c>
      <c r="AB3547" s="1" t="s">
        <v>8249</v>
      </c>
      <c r="AC3547" s="1" t="s">
        <v>8250</v>
      </c>
      <c r="AD3547" s="8"/>
    </row>
    <row r="3548" spans="2:60" s="21" customFormat="1" outlineLevel="5" x14ac:dyDescent="0.25">
      <c r="B3548" s="1"/>
      <c r="C3548" s="1"/>
      <c r="D3548" s="1"/>
      <c r="E3548" s="1"/>
      <c r="F3548" s="1"/>
      <c r="G3548" s="192" t="s">
        <v>1842</v>
      </c>
      <c r="H3548" s="188">
        <v>42725</v>
      </c>
      <c r="I3548" s="1" t="s">
        <v>8263</v>
      </c>
      <c r="J3548" s="294" t="s">
        <v>59</v>
      </c>
      <c r="K3548" s="1" t="s">
        <v>36</v>
      </c>
      <c r="L3548" s="1" t="s">
        <v>20</v>
      </c>
      <c r="M3548" s="1" t="s">
        <v>21</v>
      </c>
      <c r="N3548" s="1" t="s">
        <v>11</v>
      </c>
      <c r="O3548" s="9">
        <v>79360</v>
      </c>
      <c r="P3548" s="9">
        <v>0</v>
      </c>
      <c r="Q3548" s="9">
        <v>79360</v>
      </c>
      <c r="R3548" s="6" t="s">
        <v>47</v>
      </c>
      <c r="S3548" s="5" t="s">
        <v>32</v>
      </c>
      <c r="T3548" s="5" t="s">
        <v>1590</v>
      </c>
      <c r="U3548" s="5" t="s">
        <v>1928</v>
      </c>
      <c r="V3548" s="1" t="s">
        <v>56</v>
      </c>
      <c r="W3548" s="1"/>
      <c r="X3548" s="1" t="s">
        <v>8264</v>
      </c>
      <c r="Y3548" s="1" t="s">
        <v>8265</v>
      </c>
      <c r="Z3548" s="4">
        <v>42725</v>
      </c>
      <c r="AA3548" s="1" t="s">
        <v>45</v>
      </c>
      <c r="AB3548" s="1" t="s">
        <v>8266</v>
      </c>
      <c r="AC3548" s="1" t="s">
        <v>8267</v>
      </c>
      <c r="AD3548" s="8"/>
    </row>
    <row r="3549" spans="2:60" s="21" customFormat="1" ht="15" customHeight="1" outlineLevel="5" x14ac:dyDescent="0.25">
      <c r="B3549" s="1"/>
      <c r="C3549" s="1"/>
      <c r="D3549" s="1"/>
      <c r="E3549" s="1"/>
      <c r="F3549" s="1"/>
      <c r="G3549" s="192" t="s">
        <v>1842</v>
      </c>
      <c r="H3549" s="188">
        <v>42732</v>
      </c>
      <c r="I3549" s="1" t="s">
        <v>8288</v>
      </c>
      <c r="J3549" s="294" t="s">
        <v>59</v>
      </c>
      <c r="K3549" s="1" t="s">
        <v>36</v>
      </c>
      <c r="L3549" s="1" t="s">
        <v>20</v>
      </c>
      <c r="M3549" s="1" t="s">
        <v>21</v>
      </c>
      <c r="N3549" s="1" t="s">
        <v>11</v>
      </c>
      <c r="O3549" s="9">
        <v>5258</v>
      </c>
      <c r="P3549" s="9">
        <v>0</v>
      </c>
      <c r="Q3549" s="9">
        <v>5258</v>
      </c>
      <c r="R3549" s="6" t="s">
        <v>47</v>
      </c>
      <c r="S3549" s="5" t="s">
        <v>32</v>
      </c>
      <c r="T3549" s="5" t="s">
        <v>1590</v>
      </c>
      <c r="U3549" s="5" t="s">
        <v>1928</v>
      </c>
      <c r="V3549" s="1" t="s">
        <v>56</v>
      </c>
      <c r="W3549" s="1" t="s">
        <v>8289</v>
      </c>
      <c r="X3549" s="1" t="s">
        <v>2116</v>
      </c>
      <c r="Y3549" s="1" t="s">
        <v>2117</v>
      </c>
      <c r="Z3549" s="4">
        <v>42732</v>
      </c>
      <c r="AA3549" s="1" t="s">
        <v>45</v>
      </c>
      <c r="AB3549" s="1" t="s">
        <v>8290</v>
      </c>
      <c r="AC3549" s="1" t="s">
        <v>8291</v>
      </c>
      <c r="AD3549" s="8" t="s">
        <v>8292</v>
      </c>
    </row>
    <row r="3550" spans="2:60" s="21" customFormat="1" outlineLevel="5" x14ac:dyDescent="0.25">
      <c r="B3550" s="1"/>
      <c r="C3550" s="1"/>
      <c r="D3550" s="1"/>
      <c r="E3550" s="1"/>
      <c r="F3550" s="1"/>
      <c r="G3550" s="192" t="s">
        <v>1842</v>
      </c>
      <c r="H3550" s="188">
        <v>42723</v>
      </c>
      <c r="I3550" s="1" t="s">
        <v>8301</v>
      </c>
      <c r="J3550" s="294" t="s">
        <v>59</v>
      </c>
      <c r="K3550" s="1" t="s">
        <v>36</v>
      </c>
      <c r="L3550" s="1" t="s">
        <v>20</v>
      </c>
      <c r="M3550" s="1" t="s">
        <v>21</v>
      </c>
      <c r="N3550" s="1" t="s">
        <v>11</v>
      </c>
      <c r="O3550" s="9">
        <v>1415.5</v>
      </c>
      <c r="P3550" s="9">
        <v>0</v>
      </c>
      <c r="Q3550" s="9">
        <v>1415.5</v>
      </c>
      <c r="R3550" s="6" t="s">
        <v>1742</v>
      </c>
      <c r="S3550" s="5" t="s">
        <v>32</v>
      </c>
      <c r="T3550" s="5" t="s">
        <v>1590</v>
      </c>
      <c r="U3550" s="5" t="s">
        <v>1928</v>
      </c>
      <c r="V3550" s="1" t="s">
        <v>1638</v>
      </c>
      <c r="W3550" s="1" t="s">
        <v>8302</v>
      </c>
      <c r="X3550" s="1"/>
      <c r="Y3550" s="1"/>
      <c r="Z3550" s="4">
        <v>42723</v>
      </c>
      <c r="AA3550" s="1" t="s">
        <v>26</v>
      </c>
      <c r="AB3550" s="1" t="s">
        <v>8302</v>
      </c>
      <c r="AC3550" s="1" t="s">
        <v>8303</v>
      </c>
      <c r="AD3550" s="8"/>
    </row>
    <row r="3551" spans="2:60" s="21" customFormat="1" outlineLevel="5" x14ac:dyDescent="0.25">
      <c r="B3551" s="1"/>
      <c r="C3551" s="1"/>
      <c r="D3551" s="1"/>
      <c r="E3551" s="1"/>
      <c r="F3551" s="1"/>
      <c r="G3551" s="192" t="s">
        <v>1842</v>
      </c>
      <c r="H3551" s="188">
        <v>42734</v>
      </c>
      <c r="I3551" s="1" t="s">
        <v>8336</v>
      </c>
      <c r="J3551" s="294" t="s">
        <v>59</v>
      </c>
      <c r="K3551" s="1" t="s">
        <v>36</v>
      </c>
      <c r="L3551" s="1" t="s">
        <v>20</v>
      </c>
      <c r="M3551" s="1" t="s">
        <v>21</v>
      </c>
      <c r="N3551" s="1" t="s">
        <v>11</v>
      </c>
      <c r="O3551" s="9">
        <v>4596.5</v>
      </c>
      <c r="P3551" s="9">
        <v>0</v>
      </c>
      <c r="Q3551" s="9">
        <v>4596.5</v>
      </c>
      <c r="R3551" s="6" t="s">
        <v>47</v>
      </c>
      <c r="S3551" s="5" t="s">
        <v>32</v>
      </c>
      <c r="T3551" s="5" t="s">
        <v>1590</v>
      </c>
      <c r="U3551" s="5" t="s">
        <v>1928</v>
      </c>
      <c r="V3551" s="1" t="s">
        <v>56</v>
      </c>
      <c r="W3551" s="1" t="s">
        <v>8337</v>
      </c>
      <c r="X3551" s="1" t="s">
        <v>1470</v>
      </c>
      <c r="Y3551" s="1" t="s">
        <v>1471</v>
      </c>
      <c r="Z3551" s="4">
        <v>42734</v>
      </c>
      <c r="AA3551" s="1" t="s">
        <v>45</v>
      </c>
      <c r="AB3551" s="1" t="s">
        <v>8338</v>
      </c>
      <c r="AC3551" s="1"/>
      <c r="AD3551" s="8"/>
    </row>
    <row r="3552" spans="2:60" s="21" customFormat="1" outlineLevel="5" x14ac:dyDescent="0.25">
      <c r="B3552" s="1"/>
      <c r="C3552" s="1"/>
      <c r="D3552" s="1"/>
      <c r="E3552" s="1"/>
      <c r="F3552" s="1"/>
      <c r="G3552" s="192" t="s">
        <v>1842</v>
      </c>
      <c r="H3552" s="188">
        <v>42734</v>
      </c>
      <c r="I3552" s="1" t="s">
        <v>8339</v>
      </c>
      <c r="J3552" s="294" t="s">
        <v>59</v>
      </c>
      <c r="K3552" s="1" t="s">
        <v>36</v>
      </c>
      <c r="L3552" s="1" t="s">
        <v>20</v>
      </c>
      <c r="M3552" s="1" t="s">
        <v>21</v>
      </c>
      <c r="N3552" s="1" t="s">
        <v>11</v>
      </c>
      <c r="O3552" s="9">
        <v>6547.3</v>
      </c>
      <c r="P3552" s="9">
        <v>0</v>
      </c>
      <c r="Q3552" s="9">
        <v>6547.3</v>
      </c>
      <c r="R3552" s="6" t="s">
        <v>47</v>
      </c>
      <c r="S3552" s="5" t="s">
        <v>32</v>
      </c>
      <c r="T3552" s="5" t="s">
        <v>1590</v>
      </c>
      <c r="U3552" s="5" t="s">
        <v>1928</v>
      </c>
      <c r="V3552" s="1" t="s">
        <v>56</v>
      </c>
      <c r="W3552" s="1" t="s">
        <v>6725</v>
      </c>
      <c r="X3552" s="1" t="s">
        <v>2116</v>
      </c>
      <c r="Y3552" s="1" t="s">
        <v>2117</v>
      </c>
      <c r="Z3552" s="4">
        <v>42734</v>
      </c>
      <c r="AA3552" s="1" t="s">
        <v>45</v>
      </c>
      <c r="AB3552" s="1" t="s">
        <v>8340</v>
      </c>
      <c r="AC3552" s="1"/>
      <c r="AD3552" s="8"/>
    </row>
    <row r="3553" spans="2:30" s="21" customFormat="1" outlineLevel="5" x14ac:dyDescent="0.25">
      <c r="B3553" s="1"/>
      <c r="C3553" s="1"/>
      <c r="D3553" s="1"/>
      <c r="E3553" s="1"/>
      <c r="F3553" s="1"/>
      <c r="G3553" s="192" t="s">
        <v>1842</v>
      </c>
      <c r="H3553" s="188">
        <v>42734</v>
      </c>
      <c r="I3553" s="1" t="s">
        <v>8360</v>
      </c>
      <c r="J3553" s="294" t="s">
        <v>59</v>
      </c>
      <c r="K3553" s="1" t="s">
        <v>36</v>
      </c>
      <c r="L3553" s="1" t="s">
        <v>20</v>
      </c>
      <c r="M3553" s="1" t="s">
        <v>21</v>
      </c>
      <c r="N3553" s="1" t="s">
        <v>11</v>
      </c>
      <c r="O3553" s="9">
        <v>9650</v>
      </c>
      <c r="P3553" s="9">
        <v>0</v>
      </c>
      <c r="Q3553" s="9">
        <v>9650</v>
      </c>
      <c r="R3553" s="6" t="s">
        <v>47</v>
      </c>
      <c r="S3553" s="5" t="s">
        <v>32</v>
      </c>
      <c r="T3553" s="5" t="s">
        <v>1590</v>
      </c>
      <c r="U3553" s="5" t="s">
        <v>1928</v>
      </c>
      <c r="V3553" s="1" t="s">
        <v>56</v>
      </c>
      <c r="W3553" s="1" t="s">
        <v>8361</v>
      </c>
      <c r="X3553" s="1" t="s">
        <v>1460</v>
      </c>
      <c r="Y3553" s="1" t="s">
        <v>1461</v>
      </c>
      <c r="Z3553" s="4">
        <v>42734</v>
      </c>
      <c r="AA3553" s="1" t="s">
        <v>45</v>
      </c>
      <c r="AB3553" s="1" t="s">
        <v>8362</v>
      </c>
      <c r="AC3553" s="1"/>
      <c r="AD3553" s="8"/>
    </row>
    <row r="3554" spans="2:30" s="21" customFormat="1" outlineLevel="5" x14ac:dyDescent="0.25">
      <c r="B3554" s="1"/>
      <c r="C3554" s="1"/>
      <c r="D3554" s="1"/>
      <c r="E3554" s="1"/>
      <c r="F3554" s="1"/>
      <c r="G3554" s="192" t="s">
        <v>1842</v>
      </c>
      <c r="H3554" s="188">
        <v>42735</v>
      </c>
      <c r="I3554" s="1" t="s">
        <v>8379</v>
      </c>
      <c r="J3554" s="294" t="s">
        <v>59</v>
      </c>
      <c r="K3554" s="1" t="s">
        <v>36</v>
      </c>
      <c r="L3554" s="1" t="s">
        <v>20</v>
      </c>
      <c r="M3554" s="1" t="s">
        <v>21</v>
      </c>
      <c r="N3554" s="1" t="s">
        <v>11</v>
      </c>
      <c r="O3554" s="9">
        <v>30784</v>
      </c>
      <c r="P3554" s="9">
        <v>0</v>
      </c>
      <c r="Q3554" s="9">
        <v>30784</v>
      </c>
      <c r="R3554" s="6" t="s">
        <v>47</v>
      </c>
      <c r="S3554" s="5" t="s">
        <v>7147</v>
      </c>
      <c r="T3554" s="5" t="s">
        <v>1590</v>
      </c>
      <c r="U3554" s="5" t="s">
        <v>1928</v>
      </c>
      <c r="V3554" s="1" t="s">
        <v>56</v>
      </c>
      <c r="W3554" s="1" t="s">
        <v>8380</v>
      </c>
      <c r="X3554" s="1" t="s">
        <v>3413</v>
      </c>
      <c r="Y3554" s="1" t="s">
        <v>3414</v>
      </c>
      <c r="Z3554" s="4">
        <v>42735</v>
      </c>
      <c r="AA3554" s="1" t="s">
        <v>45</v>
      </c>
      <c r="AB3554" s="1" t="s">
        <v>8381</v>
      </c>
      <c r="AC3554" s="1"/>
      <c r="AD3554" s="8"/>
    </row>
    <row r="3555" spans="2:30" s="21" customFormat="1" outlineLevel="5" x14ac:dyDescent="0.25">
      <c r="B3555" s="1"/>
      <c r="C3555" s="1"/>
      <c r="D3555" s="1"/>
      <c r="E3555" s="1"/>
      <c r="F3555" s="1"/>
      <c r="G3555" s="192" t="s">
        <v>1842</v>
      </c>
      <c r="H3555" s="188">
        <v>42735</v>
      </c>
      <c r="I3555" s="1" t="s">
        <v>8382</v>
      </c>
      <c r="J3555" s="294" t="s">
        <v>59</v>
      </c>
      <c r="K3555" s="1" t="s">
        <v>36</v>
      </c>
      <c r="L3555" s="1" t="s">
        <v>20</v>
      </c>
      <c r="M3555" s="1" t="s">
        <v>21</v>
      </c>
      <c r="N3555" s="1" t="s">
        <v>11</v>
      </c>
      <c r="O3555" s="9">
        <v>6633.7</v>
      </c>
      <c r="P3555" s="9">
        <v>0</v>
      </c>
      <c r="Q3555" s="9">
        <v>6633.7</v>
      </c>
      <c r="R3555" s="6" t="s">
        <v>47</v>
      </c>
      <c r="S3555" s="5" t="s">
        <v>7147</v>
      </c>
      <c r="T3555" s="5" t="s">
        <v>1590</v>
      </c>
      <c r="U3555" s="5" t="s">
        <v>1928</v>
      </c>
      <c r="V3555" s="1" t="s">
        <v>56</v>
      </c>
      <c r="W3555" s="1" t="s">
        <v>8383</v>
      </c>
      <c r="X3555" s="1" t="s">
        <v>1473</v>
      </c>
      <c r="Y3555" s="1" t="s">
        <v>1474</v>
      </c>
      <c r="Z3555" s="4">
        <v>42735</v>
      </c>
      <c r="AA3555" s="1" t="s">
        <v>45</v>
      </c>
      <c r="AB3555" s="1" t="s">
        <v>8384</v>
      </c>
      <c r="AC3555" s="1"/>
      <c r="AD3555" s="8"/>
    </row>
    <row r="3556" spans="2:30" s="21" customFormat="1" outlineLevel="5" x14ac:dyDescent="0.25">
      <c r="B3556" s="1"/>
      <c r="C3556" s="1"/>
      <c r="D3556" s="1"/>
      <c r="E3556" s="1"/>
      <c r="F3556" s="1"/>
      <c r="G3556" s="192" t="s">
        <v>1842</v>
      </c>
      <c r="H3556" s="188">
        <v>42735</v>
      </c>
      <c r="I3556" s="1" t="s">
        <v>8385</v>
      </c>
      <c r="J3556" s="294" t="s">
        <v>59</v>
      </c>
      <c r="K3556" s="1" t="s">
        <v>36</v>
      </c>
      <c r="L3556" s="1" t="s">
        <v>20</v>
      </c>
      <c r="M3556" s="1" t="s">
        <v>21</v>
      </c>
      <c r="N3556" s="1" t="s">
        <v>11</v>
      </c>
      <c r="O3556" s="9">
        <v>1302</v>
      </c>
      <c r="P3556" s="9">
        <v>0</v>
      </c>
      <c r="Q3556" s="9">
        <v>1302</v>
      </c>
      <c r="R3556" s="6" t="s">
        <v>47</v>
      </c>
      <c r="S3556" s="5" t="s">
        <v>7147</v>
      </c>
      <c r="T3556" s="5" t="s">
        <v>1590</v>
      </c>
      <c r="U3556" s="5" t="s">
        <v>1928</v>
      </c>
      <c r="V3556" s="1" t="s">
        <v>56</v>
      </c>
      <c r="W3556" s="1" t="s">
        <v>8386</v>
      </c>
      <c r="X3556" s="1" t="s">
        <v>8387</v>
      </c>
      <c r="Y3556" s="1" t="s">
        <v>8388</v>
      </c>
      <c r="Z3556" s="4">
        <v>42735</v>
      </c>
      <c r="AA3556" s="1" t="s">
        <v>1472</v>
      </c>
      <c r="AB3556" s="1" t="s">
        <v>8389</v>
      </c>
      <c r="AC3556" s="1"/>
      <c r="AD3556" s="8"/>
    </row>
    <row r="3557" spans="2:30" s="21" customFormat="1" outlineLevel="5" x14ac:dyDescent="0.25">
      <c r="B3557" s="1"/>
      <c r="C3557" s="1"/>
      <c r="D3557" s="1"/>
      <c r="E3557" s="1"/>
      <c r="F3557" s="1"/>
      <c r="G3557" s="192" t="s">
        <v>1842</v>
      </c>
      <c r="H3557" s="188">
        <v>42735</v>
      </c>
      <c r="I3557" s="1" t="s">
        <v>8390</v>
      </c>
      <c r="J3557" s="294" t="s">
        <v>59</v>
      </c>
      <c r="K3557" s="1" t="s">
        <v>36</v>
      </c>
      <c r="L3557" s="1" t="s">
        <v>20</v>
      </c>
      <c r="M3557" s="1" t="s">
        <v>21</v>
      </c>
      <c r="N3557" s="1" t="s">
        <v>11</v>
      </c>
      <c r="O3557" s="9">
        <v>16989.599999999999</v>
      </c>
      <c r="P3557" s="9">
        <v>0</v>
      </c>
      <c r="Q3557" s="9">
        <v>16989.599999999999</v>
      </c>
      <c r="R3557" s="6" t="s">
        <v>47</v>
      </c>
      <c r="S3557" s="5" t="s">
        <v>7147</v>
      </c>
      <c r="T3557" s="5" t="s">
        <v>1590</v>
      </c>
      <c r="U3557" s="5" t="s">
        <v>1928</v>
      </c>
      <c r="V3557" s="1" t="s">
        <v>56</v>
      </c>
      <c r="W3557" s="1" t="s">
        <v>8391</v>
      </c>
      <c r="X3557" s="1" t="s">
        <v>1498</v>
      </c>
      <c r="Y3557" s="1" t="s">
        <v>1499</v>
      </c>
      <c r="Z3557" s="4">
        <v>42735</v>
      </c>
      <c r="AA3557" s="1" t="s">
        <v>45</v>
      </c>
      <c r="AB3557" s="1" t="s">
        <v>8392</v>
      </c>
      <c r="AC3557" s="1"/>
      <c r="AD3557" s="8"/>
    </row>
    <row r="3558" spans="2:30" s="21" customFormat="1" outlineLevel="5" x14ac:dyDescent="0.25">
      <c r="B3558" s="1"/>
      <c r="C3558" s="1"/>
      <c r="D3558" s="1"/>
      <c r="E3558" s="1"/>
      <c r="F3558" s="1"/>
      <c r="G3558" s="192" t="s">
        <v>1842</v>
      </c>
      <c r="H3558" s="188">
        <v>42735</v>
      </c>
      <c r="I3558" s="1" t="s">
        <v>8393</v>
      </c>
      <c r="J3558" s="294" t="s">
        <v>59</v>
      </c>
      <c r="K3558" s="1" t="s">
        <v>36</v>
      </c>
      <c r="L3558" s="1" t="s">
        <v>20</v>
      </c>
      <c r="M3558" s="1" t="s">
        <v>21</v>
      </c>
      <c r="N3558" s="1" t="s">
        <v>11</v>
      </c>
      <c r="O3558" s="9">
        <v>27110.799999999999</v>
      </c>
      <c r="P3558" s="9">
        <v>0</v>
      </c>
      <c r="Q3558" s="9">
        <v>27110.799999999999</v>
      </c>
      <c r="R3558" s="6" t="s">
        <v>47</v>
      </c>
      <c r="S3558" s="5" t="s">
        <v>32</v>
      </c>
      <c r="T3558" s="5" t="s">
        <v>1590</v>
      </c>
      <c r="U3558" s="5" t="s">
        <v>1928</v>
      </c>
      <c r="V3558" s="1" t="s">
        <v>56</v>
      </c>
      <c r="W3558" s="1" t="s">
        <v>8394</v>
      </c>
      <c r="X3558" s="1" t="s">
        <v>1460</v>
      </c>
      <c r="Y3558" s="1" t="s">
        <v>1461</v>
      </c>
      <c r="Z3558" s="4">
        <v>42735</v>
      </c>
      <c r="AA3558" s="1" t="s">
        <v>45</v>
      </c>
      <c r="AB3558" s="1" t="s">
        <v>8395</v>
      </c>
      <c r="AC3558" s="1"/>
      <c r="AD3558" s="8"/>
    </row>
    <row r="3559" spans="2:30" s="21" customFormat="1" outlineLevel="5" x14ac:dyDescent="0.25">
      <c r="B3559" s="1"/>
      <c r="C3559" s="1"/>
      <c r="D3559" s="1"/>
      <c r="E3559" s="1"/>
      <c r="F3559" s="1"/>
      <c r="G3559" s="192" t="s">
        <v>1842</v>
      </c>
      <c r="H3559" s="188">
        <v>42735</v>
      </c>
      <c r="I3559" s="1" t="s">
        <v>8415</v>
      </c>
      <c r="J3559" s="294" t="s">
        <v>59</v>
      </c>
      <c r="K3559" s="1" t="s">
        <v>36</v>
      </c>
      <c r="L3559" s="1" t="s">
        <v>20</v>
      </c>
      <c r="M3559" s="1" t="s">
        <v>21</v>
      </c>
      <c r="N3559" s="1" t="s">
        <v>11</v>
      </c>
      <c r="O3559" s="9">
        <v>23140</v>
      </c>
      <c r="P3559" s="9">
        <v>0</v>
      </c>
      <c r="Q3559" s="9">
        <v>23140</v>
      </c>
      <c r="R3559" s="6" t="s">
        <v>47</v>
      </c>
      <c r="S3559" s="5" t="s">
        <v>7147</v>
      </c>
      <c r="T3559" s="5" t="s">
        <v>1590</v>
      </c>
      <c r="U3559" s="5" t="s">
        <v>1928</v>
      </c>
      <c r="V3559" s="1" t="s">
        <v>56</v>
      </c>
      <c r="W3559" s="1" t="s">
        <v>8416</v>
      </c>
      <c r="X3559" s="1" t="s">
        <v>1743</v>
      </c>
      <c r="Y3559" s="1" t="s">
        <v>1744</v>
      </c>
      <c r="Z3559" s="4">
        <v>42735</v>
      </c>
      <c r="AA3559" s="1" t="s">
        <v>45</v>
      </c>
      <c r="AB3559" s="1" t="s">
        <v>8417</v>
      </c>
      <c r="AC3559" s="1"/>
      <c r="AD3559" s="8"/>
    </row>
    <row r="3560" spans="2:30" s="21" customFormat="1" outlineLevel="5" x14ac:dyDescent="0.25">
      <c r="B3560" s="1"/>
      <c r="C3560" s="1"/>
      <c r="D3560" s="1"/>
      <c r="E3560" s="1"/>
      <c r="F3560" s="1"/>
      <c r="G3560" s="192" t="s">
        <v>1842</v>
      </c>
      <c r="H3560" s="188">
        <v>42566</v>
      </c>
      <c r="I3560" s="1" t="s">
        <v>5536</v>
      </c>
      <c r="J3560" s="294" t="s">
        <v>63</v>
      </c>
      <c r="K3560" s="1" t="s">
        <v>36</v>
      </c>
      <c r="L3560" s="1" t="s">
        <v>20</v>
      </c>
      <c r="M3560" s="1" t="s">
        <v>21</v>
      </c>
      <c r="N3560" s="1" t="s">
        <v>11</v>
      </c>
      <c r="O3560" s="9">
        <v>2500</v>
      </c>
      <c r="P3560" s="9">
        <v>0</v>
      </c>
      <c r="Q3560" s="9">
        <v>2500</v>
      </c>
      <c r="R3560" s="6" t="s">
        <v>47</v>
      </c>
      <c r="S3560" s="5" t="s">
        <v>32</v>
      </c>
      <c r="T3560" s="5" t="s">
        <v>1590</v>
      </c>
      <c r="U3560" s="5" t="s">
        <v>1928</v>
      </c>
      <c r="V3560" s="1" t="s">
        <v>35</v>
      </c>
      <c r="W3560" s="1" t="s">
        <v>5537</v>
      </c>
      <c r="X3560" s="1" t="s">
        <v>3530</v>
      </c>
      <c r="Y3560" s="1" t="s">
        <v>3531</v>
      </c>
      <c r="Z3560" s="4">
        <v>42566</v>
      </c>
      <c r="AA3560" s="1" t="s">
        <v>62</v>
      </c>
      <c r="AB3560" s="1" t="s">
        <v>5538</v>
      </c>
      <c r="AC3560" s="1" t="s">
        <v>5539</v>
      </c>
      <c r="AD3560" s="8"/>
    </row>
    <row r="3561" spans="2:30" s="21" customFormat="1" outlineLevel="5" x14ac:dyDescent="0.25">
      <c r="B3561" s="1"/>
      <c r="C3561" s="1"/>
      <c r="D3561" s="1"/>
      <c r="E3561" s="1"/>
      <c r="F3561" s="1"/>
      <c r="G3561" s="192" t="s">
        <v>1842</v>
      </c>
      <c r="H3561" s="188">
        <v>42620</v>
      </c>
      <c r="I3561" s="1" t="s">
        <v>5634</v>
      </c>
      <c r="J3561" s="294" t="s">
        <v>63</v>
      </c>
      <c r="K3561" s="1" t="s">
        <v>36</v>
      </c>
      <c r="L3561" s="1" t="s">
        <v>20</v>
      </c>
      <c r="M3561" s="1" t="s">
        <v>21</v>
      </c>
      <c r="N3561" s="1" t="s">
        <v>11</v>
      </c>
      <c r="O3561" s="9">
        <v>1600</v>
      </c>
      <c r="P3561" s="9">
        <v>0</v>
      </c>
      <c r="Q3561" s="9">
        <v>1600</v>
      </c>
      <c r="R3561" s="6" t="s">
        <v>47</v>
      </c>
      <c r="S3561" s="5" t="s">
        <v>32</v>
      </c>
      <c r="T3561" s="5" t="s">
        <v>1590</v>
      </c>
      <c r="U3561" s="5" t="s">
        <v>1928</v>
      </c>
      <c r="V3561" s="1" t="s">
        <v>35</v>
      </c>
      <c r="W3561" s="1" t="s">
        <v>5635</v>
      </c>
      <c r="X3561" s="1" t="s">
        <v>5636</v>
      </c>
      <c r="Y3561" s="1" t="s">
        <v>5637</v>
      </c>
      <c r="Z3561" s="4">
        <v>42620</v>
      </c>
      <c r="AA3561" s="1" t="s">
        <v>1472</v>
      </c>
      <c r="AB3561" s="1" t="s">
        <v>5638</v>
      </c>
      <c r="AC3561" s="1" t="s">
        <v>5639</v>
      </c>
      <c r="AD3561" s="8"/>
    </row>
    <row r="3562" spans="2:30" s="21" customFormat="1" outlineLevel="5" x14ac:dyDescent="0.25">
      <c r="B3562" s="1"/>
      <c r="C3562" s="1"/>
      <c r="D3562" s="1"/>
      <c r="E3562" s="1"/>
      <c r="F3562" s="1"/>
      <c r="G3562" s="192" t="s">
        <v>1842</v>
      </c>
      <c r="H3562" s="188">
        <v>42614</v>
      </c>
      <c r="I3562" s="1" t="s">
        <v>5655</v>
      </c>
      <c r="J3562" s="294" t="s">
        <v>63</v>
      </c>
      <c r="K3562" s="1" t="s">
        <v>36</v>
      </c>
      <c r="L3562" s="1" t="s">
        <v>20</v>
      </c>
      <c r="M3562" s="1" t="s">
        <v>21</v>
      </c>
      <c r="N3562" s="1" t="s">
        <v>11</v>
      </c>
      <c r="O3562" s="9">
        <v>6000</v>
      </c>
      <c r="P3562" s="9">
        <v>0</v>
      </c>
      <c r="Q3562" s="9">
        <v>6000</v>
      </c>
      <c r="R3562" s="6" t="s">
        <v>47</v>
      </c>
      <c r="S3562" s="5" t="s">
        <v>32</v>
      </c>
      <c r="T3562" s="5" t="s">
        <v>1590</v>
      </c>
      <c r="U3562" s="5" t="s">
        <v>1928</v>
      </c>
      <c r="V3562" s="1" t="s">
        <v>35</v>
      </c>
      <c r="W3562" s="1" t="s">
        <v>5486</v>
      </c>
      <c r="X3562" s="1" t="s">
        <v>1736</v>
      </c>
      <c r="Y3562" s="1" t="s">
        <v>1737</v>
      </c>
      <c r="Z3562" s="4">
        <v>42614</v>
      </c>
      <c r="AA3562" s="1" t="s">
        <v>62</v>
      </c>
      <c r="AB3562" s="1" t="s">
        <v>5656</v>
      </c>
      <c r="AC3562" s="1" t="s">
        <v>5657</v>
      </c>
      <c r="AD3562" s="8"/>
    </row>
    <row r="3563" spans="2:30" s="21" customFormat="1" outlineLevel="5" x14ac:dyDescent="0.25">
      <c r="B3563" s="1"/>
      <c r="C3563" s="1"/>
      <c r="D3563" s="1"/>
      <c r="E3563" s="1"/>
      <c r="F3563" s="1"/>
      <c r="G3563" s="192" t="s">
        <v>1842</v>
      </c>
      <c r="H3563" s="188">
        <v>42614</v>
      </c>
      <c r="I3563" s="1" t="s">
        <v>5658</v>
      </c>
      <c r="J3563" s="294" t="s">
        <v>63</v>
      </c>
      <c r="K3563" s="1" t="s">
        <v>36</v>
      </c>
      <c r="L3563" s="1" t="s">
        <v>20</v>
      </c>
      <c r="M3563" s="1" t="s">
        <v>21</v>
      </c>
      <c r="N3563" s="1" t="s">
        <v>11</v>
      </c>
      <c r="O3563" s="9">
        <v>3416.5</v>
      </c>
      <c r="P3563" s="9">
        <v>0</v>
      </c>
      <c r="Q3563" s="9">
        <v>3416.5</v>
      </c>
      <c r="R3563" s="6" t="s">
        <v>47</v>
      </c>
      <c r="S3563" s="5" t="s">
        <v>32</v>
      </c>
      <c r="T3563" s="5" t="s">
        <v>1590</v>
      </c>
      <c r="U3563" s="5" t="s">
        <v>1928</v>
      </c>
      <c r="V3563" s="1" t="s">
        <v>35</v>
      </c>
      <c r="W3563" s="1" t="s">
        <v>5659</v>
      </c>
      <c r="X3563" s="1" t="s">
        <v>4187</v>
      </c>
      <c r="Y3563" s="1" t="s">
        <v>4188</v>
      </c>
      <c r="Z3563" s="4">
        <v>42614</v>
      </c>
      <c r="AA3563" s="1" t="s">
        <v>1472</v>
      </c>
      <c r="AB3563" s="1" t="s">
        <v>5660</v>
      </c>
      <c r="AC3563" s="1" t="s">
        <v>5661</v>
      </c>
      <c r="AD3563" s="8"/>
    </row>
    <row r="3564" spans="2:30" s="21" customFormat="1" outlineLevel="5" x14ac:dyDescent="0.25">
      <c r="B3564" s="1"/>
      <c r="C3564" s="1"/>
      <c r="D3564" s="1"/>
      <c r="E3564" s="1"/>
      <c r="F3564" s="1"/>
      <c r="G3564" s="192" t="s">
        <v>1842</v>
      </c>
      <c r="H3564" s="188">
        <v>42619</v>
      </c>
      <c r="I3564" s="1" t="s">
        <v>5667</v>
      </c>
      <c r="J3564" s="294" t="s">
        <v>63</v>
      </c>
      <c r="K3564" s="1" t="s">
        <v>36</v>
      </c>
      <c r="L3564" s="1" t="s">
        <v>20</v>
      </c>
      <c r="M3564" s="1" t="s">
        <v>21</v>
      </c>
      <c r="N3564" s="1" t="s">
        <v>11</v>
      </c>
      <c r="O3564" s="9">
        <v>3500</v>
      </c>
      <c r="P3564" s="9">
        <v>0</v>
      </c>
      <c r="Q3564" s="9">
        <v>3500</v>
      </c>
      <c r="R3564" s="6" t="s">
        <v>47</v>
      </c>
      <c r="S3564" s="5" t="s">
        <v>32</v>
      </c>
      <c r="T3564" s="5" t="s">
        <v>1590</v>
      </c>
      <c r="U3564" s="5" t="s">
        <v>1928</v>
      </c>
      <c r="V3564" s="1" t="s">
        <v>35</v>
      </c>
      <c r="W3564" s="1" t="s">
        <v>5668</v>
      </c>
      <c r="X3564" s="1" t="s">
        <v>5669</v>
      </c>
      <c r="Y3564" s="1" t="s">
        <v>5670</v>
      </c>
      <c r="Z3564" s="4">
        <v>42619</v>
      </c>
      <c r="AA3564" s="1" t="s">
        <v>62</v>
      </c>
      <c r="AB3564" s="1" t="s">
        <v>5671</v>
      </c>
      <c r="AC3564" s="1" t="s">
        <v>5672</v>
      </c>
      <c r="AD3564" s="8"/>
    </row>
    <row r="3565" spans="2:30" s="21" customFormat="1" outlineLevel="5" x14ac:dyDescent="0.25">
      <c r="B3565" s="1"/>
      <c r="C3565" s="1"/>
      <c r="D3565" s="1"/>
      <c r="E3565" s="1"/>
      <c r="F3565" s="1"/>
      <c r="G3565" s="192" t="s">
        <v>1842</v>
      </c>
      <c r="H3565" s="188">
        <v>42622</v>
      </c>
      <c r="I3565" s="1" t="s">
        <v>5387</v>
      </c>
      <c r="J3565" s="294" t="s">
        <v>63</v>
      </c>
      <c r="K3565" s="1" t="s">
        <v>36</v>
      </c>
      <c r="L3565" s="1" t="s">
        <v>20</v>
      </c>
      <c r="M3565" s="1" t="s">
        <v>21</v>
      </c>
      <c r="N3565" s="1" t="s">
        <v>11</v>
      </c>
      <c r="O3565" s="9">
        <v>355</v>
      </c>
      <c r="P3565" s="9">
        <v>0</v>
      </c>
      <c r="Q3565" s="9">
        <v>355</v>
      </c>
      <c r="R3565" s="6" t="s">
        <v>1742</v>
      </c>
      <c r="S3565" s="5" t="s">
        <v>32</v>
      </c>
      <c r="T3565" s="5" t="s">
        <v>1590</v>
      </c>
      <c r="U3565" s="5" t="s">
        <v>1928</v>
      </c>
      <c r="V3565" s="1" t="s">
        <v>1638</v>
      </c>
      <c r="W3565" s="1" t="s">
        <v>5388</v>
      </c>
      <c r="X3565" s="1"/>
      <c r="Y3565" s="1"/>
      <c r="Z3565" s="4">
        <v>42622</v>
      </c>
      <c r="AA3565" s="1" t="s">
        <v>26</v>
      </c>
      <c r="AB3565" s="1" t="s">
        <v>5388</v>
      </c>
      <c r="AC3565" s="1" t="s">
        <v>5389</v>
      </c>
      <c r="AD3565" s="8"/>
    </row>
    <row r="3566" spans="2:30" s="21" customFormat="1" outlineLevel="5" x14ac:dyDescent="0.25">
      <c r="B3566" s="1"/>
      <c r="C3566" s="1"/>
      <c r="D3566" s="1"/>
      <c r="E3566" s="1"/>
      <c r="F3566" s="1"/>
      <c r="G3566" s="192" t="s">
        <v>1842</v>
      </c>
      <c r="H3566" s="188">
        <v>42648</v>
      </c>
      <c r="I3566" s="1" t="s">
        <v>8432</v>
      </c>
      <c r="J3566" s="294" t="s">
        <v>63</v>
      </c>
      <c r="K3566" s="1" t="s">
        <v>33</v>
      </c>
      <c r="L3566" s="1" t="s">
        <v>4220</v>
      </c>
      <c r="M3566" s="1" t="s">
        <v>21</v>
      </c>
      <c r="N3566" s="1" t="s">
        <v>11</v>
      </c>
      <c r="O3566" s="9">
        <v>280</v>
      </c>
      <c r="P3566" s="9">
        <v>0</v>
      </c>
      <c r="Q3566" s="9">
        <v>280</v>
      </c>
      <c r="R3566" s="6" t="s">
        <v>714</v>
      </c>
      <c r="S3566" s="5" t="s">
        <v>32</v>
      </c>
      <c r="T3566" s="5" t="s">
        <v>1590</v>
      </c>
      <c r="U3566" s="5" t="s">
        <v>1928</v>
      </c>
      <c r="V3566" s="1"/>
      <c r="W3566" s="1" t="s">
        <v>8433</v>
      </c>
      <c r="X3566" s="1"/>
      <c r="Y3566" s="1"/>
      <c r="Z3566" s="4">
        <v>42648</v>
      </c>
      <c r="AA3566" s="1" t="s">
        <v>26</v>
      </c>
      <c r="AB3566" s="1" t="s">
        <v>8434</v>
      </c>
      <c r="AC3566" s="1" t="s">
        <v>8435</v>
      </c>
      <c r="AD3566" s="8"/>
    </row>
    <row r="3567" spans="2:30" s="21" customFormat="1" outlineLevel="5" x14ac:dyDescent="0.25">
      <c r="B3567" s="1"/>
      <c r="C3567" s="1"/>
      <c r="D3567" s="1"/>
      <c r="E3567" s="1"/>
      <c r="F3567" s="1"/>
      <c r="G3567" s="192" t="s">
        <v>1842</v>
      </c>
      <c r="H3567" s="188">
        <v>42684</v>
      </c>
      <c r="I3567" s="1" t="s">
        <v>7902</v>
      </c>
      <c r="J3567" s="294" t="s">
        <v>63</v>
      </c>
      <c r="K3567" s="1" t="s">
        <v>36</v>
      </c>
      <c r="L3567" s="1" t="s">
        <v>20</v>
      </c>
      <c r="M3567" s="1" t="s">
        <v>21</v>
      </c>
      <c r="N3567" s="1" t="s">
        <v>11</v>
      </c>
      <c r="O3567" s="9">
        <v>1540.5</v>
      </c>
      <c r="P3567" s="9">
        <v>0</v>
      </c>
      <c r="Q3567" s="9">
        <v>1540.5</v>
      </c>
      <c r="R3567" s="6" t="s">
        <v>1742</v>
      </c>
      <c r="S3567" s="5" t="s">
        <v>32</v>
      </c>
      <c r="T3567" s="5" t="s">
        <v>1590</v>
      </c>
      <c r="U3567" s="5" t="s">
        <v>1928</v>
      </c>
      <c r="V3567" s="1" t="s">
        <v>7163</v>
      </c>
      <c r="W3567" s="1" t="s">
        <v>7903</v>
      </c>
      <c r="X3567" s="1"/>
      <c r="Y3567" s="1"/>
      <c r="Z3567" s="4">
        <v>42684</v>
      </c>
      <c r="AA3567" s="1" t="s">
        <v>26</v>
      </c>
      <c r="AB3567" s="1" t="s">
        <v>7903</v>
      </c>
      <c r="AC3567" s="1" t="s">
        <v>7904</v>
      </c>
      <c r="AD3567" s="8"/>
    </row>
    <row r="3568" spans="2:30" s="21" customFormat="1" outlineLevel="5" x14ac:dyDescent="0.25">
      <c r="B3568" s="1"/>
      <c r="C3568" s="1"/>
      <c r="D3568" s="1"/>
      <c r="E3568" s="1"/>
      <c r="F3568" s="1"/>
      <c r="G3568" s="192" t="s">
        <v>1842</v>
      </c>
      <c r="H3568" s="188">
        <v>42702</v>
      </c>
      <c r="I3568" s="1" t="s">
        <v>8020</v>
      </c>
      <c r="J3568" s="294" t="s">
        <v>63</v>
      </c>
      <c r="K3568" s="1" t="s">
        <v>36</v>
      </c>
      <c r="L3568" s="1" t="s">
        <v>20</v>
      </c>
      <c r="M3568" s="1" t="s">
        <v>21</v>
      </c>
      <c r="N3568" s="1" t="s">
        <v>11</v>
      </c>
      <c r="O3568" s="9">
        <v>410</v>
      </c>
      <c r="P3568" s="9">
        <v>0</v>
      </c>
      <c r="Q3568" s="9">
        <v>410</v>
      </c>
      <c r="R3568" s="6" t="s">
        <v>1742</v>
      </c>
      <c r="S3568" s="5" t="s">
        <v>32</v>
      </c>
      <c r="T3568" s="5" t="s">
        <v>1590</v>
      </c>
      <c r="U3568" s="5" t="s">
        <v>1928</v>
      </c>
      <c r="V3568" s="1" t="s">
        <v>7184</v>
      </c>
      <c r="W3568" s="1" t="s">
        <v>8021</v>
      </c>
      <c r="X3568" s="1"/>
      <c r="Y3568" s="1"/>
      <c r="Z3568" s="4">
        <v>42702</v>
      </c>
      <c r="AA3568" s="1" t="s">
        <v>26</v>
      </c>
      <c r="AB3568" s="1" t="s">
        <v>8022</v>
      </c>
      <c r="AC3568" s="1" t="s">
        <v>8023</v>
      </c>
      <c r="AD3568" s="8"/>
    </row>
    <row r="3569" spans="1:60" s="21" customFormat="1" outlineLevel="5" x14ac:dyDescent="0.25">
      <c r="B3569" s="1"/>
      <c r="C3569" s="1"/>
      <c r="D3569" s="1"/>
      <c r="E3569" s="1"/>
      <c r="F3569" s="1"/>
      <c r="G3569" s="192" t="s">
        <v>1842</v>
      </c>
      <c r="H3569" s="188">
        <v>42718</v>
      </c>
      <c r="I3569" s="1" t="s">
        <v>8593</v>
      </c>
      <c r="J3569" s="294" t="s">
        <v>63</v>
      </c>
      <c r="K3569" s="1" t="s">
        <v>36</v>
      </c>
      <c r="L3569" s="1" t="s">
        <v>20</v>
      </c>
      <c r="M3569" s="1" t="s">
        <v>21</v>
      </c>
      <c r="N3569" s="1" t="s">
        <v>11</v>
      </c>
      <c r="O3569" s="9">
        <v>6350</v>
      </c>
      <c r="P3569" s="9">
        <v>0</v>
      </c>
      <c r="Q3569" s="9">
        <v>6350</v>
      </c>
      <c r="R3569" s="6" t="s">
        <v>47</v>
      </c>
      <c r="S3569" s="5" t="s">
        <v>32</v>
      </c>
      <c r="T3569" s="5" t="s">
        <v>1590</v>
      </c>
      <c r="U3569" s="5" t="s">
        <v>1928</v>
      </c>
      <c r="V3569" s="1" t="s">
        <v>7163</v>
      </c>
      <c r="W3569" s="1" t="s">
        <v>8594</v>
      </c>
      <c r="X3569" s="1" t="s">
        <v>5102</v>
      </c>
      <c r="Y3569" s="1" t="s">
        <v>5103</v>
      </c>
      <c r="Z3569" s="4">
        <v>42718</v>
      </c>
      <c r="AA3569" s="1" t="s">
        <v>45</v>
      </c>
      <c r="AB3569" s="1" t="s">
        <v>8595</v>
      </c>
      <c r="AC3569" s="1" t="s">
        <v>8596</v>
      </c>
      <c r="AD3569" s="8"/>
    </row>
    <row r="3570" spans="1:60" s="21" customFormat="1" outlineLevel="5" x14ac:dyDescent="0.25">
      <c r="B3570" s="1"/>
      <c r="C3570" s="1"/>
      <c r="D3570" s="1"/>
      <c r="E3570" s="1"/>
      <c r="F3570" s="1"/>
      <c r="G3570" s="192" t="s">
        <v>1842</v>
      </c>
      <c r="H3570" s="188">
        <v>42718</v>
      </c>
      <c r="I3570" s="1" t="s">
        <v>8609</v>
      </c>
      <c r="J3570" s="294" t="s">
        <v>63</v>
      </c>
      <c r="K3570" s="1" t="s">
        <v>36</v>
      </c>
      <c r="L3570" s="1" t="s">
        <v>20</v>
      </c>
      <c r="M3570" s="1" t="s">
        <v>21</v>
      </c>
      <c r="N3570" s="1" t="s">
        <v>11</v>
      </c>
      <c r="O3570" s="9">
        <v>5800</v>
      </c>
      <c r="P3570" s="9">
        <v>0</v>
      </c>
      <c r="Q3570" s="9">
        <v>5800</v>
      </c>
      <c r="R3570" s="6" t="s">
        <v>47</v>
      </c>
      <c r="S3570" s="5" t="s">
        <v>32</v>
      </c>
      <c r="T3570" s="5" t="s">
        <v>1590</v>
      </c>
      <c r="U3570" s="5" t="s">
        <v>1928</v>
      </c>
      <c r="V3570" s="1" t="s">
        <v>7163</v>
      </c>
      <c r="W3570" s="1" t="s">
        <v>8610</v>
      </c>
      <c r="X3570" s="1" t="s">
        <v>5102</v>
      </c>
      <c r="Y3570" s="1" t="s">
        <v>5103</v>
      </c>
      <c r="Z3570" s="4">
        <v>42718</v>
      </c>
      <c r="AA3570" s="1" t="s">
        <v>45</v>
      </c>
      <c r="AB3570" s="1" t="s">
        <v>8611</v>
      </c>
      <c r="AC3570" s="1" t="s">
        <v>8612</v>
      </c>
      <c r="AD3570" s="8"/>
    </row>
    <row r="3571" spans="1:60" s="21" customFormat="1" outlineLevel="5" x14ac:dyDescent="0.25">
      <c r="B3571" s="1"/>
      <c r="C3571" s="1"/>
      <c r="D3571" s="1"/>
      <c r="E3571" s="1"/>
      <c r="F3571" s="1"/>
      <c r="G3571" s="192" t="s">
        <v>1842</v>
      </c>
      <c r="H3571" s="188">
        <v>42727</v>
      </c>
      <c r="I3571" s="1" t="s">
        <v>8628</v>
      </c>
      <c r="J3571" s="294" t="s">
        <v>63</v>
      </c>
      <c r="K3571" s="1" t="s">
        <v>36</v>
      </c>
      <c r="L3571" s="1" t="s">
        <v>20</v>
      </c>
      <c r="M3571" s="1" t="s">
        <v>21</v>
      </c>
      <c r="N3571" s="1" t="s">
        <v>11</v>
      </c>
      <c r="O3571" s="9">
        <v>1700</v>
      </c>
      <c r="P3571" s="9">
        <v>0</v>
      </c>
      <c r="Q3571" s="9">
        <v>1700</v>
      </c>
      <c r="R3571" s="6" t="s">
        <v>47</v>
      </c>
      <c r="S3571" s="5" t="s">
        <v>32</v>
      </c>
      <c r="T3571" s="5" t="s">
        <v>1590</v>
      </c>
      <c r="U3571" s="5" t="s">
        <v>1928</v>
      </c>
      <c r="V3571" s="1" t="s">
        <v>35</v>
      </c>
      <c r="W3571" s="1" t="s">
        <v>8629</v>
      </c>
      <c r="X3571" s="1" t="s">
        <v>8630</v>
      </c>
      <c r="Y3571" s="1" t="s">
        <v>8631</v>
      </c>
      <c r="Z3571" s="4">
        <v>42727</v>
      </c>
      <c r="AA3571" s="1" t="s">
        <v>45</v>
      </c>
      <c r="AB3571" s="1" t="s">
        <v>8632</v>
      </c>
      <c r="AC3571" s="1" t="s">
        <v>8633</v>
      </c>
      <c r="AD3571" s="8"/>
    </row>
    <row r="3572" spans="1:60" s="21" customFormat="1" outlineLevel="5" x14ac:dyDescent="0.25">
      <c r="B3572" s="1"/>
      <c r="C3572" s="1"/>
      <c r="D3572" s="1"/>
      <c r="E3572" s="1"/>
      <c r="F3572" s="1"/>
      <c r="G3572" s="192" t="s">
        <v>1842</v>
      </c>
      <c r="H3572" s="188">
        <v>42723</v>
      </c>
      <c r="I3572" s="1" t="s">
        <v>8301</v>
      </c>
      <c r="J3572" s="294" t="s">
        <v>63</v>
      </c>
      <c r="K3572" s="1" t="s">
        <v>36</v>
      </c>
      <c r="L3572" s="1" t="s">
        <v>20</v>
      </c>
      <c r="M3572" s="1" t="s">
        <v>21</v>
      </c>
      <c r="N3572" s="1" t="s">
        <v>11</v>
      </c>
      <c r="O3572" s="9">
        <v>1584.5</v>
      </c>
      <c r="P3572" s="9">
        <v>0</v>
      </c>
      <c r="Q3572" s="9">
        <v>1584.5</v>
      </c>
      <c r="R3572" s="6" t="s">
        <v>1742</v>
      </c>
      <c r="S3572" s="5" t="s">
        <v>32</v>
      </c>
      <c r="T3572" s="5" t="s">
        <v>1590</v>
      </c>
      <c r="U3572" s="5" t="s">
        <v>1928</v>
      </c>
      <c r="V3572" s="1" t="s">
        <v>1638</v>
      </c>
      <c r="W3572" s="1" t="s">
        <v>8302</v>
      </c>
      <c r="X3572" s="1"/>
      <c r="Y3572" s="1"/>
      <c r="Z3572" s="4">
        <v>42723</v>
      </c>
      <c r="AA3572" s="1" t="s">
        <v>26</v>
      </c>
      <c r="AB3572" s="1" t="s">
        <v>8302</v>
      </c>
      <c r="AC3572" s="1" t="s">
        <v>8303</v>
      </c>
      <c r="AD3572" s="8"/>
    </row>
    <row r="3573" spans="1:60" s="21" customFormat="1" outlineLevel="5" x14ac:dyDescent="0.25">
      <c r="B3573" s="1"/>
      <c r="C3573" s="1"/>
      <c r="D3573" s="1"/>
      <c r="E3573" s="1"/>
      <c r="F3573" s="1"/>
      <c r="G3573" s="192" t="s">
        <v>1842</v>
      </c>
      <c r="H3573" s="188">
        <v>42727</v>
      </c>
      <c r="I3573" s="1" t="s">
        <v>8649</v>
      </c>
      <c r="J3573" s="294" t="s">
        <v>63</v>
      </c>
      <c r="K3573" s="1" t="s">
        <v>36</v>
      </c>
      <c r="L3573" s="1" t="s">
        <v>20</v>
      </c>
      <c r="M3573" s="1" t="s">
        <v>21</v>
      </c>
      <c r="N3573" s="1" t="s">
        <v>11</v>
      </c>
      <c r="O3573" s="9">
        <v>2958</v>
      </c>
      <c r="P3573" s="9">
        <v>0</v>
      </c>
      <c r="Q3573" s="9">
        <v>2958</v>
      </c>
      <c r="R3573" s="6" t="s">
        <v>47</v>
      </c>
      <c r="S3573" s="5" t="s">
        <v>32</v>
      </c>
      <c r="T3573" s="5" t="s">
        <v>1590</v>
      </c>
      <c r="U3573" s="5" t="s">
        <v>1928</v>
      </c>
      <c r="V3573" s="1" t="s">
        <v>35</v>
      </c>
      <c r="W3573" s="1" t="s">
        <v>8650</v>
      </c>
      <c r="X3573" s="1" t="s">
        <v>2851</v>
      </c>
      <c r="Y3573" s="1" t="s">
        <v>2852</v>
      </c>
      <c r="Z3573" s="4">
        <v>42727</v>
      </c>
      <c r="AA3573" s="1" t="s">
        <v>45</v>
      </c>
      <c r="AB3573" s="1" t="s">
        <v>8651</v>
      </c>
      <c r="AC3573" s="1" t="s">
        <v>8652</v>
      </c>
      <c r="AD3573" s="8"/>
    </row>
    <row r="3574" spans="1:60" s="164" customFormat="1" outlineLevel="5" x14ac:dyDescent="0.25">
      <c r="A3574" s="21"/>
      <c r="B3574" s="158"/>
      <c r="C3574" s="158"/>
      <c r="D3574" s="158"/>
      <c r="E3574" s="158"/>
      <c r="F3574" s="158"/>
      <c r="G3574" s="193" t="s">
        <v>1842</v>
      </c>
      <c r="H3574" s="189">
        <v>42734</v>
      </c>
      <c r="I3574" s="158" t="s">
        <v>8678</v>
      </c>
      <c r="J3574" s="475" t="s">
        <v>63</v>
      </c>
      <c r="K3574" s="158" t="s">
        <v>36</v>
      </c>
      <c r="L3574" s="158" t="s">
        <v>20</v>
      </c>
      <c r="M3574" s="158" t="s">
        <v>21</v>
      </c>
      <c r="N3574" s="158" t="s">
        <v>11</v>
      </c>
      <c r="O3574" s="146">
        <v>3000</v>
      </c>
      <c r="P3574" s="146">
        <v>0</v>
      </c>
      <c r="Q3574" s="146">
        <v>3000</v>
      </c>
      <c r="R3574" s="160" t="s">
        <v>47</v>
      </c>
      <c r="S3574" s="161" t="s">
        <v>32</v>
      </c>
      <c r="T3574" s="161" t="s">
        <v>1590</v>
      </c>
      <c r="U3574" s="161" t="s">
        <v>1928</v>
      </c>
      <c r="V3574" s="158" t="s">
        <v>35</v>
      </c>
      <c r="W3574" s="158" t="s">
        <v>8679</v>
      </c>
      <c r="X3574" s="158" t="s">
        <v>5595</v>
      </c>
      <c r="Y3574" s="158" t="s">
        <v>5596</v>
      </c>
      <c r="Z3574" s="162">
        <v>42734</v>
      </c>
      <c r="AA3574" s="158" t="s">
        <v>1472</v>
      </c>
      <c r="AB3574" s="158" t="s">
        <v>2258</v>
      </c>
      <c r="AC3574" s="158" t="s">
        <v>8680</v>
      </c>
      <c r="AD3574" s="163"/>
    </row>
    <row r="3575" spans="1:60" s="21" customFormat="1" outlineLevel="5" x14ac:dyDescent="0.25">
      <c r="B3575" s="10"/>
      <c r="C3575" s="10"/>
      <c r="D3575" s="10"/>
      <c r="E3575" s="10"/>
      <c r="F3575" s="10"/>
      <c r="G3575" s="10"/>
      <c r="H3575" s="80"/>
      <c r="I3575" s="10"/>
      <c r="J3575" s="78"/>
      <c r="K3575" s="10"/>
      <c r="L3575" s="10"/>
      <c r="M3575" s="10"/>
      <c r="N3575" s="10"/>
      <c r="O3575" s="17">
        <f>SUM(O3458:O3574)</f>
        <v>1618438.1100000003</v>
      </c>
      <c r="P3575" s="17">
        <f t="shared" ref="P3575:Q3575" si="817">SUM(P3458:P3574)</f>
        <v>0</v>
      </c>
      <c r="Q3575" s="17">
        <f t="shared" si="817"/>
        <v>1618438.1100000003</v>
      </c>
      <c r="R3575" s="13"/>
      <c r="S3575" s="13"/>
      <c r="T3575" s="13"/>
      <c r="U3575" s="13"/>
      <c r="V3575" s="10"/>
      <c r="W3575" s="10"/>
      <c r="X3575" s="10"/>
      <c r="Y3575" s="10"/>
      <c r="Z3575" s="14"/>
      <c r="AA3575" s="10"/>
      <c r="AB3575" s="10"/>
      <c r="AC3575" s="10"/>
      <c r="AD3575" s="15"/>
    </row>
    <row r="3576" spans="1:60" s="21" customFormat="1" outlineLevel="5" x14ac:dyDescent="0.25">
      <c r="B3576" s="10"/>
      <c r="C3576" s="10"/>
      <c r="D3576" s="10"/>
      <c r="E3576" s="10"/>
      <c r="F3576" s="10"/>
      <c r="G3576" s="10"/>
      <c r="H3576" s="80"/>
      <c r="I3576" s="10"/>
      <c r="J3576" s="78"/>
      <c r="K3576" s="10"/>
      <c r="L3576" s="10"/>
      <c r="M3576" s="10"/>
      <c r="N3576" s="10"/>
      <c r="O3576" s="16"/>
      <c r="P3576" s="16"/>
      <c r="Q3576" s="16"/>
      <c r="R3576" s="13"/>
      <c r="S3576" s="13"/>
      <c r="T3576" s="13"/>
      <c r="U3576" s="13"/>
      <c r="V3576" s="10"/>
      <c r="W3576" s="10"/>
      <c r="X3576" s="10"/>
      <c r="Y3576" s="10"/>
      <c r="Z3576" s="14"/>
      <c r="AA3576" s="10"/>
      <c r="AB3576" s="10"/>
      <c r="AC3576" s="10"/>
      <c r="AD3576" s="15"/>
    </row>
    <row r="3577" spans="1:60" s="22" customFormat="1" ht="15.75" outlineLevel="5" x14ac:dyDescent="0.25">
      <c r="B3577" s="24"/>
      <c r="C3577" s="24"/>
      <c r="D3577" s="24"/>
      <c r="E3577" s="24"/>
      <c r="F3577" s="24"/>
      <c r="G3577" s="464" t="s">
        <v>2438</v>
      </c>
      <c r="H3577" s="81"/>
      <c r="I3577" s="53" t="s">
        <v>9493</v>
      </c>
      <c r="J3577" s="79"/>
      <c r="K3577" s="24"/>
      <c r="L3577" s="24"/>
      <c r="M3577" s="24"/>
      <c r="N3577" s="24"/>
      <c r="O3577" s="16"/>
      <c r="P3577" s="16"/>
      <c r="Q3577" s="16"/>
      <c r="R3577" s="26"/>
      <c r="S3577" s="26"/>
      <c r="T3577" s="26"/>
      <c r="U3577" s="26"/>
      <c r="V3577" s="24"/>
      <c r="W3577" s="24"/>
      <c r="X3577" s="24"/>
      <c r="Y3577" s="24"/>
      <c r="Z3577" s="27"/>
      <c r="AA3577" s="24"/>
      <c r="AB3577" s="24"/>
      <c r="AC3577" s="24"/>
      <c r="AD3577" s="28"/>
    </row>
    <row r="3578" spans="1:60" s="134" customFormat="1" outlineLevel="5" x14ac:dyDescent="0.25">
      <c r="A3578" s="21"/>
      <c r="B3578" s="127"/>
      <c r="C3578" s="127"/>
      <c r="D3578" s="127"/>
      <c r="E3578" s="127"/>
      <c r="F3578" s="127"/>
      <c r="G3578" s="369" t="s">
        <v>1842</v>
      </c>
      <c r="H3578" s="185">
        <v>42735</v>
      </c>
      <c r="I3578" s="127" t="s">
        <v>7149</v>
      </c>
      <c r="J3578" s="472" t="s">
        <v>43</v>
      </c>
      <c r="K3578" s="127" t="s">
        <v>36</v>
      </c>
      <c r="L3578" s="127" t="s">
        <v>20</v>
      </c>
      <c r="M3578" s="127" t="s">
        <v>21</v>
      </c>
      <c r="N3578" s="127" t="s">
        <v>11</v>
      </c>
      <c r="O3578" s="129">
        <v>73156.850000000006</v>
      </c>
      <c r="P3578" s="129">
        <v>0</v>
      </c>
      <c r="Q3578" s="129">
        <f t="shared" ref="Q3578" si="818">O3578-P3578</f>
        <v>73156.850000000006</v>
      </c>
      <c r="R3578" s="130" t="s">
        <v>47</v>
      </c>
      <c r="S3578" s="131" t="s">
        <v>7147</v>
      </c>
      <c r="T3578" s="131" t="s">
        <v>7150</v>
      </c>
      <c r="U3578" s="131" t="s">
        <v>2438</v>
      </c>
      <c r="V3578" s="127" t="s">
        <v>48</v>
      </c>
      <c r="W3578" s="127" t="s">
        <v>7151</v>
      </c>
      <c r="X3578" s="127" t="s">
        <v>7152</v>
      </c>
      <c r="Y3578" s="127" t="s">
        <v>7153</v>
      </c>
      <c r="Z3578" s="132">
        <v>42735</v>
      </c>
      <c r="AA3578" s="127" t="s">
        <v>45</v>
      </c>
      <c r="AB3578" s="127" t="s">
        <v>1548</v>
      </c>
      <c r="AC3578" s="127"/>
      <c r="AD3578" s="133"/>
    </row>
    <row r="3579" spans="1:60" s="21" customFormat="1" outlineLevel="5" x14ac:dyDescent="0.25">
      <c r="B3579" s="10"/>
      <c r="C3579" s="10"/>
      <c r="D3579" s="10"/>
      <c r="E3579" s="10"/>
      <c r="F3579" s="10"/>
      <c r="G3579" s="10"/>
      <c r="H3579" s="80"/>
      <c r="I3579" s="10"/>
      <c r="J3579" s="78"/>
      <c r="K3579" s="10"/>
      <c r="L3579" s="10"/>
      <c r="M3579" s="10"/>
      <c r="N3579" s="10"/>
      <c r="O3579" s="17">
        <f>SUM(O3578)</f>
        <v>73156.850000000006</v>
      </c>
      <c r="P3579" s="17">
        <f t="shared" ref="P3579:Q3579" si="819">SUM(P3578)</f>
        <v>0</v>
      </c>
      <c r="Q3579" s="17">
        <f t="shared" si="819"/>
        <v>73156.850000000006</v>
      </c>
      <c r="R3579" s="13"/>
      <c r="S3579" s="13"/>
      <c r="T3579" s="13"/>
      <c r="U3579" s="13"/>
      <c r="V3579" s="10"/>
      <c r="W3579" s="10"/>
      <c r="X3579" s="10"/>
      <c r="Y3579" s="10"/>
      <c r="Z3579" s="14"/>
      <c r="AA3579" s="10"/>
      <c r="AB3579" s="10"/>
      <c r="AC3579" s="10"/>
      <c r="AD3579" s="15"/>
    </row>
    <row r="3580" spans="1:60" s="22" customFormat="1" outlineLevel="5" x14ac:dyDescent="0.25">
      <c r="B3580" s="24"/>
      <c r="C3580" s="24"/>
      <c r="D3580" s="24"/>
      <c r="E3580" s="24"/>
      <c r="F3580" s="24"/>
      <c r="G3580" s="24"/>
      <c r="H3580" s="81"/>
      <c r="I3580" s="24"/>
      <c r="J3580" s="79"/>
      <c r="K3580" s="24"/>
      <c r="L3580" s="24"/>
      <c r="M3580" s="24"/>
      <c r="N3580" s="24"/>
      <c r="O3580" s="17"/>
      <c r="P3580" s="17"/>
      <c r="Q3580" s="17"/>
      <c r="R3580" s="26"/>
      <c r="S3580" s="26"/>
      <c r="T3580" s="26"/>
      <c r="U3580" s="26"/>
      <c r="V3580" s="24"/>
      <c r="W3580" s="24"/>
      <c r="X3580" s="24"/>
      <c r="Y3580" s="24"/>
      <c r="Z3580" s="27"/>
      <c r="AA3580" s="24"/>
      <c r="AB3580" s="24"/>
      <c r="AC3580" s="24"/>
      <c r="AD3580" s="28"/>
    </row>
    <row r="3581" spans="1:60" s="21" customFormat="1" outlineLevel="5" x14ac:dyDescent="0.25">
      <c r="B3581" s="10"/>
      <c r="C3581" s="10"/>
      <c r="D3581" s="10"/>
      <c r="E3581" s="10"/>
      <c r="F3581" s="10"/>
      <c r="G3581" s="10"/>
      <c r="H3581" s="80"/>
      <c r="I3581" s="10"/>
      <c r="J3581" s="78"/>
      <c r="K3581" s="10"/>
      <c r="L3581" s="10"/>
      <c r="M3581" s="10"/>
      <c r="N3581" s="10"/>
      <c r="O3581" s="16"/>
      <c r="P3581" s="16"/>
      <c r="Q3581" s="16"/>
      <c r="R3581" s="13"/>
      <c r="S3581" s="13"/>
      <c r="T3581" s="13"/>
      <c r="U3581" s="13"/>
      <c r="V3581" s="10"/>
      <c r="W3581" s="10"/>
      <c r="X3581" s="10"/>
      <c r="Y3581" s="10"/>
      <c r="Z3581" s="14"/>
      <c r="AA3581" s="10"/>
      <c r="AB3581" s="10"/>
      <c r="AC3581" s="10"/>
      <c r="AD3581" s="15"/>
    </row>
    <row r="3582" spans="1:60" s="93" customFormat="1" ht="20.100000000000001" customHeight="1" x14ac:dyDescent="0.25">
      <c r="A3582" s="82"/>
      <c r="B3582" s="82"/>
      <c r="G3582" s="264" t="s">
        <v>1841</v>
      </c>
      <c r="H3582" s="240"/>
      <c r="I3582" s="240"/>
      <c r="J3582" s="240"/>
      <c r="K3582" s="238"/>
      <c r="L3582" s="238"/>
      <c r="M3582" s="238"/>
      <c r="N3582" s="238"/>
      <c r="O3582" s="207">
        <f>+O11+O16+O20+O23+O28+O32+O36+O40+O44+O48+O52+O56+O60+O64+O68+O72+O76+O80+O84+O88+O92+O96+O100+O104+O108+O112+O116+O120+O124+O128+O132+O136+O140+O144+O148+O152+O156+O160+O164+O168+O172+O176+O180+O184+O188+O192+O196+O200+O204+O208+O212+O216+O220+O224+O228+O232+O236+O240+O244+O248+O252+O256+O260+O264+O268+O272+O276+O280+O284+O288+O292+O296+O300+O304+O308+O312+O316+O320+O324+O328+O332+O336+O340+O344+O348+O352+O356+O360+O364+O368+O372+O376+O380+O384+O388+O392+O396+O400+O404+O408+O412+O416+O420+O424+O428+O435+O439+O443+O447+O451+O455+O459+O463+O467+O471+O475+O479+O483+O487+O491+O495+O499+O503+O507+O511+O515+O519+O523+O527+O531+O535+O539+O543+O547+O551+O555+O559+O563+O567+O571+O575+O579+O583+O587+O591+O595+O599+O603+O607+O611+O615+O619+O623+O627+O631+O635+O639+O643+O647+O651+O655+O659+O663+O667+O671+O675+O679+O683+O687+O691+O695+O699+O703+O707+O711+O715+O719+O723+O727+O731+O735+O739+O743+O747+O751+O755+O759+O763+O767+O771+O775+O779+O783+O787+O792+O796+O800+O804+O808+O812+O816+O820+O824+O828+O832+O836+O840+O844+O848+O852+O856+O860+O864+O868+O872+O876+O880+O884+O888+O892+O896+O900+O904+O909+O913+O917+O921+O925+O929+O933+O937+O941+O945+O949+O953+O957+O962+O967+O971+O976+O981+O986+O990+O994+O998+O1002+O1006+O1010+O1014+O1018+O1022+O1030+O1026+O1034+O1039+O1043+O1047+O1051+O1055+O1059+O1063+O1067+O1071+O1076+O1080+O1084+O1091+O1097+O1101+O1107+O1111+O1115+O1120+O1125+O1129+O1136+O1140+O1146+O1150+O1154+O1160+O1167+O1171+O1175+O1180+O1184+O1190+O1211+O1215+O1221+O1225+O1230+O1234+O1238+O1243+O1250+O1256+O1263+O1269+O1276+O1282+O1289+O1296+O1302+O1308+O1314+O1320+O1326+O1331+O1336+O1342+O1346+O1354+O1359+O1367+O1373+O1377+O1381+O1385+O1389+O1395+O1405+O1414+O1418+O1425+O1431+O1438+O1445+O1451+O1457+O1463+O1469+O1474+O1480+O1486+O1492+O1498+O1504+O1510+O1517+O1521+O1527+O1532+O1536+O1541+O1546+O1552+O1558+O1563+O1568+O1574+O1579+O1586+O1592+O1598+O1604+O1610+O1616+O1621+O1628+O1636+O1640+O1648+O1656+O1664+O1671+O1678+O1684+O1690+O1696+O1702+O1707+O1712+O1718+O1724+O1730+O1736+O1742+O1751+O1756+O1760+O1767+O1771+O1775+O1779+O1785+O1791+O1795+O1801+O1807+O1811+O1816+O1822+O1828+O1834+O1840+O1846+O1852+O1858+O1864+O1870+O1876+O1882+O1888+O1893+O1897+O1903+O1908+O1914+O1920+O1925+O1932+O1938+O1944+O1950+O1956+O1962+O1968+O1974+O1978+O1984+O1988+O1994+O1998+O2004+O2010+O2016+O2022+O2027+O2033+O2038+O2043+O2048+O2052+O2057+O2065+O2071+O2078+O2084+O2090+O2097+O2102+O2108+O2115+O2120+O2124+O2130+O2137+O2143+O2149+O2155+O2162+O2170+O2175+O2181+O2188+O2192+O2196+O2200+O2204+O2213+O2222+O2227+O2232+O2238+O2242+O2251+O2263+O2270+O2281+O2291+O2297+O2307+O2314+O2323+O2332+O2338+O2479+O2602+O2791+O2812+O3044+O3051+O3176+O3254+O3248+O3260+O3265+O3272+O3363+O3373+O3455+O3575+O3579</f>
        <v>173837190.03</v>
      </c>
      <c r="P3582" s="207">
        <f t="shared" ref="P3582:Q3582" si="820">+P11+P16+P20+P23+P28+P32+P36+P40+P44+P48+P52+P56+P60+P64+P68+P72+P76+P80+P84+P88+P92+P96+P100+P104+P108+P112+P116+P120+P124+P128+P132+P136+P140+P144+P148+P152+P156+P160+P164+P168+P172+P176+P180+P184+P188+P192+P196+P200+P204+P208+P212+P216+P220+P224+P228+P232+P236+P240+P244+P248+P252+P256+P260+P264+P268+P272+P276+P280+P284+P288+P292+P296+P300+P304+P308+P312+P316+P320+P324+P328+P332+P336+P340+P344+P348+P352+P356+P360+P364+P368+P372+P376+P380+P384+P388+P392+P396+P400+P404+P408+P412+P416+P420+P424+P428+P435+P439+P443+P447+P451+P455+P459+P463+P467+P471+P475+P479+P483+P487+P491+P495+P499+P503+P507+P511+P515+P519+P523+P527+P531+P535+P539+P543+P547+P551+P555+P559+P563+P567+P571+P575+P579+P583+P587+P591+P595+P599+P603+P607+P611+P615+P619+P623+P627+P631+P635+P639+P643+P647+P651+P655+P659+P663+P667+P671+P675+P679+P683+P687+P691+P695+P699+P703+P707+P711+P715+P719+P723+P727+P731+P735+P739+P743+P747+P751+P755+P759+P763+P767+P771+P775+P779+P783+P787+P792+P796+P800+P804+P808+P812+P816+P820+P824+P828+P832+P836+P840+P844+P848+P852+P856+P860+P864+P868+P872+P876+P880+P884+P888+P892+P896+P900+P904+P909+P913+P917+P921+P925+P929+P933+P937+P941+P945+P949+P953+P957+P962+P967+P971+P976+P981+P986+P990+P994+P998+P1002+P1006+P1010+P1014+P1018+P1022+P1030+P1026+P1034+P1039+P1043+P1047+P1051+P1055+P1059+P1063+P1067+P1071+P1076+P1080+P1084+P1091+P1097+P1101+P1107+P1111+P1115+P1120+P1125+P1129+P1136+P1140+P1146+P1150+P1154+P1160+P1167+P1171+P1175+P1180+P1184+P1190+P1211+P1215+P1221+P1225+P1230+P1234+P1238+P1243+P1250+P1256+P1263+P1269+P1276+P1282+P1289+P1296+P1302+P1308+P1314+P1320+P1326+P1331+P1336+P1342+P1346+P1354+P1359+P1367+P1373+P1377+P1381+P1385+P1389+P1395+P1405+P1414+P1418+P1425+P1431+P1438+P1445+P1451+P1457+P1463+P1469+P1474+P1480+P1486+P1492+P1498+P1504+P1510+P1517+P1521+P1527+P1532+P1536+P1541+P1546+P1552+P1558+P1563+P1568+P1574+P1579+P1586+P1592+P1598+P1604+P1610+P1616+P1621+P1628+P1636+P1640+P1648+P1656+P1664+P1671+P1678+P1684+P1690+P1696+P1702+P1707+P1712+P1718+P1724+P1730+P1736+P1742+P1751+P1756+P1760+P1767+P1771+P1775+P1779+P1785+P1791+P1795+P1801+P1807+P1811+P1816+P1822+P1828+P1834+P1840+P1846+P1852+P1858+P1864+P1870+P1876+P1882+P1888+P1893+P1897+P1903+P1908+P1914+P1920+P1925+P1932+P1938+P1944+P1950+P1956+P1962+P1968+P1974+P1978+P1984+P1988+P1994+P1998+P2004+P2010+P2016+P2022+P2027+P2033+P2038+P2043+P2048+P2052+P2057+P2065+P2071+P2078+P2084+P2090+P2097+P2102+P2108+P2115+P2120+P2124+P2130+P2137+P2143+P2149+P2155+P2162+P2170+P2175+P2181+P2188+P2192+P2196+P2200+P2204+P2213+P2222+P2227+P2232+P2238+P2242+P2251+P2263+P2270+P2281+P2291+P2297+P2307+P2314+P2323+P2332+P2338+P2479+P2602+P2791+P2812+P3044+P3051+P3176+P3254+P3248+P3260+P3265+P3272+P3363+P3373+P3455+P3575+P3579</f>
        <v>55063859.720000014</v>
      </c>
      <c r="Q3582" s="207">
        <f t="shared" si="820"/>
        <v>118773330.31</v>
      </c>
      <c r="R3582" s="108"/>
      <c r="S3582" s="108"/>
      <c r="T3582" s="108"/>
      <c r="U3582" s="108"/>
      <c r="V3582" s="108"/>
      <c r="W3582" s="108"/>
      <c r="AE3582" s="82"/>
      <c r="AF3582" s="82"/>
      <c r="AG3582" s="82"/>
      <c r="AH3582" s="82"/>
      <c r="AI3582" s="82"/>
      <c r="AJ3582" s="82"/>
      <c r="AK3582" s="82"/>
      <c r="AL3582" s="82"/>
      <c r="AM3582" s="82"/>
      <c r="AN3582" s="82"/>
      <c r="AO3582" s="82"/>
      <c r="AP3582" s="82"/>
      <c r="AQ3582" s="82"/>
      <c r="AR3582" s="82"/>
      <c r="AS3582" s="82"/>
      <c r="AT3582" s="82"/>
      <c r="AU3582" s="82"/>
      <c r="AV3582" s="82"/>
      <c r="AW3582" s="82"/>
      <c r="AX3582" s="82"/>
      <c r="AY3582" s="82"/>
      <c r="AZ3582" s="82"/>
      <c r="BA3582" s="82"/>
      <c r="BB3582" s="82"/>
      <c r="BC3582" s="82"/>
      <c r="BD3582" s="82"/>
      <c r="BE3582" s="82"/>
      <c r="BF3582" s="82"/>
      <c r="BG3582" s="82"/>
      <c r="BH3582" s="82"/>
    </row>
    <row r="3584" spans="1:60" x14ac:dyDescent="0.25">
      <c r="O3584" s="447"/>
    </row>
    <row r="3586" spans="15:16" x14ac:dyDescent="0.25">
      <c r="O3586" s="447"/>
      <c r="P3586" s="447"/>
    </row>
  </sheetData>
  <mergeCells count="277">
    <mergeCell ref="G4:AD4"/>
    <mergeCell ref="G2:AD2"/>
    <mergeCell ref="I2206:AD2206"/>
    <mergeCell ref="I2006:AD2006"/>
    <mergeCell ref="I1996:AD1996"/>
    <mergeCell ref="I1980:AD1980"/>
    <mergeCell ref="I1976:AD1976"/>
    <mergeCell ref="I1964:AD1964"/>
    <mergeCell ref="I1866:AD1866"/>
    <mergeCell ref="I1848:AD1848"/>
    <mergeCell ref="I1781:AD1781"/>
    <mergeCell ref="I1773:AD1773"/>
    <mergeCell ref="I1714:AD1714"/>
    <mergeCell ref="I1698:AD1698"/>
    <mergeCell ref="I1529:AD1529"/>
    <mergeCell ref="I1316:AD1316"/>
    <mergeCell ref="I1471:AD1471"/>
    <mergeCell ref="I1565:AD1565"/>
    <mergeCell ref="I1824:AD1824"/>
    <mergeCell ref="I1872:AD1872"/>
    <mergeCell ref="I1916:AD1916"/>
    <mergeCell ref="I1946:AD1946"/>
    <mergeCell ref="I1952:AD1952"/>
    <mergeCell ref="I2202:AD2202"/>
    <mergeCell ref="I2000:AD2000"/>
    <mergeCell ref="I1709:AD1709"/>
    <mergeCell ref="I1860:AD1860"/>
    <mergeCell ref="G1028:H1028"/>
    <mergeCell ref="G951:H951"/>
    <mergeCell ref="G955:H955"/>
    <mergeCell ref="G988:H988"/>
    <mergeCell ref="G992:H992"/>
    <mergeCell ref="G996:H996"/>
    <mergeCell ref="G1000:H1000"/>
    <mergeCell ref="G1004:H1004"/>
    <mergeCell ref="G1008:H1008"/>
    <mergeCell ref="G1012:H1012"/>
    <mergeCell ref="G1057:H1057"/>
    <mergeCell ref="G1061:H1061"/>
    <mergeCell ref="G1065:H1065"/>
    <mergeCell ref="G1069:H1069"/>
    <mergeCell ref="G1016:H1016"/>
    <mergeCell ref="G1020:H1020"/>
    <mergeCell ref="G1032:H1032"/>
    <mergeCell ref="G1041:H1041"/>
    <mergeCell ref="G1045:H1045"/>
    <mergeCell ref="G1049:H1049"/>
    <mergeCell ref="G1053:H1053"/>
    <mergeCell ref="I1809:AD1809"/>
    <mergeCell ref="G915:H915"/>
    <mergeCell ref="G919:H919"/>
    <mergeCell ref="G923:H923"/>
    <mergeCell ref="G927:H927"/>
    <mergeCell ref="G931:H931"/>
    <mergeCell ref="G935:H935"/>
    <mergeCell ref="G939:H939"/>
    <mergeCell ref="G943:H943"/>
    <mergeCell ref="G947:H947"/>
    <mergeCell ref="I1416:AD1416"/>
    <mergeCell ref="G878:H878"/>
    <mergeCell ref="G882:H882"/>
    <mergeCell ref="G886:H886"/>
    <mergeCell ref="G890:H890"/>
    <mergeCell ref="G894:H894"/>
    <mergeCell ref="G898:H898"/>
    <mergeCell ref="G902:H902"/>
    <mergeCell ref="G911:H911"/>
    <mergeCell ref="G842:H842"/>
    <mergeCell ref="G846:H846"/>
    <mergeCell ref="G850:H850"/>
    <mergeCell ref="G854:H854"/>
    <mergeCell ref="G858:H858"/>
    <mergeCell ref="G862:H862"/>
    <mergeCell ref="G866:H866"/>
    <mergeCell ref="G870:H870"/>
    <mergeCell ref="G874:H874"/>
    <mergeCell ref="G806:H806"/>
    <mergeCell ref="G810:H810"/>
    <mergeCell ref="G814:H814"/>
    <mergeCell ref="G818:H818"/>
    <mergeCell ref="G822:H822"/>
    <mergeCell ref="G826:H826"/>
    <mergeCell ref="G830:H830"/>
    <mergeCell ref="G834:H834"/>
    <mergeCell ref="G838:H838"/>
    <mergeCell ref="G765:H765"/>
    <mergeCell ref="G769:H769"/>
    <mergeCell ref="G773:H773"/>
    <mergeCell ref="G777:H777"/>
    <mergeCell ref="G781:H781"/>
    <mergeCell ref="G785:H785"/>
    <mergeCell ref="G794:H794"/>
    <mergeCell ref="G798:H798"/>
    <mergeCell ref="G802:H802"/>
    <mergeCell ref="G729:H729"/>
    <mergeCell ref="G733:H733"/>
    <mergeCell ref="G737:H737"/>
    <mergeCell ref="G741:H741"/>
    <mergeCell ref="G745:H745"/>
    <mergeCell ref="G749:H749"/>
    <mergeCell ref="G753:H753"/>
    <mergeCell ref="G757:H757"/>
    <mergeCell ref="G761:H761"/>
    <mergeCell ref="G693:H693"/>
    <mergeCell ref="G697:H697"/>
    <mergeCell ref="G701:H701"/>
    <mergeCell ref="G705:H705"/>
    <mergeCell ref="G709:H709"/>
    <mergeCell ref="G713:H713"/>
    <mergeCell ref="G717:H717"/>
    <mergeCell ref="G721:H721"/>
    <mergeCell ref="G725:H725"/>
    <mergeCell ref="G657:H657"/>
    <mergeCell ref="G661:H661"/>
    <mergeCell ref="G665:H665"/>
    <mergeCell ref="G669:H669"/>
    <mergeCell ref="G673:H673"/>
    <mergeCell ref="G677:H677"/>
    <mergeCell ref="G681:H681"/>
    <mergeCell ref="G685:H685"/>
    <mergeCell ref="G689:H689"/>
    <mergeCell ref="G617:H617"/>
    <mergeCell ref="G625:H625"/>
    <mergeCell ref="G629:H629"/>
    <mergeCell ref="G633:H633"/>
    <mergeCell ref="G637:H637"/>
    <mergeCell ref="G641:H641"/>
    <mergeCell ref="G645:H645"/>
    <mergeCell ref="G649:H649"/>
    <mergeCell ref="G653:H653"/>
    <mergeCell ref="G581:H581"/>
    <mergeCell ref="G585:H585"/>
    <mergeCell ref="G589:H589"/>
    <mergeCell ref="G593:H593"/>
    <mergeCell ref="G597:H597"/>
    <mergeCell ref="G601:H601"/>
    <mergeCell ref="G605:H605"/>
    <mergeCell ref="G609:H609"/>
    <mergeCell ref="G613:H613"/>
    <mergeCell ref="G114:H114"/>
    <mergeCell ref="G118:H118"/>
    <mergeCell ref="G122:H122"/>
    <mergeCell ref="G126:H126"/>
    <mergeCell ref="G537:H537"/>
    <mergeCell ref="G541:H541"/>
    <mergeCell ref="G545:H545"/>
    <mergeCell ref="G549:H549"/>
    <mergeCell ref="G533:H533"/>
    <mergeCell ref="G509:H509"/>
    <mergeCell ref="G513:H513"/>
    <mergeCell ref="G517:H517"/>
    <mergeCell ref="G521:H521"/>
    <mergeCell ref="G525:H525"/>
    <mergeCell ref="G529:H529"/>
    <mergeCell ref="G130:H130"/>
    <mergeCell ref="G162:H162"/>
    <mergeCell ref="G166:H166"/>
    <mergeCell ref="G138:H138"/>
    <mergeCell ref="G142:H142"/>
    <mergeCell ref="G146:H146"/>
    <mergeCell ref="G150:H150"/>
    <mergeCell ref="G190:H190"/>
    <mergeCell ref="G194:H194"/>
    <mergeCell ref="G94:H94"/>
    <mergeCell ref="G98:H98"/>
    <mergeCell ref="G102:H102"/>
    <mergeCell ref="G106:H106"/>
    <mergeCell ref="G110:H110"/>
    <mergeCell ref="G154:H154"/>
    <mergeCell ref="G158:H158"/>
    <mergeCell ref="G30:H30"/>
    <mergeCell ref="G34:H34"/>
    <mergeCell ref="G38:H38"/>
    <mergeCell ref="G42:H42"/>
    <mergeCell ref="G74:H74"/>
    <mergeCell ref="G78:H78"/>
    <mergeCell ref="G82:H82"/>
    <mergeCell ref="G86:H86"/>
    <mergeCell ref="G62:H62"/>
    <mergeCell ref="G66:H66"/>
    <mergeCell ref="G70:H70"/>
    <mergeCell ref="G46:H46"/>
    <mergeCell ref="G50:H50"/>
    <mergeCell ref="G54:H54"/>
    <mergeCell ref="G58:H58"/>
    <mergeCell ref="G90:H90"/>
    <mergeCell ref="G134:H134"/>
    <mergeCell ref="G198:H198"/>
    <mergeCell ref="G202:H202"/>
    <mergeCell ref="G170:H170"/>
    <mergeCell ref="G174:H174"/>
    <mergeCell ref="G178:H178"/>
    <mergeCell ref="G182:H182"/>
    <mergeCell ref="G186:H186"/>
    <mergeCell ref="G226:H226"/>
    <mergeCell ref="G230:H230"/>
    <mergeCell ref="G234:H234"/>
    <mergeCell ref="G238:H238"/>
    <mergeCell ref="G242:H242"/>
    <mergeCell ref="G206:H206"/>
    <mergeCell ref="G210:H210"/>
    <mergeCell ref="G214:H214"/>
    <mergeCell ref="G218:H218"/>
    <mergeCell ref="G222:H222"/>
    <mergeCell ref="G262:H262"/>
    <mergeCell ref="G266:H266"/>
    <mergeCell ref="G270:H270"/>
    <mergeCell ref="G274:H274"/>
    <mergeCell ref="G278:H278"/>
    <mergeCell ref="G246:H246"/>
    <mergeCell ref="G250:H250"/>
    <mergeCell ref="G254:H254"/>
    <mergeCell ref="G258:H258"/>
    <mergeCell ref="G294:H294"/>
    <mergeCell ref="G298:H298"/>
    <mergeCell ref="G302:H302"/>
    <mergeCell ref="G306:H306"/>
    <mergeCell ref="G310:H310"/>
    <mergeCell ref="G282:H282"/>
    <mergeCell ref="G286:H286"/>
    <mergeCell ref="G290:H290"/>
    <mergeCell ref="G334:H334"/>
    <mergeCell ref="G338:H338"/>
    <mergeCell ref="G342:H342"/>
    <mergeCell ref="G346:H346"/>
    <mergeCell ref="G350:H350"/>
    <mergeCell ref="G314:H314"/>
    <mergeCell ref="G318:H318"/>
    <mergeCell ref="G322:H322"/>
    <mergeCell ref="G326:H326"/>
    <mergeCell ref="G330:H330"/>
    <mergeCell ref="G374:H374"/>
    <mergeCell ref="G378:H378"/>
    <mergeCell ref="G382:H382"/>
    <mergeCell ref="G386:H386"/>
    <mergeCell ref="G354:H354"/>
    <mergeCell ref="G358:H358"/>
    <mergeCell ref="G362:H362"/>
    <mergeCell ref="G366:H366"/>
    <mergeCell ref="G370:H370"/>
    <mergeCell ref="G390:H390"/>
    <mergeCell ref="I2194:AD2194"/>
    <mergeCell ref="G422:H422"/>
    <mergeCell ref="G426:H426"/>
    <mergeCell ref="G430:H430"/>
    <mergeCell ref="G441:H441"/>
    <mergeCell ref="G437:H437"/>
    <mergeCell ref="G445:H445"/>
    <mergeCell ref="G449:H449"/>
    <mergeCell ref="G453:H453"/>
    <mergeCell ref="G457:H457"/>
    <mergeCell ref="G461:H461"/>
    <mergeCell ref="G465:H465"/>
    <mergeCell ref="G469:H469"/>
    <mergeCell ref="G473:H473"/>
    <mergeCell ref="G477:H477"/>
    <mergeCell ref="G481:H481"/>
    <mergeCell ref="G485:H485"/>
    <mergeCell ref="G553:H553"/>
    <mergeCell ref="G557:H557"/>
    <mergeCell ref="G561:H561"/>
    <mergeCell ref="G565:H565"/>
    <mergeCell ref="G569:H569"/>
    <mergeCell ref="G573:H573"/>
    <mergeCell ref="G577:H577"/>
    <mergeCell ref="G489:H489"/>
    <mergeCell ref="G493:H493"/>
    <mergeCell ref="G497:H497"/>
    <mergeCell ref="G501:H501"/>
    <mergeCell ref="G505:H505"/>
    <mergeCell ref="G394:H394"/>
    <mergeCell ref="G398:H398"/>
    <mergeCell ref="G402:H402"/>
    <mergeCell ref="G406:H406"/>
    <mergeCell ref="G410:H410"/>
    <mergeCell ref="G414:H414"/>
    <mergeCell ref="G418:H418"/>
  </mergeCells>
  <pageMargins left="0.6692913385826772" right="0.31496062992125984" top="0.74803149606299213" bottom="0.74803149606299213" header="0.31496062992125984" footer="0.31496062992125984"/>
  <pageSetup paperSize="9" scale="63" firstPageNumber="6" orientation="landscape" useFirstPageNumber="1" r:id="rId1"/>
  <headerFooter>
    <oddFooter>Página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BI326"/>
  <sheetViews>
    <sheetView topLeftCell="F42" zoomScale="80" zoomScaleNormal="80" workbookViewId="0">
      <selection activeCell="P293" sqref="P293"/>
    </sheetView>
  </sheetViews>
  <sheetFormatPr baseColWidth="10" defaultRowHeight="15" outlineLevelRow="5" x14ac:dyDescent="0.25"/>
  <cols>
    <col min="6" max="9" width="11.42578125" customWidth="1"/>
    <col min="11" max="14" width="13.5703125" hidden="1" customWidth="1"/>
    <col min="15" max="16" width="13.5703125" customWidth="1"/>
    <col min="17" max="17" width="13" customWidth="1"/>
    <col min="18" max="18" width="14.140625" hidden="1" customWidth="1"/>
    <col min="19" max="19" width="0" hidden="1" customWidth="1"/>
    <col min="20" max="20" width="15.28515625" hidden="1" customWidth="1"/>
    <col min="21" max="21" width="11.42578125" hidden="1" customWidth="1"/>
    <col min="22" max="22" width="13" customWidth="1"/>
    <col min="23" max="23" width="12.7109375" customWidth="1"/>
    <col min="24" max="24" width="11.42578125" hidden="1" customWidth="1"/>
    <col min="25" max="25" width="15.7109375" hidden="1" customWidth="1"/>
    <col min="26" max="26" width="11.42578125" hidden="1" customWidth="1"/>
    <col min="27" max="27" width="11.42578125" customWidth="1"/>
    <col min="30" max="30" width="48.28515625" customWidth="1"/>
    <col min="31" max="31" width="31.42578125" customWidth="1"/>
  </cols>
  <sheetData>
    <row r="5" spans="2:54" ht="15" customHeight="1" x14ac:dyDescent="0.25">
      <c r="B5" s="21"/>
      <c r="C5" s="21"/>
      <c r="D5" s="10"/>
      <c r="E5" s="10"/>
      <c r="F5" s="10"/>
      <c r="G5" s="10"/>
      <c r="H5" s="378" t="s">
        <v>626</v>
      </c>
      <c r="I5" s="76"/>
      <c r="J5" s="53" t="s">
        <v>1145</v>
      </c>
      <c r="K5" s="80"/>
      <c r="M5" s="11"/>
      <c r="N5" s="11"/>
      <c r="O5" s="11"/>
      <c r="P5" s="25"/>
      <c r="Q5" s="25"/>
      <c r="R5" s="16"/>
      <c r="S5" s="16"/>
      <c r="T5" s="16"/>
      <c r="U5" s="12"/>
      <c r="V5" s="12"/>
      <c r="W5" s="12"/>
      <c r="X5" s="13"/>
      <c r="Y5" s="10"/>
      <c r="Z5" s="10"/>
      <c r="AA5" s="10"/>
      <c r="AB5" s="10"/>
      <c r="AC5" s="14"/>
      <c r="AD5" s="10"/>
      <c r="AE5" s="10"/>
      <c r="AF5" s="10"/>
      <c r="AG5" s="15"/>
      <c r="AH5" s="21"/>
      <c r="AI5" s="21"/>
      <c r="AJ5" s="21"/>
      <c r="AK5" s="21"/>
      <c r="AL5" s="21"/>
      <c r="AM5" s="21"/>
      <c r="AN5" s="21"/>
      <c r="AO5" s="21"/>
      <c r="AP5" s="21"/>
      <c r="AQ5" s="21"/>
      <c r="AR5" s="21"/>
      <c r="AS5" s="21"/>
      <c r="AT5" s="21"/>
      <c r="AU5" s="21"/>
      <c r="AV5" s="21"/>
      <c r="AW5" s="21"/>
      <c r="AX5" s="21"/>
      <c r="AY5" s="21"/>
      <c r="AZ5" s="21"/>
      <c r="BA5" s="21"/>
      <c r="BB5" s="21"/>
    </row>
    <row r="6" spans="2:54" s="65" customFormat="1" ht="15" customHeight="1" outlineLevel="5" x14ac:dyDescent="0.25">
      <c r="C6" s="150"/>
      <c r="D6" s="151"/>
      <c r="E6" s="151"/>
      <c r="F6" s="151"/>
      <c r="G6" s="151"/>
      <c r="H6" s="300" t="s">
        <v>1842</v>
      </c>
      <c r="I6" s="187">
        <v>42370</v>
      </c>
      <c r="J6" s="151" t="s">
        <v>14</v>
      </c>
      <c r="K6" s="152" t="s">
        <v>69</v>
      </c>
      <c r="L6" s="151" t="s">
        <v>9</v>
      </c>
      <c r="M6" s="151" t="s">
        <v>10</v>
      </c>
      <c r="N6" s="151" t="s">
        <v>10</v>
      </c>
      <c r="O6" s="151" t="s">
        <v>11</v>
      </c>
      <c r="P6" s="305">
        <v>447.64</v>
      </c>
      <c r="Q6" s="301">
        <v>0</v>
      </c>
      <c r="R6" s="301">
        <v>447.64</v>
      </c>
      <c r="S6" s="153" t="s">
        <v>1</v>
      </c>
      <c r="T6" s="154" t="s">
        <v>4</v>
      </c>
      <c r="U6" s="154"/>
      <c r="V6" s="154" t="s">
        <v>626</v>
      </c>
      <c r="W6" s="151"/>
      <c r="X6" s="151"/>
      <c r="Y6" s="151"/>
      <c r="Z6" s="151"/>
      <c r="AA6" s="155">
        <v>42370</v>
      </c>
      <c r="AB6" s="151"/>
      <c r="AC6" s="151"/>
      <c r="AD6" s="151"/>
      <c r="AE6" s="156" t="s">
        <v>1843</v>
      </c>
    </row>
    <row r="7" spans="2:54" s="21" customFormat="1" ht="15" customHeight="1" outlineLevel="5" x14ac:dyDescent="0.25">
      <c r="C7" s="3"/>
      <c r="D7" s="1"/>
      <c r="E7" s="1"/>
      <c r="F7" s="1"/>
      <c r="G7" s="1"/>
      <c r="H7" s="183" t="s">
        <v>1842</v>
      </c>
      <c r="I7" s="188">
        <v>42370</v>
      </c>
      <c r="J7" s="1" t="s">
        <v>14</v>
      </c>
      <c r="K7" s="2" t="s">
        <v>71</v>
      </c>
      <c r="L7" s="1" t="s">
        <v>9</v>
      </c>
      <c r="M7" s="1" t="s">
        <v>10</v>
      </c>
      <c r="N7" s="1" t="s">
        <v>10</v>
      </c>
      <c r="O7" s="1" t="s">
        <v>11</v>
      </c>
      <c r="P7" s="249">
        <v>17344.43</v>
      </c>
      <c r="Q7" s="7">
        <v>0</v>
      </c>
      <c r="R7" s="7">
        <v>17344.43</v>
      </c>
      <c r="S7" s="6" t="s">
        <v>1</v>
      </c>
      <c r="T7" s="5" t="s">
        <v>4</v>
      </c>
      <c r="U7" s="5"/>
      <c r="V7" s="5" t="s">
        <v>626</v>
      </c>
      <c r="W7" s="1"/>
      <c r="X7" s="1"/>
      <c r="Y7" s="1"/>
      <c r="Z7" s="1"/>
      <c r="AA7" s="4">
        <v>42370</v>
      </c>
      <c r="AB7" s="1"/>
      <c r="AC7" s="1"/>
      <c r="AD7" s="1"/>
      <c r="AE7" s="8" t="s">
        <v>1843</v>
      </c>
    </row>
    <row r="8" spans="2:54" s="164" customFormat="1" ht="15" customHeight="1" outlineLevel="5" x14ac:dyDescent="0.25">
      <c r="C8" s="157"/>
      <c r="D8" s="158"/>
      <c r="E8" s="158"/>
      <c r="F8" s="158"/>
      <c r="G8" s="158"/>
      <c r="H8" s="175" t="s">
        <v>1842</v>
      </c>
      <c r="I8" s="189">
        <v>42370</v>
      </c>
      <c r="J8" s="158" t="s">
        <v>14</v>
      </c>
      <c r="K8" s="159" t="s">
        <v>72</v>
      </c>
      <c r="L8" s="158" t="s">
        <v>9</v>
      </c>
      <c r="M8" s="158" t="s">
        <v>10</v>
      </c>
      <c r="N8" s="158" t="s">
        <v>10</v>
      </c>
      <c r="O8" s="158" t="s">
        <v>11</v>
      </c>
      <c r="P8" s="306">
        <v>-245300.55</v>
      </c>
      <c r="Q8" s="302">
        <v>0</v>
      </c>
      <c r="R8" s="302">
        <v>-245300.55</v>
      </c>
      <c r="S8" s="160" t="s">
        <v>1</v>
      </c>
      <c r="T8" s="161" t="s">
        <v>4</v>
      </c>
      <c r="U8" s="161"/>
      <c r="V8" s="161" t="s">
        <v>626</v>
      </c>
      <c r="W8" s="158"/>
      <c r="X8" s="158"/>
      <c r="Y8" s="158"/>
      <c r="Z8" s="158"/>
      <c r="AA8" s="162">
        <v>42370</v>
      </c>
      <c r="AB8" s="158"/>
      <c r="AC8" s="158"/>
      <c r="AD8" s="158"/>
      <c r="AE8" s="163" t="s">
        <v>1843</v>
      </c>
    </row>
    <row r="9" spans="2:54" ht="15" customHeight="1" x14ac:dyDescent="0.25">
      <c r="B9" s="21"/>
      <c r="C9" s="21"/>
      <c r="D9" s="10"/>
      <c r="E9" s="10"/>
      <c r="F9" s="10"/>
      <c r="G9" s="10"/>
      <c r="H9" s="76"/>
      <c r="I9" s="76"/>
      <c r="J9" s="10"/>
      <c r="K9" s="80"/>
      <c r="L9" s="10"/>
      <c r="M9" s="11"/>
      <c r="N9" s="11"/>
      <c r="O9" s="11"/>
      <c r="P9" s="318">
        <f>SUM(P6:P8)</f>
        <v>-227508.47999999998</v>
      </c>
      <c r="Q9" s="71">
        <f t="shared" ref="Q9:R9" si="0">SUM(Q6:Q8)</f>
        <v>0</v>
      </c>
      <c r="R9" s="71">
        <f t="shared" si="0"/>
        <v>-227508.47999999998</v>
      </c>
      <c r="S9" s="17"/>
      <c r="T9" s="17"/>
      <c r="U9" s="17"/>
      <c r="V9" s="17"/>
      <c r="W9" s="17"/>
      <c r="X9" s="13"/>
      <c r="Y9" s="10"/>
      <c r="Z9" s="10"/>
      <c r="AA9" s="10"/>
      <c r="AB9" s="10"/>
      <c r="AC9" s="14"/>
      <c r="AD9" s="10"/>
      <c r="AE9" s="10"/>
      <c r="AF9" s="10"/>
      <c r="AG9" s="15"/>
      <c r="AH9" s="21"/>
      <c r="AI9" s="21"/>
      <c r="AJ9" s="21"/>
      <c r="AK9" s="21"/>
      <c r="AL9" s="21"/>
      <c r="AM9" s="21"/>
      <c r="AN9" s="21"/>
      <c r="AO9" s="21"/>
      <c r="AP9" s="21"/>
      <c r="AQ9" s="21"/>
      <c r="AR9" s="21"/>
      <c r="AS9" s="21"/>
      <c r="AT9" s="21"/>
      <c r="AU9" s="21"/>
      <c r="AV9" s="21"/>
      <c r="AW9" s="21"/>
      <c r="AX9" s="21"/>
      <c r="AY9" s="21"/>
      <c r="AZ9" s="21"/>
      <c r="BA9" s="21"/>
      <c r="BB9" s="21"/>
    </row>
    <row r="10" spans="2:54" ht="15" customHeight="1" x14ac:dyDescent="0.25">
      <c r="B10" s="21"/>
      <c r="C10" s="21"/>
      <c r="D10" s="10"/>
      <c r="E10" s="10"/>
      <c r="F10" s="10"/>
      <c r="G10" s="10"/>
      <c r="H10" s="76"/>
      <c r="I10" s="76"/>
      <c r="J10" s="10"/>
      <c r="K10" s="80"/>
      <c r="L10" s="10"/>
      <c r="M10" s="11"/>
      <c r="N10" s="11"/>
      <c r="O10" s="11"/>
      <c r="P10" s="25"/>
      <c r="Q10" s="25"/>
      <c r="R10" s="16"/>
      <c r="S10" s="16"/>
      <c r="T10" s="16"/>
      <c r="U10" s="12"/>
      <c r="V10" s="12"/>
      <c r="W10" s="12"/>
      <c r="X10" s="13"/>
      <c r="Y10" s="10"/>
      <c r="Z10" s="10"/>
      <c r="AA10" s="10"/>
      <c r="AB10" s="10"/>
      <c r="AC10" s="14"/>
      <c r="AD10" s="10"/>
      <c r="AE10" s="10"/>
      <c r="AF10" s="10"/>
      <c r="AG10" s="15"/>
      <c r="AH10" s="21"/>
      <c r="AI10" s="21"/>
      <c r="AJ10" s="21"/>
      <c r="AK10" s="21"/>
      <c r="AL10" s="21"/>
      <c r="AM10" s="21"/>
      <c r="AN10" s="21"/>
      <c r="AO10" s="21"/>
      <c r="AP10" s="21"/>
      <c r="AQ10" s="21"/>
      <c r="AR10" s="21"/>
      <c r="AS10" s="21"/>
      <c r="AT10" s="21"/>
      <c r="AU10" s="21"/>
      <c r="AV10" s="21"/>
      <c r="AW10" s="21"/>
      <c r="AX10" s="21"/>
      <c r="AY10" s="21"/>
      <c r="AZ10" s="21"/>
      <c r="BA10" s="21"/>
      <c r="BB10" s="21"/>
    </row>
    <row r="11" spans="2:54" ht="15" customHeight="1" x14ac:dyDescent="0.25">
      <c r="B11" s="21"/>
      <c r="C11" s="21"/>
      <c r="D11" s="10"/>
      <c r="E11" s="10"/>
      <c r="F11" s="10"/>
      <c r="G11" s="10"/>
      <c r="H11" s="378" t="s">
        <v>568</v>
      </c>
      <c r="I11" s="76"/>
      <c r="J11" s="53" t="s">
        <v>1146</v>
      </c>
      <c r="K11" s="80"/>
      <c r="M11" s="11"/>
      <c r="N11" s="11"/>
      <c r="O11" s="11"/>
      <c r="P11" s="25"/>
      <c r="Q11" s="25"/>
      <c r="R11" s="16"/>
      <c r="S11" s="16"/>
      <c r="T11" s="16"/>
      <c r="U11" s="12"/>
      <c r="V11" s="12"/>
      <c r="W11" s="12"/>
      <c r="X11" s="13"/>
      <c r="Y11" s="10"/>
      <c r="Z11" s="10"/>
      <c r="AA11" s="10"/>
      <c r="AB11" s="10"/>
      <c r="AC11" s="14"/>
      <c r="AD11" s="10"/>
      <c r="AE11" s="10"/>
      <c r="AF11" s="10"/>
      <c r="AG11" s="15"/>
      <c r="AH11" s="21"/>
      <c r="AI11" s="21"/>
      <c r="AJ11" s="21"/>
      <c r="AK11" s="21"/>
      <c r="AL11" s="21"/>
      <c r="AM11" s="21"/>
      <c r="AN11" s="21"/>
      <c r="AO11" s="21"/>
      <c r="AP11" s="21"/>
      <c r="AQ11" s="21"/>
      <c r="AR11" s="21"/>
      <c r="AS11" s="21"/>
      <c r="AT11" s="21"/>
      <c r="AU11" s="21"/>
      <c r="AV11" s="21"/>
      <c r="AW11" s="21"/>
      <c r="AX11" s="21"/>
      <c r="AY11" s="21"/>
      <c r="AZ11" s="21"/>
      <c r="BA11" s="21"/>
      <c r="BB11" s="21"/>
    </row>
    <row r="12" spans="2:54" s="65" customFormat="1" ht="15" customHeight="1" outlineLevel="5" x14ac:dyDescent="0.25">
      <c r="C12" s="150"/>
      <c r="D12" s="151"/>
      <c r="E12" s="151"/>
      <c r="F12" s="151"/>
      <c r="G12" s="151"/>
      <c r="H12" s="300" t="s">
        <v>1842</v>
      </c>
      <c r="I12" s="187">
        <v>42370</v>
      </c>
      <c r="J12" s="151" t="s">
        <v>14</v>
      </c>
      <c r="K12" s="152" t="s">
        <v>67</v>
      </c>
      <c r="L12" s="151" t="s">
        <v>9</v>
      </c>
      <c r="M12" s="151" t="s">
        <v>10</v>
      </c>
      <c r="N12" s="151" t="s">
        <v>10</v>
      </c>
      <c r="O12" s="151" t="s">
        <v>11</v>
      </c>
      <c r="P12" s="305">
        <v>30056</v>
      </c>
      <c r="Q12" s="301">
        <v>0</v>
      </c>
      <c r="R12" s="301">
        <v>30056</v>
      </c>
      <c r="S12" s="153" t="s">
        <v>1</v>
      </c>
      <c r="T12" s="154" t="s">
        <v>4</v>
      </c>
      <c r="U12" s="154"/>
      <c r="V12" s="154" t="s">
        <v>568</v>
      </c>
      <c r="W12" s="151"/>
      <c r="X12" s="151"/>
      <c r="Y12" s="151"/>
      <c r="Z12" s="151"/>
      <c r="AA12" s="155">
        <v>42370</v>
      </c>
      <c r="AB12" s="151"/>
      <c r="AC12" s="151"/>
      <c r="AD12" s="151"/>
      <c r="AE12" s="156" t="s">
        <v>1843</v>
      </c>
    </row>
    <row r="13" spans="2:54" s="21" customFormat="1" ht="15" customHeight="1" outlineLevel="5" x14ac:dyDescent="0.25">
      <c r="C13" s="3"/>
      <c r="D13" s="1"/>
      <c r="E13" s="1"/>
      <c r="F13" s="1"/>
      <c r="G13" s="1"/>
      <c r="H13" s="183" t="s">
        <v>1842</v>
      </c>
      <c r="I13" s="188">
        <v>42370</v>
      </c>
      <c r="J13" s="1" t="s">
        <v>14</v>
      </c>
      <c r="K13" s="2" t="s">
        <v>69</v>
      </c>
      <c r="L13" s="1" t="s">
        <v>9</v>
      </c>
      <c r="M13" s="1" t="s">
        <v>10</v>
      </c>
      <c r="N13" s="1" t="s">
        <v>10</v>
      </c>
      <c r="O13" s="1" t="s">
        <v>11</v>
      </c>
      <c r="P13" s="249">
        <v>4661.8</v>
      </c>
      <c r="Q13" s="7">
        <v>0</v>
      </c>
      <c r="R13" s="7">
        <v>4661.8</v>
      </c>
      <c r="S13" s="6" t="s">
        <v>1</v>
      </c>
      <c r="T13" s="5" t="s">
        <v>4</v>
      </c>
      <c r="U13" s="5"/>
      <c r="V13" s="5" t="s">
        <v>568</v>
      </c>
      <c r="W13" s="1"/>
      <c r="X13" s="1"/>
      <c r="Y13" s="1"/>
      <c r="Z13" s="1"/>
      <c r="AA13" s="4">
        <v>42370</v>
      </c>
      <c r="AB13" s="1"/>
      <c r="AC13" s="1"/>
      <c r="AD13" s="1"/>
      <c r="AE13" s="8" t="s">
        <v>1843</v>
      </c>
    </row>
    <row r="14" spans="2:54" s="21" customFormat="1" ht="15" customHeight="1" outlineLevel="5" x14ac:dyDescent="0.25">
      <c r="C14" s="3"/>
      <c r="D14" s="1"/>
      <c r="E14" s="1"/>
      <c r="F14" s="1"/>
      <c r="G14" s="1"/>
      <c r="H14" s="183" t="s">
        <v>1842</v>
      </c>
      <c r="I14" s="188">
        <v>42370</v>
      </c>
      <c r="J14" s="1" t="s">
        <v>14</v>
      </c>
      <c r="K14" s="2" t="s">
        <v>71</v>
      </c>
      <c r="L14" s="1" t="s">
        <v>9</v>
      </c>
      <c r="M14" s="1" t="s">
        <v>10</v>
      </c>
      <c r="N14" s="1" t="s">
        <v>10</v>
      </c>
      <c r="O14" s="1" t="s">
        <v>11</v>
      </c>
      <c r="P14" s="249">
        <v>28716.7</v>
      </c>
      <c r="Q14" s="7">
        <v>0</v>
      </c>
      <c r="R14" s="7">
        <v>28716.7</v>
      </c>
      <c r="S14" s="6" t="s">
        <v>1</v>
      </c>
      <c r="T14" s="5" t="s">
        <v>4</v>
      </c>
      <c r="U14" s="5"/>
      <c r="V14" s="5" t="s">
        <v>568</v>
      </c>
      <c r="W14" s="1"/>
      <c r="X14" s="1"/>
      <c r="Y14" s="1"/>
      <c r="Z14" s="1"/>
      <c r="AA14" s="4">
        <v>42370</v>
      </c>
      <c r="AB14" s="1"/>
      <c r="AC14" s="1"/>
      <c r="AD14" s="1"/>
      <c r="AE14" s="8" t="s">
        <v>1843</v>
      </c>
    </row>
    <row r="15" spans="2:54" s="164" customFormat="1" ht="15" customHeight="1" outlineLevel="5" x14ac:dyDescent="0.25">
      <c r="C15" s="157"/>
      <c r="D15" s="158"/>
      <c r="E15" s="158"/>
      <c r="F15" s="158"/>
      <c r="G15" s="158"/>
      <c r="H15" s="175" t="s">
        <v>1842</v>
      </c>
      <c r="I15" s="189">
        <v>42370</v>
      </c>
      <c r="J15" s="158" t="s">
        <v>14</v>
      </c>
      <c r="K15" s="159" t="s">
        <v>72</v>
      </c>
      <c r="L15" s="158" t="s">
        <v>9</v>
      </c>
      <c r="M15" s="158" t="s">
        <v>10</v>
      </c>
      <c r="N15" s="158" t="s">
        <v>10</v>
      </c>
      <c r="O15" s="158" t="s">
        <v>11</v>
      </c>
      <c r="P15" s="306">
        <v>-801958.38</v>
      </c>
      <c r="Q15" s="302">
        <v>0</v>
      </c>
      <c r="R15" s="302">
        <v>-801958.38</v>
      </c>
      <c r="S15" s="160" t="s">
        <v>1</v>
      </c>
      <c r="T15" s="161" t="s">
        <v>4</v>
      </c>
      <c r="U15" s="161"/>
      <c r="V15" s="161" t="s">
        <v>568</v>
      </c>
      <c r="W15" s="158"/>
      <c r="X15" s="158"/>
      <c r="Y15" s="158"/>
      <c r="Z15" s="158"/>
      <c r="AA15" s="162">
        <v>42370</v>
      </c>
      <c r="AB15" s="158"/>
      <c r="AC15" s="158"/>
      <c r="AD15" s="158"/>
      <c r="AE15" s="163" t="s">
        <v>1843</v>
      </c>
    </row>
    <row r="16" spans="2:54" ht="15" customHeight="1" x14ac:dyDescent="0.25">
      <c r="B16" s="21"/>
      <c r="C16" s="21"/>
      <c r="D16" s="10"/>
      <c r="E16" s="10"/>
      <c r="F16" s="10"/>
      <c r="G16" s="10"/>
      <c r="H16" s="76"/>
      <c r="I16" s="76"/>
      <c r="J16" s="10"/>
      <c r="K16" s="80"/>
      <c r="L16" s="10"/>
      <c r="M16" s="11"/>
      <c r="N16" s="11"/>
      <c r="O16" s="11"/>
      <c r="P16" s="318">
        <f>SUM(P12:P15)</f>
        <v>-738523.88</v>
      </c>
      <c r="Q16" s="71">
        <f t="shared" ref="Q16:R16" si="1">SUM(Q12:Q15)</f>
        <v>0</v>
      </c>
      <c r="R16" s="71">
        <f t="shared" si="1"/>
        <v>-738523.88</v>
      </c>
      <c r="S16" s="17"/>
      <c r="T16" s="17"/>
      <c r="U16" s="12"/>
      <c r="V16" s="12"/>
      <c r="W16" s="12"/>
      <c r="X16" s="13"/>
      <c r="Y16" s="10"/>
      <c r="Z16" s="10"/>
      <c r="AA16" s="10"/>
      <c r="AB16" s="10"/>
      <c r="AC16" s="14"/>
      <c r="AD16" s="10"/>
      <c r="AE16" s="10"/>
      <c r="AF16" s="10"/>
      <c r="AG16" s="15"/>
      <c r="AH16" s="21"/>
      <c r="AI16" s="21"/>
      <c r="AJ16" s="21"/>
      <c r="AK16" s="21"/>
      <c r="AL16" s="21"/>
      <c r="AM16" s="21"/>
      <c r="AN16" s="21"/>
      <c r="AO16" s="21"/>
      <c r="AP16" s="21"/>
      <c r="AQ16" s="21"/>
      <c r="AR16" s="21"/>
      <c r="AS16" s="21"/>
      <c r="AT16" s="21"/>
      <c r="AU16" s="21"/>
      <c r="AV16" s="21"/>
      <c r="AW16" s="21"/>
      <c r="AX16" s="21"/>
      <c r="AY16" s="21"/>
      <c r="AZ16" s="21"/>
      <c r="BA16" s="21"/>
      <c r="BB16" s="21"/>
    </row>
    <row r="17" spans="2:54" ht="15" customHeight="1" x14ac:dyDescent="0.25">
      <c r="B17" s="21"/>
      <c r="C17" s="21"/>
      <c r="D17" s="10"/>
      <c r="E17" s="10"/>
      <c r="F17" s="10"/>
      <c r="G17" s="10"/>
      <c r="H17" s="76"/>
      <c r="I17" s="76"/>
      <c r="J17" s="10"/>
      <c r="K17" s="80"/>
      <c r="L17" s="10"/>
      <c r="M17" s="11"/>
      <c r="N17" s="11"/>
      <c r="O17" s="11"/>
      <c r="P17" s="25"/>
      <c r="Q17" s="25"/>
      <c r="R17" s="16"/>
      <c r="S17" s="16"/>
      <c r="T17" s="16"/>
      <c r="U17" s="12"/>
      <c r="V17" s="12"/>
      <c r="W17" s="12"/>
      <c r="X17" s="13"/>
      <c r="Y17" s="10"/>
      <c r="Z17" s="10"/>
      <c r="AA17" s="10"/>
      <c r="AB17" s="10"/>
      <c r="AC17" s="14"/>
      <c r="AD17" s="10"/>
      <c r="AE17" s="10"/>
      <c r="AF17" s="10"/>
      <c r="AG17" s="15"/>
      <c r="AH17" s="21"/>
      <c r="AI17" s="21"/>
      <c r="AJ17" s="21"/>
      <c r="AK17" s="21"/>
      <c r="AL17" s="21"/>
      <c r="AM17" s="21"/>
      <c r="AN17" s="21"/>
      <c r="AO17" s="21"/>
      <c r="AP17" s="21"/>
      <c r="AQ17" s="21"/>
      <c r="AR17" s="21"/>
      <c r="AS17" s="21"/>
      <c r="AT17" s="21"/>
      <c r="AU17" s="21"/>
      <c r="AV17" s="21"/>
      <c r="AW17" s="21"/>
      <c r="AX17" s="21"/>
      <c r="AY17" s="21"/>
      <c r="AZ17" s="21"/>
      <c r="BA17" s="21"/>
      <c r="BB17" s="21"/>
    </row>
    <row r="18" spans="2:54" ht="15" customHeight="1" x14ac:dyDescent="0.25">
      <c r="B18" s="21"/>
      <c r="C18" s="21"/>
      <c r="D18" s="10"/>
      <c r="E18" s="10"/>
      <c r="F18" s="10"/>
      <c r="G18" s="10"/>
      <c r="H18" s="378" t="s">
        <v>569</v>
      </c>
      <c r="I18" s="76"/>
      <c r="J18" s="53" t="s">
        <v>1147</v>
      </c>
      <c r="K18" s="80"/>
      <c r="M18" s="11"/>
      <c r="N18" s="11"/>
      <c r="O18" s="11"/>
      <c r="P18" s="25"/>
      <c r="Q18" s="25"/>
      <c r="R18" s="16"/>
      <c r="S18" s="16"/>
      <c r="T18" s="16"/>
      <c r="U18" s="12"/>
      <c r="V18" s="12"/>
      <c r="W18" s="12"/>
      <c r="X18" s="13"/>
      <c r="Y18" s="10"/>
      <c r="Z18" s="10"/>
      <c r="AA18" s="10"/>
      <c r="AB18" s="10"/>
      <c r="AC18" s="14"/>
      <c r="AD18" s="10"/>
      <c r="AE18" s="10"/>
      <c r="AF18" s="10"/>
      <c r="AG18" s="15"/>
      <c r="AH18" s="21"/>
      <c r="AI18" s="21"/>
      <c r="AJ18" s="21"/>
      <c r="AK18" s="21"/>
      <c r="AL18" s="21"/>
      <c r="AM18" s="21"/>
      <c r="AN18" s="21"/>
      <c r="AO18" s="21"/>
      <c r="AP18" s="21"/>
      <c r="AQ18" s="21"/>
      <c r="AR18" s="21"/>
      <c r="AS18" s="21"/>
      <c r="AT18" s="21"/>
      <c r="AU18" s="21"/>
      <c r="AV18" s="21"/>
      <c r="AW18" s="21"/>
      <c r="AX18" s="21"/>
      <c r="AY18" s="21"/>
      <c r="AZ18" s="21"/>
      <c r="BA18" s="21"/>
      <c r="BB18" s="21"/>
    </row>
    <row r="19" spans="2:54" s="65" customFormat="1" ht="15" customHeight="1" outlineLevel="5" x14ac:dyDescent="0.25">
      <c r="C19" s="150"/>
      <c r="D19" s="151"/>
      <c r="E19" s="151"/>
      <c r="F19" s="151"/>
      <c r="G19" s="151"/>
      <c r="H19" s="300" t="s">
        <v>1842</v>
      </c>
      <c r="I19" s="187">
        <v>42370</v>
      </c>
      <c r="J19" s="151" t="s">
        <v>14</v>
      </c>
      <c r="K19" s="152" t="s">
        <v>67</v>
      </c>
      <c r="L19" s="151" t="s">
        <v>9</v>
      </c>
      <c r="M19" s="151" t="s">
        <v>10</v>
      </c>
      <c r="N19" s="151" t="s">
        <v>10</v>
      </c>
      <c r="O19" s="151" t="s">
        <v>11</v>
      </c>
      <c r="P19" s="305">
        <v>476790.02</v>
      </c>
      <c r="Q19" s="301">
        <v>0</v>
      </c>
      <c r="R19" s="301">
        <v>476790.02</v>
      </c>
      <c r="S19" s="153" t="s">
        <v>1</v>
      </c>
      <c r="T19" s="154" t="s">
        <v>4</v>
      </c>
      <c r="U19" s="154"/>
      <c r="V19" s="154" t="s">
        <v>569</v>
      </c>
      <c r="W19" s="151"/>
      <c r="X19" s="151"/>
      <c r="Y19" s="151"/>
      <c r="Z19" s="151"/>
      <c r="AA19" s="155">
        <v>42370</v>
      </c>
      <c r="AB19" s="151"/>
      <c r="AC19" s="151"/>
      <c r="AD19" s="151"/>
      <c r="AE19" s="156" t="s">
        <v>1843</v>
      </c>
    </row>
    <row r="20" spans="2:54" s="21" customFormat="1" ht="15" customHeight="1" outlineLevel="5" x14ac:dyDescent="0.25">
      <c r="C20" s="3"/>
      <c r="D20" s="1"/>
      <c r="E20" s="1"/>
      <c r="F20" s="1"/>
      <c r="G20" s="1"/>
      <c r="H20" s="183" t="s">
        <v>1842</v>
      </c>
      <c r="I20" s="188">
        <v>42370</v>
      </c>
      <c r="J20" s="1" t="s">
        <v>14</v>
      </c>
      <c r="K20" s="2" t="s">
        <v>69</v>
      </c>
      <c r="L20" s="1" t="s">
        <v>9</v>
      </c>
      <c r="M20" s="1" t="s">
        <v>10</v>
      </c>
      <c r="N20" s="1" t="s">
        <v>10</v>
      </c>
      <c r="O20" s="1" t="s">
        <v>11</v>
      </c>
      <c r="P20" s="249">
        <v>360136.41</v>
      </c>
      <c r="Q20" s="7">
        <v>0</v>
      </c>
      <c r="R20" s="7">
        <v>360136.41</v>
      </c>
      <c r="S20" s="6" t="s">
        <v>1</v>
      </c>
      <c r="T20" s="5" t="s">
        <v>4</v>
      </c>
      <c r="U20" s="5"/>
      <c r="V20" s="5" t="s">
        <v>569</v>
      </c>
      <c r="W20" s="1"/>
      <c r="X20" s="1"/>
      <c r="Y20" s="1"/>
      <c r="Z20" s="1"/>
      <c r="AA20" s="4">
        <v>42370</v>
      </c>
      <c r="AB20" s="1"/>
      <c r="AC20" s="1"/>
      <c r="AD20" s="1"/>
      <c r="AE20" s="8" t="s">
        <v>1843</v>
      </c>
    </row>
    <row r="21" spans="2:54" s="21" customFormat="1" ht="15" customHeight="1" outlineLevel="5" x14ac:dyDescent="0.25">
      <c r="C21" s="3"/>
      <c r="D21" s="1"/>
      <c r="E21" s="1"/>
      <c r="F21" s="1"/>
      <c r="G21" s="1"/>
      <c r="H21" s="183" t="s">
        <v>1842</v>
      </c>
      <c r="I21" s="188">
        <v>42370</v>
      </c>
      <c r="J21" s="1" t="s">
        <v>14</v>
      </c>
      <c r="K21" s="2" t="s">
        <v>71</v>
      </c>
      <c r="L21" s="1" t="s">
        <v>9</v>
      </c>
      <c r="M21" s="1" t="s">
        <v>10</v>
      </c>
      <c r="N21" s="1" t="s">
        <v>10</v>
      </c>
      <c r="O21" s="1" t="s">
        <v>11</v>
      </c>
      <c r="P21" s="249">
        <v>130635.22</v>
      </c>
      <c r="Q21" s="7">
        <v>0</v>
      </c>
      <c r="R21" s="7">
        <v>130635.22</v>
      </c>
      <c r="S21" s="6" t="s">
        <v>1</v>
      </c>
      <c r="T21" s="5" t="s">
        <v>4</v>
      </c>
      <c r="U21" s="5"/>
      <c r="V21" s="5" t="s">
        <v>569</v>
      </c>
      <c r="W21" s="1"/>
      <c r="X21" s="1"/>
      <c r="Y21" s="1"/>
      <c r="Z21" s="1"/>
      <c r="AA21" s="4">
        <v>42370</v>
      </c>
      <c r="AB21" s="1"/>
      <c r="AC21" s="1"/>
      <c r="AD21" s="1"/>
      <c r="AE21" s="8" t="s">
        <v>1843</v>
      </c>
    </row>
    <row r="22" spans="2:54" s="164" customFormat="1" ht="15" customHeight="1" outlineLevel="5" x14ac:dyDescent="0.25">
      <c r="C22" s="157"/>
      <c r="D22" s="158"/>
      <c r="E22" s="158"/>
      <c r="F22" s="158"/>
      <c r="G22" s="158"/>
      <c r="H22" s="175" t="s">
        <v>1842</v>
      </c>
      <c r="I22" s="189">
        <v>42370</v>
      </c>
      <c r="J22" s="158" t="s">
        <v>14</v>
      </c>
      <c r="K22" s="159" t="s">
        <v>72</v>
      </c>
      <c r="L22" s="158" t="s">
        <v>9</v>
      </c>
      <c r="M22" s="158" t="s">
        <v>10</v>
      </c>
      <c r="N22" s="158" t="s">
        <v>10</v>
      </c>
      <c r="O22" s="158" t="s">
        <v>11</v>
      </c>
      <c r="P22" s="306">
        <v>-984055.52</v>
      </c>
      <c r="Q22" s="302">
        <v>0</v>
      </c>
      <c r="R22" s="302">
        <v>-984055.52</v>
      </c>
      <c r="S22" s="160" t="s">
        <v>1</v>
      </c>
      <c r="T22" s="161" t="s">
        <v>4</v>
      </c>
      <c r="U22" s="161"/>
      <c r="V22" s="161" t="s">
        <v>569</v>
      </c>
      <c r="W22" s="158"/>
      <c r="X22" s="158"/>
      <c r="Y22" s="158"/>
      <c r="Z22" s="158"/>
      <c r="AA22" s="162">
        <v>42370</v>
      </c>
      <c r="AB22" s="158"/>
      <c r="AC22" s="158"/>
      <c r="AD22" s="158"/>
      <c r="AE22" s="163" t="s">
        <v>1843</v>
      </c>
    </row>
    <row r="23" spans="2:54" ht="15" customHeight="1" x14ac:dyDescent="0.25">
      <c r="B23" s="21"/>
      <c r="C23" s="21"/>
      <c r="D23" s="10"/>
      <c r="E23" s="10"/>
      <c r="F23" s="10"/>
      <c r="G23" s="10"/>
      <c r="H23" s="76"/>
      <c r="I23" s="76"/>
      <c r="J23" s="10"/>
      <c r="K23" s="80"/>
      <c r="L23" s="10"/>
      <c r="M23" s="11"/>
      <c r="N23" s="11"/>
      <c r="O23" s="11"/>
      <c r="P23" s="318">
        <f>SUM(P19:P22)</f>
        <v>-16493.870000000112</v>
      </c>
      <c r="Q23" s="71">
        <f t="shared" ref="Q23:R23" si="2">SUM(Q19:Q22)</f>
        <v>0</v>
      </c>
      <c r="R23" s="71">
        <f t="shared" si="2"/>
        <v>-16493.870000000112</v>
      </c>
      <c r="S23" s="17"/>
      <c r="T23" s="73"/>
      <c r="U23" s="12"/>
      <c r="V23" s="12"/>
      <c r="W23" s="12"/>
      <c r="X23" s="13"/>
      <c r="Y23" s="10"/>
      <c r="Z23" s="10"/>
      <c r="AA23" s="10"/>
      <c r="AB23" s="10"/>
      <c r="AC23" s="14"/>
      <c r="AD23" s="10"/>
      <c r="AE23" s="10"/>
      <c r="AF23" s="10"/>
      <c r="AG23" s="15"/>
      <c r="AH23" s="21"/>
      <c r="AI23" s="21"/>
      <c r="AJ23" s="21"/>
      <c r="AK23" s="21"/>
      <c r="AL23" s="21"/>
      <c r="AM23" s="21"/>
      <c r="AN23" s="21"/>
      <c r="AO23" s="21"/>
      <c r="AP23" s="21"/>
      <c r="AQ23" s="21"/>
      <c r="AR23" s="21"/>
      <c r="AS23" s="21"/>
      <c r="AT23" s="21"/>
      <c r="AU23" s="21"/>
      <c r="AV23" s="21"/>
      <c r="AW23" s="21"/>
      <c r="AX23" s="21"/>
      <c r="AY23" s="21"/>
      <c r="AZ23" s="21"/>
      <c r="BA23" s="21"/>
      <c r="BB23" s="21"/>
    </row>
    <row r="25" spans="2:54" ht="15" customHeight="1" x14ac:dyDescent="0.25">
      <c r="B25" s="21"/>
      <c r="C25" s="21"/>
      <c r="D25" s="10"/>
      <c r="E25" s="10"/>
      <c r="F25" s="10"/>
      <c r="G25" s="10"/>
      <c r="H25" s="379" t="s">
        <v>1823</v>
      </c>
      <c r="I25" s="76"/>
      <c r="J25" s="10"/>
      <c r="K25" s="80"/>
      <c r="L25" s="10"/>
      <c r="M25" s="11"/>
      <c r="N25" s="11"/>
      <c r="O25" s="11"/>
      <c r="P25" s="25"/>
      <c r="Q25" s="25"/>
      <c r="R25" s="16"/>
      <c r="S25" s="16"/>
      <c r="T25" s="16"/>
      <c r="U25" s="12"/>
      <c r="V25" s="12"/>
      <c r="W25" s="12"/>
      <c r="X25" s="13"/>
      <c r="Y25" s="10"/>
      <c r="Z25" s="10"/>
      <c r="AA25" s="10"/>
      <c r="AB25" s="10"/>
      <c r="AC25" s="14"/>
      <c r="AD25" s="10"/>
      <c r="AE25" s="10"/>
      <c r="AF25" s="10"/>
      <c r="AG25" s="15"/>
      <c r="AH25" s="21"/>
      <c r="AI25" s="21"/>
      <c r="AJ25" s="21"/>
      <c r="AK25" s="21"/>
      <c r="AL25" s="21"/>
      <c r="AM25" s="21"/>
      <c r="AN25" s="21"/>
      <c r="AO25" s="21"/>
      <c r="AP25" s="21"/>
      <c r="AQ25" s="21"/>
      <c r="AR25" s="21"/>
      <c r="AS25" s="21"/>
      <c r="AT25" s="21"/>
      <c r="AU25" s="21"/>
      <c r="AV25" s="21"/>
      <c r="AW25" s="21"/>
      <c r="AX25" s="21"/>
      <c r="AY25" s="21"/>
      <c r="AZ25" s="21"/>
      <c r="BA25" s="21"/>
      <c r="BB25" s="21"/>
    </row>
    <row r="26" spans="2:54" s="134" customFormat="1" ht="15" customHeight="1" outlineLevel="5" x14ac:dyDescent="0.25">
      <c r="C26" s="126"/>
      <c r="D26" s="127"/>
      <c r="E26" s="127"/>
      <c r="F26" s="127"/>
      <c r="G26" s="127"/>
      <c r="H26" s="174" t="s">
        <v>1842</v>
      </c>
      <c r="I26" s="185">
        <v>42370</v>
      </c>
      <c r="J26" s="127" t="s">
        <v>14</v>
      </c>
      <c r="K26" s="128" t="s">
        <v>69</v>
      </c>
      <c r="L26" s="127" t="s">
        <v>9</v>
      </c>
      <c r="M26" s="127" t="s">
        <v>10</v>
      </c>
      <c r="N26" s="127" t="s">
        <v>10</v>
      </c>
      <c r="O26" s="127" t="s">
        <v>11</v>
      </c>
      <c r="P26" s="307">
        <v>-343</v>
      </c>
      <c r="Q26" s="303">
        <v>0</v>
      </c>
      <c r="R26" s="303">
        <f t="shared" ref="R26" si="3">P26-Q26</f>
        <v>-343</v>
      </c>
      <c r="S26" s="130" t="s">
        <v>1</v>
      </c>
      <c r="T26" s="131" t="s">
        <v>4</v>
      </c>
      <c r="U26" s="131"/>
      <c r="V26" s="131" t="s">
        <v>1823</v>
      </c>
      <c r="W26" s="127"/>
      <c r="X26" s="127"/>
      <c r="Y26" s="127"/>
      <c r="Z26" s="127"/>
      <c r="AA26" s="132">
        <v>42370</v>
      </c>
      <c r="AB26" s="127"/>
      <c r="AC26" s="127"/>
      <c r="AD26" s="127"/>
      <c r="AE26" s="133" t="s">
        <v>1843</v>
      </c>
    </row>
    <row r="27" spans="2:54" ht="15" customHeight="1" outlineLevel="5" x14ac:dyDescent="0.25">
      <c r="C27" s="10"/>
      <c r="D27" s="10"/>
      <c r="E27" s="10"/>
      <c r="F27" s="10"/>
      <c r="G27" s="10"/>
      <c r="H27" s="10"/>
      <c r="I27" s="14"/>
      <c r="J27" s="10"/>
      <c r="K27" s="11"/>
      <c r="L27" s="10"/>
      <c r="M27" s="10"/>
      <c r="N27" s="10"/>
      <c r="O27" s="10"/>
      <c r="P27" s="317">
        <f>SUM(P26)</f>
        <v>-343</v>
      </c>
      <c r="Q27" s="17">
        <f t="shared" ref="Q27:R27" si="4">SUM(Q26)</f>
        <v>0</v>
      </c>
      <c r="R27" s="17">
        <f t="shared" si="4"/>
        <v>-343</v>
      </c>
      <c r="S27" s="13"/>
      <c r="T27" s="13"/>
      <c r="U27" s="13"/>
      <c r="V27" s="13"/>
      <c r="W27" s="10"/>
      <c r="X27" s="10"/>
      <c r="Y27" s="10"/>
      <c r="Z27" s="10"/>
      <c r="AA27" s="14"/>
      <c r="AB27" s="10"/>
      <c r="AC27" s="10"/>
      <c r="AD27" s="10"/>
      <c r="AE27" s="15"/>
    </row>
    <row r="28" spans="2:54" ht="15" customHeight="1" outlineLevel="5" x14ac:dyDescent="0.25">
      <c r="C28" s="10"/>
      <c r="D28" s="10"/>
      <c r="E28" s="10"/>
      <c r="F28" s="10"/>
      <c r="G28" s="10"/>
      <c r="H28" s="10"/>
      <c r="I28" s="14"/>
      <c r="J28" s="10"/>
      <c r="K28" s="11"/>
      <c r="L28" s="10"/>
      <c r="M28" s="10"/>
      <c r="N28" s="10"/>
      <c r="O28" s="10"/>
      <c r="P28" s="16"/>
      <c r="Q28" s="16"/>
      <c r="R28" s="16"/>
      <c r="S28" s="13"/>
      <c r="T28" s="13"/>
      <c r="U28" s="13"/>
      <c r="V28" s="13"/>
      <c r="W28" s="10"/>
      <c r="X28" s="10"/>
      <c r="Y28" s="10"/>
      <c r="Z28" s="10"/>
      <c r="AA28" s="14"/>
      <c r="AB28" s="10"/>
      <c r="AC28" s="10"/>
      <c r="AD28" s="10"/>
      <c r="AE28" s="15"/>
    </row>
    <row r="29" spans="2:54" ht="15" customHeight="1" x14ac:dyDescent="0.25">
      <c r="B29" s="21"/>
      <c r="C29" s="21"/>
      <c r="D29" s="10"/>
      <c r="E29" s="10"/>
      <c r="F29" s="10"/>
      <c r="G29" s="10"/>
      <c r="H29" s="379" t="s">
        <v>1824</v>
      </c>
      <c r="I29" s="76"/>
      <c r="J29" s="10"/>
      <c r="K29" s="80"/>
      <c r="L29" s="10"/>
      <c r="M29" s="11"/>
      <c r="N29" s="11"/>
      <c r="O29" s="11"/>
      <c r="P29" s="25"/>
      <c r="Q29" s="25"/>
      <c r="R29" s="16"/>
      <c r="S29" s="16"/>
      <c r="T29" s="16"/>
      <c r="U29" s="12"/>
      <c r="V29" s="12"/>
      <c r="W29" s="12"/>
      <c r="X29" s="13"/>
      <c r="Y29" s="10"/>
      <c r="Z29" s="10"/>
      <c r="AA29" s="10"/>
      <c r="AB29" s="10"/>
      <c r="AC29" s="14"/>
      <c r="AD29" s="10"/>
      <c r="AE29" s="10"/>
      <c r="AF29" s="10"/>
      <c r="AG29" s="15"/>
      <c r="AH29" s="21"/>
      <c r="AI29" s="21"/>
      <c r="AJ29" s="21"/>
      <c r="AK29" s="21"/>
      <c r="AL29" s="21"/>
      <c r="AM29" s="21"/>
      <c r="AN29" s="21"/>
      <c r="AO29" s="21"/>
      <c r="AP29" s="21"/>
      <c r="AQ29" s="21"/>
      <c r="AR29" s="21"/>
      <c r="AS29" s="21"/>
      <c r="AT29" s="21"/>
      <c r="AU29" s="21"/>
      <c r="AV29" s="21"/>
      <c r="AW29" s="21"/>
      <c r="AX29" s="21"/>
      <c r="AY29" s="21"/>
      <c r="AZ29" s="21"/>
      <c r="BA29" s="21"/>
      <c r="BB29" s="21"/>
    </row>
    <row r="30" spans="2:54" s="134" customFormat="1" ht="15" customHeight="1" outlineLevel="5" x14ac:dyDescent="0.25">
      <c r="C30" s="126"/>
      <c r="D30" s="127"/>
      <c r="E30" s="127"/>
      <c r="F30" s="127"/>
      <c r="G30" s="127"/>
      <c r="H30" s="174" t="s">
        <v>1842</v>
      </c>
      <c r="I30" s="185">
        <v>42370</v>
      </c>
      <c r="J30" s="127" t="s">
        <v>14</v>
      </c>
      <c r="K30" s="128" t="s">
        <v>69</v>
      </c>
      <c r="L30" s="127" t="s">
        <v>9</v>
      </c>
      <c r="M30" s="127" t="s">
        <v>10</v>
      </c>
      <c r="N30" s="127" t="s">
        <v>10</v>
      </c>
      <c r="O30" s="127" t="s">
        <v>11</v>
      </c>
      <c r="P30" s="307">
        <v>-3008</v>
      </c>
      <c r="Q30" s="303">
        <v>0</v>
      </c>
      <c r="R30" s="303">
        <f t="shared" ref="R30" si="5">P30-Q30</f>
        <v>-3008</v>
      </c>
      <c r="S30" s="130" t="s">
        <v>1</v>
      </c>
      <c r="T30" s="131" t="s">
        <v>4</v>
      </c>
      <c r="U30" s="131"/>
      <c r="V30" s="131" t="s">
        <v>1824</v>
      </c>
      <c r="W30" s="127"/>
      <c r="X30" s="127"/>
      <c r="Y30" s="127"/>
      <c r="Z30" s="127"/>
      <c r="AA30" s="132">
        <v>42370</v>
      </c>
      <c r="AB30" s="127"/>
      <c r="AC30" s="127"/>
      <c r="AD30" s="127"/>
      <c r="AE30" s="133" t="s">
        <v>1843</v>
      </c>
    </row>
    <row r="31" spans="2:54" ht="15" customHeight="1" outlineLevel="5" x14ac:dyDescent="0.25">
      <c r="C31" s="10"/>
      <c r="D31" s="10"/>
      <c r="E31" s="10"/>
      <c r="F31" s="10"/>
      <c r="G31" s="10"/>
      <c r="H31" s="10"/>
      <c r="I31" s="14"/>
      <c r="J31" s="10"/>
      <c r="K31" s="11"/>
      <c r="L31" s="10"/>
      <c r="M31" s="10"/>
      <c r="N31" s="10"/>
      <c r="O31" s="10"/>
      <c r="P31" s="317">
        <f>SUM(P30)</f>
        <v>-3008</v>
      </c>
      <c r="Q31" s="17">
        <f t="shared" ref="Q31:R31" si="6">SUM(Q30)</f>
        <v>0</v>
      </c>
      <c r="R31" s="17">
        <f t="shared" si="6"/>
        <v>-3008</v>
      </c>
      <c r="S31" s="13"/>
      <c r="T31" s="13"/>
      <c r="U31" s="13"/>
      <c r="V31" s="13"/>
      <c r="W31" s="10"/>
      <c r="X31" s="10"/>
      <c r="Y31" s="10"/>
      <c r="Z31" s="10"/>
      <c r="AA31" s="14"/>
      <c r="AB31" s="10"/>
      <c r="AC31" s="10"/>
      <c r="AD31" s="10"/>
      <c r="AE31" s="15"/>
    </row>
    <row r="33" spans="2:54" ht="15" customHeight="1" x14ac:dyDescent="0.25">
      <c r="B33" s="21"/>
      <c r="C33" s="21"/>
      <c r="D33" s="10"/>
      <c r="E33" s="10"/>
      <c r="F33" s="10"/>
      <c r="G33" s="10"/>
      <c r="H33" s="379" t="s">
        <v>572</v>
      </c>
      <c r="I33" s="76"/>
      <c r="J33" s="39" t="s">
        <v>1151</v>
      </c>
      <c r="K33" s="80"/>
      <c r="M33" s="10"/>
      <c r="N33" s="11"/>
      <c r="O33" s="11"/>
      <c r="P33" s="25"/>
      <c r="Q33" s="25"/>
      <c r="R33" s="16"/>
      <c r="S33" s="16"/>
      <c r="T33" s="16"/>
      <c r="U33" s="12"/>
      <c r="V33" s="12"/>
      <c r="W33" s="12"/>
      <c r="X33" s="13"/>
      <c r="Y33" s="10"/>
      <c r="Z33" s="10"/>
      <c r="AA33" s="10"/>
      <c r="AB33" s="10"/>
      <c r="AC33" s="14"/>
      <c r="AD33" s="10"/>
      <c r="AE33" s="10"/>
      <c r="AF33" s="10"/>
      <c r="AG33" s="15"/>
      <c r="AH33" s="21"/>
      <c r="AI33" s="21"/>
      <c r="AJ33" s="21"/>
      <c r="AK33" s="21"/>
      <c r="AL33" s="21"/>
      <c r="AM33" s="21"/>
      <c r="AN33" s="21"/>
      <c r="AO33" s="21"/>
      <c r="AP33" s="21"/>
      <c r="AQ33" s="21"/>
      <c r="AR33" s="21"/>
      <c r="AS33" s="21"/>
      <c r="AT33" s="21"/>
      <c r="AU33" s="21"/>
      <c r="AV33" s="21"/>
      <c r="AW33" s="21"/>
      <c r="AX33" s="21"/>
      <c r="AY33" s="21"/>
      <c r="AZ33" s="21"/>
      <c r="BA33" s="21"/>
      <c r="BB33" s="21"/>
    </row>
    <row r="34" spans="2:54" s="65" customFormat="1" ht="15" customHeight="1" outlineLevel="5" x14ac:dyDescent="0.25">
      <c r="C34" s="150"/>
      <c r="D34" s="151"/>
      <c r="E34" s="151"/>
      <c r="F34" s="151"/>
      <c r="G34" s="151"/>
      <c r="H34" s="300" t="s">
        <v>1842</v>
      </c>
      <c r="I34" s="187">
        <v>42370</v>
      </c>
      <c r="J34" s="151" t="s">
        <v>14</v>
      </c>
      <c r="K34" s="152" t="s">
        <v>67</v>
      </c>
      <c r="L34" s="151" t="s">
        <v>9</v>
      </c>
      <c r="M34" s="151" t="s">
        <v>10</v>
      </c>
      <c r="N34" s="151" t="s">
        <v>10</v>
      </c>
      <c r="O34" s="151" t="s">
        <v>11</v>
      </c>
      <c r="P34" s="305">
        <v>17765</v>
      </c>
      <c r="Q34" s="301">
        <v>0</v>
      </c>
      <c r="R34" s="301">
        <v>17765</v>
      </c>
      <c r="S34" s="153" t="s">
        <v>1</v>
      </c>
      <c r="T34" s="154" t="s">
        <v>4</v>
      </c>
      <c r="U34" s="154"/>
      <c r="V34" s="154" t="s">
        <v>572</v>
      </c>
      <c r="W34" s="151"/>
      <c r="X34" s="151"/>
      <c r="Y34" s="151"/>
      <c r="Z34" s="151"/>
      <c r="AA34" s="155">
        <v>42370</v>
      </c>
      <c r="AB34" s="151"/>
      <c r="AC34" s="151"/>
      <c r="AD34" s="151"/>
      <c r="AE34" s="156" t="s">
        <v>1843</v>
      </c>
    </row>
    <row r="35" spans="2:54" s="21" customFormat="1" ht="15" customHeight="1" outlineLevel="5" x14ac:dyDescent="0.25">
      <c r="C35" s="3"/>
      <c r="D35" s="1"/>
      <c r="E35" s="1"/>
      <c r="F35" s="1"/>
      <c r="G35" s="1"/>
      <c r="H35" s="183" t="s">
        <v>1842</v>
      </c>
      <c r="I35" s="188">
        <v>42370</v>
      </c>
      <c r="J35" s="1" t="s">
        <v>14</v>
      </c>
      <c r="K35" s="2" t="s">
        <v>69</v>
      </c>
      <c r="L35" s="1" t="s">
        <v>9</v>
      </c>
      <c r="M35" s="1" t="s">
        <v>10</v>
      </c>
      <c r="N35" s="1" t="s">
        <v>10</v>
      </c>
      <c r="O35" s="1" t="s">
        <v>11</v>
      </c>
      <c r="P35" s="249">
        <v>1870</v>
      </c>
      <c r="Q35" s="7">
        <v>0</v>
      </c>
      <c r="R35" s="7">
        <v>1870</v>
      </c>
      <c r="S35" s="6" t="s">
        <v>1</v>
      </c>
      <c r="T35" s="5" t="s">
        <v>4</v>
      </c>
      <c r="U35" s="5"/>
      <c r="V35" s="5" t="s">
        <v>572</v>
      </c>
      <c r="W35" s="1"/>
      <c r="X35" s="1"/>
      <c r="Y35" s="1"/>
      <c r="Z35" s="1"/>
      <c r="AA35" s="4">
        <v>42370</v>
      </c>
      <c r="AB35" s="1"/>
      <c r="AC35" s="1"/>
      <c r="AD35" s="1"/>
      <c r="AE35" s="8" t="s">
        <v>1843</v>
      </c>
    </row>
    <row r="36" spans="2:54" s="21" customFormat="1" ht="15" customHeight="1" outlineLevel="5" x14ac:dyDescent="0.25">
      <c r="C36" s="3"/>
      <c r="D36" s="1"/>
      <c r="E36" s="1"/>
      <c r="F36" s="1"/>
      <c r="G36" s="1"/>
      <c r="H36" s="183" t="s">
        <v>1842</v>
      </c>
      <c r="I36" s="188">
        <v>42370</v>
      </c>
      <c r="J36" s="1" t="s">
        <v>14</v>
      </c>
      <c r="K36" s="2" t="s">
        <v>71</v>
      </c>
      <c r="L36" s="1" t="s">
        <v>9</v>
      </c>
      <c r="M36" s="1" t="s">
        <v>10</v>
      </c>
      <c r="N36" s="1" t="s">
        <v>10</v>
      </c>
      <c r="O36" s="1" t="s">
        <v>11</v>
      </c>
      <c r="P36" s="249">
        <v>29936.87</v>
      </c>
      <c r="Q36" s="7">
        <v>0</v>
      </c>
      <c r="R36" s="7">
        <v>29936.87</v>
      </c>
      <c r="S36" s="6" t="s">
        <v>1</v>
      </c>
      <c r="T36" s="5" t="s">
        <v>4</v>
      </c>
      <c r="U36" s="5"/>
      <c r="V36" s="5" t="s">
        <v>572</v>
      </c>
      <c r="W36" s="1"/>
      <c r="X36" s="1"/>
      <c r="Y36" s="1"/>
      <c r="Z36" s="1"/>
      <c r="AA36" s="4">
        <v>42370</v>
      </c>
      <c r="AB36" s="1"/>
      <c r="AC36" s="1"/>
      <c r="AD36" s="1"/>
      <c r="AE36" s="8" t="s">
        <v>1843</v>
      </c>
    </row>
    <row r="37" spans="2:54" s="164" customFormat="1" ht="15" customHeight="1" outlineLevel="5" x14ac:dyDescent="0.25">
      <c r="C37" s="157"/>
      <c r="D37" s="158"/>
      <c r="E37" s="158"/>
      <c r="F37" s="158"/>
      <c r="G37" s="158"/>
      <c r="H37" s="175" t="s">
        <v>1842</v>
      </c>
      <c r="I37" s="189">
        <v>42370</v>
      </c>
      <c r="J37" s="158" t="s">
        <v>14</v>
      </c>
      <c r="K37" s="159" t="s">
        <v>72</v>
      </c>
      <c r="L37" s="158" t="s">
        <v>9</v>
      </c>
      <c r="M37" s="158" t="s">
        <v>10</v>
      </c>
      <c r="N37" s="158" t="s">
        <v>10</v>
      </c>
      <c r="O37" s="158" t="s">
        <v>11</v>
      </c>
      <c r="P37" s="306">
        <v>-502112</v>
      </c>
      <c r="Q37" s="302">
        <v>0</v>
      </c>
      <c r="R37" s="302">
        <v>-502112</v>
      </c>
      <c r="S37" s="160" t="s">
        <v>1</v>
      </c>
      <c r="T37" s="161" t="s">
        <v>4</v>
      </c>
      <c r="U37" s="161"/>
      <c r="V37" s="161" t="s">
        <v>572</v>
      </c>
      <c r="W37" s="158"/>
      <c r="X37" s="158"/>
      <c r="Y37" s="158"/>
      <c r="Z37" s="158"/>
      <c r="AA37" s="162">
        <v>42370</v>
      </c>
      <c r="AB37" s="158"/>
      <c r="AC37" s="158"/>
      <c r="AD37" s="158"/>
      <c r="AE37" s="163" t="s">
        <v>1843</v>
      </c>
    </row>
    <row r="38" spans="2:54" ht="15" customHeight="1" x14ac:dyDescent="0.25">
      <c r="B38" s="21"/>
      <c r="C38" s="21"/>
      <c r="D38" s="10"/>
      <c r="E38" s="10"/>
      <c r="F38" s="10"/>
      <c r="G38" s="10"/>
      <c r="H38" s="76"/>
      <c r="I38" s="76"/>
      <c r="J38" s="10"/>
      <c r="K38" s="80"/>
      <c r="L38" s="10"/>
      <c r="M38" s="11"/>
      <c r="N38" s="11"/>
      <c r="O38" s="11"/>
      <c r="P38" s="318">
        <f>SUM(P34:P37)</f>
        <v>-452540.13</v>
      </c>
      <c r="Q38" s="71">
        <f t="shared" ref="Q38:R38" si="7">SUM(Q34:Q37)</f>
        <v>0</v>
      </c>
      <c r="R38" s="71">
        <f t="shared" si="7"/>
        <v>-452540.13</v>
      </c>
      <c r="S38" s="17"/>
      <c r="T38" s="17"/>
      <c r="U38" s="12"/>
      <c r="V38" s="12"/>
      <c r="W38" s="12"/>
      <c r="X38" s="13"/>
      <c r="Y38" s="10"/>
      <c r="Z38" s="10"/>
      <c r="AA38" s="10"/>
      <c r="AB38" s="10"/>
      <c r="AC38" s="14"/>
      <c r="AD38" s="10"/>
      <c r="AE38" s="10"/>
      <c r="AF38" s="10"/>
      <c r="AG38" s="15"/>
      <c r="AH38" s="21"/>
      <c r="AI38" s="21"/>
      <c r="AJ38" s="21"/>
      <c r="AK38" s="21"/>
      <c r="AL38" s="21"/>
      <c r="AM38" s="21"/>
      <c r="AN38" s="21"/>
      <c r="AO38" s="21"/>
      <c r="AP38" s="21"/>
      <c r="AQ38" s="21"/>
      <c r="AR38" s="21"/>
      <c r="AS38" s="21"/>
      <c r="AT38" s="21"/>
      <c r="AU38" s="21"/>
      <c r="AV38" s="21"/>
      <c r="AW38" s="21"/>
      <c r="AX38" s="21"/>
      <c r="AY38" s="21"/>
      <c r="AZ38" s="21"/>
      <c r="BA38" s="21"/>
      <c r="BB38" s="21"/>
    </row>
    <row r="40" spans="2:54" ht="15" customHeight="1" x14ac:dyDescent="0.25">
      <c r="B40" s="21"/>
      <c r="C40" s="21"/>
      <c r="D40" s="10"/>
      <c r="E40" s="10"/>
      <c r="F40" s="10"/>
      <c r="G40" s="10"/>
      <c r="H40" s="378" t="s">
        <v>574</v>
      </c>
      <c r="I40" s="76"/>
      <c r="J40" s="529" t="s">
        <v>1699</v>
      </c>
      <c r="K40" s="529"/>
      <c r="L40" s="529"/>
      <c r="M40" s="529"/>
      <c r="N40" s="529"/>
      <c r="O40" s="529"/>
      <c r="P40" s="529"/>
      <c r="Q40" s="529"/>
      <c r="R40" s="529"/>
      <c r="S40" s="529"/>
      <c r="T40" s="529"/>
      <c r="U40" s="529"/>
      <c r="V40" s="529"/>
      <c r="W40" s="529"/>
      <c r="X40" s="529"/>
      <c r="Y40" s="529"/>
      <c r="Z40" s="529"/>
      <c r="AA40" s="529"/>
      <c r="AB40" s="529"/>
      <c r="AC40" s="529"/>
      <c r="AD40" s="529"/>
      <c r="AE40" s="529"/>
      <c r="AF40" s="10"/>
      <c r="AG40" s="15"/>
      <c r="AH40" s="21"/>
      <c r="AI40" s="21"/>
      <c r="AJ40" s="21"/>
      <c r="AK40" s="21"/>
      <c r="AL40" s="21"/>
      <c r="AM40" s="21"/>
      <c r="AN40" s="21"/>
      <c r="AO40" s="21"/>
      <c r="AP40" s="21"/>
      <c r="AQ40" s="21"/>
      <c r="AR40" s="21"/>
      <c r="AS40" s="21"/>
      <c r="AT40" s="21"/>
      <c r="AU40" s="21"/>
      <c r="AV40" s="21"/>
      <c r="AW40" s="21"/>
      <c r="AX40" s="21"/>
      <c r="AY40" s="21"/>
      <c r="AZ40" s="21"/>
      <c r="BA40" s="21"/>
      <c r="BB40" s="21"/>
    </row>
    <row r="41" spans="2:54" s="65" customFormat="1" ht="15" customHeight="1" outlineLevel="5" x14ac:dyDescent="0.25">
      <c r="C41" s="150"/>
      <c r="D41" s="151"/>
      <c r="E41" s="151"/>
      <c r="F41" s="151"/>
      <c r="G41" s="151"/>
      <c r="H41" s="300" t="s">
        <v>1842</v>
      </c>
      <c r="I41" s="187">
        <v>42370</v>
      </c>
      <c r="J41" s="151" t="s">
        <v>14</v>
      </c>
      <c r="K41" s="152" t="s">
        <v>66</v>
      </c>
      <c r="L41" s="151" t="s">
        <v>9</v>
      </c>
      <c r="M41" s="151" t="s">
        <v>10</v>
      </c>
      <c r="N41" s="151" t="s">
        <v>10</v>
      </c>
      <c r="O41" s="151" t="s">
        <v>11</v>
      </c>
      <c r="P41" s="305">
        <v>713403.76</v>
      </c>
      <c r="Q41" s="301">
        <v>0</v>
      </c>
      <c r="R41" s="301">
        <v>713403.76</v>
      </c>
      <c r="S41" s="153" t="s">
        <v>1</v>
      </c>
      <c r="T41" s="154" t="s">
        <v>4</v>
      </c>
      <c r="U41" s="154"/>
      <c r="V41" s="154" t="s">
        <v>574</v>
      </c>
      <c r="W41" s="151"/>
      <c r="X41" s="151"/>
      <c r="Y41" s="151"/>
      <c r="Z41" s="151"/>
      <c r="AA41" s="155">
        <v>42370</v>
      </c>
      <c r="AB41" s="151"/>
      <c r="AC41" s="151"/>
      <c r="AD41" s="151"/>
      <c r="AE41" s="156" t="s">
        <v>1843</v>
      </c>
    </row>
    <row r="42" spans="2:54" s="21" customFormat="1" ht="15" customHeight="1" outlineLevel="5" x14ac:dyDescent="0.25">
      <c r="C42" s="3"/>
      <c r="D42" s="1"/>
      <c r="E42" s="1"/>
      <c r="F42" s="1"/>
      <c r="G42" s="1"/>
      <c r="H42" s="183" t="s">
        <v>1842</v>
      </c>
      <c r="I42" s="188">
        <v>42370</v>
      </c>
      <c r="J42" s="1" t="s">
        <v>14</v>
      </c>
      <c r="K42" s="2" t="s">
        <v>67</v>
      </c>
      <c r="L42" s="1" t="s">
        <v>9</v>
      </c>
      <c r="M42" s="1" t="s">
        <v>10</v>
      </c>
      <c r="N42" s="1" t="s">
        <v>10</v>
      </c>
      <c r="O42" s="1" t="s">
        <v>11</v>
      </c>
      <c r="P42" s="249">
        <v>16381.94</v>
      </c>
      <c r="Q42" s="7">
        <v>0</v>
      </c>
      <c r="R42" s="7">
        <v>16381.94</v>
      </c>
      <c r="S42" s="6" t="s">
        <v>1</v>
      </c>
      <c r="T42" s="5" t="s">
        <v>4</v>
      </c>
      <c r="U42" s="5"/>
      <c r="V42" s="5" t="s">
        <v>574</v>
      </c>
      <c r="W42" s="1"/>
      <c r="X42" s="1"/>
      <c r="Y42" s="1"/>
      <c r="Z42" s="1"/>
      <c r="AA42" s="4">
        <v>42370</v>
      </c>
      <c r="AB42" s="1"/>
      <c r="AC42" s="1"/>
      <c r="AD42" s="1"/>
      <c r="AE42" s="8" t="s">
        <v>1843</v>
      </c>
    </row>
    <row r="43" spans="2:54" s="21" customFormat="1" ht="15" customHeight="1" outlineLevel="5" x14ac:dyDescent="0.25">
      <c r="C43" s="3"/>
      <c r="D43" s="1"/>
      <c r="E43" s="1"/>
      <c r="F43" s="1"/>
      <c r="G43" s="1"/>
      <c r="H43" s="183" t="s">
        <v>1842</v>
      </c>
      <c r="I43" s="188">
        <v>42370</v>
      </c>
      <c r="J43" s="1" t="s">
        <v>14</v>
      </c>
      <c r="K43" s="2" t="s">
        <v>69</v>
      </c>
      <c r="L43" s="1" t="s">
        <v>9</v>
      </c>
      <c r="M43" s="1" t="s">
        <v>10</v>
      </c>
      <c r="N43" s="1" t="s">
        <v>10</v>
      </c>
      <c r="O43" s="1" t="s">
        <v>11</v>
      </c>
      <c r="P43" s="249">
        <v>-10073.780000000001</v>
      </c>
      <c r="Q43" s="7">
        <v>0</v>
      </c>
      <c r="R43" s="7">
        <v>-10073.780000000001</v>
      </c>
      <c r="S43" s="6" t="s">
        <v>1</v>
      </c>
      <c r="T43" s="5" t="s">
        <v>4</v>
      </c>
      <c r="U43" s="5"/>
      <c r="V43" s="5" t="s">
        <v>574</v>
      </c>
      <c r="W43" s="1"/>
      <c r="X43" s="1"/>
      <c r="Y43" s="1"/>
      <c r="Z43" s="1"/>
      <c r="AA43" s="4">
        <v>42370</v>
      </c>
      <c r="AB43" s="1"/>
      <c r="AC43" s="1"/>
      <c r="AD43" s="1"/>
      <c r="AE43" s="8" t="s">
        <v>1843</v>
      </c>
    </row>
    <row r="44" spans="2:54" s="21" customFormat="1" ht="15" customHeight="1" outlineLevel="5" x14ac:dyDescent="0.25">
      <c r="C44" s="3"/>
      <c r="D44" s="1"/>
      <c r="E44" s="1"/>
      <c r="F44" s="1"/>
      <c r="G44" s="1"/>
      <c r="H44" s="183" t="s">
        <v>1842</v>
      </c>
      <c r="I44" s="188">
        <v>42370</v>
      </c>
      <c r="J44" s="1" t="s">
        <v>14</v>
      </c>
      <c r="K44" s="2" t="s">
        <v>71</v>
      </c>
      <c r="L44" s="1" t="s">
        <v>9</v>
      </c>
      <c r="M44" s="1" t="s">
        <v>10</v>
      </c>
      <c r="N44" s="1" t="s">
        <v>10</v>
      </c>
      <c r="O44" s="1" t="s">
        <v>11</v>
      </c>
      <c r="P44" s="249">
        <v>42691.64</v>
      </c>
      <c r="Q44" s="7">
        <v>0</v>
      </c>
      <c r="R44" s="7">
        <v>42691.64</v>
      </c>
      <c r="S44" s="6" t="s">
        <v>1</v>
      </c>
      <c r="T44" s="5" t="s">
        <v>4</v>
      </c>
      <c r="U44" s="5"/>
      <c r="V44" s="5" t="s">
        <v>574</v>
      </c>
      <c r="W44" s="1"/>
      <c r="X44" s="1"/>
      <c r="Y44" s="1"/>
      <c r="Z44" s="1"/>
      <c r="AA44" s="4">
        <v>42370</v>
      </c>
      <c r="AB44" s="1"/>
      <c r="AC44" s="1"/>
      <c r="AD44" s="1"/>
      <c r="AE44" s="8" t="s">
        <v>1843</v>
      </c>
    </row>
    <row r="45" spans="2:54" s="164" customFormat="1" ht="15" customHeight="1" outlineLevel="5" x14ac:dyDescent="0.25">
      <c r="C45" s="157"/>
      <c r="D45" s="158"/>
      <c r="E45" s="158"/>
      <c r="F45" s="158"/>
      <c r="G45" s="158"/>
      <c r="H45" s="175" t="s">
        <v>1842</v>
      </c>
      <c r="I45" s="189">
        <v>42370</v>
      </c>
      <c r="J45" s="158" t="s">
        <v>14</v>
      </c>
      <c r="K45" s="159" t="s">
        <v>72</v>
      </c>
      <c r="L45" s="158" t="s">
        <v>9</v>
      </c>
      <c r="M45" s="158" t="s">
        <v>10</v>
      </c>
      <c r="N45" s="158" t="s">
        <v>10</v>
      </c>
      <c r="O45" s="158" t="s">
        <v>11</v>
      </c>
      <c r="P45" s="306">
        <v>-1426195.34</v>
      </c>
      <c r="Q45" s="302">
        <v>0</v>
      </c>
      <c r="R45" s="302">
        <v>-1426195.34</v>
      </c>
      <c r="S45" s="160" t="s">
        <v>1</v>
      </c>
      <c r="T45" s="161" t="s">
        <v>4</v>
      </c>
      <c r="U45" s="161"/>
      <c r="V45" s="161" t="s">
        <v>574</v>
      </c>
      <c r="W45" s="158"/>
      <c r="X45" s="158"/>
      <c r="Y45" s="158"/>
      <c r="Z45" s="158"/>
      <c r="AA45" s="162">
        <v>42370</v>
      </c>
      <c r="AB45" s="158"/>
      <c r="AC45" s="158"/>
      <c r="AD45" s="158"/>
      <c r="AE45" s="163" t="s">
        <v>1843</v>
      </c>
    </row>
    <row r="46" spans="2:54" ht="15" customHeight="1" x14ac:dyDescent="0.25">
      <c r="B46" s="21"/>
      <c r="C46" s="21"/>
      <c r="D46" s="10"/>
      <c r="E46" s="10"/>
      <c r="F46" s="10"/>
      <c r="G46" s="10"/>
      <c r="H46" s="76"/>
      <c r="I46" s="76"/>
      <c r="J46" s="10"/>
      <c r="K46" s="80"/>
      <c r="L46" s="10"/>
      <c r="M46" s="11"/>
      <c r="N46" s="11"/>
      <c r="O46" s="11"/>
      <c r="P46" s="318">
        <f>SUM(P41:P45)</f>
        <v>-663791.78000000014</v>
      </c>
      <c r="Q46" s="71">
        <f t="shared" ref="Q46:R46" si="8">SUM(Q41:Q45)</f>
        <v>0</v>
      </c>
      <c r="R46" s="71">
        <f t="shared" si="8"/>
        <v>-663791.78000000014</v>
      </c>
      <c r="S46" s="17"/>
      <c r="T46" s="17"/>
      <c r="U46" s="12"/>
      <c r="V46" s="12"/>
      <c r="W46" s="12"/>
      <c r="X46" s="13"/>
      <c r="Y46" s="10"/>
      <c r="Z46" s="10"/>
      <c r="AA46" s="10"/>
      <c r="AB46" s="10"/>
      <c r="AC46" s="14"/>
      <c r="AD46" s="10"/>
      <c r="AE46" s="10"/>
      <c r="AF46" s="10"/>
      <c r="AG46" s="15"/>
      <c r="AH46" s="21"/>
      <c r="AI46" s="21"/>
      <c r="AJ46" s="21"/>
      <c r="AK46" s="21"/>
      <c r="AL46" s="21"/>
      <c r="AM46" s="21"/>
      <c r="AN46" s="21"/>
      <c r="AO46" s="21"/>
      <c r="AP46" s="21"/>
      <c r="AQ46" s="21"/>
      <c r="AR46" s="21"/>
      <c r="AS46" s="21"/>
      <c r="AT46" s="21"/>
      <c r="AU46" s="21"/>
      <c r="AV46" s="21"/>
      <c r="AW46" s="21"/>
      <c r="AX46" s="21"/>
      <c r="AY46" s="21"/>
      <c r="AZ46" s="21"/>
      <c r="BA46" s="21"/>
      <c r="BB46" s="21"/>
    </row>
    <row r="48" spans="2:54" ht="15" customHeight="1" x14ac:dyDescent="0.25">
      <c r="B48" s="21"/>
      <c r="C48" s="21"/>
      <c r="D48" s="10"/>
      <c r="E48" s="10"/>
      <c r="F48" s="10"/>
      <c r="G48" s="10"/>
      <c r="H48" s="378" t="s">
        <v>562</v>
      </c>
      <c r="I48" s="76"/>
      <c r="J48" s="39" t="s">
        <v>1156</v>
      </c>
      <c r="K48" s="80"/>
      <c r="M48" s="10"/>
      <c r="N48" s="11"/>
      <c r="O48" s="11"/>
      <c r="P48" s="25"/>
      <c r="Q48" s="25"/>
      <c r="R48" s="16"/>
      <c r="S48" s="16"/>
      <c r="T48" s="16"/>
      <c r="U48" s="12"/>
      <c r="V48" s="12"/>
      <c r="W48" s="12"/>
      <c r="X48" s="13"/>
      <c r="Y48" s="10"/>
      <c r="Z48" s="10"/>
      <c r="AA48" s="10"/>
      <c r="AB48" s="10"/>
      <c r="AC48" s="14"/>
      <c r="AD48" s="10"/>
      <c r="AE48" s="10"/>
      <c r="AF48" s="10"/>
      <c r="AG48" s="15"/>
      <c r="AH48" s="21"/>
      <c r="AI48" s="21"/>
      <c r="AJ48" s="21"/>
      <c r="AK48" s="21"/>
      <c r="AL48" s="21"/>
      <c r="AM48" s="21"/>
      <c r="AN48" s="21"/>
      <c r="AO48" s="21"/>
      <c r="AP48" s="21"/>
      <c r="AQ48" s="21"/>
      <c r="AR48" s="21"/>
      <c r="AS48" s="21"/>
      <c r="AT48" s="21"/>
      <c r="AU48" s="21"/>
      <c r="AV48" s="21"/>
      <c r="AW48" s="21"/>
      <c r="AX48" s="21"/>
      <c r="AY48" s="21"/>
      <c r="AZ48" s="21"/>
      <c r="BA48" s="21"/>
      <c r="BB48" s="21"/>
    </row>
    <row r="49" spans="2:54" s="65" customFormat="1" ht="15" customHeight="1" outlineLevel="5" x14ac:dyDescent="0.25">
      <c r="C49" s="150"/>
      <c r="D49" s="151"/>
      <c r="E49" s="151"/>
      <c r="F49" s="151"/>
      <c r="G49" s="151"/>
      <c r="H49" s="300" t="s">
        <v>1842</v>
      </c>
      <c r="I49" s="187">
        <v>42370</v>
      </c>
      <c r="J49" s="151" t="s">
        <v>14</v>
      </c>
      <c r="K49" s="152" t="s">
        <v>66</v>
      </c>
      <c r="L49" s="151" t="s">
        <v>9</v>
      </c>
      <c r="M49" s="151" t="s">
        <v>10</v>
      </c>
      <c r="N49" s="151" t="s">
        <v>10</v>
      </c>
      <c r="O49" s="151" t="s">
        <v>11</v>
      </c>
      <c r="P49" s="305">
        <v>1048552.32</v>
      </c>
      <c r="Q49" s="301">
        <v>0</v>
      </c>
      <c r="R49" s="301">
        <v>1048552.32</v>
      </c>
      <c r="S49" s="153" t="s">
        <v>1</v>
      </c>
      <c r="T49" s="154" t="s">
        <v>4</v>
      </c>
      <c r="U49" s="154"/>
      <c r="V49" s="154" t="s">
        <v>562</v>
      </c>
      <c r="W49" s="151"/>
      <c r="X49" s="151"/>
      <c r="Y49" s="151"/>
      <c r="Z49" s="151"/>
      <c r="AA49" s="155">
        <v>42370</v>
      </c>
      <c r="AB49" s="151"/>
      <c r="AC49" s="151"/>
      <c r="AD49" s="151"/>
      <c r="AE49" s="156" t="s">
        <v>1843</v>
      </c>
    </row>
    <row r="50" spans="2:54" s="21" customFormat="1" ht="15" customHeight="1" outlineLevel="5" x14ac:dyDescent="0.25">
      <c r="C50" s="3"/>
      <c r="D50" s="1"/>
      <c r="E50" s="1"/>
      <c r="F50" s="1"/>
      <c r="G50" s="1"/>
      <c r="H50" s="183" t="s">
        <v>1842</v>
      </c>
      <c r="I50" s="188">
        <v>42370</v>
      </c>
      <c r="J50" s="1" t="s">
        <v>14</v>
      </c>
      <c r="K50" s="2" t="s">
        <v>67</v>
      </c>
      <c r="L50" s="1" t="s">
        <v>9</v>
      </c>
      <c r="M50" s="1" t="s">
        <v>10</v>
      </c>
      <c r="N50" s="1" t="s">
        <v>10</v>
      </c>
      <c r="O50" s="1" t="s">
        <v>11</v>
      </c>
      <c r="P50" s="249">
        <v>4670</v>
      </c>
      <c r="Q50" s="7">
        <v>0</v>
      </c>
      <c r="R50" s="7">
        <v>4670</v>
      </c>
      <c r="S50" s="6" t="s">
        <v>1</v>
      </c>
      <c r="T50" s="5" t="s">
        <v>4</v>
      </c>
      <c r="U50" s="5"/>
      <c r="V50" s="5" t="s">
        <v>562</v>
      </c>
      <c r="W50" s="1"/>
      <c r="X50" s="1"/>
      <c r="Y50" s="1"/>
      <c r="Z50" s="1"/>
      <c r="AA50" s="4">
        <v>42370</v>
      </c>
      <c r="AB50" s="1"/>
      <c r="AC50" s="1"/>
      <c r="AD50" s="1"/>
      <c r="AE50" s="8" t="s">
        <v>1843</v>
      </c>
    </row>
    <row r="51" spans="2:54" s="21" customFormat="1" ht="15" customHeight="1" outlineLevel="5" x14ac:dyDescent="0.25">
      <c r="C51" s="3"/>
      <c r="D51" s="1"/>
      <c r="E51" s="1"/>
      <c r="F51" s="1"/>
      <c r="G51" s="1"/>
      <c r="H51" s="183" t="s">
        <v>1842</v>
      </c>
      <c r="I51" s="188">
        <v>42370</v>
      </c>
      <c r="J51" s="1" t="s">
        <v>14</v>
      </c>
      <c r="K51" s="2" t="s">
        <v>69</v>
      </c>
      <c r="L51" s="1" t="s">
        <v>9</v>
      </c>
      <c r="M51" s="1" t="s">
        <v>10</v>
      </c>
      <c r="N51" s="1" t="s">
        <v>10</v>
      </c>
      <c r="O51" s="1" t="s">
        <v>11</v>
      </c>
      <c r="P51" s="249">
        <v>3276</v>
      </c>
      <c r="Q51" s="7">
        <v>0</v>
      </c>
      <c r="R51" s="7">
        <v>3276</v>
      </c>
      <c r="S51" s="6" t="s">
        <v>1</v>
      </c>
      <c r="T51" s="5" t="s">
        <v>4</v>
      </c>
      <c r="U51" s="5"/>
      <c r="V51" s="5" t="s">
        <v>562</v>
      </c>
      <c r="W51" s="1"/>
      <c r="X51" s="1"/>
      <c r="Y51" s="1"/>
      <c r="Z51" s="1"/>
      <c r="AA51" s="4">
        <v>42370</v>
      </c>
      <c r="AB51" s="1"/>
      <c r="AC51" s="1"/>
      <c r="AD51" s="1"/>
      <c r="AE51" s="8" t="s">
        <v>1843</v>
      </c>
    </row>
    <row r="52" spans="2:54" s="21" customFormat="1" ht="15" customHeight="1" outlineLevel="5" x14ac:dyDescent="0.25">
      <c r="C52" s="3"/>
      <c r="D52" s="1"/>
      <c r="E52" s="1"/>
      <c r="F52" s="1"/>
      <c r="G52" s="1"/>
      <c r="H52" s="183" t="s">
        <v>1842</v>
      </c>
      <c r="I52" s="188">
        <v>42370</v>
      </c>
      <c r="J52" s="1" t="s">
        <v>14</v>
      </c>
      <c r="K52" s="2" t="s">
        <v>71</v>
      </c>
      <c r="L52" s="1" t="s">
        <v>9</v>
      </c>
      <c r="M52" s="1" t="s">
        <v>10</v>
      </c>
      <c r="N52" s="1" t="s">
        <v>10</v>
      </c>
      <c r="O52" s="1" t="s">
        <v>11</v>
      </c>
      <c r="P52" s="249">
        <v>37860.21</v>
      </c>
      <c r="Q52" s="7">
        <v>0</v>
      </c>
      <c r="R52" s="7">
        <v>37860.21</v>
      </c>
      <c r="S52" s="6" t="s">
        <v>1</v>
      </c>
      <c r="T52" s="5" t="s">
        <v>4</v>
      </c>
      <c r="U52" s="5"/>
      <c r="V52" s="5" t="s">
        <v>562</v>
      </c>
      <c r="W52" s="1"/>
      <c r="X52" s="1"/>
      <c r="Y52" s="1"/>
      <c r="Z52" s="1"/>
      <c r="AA52" s="4">
        <v>42370</v>
      </c>
      <c r="AB52" s="1"/>
      <c r="AC52" s="1"/>
      <c r="AD52" s="1"/>
      <c r="AE52" s="8" t="s">
        <v>1843</v>
      </c>
    </row>
    <row r="53" spans="2:54" s="164" customFormat="1" ht="15" customHeight="1" outlineLevel="5" x14ac:dyDescent="0.25">
      <c r="C53" s="157"/>
      <c r="D53" s="158"/>
      <c r="E53" s="158"/>
      <c r="F53" s="158"/>
      <c r="G53" s="158"/>
      <c r="H53" s="175" t="s">
        <v>1842</v>
      </c>
      <c r="I53" s="189">
        <v>42370</v>
      </c>
      <c r="J53" s="158" t="s">
        <v>14</v>
      </c>
      <c r="K53" s="159" t="s">
        <v>72</v>
      </c>
      <c r="L53" s="158" t="s">
        <v>9</v>
      </c>
      <c r="M53" s="158" t="s">
        <v>10</v>
      </c>
      <c r="N53" s="158" t="s">
        <v>10</v>
      </c>
      <c r="O53" s="158" t="s">
        <v>11</v>
      </c>
      <c r="P53" s="306">
        <v>-1105000</v>
      </c>
      <c r="Q53" s="302">
        <v>0</v>
      </c>
      <c r="R53" s="302">
        <v>-1105000</v>
      </c>
      <c r="S53" s="160" t="s">
        <v>1</v>
      </c>
      <c r="T53" s="161" t="s">
        <v>4</v>
      </c>
      <c r="U53" s="161"/>
      <c r="V53" s="161" t="s">
        <v>562</v>
      </c>
      <c r="W53" s="158"/>
      <c r="X53" s="158"/>
      <c r="Y53" s="158"/>
      <c r="Z53" s="158"/>
      <c r="AA53" s="162">
        <v>42370</v>
      </c>
      <c r="AB53" s="158"/>
      <c r="AC53" s="158"/>
      <c r="AD53" s="158"/>
      <c r="AE53" s="163" t="s">
        <v>1843</v>
      </c>
    </row>
    <row r="54" spans="2:54" ht="15" customHeight="1" x14ac:dyDescent="0.25">
      <c r="B54" s="21"/>
      <c r="C54" s="21"/>
      <c r="D54" s="10"/>
      <c r="E54" s="10"/>
      <c r="F54" s="10"/>
      <c r="G54" s="10"/>
      <c r="H54" s="76"/>
      <c r="I54" s="76"/>
      <c r="J54" s="10"/>
      <c r="K54" s="80"/>
      <c r="L54" s="10"/>
      <c r="M54" s="11"/>
      <c r="N54" s="11"/>
      <c r="O54" s="11"/>
      <c r="P54" s="318">
        <f>SUM(P49:P53)</f>
        <v>-10641.470000000205</v>
      </c>
      <c r="Q54" s="71">
        <f t="shared" ref="Q54:R54" si="9">SUM(Q49:Q53)</f>
        <v>0</v>
      </c>
      <c r="R54" s="71">
        <f t="shared" si="9"/>
        <v>-10641.470000000205</v>
      </c>
      <c r="S54" s="17"/>
      <c r="T54" s="17"/>
      <c r="U54" s="12"/>
      <c r="V54" s="12"/>
      <c r="W54" s="12"/>
      <c r="X54" s="13"/>
      <c r="Y54" s="10"/>
      <c r="Z54" s="10"/>
      <c r="AA54" s="10"/>
      <c r="AB54" s="10"/>
      <c r="AC54" s="14"/>
      <c r="AD54" s="10"/>
      <c r="AE54" s="10"/>
      <c r="AF54" s="10"/>
      <c r="AG54" s="15"/>
      <c r="AH54" s="21"/>
      <c r="AI54" s="21"/>
      <c r="AJ54" s="21"/>
      <c r="AK54" s="21"/>
      <c r="AL54" s="21"/>
      <c r="AM54" s="21"/>
      <c r="AN54" s="21"/>
      <c r="AO54" s="21"/>
      <c r="AP54" s="21"/>
      <c r="AQ54" s="21"/>
      <c r="AR54" s="21"/>
      <c r="AS54" s="21"/>
      <c r="AT54" s="21"/>
      <c r="AU54" s="21"/>
      <c r="AV54" s="21"/>
      <c r="AW54" s="21"/>
      <c r="AX54" s="21"/>
      <c r="AY54" s="21"/>
      <c r="AZ54" s="21"/>
      <c r="BA54" s="21"/>
      <c r="BB54" s="21"/>
    </row>
    <row r="56" spans="2:54" ht="15" customHeight="1" x14ac:dyDescent="0.25">
      <c r="B56" s="21"/>
      <c r="C56" s="21"/>
      <c r="D56" s="10"/>
      <c r="E56" s="10"/>
      <c r="F56" s="10"/>
      <c r="G56" s="10"/>
      <c r="H56" s="378" t="s">
        <v>646</v>
      </c>
      <c r="I56" s="76"/>
      <c r="J56" s="54" t="s">
        <v>1175</v>
      </c>
      <c r="K56" s="80"/>
      <c r="M56" s="11"/>
      <c r="N56" s="11"/>
      <c r="O56" s="11"/>
      <c r="P56" s="25"/>
      <c r="Q56" s="25"/>
      <c r="R56" s="16"/>
      <c r="S56" s="16"/>
      <c r="T56" s="16"/>
      <c r="U56" s="12"/>
      <c r="V56" s="12"/>
      <c r="W56" s="12"/>
      <c r="X56" s="13"/>
      <c r="Y56" s="10"/>
      <c r="Z56" s="10"/>
      <c r="AA56" s="10"/>
      <c r="AB56" s="10"/>
      <c r="AC56" s="14"/>
      <c r="AD56" s="10"/>
      <c r="AE56" s="10"/>
      <c r="AF56" s="10"/>
      <c r="AG56" s="15"/>
      <c r="AH56" s="21"/>
      <c r="AI56" s="21"/>
      <c r="AJ56" s="21"/>
      <c r="AK56" s="21"/>
      <c r="AL56" s="21"/>
      <c r="AM56" s="21"/>
      <c r="AN56" s="21"/>
      <c r="AO56" s="21"/>
      <c r="AP56" s="21"/>
      <c r="AQ56" s="21"/>
      <c r="AR56" s="21"/>
      <c r="AS56" s="21"/>
      <c r="AT56" s="21"/>
      <c r="AU56" s="21"/>
      <c r="AV56" s="21"/>
      <c r="AW56" s="21"/>
      <c r="AX56" s="21"/>
      <c r="AY56" s="21"/>
      <c r="AZ56" s="21"/>
      <c r="BA56" s="21"/>
      <c r="BB56" s="21"/>
    </row>
    <row r="57" spans="2:54" s="134" customFormat="1" ht="15" customHeight="1" outlineLevel="5" x14ac:dyDescent="0.25">
      <c r="C57" s="126"/>
      <c r="D57" s="127"/>
      <c r="E57" s="127"/>
      <c r="F57" s="127"/>
      <c r="G57" s="127"/>
      <c r="H57" s="174" t="s">
        <v>1842</v>
      </c>
      <c r="I57" s="185">
        <v>42370</v>
      </c>
      <c r="J57" s="127" t="s">
        <v>14</v>
      </c>
      <c r="K57" s="128" t="s">
        <v>71</v>
      </c>
      <c r="L57" s="127" t="s">
        <v>9</v>
      </c>
      <c r="M57" s="127" t="s">
        <v>10</v>
      </c>
      <c r="N57" s="127" t="s">
        <v>10</v>
      </c>
      <c r="O57" s="127" t="s">
        <v>11</v>
      </c>
      <c r="P57" s="307">
        <v>-6099</v>
      </c>
      <c r="Q57" s="303">
        <v>0</v>
      </c>
      <c r="R57" s="303">
        <f t="shared" ref="R57" si="10">P57-Q57</f>
        <v>-6099</v>
      </c>
      <c r="S57" s="130" t="s">
        <v>1</v>
      </c>
      <c r="T57" s="131" t="s">
        <v>4</v>
      </c>
      <c r="U57" s="131"/>
      <c r="V57" s="131" t="s">
        <v>646</v>
      </c>
      <c r="W57" s="127"/>
      <c r="X57" s="127"/>
      <c r="Y57" s="127"/>
      <c r="Z57" s="127"/>
      <c r="AA57" s="132">
        <v>42370</v>
      </c>
      <c r="AB57" s="127"/>
      <c r="AC57" s="127"/>
      <c r="AD57" s="127"/>
      <c r="AE57" s="133" t="s">
        <v>1843</v>
      </c>
    </row>
    <row r="58" spans="2:54" ht="15" customHeight="1" x14ac:dyDescent="0.25">
      <c r="B58" s="21"/>
      <c r="C58" s="21"/>
      <c r="D58" s="10"/>
      <c r="E58" s="10"/>
      <c r="F58" s="10"/>
      <c r="G58" s="10"/>
      <c r="H58" s="76"/>
      <c r="I58" s="76"/>
      <c r="J58" s="10"/>
      <c r="K58" s="80"/>
      <c r="L58" s="10"/>
      <c r="M58" s="11"/>
      <c r="N58" s="11"/>
      <c r="O58" s="11"/>
      <c r="P58" s="318">
        <f>SUM(P57)</f>
        <v>-6099</v>
      </c>
      <c r="Q58" s="71">
        <f t="shared" ref="Q58:R58" si="11">SUM(Q57)</f>
        <v>0</v>
      </c>
      <c r="R58" s="71">
        <f t="shared" si="11"/>
        <v>-6099</v>
      </c>
      <c r="S58" s="17"/>
      <c r="T58" s="17"/>
      <c r="U58" s="17"/>
      <c r="V58" s="17"/>
      <c r="W58" s="17"/>
      <c r="X58" s="13"/>
      <c r="Y58" s="10"/>
      <c r="Z58" s="10"/>
      <c r="AA58" s="10"/>
      <c r="AB58" s="10"/>
      <c r="AC58" s="14"/>
      <c r="AD58" s="10"/>
      <c r="AE58" s="10"/>
      <c r="AF58" s="10"/>
      <c r="AG58" s="15"/>
      <c r="AH58" s="21"/>
      <c r="AI58" s="21"/>
      <c r="AJ58" s="21"/>
      <c r="AK58" s="21"/>
      <c r="AL58" s="21"/>
      <c r="AM58" s="21"/>
      <c r="AN58" s="21"/>
      <c r="AO58" s="21"/>
      <c r="AP58" s="21"/>
      <c r="AQ58" s="21"/>
      <c r="AR58" s="21"/>
      <c r="AS58" s="21"/>
      <c r="AT58" s="21"/>
      <c r="AU58" s="21"/>
      <c r="AV58" s="21"/>
      <c r="AW58" s="21"/>
      <c r="AX58" s="21"/>
      <c r="AY58" s="21"/>
      <c r="AZ58" s="21"/>
      <c r="BA58" s="21"/>
      <c r="BB58" s="21"/>
    </row>
    <row r="60" spans="2:54" ht="15.75" x14ac:dyDescent="0.25">
      <c r="B60" s="21"/>
      <c r="C60" s="21"/>
      <c r="D60" s="10"/>
      <c r="E60" s="10"/>
      <c r="F60" s="10"/>
      <c r="G60" s="10"/>
      <c r="H60" s="378" t="s">
        <v>589</v>
      </c>
      <c r="I60" s="76"/>
      <c r="J60" s="39" t="s">
        <v>1185</v>
      </c>
      <c r="K60" s="80"/>
      <c r="M60" s="11"/>
      <c r="N60" s="11"/>
      <c r="O60" s="11"/>
      <c r="P60" s="25"/>
      <c r="Q60" s="25"/>
      <c r="R60" s="16"/>
      <c r="S60" s="16"/>
      <c r="T60" s="16"/>
      <c r="U60" s="12"/>
      <c r="V60" s="12"/>
      <c r="W60" s="12"/>
      <c r="X60" s="13"/>
      <c r="Y60" s="10"/>
      <c r="Z60" s="10"/>
      <c r="AA60" s="10"/>
      <c r="AB60" s="10"/>
      <c r="AC60" s="14"/>
      <c r="AD60" s="10"/>
      <c r="AE60" s="10"/>
      <c r="AF60" s="10"/>
      <c r="AG60" s="15"/>
      <c r="AH60" s="21"/>
      <c r="AI60" s="21"/>
      <c r="AJ60" s="21"/>
      <c r="AK60" s="21"/>
      <c r="AL60" s="21"/>
      <c r="AM60" s="21"/>
      <c r="AN60" s="21"/>
      <c r="AO60" s="21"/>
      <c r="AP60" s="21"/>
      <c r="AQ60" s="21"/>
      <c r="AR60" s="21"/>
      <c r="AS60" s="21"/>
      <c r="AT60" s="21"/>
      <c r="AU60" s="21"/>
      <c r="AV60" s="21"/>
      <c r="AW60" s="21"/>
      <c r="AX60" s="21"/>
      <c r="AY60" s="21"/>
      <c r="AZ60" s="21"/>
      <c r="BA60" s="21"/>
      <c r="BB60" s="21"/>
    </row>
    <row r="61" spans="2:54" s="65" customFormat="1" ht="15" customHeight="1" outlineLevel="5" x14ac:dyDescent="0.25">
      <c r="C61" s="150"/>
      <c r="D61" s="151"/>
      <c r="E61" s="151"/>
      <c r="F61" s="151"/>
      <c r="G61" s="151"/>
      <c r="H61" s="300" t="s">
        <v>1842</v>
      </c>
      <c r="I61" s="187">
        <v>42370</v>
      </c>
      <c r="J61" s="151" t="s">
        <v>14</v>
      </c>
      <c r="K61" s="152" t="s">
        <v>67</v>
      </c>
      <c r="L61" s="151" t="s">
        <v>9</v>
      </c>
      <c r="M61" s="151" t="s">
        <v>10</v>
      </c>
      <c r="N61" s="151" t="s">
        <v>10</v>
      </c>
      <c r="O61" s="151" t="s">
        <v>11</v>
      </c>
      <c r="P61" s="305">
        <v>11978.55</v>
      </c>
      <c r="Q61" s="301">
        <v>0</v>
      </c>
      <c r="R61" s="301">
        <v>11978.55</v>
      </c>
      <c r="S61" s="153" t="s">
        <v>1</v>
      </c>
      <c r="T61" s="154" t="s">
        <v>4</v>
      </c>
      <c r="U61" s="154"/>
      <c r="V61" s="154" t="s">
        <v>589</v>
      </c>
      <c r="W61" s="151"/>
      <c r="X61" s="151"/>
      <c r="Y61" s="151"/>
      <c r="Z61" s="151"/>
      <c r="AA61" s="155">
        <v>42370</v>
      </c>
      <c r="AB61" s="151"/>
      <c r="AC61" s="151"/>
      <c r="AD61" s="151"/>
      <c r="AE61" s="156" t="s">
        <v>1843</v>
      </c>
    </row>
    <row r="62" spans="2:54" s="21" customFormat="1" ht="15" customHeight="1" outlineLevel="5" x14ac:dyDescent="0.25">
      <c r="C62" s="3"/>
      <c r="D62" s="1"/>
      <c r="E62" s="1"/>
      <c r="F62" s="1"/>
      <c r="G62" s="1"/>
      <c r="H62" s="183" t="s">
        <v>1842</v>
      </c>
      <c r="I62" s="188">
        <v>42370</v>
      </c>
      <c r="J62" s="1" t="s">
        <v>14</v>
      </c>
      <c r="K62" s="2" t="s">
        <v>69</v>
      </c>
      <c r="L62" s="1" t="s">
        <v>9</v>
      </c>
      <c r="M62" s="1" t="s">
        <v>10</v>
      </c>
      <c r="N62" s="1" t="s">
        <v>10</v>
      </c>
      <c r="O62" s="1" t="s">
        <v>11</v>
      </c>
      <c r="P62" s="249">
        <v>19074.04</v>
      </c>
      <c r="Q62" s="7">
        <v>0</v>
      </c>
      <c r="R62" s="7">
        <v>19074.04</v>
      </c>
      <c r="S62" s="6" t="s">
        <v>1</v>
      </c>
      <c r="T62" s="5" t="s">
        <v>4</v>
      </c>
      <c r="U62" s="5"/>
      <c r="V62" s="5" t="s">
        <v>589</v>
      </c>
      <c r="W62" s="1"/>
      <c r="X62" s="1"/>
      <c r="Y62" s="1"/>
      <c r="Z62" s="1"/>
      <c r="AA62" s="4">
        <v>42370</v>
      </c>
      <c r="AB62" s="1"/>
      <c r="AC62" s="1"/>
      <c r="AD62" s="1"/>
      <c r="AE62" s="8" t="s">
        <v>1843</v>
      </c>
    </row>
    <row r="63" spans="2:54" s="21" customFormat="1" ht="15" customHeight="1" outlineLevel="5" x14ac:dyDescent="0.25">
      <c r="C63" s="3"/>
      <c r="D63" s="1"/>
      <c r="E63" s="1"/>
      <c r="F63" s="1"/>
      <c r="G63" s="1"/>
      <c r="H63" s="183" t="s">
        <v>1842</v>
      </c>
      <c r="I63" s="188">
        <v>42370</v>
      </c>
      <c r="J63" s="1" t="s">
        <v>14</v>
      </c>
      <c r="K63" s="2" t="s">
        <v>71</v>
      </c>
      <c r="L63" s="1" t="s">
        <v>9</v>
      </c>
      <c r="M63" s="1" t="s">
        <v>10</v>
      </c>
      <c r="N63" s="1" t="s">
        <v>10</v>
      </c>
      <c r="O63" s="1" t="s">
        <v>11</v>
      </c>
      <c r="P63" s="249">
        <v>2248.9</v>
      </c>
      <c r="Q63" s="7">
        <v>0</v>
      </c>
      <c r="R63" s="7">
        <v>2248.9</v>
      </c>
      <c r="S63" s="6" t="s">
        <v>1</v>
      </c>
      <c r="T63" s="5" t="s">
        <v>4</v>
      </c>
      <c r="U63" s="5"/>
      <c r="V63" s="5" t="s">
        <v>589</v>
      </c>
      <c r="W63" s="1"/>
      <c r="X63" s="1"/>
      <c r="Y63" s="1"/>
      <c r="Z63" s="1"/>
      <c r="AA63" s="4">
        <v>42370</v>
      </c>
      <c r="AB63" s="1"/>
      <c r="AC63" s="1"/>
      <c r="AD63" s="1"/>
      <c r="AE63" s="8" t="s">
        <v>1843</v>
      </c>
    </row>
    <row r="64" spans="2:54" s="164" customFormat="1" ht="15" customHeight="1" outlineLevel="5" x14ac:dyDescent="0.25">
      <c r="C64" s="157"/>
      <c r="D64" s="158"/>
      <c r="E64" s="158"/>
      <c r="F64" s="158"/>
      <c r="G64" s="158"/>
      <c r="H64" s="175" t="s">
        <v>1842</v>
      </c>
      <c r="I64" s="189">
        <v>42370</v>
      </c>
      <c r="J64" s="158" t="s">
        <v>14</v>
      </c>
      <c r="K64" s="159" t="s">
        <v>72</v>
      </c>
      <c r="L64" s="158" t="s">
        <v>9</v>
      </c>
      <c r="M64" s="158" t="s">
        <v>10</v>
      </c>
      <c r="N64" s="158" t="s">
        <v>10</v>
      </c>
      <c r="O64" s="158" t="s">
        <v>11</v>
      </c>
      <c r="P64" s="306">
        <v>-38645</v>
      </c>
      <c r="Q64" s="302">
        <v>0</v>
      </c>
      <c r="R64" s="302">
        <v>-38645</v>
      </c>
      <c r="S64" s="160" t="s">
        <v>1</v>
      </c>
      <c r="T64" s="161" t="s">
        <v>4</v>
      </c>
      <c r="U64" s="161"/>
      <c r="V64" s="161" t="s">
        <v>589</v>
      </c>
      <c r="W64" s="158"/>
      <c r="X64" s="158"/>
      <c r="Y64" s="158"/>
      <c r="Z64" s="158"/>
      <c r="AA64" s="162">
        <v>42370</v>
      </c>
      <c r="AB64" s="158"/>
      <c r="AC64" s="158"/>
      <c r="AD64" s="158"/>
      <c r="AE64" s="163" t="s">
        <v>1843</v>
      </c>
    </row>
    <row r="65" spans="2:61" ht="15" customHeight="1" x14ac:dyDescent="0.25">
      <c r="B65" s="21"/>
      <c r="C65" s="21"/>
      <c r="D65" s="10"/>
      <c r="E65" s="10"/>
      <c r="F65" s="10"/>
      <c r="G65" s="10"/>
      <c r="H65" s="76"/>
      <c r="I65" s="76"/>
      <c r="J65" s="10"/>
      <c r="K65" s="80"/>
      <c r="L65" s="10"/>
      <c r="M65" s="11"/>
      <c r="N65" s="11"/>
      <c r="O65" s="11"/>
      <c r="P65" s="318">
        <f>SUM(P61:P64)</f>
        <v>-5343.510000000002</v>
      </c>
      <c r="Q65" s="71">
        <f t="shared" ref="Q65:R65" si="12">SUM(Q61:Q64)</f>
        <v>0</v>
      </c>
      <c r="R65" s="71">
        <f t="shared" si="12"/>
        <v>-5343.510000000002</v>
      </c>
      <c r="S65" s="17"/>
      <c r="T65" s="17"/>
      <c r="U65" s="17"/>
      <c r="V65" s="17"/>
      <c r="W65" s="17"/>
      <c r="X65" s="13"/>
      <c r="Y65" s="10"/>
      <c r="Z65" s="10"/>
      <c r="AA65" s="10"/>
      <c r="AB65" s="10"/>
      <c r="AC65" s="14"/>
      <c r="AD65" s="10"/>
      <c r="AE65" s="10"/>
      <c r="AF65" s="10"/>
      <c r="AG65" s="15"/>
      <c r="AH65" s="21"/>
      <c r="AI65" s="21"/>
      <c r="AJ65" s="21"/>
      <c r="AK65" s="21"/>
      <c r="AL65" s="21"/>
      <c r="AM65" s="21"/>
      <c r="AN65" s="21"/>
      <c r="AO65" s="21"/>
      <c r="AP65" s="21"/>
      <c r="AQ65" s="21"/>
      <c r="AR65" s="21"/>
      <c r="AS65" s="21"/>
      <c r="AT65" s="21"/>
      <c r="AU65" s="21"/>
      <c r="AV65" s="21"/>
      <c r="AW65" s="21"/>
      <c r="AX65" s="21"/>
      <c r="AY65" s="21"/>
      <c r="AZ65" s="21"/>
      <c r="BA65" s="21"/>
      <c r="BB65" s="21"/>
    </row>
    <row r="67" spans="2:61" ht="15" customHeight="1" x14ac:dyDescent="0.25">
      <c r="B67" s="21"/>
      <c r="C67" s="21"/>
      <c r="D67" s="10"/>
      <c r="E67" s="10"/>
      <c r="F67" s="10"/>
      <c r="G67" s="10"/>
      <c r="H67" s="379" t="s">
        <v>647</v>
      </c>
      <c r="I67" s="76"/>
      <c r="J67" s="39" t="s">
        <v>1191</v>
      </c>
      <c r="K67" s="80"/>
      <c r="M67" s="11"/>
      <c r="N67" s="11"/>
      <c r="O67" s="11"/>
      <c r="P67" s="25"/>
      <c r="Q67" s="25"/>
      <c r="R67" s="16"/>
      <c r="S67" s="16"/>
      <c r="T67" s="16"/>
      <c r="U67" s="12"/>
      <c r="V67" s="12"/>
      <c r="W67" s="12"/>
      <c r="X67" s="13"/>
      <c r="Y67" s="10"/>
      <c r="Z67" s="10"/>
      <c r="AA67" s="10"/>
      <c r="AB67" s="10"/>
      <c r="AC67" s="14"/>
      <c r="AD67" s="10"/>
      <c r="AE67" s="10"/>
      <c r="AF67" s="10"/>
      <c r="AG67" s="15"/>
      <c r="AH67" s="21"/>
      <c r="AI67" s="21"/>
      <c r="AJ67" s="21"/>
      <c r="AK67" s="21"/>
      <c r="AL67" s="21"/>
      <c r="AM67" s="21"/>
      <c r="AN67" s="21"/>
      <c r="AO67" s="21"/>
      <c r="AP67" s="21"/>
      <c r="AQ67" s="21"/>
      <c r="AR67" s="21"/>
      <c r="AS67" s="21"/>
      <c r="AT67" s="21"/>
      <c r="AU67" s="21"/>
      <c r="AV67" s="21"/>
      <c r="AW67" s="21"/>
      <c r="AX67" s="21"/>
      <c r="AY67" s="21"/>
      <c r="AZ67" s="21"/>
      <c r="BA67" s="21"/>
      <c r="BB67" s="21"/>
    </row>
    <row r="68" spans="2:61" s="134" customFormat="1" ht="15" customHeight="1" outlineLevel="5" x14ac:dyDescent="0.25">
      <c r="C68" s="126"/>
      <c r="D68" s="127"/>
      <c r="E68" s="127"/>
      <c r="F68" s="127"/>
      <c r="G68" s="127"/>
      <c r="H68" s="174" t="s">
        <v>1842</v>
      </c>
      <c r="I68" s="185">
        <v>42370</v>
      </c>
      <c r="J68" s="127" t="s">
        <v>14</v>
      </c>
      <c r="K68" s="128" t="s">
        <v>71</v>
      </c>
      <c r="L68" s="127" t="s">
        <v>9</v>
      </c>
      <c r="M68" s="127" t="s">
        <v>10</v>
      </c>
      <c r="N68" s="127" t="s">
        <v>10</v>
      </c>
      <c r="O68" s="127" t="s">
        <v>11</v>
      </c>
      <c r="P68" s="307">
        <v>-4228</v>
      </c>
      <c r="Q68" s="303">
        <v>0</v>
      </c>
      <c r="R68" s="303">
        <f t="shared" ref="R68" si="13">P68-Q68</f>
        <v>-4228</v>
      </c>
      <c r="S68" s="130" t="s">
        <v>1</v>
      </c>
      <c r="T68" s="131" t="s">
        <v>4</v>
      </c>
      <c r="U68" s="131"/>
      <c r="V68" s="131" t="s">
        <v>647</v>
      </c>
      <c r="W68" s="127"/>
      <c r="X68" s="127"/>
      <c r="Y68" s="127"/>
      <c r="Z68" s="127"/>
      <c r="AA68" s="132">
        <v>42370</v>
      </c>
      <c r="AB68" s="127"/>
      <c r="AC68" s="127"/>
      <c r="AD68" s="127"/>
      <c r="AE68" s="133" t="s">
        <v>1843</v>
      </c>
    </row>
    <row r="69" spans="2:61" ht="15" customHeight="1" x14ac:dyDescent="0.25">
      <c r="B69" s="21"/>
      <c r="C69" s="21"/>
      <c r="D69" s="10"/>
      <c r="E69" s="10"/>
      <c r="F69" s="10"/>
      <c r="G69" s="10"/>
      <c r="H69" s="76"/>
      <c r="I69" s="76"/>
      <c r="J69" s="10"/>
      <c r="K69" s="80"/>
      <c r="L69" s="10"/>
      <c r="M69" s="11"/>
      <c r="N69" s="11"/>
      <c r="O69" s="11"/>
      <c r="P69" s="318">
        <f>SUM(P68)</f>
        <v>-4228</v>
      </c>
      <c r="Q69" s="71">
        <f t="shared" ref="Q69:R69" si="14">SUM(Q68)</f>
        <v>0</v>
      </c>
      <c r="R69" s="71">
        <f t="shared" si="14"/>
        <v>-4228</v>
      </c>
      <c r="S69" s="17"/>
      <c r="T69" s="17"/>
      <c r="U69" s="17"/>
      <c r="V69" s="17"/>
      <c r="W69" s="17"/>
      <c r="X69" s="13"/>
      <c r="Y69" s="10"/>
      <c r="Z69" s="10"/>
      <c r="AA69" s="10"/>
      <c r="AB69" s="10"/>
      <c r="AC69" s="14"/>
      <c r="AD69" s="10"/>
      <c r="AE69" s="10"/>
      <c r="AF69" s="10"/>
      <c r="AG69" s="15"/>
      <c r="AH69" s="21"/>
      <c r="AI69" s="21"/>
      <c r="AJ69" s="21"/>
      <c r="AK69" s="21"/>
      <c r="AL69" s="21"/>
      <c r="AM69" s="21"/>
      <c r="AN69" s="21"/>
      <c r="AO69" s="21"/>
      <c r="AP69" s="21"/>
      <c r="AQ69" s="21"/>
      <c r="AR69" s="21"/>
      <c r="AS69" s="21"/>
      <c r="AT69" s="21"/>
      <c r="AU69" s="21"/>
      <c r="AV69" s="21"/>
      <c r="AW69" s="21"/>
      <c r="AX69" s="21"/>
      <c r="AY69" s="21"/>
      <c r="AZ69" s="21"/>
      <c r="BA69" s="21"/>
      <c r="BB69" s="21"/>
    </row>
    <row r="71" spans="2:61" ht="15" customHeight="1" x14ac:dyDescent="0.25">
      <c r="B71" s="21"/>
      <c r="C71" s="21"/>
      <c r="D71" s="10"/>
      <c r="E71" s="10"/>
      <c r="F71" s="10"/>
      <c r="G71" s="10"/>
      <c r="H71" s="60" t="s">
        <v>611</v>
      </c>
      <c r="I71" s="76"/>
      <c r="J71" s="123" t="s">
        <v>1219</v>
      </c>
      <c r="K71" s="123"/>
      <c r="L71" s="123"/>
      <c r="M71" s="123"/>
      <c r="N71" s="123"/>
      <c r="O71" s="123"/>
      <c r="P71" s="381"/>
      <c r="Q71" s="381"/>
      <c r="R71" s="381"/>
      <c r="S71" s="123"/>
      <c r="T71" s="123"/>
      <c r="U71" s="123"/>
      <c r="V71" s="123"/>
      <c r="W71" s="123"/>
      <c r="X71" s="123"/>
      <c r="Y71" s="123"/>
      <c r="Z71" s="123"/>
      <c r="AA71" s="123"/>
      <c r="AB71" s="123"/>
      <c r="AC71" s="123"/>
      <c r="AD71" s="123"/>
      <c r="AE71" s="123"/>
      <c r="AF71" s="21"/>
      <c r="AG71" s="21"/>
      <c r="AH71" s="123"/>
      <c r="AI71" s="21"/>
      <c r="AJ71" s="21"/>
      <c r="AK71" s="21"/>
      <c r="AL71" s="21"/>
      <c r="AM71" s="21"/>
      <c r="AN71" s="21"/>
      <c r="AO71" s="21"/>
      <c r="AP71" s="21"/>
      <c r="AQ71" s="21"/>
      <c r="AR71" s="21"/>
      <c r="AS71" s="21"/>
      <c r="AT71" s="21"/>
      <c r="AU71" s="21"/>
      <c r="AV71" s="21"/>
      <c r="AW71" s="21"/>
      <c r="AX71" s="21"/>
      <c r="AY71" s="21"/>
      <c r="AZ71" s="21"/>
      <c r="BA71" s="21"/>
      <c r="BB71" s="21"/>
    </row>
    <row r="72" spans="2:61" s="134" customFormat="1" ht="15" customHeight="1" outlineLevel="5" x14ac:dyDescent="0.25">
      <c r="C72" s="126"/>
      <c r="D72" s="127"/>
      <c r="E72" s="127"/>
      <c r="F72" s="127"/>
      <c r="G72" s="127"/>
      <c r="H72" s="174" t="s">
        <v>1842</v>
      </c>
      <c r="I72" s="185">
        <v>42370</v>
      </c>
      <c r="J72" s="127" t="s">
        <v>14</v>
      </c>
      <c r="K72" s="128" t="s">
        <v>67</v>
      </c>
      <c r="L72" s="127" t="s">
        <v>9</v>
      </c>
      <c r="M72" s="127" t="s">
        <v>10</v>
      </c>
      <c r="N72" s="127" t="s">
        <v>10</v>
      </c>
      <c r="O72" s="127" t="s">
        <v>11</v>
      </c>
      <c r="P72" s="307">
        <v>-20393.849999999999</v>
      </c>
      <c r="Q72" s="303">
        <v>0</v>
      </c>
      <c r="R72" s="303">
        <f t="shared" ref="R72" si="15">P72-Q72</f>
        <v>-20393.849999999999</v>
      </c>
      <c r="S72" s="130" t="s">
        <v>1</v>
      </c>
      <c r="T72" s="131" t="s">
        <v>4</v>
      </c>
      <c r="U72" s="131"/>
      <c r="V72" s="131" t="s">
        <v>611</v>
      </c>
      <c r="W72" s="127"/>
      <c r="X72" s="127"/>
      <c r="Y72" s="127"/>
      <c r="Z72" s="127"/>
      <c r="AA72" s="132">
        <v>42370</v>
      </c>
      <c r="AB72" s="127"/>
      <c r="AC72" s="127"/>
      <c r="AD72" s="127"/>
      <c r="AE72" s="133" t="s">
        <v>1843</v>
      </c>
    </row>
    <row r="73" spans="2:61" ht="15" customHeight="1" x14ac:dyDescent="0.25">
      <c r="B73" s="21"/>
      <c r="C73" s="21"/>
      <c r="D73" s="10"/>
      <c r="E73" s="10"/>
      <c r="F73" s="10"/>
      <c r="G73" s="10"/>
      <c r="H73" s="76"/>
      <c r="I73" s="76"/>
      <c r="J73" s="10"/>
      <c r="K73" s="80"/>
      <c r="L73" s="10"/>
      <c r="M73" s="11"/>
      <c r="N73" s="11"/>
      <c r="O73" s="11"/>
      <c r="P73" s="318">
        <f>SUM(P72)</f>
        <v>-20393.849999999999</v>
      </c>
      <c r="Q73" s="71">
        <f t="shared" ref="Q73:R73" si="16">SUM(Q72)</f>
        <v>0</v>
      </c>
      <c r="R73" s="71">
        <f t="shared" si="16"/>
        <v>-20393.849999999999</v>
      </c>
      <c r="S73" s="17"/>
      <c r="T73" s="17"/>
      <c r="U73" s="17"/>
      <c r="V73" s="17"/>
      <c r="W73" s="17"/>
      <c r="X73" s="13"/>
      <c r="Y73" s="10"/>
      <c r="Z73" s="10"/>
      <c r="AA73" s="10"/>
      <c r="AB73" s="10"/>
      <c r="AC73" s="14"/>
      <c r="AD73" s="10"/>
      <c r="AE73" s="10"/>
      <c r="AF73" s="10"/>
      <c r="AG73" s="15"/>
      <c r="AH73" s="21"/>
      <c r="AI73" s="21"/>
      <c r="AJ73" s="21"/>
      <c r="AK73" s="21"/>
      <c r="AL73" s="21"/>
      <c r="AM73" s="21"/>
      <c r="AN73" s="21"/>
      <c r="AO73" s="21"/>
      <c r="AP73" s="21"/>
      <c r="AQ73" s="21"/>
      <c r="AR73" s="21"/>
      <c r="AS73" s="21"/>
      <c r="AT73" s="21"/>
      <c r="AU73" s="21"/>
      <c r="AV73" s="21"/>
      <c r="AW73" s="21"/>
      <c r="AX73" s="21"/>
      <c r="AY73" s="21"/>
      <c r="AZ73" s="21"/>
      <c r="BA73" s="21"/>
      <c r="BB73" s="21"/>
    </row>
    <row r="80" spans="2:61" ht="15" customHeight="1" x14ac:dyDescent="0.25">
      <c r="B80" s="21"/>
      <c r="C80" s="21"/>
      <c r="D80" s="10"/>
      <c r="E80" s="10"/>
      <c r="F80" s="10"/>
      <c r="G80" s="10"/>
      <c r="H80" s="378" t="s">
        <v>297</v>
      </c>
      <c r="I80" s="76"/>
      <c r="J80" s="125" t="s">
        <v>1089</v>
      </c>
      <c r="K80" s="125"/>
      <c r="L80" s="125"/>
      <c r="M80" s="125"/>
      <c r="N80" s="125"/>
      <c r="O80" s="125"/>
      <c r="P80" s="125"/>
      <c r="Q80" s="125"/>
      <c r="R80" s="125"/>
      <c r="S80" s="125"/>
      <c r="T80" s="125"/>
      <c r="U80" s="125"/>
      <c r="V80" s="125"/>
      <c r="W80" s="125"/>
      <c r="X80" s="125"/>
      <c r="Y80" s="125"/>
      <c r="Z80" s="125"/>
      <c r="AA80" s="125"/>
      <c r="AB80" s="125"/>
      <c r="AC80" s="125"/>
      <c r="AD80" s="125"/>
      <c r="AE80" s="125"/>
      <c r="AF80" s="21"/>
      <c r="AG80" s="21"/>
      <c r="AH80" s="380"/>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row>
    <row r="81" spans="1:61" s="134" customFormat="1" ht="15" customHeight="1" outlineLevel="5" x14ac:dyDescent="0.25">
      <c r="C81" s="126"/>
      <c r="D81" s="127"/>
      <c r="E81" s="127"/>
      <c r="F81" s="127"/>
      <c r="G81" s="127"/>
      <c r="H81" s="174" t="s">
        <v>1842</v>
      </c>
      <c r="I81" s="185">
        <v>42370</v>
      </c>
      <c r="J81" s="127" t="s">
        <v>14</v>
      </c>
      <c r="K81" s="128" t="s">
        <v>63</v>
      </c>
      <c r="L81" s="127" t="s">
        <v>9</v>
      </c>
      <c r="M81" s="127" t="s">
        <v>10</v>
      </c>
      <c r="N81" s="127" t="s">
        <v>10</v>
      </c>
      <c r="O81" s="127" t="s">
        <v>11</v>
      </c>
      <c r="P81" s="129">
        <v>6000</v>
      </c>
      <c r="Q81" s="303">
        <v>0</v>
      </c>
      <c r="R81" s="303">
        <f t="shared" ref="R81" si="17">P81-Q81</f>
        <v>6000</v>
      </c>
      <c r="S81" s="130" t="s">
        <v>1</v>
      </c>
      <c r="T81" s="131" t="s">
        <v>4</v>
      </c>
      <c r="U81" s="131"/>
      <c r="V81" s="131" t="s">
        <v>297</v>
      </c>
      <c r="W81" s="127"/>
      <c r="X81" s="127"/>
      <c r="Y81" s="127"/>
      <c r="Z81" s="127"/>
      <c r="AA81" s="132">
        <v>42370</v>
      </c>
      <c r="AB81" s="127"/>
      <c r="AC81" s="127"/>
      <c r="AD81" s="127"/>
      <c r="AE81" s="133" t="s">
        <v>1843</v>
      </c>
    </row>
    <row r="82" spans="1:61" ht="15" customHeight="1" x14ac:dyDescent="0.25">
      <c r="B82" s="21"/>
      <c r="C82" s="21"/>
      <c r="D82" s="10"/>
      <c r="E82" s="10"/>
      <c r="F82" s="10"/>
      <c r="G82" s="10"/>
      <c r="H82" s="76"/>
      <c r="I82" s="76"/>
      <c r="J82" s="77"/>
      <c r="K82" s="80"/>
      <c r="L82" s="10"/>
      <c r="M82" s="11"/>
      <c r="N82" s="11"/>
      <c r="O82" s="11"/>
      <c r="P82" s="318">
        <f>SUM(P81)</f>
        <v>6000</v>
      </c>
      <c r="Q82" s="71">
        <f t="shared" ref="Q82:R82" si="18">SUM(Q81)</f>
        <v>0</v>
      </c>
      <c r="R82" s="71">
        <f t="shared" si="18"/>
        <v>6000</v>
      </c>
      <c r="S82" s="17"/>
      <c r="T82" s="17"/>
      <c r="U82" s="17"/>
      <c r="V82" s="17"/>
      <c r="W82" s="17"/>
      <c r="X82" s="26"/>
      <c r="Y82" s="10"/>
      <c r="Z82" s="10"/>
      <c r="AA82" s="10"/>
      <c r="AB82" s="10"/>
      <c r="AC82" s="14"/>
      <c r="AD82" s="10"/>
      <c r="AE82" s="10"/>
      <c r="AF82" s="10"/>
      <c r="AG82" s="15"/>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row>
    <row r="84" spans="1:61" ht="15" customHeight="1" x14ac:dyDescent="0.25">
      <c r="B84" s="21"/>
      <c r="C84" s="21"/>
      <c r="D84" s="10"/>
      <c r="E84" s="10"/>
      <c r="F84" s="10"/>
      <c r="G84" s="10"/>
      <c r="H84" s="378" t="s">
        <v>297</v>
      </c>
      <c r="I84" s="76"/>
      <c r="J84" s="125" t="s">
        <v>1089</v>
      </c>
      <c r="K84" s="125"/>
      <c r="L84" s="125"/>
      <c r="M84" s="125"/>
      <c r="N84" s="125"/>
      <c r="O84" s="125"/>
      <c r="P84" s="125"/>
      <c r="Q84" s="125"/>
      <c r="R84" s="125"/>
      <c r="S84" s="125"/>
      <c r="T84" s="125"/>
      <c r="U84" s="125"/>
      <c r="V84" s="125"/>
      <c r="W84" s="125"/>
      <c r="X84" s="125"/>
      <c r="Y84" s="125"/>
      <c r="Z84" s="125"/>
      <c r="AA84" s="125"/>
      <c r="AB84" s="125"/>
      <c r="AC84" s="125"/>
      <c r="AD84" s="125"/>
      <c r="AE84" s="125"/>
      <c r="AF84" s="21"/>
      <c r="AG84" s="21"/>
      <c r="AH84" s="380"/>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row>
    <row r="85" spans="1:61" s="134" customFormat="1" ht="15" customHeight="1" x14ac:dyDescent="0.25">
      <c r="A85" s="21"/>
      <c r="B85" s="21"/>
      <c r="C85" s="126"/>
      <c r="D85" s="127"/>
      <c r="E85" s="127"/>
      <c r="F85" s="127"/>
      <c r="G85" s="127"/>
      <c r="H85" s="369" t="s">
        <v>1344</v>
      </c>
      <c r="I85" s="185">
        <v>42005</v>
      </c>
      <c r="J85" s="366" t="s">
        <v>14</v>
      </c>
      <c r="K85" s="128" t="s">
        <v>63</v>
      </c>
      <c r="L85" s="127" t="s">
        <v>9</v>
      </c>
      <c r="M85" s="127" t="s">
        <v>10</v>
      </c>
      <c r="N85" s="127" t="s">
        <v>10</v>
      </c>
      <c r="O85" s="127" t="s">
        <v>11</v>
      </c>
      <c r="P85" s="129">
        <v>6000</v>
      </c>
      <c r="Q85" s="129">
        <v>0</v>
      </c>
      <c r="R85" s="129">
        <f t="shared" ref="R85" si="19">P85-Q85</f>
        <v>6000</v>
      </c>
      <c r="S85" s="367" t="s">
        <v>1</v>
      </c>
      <c r="T85" s="368" t="s">
        <v>4</v>
      </c>
      <c r="U85" s="131"/>
      <c r="V85" s="131" t="s">
        <v>297</v>
      </c>
      <c r="W85" s="127"/>
      <c r="X85" s="127"/>
      <c r="Y85" s="127"/>
      <c r="Z85" s="127"/>
      <c r="AA85" s="132">
        <v>42005</v>
      </c>
      <c r="AB85" s="127"/>
      <c r="AC85" s="127"/>
      <c r="AD85" s="127"/>
      <c r="AE85" s="133" t="s">
        <v>1345</v>
      </c>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row>
    <row r="86" spans="1:61" ht="15" customHeight="1" x14ac:dyDescent="0.25">
      <c r="B86" s="21"/>
      <c r="C86" s="21"/>
      <c r="D86" s="10"/>
      <c r="E86" s="10"/>
      <c r="F86" s="10"/>
      <c r="G86" s="10"/>
      <c r="H86" s="76"/>
      <c r="I86" s="76"/>
      <c r="J86" s="77"/>
      <c r="K86" s="80"/>
      <c r="L86" s="10"/>
      <c r="M86" s="11"/>
      <c r="N86" s="11"/>
      <c r="O86" s="11"/>
      <c r="P86" s="71">
        <f>SUM(P85)</f>
        <v>6000</v>
      </c>
      <c r="Q86" s="71">
        <f t="shared" ref="Q86:R86" si="20">SUM(Q85)</f>
        <v>0</v>
      </c>
      <c r="R86" s="71">
        <f t="shared" si="20"/>
        <v>6000</v>
      </c>
      <c r="S86" s="17"/>
      <c r="T86" s="17"/>
      <c r="U86" s="17"/>
      <c r="V86" s="17"/>
      <c r="W86" s="17"/>
      <c r="X86" s="26"/>
      <c r="Y86" s="10"/>
      <c r="Z86" s="10"/>
      <c r="AA86" s="10"/>
      <c r="AB86" s="10"/>
      <c r="AC86" s="14"/>
      <c r="AD86" s="10"/>
      <c r="AE86" s="10"/>
      <c r="AF86" s="10"/>
      <c r="AG86" s="15"/>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row>
    <row r="88" spans="1:61" ht="15" customHeight="1" x14ac:dyDescent="0.25">
      <c r="B88" s="21"/>
      <c r="C88" s="10"/>
      <c r="D88" s="10"/>
      <c r="E88" s="10"/>
      <c r="F88" s="10"/>
      <c r="G88" s="10"/>
      <c r="H88" s="200" t="s">
        <v>297</v>
      </c>
      <c r="I88" s="46"/>
      <c r="J88" s="530" t="s">
        <v>1089</v>
      </c>
      <c r="K88" s="530"/>
      <c r="L88" s="530"/>
      <c r="M88" s="530"/>
      <c r="N88" s="530"/>
      <c r="O88" s="530"/>
      <c r="P88" s="530"/>
      <c r="Q88" s="530"/>
      <c r="R88" s="530"/>
      <c r="S88" s="530"/>
      <c r="T88" s="530"/>
      <c r="U88" s="530"/>
      <c r="V88" s="530"/>
      <c r="W88" s="530"/>
      <c r="X88" s="530"/>
      <c r="Y88" s="530"/>
      <c r="Z88" s="530"/>
      <c r="AA88" s="530"/>
      <c r="AB88" s="530"/>
      <c r="AC88" s="530"/>
      <c r="AD88" s="530"/>
      <c r="AE88" s="530"/>
      <c r="AF88" s="380"/>
      <c r="AG88" s="21"/>
      <c r="AH88" s="21"/>
      <c r="AI88" s="21"/>
      <c r="AJ88" s="21"/>
      <c r="AK88" s="21"/>
      <c r="AL88" s="21"/>
      <c r="AM88" s="21"/>
      <c r="AN88" s="21"/>
      <c r="AO88" s="21"/>
      <c r="AP88" s="21"/>
      <c r="AQ88" s="21"/>
      <c r="AR88" s="21"/>
    </row>
    <row r="89" spans="1:61" s="134" customFormat="1" ht="15" customHeight="1" x14ac:dyDescent="0.25">
      <c r="A89" s="21"/>
      <c r="B89" s="21"/>
      <c r="C89" s="126"/>
      <c r="D89" s="127"/>
      <c r="E89" s="127"/>
      <c r="F89" s="127"/>
      <c r="G89" s="127"/>
      <c r="H89" s="369" t="s">
        <v>8</v>
      </c>
      <c r="I89" s="185">
        <v>41640</v>
      </c>
      <c r="J89" s="127" t="s">
        <v>14</v>
      </c>
      <c r="K89" s="128" t="s">
        <v>63</v>
      </c>
      <c r="L89" s="128"/>
      <c r="M89" s="128"/>
      <c r="N89" s="128"/>
      <c r="O89" s="128"/>
      <c r="P89" s="129">
        <v>6000</v>
      </c>
      <c r="Q89" s="129">
        <v>0</v>
      </c>
      <c r="R89" s="129">
        <v>6000</v>
      </c>
      <c r="S89" s="129"/>
      <c r="T89" s="129"/>
      <c r="U89" s="129"/>
      <c r="V89" s="368" t="s">
        <v>297</v>
      </c>
      <c r="W89" s="127"/>
      <c r="X89" s="127"/>
      <c r="Y89" s="127"/>
      <c r="Z89" s="127"/>
      <c r="AA89" s="132">
        <v>41640</v>
      </c>
      <c r="AB89" s="127"/>
      <c r="AC89" s="127"/>
      <c r="AD89" s="127"/>
      <c r="AE89" s="133" t="s">
        <v>4229</v>
      </c>
      <c r="AF89" s="21"/>
      <c r="AG89" s="21"/>
      <c r="AH89" s="21"/>
      <c r="AI89" s="21"/>
      <c r="AJ89" s="21"/>
      <c r="AK89" s="21"/>
      <c r="AL89" s="21"/>
      <c r="AM89" s="21"/>
      <c r="AN89" s="21"/>
      <c r="AO89" s="21"/>
      <c r="AP89" s="21"/>
      <c r="AQ89" s="21"/>
      <c r="AR89" s="21"/>
    </row>
    <row r="90" spans="1:61" ht="15" customHeight="1" x14ac:dyDescent="0.25">
      <c r="B90" s="21"/>
      <c r="C90" s="10"/>
      <c r="D90" s="10"/>
      <c r="E90" s="10"/>
      <c r="F90" s="10"/>
      <c r="G90" s="10"/>
      <c r="H90" s="76"/>
      <c r="I90" s="80"/>
      <c r="J90" s="10"/>
      <c r="K90" s="11"/>
      <c r="L90" s="11"/>
      <c r="M90" s="11"/>
      <c r="N90" s="11"/>
      <c r="O90" s="11"/>
      <c r="P90" s="17">
        <f>SUM(P89)</f>
        <v>6000</v>
      </c>
      <c r="Q90" s="17">
        <f>SUM(Q89)</f>
        <v>0</v>
      </c>
      <c r="R90" s="17">
        <f>SUM(R89)</f>
        <v>6000</v>
      </c>
      <c r="S90" s="17"/>
      <c r="T90" s="17"/>
      <c r="U90" s="17"/>
      <c r="V90" s="26"/>
      <c r="W90" s="10"/>
      <c r="X90" s="10"/>
      <c r="Y90" s="10"/>
      <c r="Z90" s="10"/>
      <c r="AA90" s="14"/>
      <c r="AB90" s="10"/>
      <c r="AC90" s="10"/>
      <c r="AD90" s="10"/>
      <c r="AE90" s="15"/>
      <c r="AF90" s="21"/>
      <c r="AG90" s="21"/>
      <c r="AH90" s="21"/>
      <c r="AI90" s="21"/>
      <c r="AJ90" s="21"/>
      <c r="AK90" s="21"/>
      <c r="AL90" s="21"/>
      <c r="AM90" s="21"/>
      <c r="AN90" s="21"/>
      <c r="AO90" s="21"/>
      <c r="AP90" s="21"/>
      <c r="AQ90" s="21"/>
      <c r="AR90" s="21"/>
    </row>
    <row r="92" spans="1:61" ht="24.95" customHeight="1" x14ac:dyDescent="0.25">
      <c r="B92" s="383" t="s">
        <v>4231</v>
      </c>
      <c r="C92" s="531" t="s">
        <v>1089</v>
      </c>
      <c r="D92" s="531"/>
      <c r="E92" s="531"/>
      <c r="F92" s="531"/>
      <c r="G92" s="531"/>
      <c r="H92" s="531"/>
      <c r="I92" s="531"/>
      <c r="J92" s="531"/>
      <c r="K92" s="531"/>
      <c r="L92" s="531"/>
      <c r="M92" s="531"/>
      <c r="N92" s="531"/>
      <c r="O92" s="531"/>
      <c r="P92" s="531"/>
      <c r="Q92" s="531"/>
      <c r="R92" s="531"/>
      <c r="S92" s="531"/>
      <c r="T92" s="531"/>
      <c r="U92" s="531"/>
      <c r="V92" s="531"/>
      <c r="W92" s="531"/>
      <c r="X92" s="531"/>
      <c r="Y92" s="531"/>
    </row>
    <row r="93" spans="1:61" ht="24.95" customHeight="1" x14ac:dyDescent="0.25">
      <c r="B93" s="186">
        <v>41626</v>
      </c>
      <c r="C93" s="370" t="s">
        <v>4230</v>
      </c>
      <c r="D93" s="371" t="s">
        <v>4232</v>
      </c>
      <c r="E93" s="372" t="s">
        <v>63</v>
      </c>
      <c r="F93" s="371" t="s">
        <v>36</v>
      </c>
      <c r="G93" s="371" t="s">
        <v>20</v>
      </c>
      <c r="H93" s="371" t="s">
        <v>21</v>
      </c>
      <c r="I93" s="371" t="s">
        <v>11</v>
      </c>
      <c r="J93" s="139">
        <v>4000</v>
      </c>
      <c r="K93" s="139">
        <v>0</v>
      </c>
      <c r="L93" s="139">
        <f t="shared" ref="L93:L94" si="21">J93-K93</f>
        <v>4000</v>
      </c>
      <c r="M93" s="141" t="s">
        <v>47</v>
      </c>
      <c r="N93" s="141" t="s">
        <v>32</v>
      </c>
      <c r="O93" s="141" t="s">
        <v>4233</v>
      </c>
      <c r="P93" s="141" t="s">
        <v>4231</v>
      </c>
      <c r="Q93" s="370" t="s">
        <v>35</v>
      </c>
      <c r="R93" s="370" t="s">
        <v>4234</v>
      </c>
      <c r="S93" s="371" t="s">
        <v>4235</v>
      </c>
      <c r="T93" s="371" t="s">
        <v>4236</v>
      </c>
      <c r="U93" s="186">
        <v>41626</v>
      </c>
      <c r="V93" s="371" t="s">
        <v>62</v>
      </c>
      <c r="W93" s="370" t="s">
        <v>2041</v>
      </c>
      <c r="X93" s="370" t="s">
        <v>4237</v>
      </c>
      <c r="Y93" s="143"/>
    </row>
    <row r="94" spans="1:61" ht="24.95" customHeight="1" x14ac:dyDescent="0.25">
      <c r="B94" s="373">
        <v>41627</v>
      </c>
      <c r="C94" s="374" t="s">
        <v>4230</v>
      </c>
      <c r="D94" s="375" t="s">
        <v>4238</v>
      </c>
      <c r="E94" s="376" t="s">
        <v>63</v>
      </c>
      <c r="F94" s="375" t="s">
        <v>36</v>
      </c>
      <c r="G94" s="375" t="s">
        <v>20</v>
      </c>
      <c r="H94" s="375" t="s">
        <v>21</v>
      </c>
      <c r="I94" s="375" t="s">
        <v>11</v>
      </c>
      <c r="J94" s="146">
        <v>2000</v>
      </c>
      <c r="K94" s="146">
        <v>0</v>
      </c>
      <c r="L94" s="146">
        <f t="shared" si="21"/>
        <v>2000</v>
      </c>
      <c r="M94" s="148" t="s">
        <v>47</v>
      </c>
      <c r="N94" s="148" t="s">
        <v>32</v>
      </c>
      <c r="O94" s="148" t="s">
        <v>4233</v>
      </c>
      <c r="P94" s="148" t="s">
        <v>4231</v>
      </c>
      <c r="Q94" s="374" t="s">
        <v>35</v>
      </c>
      <c r="R94" s="374" t="s">
        <v>4239</v>
      </c>
      <c r="S94" s="375" t="s">
        <v>4240</v>
      </c>
      <c r="T94" s="375" t="s">
        <v>4241</v>
      </c>
      <c r="U94" s="373">
        <v>41627</v>
      </c>
      <c r="V94" s="375" t="s">
        <v>62</v>
      </c>
      <c r="W94" s="374" t="s">
        <v>3528</v>
      </c>
      <c r="X94" s="374" t="s">
        <v>4242</v>
      </c>
      <c r="Y94" s="377"/>
    </row>
    <row r="95" spans="1:61" ht="24.95" customHeight="1" x14ac:dyDescent="0.25">
      <c r="B95" s="112"/>
      <c r="C95" s="112"/>
      <c r="D95" s="20"/>
      <c r="E95" s="20"/>
      <c r="F95" s="20"/>
      <c r="G95" s="20"/>
      <c r="H95" s="20"/>
      <c r="I95" s="20"/>
      <c r="J95" s="30">
        <f>SUM(J93:J94)</f>
        <v>6000</v>
      </c>
      <c r="K95" s="30">
        <f t="shared" ref="K95:L95" si="22">SUM(K93:K94)</f>
        <v>0</v>
      </c>
      <c r="L95" s="30">
        <f t="shared" si="22"/>
        <v>6000</v>
      </c>
      <c r="M95" s="20"/>
      <c r="N95" s="20"/>
      <c r="O95" s="20"/>
      <c r="P95" s="20"/>
      <c r="Q95" s="20"/>
      <c r="R95" s="20"/>
      <c r="S95" s="20"/>
      <c r="T95" s="20"/>
      <c r="U95" s="20"/>
      <c r="V95" s="20"/>
      <c r="W95" s="20"/>
      <c r="X95" s="20"/>
      <c r="Y95" s="20"/>
    </row>
    <row r="100" spans="1:32" s="22" customFormat="1" ht="15" customHeight="1" x14ac:dyDescent="0.25">
      <c r="A100" s="179"/>
      <c r="C100" s="24"/>
      <c r="D100" s="24"/>
      <c r="E100" s="24"/>
      <c r="F100" s="24"/>
      <c r="G100" s="532" t="s">
        <v>689</v>
      </c>
      <c r="H100" s="532"/>
      <c r="I100" s="38" t="s">
        <v>1237</v>
      </c>
      <c r="J100" s="382"/>
      <c r="L100" s="25"/>
      <c r="M100" s="25"/>
      <c r="N100" s="25"/>
      <c r="O100" s="25"/>
      <c r="P100" s="25"/>
      <c r="Q100" s="16"/>
      <c r="R100" s="16"/>
      <c r="S100" s="16"/>
      <c r="T100" s="16"/>
      <c r="U100" s="16"/>
      <c r="V100" s="16"/>
      <c r="W100" s="26"/>
      <c r="X100" s="24"/>
      <c r="Y100" s="24"/>
      <c r="Z100" s="24"/>
      <c r="AA100" s="24"/>
      <c r="AB100" s="27"/>
      <c r="AC100" s="24"/>
      <c r="AD100" s="24"/>
      <c r="AE100" s="24"/>
      <c r="AF100" s="28"/>
    </row>
    <row r="101" spans="1:32" s="65" customFormat="1" ht="15" customHeight="1" outlineLevel="5" x14ac:dyDescent="0.25">
      <c r="B101" s="150"/>
      <c r="C101" s="151"/>
      <c r="D101" s="151"/>
      <c r="E101" s="151"/>
      <c r="F101" s="151"/>
      <c r="G101" s="300" t="s">
        <v>1842</v>
      </c>
      <c r="H101" s="187">
        <v>42370</v>
      </c>
      <c r="I101" s="151" t="s">
        <v>14</v>
      </c>
      <c r="J101" s="152" t="s">
        <v>75</v>
      </c>
      <c r="K101" s="151" t="s">
        <v>9</v>
      </c>
      <c r="L101" s="151" t="s">
        <v>10</v>
      </c>
      <c r="M101" s="151" t="s">
        <v>10</v>
      </c>
      <c r="N101" s="151" t="s">
        <v>11</v>
      </c>
      <c r="O101" s="305">
        <v>273</v>
      </c>
      <c r="P101" s="301">
        <v>0</v>
      </c>
      <c r="Q101" s="301">
        <v>273</v>
      </c>
      <c r="R101" s="153" t="s">
        <v>1</v>
      </c>
      <c r="S101" s="154" t="s">
        <v>4</v>
      </c>
      <c r="T101" s="154"/>
      <c r="U101" s="154" t="s">
        <v>689</v>
      </c>
      <c r="V101" s="151"/>
      <c r="W101" s="151"/>
      <c r="X101" s="151"/>
      <c r="Y101" s="151"/>
      <c r="Z101" s="155">
        <v>42370</v>
      </c>
      <c r="AA101" s="151"/>
      <c r="AB101" s="151"/>
      <c r="AC101" s="151"/>
      <c r="AD101" s="156" t="s">
        <v>1843</v>
      </c>
    </row>
    <row r="102" spans="1:32" s="164" customFormat="1" ht="15" customHeight="1" outlineLevel="5" x14ac:dyDescent="0.25">
      <c r="B102" s="157"/>
      <c r="C102" s="158"/>
      <c r="D102" s="158"/>
      <c r="E102" s="158"/>
      <c r="F102" s="158"/>
      <c r="G102" s="175" t="s">
        <v>1842</v>
      </c>
      <c r="H102" s="189">
        <v>42370</v>
      </c>
      <c r="I102" s="158" t="s">
        <v>14</v>
      </c>
      <c r="J102" s="159" t="s">
        <v>77</v>
      </c>
      <c r="K102" s="158" t="s">
        <v>9</v>
      </c>
      <c r="L102" s="158" t="s">
        <v>10</v>
      </c>
      <c r="M102" s="158" t="s">
        <v>10</v>
      </c>
      <c r="N102" s="158" t="s">
        <v>11</v>
      </c>
      <c r="O102" s="306">
        <v>-21160.77</v>
      </c>
      <c r="P102" s="302">
        <v>0</v>
      </c>
      <c r="Q102" s="302">
        <v>-21160.77</v>
      </c>
      <c r="R102" s="160" t="s">
        <v>1</v>
      </c>
      <c r="S102" s="161" t="s">
        <v>4</v>
      </c>
      <c r="T102" s="161"/>
      <c r="U102" s="161" t="s">
        <v>689</v>
      </c>
      <c r="V102" s="158"/>
      <c r="W102" s="158"/>
      <c r="X102" s="158"/>
      <c r="Y102" s="158"/>
      <c r="Z102" s="162">
        <v>42370</v>
      </c>
      <c r="AA102" s="158"/>
      <c r="AB102" s="158"/>
      <c r="AC102" s="158"/>
      <c r="AD102" s="163" t="s">
        <v>1843</v>
      </c>
    </row>
    <row r="103" spans="1:32" s="22" customFormat="1" ht="15" customHeight="1" x14ac:dyDescent="0.25">
      <c r="A103" s="179"/>
      <c r="C103" s="24"/>
      <c r="D103" s="24"/>
      <c r="E103" s="24"/>
      <c r="F103" s="24"/>
      <c r="G103" s="77"/>
      <c r="H103" s="77"/>
      <c r="I103" s="77"/>
      <c r="J103" s="81"/>
      <c r="K103" s="24"/>
      <c r="L103" s="25"/>
      <c r="M103" s="25"/>
      <c r="N103" s="25"/>
      <c r="O103" s="318">
        <f>SUM(O101:O102)</f>
        <v>-20887.77</v>
      </c>
      <c r="P103" s="71">
        <f t="shared" ref="P103:Q103" si="23">SUM(P101:P102)</f>
        <v>0</v>
      </c>
      <c r="Q103" s="71">
        <f t="shared" si="23"/>
        <v>-20887.77</v>
      </c>
      <c r="R103" s="16"/>
      <c r="S103" s="16"/>
      <c r="T103" s="16"/>
      <c r="U103" s="16"/>
      <c r="V103" s="16"/>
      <c r="W103" s="26"/>
      <c r="X103" s="24"/>
      <c r="Y103" s="24"/>
      <c r="Z103" s="24"/>
      <c r="AA103" s="24"/>
      <c r="AB103" s="27"/>
      <c r="AC103" s="24"/>
      <c r="AD103" s="24"/>
      <c r="AE103" s="24"/>
      <c r="AF103" s="28"/>
    </row>
    <row r="105" spans="1:32" s="22" customFormat="1" ht="15" customHeight="1" x14ac:dyDescent="0.25">
      <c r="A105" s="179"/>
      <c r="C105" s="24"/>
      <c r="D105" s="24"/>
      <c r="E105" s="24"/>
      <c r="F105" s="24"/>
      <c r="G105" s="379" t="s">
        <v>1825</v>
      </c>
      <c r="H105" s="77"/>
      <c r="I105" s="77"/>
      <c r="J105" s="81"/>
      <c r="K105" s="24"/>
      <c r="L105" s="25"/>
      <c r="M105" s="25"/>
      <c r="N105" s="25"/>
      <c r="O105" s="25"/>
      <c r="P105" s="25"/>
      <c r="Q105" s="16"/>
      <c r="R105" s="16"/>
      <c r="S105" s="16"/>
      <c r="T105" s="16"/>
      <c r="U105" s="16"/>
      <c r="V105" s="16"/>
      <c r="W105" s="26"/>
      <c r="X105" s="24"/>
      <c r="Y105" s="24"/>
      <c r="Z105" s="24"/>
      <c r="AA105" s="24"/>
      <c r="AB105" s="27"/>
      <c r="AC105" s="24"/>
      <c r="AD105" s="24"/>
      <c r="AE105" s="24"/>
      <c r="AF105" s="28"/>
    </row>
    <row r="106" spans="1:32" s="134" customFormat="1" ht="15" customHeight="1" outlineLevel="5" x14ac:dyDescent="0.25">
      <c r="B106" s="126"/>
      <c r="C106" s="127"/>
      <c r="D106" s="127"/>
      <c r="E106" s="127"/>
      <c r="F106" s="127"/>
      <c r="G106" s="174" t="s">
        <v>1842</v>
      </c>
      <c r="H106" s="185">
        <v>42370</v>
      </c>
      <c r="I106" s="127" t="s">
        <v>14</v>
      </c>
      <c r="J106" s="128" t="s">
        <v>75</v>
      </c>
      <c r="K106" s="127" t="s">
        <v>9</v>
      </c>
      <c r="L106" s="127" t="s">
        <v>10</v>
      </c>
      <c r="M106" s="127" t="s">
        <v>10</v>
      </c>
      <c r="N106" s="127" t="s">
        <v>11</v>
      </c>
      <c r="O106" s="307">
        <v>-60</v>
      </c>
      <c r="P106" s="303">
        <v>0</v>
      </c>
      <c r="Q106" s="303">
        <f t="shared" ref="Q106" si="24">O106-P106</f>
        <v>-60</v>
      </c>
      <c r="R106" s="130" t="s">
        <v>1</v>
      </c>
      <c r="S106" s="131" t="s">
        <v>4</v>
      </c>
      <c r="T106" s="131"/>
      <c r="U106" s="131" t="s">
        <v>1825</v>
      </c>
      <c r="V106" s="127"/>
      <c r="W106" s="127"/>
      <c r="X106" s="127"/>
      <c r="Y106" s="127"/>
      <c r="Z106" s="132">
        <v>42370</v>
      </c>
      <c r="AA106" s="127"/>
      <c r="AB106" s="127"/>
      <c r="AC106" s="127"/>
      <c r="AD106" s="133" t="s">
        <v>1843</v>
      </c>
    </row>
    <row r="107" spans="1:32" ht="15" customHeight="1" outlineLevel="5" x14ac:dyDescent="0.25">
      <c r="B107" s="10"/>
      <c r="C107" s="10"/>
      <c r="D107" s="10"/>
      <c r="E107" s="10"/>
      <c r="F107" s="10"/>
      <c r="G107" s="10"/>
      <c r="H107" s="80"/>
      <c r="I107" s="10"/>
      <c r="J107" s="11"/>
      <c r="K107" s="10"/>
      <c r="L107" s="10"/>
      <c r="M107" s="10"/>
      <c r="N107" s="10"/>
      <c r="O107" s="317">
        <f>SUM(O106)</f>
        <v>-60</v>
      </c>
      <c r="P107" s="17">
        <f t="shared" ref="P107:Q107" si="25">SUM(P106)</f>
        <v>0</v>
      </c>
      <c r="Q107" s="17">
        <f t="shared" si="25"/>
        <v>-60</v>
      </c>
      <c r="R107" s="13"/>
      <c r="S107" s="13"/>
      <c r="T107" s="13"/>
      <c r="U107" s="13"/>
      <c r="V107" s="10"/>
      <c r="W107" s="10"/>
      <c r="X107" s="10"/>
      <c r="Y107" s="10"/>
      <c r="Z107" s="14"/>
      <c r="AA107" s="10"/>
      <c r="AB107" s="10"/>
      <c r="AC107" s="10"/>
      <c r="AD107" s="15"/>
    </row>
    <row r="113" spans="1:40" ht="30.75" customHeight="1" x14ac:dyDescent="0.25">
      <c r="G113" s="385" t="s">
        <v>231</v>
      </c>
      <c r="I113" s="524" t="s">
        <v>6404</v>
      </c>
      <c r="J113" s="528"/>
      <c r="K113" s="528"/>
      <c r="L113" s="528"/>
      <c r="M113" s="528"/>
      <c r="N113" s="528"/>
      <c r="O113" s="528"/>
      <c r="P113" s="528"/>
      <c r="Q113" s="528"/>
      <c r="R113" s="528"/>
      <c r="S113" s="528"/>
      <c r="T113" s="528"/>
      <c r="U113" s="528"/>
      <c r="V113" s="528"/>
      <c r="W113" s="528"/>
      <c r="X113" s="528"/>
      <c r="Y113" s="528"/>
      <c r="Z113" s="528"/>
      <c r="AA113" s="528"/>
      <c r="AB113" s="528"/>
      <c r="AC113" s="528"/>
      <c r="AD113" s="528"/>
    </row>
    <row r="114" spans="1:40" ht="25.5" x14ac:dyDescent="0.25">
      <c r="G114" s="417" t="s">
        <v>1297</v>
      </c>
      <c r="H114" s="418" t="s">
        <v>1296</v>
      </c>
      <c r="I114" s="418" t="s">
        <v>1298</v>
      </c>
      <c r="J114" s="418" t="s">
        <v>1299</v>
      </c>
      <c r="K114" s="419"/>
      <c r="L114" s="419"/>
      <c r="M114" s="419"/>
      <c r="N114" s="419"/>
      <c r="O114" s="420" t="s">
        <v>1256</v>
      </c>
      <c r="P114" s="421" t="s">
        <v>1257</v>
      </c>
      <c r="Q114" s="420" t="s">
        <v>1258</v>
      </c>
      <c r="R114" s="419"/>
      <c r="S114" s="419"/>
      <c r="T114" s="419"/>
      <c r="U114" s="419"/>
      <c r="V114" s="422" t="s">
        <v>1263</v>
      </c>
      <c r="W114" s="418" t="s">
        <v>1264</v>
      </c>
      <c r="X114" s="422" t="s">
        <v>1265</v>
      </c>
      <c r="Y114" s="418" t="s">
        <v>1266</v>
      </c>
      <c r="Z114" s="422" t="s">
        <v>1267</v>
      </c>
      <c r="AA114" s="418" t="s">
        <v>1268</v>
      </c>
      <c r="AB114" s="418" t="s">
        <v>1269</v>
      </c>
      <c r="AC114" s="422" t="s">
        <v>1270</v>
      </c>
      <c r="AD114" s="423" t="s">
        <v>1271</v>
      </c>
    </row>
    <row r="115" spans="1:40" ht="15" customHeight="1" outlineLevel="5" x14ac:dyDescent="0.25">
      <c r="A115" s="22"/>
      <c r="B115" s="394"/>
      <c r="C115" s="394"/>
      <c r="D115" s="394"/>
      <c r="E115" s="394"/>
      <c r="F115" s="370"/>
      <c r="G115" s="370" t="s">
        <v>4230</v>
      </c>
      <c r="H115" s="186">
        <v>41576</v>
      </c>
      <c r="I115" s="371" t="s">
        <v>6406</v>
      </c>
      <c r="J115" s="372" t="s">
        <v>49</v>
      </c>
      <c r="K115" s="371" t="s">
        <v>36</v>
      </c>
      <c r="L115" s="371" t="s">
        <v>20</v>
      </c>
      <c r="M115" s="371" t="s">
        <v>21</v>
      </c>
      <c r="N115" s="371" t="s">
        <v>11</v>
      </c>
      <c r="O115" s="139">
        <v>2522.39</v>
      </c>
      <c r="P115" s="139">
        <v>0</v>
      </c>
      <c r="Q115" s="139">
        <v>2522.39</v>
      </c>
      <c r="R115" s="141" t="s">
        <v>31</v>
      </c>
      <c r="S115" s="141" t="s">
        <v>32</v>
      </c>
      <c r="T115" s="141" t="s">
        <v>6407</v>
      </c>
      <c r="U115" s="141" t="s">
        <v>6405</v>
      </c>
      <c r="V115" s="371" t="s">
        <v>28</v>
      </c>
      <c r="W115" s="371" t="s">
        <v>6408</v>
      </c>
      <c r="X115" s="371"/>
      <c r="Y115" s="371"/>
      <c r="Z115" s="142">
        <v>41576</v>
      </c>
      <c r="AA115" s="371" t="s">
        <v>2</v>
      </c>
      <c r="AB115" s="371" t="s">
        <v>6409</v>
      </c>
      <c r="AC115" s="371" t="s">
        <v>6410</v>
      </c>
      <c r="AD115" s="143"/>
      <c r="AE115" s="22"/>
      <c r="AF115" s="22"/>
      <c r="AG115" s="22"/>
      <c r="AH115" s="21"/>
      <c r="AI115" s="21"/>
      <c r="AJ115" s="21"/>
      <c r="AK115" s="21"/>
      <c r="AL115" s="21"/>
      <c r="AM115" s="21"/>
      <c r="AN115" s="21"/>
    </row>
    <row r="116" spans="1:40" ht="15" customHeight="1" outlineLevel="5" x14ac:dyDescent="0.25">
      <c r="A116" s="22"/>
      <c r="B116" s="395"/>
      <c r="C116" s="395"/>
      <c r="D116" s="395"/>
      <c r="E116" s="395"/>
      <c r="F116" s="397"/>
      <c r="G116" s="397" t="s">
        <v>4230</v>
      </c>
      <c r="H116" s="396">
        <v>41577</v>
      </c>
      <c r="I116" s="398" t="s">
        <v>5085</v>
      </c>
      <c r="J116" s="399" t="s">
        <v>49</v>
      </c>
      <c r="K116" s="398" t="s">
        <v>36</v>
      </c>
      <c r="L116" s="398" t="s">
        <v>51</v>
      </c>
      <c r="M116" s="398" t="s">
        <v>21</v>
      </c>
      <c r="N116" s="398" t="s">
        <v>11</v>
      </c>
      <c r="O116" s="9">
        <v>14715</v>
      </c>
      <c r="P116" s="9">
        <v>0</v>
      </c>
      <c r="Q116" s="9">
        <v>14715</v>
      </c>
      <c r="R116" s="106" t="s">
        <v>31</v>
      </c>
      <c r="S116" s="106" t="s">
        <v>32</v>
      </c>
      <c r="T116" s="106" t="s">
        <v>6407</v>
      </c>
      <c r="U116" s="106" t="s">
        <v>6405</v>
      </c>
      <c r="V116" s="398" t="s">
        <v>28</v>
      </c>
      <c r="W116" s="398" t="s">
        <v>6411</v>
      </c>
      <c r="X116" s="398"/>
      <c r="Y116" s="398"/>
      <c r="Z116" s="400">
        <v>41577</v>
      </c>
      <c r="AA116" s="398" t="s">
        <v>2</v>
      </c>
      <c r="AB116" s="398" t="s">
        <v>6412</v>
      </c>
      <c r="AC116" s="398" t="s">
        <v>6413</v>
      </c>
      <c r="AD116" s="401"/>
      <c r="AE116" s="22"/>
      <c r="AF116" s="22"/>
      <c r="AG116" s="22"/>
      <c r="AH116" s="21"/>
      <c r="AI116" s="21"/>
      <c r="AJ116" s="21"/>
      <c r="AK116" s="21"/>
      <c r="AL116" s="21"/>
      <c r="AM116" s="21"/>
      <c r="AN116" s="21"/>
    </row>
    <row r="117" spans="1:40" ht="15" customHeight="1" outlineLevel="5" x14ac:dyDescent="0.25">
      <c r="A117" s="22"/>
      <c r="B117" s="395"/>
      <c r="C117" s="395"/>
      <c r="D117" s="395"/>
      <c r="E117" s="395"/>
      <c r="F117" s="397"/>
      <c r="G117" s="397" t="s">
        <v>4230</v>
      </c>
      <c r="H117" s="396">
        <v>41628</v>
      </c>
      <c r="I117" s="398" t="s">
        <v>6414</v>
      </c>
      <c r="J117" s="399" t="s">
        <v>49</v>
      </c>
      <c r="K117" s="398" t="s">
        <v>36</v>
      </c>
      <c r="L117" s="398" t="s">
        <v>20</v>
      </c>
      <c r="M117" s="398" t="s">
        <v>21</v>
      </c>
      <c r="N117" s="398" t="s">
        <v>11</v>
      </c>
      <c r="O117" s="9">
        <v>21113.279999999999</v>
      </c>
      <c r="P117" s="9">
        <v>0</v>
      </c>
      <c r="Q117" s="9">
        <v>21113.279999999999</v>
      </c>
      <c r="R117" s="106" t="s">
        <v>31</v>
      </c>
      <c r="S117" s="106" t="s">
        <v>3534</v>
      </c>
      <c r="T117" s="106" t="s">
        <v>6407</v>
      </c>
      <c r="U117" s="106" t="s">
        <v>6405</v>
      </c>
      <c r="V117" s="398" t="s">
        <v>28</v>
      </c>
      <c r="W117" s="398" t="s">
        <v>6415</v>
      </c>
      <c r="X117" s="398"/>
      <c r="Y117" s="398"/>
      <c r="Z117" s="400">
        <v>41628</v>
      </c>
      <c r="AA117" s="398" t="s">
        <v>2</v>
      </c>
      <c r="AB117" s="398" t="s">
        <v>6416</v>
      </c>
      <c r="AC117" s="398" t="s">
        <v>6417</v>
      </c>
      <c r="AD117" s="401"/>
      <c r="AE117" s="22"/>
      <c r="AF117" s="22"/>
      <c r="AG117" s="22"/>
      <c r="AH117" s="21"/>
      <c r="AI117" s="21"/>
      <c r="AJ117" s="21"/>
      <c r="AK117" s="21"/>
      <c r="AL117" s="21"/>
      <c r="AM117" s="21"/>
      <c r="AN117" s="21"/>
    </row>
    <row r="118" spans="1:40" ht="15" customHeight="1" outlineLevel="5" x14ac:dyDescent="0.25">
      <c r="A118" s="22"/>
      <c r="B118" s="395"/>
      <c r="C118" s="395"/>
      <c r="D118" s="395"/>
      <c r="E118" s="395"/>
      <c r="F118" s="397"/>
      <c r="G118" s="397" t="s">
        <v>4230</v>
      </c>
      <c r="H118" s="396">
        <v>41631</v>
      </c>
      <c r="I118" s="398" t="s">
        <v>6418</v>
      </c>
      <c r="J118" s="399" t="s">
        <v>49</v>
      </c>
      <c r="K118" s="398" t="s">
        <v>36</v>
      </c>
      <c r="L118" s="398" t="s">
        <v>20</v>
      </c>
      <c r="M118" s="398" t="s">
        <v>21</v>
      </c>
      <c r="N118" s="398" t="s">
        <v>11</v>
      </c>
      <c r="O118" s="9">
        <v>15587</v>
      </c>
      <c r="P118" s="9">
        <v>0</v>
      </c>
      <c r="Q118" s="9">
        <v>15587</v>
      </c>
      <c r="R118" s="106" t="s">
        <v>31</v>
      </c>
      <c r="S118" s="106" t="s">
        <v>3534</v>
      </c>
      <c r="T118" s="106" t="s">
        <v>6407</v>
      </c>
      <c r="U118" s="106" t="s">
        <v>6405</v>
      </c>
      <c r="V118" s="398" t="s">
        <v>28</v>
      </c>
      <c r="W118" s="398" t="s">
        <v>6419</v>
      </c>
      <c r="X118" s="398"/>
      <c r="Y118" s="398"/>
      <c r="Z118" s="400">
        <v>41631</v>
      </c>
      <c r="AA118" s="398" t="s">
        <v>2</v>
      </c>
      <c r="AB118" s="398" t="s">
        <v>6420</v>
      </c>
      <c r="AC118" s="398" t="s">
        <v>6421</v>
      </c>
      <c r="AD118" s="401"/>
      <c r="AE118" s="22"/>
      <c r="AF118" s="22"/>
      <c r="AG118" s="22"/>
      <c r="AH118" s="21"/>
      <c r="AI118" s="21"/>
      <c r="AJ118" s="21"/>
      <c r="AK118" s="21"/>
      <c r="AL118" s="21"/>
      <c r="AM118" s="21"/>
      <c r="AN118" s="21"/>
    </row>
    <row r="119" spans="1:40" ht="15" customHeight="1" outlineLevel="5" x14ac:dyDescent="0.25">
      <c r="A119" s="22"/>
      <c r="B119" s="395"/>
      <c r="C119" s="395"/>
      <c r="D119" s="395"/>
      <c r="E119" s="395"/>
      <c r="F119" s="397"/>
      <c r="G119" s="397" t="s">
        <v>4230</v>
      </c>
      <c r="H119" s="396">
        <v>41584</v>
      </c>
      <c r="I119" s="398" t="s">
        <v>6422</v>
      </c>
      <c r="J119" s="399" t="s">
        <v>59</v>
      </c>
      <c r="K119" s="398" t="s">
        <v>36</v>
      </c>
      <c r="L119" s="398" t="s">
        <v>20</v>
      </c>
      <c r="M119" s="398" t="s">
        <v>21</v>
      </c>
      <c r="N119" s="398" t="s">
        <v>11</v>
      </c>
      <c r="O119" s="9">
        <v>8430</v>
      </c>
      <c r="P119" s="9">
        <v>0</v>
      </c>
      <c r="Q119" s="9">
        <v>8430</v>
      </c>
      <c r="R119" s="106" t="s">
        <v>47</v>
      </c>
      <c r="S119" s="106" t="s">
        <v>32</v>
      </c>
      <c r="T119" s="106" t="s">
        <v>6407</v>
      </c>
      <c r="U119" s="106" t="s">
        <v>6405</v>
      </c>
      <c r="V119" s="398" t="s">
        <v>56</v>
      </c>
      <c r="W119" s="398" t="s">
        <v>6423</v>
      </c>
      <c r="X119" s="398" t="s">
        <v>6424</v>
      </c>
      <c r="Y119" s="398" t="s">
        <v>6425</v>
      </c>
      <c r="Z119" s="400">
        <v>41584</v>
      </c>
      <c r="AA119" s="398" t="s">
        <v>45</v>
      </c>
      <c r="AB119" s="398" t="s">
        <v>6426</v>
      </c>
      <c r="AC119" s="398" t="s">
        <v>6427</v>
      </c>
      <c r="AD119" s="401"/>
      <c r="AE119" s="22"/>
      <c r="AF119" s="22"/>
      <c r="AG119" s="22"/>
      <c r="AH119" s="21"/>
      <c r="AI119" s="21"/>
      <c r="AJ119" s="21"/>
      <c r="AK119" s="21"/>
      <c r="AL119" s="21"/>
      <c r="AM119" s="21"/>
      <c r="AN119" s="21"/>
    </row>
    <row r="120" spans="1:40" ht="15" customHeight="1" outlineLevel="5" x14ac:dyDescent="0.25">
      <c r="A120" s="22"/>
      <c r="B120" s="395"/>
      <c r="C120" s="395"/>
      <c r="D120" s="395"/>
      <c r="E120" s="395"/>
      <c r="F120" s="397"/>
      <c r="G120" s="397" t="s">
        <v>4230</v>
      </c>
      <c r="H120" s="396">
        <v>41614</v>
      </c>
      <c r="I120" s="398" t="s">
        <v>6428</v>
      </c>
      <c r="J120" s="399" t="s">
        <v>59</v>
      </c>
      <c r="K120" s="398" t="s">
        <v>36</v>
      </c>
      <c r="L120" s="398" t="s">
        <v>20</v>
      </c>
      <c r="M120" s="398" t="s">
        <v>21</v>
      </c>
      <c r="N120" s="398" t="s">
        <v>11</v>
      </c>
      <c r="O120" s="9">
        <v>545</v>
      </c>
      <c r="P120" s="9">
        <v>0</v>
      </c>
      <c r="Q120" s="9">
        <v>545</v>
      </c>
      <c r="R120" s="106" t="s">
        <v>1742</v>
      </c>
      <c r="S120" s="106" t="s">
        <v>32</v>
      </c>
      <c r="T120" s="106" t="s">
        <v>6407</v>
      </c>
      <c r="U120" s="106" t="s">
        <v>6405</v>
      </c>
      <c r="V120" s="398" t="s">
        <v>1638</v>
      </c>
      <c r="W120" s="398" t="s">
        <v>6429</v>
      </c>
      <c r="X120" s="398"/>
      <c r="Y120" s="398"/>
      <c r="Z120" s="400">
        <v>41614</v>
      </c>
      <c r="AA120" s="398" t="s">
        <v>26</v>
      </c>
      <c r="AB120" s="398" t="s">
        <v>6430</v>
      </c>
      <c r="AC120" s="398" t="s">
        <v>6431</v>
      </c>
      <c r="AD120" s="401"/>
      <c r="AE120" s="22"/>
      <c r="AF120" s="22"/>
      <c r="AG120" s="22"/>
      <c r="AH120" s="21"/>
      <c r="AI120" s="21"/>
      <c r="AJ120" s="21"/>
      <c r="AK120" s="21"/>
      <c r="AL120" s="21"/>
      <c r="AM120" s="21"/>
      <c r="AN120" s="21"/>
    </row>
    <row r="121" spans="1:40" ht="15" customHeight="1" outlineLevel="5" x14ac:dyDescent="0.25">
      <c r="A121" s="22"/>
      <c r="B121" s="395"/>
      <c r="C121" s="395"/>
      <c r="D121" s="395"/>
      <c r="E121" s="395"/>
      <c r="F121" s="397"/>
      <c r="G121" s="397" t="s">
        <v>4230</v>
      </c>
      <c r="H121" s="396">
        <v>41614</v>
      </c>
      <c r="I121" s="398" t="s">
        <v>6432</v>
      </c>
      <c r="J121" s="399" t="s">
        <v>59</v>
      </c>
      <c r="K121" s="398" t="s">
        <v>36</v>
      </c>
      <c r="L121" s="398" t="s">
        <v>20</v>
      </c>
      <c r="M121" s="398" t="s">
        <v>21</v>
      </c>
      <c r="N121" s="398" t="s">
        <v>11</v>
      </c>
      <c r="O121" s="9">
        <v>3387.05</v>
      </c>
      <c r="P121" s="9">
        <v>0</v>
      </c>
      <c r="Q121" s="9">
        <v>3387.05</v>
      </c>
      <c r="R121" s="106" t="s">
        <v>1742</v>
      </c>
      <c r="S121" s="106" t="s">
        <v>32</v>
      </c>
      <c r="T121" s="106" t="s">
        <v>6407</v>
      </c>
      <c r="U121" s="106" t="s">
        <v>6405</v>
      </c>
      <c r="V121" s="398" t="s">
        <v>1638</v>
      </c>
      <c r="W121" s="398" t="s">
        <v>6433</v>
      </c>
      <c r="X121" s="398"/>
      <c r="Y121" s="398"/>
      <c r="Z121" s="400">
        <v>41614</v>
      </c>
      <c r="AA121" s="398" t="s">
        <v>26</v>
      </c>
      <c r="AB121" s="398" t="s">
        <v>6434</v>
      </c>
      <c r="AC121" s="398" t="s">
        <v>6435</v>
      </c>
      <c r="AD121" s="401"/>
      <c r="AE121" s="22"/>
      <c r="AF121" s="22"/>
      <c r="AG121" s="22"/>
      <c r="AH121" s="21"/>
      <c r="AI121" s="21"/>
      <c r="AJ121" s="21"/>
      <c r="AK121" s="21"/>
      <c r="AL121" s="21"/>
      <c r="AM121" s="21"/>
      <c r="AN121" s="21"/>
    </row>
    <row r="122" spans="1:40" ht="15" customHeight="1" outlineLevel="5" x14ac:dyDescent="0.25">
      <c r="A122" s="22"/>
      <c r="B122" s="395"/>
      <c r="C122" s="395"/>
      <c r="D122" s="395"/>
      <c r="E122" s="395"/>
      <c r="F122" s="397"/>
      <c r="G122" s="397" t="s">
        <v>4230</v>
      </c>
      <c r="H122" s="396">
        <v>41624</v>
      </c>
      <c r="I122" s="398" t="s">
        <v>6436</v>
      </c>
      <c r="J122" s="399" t="s">
        <v>59</v>
      </c>
      <c r="K122" s="398" t="s">
        <v>36</v>
      </c>
      <c r="L122" s="398" t="s">
        <v>20</v>
      </c>
      <c r="M122" s="398" t="s">
        <v>21</v>
      </c>
      <c r="N122" s="398" t="s">
        <v>11</v>
      </c>
      <c r="O122" s="9">
        <v>4225</v>
      </c>
      <c r="P122" s="9">
        <v>0</v>
      </c>
      <c r="Q122" s="9">
        <v>4225</v>
      </c>
      <c r="R122" s="106" t="s">
        <v>47</v>
      </c>
      <c r="S122" s="106" t="s">
        <v>1493</v>
      </c>
      <c r="T122" s="106" t="s">
        <v>6407</v>
      </c>
      <c r="U122" s="106" t="s">
        <v>6405</v>
      </c>
      <c r="V122" s="398" t="s">
        <v>56</v>
      </c>
      <c r="W122" s="398" t="s">
        <v>6437</v>
      </c>
      <c r="X122" s="398" t="s">
        <v>6438</v>
      </c>
      <c r="Y122" s="398" t="s">
        <v>6439</v>
      </c>
      <c r="Z122" s="400">
        <v>41624</v>
      </c>
      <c r="AA122" s="398" t="s">
        <v>1472</v>
      </c>
      <c r="AB122" s="398" t="s">
        <v>6440</v>
      </c>
      <c r="AC122" s="398" t="s">
        <v>6441</v>
      </c>
      <c r="AD122" s="401"/>
      <c r="AE122" s="22"/>
      <c r="AF122" s="22"/>
      <c r="AG122" s="22"/>
      <c r="AH122" s="21"/>
      <c r="AI122" s="21"/>
      <c r="AJ122" s="21"/>
      <c r="AK122" s="21"/>
      <c r="AL122" s="21"/>
      <c r="AM122" s="21"/>
      <c r="AN122" s="21"/>
    </row>
    <row r="123" spans="1:40" ht="15" customHeight="1" outlineLevel="5" x14ac:dyDescent="0.25">
      <c r="A123" s="22"/>
      <c r="B123" s="395"/>
      <c r="C123" s="395"/>
      <c r="D123" s="395"/>
      <c r="E123" s="395"/>
      <c r="F123" s="397"/>
      <c r="G123" s="397" t="s">
        <v>4230</v>
      </c>
      <c r="H123" s="396">
        <v>41625</v>
      </c>
      <c r="I123" s="398" t="s">
        <v>6442</v>
      </c>
      <c r="J123" s="399" t="s">
        <v>59</v>
      </c>
      <c r="K123" s="398" t="s">
        <v>36</v>
      </c>
      <c r="L123" s="398" t="s">
        <v>20</v>
      </c>
      <c r="M123" s="398" t="s">
        <v>21</v>
      </c>
      <c r="N123" s="398" t="s">
        <v>11</v>
      </c>
      <c r="O123" s="9">
        <v>1244.75</v>
      </c>
      <c r="P123" s="9">
        <v>0</v>
      </c>
      <c r="Q123" s="9">
        <v>1244.75</v>
      </c>
      <c r="R123" s="106" t="s">
        <v>47</v>
      </c>
      <c r="S123" s="106" t="s">
        <v>3534</v>
      </c>
      <c r="T123" s="106" t="s">
        <v>6407</v>
      </c>
      <c r="U123" s="106" t="s">
        <v>6405</v>
      </c>
      <c r="V123" s="398" t="s">
        <v>56</v>
      </c>
      <c r="W123" s="398" t="s">
        <v>6443</v>
      </c>
      <c r="X123" s="398" t="s">
        <v>6444</v>
      </c>
      <c r="Y123" s="398" t="s">
        <v>6445</v>
      </c>
      <c r="Z123" s="400">
        <v>41625</v>
      </c>
      <c r="AA123" s="398" t="s">
        <v>45</v>
      </c>
      <c r="AB123" s="398" t="s">
        <v>6446</v>
      </c>
      <c r="AC123" s="398" t="s">
        <v>6447</v>
      </c>
      <c r="AD123" s="401"/>
      <c r="AE123" s="22"/>
      <c r="AF123" s="22"/>
      <c r="AG123" s="22"/>
      <c r="AH123" s="21"/>
      <c r="AI123" s="21"/>
      <c r="AJ123" s="21"/>
      <c r="AK123" s="21"/>
      <c r="AL123" s="21"/>
      <c r="AM123" s="21"/>
      <c r="AN123" s="21"/>
    </row>
    <row r="124" spans="1:40" ht="15" customHeight="1" outlineLevel="5" x14ac:dyDescent="0.25">
      <c r="A124" s="22"/>
      <c r="B124" s="395"/>
      <c r="C124" s="395"/>
      <c r="D124" s="395"/>
      <c r="E124" s="395"/>
      <c r="F124" s="397"/>
      <c r="G124" s="397" t="s">
        <v>4230</v>
      </c>
      <c r="H124" s="396">
        <v>41625</v>
      </c>
      <c r="I124" s="398" t="s">
        <v>6448</v>
      </c>
      <c r="J124" s="399" t="s">
        <v>59</v>
      </c>
      <c r="K124" s="398" t="s">
        <v>36</v>
      </c>
      <c r="L124" s="398" t="s">
        <v>20</v>
      </c>
      <c r="M124" s="398" t="s">
        <v>21</v>
      </c>
      <c r="N124" s="398" t="s">
        <v>11</v>
      </c>
      <c r="O124" s="9">
        <v>725</v>
      </c>
      <c r="P124" s="9">
        <v>0</v>
      </c>
      <c r="Q124" s="9">
        <v>725</v>
      </c>
      <c r="R124" s="106" t="s">
        <v>47</v>
      </c>
      <c r="S124" s="106" t="s">
        <v>3534</v>
      </c>
      <c r="T124" s="106" t="s">
        <v>6407</v>
      </c>
      <c r="U124" s="106" t="s">
        <v>6405</v>
      </c>
      <c r="V124" s="398" t="s">
        <v>56</v>
      </c>
      <c r="W124" s="398" t="s">
        <v>6449</v>
      </c>
      <c r="X124" s="398" t="s">
        <v>6450</v>
      </c>
      <c r="Y124" s="398" t="s">
        <v>6451</v>
      </c>
      <c r="Z124" s="400">
        <v>41625</v>
      </c>
      <c r="AA124" s="398" t="s">
        <v>45</v>
      </c>
      <c r="AB124" s="398" t="s">
        <v>6452</v>
      </c>
      <c r="AC124" s="398" t="s">
        <v>6453</v>
      </c>
      <c r="AD124" s="401"/>
      <c r="AE124" s="22"/>
      <c r="AF124" s="22"/>
      <c r="AG124" s="22"/>
      <c r="AH124" s="21"/>
      <c r="AI124" s="21"/>
      <c r="AJ124" s="21"/>
      <c r="AK124" s="21"/>
      <c r="AL124" s="21"/>
      <c r="AM124" s="21"/>
      <c r="AN124" s="21"/>
    </row>
    <row r="125" spans="1:40" ht="15" customHeight="1" outlineLevel="5" x14ac:dyDescent="0.25">
      <c r="A125" s="22"/>
      <c r="B125" s="395"/>
      <c r="C125" s="395"/>
      <c r="D125" s="395"/>
      <c r="E125" s="395"/>
      <c r="F125" s="397"/>
      <c r="G125" s="397" t="s">
        <v>4230</v>
      </c>
      <c r="H125" s="396">
        <v>41629</v>
      </c>
      <c r="I125" s="398" t="s">
        <v>6454</v>
      </c>
      <c r="J125" s="399" t="s">
        <v>59</v>
      </c>
      <c r="K125" s="398" t="s">
        <v>36</v>
      </c>
      <c r="L125" s="398" t="s">
        <v>20</v>
      </c>
      <c r="M125" s="398" t="s">
        <v>21</v>
      </c>
      <c r="N125" s="398" t="s">
        <v>11</v>
      </c>
      <c r="O125" s="9">
        <v>2240</v>
      </c>
      <c r="P125" s="9">
        <v>0</v>
      </c>
      <c r="Q125" s="9">
        <v>2240</v>
      </c>
      <c r="R125" s="106" t="s">
        <v>47</v>
      </c>
      <c r="S125" s="106" t="s">
        <v>3534</v>
      </c>
      <c r="T125" s="106" t="s">
        <v>6407</v>
      </c>
      <c r="U125" s="106" t="s">
        <v>6405</v>
      </c>
      <c r="V125" s="398" t="s">
        <v>56</v>
      </c>
      <c r="W125" s="398" t="s">
        <v>6455</v>
      </c>
      <c r="X125" s="398" t="s">
        <v>1606</v>
      </c>
      <c r="Y125" s="398" t="s">
        <v>1607</v>
      </c>
      <c r="Z125" s="400">
        <v>41629</v>
      </c>
      <c r="AA125" s="398" t="s">
        <v>45</v>
      </c>
      <c r="AB125" s="398" t="s">
        <v>6456</v>
      </c>
      <c r="AC125" s="398" t="s">
        <v>6457</v>
      </c>
      <c r="AD125" s="401"/>
      <c r="AE125" s="22"/>
      <c r="AF125" s="22"/>
      <c r="AG125" s="22"/>
      <c r="AH125" s="21"/>
      <c r="AI125" s="21"/>
      <c r="AJ125" s="21"/>
      <c r="AK125" s="21"/>
      <c r="AL125" s="21"/>
      <c r="AM125" s="21"/>
      <c r="AN125" s="21"/>
    </row>
    <row r="126" spans="1:40" s="21" customFormat="1" ht="15" customHeight="1" x14ac:dyDescent="0.25">
      <c r="B126" s="3"/>
      <c r="C126" s="1"/>
      <c r="D126" s="1"/>
      <c r="E126" s="1"/>
      <c r="F126" s="192"/>
      <c r="G126" s="192" t="s">
        <v>4230</v>
      </c>
      <c r="H126" s="188">
        <v>41649</v>
      </c>
      <c r="I126" s="1" t="s">
        <v>6436</v>
      </c>
      <c r="J126" s="2" t="s">
        <v>59</v>
      </c>
      <c r="K126" s="2"/>
      <c r="L126" s="2"/>
      <c r="M126" s="2"/>
      <c r="N126" s="2"/>
      <c r="O126" s="9">
        <v>0</v>
      </c>
      <c r="P126" s="9">
        <v>4225</v>
      </c>
      <c r="Q126" s="9">
        <v>-4225</v>
      </c>
      <c r="R126" s="9"/>
      <c r="S126" s="9"/>
      <c r="T126" s="9"/>
      <c r="U126" s="106" t="s">
        <v>231</v>
      </c>
      <c r="V126" s="1" t="s">
        <v>56</v>
      </c>
      <c r="W126" s="1" t="s">
        <v>6437</v>
      </c>
      <c r="X126" s="1" t="s">
        <v>6438</v>
      </c>
      <c r="Y126" s="1" t="s">
        <v>6439</v>
      </c>
      <c r="Z126" s="4">
        <v>41649</v>
      </c>
      <c r="AA126" s="1" t="s">
        <v>55</v>
      </c>
      <c r="AB126" s="1"/>
      <c r="AC126" s="1"/>
      <c r="AD126" s="8" t="s">
        <v>7114</v>
      </c>
    </row>
    <row r="127" spans="1:40" s="21" customFormat="1" ht="15" customHeight="1" x14ac:dyDescent="0.25">
      <c r="B127" s="3"/>
      <c r="C127" s="1"/>
      <c r="D127" s="1"/>
      <c r="E127" s="1"/>
      <c r="F127" s="192"/>
      <c r="G127" s="192" t="s">
        <v>4230</v>
      </c>
      <c r="H127" s="188">
        <v>41719</v>
      </c>
      <c r="I127" s="1" t="s">
        <v>7115</v>
      </c>
      <c r="J127" s="2" t="s">
        <v>59</v>
      </c>
      <c r="K127" s="2"/>
      <c r="L127" s="2"/>
      <c r="M127" s="2"/>
      <c r="N127" s="2"/>
      <c r="O127" s="9">
        <v>3052.9</v>
      </c>
      <c r="P127" s="9">
        <v>0</v>
      </c>
      <c r="Q127" s="9">
        <v>3052.9</v>
      </c>
      <c r="R127" s="9"/>
      <c r="S127" s="9"/>
      <c r="T127" s="9"/>
      <c r="U127" s="106" t="s">
        <v>231</v>
      </c>
      <c r="V127" s="1"/>
      <c r="W127" s="1"/>
      <c r="X127" s="1"/>
      <c r="Y127" s="1"/>
      <c r="Z127" s="4">
        <v>41719</v>
      </c>
      <c r="AA127" s="1" t="s">
        <v>26</v>
      </c>
      <c r="AB127" s="1" t="s">
        <v>7116</v>
      </c>
      <c r="AC127" s="1" t="s">
        <v>7117</v>
      </c>
      <c r="AD127" s="8"/>
    </row>
    <row r="128" spans="1:40" s="21" customFormat="1" ht="15" customHeight="1" x14ac:dyDescent="0.25">
      <c r="B128" s="3"/>
      <c r="C128" s="1"/>
      <c r="D128" s="1"/>
      <c r="E128" s="1"/>
      <c r="F128" s="192"/>
      <c r="G128" s="192" t="s">
        <v>4230</v>
      </c>
      <c r="H128" s="188">
        <v>41814</v>
      </c>
      <c r="I128" s="1" t="s">
        <v>7115</v>
      </c>
      <c r="J128" s="2" t="s">
        <v>59</v>
      </c>
      <c r="K128" s="2"/>
      <c r="L128" s="2"/>
      <c r="M128" s="2"/>
      <c r="N128" s="2"/>
      <c r="O128" s="9">
        <v>1947.1</v>
      </c>
      <c r="P128" s="9">
        <v>0</v>
      </c>
      <c r="Q128" s="9">
        <v>1947.1</v>
      </c>
      <c r="R128" s="9"/>
      <c r="S128" s="9"/>
      <c r="T128" s="9"/>
      <c r="U128" s="106" t="s">
        <v>231</v>
      </c>
      <c r="V128" s="1"/>
      <c r="W128" s="1"/>
      <c r="X128" s="1"/>
      <c r="Y128" s="1"/>
      <c r="Z128" s="4">
        <v>41814</v>
      </c>
      <c r="AA128" s="1" t="s">
        <v>26</v>
      </c>
      <c r="AB128" s="1" t="s">
        <v>7118</v>
      </c>
      <c r="AC128" s="1" t="s">
        <v>7117</v>
      </c>
      <c r="AD128" s="8"/>
    </row>
    <row r="129" spans="1:60" ht="15" customHeight="1" outlineLevel="5" x14ac:dyDescent="0.25">
      <c r="A129" s="22"/>
      <c r="B129" s="395"/>
      <c r="C129" s="395"/>
      <c r="D129" s="395"/>
      <c r="E129" s="395"/>
      <c r="F129" s="397"/>
      <c r="G129" s="397" t="s">
        <v>4230</v>
      </c>
      <c r="H129" s="396">
        <v>41617</v>
      </c>
      <c r="I129" s="398" t="s">
        <v>6458</v>
      </c>
      <c r="J129" s="399" t="s">
        <v>63</v>
      </c>
      <c r="K129" s="398" t="s">
        <v>36</v>
      </c>
      <c r="L129" s="398" t="s">
        <v>20</v>
      </c>
      <c r="M129" s="398" t="s">
        <v>21</v>
      </c>
      <c r="N129" s="398" t="s">
        <v>11</v>
      </c>
      <c r="O129" s="9">
        <v>650</v>
      </c>
      <c r="P129" s="9">
        <v>0</v>
      </c>
      <c r="Q129" s="9">
        <v>650</v>
      </c>
      <c r="R129" s="106" t="s">
        <v>47</v>
      </c>
      <c r="S129" s="106" t="s">
        <v>3534</v>
      </c>
      <c r="T129" s="106" t="s">
        <v>6407</v>
      </c>
      <c r="U129" s="106" t="s">
        <v>6405</v>
      </c>
      <c r="V129" s="398" t="s">
        <v>35</v>
      </c>
      <c r="W129" s="398" t="s">
        <v>6459</v>
      </c>
      <c r="X129" s="398" t="s">
        <v>6460</v>
      </c>
      <c r="Y129" s="398" t="s">
        <v>6461</v>
      </c>
      <c r="Z129" s="400">
        <v>41617</v>
      </c>
      <c r="AA129" s="398" t="s">
        <v>1657</v>
      </c>
      <c r="AB129" s="398" t="s">
        <v>6462</v>
      </c>
      <c r="AC129" s="398" t="s">
        <v>6463</v>
      </c>
      <c r="AD129" s="401"/>
      <c r="AE129" s="22"/>
      <c r="AF129" s="22"/>
      <c r="AG129" s="22"/>
      <c r="AH129" s="21"/>
      <c r="AI129" s="21"/>
      <c r="AJ129" s="21"/>
      <c r="AK129" s="21"/>
      <c r="AL129" s="21"/>
      <c r="AM129" s="21"/>
      <c r="AN129" s="21"/>
    </row>
    <row r="130" spans="1:60" ht="15" customHeight="1" outlineLevel="5" x14ac:dyDescent="0.25">
      <c r="A130" s="22"/>
      <c r="B130" s="395"/>
      <c r="C130" s="395"/>
      <c r="D130" s="395"/>
      <c r="E130" s="395"/>
      <c r="F130" s="397"/>
      <c r="G130" s="397" t="s">
        <v>4230</v>
      </c>
      <c r="H130" s="396">
        <v>41617</v>
      </c>
      <c r="I130" s="398" t="s">
        <v>6464</v>
      </c>
      <c r="J130" s="399" t="s">
        <v>63</v>
      </c>
      <c r="K130" s="398" t="s">
        <v>36</v>
      </c>
      <c r="L130" s="398" t="s">
        <v>20</v>
      </c>
      <c r="M130" s="398" t="s">
        <v>21</v>
      </c>
      <c r="N130" s="398" t="s">
        <v>11</v>
      </c>
      <c r="O130" s="9">
        <v>650</v>
      </c>
      <c r="P130" s="9">
        <v>0</v>
      </c>
      <c r="Q130" s="9">
        <v>650</v>
      </c>
      <c r="R130" s="106" t="s">
        <v>47</v>
      </c>
      <c r="S130" s="106" t="s">
        <v>3534</v>
      </c>
      <c r="T130" s="106" t="s">
        <v>6407</v>
      </c>
      <c r="U130" s="106" t="s">
        <v>6405</v>
      </c>
      <c r="V130" s="398" t="s">
        <v>35</v>
      </c>
      <c r="W130" s="398" t="s">
        <v>6465</v>
      </c>
      <c r="X130" s="398" t="s">
        <v>6460</v>
      </c>
      <c r="Y130" s="398" t="s">
        <v>6461</v>
      </c>
      <c r="Z130" s="400">
        <v>41617</v>
      </c>
      <c r="AA130" s="398" t="s">
        <v>1657</v>
      </c>
      <c r="AB130" s="398" t="s">
        <v>6462</v>
      </c>
      <c r="AC130" s="398" t="s">
        <v>6466</v>
      </c>
      <c r="AD130" s="401"/>
      <c r="AE130" s="22"/>
      <c r="AF130" s="22"/>
      <c r="AG130" s="22"/>
      <c r="AH130" s="21"/>
      <c r="AI130" s="21"/>
      <c r="AJ130" s="21"/>
      <c r="AK130" s="21"/>
      <c r="AL130" s="21"/>
      <c r="AM130" s="21"/>
      <c r="AN130" s="21"/>
    </row>
    <row r="131" spans="1:60" ht="15" customHeight="1" outlineLevel="5" x14ac:dyDescent="0.25">
      <c r="A131" s="22"/>
      <c r="B131" s="395"/>
      <c r="C131" s="395"/>
      <c r="D131" s="395"/>
      <c r="E131" s="395"/>
      <c r="F131" s="397"/>
      <c r="G131" s="397" t="s">
        <v>4230</v>
      </c>
      <c r="H131" s="396">
        <v>41614</v>
      </c>
      <c r="I131" s="398" t="s">
        <v>6428</v>
      </c>
      <c r="J131" s="399" t="s">
        <v>63</v>
      </c>
      <c r="K131" s="398" t="s">
        <v>36</v>
      </c>
      <c r="L131" s="398" t="s">
        <v>20</v>
      </c>
      <c r="M131" s="398" t="s">
        <v>21</v>
      </c>
      <c r="N131" s="398" t="s">
        <v>11</v>
      </c>
      <c r="O131" s="9">
        <v>3570</v>
      </c>
      <c r="P131" s="9">
        <v>0</v>
      </c>
      <c r="Q131" s="9">
        <v>3570</v>
      </c>
      <c r="R131" s="106" t="s">
        <v>1742</v>
      </c>
      <c r="S131" s="106" t="s">
        <v>32</v>
      </c>
      <c r="T131" s="106" t="s">
        <v>6407</v>
      </c>
      <c r="U131" s="106" t="s">
        <v>6405</v>
      </c>
      <c r="V131" s="398" t="s">
        <v>1638</v>
      </c>
      <c r="W131" s="398" t="s">
        <v>6429</v>
      </c>
      <c r="X131" s="398"/>
      <c r="Y131" s="398"/>
      <c r="Z131" s="400">
        <v>41614</v>
      </c>
      <c r="AA131" s="398" t="s">
        <v>26</v>
      </c>
      <c r="AB131" s="398" t="s">
        <v>6430</v>
      </c>
      <c r="AC131" s="398" t="s">
        <v>6431</v>
      </c>
      <c r="AD131" s="401"/>
      <c r="AE131" s="22"/>
      <c r="AF131" s="22"/>
      <c r="AG131" s="22"/>
      <c r="AH131" s="21"/>
      <c r="AI131" s="21"/>
      <c r="AJ131" s="21"/>
      <c r="AK131" s="21"/>
      <c r="AL131" s="21"/>
      <c r="AM131" s="21"/>
      <c r="AN131" s="21"/>
    </row>
    <row r="132" spans="1:60" ht="15" customHeight="1" outlineLevel="5" x14ac:dyDescent="0.25">
      <c r="A132" s="22"/>
      <c r="B132" s="395"/>
      <c r="C132" s="395"/>
      <c r="D132" s="395"/>
      <c r="E132" s="395"/>
      <c r="F132" s="397"/>
      <c r="G132" s="397" t="s">
        <v>4230</v>
      </c>
      <c r="H132" s="396">
        <v>41614</v>
      </c>
      <c r="I132" s="398" t="s">
        <v>6432</v>
      </c>
      <c r="J132" s="399" t="s">
        <v>63</v>
      </c>
      <c r="K132" s="398" t="s">
        <v>36</v>
      </c>
      <c r="L132" s="398" t="s">
        <v>20</v>
      </c>
      <c r="M132" s="398" t="s">
        <v>21</v>
      </c>
      <c r="N132" s="398" t="s">
        <v>11</v>
      </c>
      <c r="O132" s="9">
        <v>6584.9</v>
      </c>
      <c r="P132" s="9">
        <v>0</v>
      </c>
      <c r="Q132" s="9">
        <v>6584.9</v>
      </c>
      <c r="R132" s="106" t="s">
        <v>1742</v>
      </c>
      <c r="S132" s="106" t="s">
        <v>32</v>
      </c>
      <c r="T132" s="106" t="s">
        <v>6407</v>
      </c>
      <c r="U132" s="106" t="s">
        <v>6405</v>
      </c>
      <c r="V132" s="398" t="s">
        <v>1638</v>
      </c>
      <c r="W132" s="398" t="s">
        <v>6433</v>
      </c>
      <c r="X132" s="398"/>
      <c r="Y132" s="398"/>
      <c r="Z132" s="400">
        <v>41614</v>
      </c>
      <c r="AA132" s="398" t="s">
        <v>26</v>
      </c>
      <c r="AB132" s="398" t="s">
        <v>6434</v>
      </c>
      <c r="AC132" s="398" t="s">
        <v>6435</v>
      </c>
      <c r="AD132" s="401"/>
      <c r="AE132" s="22"/>
      <c r="AF132" s="22"/>
      <c r="AG132" s="22"/>
      <c r="AH132" s="21"/>
      <c r="AI132" s="21"/>
      <c r="AJ132" s="21"/>
      <c r="AK132" s="21"/>
      <c r="AL132" s="21"/>
      <c r="AM132" s="21"/>
      <c r="AN132" s="21"/>
    </row>
    <row r="133" spans="1:60" ht="15" customHeight="1" outlineLevel="5" x14ac:dyDescent="0.25">
      <c r="A133" s="22"/>
      <c r="B133" s="406"/>
      <c r="C133" s="406"/>
      <c r="D133" s="406"/>
      <c r="E133" s="406"/>
      <c r="F133" s="408"/>
      <c r="G133" s="408" t="s">
        <v>4230</v>
      </c>
      <c r="H133" s="407">
        <v>41624</v>
      </c>
      <c r="I133" s="409" t="s">
        <v>6467</v>
      </c>
      <c r="J133" s="410" t="s">
        <v>63</v>
      </c>
      <c r="K133" s="409" t="s">
        <v>36</v>
      </c>
      <c r="L133" s="409" t="s">
        <v>20</v>
      </c>
      <c r="M133" s="409" t="s">
        <v>21</v>
      </c>
      <c r="N133" s="409" t="s">
        <v>11</v>
      </c>
      <c r="O133" s="357">
        <v>650</v>
      </c>
      <c r="P133" s="357">
        <v>0</v>
      </c>
      <c r="Q133" s="357">
        <v>650</v>
      </c>
      <c r="R133" s="404" t="s">
        <v>47</v>
      </c>
      <c r="S133" s="404" t="s">
        <v>3534</v>
      </c>
      <c r="T133" s="404" t="s">
        <v>6407</v>
      </c>
      <c r="U133" s="404" t="s">
        <v>6405</v>
      </c>
      <c r="V133" s="409" t="s">
        <v>35</v>
      </c>
      <c r="W133" s="409" t="s">
        <v>5352</v>
      </c>
      <c r="X133" s="409" t="s">
        <v>6460</v>
      </c>
      <c r="Y133" s="409" t="s">
        <v>6461</v>
      </c>
      <c r="Z133" s="411">
        <v>41624</v>
      </c>
      <c r="AA133" s="409" t="s">
        <v>1657</v>
      </c>
      <c r="AB133" s="409" t="s">
        <v>6468</v>
      </c>
      <c r="AC133" s="409" t="s">
        <v>6469</v>
      </c>
      <c r="AD133" s="412"/>
      <c r="AE133" s="22"/>
      <c r="AF133" s="22"/>
      <c r="AG133" s="22"/>
      <c r="AH133" s="21"/>
      <c r="AI133" s="21"/>
      <c r="AJ133" s="21"/>
      <c r="AK133" s="21"/>
      <c r="AL133" s="21"/>
      <c r="AM133" s="21"/>
      <c r="AN133" s="21"/>
    </row>
    <row r="134" spans="1:60" s="231" customFormat="1" ht="15" customHeight="1" x14ac:dyDescent="0.25">
      <c r="B134" s="157"/>
      <c r="C134" s="158"/>
      <c r="D134" s="158"/>
      <c r="E134" s="158"/>
      <c r="F134" s="408" t="s">
        <v>4230</v>
      </c>
      <c r="G134" s="408" t="s">
        <v>4230</v>
      </c>
      <c r="H134" s="189">
        <v>41814</v>
      </c>
      <c r="I134" s="158" t="s">
        <v>7115</v>
      </c>
      <c r="J134" s="159" t="s">
        <v>63</v>
      </c>
      <c r="K134" s="159"/>
      <c r="L134" s="159"/>
      <c r="M134" s="159"/>
      <c r="N134" s="159"/>
      <c r="O134" s="146">
        <v>52.9</v>
      </c>
      <c r="P134" s="146">
        <v>0</v>
      </c>
      <c r="Q134" s="146">
        <v>52.9</v>
      </c>
      <c r="R134" s="146"/>
      <c r="S134" s="146"/>
      <c r="T134" s="146"/>
      <c r="U134" s="148" t="s">
        <v>231</v>
      </c>
      <c r="V134" s="158"/>
      <c r="W134" s="158"/>
      <c r="X134" s="158"/>
      <c r="Y134" s="158"/>
      <c r="Z134" s="162">
        <v>41814</v>
      </c>
      <c r="AA134" s="158" t="s">
        <v>26</v>
      </c>
      <c r="AB134" s="158" t="s">
        <v>7118</v>
      </c>
      <c r="AC134" s="158" t="s">
        <v>7117</v>
      </c>
      <c r="AD134" s="163"/>
    </row>
    <row r="135" spans="1:60" ht="15" customHeight="1" outlineLevel="5" x14ac:dyDescent="0.25">
      <c r="A135" s="22"/>
      <c r="G135" s="112"/>
      <c r="H135" s="112"/>
      <c r="I135" s="20"/>
      <c r="J135" s="20"/>
      <c r="K135" s="20"/>
      <c r="L135" s="20"/>
      <c r="M135" s="20"/>
      <c r="N135" s="20"/>
      <c r="O135" s="30">
        <f>SUM(O115:O134)</f>
        <v>91892.26999999999</v>
      </c>
      <c r="P135" s="30">
        <f t="shared" ref="P135:Q135" si="26">SUM(P115:P134)</f>
        <v>4225</v>
      </c>
      <c r="Q135" s="30">
        <f t="shared" si="26"/>
        <v>87667.26999999999</v>
      </c>
      <c r="R135" s="20"/>
      <c r="S135" s="20"/>
      <c r="T135" s="20"/>
      <c r="U135" s="20"/>
      <c r="V135" s="20"/>
      <c r="W135" s="20"/>
      <c r="X135" s="20"/>
      <c r="Y135" s="20"/>
      <c r="Z135" s="20"/>
      <c r="AA135" s="20"/>
      <c r="AB135" s="20"/>
      <c r="AC135" s="20"/>
      <c r="AD135" s="20"/>
      <c r="AE135" s="22"/>
      <c r="AF135" s="22"/>
      <c r="AG135" s="22"/>
      <c r="AH135" s="21"/>
      <c r="AI135" s="21"/>
      <c r="AJ135" s="21"/>
      <c r="AK135" s="21"/>
      <c r="AL135" s="21"/>
      <c r="AM135" s="21"/>
      <c r="AN135" s="21"/>
    </row>
    <row r="137" spans="1:60" ht="33" customHeight="1" x14ac:dyDescent="0.25">
      <c r="A137" s="21"/>
      <c r="B137" s="21"/>
      <c r="C137" s="10"/>
      <c r="D137" s="10"/>
      <c r="E137" s="10"/>
      <c r="F137" s="10"/>
      <c r="G137" s="385" t="s">
        <v>1384</v>
      </c>
      <c r="H137" s="76"/>
      <c r="I137" s="524" t="s">
        <v>6404</v>
      </c>
      <c r="J137" s="528"/>
      <c r="K137" s="528"/>
      <c r="L137" s="528"/>
      <c r="M137" s="528"/>
      <c r="N137" s="528"/>
      <c r="O137" s="528"/>
      <c r="P137" s="528"/>
      <c r="Q137" s="528"/>
      <c r="R137" s="528"/>
      <c r="S137" s="528"/>
      <c r="T137" s="528"/>
      <c r="U137" s="528"/>
      <c r="V137" s="528"/>
      <c r="W137" s="528"/>
      <c r="X137" s="528"/>
      <c r="Y137" s="528"/>
      <c r="Z137" s="528"/>
      <c r="AA137" s="528"/>
      <c r="AB137" s="528"/>
      <c r="AC137" s="528"/>
      <c r="AD137" s="528"/>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row>
    <row r="138" spans="1:60" ht="25.5" x14ac:dyDescent="0.25">
      <c r="G138" s="417" t="s">
        <v>1297</v>
      </c>
      <c r="H138" s="418" t="s">
        <v>1296</v>
      </c>
      <c r="I138" s="418" t="s">
        <v>1298</v>
      </c>
      <c r="J138" s="418" t="s">
        <v>1299</v>
      </c>
      <c r="K138" s="419"/>
      <c r="L138" s="419"/>
      <c r="M138" s="419"/>
      <c r="N138" s="419"/>
      <c r="O138" s="420" t="s">
        <v>1256</v>
      </c>
      <c r="P138" s="421" t="s">
        <v>1257</v>
      </c>
      <c r="Q138" s="420" t="s">
        <v>1258</v>
      </c>
      <c r="R138" s="419"/>
      <c r="S138" s="419"/>
      <c r="T138" s="419"/>
      <c r="U138" s="419"/>
      <c r="V138" s="422" t="s">
        <v>1263</v>
      </c>
      <c r="W138" s="418" t="s">
        <v>1264</v>
      </c>
      <c r="X138" s="422" t="s">
        <v>1265</v>
      </c>
      <c r="Y138" s="418" t="s">
        <v>1266</v>
      </c>
      <c r="Z138" s="422" t="s">
        <v>1267</v>
      </c>
      <c r="AA138" s="418" t="s">
        <v>1268</v>
      </c>
      <c r="AB138" s="418" t="s">
        <v>1269</v>
      </c>
      <c r="AC138" s="422" t="s">
        <v>1270</v>
      </c>
      <c r="AD138" s="423" t="s">
        <v>1271</v>
      </c>
    </row>
    <row r="139" spans="1:60" s="65" customFormat="1" ht="15" customHeight="1" outlineLevel="5" x14ac:dyDescent="0.25">
      <c r="A139" s="21"/>
      <c r="B139" s="150"/>
      <c r="C139" s="151"/>
      <c r="D139" s="151"/>
      <c r="E139" s="151"/>
      <c r="F139" s="151"/>
      <c r="G139" s="191" t="s">
        <v>8</v>
      </c>
      <c r="H139" s="187">
        <v>41670</v>
      </c>
      <c r="I139" s="151" t="s">
        <v>2027</v>
      </c>
      <c r="J139" s="152" t="s">
        <v>49</v>
      </c>
      <c r="K139" s="151" t="s">
        <v>36</v>
      </c>
      <c r="L139" s="151" t="s">
        <v>20</v>
      </c>
      <c r="M139" s="151" t="s">
        <v>21</v>
      </c>
      <c r="N139" s="151" t="s">
        <v>11</v>
      </c>
      <c r="O139" s="139">
        <v>13418.06</v>
      </c>
      <c r="P139" s="139">
        <v>0</v>
      </c>
      <c r="Q139" s="139">
        <v>13418.06</v>
      </c>
      <c r="R139" s="153" t="s">
        <v>31</v>
      </c>
      <c r="S139" s="154" t="s">
        <v>32</v>
      </c>
      <c r="T139" s="154" t="s">
        <v>6407</v>
      </c>
      <c r="U139" s="141" t="s">
        <v>6470</v>
      </c>
      <c r="V139" s="151" t="s">
        <v>28</v>
      </c>
      <c r="W139" s="151" t="s">
        <v>6471</v>
      </c>
      <c r="X139" s="151"/>
      <c r="Y139" s="151"/>
      <c r="Z139" s="155">
        <v>41670</v>
      </c>
      <c r="AA139" s="151" t="s">
        <v>2</v>
      </c>
      <c r="AB139" s="151" t="s">
        <v>6472</v>
      </c>
      <c r="AC139" s="151" t="s">
        <v>6473</v>
      </c>
      <c r="AD139" s="156"/>
      <c r="AE139" s="21"/>
      <c r="AF139" s="21"/>
      <c r="AG139" s="21"/>
      <c r="AH139" s="21"/>
      <c r="AI139" s="21"/>
      <c r="AJ139" s="21"/>
      <c r="AK139" s="21"/>
      <c r="AL139" s="21"/>
      <c r="AM139" s="21"/>
      <c r="AN139" s="21"/>
      <c r="AO139" s="21"/>
      <c r="AP139" s="21"/>
      <c r="AQ139" s="21"/>
    </row>
    <row r="140" spans="1:60" s="21" customFormat="1" ht="15" customHeight="1" outlineLevel="5" x14ac:dyDescent="0.25">
      <c r="B140" s="3"/>
      <c r="C140" s="1"/>
      <c r="D140" s="1"/>
      <c r="E140" s="1"/>
      <c r="F140" s="1"/>
      <c r="G140" s="192" t="s">
        <v>8</v>
      </c>
      <c r="H140" s="188">
        <v>41698</v>
      </c>
      <c r="I140" s="1" t="s">
        <v>6474</v>
      </c>
      <c r="J140" s="2" t="s">
        <v>49</v>
      </c>
      <c r="K140" s="1" t="s">
        <v>36</v>
      </c>
      <c r="L140" s="1" t="s">
        <v>20</v>
      </c>
      <c r="M140" s="1" t="s">
        <v>21</v>
      </c>
      <c r="N140" s="1" t="s">
        <v>11</v>
      </c>
      <c r="O140" s="9">
        <v>14715</v>
      </c>
      <c r="P140" s="9">
        <v>0</v>
      </c>
      <c r="Q140" s="9">
        <v>14715</v>
      </c>
      <c r="R140" s="6" t="s">
        <v>31</v>
      </c>
      <c r="S140" s="5" t="s">
        <v>32</v>
      </c>
      <c r="T140" s="5"/>
      <c r="U140" s="402">
        <v>48</v>
      </c>
      <c r="V140" s="1" t="s">
        <v>28</v>
      </c>
      <c r="W140" s="1" t="s">
        <v>6475</v>
      </c>
      <c r="X140" s="1"/>
      <c r="Y140" s="1"/>
      <c r="Z140" s="4">
        <v>41698</v>
      </c>
      <c r="AA140" s="1" t="s">
        <v>2</v>
      </c>
      <c r="AB140" s="1" t="s">
        <v>6476</v>
      </c>
      <c r="AC140" s="1" t="s">
        <v>6477</v>
      </c>
      <c r="AD140" s="8"/>
    </row>
    <row r="141" spans="1:60" s="21" customFormat="1" ht="15" customHeight="1" outlineLevel="5" x14ac:dyDescent="0.25">
      <c r="B141" s="3"/>
      <c r="C141" s="1"/>
      <c r="D141" s="1"/>
      <c r="E141" s="1"/>
      <c r="F141" s="1"/>
      <c r="G141" s="192" t="s">
        <v>8</v>
      </c>
      <c r="H141" s="188">
        <v>41759</v>
      </c>
      <c r="I141" s="1" t="s">
        <v>6478</v>
      </c>
      <c r="J141" s="2" t="s">
        <v>49</v>
      </c>
      <c r="K141" s="1" t="s">
        <v>36</v>
      </c>
      <c r="L141" s="1" t="s">
        <v>20</v>
      </c>
      <c r="M141" s="1" t="s">
        <v>21</v>
      </c>
      <c r="N141" s="1" t="s">
        <v>11</v>
      </c>
      <c r="O141" s="9">
        <v>11445</v>
      </c>
      <c r="P141" s="9">
        <v>0</v>
      </c>
      <c r="Q141" s="9">
        <v>11445</v>
      </c>
      <c r="R141" s="6" t="s">
        <v>31</v>
      </c>
      <c r="S141" s="5" t="s">
        <v>32</v>
      </c>
      <c r="T141" s="5"/>
      <c r="U141" s="402">
        <v>48</v>
      </c>
      <c r="V141" s="1" t="s">
        <v>28</v>
      </c>
      <c r="W141" s="1" t="s">
        <v>6479</v>
      </c>
      <c r="X141" s="1"/>
      <c r="Y141" s="1"/>
      <c r="Z141" s="4">
        <v>41759</v>
      </c>
      <c r="AA141" s="1" t="s">
        <v>2</v>
      </c>
      <c r="AB141" s="1" t="s">
        <v>6480</v>
      </c>
      <c r="AC141" s="1" t="s">
        <v>6481</v>
      </c>
      <c r="AD141" s="8"/>
    </row>
    <row r="142" spans="1:60" s="21" customFormat="1" outlineLevel="5" x14ac:dyDescent="0.25">
      <c r="B142" s="3"/>
      <c r="C142" s="1"/>
      <c r="D142" s="1"/>
      <c r="E142" s="1"/>
      <c r="F142" s="1"/>
      <c r="G142" s="192" t="s">
        <v>8</v>
      </c>
      <c r="H142" s="188">
        <v>41786</v>
      </c>
      <c r="I142" s="1" t="s">
        <v>3953</v>
      </c>
      <c r="J142" s="2" t="s">
        <v>49</v>
      </c>
      <c r="K142" s="1" t="s">
        <v>36</v>
      </c>
      <c r="L142" s="1" t="s">
        <v>20</v>
      </c>
      <c r="M142" s="1" t="s">
        <v>21</v>
      </c>
      <c r="N142" s="1" t="s">
        <v>11</v>
      </c>
      <c r="O142" s="9">
        <v>8175</v>
      </c>
      <c r="P142" s="9">
        <v>0</v>
      </c>
      <c r="Q142" s="9">
        <v>8175</v>
      </c>
      <c r="R142" s="6" t="s">
        <v>31</v>
      </c>
      <c r="S142" s="5" t="s">
        <v>32</v>
      </c>
      <c r="T142" s="5"/>
      <c r="U142" s="402">
        <v>48</v>
      </c>
      <c r="V142" s="1" t="s">
        <v>28</v>
      </c>
      <c r="W142" s="1" t="s">
        <v>6482</v>
      </c>
      <c r="X142" s="1"/>
      <c r="Y142" s="1"/>
      <c r="Z142" s="4">
        <v>41786</v>
      </c>
      <c r="AA142" s="1" t="s">
        <v>2</v>
      </c>
      <c r="AB142" s="1" t="s">
        <v>6483</v>
      </c>
      <c r="AC142" s="1" t="s">
        <v>6484</v>
      </c>
      <c r="AD142" s="8"/>
    </row>
    <row r="143" spans="1:60" s="21" customFormat="1" outlineLevel="5" x14ac:dyDescent="0.25">
      <c r="B143" s="3"/>
      <c r="C143" s="1"/>
      <c r="D143" s="1"/>
      <c r="E143" s="1"/>
      <c r="F143" s="1"/>
      <c r="G143" s="192" t="s">
        <v>8</v>
      </c>
      <c r="H143" s="188">
        <v>41788</v>
      </c>
      <c r="I143" s="1" t="s">
        <v>6485</v>
      </c>
      <c r="J143" s="2" t="s">
        <v>49</v>
      </c>
      <c r="K143" s="1" t="s">
        <v>36</v>
      </c>
      <c r="L143" s="1" t="s">
        <v>20</v>
      </c>
      <c r="M143" s="1" t="s">
        <v>21</v>
      </c>
      <c r="N143" s="1" t="s">
        <v>11</v>
      </c>
      <c r="O143" s="9">
        <v>3270</v>
      </c>
      <c r="P143" s="9">
        <v>0</v>
      </c>
      <c r="Q143" s="9">
        <v>3270</v>
      </c>
      <c r="R143" s="6" t="s">
        <v>31</v>
      </c>
      <c r="S143" s="5" t="s">
        <v>32</v>
      </c>
      <c r="T143" s="5" t="s">
        <v>6407</v>
      </c>
      <c r="U143" s="106" t="s">
        <v>6470</v>
      </c>
      <c r="V143" s="1" t="s">
        <v>28</v>
      </c>
      <c r="W143" s="1" t="s">
        <v>6486</v>
      </c>
      <c r="X143" s="1"/>
      <c r="Y143" s="1"/>
      <c r="Z143" s="4">
        <v>41788</v>
      </c>
      <c r="AA143" s="1" t="s">
        <v>2</v>
      </c>
      <c r="AB143" s="1" t="s">
        <v>6487</v>
      </c>
      <c r="AC143" s="1" t="s">
        <v>6488</v>
      </c>
      <c r="AD143" s="8"/>
    </row>
    <row r="144" spans="1:60" s="21" customFormat="1" outlineLevel="5" x14ac:dyDescent="0.25">
      <c r="B144" s="3"/>
      <c r="C144" s="1"/>
      <c r="D144" s="1"/>
      <c r="E144" s="1"/>
      <c r="F144" s="1"/>
      <c r="G144" s="192" t="s">
        <v>8</v>
      </c>
      <c r="H144" s="188">
        <v>41788</v>
      </c>
      <c r="I144" s="1" t="s">
        <v>6489</v>
      </c>
      <c r="J144" s="2" t="s">
        <v>49</v>
      </c>
      <c r="K144" s="1" t="s">
        <v>36</v>
      </c>
      <c r="L144" s="1" t="s">
        <v>20</v>
      </c>
      <c r="M144" s="1" t="s">
        <v>21</v>
      </c>
      <c r="N144" s="1" t="s">
        <v>11</v>
      </c>
      <c r="O144" s="9">
        <v>21895.08</v>
      </c>
      <c r="P144" s="9">
        <v>0</v>
      </c>
      <c r="Q144" s="9">
        <v>21895.08</v>
      </c>
      <c r="R144" s="6" t="s">
        <v>31</v>
      </c>
      <c r="S144" s="5" t="s">
        <v>32</v>
      </c>
      <c r="T144" s="5" t="s">
        <v>6407</v>
      </c>
      <c r="U144" s="106" t="s">
        <v>6470</v>
      </c>
      <c r="V144" s="1" t="s">
        <v>28</v>
      </c>
      <c r="W144" s="1" t="s">
        <v>6490</v>
      </c>
      <c r="X144" s="1"/>
      <c r="Y144" s="1"/>
      <c r="Z144" s="4">
        <v>41788</v>
      </c>
      <c r="AA144" s="1" t="s">
        <v>2</v>
      </c>
      <c r="AB144" s="1" t="s">
        <v>6491</v>
      </c>
      <c r="AC144" s="1" t="s">
        <v>6492</v>
      </c>
      <c r="AD144" s="8"/>
    </row>
    <row r="145" spans="2:30" s="21" customFormat="1" ht="15" customHeight="1" outlineLevel="5" x14ac:dyDescent="0.25">
      <c r="B145" s="3"/>
      <c r="C145" s="1"/>
      <c r="D145" s="1"/>
      <c r="E145" s="1"/>
      <c r="F145" s="1"/>
      <c r="G145" s="192" t="s">
        <v>8</v>
      </c>
      <c r="H145" s="188">
        <v>41802</v>
      </c>
      <c r="I145" s="1" t="s">
        <v>6493</v>
      </c>
      <c r="J145" s="2" t="s">
        <v>49</v>
      </c>
      <c r="K145" s="1" t="s">
        <v>36</v>
      </c>
      <c r="L145" s="1" t="s">
        <v>20</v>
      </c>
      <c r="M145" s="1" t="s">
        <v>21</v>
      </c>
      <c r="N145" s="1" t="s">
        <v>11</v>
      </c>
      <c r="O145" s="9">
        <v>2100</v>
      </c>
      <c r="P145" s="9">
        <v>0</v>
      </c>
      <c r="Q145" s="9">
        <v>2100</v>
      </c>
      <c r="R145" s="6" t="s">
        <v>31</v>
      </c>
      <c r="S145" s="5" t="s">
        <v>32</v>
      </c>
      <c r="T145" s="5"/>
      <c r="U145" s="402">
        <v>48</v>
      </c>
      <c r="V145" s="1" t="s">
        <v>28</v>
      </c>
      <c r="W145" s="1" t="s">
        <v>6494</v>
      </c>
      <c r="X145" s="1"/>
      <c r="Y145" s="1"/>
      <c r="Z145" s="4">
        <v>41802</v>
      </c>
      <c r="AA145" s="1" t="s">
        <v>2</v>
      </c>
      <c r="AB145" s="1" t="s">
        <v>6495</v>
      </c>
      <c r="AC145" s="1" t="s">
        <v>6496</v>
      </c>
      <c r="AD145" s="8"/>
    </row>
    <row r="146" spans="2:30" s="21" customFormat="1" ht="15" customHeight="1" outlineLevel="5" x14ac:dyDescent="0.25">
      <c r="B146" s="3"/>
      <c r="C146" s="1"/>
      <c r="D146" s="1"/>
      <c r="E146" s="1"/>
      <c r="F146" s="1"/>
      <c r="G146" s="192" t="s">
        <v>8</v>
      </c>
      <c r="H146" s="188">
        <v>41820</v>
      </c>
      <c r="I146" s="1" t="s">
        <v>2520</v>
      </c>
      <c r="J146" s="2" t="s">
        <v>49</v>
      </c>
      <c r="K146" s="1" t="s">
        <v>36</v>
      </c>
      <c r="L146" s="1" t="s">
        <v>20</v>
      </c>
      <c r="M146" s="1" t="s">
        <v>21</v>
      </c>
      <c r="N146" s="1" t="s">
        <v>11</v>
      </c>
      <c r="O146" s="9">
        <v>10839.21</v>
      </c>
      <c r="P146" s="9">
        <v>0</v>
      </c>
      <c r="Q146" s="9">
        <v>10839.21</v>
      </c>
      <c r="R146" s="6" t="s">
        <v>31</v>
      </c>
      <c r="S146" s="5" t="s">
        <v>32</v>
      </c>
      <c r="T146" s="5" t="s">
        <v>6407</v>
      </c>
      <c r="U146" s="106" t="s">
        <v>6470</v>
      </c>
      <c r="V146" s="1" t="s">
        <v>28</v>
      </c>
      <c r="W146" s="1" t="s">
        <v>2521</v>
      </c>
      <c r="X146" s="1"/>
      <c r="Y146" s="1"/>
      <c r="Z146" s="4">
        <v>41820</v>
      </c>
      <c r="AA146" s="1" t="s">
        <v>2</v>
      </c>
      <c r="AB146" s="1" t="s">
        <v>2521</v>
      </c>
      <c r="AC146" s="1" t="s">
        <v>6497</v>
      </c>
      <c r="AD146" s="8"/>
    </row>
    <row r="147" spans="2:30" s="21" customFormat="1" ht="15" customHeight="1" outlineLevel="5" x14ac:dyDescent="0.25">
      <c r="B147" s="3"/>
      <c r="C147" s="1"/>
      <c r="D147" s="1"/>
      <c r="E147" s="1"/>
      <c r="F147" s="1"/>
      <c r="G147" s="192" t="s">
        <v>8</v>
      </c>
      <c r="H147" s="188">
        <v>41823</v>
      </c>
      <c r="I147" s="1" t="s">
        <v>6498</v>
      </c>
      <c r="J147" s="2" t="s">
        <v>49</v>
      </c>
      <c r="K147" s="1" t="s">
        <v>36</v>
      </c>
      <c r="L147" s="1" t="s">
        <v>20</v>
      </c>
      <c r="M147" s="1" t="s">
        <v>21</v>
      </c>
      <c r="N147" s="1" t="s">
        <v>11</v>
      </c>
      <c r="O147" s="9">
        <v>14715</v>
      </c>
      <c r="P147" s="9">
        <v>0</v>
      </c>
      <c r="Q147" s="9">
        <v>14715</v>
      </c>
      <c r="R147" s="6" t="s">
        <v>31</v>
      </c>
      <c r="S147" s="5" t="s">
        <v>32</v>
      </c>
      <c r="T147" s="5" t="s">
        <v>6407</v>
      </c>
      <c r="U147" s="106" t="s">
        <v>6470</v>
      </c>
      <c r="V147" s="1" t="s">
        <v>28</v>
      </c>
      <c r="W147" s="1" t="s">
        <v>1662</v>
      </c>
      <c r="X147" s="1"/>
      <c r="Y147" s="1"/>
      <c r="Z147" s="4">
        <v>41823</v>
      </c>
      <c r="AA147" s="1" t="s">
        <v>2</v>
      </c>
      <c r="AB147" s="1" t="s">
        <v>6499</v>
      </c>
      <c r="AC147" s="1" t="s">
        <v>6500</v>
      </c>
      <c r="AD147" s="8"/>
    </row>
    <row r="148" spans="2:30" s="21" customFormat="1" outlineLevel="5" x14ac:dyDescent="0.25">
      <c r="B148" s="3"/>
      <c r="C148" s="1"/>
      <c r="D148" s="1"/>
      <c r="E148" s="1"/>
      <c r="F148" s="1"/>
      <c r="G148" s="192" t="s">
        <v>8</v>
      </c>
      <c r="H148" s="188">
        <v>41851</v>
      </c>
      <c r="I148" s="1" t="s">
        <v>6501</v>
      </c>
      <c r="J148" s="2" t="s">
        <v>49</v>
      </c>
      <c r="K148" s="1" t="s">
        <v>36</v>
      </c>
      <c r="L148" s="1" t="s">
        <v>20</v>
      </c>
      <c r="M148" s="1" t="s">
        <v>21</v>
      </c>
      <c r="N148" s="1" t="s">
        <v>11</v>
      </c>
      <c r="O148" s="9">
        <v>15587</v>
      </c>
      <c r="P148" s="9">
        <v>0</v>
      </c>
      <c r="Q148" s="9">
        <v>15587</v>
      </c>
      <c r="R148" s="6" t="s">
        <v>31</v>
      </c>
      <c r="S148" s="5" t="s">
        <v>32</v>
      </c>
      <c r="T148" s="5"/>
      <c r="U148" s="402">
        <v>48</v>
      </c>
      <c r="V148" s="1" t="s">
        <v>28</v>
      </c>
      <c r="W148" s="1" t="s">
        <v>3661</v>
      </c>
      <c r="X148" s="1"/>
      <c r="Y148" s="1"/>
      <c r="Z148" s="4">
        <v>41851</v>
      </c>
      <c r="AA148" s="1" t="s">
        <v>2</v>
      </c>
      <c r="AB148" s="1" t="s">
        <v>6502</v>
      </c>
      <c r="AC148" s="1" t="s">
        <v>6503</v>
      </c>
      <c r="AD148" s="8"/>
    </row>
    <row r="149" spans="2:30" s="21" customFormat="1" ht="15" customHeight="1" outlineLevel="5" x14ac:dyDescent="0.25">
      <c r="B149" s="3"/>
      <c r="C149" s="1"/>
      <c r="D149" s="1"/>
      <c r="E149" s="1"/>
      <c r="F149" s="1"/>
      <c r="G149" s="192" t="s">
        <v>8</v>
      </c>
      <c r="H149" s="188">
        <v>41851</v>
      </c>
      <c r="I149" s="1" t="s">
        <v>6504</v>
      </c>
      <c r="J149" s="2" t="s">
        <v>49</v>
      </c>
      <c r="K149" s="1" t="s">
        <v>36</v>
      </c>
      <c r="L149" s="1" t="s">
        <v>20</v>
      </c>
      <c r="M149" s="1" t="s">
        <v>21</v>
      </c>
      <c r="N149" s="1" t="s">
        <v>11</v>
      </c>
      <c r="O149" s="9">
        <v>2633.47</v>
      </c>
      <c r="P149" s="9">
        <v>0</v>
      </c>
      <c r="Q149" s="9">
        <v>2633.47</v>
      </c>
      <c r="R149" s="6" t="s">
        <v>31</v>
      </c>
      <c r="S149" s="5" t="s">
        <v>32</v>
      </c>
      <c r="T149" s="5" t="s">
        <v>6407</v>
      </c>
      <c r="U149" s="106" t="s">
        <v>6470</v>
      </c>
      <c r="V149" s="1" t="s">
        <v>28</v>
      </c>
      <c r="W149" s="1" t="s">
        <v>6505</v>
      </c>
      <c r="X149" s="1"/>
      <c r="Y149" s="1"/>
      <c r="Z149" s="4">
        <v>41851</v>
      </c>
      <c r="AA149" s="1" t="s">
        <v>2</v>
      </c>
      <c r="AB149" s="1" t="s">
        <v>6506</v>
      </c>
      <c r="AC149" s="1" t="s">
        <v>6507</v>
      </c>
      <c r="AD149" s="8"/>
    </row>
    <row r="150" spans="2:30" s="21" customFormat="1" outlineLevel="5" x14ac:dyDescent="0.25">
      <c r="B150" s="3"/>
      <c r="C150" s="1"/>
      <c r="D150" s="1"/>
      <c r="E150" s="1"/>
      <c r="F150" s="1"/>
      <c r="G150" s="192" t="s">
        <v>8</v>
      </c>
      <c r="H150" s="188">
        <v>41881</v>
      </c>
      <c r="I150" s="1" t="s">
        <v>6508</v>
      </c>
      <c r="J150" s="2" t="s">
        <v>49</v>
      </c>
      <c r="K150" s="1" t="s">
        <v>36</v>
      </c>
      <c r="L150" s="1" t="s">
        <v>20</v>
      </c>
      <c r="M150" s="1" t="s">
        <v>21</v>
      </c>
      <c r="N150" s="1" t="s">
        <v>11</v>
      </c>
      <c r="O150" s="9">
        <v>11445</v>
      </c>
      <c r="P150" s="9">
        <v>0</v>
      </c>
      <c r="Q150" s="9">
        <v>11445</v>
      </c>
      <c r="R150" s="6" t="s">
        <v>31</v>
      </c>
      <c r="S150" s="5" t="s">
        <v>32</v>
      </c>
      <c r="T150" s="5"/>
      <c r="U150" s="402">
        <v>48</v>
      </c>
      <c r="V150" s="1" t="s">
        <v>28</v>
      </c>
      <c r="W150" s="1" t="s">
        <v>6509</v>
      </c>
      <c r="X150" s="1"/>
      <c r="Y150" s="1"/>
      <c r="Z150" s="4">
        <v>41881</v>
      </c>
      <c r="AA150" s="1" t="s">
        <v>2</v>
      </c>
      <c r="AB150" s="1" t="s">
        <v>6510</v>
      </c>
      <c r="AC150" s="1" t="s">
        <v>6511</v>
      </c>
      <c r="AD150" s="8"/>
    </row>
    <row r="151" spans="2:30" s="21" customFormat="1" ht="15" customHeight="1" outlineLevel="5" x14ac:dyDescent="0.25">
      <c r="B151" s="3"/>
      <c r="C151" s="1"/>
      <c r="D151" s="1"/>
      <c r="E151" s="1"/>
      <c r="F151" s="1"/>
      <c r="G151" s="192" t="s">
        <v>8</v>
      </c>
      <c r="H151" s="188">
        <v>41955</v>
      </c>
      <c r="I151" s="1" t="s">
        <v>6512</v>
      </c>
      <c r="J151" s="2" t="s">
        <v>49</v>
      </c>
      <c r="K151" s="1" t="s">
        <v>36</v>
      </c>
      <c r="L151" s="1" t="s">
        <v>20</v>
      </c>
      <c r="M151" s="1" t="s">
        <v>21</v>
      </c>
      <c r="N151" s="1" t="s">
        <v>11</v>
      </c>
      <c r="O151" s="9">
        <v>10500</v>
      </c>
      <c r="P151" s="9">
        <v>0</v>
      </c>
      <c r="Q151" s="9">
        <v>10500</v>
      </c>
      <c r="R151" s="6" t="s">
        <v>31</v>
      </c>
      <c r="S151" s="5" t="s">
        <v>32</v>
      </c>
      <c r="T151" s="5" t="s">
        <v>6407</v>
      </c>
      <c r="U151" s="106" t="s">
        <v>6470</v>
      </c>
      <c r="V151" s="1" t="s">
        <v>28</v>
      </c>
      <c r="W151" s="1" t="s">
        <v>6513</v>
      </c>
      <c r="X151" s="1"/>
      <c r="Y151" s="1"/>
      <c r="Z151" s="4">
        <v>41955</v>
      </c>
      <c r="AA151" s="1" t="s">
        <v>2</v>
      </c>
      <c r="AB151" s="1" t="s">
        <v>6514</v>
      </c>
      <c r="AC151" s="1" t="s">
        <v>6515</v>
      </c>
      <c r="AD151" s="8"/>
    </row>
    <row r="152" spans="2:30" s="21" customFormat="1" ht="15" customHeight="1" outlineLevel="5" x14ac:dyDescent="0.25">
      <c r="B152" s="3"/>
      <c r="C152" s="1"/>
      <c r="D152" s="1"/>
      <c r="E152" s="1"/>
      <c r="F152" s="1"/>
      <c r="G152" s="192" t="s">
        <v>8</v>
      </c>
      <c r="H152" s="188">
        <v>41967</v>
      </c>
      <c r="I152" s="1" t="s">
        <v>6516</v>
      </c>
      <c r="J152" s="2" t="s">
        <v>49</v>
      </c>
      <c r="K152" s="1" t="s">
        <v>36</v>
      </c>
      <c r="L152" s="1" t="s">
        <v>20</v>
      </c>
      <c r="M152" s="1" t="s">
        <v>21</v>
      </c>
      <c r="N152" s="1" t="s">
        <v>11</v>
      </c>
      <c r="O152" s="9">
        <v>10500</v>
      </c>
      <c r="P152" s="9">
        <v>0</v>
      </c>
      <c r="Q152" s="9">
        <v>10500</v>
      </c>
      <c r="R152" s="6" t="s">
        <v>31</v>
      </c>
      <c r="S152" s="5" t="s">
        <v>3534</v>
      </c>
      <c r="T152" s="5" t="s">
        <v>6407</v>
      </c>
      <c r="U152" s="106" t="s">
        <v>6470</v>
      </c>
      <c r="V152" s="1" t="s">
        <v>28</v>
      </c>
      <c r="W152" s="1" t="s">
        <v>4652</v>
      </c>
      <c r="X152" s="1"/>
      <c r="Y152" s="1"/>
      <c r="Z152" s="4">
        <v>41967</v>
      </c>
      <c r="AA152" s="1" t="s">
        <v>2</v>
      </c>
      <c r="AB152" s="1" t="s">
        <v>6517</v>
      </c>
      <c r="AC152" s="1" t="s">
        <v>6518</v>
      </c>
      <c r="AD152" s="8"/>
    </row>
    <row r="153" spans="2:30" s="21" customFormat="1" ht="15" customHeight="1" outlineLevel="5" x14ac:dyDescent="0.25">
      <c r="B153" s="3"/>
      <c r="C153" s="1"/>
      <c r="D153" s="1"/>
      <c r="E153" s="1"/>
      <c r="F153" s="1"/>
      <c r="G153" s="192" t="s">
        <v>8</v>
      </c>
      <c r="H153" s="188">
        <v>41967</v>
      </c>
      <c r="I153" s="1" t="s">
        <v>6519</v>
      </c>
      <c r="J153" s="2" t="s">
        <v>49</v>
      </c>
      <c r="K153" s="1" t="s">
        <v>36</v>
      </c>
      <c r="L153" s="1" t="s">
        <v>20</v>
      </c>
      <c r="M153" s="1" t="s">
        <v>21</v>
      </c>
      <c r="N153" s="1" t="s">
        <v>11</v>
      </c>
      <c r="O153" s="9">
        <v>11445</v>
      </c>
      <c r="P153" s="9">
        <v>0</v>
      </c>
      <c r="Q153" s="9">
        <v>11445</v>
      </c>
      <c r="R153" s="6" t="s">
        <v>31</v>
      </c>
      <c r="S153" s="5" t="s">
        <v>3534</v>
      </c>
      <c r="T153" s="5" t="s">
        <v>6407</v>
      </c>
      <c r="U153" s="106" t="s">
        <v>6470</v>
      </c>
      <c r="V153" s="1" t="s">
        <v>28</v>
      </c>
      <c r="W153" s="1" t="s">
        <v>4604</v>
      </c>
      <c r="X153" s="1"/>
      <c r="Y153" s="1"/>
      <c r="Z153" s="4">
        <v>41967</v>
      </c>
      <c r="AA153" s="1" t="s">
        <v>2</v>
      </c>
      <c r="AB153" s="1" t="s">
        <v>6520</v>
      </c>
      <c r="AC153" s="1" t="s">
        <v>6521</v>
      </c>
      <c r="AD153" s="8"/>
    </row>
    <row r="154" spans="2:30" s="21" customFormat="1" outlineLevel="5" x14ac:dyDescent="0.25">
      <c r="B154" s="3"/>
      <c r="C154" s="1"/>
      <c r="D154" s="1"/>
      <c r="E154" s="1"/>
      <c r="F154" s="1"/>
      <c r="G154" s="192" t="s">
        <v>8</v>
      </c>
      <c r="H154" s="188">
        <v>41971</v>
      </c>
      <c r="I154" s="1" t="s">
        <v>6522</v>
      </c>
      <c r="J154" s="2" t="s">
        <v>49</v>
      </c>
      <c r="K154" s="1" t="s">
        <v>36</v>
      </c>
      <c r="L154" s="1" t="s">
        <v>20</v>
      </c>
      <c r="M154" s="1" t="s">
        <v>21</v>
      </c>
      <c r="N154" s="1" t="s">
        <v>11</v>
      </c>
      <c r="O154" s="9">
        <v>1500.1</v>
      </c>
      <c r="P154" s="9">
        <v>0</v>
      </c>
      <c r="Q154" s="9">
        <v>1500.1</v>
      </c>
      <c r="R154" s="6" t="s">
        <v>31</v>
      </c>
      <c r="S154" s="5" t="s">
        <v>3534</v>
      </c>
      <c r="T154" s="5" t="s">
        <v>6407</v>
      </c>
      <c r="U154" s="106" t="s">
        <v>6470</v>
      </c>
      <c r="V154" s="1" t="s">
        <v>28</v>
      </c>
      <c r="W154" s="1" t="s">
        <v>6523</v>
      </c>
      <c r="X154" s="1"/>
      <c r="Y154" s="1"/>
      <c r="Z154" s="4">
        <v>41971</v>
      </c>
      <c r="AA154" s="1" t="s">
        <v>2</v>
      </c>
      <c r="AB154" s="1" t="s">
        <v>6524</v>
      </c>
      <c r="AC154" s="1" t="s">
        <v>6525</v>
      </c>
      <c r="AD154" s="8"/>
    </row>
    <row r="155" spans="2:30" s="21" customFormat="1" outlineLevel="5" x14ac:dyDescent="0.25">
      <c r="B155" s="3"/>
      <c r="C155" s="1"/>
      <c r="D155" s="1"/>
      <c r="E155" s="1"/>
      <c r="F155" s="1"/>
      <c r="G155" s="192" t="s">
        <v>8</v>
      </c>
      <c r="H155" s="188">
        <v>41971</v>
      </c>
      <c r="I155" s="1" t="s">
        <v>6526</v>
      </c>
      <c r="J155" s="2" t="s">
        <v>49</v>
      </c>
      <c r="K155" s="1" t="s">
        <v>36</v>
      </c>
      <c r="L155" s="1" t="s">
        <v>20</v>
      </c>
      <c r="M155" s="1" t="s">
        <v>21</v>
      </c>
      <c r="N155" s="1" t="s">
        <v>11</v>
      </c>
      <c r="O155" s="9">
        <v>1500.1</v>
      </c>
      <c r="P155" s="9">
        <v>0</v>
      </c>
      <c r="Q155" s="9">
        <v>1500.1</v>
      </c>
      <c r="R155" s="6" t="s">
        <v>31</v>
      </c>
      <c r="S155" s="5" t="s">
        <v>3534</v>
      </c>
      <c r="T155" s="5" t="s">
        <v>6407</v>
      </c>
      <c r="U155" s="106" t="s">
        <v>6470</v>
      </c>
      <c r="V155" s="1" t="s">
        <v>28</v>
      </c>
      <c r="W155" s="1" t="s">
        <v>6527</v>
      </c>
      <c r="X155" s="1"/>
      <c r="Y155" s="1"/>
      <c r="Z155" s="4">
        <v>41971</v>
      </c>
      <c r="AA155" s="1" t="s">
        <v>2</v>
      </c>
      <c r="AB155" s="1" t="s">
        <v>6527</v>
      </c>
      <c r="AC155" s="1" t="s">
        <v>6528</v>
      </c>
      <c r="AD155" s="8"/>
    </row>
    <row r="156" spans="2:30" s="21" customFormat="1" outlineLevel="5" x14ac:dyDescent="0.25">
      <c r="B156" s="3"/>
      <c r="C156" s="1"/>
      <c r="D156" s="1"/>
      <c r="E156" s="1"/>
      <c r="F156" s="1"/>
      <c r="G156" s="192" t="s">
        <v>8</v>
      </c>
      <c r="H156" s="188">
        <v>41997</v>
      </c>
      <c r="I156" s="1" t="s">
        <v>6529</v>
      </c>
      <c r="J156" s="2" t="s">
        <v>49</v>
      </c>
      <c r="K156" s="1" t="s">
        <v>36</v>
      </c>
      <c r="L156" s="1" t="s">
        <v>20</v>
      </c>
      <c r="M156" s="1" t="s">
        <v>21</v>
      </c>
      <c r="N156" s="1" t="s">
        <v>11</v>
      </c>
      <c r="O156" s="9">
        <v>13407</v>
      </c>
      <c r="P156" s="9">
        <v>0</v>
      </c>
      <c r="Q156" s="9">
        <v>13407</v>
      </c>
      <c r="R156" s="6" t="s">
        <v>31</v>
      </c>
      <c r="S156" s="5" t="s">
        <v>32</v>
      </c>
      <c r="T156" s="5" t="s">
        <v>6407</v>
      </c>
      <c r="U156" s="106" t="s">
        <v>6470</v>
      </c>
      <c r="V156" s="1" t="s">
        <v>28</v>
      </c>
      <c r="W156" s="1" t="s">
        <v>6530</v>
      </c>
      <c r="X156" s="1"/>
      <c r="Y156" s="1"/>
      <c r="Z156" s="4">
        <v>41997</v>
      </c>
      <c r="AA156" s="1" t="s">
        <v>2</v>
      </c>
      <c r="AB156" s="1" t="s">
        <v>6531</v>
      </c>
      <c r="AC156" s="1" t="s">
        <v>6532</v>
      </c>
      <c r="AD156" s="8"/>
    </row>
    <row r="157" spans="2:30" ht="15" customHeight="1" outlineLevel="5" x14ac:dyDescent="0.25">
      <c r="B157" s="3"/>
      <c r="C157" s="1"/>
      <c r="D157" s="1"/>
      <c r="E157" s="1"/>
      <c r="F157" s="1"/>
      <c r="G157" s="183" t="s">
        <v>8</v>
      </c>
      <c r="H157" s="188">
        <v>42479</v>
      </c>
      <c r="I157" s="1" t="s">
        <v>2520</v>
      </c>
      <c r="J157" s="2" t="s">
        <v>49</v>
      </c>
      <c r="K157" s="1" t="s">
        <v>53</v>
      </c>
      <c r="L157" s="1" t="s">
        <v>51</v>
      </c>
      <c r="M157" s="1" t="s">
        <v>20</v>
      </c>
      <c r="N157" s="1" t="s">
        <v>54</v>
      </c>
      <c r="O157" s="7">
        <v>0</v>
      </c>
      <c r="P157" s="7">
        <v>623.86</v>
      </c>
      <c r="Q157" s="7">
        <f t="shared" ref="Q157" si="27">O157-P157</f>
        <v>-623.86</v>
      </c>
      <c r="R157" s="6" t="s">
        <v>31</v>
      </c>
      <c r="S157" s="5" t="s">
        <v>32</v>
      </c>
      <c r="T157" s="5"/>
      <c r="U157" s="5" t="s">
        <v>1384</v>
      </c>
      <c r="V157" s="1" t="s">
        <v>52</v>
      </c>
      <c r="W157" s="1" t="s">
        <v>2521</v>
      </c>
      <c r="X157" s="1"/>
      <c r="Y157" s="1"/>
      <c r="Z157" s="4">
        <v>42479</v>
      </c>
      <c r="AA157" s="1" t="s">
        <v>55</v>
      </c>
      <c r="AB157" s="1"/>
      <c r="AC157" s="1"/>
      <c r="AD157" s="8" t="s">
        <v>2522</v>
      </c>
    </row>
    <row r="158" spans="2:30" s="21" customFormat="1" outlineLevel="5" x14ac:dyDescent="0.25">
      <c r="B158" s="3"/>
      <c r="C158" s="1"/>
      <c r="D158" s="1"/>
      <c r="E158" s="1"/>
      <c r="F158" s="1"/>
      <c r="G158" s="192" t="s">
        <v>8</v>
      </c>
      <c r="H158" s="188">
        <v>41711</v>
      </c>
      <c r="I158" s="1" t="s">
        <v>6533</v>
      </c>
      <c r="J158" s="2" t="s">
        <v>59</v>
      </c>
      <c r="K158" s="1" t="s">
        <v>36</v>
      </c>
      <c r="L158" s="1" t="s">
        <v>20</v>
      </c>
      <c r="M158" s="1" t="s">
        <v>21</v>
      </c>
      <c r="N158" s="1" t="s">
        <v>11</v>
      </c>
      <c r="O158" s="9">
        <v>9045</v>
      </c>
      <c r="P158" s="9">
        <v>0</v>
      </c>
      <c r="Q158" s="9">
        <v>9045</v>
      </c>
      <c r="R158" s="6" t="s">
        <v>47</v>
      </c>
      <c r="S158" s="5" t="s">
        <v>32</v>
      </c>
      <c r="T158" s="5" t="s">
        <v>6407</v>
      </c>
      <c r="U158" s="106" t="s">
        <v>6470</v>
      </c>
      <c r="V158" s="1" t="s">
        <v>56</v>
      </c>
      <c r="W158" s="1" t="s">
        <v>6534</v>
      </c>
      <c r="X158" s="1" t="s">
        <v>6535</v>
      </c>
      <c r="Y158" s="1" t="s">
        <v>6536</v>
      </c>
      <c r="Z158" s="4">
        <v>41711</v>
      </c>
      <c r="AA158" s="1" t="s">
        <v>45</v>
      </c>
      <c r="AB158" s="1" t="s">
        <v>6537</v>
      </c>
      <c r="AC158" s="1" t="s">
        <v>6538</v>
      </c>
      <c r="AD158" s="8"/>
    </row>
    <row r="159" spans="2:30" s="21" customFormat="1" outlineLevel="5" x14ac:dyDescent="0.25">
      <c r="B159" s="3"/>
      <c r="C159" s="1"/>
      <c r="D159" s="1"/>
      <c r="E159" s="1"/>
      <c r="F159" s="1"/>
      <c r="G159" s="192" t="s">
        <v>8</v>
      </c>
      <c r="H159" s="188">
        <v>41711</v>
      </c>
      <c r="I159" s="1" t="s">
        <v>6539</v>
      </c>
      <c r="J159" s="2" t="s">
        <v>59</v>
      </c>
      <c r="K159" s="1" t="s">
        <v>36</v>
      </c>
      <c r="L159" s="1" t="s">
        <v>20</v>
      </c>
      <c r="M159" s="1" t="s">
        <v>21</v>
      </c>
      <c r="N159" s="1" t="s">
        <v>11</v>
      </c>
      <c r="O159" s="9">
        <v>6234.9</v>
      </c>
      <c r="P159" s="9">
        <v>0</v>
      </c>
      <c r="Q159" s="9">
        <v>6234.9</v>
      </c>
      <c r="R159" s="6" t="s">
        <v>47</v>
      </c>
      <c r="S159" s="5" t="s">
        <v>32</v>
      </c>
      <c r="T159" s="5" t="s">
        <v>6407</v>
      </c>
      <c r="U159" s="106" t="s">
        <v>6470</v>
      </c>
      <c r="V159" s="1" t="s">
        <v>56</v>
      </c>
      <c r="W159" s="1" t="s">
        <v>6540</v>
      </c>
      <c r="X159" s="1" t="s">
        <v>6541</v>
      </c>
      <c r="Y159" s="1" t="s">
        <v>6542</v>
      </c>
      <c r="Z159" s="4">
        <v>41711</v>
      </c>
      <c r="AA159" s="1" t="s">
        <v>45</v>
      </c>
      <c r="AB159" s="1" t="s">
        <v>6543</v>
      </c>
      <c r="AC159" s="1" t="s">
        <v>6544</v>
      </c>
      <c r="AD159" s="8"/>
    </row>
    <row r="160" spans="2:30" s="21" customFormat="1" outlineLevel="5" x14ac:dyDescent="0.25">
      <c r="B160" s="3"/>
      <c r="C160" s="1"/>
      <c r="D160" s="1"/>
      <c r="E160" s="1"/>
      <c r="F160" s="1"/>
      <c r="G160" s="192" t="s">
        <v>8</v>
      </c>
      <c r="H160" s="188">
        <v>41739</v>
      </c>
      <c r="I160" s="1" t="s">
        <v>6545</v>
      </c>
      <c r="J160" s="2" t="s">
        <v>59</v>
      </c>
      <c r="K160" s="1" t="s">
        <v>36</v>
      </c>
      <c r="L160" s="1" t="s">
        <v>20</v>
      </c>
      <c r="M160" s="1" t="s">
        <v>21</v>
      </c>
      <c r="N160" s="1" t="s">
        <v>11</v>
      </c>
      <c r="O160" s="9">
        <v>55296.7</v>
      </c>
      <c r="P160" s="9">
        <v>0</v>
      </c>
      <c r="Q160" s="9">
        <v>55296.7</v>
      </c>
      <c r="R160" s="6" t="s">
        <v>47</v>
      </c>
      <c r="S160" s="5" t="s">
        <v>32</v>
      </c>
      <c r="T160" s="5" t="s">
        <v>6407</v>
      </c>
      <c r="U160" s="106" t="s">
        <v>6470</v>
      </c>
      <c r="V160" s="1" t="s">
        <v>56</v>
      </c>
      <c r="W160" s="1" t="s">
        <v>6546</v>
      </c>
      <c r="X160" s="1" t="s">
        <v>6547</v>
      </c>
      <c r="Y160" s="1" t="s">
        <v>6548</v>
      </c>
      <c r="Z160" s="4">
        <v>41739</v>
      </c>
      <c r="AA160" s="1" t="s">
        <v>45</v>
      </c>
      <c r="AB160" s="1" t="s">
        <v>6549</v>
      </c>
      <c r="AC160" s="1" t="s">
        <v>6550</v>
      </c>
      <c r="AD160" s="8"/>
    </row>
    <row r="161" spans="1:52" s="21" customFormat="1" outlineLevel="5" x14ac:dyDescent="0.25">
      <c r="B161" s="3"/>
      <c r="C161" s="1"/>
      <c r="D161" s="1"/>
      <c r="E161" s="1"/>
      <c r="F161" s="1"/>
      <c r="G161" s="192" t="s">
        <v>8</v>
      </c>
      <c r="H161" s="188">
        <v>41744</v>
      </c>
      <c r="I161" s="1" t="s">
        <v>6551</v>
      </c>
      <c r="J161" s="2" t="s">
        <v>59</v>
      </c>
      <c r="K161" s="1" t="s">
        <v>36</v>
      </c>
      <c r="L161" s="1" t="s">
        <v>20</v>
      </c>
      <c r="M161" s="1" t="s">
        <v>21</v>
      </c>
      <c r="N161" s="1" t="s">
        <v>11</v>
      </c>
      <c r="O161" s="9">
        <v>16840.2</v>
      </c>
      <c r="P161" s="9">
        <v>0</v>
      </c>
      <c r="Q161" s="9">
        <v>16840.2</v>
      </c>
      <c r="R161" s="6" t="s">
        <v>47</v>
      </c>
      <c r="S161" s="5" t="s">
        <v>32</v>
      </c>
      <c r="T161" s="5" t="s">
        <v>6407</v>
      </c>
      <c r="U161" s="106" t="s">
        <v>6470</v>
      </c>
      <c r="V161" s="1" t="s">
        <v>56</v>
      </c>
      <c r="W161" s="1" t="s">
        <v>6552</v>
      </c>
      <c r="X161" s="1" t="s">
        <v>6553</v>
      </c>
      <c r="Y161" s="1" t="s">
        <v>6554</v>
      </c>
      <c r="Z161" s="4">
        <v>41744</v>
      </c>
      <c r="AA161" s="1" t="s">
        <v>45</v>
      </c>
      <c r="AB161" s="1" t="s">
        <v>6555</v>
      </c>
      <c r="AC161" s="1" t="s">
        <v>6556</v>
      </c>
      <c r="AD161" s="8"/>
    </row>
    <row r="162" spans="1:52" s="21" customFormat="1" outlineLevel="5" x14ac:dyDescent="0.25">
      <c r="B162" s="3"/>
      <c r="C162" s="1"/>
      <c r="D162" s="1"/>
      <c r="E162" s="1"/>
      <c r="F162" s="1"/>
      <c r="G162" s="192" t="s">
        <v>8</v>
      </c>
      <c r="H162" s="188">
        <v>41744</v>
      </c>
      <c r="I162" s="1" t="s">
        <v>6557</v>
      </c>
      <c r="J162" s="2" t="s">
        <v>59</v>
      </c>
      <c r="K162" s="1" t="s">
        <v>36</v>
      </c>
      <c r="L162" s="1" t="s">
        <v>20</v>
      </c>
      <c r="M162" s="1" t="s">
        <v>21</v>
      </c>
      <c r="N162" s="1" t="s">
        <v>11</v>
      </c>
      <c r="O162" s="9">
        <v>4953.6000000000004</v>
      </c>
      <c r="P162" s="9">
        <v>0</v>
      </c>
      <c r="Q162" s="9">
        <v>4953.6000000000004</v>
      </c>
      <c r="R162" s="6" t="s">
        <v>47</v>
      </c>
      <c r="S162" s="5" t="s">
        <v>32</v>
      </c>
      <c r="T162" s="5" t="s">
        <v>6407</v>
      </c>
      <c r="U162" s="106" t="s">
        <v>6470</v>
      </c>
      <c r="V162" s="1" t="s">
        <v>56</v>
      </c>
      <c r="W162" s="1" t="s">
        <v>3764</v>
      </c>
      <c r="X162" s="1" t="s">
        <v>6553</v>
      </c>
      <c r="Y162" s="1" t="s">
        <v>6554</v>
      </c>
      <c r="Z162" s="4">
        <v>41744</v>
      </c>
      <c r="AA162" s="1" t="s">
        <v>45</v>
      </c>
      <c r="AB162" s="1" t="s">
        <v>6558</v>
      </c>
      <c r="AC162" s="1" t="s">
        <v>6559</v>
      </c>
      <c r="AD162" s="8"/>
    </row>
    <row r="163" spans="1:52" s="21" customFormat="1" outlineLevel="5" x14ac:dyDescent="0.25">
      <c r="B163" s="3"/>
      <c r="C163" s="1"/>
      <c r="D163" s="1"/>
      <c r="E163" s="1"/>
      <c r="F163" s="1"/>
      <c r="G163" s="192" t="s">
        <v>8</v>
      </c>
      <c r="H163" s="188">
        <v>41758</v>
      </c>
      <c r="I163" s="1" t="s">
        <v>6560</v>
      </c>
      <c r="J163" s="2" t="s">
        <v>59</v>
      </c>
      <c r="K163" s="1" t="s">
        <v>36</v>
      </c>
      <c r="L163" s="1" t="s">
        <v>20</v>
      </c>
      <c r="M163" s="1" t="s">
        <v>21</v>
      </c>
      <c r="N163" s="1" t="s">
        <v>11</v>
      </c>
      <c r="O163" s="9">
        <v>8694</v>
      </c>
      <c r="P163" s="9">
        <v>0</v>
      </c>
      <c r="Q163" s="9">
        <v>8694</v>
      </c>
      <c r="R163" s="6" t="s">
        <v>47</v>
      </c>
      <c r="S163" s="5" t="s">
        <v>32</v>
      </c>
      <c r="T163" s="5" t="s">
        <v>6407</v>
      </c>
      <c r="U163" s="106" t="s">
        <v>6470</v>
      </c>
      <c r="V163" s="1" t="s">
        <v>56</v>
      </c>
      <c r="W163" s="1" t="s">
        <v>6561</v>
      </c>
      <c r="X163" s="1" t="s">
        <v>6424</v>
      </c>
      <c r="Y163" s="1" t="s">
        <v>6425</v>
      </c>
      <c r="Z163" s="4">
        <v>41758</v>
      </c>
      <c r="AA163" s="1" t="s">
        <v>45</v>
      </c>
      <c r="AB163" s="1" t="s">
        <v>6562</v>
      </c>
      <c r="AC163" s="1" t="s">
        <v>6563</v>
      </c>
      <c r="AD163" s="8"/>
    </row>
    <row r="164" spans="1:52" s="21" customFormat="1" outlineLevel="5" x14ac:dyDescent="0.25">
      <c r="B164" s="3"/>
      <c r="C164" s="1"/>
      <c r="D164" s="1"/>
      <c r="E164" s="1"/>
      <c r="F164" s="1"/>
      <c r="G164" s="192" t="s">
        <v>8</v>
      </c>
      <c r="H164" s="188">
        <v>41813</v>
      </c>
      <c r="I164" s="1" t="s">
        <v>3913</v>
      </c>
      <c r="J164" s="2" t="s">
        <v>59</v>
      </c>
      <c r="K164" s="1" t="s">
        <v>36</v>
      </c>
      <c r="L164" s="1" t="s">
        <v>20</v>
      </c>
      <c r="M164" s="1" t="s">
        <v>21</v>
      </c>
      <c r="N164" s="1" t="s">
        <v>11</v>
      </c>
      <c r="O164" s="9">
        <v>130287.96</v>
      </c>
      <c r="P164" s="9">
        <v>0</v>
      </c>
      <c r="Q164" s="9">
        <v>130287.96</v>
      </c>
      <c r="R164" s="6" t="s">
        <v>47</v>
      </c>
      <c r="S164" s="5" t="s">
        <v>32</v>
      </c>
      <c r="T164" s="5" t="s">
        <v>6407</v>
      </c>
      <c r="U164" s="106" t="s">
        <v>6470</v>
      </c>
      <c r="V164" s="1" t="s">
        <v>56</v>
      </c>
      <c r="W164" s="1" t="s">
        <v>6564</v>
      </c>
      <c r="X164" s="1" t="s">
        <v>6565</v>
      </c>
      <c r="Y164" s="1" t="s">
        <v>6566</v>
      </c>
      <c r="Z164" s="4">
        <v>41813</v>
      </c>
      <c r="AA164" s="1" t="s">
        <v>45</v>
      </c>
      <c r="AB164" s="1" t="s">
        <v>6567</v>
      </c>
      <c r="AC164" s="1" t="s">
        <v>6568</v>
      </c>
      <c r="AD164" s="8"/>
    </row>
    <row r="165" spans="1:52" s="21" customFormat="1" outlineLevel="5" x14ac:dyDescent="0.25">
      <c r="B165" s="3"/>
      <c r="C165" s="1"/>
      <c r="D165" s="1"/>
      <c r="E165" s="1"/>
      <c r="F165" s="1"/>
      <c r="G165" s="192" t="s">
        <v>8</v>
      </c>
      <c r="H165" s="188">
        <v>41821</v>
      </c>
      <c r="I165" s="1" t="s">
        <v>6569</v>
      </c>
      <c r="J165" s="2" t="s">
        <v>59</v>
      </c>
      <c r="K165" s="1" t="s">
        <v>36</v>
      </c>
      <c r="L165" s="1" t="s">
        <v>20</v>
      </c>
      <c r="M165" s="1" t="s">
        <v>21</v>
      </c>
      <c r="N165" s="1" t="s">
        <v>11</v>
      </c>
      <c r="O165" s="9">
        <v>6818.8</v>
      </c>
      <c r="P165" s="9">
        <v>0</v>
      </c>
      <c r="Q165" s="9">
        <v>6818.8</v>
      </c>
      <c r="R165" s="6" t="s">
        <v>1742</v>
      </c>
      <c r="S165" s="5" t="s">
        <v>32</v>
      </c>
      <c r="T165" s="5" t="s">
        <v>6407</v>
      </c>
      <c r="U165" s="106" t="s">
        <v>6470</v>
      </c>
      <c r="V165" s="1" t="s">
        <v>1638</v>
      </c>
      <c r="W165" s="1" t="s">
        <v>6570</v>
      </c>
      <c r="X165" s="1"/>
      <c r="Y165" s="1"/>
      <c r="Z165" s="4">
        <v>41821</v>
      </c>
      <c r="AA165" s="1" t="s">
        <v>26</v>
      </c>
      <c r="AB165" s="1" t="s">
        <v>6571</v>
      </c>
      <c r="AC165" s="1" t="s">
        <v>6572</v>
      </c>
      <c r="AD165" s="8"/>
    </row>
    <row r="166" spans="1:52" s="21" customFormat="1" outlineLevel="5" x14ac:dyDescent="0.25">
      <c r="B166" s="3"/>
      <c r="C166" s="1"/>
      <c r="D166" s="1"/>
      <c r="E166" s="1"/>
      <c r="F166" s="1"/>
      <c r="G166" s="192" t="s">
        <v>8</v>
      </c>
      <c r="H166" s="188">
        <v>41863</v>
      </c>
      <c r="I166" s="1" t="s">
        <v>6573</v>
      </c>
      <c r="J166" s="2" t="s">
        <v>59</v>
      </c>
      <c r="K166" s="1" t="s">
        <v>36</v>
      </c>
      <c r="L166" s="1" t="s">
        <v>20</v>
      </c>
      <c r="M166" s="1" t="s">
        <v>21</v>
      </c>
      <c r="N166" s="1" t="s">
        <v>11</v>
      </c>
      <c r="O166" s="9">
        <v>379.3</v>
      </c>
      <c r="P166" s="9">
        <v>0</v>
      </c>
      <c r="Q166" s="9">
        <v>379.3</v>
      </c>
      <c r="R166" s="6" t="s">
        <v>1742</v>
      </c>
      <c r="S166" s="5" t="s">
        <v>32</v>
      </c>
      <c r="T166" s="5" t="s">
        <v>6407</v>
      </c>
      <c r="U166" s="106" t="s">
        <v>6470</v>
      </c>
      <c r="V166" s="1" t="s">
        <v>1638</v>
      </c>
      <c r="W166" s="1" t="s">
        <v>6574</v>
      </c>
      <c r="X166" s="1"/>
      <c r="Y166" s="1"/>
      <c r="Z166" s="4">
        <v>41863</v>
      </c>
      <c r="AA166" s="1" t="s">
        <v>26</v>
      </c>
      <c r="AB166" s="1" t="s">
        <v>6574</v>
      </c>
      <c r="AC166" s="1" t="s">
        <v>6575</v>
      </c>
      <c r="AD166" s="8"/>
    </row>
    <row r="167" spans="1:52" s="21" customFormat="1" outlineLevel="5" x14ac:dyDescent="0.25">
      <c r="B167" s="3"/>
      <c r="C167" s="1"/>
      <c r="D167" s="1"/>
      <c r="E167" s="1"/>
      <c r="F167" s="1"/>
      <c r="G167" s="192" t="s">
        <v>8</v>
      </c>
      <c r="H167" s="188">
        <v>41871</v>
      </c>
      <c r="I167" s="1" t="s">
        <v>6576</v>
      </c>
      <c r="J167" s="2" t="s">
        <v>59</v>
      </c>
      <c r="K167" s="1" t="s">
        <v>36</v>
      </c>
      <c r="L167" s="1" t="s">
        <v>20</v>
      </c>
      <c r="M167" s="1" t="s">
        <v>21</v>
      </c>
      <c r="N167" s="1" t="s">
        <v>11</v>
      </c>
      <c r="O167" s="9">
        <v>3352.4</v>
      </c>
      <c r="P167" s="9">
        <v>0</v>
      </c>
      <c r="Q167" s="9">
        <v>3352.4</v>
      </c>
      <c r="R167" s="6" t="s">
        <v>1742</v>
      </c>
      <c r="S167" s="5" t="s">
        <v>32</v>
      </c>
      <c r="T167" s="5" t="s">
        <v>6407</v>
      </c>
      <c r="U167" s="106" t="s">
        <v>6470</v>
      </c>
      <c r="V167" s="1" t="s">
        <v>1638</v>
      </c>
      <c r="W167" s="1" t="s">
        <v>6577</v>
      </c>
      <c r="X167" s="1"/>
      <c r="Y167" s="1"/>
      <c r="Z167" s="4">
        <v>41871</v>
      </c>
      <c r="AA167" s="1" t="s">
        <v>26</v>
      </c>
      <c r="AB167" s="1" t="s">
        <v>6577</v>
      </c>
      <c r="AC167" s="1" t="s">
        <v>6578</v>
      </c>
      <c r="AD167" s="8"/>
    </row>
    <row r="168" spans="1:52" s="21" customFormat="1" outlineLevel="5" x14ac:dyDescent="0.25">
      <c r="B168" s="3"/>
      <c r="C168" s="1"/>
      <c r="D168" s="1"/>
      <c r="E168" s="1"/>
      <c r="F168" s="1"/>
      <c r="G168" s="192" t="s">
        <v>8</v>
      </c>
      <c r="H168" s="188">
        <v>41899</v>
      </c>
      <c r="I168" s="1" t="s">
        <v>6579</v>
      </c>
      <c r="J168" s="2" t="s">
        <v>59</v>
      </c>
      <c r="K168" s="1" t="s">
        <v>36</v>
      </c>
      <c r="L168" s="1" t="s">
        <v>20</v>
      </c>
      <c r="M168" s="1" t="s">
        <v>21</v>
      </c>
      <c r="N168" s="1" t="s">
        <v>11</v>
      </c>
      <c r="O168" s="9">
        <v>5796</v>
      </c>
      <c r="P168" s="9">
        <v>0</v>
      </c>
      <c r="Q168" s="9">
        <v>5796</v>
      </c>
      <c r="R168" s="6" t="s">
        <v>47</v>
      </c>
      <c r="S168" s="5" t="s">
        <v>32</v>
      </c>
      <c r="T168" s="5" t="s">
        <v>6407</v>
      </c>
      <c r="U168" s="106" t="s">
        <v>6470</v>
      </c>
      <c r="V168" s="1" t="s">
        <v>56</v>
      </c>
      <c r="W168" s="1" t="s">
        <v>6580</v>
      </c>
      <c r="X168" s="1" t="s">
        <v>6424</v>
      </c>
      <c r="Y168" s="1" t="s">
        <v>6425</v>
      </c>
      <c r="Z168" s="4">
        <v>41899</v>
      </c>
      <c r="AA168" s="1" t="s">
        <v>45</v>
      </c>
      <c r="AB168" s="1" t="s">
        <v>6581</v>
      </c>
      <c r="AC168" s="1" t="s">
        <v>6582</v>
      </c>
      <c r="AD168" s="8"/>
    </row>
    <row r="169" spans="1:52" s="21" customFormat="1" outlineLevel="5" x14ac:dyDescent="0.25">
      <c r="B169" s="3"/>
      <c r="C169" s="1"/>
      <c r="D169" s="1"/>
      <c r="E169" s="1"/>
      <c r="F169" s="1"/>
      <c r="G169" s="192" t="s">
        <v>8</v>
      </c>
      <c r="H169" s="188">
        <v>41928</v>
      </c>
      <c r="I169" s="1" t="s">
        <v>6583</v>
      </c>
      <c r="J169" s="2" t="s">
        <v>59</v>
      </c>
      <c r="K169" s="1" t="s">
        <v>36</v>
      </c>
      <c r="L169" s="1" t="s">
        <v>20</v>
      </c>
      <c r="M169" s="1" t="s">
        <v>21</v>
      </c>
      <c r="N169" s="1" t="s">
        <v>11</v>
      </c>
      <c r="O169" s="9">
        <v>4225</v>
      </c>
      <c r="P169" s="9">
        <v>0</v>
      </c>
      <c r="Q169" s="9">
        <v>4225</v>
      </c>
      <c r="R169" s="6" t="s">
        <v>47</v>
      </c>
      <c r="S169" s="5" t="s">
        <v>32</v>
      </c>
      <c r="T169" s="5" t="s">
        <v>6407</v>
      </c>
      <c r="U169" s="106" t="s">
        <v>6470</v>
      </c>
      <c r="V169" s="1" t="s">
        <v>56</v>
      </c>
      <c r="W169" s="1" t="s">
        <v>6584</v>
      </c>
      <c r="X169" s="1" t="s">
        <v>6438</v>
      </c>
      <c r="Y169" s="1" t="s">
        <v>6439</v>
      </c>
      <c r="Z169" s="4">
        <v>41928</v>
      </c>
      <c r="AA169" s="1" t="s">
        <v>1472</v>
      </c>
      <c r="AB169" s="1" t="s">
        <v>6585</v>
      </c>
      <c r="AC169" s="1" t="s">
        <v>6586</v>
      </c>
      <c r="AD169" s="8"/>
    </row>
    <row r="170" spans="1:52" s="21" customFormat="1" ht="15" customHeight="1" outlineLevel="5" x14ac:dyDescent="0.25">
      <c r="B170" s="3"/>
      <c r="C170" s="1"/>
      <c r="D170" s="1"/>
      <c r="E170" s="1"/>
      <c r="F170" s="1"/>
      <c r="G170" s="192" t="s">
        <v>8</v>
      </c>
      <c r="H170" s="188">
        <v>41933</v>
      </c>
      <c r="I170" s="1" t="s">
        <v>6583</v>
      </c>
      <c r="J170" s="2" t="s">
        <v>59</v>
      </c>
      <c r="K170" s="1" t="s">
        <v>53</v>
      </c>
      <c r="L170" s="1" t="s">
        <v>51</v>
      </c>
      <c r="M170" s="1" t="s">
        <v>20</v>
      </c>
      <c r="N170" s="1" t="s">
        <v>54</v>
      </c>
      <c r="O170" s="9">
        <v>0</v>
      </c>
      <c r="P170" s="9">
        <v>4225</v>
      </c>
      <c r="Q170" s="9">
        <v>-4225</v>
      </c>
      <c r="R170" s="6" t="s">
        <v>47</v>
      </c>
      <c r="S170" s="5" t="s">
        <v>32</v>
      </c>
      <c r="T170" s="5" t="s">
        <v>6407</v>
      </c>
      <c r="U170" s="106" t="s">
        <v>6470</v>
      </c>
      <c r="V170" s="1" t="s">
        <v>56</v>
      </c>
      <c r="W170" s="1" t="s">
        <v>6584</v>
      </c>
      <c r="X170" s="1" t="s">
        <v>6438</v>
      </c>
      <c r="Y170" s="1" t="s">
        <v>6439</v>
      </c>
      <c r="Z170" s="4">
        <v>41933</v>
      </c>
      <c r="AA170" s="1" t="s">
        <v>55</v>
      </c>
      <c r="AB170" s="1" t="s">
        <v>6587</v>
      </c>
      <c r="AC170" s="1" t="s">
        <v>6586</v>
      </c>
      <c r="AD170" s="8" t="s">
        <v>6588</v>
      </c>
    </row>
    <row r="171" spans="1:52" s="21" customFormat="1" outlineLevel="5" x14ac:dyDescent="0.25">
      <c r="B171" s="3"/>
      <c r="C171" s="1"/>
      <c r="D171" s="1"/>
      <c r="E171" s="1"/>
      <c r="F171" s="1"/>
      <c r="G171" s="192" t="s">
        <v>8</v>
      </c>
      <c r="H171" s="188">
        <v>42004</v>
      </c>
      <c r="I171" s="1" t="s">
        <v>6589</v>
      </c>
      <c r="J171" s="2" t="s">
        <v>59</v>
      </c>
      <c r="K171" s="1" t="s">
        <v>36</v>
      </c>
      <c r="L171" s="1" t="s">
        <v>20</v>
      </c>
      <c r="M171" s="1" t="s">
        <v>21</v>
      </c>
      <c r="N171" s="1" t="s">
        <v>11</v>
      </c>
      <c r="O171" s="9">
        <v>4225</v>
      </c>
      <c r="P171" s="9">
        <v>0</v>
      </c>
      <c r="Q171" s="9">
        <v>4225</v>
      </c>
      <c r="R171" s="6" t="s">
        <v>47</v>
      </c>
      <c r="S171" s="5" t="s">
        <v>32</v>
      </c>
      <c r="T171" s="5" t="s">
        <v>6407</v>
      </c>
      <c r="U171" s="106" t="s">
        <v>6470</v>
      </c>
      <c r="V171" s="1" t="s">
        <v>56</v>
      </c>
      <c r="W171" s="1" t="s">
        <v>6590</v>
      </c>
      <c r="X171" s="1" t="s">
        <v>6438</v>
      </c>
      <c r="Y171" s="1" t="s">
        <v>6439</v>
      </c>
      <c r="Z171" s="4">
        <v>42004</v>
      </c>
      <c r="AA171" s="1" t="s">
        <v>1472</v>
      </c>
      <c r="AB171" s="1" t="s">
        <v>6591</v>
      </c>
      <c r="AC171" s="1"/>
      <c r="AD171" s="8"/>
    </row>
    <row r="172" spans="1:52" s="22" customFormat="1" outlineLevel="5" x14ac:dyDescent="0.25">
      <c r="B172" s="413"/>
      <c r="C172" s="104"/>
      <c r="D172" s="104"/>
      <c r="E172" s="104"/>
      <c r="F172" s="104"/>
      <c r="G172" s="397" t="s">
        <v>8</v>
      </c>
      <c r="H172" s="396">
        <v>42119</v>
      </c>
      <c r="I172" s="104" t="s">
        <v>7119</v>
      </c>
      <c r="J172" s="414" t="s">
        <v>59</v>
      </c>
      <c r="K172" s="104" t="s">
        <v>33</v>
      </c>
      <c r="L172" s="104" t="s">
        <v>34</v>
      </c>
      <c r="M172" s="104" t="s">
        <v>21</v>
      </c>
      <c r="N172" s="104" t="s">
        <v>11</v>
      </c>
      <c r="O172" s="9">
        <v>1201.5</v>
      </c>
      <c r="P172" s="9">
        <v>0</v>
      </c>
      <c r="Q172" s="9">
        <v>1201.5</v>
      </c>
      <c r="R172" s="105" t="s">
        <v>61</v>
      </c>
      <c r="S172" s="106" t="s">
        <v>32</v>
      </c>
      <c r="T172" s="106"/>
      <c r="U172" s="106" t="s">
        <v>1550</v>
      </c>
      <c r="V172" s="104" t="s">
        <v>52</v>
      </c>
      <c r="W172" s="104"/>
      <c r="X172" s="104"/>
      <c r="Y172" s="104"/>
      <c r="Z172" s="400">
        <v>42119</v>
      </c>
      <c r="AA172" s="104" t="s">
        <v>26</v>
      </c>
      <c r="AB172" s="104" t="s">
        <v>7120</v>
      </c>
      <c r="AC172" s="104" t="s">
        <v>7121</v>
      </c>
      <c r="AD172" s="401"/>
    </row>
    <row r="173" spans="1:52" ht="15" customHeight="1" outlineLevel="5" x14ac:dyDescent="0.25">
      <c r="A173" s="21"/>
      <c r="B173" s="3"/>
      <c r="C173" s="1"/>
      <c r="D173" s="1"/>
      <c r="E173" s="1"/>
      <c r="F173" s="1"/>
      <c r="G173" s="192" t="s">
        <v>8</v>
      </c>
      <c r="H173" s="188">
        <v>42229</v>
      </c>
      <c r="I173" s="1" t="s">
        <v>7119</v>
      </c>
      <c r="J173" s="2" t="s">
        <v>59</v>
      </c>
      <c r="K173" s="1" t="s">
        <v>33</v>
      </c>
      <c r="L173" s="1" t="s">
        <v>60</v>
      </c>
      <c r="M173" s="1" t="s">
        <v>21</v>
      </c>
      <c r="N173" s="1" t="s">
        <v>11</v>
      </c>
      <c r="O173" s="9">
        <v>5925</v>
      </c>
      <c r="P173" s="9">
        <v>0</v>
      </c>
      <c r="Q173" s="9">
        <f t="shared" ref="Q173" si="28">O173-P173</f>
        <v>5925</v>
      </c>
      <c r="R173" s="105" t="s">
        <v>61</v>
      </c>
      <c r="S173" s="106" t="s">
        <v>32</v>
      </c>
      <c r="T173" s="5"/>
      <c r="U173" s="5" t="s">
        <v>1550</v>
      </c>
      <c r="V173" s="1" t="s">
        <v>52</v>
      </c>
      <c r="W173" s="1"/>
      <c r="X173" s="1"/>
      <c r="Y173" s="1"/>
      <c r="Z173" s="188">
        <v>42229</v>
      </c>
      <c r="AA173" s="1" t="s">
        <v>26</v>
      </c>
      <c r="AB173" s="1" t="s">
        <v>7122</v>
      </c>
      <c r="AC173" s="1" t="s">
        <v>7121</v>
      </c>
      <c r="AD173" s="8"/>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row>
    <row r="174" spans="1:52" s="21" customFormat="1" outlineLevel="5" x14ac:dyDescent="0.25">
      <c r="B174" s="3"/>
      <c r="C174" s="1"/>
      <c r="D174" s="1"/>
      <c r="E174" s="1"/>
      <c r="F174" s="1"/>
      <c r="G174" s="192" t="s">
        <v>8</v>
      </c>
      <c r="H174" s="188">
        <v>41694</v>
      </c>
      <c r="I174" s="1" t="s">
        <v>6592</v>
      </c>
      <c r="J174" s="2" t="s">
        <v>63</v>
      </c>
      <c r="K174" s="1" t="s">
        <v>36</v>
      </c>
      <c r="L174" s="1" t="s">
        <v>20</v>
      </c>
      <c r="M174" s="1" t="s">
        <v>21</v>
      </c>
      <c r="N174" s="1" t="s">
        <v>11</v>
      </c>
      <c r="O174" s="9">
        <v>700</v>
      </c>
      <c r="P174" s="9">
        <v>0</v>
      </c>
      <c r="Q174" s="9">
        <v>700</v>
      </c>
      <c r="R174" s="6" t="s">
        <v>47</v>
      </c>
      <c r="S174" s="5" t="s">
        <v>32</v>
      </c>
      <c r="T174" s="5" t="s">
        <v>6407</v>
      </c>
      <c r="U174" s="106" t="s">
        <v>6470</v>
      </c>
      <c r="V174" s="1" t="s">
        <v>35</v>
      </c>
      <c r="W174" s="1" t="s">
        <v>6593</v>
      </c>
      <c r="X174" s="1" t="s">
        <v>6594</v>
      </c>
      <c r="Y174" s="1" t="s">
        <v>6595</v>
      </c>
      <c r="Z174" s="4">
        <v>41694</v>
      </c>
      <c r="AA174" s="1" t="s">
        <v>1657</v>
      </c>
      <c r="AB174" s="1" t="s">
        <v>6596</v>
      </c>
      <c r="AC174" s="1" t="s">
        <v>6597</v>
      </c>
      <c r="AD174" s="8"/>
    </row>
    <row r="175" spans="1:52" s="21" customFormat="1" outlineLevel="5" x14ac:dyDescent="0.25">
      <c r="B175" s="3"/>
      <c r="C175" s="1"/>
      <c r="D175" s="1"/>
      <c r="E175" s="1"/>
      <c r="F175" s="1"/>
      <c r="G175" s="192" t="s">
        <v>8</v>
      </c>
      <c r="H175" s="188">
        <v>41704</v>
      </c>
      <c r="I175" s="1" t="s">
        <v>6598</v>
      </c>
      <c r="J175" s="2" t="s">
        <v>63</v>
      </c>
      <c r="K175" s="1" t="s">
        <v>36</v>
      </c>
      <c r="L175" s="1" t="s">
        <v>20</v>
      </c>
      <c r="M175" s="1" t="s">
        <v>21</v>
      </c>
      <c r="N175" s="1" t="s">
        <v>11</v>
      </c>
      <c r="O175" s="9">
        <v>700</v>
      </c>
      <c r="P175" s="9">
        <v>0</v>
      </c>
      <c r="Q175" s="9">
        <v>700</v>
      </c>
      <c r="R175" s="6" t="s">
        <v>47</v>
      </c>
      <c r="S175" s="5" t="s">
        <v>32</v>
      </c>
      <c r="T175" s="5" t="s">
        <v>6407</v>
      </c>
      <c r="U175" s="106" t="s">
        <v>6470</v>
      </c>
      <c r="V175" s="1" t="s">
        <v>35</v>
      </c>
      <c r="W175" s="1" t="s">
        <v>6599</v>
      </c>
      <c r="X175" s="1" t="s">
        <v>6594</v>
      </c>
      <c r="Y175" s="1" t="s">
        <v>6595</v>
      </c>
      <c r="Z175" s="4">
        <v>41704</v>
      </c>
      <c r="AA175" s="1" t="s">
        <v>1657</v>
      </c>
      <c r="AB175" s="1" t="s">
        <v>6600</v>
      </c>
      <c r="AC175" s="1" t="s">
        <v>6601</v>
      </c>
      <c r="AD175" s="8"/>
    </row>
    <row r="176" spans="1:52" s="21" customFormat="1" outlineLevel="5" x14ac:dyDescent="0.25">
      <c r="B176" s="3"/>
      <c r="C176" s="1"/>
      <c r="D176" s="1"/>
      <c r="E176" s="1"/>
      <c r="F176" s="1"/>
      <c r="G176" s="192" t="s">
        <v>8</v>
      </c>
      <c r="H176" s="188">
        <v>41730</v>
      </c>
      <c r="I176" s="1" t="s">
        <v>6602</v>
      </c>
      <c r="J176" s="2" t="s">
        <v>63</v>
      </c>
      <c r="K176" s="1" t="s">
        <v>36</v>
      </c>
      <c r="L176" s="1" t="s">
        <v>20</v>
      </c>
      <c r="M176" s="1" t="s">
        <v>21</v>
      </c>
      <c r="N176" s="1" t="s">
        <v>11</v>
      </c>
      <c r="O176" s="9">
        <v>700</v>
      </c>
      <c r="P176" s="9">
        <v>0</v>
      </c>
      <c r="Q176" s="9">
        <v>700</v>
      </c>
      <c r="R176" s="6" t="s">
        <v>47</v>
      </c>
      <c r="S176" s="5" t="s">
        <v>32</v>
      </c>
      <c r="T176" s="5" t="s">
        <v>6407</v>
      </c>
      <c r="U176" s="106" t="s">
        <v>6470</v>
      </c>
      <c r="V176" s="1" t="s">
        <v>35</v>
      </c>
      <c r="W176" s="1" t="s">
        <v>6603</v>
      </c>
      <c r="X176" s="1" t="s">
        <v>6594</v>
      </c>
      <c r="Y176" s="1" t="s">
        <v>6595</v>
      </c>
      <c r="Z176" s="4">
        <v>41730</v>
      </c>
      <c r="AA176" s="1" t="s">
        <v>1657</v>
      </c>
      <c r="AB176" s="1" t="s">
        <v>6604</v>
      </c>
      <c r="AC176" s="1" t="s">
        <v>6605</v>
      </c>
      <c r="AD176" s="8"/>
    </row>
    <row r="177" spans="2:30" s="21" customFormat="1" outlineLevel="5" x14ac:dyDescent="0.25">
      <c r="B177" s="3"/>
      <c r="C177" s="1"/>
      <c r="D177" s="1"/>
      <c r="E177" s="1"/>
      <c r="F177" s="1"/>
      <c r="G177" s="192" t="s">
        <v>8</v>
      </c>
      <c r="H177" s="188">
        <v>41740</v>
      </c>
      <c r="I177" s="1" t="s">
        <v>6606</v>
      </c>
      <c r="J177" s="2" t="s">
        <v>63</v>
      </c>
      <c r="K177" s="1" t="s">
        <v>36</v>
      </c>
      <c r="L177" s="1" t="s">
        <v>20</v>
      </c>
      <c r="M177" s="1" t="s">
        <v>21</v>
      </c>
      <c r="N177" s="1" t="s">
        <v>11</v>
      </c>
      <c r="O177" s="9">
        <v>960</v>
      </c>
      <c r="P177" s="9">
        <v>0</v>
      </c>
      <c r="Q177" s="9">
        <v>960</v>
      </c>
      <c r="R177" s="6" t="s">
        <v>47</v>
      </c>
      <c r="S177" s="5" t="s">
        <v>32</v>
      </c>
      <c r="T177" s="5" t="s">
        <v>6407</v>
      </c>
      <c r="U177" s="106" t="s">
        <v>6470</v>
      </c>
      <c r="V177" s="1" t="s">
        <v>35</v>
      </c>
      <c r="W177" s="1" t="s">
        <v>6607</v>
      </c>
      <c r="X177" s="1" t="s">
        <v>6608</v>
      </c>
      <c r="Y177" s="1" t="s">
        <v>6609</v>
      </c>
      <c r="Z177" s="4">
        <v>41740</v>
      </c>
      <c r="AA177" s="1" t="s">
        <v>45</v>
      </c>
      <c r="AB177" s="1" t="s">
        <v>6610</v>
      </c>
      <c r="AC177" s="1" t="s">
        <v>6611</v>
      </c>
      <c r="AD177" s="8"/>
    </row>
    <row r="178" spans="2:30" s="21" customFormat="1" outlineLevel="5" x14ac:dyDescent="0.25">
      <c r="B178" s="3"/>
      <c r="C178" s="1"/>
      <c r="D178" s="1"/>
      <c r="E178" s="1"/>
      <c r="F178" s="1"/>
      <c r="G178" s="192" t="s">
        <v>8</v>
      </c>
      <c r="H178" s="188">
        <v>41758</v>
      </c>
      <c r="I178" s="1" t="s">
        <v>6612</v>
      </c>
      <c r="J178" s="2" t="s">
        <v>63</v>
      </c>
      <c r="K178" s="1" t="s">
        <v>36</v>
      </c>
      <c r="L178" s="1" t="s">
        <v>20</v>
      </c>
      <c r="M178" s="1" t="s">
        <v>21</v>
      </c>
      <c r="N178" s="1" t="s">
        <v>11</v>
      </c>
      <c r="O178" s="9">
        <v>355.35</v>
      </c>
      <c r="P178" s="9">
        <v>0</v>
      </c>
      <c r="Q178" s="9">
        <v>355.35</v>
      </c>
      <c r="R178" s="6" t="s">
        <v>47</v>
      </c>
      <c r="S178" s="5" t="s">
        <v>32</v>
      </c>
      <c r="T178" s="5" t="s">
        <v>6407</v>
      </c>
      <c r="U178" s="106" t="s">
        <v>6470</v>
      </c>
      <c r="V178" s="1" t="s">
        <v>35</v>
      </c>
      <c r="W178" s="1" t="s">
        <v>6613</v>
      </c>
      <c r="X178" s="1" t="s">
        <v>3451</v>
      </c>
      <c r="Y178" s="1" t="s">
        <v>3452</v>
      </c>
      <c r="Z178" s="4">
        <v>41758</v>
      </c>
      <c r="AA178" s="1" t="s">
        <v>1657</v>
      </c>
      <c r="AB178" s="1" t="s">
        <v>6614</v>
      </c>
      <c r="AC178" s="1" t="s">
        <v>6615</v>
      </c>
      <c r="AD178" s="8"/>
    </row>
    <row r="179" spans="2:30" s="21" customFormat="1" outlineLevel="5" x14ac:dyDescent="0.25">
      <c r="B179" s="3"/>
      <c r="C179" s="1"/>
      <c r="D179" s="1"/>
      <c r="E179" s="1"/>
      <c r="F179" s="1"/>
      <c r="G179" s="192" t="s">
        <v>8</v>
      </c>
      <c r="H179" s="188">
        <v>41765</v>
      </c>
      <c r="I179" s="1" t="s">
        <v>6616</v>
      </c>
      <c r="J179" s="2" t="s">
        <v>63</v>
      </c>
      <c r="K179" s="1" t="s">
        <v>36</v>
      </c>
      <c r="L179" s="1" t="s">
        <v>20</v>
      </c>
      <c r="M179" s="1" t="s">
        <v>21</v>
      </c>
      <c r="N179" s="1" t="s">
        <v>11</v>
      </c>
      <c r="O179" s="9">
        <v>2000</v>
      </c>
      <c r="P179" s="9">
        <v>0</v>
      </c>
      <c r="Q179" s="9">
        <v>2000</v>
      </c>
      <c r="R179" s="6" t="s">
        <v>47</v>
      </c>
      <c r="S179" s="5" t="s">
        <v>32</v>
      </c>
      <c r="T179" s="5" t="s">
        <v>6407</v>
      </c>
      <c r="U179" s="106" t="s">
        <v>6470</v>
      </c>
      <c r="V179" s="1" t="s">
        <v>35</v>
      </c>
      <c r="W179" s="1" t="s">
        <v>6617</v>
      </c>
      <c r="X179" s="1" t="s">
        <v>6618</v>
      </c>
      <c r="Y179" s="1" t="s">
        <v>6619</v>
      </c>
      <c r="Z179" s="4">
        <v>41765</v>
      </c>
      <c r="AA179" s="1" t="s">
        <v>45</v>
      </c>
      <c r="AB179" s="1" t="s">
        <v>6620</v>
      </c>
      <c r="AC179" s="1" t="s">
        <v>6621</v>
      </c>
      <c r="AD179" s="8"/>
    </row>
    <row r="180" spans="2:30" s="21" customFormat="1" outlineLevel="5" x14ac:dyDescent="0.25">
      <c r="B180" s="3"/>
      <c r="C180" s="1"/>
      <c r="D180" s="1"/>
      <c r="E180" s="1"/>
      <c r="F180" s="1"/>
      <c r="G180" s="192" t="s">
        <v>8</v>
      </c>
      <c r="H180" s="188">
        <v>41778</v>
      </c>
      <c r="I180" s="1" t="s">
        <v>6622</v>
      </c>
      <c r="J180" s="2" t="s">
        <v>63</v>
      </c>
      <c r="K180" s="1" t="s">
        <v>36</v>
      </c>
      <c r="L180" s="1" t="s">
        <v>20</v>
      </c>
      <c r="M180" s="1" t="s">
        <v>21</v>
      </c>
      <c r="N180" s="1" t="s">
        <v>11</v>
      </c>
      <c r="O180" s="9">
        <v>3000</v>
      </c>
      <c r="P180" s="9">
        <v>0</v>
      </c>
      <c r="Q180" s="9">
        <v>3000</v>
      </c>
      <c r="R180" s="6" t="s">
        <v>47</v>
      </c>
      <c r="S180" s="5" t="s">
        <v>32</v>
      </c>
      <c r="T180" s="5" t="s">
        <v>6407</v>
      </c>
      <c r="U180" s="106" t="s">
        <v>6470</v>
      </c>
      <c r="V180" s="1" t="s">
        <v>35</v>
      </c>
      <c r="W180" s="1" t="s">
        <v>6623</v>
      </c>
      <c r="X180" s="1" t="s">
        <v>6624</v>
      </c>
      <c r="Y180" s="1" t="s">
        <v>6625</v>
      </c>
      <c r="Z180" s="4">
        <v>41778</v>
      </c>
      <c r="AA180" s="1" t="s">
        <v>62</v>
      </c>
      <c r="AB180" s="1" t="s">
        <v>6626</v>
      </c>
      <c r="AC180" s="1" t="s">
        <v>6627</v>
      </c>
      <c r="AD180" s="8"/>
    </row>
    <row r="181" spans="2:30" s="21" customFormat="1" outlineLevel="5" x14ac:dyDescent="0.25">
      <c r="B181" s="3"/>
      <c r="C181" s="1"/>
      <c r="D181" s="1"/>
      <c r="E181" s="1"/>
      <c r="F181" s="1"/>
      <c r="G181" s="192" t="s">
        <v>8</v>
      </c>
      <c r="H181" s="188">
        <v>41800</v>
      </c>
      <c r="I181" s="1" t="s">
        <v>3505</v>
      </c>
      <c r="J181" s="2" t="s">
        <v>63</v>
      </c>
      <c r="K181" s="1" t="s">
        <v>36</v>
      </c>
      <c r="L181" s="1" t="s">
        <v>20</v>
      </c>
      <c r="M181" s="1" t="s">
        <v>21</v>
      </c>
      <c r="N181" s="1" t="s">
        <v>11</v>
      </c>
      <c r="O181" s="9">
        <v>4500</v>
      </c>
      <c r="P181" s="9">
        <v>0</v>
      </c>
      <c r="Q181" s="9">
        <v>4500</v>
      </c>
      <c r="R181" s="6" t="s">
        <v>47</v>
      </c>
      <c r="S181" s="5" t="s">
        <v>32</v>
      </c>
      <c r="T181" s="5" t="s">
        <v>6407</v>
      </c>
      <c r="U181" s="106" t="s">
        <v>6470</v>
      </c>
      <c r="V181" s="1" t="s">
        <v>35</v>
      </c>
      <c r="W181" s="1" t="s">
        <v>6628</v>
      </c>
      <c r="X181" s="1" t="s">
        <v>6629</v>
      </c>
      <c r="Y181" s="1" t="s">
        <v>6630</v>
      </c>
      <c r="Z181" s="4">
        <v>41800</v>
      </c>
      <c r="AA181" s="1" t="s">
        <v>62</v>
      </c>
      <c r="AB181" s="1" t="s">
        <v>6631</v>
      </c>
      <c r="AC181" s="1" t="s">
        <v>6632</v>
      </c>
      <c r="AD181" s="8"/>
    </row>
    <row r="182" spans="2:30" s="21" customFormat="1" outlineLevel="5" x14ac:dyDescent="0.25">
      <c r="B182" s="3"/>
      <c r="C182" s="1"/>
      <c r="D182" s="1"/>
      <c r="E182" s="1"/>
      <c r="F182" s="1"/>
      <c r="G182" s="192" t="s">
        <v>8</v>
      </c>
      <c r="H182" s="188">
        <v>41800</v>
      </c>
      <c r="I182" s="1" t="s">
        <v>6633</v>
      </c>
      <c r="J182" s="2" t="s">
        <v>63</v>
      </c>
      <c r="K182" s="1" t="s">
        <v>36</v>
      </c>
      <c r="L182" s="1" t="s">
        <v>20</v>
      </c>
      <c r="M182" s="1" t="s">
        <v>21</v>
      </c>
      <c r="N182" s="1" t="s">
        <v>11</v>
      </c>
      <c r="O182" s="9">
        <v>4500</v>
      </c>
      <c r="P182" s="9">
        <v>0</v>
      </c>
      <c r="Q182" s="9">
        <v>4500</v>
      </c>
      <c r="R182" s="6" t="s">
        <v>47</v>
      </c>
      <c r="S182" s="5" t="s">
        <v>32</v>
      </c>
      <c r="T182" s="5" t="s">
        <v>6407</v>
      </c>
      <c r="U182" s="106" t="s">
        <v>6470</v>
      </c>
      <c r="V182" s="1" t="s">
        <v>35</v>
      </c>
      <c r="W182" s="1" t="s">
        <v>3814</v>
      </c>
      <c r="X182" s="1" t="s">
        <v>6629</v>
      </c>
      <c r="Y182" s="1" t="s">
        <v>6630</v>
      </c>
      <c r="Z182" s="4">
        <v>41800</v>
      </c>
      <c r="AA182" s="1" t="s">
        <v>62</v>
      </c>
      <c r="AB182" s="1" t="s">
        <v>6634</v>
      </c>
      <c r="AC182" s="1" t="s">
        <v>6635</v>
      </c>
      <c r="AD182" s="8"/>
    </row>
    <row r="183" spans="2:30" s="21" customFormat="1" outlineLevel="5" x14ac:dyDescent="0.25">
      <c r="B183" s="3"/>
      <c r="C183" s="1"/>
      <c r="D183" s="1"/>
      <c r="E183" s="1"/>
      <c r="F183" s="1"/>
      <c r="G183" s="192" t="s">
        <v>8</v>
      </c>
      <c r="H183" s="188">
        <v>41816</v>
      </c>
      <c r="I183" s="1" t="s">
        <v>3308</v>
      </c>
      <c r="J183" s="2" t="s">
        <v>63</v>
      </c>
      <c r="K183" s="1" t="s">
        <v>36</v>
      </c>
      <c r="L183" s="1" t="s">
        <v>20</v>
      </c>
      <c r="M183" s="1" t="s">
        <v>21</v>
      </c>
      <c r="N183" s="1" t="s">
        <v>11</v>
      </c>
      <c r="O183" s="9">
        <v>2200</v>
      </c>
      <c r="P183" s="9">
        <v>0</v>
      </c>
      <c r="Q183" s="9">
        <v>2200</v>
      </c>
      <c r="R183" s="6" t="s">
        <v>47</v>
      </c>
      <c r="S183" s="5" t="s">
        <v>32</v>
      </c>
      <c r="T183" s="5" t="s">
        <v>6407</v>
      </c>
      <c r="U183" s="106" t="s">
        <v>6470</v>
      </c>
      <c r="V183" s="1" t="s">
        <v>35</v>
      </c>
      <c r="W183" s="1" t="s">
        <v>6636</v>
      </c>
      <c r="X183" s="1" t="s">
        <v>6637</v>
      </c>
      <c r="Y183" s="1" t="s">
        <v>6638</v>
      </c>
      <c r="Z183" s="4">
        <v>41816</v>
      </c>
      <c r="AA183" s="1" t="s">
        <v>62</v>
      </c>
      <c r="AB183" s="1" t="s">
        <v>6639</v>
      </c>
      <c r="AC183" s="1" t="s">
        <v>6640</v>
      </c>
      <c r="AD183" s="8"/>
    </row>
    <row r="184" spans="2:30" s="21" customFormat="1" outlineLevel="5" x14ac:dyDescent="0.25">
      <c r="B184" s="3"/>
      <c r="C184" s="1"/>
      <c r="D184" s="1"/>
      <c r="E184" s="1"/>
      <c r="F184" s="1"/>
      <c r="G184" s="192" t="s">
        <v>8</v>
      </c>
      <c r="H184" s="188">
        <v>41821</v>
      </c>
      <c r="I184" s="1" t="s">
        <v>6641</v>
      </c>
      <c r="J184" s="2" t="s">
        <v>63</v>
      </c>
      <c r="K184" s="1" t="s">
        <v>36</v>
      </c>
      <c r="L184" s="1" t="s">
        <v>20</v>
      </c>
      <c r="M184" s="1" t="s">
        <v>21</v>
      </c>
      <c r="N184" s="1" t="s">
        <v>11</v>
      </c>
      <c r="O184" s="9">
        <v>353.4</v>
      </c>
      <c r="P184" s="9">
        <v>0</v>
      </c>
      <c r="Q184" s="9">
        <v>353.4</v>
      </c>
      <c r="R184" s="6" t="s">
        <v>47</v>
      </c>
      <c r="S184" s="5" t="s">
        <v>32</v>
      </c>
      <c r="T184" s="5" t="s">
        <v>6407</v>
      </c>
      <c r="U184" s="106" t="s">
        <v>6470</v>
      </c>
      <c r="V184" s="1" t="s">
        <v>35</v>
      </c>
      <c r="W184" s="1" t="s">
        <v>6642</v>
      </c>
      <c r="X184" s="1" t="s">
        <v>3451</v>
      </c>
      <c r="Y184" s="1" t="s">
        <v>3452</v>
      </c>
      <c r="Z184" s="4">
        <v>41821</v>
      </c>
      <c r="AA184" s="1" t="s">
        <v>1657</v>
      </c>
      <c r="AB184" s="1" t="s">
        <v>6643</v>
      </c>
      <c r="AC184" s="1" t="s">
        <v>6644</v>
      </c>
      <c r="AD184" s="8"/>
    </row>
    <row r="185" spans="2:30" s="21" customFormat="1" outlineLevel="5" x14ac:dyDescent="0.25">
      <c r="B185" s="3"/>
      <c r="C185" s="1"/>
      <c r="D185" s="1"/>
      <c r="E185" s="1"/>
      <c r="F185" s="1"/>
      <c r="G185" s="192" t="s">
        <v>8</v>
      </c>
      <c r="H185" s="188">
        <v>41823</v>
      </c>
      <c r="I185" s="1" t="s">
        <v>6645</v>
      </c>
      <c r="J185" s="2" t="s">
        <v>63</v>
      </c>
      <c r="K185" s="1" t="s">
        <v>36</v>
      </c>
      <c r="L185" s="1" t="s">
        <v>20</v>
      </c>
      <c r="M185" s="1" t="s">
        <v>21</v>
      </c>
      <c r="N185" s="1" t="s">
        <v>11</v>
      </c>
      <c r="O185" s="9">
        <v>700</v>
      </c>
      <c r="P185" s="9">
        <v>0</v>
      </c>
      <c r="Q185" s="9">
        <v>700</v>
      </c>
      <c r="R185" s="6" t="s">
        <v>47</v>
      </c>
      <c r="S185" s="5" t="s">
        <v>32</v>
      </c>
      <c r="T185" s="5" t="s">
        <v>6407</v>
      </c>
      <c r="U185" s="106" t="s">
        <v>6470</v>
      </c>
      <c r="V185" s="1" t="s">
        <v>35</v>
      </c>
      <c r="W185" s="1" t="s">
        <v>6646</v>
      </c>
      <c r="X185" s="1" t="s">
        <v>6594</v>
      </c>
      <c r="Y185" s="1" t="s">
        <v>6595</v>
      </c>
      <c r="Z185" s="4">
        <v>41823</v>
      </c>
      <c r="AA185" s="1" t="s">
        <v>4257</v>
      </c>
      <c r="AB185" s="1" t="s">
        <v>6647</v>
      </c>
      <c r="AC185" s="1" t="s">
        <v>6648</v>
      </c>
      <c r="AD185" s="8"/>
    </row>
    <row r="186" spans="2:30" s="21" customFormat="1" outlineLevel="5" x14ac:dyDescent="0.25">
      <c r="B186" s="3"/>
      <c r="C186" s="1"/>
      <c r="D186" s="1"/>
      <c r="E186" s="1"/>
      <c r="F186" s="1"/>
      <c r="G186" s="192" t="s">
        <v>8</v>
      </c>
      <c r="H186" s="188">
        <v>41823</v>
      </c>
      <c r="I186" s="1" t="s">
        <v>6649</v>
      </c>
      <c r="J186" s="2" t="s">
        <v>63</v>
      </c>
      <c r="K186" s="1" t="s">
        <v>36</v>
      </c>
      <c r="L186" s="1" t="s">
        <v>20</v>
      </c>
      <c r="M186" s="1" t="s">
        <v>21</v>
      </c>
      <c r="N186" s="1" t="s">
        <v>11</v>
      </c>
      <c r="O186" s="9">
        <v>700</v>
      </c>
      <c r="P186" s="9">
        <v>0</v>
      </c>
      <c r="Q186" s="9">
        <v>700</v>
      </c>
      <c r="R186" s="6" t="s">
        <v>47</v>
      </c>
      <c r="S186" s="5" t="s">
        <v>32</v>
      </c>
      <c r="T186" s="5" t="s">
        <v>6407</v>
      </c>
      <c r="U186" s="106" t="s">
        <v>6470</v>
      </c>
      <c r="V186" s="1" t="s">
        <v>35</v>
      </c>
      <c r="W186" s="1" t="s">
        <v>3107</v>
      </c>
      <c r="X186" s="1" t="s">
        <v>6594</v>
      </c>
      <c r="Y186" s="1" t="s">
        <v>6595</v>
      </c>
      <c r="Z186" s="4">
        <v>41823</v>
      </c>
      <c r="AA186" s="1" t="s">
        <v>4257</v>
      </c>
      <c r="AB186" s="1" t="s">
        <v>6647</v>
      </c>
      <c r="AC186" s="1" t="s">
        <v>6650</v>
      </c>
      <c r="AD186" s="8"/>
    </row>
    <row r="187" spans="2:30" s="21" customFormat="1" outlineLevel="5" x14ac:dyDescent="0.25">
      <c r="B187" s="3"/>
      <c r="C187" s="1"/>
      <c r="D187" s="1"/>
      <c r="E187" s="1"/>
      <c r="F187" s="1"/>
      <c r="G187" s="192" t="s">
        <v>8</v>
      </c>
      <c r="H187" s="188">
        <v>41821</v>
      </c>
      <c r="I187" s="1" t="s">
        <v>6569</v>
      </c>
      <c r="J187" s="2" t="s">
        <v>63</v>
      </c>
      <c r="K187" s="1" t="s">
        <v>36</v>
      </c>
      <c r="L187" s="1" t="s">
        <v>20</v>
      </c>
      <c r="M187" s="1" t="s">
        <v>21</v>
      </c>
      <c r="N187" s="1" t="s">
        <v>11</v>
      </c>
      <c r="O187" s="9">
        <v>2129.5</v>
      </c>
      <c r="P187" s="9">
        <v>0</v>
      </c>
      <c r="Q187" s="9">
        <v>2129.5</v>
      </c>
      <c r="R187" s="6" t="s">
        <v>1742</v>
      </c>
      <c r="S187" s="5" t="s">
        <v>32</v>
      </c>
      <c r="T187" s="5" t="s">
        <v>6407</v>
      </c>
      <c r="U187" s="106" t="s">
        <v>6470</v>
      </c>
      <c r="V187" s="1" t="s">
        <v>1638</v>
      </c>
      <c r="W187" s="1" t="s">
        <v>6570</v>
      </c>
      <c r="X187" s="1"/>
      <c r="Y187" s="1"/>
      <c r="Z187" s="4">
        <v>41821</v>
      </c>
      <c r="AA187" s="1" t="s">
        <v>26</v>
      </c>
      <c r="AB187" s="1" t="s">
        <v>6571</v>
      </c>
      <c r="AC187" s="1" t="s">
        <v>6572</v>
      </c>
      <c r="AD187" s="8"/>
    </row>
    <row r="188" spans="2:30" s="21" customFormat="1" outlineLevel="5" x14ac:dyDescent="0.25">
      <c r="B188" s="3"/>
      <c r="C188" s="1"/>
      <c r="D188" s="1"/>
      <c r="E188" s="1"/>
      <c r="F188" s="1"/>
      <c r="G188" s="192" t="s">
        <v>8</v>
      </c>
      <c r="H188" s="188">
        <v>41844</v>
      </c>
      <c r="I188" s="1" t="s">
        <v>6651</v>
      </c>
      <c r="J188" s="2" t="s">
        <v>63</v>
      </c>
      <c r="K188" s="1" t="s">
        <v>36</v>
      </c>
      <c r="L188" s="1" t="s">
        <v>20</v>
      </c>
      <c r="M188" s="1" t="s">
        <v>21</v>
      </c>
      <c r="N188" s="1" t="s">
        <v>11</v>
      </c>
      <c r="O188" s="9">
        <v>700</v>
      </c>
      <c r="P188" s="9">
        <v>0</v>
      </c>
      <c r="Q188" s="9">
        <v>700</v>
      </c>
      <c r="R188" s="6" t="s">
        <v>47</v>
      </c>
      <c r="S188" s="5" t="s">
        <v>32</v>
      </c>
      <c r="T188" s="5" t="s">
        <v>6407</v>
      </c>
      <c r="U188" s="106" t="s">
        <v>6470</v>
      </c>
      <c r="V188" s="1" t="s">
        <v>35</v>
      </c>
      <c r="W188" s="1" t="s">
        <v>5883</v>
      </c>
      <c r="X188" s="1" t="s">
        <v>6594</v>
      </c>
      <c r="Y188" s="1" t="s">
        <v>6595</v>
      </c>
      <c r="Z188" s="4">
        <v>41844</v>
      </c>
      <c r="AA188" s="1" t="s">
        <v>1657</v>
      </c>
      <c r="AB188" s="1" t="s">
        <v>6652</v>
      </c>
      <c r="AC188" s="1" t="s">
        <v>6653</v>
      </c>
      <c r="AD188" s="8"/>
    </row>
    <row r="189" spans="2:30" s="21" customFormat="1" outlineLevel="5" x14ac:dyDescent="0.25">
      <c r="B189" s="3"/>
      <c r="C189" s="1"/>
      <c r="D189" s="1"/>
      <c r="E189" s="1"/>
      <c r="F189" s="1"/>
      <c r="G189" s="192" t="s">
        <v>8</v>
      </c>
      <c r="H189" s="188">
        <v>41863</v>
      </c>
      <c r="I189" s="1" t="s">
        <v>6573</v>
      </c>
      <c r="J189" s="2" t="s">
        <v>63</v>
      </c>
      <c r="K189" s="1" t="s">
        <v>36</v>
      </c>
      <c r="L189" s="1" t="s">
        <v>20</v>
      </c>
      <c r="M189" s="1" t="s">
        <v>21</v>
      </c>
      <c r="N189" s="1" t="s">
        <v>11</v>
      </c>
      <c r="O189" s="9">
        <v>12607.3</v>
      </c>
      <c r="P189" s="9">
        <v>0</v>
      </c>
      <c r="Q189" s="9">
        <v>12607.3</v>
      </c>
      <c r="R189" s="6" t="s">
        <v>1742</v>
      </c>
      <c r="S189" s="5" t="s">
        <v>32</v>
      </c>
      <c r="T189" s="5" t="s">
        <v>6407</v>
      </c>
      <c r="U189" s="106" t="s">
        <v>6470</v>
      </c>
      <c r="V189" s="1" t="s">
        <v>1638</v>
      </c>
      <c r="W189" s="1" t="s">
        <v>6574</v>
      </c>
      <c r="X189" s="1"/>
      <c r="Y189" s="1"/>
      <c r="Z189" s="4">
        <v>41863</v>
      </c>
      <c r="AA189" s="1" t="s">
        <v>26</v>
      </c>
      <c r="AB189" s="1" t="s">
        <v>6574</v>
      </c>
      <c r="AC189" s="1" t="s">
        <v>6575</v>
      </c>
      <c r="AD189" s="8"/>
    </row>
    <row r="190" spans="2:30" s="21" customFormat="1" outlineLevel="5" x14ac:dyDescent="0.25">
      <c r="B190" s="3"/>
      <c r="C190" s="1"/>
      <c r="D190" s="1"/>
      <c r="E190" s="1"/>
      <c r="F190" s="1"/>
      <c r="G190" s="192" t="s">
        <v>8</v>
      </c>
      <c r="H190" s="188">
        <v>41865</v>
      </c>
      <c r="I190" s="1" t="s">
        <v>6654</v>
      </c>
      <c r="J190" s="2" t="s">
        <v>63</v>
      </c>
      <c r="K190" s="1" t="s">
        <v>36</v>
      </c>
      <c r="L190" s="1" t="s">
        <v>20</v>
      </c>
      <c r="M190" s="1" t="s">
        <v>21</v>
      </c>
      <c r="N190" s="1" t="s">
        <v>11</v>
      </c>
      <c r="O190" s="9">
        <v>8000</v>
      </c>
      <c r="P190" s="9">
        <v>0</v>
      </c>
      <c r="Q190" s="9">
        <v>8000</v>
      </c>
      <c r="R190" s="6" t="s">
        <v>47</v>
      </c>
      <c r="S190" s="5" t="s">
        <v>32</v>
      </c>
      <c r="T190" s="5" t="s">
        <v>6407</v>
      </c>
      <c r="U190" s="106" t="s">
        <v>6470</v>
      </c>
      <c r="V190" s="1" t="s">
        <v>35</v>
      </c>
      <c r="W190" s="1" t="s">
        <v>4035</v>
      </c>
      <c r="X190" s="1" t="s">
        <v>6655</v>
      </c>
      <c r="Y190" s="1" t="s">
        <v>6656</v>
      </c>
      <c r="Z190" s="4">
        <v>41865</v>
      </c>
      <c r="AA190" s="1" t="s">
        <v>62</v>
      </c>
      <c r="AB190" s="1" t="s">
        <v>6657</v>
      </c>
      <c r="AC190" s="1" t="s">
        <v>6658</v>
      </c>
      <c r="AD190" s="8"/>
    </row>
    <row r="191" spans="2:30" s="21" customFormat="1" outlineLevel="5" x14ac:dyDescent="0.25">
      <c r="B191" s="3"/>
      <c r="C191" s="1"/>
      <c r="D191" s="1"/>
      <c r="E191" s="1"/>
      <c r="F191" s="1"/>
      <c r="G191" s="192" t="s">
        <v>8</v>
      </c>
      <c r="H191" s="188">
        <v>41865</v>
      </c>
      <c r="I191" s="1" t="s">
        <v>6659</v>
      </c>
      <c r="J191" s="2" t="s">
        <v>63</v>
      </c>
      <c r="K191" s="1" t="s">
        <v>36</v>
      </c>
      <c r="L191" s="1" t="s">
        <v>20</v>
      </c>
      <c r="M191" s="1" t="s">
        <v>21</v>
      </c>
      <c r="N191" s="1" t="s">
        <v>11</v>
      </c>
      <c r="O191" s="9">
        <v>4000</v>
      </c>
      <c r="P191" s="9">
        <v>0</v>
      </c>
      <c r="Q191" s="9">
        <v>4000</v>
      </c>
      <c r="R191" s="6" t="s">
        <v>47</v>
      </c>
      <c r="S191" s="5" t="s">
        <v>32</v>
      </c>
      <c r="T191" s="5" t="s">
        <v>6407</v>
      </c>
      <c r="U191" s="106" t="s">
        <v>6470</v>
      </c>
      <c r="V191" s="1" t="s">
        <v>35</v>
      </c>
      <c r="W191" s="1" t="s">
        <v>6660</v>
      </c>
      <c r="X191" s="1" t="s">
        <v>6655</v>
      </c>
      <c r="Y191" s="1" t="s">
        <v>6656</v>
      </c>
      <c r="Z191" s="4">
        <v>41865</v>
      </c>
      <c r="AA191" s="1" t="s">
        <v>62</v>
      </c>
      <c r="AB191" s="1" t="s">
        <v>6661</v>
      </c>
      <c r="AC191" s="1" t="s">
        <v>6662</v>
      </c>
      <c r="AD191" s="8"/>
    </row>
    <row r="192" spans="2:30" s="21" customFormat="1" outlineLevel="5" x14ac:dyDescent="0.25">
      <c r="B192" s="3"/>
      <c r="C192" s="1"/>
      <c r="D192" s="1"/>
      <c r="E192" s="1"/>
      <c r="F192" s="1"/>
      <c r="G192" s="192" t="s">
        <v>8</v>
      </c>
      <c r="H192" s="188">
        <v>41873</v>
      </c>
      <c r="I192" s="1" t="s">
        <v>6663</v>
      </c>
      <c r="J192" s="2" t="s">
        <v>63</v>
      </c>
      <c r="K192" s="1" t="s">
        <v>36</v>
      </c>
      <c r="L192" s="1" t="s">
        <v>20</v>
      </c>
      <c r="M192" s="1" t="s">
        <v>21</v>
      </c>
      <c r="N192" s="1" t="s">
        <v>11</v>
      </c>
      <c r="O192" s="9">
        <v>700</v>
      </c>
      <c r="P192" s="9">
        <v>0</v>
      </c>
      <c r="Q192" s="9">
        <v>700</v>
      </c>
      <c r="R192" s="6" t="s">
        <v>47</v>
      </c>
      <c r="S192" s="5" t="s">
        <v>32</v>
      </c>
      <c r="T192" s="5" t="s">
        <v>6407</v>
      </c>
      <c r="U192" s="106" t="s">
        <v>6470</v>
      </c>
      <c r="V192" s="1" t="s">
        <v>35</v>
      </c>
      <c r="W192" s="1" t="s">
        <v>3355</v>
      </c>
      <c r="X192" s="1" t="s">
        <v>6594</v>
      </c>
      <c r="Y192" s="1" t="s">
        <v>6595</v>
      </c>
      <c r="Z192" s="4">
        <v>41873</v>
      </c>
      <c r="AA192" s="1" t="s">
        <v>1657</v>
      </c>
      <c r="AB192" s="1" t="s">
        <v>6664</v>
      </c>
      <c r="AC192" s="1" t="s">
        <v>6665</v>
      </c>
      <c r="AD192" s="8"/>
    </row>
    <row r="193" spans="2:30" s="21" customFormat="1" outlineLevel="5" x14ac:dyDescent="0.25">
      <c r="B193" s="3"/>
      <c r="C193" s="1"/>
      <c r="D193" s="1"/>
      <c r="E193" s="1"/>
      <c r="F193" s="1"/>
      <c r="G193" s="192" t="s">
        <v>8</v>
      </c>
      <c r="H193" s="188">
        <v>41871</v>
      </c>
      <c r="I193" s="1" t="s">
        <v>6576</v>
      </c>
      <c r="J193" s="2" t="s">
        <v>63</v>
      </c>
      <c r="K193" s="1" t="s">
        <v>36</v>
      </c>
      <c r="L193" s="1" t="s">
        <v>20</v>
      </c>
      <c r="M193" s="1" t="s">
        <v>21</v>
      </c>
      <c r="N193" s="1" t="s">
        <v>11</v>
      </c>
      <c r="O193" s="9">
        <v>7616.4</v>
      </c>
      <c r="P193" s="9">
        <v>0</v>
      </c>
      <c r="Q193" s="9">
        <v>7616.4</v>
      </c>
      <c r="R193" s="6" t="s">
        <v>1742</v>
      </c>
      <c r="S193" s="5" t="s">
        <v>32</v>
      </c>
      <c r="T193" s="5" t="s">
        <v>6407</v>
      </c>
      <c r="U193" s="106" t="s">
        <v>6470</v>
      </c>
      <c r="V193" s="1" t="s">
        <v>1638</v>
      </c>
      <c r="W193" s="1" t="s">
        <v>6577</v>
      </c>
      <c r="X193" s="1"/>
      <c r="Y193" s="1"/>
      <c r="Z193" s="4">
        <v>41871</v>
      </c>
      <c r="AA193" s="1" t="s">
        <v>26</v>
      </c>
      <c r="AB193" s="1" t="s">
        <v>6577</v>
      </c>
      <c r="AC193" s="1" t="s">
        <v>6578</v>
      </c>
      <c r="AD193" s="8"/>
    </row>
    <row r="194" spans="2:30" s="21" customFormat="1" outlineLevel="5" x14ac:dyDescent="0.25">
      <c r="B194" s="3"/>
      <c r="C194" s="1"/>
      <c r="D194" s="1"/>
      <c r="E194" s="1"/>
      <c r="F194" s="1"/>
      <c r="G194" s="192" t="s">
        <v>8</v>
      </c>
      <c r="H194" s="188">
        <v>41893</v>
      </c>
      <c r="I194" s="1" t="s">
        <v>6666</v>
      </c>
      <c r="J194" s="2" t="s">
        <v>63</v>
      </c>
      <c r="K194" s="1" t="s">
        <v>36</v>
      </c>
      <c r="L194" s="1" t="s">
        <v>20</v>
      </c>
      <c r="M194" s="1" t="s">
        <v>21</v>
      </c>
      <c r="N194" s="1" t="s">
        <v>11</v>
      </c>
      <c r="O194" s="9">
        <v>825</v>
      </c>
      <c r="P194" s="9">
        <v>0</v>
      </c>
      <c r="Q194" s="9">
        <v>825</v>
      </c>
      <c r="R194" s="6" t="s">
        <v>47</v>
      </c>
      <c r="S194" s="5" t="s">
        <v>32</v>
      </c>
      <c r="T194" s="5" t="s">
        <v>6407</v>
      </c>
      <c r="U194" s="106" t="s">
        <v>6470</v>
      </c>
      <c r="V194" s="1" t="s">
        <v>35</v>
      </c>
      <c r="W194" s="1" t="s">
        <v>6667</v>
      </c>
      <c r="X194" s="1" t="s">
        <v>6668</v>
      </c>
      <c r="Y194" s="1" t="s">
        <v>6669</v>
      </c>
      <c r="Z194" s="4">
        <v>41893</v>
      </c>
      <c r="AA194" s="1" t="s">
        <v>1472</v>
      </c>
      <c r="AB194" s="1" t="s">
        <v>1628</v>
      </c>
      <c r="AC194" s="1" t="s">
        <v>6670</v>
      </c>
      <c r="AD194" s="8"/>
    </row>
    <row r="195" spans="2:30" s="21" customFormat="1" outlineLevel="5" x14ac:dyDescent="0.25">
      <c r="B195" s="3"/>
      <c r="C195" s="1"/>
      <c r="D195" s="1"/>
      <c r="E195" s="1"/>
      <c r="F195" s="1"/>
      <c r="G195" s="192" t="s">
        <v>8</v>
      </c>
      <c r="H195" s="188">
        <v>41884</v>
      </c>
      <c r="I195" s="1" t="s">
        <v>6671</v>
      </c>
      <c r="J195" s="2" t="s">
        <v>63</v>
      </c>
      <c r="K195" s="1" t="s">
        <v>36</v>
      </c>
      <c r="L195" s="1" t="s">
        <v>20</v>
      </c>
      <c r="M195" s="1" t="s">
        <v>21</v>
      </c>
      <c r="N195" s="1" t="s">
        <v>11</v>
      </c>
      <c r="O195" s="9">
        <v>7500</v>
      </c>
      <c r="P195" s="9">
        <v>0</v>
      </c>
      <c r="Q195" s="9">
        <v>7500</v>
      </c>
      <c r="R195" s="6" t="s">
        <v>47</v>
      </c>
      <c r="S195" s="5" t="s">
        <v>32</v>
      </c>
      <c r="T195" s="5" t="s">
        <v>6407</v>
      </c>
      <c r="U195" s="106" t="s">
        <v>6470</v>
      </c>
      <c r="V195" s="1" t="s">
        <v>35</v>
      </c>
      <c r="W195" s="1" t="s">
        <v>3393</v>
      </c>
      <c r="X195" s="1" t="s">
        <v>6672</v>
      </c>
      <c r="Y195" s="1" t="s">
        <v>6673</v>
      </c>
      <c r="Z195" s="4">
        <v>41884</v>
      </c>
      <c r="AA195" s="1" t="s">
        <v>1472</v>
      </c>
      <c r="AB195" s="1" t="s">
        <v>6674</v>
      </c>
      <c r="AC195" s="1" t="s">
        <v>6675</v>
      </c>
      <c r="AD195" s="8"/>
    </row>
    <row r="196" spans="2:30" s="21" customFormat="1" outlineLevel="5" x14ac:dyDescent="0.25">
      <c r="B196" s="3"/>
      <c r="C196" s="1"/>
      <c r="D196" s="1"/>
      <c r="E196" s="1"/>
      <c r="F196" s="1"/>
      <c r="G196" s="192" t="s">
        <v>8</v>
      </c>
      <c r="H196" s="188">
        <v>41883</v>
      </c>
      <c r="I196" s="1" t="s">
        <v>6676</v>
      </c>
      <c r="J196" s="2" t="s">
        <v>63</v>
      </c>
      <c r="K196" s="1" t="s">
        <v>36</v>
      </c>
      <c r="L196" s="1" t="s">
        <v>20</v>
      </c>
      <c r="M196" s="1" t="s">
        <v>21</v>
      </c>
      <c r="N196" s="1" t="s">
        <v>11</v>
      </c>
      <c r="O196" s="9">
        <v>4000</v>
      </c>
      <c r="P196" s="9">
        <v>0</v>
      </c>
      <c r="Q196" s="9">
        <v>4000</v>
      </c>
      <c r="R196" s="6" t="s">
        <v>47</v>
      </c>
      <c r="S196" s="5" t="s">
        <v>32</v>
      </c>
      <c r="T196" s="5" t="s">
        <v>6407</v>
      </c>
      <c r="U196" s="106" t="s">
        <v>6470</v>
      </c>
      <c r="V196" s="1" t="s">
        <v>35</v>
      </c>
      <c r="W196" s="1" t="s">
        <v>6677</v>
      </c>
      <c r="X196" s="1" t="s">
        <v>6678</v>
      </c>
      <c r="Y196" s="1" t="s">
        <v>6679</v>
      </c>
      <c r="Z196" s="4">
        <v>41883</v>
      </c>
      <c r="AA196" s="1" t="s">
        <v>62</v>
      </c>
      <c r="AB196" s="1" t="s">
        <v>6680</v>
      </c>
      <c r="AC196" s="1" t="s">
        <v>6681</v>
      </c>
      <c r="AD196" s="8"/>
    </row>
    <row r="197" spans="2:30" s="21" customFormat="1" outlineLevel="5" x14ac:dyDescent="0.25">
      <c r="B197" s="3"/>
      <c r="C197" s="1"/>
      <c r="D197" s="1"/>
      <c r="E197" s="1"/>
      <c r="F197" s="1"/>
      <c r="G197" s="192" t="s">
        <v>8</v>
      </c>
      <c r="H197" s="188">
        <v>41905</v>
      </c>
      <c r="I197" s="1" t="s">
        <v>6682</v>
      </c>
      <c r="J197" s="2" t="s">
        <v>63</v>
      </c>
      <c r="K197" s="1" t="s">
        <v>36</v>
      </c>
      <c r="L197" s="1" t="s">
        <v>20</v>
      </c>
      <c r="M197" s="1" t="s">
        <v>21</v>
      </c>
      <c r="N197" s="1" t="s">
        <v>11</v>
      </c>
      <c r="O197" s="9">
        <v>10998.8</v>
      </c>
      <c r="P197" s="9">
        <v>0</v>
      </c>
      <c r="Q197" s="9">
        <v>10998.8</v>
      </c>
      <c r="R197" s="6" t="s">
        <v>47</v>
      </c>
      <c r="S197" s="5" t="s">
        <v>32</v>
      </c>
      <c r="T197" s="5" t="s">
        <v>6407</v>
      </c>
      <c r="U197" s="106" t="s">
        <v>6470</v>
      </c>
      <c r="V197" s="1" t="s">
        <v>35</v>
      </c>
      <c r="W197" s="1" t="s">
        <v>4748</v>
      </c>
      <c r="X197" s="1" t="s">
        <v>1775</v>
      </c>
      <c r="Y197" s="1" t="s">
        <v>1776</v>
      </c>
      <c r="Z197" s="4">
        <v>41905</v>
      </c>
      <c r="AA197" s="1" t="s">
        <v>45</v>
      </c>
      <c r="AB197" s="1" t="s">
        <v>6683</v>
      </c>
      <c r="AC197" s="1" t="s">
        <v>6684</v>
      </c>
      <c r="AD197" s="8"/>
    </row>
    <row r="198" spans="2:30" s="21" customFormat="1" outlineLevel="5" x14ac:dyDescent="0.25">
      <c r="B198" s="3"/>
      <c r="C198" s="1"/>
      <c r="D198" s="1"/>
      <c r="E198" s="1"/>
      <c r="F198" s="1"/>
      <c r="G198" s="192" t="s">
        <v>8</v>
      </c>
      <c r="H198" s="188">
        <v>41901</v>
      </c>
      <c r="I198" s="1" t="s">
        <v>6685</v>
      </c>
      <c r="J198" s="2" t="s">
        <v>63</v>
      </c>
      <c r="K198" s="1" t="s">
        <v>36</v>
      </c>
      <c r="L198" s="1" t="s">
        <v>20</v>
      </c>
      <c r="M198" s="1" t="s">
        <v>21</v>
      </c>
      <c r="N198" s="1" t="s">
        <v>11</v>
      </c>
      <c r="O198" s="9">
        <v>700</v>
      </c>
      <c r="P198" s="9">
        <v>0</v>
      </c>
      <c r="Q198" s="9">
        <v>700</v>
      </c>
      <c r="R198" s="6" t="s">
        <v>47</v>
      </c>
      <c r="S198" s="5" t="s">
        <v>32</v>
      </c>
      <c r="T198" s="5" t="s">
        <v>6407</v>
      </c>
      <c r="U198" s="106" t="s">
        <v>6470</v>
      </c>
      <c r="V198" s="1" t="s">
        <v>35</v>
      </c>
      <c r="W198" s="1" t="s">
        <v>6686</v>
      </c>
      <c r="X198" s="1" t="s">
        <v>6594</v>
      </c>
      <c r="Y198" s="1" t="s">
        <v>6595</v>
      </c>
      <c r="Z198" s="4">
        <v>41901</v>
      </c>
      <c r="AA198" s="1" t="s">
        <v>1657</v>
      </c>
      <c r="AB198" s="1" t="s">
        <v>6687</v>
      </c>
      <c r="AC198" s="1" t="s">
        <v>6688</v>
      </c>
      <c r="AD198" s="8"/>
    </row>
    <row r="199" spans="2:30" s="21" customFormat="1" outlineLevel="5" x14ac:dyDescent="0.25">
      <c r="B199" s="3"/>
      <c r="C199" s="1"/>
      <c r="D199" s="1"/>
      <c r="E199" s="1"/>
      <c r="F199" s="1"/>
      <c r="G199" s="192" t="s">
        <v>8</v>
      </c>
      <c r="H199" s="188">
        <v>41933</v>
      </c>
      <c r="I199" s="1" t="s">
        <v>6689</v>
      </c>
      <c r="J199" s="2" t="s">
        <v>63</v>
      </c>
      <c r="K199" s="1" t="s">
        <v>36</v>
      </c>
      <c r="L199" s="1" t="s">
        <v>20</v>
      </c>
      <c r="M199" s="1" t="s">
        <v>21</v>
      </c>
      <c r="N199" s="1" t="s">
        <v>11</v>
      </c>
      <c r="O199" s="9">
        <v>353.35</v>
      </c>
      <c r="P199" s="9">
        <v>0</v>
      </c>
      <c r="Q199" s="9">
        <v>353.35</v>
      </c>
      <c r="R199" s="6" t="s">
        <v>47</v>
      </c>
      <c r="S199" s="5" t="s">
        <v>32</v>
      </c>
      <c r="T199" s="5" t="s">
        <v>6407</v>
      </c>
      <c r="U199" s="106" t="s">
        <v>6470</v>
      </c>
      <c r="V199" s="1" t="s">
        <v>35</v>
      </c>
      <c r="W199" s="1" t="s">
        <v>4892</v>
      </c>
      <c r="X199" s="1" t="s">
        <v>3451</v>
      </c>
      <c r="Y199" s="1" t="s">
        <v>3452</v>
      </c>
      <c r="Z199" s="4">
        <v>41933</v>
      </c>
      <c r="AA199" s="1" t="s">
        <v>1657</v>
      </c>
      <c r="AB199" s="1" t="s">
        <v>6690</v>
      </c>
      <c r="AC199" s="1" t="s">
        <v>6691</v>
      </c>
      <c r="AD199" s="8"/>
    </row>
    <row r="200" spans="2:30" s="21" customFormat="1" outlineLevel="5" x14ac:dyDescent="0.25">
      <c r="B200" s="3"/>
      <c r="C200" s="1"/>
      <c r="D200" s="1"/>
      <c r="E200" s="1"/>
      <c r="F200" s="1"/>
      <c r="G200" s="192" t="s">
        <v>8</v>
      </c>
      <c r="H200" s="188">
        <v>41942</v>
      </c>
      <c r="I200" s="1" t="s">
        <v>6692</v>
      </c>
      <c r="J200" s="2" t="s">
        <v>63</v>
      </c>
      <c r="K200" s="1" t="s">
        <v>36</v>
      </c>
      <c r="L200" s="1" t="s">
        <v>20</v>
      </c>
      <c r="M200" s="1" t="s">
        <v>21</v>
      </c>
      <c r="N200" s="1" t="s">
        <v>11</v>
      </c>
      <c r="O200" s="9">
        <v>4000</v>
      </c>
      <c r="P200" s="9">
        <v>0</v>
      </c>
      <c r="Q200" s="9">
        <v>4000</v>
      </c>
      <c r="R200" s="6" t="s">
        <v>47</v>
      </c>
      <c r="S200" s="5" t="s">
        <v>32</v>
      </c>
      <c r="T200" s="5" t="s">
        <v>6407</v>
      </c>
      <c r="U200" s="106" t="s">
        <v>6470</v>
      </c>
      <c r="V200" s="1" t="s">
        <v>35</v>
      </c>
      <c r="W200" s="1" t="s">
        <v>6693</v>
      </c>
      <c r="X200" s="1" t="s">
        <v>6655</v>
      </c>
      <c r="Y200" s="1" t="s">
        <v>6656</v>
      </c>
      <c r="Z200" s="4">
        <v>41942</v>
      </c>
      <c r="AA200" s="1" t="s">
        <v>62</v>
      </c>
      <c r="AB200" s="1" t="s">
        <v>6694</v>
      </c>
      <c r="AC200" s="1" t="s">
        <v>6695</v>
      </c>
      <c r="AD200" s="8"/>
    </row>
    <row r="201" spans="2:30" s="21" customFormat="1" outlineLevel="5" x14ac:dyDescent="0.25">
      <c r="B201" s="3"/>
      <c r="C201" s="1"/>
      <c r="D201" s="1"/>
      <c r="E201" s="1"/>
      <c r="F201" s="1"/>
      <c r="G201" s="192" t="s">
        <v>8</v>
      </c>
      <c r="H201" s="188">
        <v>41968</v>
      </c>
      <c r="I201" s="1" t="s">
        <v>6696</v>
      </c>
      <c r="J201" s="2" t="s">
        <v>63</v>
      </c>
      <c r="K201" s="1" t="s">
        <v>36</v>
      </c>
      <c r="L201" s="1" t="s">
        <v>20</v>
      </c>
      <c r="M201" s="1" t="s">
        <v>21</v>
      </c>
      <c r="N201" s="1" t="s">
        <v>11</v>
      </c>
      <c r="O201" s="9">
        <v>4000</v>
      </c>
      <c r="P201" s="9">
        <v>0</v>
      </c>
      <c r="Q201" s="9">
        <v>4000</v>
      </c>
      <c r="R201" s="6" t="s">
        <v>47</v>
      </c>
      <c r="S201" s="5" t="s">
        <v>3534</v>
      </c>
      <c r="T201" s="5" t="s">
        <v>6407</v>
      </c>
      <c r="U201" s="106" t="s">
        <v>6470</v>
      </c>
      <c r="V201" s="1" t="s">
        <v>35</v>
      </c>
      <c r="W201" s="1" t="s">
        <v>6697</v>
      </c>
      <c r="X201" s="1" t="s">
        <v>6655</v>
      </c>
      <c r="Y201" s="1" t="s">
        <v>6656</v>
      </c>
      <c r="Z201" s="4">
        <v>41968</v>
      </c>
      <c r="AA201" s="1" t="s">
        <v>62</v>
      </c>
      <c r="AB201" s="1" t="s">
        <v>6698</v>
      </c>
      <c r="AC201" s="1" t="s">
        <v>6699</v>
      </c>
      <c r="AD201" s="8"/>
    </row>
    <row r="202" spans="2:30" s="21" customFormat="1" outlineLevel="5" x14ac:dyDescent="0.25">
      <c r="B202" s="3"/>
      <c r="C202" s="1"/>
      <c r="D202" s="1"/>
      <c r="E202" s="1"/>
      <c r="F202" s="1"/>
      <c r="G202" s="192" t="s">
        <v>8</v>
      </c>
      <c r="H202" s="188">
        <v>41978</v>
      </c>
      <c r="I202" s="1" t="s">
        <v>6700</v>
      </c>
      <c r="J202" s="2" t="s">
        <v>63</v>
      </c>
      <c r="K202" s="1" t="s">
        <v>33</v>
      </c>
      <c r="L202" s="1" t="s">
        <v>34</v>
      </c>
      <c r="M202" s="1" t="s">
        <v>21</v>
      </c>
      <c r="N202" s="1" t="s">
        <v>11</v>
      </c>
      <c r="O202" s="9">
        <v>340</v>
      </c>
      <c r="P202" s="9">
        <v>0</v>
      </c>
      <c r="Q202" s="9">
        <v>340</v>
      </c>
      <c r="R202" s="6" t="s">
        <v>714</v>
      </c>
      <c r="S202" s="5" t="s">
        <v>32</v>
      </c>
      <c r="T202" s="5" t="s">
        <v>6407</v>
      </c>
      <c r="U202" s="106" t="s">
        <v>6470</v>
      </c>
      <c r="V202" s="1" t="s">
        <v>52</v>
      </c>
      <c r="W202" s="1" t="s">
        <v>6701</v>
      </c>
      <c r="X202" s="1"/>
      <c r="Y202" s="1"/>
      <c r="Z202" s="4">
        <v>41978</v>
      </c>
      <c r="AA202" s="1" t="s">
        <v>26</v>
      </c>
      <c r="AB202" s="1" t="s">
        <v>6702</v>
      </c>
      <c r="AC202" s="1" t="s">
        <v>6703</v>
      </c>
      <c r="AD202" s="8"/>
    </row>
    <row r="203" spans="2:30" s="21" customFormat="1" outlineLevel="5" x14ac:dyDescent="0.25">
      <c r="B203" s="3"/>
      <c r="C203" s="1"/>
      <c r="D203" s="1"/>
      <c r="E203" s="1"/>
      <c r="F203" s="1"/>
      <c r="G203" s="192" t="s">
        <v>8</v>
      </c>
      <c r="H203" s="188">
        <v>41976</v>
      </c>
      <c r="I203" s="1" t="s">
        <v>6704</v>
      </c>
      <c r="J203" s="2" t="s">
        <v>63</v>
      </c>
      <c r="K203" s="1" t="s">
        <v>36</v>
      </c>
      <c r="L203" s="1" t="s">
        <v>20</v>
      </c>
      <c r="M203" s="1" t="s">
        <v>21</v>
      </c>
      <c r="N203" s="1" t="s">
        <v>11</v>
      </c>
      <c r="O203" s="9">
        <v>4000</v>
      </c>
      <c r="P203" s="9">
        <v>0</v>
      </c>
      <c r="Q203" s="9">
        <v>4000</v>
      </c>
      <c r="R203" s="6" t="s">
        <v>47</v>
      </c>
      <c r="S203" s="5" t="s">
        <v>3534</v>
      </c>
      <c r="T203" s="5" t="s">
        <v>6407</v>
      </c>
      <c r="U203" s="106" t="s">
        <v>6470</v>
      </c>
      <c r="V203" s="1" t="s">
        <v>35</v>
      </c>
      <c r="W203" s="1" t="s">
        <v>6705</v>
      </c>
      <c r="X203" s="1" t="s">
        <v>6655</v>
      </c>
      <c r="Y203" s="1" t="s">
        <v>6656</v>
      </c>
      <c r="Z203" s="4">
        <v>41976</v>
      </c>
      <c r="AA203" s="1" t="s">
        <v>62</v>
      </c>
      <c r="AB203" s="1" t="s">
        <v>5656</v>
      </c>
      <c r="AC203" s="1" t="s">
        <v>6706</v>
      </c>
      <c r="AD203" s="8"/>
    </row>
    <row r="204" spans="2:30" s="21" customFormat="1" outlineLevel="5" x14ac:dyDescent="0.25">
      <c r="B204" s="3"/>
      <c r="C204" s="1"/>
      <c r="D204" s="1"/>
      <c r="E204" s="1"/>
      <c r="F204" s="1"/>
      <c r="G204" s="192" t="s">
        <v>8</v>
      </c>
      <c r="H204" s="188">
        <v>41976</v>
      </c>
      <c r="I204" s="1" t="s">
        <v>6707</v>
      </c>
      <c r="J204" s="2" t="s">
        <v>63</v>
      </c>
      <c r="K204" s="1" t="s">
        <v>36</v>
      </c>
      <c r="L204" s="1" t="s">
        <v>20</v>
      </c>
      <c r="M204" s="1" t="s">
        <v>21</v>
      </c>
      <c r="N204" s="1" t="s">
        <v>11</v>
      </c>
      <c r="O204" s="9">
        <v>700</v>
      </c>
      <c r="P204" s="9">
        <v>0</v>
      </c>
      <c r="Q204" s="9">
        <v>700</v>
      </c>
      <c r="R204" s="6" t="s">
        <v>47</v>
      </c>
      <c r="S204" s="5" t="s">
        <v>32</v>
      </c>
      <c r="T204" s="5" t="s">
        <v>6407</v>
      </c>
      <c r="U204" s="106" t="s">
        <v>6470</v>
      </c>
      <c r="V204" s="1" t="s">
        <v>35</v>
      </c>
      <c r="W204" s="1" t="s">
        <v>6708</v>
      </c>
      <c r="X204" s="1" t="s">
        <v>6594</v>
      </c>
      <c r="Y204" s="1" t="s">
        <v>6595</v>
      </c>
      <c r="Z204" s="4">
        <v>41976</v>
      </c>
      <c r="AA204" s="1" t="s">
        <v>1657</v>
      </c>
      <c r="AB204" s="1" t="s">
        <v>6709</v>
      </c>
      <c r="AC204" s="1" t="s">
        <v>6710</v>
      </c>
      <c r="AD204" s="8"/>
    </row>
    <row r="205" spans="2:30" s="21" customFormat="1" outlineLevel="5" x14ac:dyDescent="0.25">
      <c r="B205" s="3"/>
      <c r="C205" s="1"/>
      <c r="D205" s="1"/>
      <c r="E205" s="1"/>
      <c r="F205" s="1"/>
      <c r="G205" s="192" t="s">
        <v>8</v>
      </c>
      <c r="H205" s="188">
        <v>42002</v>
      </c>
      <c r="I205" s="1" t="s">
        <v>6711</v>
      </c>
      <c r="J205" s="2" t="s">
        <v>63</v>
      </c>
      <c r="K205" s="1" t="s">
        <v>36</v>
      </c>
      <c r="L205" s="1" t="s">
        <v>20</v>
      </c>
      <c r="M205" s="1" t="s">
        <v>21</v>
      </c>
      <c r="N205" s="1" t="s">
        <v>11</v>
      </c>
      <c r="O205" s="9">
        <v>4000</v>
      </c>
      <c r="P205" s="9">
        <v>0</v>
      </c>
      <c r="Q205" s="9">
        <v>4000</v>
      </c>
      <c r="R205" s="6" t="s">
        <v>47</v>
      </c>
      <c r="S205" s="5" t="s">
        <v>32</v>
      </c>
      <c r="T205" s="5" t="s">
        <v>6407</v>
      </c>
      <c r="U205" s="106" t="s">
        <v>6470</v>
      </c>
      <c r="V205" s="1" t="s">
        <v>35</v>
      </c>
      <c r="W205" s="1" t="s">
        <v>6712</v>
      </c>
      <c r="X205" s="1" t="s">
        <v>6655</v>
      </c>
      <c r="Y205" s="1" t="s">
        <v>6656</v>
      </c>
      <c r="Z205" s="4">
        <v>42002</v>
      </c>
      <c r="AA205" s="1" t="s">
        <v>62</v>
      </c>
      <c r="AB205" s="1" t="s">
        <v>6713</v>
      </c>
      <c r="AC205" s="1" t="s">
        <v>6714</v>
      </c>
      <c r="AD205" s="8"/>
    </row>
    <row r="206" spans="2:30" s="21" customFormat="1" outlineLevel="5" x14ac:dyDescent="0.25">
      <c r="B206" s="3"/>
      <c r="C206" s="1"/>
      <c r="D206" s="1"/>
      <c r="E206" s="1"/>
      <c r="F206" s="1"/>
      <c r="G206" s="192" t="s">
        <v>8</v>
      </c>
      <c r="H206" s="188">
        <v>42004</v>
      </c>
      <c r="I206" s="1" t="s">
        <v>6715</v>
      </c>
      <c r="J206" s="2" t="s">
        <v>63</v>
      </c>
      <c r="K206" s="1" t="s">
        <v>36</v>
      </c>
      <c r="L206" s="1" t="s">
        <v>20</v>
      </c>
      <c r="M206" s="1" t="s">
        <v>21</v>
      </c>
      <c r="N206" s="1" t="s">
        <v>11</v>
      </c>
      <c r="O206" s="9">
        <v>4500</v>
      </c>
      <c r="P206" s="9">
        <v>0</v>
      </c>
      <c r="Q206" s="9">
        <v>4500</v>
      </c>
      <c r="R206" s="6" t="s">
        <v>47</v>
      </c>
      <c r="S206" s="5" t="s">
        <v>32</v>
      </c>
      <c r="T206" s="5" t="s">
        <v>6407</v>
      </c>
      <c r="U206" s="106" t="s">
        <v>6470</v>
      </c>
      <c r="V206" s="1" t="s">
        <v>35</v>
      </c>
      <c r="W206" s="1" t="s">
        <v>6716</v>
      </c>
      <c r="X206" s="1" t="s">
        <v>6629</v>
      </c>
      <c r="Y206" s="1" t="s">
        <v>6630</v>
      </c>
      <c r="Z206" s="4">
        <v>42004</v>
      </c>
      <c r="AA206" s="1" t="s">
        <v>62</v>
      </c>
      <c r="AB206" s="1" t="s">
        <v>1768</v>
      </c>
      <c r="AC206" s="1" t="s">
        <v>6717</v>
      </c>
      <c r="AD206" s="8"/>
    </row>
    <row r="207" spans="2:30" s="21" customFormat="1" outlineLevel="5" x14ac:dyDescent="0.25">
      <c r="B207" s="3"/>
      <c r="C207" s="1"/>
      <c r="D207" s="1"/>
      <c r="E207" s="1"/>
      <c r="F207" s="1"/>
      <c r="G207" s="192" t="s">
        <v>8</v>
      </c>
      <c r="H207" s="188">
        <v>42004</v>
      </c>
      <c r="I207" s="1" t="s">
        <v>6718</v>
      </c>
      <c r="J207" s="2" t="s">
        <v>63</v>
      </c>
      <c r="K207" s="1" t="s">
        <v>36</v>
      </c>
      <c r="L207" s="1" t="s">
        <v>20</v>
      </c>
      <c r="M207" s="1" t="s">
        <v>21</v>
      </c>
      <c r="N207" s="1" t="s">
        <v>11</v>
      </c>
      <c r="O207" s="9">
        <v>4000</v>
      </c>
      <c r="P207" s="9">
        <v>0</v>
      </c>
      <c r="Q207" s="9">
        <v>4000</v>
      </c>
      <c r="R207" s="6" t="s">
        <v>47</v>
      </c>
      <c r="S207" s="5" t="s">
        <v>32</v>
      </c>
      <c r="T207" s="5" t="s">
        <v>6407</v>
      </c>
      <c r="U207" s="106" t="s">
        <v>6470</v>
      </c>
      <c r="V207" s="1" t="s">
        <v>35</v>
      </c>
      <c r="W207" s="1" t="s">
        <v>6719</v>
      </c>
      <c r="X207" s="1" t="s">
        <v>6720</v>
      </c>
      <c r="Y207" s="1" t="s">
        <v>6721</v>
      </c>
      <c r="Z207" s="4">
        <v>42004</v>
      </c>
      <c r="AA207" s="1" t="s">
        <v>62</v>
      </c>
      <c r="AB207" s="1" t="s">
        <v>6722</v>
      </c>
      <c r="AC207" s="1" t="s">
        <v>6723</v>
      </c>
      <c r="AD207" s="8"/>
    </row>
    <row r="208" spans="2:30" s="21" customFormat="1" outlineLevel="5" x14ac:dyDescent="0.25">
      <c r="B208" s="3"/>
      <c r="C208" s="1"/>
      <c r="D208" s="1"/>
      <c r="E208" s="1"/>
      <c r="F208" s="1"/>
      <c r="G208" s="192" t="s">
        <v>8</v>
      </c>
      <c r="H208" s="188">
        <v>42004</v>
      </c>
      <c r="I208" s="1" t="s">
        <v>6724</v>
      </c>
      <c r="J208" s="2" t="s">
        <v>63</v>
      </c>
      <c r="K208" s="1" t="s">
        <v>36</v>
      </c>
      <c r="L208" s="1" t="s">
        <v>20</v>
      </c>
      <c r="M208" s="1" t="s">
        <v>21</v>
      </c>
      <c r="N208" s="1" t="s">
        <v>11</v>
      </c>
      <c r="O208" s="9">
        <v>4000</v>
      </c>
      <c r="P208" s="9">
        <v>0</v>
      </c>
      <c r="Q208" s="9">
        <v>4000</v>
      </c>
      <c r="R208" s="6" t="s">
        <v>47</v>
      </c>
      <c r="S208" s="5" t="s">
        <v>32</v>
      </c>
      <c r="T208" s="5" t="s">
        <v>6407</v>
      </c>
      <c r="U208" s="106" t="s">
        <v>6470</v>
      </c>
      <c r="V208" s="1" t="s">
        <v>35</v>
      </c>
      <c r="W208" s="1" t="s">
        <v>6725</v>
      </c>
      <c r="X208" s="1" t="s">
        <v>6726</v>
      </c>
      <c r="Y208" s="1" t="s">
        <v>6727</v>
      </c>
      <c r="Z208" s="4">
        <v>42004</v>
      </c>
      <c r="AA208" s="1" t="s">
        <v>62</v>
      </c>
      <c r="AB208" s="1" t="s">
        <v>5656</v>
      </c>
      <c r="AC208" s="1" t="s">
        <v>6728</v>
      </c>
      <c r="AD208" s="8"/>
    </row>
    <row r="209" spans="1:60" s="21" customFormat="1" outlineLevel="5" x14ac:dyDescent="0.25">
      <c r="B209" s="352"/>
      <c r="C209" s="353"/>
      <c r="D209" s="353"/>
      <c r="E209" s="353"/>
      <c r="F209" s="353"/>
      <c r="G209" s="403" t="s">
        <v>8</v>
      </c>
      <c r="H209" s="355">
        <v>42004</v>
      </c>
      <c r="I209" s="353" t="s">
        <v>6729</v>
      </c>
      <c r="J209" s="356" t="s">
        <v>63</v>
      </c>
      <c r="K209" s="353" t="s">
        <v>36</v>
      </c>
      <c r="L209" s="353" t="s">
        <v>20</v>
      </c>
      <c r="M209" s="353" t="s">
        <v>21</v>
      </c>
      <c r="N209" s="353" t="s">
        <v>11</v>
      </c>
      <c r="O209" s="357">
        <v>4000</v>
      </c>
      <c r="P209" s="357">
        <v>0</v>
      </c>
      <c r="Q209" s="357">
        <v>4000</v>
      </c>
      <c r="R209" s="359" t="s">
        <v>47</v>
      </c>
      <c r="S209" s="360" t="s">
        <v>32</v>
      </c>
      <c r="T209" s="360" t="s">
        <v>6407</v>
      </c>
      <c r="U209" s="404" t="s">
        <v>6470</v>
      </c>
      <c r="V209" s="353" t="s">
        <v>35</v>
      </c>
      <c r="W209" s="353" t="s">
        <v>6730</v>
      </c>
      <c r="X209" s="353" t="s">
        <v>6731</v>
      </c>
      <c r="Y209" s="353" t="s">
        <v>6732</v>
      </c>
      <c r="Z209" s="361">
        <v>42004</v>
      </c>
      <c r="AA209" s="353" t="s">
        <v>62</v>
      </c>
      <c r="AB209" s="353" t="s">
        <v>6694</v>
      </c>
      <c r="AC209" s="353" t="s">
        <v>6733</v>
      </c>
      <c r="AD209" s="362"/>
    </row>
    <row r="210" spans="1:60" s="393" customFormat="1" outlineLevel="5" x14ac:dyDescent="0.25">
      <c r="B210" s="352"/>
      <c r="C210" s="353"/>
      <c r="D210" s="353"/>
      <c r="E210" s="353"/>
      <c r="F210" s="353"/>
      <c r="G210" s="354" t="s">
        <v>8</v>
      </c>
      <c r="H210" s="355">
        <v>42451</v>
      </c>
      <c r="I210" s="353" t="s">
        <v>2378</v>
      </c>
      <c r="J210" s="356" t="s">
        <v>63</v>
      </c>
      <c r="K210" s="353" t="s">
        <v>33</v>
      </c>
      <c r="L210" s="353" t="s">
        <v>34</v>
      </c>
      <c r="M210" s="353" t="s">
        <v>21</v>
      </c>
      <c r="N210" s="353" t="s">
        <v>11</v>
      </c>
      <c r="O210" s="358">
        <v>335</v>
      </c>
      <c r="P210" s="358">
        <v>0</v>
      </c>
      <c r="Q210" s="358">
        <v>335</v>
      </c>
      <c r="R210" s="359" t="s">
        <v>714</v>
      </c>
      <c r="S210" s="360" t="s">
        <v>32</v>
      </c>
      <c r="T210" s="360"/>
      <c r="U210" s="360" t="s">
        <v>1384</v>
      </c>
      <c r="V210" s="353"/>
      <c r="W210" s="353"/>
      <c r="X210" s="353"/>
      <c r="Y210" s="353"/>
      <c r="Z210" s="361">
        <v>42451</v>
      </c>
      <c r="AA210" s="353" t="s">
        <v>26</v>
      </c>
      <c r="AB210" s="353" t="s">
        <v>2379</v>
      </c>
      <c r="AC210" s="353" t="s">
        <v>2380</v>
      </c>
      <c r="AD210" s="362"/>
    </row>
    <row r="211" spans="1:60" s="415" customFormat="1" outlineLevel="5" x14ac:dyDescent="0.25">
      <c r="B211" s="413"/>
      <c r="C211" s="104"/>
      <c r="D211" s="104"/>
      <c r="E211" s="104"/>
      <c r="F211" s="104"/>
      <c r="G211" s="397" t="s">
        <v>8</v>
      </c>
      <c r="H211" s="396">
        <v>42119</v>
      </c>
      <c r="I211" s="104" t="s">
        <v>7119</v>
      </c>
      <c r="J211" s="414" t="s">
        <v>63</v>
      </c>
      <c r="K211" s="104" t="s">
        <v>33</v>
      </c>
      <c r="L211" s="104" t="s">
        <v>34</v>
      </c>
      <c r="M211" s="104" t="s">
        <v>21</v>
      </c>
      <c r="N211" s="104" t="s">
        <v>11</v>
      </c>
      <c r="O211" s="9">
        <v>4995.2</v>
      </c>
      <c r="P211" s="9">
        <v>0</v>
      </c>
      <c r="Q211" s="9">
        <v>4995.2</v>
      </c>
      <c r="R211" s="105" t="s">
        <v>61</v>
      </c>
      <c r="S211" s="106" t="s">
        <v>32</v>
      </c>
      <c r="T211" s="106"/>
      <c r="U211" s="106" t="s">
        <v>1550</v>
      </c>
      <c r="V211" s="104" t="s">
        <v>52</v>
      </c>
      <c r="W211" s="104"/>
      <c r="X211" s="104"/>
      <c r="Y211" s="104"/>
      <c r="Z211" s="400">
        <v>42119</v>
      </c>
      <c r="AA211" s="104" t="s">
        <v>26</v>
      </c>
      <c r="AB211" s="104" t="s">
        <v>7120</v>
      </c>
      <c r="AC211" s="104" t="s">
        <v>7121</v>
      </c>
      <c r="AD211" s="401"/>
    </row>
    <row r="212" spans="1:60" s="231" customFormat="1" outlineLevel="5" x14ac:dyDescent="0.25">
      <c r="B212" s="157"/>
      <c r="C212" s="158"/>
      <c r="D212" s="158"/>
      <c r="E212" s="158"/>
      <c r="F212" s="158"/>
      <c r="G212" s="193" t="s">
        <v>8</v>
      </c>
      <c r="H212" s="189">
        <v>42229</v>
      </c>
      <c r="I212" s="158" t="s">
        <v>7119</v>
      </c>
      <c r="J212" s="159" t="s">
        <v>63</v>
      </c>
      <c r="K212" s="158" t="s">
        <v>33</v>
      </c>
      <c r="L212" s="158" t="s">
        <v>60</v>
      </c>
      <c r="M212" s="158" t="s">
        <v>21</v>
      </c>
      <c r="N212" s="158" t="s">
        <v>11</v>
      </c>
      <c r="O212" s="146">
        <v>0.8</v>
      </c>
      <c r="P212" s="146">
        <v>0</v>
      </c>
      <c r="Q212" s="146">
        <f t="shared" ref="Q212" si="29">O212-P212</f>
        <v>0.8</v>
      </c>
      <c r="R212" s="147" t="s">
        <v>61</v>
      </c>
      <c r="S212" s="148" t="s">
        <v>32</v>
      </c>
      <c r="T212" s="161"/>
      <c r="U212" s="161" t="s">
        <v>1550</v>
      </c>
      <c r="V212" s="158" t="s">
        <v>52</v>
      </c>
      <c r="W212" s="158"/>
      <c r="X212" s="158"/>
      <c r="Y212" s="158"/>
      <c r="Z212" s="189">
        <v>42229</v>
      </c>
      <c r="AA212" s="158" t="s">
        <v>26</v>
      </c>
      <c r="AB212" s="158" t="s">
        <v>7122</v>
      </c>
      <c r="AC212" s="158" t="s">
        <v>7121</v>
      </c>
      <c r="AD212" s="163"/>
    </row>
    <row r="213" spans="1:60" x14ac:dyDescent="0.25">
      <c r="A213" s="21"/>
      <c r="B213" s="10"/>
      <c r="C213" s="10"/>
      <c r="D213" s="10"/>
      <c r="E213" s="10"/>
      <c r="F213" s="10"/>
      <c r="G213" s="76"/>
      <c r="H213" s="80"/>
      <c r="I213" s="10"/>
      <c r="J213" s="11"/>
      <c r="K213" s="11"/>
      <c r="L213" s="11"/>
      <c r="M213" s="11"/>
      <c r="N213" s="11"/>
      <c r="O213" s="17">
        <f>SUM(O139:O212)</f>
        <v>562735.48</v>
      </c>
      <c r="P213" s="17">
        <f t="shared" ref="P213:Q213" si="30">SUM(P139:P212)</f>
        <v>4848.8599999999997</v>
      </c>
      <c r="Q213" s="17">
        <f t="shared" si="30"/>
        <v>557886.62</v>
      </c>
      <c r="R213" s="16"/>
      <c r="S213" s="16"/>
      <c r="T213" s="16"/>
      <c r="U213" s="26"/>
      <c r="V213" s="10"/>
      <c r="W213" s="10"/>
      <c r="X213" s="10"/>
      <c r="Y213" s="10"/>
      <c r="Z213" s="14"/>
      <c r="AA213" s="10"/>
      <c r="AB213" s="10"/>
      <c r="AC213" s="10"/>
      <c r="AD213" s="15"/>
      <c r="AE213" s="21"/>
      <c r="AF213" s="21"/>
      <c r="AG213" s="21"/>
      <c r="AH213" s="21"/>
      <c r="AI213" s="21"/>
      <c r="AJ213" s="21"/>
      <c r="AK213" s="21"/>
      <c r="AL213" s="21"/>
      <c r="AM213" s="21"/>
      <c r="AN213" s="21"/>
      <c r="AO213" s="21"/>
      <c r="AP213" s="21"/>
      <c r="AQ213" s="21"/>
    </row>
    <row r="215" spans="1:60" ht="30" customHeight="1" x14ac:dyDescent="0.25">
      <c r="A215" s="21"/>
      <c r="B215" s="21"/>
      <c r="G215" s="385" t="s">
        <v>1404</v>
      </c>
      <c r="H215" s="75"/>
      <c r="I215" s="526" t="s">
        <v>6403</v>
      </c>
      <c r="J215" s="527"/>
      <c r="K215" s="527"/>
      <c r="L215" s="527"/>
      <c r="M215" s="527"/>
      <c r="N215" s="527"/>
      <c r="O215" s="527"/>
      <c r="P215" s="527"/>
      <c r="Q215" s="527"/>
      <c r="R215" s="527"/>
      <c r="S215" s="527"/>
      <c r="T215" s="527"/>
      <c r="U215" s="527"/>
      <c r="V215" s="527"/>
      <c r="W215" s="527"/>
      <c r="X215" s="527"/>
      <c r="Y215" s="527"/>
      <c r="Z215" s="527"/>
      <c r="AA215" s="527"/>
      <c r="AB215" s="527"/>
      <c r="AC215" s="527"/>
      <c r="AD215" s="527"/>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row>
    <row r="216" spans="1:60" ht="25.5" x14ac:dyDescent="0.25">
      <c r="G216" s="417" t="s">
        <v>1297</v>
      </c>
      <c r="H216" s="418" t="s">
        <v>1296</v>
      </c>
      <c r="I216" s="418" t="s">
        <v>1298</v>
      </c>
      <c r="J216" s="418" t="s">
        <v>1299</v>
      </c>
      <c r="K216" s="419"/>
      <c r="L216" s="419"/>
      <c r="M216" s="419"/>
      <c r="N216" s="419"/>
      <c r="O216" s="420" t="s">
        <v>1256</v>
      </c>
      <c r="P216" s="421" t="s">
        <v>1257</v>
      </c>
      <c r="Q216" s="420" t="s">
        <v>1258</v>
      </c>
      <c r="R216" s="419"/>
      <c r="S216" s="419"/>
      <c r="T216" s="419"/>
      <c r="U216" s="419"/>
      <c r="V216" s="422" t="s">
        <v>1263</v>
      </c>
      <c r="W216" s="418" t="s">
        <v>1264</v>
      </c>
      <c r="X216" s="422" t="s">
        <v>1265</v>
      </c>
      <c r="Y216" s="418" t="s">
        <v>1266</v>
      </c>
      <c r="Z216" s="422" t="s">
        <v>1267</v>
      </c>
      <c r="AA216" s="418" t="s">
        <v>1268</v>
      </c>
      <c r="AB216" s="418" t="s">
        <v>1269</v>
      </c>
      <c r="AC216" s="422" t="s">
        <v>1270</v>
      </c>
      <c r="AD216" s="423" t="s">
        <v>1271</v>
      </c>
    </row>
    <row r="217" spans="1:60" s="65" customFormat="1" ht="15" customHeight="1" outlineLevel="5" x14ac:dyDescent="0.25">
      <c r="A217" s="21"/>
      <c r="B217" s="150"/>
      <c r="C217" s="151"/>
      <c r="D217" s="151"/>
      <c r="E217" s="151"/>
      <c r="F217" s="151"/>
      <c r="G217" s="191" t="s">
        <v>8</v>
      </c>
      <c r="H217" s="187">
        <v>41759</v>
      </c>
      <c r="I217" s="151" t="s">
        <v>6478</v>
      </c>
      <c r="J217" s="152" t="s">
        <v>49</v>
      </c>
      <c r="K217" s="151" t="s">
        <v>36</v>
      </c>
      <c r="L217" s="151" t="s">
        <v>20</v>
      </c>
      <c r="M217" s="151" t="s">
        <v>21</v>
      </c>
      <c r="N217" s="151" t="s">
        <v>11</v>
      </c>
      <c r="O217" s="139">
        <v>3270</v>
      </c>
      <c r="P217" s="139">
        <v>0</v>
      </c>
      <c r="Q217" s="139">
        <v>3270</v>
      </c>
      <c r="R217" s="153" t="s">
        <v>31</v>
      </c>
      <c r="S217" s="154" t="s">
        <v>32</v>
      </c>
      <c r="T217" s="154"/>
      <c r="U217" s="405">
        <v>133</v>
      </c>
      <c r="V217" s="151" t="s">
        <v>28</v>
      </c>
      <c r="W217" s="151" t="s">
        <v>6479</v>
      </c>
      <c r="X217" s="151"/>
      <c r="Y217" s="151"/>
      <c r="Z217" s="155">
        <v>41759</v>
      </c>
      <c r="AA217" s="151" t="s">
        <v>2</v>
      </c>
      <c r="AB217" s="151" t="s">
        <v>6480</v>
      </c>
      <c r="AC217" s="151" t="s">
        <v>6481</v>
      </c>
      <c r="AD217" s="156"/>
      <c r="AE217" s="21"/>
      <c r="AF217" s="21"/>
      <c r="AG217" s="21"/>
      <c r="AH217" s="21"/>
      <c r="AI217" s="21"/>
      <c r="AJ217" s="21"/>
      <c r="AK217" s="21"/>
      <c r="AL217" s="21"/>
      <c r="AM217" s="21"/>
      <c r="AN217" s="21"/>
      <c r="AO217" s="21"/>
      <c r="AP217" s="21"/>
      <c r="AQ217" s="21"/>
    </row>
    <row r="218" spans="1:60" s="21" customFormat="1" outlineLevel="5" x14ac:dyDescent="0.25">
      <c r="B218" s="3"/>
      <c r="C218" s="1"/>
      <c r="D218" s="1"/>
      <c r="E218" s="1"/>
      <c r="F218" s="1"/>
      <c r="G218" s="192" t="s">
        <v>8</v>
      </c>
      <c r="H218" s="188">
        <v>41786</v>
      </c>
      <c r="I218" s="1" t="s">
        <v>3953</v>
      </c>
      <c r="J218" s="2" t="s">
        <v>49</v>
      </c>
      <c r="K218" s="1" t="s">
        <v>36</v>
      </c>
      <c r="L218" s="1" t="s">
        <v>20</v>
      </c>
      <c r="M218" s="1" t="s">
        <v>21</v>
      </c>
      <c r="N218" s="1" t="s">
        <v>11</v>
      </c>
      <c r="O218" s="9">
        <v>3270</v>
      </c>
      <c r="P218" s="9">
        <v>0</v>
      </c>
      <c r="Q218" s="9">
        <v>3270</v>
      </c>
      <c r="R218" s="6" t="s">
        <v>31</v>
      </c>
      <c r="S218" s="5" t="s">
        <v>32</v>
      </c>
      <c r="T218" s="5"/>
      <c r="U218" s="402">
        <v>133</v>
      </c>
      <c r="V218" s="1" t="s">
        <v>28</v>
      </c>
      <c r="W218" s="1" t="s">
        <v>6482</v>
      </c>
      <c r="X218" s="1"/>
      <c r="Y218" s="1"/>
      <c r="Z218" s="4">
        <v>41786</v>
      </c>
      <c r="AA218" s="1" t="s">
        <v>2</v>
      </c>
      <c r="AB218" s="1" t="s">
        <v>6483</v>
      </c>
      <c r="AC218" s="1" t="s">
        <v>6484</v>
      </c>
      <c r="AD218" s="8"/>
    </row>
    <row r="219" spans="1:60" s="21" customFormat="1" ht="15" customHeight="1" outlineLevel="5" x14ac:dyDescent="0.25">
      <c r="B219" s="3"/>
      <c r="C219" s="1"/>
      <c r="D219" s="1"/>
      <c r="E219" s="1"/>
      <c r="F219" s="1"/>
      <c r="G219" s="192" t="s">
        <v>8</v>
      </c>
      <c r="H219" s="188">
        <v>41834</v>
      </c>
      <c r="I219" s="1" t="s">
        <v>6734</v>
      </c>
      <c r="J219" s="2" t="s">
        <v>49</v>
      </c>
      <c r="K219" s="1" t="s">
        <v>36</v>
      </c>
      <c r="L219" s="1" t="s">
        <v>20</v>
      </c>
      <c r="M219" s="1" t="s">
        <v>21</v>
      </c>
      <c r="N219" s="1" t="s">
        <v>11</v>
      </c>
      <c r="O219" s="9">
        <v>3000</v>
      </c>
      <c r="P219" s="9">
        <v>0</v>
      </c>
      <c r="Q219" s="9">
        <v>3000</v>
      </c>
      <c r="R219" s="6" t="s">
        <v>31</v>
      </c>
      <c r="S219" s="5" t="s">
        <v>32</v>
      </c>
      <c r="T219" s="5"/>
      <c r="U219" s="106" t="s">
        <v>6735</v>
      </c>
      <c r="V219" s="1" t="s">
        <v>28</v>
      </c>
      <c r="W219" s="1" t="s">
        <v>3665</v>
      </c>
      <c r="X219" s="1"/>
      <c r="Y219" s="1"/>
      <c r="Z219" s="4">
        <v>41834</v>
      </c>
      <c r="AA219" s="1" t="s">
        <v>2</v>
      </c>
      <c r="AB219" s="1" t="s">
        <v>6736</v>
      </c>
      <c r="AC219" s="1" t="s">
        <v>6737</v>
      </c>
      <c r="AD219" s="8"/>
    </row>
    <row r="220" spans="1:60" s="21" customFormat="1" outlineLevel="5" x14ac:dyDescent="0.25">
      <c r="B220" s="3"/>
      <c r="C220" s="1"/>
      <c r="D220" s="1"/>
      <c r="E220" s="1"/>
      <c r="F220" s="1"/>
      <c r="G220" s="192" t="s">
        <v>8</v>
      </c>
      <c r="H220" s="188">
        <v>41786</v>
      </c>
      <c r="I220" s="1" t="s">
        <v>6738</v>
      </c>
      <c r="J220" s="2" t="s">
        <v>59</v>
      </c>
      <c r="K220" s="1" t="s">
        <v>36</v>
      </c>
      <c r="L220" s="1" t="s">
        <v>20</v>
      </c>
      <c r="M220" s="1" t="s">
        <v>21</v>
      </c>
      <c r="N220" s="1" t="s">
        <v>11</v>
      </c>
      <c r="O220" s="9">
        <v>960</v>
      </c>
      <c r="P220" s="9">
        <v>0</v>
      </c>
      <c r="Q220" s="9">
        <v>960</v>
      </c>
      <c r="R220" s="6" t="s">
        <v>47</v>
      </c>
      <c r="S220" s="5" t="s">
        <v>32</v>
      </c>
      <c r="T220" s="5" t="s">
        <v>6739</v>
      </c>
      <c r="U220" s="106" t="s">
        <v>6735</v>
      </c>
      <c r="V220" s="1" t="s">
        <v>56</v>
      </c>
      <c r="W220" s="1" t="s">
        <v>6740</v>
      </c>
      <c r="X220" s="1" t="s">
        <v>6741</v>
      </c>
      <c r="Y220" s="1" t="s">
        <v>6742</v>
      </c>
      <c r="Z220" s="4">
        <v>41786</v>
      </c>
      <c r="AA220" s="1" t="s">
        <v>1472</v>
      </c>
      <c r="AB220" s="1" t="s">
        <v>6743</v>
      </c>
      <c r="AC220" s="1" t="s">
        <v>6744</v>
      </c>
      <c r="AD220" s="8"/>
    </row>
    <row r="221" spans="1:60" s="21" customFormat="1" outlineLevel="5" x14ac:dyDescent="0.25">
      <c r="B221" s="3"/>
      <c r="C221" s="1"/>
      <c r="D221" s="1"/>
      <c r="E221" s="1"/>
      <c r="F221" s="1"/>
      <c r="G221" s="192" t="s">
        <v>8</v>
      </c>
      <c r="H221" s="188">
        <v>41786</v>
      </c>
      <c r="I221" s="1" t="s">
        <v>6745</v>
      </c>
      <c r="J221" s="2" t="s">
        <v>59</v>
      </c>
      <c r="K221" s="1" t="s">
        <v>36</v>
      </c>
      <c r="L221" s="1" t="s">
        <v>20</v>
      </c>
      <c r="M221" s="1" t="s">
        <v>21</v>
      </c>
      <c r="N221" s="1" t="s">
        <v>11</v>
      </c>
      <c r="O221" s="9">
        <v>2139.4</v>
      </c>
      <c r="P221" s="9">
        <v>0</v>
      </c>
      <c r="Q221" s="9">
        <v>2139.4</v>
      </c>
      <c r="R221" s="6" t="s">
        <v>1742</v>
      </c>
      <c r="S221" s="5" t="s">
        <v>32</v>
      </c>
      <c r="T221" s="5" t="s">
        <v>6739</v>
      </c>
      <c r="U221" s="106" t="s">
        <v>6735</v>
      </c>
      <c r="V221" s="1" t="s">
        <v>1638</v>
      </c>
      <c r="W221" s="1" t="s">
        <v>6746</v>
      </c>
      <c r="X221" s="1"/>
      <c r="Y221" s="1"/>
      <c r="Z221" s="4">
        <v>41786</v>
      </c>
      <c r="AA221" s="1" t="s">
        <v>26</v>
      </c>
      <c r="AB221" s="1" t="s">
        <v>6747</v>
      </c>
      <c r="AC221" s="1" t="s">
        <v>6748</v>
      </c>
      <c r="AD221" s="8"/>
    </row>
    <row r="222" spans="1:60" s="21" customFormat="1" outlineLevel="5" x14ac:dyDescent="0.25">
      <c r="B222" s="3"/>
      <c r="C222" s="1"/>
      <c r="D222" s="1"/>
      <c r="E222" s="1"/>
      <c r="F222" s="1"/>
      <c r="G222" s="192" t="s">
        <v>8</v>
      </c>
      <c r="H222" s="188">
        <v>41792</v>
      </c>
      <c r="I222" s="1" t="s">
        <v>6749</v>
      </c>
      <c r="J222" s="2" t="s">
        <v>59</v>
      </c>
      <c r="K222" s="1" t="s">
        <v>36</v>
      </c>
      <c r="L222" s="1" t="s">
        <v>20</v>
      </c>
      <c r="M222" s="1" t="s">
        <v>21</v>
      </c>
      <c r="N222" s="1" t="s">
        <v>11</v>
      </c>
      <c r="O222" s="9">
        <v>9996</v>
      </c>
      <c r="P222" s="9">
        <v>0</v>
      </c>
      <c r="Q222" s="9">
        <v>9996</v>
      </c>
      <c r="R222" s="6" t="s">
        <v>47</v>
      </c>
      <c r="S222" s="5" t="s">
        <v>32</v>
      </c>
      <c r="T222" s="5" t="s">
        <v>6739</v>
      </c>
      <c r="U222" s="106" t="s">
        <v>6735</v>
      </c>
      <c r="V222" s="1" t="s">
        <v>56</v>
      </c>
      <c r="W222" s="1" t="s">
        <v>6750</v>
      </c>
      <c r="X222" s="1" t="s">
        <v>6424</v>
      </c>
      <c r="Y222" s="1" t="s">
        <v>6425</v>
      </c>
      <c r="Z222" s="4">
        <v>41792</v>
      </c>
      <c r="AA222" s="1" t="s">
        <v>45</v>
      </c>
      <c r="AB222" s="1" t="s">
        <v>6751</v>
      </c>
      <c r="AC222" s="1" t="s">
        <v>2550</v>
      </c>
      <c r="AD222" s="8"/>
    </row>
    <row r="223" spans="1:60" s="21" customFormat="1" outlineLevel="5" x14ac:dyDescent="0.25">
      <c r="B223" s="3"/>
      <c r="C223" s="1"/>
      <c r="D223" s="1"/>
      <c r="E223" s="1"/>
      <c r="F223" s="1"/>
      <c r="G223" s="192" t="s">
        <v>8</v>
      </c>
      <c r="H223" s="188">
        <v>41841</v>
      </c>
      <c r="I223" s="1" t="s">
        <v>6752</v>
      </c>
      <c r="J223" s="2" t="s">
        <v>59</v>
      </c>
      <c r="K223" s="1" t="s">
        <v>36</v>
      </c>
      <c r="L223" s="1" t="s">
        <v>20</v>
      </c>
      <c r="M223" s="1" t="s">
        <v>21</v>
      </c>
      <c r="N223" s="1" t="s">
        <v>11</v>
      </c>
      <c r="O223" s="9">
        <v>1641.1</v>
      </c>
      <c r="P223" s="9">
        <v>0</v>
      </c>
      <c r="Q223" s="9">
        <v>1641.1</v>
      </c>
      <c r="R223" s="6" t="s">
        <v>1742</v>
      </c>
      <c r="S223" s="5" t="s">
        <v>32</v>
      </c>
      <c r="T223" s="5" t="s">
        <v>6739</v>
      </c>
      <c r="U223" s="106" t="s">
        <v>6735</v>
      </c>
      <c r="V223" s="1" t="s">
        <v>1638</v>
      </c>
      <c r="W223" s="1" t="s">
        <v>6753</v>
      </c>
      <c r="X223" s="1"/>
      <c r="Y223" s="1"/>
      <c r="Z223" s="4">
        <v>41841</v>
      </c>
      <c r="AA223" s="1" t="s">
        <v>26</v>
      </c>
      <c r="AB223" s="1" t="s">
        <v>6754</v>
      </c>
      <c r="AC223" s="1" t="s">
        <v>6755</v>
      </c>
      <c r="AD223" s="8"/>
    </row>
    <row r="224" spans="1:60" s="21" customFormat="1" outlineLevel="5" x14ac:dyDescent="0.25">
      <c r="B224" s="3"/>
      <c r="C224" s="1"/>
      <c r="D224" s="1"/>
      <c r="E224" s="1"/>
      <c r="F224" s="1"/>
      <c r="G224" s="192" t="s">
        <v>8</v>
      </c>
      <c r="H224" s="188">
        <v>41845</v>
      </c>
      <c r="I224" s="1" t="s">
        <v>6756</v>
      </c>
      <c r="J224" s="2" t="s">
        <v>59</v>
      </c>
      <c r="K224" s="1" t="s">
        <v>36</v>
      </c>
      <c r="L224" s="1" t="s">
        <v>20</v>
      </c>
      <c r="M224" s="1" t="s">
        <v>21</v>
      </c>
      <c r="N224" s="1" t="s">
        <v>11</v>
      </c>
      <c r="O224" s="9">
        <v>500</v>
      </c>
      <c r="P224" s="9">
        <v>0</v>
      </c>
      <c r="Q224" s="9">
        <v>500</v>
      </c>
      <c r="R224" s="6" t="s">
        <v>1742</v>
      </c>
      <c r="S224" s="5" t="s">
        <v>32</v>
      </c>
      <c r="T224" s="5" t="s">
        <v>6739</v>
      </c>
      <c r="U224" s="106" t="s">
        <v>6735</v>
      </c>
      <c r="V224" s="1" t="s">
        <v>1638</v>
      </c>
      <c r="W224" s="1" t="s">
        <v>6757</v>
      </c>
      <c r="X224" s="1"/>
      <c r="Y224" s="1"/>
      <c r="Z224" s="4">
        <v>41845</v>
      </c>
      <c r="AA224" s="1" t="s">
        <v>26</v>
      </c>
      <c r="AB224" s="1" t="s">
        <v>6757</v>
      </c>
      <c r="AC224" s="1" t="s">
        <v>6758</v>
      </c>
      <c r="AD224" s="8"/>
    </row>
    <row r="225" spans="2:30" s="21" customFormat="1" outlineLevel="5" x14ac:dyDescent="0.25">
      <c r="B225" s="3"/>
      <c r="C225" s="1"/>
      <c r="D225" s="1"/>
      <c r="E225" s="1"/>
      <c r="F225" s="1"/>
      <c r="G225" s="192" t="s">
        <v>8</v>
      </c>
      <c r="H225" s="188">
        <v>41870</v>
      </c>
      <c r="I225" s="1" t="s">
        <v>6759</v>
      </c>
      <c r="J225" s="2" t="s">
        <v>59</v>
      </c>
      <c r="K225" s="1" t="s">
        <v>36</v>
      </c>
      <c r="L225" s="1" t="s">
        <v>51</v>
      </c>
      <c r="M225" s="1" t="s">
        <v>21</v>
      </c>
      <c r="N225" s="1" t="s">
        <v>11</v>
      </c>
      <c r="O225" s="9">
        <v>660</v>
      </c>
      <c r="P225" s="9">
        <v>0</v>
      </c>
      <c r="Q225" s="9">
        <v>660</v>
      </c>
      <c r="R225" s="6" t="s">
        <v>47</v>
      </c>
      <c r="S225" s="5" t="s">
        <v>32</v>
      </c>
      <c r="T225" s="5" t="s">
        <v>6739</v>
      </c>
      <c r="U225" s="106" t="s">
        <v>6735</v>
      </c>
      <c r="V225" s="1" t="s">
        <v>56</v>
      </c>
      <c r="W225" s="1" t="s">
        <v>1630</v>
      </c>
      <c r="X225" s="1" t="s">
        <v>6760</v>
      </c>
      <c r="Y225" s="1" t="s">
        <v>6761</v>
      </c>
      <c r="Z225" s="4">
        <v>41870</v>
      </c>
      <c r="AA225" s="1" t="s">
        <v>45</v>
      </c>
      <c r="AB225" s="1" t="s">
        <v>6762</v>
      </c>
      <c r="AC225" s="1" t="s">
        <v>6763</v>
      </c>
      <c r="AD225" s="8"/>
    </row>
    <row r="226" spans="2:30" s="21" customFormat="1" outlineLevel="5" x14ac:dyDescent="0.25">
      <c r="B226" s="3"/>
      <c r="C226" s="1"/>
      <c r="D226" s="1"/>
      <c r="E226" s="1"/>
      <c r="F226" s="1"/>
      <c r="G226" s="192" t="s">
        <v>8</v>
      </c>
      <c r="H226" s="188">
        <v>41884</v>
      </c>
      <c r="I226" s="1" t="s">
        <v>6764</v>
      </c>
      <c r="J226" s="2" t="s">
        <v>59</v>
      </c>
      <c r="K226" s="1" t="s">
        <v>36</v>
      </c>
      <c r="L226" s="1" t="s">
        <v>20</v>
      </c>
      <c r="M226" s="1" t="s">
        <v>21</v>
      </c>
      <c r="N226" s="1" t="s">
        <v>11</v>
      </c>
      <c r="O226" s="9">
        <v>1680</v>
      </c>
      <c r="P226" s="9">
        <v>0</v>
      </c>
      <c r="Q226" s="9">
        <v>1680</v>
      </c>
      <c r="R226" s="6" t="s">
        <v>47</v>
      </c>
      <c r="S226" s="5" t="s">
        <v>32</v>
      </c>
      <c r="T226" s="5" t="s">
        <v>6739</v>
      </c>
      <c r="U226" s="106" t="s">
        <v>6735</v>
      </c>
      <c r="V226" s="1" t="s">
        <v>56</v>
      </c>
      <c r="W226" s="1" t="s">
        <v>6765</v>
      </c>
      <c r="X226" s="1" t="s">
        <v>6766</v>
      </c>
      <c r="Y226" s="1" t="s">
        <v>6767</v>
      </c>
      <c r="Z226" s="4">
        <v>41884</v>
      </c>
      <c r="AA226" s="1" t="s">
        <v>1472</v>
      </c>
      <c r="AB226" s="1" t="s">
        <v>6768</v>
      </c>
      <c r="AC226" s="1" t="s">
        <v>6769</v>
      </c>
      <c r="AD226" s="8"/>
    </row>
    <row r="227" spans="2:30" s="21" customFormat="1" outlineLevel="5" x14ac:dyDescent="0.25">
      <c r="B227" s="3"/>
      <c r="C227" s="1"/>
      <c r="D227" s="1"/>
      <c r="E227" s="1"/>
      <c r="F227" s="1"/>
      <c r="G227" s="192" t="s">
        <v>8</v>
      </c>
      <c r="H227" s="188">
        <v>41886</v>
      </c>
      <c r="I227" s="1" t="s">
        <v>6770</v>
      </c>
      <c r="J227" s="2" t="s">
        <v>59</v>
      </c>
      <c r="K227" s="1" t="s">
        <v>36</v>
      </c>
      <c r="L227" s="1" t="s">
        <v>20</v>
      </c>
      <c r="M227" s="1" t="s">
        <v>21</v>
      </c>
      <c r="N227" s="1" t="s">
        <v>11</v>
      </c>
      <c r="O227" s="9">
        <v>21750</v>
      </c>
      <c r="P227" s="9">
        <v>0</v>
      </c>
      <c r="Q227" s="9">
        <v>21750</v>
      </c>
      <c r="R227" s="6" t="s">
        <v>47</v>
      </c>
      <c r="S227" s="5" t="s">
        <v>32</v>
      </c>
      <c r="T227" s="5" t="s">
        <v>6739</v>
      </c>
      <c r="U227" s="106" t="s">
        <v>6735</v>
      </c>
      <c r="V227" s="1" t="s">
        <v>56</v>
      </c>
      <c r="W227" s="1" t="s">
        <v>6771</v>
      </c>
      <c r="X227" s="1" t="s">
        <v>1650</v>
      </c>
      <c r="Y227" s="1" t="s">
        <v>1651</v>
      </c>
      <c r="Z227" s="4">
        <v>41886</v>
      </c>
      <c r="AA227" s="1" t="s">
        <v>45</v>
      </c>
      <c r="AB227" s="1" t="s">
        <v>6772</v>
      </c>
      <c r="AC227" s="1" t="s">
        <v>6773</v>
      </c>
      <c r="AD227" s="8"/>
    </row>
    <row r="228" spans="2:30" s="21" customFormat="1" outlineLevel="5" x14ac:dyDescent="0.25">
      <c r="B228" s="3"/>
      <c r="C228" s="1"/>
      <c r="D228" s="1"/>
      <c r="E228" s="1"/>
      <c r="F228" s="1"/>
      <c r="G228" s="192" t="s">
        <v>8</v>
      </c>
      <c r="H228" s="188">
        <v>41891</v>
      </c>
      <c r="I228" s="1" t="s">
        <v>5047</v>
      </c>
      <c r="J228" s="2" t="s">
        <v>59</v>
      </c>
      <c r="K228" s="1" t="s">
        <v>36</v>
      </c>
      <c r="L228" s="1" t="s">
        <v>20</v>
      </c>
      <c r="M228" s="1" t="s">
        <v>21</v>
      </c>
      <c r="N228" s="1" t="s">
        <v>11</v>
      </c>
      <c r="O228" s="9">
        <v>21104</v>
      </c>
      <c r="P228" s="9">
        <v>0</v>
      </c>
      <c r="Q228" s="9">
        <v>21104</v>
      </c>
      <c r="R228" s="6" t="s">
        <v>47</v>
      </c>
      <c r="S228" s="5" t="s">
        <v>32</v>
      </c>
      <c r="T228" s="5" t="s">
        <v>6739</v>
      </c>
      <c r="U228" s="106" t="s">
        <v>6735</v>
      </c>
      <c r="V228" s="1" t="s">
        <v>56</v>
      </c>
      <c r="W228" s="1" t="s">
        <v>4954</v>
      </c>
      <c r="X228" s="1" t="s">
        <v>6774</v>
      </c>
      <c r="Y228" s="1" t="s">
        <v>6775</v>
      </c>
      <c r="Z228" s="4">
        <v>41891</v>
      </c>
      <c r="AA228" s="1" t="s">
        <v>45</v>
      </c>
      <c r="AB228" s="1" t="s">
        <v>6776</v>
      </c>
      <c r="AC228" s="1" t="s">
        <v>6777</v>
      </c>
      <c r="AD228" s="8"/>
    </row>
    <row r="229" spans="2:30" s="21" customFormat="1" outlineLevel="5" x14ac:dyDescent="0.25">
      <c r="B229" s="3"/>
      <c r="C229" s="1"/>
      <c r="D229" s="1"/>
      <c r="E229" s="1"/>
      <c r="F229" s="1"/>
      <c r="G229" s="192" t="s">
        <v>8</v>
      </c>
      <c r="H229" s="188">
        <v>41934</v>
      </c>
      <c r="I229" s="1" t="s">
        <v>6778</v>
      </c>
      <c r="J229" s="2" t="s">
        <v>59</v>
      </c>
      <c r="K229" s="1" t="s">
        <v>36</v>
      </c>
      <c r="L229" s="1" t="s">
        <v>20</v>
      </c>
      <c r="M229" s="1" t="s">
        <v>21</v>
      </c>
      <c r="N229" s="1" t="s">
        <v>11</v>
      </c>
      <c r="O229" s="9">
        <v>5204.43</v>
      </c>
      <c r="P229" s="9">
        <v>0</v>
      </c>
      <c r="Q229" s="9">
        <v>5204.43</v>
      </c>
      <c r="R229" s="6" t="s">
        <v>47</v>
      </c>
      <c r="S229" s="5" t="s">
        <v>32</v>
      </c>
      <c r="T229" s="5" t="s">
        <v>6739</v>
      </c>
      <c r="U229" s="106" t="s">
        <v>6735</v>
      </c>
      <c r="V229" s="1" t="s">
        <v>56</v>
      </c>
      <c r="W229" s="1" t="s">
        <v>5101</v>
      </c>
      <c r="X229" s="1" t="s">
        <v>6779</v>
      </c>
      <c r="Y229" s="1" t="s">
        <v>6780</v>
      </c>
      <c r="Z229" s="4">
        <v>41934</v>
      </c>
      <c r="AA229" s="1" t="s">
        <v>45</v>
      </c>
      <c r="AB229" s="1" t="s">
        <v>6781</v>
      </c>
      <c r="AC229" s="1" t="s">
        <v>6782</v>
      </c>
      <c r="AD229" s="8"/>
    </row>
    <row r="230" spans="2:30" s="21" customFormat="1" outlineLevel="5" x14ac:dyDescent="0.25">
      <c r="B230" s="3"/>
      <c r="C230" s="1"/>
      <c r="D230" s="1"/>
      <c r="E230" s="1"/>
      <c r="F230" s="1"/>
      <c r="G230" s="192" t="s">
        <v>8</v>
      </c>
      <c r="H230" s="188">
        <v>41934</v>
      </c>
      <c r="I230" s="1" t="s">
        <v>6783</v>
      </c>
      <c r="J230" s="2" t="s">
        <v>59</v>
      </c>
      <c r="K230" s="1" t="s">
        <v>36</v>
      </c>
      <c r="L230" s="1" t="s">
        <v>20</v>
      </c>
      <c r="M230" s="1" t="s">
        <v>21</v>
      </c>
      <c r="N230" s="1" t="s">
        <v>11</v>
      </c>
      <c r="O230" s="9">
        <v>3986.5</v>
      </c>
      <c r="P230" s="9">
        <v>0</v>
      </c>
      <c r="Q230" s="9">
        <v>3986.5</v>
      </c>
      <c r="R230" s="6" t="s">
        <v>47</v>
      </c>
      <c r="S230" s="5" t="s">
        <v>32</v>
      </c>
      <c r="T230" s="5" t="s">
        <v>6739</v>
      </c>
      <c r="U230" s="106" t="s">
        <v>6735</v>
      </c>
      <c r="V230" s="1" t="s">
        <v>56</v>
      </c>
      <c r="W230" s="1" t="s">
        <v>5115</v>
      </c>
      <c r="X230" s="1" t="s">
        <v>6779</v>
      </c>
      <c r="Y230" s="1" t="s">
        <v>6780</v>
      </c>
      <c r="Z230" s="4">
        <v>41934</v>
      </c>
      <c r="AA230" s="1" t="s">
        <v>45</v>
      </c>
      <c r="AB230" s="1" t="s">
        <v>6784</v>
      </c>
      <c r="AC230" s="1" t="s">
        <v>6785</v>
      </c>
      <c r="AD230" s="8"/>
    </row>
    <row r="231" spans="2:30" s="21" customFormat="1" outlineLevel="5" x14ac:dyDescent="0.25">
      <c r="B231" s="3"/>
      <c r="C231" s="1"/>
      <c r="D231" s="1"/>
      <c r="E231" s="1"/>
      <c r="F231" s="1"/>
      <c r="G231" s="192" t="s">
        <v>8</v>
      </c>
      <c r="H231" s="188">
        <v>41928</v>
      </c>
      <c r="I231" s="1" t="s">
        <v>6786</v>
      </c>
      <c r="J231" s="2" t="s">
        <v>59</v>
      </c>
      <c r="K231" s="1" t="s">
        <v>36</v>
      </c>
      <c r="L231" s="1" t="s">
        <v>20</v>
      </c>
      <c r="M231" s="1" t="s">
        <v>21</v>
      </c>
      <c r="N231" s="1" t="s">
        <v>11</v>
      </c>
      <c r="O231" s="9">
        <v>229.01</v>
      </c>
      <c r="P231" s="9">
        <v>0</v>
      </c>
      <c r="Q231" s="9">
        <v>229.01</v>
      </c>
      <c r="R231" s="6" t="s">
        <v>1742</v>
      </c>
      <c r="S231" s="5" t="s">
        <v>32</v>
      </c>
      <c r="T231" s="5" t="s">
        <v>6739</v>
      </c>
      <c r="U231" s="106" t="s">
        <v>6735</v>
      </c>
      <c r="V231" s="1" t="s">
        <v>1638</v>
      </c>
      <c r="W231" s="1" t="s">
        <v>6787</v>
      </c>
      <c r="X231" s="1"/>
      <c r="Y231" s="1"/>
      <c r="Z231" s="4">
        <v>41928</v>
      </c>
      <c r="AA231" s="1" t="s">
        <v>26</v>
      </c>
      <c r="AB231" s="1" t="s">
        <v>6787</v>
      </c>
      <c r="AC231" s="1" t="s">
        <v>6788</v>
      </c>
      <c r="AD231" s="8"/>
    </row>
    <row r="232" spans="2:30" s="21" customFormat="1" outlineLevel="5" x14ac:dyDescent="0.25">
      <c r="B232" s="3"/>
      <c r="C232" s="1"/>
      <c r="D232" s="1"/>
      <c r="E232" s="1"/>
      <c r="F232" s="1"/>
      <c r="G232" s="192" t="s">
        <v>8</v>
      </c>
      <c r="H232" s="188">
        <v>41949</v>
      </c>
      <c r="I232" s="1" t="s">
        <v>6789</v>
      </c>
      <c r="J232" s="2" t="s">
        <v>59</v>
      </c>
      <c r="K232" s="1" t="s">
        <v>36</v>
      </c>
      <c r="L232" s="1" t="s">
        <v>20</v>
      </c>
      <c r="M232" s="1" t="s">
        <v>21</v>
      </c>
      <c r="N232" s="1" t="s">
        <v>11</v>
      </c>
      <c r="O232" s="9">
        <v>3075</v>
      </c>
      <c r="P232" s="9">
        <v>0</v>
      </c>
      <c r="Q232" s="9">
        <v>3075</v>
      </c>
      <c r="R232" s="6" t="s">
        <v>47</v>
      </c>
      <c r="S232" s="5" t="s">
        <v>32</v>
      </c>
      <c r="T232" s="5" t="s">
        <v>6739</v>
      </c>
      <c r="U232" s="106" t="s">
        <v>6735</v>
      </c>
      <c r="V232" s="1" t="s">
        <v>56</v>
      </c>
      <c r="W232" s="1" t="s">
        <v>6790</v>
      </c>
      <c r="X232" s="1" t="s">
        <v>1633</v>
      </c>
      <c r="Y232" s="1" t="s">
        <v>1634</v>
      </c>
      <c r="Z232" s="4">
        <v>41949</v>
      </c>
      <c r="AA232" s="1" t="s">
        <v>45</v>
      </c>
      <c r="AB232" s="1" t="s">
        <v>6791</v>
      </c>
      <c r="AC232" s="1" t="s">
        <v>6792</v>
      </c>
      <c r="AD232" s="8"/>
    </row>
    <row r="233" spans="2:30" s="21" customFormat="1" outlineLevel="5" x14ac:dyDescent="0.25">
      <c r="B233" s="3"/>
      <c r="C233" s="1"/>
      <c r="D233" s="1"/>
      <c r="E233" s="1"/>
      <c r="F233" s="1"/>
      <c r="G233" s="192" t="s">
        <v>8</v>
      </c>
      <c r="H233" s="188">
        <v>41949</v>
      </c>
      <c r="I233" s="1" t="s">
        <v>6793</v>
      </c>
      <c r="J233" s="2" t="s">
        <v>59</v>
      </c>
      <c r="K233" s="1" t="s">
        <v>36</v>
      </c>
      <c r="L233" s="1" t="s">
        <v>20</v>
      </c>
      <c r="M233" s="1" t="s">
        <v>21</v>
      </c>
      <c r="N233" s="1" t="s">
        <v>11</v>
      </c>
      <c r="O233" s="9">
        <v>7150</v>
      </c>
      <c r="P233" s="9">
        <v>0</v>
      </c>
      <c r="Q233" s="9">
        <v>7150</v>
      </c>
      <c r="R233" s="6" t="s">
        <v>47</v>
      </c>
      <c r="S233" s="5" t="s">
        <v>32</v>
      </c>
      <c r="T233" s="5" t="s">
        <v>6739</v>
      </c>
      <c r="U233" s="106" t="s">
        <v>6735</v>
      </c>
      <c r="V233" s="1" t="s">
        <v>56</v>
      </c>
      <c r="W233" s="1" t="s">
        <v>6794</v>
      </c>
      <c r="X233" s="1" t="s">
        <v>1633</v>
      </c>
      <c r="Y233" s="1" t="s">
        <v>1634</v>
      </c>
      <c r="Z233" s="4">
        <v>41949</v>
      </c>
      <c r="AA233" s="1" t="s">
        <v>45</v>
      </c>
      <c r="AB233" s="1" t="s">
        <v>6795</v>
      </c>
      <c r="AC233" s="1" t="s">
        <v>6796</v>
      </c>
      <c r="AD233" s="8"/>
    </row>
    <row r="234" spans="2:30" s="21" customFormat="1" outlineLevel="5" x14ac:dyDescent="0.25">
      <c r="B234" s="3"/>
      <c r="C234" s="1"/>
      <c r="D234" s="1"/>
      <c r="E234" s="1"/>
      <c r="F234" s="1"/>
      <c r="G234" s="192" t="s">
        <v>8</v>
      </c>
      <c r="H234" s="188">
        <v>41957</v>
      </c>
      <c r="I234" s="1" t="s">
        <v>6797</v>
      </c>
      <c r="J234" s="2" t="s">
        <v>59</v>
      </c>
      <c r="K234" s="1" t="s">
        <v>36</v>
      </c>
      <c r="L234" s="1" t="s">
        <v>20</v>
      </c>
      <c r="M234" s="1" t="s">
        <v>21</v>
      </c>
      <c r="N234" s="1" t="s">
        <v>11</v>
      </c>
      <c r="O234" s="9">
        <v>8290.25</v>
      </c>
      <c r="P234" s="9">
        <v>0</v>
      </c>
      <c r="Q234" s="9">
        <v>8290.25</v>
      </c>
      <c r="R234" s="6" t="s">
        <v>47</v>
      </c>
      <c r="S234" s="5" t="s">
        <v>32</v>
      </c>
      <c r="T234" s="5" t="s">
        <v>6739</v>
      </c>
      <c r="U234" s="106" t="s">
        <v>6735</v>
      </c>
      <c r="V234" s="1" t="s">
        <v>56</v>
      </c>
      <c r="W234" s="1" t="s">
        <v>6798</v>
      </c>
      <c r="X234" s="1" t="s">
        <v>1633</v>
      </c>
      <c r="Y234" s="1" t="s">
        <v>1634</v>
      </c>
      <c r="Z234" s="4">
        <v>41957</v>
      </c>
      <c r="AA234" s="1" t="s">
        <v>45</v>
      </c>
      <c r="AB234" s="1" t="s">
        <v>6799</v>
      </c>
      <c r="AC234" s="1" t="s">
        <v>6800</v>
      </c>
      <c r="AD234" s="8"/>
    </row>
    <row r="235" spans="2:30" s="21" customFormat="1" outlineLevel="5" x14ac:dyDescent="0.25">
      <c r="B235" s="3"/>
      <c r="C235" s="1"/>
      <c r="D235" s="1"/>
      <c r="E235" s="1"/>
      <c r="F235" s="1"/>
      <c r="G235" s="192" t="s">
        <v>8</v>
      </c>
      <c r="H235" s="188">
        <v>41949</v>
      </c>
      <c r="I235" s="1" t="s">
        <v>6801</v>
      </c>
      <c r="J235" s="2" t="s">
        <v>59</v>
      </c>
      <c r="K235" s="1" t="s">
        <v>36</v>
      </c>
      <c r="L235" s="1" t="s">
        <v>20</v>
      </c>
      <c r="M235" s="1" t="s">
        <v>21</v>
      </c>
      <c r="N235" s="1" t="s">
        <v>11</v>
      </c>
      <c r="O235" s="9">
        <v>2151.6</v>
      </c>
      <c r="P235" s="9">
        <v>0</v>
      </c>
      <c r="Q235" s="9">
        <v>2151.6</v>
      </c>
      <c r="R235" s="6" t="s">
        <v>47</v>
      </c>
      <c r="S235" s="5" t="s">
        <v>32</v>
      </c>
      <c r="T235" s="5" t="s">
        <v>6739</v>
      </c>
      <c r="U235" s="106" t="s">
        <v>6735</v>
      </c>
      <c r="V235" s="1" t="s">
        <v>56</v>
      </c>
      <c r="W235" s="1" t="s">
        <v>6802</v>
      </c>
      <c r="X235" s="1" t="s">
        <v>1633</v>
      </c>
      <c r="Y235" s="1" t="s">
        <v>1634</v>
      </c>
      <c r="Z235" s="4">
        <v>41949</v>
      </c>
      <c r="AA235" s="1" t="s">
        <v>45</v>
      </c>
      <c r="AB235" s="1" t="s">
        <v>6803</v>
      </c>
      <c r="AC235" s="1" t="s">
        <v>6804</v>
      </c>
      <c r="AD235" s="8"/>
    </row>
    <row r="236" spans="2:30" s="21" customFormat="1" outlineLevel="5" x14ac:dyDescent="0.25">
      <c r="B236" s="3"/>
      <c r="C236" s="1"/>
      <c r="D236" s="1"/>
      <c r="E236" s="1"/>
      <c r="F236" s="1"/>
      <c r="G236" s="192" t="s">
        <v>8</v>
      </c>
      <c r="H236" s="188">
        <v>41948</v>
      </c>
      <c r="I236" s="1" t="s">
        <v>4591</v>
      </c>
      <c r="J236" s="2" t="s">
        <v>59</v>
      </c>
      <c r="K236" s="1" t="s">
        <v>36</v>
      </c>
      <c r="L236" s="1" t="s">
        <v>20</v>
      </c>
      <c r="M236" s="1" t="s">
        <v>21</v>
      </c>
      <c r="N236" s="1" t="s">
        <v>11</v>
      </c>
      <c r="O236" s="9">
        <v>1265</v>
      </c>
      <c r="P236" s="9">
        <v>0</v>
      </c>
      <c r="Q236" s="9">
        <v>1265</v>
      </c>
      <c r="R236" s="6" t="s">
        <v>1742</v>
      </c>
      <c r="S236" s="5" t="s">
        <v>32</v>
      </c>
      <c r="T236" s="5" t="s">
        <v>6739</v>
      </c>
      <c r="U236" s="106" t="s">
        <v>6735</v>
      </c>
      <c r="V236" s="1" t="s">
        <v>1638</v>
      </c>
      <c r="W236" s="1" t="s">
        <v>6805</v>
      </c>
      <c r="X236" s="1"/>
      <c r="Y236" s="1"/>
      <c r="Z236" s="4">
        <v>41948</v>
      </c>
      <c r="AA236" s="1" t="s">
        <v>26</v>
      </c>
      <c r="AB236" s="1" t="s">
        <v>6805</v>
      </c>
      <c r="AC236" s="1" t="s">
        <v>6806</v>
      </c>
      <c r="AD236" s="8"/>
    </row>
    <row r="237" spans="2:30" s="21" customFormat="1" outlineLevel="5" x14ac:dyDescent="0.25">
      <c r="B237" s="3"/>
      <c r="C237" s="1"/>
      <c r="D237" s="1"/>
      <c r="E237" s="1"/>
      <c r="F237" s="1"/>
      <c r="G237" s="192" t="s">
        <v>8</v>
      </c>
      <c r="H237" s="188">
        <v>41962</v>
      </c>
      <c r="I237" s="1" t="s">
        <v>6807</v>
      </c>
      <c r="J237" s="2" t="s">
        <v>59</v>
      </c>
      <c r="K237" s="1" t="s">
        <v>36</v>
      </c>
      <c r="L237" s="1" t="s">
        <v>20</v>
      </c>
      <c r="M237" s="1" t="s">
        <v>21</v>
      </c>
      <c r="N237" s="1" t="s">
        <v>11</v>
      </c>
      <c r="O237" s="9">
        <v>1509</v>
      </c>
      <c r="P237" s="9">
        <v>0</v>
      </c>
      <c r="Q237" s="9">
        <v>1509</v>
      </c>
      <c r="R237" s="6" t="s">
        <v>1742</v>
      </c>
      <c r="S237" s="5" t="s">
        <v>32</v>
      </c>
      <c r="T237" s="5" t="s">
        <v>6739</v>
      </c>
      <c r="U237" s="106" t="s">
        <v>6735</v>
      </c>
      <c r="V237" s="1" t="s">
        <v>1638</v>
      </c>
      <c r="W237" s="1" t="s">
        <v>6808</v>
      </c>
      <c r="X237" s="1"/>
      <c r="Y237" s="1"/>
      <c r="Z237" s="4">
        <v>41962</v>
      </c>
      <c r="AA237" s="1" t="s">
        <v>26</v>
      </c>
      <c r="AB237" s="1" t="s">
        <v>6809</v>
      </c>
      <c r="AC237" s="1" t="s">
        <v>6810</v>
      </c>
      <c r="AD237" s="8"/>
    </row>
    <row r="238" spans="2:30" s="21" customFormat="1" outlineLevel="5" x14ac:dyDescent="0.25">
      <c r="B238" s="3"/>
      <c r="C238" s="1"/>
      <c r="D238" s="1"/>
      <c r="E238" s="1"/>
      <c r="F238" s="1"/>
      <c r="G238" s="192" t="s">
        <v>8</v>
      </c>
      <c r="H238" s="188">
        <v>41977</v>
      </c>
      <c r="I238" s="1" t="s">
        <v>6811</v>
      </c>
      <c r="J238" s="2" t="s">
        <v>59</v>
      </c>
      <c r="K238" s="1" t="s">
        <v>36</v>
      </c>
      <c r="L238" s="1" t="s">
        <v>20</v>
      </c>
      <c r="M238" s="1" t="s">
        <v>21</v>
      </c>
      <c r="N238" s="1" t="s">
        <v>11</v>
      </c>
      <c r="O238" s="9">
        <v>1148</v>
      </c>
      <c r="P238" s="9">
        <v>0</v>
      </c>
      <c r="Q238" s="9">
        <v>1148</v>
      </c>
      <c r="R238" s="6" t="s">
        <v>47</v>
      </c>
      <c r="S238" s="5" t="s">
        <v>32</v>
      </c>
      <c r="T238" s="5" t="s">
        <v>6739</v>
      </c>
      <c r="U238" s="106" t="s">
        <v>6735</v>
      </c>
      <c r="V238" s="1" t="s">
        <v>56</v>
      </c>
      <c r="W238" s="1" t="s">
        <v>6812</v>
      </c>
      <c r="X238" s="1" t="s">
        <v>1633</v>
      </c>
      <c r="Y238" s="1" t="s">
        <v>1634</v>
      </c>
      <c r="Z238" s="4">
        <v>41977</v>
      </c>
      <c r="AA238" s="1" t="s">
        <v>45</v>
      </c>
      <c r="AB238" s="1" t="s">
        <v>6813</v>
      </c>
      <c r="AC238" s="1" t="s">
        <v>6814</v>
      </c>
      <c r="AD238" s="8"/>
    </row>
    <row r="239" spans="2:30" s="21" customFormat="1" outlineLevel="5" x14ac:dyDescent="0.25">
      <c r="B239" s="3"/>
      <c r="C239" s="1"/>
      <c r="D239" s="1"/>
      <c r="E239" s="1"/>
      <c r="F239" s="1"/>
      <c r="G239" s="192" t="s">
        <v>8</v>
      </c>
      <c r="H239" s="188">
        <v>41977</v>
      </c>
      <c r="I239" s="1" t="s">
        <v>6815</v>
      </c>
      <c r="J239" s="2" t="s">
        <v>59</v>
      </c>
      <c r="K239" s="1" t="s">
        <v>36</v>
      </c>
      <c r="L239" s="1" t="s">
        <v>20</v>
      </c>
      <c r="M239" s="1" t="s">
        <v>21</v>
      </c>
      <c r="N239" s="1" t="s">
        <v>11</v>
      </c>
      <c r="O239" s="9">
        <v>1145.5</v>
      </c>
      <c r="P239" s="9">
        <v>0</v>
      </c>
      <c r="Q239" s="9">
        <v>1145.5</v>
      </c>
      <c r="R239" s="6" t="s">
        <v>47</v>
      </c>
      <c r="S239" s="5" t="s">
        <v>32</v>
      </c>
      <c r="T239" s="5" t="s">
        <v>6739</v>
      </c>
      <c r="U239" s="106" t="s">
        <v>6735</v>
      </c>
      <c r="V239" s="1" t="s">
        <v>56</v>
      </c>
      <c r="W239" s="1" t="s">
        <v>6816</v>
      </c>
      <c r="X239" s="1" t="s">
        <v>1633</v>
      </c>
      <c r="Y239" s="1" t="s">
        <v>1634</v>
      </c>
      <c r="Z239" s="4">
        <v>41977</v>
      </c>
      <c r="AA239" s="1" t="s">
        <v>45</v>
      </c>
      <c r="AB239" s="1" t="s">
        <v>6817</v>
      </c>
      <c r="AC239" s="1" t="s">
        <v>6818</v>
      </c>
      <c r="AD239" s="8"/>
    </row>
    <row r="240" spans="2:30" s="21" customFormat="1" outlineLevel="5" x14ac:dyDescent="0.25">
      <c r="B240" s="3"/>
      <c r="C240" s="1"/>
      <c r="D240" s="1"/>
      <c r="E240" s="1"/>
      <c r="F240" s="1"/>
      <c r="G240" s="192" t="s">
        <v>8</v>
      </c>
      <c r="H240" s="188">
        <v>41977</v>
      </c>
      <c r="I240" s="1" t="s">
        <v>6819</v>
      </c>
      <c r="J240" s="2" t="s">
        <v>59</v>
      </c>
      <c r="K240" s="1" t="s">
        <v>36</v>
      </c>
      <c r="L240" s="1" t="s">
        <v>20</v>
      </c>
      <c r="M240" s="1" t="s">
        <v>21</v>
      </c>
      <c r="N240" s="1" t="s">
        <v>11</v>
      </c>
      <c r="O240" s="9">
        <v>3445</v>
      </c>
      <c r="P240" s="9">
        <v>0</v>
      </c>
      <c r="Q240" s="9">
        <v>3445</v>
      </c>
      <c r="R240" s="6" t="s">
        <v>47</v>
      </c>
      <c r="S240" s="5" t="s">
        <v>32</v>
      </c>
      <c r="T240" s="5" t="s">
        <v>6739</v>
      </c>
      <c r="U240" s="106" t="s">
        <v>6735</v>
      </c>
      <c r="V240" s="1" t="s">
        <v>56</v>
      </c>
      <c r="W240" s="1" t="s">
        <v>6820</v>
      </c>
      <c r="X240" s="1" t="s">
        <v>6821</v>
      </c>
      <c r="Y240" s="1" t="s">
        <v>6822</v>
      </c>
      <c r="Z240" s="4">
        <v>41977</v>
      </c>
      <c r="AA240" s="1" t="s">
        <v>45</v>
      </c>
      <c r="AB240" s="1" t="s">
        <v>6823</v>
      </c>
      <c r="AC240" s="1" t="s">
        <v>6824</v>
      </c>
      <c r="AD240" s="8"/>
    </row>
    <row r="241" spans="2:30" s="21" customFormat="1" ht="15" customHeight="1" x14ac:dyDescent="0.25">
      <c r="B241" s="3"/>
      <c r="C241" s="1"/>
      <c r="D241" s="1"/>
      <c r="E241" s="1"/>
      <c r="F241" s="1"/>
      <c r="G241" s="192" t="s">
        <v>8</v>
      </c>
      <c r="H241" s="188">
        <v>42077</v>
      </c>
      <c r="I241" s="104" t="s">
        <v>5492</v>
      </c>
      <c r="J241" s="2" t="s">
        <v>59</v>
      </c>
      <c r="K241" s="1" t="s">
        <v>33</v>
      </c>
      <c r="L241" s="1" t="s">
        <v>34</v>
      </c>
      <c r="M241" s="1" t="s">
        <v>21</v>
      </c>
      <c r="N241" s="1" t="s">
        <v>11</v>
      </c>
      <c r="O241" s="9">
        <v>2263.6999999999998</v>
      </c>
      <c r="P241" s="9">
        <v>0</v>
      </c>
      <c r="Q241" s="9">
        <v>2263.6999999999998</v>
      </c>
      <c r="R241" s="105" t="s">
        <v>61</v>
      </c>
      <c r="S241" s="106" t="s">
        <v>32</v>
      </c>
      <c r="T241" s="5"/>
      <c r="U241" s="5" t="s">
        <v>1366</v>
      </c>
      <c r="V241" s="1"/>
      <c r="W241" s="1"/>
      <c r="X241" s="1"/>
      <c r="Y241" s="1"/>
      <c r="Z241" s="4">
        <v>42077</v>
      </c>
      <c r="AA241" s="1" t="s">
        <v>26</v>
      </c>
      <c r="AB241" s="1" t="s">
        <v>7123</v>
      </c>
      <c r="AC241" s="1" t="s">
        <v>5494</v>
      </c>
      <c r="AD241" s="8"/>
    </row>
    <row r="242" spans="2:30" s="21" customFormat="1" outlineLevel="5" x14ac:dyDescent="0.25">
      <c r="B242" s="3"/>
      <c r="C242" s="1"/>
      <c r="D242" s="1"/>
      <c r="E242" s="1"/>
      <c r="F242" s="1"/>
      <c r="G242" s="192" t="s">
        <v>8</v>
      </c>
      <c r="H242" s="188">
        <v>41758</v>
      </c>
      <c r="I242" s="1" t="s">
        <v>6825</v>
      </c>
      <c r="J242" s="2" t="s">
        <v>63</v>
      </c>
      <c r="K242" s="1" t="s">
        <v>36</v>
      </c>
      <c r="L242" s="1" t="s">
        <v>20</v>
      </c>
      <c r="M242" s="1" t="s">
        <v>21</v>
      </c>
      <c r="N242" s="1" t="s">
        <v>11</v>
      </c>
      <c r="O242" s="9">
        <v>353.39</v>
      </c>
      <c r="P242" s="9">
        <v>0</v>
      </c>
      <c r="Q242" s="9">
        <v>353.39</v>
      </c>
      <c r="R242" s="6" t="s">
        <v>47</v>
      </c>
      <c r="S242" s="5" t="s">
        <v>32</v>
      </c>
      <c r="T242" s="5" t="s">
        <v>6739</v>
      </c>
      <c r="U242" s="106" t="s">
        <v>6735</v>
      </c>
      <c r="V242" s="1" t="s">
        <v>35</v>
      </c>
      <c r="W242" s="1" t="s">
        <v>2342</v>
      </c>
      <c r="X242" s="1" t="s">
        <v>3451</v>
      </c>
      <c r="Y242" s="1" t="s">
        <v>3452</v>
      </c>
      <c r="Z242" s="4">
        <v>41758</v>
      </c>
      <c r="AA242" s="1" t="s">
        <v>1657</v>
      </c>
      <c r="AB242" s="1" t="s">
        <v>6826</v>
      </c>
      <c r="AC242" s="1" t="s">
        <v>6827</v>
      </c>
      <c r="AD242" s="8"/>
    </row>
    <row r="243" spans="2:30" s="21" customFormat="1" outlineLevel="5" x14ac:dyDescent="0.25">
      <c r="B243" s="3"/>
      <c r="C243" s="1"/>
      <c r="D243" s="1"/>
      <c r="E243" s="1"/>
      <c r="F243" s="1"/>
      <c r="G243" s="192" t="s">
        <v>8</v>
      </c>
      <c r="H243" s="188">
        <v>41767</v>
      </c>
      <c r="I243" s="1" t="s">
        <v>6828</v>
      </c>
      <c r="J243" s="2" t="s">
        <v>63</v>
      </c>
      <c r="K243" s="1" t="s">
        <v>36</v>
      </c>
      <c r="L243" s="1" t="s">
        <v>20</v>
      </c>
      <c r="M243" s="1" t="s">
        <v>21</v>
      </c>
      <c r="N243" s="1" t="s">
        <v>11</v>
      </c>
      <c r="O243" s="9">
        <v>1000</v>
      </c>
      <c r="P243" s="9">
        <v>0</v>
      </c>
      <c r="Q243" s="9">
        <v>1000</v>
      </c>
      <c r="R243" s="6" t="s">
        <v>47</v>
      </c>
      <c r="S243" s="5" t="s">
        <v>32</v>
      </c>
      <c r="T243" s="5" t="s">
        <v>6739</v>
      </c>
      <c r="U243" s="106" t="s">
        <v>6735</v>
      </c>
      <c r="V243" s="1" t="s">
        <v>35</v>
      </c>
      <c r="W243" s="1" t="s">
        <v>6829</v>
      </c>
      <c r="X243" s="1" t="s">
        <v>6830</v>
      </c>
      <c r="Y243" s="1" t="s">
        <v>6831</v>
      </c>
      <c r="Z243" s="4">
        <v>41767</v>
      </c>
      <c r="AA243" s="1" t="s">
        <v>45</v>
      </c>
      <c r="AB243" s="1" t="s">
        <v>1489</v>
      </c>
      <c r="AC243" s="1" t="s">
        <v>6832</v>
      </c>
      <c r="AD243" s="8"/>
    </row>
    <row r="244" spans="2:30" s="21" customFormat="1" outlineLevel="5" x14ac:dyDescent="0.25">
      <c r="B244" s="3"/>
      <c r="C244" s="1"/>
      <c r="D244" s="1"/>
      <c r="E244" s="1"/>
      <c r="F244" s="1"/>
      <c r="G244" s="192" t="s">
        <v>8</v>
      </c>
      <c r="H244" s="188">
        <v>41767</v>
      </c>
      <c r="I244" s="1" t="s">
        <v>6833</v>
      </c>
      <c r="J244" s="2" t="s">
        <v>63</v>
      </c>
      <c r="K244" s="1" t="s">
        <v>36</v>
      </c>
      <c r="L244" s="1" t="s">
        <v>20</v>
      </c>
      <c r="M244" s="1" t="s">
        <v>21</v>
      </c>
      <c r="N244" s="1" t="s">
        <v>11</v>
      </c>
      <c r="O244" s="9">
        <v>1000</v>
      </c>
      <c r="P244" s="9">
        <v>0</v>
      </c>
      <c r="Q244" s="9">
        <v>1000</v>
      </c>
      <c r="R244" s="6" t="s">
        <v>47</v>
      </c>
      <c r="S244" s="5" t="s">
        <v>32</v>
      </c>
      <c r="T244" s="5" t="s">
        <v>6739</v>
      </c>
      <c r="U244" s="106" t="s">
        <v>6735</v>
      </c>
      <c r="V244" s="1" t="s">
        <v>35</v>
      </c>
      <c r="W244" s="1" t="s">
        <v>6834</v>
      </c>
      <c r="X244" s="1" t="s">
        <v>6835</v>
      </c>
      <c r="Y244" s="1" t="s">
        <v>6836</v>
      </c>
      <c r="Z244" s="4">
        <v>41767</v>
      </c>
      <c r="AA244" s="1" t="s">
        <v>45</v>
      </c>
      <c r="AB244" s="1" t="s">
        <v>5460</v>
      </c>
      <c r="AC244" s="1" t="s">
        <v>6837</v>
      </c>
      <c r="AD244" s="8"/>
    </row>
    <row r="245" spans="2:30" s="21" customFormat="1" outlineLevel="5" x14ac:dyDescent="0.25">
      <c r="B245" s="3"/>
      <c r="C245" s="1"/>
      <c r="D245" s="1"/>
      <c r="E245" s="1"/>
      <c r="F245" s="1"/>
      <c r="G245" s="192" t="s">
        <v>8</v>
      </c>
      <c r="H245" s="188">
        <v>41782</v>
      </c>
      <c r="I245" s="1" t="s">
        <v>3174</v>
      </c>
      <c r="J245" s="2" t="s">
        <v>63</v>
      </c>
      <c r="K245" s="1" t="s">
        <v>36</v>
      </c>
      <c r="L245" s="1" t="s">
        <v>20</v>
      </c>
      <c r="M245" s="1" t="s">
        <v>21</v>
      </c>
      <c r="N245" s="1" t="s">
        <v>11</v>
      </c>
      <c r="O245" s="9">
        <v>2600</v>
      </c>
      <c r="P245" s="9">
        <v>0</v>
      </c>
      <c r="Q245" s="9">
        <v>2600</v>
      </c>
      <c r="R245" s="6" t="s">
        <v>47</v>
      </c>
      <c r="S245" s="5" t="s">
        <v>32</v>
      </c>
      <c r="T245" s="5" t="s">
        <v>6739</v>
      </c>
      <c r="U245" s="106" t="s">
        <v>6735</v>
      </c>
      <c r="V245" s="1" t="s">
        <v>35</v>
      </c>
      <c r="W245" s="1" t="s">
        <v>6838</v>
      </c>
      <c r="X245" s="1" t="s">
        <v>6839</v>
      </c>
      <c r="Y245" s="1" t="s">
        <v>6840</v>
      </c>
      <c r="Z245" s="4">
        <v>41782</v>
      </c>
      <c r="AA245" s="1" t="s">
        <v>62</v>
      </c>
      <c r="AB245" s="1" t="s">
        <v>6841</v>
      </c>
      <c r="AC245" s="1" t="s">
        <v>6842</v>
      </c>
      <c r="AD245" s="8"/>
    </row>
    <row r="246" spans="2:30" s="21" customFormat="1" outlineLevel="5" x14ac:dyDescent="0.25">
      <c r="B246" s="3"/>
      <c r="C246" s="1"/>
      <c r="D246" s="1"/>
      <c r="E246" s="1"/>
      <c r="F246" s="1"/>
      <c r="G246" s="192" t="s">
        <v>8</v>
      </c>
      <c r="H246" s="188">
        <v>41785</v>
      </c>
      <c r="I246" s="1" t="s">
        <v>6843</v>
      </c>
      <c r="J246" s="2" t="s">
        <v>63</v>
      </c>
      <c r="K246" s="1" t="s">
        <v>36</v>
      </c>
      <c r="L246" s="1" t="s">
        <v>20</v>
      </c>
      <c r="M246" s="1" t="s">
        <v>21</v>
      </c>
      <c r="N246" s="1" t="s">
        <v>11</v>
      </c>
      <c r="O246" s="9">
        <v>3000</v>
      </c>
      <c r="P246" s="9">
        <v>0</v>
      </c>
      <c r="Q246" s="9">
        <v>3000</v>
      </c>
      <c r="R246" s="6" t="s">
        <v>47</v>
      </c>
      <c r="S246" s="5" t="s">
        <v>32</v>
      </c>
      <c r="T246" s="5" t="s">
        <v>6739</v>
      </c>
      <c r="U246" s="106" t="s">
        <v>6735</v>
      </c>
      <c r="V246" s="1" t="s">
        <v>35</v>
      </c>
      <c r="W246" s="1" t="s">
        <v>6844</v>
      </c>
      <c r="X246" s="1" t="s">
        <v>6845</v>
      </c>
      <c r="Y246" s="1" t="s">
        <v>6846</v>
      </c>
      <c r="Z246" s="4">
        <v>41785</v>
      </c>
      <c r="AA246" s="1" t="s">
        <v>62</v>
      </c>
      <c r="AB246" s="1" t="s">
        <v>6847</v>
      </c>
      <c r="AC246" s="1" t="s">
        <v>6848</v>
      </c>
      <c r="AD246" s="8"/>
    </row>
    <row r="247" spans="2:30" s="21" customFormat="1" outlineLevel="5" x14ac:dyDescent="0.25">
      <c r="B247" s="3"/>
      <c r="C247" s="1"/>
      <c r="D247" s="1"/>
      <c r="E247" s="1"/>
      <c r="F247" s="1"/>
      <c r="G247" s="192" t="s">
        <v>8</v>
      </c>
      <c r="H247" s="188">
        <v>41785</v>
      </c>
      <c r="I247" s="1" t="s">
        <v>4914</v>
      </c>
      <c r="J247" s="2" t="s">
        <v>63</v>
      </c>
      <c r="K247" s="1" t="s">
        <v>36</v>
      </c>
      <c r="L247" s="1" t="s">
        <v>20</v>
      </c>
      <c r="M247" s="1" t="s">
        <v>21</v>
      </c>
      <c r="N247" s="1" t="s">
        <v>11</v>
      </c>
      <c r="O247" s="9">
        <v>3000</v>
      </c>
      <c r="P247" s="9">
        <v>0</v>
      </c>
      <c r="Q247" s="9">
        <v>3000</v>
      </c>
      <c r="R247" s="6" t="s">
        <v>47</v>
      </c>
      <c r="S247" s="5" t="s">
        <v>32</v>
      </c>
      <c r="T247" s="5" t="s">
        <v>6739</v>
      </c>
      <c r="U247" s="106" t="s">
        <v>6735</v>
      </c>
      <c r="V247" s="1" t="s">
        <v>35</v>
      </c>
      <c r="W247" s="1" t="s">
        <v>6849</v>
      </c>
      <c r="X247" s="1" t="s">
        <v>6850</v>
      </c>
      <c r="Y247" s="1" t="s">
        <v>6851</v>
      </c>
      <c r="Z247" s="4">
        <v>41785</v>
      </c>
      <c r="AA247" s="1" t="s">
        <v>62</v>
      </c>
      <c r="AB247" s="1" t="s">
        <v>1767</v>
      </c>
      <c r="AC247" s="1" t="s">
        <v>6852</v>
      </c>
      <c r="AD247" s="8"/>
    </row>
    <row r="248" spans="2:30" s="21" customFormat="1" outlineLevel="5" x14ac:dyDescent="0.25">
      <c r="B248" s="3"/>
      <c r="C248" s="1"/>
      <c r="D248" s="1"/>
      <c r="E248" s="1"/>
      <c r="F248" s="1"/>
      <c r="G248" s="192" t="s">
        <v>8</v>
      </c>
      <c r="H248" s="188">
        <v>41785</v>
      </c>
      <c r="I248" s="1" t="s">
        <v>6853</v>
      </c>
      <c r="J248" s="2" t="s">
        <v>63</v>
      </c>
      <c r="K248" s="1" t="s">
        <v>36</v>
      </c>
      <c r="L248" s="1" t="s">
        <v>20</v>
      </c>
      <c r="M248" s="1" t="s">
        <v>21</v>
      </c>
      <c r="N248" s="1" t="s">
        <v>11</v>
      </c>
      <c r="O248" s="9">
        <v>8000</v>
      </c>
      <c r="P248" s="9">
        <v>0</v>
      </c>
      <c r="Q248" s="9">
        <v>8000</v>
      </c>
      <c r="R248" s="6" t="s">
        <v>47</v>
      </c>
      <c r="S248" s="5" t="s">
        <v>32</v>
      </c>
      <c r="T248" s="5" t="s">
        <v>6739</v>
      </c>
      <c r="U248" s="106" t="s">
        <v>6735</v>
      </c>
      <c r="V248" s="1" t="s">
        <v>35</v>
      </c>
      <c r="W248" s="1" t="s">
        <v>6854</v>
      </c>
      <c r="X248" s="1" t="s">
        <v>6855</v>
      </c>
      <c r="Y248" s="1" t="s">
        <v>6856</v>
      </c>
      <c r="Z248" s="4">
        <v>41785</v>
      </c>
      <c r="AA248" s="1" t="s">
        <v>62</v>
      </c>
      <c r="AB248" s="1" t="s">
        <v>6857</v>
      </c>
      <c r="AC248" s="1" t="s">
        <v>6858</v>
      </c>
      <c r="AD248" s="8"/>
    </row>
    <row r="249" spans="2:30" s="21" customFormat="1" outlineLevel="5" x14ac:dyDescent="0.25">
      <c r="B249" s="3"/>
      <c r="C249" s="1"/>
      <c r="D249" s="1"/>
      <c r="E249" s="1"/>
      <c r="F249" s="1"/>
      <c r="G249" s="192" t="s">
        <v>8</v>
      </c>
      <c r="H249" s="188">
        <v>41786</v>
      </c>
      <c r="I249" s="1" t="s">
        <v>6859</v>
      </c>
      <c r="J249" s="2" t="s">
        <v>63</v>
      </c>
      <c r="K249" s="1" t="s">
        <v>36</v>
      </c>
      <c r="L249" s="1" t="s">
        <v>20</v>
      </c>
      <c r="M249" s="1" t="s">
        <v>21</v>
      </c>
      <c r="N249" s="1" t="s">
        <v>11</v>
      </c>
      <c r="O249" s="9">
        <v>3000</v>
      </c>
      <c r="P249" s="9">
        <v>0</v>
      </c>
      <c r="Q249" s="9">
        <v>3000</v>
      </c>
      <c r="R249" s="6" t="s">
        <v>47</v>
      </c>
      <c r="S249" s="5" t="s">
        <v>32</v>
      </c>
      <c r="T249" s="5" t="s">
        <v>6739</v>
      </c>
      <c r="U249" s="106" t="s">
        <v>6735</v>
      </c>
      <c r="V249" s="1" t="s">
        <v>35</v>
      </c>
      <c r="W249" s="1" t="s">
        <v>6860</v>
      </c>
      <c r="X249" s="1" t="s">
        <v>6861</v>
      </c>
      <c r="Y249" s="1" t="s">
        <v>6862</v>
      </c>
      <c r="Z249" s="4">
        <v>41786</v>
      </c>
      <c r="AA249" s="1" t="s">
        <v>62</v>
      </c>
      <c r="AB249" s="1" t="s">
        <v>6863</v>
      </c>
      <c r="AC249" s="1" t="s">
        <v>6864</v>
      </c>
      <c r="AD249" s="8"/>
    </row>
    <row r="250" spans="2:30" s="21" customFormat="1" outlineLevel="5" x14ac:dyDescent="0.25">
      <c r="B250" s="3"/>
      <c r="C250" s="1"/>
      <c r="D250" s="1"/>
      <c r="E250" s="1"/>
      <c r="F250" s="1"/>
      <c r="G250" s="192" t="s">
        <v>8</v>
      </c>
      <c r="H250" s="188">
        <v>41786</v>
      </c>
      <c r="I250" s="1" t="s">
        <v>6865</v>
      </c>
      <c r="J250" s="2" t="s">
        <v>63</v>
      </c>
      <c r="K250" s="1" t="s">
        <v>36</v>
      </c>
      <c r="L250" s="1" t="s">
        <v>20</v>
      </c>
      <c r="M250" s="1" t="s">
        <v>21</v>
      </c>
      <c r="N250" s="1" t="s">
        <v>11</v>
      </c>
      <c r="O250" s="9">
        <v>3000</v>
      </c>
      <c r="P250" s="9">
        <v>0</v>
      </c>
      <c r="Q250" s="9">
        <v>3000</v>
      </c>
      <c r="R250" s="6" t="s">
        <v>47</v>
      </c>
      <c r="S250" s="5" t="s">
        <v>32</v>
      </c>
      <c r="T250" s="5" t="s">
        <v>6739</v>
      </c>
      <c r="U250" s="106" t="s">
        <v>6735</v>
      </c>
      <c r="V250" s="1" t="s">
        <v>35</v>
      </c>
      <c r="W250" s="1" t="s">
        <v>6866</v>
      </c>
      <c r="X250" s="1" t="s">
        <v>6867</v>
      </c>
      <c r="Y250" s="1" t="s">
        <v>6868</v>
      </c>
      <c r="Z250" s="4">
        <v>41786</v>
      </c>
      <c r="AA250" s="1" t="s">
        <v>62</v>
      </c>
      <c r="AB250" s="1" t="s">
        <v>1768</v>
      </c>
      <c r="AC250" s="1" t="s">
        <v>6869</v>
      </c>
      <c r="AD250" s="8"/>
    </row>
    <row r="251" spans="2:30" s="21" customFormat="1" outlineLevel="5" x14ac:dyDescent="0.25">
      <c r="B251" s="3"/>
      <c r="C251" s="1"/>
      <c r="D251" s="1"/>
      <c r="E251" s="1"/>
      <c r="F251" s="1"/>
      <c r="G251" s="192" t="s">
        <v>8</v>
      </c>
      <c r="H251" s="188">
        <v>41786</v>
      </c>
      <c r="I251" s="1" t="s">
        <v>6745</v>
      </c>
      <c r="J251" s="2" t="s">
        <v>63</v>
      </c>
      <c r="K251" s="1" t="s">
        <v>36</v>
      </c>
      <c r="L251" s="1" t="s">
        <v>20</v>
      </c>
      <c r="M251" s="1" t="s">
        <v>21</v>
      </c>
      <c r="N251" s="1" t="s">
        <v>11</v>
      </c>
      <c r="O251" s="9">
        <v>2446.1999999999998</v>
      </c>
      <c r="P251" s="9">
        <v>0</v>
      </c>
      <c r="Q251" s="9">
        <v>2446.1999999999998</v>
      </c>
      <c r="R251" s="6" t="s">
        <v>1742</v>
      </c>
      <c r="S251" s="5" t="s">
        <v>32</v>
      </c>
      <c r="T251" s="5" t="s">
        <v>6739</v>
      </c>
      <c r="U251" s="106" t="s">
        <v>6735</v>
      </c>
      <c r="V251" s="1" t="s">
        <v>1638</v>
      </c>
      <c r="W251" s="1" t="s">
        <v>6746</v>
      </c>
      <c r="X251" s="1"/>
      <c r="Y251" s="1"/>
      <c r="Z251" s="4">
        <v>41786</v>
      </c>
      <c r="AA251" s="1" t="s">
        <v>26</v>
      </c>
      <c r="AB251" s="1" t="s">
        <v>6747</v>
      </c>
      <c r="AC251" s="1" t="s">
        <v>6748</v>
      </c>
      <c r="AD251" s="8"/>
    </row>
    <row r="252" spans="2:30" s="21" customFormat="1" outlineLevel="5" x14ac:dyDescent="0.25">
      <c r="B252" s="3"/>
      <c r="C252" s="1"/>
      <c r="D252" s="1"/>
      <c r="E252" s="1"/>
      <c r="F252" s="1"/>
      <c r="G252" s="192" t="s">
        <v>8</v>
      </c>
      <c r="H252" s="188">
        <v>41821</v>
      </c>
      <c r="I252" s="1" t="s">
        <v>6870</v>
      </c>
      <c r="J252" s="2" t="s">
        <v>63</v>
      </c>
      <c r="K252" s="1" t="s">
        <v>36</v>
      </c>
      <c r="L252" s="1" t="s">
        <v>20</v>
      </c>
      <c r="M252" s="1" t="s">
        <v>21</v>
      </c>
      <c r="N252" s="1" t="s">
        <v>11</v>
      </c>
      <c r="O252" s="9">
        <v>353.4</v>
      </c>
      <c r="P252" s="9">
        <v>0</v>
      </c>
      <c r="Q252" s="9">
        <v>353.4</v>
      </c>
      <c r="R252" s="6" t="s">
        <v>47</v>
      </c>
      <c r="S252" s="5" t="s">
        <v>32</v>
      </c>
      <c r="T252" s="5" t="s">
        <v>6739</v>
      </c>
      <c r="U252" s="106" t="s">
        <v>6735</v>
      </c>
      <c r="V252" s="1" t="s">
        <v>35</v>
      </c>
      <c r="W252" s="1" t="s">
        <v>6871</v>
      </c>
      <c r="X252" s="1" t="s">
        <v>3451</v>
      </c>
      <c r="Y252" s="1" t="s">
        <v>3452</v>
      </c>
      <c r="Z252" s="4">
        <v>41821</v>
      </c>
      <c r="AA252" s="1" t="s">
        <v>1657</v>
      </c>
      <c r="AB252" s="1" t="s">
        <v>6872</v>
      </c>
      <c r="AC252" s="1" t="s">
        <v>6873</v>
      </c>
      <c r="AD252" s="8"/>
    </row>
    <row r="253" spans="2:30" s="21" customFormat="1" outlineLevel="5" x14ac:dyDescent="0.25">
      <c r="B253" s="3"/>
      <c r="C253" s="1"/>
      <c r="D253" s="1"/>
      <c r="E253" s="1"/>
      <c r="F253" s="1"/>
      <c r="G253" s="192" t="s">
        <v>8</v>
      </c>
      <c r="H253" s="188">
        <v>41835</v>
      </c>
      <c r="I253" s="1" t="s">
        <v>6874</v>
      </c>
      <c r="J253" s="2" t="s">
        <v>63</v>
      </c>
      <c r="K253" s="1" t="s">
        <v>36</v>
      </c>
      <c r="L253" s="1" t="s">
        <v>20</v>
      </c>
      <c r="M253" s="1" t="s">
        <v>21</v>
      </c>
      <c r="N253" s="1" t="s">
        <v>11</v>
      </c>
      <c r="O253" s="9">
        <v>5250</v>
      </c>
      <c r="P253" s="9">
        <v>0</v>
      </c>
      <c r="Q253" s="9">
        <v>5250</v>
      </c>
      <c r="R253" s="6" t="s">
        <v>47</v>
      </c>
      <c r="S253" s="5" t="s">
        <v>32</v>
      </c>
      <c r="T253" s="5" t="s">
        <v>6739</v>
      </c>
      <c r="U253" s="106" t="s">
        <v>6735</v>
      </c>
      <c r="V253" s="1" t="s">
        <v>35</v>
      </c>
      <c r="W253" s="1" t="s">
        <v>3144</v>
      </c>
      <c r="X253" s="1" t="s">
        <v>6629</v>
      </c>
      <c r="Y253" s="1" t="s">
        <v>6630</v>
      </c>
      <c r="Z253" s="4">
        <v>41835</v>
      </c>
      <c r="AA253" s="1" t="s">
        <v>62</v>
      </c>
      <c r="AB253" s="1" t="s">
        <v>6042</v>
      </c>
      <c r="AC253" s="1" t="s">
        <v>6875</v>
      </c>
      <c r="AD253" s="8"/>
    </row>
    <row r="254" spans="2:30" s="21" customFormat="1" outlineLevel="5" x14ac:dyDescent="0.25">
      <c r="B254" s="3"/>
      <c r="C254" s="1"/>
      <c r="D254" s="1"/>
      <c r="E254" s="1"/>
      <c r="F254" s="1"/>
      <c r="G254" s="192" t="s">
        <v>8</v>
      </c>
      <c r="H254" s="188">
        <v>41841</v>
      </c>
      <c r="I254" s="1" t="s">
        <v>6752</v>
      </c>
      <c r="J254" s="2" t="s">
        <v>63</v>
      </c>
      <c r="K254" s="1" t="s">
        <v>36</v>
      </c>
      <c r="L254" s="1" t="s">
        <v>20</v>
      </c>
      <c r="M254" s="1" t="s">
        <v>21</v>
      </c>
      <c r="N254" s="1" t="s">
        <v>11</v>
      </c>
      <c r="O254" s="9">
        <v>8330</v>
      </c>
      <c r="P254" s="9">
        <v>0</v>
      </c>
      <c r="Q254" s="9">
        <v>8330</v>
      </c>
      <c r="R254" s="6" t="s">
        <v>1742</v>
      </c>
      <c r="S254" s="5" t="s">
        <v>32</v>
      </c>
      <c r="T254" s="5" t="s">
        <v>6739</v>
      </c>
      <c r="U254" s="106" t="s">
        <v>6735</v>
      </c>
      <c r="V254" s="1" t="s">
        <v>1638</v>
      </c>
      <c r="W254" s="1" t="s">
        <v>6753</v>
      </c>
      <c r="X254" s="1"/>
      <c r="Y254" s="1"/>
      <c r="Z254" s="4">
        <v>41841</v>
      </c>
      <c r="AA254" s="1" t="s">
        <v>26</v>
      </c>
      <c r="AB254" s="1" t="s">
        <v>6754</v>
      </c>
      <c r="AC254" s="1" t="s">
        <v>6755</v>
      </c>
      <c r="AD254" s="8"/>
    </row>
    <row r="255" spans="2:30" s="21" customFormat="1" outlineLevel="5" x14ac:dyDescent="0.25">
      <c r="B255" s="3"/>
      <c r="C255" s="1"/>
      <c r="D255" s="1"/>
      <c r="E255" s="1"/>
      <c r="F255" s="1"/>
      <c r="G255" s="192" t="s">
        <v>8</v>
      </c>
      <c r="H255" s="188">
        <v>41845</v>
      </c>
      <c r="I255" s="1" t="s">
        <v>6756</v>
      </c>
      <c r="J255" s="2" t="s">
        <v>63</v>
      </c>
      <c r="K255" s="1" t="s">
        <v>36</v>
      </c>
      <c r="L255" s="1" t="s">
        <v>20</v>
      </c>
      <c r="M255" s="1" t="s">
        <v>21</v>
      </c>
      <c r="N255" s="1" t="s">
        <v>11</v>
      </c>
      <c r="O255" s="9">
        <v>3257.7</v>
      </c>
      <c r="P255" s="9">
        <v>0</v>
      </c>
      <c r="Q255" s="9">
        <v>3257.7</v>
      </c>
      <c r="R255" s="6" t="s">
        <v>1742</v>
      </c>
      <c r="S255" s="5" t="s">
        <v>32</v>
      </c>
      <c r="T255" s="5" t="s">
        <v>6739</v>
      </c>
      <c r="U255" s="106" t="s">
        <v>6735</v>
      </c>
      <c r="V255" s="1" t="s">
        <v>1638</v>
      </c>
      <c r="W255" s="1" t="s">
        <v>6757</v>
      </c>
      <c r="X255" s="1"/>
      <c r="Y255" s="1"/>
      <c r="Z255" s="4">
        <v>41845</v>
      </c>
      <c r="AA255" s="1" t="s">
        <v>26</v>
      </c>
      <c r="AB255" s="1" t="s">
        <v>6757</v>
      </c>
      <c r="AC255" s="1" t="s">
        <v>6758</v>
      </c>
      <c r="AD255" s="8"/>
    </row>
    <row r="256" spans="2:30" s="21" customFormat="1" outlineLevel="5" x14ac:dyDescent="0.25">
      <c r="B256" s="3"/>
      <c r="C256" s="1"/>
      <c r="D256" s="1"/>
      <c r="E256" s="1"/>
      <c r="F256" s="1"/>
      <c r="G256" s="192" t="s">
        <v>8</v>
      </c>
      <c r="H256" s="188">
        <v>41908</v>
      </c>
      <c r="I256" s="1" t="s">
        <v>6876</v>
      </c>
      <c r="J256" s="2" t="s">
        <v>63</v>
      </c>
      <c r="K256" s="1" t="s">
        <v>36</v>
      </c>
      <c r="L256" s="1" t="s">
        <v>20</v>
      </c>
      <c r="M256" s="1" t="s">
        <v>21</v>
      </c>
      <c r="N256" s="1" t="s">
        <v>11</v>
      </c>
      <c r="O256" s="9">
        <v>3000</v>
      </c>
      <c r="P256" s="9">
        <v>0</v>
      </c>
      <c r="Q256" s="9">
        <v>3000</v>
      </c>
      <c r="R256" s="6" t="s">
        <v>47</v>
      </c>
      <c r="S256" s="5" t="s">
        <v>32</v>
      </c>
      <c r="T256" s="5" t="s">
        <v>6739</v>
      </c>
      <c r="U256" s="106" t="s">
        <v>6735</v>
      </c>
      <c r="V256" s="1" t="s">
        <v>35</v>
      </c>
      <c r="W256" s="1" t="s">
        <v>6877</v>
      </c>
      <c r="X256" s="1" t="s">
        <v>6878</v>
      </c>
      <c r="Y256" s="1" t="s">
        <v>6879</v>
      </c>
      <c r="Z256" s="4">
        <v>41908</v>
      </c>
      <c r="AA256" s="1" t="s">
        <v>62</v>
      </c>
      <c r="AB256" s="1" t="s">
        <v>6880</v>
      </c>
      <c r="AC256" s="1" t="s">
        <v>6881</v>
      </c>
      <c r="AD256" s="8"/>
    </row>
    <row r="257" spans="2:30" s="21" customFormat="1" outlineLevel="5" x14ac:dyDescent="0.25">
      <c r="B257" s="3"/>
      <c r="C257" s="1"/>
      <c r="D257" s="1"/>
      <c r="E257" s="1"/>
      <c r="F257" s="1"/>
      <c r="G257" s="192" t="s">
        <v>8</v>
      </c>
      <c r="H257" s="188">
        <v>41908</v>
      </c>
      <c r="I257" s="1" t="s">
        <v>6882</v>
      </c>
      <c r="J257" s="2" t="s">
        <v>63</v>
      </c>
      <c r="K257" s="1" t="s">
        <v>36</v>
      </c>
      <c r="L257" s="1" t="s">
        <v>20</v>
      </c>
      <c r="M257" s="1" t="s">
        <v>21</v>
      </c>
      <c r="N257" s="1" t="s">
        <v>11</v>
      </c>
      <c r="O257" s="9">
        <v>3500</v>
      </c>
      <c r="P257" s="9">
        <v>0</v>
      </c>
      <c r="Q257" s="9">
        <v>3500</v>
      </c>
      <c r="R257" s="6" t="s">
        <v>47</v>
      </c>
      <c r="S257" s="5" t="s">
        <v>32</v>
      </c>
      <c r="T257" s="5" t="s">
        <v>6739</v>
      </c>
      <c r="U257" s="106" t="s">
        <v>6735</v>
      </c>
      <c r="V257" s="1" t="s">
        <v>35</v>
      </c>
      <c r="W257" s="1" t="s">
        <v>6883</v>
      </c>
      <c r="X257" s="1" t="s">
        <v>6884</v>
      </c>
      <c r="Y257" s="1" t="s">
        <v>6885</v>
      </c>
      <c r="Z257" s="4">
        <v>41908</v>
      </c>
      <c r="AA257" s="1" t="s">
        <v>62</v>
      </c>
      <c r="AB257" s="1" t="s">
        <v>6886</v>
      </c>
      <c r="AC257" s="1" t="s">
        <v>6887</v>
      </c>
      <c r="AD257" s="8"/>
    </row>
    <row r="258" spans="2:30" s="21" customFormat="1" outlineLevel="5" x14ac:dyDescent="0.25">
      <c r="B258" s="3"/>
      <c r="C258" s="1"/>
      <c r="D258" s="1"/>
      <c r="E258" s="1"/>
      <c r="F258" s="1"/>
      <c r="G258" s="192" t="s">
        <v>8</v>
      </c>
      <c r="H258" s="188">
        <v>41914</v>
      </c>
      <c r="I258" s="1" t="s">
        <v>6888</v>
      </c>
      <c r="J258" s="2" t="s">
        <v>63</v>
      </c>
      <c r="K258" s="1" t="s">
        <v>36</v>
      </c>
      <c r="L258" s="1" t="s">
        <v>20</v>
      </c>
      <c r="M258" s="1" t="s">
        <v>21</v>
      </c>
      <c r="N258" s="1" t="s">
        <v>11</v>
      </c>
      <c r="O258" s="9">
        <v>4500</v>
      </c>
      <c r="P258" s="9">
        <v>0</v>
      </c>
      <c r="Q258" s="9">
        <v>4500</v>
      </c>
      <c r="R258" s="6" t="s">
        <v>47</v>
      </c>
      <c r="S258" s="5" t="s">
        <v>32</v>
      </c>
      <c r="T258" s="5" t="s">
        <v>6739</v>
      </c>
      <c r="U258" s="106" t="s">
        <v>6735</v>
      </c>
      <c r="V258" s="1" t="s">
        <v>35</v>
      </c>
      <c r="W258" s="1" t="s">
        <v>6889</v>
      </c>
      <c r="X258" s="1" t="s">
        <v>6629</v>
      </c>
      <c r="Y258" s="1" t="s">
        <v>6630</v>
      </c>
      <c r="Z258" s="4">
        <v>41914</v>
      </c>
      <c r="AA258" s="1" t="s">
        <v>62</v>
      </c>
      <c r="AB258" s="1" t="s">
        <v>6114</v>
      </c>
      <c r="AC258" s="1" t="s">
        <v>6890</v>
      </c>
      <c r="AD258" s="8"/>
    </row>
    <row r="259" spans="2:30" s="21" customFormat="1" outlineLevel="5" x14ac:dyDescent="0.25">
      <c r="B259" s="3"/>
      <c r="C259" s="1"/>
      <c r="D259" s="1"/>
      <c r="E259" s="1"/>
      <c r="F259" s="1"/>
      <c r="G259" s="192" t="s">
        <v>8</v>
      </c>
      <c r="H259" s="188">
        <v>41933</v>
      </c>
      <c r="I259" s="1" t="s">
        <v>6891</v>
      </c>
      <c r="J259" s="2" t="s">
        <v>63</v>
      </c>
      <c r="K259" s="1" t="s">
        <v>36</v>
      </c>
      <c r="L259" s="1" t="s">
        <v>20</v>
      </c>
      <c r="M259" s="1" t="s">
        <v>21</v>
      </c>
      <c r="N259" s="1" t="s">
        <v>11</v>
      </c>
      <c r="O259" s="9">
        <v>353.4</v>
      </c>
      <c r="P259" s="9">
        <v>0</v>
      </c>
      <c r="Q259" s="9">
        <v>353.4</v>
      </c>
      <c r="R259" s="6" t="s">
        <v>47</v>
      </c>
      <c r="S259" s="5" t="s">
        <v>32</v>
      </c>
      <c r="T259" s="5" t="s">
        <v>6739</v>
      </c>
      <c r="U259" s="106" t="s">
        <v>6735</v>
      </c>
      <c r="V259" s="1" t="s">
        <v>35</v>
      </c>
      <c r="W259" s="1" t="s">
        <v>6892</v>
      </c>
      <c r="X259" s="1" t="s">
        <v>3451</v>
      </c>
      <c r="Y259" s="1" t="s">
        <v>3452</v>
      </c>
      <c r="Z259" s="4">
        <v>41933</v>
      </c>
      <c r="AA259" s="1" t="s">
        <v>1657</v>
      </c>
      <c r="AB259" s="1" t="s">
        <v>6893</v>
      </c>
      <c r="AC259" s="1" t="s">
        <v>6894</v>
      </c>
      <c r="AD259" s="8"/>
    </row>
    <row r="260" spans="2:30" s="21" customFormat="1" outlineLevel="5" x14ac:dyDescent="0.25">
      <c r="B260" s="3"/>
      <c r="C260" s="1"/>
      <c r="D260" s="1"/>
      <c r="E260" s="1"/>
      <c r="F260" s="1"/>
      <c r="G260" s="192" t="s">
        <v>8</v>
      </c>
      <c r="H260" s="188">
        <v>41928</v>
      </c>
      <c r="I260" s="1" t="s">
        <v>6786</v>
      </c>
      <c r="J260" s="2" t="s">
        <v>63</v>
      </c>
      <c r="K260" s="1" t="s">
        <v>36</v>
      </c>
      <c r="L260" s="1" t="s">
        <v>20</v>
      </c>
      <c r="M260" s="1" t="s">
        <v>21</v>
      </c>
      <c r="N260" s="1" t="s">
        <v>11</v>
      </c>
      <c r="O260" s="9">
        <v>6786.3</v>
      </c>
      <c r="P260" s="9">
        <v>0</v>
      </c>
      <c r="Q260" s="9">
        <v>6786.3</v>
      </c>
      <c r="R260" s="6" t="s">
        <v>1742</v>
      </c>
      <c r="S260" s="5" t="s">
        <v>32</v>
      </c>
      <c r="T260" s="5" t="s">
        <v>6739</v>
      </c>
      <c r="U260" s="106" t="s">
        <v>6735</v>
      </c>
      <c r="V260" s="1" t="s">
        <v>1638</v>
      </c>
      <c r="W260" s="1" t="s">
        <v>6787</v>
      </c>
      <c r="X260" s="1"/>
      <c r="Y260" s="1"/>
      <c r="Z260" s="4">
        <v>41928</v>
      </c>
      <c r="AA260" s="1" t="s">
        <v>26</v>
      </c>
      <c r="AB260" s="1" t="s">
        <v>6787</v>
      </c>
      <c r="AC260" s="1" t="s">
        <v>6788</v>
      </c>
      <c r="AD260" s="8"/>
    </row>
    <row r="261" spans="2:30" s="21" customFormat="1" outlineLevel="5" x14ac:dyDescent="0.25">
      <c r="B261" s="3"/>
      <c r="C261" s="1"/>
      <c r="D261" s="1"/>
      <c r="E261" s="1"/>
      <c r="F261" s="1"/>
      <c r="G261" s="192" t="s">
        <v>8</v>
      </c>
      <c r="H261" s="188">
        <v>41943</v>
      </c>
      <c r="I261" s="1" t="s">
        <v>6895</v>
      </c>
      <c r="J261" s="2" t="s">
        <v>63</v>
      </c>
      <c r="K261" s="1" t="s">
        <v>36</v>
      </c>
      <c r="L261" s="1" t="s">
        <v>20</v>
      </c>
      <c r="M261" s="1" t="s">
        <v>21</v>
      </c>
      <c r="N261" s="1" t="s">
        <v>11</v>
      </c>
      <c r="O261" s="9">
        <v>2700</v>
      </c>
      <c r="P261" s="9">
        <v>0</v>
      </c>
      <c r="Q261" s="9">
        <v>2700</v>
      </c>
      <c r="R261" s="6" t="s">
        <v>47</v>
      </c>
      <c r="S261" s="5" t="s">
        <v>32</v>
      </c>
      <c r="T261" s="5" t="s">
        <v>6739</v>
      </c>
      <c r="U261" s="106" t="s">
        <v>6735</v>
      </c>
      <c r="V261" s="1" t="s">
        <v>35</v>
      </c>
      <c r="W261" s="1" t="s">
        <v>5022</v>
      </c>
      <c r="X261" s="1" t="s">
        <v>6896</v>
      </c>
      <c r="Y261" s="1" t="s">
        <v>6897</v>
      </c>
      <c r="Z261" s="4">
        <v>41943</v>
      </c>
      <c r="AA261" s="1" t="s">
        <v>1472</v>
      </c>
      <c r="AB261" s="1" t="s">
        <v>6898</v>
      </c>
      <c r="AC261" s="1" t="s">
        <v>6899</v>
      </c>
      <c r="AD261" s="8"/>
    </row>
    <row r="262" spans="2:30" s="21" customFormat="1" outlineLevel="5" x14ac:dyDescent="0.25">
      <c r="B262" s="3"/>
      <c r="C262" s="1"/>
      <c r="D262" s="1"/>
      <c r="E262" s="1"/>
      <c r="F262" s="1"/>
      <c r="G262" s="192" t="s">
        <v>8</v>
      </c>
      <c r="H262" s="188">
        <v>41943</v>
      </c>
      <c r="I262" s="1" t="s">
        <v>6900</v>
      </c>
      <c r="J262" s="2" t="s">
        <v>63</v>
      </c>
      <c r="K262" s="1" t="s">
        <v>36</v>
      </c>
      <c r="L262" s="1" t="s">
        <v>20</v>
      </c>
      <c r="M262" s="1" t="s">
        <v>21</v>
      </c>
      <c r="N262" s="1" t="s">
        <v>11</v>
      </c>
      <c r="O262" s="9">
        <v>2700</v>
      </c>
      <c r="P262" s="9">
        <v>0</v>
      </c>
      <c r="Q262" s="9">
        <v>2700</v>
      </c>
      <c r="R262" s="6" t="s">
        <v>47</v>
      </c>
      <c r="S262" s="5" t="s">
        <v>32</v>
      </c>
      <c r="T262" s="5" t="s">
        <v>6739</v>
      </c>
      <c r="U262" s="106" t="s">
        <v>6735</v>
      </c>
      <c r="V262" s="1" t="s">
        <v>35</v>
      </c>
      <c r="W262" s="1" t="s">
        <v>6901</v>
      </c>
      <c r="X262" s="1" t="s">
        <v>6902</v>
      </c>
      <c r="Y262" s="1" t="s">
        <v>6903</v>
      </c>
      <c r="Z262" s="4">
        <v>41943</v>
      </c>
      <c r="AA262" s="1" t="s">
        <v>45</v>
      </c>
      <c r="AB262" s="1" t="s">
        <v>5456</v>
      </c>
      <c r="AC262" s="1" t="s">
        <v>6904</v>
      </c>
      <c r="AD262" s="8"/>
    </row>
    <row r="263" spans="2:30" s="21" customFormat="1" outlineLevel="5" x14ac:dyDescent="0.25">
      <c r="B263" s="3"/>
      <c r="C263" s="1"/>
      <c r="D263" s="1"/>
      <c r="E263" s="1"/>
      <c r="F263" s="1"/>
      <c r="G263" s="192" t="s">
        <v>8</v>
      </c>
      <c r="H263" s="188">
        <v>41943</v>
      </c>
      <c r="I263" s="1" t="s">
        <v>6900</v>
      </c>
      <c r="J263" s="2" t="s">
        <v>63</v>
      </c>
      <c r="K263" s="1" t="s">
        <v>36</v>
      </c>
      <c r="L263" s="1" t="s">
        <v>20</v>
      </c>
      <c r="M263" s="1" t="s">
        <v>20</v>
      </c>
      <c r="N263" s="1" t="s">
        <v>1494</v>
      </c>
      <c r="O263" s="9">
        <v>0</v>
      </c>
      <c r="P263" s="9">
        <v>2700</v>
      </c>
      <c r="Q263" s="9">
        <v>-2700</v>
      </c>
      <c r="R263" s="6" t="s">
        <v>47</v>
      </c>
      <c r="S263" s="5" t="s">
        <v>32</v>
      </c>
      <c r="T263" s="5" t="s">
        <v>6739</v>
      </c>
      <c r="U263" s="106" t="s">
        <v>6735</v>
      </c>
      <c r="V263" s="1" t="s">
        <v>35</v>
      </c>
      <c r="W263" s="1" t="s">
        <v>6901</v>
      </c>
      <c r="X263" s="1" t="s">
        <v>6902</v>
      </c>
      <c r="Y263" s="1" t="s">
        <v>6903</v>
      </c>
      <c r="Z263" s="4">
        <v>41943</v>
      </c>
      <c r="AA263" s="1" t="s">
        <v>4960</v>
      </c>
      <c r="AB263" s="1" t="s">
        <v>5456</v>
      </c>
      <c r="AC263" s="1" t="s">
        <v>6904</v>
      </c>
      <c r="AD263" s="8"/>
    </row>
    <row r="264" spans="2:30" s="21" customFormat="1" outlineLevel="5" x14ac:dyDescent="0.25">
      <c r="B264" s="3"/>
      <c r="C264" s="1"/>
      <c r="D264" s="1"/>
      <c r="E264" s="1"/>
      <c r="F264" s="1"/>
      <c r="G264" s="192" t="s">
        <v>8</v>
      </c>
      <c r="H264" s="188">
        <v>41961</v>
      </c>
      <c r="I264" s="1" t="s">
        <v>6900</v>
      </c>
      <c r="J264" s="2" t="s">
        <v>63</v>
      </c>
      <c r="K264" s="1" t="s">
        <v>36</v>
      </c>
      <c r="L264" s="1" t="s">
        <v>1432</v>
      </c>
      <c r="M264" s="1" t="s">
        <v>21</v>
      </c>
      <c r="N264" s="1" t="s">
        <v>11</v>
      </c>
      <c r="O264" s="9">
        <v>2700</v>
      </c>
      <c r="P264" s="9">
        <v>0</v>
      </c>
      <c r="Q264" s="9">
        <v>2700</v>
      </c>
      <c r="R264" s="6" t="s">
        <v>47</v>
      </c>
      <c r="S264" s="5" t="s">
        <v>32</v>
      </c>
      <c r="T264" s="5" t="s">
        <v>6739</v>
      </c>
      <c r="U264" s="106" t="s">
        <v>6735</v>
      </c>
      <c r="V264" s="1" t="s">
        <v>35</v>
      </c>
      <c r="W264" s="1" t="s">
        <v>6901</v>
      </c>
      <c r="X264" s="1" t="s">
        <v>6830</v>
      </c>
      <c r="Y264" s="1" t="s">
        <v>6831</v>
      </c>
      <c r="Z264" s="4">
        <v>41961</v>
      </c>
      <c r="AA264" s="1" t="s">
        <v>45</v>
      </c>
      <c r="AB264" s="1" t="s">
        <v>6905</v>
      </c>
      <c r="AC264" s="1" t="s">
        <v>6904</v>
      </c>
      <c r="AD264" s="8"/>
    </row>
    <row r="265" spans="2:30" s="21" customFormat="1" outlineLevel="5" x14ac:dyDescent="0.25">
      <c r="B265" s="3"/>
      <c r="C265" s="1"/>
      <c r="D265" s="1"/>
      <c r="E265" s="1"/>
      <c r="F265" s="1"/>
      <c r="G265" s="192" t="s">
        <v>8</v>
      </c>
      <c r="H265" s="188">
        <v>41948</v>
      </c>
      <c r="I265" s="1" t="s">
        <v>4591</v>
      </c>
      <c r="J265" s="2" t="s">
        <v>63</v>
      </c>
      <c r="K265" s="1" t="s">
        <v>36</v>
      </c>
      <c r="L265" s="1" t="s">
        <v>20</v>
      </c>
      <c r="M265" s="1" t="s">
        <v>21</v>
      </c>
      <c r="N265" s="1" t="s">
        <v>11</v>
      </c>
      <c r="O265" s="9">
        <v>3060</v>
      </c>
      <c r="P265" s="9">
        <v>0</v>
      </c>
      <c r="Q265" s="9">
        <v>3060</v>
      </c>
      <c r="R265" s="6" t="s">
        <v>1742</v>
      </c>
      <c r="S265" s="5" t="s">
        <v>32</v>
      </c>
      <c r="T265" s="5" t="s">
        <v>6739</v>
      </c>
      <c r="U265" s="106" t="s">
        <v>6735</v>
      </c>
      <c r="V265" s="1" t="s">
        <v>1638</v>
      </c>
      <c r="W265" s="1" t="s">
        <v>6805</v>
      </c>
      <c r="X265" s="1"/>
      <c r="Y265" s="1"/>
      <c r="Z265" s="4">
        <v>41948</v>
      </c>
      <c r="AA265" s="1" t="s">
        <v>26</v>
      </c>
      <c r="AB265" s="1" t="s">
        <v>6805</v>
      </c>
      <c r="AC265" s="1" t="s">
        <v>6806</v>
      </c>
      <c r="AD265" s="8"/>
    </row>
    <row r="266" spans="2:30" s="21" customFormat="1" outlineLevel="5" x14ac:dyDescent="0.25">
      <c r="B266" s="3"/>
      <c r="C266" s="1"/>
      <c r="D266" s="1"/>
      <c r="E266" s="1"/>
      <c r="F266" s="1"/>
      <c r="G266" s="192" t="s">
        <v>8</v>
      </c>
      <c r="H266" s="188">
        <v>41948</v>
      </c>
      <c r="I266" s="1" t="s">
        <v>6906</v>
      </c>
      <c r="J266" s="2" t="s">
        <v>63</v>
      </c>
      <c r="K266" s="1" t="s">
        <v>36</v>
      </c>
      <c r="L266" s="1" t="s">
        <v>20</v>
      </c>
      <c r="M266" s="1" t="s">
        <v>21</v>
      </c>
      <c r="N266" s="1" t="s">
        <v>11</v>
      </c>
      <c r="O266" s="9">
        <v>650</v>
      </c>
      <c r="P266" s="9">
        <v>0</v>
      </c>
      <c r="Q266" s="9">
        <v>650</v>
      </c>
      <c r="R266" s="6" t="s">
        <v>1742</v>
      </c>
      <c r="S266" s="5" t="s">
        <v>32</v>
      </c>
      <c r="T266" s="5" t="s">
        <v>6739</v>
      </c>
      <c r="U266" s="106" t="s">
        <v>6735</v>
      </c>
      <c r="V266" s="1" t="s">
        <v>1638</v>
      </c>
      <c r="W266" s="1" t="s">
        <v>6907</v>
      </c>
      <c r="X266" s="1"/>
      <c r="Y266" s="1"/>
      <c r="Z266" s="4">
        <v>41948</v>
      </c>
      <c r="AA266" s="1" t="s">
        <v>26</v>
      </c>
      <c r="AB266" s="1" t="s">
        <v>6907</v>
      </c>
      <c r="AC266" s="1" t="s">
        <v>6908</v>
      </c>
      <c r="AD266" s="8"/>
    </row>
    <row r="267" spans="2:30" s="21" customFormat="1" outlineLevel="5" x14ac:dyDescent="0.25">
      <c r="B267" s="3"/>
      <c r="C267" s="1"/>
      <c r="D267" s="1"/>
      <c r="E267" s="1"/>
      <c r="F267" s="1"/>
      <c r="G267" s="192" t="s">
        <v>8</v>
      </c>
      <c r="H267" s="188">
        <v>41962</v>
      </c>
      <c r="I267" s="1" t="s">
        <v>6807</v>
      </c>
      <c r="J267" s="2" t="s">
        <v>63</v>
      </c>
      <c r="K267" s="1" t="s">
        <v>36</v>
      </c>
      <c r="L267" s="1" t="s">
        <v>20</v>
      </c>
      <c r="M267" s="1" t="s">
        <v>21</v>
      </c>
      <c r="N267" s="1" t="s">
        <v>11</v>
      </c>
      <c r="O267" s="9">
        <v>3690</v>
      </c>
      <c r="P267" s="9">
        <v>0</v>
      </c>
      <c r="Q267" s="9">
        <v>3690</v>
      </c>
      <c r="R267" s="6" t="s">
        <v>1742</v>
      </c>
      <c r="S267" s="5" t="s">
        <v>32</v>
      </c>
      <c r="T267" s="5" t="s">
        <v>6739</v>
      </c>
      <c r="U267" s="106" t="s">
        <v>6735</v>
      </c>
      <c r="V267" s="1" t="s">
        <v>1638</v>
      </c>
      <c r="W267" s="1" t="s">
        <v>6808</v>
      </c>
      <c r="X267" s="1"/>
      <c r="Y267" s="1"/>
      <c r="Z267" s="4">
        <v>41962</v>
      </c>
      <c r="AA267" s="1" t="s">
        <v>26</v>
      </c>
      <c r="AB267" s="1" t="s">
        <v>6809</v>
      </c>
      <c r="AC267" s="1" t="s">
        <v>6810</v>
      </c>
      <c r="AD267" s="8"/>
    </row>
    <row r="268" spans="2:30" s="21" customFormat="1" outlineLevel="5" x14ac:dyDescent="0.25">
      <c r="B268" s="3"/>
      <c r="C268" s="1"/>
      <c r="D268" s="1"/>
      <c r="E268" s="1"/>
      <c r="F268" s="1"/>
      <c r="G268" s="192" t="s">
        <v>8</v>
      </c>
      <c r="H268" s="188">
        <v>41969</v>
      </c>
      <c r="I268" s="1" t="s">
        <v>6909</v>
      </c>
      <c r="J268" s="2" t="s">
        <v>63</v>
      </c>
      <c r="K268" s="1" t="s">
        <v>36</v>
      </c>
      <c r="L268" s="1" t="s">
        <v>20</v>
      </c>
      <c r="M268" s="1" t="s">
        <v>21</v>
      </c>
      <c r="N268" s="1" t="s">
        <v>11</v>
      </c>
      <c r="O268" s="9">
        <v>353.4</v>
      </c>
      <c r="P268" s="9">
        <v>0</v>
      </c>
      <c r="Q268" s="9">
        <v>353.4</v>
      </c>
      <c r="R268" s="6" t="s">
        <v>47</v>
      </c>
      <c r="S268" s="5" t="s">
        <v>32</v>
      </c>
      <c r="T268" s="5" t="s">
        <v>6739</v>
      </c>
      <c r="U268" s="106" t="s">
        <v>6735</v>
      </c>
      <c r="V268" s="1" t="s">
        <v>35</v>
      </c>
      <c r="W268" s="1" t="s">
        <v>6910</v>
      </c>
      <c r="X268" s="1" t="s">
        <v>3451</v>
      </c>
      <c r="Y268" s="1" t="s">
        <v>3452</v>
      </c>
      <c r="Z268" s="4">
        <v>41969</v>
      </c>
      <c r="AA268" s="1" t="s">
        <v>1657</v>
      </c>
      <c r="AB268" s="1" t="s">
        <v>6911</v>
      </c>
      <c r="AC268" s="1" t="s">
        <v>6065</v>
      </c>
      <c r="AD268" s="8"/>
    </row>
    <row r="269" spans="2:30" s="21" customFormat="1" outlineLevel="5" x14ac:dyDescent="0.25">
      <c r="B269" s="3"/>
      <c r="C269" s="1"/>
      <c r="D269" s="1"/>
      <c r="E269" s="1"/>
      <c r="F269" s="1"/>
      <c r="G269" s="192" t="s">
        <v>8</v>
      </c>
      <c r="H269" s="188">
        <v>41976</v>
      </c>
      <c r="I269" s="1" t="s">
        <v>6912</v>
      </c>
      <c r="J269" s="2" t="s">
        <v>63</v>
      </c>
      <c r="K269" s="1" t="s">
        <v>36</v>
      </c>
      <c r="L269" s="1" t="s">
        <v>20</v>
      </c>
      <c r="M269" s="1" t="s">
        <v>21</v>
      </c>
      <c r="N269" s="1" t="s">
        <v>11</v>
      </c>
      <c r="O269" s="9">
        <v>3500</v>
      </c>
      <c r="P269" s="9">
        <v>0</v>
      </c>
      <c r="Q269" s="9">
        <v>3500</v>
      </c>
      <c r="R269" s="6" t="s">
        <v>47</v>
      </c>
      <c r="S269" s="5" t="s">
        <v>32</v>
      </c>
      <c r="T269" s="5" t="s">
        <v>6739</v>
      </c>
      <c r="U269" s="106" t="s">
        <v>6735</v>
      </c>
      <c r="V269" s="1" t="s">
        <v>35</v>
      </c>
      <c r="W269" s="1" t="s">
        <v>6913</v>
      </c>
      <c r="X269" s="1" t="s">
        <v>6884</v>
      </c>
      <c r="Y269" s="1" t="s">
        <v>6885</v>
      </c>
      <c r="Z269" s="4">
        <v>41976</v>
      </c>
      <c r="AA269" s="1" t="s">
        <v>62</v>
      </c>
      <c r="AB269" s="1" t="s">
        <v>6914</v>
      </c>
      <c r="AC269" s="1" t="s">
        <v>6915</v>
      </c>
      <c r="AD269" s="8"/>
    </row>
    <row r="270" spans="2:30" s="21" customFormat="1" outlineLevel="5" x14ac:dyDescent="0.25">
      <c r="B270" s="3"/>
      <c r="C270" s="1"/>
      <c r="D270" s="1"/>
      <c r="E270" s="1"/>
      <c r="F270" s="1"/>
      <c r="G270" s="192" t="s">
        <v>8</v>
      </c>
      <c r="H270" s="188">
        <v>41976</v>
      </c>
      <c r="I270" s="1" t="s">
        <v>6916</v>
      </c>
      <c r="J270" s="2" t="s">
        <v>63</v>
      </c>
      <c r="K270" s="1" t="s">
        <v>36</v>
      </c>
      <c r="L270" s="1" t="s">
        <v>20</v>
      </c>
      <c r="M270" s="1" t="s">
        <v>21</v>
      </c>
      <c r="N270" s="1" t="s">
        <v>11</v>
      </c>
      <c r="O270" s="9">
        <v>2800</v>
      </c>
      <c r="P270" s="9">
        <v>0</v>
      </c>
      <c r="Q270" s="9">
        <v>2800</v>
      </c>
      <c r="R270" s="6" t="s">
        <v>47</v>
      </c>
      <c r="S270" s="5" t="s">
        <v>32</v>
      </c>
      <c r="T270" s="5" t="s">
        <v>6739</v>
      </c>
      <c r="U270" s="106" t="s">
        <v>6735</v>
      </c>
      <c r="V270" s="1" t="s">
        <v>35</v>
      </c>
      <c r="W270" s="1" t="s">
        <v>6917</v>
      </c>
      <c r="X270" s="1" t="s">
        <v>6918</v>
      </c>
      <c r="Y270" s="1" t="s">
        <v>6919</v>
      </c>
      <c r="Z270" s="4">
        <v>41976</v>
      </c>
      <c r="AA270" s="1" t="s">
        <v>62</v>
      </c>
      <c r="AB270" s="1" t="s">
        <v>6722</v>
      </c>
      <c r="AC270" s="1" t="s">
        <v>6920</v>
      </c>
      <c r="AD270" s="8"/>
    </row>
    <row r="271" spans="2:30" s="21" customFormat="1" outlineLevel="5" x14ac:dyDescent="0.25">
      <c r="B271" s="3"/>
      <c r="C271" s="1"/>
      <c r="D271" s="1"/>
      <c r="E271" s="1"/>
      <c r="F271" s="1"/>
      <c r="G271" s="192" t="s">
        <v>8</v>
      </c>
      <c r="H271" s="188">
        <v>41976</v>
      </c>
      <c r="I271" s="1" t="s">
        <v>6921</v>
      </c>
      <c r="J271" s="2" t="s">
        <v>63</v>
      </c>
      <c r="K271" s="1" t="s">
        <v>36</v>
      </c>
      <c r="L271" s="1" t="s">
        <v>20</v>
      </c>
      <c r="M271" s="1" t="s">
        <v>21</v>
      </c>
      <c r="N271" s="1" t="s">
        <v>11</v>
      </c>
      <c r="O271" s="9">
        <v>3000</v>
      </c>
      <c r="P271" s="9">
        <v>0</v>
      </c>
      <c r="Q271" s="9">
        <v>3000</v>
      </c>
      <c r="R271" s="6" t="s">
        <v>47</v>
      </c>
      <c r="S271" s="5" t="s">
        <v>32</v>
      </c>
      <c r="T271" s="5" t="s">
        <v>6739</v>
      </c>
      <c r="U271" s="106" t="s">
        <v>6735</v>
      </c>
      <c r="V271" s="1" t="s">
        <v>35</v>
      </c>
      <c r="W271" s="1" t="s">
        <v>6922</v>
      </c>
      <c r="X271" s="1" t="s">
        <v>6878</v>
      </c>
      <c r="Y271" s="1" t="s">
        <v>6879</v>
      </c>
      <c r="Z271" s="4">
        <v>41976</v>
      </c>
      <c r="AA271" s="1" t="s">
        <v>62</v>
      </c>
      <c r="AB271" s="1" t="s">
        <v>6694</v>
      </c>
      <c r="AC271" s="1" t="s">
        <v>6923</v>
      </c>
      <c r="AD271" s="8"/>
    </row>
    <row r="272" spans="2:30" s="21" customFormat="1" outlineLevel="5" x14ac:dyDescent="0.25">
      <c r="B272" s="3"/>
      <c r="C272" s="1"/>
      <c r="D272" s="1"/>
      <c r="E272" s="1"/>
      <c r="F272" s="1"/>
      <c r="G272" s="192" t="s">
        <v>8</v>
      </c>
      <c r="H272" s="188">
        <v>41982</v>
      </c>
      <c r="I272" s="1" t="s">
        <v>6924</v>
      </c>
      <c r="J272" s="2" t="s">
        <v>63</v>
      </c>
      <c r="K272" s="1" t="s">
        <v>36</v>
      </c>
      <c r="L272" s="1" t="s">
        <v>20</v>
      </c>
      <c r="M272" s="1" t="s">
        <v>21</v>
      </c>
      <c r="N272" s="1" t="s">
        <v>11</v>
      </c>
      <c r="O272" s="9">
        <v>1200</v>
      </c>
      <c r="P272" s="9">
        <v>0</v>
      </c>
      <c r="Q272" s="9">
        <v>1200</v>
      </c>
      <c r="R272" s="6" t="s">
        <v>47</v>
      </c>
      <c r="S272" s="5" t="s">
        <v>32</v>
      </c>
      <c r="T272" s="5" t="s">
        <v>6739</v>
      </c>
      <c r="U272" s="106" t="s">
        <v>6735</v>
      </c>
      <c r="V272" s="1" t="s">
        <v>35</v>
      </c>
      <c r="W272" s="1" t="s">
        <v>6925</v>
      </c>
      <c r="X272" s="1" t="s">
        <v>6926</v>
      </c>
      <c r="Y272" s="1" t="s">
        <v>6927</v>
      </c>
      <c r="Z272" s="4">
        <v>41982</v>
      </c>
      <c r="AA272" s="1" t="s">
        <v>62</v>
      </c>
      <c r="AB272" s="1" t="s">
        <v>4203</v>
      </c>
      <c r="AC272" s="1" t="s">
        <v>6928</v>
      </c>
      <c r="AD272" s="8"/>
    </row>
    <row r="273" spans="1:43" s="21" customFormat="1" outlineLevel="5" x14ac:dyDescent="0.25">
      <c r="B273" s="3"/>
      <c r="C273" s="1"/>
      <c r="D273" s="1"/>
      <c r="E273" s="1"/>
      <c r="F273" s="1"/>
      <c r="G273" s="192" t="s">
        <v>8</v>
      </c>
      <c r="H273" s="188">
        <v>41982</v>
      </c>
      <c r="I273" s="1" t="s">
        <v>6929</v>
      </c>
      <c r="J273" s="2" t="s">
        <v>63</v>
      </c>
      <c r="K273" s="1" t="s">
        <v>36</v>
      </c>
      <c r="L273" s="1" t="s">
        <v>20</v>
      </c>
      <c r="M273" s="1" t="s">
        <v>21</v>
      </c>
      <c r="N273" s="1" t="s">
        <v>11</v>
      </c>
      <c r="O273" s="9">
        <v>1200</v>
      </c>
      <c r="P273" s="9">
        <v>0</v>
      </c>
      <c r="Q273" s="9">
        <v>1200</v>
      </c>
      <c r="R273" s="6" t="s">
        <v>47</v>
      </c>
      <c r="S273" s="5" t="s">
        <v>32</v>
      </c>
      <c r="T273" s="5" t="s">
        <v>6739</v>
      </c>
      <c r="U273" s="106" t="s">
        <v>6735</v>
      </c>
      <c r="V273" s="1" t="s">
        <v>35</v>
      </c>
      <c r="W273" s="1" t="s">
        <v>6930</v>
      </c>
      <c r="X273" s="1" t="s">
        <v>6931</v>
      </c>
      <c r="Y273" s="1" t="s">
        <v>6932</v>
      </c>
      <c r="Z273" s="4">
        <v>41982</v>
      </c>
      <c r="AA273" s="1" t="s">
        <v>62</v>
      </c>
      <c r="AB273" s="1" t="s">
        <v>6694</v>
      </c>
      <c r="AC273" s="1" t="s">
        <v>6933</v>
      </c>
      <c r="AD273" s="8"/>
    </row>
    <row r="274" spans="1:43" s="21" customFormat="1" outlineLevel="5" x14ac:dyDescent="0.25">
      <c r="B274" s="3"/>
      <c r="C274" s="1"/>
      <c r="D274" s="1"/>
      <c r="E274" s="1"/>
      <c r="F274" s="1"/>
      <c r="G274" s="192" t="s">
        <v>8</v>
      </c>
      <c r="H274" s="188">
        <v>41982</v>
      </c>
      <c r="I274" s="1" t="s">
        <v>6934</v>
      </c>
      <c r="J274" s="2" t="s">
        <v>63</v>
      </c>
      <c r="K274" s="1" t="s">
        <v>36</v>
      </c>
      <c r="L274" s="1" t="s">
        <v>20</v>
      </c>
      <c r="M274" s="1" t="s">
        <v>21</v>
      </c>
      <c r="N274" s="1" t="s">
        <v>11</v>
      </c>
      <c r="O274" s="9">
        <v>1200</v>
      </c>
      <c r="P274" s="9">
        <v>0</v>
      </c>
      <c r="Q274" s="9">
        <v>1200</v>
      </c>
      <c r="R274" s="6" t="s">
        <v>47</v>
      </c>
      <c r="S274" s="5" t="s">
        <v>32</v>
      </c>
      <c r="T274" s="5" t="s">
        <v>6739</v>
      </c>
      <c r="U274" s="106" t="s">
        <v>6735</v>
      </c>
      <c r="V274" s="1" t="s">
        <v>35</v>
      </c>
      <c r="W274" s="1" t="s">
        <v>6935</v>
      </c>
      <c r="X274" s="1" t="s">
        <v>6936</v>
      </c>
      <c r="Y274" s="1" t="s">
        <v>6937</v>
      </c>
      <c r="Z274" s="4">
        <v>41982</v>
      </c>
      <c r="AA274" s="1" t="s">
        <v>62</v>
      </c>
      <c r="AB274" s="1" t="s">
        <v>6694</v>
      </c>
      <c r="AC274" s="1" t="s">
        <v>6938</v>
      </c>
      <c r="AD274" s="8"/>
    </row>
    <row r="275" spans="1:43" s="21" customFormat="1" outlineLevel="5" x14ac:dyDescent="0.25">
      <c r="B275" s="3"/>
      <c r="C275" s="1"/>
      <c r="D275" s="1"/>
      <c r="E275" s="1"/>
      <c r="F275" s="1"/>
      <c r="G275" s="192" t="s">
        <v>8</v>
      </c>
      <c r="H275" s="188">
        <v>41982</v>
      </c>
      <c r="I275" s="1" t="s">
        <v>6939</v>
      </c>
      <c r="J275" s="2" t="s">
        <v>63</v>
      </c>
      <c r="K275" s="1" t="s">
        <v>36</v>
      </c>
      <c r="L275" s="1" t="s">
        <v>20</v>
      </c>
      <c r="M275" s="1" t="s">
        <v>21</v>
      </c>
      <c r="N275" s="1" t="s">
        <v>11</v>
      </c>
      <c r="O275" s="9">
        <v>1200</v>
      </c>
      <c r="P275" s="9">
        <v>0</v>
      </c>
      <c r="Q275" s="9">
        <v>1200</v>
      </c>
      <c r="R275" s="6" t="s">
        <v>47</v>
      </c>
      <c r="S275" s="5" t="s">
        <v>32</v>
      </c>
      <c r="T275" s="5" t="s">
        <v>6739</v>
      </c>
      <c r="U275" s="106" t="s">
        <v>6735</v>
      </c>
      <c r="V275" s="1" t="s">
        <v>35</v>
      </c>
      <c r="W275" s="1" t="s">
        <v>6940</v>
      </c>
      <c r="X275" s="1" t="s">
        <v>6918</v>
      </c>
      <c r="Y275" s="1" t="s">
        <v>6919</v>
      </c>
      <c r="Z275" s="4">
        <v>41982</v>
      </c>
      <c r="AA275" s="1" t="s">
        <v>62</v>
      </c>
      <c r="AB275" s="1" t="s">
        <v>6941</v>
      </c>
      <c r="AC275" s="1" t="s">
        <v>6942</v>
      </c>
      <c r="AD275" s="8"/>
    </row>
    <row r="276" spans="1:43" s="21" customFormat="1" outlineLevel="5" x14ac:dyDescent="0.25">
      <c r="B276" s="3"/>
      <c r="C276" s="1"/>
      <c r="D276" s="1"/>
      <c r="E276" s="1"/>
      <c r="F276" s="1"/>
      <c r="G276" s="192" t="s">
        <v>8</v>
      </c>
      <c r="H276" s="188">
        <v>41992</v>
      </c>
      <c r="I276" s="1" t="s">
        <v>6943</v>
      </c>
      <c r="J276" s="2" t="s">
        <v>63</v>
      </c>
      <c r="K276" s="1" t="s">
        <v>36</v>
      </c>
      <c r="L276" s="1" t="s">
        <v>20</v>
      </c>
      <c r="M276" s="1" t="s">
        <v>21</v>
      </c>
      <c r="N276" s="1" t="s">
        <v>11</v>
      </c>
      <c r="O276" s="9">
        <v>4500</v>
      </c>
      <c r="P276" s="9">
        <v>0</v>
      </c>
      <c r="Q276" s="9">
        <v>4500</v>
      </c>
      <c r="R276" s="6" t="s">
        <v>47</v>
      </c>
      <c r="S276" s="5" t="s">
        <v>32</v>
      </c>
      <c r="T276" s="5" t="s">
        <v>6739</v>
      </c>
      <c r="U276" s="106" t="s">
        <v>6735</v>
      </c>
      <c r="V276" s="1" t="s">
        <v>35</v>
      </c>
      <c r="W276" s="1" t="s">
        <v>6944</v>
      </c>
      <c r="X276" s="1" t="s">
        <v>6629</v>
      </c>
      <c r="Y276" s="1" t="s">
        <v>6630</v>
      </c>
      <c r="Z276" s="4">
        <v>41992</v>
      </c>
      <c r="AA276" s="1" t="s">
        <v>62</v>
      </c>
      <c r="AB276" s="1" t="s">
        <v>1767</v>
      </c>
      <c r="AC276" s="1" t="s">
        <v>6945</v>
      </c>
      <c r="AD276" s="8"/>
    </row>
    <row r="277" spans="1:43" s="21" customFormat="1" outlineLevel="5" x14ac:dyDescent="0.25">
      <c r="B277" s="3"/>
      <c r="C277" s="1"/>
      <c r="D277" s="1"/>
      <c r="E277" s="1"/>
      <c r="F277" s="1"/>
      <c r="G277" s="192" t="s">
        <v>8</v>
      </c>
      <c r="H277" s="188">
        <v>41995</v>
      </c>
      <c r="I277" s="1" t="s">
        <v>6946</v>
      </c>
      <c r="J277" s="2" t="s">
        <v>63</v>
      </c>
      <c r="K277" s="1" t="s">
        <v>36</v>
      </c>
      <c r="L277" s="1" t="s">
        <v>20</v>
      </c>
      <c r="M277" s="1" t="s">
        <v>21</v>
      </c>
      <c r="N277" s="1" t="s">
        <v>11</v>
      </c>
      <c r="O277" s="9">
        <v>489</v>
      </c>
      <c r="P277" s="9">
        <v>0</v>
      </c>
      <c r="Q277" s="9">
        <v>489</v>
      </c>
      <c r="R277" s="6" t="s">
        <v>47</v>
      </c>
      <c r="S277" s="5" t="s">
        <v>32</v>
      </c>
      <c r="T277" s="5" t="s">
        <v>6739</v>
      </c>
      <c r="U277" s="106" t="s">
        <v>6735</v>
      </c>
      <c r="V277" s="1" t="s">
        <v>35</v>
      </c>
      <c r="W277" s="1" t="s">
        <v>6947</v>
      </c>
      <c r="X277" s="1" t="s">
        <v>6948</v>
      </c>
      <c r="Y277" s="1" t="s">
        <v>6949</v>
      </c>
      <c r="Z277" s="4">
        <v>41995</v>
      </c>
      <c r="AA277" s="1" t="s">
        <v>1472</v>
      </c>
      <c r="AB277" s="1" t="s">
        <v>6950</v>
      </c>
      <c r="AC277" s="1" t="s">
        <v>6951</v>
      </c>
      <c r="AD277" s="8"/>
    </row>
    <row r="278" spans="1:43" s="21" customFormat="1" outlineLevel="5" x14ac:dyDescent="0.25">
      <c r="B278" s="3"/>
      <c r="C278" s="1"/>
      <c r="D278" s="1"/>
      <c r="E278" s="1"/>
      <c r="F278" s="1"/>
      <c r="G278" s="192" t="s">
        <v>8</v>
      </c>
      <c r="H278" s="188">
        <v>42000</v>
      </c>
      <c r="I278" s="1" t="s">
        <v>6952</v>
      </c>
      <c r="J278" s="2" t="s">
        <v>63</v>
      </c>
      <c r="K278" s="1" t="s">
        <v>36</v>
      </c>
      <c r="L278" s="1" t="s">
        <v>20</v>
      </c>
      <c r="M278" s="1" t="s">
        <v>21</v>
      </c>
      <c r="N278" s="1" t="s">
        <v>11</v>
      </c>
      <c r="O278" s="9">
        <v>2800</v>
      </c>
      <c r="P278" s="9">
        <v>0</v>
      </c>
      <c r="Q278" s="9">
        <v>2800</v>
      </c>
      <c r="R278" s="6" t="s">
        <v>47</v>
      </c>
      <c r="S278" s="5" t="s">
        <v>32</v>
      </c>
      <c r="T278" s="5" t="s">
        <v>6739</v>
      </c>
      <c r="U278" s="106" t="s">
        <v>6735</v>
      </c>
      <c r="V278" s="1" t="s">
        <v>35</v>
      </c>
      <c r="W278" s="1" t="s">
        <v>6953</v>
      </c>
      <c r="X278" s="1" t="s">
        <v>6678</v>
      </c>
      <c r="Y278" s="1" t="s">
        <v>6679</v>
      </c>
      <c r="Z278" s="4">
        <v>42000</v>
      </c>
      <c r="AA278" s="1" t="s">
        <v>62</v>
      </c>
      <c r="AB278" s="1" t="s">
        <v>4203</v>
      </c>
      <c r="AC278" s="1" t="s">
        <v>6954</v>
      </c>
      <c r="AD278" s="8"/>
    </row>
    <row r="279" spans="1:43" s="21" customFormat="1" outlineLevel="5" x14ac:dyDescent="0.25">
      <c r="B279" s="352"/>
      <c r="C279" s="353"/>
      <c r="D279" s="353"/>
      <c r="E279" s="353"/>
      <c r="F279" s="353"/>
      <c r="G279" s="403" t="s">
        <v>8</v>
      </c>
      <c r="H279" s="355">
        <v>42004</v>
      </c>
      <c r="I279" s="353" t="s">
        <v>6955</v>
      </c>
      <c r="J279" s="356" t="s">
        <v>63</v>
      </c>
      <c r="K279" s="353" t="s">
        <v>36</v>
      </c>
      <c r="L279" s="353" t="s">
        <v>20</v>
      </c>
      <c r="M279" s="353" t="s">
        <v>21</v>
      </c>
      <c r="N279" s="353" t="s">
        <v>11</v>
      </c>
      <c r="O279" s="357">
        <v>1500</v>
      </c>
      <c r="P279" s="357">
        <v>0</v>
      </c>
      <c r="Q279" s="357">
        <v>1500</v>
      </c>
      <c r="R279" s="359" t="s">
        <v>47</v>
      </c>
      <c r="S279" s="360" t="s">
        <v>32</v>
      </c>
      <c r="T279" s="360" t="s">
        <v>6739</v>
      </c>
      <c r="U279" s="404" t="s">
        <v>6735</v>
      </c>
      <c r="V279" s="353" t="s">
        <v>35</v>
      </c>
      <c r="W279" s="353" t="s">
        <v>6956</v>
      </c>
      <c r="X279" s="353" t="s">
        <v>6618</v>
      </c>
      <c r="Y279" s="353" t="s">
        <v>6619</v>
      </c>
      <c r="Z279" s="361">
        <v>42004</v>
      </c>
      <c r="AA279" s="353" t="s">
        <v>45</v>
      </c>
      <c r="AB279" s="353" t="s">
        <v>6957</v>
      </c>
      <c r="AC279" s="353" t="s">
        <v>6958</v>
      </c>
      <c r="AD279" s="362"/>
    </row>
    <row r="280" spans="1:43" s="393" customFormat="1" outlineLevel="5" x14ac:dyDescent="0.25">
      <c r="B280" s="352"/>
      <c r="C280" s="353"/>
      <c r="D280" s="353"/>
      <c r="E280" s="353"/>
      <c r="F280" s="353"/>
      <c r="G280" s="353" t="s">
        <v>8</v>
      </c>
      <c r="H280" s="355">
        <v>42570</v>
      </c>
      <c r="I280" s="353" t="s">
        <v>5492</v>
      </c>
      <c r="J280" s="356" t="s">
        <v>63</v>
      </c>
      <c r="K280" s="353" t="s">
        <v>33</v>
      </c>
      <c r="L280" s="353" t="s">
        <v>60</v>
      </c>
      <c r="M280" s="353" t="s">
        <v>21</v>
      </c>
      <c r="N280" s="353" t="s">
        <v>11</v>
      </c>
      <c r="O280" s="358">
        <v>200.3</v>
      </c>
      <c r="P280" s="358">
        <v>0</v>
      </c>
      <c r="Q280" s="358">
        <v>200.3</v>
      </c>
      <c r="R280" s="359" t="s">
        <v>61</v>
      </c>
      <c r="S280" s="360" t="s">
        <v>32</v>
      </c>
      <c r="T280" s="360"/>
      <c r="U280" s="360" t="s">
        <v>1404</v>
      </c>
      <c r="V280" s="353" t="s">
        <v>35</v>
      </c>
      <c r="W280" s="353"/>
      <c r="X280" s="353"/>
      <c r="Y280" s="353"/>
      <c r="Z280" s="361">
        <v>42570</v>
      </c>
      <c r="AA280" s="353" t="s">
        <v>26</v>
      </c>
      <c r="AB280" s="353" t="s">
        <v>5493</v>
      </c>
      <c r="AC280" s="353" t="s">
        <v>5494</v>
      </c>
      <c r="AD280" s="362"/>
    </row>
    <row r="281" spans="1:43" s="231" customFormat="1" x14ac:dyDescent="0.25">
      <c r="B281" s="157"/>
      <c r="C281" s="158"/>
      <c r="D281" s="158"/>
      <c r="E281" s="158"/>
      <c r="F281" s="158"/>
      <c r="G281" s="193" t="s">
        <v>8</v>
      </c>
      <c r="H281" s="189">
        <v>42077</v>
      </c>
      <c r="I281" s="145" t="s">
        <v>5492</v>
      </c>
      <c r="J281" s="159" t="s">
        <v>63</v>
      </c>
      <c r="K281" s="158" t="s">
        <v>33</v>
      </c>
      <c r="L281" s="158" t="s">
        <v>34</v>
      </c>
      <c r="M281" s="158" t="s">
        <v>21</v>
      </c>
      <c r="N281" s="158" t="s">
        <v>11</v>
      </c>
      <c r="O281" s="146">
        <v>1680</v>
      </c>
      <c r="P281" s="146">
        <v>0</v>
      </c>
      <c r="Q281" s="146">
        <v>1680</v>
      </c>
      <c r="R281" s="147" t="s">
        <v>61</v>
      </c>
      <c r="S281" s="148" t="s">
        <v>32</v>
      </c>
      <c r="T281" s="161"/>
      <c r="U281" s="161" t="s">
        <v>1366</v>
      </c>
      <c r="V281" s="158"/>
      <c r="W281" s="158"/>
      <c r="X281" s="158"/>
      <c r="Y281" s="158"/>
      <c r="Z281" s="162">
        <v>42077</v>
      </c>
      <c r="AA281" s="158" t="s">
        <v>26</v>
      </c>
      <c r="AB281" s="158" t="s">
        <v>7123</v>
      </c>
      <c r="AC281" s="158" t="s">
        <v>5494</v>
      </c>
      <c r="AD281" s="163"/>
    </row>
    <row r="282" spans="1:43" x14ac:dyDescent="0.25">
      <c r="A282" s="21"/>
      <c r="G282" s="75"/>
      <c r="H282" s="75"/>
      <c r="O282" s="30">
        <f>SUM(O217:O281)</f>
        <v>214686.58</v>
      </c>
      <c r="P282" s="30">
        <f t="shared" ref="P282:Q282" si="31">SUM(P217:P281)</f>
        <v>2700</v>
      </c>
      <c r="Q282" s="30">
        <f t="shared" si="31"/>
        <v>211986.58</v>
      </c>
      <c r="R282" s="20"/>
      <c r="S282" s="20"/>
      <c r="T282" s="20"/>
      <c r="U282" s="20"/>
      <c r="AE282" s="21"/>
      <c r="AF282" s="21"/>
      <c r="AG282" s="21"/>
      <c r="AH282" s="21"/>
      <c r="AI282" s="21"/>
      <c r="AJ282" s="21"/>
      <c r="AK282" s="21"/>
      <c r="AL282" s="21"/>
      <c r="AM282" s="21"/>
      <c r="AN282" s="21"/>
      <c r="AO282" s="21"/>
      <c r="AP282" s="21"/>
      <c r="AQ282" s="21"/>
    </row>
    <row r="287" spans="1:43" ht="31.5" customHeight="1" x14ac:dyDescent="0.25">
      <c r="A287" s="21"/>
      <c r="G287" s="416" t="s">
        <v>6959</v>
      </c>
      <c r="H287" s="384"/>
      <c r="I287" s="526" t="s">
        <v>7124</v>
      </c>
      <c r="J287" s="526"/>
      <c r="K287" s="526"/>
      <c r="L287" s="526"/>
      <c r="M287" s="526"/>
      <c r="N287" s="526"/>
      <c r="O287" s="526"/>
      <c r="P287" s="526"/>
      <c r="Q287" s="526"/>
      <c r="R287" s="526"/>
      <c r="S287" s="526"/>
      <c r="T287" s="526"/>
      <c r="U287" s="526"/>
      <c r="V287" s="526"/>
      <c r="W287" s="526"/>
      <c r="X287" s="526"/>
      <c r="Y287" s="526"/>
      <c r="Z287" s="526"/>
      <c r="AA287" s="526"/>
      <c r="AB287" s="526"/>
      <c r="AC287" s="526"/>
      <c r="AD287" s="526"/>
      <c r="AE287" s="21"/>
      <c r="AF287" s="21"/>
      <c r="AG287" s="21"/>
      <c r="AH287" s="21"/>
      <c r="AI287" s="21"/>
      <c r="AJ287" s="21"/>
      <c r="AK287" s="21"/>
      <c r="AL287" s="21"/>
      <c r="AM287" s="21"/>
      <c r="AN287" s="21"/>
      <c r="AO287" s="21"/>
      <c r="AP287" s="21"/>
      <c r="AQ287" s="21"/>
    </row>
    <row r="288" spans="1:43" ht="25.5" x14ac:dyDescent="0.25">
      <c r="G288" s="417" t="s">
        <v>1297</v>
      </c>
      <c r="H288" s="418" t="s">
        <v>1296</v>
      </c>
      <c r="I288" s="418" t="s">
        <v>1298</v>
      </c>
      <c r="J288" s="418" t="s">
        <v>1299</v>
      </c>
      <c r="K288" s="419"/>
      <c r="L288" s="419"/>
      <c r="M288" s="419"/>
      <c r="N288" s="419"/>
      <c r="O288" s="420" t="s">
        <v>1256</v>
      </c>
      <c r="P288" s="421" t="s">
        <v>1257</v>
      </c>
      <c r="Q288" s="420" t="s">
        <v>1258</v>
      </c>
      <c r="R288" s="419"/>
      <c r="S288" s="419"/>
      <c r="T288" s="419"/>
      <c r="U288" s="419"/>
      <c r="V288" s="422" t="s">
        <v>1263</v>
      </c>
      <c r="W288" s="418" t="s">
        <v>1264</v>
      </c>
      <c r="X288" s="422" t="s">
        <v>1265</v>
      </c>
      <c r="Y288" s="418" t="s">
        <v>1266</v>
      </c>
      <c r="Z288" s="422" t="s">
        <v>1267</v>
      </c>
      <c r="AA288" s="418" t="s">
        <v>1268</v>
      </c>
      <c r="AB288" s="418" t="s">
        <v>1269</v>
      </c>
      <c r="AC288" s="422" t="s">
        <v>1270</v>
      </c>
      <c r="AD288" s="423" t="s">
        <v>1271</v>
      </c>
    </row>
    <row r="289" spans="1:43" s="65" customFormat="1" ht="15" customHeight="1" outlineLevel="5" x14ac:dyDescent="0.25">
      <c r="A289" s="21"/>
      <c r="B289" s="150"/>
      <c r="C289" s="151"/>
      <c r="D289" s="151"/>
      <c r="E289" s="151"/>
      <c r="F289" s="151"/>
      <c r="G289" s="191" t="s">
        <v>8</v>
      </c>
      <c r="H289" s="187">
        <v>41851</v>
      </c>
      <c r="I289" s="151" t="s">
        <v>6960</v>
      </c>
      <c r="J289" s="152" t="s">
        <v>49</v>
      </c>
      <c r="K289" s="151" t="s">
        <v>36</v>
      </c>
      <c r="L289" s="151" t="s">
        <v>20</v>
      </c>
      <c r="M289" s="151" t="s">
        <v>21</v>
      </c>
      <c r="N289" s="151" t="s">
        <v>11</v>
      </c>
      <c r="O289" s="139">
        <v>5182.3999999999996</v>
      </c>
      <c r="P289" s="139">
        <v>0</v>
      </c>
      <c r="Q289" s="139">
        <v>5182.3999999999996</v>
      </c>
      <c r="R289" s="153" t="s">
        <v>31</v>
      </c>
      <c r="S289" s="154" t="s">
        <v>32</v>
      </c>
      <c r="T289" s="154" t="s">
        <v>6961</v>
      </c>
      <c r="U289" s="141" t="s">
        <v>6959</v>
      </c>
      <c r="V289" s="151" t="s">
        <v>28</v>
      </c>
      <c r="W289" s="151" t="s">
        <v>2813</v>
      </c>
      <c r="X289" s="151"/>
      <c r="Y289" s="151"/>
      <c r="Z289" s="155">
        <v>41851</v>
      </c>
      <c r="AA289" s="151" t="s">
        <v>2</v>
      </c>
      <c r="AB289" s="151" t="s">
        <v>6962</v>
      </c>
      <c r="AC289" s="151" t="s">
        <v>6963</v>
      </c>
      <c r="AD289" s="156"/>
      <c r="AE289" s="21"/>
      <c r="AF289" s="21"/>
      <c r="AG289" s="21"/>
      <c r="AH289" s="21"/>
      <c r="AI289" s="21"/>
      <c r="AJ289" s="21"/>
      <c r="AK289" s="21"/>
      <c r="AL289" s="21"/>
      <c r="AM289" s="21"/>
      <c r="AN289" s="21"/>
      <c r="AO289" s="21"/>
      <c r="AP289" s="21"/>
      <c r="AQ289" s="21"/>
    </row>
    <row r="290" spans="1:43" s="21" customFormat="1" ht="15" customHeight="1" outlineLevel="5" x14ac:dyDescent="0.25">
      <c r="B290" s="3"/>
      <c r="C290" s="1"/>
      <c r="D290" s="1"/>
      <c r="E290" s="1"/>
      <c r="F290" s="1"/>
      <c r="G290" s="192" t="s">
        <v>8</v>
      </c>
      <c r="H290" s="188">
        <v>41879</v>
      </c>
      <c r="I290" s="1" t="s">
        <v>6964</v>
      </c>
      <c r="J290" s="2" t="s">
        <v>49</v>
      </c>
      <c r="K290" s="1" t="s">
        <v>36</v>
      </c>
      <c r="L290" s="1" t="s">
        <v>20</v>
      </c>
      <c r="M290" s="1" t="s">
        <v>21</v>
      </c>
      <c r="N290" s="1" t="s">
        <v>11</v>
      </c>
      <c r="O290" s="9">
        <v>4346.72</v>
      </c>
      <c r="P290" s="9">
        <v>0</v>
      </c>
      <c r="Q290" s="9">
        <v>4346.72</v>
      </c>
      <c r="R290" s="6" t="s">
        <v>31</v>
      </c>
      <c r="S290" s="5" t="s">
        <v>32</v>
      </c>
      <c r="T290" s="5" t="s">
        <v>6961</v>
      </c>
      <c r="U290" s="106" t="s">
        <v>6959</v>
      </c>
      <c r="V290" s="1" t="s">
        <v>28</v>
      </c>
      <c r="W290" s="1" t="s">
        <v>5695</v>
      </c>
      <c r="X290" s="1"/>
      <c r="Y290" s="1"/>
      <c r="Z290" s="4">
        <v>41879</v>
      </c>
      <c r="AA290" s="1" t="s">
        <v>2</v>
      </c>
      <c r="AB290" s="1" t="s">
        <v>6965</v>
      </c>
      <c r="AC290" s="1" t="s">
        <v>6966</v>
      </c>
      <c r="AD290" s="8"/>
    </row>
    <row r="291" spans="1:43" s="21" customFormat="1" ht="15" customHeight="1" outlineLevel="5" x14ac:dyDescent="0.25">
      <c r="B291" s="3"/>
      <c r="C291" s="1"/>
      <c r="D291" s="1"/>
      <c r="E291" s="1"/>
      <c r="F291" s="1"/>
      <c r="G291" s="192" t="s">
        <v>8</v>
      </c>
      <c r="H291" s="188">
        <v>41968</v>
      </c>
      <c r="I291" s="1" t="s">
        <v>6967</v>
      </c>
      <c r="J291" s="2" t="s">
        <v>49</v>
      </c>
      <c r="K291" s="1" t="s">
        <v>36</v>
      </c>
      <c r="L291" s="1" t="s">
        <v>51</v>
      </c>
      <c r="M291" s="1" t="s">
        <v>21</v>
      </c>
      <c r="N291" s="1" t="s">
        <v>11</v>
      </c>
      <c r="O291" s="9">
        <v>6400.16</v>
      </c>
      <c r="P291" s="9">
        <v>0</v>
      </c>
      <c r="Q291" s="9">
        <v>6400.16</v>
      </c>
      <c r="R291" s="6" t="s">
        <v>31</v>
      </c>
      <c r="S291" s="5" t="s">
        <v>32</v>
      </c>
      <c r="T291" s="5" t="s">
        <v>6961</v>
      </c>
      <c r="U291" s="106" t="s">
        <v>6959</v>
      </c>
      <c r="V291" s="1" t="s">
        <v>28</v>
      </c>
      <c r="W291" s="1" t="s">
        <v>6968</v>
      </c>
      <c r="X291" s="1"/>
      <c r="Y291" s="1"/>
      <c r="Z291" s="4">
        <v>41968</v>
      </c>
      <c r="AA291" s="1" t="s">
        <v>2</v>
      </c>
      <c r="AB291" s="1" t="s">
        <v>6969</v>
      </c>
      <c r="AC291" s="1" t="s">
        <v>6970</v>
      </c>
      <c r="AD291" s="8"/>
    </row>
    <row r="292" spans="1:43" s="21" customFormat="1" outlineLevel="5" x14ac:dyDescent="0.25">
      <c r="B292" s="3"/>
      <c r="C292" s="1"/>
      <c r="D292" s="1"/>
      <c r="E292" s="1"/>
      <c r="F292" s="1"/>
      <c r="G292" s="192" t="s">
        <v>8</v>
      </c>
      <c r="H292" s="188">
        <v>41971</v>
      </c>
      <c r="I292" s="1" t="s">
        <v>6971</v>
      </c>
      <c r="J292" s="2" t="s">
        <v>49</v>
      </c>
      <c r="K292" s="1" t="s">
        <v>36</v>
      </c>
      <c r="L292" s="1" t="s">
        <v>20</v>
      </c>
      <c r="M292" s="1" t="s">
        <v>21</v>
      </c>
      <c r="N292" s="1" t="s">
        <v>11</v>
      </c>
      <c r="O292" s="9">
        <v>1744.04</v>
      </c>
      <c r="P292" s="9">
        <v>0</v>
      </c>
      <c r="Q292" s="9">
        <v>1744.04</v>
      </c>
      <c r="R292" s="6" t="s">
        <v>31</v>
      </c>
      <c r="S292" s="5" t="s">
        <v>32</v>
      </c>
      <c r="T292" s="5" t="s">
        <v>6961</v>
      </c>
      <c r="U292" s="106" t="s">
        <v>6959</v>
      </c>
      <c r="V292" s="1" t="s">
        <v>28</v>
      </c>
      <c r="W292" s="1" t="s">
        <v>6972</v>
      </c>
      <c r="X292" s="1"/>
      <c r="Y292" s="1"/>
      <c r="Z292" s="4">
        <v>41971</v>
      </c>
      <c r="AA292" s="1" t="s">
        <v>2</v>
      </c>
      <c r="AB292" s="1" t="s">
        <v>6973</v>
      </c>
      <c r="AC292" s="1" t="s">
        <v>6974</v>
      </c>
      <c r="AD292" s="8"/>
    </row>
    <row r="293" spans="1:43" s="21" customFormat="1" outlineLevel="5" x14ac:dyDescent="0.25">
      <c r="B293" s="3"/>
      <c r="C293" s="1"/>
      <c r="D293" s="1"/>
      <c r="E293" s="1"/>
      <c r="F293" s="1"/>
      <c r="G293" s="192" t="s">
        <v>8</v>
      </c>
      <c r="H293" s="188">
        <v>41787</v>
      </c>
      <c r="I293" s="1" t="s">
        <v>6975</v>
      </c>
      <c r="J293" s="2" t="s">
        <v>59</v>
      </c>
      <c r="K293" s="1" t="s">
        <v>36</v>
      </c>
      <c r="L293" s="1" t="s">
        <v>20</v>
      </c>
      <c r="M293" s="1" t="s">
        <v>21</v>
      </c>
      <c r="N293" s="1" t="s">
        <v>11</v>
      </c>
      <c r="O293" s="9">
        <v>4305</v>
      </c>
      <c r="P293" s="9">
        <v>0</v>
      </c>
      <c r="Q293" s="9">
        <v>4305</v>
      </c>
      <c r="R293" s="6" t="s">
        <v>47</v>
      </c>
      <c r="S293" s="5" t="s">
        <v>32</v>
      </c>
      <c r="T293" s="5" t="s">
        <v>6961</v>
      </c>
      <c r="U293" s="106" t="s">
        <v>6959</v>
      </c>
      <c r="V293" s="1" t="s">
        <v>56</v>
      </c>
      <c r="W293" s="1" t="s">
        <v>3446</v>
      </c>
      <c r="X293" s="1" t="s">
        <v>1467</v>
      </c>
      <c r="Y293" s="1" t="s">
        <v>1468</v>
      </c>
      <c r="Z293" s="4">
        <v>41787</v>
      </c>
      <c r="AA293" s="1" t="s">
        <v>45</v>
      </c>
      <c r="AB293" s="1" t="s">
        <v>6976</v>
      </c>
      <c r="AC293" s="1" t="s">
        <v>6977</v>
      </c>
      <c r="AD293" s="8"/>
    </row>
    <row r="294" spans="1:43" s="21" customFormat="1" outlineLevel="5" x14ac:dyDescent="0.25">
      <c r="B294" s="3"/>
      <c r="C294" s="1"/>
      <c r="D294" s="1"/>
      <c r="E294" s="1"/>
      <c r="F294" s="1"/>
      <c r="G294" s="192" t="s">
        <v>8</v>
      </c>
      <c r="H294" s="188">
        <v>41876</v>
      </c>
      <c r="I294" s="1" t="s">
        <v>6978</v>
      </c>
      <c r="J294" s="2" t="s">
        <v>59</v>
      </c>
      <c r="K294" s="1" t="s">
        <v>36</v>
      </c>
      <c r="L294" s="1" t="s">
        <v>51</v>
      </c>
      <c r="M294" s="1" t="s">
        <v>21</v>
      </c>
      <c r="N294" s="1" t="s">
        <v>11</v>
      </c>
      <c r="O294" s="9">
        <v>11250</v>
      </c>
      <c r="P294" s="9">
        <v>0</v>
      </c>
      <c r="Q294" s="9">
        <v>11250</v>
      </c>
      <c r="R294" s="6" t="s">
        <v>47</v>
      </c>
      <c r="S294" s="5" t="s">
        <v>32</v>
      </c>
      <c r="T294" s="5" t="s">
        <v>6961</v>
      </c>
      <c r="U294" s="106" t="s">
        <v>6959</v>
      </c>
      <c r="V294" s="1" t="s">
        <v>56</v>
      </c>
      <c r="W294" s="1" t="s">
        <v>6979</v>
      </c>
      <c r="X294" s="1" t="s">
        <v>6980</v>
      </c>
      <c r="Y294" s="1" t="s">
        <v>6981</v>
      </c>
      <c r="Z294" s="4">
        <v>41876</v>
      </c>
      <c r="AA294" s="1" t="s">
        <v>45</v>
      </c>
      <c r="AB294" s="1" t="s">
        <v>6982</v>
      </c>
      <c r="AC294" s="1" t="s">
        <v>6983</v>
      </c>
      <c r="AD294" s="8"/>
    </row>
    <row r="295" spans="1:43" s="21" customFormat="1" outlineLevel="5" x14ac:dyDescent="0.25">
      <c r="B295" s="3"/>
      <c r="C295" s="1"/>
      <c r="D295" s="1"/>
      <c r="E295" s="1"/>
      <c r="F295" s="1"/>
      <c r="G295" s="192" t="s">
        <v>8</v>
      </c>
      <c r="H295" s="188">
        <v>41876</v>
      </c>
      <c r="I295" s="1" t="s">
        <v>6984</v>
      </c>
      <c r="J295" s="2" t="s">
        <v>59</v>
      </c>
      <c r="K295" s="1" t="s">
        <v>36</v>
      </c>
      <c r="L295" s="1" t="s">
        <v>20</v>
      </c>
      <c r="M295" s="1" t="s">
        <v>21</v>
      </c>
      <c r="N295" s="1" t="s">
        <v>11</v>
      </c>
      <c r="O295" s="9">
        <v>1680</v>
      </c>
      <c r="P295" s="9">
        <v>0</v>
      </c>
      <c r="Q295" s="9">
        <v>1680</v>
      </c>
      <c r="R295" s="6" t="s">
        <v>47</v>
      </c>
      <c r="S295" s="5" t="s">
        <v>32</v>
      </c>
      <c r="T295" s="5" t="s">
        <v>6961</v>
      </c>
      <c r="U295" s="106" t="s">
        <v>6959</v>
      </c>
      <c r="V295" s="1" t="s">
        <v>56</v>
      </c>
      <c r="W295" s="1" t="s">
        <v>6985</v>
      </c>
      <c r="X295" s="1" t="s">
        <v>6766</v>
      </c>
      <c r="Y295" s="1" t="s">
        <v>6767</v>
      </c>
      <c r="Z295" s="4">
        <v>41876</v>
      </c>
      <c r="AA295" s="1" t="s">
        <v>1472</v>
      </c>
      <c r="AB295" s="1" t="s">
        <v>6986</v>
      </c>
      <c r="AC295" s="1" t="s">
        <v>6987</v>
      </c>
      <c r="AD295" s="8"/>
    </row>
    <row r="296" spans="1:43" s="21" customFormat="1" outlineLevel="5" x14ac:dyDescent="0.25">
      <c r="B296" s="3"/>
      <c r="C296" s="1"/>
      <c r="D296" s="1"/>
      <c r="E296" s="1"/>
      <c r="F296" s="1"/>
      <c r="G296" s="192" t="s">
        <v>8</v>
      </c>
      <c r="H296" s="188">
        <v>41894</v>
      </c>
      <c r="I296" s="1" t="s">
        <v>6988</v>
      </c>
      <c r="J296" s="2" t="s">
        <v>59</v>
      </c>
      <c r="K296" s="1" t="s">
        <v>36</v>
      </c>
      <c r="L296" s="1" t="s">
        <v>20</v>
      </c>
      <c r="M296" s="1" t="s">
        <v>21</v>
      </c>
      <c r="N296" s="1" t="s">
        <v>11</v>
      </c>
      <c r="O296" s="9">
        <v>4335</v>
      </c>
      <c r="P296" s="9">
        <v>0</v>
      </c>
      <c r="Q296" s="9">
        <v>4335</v>
      </c>
      <c r="R296" s="6" t="s">
        <v>47</v>
      </c>
      <c r="S296" s="5" t="s">
        <v>32</v>
      </c>
      <c r="T296" s="5" t="s">
        <v>6961</v>
      </c>
      <c r="U296" s="106" t="s">
        <v>6959</v>
      </c>
      <c r="V296" s="1" t="s">
        <v>56</v>
      </c>
      <c r="W296" s="1" t="s">
        <v>4985</v>
      </c>
      <c r="X296" s="1" t="s">
        <v>1464</v>
      </c>
      <c r="Y296" s="1" t="s">
        <v>1465</v>
      </c>
      <c r="Z296" s="4">
        <v>41894</v>
      </c>
      <c r="AA296" s="1" t="s">
        <v>45</v>
      </c>
      <c r="AB296" s="1" t="s">
        <v>6989</v>
      </c>
      <c r="AC296" s="1" t="s">
        <v>6990</v>
      </c>
      <c r="AD296" s="8"/>
    </row>
    <row r="297" spans="1:43" s="21" customFormat="1" outlineLevel="5" x14ac:dyDescent="0.25">
      <c r="B297" s="3"/>
      <c r="C297" s="1"/>
      <c r="D297" s="1"/>
      <c r="E297" s="1"/>
      <c r="F297" s="1"/>
      <c r="G297" s="192" t="s">
        <v>8</v>
      </c>
      <c r="H297" s="188">
        <v>41960</v>
      </c>
      <c r="I297" s="1" t="s">
        <v>5805</v>
      </c>
      <c r="J297" s="2" t="s">
        <v>59</v>
      </c>
      <c r="K297" s="1" t="s">
        <v>36</v>
      </c>
      <c r="L297" s="1" t="s">
        <v>20</v>
      </c>
      <c r="M297" s="1" t="s">
        <v>21</v>
      </c>
      <c r="N297" s="1" t="s">
        <v>11</v>
      </c>
      <c r="O297" s="9">
        <v>3000</v>
      </c>
      <c r="P297" s="9">
        <v>0</v>
      </c>
      <c r="Q297" s="9">
        <v>3000</v>
      </c>
      <c r="R297" s="6" t="s">
        <v>47</v>
      </c>
      <c r="S297" s="5" t="s">
        <v>32</v>
      </c>
      <c r="T297" s="5" t="s">
        <v>6961</v>
      </c>
      <c r="U297" s="106" t="s">
        <v>6959</v>
      </c>
      <c r="V297" s="1" t="s">
        <v>56</v>
      </c>
      <c r="W297" s="1" t="s">
        <v>5234</v>
      </c>
      <c r="X297" s="1" t="s">
        <v>1473</v>
      </c>
      <c r="Y297" s="1" t="s">
        <v>1474</v>
      </c>
      <c r="Z297" s="4">
        <v>41960</v>
      </c>
      <c r="AA297" s="1" t="s">
        <v>45</v>
      </c>
      <c r="AB297" s="1" t="s">
        <v>6991</v>
      </c>
      <c r="AC297" s="1" t="s">
        <v>6992</v>
      </c>
      <c r="AD297" s="8"/>
    </row>
    <row r="298" spans="1:43" s="21" customFormat="1" outlineLevel="5" x14ac:dyDescent="0.25">
      <c r="B298" s="3"/>
      <c r="C298" s="1"/>
      <c r="D298" s="1"/>
      <c r="E298" s="1"/>
      <c r="F298" s="1"/>
      <c r="G298" s="192" t="s">
        <v>8</v>
      </c>
      <c r="H298" s="188">
        <v>41971</v>
      </c>
      <c r="I298" s="1" t="s">
        <v>6993</v>
      </c>
      <c r="J298" s="2" t="s">
        <v>59</v>
      </c>
      <c r="K298" s="1" t="s">
        <v>36</v>
      </c>
      <c r="L298" s="1" t="s">
        <v>20</v>
      </c>
      <c r="M298" s="1" t="s">
        <v>21</v>
      </c>
      <c r="N298" s="1" t="s">
        <v>11</v>
      </c>
      <c r="O298" s="9">
        <v>4215</v>
      </c>
      <c r="P298" s="9">
        <v>0</v>
      </c>
      <c r="Q298" s="9">
        <v>4215</v>
      </c>
      <c r="R298" s="6" t="s">
        <v>47</v>
      </c>
      <c r="S298" s="5" t="s">
        <v>32</v>
      </c>
      <c r="T298" s="5" t="s">
        <v>6961</v>
      </c>
      <c r="U298" s="106" t="s">
        <v>6959</v>
      </c>
      <c r="V298" s="1" t="s">
        <v>56</v>
      </c>
      <c r="W298" s="1" t="s">
        <v>6994</v>
      </c>
      <c r="X298" s="1" t="s">
        <v>6995</v>
      </c>
      <c r="Y298" s="1" t="s">
        <v>6996</v>
      </c>
      <c r="Z298" s="4">
        <v>41971</v>
      </c>
      <c r="AA298" s="1" t="s">
        <v>45</v>
      </c>
      <c r="AB298" s="1" t="s">
        <v>6997</v>
      </c>
      <c r="AC298" s="1" t="s">
        <v>6998</v>
      </c>
      <c r="AD298" s="8"/>
    </row>
    <row r="299" spans="1:43" s="21" customFormat="1" outlineLevel="5" x14ac:dyDescent="0.25">
      <c r="B299" s="3"/>
      <c r="C299" s="1"/>
      <c r="D299" s="1"/>
      <c r="E299" s="1"/>
      <c r="F299" s="1"/>
      <c r="G299" s="192" t="s">
        <v>8</v>
      </c>
      <c r="H299" s="188">
        <v>41962</v>
      </c>
      <c r="I299" s="1" t="s">
        <v>5861</v>
      </c>
      <c r="J299" s="2" t="s">
        <v>59</v>
      </c>
      <c r="K299" s="1" t="s">
        <v>36</v>
      </c>
      <c r="L299" s="1" t="s">
        <v>20</v>
      </c>
      <c r="M299" s="1" t="s">
        <v>21</v>
      </c>
      <c r="N299" s="1" t="s">
        <v>11</v>
      </c>
      <c r="O299" s="9">
        <v>10094.4</v>
      </c>
      <c r="P299" s="9">
        <v>0</v>
      </c>
      <c r="Q299" s="9">
        <v>10094.4</v>
      </c>
      <c r="R299" s="6" t="s">
        <v>47</v>
      </c>
      <c r="S299" s="5" t="s">
        <v>32</v>
      </c>
      <c r="T299" s="5" t="s">
        <v>6961</v>
      </c>
      <c r="U299" s="106" t="s">
        <v>6959</v>
      </c>
      <c r="V299" s="1" t="s">
        <v>56</v>
      </c>
      <c r="W299" s="1" t="s">
        <v>6999</v>
      </c>
      <c r="X299" s="1" t="s">
        <v>1752</v>
      </c>
      <c r="Y299" s="1" t="s">
        <v>1753</v>
      </c>
      <c r="Z299" s="4">
        <v>41962</v>
      </c>
      <c r="AA299" s="1" t="s">
        <v>45</v>
      </c>
      <c r="AB299" s="1" t="s">
        <v>7000</v>
      </c>
      <c r="AC299" s="1" t="s">
        <v>7001</v>
      </c>
      <c r="AD299" s="8"/>
    </row>
    <row r="300" spans="1:43" s="21" customFormat="1" outlineLevel="5" x14ac:dyDescent="0.25">
      <c r="B300" s="3"/>
      <c r="C300" s="1"/>
      <c r="D300" s="1"/>
      <c r="E300" s="1"/>
      <c r="F300" s="1"/>
      <c r="G300" s="192" t="s">
        <v>8</v>
      </c>
      <c r="H300" s="188">
        <v>41968</v>
      </c>
      <c r="I300" s="1" t="s">
        <v>4663</v>
      </c>
      <c r="J300" s="2" t="s">
        <v>59</v>
      </c>
      <c r="K300" s="1" t="s">
        <v>36</v>
      </c>
      <c r="L300" s="1" t="s">
        <v>20</v>
      </c>
      <c r="M300" s="1" t="s">
        <v>21</v>
      </c>
      <c r="N300" s="1" t="s">
        <v>11</v>
      </c>
      <c r="O300" s="9">
        <v>2584</v>
      </c>
      <c r="P300" s="9">
        <v>0</v>
      </c>
      <c r="Q300" s="9">
        <v>2584</v>
      </c>
      <c r="R300" s="6" t="s">
        <v>47</v>
      </c>
      <c r="S300" s="5" t="s">
        <v>32</v>
      </c>
      <c r="T300" s="5" t="s">
        <v>6961</v>
      </c>
      <c r="U300" s="106" t="s">
        <v>6959</v>
      </c>
      <c r="V300" s="1" t="s">
        <v>56</v>
      </c>
      <c r="W300" s="1" t="s">
        <v>7002</v>
      </c>
      <c r="X300" s="1" t="s">
        <v>7003</v>
      </c>
      <c r="Y300" s="1" t="s">
        <v>7004</v>
      </c>
      <c r="Z300" s="4">
        <v>41968</v>
      </c>
      <c r="AA300" s="1" t="s">
        <v>45</v>
      </c>
      <c r="AB300" s="1" t="s">
        <v>7005</v>
      </c>
      <c r="AC300" s="1" t="s">
        <v>7006</v>
      </c>
      <c r="AD300" s="8"/>
    </row>
    <row r="301" spans="1:43" s="21" customFormat="1" outlineLevel="5" x14ac:dyDescent="0.25">
      <c r="B301" s="3"/>
      <c r="C301" s="1"/>
      <c r="D301" s="1"/>
      <c r="E301" s="1"/>
      <c r="F301" s="1"/>
      <c r="G301" s="192" t="s">
        <v>8</v>
      </c>
      <c r="H301" s="188">
        <v>41957</v>
      </c>
      <c r="I301" s="1" t="s">
        <v>7007</v>
      </c>
      <c r="J301" s="2" t="s">
        <v>59</v>
      </c>
      <c r="K301" s="1" t="s">
        <v>36</v>
      </c>
      <c r="L301" s="1" t="s">
        <v>20</v>
      </c>
      <c r="M301" s="1" t="s">
        <v>21</v>
      </c>
      <c r="N301" s="1" t="s">
        <v>11</v>
      </c>
      <c r="O301" s="9">
        <v>4766.0600000000004</v>
      </c>
      <c r="P301" s="9">
        <v>0</v>
      </c>
      <c r="Q301" s="9">
        <v>4766.0600000000004</v>
      </c>
      <c r="R301" s="6" t="s">
        <v>47</v>
      </c>
      <c r="S301" s="5" t="s">
        <v>32</v>
      </c>
      <c r="T301" s="5" t="s">
        <v>6961</v>
      </c>
      <c r="U301" s="106" t="s">
        <v>6959</v>
      </c>
      <c r="V301" s="1" t="s">
        <v>56</v>
      </c>
      <c r="W301" s="1" t="s">
        <v>5340</v>
      </c>
      <c r="X301" s="1" t="s">
        <v>1618</v>
      </c>
      <c r="Y301" s="1" t="s">
        <v>1619</v>
      </c>
      <c r="Z301" s="4">
        <v>41957</v>
      </c>
      <c r="AA301" s="1" t="s">
        <v>45</v>
      </c>
      <c r="AB301" s="1" t="s">
        <v>7008</v>
      </c>
      <c r="AC301" s="1" t="s">
        <v>7009</v>
      </c>
      <c r="AD301" s="8"/>
    </row>
    <row r="302" spans="1:43" s="21" customFormat="1" outlineLevel="5" x14ac:dyDescent="0.25">
      <c r="B302" s="3"/>
      <c r="C302" s="1"/>
      <c r="D302" s="1"/>
      <c r="E302" s="1"/>
      <c r="F302" s="1"/>
      <c r="G302" s="192" t="s">
        <v>8</v>
      </c>
      <c r="H302" s="188">
        <v>41976</v>
      </c>
      <c r="I302" s="1" t="s">
        <v>1802</v>
      </c>
      <c r="J302" s="2" t="s">
        <v>59</v>
      </c>
      <c r="K302" s="1" t="s">
        <v>36</v>
      </c>
      <c r="L302" s="1" t="s">
        <v>20</v>
      </c>
      <c r="M302" s="1" t="s">
        <v>21</v>
      </c>
      <c r="N302" s="1" t="s">
        <v>11</v>
      </c>
      <c r="O302" s="9">
        <v>7975.28</v>
      </c>
      <c r="P302" s="9">
        <v>0</v>
      </c>
      <c r="Q302" s="9">
        <v>7975.28</v>
      </c>
      <c r="R302" s="6" t="s">
        <v>47</v>
      </c>
      <c r="S302" s="5" t="s">
        <v>32</v>
      </c>
      <c r="T302" s="5" t="s">
        <v>6961</v>
      </c>
      <c r="U302" s="106" t="s">
        <v>6959</v>
      </c>
      <c r="V302" s="1" t="s">
        <v>56</v>
      </c>
      <c r="W302" s="1" t="s">
        <v>7010</v>
      </c>
      <c r="X302" s="1" t="s">
        <v>1633</v>
      </c>
      <c r="Y302" s="1" t="s">
        <v>1634</v>
      </c>
      <c r="Z302" s="4">
        <v>41976</v>
      </c>
      <c r="AA302" s="1" t="s">
        <v>45</v>
      </c>
      <c r="AB302" s="1" t="s">
        <v>7011</v>
      </c>
      <c r="AC302" s="1" t="s">
        <v>7012</v>
      </c>
      <c r="AD302" s="8"/>
    </row>
    <row r="303" spans="1:43" s="21" customFormat="1" outlineLevel="5" x14ac:dyDescent="0.25">
      <c r="B303" s="3"/>
      <c r="C303" s="1"/>
      <c r="D303" s="1"/>
      <c r="E303" s="1"/>
      <c r="F303" s="1"/>
      <c r="G303" s="192" t="s">
        <v>8</v>
      </c>
      <c r="H303" s="188">
        <v>41976</v>
      </c>
      <c r="I303" s="1" t="s">
        <v>7013</v>
      </c>
      <c r="J303" s="2" t="s">
        <v>59</v>
      </c>
      <c r="K303" s="1" t="s">
        <v>36</v>
      </c>
      <c r="L303" s="1" t="s">
        <v>20</v>
      </c>
      <c r="M303" s="1" t="s">
        <v>21</v>
      </c>
      <c r="N303" s="1" t="s">
        <v>11</v>
      </c>
      <c r="O303" s="9">
        <v>8682.75</v>
      </c>
      <c r="P303" s="9">
        <v>0</v>
      </c>
      <c r="Q303" s="9">
        <v>8682.75</v>
      </c>
      <c r="R303" s="6" t="s">
        <v>47</v>
      </c>
      <c r="S303" s="5" t="s">
        <v>32</v>
      </c>
      <c r="T303" s="5" t="s">
        <v>6961</v>
      </c>
      <c r="U303" s="106" t="s">
        <v>6959</v>
      </c>
      <c r="V303" s="1" t="s">
        <v>56</v>
      </c>
      <c r="W303" s="1" t="s">
        <v>7014</v>
      </c>
      <c r="X303" s="1" t="s">
        <v>1633</v>
      </c>
      <c r="Y303" s="1" t="s">
        <v>1634</v>
      </c>
      <c r="Z303" s="4">
        <v>41976</v>
      </c>
      <c r="AA303" s="1" t="s">
        <v>45</v>
      </c>
      <c r="AB303" s="1" t="s">
        <v>7015</v>
      </c>
      <c r="AC303" s="1" t="s">
        <v>7016</v>
      </c>
      <c r="AD303" s="8"/>
    </row>
    <row r="304" spans="1:43" s="21" customFormat="1" outlineLevel="5" x14ac:dyDescent="0.25">
      <c r="B304" s="3"/>
      <c r="C304" s="1"/>
      <c r="D304" s="1"/>
      <c r="E304" s="1"/>
      <c r="F304" s="1"/>
      <c r="G304" s="192" t="s">
        <v>8</v>
      </c>
      <c r="H304" s="188">
        <v>41989</v>
      </c>
      <c r="I304" s="1" t="s">
        <v>7017</v>
      </c>
      <c r="J304" s="2" t="s">
        <v>59</v>
      </c>
      <c r="K304" s="1" t="s">
        <v>36</v>
      </c>
      <c r="L304" s="1" t="s">
        <v>20</v>
      </c>
      <c r="M304" s="1" t="s">
        <v>21</v>
      </c>
      <c r="N304" s="1" t="s">
        <v>11</v>
      </c>
      <c r="O304" s="9">
        <v>6161.1</v>
      </c>
      <c r="P304" s="9">
        <v>0</v>
      </c>
      <c r="Q304" s="9">
        <v>6161.1</v>
      </c>
      <c r="R304" s="6" t="s">
        <v>47</v>
      </c>
      <c r="S304" s="5" t="s">
        <v>32</v>
      </c>
      <c r="T304" s="5" t="s">
        <v>6961</v>
      </c>
      <c r="U304" s="106" t="s">
        <v>6959</v>
      </c>
      <c r="V304" s="1" t="s">
        <v>56</v>
      </c>
      <c r="W304" s="1" t="s">
        <v>7018</v>
      </c>
      <c r="X304" s="1" t="s">
        <v>1752</v>
      </c>
      <c r="Y304" s="1" t="s">
        <v>1753</v>
      </c>
      <c r="Z304" s="4">
        <v>41989</v>
      </c>
      <c r="AA304" s="1" t="s">
        <v>45</v>
      </c>
      <c r="AB304" s="1" t="s">
        <v>7019</v>
      </c>
      <c r="AC304" s="1" t="s">
        <v>7020</v>
      </c>
      <c r="AD304" s="8"/>
    </row>
    <row r="305" spans="2:30" s="21" customFormat="1" outlineLevel="5" x14ac:dyDescent="0.25">
      <c r="B305" s="3"/>
      <c r="C305" s="1"/>
      <c r="D305" s="1"/>
      <c r="E305" s="1"/>
      <c r="F305" s="1"/>
      <c r="G305" s="192" t="s">
        <v>8</v>
      </c>
      <c r="H305" s="188">
        <v>41996</v>
      </c>
      <c r="I305" s="1" t="s">
        <v>7021</v>
      </c>
      <c r="J305" s="2" t="s">
        <v>59</v>
      </c>
      <c r="K305" s="1" t="s">
        <v>36</v>
      </c>
      <c r="L305" s="1" t="s">
        <v>20</v>
      </c>
      <c r="M305" s="1" t="s">
        <v>21</v>
      </c>
      <c r="N305" s="1" t="s">
        <v>11</v>
      </c>
      <c r="O305" s="9">
        <v>7270.9</v>
      </c>
      <c r="P305" s="9">
        <v>0</v>
      </c>
      <c r="Q305" s="9">
        <v>7270.9</v>
      </c>
      <c r="R305" s="6" t="s">
        <v>47</v>
      </c>
      <c r="S305" s="5" t="s">
        <v>32</v>
      </c>
      <c r="T305" s="5" t="s">
        <v>6961</v>
      </c>
      <c r="U305" s="106" t="s">
        <v>6959</v>
      </c>
      <c r="V305" s="1" t="s">
        <v>56</v>
      </c>
      <c r="W305" s="1" t="s">
        <v>4239</v>
      </c>
      <c r="X305" s="1" t="s">
        <v>1633</v>
      </c>
      <c r="Y305" s="1" t="s">
        <v>1634</v>
      </c>
      <c r="Z305" s="4">
        <v>41996</v>
      </c>
      <c r="AA305" s="1" t="s">
        <v>45</v>
      </c>
      <c r="AB305" s="1" t="s">
        <v>7022</v>
      </c>
      <c r="AC305" s="1" t="s">
        <v>7023</v>
      </c>
      <c r="AD305" s="8"/>
    </row>
    <row r="306" spans="2:30" s="21" customFormat="1" outlineLevel="5" x14ac:dyDescent="0.25">
      <c r="B306" s="3"/>
      <c r="C306" s="1"/>
      <c r="D306" s="1"/>
      <c r="E306" s="1"/>
      <c r="F306" s="1"/>
      <c r="G306" s="192" t="s">
        <v>8</v>
      </c>
      <c r="H306" s="188">
        <v>41985</v>
      </c>
      <c r="I306" s="1" t="s">
        <v>7024</v>
      </c>
      <c r="J306" s="2" t="s">
        <v>59</v>
      </c>
      <c r="K306" s="1" t="s">
        <v>36</v>
      </c>
      <c r="L306" s="1" t="s">
        <v>51</v>
      </c>
      <c r="M306" s="1" t="s">
        <v>21</v>
      </c>
      <c r="N306" s="1" t="s">
        <v>11</v>
      </c>
      <c r="O306" s="9">
        <v>22200</v>
      </c>
      <c r="P306" s="9">
        <v>0</v>
      </c>
      <c r="Q306" s="9">
        <v>22200</v>
      </c>
      <c r="R306" s="6" t="s">
        <v>47</v>
      </c>
      <c r="S306" s="5" t="s">
        <v>32</v>
      </c>
      <c r="T306" s="5" t="s">
        <v>6961</v>
      </c>
      <c r="U306" s="106" t="s">
        <v>6959</v>
      </c>
      <c r="V306" s="1" t="s">
        <v>56</v>
      </c>
      <c r="W306" s="1" t="s">
        <v>7025</v>
      </c>
      <c r="X306" s="1" t="s">
        <v>7026</v>
      </c>
      <c r="Y306" s="1" t="s">
        <v>7027</v>
      </c>
      <c r="Z306" s="4">
        <v>41985</v>
      </c>
      <c r="AA306" s="1" t="s">
        <v>45</v>
      </c>
      <c r="AB306" s="1" t="s">
        <v>7028</v>
      </c>
      <c r="AC306" s="1" t="s">
        <v>7029</v>
      </c>
      <c r="AD306" s="8"/>
    </row>
    <row r="307" spans="2:30" s="21" customFormat="1" outlineLevel="5" x14ac:dyDescent="0.25">
      <c r="B307" s="3"/>
      <c r="C307" s="1"/>
      <c r="D307" s="1"/>
      <c r="E307" s="1"/>
      <c r="F307" s="1"/>
      <c r="G307" s="192" t="s">
        <v>8</v>
      </c>
      <c r="H307" s="188">
        <v>41995</v>
      </c>
      <c r="I307" s="1" t="s">
        <v>7030</v>
      </c>
      <c r="J307" s="2" t="s">
        <v>59</v>
      </c>
      <c r="K307" s="1" t="s">
        <v>36</v>
      </c>
      <c r="L307" s="1" t="s">
        <v>20</v>
      </c>
      <c r="M307" s="1" t="s">
        <v>21</v>
      </c>
      <c r="N307" s="1" t="s">
        <v>11</v>
      </c>
      <c r="O307" s="9">
        <v>10269.86</v>
      </c>
      <c r="P307" s="9">
        <v>0</v>
      </c>
      <c r="Q307" s="9">
        <v>10269.86</v>
      </c>
      <c r="R307" s="6" t="s">
        <v>47</v>
      </c>
      <c r="S307" s="5" t="s">
        <v>32</v>
      </c>
      <c r="T307" s="5" t="s">
        <v>6961</v>
      </c>
      <c r="U307" s="106" t="s">
        <v>6959</v>
      </c>
      <c r="V307" s="1" t="s">
        <v>56</v>
      </c>
      <c r="W307" s="1" t="s">
        <v>7031</v>
      </c>
      <c r="X307" s="1" t="s">
        <v>7032</v>
      </c>
      <c r="Y307" s="1" t="s">
        <v>7033</v>
      </c>
      <c r="Z307" s="4">
        <v>41995</v>
      </c>
      <c r="AA307" s="1" t="s">
        <v>45</v>
      </c>
      <c r="AB307" s="1" t="s">
        <v>7034</v>
      </c>
      <c r="AC307" s="1" t="s">
        <v>7035</v>
      </c>
      <c r="AD307" s="8"/>
    </row>
    <row r="308" spans="2:30" s="21" customFormat="1" outlineLevel="5" x14ac:dyDescent="0.25">
      <c r="B308" s="3"/>
      <c r="C308" s="1"/>
      <c r="D308" s="1"/>
      <c r="E308" s="1"/>
      <c r="F308" s="1"/>
      <c r="G308" s="192" t="s">
        <v>8</v>
      </c>
      <c r="H308" s="188">
        <v>41995</v>
      </c>
      <c r="I308" s="1" t="s">
        <v>7036</v>
      </c>
      <c r="J308" s="2" t="s">
        <v>59</v>
      </c>
      <c r="K308" s="1" t="s">
        <v>36</v>
      </c>
      <c r="L308" s="1" t="s">
        <v>20</v>
      </c>
      <c r="M308" s="1" t="s">
        <v>21</v>
      </c>
      <c r="N308" s="1" t="s">
        <v>11</v>
      </c>
      <c r="O308" s="9">
        <v>1422</v>
      </c>
      <c r="P308" s="9">
        <v>0</v>
      </c>
      <c r="Q308" s="9">
        <v>1422</v>
      </c>
      <c r="R308" s="6" t="s">
        <v>47</v>
      </c>
      <c r="S308" s="5" t="s">
        <v>32</v>
      </c>
      <c r="T308" s="5" t="s">
        <v>6961</v>
      </c>
      <c r="U308" s="106" t="s">
        <v>6959</v>
      </c>
      <c r="V308" s="1" t="s">
        <v>56</v>
      </c>
      <c r="W308" s="1" t="s">
        <v>7037</v>
      </c>
      <c r="X308" s="1" t="s">
        <v>7038</v>
      </c>
      <c r="Y308" s="1" t="s">
        <v>7039</v>
      </c>
      <c r="Z308" s="4">
        <v>41995</v>
      </c>
      <c r="AA308" s="1" t="s">
        <v>45</v>
      </c>
      <c r="AB308" s="1" t="s">
        <v>7040</v>
      </c>
      <c r="AC308" s="1" t="s">
        <v>7041</v>
      </c>
      <c r="AD308" s="8"/>
    </row>
    <row r="309" spans="2:30" s="21" customFormat="1" ht="15" customHeight="1" x14ac:dyDescent="0.25">
      <c r="B309" s="3"/>
      <c r="C309" s="1"/>
      <c r="D309" s="1"/>
      <c r="E309" s="1"/>
      <c r="F309" s="1"/>
      <c r="G309" s="192" t="s">
        <v>8</v>
      </c>
      <c r="H309" s="188">
        <v>42034</v>
      </c>
      <c r="I309" s="104" t="s">
        <v>6993</v>
      </c>
      <c r="J309" s="2" t="s">
        <v>59</v>
      </c>
      <c r="K309" s="1" t="s">
        <v>53</v>
      </c>
      <c r="L309" s="1" t="s">
        <v>51</v>
      </c>
      <c r="M309" s="1" t="s">
        <v>51</v>
      </c>
      <c r="N309" s="1" t="s">
        <v>54</v>
      </c>
      <c r="O309" s="9">
        <v>0</v>
      </c>
      <c r="P309" s="9">
        <v>4089</v>
      </c>
      <c r="Q309" s="9">
        <v>-4089</v>
      </c>
      <c r="R309" s="105" t="s">
        <v>47</v>
      </c>
      <c r="S309" s="106" t="s">
        <v>32</v>
      </c>
      <c r="T309" s="5"/>
      <c r="U309" s="5" t="s">
        <v>1369</v>
      </c>
      <c r="V309" s="1" t="s">
        <v>56</v>
      </c>
      <c r="W309" s="1" t="s">
        <v>6994</v>
      </c>
      <c r="X309" s="1" t="s">
        <v>6995</v>
      </c>
      <c r="Y309" s="1" t="s">
        <v>6996</v>
      </c>
      <c r="Z309" s="4">
        <v>42034</v>
      </c>
      <c r="AA309" s="1" t="s">
        <v>55</v>
      </c>
      <c r="AB309" s="1"/>
      <c r="AC309" s="1"/>
      <c r="AD309" s="8" t="s">
        <v>7125</v>
      </c>
    </row>
    <row r="310" spans="2:30" s="21" customFormat="1" outlineLevel="5" x14ac:dyDescent="0.25">
      <c r="B310" s="3"/>
      <c r="C310" s="1"/>
      <c r="D310" s="1"/>
      <c r="E310" s="1"/>
      <c r="F310" s="1"/>
      <c r="G310" s="192" t="s">
        <v>8</v>
      </c>
      <c r="H310" s="188">
        <v>41759</v>
      </c>
      <c r="I310" s="1" t="s">
        <v>4219</v>
      </c>
      <c r="J310" s="2" t="s">
        <v>63</v>
      </c>
      <c r="K310" s="1" t="s">
        <v>36</v>
      </c>
      <c r="L310" s="1" t="s">
        <v>20</v>
      </c>
      <c r="M310" s="1" t="s">
        <v>21</v>
      </c>
      <c r="N310" s="1" t="s">
        <v>11</v>
      </c>
      <c r="O310" s="9">
        <v>353.35</v>
      </c>
      <c r="P310" s="9">
        <v>0</v>
      </c>
      <c r="Q310" s="9">
        <v>353.35</v>
      </c>
      <c r="R310" s="6" t="s">
        <v>47</v>
      </c>
      <c r="S310" s="5" t="s">
        <v>32</v>
      </c>
      <c r="T310" s="5" t="s">
        <v>6961</v>
      </c>
      <c r="U310" s="106" t="s">
        <v>6959</v>
      </c>
      <c r="V310" s="1" t="s">
        <v>35</v>
      </c>
      <c r="W310" s="1" t="s">
        <v>7042</v>
      </c>
      <c r="X310" s="1" t="s">
        <v>3451</v>
      </c>
      <c r="Y310" s="1" t="s">
        <v>3452</v>
      </c>
      <c r="Z310" s="4">
        <v>41759</v>
      </c>
      <c r="AA310" s="1" t="s">
        <v>1657</v>
      </c>
      <c r="AB310" s="1" t="s">
        <v>7043</v>
      </c>
      <c r="AC310" s="1" t="s">
        <v>7044</v>
      </c>
      <c r="AD310" s="8"/>
    </row>
    <row r="311" spans="2:30" s="21" customFormat="1" outlineLevel="5" x14ac:dyDescent="0.25">
      <c r="B311" s="3"/>
      <c r="C311" s="1"/>
      <c r="D311" s="1"/>
      <c r="E311" s="1"/>
      <c r="F311" s="1"/>
      <c r="G311" s="192" t="s">
        <v>8</v>
      </c>
      <c r="H311" s="188">
        <v>41767</v>
      </c>
      <c r="I311" s="1" t="s">
        <v>7045</v>
      </c>
      <c r="J311" s="2" t="s">
        <v>63</v>
      </c>
      <c r="K311" s="1" t="s">
        <v>36</v>
      </c>
      <c r="L311" s="1" t="s">
        <v>20</v>
      </c>
      <c r="M311" s="1" t="s">
        <v>21</v>
      </c>
      <c r="N311" s="1" t="s">
        <v>11</v>
      </c>
      <c r="O311" s="9">
        <v>1247.5</v>
      </c>
      <c r="P311" s="9">
        <v>0</v>
      </c>
      <c r="Q311" s="9">
        <v>1247.5</v>
      </c>
      <c r="R311" s="6" t="s">
        <v>47</v>
      </c>
      <c r="S311" s="5" t="s">
        <v>32</v>
      </c>
      <c r="T311" s="5" t="s">
        <v>6961</v>
      </c>
      <c r="U311" s="106" t="s">
        <v>6959</v>
      </c>
      <c r="V311" s="1" t="s">
        <v>35</v>
      </c>
      <c r="W311" s="1" t="s">
        <v>7046</v>
      </c>
      <c r="X311" s="1" t="s">
        <v>7047</v>
      </c>
      <c r="Y311" s="1" t="s">
        <v>7048</v>
      </c>
      <c r="Z311" s="4">
        <v>41767</v>
      </c>
      <c r="AA311" s="1" t="s">
        <v>1472</v>
      </c>
      <c r="AB311" s="1" t="s">
        <v>7049</v>
      </c>
      <c r="AC311" s="1" t="s">
        <v>7050</v>
      </c>
      <c r="AD311" s="8"/>
    </row>
    <row r="312" spans="2:30" s="21" customFormat="1" outlineLevel="5" x14ac:dyDescent="0.25">
      <c r="B312" s="3"/>
      <c r="C312" s="1"/>
      <c r="D312" s="1"/>
      <c r="E312" s="1"/>
      <c r="F312" s="1"/>
      <c r="G312" s="192" t="s">
        <v>8</v>
      </c>
      <c r="H312" s="188">
        <v>41767</v>
      </c>
      <c r="I312" s="1" t="s">
        <v>7051</v>
      </c>
      <c r="J312" s="2" t="s">
        <v>63</v>
      </c>
      <c r="K312" s="1" t="s">
        <v>36</v>
      </c>
      <c r="L312" s="1" t="s">
        <v>20</v>
      </c>
      <c r="M312" s="1" t="s">
        <v>21</v>
      </c>
      <c r="N312" s="1" t="s">
        <v>11</v>
      </c>
      <c r="O312" s="9">
        <v>1247.5</v>
      </c>
      <c r="P312" s="9">
        <v>0</v>
      </c>
      <c r="Q312" s="9">
        <v>1247.5</v>
      </c>
      <c r="R312" s="6" t="s">
        <v>47</v>
      </c>
      <c r="S312" s="5" t="s">
        <v>32</v>
      </c>
      <c r="T312" s="5" t="s">
        <v>6961</v>
      </c>
      <c r="U312" s="106" t="s">
        <v>6959</v>
      </c>
      <c r="V312" s="1" t="s">
        <v>35</v>
      </c>
      <c r="W312" s="1" t="s">
        <v>7052</v>
      </c>
      <c r="X312" s="1" t="s">
        <v>7047</v>
      </c>
      <c r="Y312" s="1" t="s">
        <v>7048</v>
      </c>
      <c r="Z312" s="4">
        <v>41767</v>
      </c>
      <c r="AA312" s="1" t="s">
        <v>1472</v>
      </c>
      <c r="AB312" s="1" t="s">
        <v>7053</v>
      </c>
      <c r="AC312" s="1" t="s">
        <v>7054</v>
      </c>
      <c r="AD312" s="8"/>
    </row>
    <row r="313" spans="2:30" s="21" customFormat="1" outlineLevel="5" x14ac:dyDescent="0.25">
      <c r="B313" s="3"/>
      <c r="C313" s="1"/>
      <c r="D313" s="1"/>
      <c r="E313" s="1"/>
      <c r="F313" s="1"/>
      <c r="G313" s="192" t="s">
        <v>8</v>
      </c>
      <c r="H313" s="188">
        <v>41782</v>
      </c>
      <c r="I313" s="1" t="s">
        <v>7055</v>
      </c>
      <c r="J313" s="2" t="s">
        <v>63</v>
      </c>
      <c r="K313" s="1" t="s">
        <v>36</v>
      </c>
      <c r="L313" s="1" t="s">
        <v>20</v>
      </c>
      <c r="M313" s="1" t="s">
        <v>21</v>
      </c>
      <c r="N313" s="1" t="s">
        <v>11</v>
      </c>
      <c r="O313" s="9">
        <v>900</v>
      </c>
      <c r="P313" s="9">
        <v>0</v>
      </c>
      <c r="Q313" s="9">
        <v>900</v>
      </c>
      <c r="R313" s="6" t="s">
        <v>47</v>
      </c>
      <c r="S313" s="5" t="s">
        <v>32</v>
      </c>
      <c r="T313" s="5" t="s">
        <v>6961</v>
      </c>
      <c r="U313" s="106" t="s">
        <v>6959</v>
      </c>
      <c r="V313" s="1" t="s">
        <v>35</v>
      </c>
      <c r="W313" s="1" t="s">
        <v>7056</v>
      </c>
      <c r="X313" s="1" t="s">
        <v>7057</v>
      </c>
      <c r="Y313" s="1" t="s">
        <v>7058</v>
      </c>
      <c r="Z313" s="4">
        <v>41782</v>
      </c>
      <c r="AA313" s="1" t="s">
        <v>62</v>
      </c>
      <c r="AB313" s="1" t="s">
        <v>7059</v>
      </c>
      <c r="AC313" s="1" t="s">
        <v>7060</v>
      </c>
      <c r="AD313" s="8"/>
    </row>
    <row r="314" spans="2:30" s="21" customFormat="1" outlineLevel="5" x14ac:dyDescent="0.25">
      <c r="B314" s="3"/>
      <c r="C314" s="1"/>
      <c r="D314" s="1"/>
      <c r="E314" s="1"/>
      <c r="F314" s="1"/>
      <c r="G314" s="192" t="s">
        <v>8</v>
      </c>
      <c r="H314" s="188">
        <v>41782</v>
      </c>
      <c r="I314" s="1" t="s">
        <v>7061</v>
      </c>
      <c r="J314" s="2" t="s">
        <v>63</v>
      </c>
      <c r="K314" s="1" t="s">
        <v>36</v>
      </c>
      <c r="L314" s="1" t="s">
        <v>20</v>
      </c>
      <c r="M314" s="1" t="s">
        <v>21</v>
      </c>
      <c r="N314" s="1" t="s">
        <v>11</v>
      </c>
      <c r="O314" s="9">
        <v>950</v>
      </c>
      <c r="P314" s="9">
        <v>0</v>
      </c>
      <c r="Q314" s="9">
        <v>950</v>
      </c>
      <c r="R314" s="6" t="s">
        <v>47</v>
      </c>
      <c r="S314" s="5" t="s">
        <v>32</v>
      </c>
      <c r="T314" s="5" t="s">
        <v>6961</v>
      </c>
      <c r="U314" s="106" t="s">
        <v>6959</v>
      </c>
      <c r="V314" s="1" t="s">
        <v>35</v>
      </c>
      <c r="W314" s="1" t="s">
        <v>7062</v>
      </c>
      <c r="X314" s="1" t="s">
        <v>7063</v>
      </c>
      <c r="Y314" s="1" t="s">
        <v>7064</v>
      </c>
      <c r="Z314" s="4">
        <v>41782</v>
      </c>
      <c r="AA314" s="1" t="s">
        <v>62</v>
      </c>
      <c r="AB314" s="1" t="s">
        <v>7065</v>
      </c>
      <c r="AC314" s="1" t="s">
        <v>7066</v>
      </c>
      <c r="AD314" s="8"/>
    </row>
    <row r="315" spans="2:30" s="21" customFormat="1" outlineLevel="5" x14ac:dyDescent="0.25">
      <c r="B315" s="3"/>
      <c r="C315" s="1"/>
      <c r="D315" s="1"/>
      <c r="E315" s="1"/>
      <c r="F315" s="1"/>
      <c r="G315" s="192" t="s">
        <v>8</v>
      </c>
      <c r="H315" s="188">
        <v>41808</v>
      </c>
      <c r="I315" s="1" t="s">
        <v>7067</v>
      </c>
      <c r="J315" s="2" t="s">
        <v>63</v>
      </c>
      <c r="K315" s="1" t="s">
        <v>36</v>
      </c>
      <c r="L315" s="1" t="s">
        <v>51</v>
      </c>
      <c r="M315" s="1" t="s">
        <v>21</v>
      </c>
      <c r="N315" s="1" t="s">
        <v>11</v>
      </c>
      <c r="O315" s="9">
        <v>2100</v>
      </c>
      <c r="P315" s="9">
        <v>0</v>
      </c>
      <c r="Q315" s="9">
        <v>2100</v>
      </c>
      <c r="R315" s="6" t="s">
        <v>47</v>
      </c>
      <c r="S315" s="5" t="s">
        <v>32</v>
      </c>
      <c r="T315" s="5" t="s">
        <v>6961</v>
      </c>
      <c r="U315" s="106" t="s">
        <v>6959</v>
      </c>
      <c r="V315" s="1" t="s">
        <v>35</v>
      </c>
      <c r="W315" s="1" t="s">
        <v>7068</v>
      </c>
      <c r="X315" s="1" t="s">
        <v>6655</v>
      </c>
      <c r="Y315" s="1" t="s">
        <v>6656</v>
      </c>
      <c r="Z315" s="4">
        <v>41808</v>
      </c>
      <c r="AA315" s="1" t="s">
        <v>62</v>
      </c>
      <c r="AB315" s="1" t="s">
        <v>7069</v>
      </c>
      <c r="AC315" s="1" t="s">
        <v>7070</v>
      </c>
      <c r="AD315" s="8"/>
    </row>
    <row r="316" spans="2:30" s="21" customFormat="1" outlineLevel="5" x14ac:dyDescent="0.25">
      <c r="B316" s="3"/>
      <c r="C316" s="1"/>
      <c r="D316" s="1"/>
      <c r="E316" s="1"/>
      <c r="F316" s="1"/>
      <c r="G316" s="192" t="s">
        <v>8</v>
      </c>
      <c r="H316" s="188">
        <v>41817</v>
      </c>
      <c r="I316" s="1" t="s">
        <v>7071</v>
      </c>
      <c r="J316" s="2" t="s">
        <v>63</v>
      </c>
      <c r="K316" s="1" t="s">
        <v>36</v>
      </c>
      <c r="L316" s="1" t="s">
        <v>20</v>
      </c>
      <c r="M316" s="1" t="s">
        <v>21</v>
      </c>
      <c r="N316" s="1" t="s">
        <v>11</v>
      </c>
      <c r="O316" s="9">
        <v>353.4</v>
      </c>
      <c r="P316" s="9">
        <v>0</v>
      </c>
      <c r="Q316" s="9">
        <v>353.4</v>
      </c>
      <c r="R316" s="6" t="s">
        <v>47</v>
      </c>
      <c r="S316" s="5" t="s">
        <v>32</v>
      </c>
      <c r="T316" s="5" t="s">
        <v>6961</v>
      </c>
      <c r="U316" s="106" t="s">
        <v>6959</v>
      </c>
      <c r="V316" s="1" t="s">
        <v>35</v>
      </c>
      <c r="W316" s="1" t="s">
        <v>7072</v>
      </c>
      <c r="X316" s="1" t="s">
        <v>3451</v>
      </c>
      <c r="Y316" s="1" t="s">
        <v>3452</v>
      </c>
      <c r="Z316" s="4">
        <v>41817</v>
      </c>
      <c r="AA316" s="1" t="s">
        <v>1657</v>
      </c>
      <c r="AB316" s="1" t="s">
        <v>7073</v>
      </c>
      <c r="AC316" s="1" t="s">
        <v>7074</v>
      </c>
      <c r="AD316" s="8"/>
    </row>
    <row r="317" spans="2:30" s="21" customFormat="1" outlineLevel="5" x14ac:dyDescent="0.25">
      <c r="B317" s="3"/>
      <c r="C317" s="1"/>
      <c r="D317" s="1"/>
      <c r="E317" s="1"/>
      <c r="F317" s="1"/>
      <c r="G317" s="192" t="s">
        <v>8</v>
      </c>
      <c r="H317" s="188">
        <v>41922</v>
      </c>
      <c r="I317" s="1" t="s">
        <v>7075</v>
      </c>
      <c r="J317" s="2" t="s">
        <v>63</v>
      </c>
      <c r="K317" s="1" t="s">
        <v>36</v>
      </c>
      <c r="L317" s="1" t="s">
        <v>20</v>
      </c>
      <c r="M317" s="1" t="s">
        <v>21</v>
      </c>
      <c r="N317" s="1" t="s">
        <v>11</v>
      </c>
      <c r="O317" s="9">
        <v>1750</v>
      </c>
      <c r="P317" s="9">
        <v>0</v>
      </c>
      <c r="Q317" s="9">
        <v>1750</v>
      </c>
      <c r="R317" s="6" t="s">
        <v>47</v>
      </c>
      <c r="S317" s="5" t="s">
        <v>32</v>
      </c>
      <c r="T317" s="5" t="s">
        <v>6961</v>
      </c>
      <c r="U317" s="106" t="s">
        <v>6959</v>
      </c>
      <c r="V317" s="1" t="s">
        <v>35</v>
      </c>
      <c r="W317" s="1" t="s">
        <v>7076</v>
      </c>
      <c r="X317" s="1" t="s">
        <v>7077</v>
      </c>
      <c r="Y317" s="1" t="s">
        <v>7078</v>
      </c>
      <c r="Z317" s="4">
        <v>41922</v>
      </c>
      <c r="AA317" s="1" t="s">
        <v>45</v>
      </c>
      <c r="AB317" s="1" t="s">
        <v>7079</v>
      </c>
      <c r="AC317" s="1" t="s">
        <v>7080</v>
      </c>
      <c r="AD317" s="8"/>
    </row>
    <row r="318" spans="2:30" s="21" customFormat="1" outlineLevel="5" x14ac:dyDescent="0.25">
      <c r="B318" s="3"/>
      <c r="C318" s="1"/>
      <c r="D318" s="1"/>
      <c r="E318" s="1"/>
      <c r="F318" s="1"/>
      <c r="G318" s="192" t="s">
        <v>8</v>
      </c>
      <c r="H318" s="188">
        <v>41922</v>
      </c>
      <c r="I318" s="1" t="s">
        <v>7081</v>
      </c>
      <c r="J318" s="2" t="s">
        <v>63</v>
      </c>
      <c r="K318" s="1" t="s">
        <v>36</v>
      </c>
      <c r="L318" s="1" t="s">
        <v>20</v>
      </c>
      <c r="M318" s="1" t="s">
        <v>21</v>
      </c>
      <c r="N318" s="1" t="s">
        <v>11</v>
      </c>
      <c r="O318" s="9">
        <v>5600</v>
      </c>
      <c r="P318" s="9">
        <v>0</v>
      </c>
      <c r="Q318" s="9">
        <v>5600</v>
      </c>
      <c r="R318" s="6" t="s">
        <v>47</v>
      </c>
      <c r="S318" s="5" t="s">
        <v>32</v>
      </c>
      <c r="T318" s="5" t="s">
        <v>6961</v>
      </c>
      <c r="U318" s="106" t="s">
        <v>6959</v>
      </c>
      <c r="V318" s="1" t="s">
        <v>35</v>
      </c>
      <c r="W318" s="1" t="s">
        <v>7082</v>
      </c>
      <c r="X318" s="1" t="s">
        <v>7083</v>
      </c>
      <c r="Y318" s="1" t="s">
        <v>7084</v>
      </c>
      <c r="Z318" s="4">
        <v>41922</v>
      </c>
      <c r="AA318" s="1" t="s">
        <v>45</v>
      </c>
      <c r="AB318" s="1" t="s">
        <v>7085</v>
      </c>
      <c r="AC318" s="1" t="s">
        <v>7086</v>
      </c>
      <c r="AD318" s="8"/>
    </row>
    <row r="319" spans="2:30" s="21" customFormat="1" outlineLevel="5" x14ac:dyDescent="0.25">
      <c r="B319" s="3"/>
      <c r="C319" s="1"/>
      <c r="D319" s="1"/>
      <c r="E319" s="1"/>
      <c r="F319" s="1"/>
      <c r="G319" s="192" t="s">
        <v>8</v>
      </c>
      <c r="H319" s="188">
        <v>41933</v>
      </c>
      <c r="I319" s="1" t="s">
        <v>7087</v>
      </c>
      <c r="J319" s="2" t="s">
        <v>63</v>
      </c>
      <c r="K319" s="1" t="s">
        <v>36</v>
      </c>
      <c r="L319" s="1" t="s">
        <v>20</v>
      </c>
      <c r="M319" s="1" t="s">
        <v>21</v>
      </c>
      <c r="N319" s="1" t="s">
        <v>11</v>
      </c>
      <c r="O319" s="9">
        <v>353.4</v>
      </c>
      <c r="P319" s="9">
        <v>0</v>
      </c>
      <c r="Q319" s="9">
        <v>353.4</v>
      </c>
      <c r="R319" s="6" t="s">
        <v>47</v>
      </c>
      <c r="S319" s="5" t="s">
        <v>32</v>
      </c>
      <c r="T319" s="5" t="s">
        <v>6961</v>
      </c>
      <c r="U319" s="106" t="s">
        <v>6959</v>
      </c>
      <c r="V319" s="1" t="s">
        <v>35</v>
      </c>
      <c r="W319" s="1" t="s">
        <v>6192</v>
      </c>
      <c r="X319" s="1" t="s">
        <v>3451</v>
      </c>
      <c r="Y319" s="1" t="s">
        <v>3452</v>
      </c>
      <c r="Z319" s="4">
        <v>41933</v>
      </c>
      <c r="AA319" s="1" t="s">
        <v>1657</v>
      </c>
      <c r="AB319" s="1" t="s">
        <v>7088</v>
      </c>
      <c r="AC319" s="1" t="s">
        <v>7089</v>
      </c>
      <c r="AD319" s="8"/>
    </row>
    <row r="320" spans="2:30" s="21" customFormat="1" outlineLevel="5" x14ac:dyDescent="0.25">
      <c r="B320" s="3"/>
      <c r="C320" s="1"/>
      <c r="D320" s="1"/>
      <c r="E320" s="1"/>
      <c r="F320" s="1"/>
      <c r="G320" s="192" t="s">
        <v>8</v>
      </c>
      <c r="H320" s="188">
        <v>41933</v>
      </c>
      <c r="I320" s="1" t="s">
        <v>7090</v>
      </c>
      <c r="J320" s="2" t="s">
        <v>63</v>
      </c>
      <c r="K320" s="1" t="s">
        <v>36</v>
      </c>
      <c r="L320" s="1" t="s">
        <v>20</v>
      </c>
      <c r="M320" s="1" t="s">
        <v>21</v>
      </c>
      <c r="N320" s="1" t="s">
        <v>11</v>
      </c>
      <c r="O320" s="9">
        <v>4000</v>
      </c>
      <c r="P320" s="9">
        <v>0</v>
      </c>
      <c r="Q320" s="9">
        <v>4000</v>
      </c>
      <c r="R320" s="6" t="s">
        <v>47</v>
      </c>
      <c r="S320" s="5" t="s">
        <v>32</v>
      </c>
      <c r="T320" s="5" t="s">
        <v>6961</v>
      </c>
      <c r="U320" s="106" t="s">
        <v>6959</v>
      </c>
      <c r="V320" s="1" t="s">
        <v>35</v>
      </c>
      <c r="W320" s="1" t="s">
        <v>7091</v>
      </c>
      <c r="X320" s="1" t="s">
        <v>7092</v>
      </c>
      <c r="Y320" s="1" t="s">
        <v>7093</v>
      </c>
      <c r="Z320" s="4">
        <v>41933</v>
      </c>
      <c r="AA320" s="1" t="s">
        <v>1657</v>
      </c>
      <c r="AB320" s="1" t="s">
        <v>6694</v>
      </c>
      <c r="AC320" s="1" t="s">
        <v>7094</v>
      </c>
      <c r="AD320" s="8"/>
    </row>
    <row r="321" spans="1:43" s="21" customFormat="1" outlineLevel="5" x14ac:dyDescent="0.25">
      <c r="B321" s="3"/>
      <c r="C321" s="1"/>
      <c r="D321" s="1"/>
      <c r="E321" s="1"/>
      <c r="F321" s="1"/>
      <c r="G321" s="192" t="s">
        <v>8</v>
      </c>
      <c r="H321" s="188">
        <v>41961</v>
      </c>
      <c r="I321" s="1" t="s">
        <v>7095</v>
      </c>
      <c r="J321" s="2" t="s">
        <v>63</v>
      </c>
      <c r="K321" s="1" t="s">
        <v>36</v>
      </c>
      <c r="L321" s="1" t="s">
        <v>20</v>
      </c>
      <c r="M321" s="1" t="s">
        <v>21</v>
      </c>
      <c r="N321" s="1" t="s">
        <v>11</v>
      </c>
      <c r="O321" s="9">
        <v>4000</v>
      </c>
      <c r="P321" s="9">
        <v>0</v>
      </c>
      <c r="Q321" s="9">
        <v>4000</v>
      </c>
      <c r="R321" s="6" t="s">
        <v>47</v>
      </c>
      <c r="S321" s="5" t="s">
        <v>32</v>
      </c>
      <c r="T321" s="5" t="s">
        <v>6961</v>
      </c>
      <c r="U321" s="106" t="s">
        <v>6959</v>
      </c>
      <c r="V321" s="1" t="s">
        <v>35</v>
      </c>
      <c r="W321" s="1" t="s">
        <v>7096</v>
      </c>
      <c r="X321" s="1" t="s">
        <v>7092</v>
      </c>
      <c r="Y321" s="1" t="s">
        <v>7093</v>
      </c>
      <c r="Z321" s="4">
        <v>41961</v>
      </c>
      <c r="AA321" s="1" t="s">
        <v>62</v>
      </c>
      <c r="AB321" s="1" t="s">
        <v>6347</v>
      </c>
      <c r="AC321" s="1" t="s">
        <v>7097</v>
      </c>
      <c r="AD321" s="8"/>
    </row>
    <row r="322" spans="1:43" s="21" customFormat="1" outlineLevel="5" x14ac:dyDescent="0.25">
      <c r="B322" s="3"/>
      <c r="C322" s="1"/>
      <c r="D322" s="1"/>
      <c r="E322" s="1"/>
      <c r="F322" s="1"/>
      <c r="G322" s="192" t="s">
        <v>8</v>
      </c>
      <c r="H322" s="188">
        <v>41977</v>
      </c>
      <c r="I322" s="1" t="s">
        <v>7098</v>
      </c>
      <c r="J322" s="2" t="s">
        <v>63</v>
      </c>
      <c r="K322" s="1" t="s">
        <v>36</v>
      </c>
      <c r="L322" s="1" t="s">
        <v>20</v>
      </c>
      <c r="M322" s="1" t="s">
        <v>21</v>
      </c>
      <c r="N322" s="1" t="s">
        <v>11</v>
      </c>
      <c r="O322" s="9">
        <v>353.4</v>
      </c>
      <c r="P322" s="9">
        <v>0</v>
      </c>
      <c r="Q322" s="9">
        <v>353.4</v>
      </c>
      <c r="R322" s="6" t="s">
        <v>47</v>
      </c>
      <c r="S322" s="5" t="s">
        <v>32</v>
      </c>
      <c r="T322" s="5" t="s">
        <v>6961</v>
      </c>
      <c r="U322" s="106" t="s">
        <v>6959</v>
      </c>
      <c r="V322" s="1" t="s">
        <v>35</v>
      </c>
      <c r="W322" s="1" t="s">
        <v>7099</v>
      </c>
      <c r="X322" s="1" t="s">
        <v>3451</v>
      </c>
      <c r="Y322" s="1" t="s">
        <v>3452</v>
      </c>
      <c r="Z322" s="4">
        <v>41977</v>
      </c>
      <c r="AA322" s="1" t="s">
        <v>1657</v>
      </c>
      <c r="AB322" s="1" t="s">
        <v>7100</v>
      </c>
      <c r="AC322" s="1" t="s">
        <v>7101</v>
      </c>
      <c r="AD322" s="8"/>
    </row>
    <row r="323" spans="1:43" s="21" customFormat="1" outlineLevel="5" x14ac:dyDescent="0.25">
      <c r="B323" s="3"/>
      <c r="C323" s="1"/>
      <c r="D323" s="1"/>
      <c r="E323" s="1"/>
      <c r="F323" s="1"/>
      <c r="G323" s="192" t="s">
        <v>8</v>
      </c>
      <c r="H323" s="188">
        <v>41977</v>
      </c>
      <c r="I323" s="1" t="s">
        <v>7102</v>
      </c>
      <c r="J323" s="2" t="s">
        <v>63</v>
      </c>
      <c r="K323" s="1" t="s">
        <v>36</v>
      </c>
      <c r="L323" s="1" t="s">
        <v>20</v>
      </c>
      <c r="M323" s="1" t="s">
        <v>21</v>
      </c>
      <c r="N323" s="1" t="s">
        <v>11</v>
      </c>
      <c r="O323" s="9">
        <v>4000</v>
      </c>
      <c r="P323" s="9">
        <v>0</v>
      </c>
      <c r="Q323" s="9">
        <v>4000</v>
      </c>
      <c r="R323" s="6" t="s">
        <v>47</v>
      </c>
      <c r="S323" s="5" t="s">
        <v>32</v>
      </c>
      <c r="T323" s="5" t="s">
        <v>6961</v>
      </c>
      <c r="U323" s="106" t="s">
        <v>6959</v>
      </c>
      <c r="V323" s="1" t="s">
        <v>35</v>
      </c>
      <c r="W323" s="1" t="s">
        <v>7103</v>
      </c>
      <c r="X323" s="1" t="s">
        <v>7092</v>
      </c>
      <c r="Y323" s="1" t="s">
        <v>7093</v>
      </c>
      <c r="Z323" s="4">
        <v>41977</v>
      </c>
      <c r="AA323" s="1" t="s">
        <v>62</v>
      </c>
      <c r="AB323" s="1" t="s">
        <v>6722</v>
      </c>
      <c r="AC323" s="1" t="s">
        <v>7104</v>
      </c>
      <c r="AD323" s="8"/>
    </row>
    <row r="324" spans="1:43" s="21" customFormat="1" outlineLevel="5" x14ac:dyDescent="0.25">
      <c r="B324" s="3"/>
      <c r="C324" s="1"/>
      <c r="D324" s="1"/>
      <c r="E324" s="1"/>
      <c r="F324" s="1"/>
      <c r="G324" s="192" t="s">
        <v>8</v>
      </c>
      <c r="H324" s="188">
        <v>41989</v>
      </c>
      <c r="I324" s="1" t="s">
        <v>7105</v>
      </c>
      <c r="J324" s="2" t="s">
        <v>63</v>
      </c>
      <c r="K324" s="1" t="s">
        <v>36</v>
      </c>
      <c r="L324" s="1" t="s">
        <v>20</v>
      </c>
      <c r="M324" s="1" t="s">
        <v>21</v>
      </c>
      <c r="N324" s="1" t="s">
        <v>11</v>
      </c>
      <c r="O324" s="9">
        <v>3222.5</v>
      </c>
      <c r="P324" s="9">
        <v>0</v>
      </c>
      <c r="Q324" s="9">
        <v>3222.5</v>
      </c>
      <c r="R324" s="6" t="s">
        <v>47</v>
      </c>
      <c r="S324" s="5" t="s">
        <v>32</v>
      </c>
      <c r="T324" s="5" t="s">
        <v>6961</v>
      </c>
      <c r="U324" s="106" t="s">
        <v>6959</v>
      </c>
      <c r="V324" s="1" t="s">
        <v>35</v>
      </c>
      <c r="W324" s="1" t="s">
        <v>7106</v>
      </c>
      <c r="X324" s="1" t="s">
        <v>7107</v>
      </c>
      <c r="Y324" s="1" t="s">
        <v>7108</v>
      </c>
      <c r="Z324" s="4">
        <v>41989</v>
      </c>
      <c r="AA324" s="1" t="s">
        <v>45</v>
      </c>
      <c r="AB324" s="1" t="s">
        <v>7109</v>
      </c>
      <c r="AC324" s="1" t="s">
        <v>6227</v>
      </c>
      <c r="AD324" s="8"/>
    </row>
    <row r="325" spans="1:43" s="164" customFormat="1" outlineLevel="5" x14ac:dyDescent="0.25">
      <c r="A325" s="21"/>
      <c r="B325" s="157"/>
      <c r="C325" s="158"/>
      <c r="D325" s="158"/>
      <c r="E325" s="158"/>
      <c r="F325" s="158"/>
      <c r="G325" s="193" t="s">
        <v>8</v>
      </c>
      <c r="H325" s="189">
        <v>41992</v>
      </c>
      <c r="I325" s="158" t="s">
        <v>7110</v>
      </c>
      <c r="J325" s="159" t="s">
        <v>63</v>
      </c>
      <c r="K325" s="158" t="s">
        <v>36</v>
      </c>
      <c r="L325" s="158" t="s">
        <v>20</v>
      </c>
      <c r="M325" s="158" t="s">
        <v>21</v>
      </c>
      <c r="N325" s="158" t="s">
        <v>11</v>
      </c>
      <c r="O325" s="146">
        <v>2700</v>
      </c>
      <c r="P325" s="146">
        <v>0</v>
      </c>
      <c r="Q325" s="146">
        <v>2700</v>
      </c>
      <c r="R325" s="160" t="s">
        <v>47</v>
      </c>
      <c r="S325" s="161" t="s">
        <v>32</v>
      </c>
      <c r="T325" s="161" t="s">
        <v>6961</v>
      </c>
      <c r="U325" s="148" t="s">
        <v>6959</v>
      </c>
      <c r="V325" s="158" t="s">
        <v>35</v>
      </c>
      <c r="W325" s="158" t="s">
        <v>7111</v>
      </c>
      <c r="X325" s="158" t="s">
        <v>6896</v>
      </c>
      <c r="Y325" s="158" t="s">
        <v>6897</v>
      </c>
      <c r="Z325" s="162">
        <v>41992</v>
      </c>
      <c r="AA325" s="158" t="s">
        <v>1472</v>
      </c>
      <c r="AB325" s="158" t="s">
        <v>7112</v>
      </c>
      <c r="AC325" s="158" t="s">
        <v>7113</v>
      </c>
      <c r="AD325" s="163"/>
      <c r="AE325" s="21"/>
      <c r="AF325" s="21"/>
      <c r="AG325" s="21"/>
      <c r="AH325" s="21"/>
      <c r="AI325" s="21"/>
      <c r="AJ325" s="21"/>
      <c r="AK325" s="21"/>
      <c r="AL325" s="21"/>
      <c r="AM325" s="21"/>
      <c r="AN325" s="21"/>
      <c r="AO325" s="21"/>
      <c r="AP325" s="21"/>
      <c r="AQ325" s="21"/>
    </row>
    <row r="326" spans="1:43" x14ac:dyDescent="0.25">
      <c r="A326" s="21"/>
      <c r="G326" s="75"/>
      <c r="H326" s="75"/>
      <c r="O326" s="30">
        <f>SUM(O289:O325)</f>
        <v>161015.72</v>
      </c>
      <c r="P326" s="30">
        <f>SUM(P289:P325)</f>
        <v>4089</v>
      </c>
      <c r="Q326" s="30">
        <f>SUM(Q289:Q325)</f>
        <v>156926.71999999997</v>
      </c>
      <c r="R326" s="20"/>
      <c r="S326" s="20"/>
      <c r="T326" s="20"/>
      <c r="U326" s="20"/>
      <c r="AE326" s="21"/>
      <c r="AF326" s="21"/>
      <c r="AG326" s="21"/>
      <c r="AH326" s="21"/>
      <c r="AI326" s="21"/>
      <c r="AJ326" s="21"/>
      <c r="AK326" s="21"/>
      <c r="AL326" s="21"/>
      <c r="AM326" s="21"/>
      <c r="AN326" s="21"/>
      <c r="AO326" s="21"/>
      <c r="AP326" s="21"/>
      <c r="AQ326" s="21"/>
    </row>
  </sheetData>
  <mergeCells count="8">
    <mergeCell ref="I287:AD287"/>
    <mergeCell ref="I215:AD215"/>
    <mergeCell ref="I137:AD137"/>
    <mergeCell ref="I113:AD113"/>
    <mergeCell ref="J40:AE40"/>
    <mergeCell ref="J88:AE88"/>
    <mergeCell ref="C92:Y92"/>
    <mergeCell ref="G100:H100"/>
  </mergeCells>
  <pageMargins left="0.70866141732283472" right="0.15748031496062992" top="0.74803149606299213" bottom="0.74803149606299213" header="0.31496062992125984" footer="0.31496062992125984"/>
  <pageSetup paperSize="9" scale="7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A1486"/>
  <sheetViews>
    <sheetView topLeftCell="A851" zoomScale="80" zoomScaleNormal="80" workbookViewId="0">
      <selection activeCell="Q857" sqref="Q857:Q859"/>
    </sheetView>
  </sheetViews>
  <sheetFormatPr baseColWidth="10" defaultRowHeight="15" outlineLevelRow="5" x14ac:dyDescent="0.25"/>
  <cols>
    <col min="1" max="1" width="11.42578125" style="21"/>
    <col min="2" max="2" width="12.28515625" style="21" hidden="1" customWidth="1"/>
    <col min="3" max="3" width="3" hidden="1" customWidth="1"/>
    <col min="4" max="4" width="4.28515625" hidden="1" customWidth="1"/>
    <col min="5" max="5" width="3.7109375" hidden="1" customWidth="1"/>
    <col min="6" max="6" width="4.7109375" hidden="1" customWidth="1"/>
    <col min="7" max="8" width="11.42578125" style="75" customWidth="1"/>
    <col min="9" max="9" width="11.42578125" customWidth="1"/>
    <col min="10" max="10" width="11.42578125" style="75"/>
    <col min="11" max="12" width="11.42578125" hidden="1" customWidth="1"/>
    <col min="13" max="13" width="5.28515625" hidden="1" customWidth="1"/>
    <col min="14" max="14" width="4.5703125" hidden="1" customWidth="1"/>
    <col min="15" max="15" width="16.5703125" style="20" customWidth="1"/>
    <col min="16" max="16" width="14.140625" style="20" customWidth="1"/>
    <col min="17" max="17" width="16.7109375" style="20" customWidth="1"/>
    <col min="18" max="18" width="16.140625" style="20" hidden="1" customWidth="1"/>
    <col min="19" max="19" width="18.28515625" style="20" hidden="1" customWidth="1"/>
    <col min="20" max="20" width="18.28515625" hidden="1" customWidth="1"/>
    <col min="21" max="21" width="6.7109375" hidden="1" customWidth="1"/>
    <col min="22" max="23" width="11.42578125" customWidth="1"/>
    <col min="24" max="25" width="11.42578125" hidden="1" customWidth="1"/>
    <col min="26" max="26" width="10.140625" hidden="1" customWidth="1"/>
    <col min="27" max="28" width="11.42578125" customWidth="1"/>
    <col min="30" max="30" width="51.7109375" customWidth="1"/>
    <col min="31" max="31" width="11.42578125" style="21"/>
    <col min="32" max="32" width="53.7109375" style="21" customWidth="1"/>
    <col min="33" max="53" width="11.42578125" style="21"/>
  </cols>
  <sheetData>
    <row r="2" spans="1:53" ht="18.75" x14ac:dyDescent="0.3">
      <c r="G2" s="504" t="s">
        <v>1302</v>
      </c>
      <c r="H2" s="504"/>
      <c r="I2" s="504"/>
      <c r="J2" s="504"/>
      <c r="K2" s="504"/>
      <c r="L2" s="504"/>
      <c r="M2" s="504"/>
      <c r="N2" s="504"/>
      <c r="O2" s="504"/>
      <c r="P2" s="504"/>
      <c r="Q2" s="504"/>
      <c r="R2" s="504"/>
      <c r="S2" s="504"/>
      <c r="T2" s="504"/>
      <c r="U2" s="504"/>
      <c r="V2" s="504"/>
      <c r="W2" s="504"/>
      <c r="X2" s="504"/>
      <c r="Y2" s="504"/>
      <c r="Z2" s="504"/>
      <c r="AA2" s="504"/>
      <c r="AB2" s="504"/>
      <c r="AC2" s="504"/>
      <c r="AD2" s="504"/>
      <c r="AE2" s="236"/>
      <c r="AF2" s="236"/>
    </row>
    <row r="3" spans="1:53" ht="15" customHeight="1" x14ac:dyDescent="0.25">
      <c r="H3" s="184"/>
      <c r="I3" s="84"/>
      <c r="J3" s="184"/>
      <c r="K3" s="84"/>
      <c r="L3" s="84"/>
      <c r="M3" s="84"/>
      <c r="N3" s="84"/>
      <c r="O3" s="84"/>
      <c r="P3" s="84"/>
      <c r="Q3" s="84"/>
      <c r="R3" s="84"/>
      <c r="S3" s="84"/>
      <c r="T3" s="84"/>
      <c r="U3" s="84"/>
      <c r="V3" s="84"/>
      <c r="W3" s="84"/>
      <c r="X3" s="84"/>
      <c r="Y3" s="84"/>
      <c r="Z3" s="84"/>
      <c r="AA3" s="84"/>
      <c r="AB3" s="84"/>
      <c r="AC3" s="84"/>
      <c r="AD3" s="84"/>
      <c r="AE3" s="84"/>
      <c r="AF3" s="84"/>
    </row>
    <row r="4" spans="1:53" ht="21" x14ac:dyDescent="0.35">
      <c r="G4" s="505" t="s">
        <v>1572</v>
      </c>
      <c r="H4" s="505"/>
      <c r="I4" s="505"/>
      <c r="J4" s="505"/>
      <c r="K4" s="505"/>
      <c r="L4" s="505"/>
      <c r="M4" s="505"/>
      <c r="N4" s="505"/>
      <c r="O4" s="505"/>
      <c r="P4" s="505"/>
      <c r="Q4" s="505"/>
      <c r="R4" s="505"/>
      <c r="S4" s="505"/>
      <c r="T4" s="505"/>
      <c r="U4" s="505"/>
      <c r="V4" s="505"/>
      <c r="W4" s="505"/>
      <c r="X4" s="505"/>
      <c r="Y4" s="505"/>
      <c r="Z4" s="505"/>
      <c r="AA4" s="505"/>
      <c r="AB4" s="505"/>
      <c r="AC4" s="505"/>
      <c r="AD4" s="505"/>
      <c r="AE4" s="171"/>
      <c r="AF4" s="171"/>
    </row>
    <row r="5" spans="1:53" ht="18" customHeight="1" x14ac:dyDescent="0.25"/>
    <row r="6" spans="1:53" ht="25.5" customHeight="1" x14ac:dyDescent="0.25">
      <c r="G6" s="86" t="s">
        <v>1297</v>
      </c>
      <c r="H6" s="86" t="s">
        <v>1296</v>
      </c>
      <c r="I6" s="85" t="s">
        <v>1298</v>
      </c>
      <c r="J6" s="86" t="s">
        <v>1299</v>
      </c>
      <c r="K6" s="87"/>
      <c r="L6" s="87"/>
      <c r="M6" s="102"/>
      <c r="N6" s="110"/>
      <c r="O6" s="202" t="s">
        <v>1256</v>
      </c>
      <c r="P6" s="206" t="s">
        <v>1257</v>
      </c>
      <c r="Q6" s="202" t="s">
        <v>1258</v>
      </c>
      <c r="R6" s="89" t="s">
        <v>1259</v>
      </c>
      <c r="S6" s="85" t="s">
        <v>1260</v>
      </c>
      <c r="T6" s="89" t="s">
        <v>1261</v>
      </c>
      <c r="U6" s="85" t="s">
        <v>1262</v>
      </c>
      <c r="V6" s="89" t="s">
        <v>1263</v>
      </c>
      <c r="W6" s="85" t="s">
        <v>1264</v>
      </c>
      <c r="X6" s="89" t="s">
        <v>1265</v>
      </c>
      <c r="Y6" s="85" t="s">
        <v>1266</v>
      </c>
      <c r="Z6" s="89" t="s">
        <v>1267</v>
      </c>
      <c r="AA6" s="85" t="s">
        <v>1268</v>
      </c>
      <c r="AB6" s="89" t="s">
        <v>1269</v>
      </c>
      <c r="AC6" s="89" t="s">
        <v>1270</v>
      </c>
      <c r="AD6" s="89" t="s">
        <v>1271</v>
      </c>
      <c r="AE6" s="181"/>
      <c r="AF6" s="94"/>
    </row>
    <row r="8" spans="1:53" ht="15.75" x14ac:dyDescent="0.25">
      <c r="G8" s="34" t="s">
        <v>1121</v>
      </c>
      <c r="I8" s="39" t="s">
        <v>1122</v>
      </c>
    </row>
    <row r="9" spans="1:53" s="134" customFormat="1" ht="15" customHeight="1" outlineLevel="5" x14ac:dyDescent="0.25">
      <c r="A9" s="334"/>
      <c r="B9" s="126"/>
      <c r="C9" s="127"/>
      <c r="D9" s="127"/>
      <c r="E9" s="127"/>
      <c r="F9" s="127"/>
      <c r="G9" s="369" t="s">
        <v>1842</v>
      </c>
      <c r="H9" s="185">
        <v>42370</v>
      </c>
      <c r="I9" s="127" t="s">
        <v>14</v>
      </c>
      <c r="J9" s="472" t="s">
        <v>72</v>
      </c>
      <c r="K9" s="127" t="s">
        <v>9</v>
      </c>
      <c r="L9" s="127" t="s">
        <v>10</v>
      </c>
      <c r="M9" s="127" t="s">
        <v>10</v>
      </c>
      <c r="N9" s="127" t="s">
        <v>11</v>
      </c>
      <c r="O9" s="129">
        <v>81345.460000000006</v>
      </c>
      <c r="P9" s="129">
        <v>0</v>
      </c>
      <c r="Q9" s="129">
        <f t="shared" ref="Q9" si="0">O9-P9</f>
        <v>81345.460000000006</v>
      </c>
      <c r="R9" s="130" t="s">
        <v>1</v>
      </c>
      <c r="S9" s="131" t="s">
        <v>4</v>
      </c>
      <c r="T9" s="131"/>
      <c r="U9" s="131" t="s">
        <v>650</v>
      </c>
      <c r="V9" s="127"/>
      <c r="W9" s="127"/>
      <c r="X9" s="127"/>
      <c r="Y9" s="127"/>
      <c r="Z9" s="132">
        <v>42370</v>
      </c>
      <c r="AA9" s="127"/>
      <c r="AB9" s="127"/>
      <c r="AC9" s="127"/>
      <c r="AD9" s="133" t="s">
        <v>1843</v>
      </c>
    </row>
    <row r="10" spans="1:53" s="20" customFormat="1" ht="15" customHeight="1" x14ac:dyDescent="0.25">
      <c r="A10" s="22"/>
      <c r="B10" s="22"/>
      <c r="C10" s="24"/>
      <c r="D10" s="24"/>
      <c r="E10" s="24"/>
      <c r="F10" s="24"/>
      <c r="G10" s="77"/>
      <c r="H10" s="77"/>
      <c r="I10" s="24"/>
      <c r="J10" s="81"/>
      <c r="K10" s="24"/>
      <c r="L10" s="25"/>
      <c r="M10" s="25"/>
      <c r="N10" s="25"/>
      <c r="O10" s="71">
        <f>SUM(O9)</f>
        <v>81345.460000000006</v>
      </c>
      <c r="P10" s="71">
        <f t="shared" ref="P10:Q10" si="1">SUM(P9)</f>
        <v>0</v>
      </c>
      <c r="Q10" s="71">
        <f t="shared" si="1"/>
        <v>81345.460000000006</v>
      </c>
      <c r="R10" s="17"/>
      <c r="S10" s="17"/>
      <c r="T10" s="17"/>
      <c r="U10" s="17"/>
      <c r="V10" s="17"/>
      <c r="W10" s="26"/>
      <c r="X10" s="24"/>
      <c r="Y10" s="24"/>
      <c r="Z10" s="24"/>
      <c r="AA10" s="24"/>
      <c r="AB10" s="27"/>
      <c r="AC10" s="24"/>
      <c r="AD10" s="24"/>
      <c r="AE10" s="24"/>
      <c r="AF10" s="28"/>
      <c r="AG10" s="22"/>
      <c r="AH10" s="22"/>
      <c r="AI10" s="22"/>
      <c r="AJ10" s="22"/>
      <c r="AK10" s="22"/>
      <c r="AL10" s="22"/>
      <c r="AM10" s="22"/>
      <c r="AN10" s="22"/>
      <c r="AO10" s="22"/>
      <c r="AP10" s="22"/>
      <c r="AQ10" s="22"/>
      <c r="AR10" s="22"/>
      <c r="AS10" s="22"/>
      <c r="AT10" s="22"/>
      <c r="AU10" s="22"/>
      <c r="AV10" s="22"/>
      <c r="AW10" s="22"/>
      <c r="AX10" s="22"/>
      <c r="AY10" s="22"/>
      <c r="AZ10" s="22"/>
      <c r="BA10" s="22"/>
    </row>
    <row r="11" spans="1:53" s="20" customFormat="1" ht="15" customHeight="1" x14ac:dyDescent="0.25">
      <c r="A11" s="22"/>
      <c r="B11" s="22"/>
      <c r="C11" s="24"/>
      <c r="D11" s="24"/>
      <c r="E11" s="24"/>
      <c r="F11" s="24"/>
      <c r="G11" s="77"/>
      <c r="H11" s="77"/>
      <c r="I11" s="24"/>
      <c r="J11" s="81"/>
      <c r="K11" s="24"/>
      <c r="L11" s="25"/>
      <c r="M11" s="25"/>
      <c r="N11" s="25"/>
      <c r="O11" s="25"/>
      <c r="P11" s="25"/>
      <c r="Q11" s="16"/>
      <c r="R11" s="16"/>
      <c r="S11" s="16"/>
      <c r="T11" s="16"/>
      <c r="U11" s="16"/>
      <c r="V11" s="16"/>
      <c r="W11" s="26"/>
      <c r="X11" s="24"/>
      <c r="Y11" s="24"/>
      <c r="Z11" s="24"/>
      <c r="AA11" s="24"/>
      <c r="AB11" s="27"/>
      <c r="AC11" s="24"/>
      <c r="AD11" s="24"/>
      <c r="AE11" s="24"/>
      <c r="AF11" s="28"/>
      <c r="AG11" s="22"/>
      <c r="AH11" s="22"/>
      <c r="AI11" s="22"/>
      <c r="AJ11" s="22"/>
      <c r="AK11" s="22"/>
      <c r="AL11" s="22"/>
      <c r="AM11" s="22"/>
      <c r="AN11" s="22"/>
      <c r="AO11" s="22"/>
      <c r="AP11" s="22"/>
      <c r="AQ11" s="22"/>
      <c r="AR11" s="22"/>
      <c r="AS11" s="22"/>
      <c r="AT11" s="22"/>
      <c r="AU11" s="22"/>
      <c r="AV11" s="22"/>
      <c r="AW11" s="22"/>
      <c r="AX11" s="22"/>
      <c r="AY11" s="22"/>
      <c r="AZ11" s="22"/>
      <c r="BA11" s="22"/>
    </row>
    <row r="12" spans="1:53" s="20" customFormat="1" ht="15" customHeight="1" x14ac:dyDescent="0.25">
      <c r="A12" s="22"/>
      <c r="B12" s="22"/>
      <c r="C12" s="24"/>
      <c r="D12" s="24"/>
      <c r="E12" s="24"/>
      <c r="F12" s="24"/>
      <c r="G12" s="535" t="s">
        <v>651</v>
      </c>
      <c r="H12" s="535"/>
      <c r="I12" s="39" t="s">
        <v>1123</v>
      </c>
      <c r="J12" s="112"/>
      <c r="L12" s="25"/>
      <c r="M12" s="25"/>
      <c r="N12" s="25"/>
      <c r="O12" s="25"/>
      <c r="P12" s="25"/>
      <c r="Q12" s="16"/>
      <c r="R12" s="16"/>
      <c r="S12" s="16"/>
      <c r="T12" s="16"/>
      <c r="U12" s="16"/>
      <c r="V12" s="16"/>
      <c r="W12" s="26"/>
      <c r="X12" s="24"/>
      <c r="Y12" s="24"/>
      <c r="Z12" s="24"/>
      <c r="AA12" s="24"/>
      <c r="AB12" s="27"/>
      <c r="AC12" s="24"/>
      <c r="AD12" s="24"/>
      <c r="AE12" s="24"/>
      <c r="AF12" s="28"/>
      <c r="AG12" s="22"/>
      <c r="AH12" s="22"/>
      <c r="AI12" s="22"/>
      <c r="AJ12" s="22"/>
      <c r="AK12" s="22"/>
      <c r="AL12" s="22"/>
      <c r="AM12" s="22"/>
      <c r="AN12" s="22"/>
      <c r="AO12" s="22"/>
      <c r="AP12" s="22"/>
      <c r="AQ12" s="22"/>
      <c r="AR12" s="22"/>
      <c r="AS12" s="22"/>
      <c r="AT12" s="22"/>
      <c r="AU12" s="22"/>
      <c r="AV12" s="22"/>
      <c r="AW12" s="22"/>
      <c r="AX12" s="22"/>
      <c r="AY12" s="22"/>
      <c r="AZ12" s="22"/>
      <c r="BA12" s="22"/>
    </row>
    <row r="13" spans="1:53" s="134" customFormat="1" ht="15" customHeight="1" outlineLevel="5" x14ac:dyDescent="0.25">
      <c r="B13" s="126"/>
      <c r="C13" s="127"/>
      <c r="D13" s="127"/>
      <c r="E13" s="127"/>
      <c r="F13" s="127"/>
      <c r="G13" s="369" t="s">
        <v>1842</v>
      </c>
      <c r="H13" s="185">
        <v>42370</v>
      </c>
      <c r="I13" s="127" t="s">
        <v>14</v>
      </c>
      <c r="J13" s="472" t="s">
        <v>72</v>
      </c>
      <c r="K13" s="127" t="s">
        <v>9</v>
      </c>
      <c r="L13" s="127" t="s">
        <v>10</v>
      </c>
      <c r="M13" s="127" t="s">
        <v>10</v>
      </c>
      <c r="N13" s="127" t="s">
        <v>11</v>
      </c>
      <c r="O13" s="129">
        <v>642343.62</v>
      </c>
      <c r="P13" s="129">
        <v>0</v>
      </c>
      <c r="Q13" s="129">
        <f t="shared" ref="Q13" si="2">O13-P13</f>
        <v>642343.62</v>
      </c>
      <c r="R13" s="130" t="s">
        <v>1</v>
      </c>
      <c r="S13" s="131" t="s">
        <v>4</v>
      </c>
      <c r="T13" s="131"/>
      <c r="U13" s="131" t="s">
        <v>651</v>
      </c>
      <c r="V13" s="127"/>
      <c r="W13" s="127"/>
      <c r="X13" s="127"/>
      <c r="Y13" s="127"/>
      <c r="Z13" s="132">
        <v>42370</v>
      </c>
      <c r="AA13" s="127"/>
      <c r="AB13" s="127"/>
      <c r="AC13" s="127"/>
      <c r="AD13" s="133" t="s">
        <v>1843</v>
      </c>
    </row>
    <row r="14" spans="1:53" s="21" customFormat="1" ht="15" customHeight="1" x14ac:dyDescent="0.25">
      <c r="C14" s="10"/>
      <c r="D14" s="10"/>
      <c r="E14" s="10"/>
      <c r="F14" s="10"/>
      <c r="G14" s="76"/>
      <c r="H14" s="76"/>
      <c r="I14" s="10"/>
      <c r="J14" s="80"/>
      <c r="K14" s="10"/>
      <c r="L14" s="11"/>
      <c r="M14" s="11"/>
      <c r="N14" s="11"/>
      <c r="O14" s="71">
        <f>SUM(O13)</f>
        <v>642343.62</v>
      </c>
      <c r="P14" s="71">
        <f t="shared" ref="P14:Q14" si="3">SUM(P13)</f>
        <v>0</v>
      </c>
      <c r="Q14" s="71">
        <f t="shared" si="3"/>
        <v>642343.62</v>
      </c>
      <c r="R14" s="17"/>
      <c r="S14" s="17"/>
      <c r="T14" s="17"/>
      <c r="U14" s="17"/>
      <c r="V14" s="17"/>
      <c r="W14" s="13"/>
      <c r="X14" s="10"/>
      <c r="Y14" s="10"/>
      <c r="Z14" s="10"/>
      <c r="AA14" s="10"/>
      <c r="AB14" s="14"/>
      <c r="AC14" s="10"/>
      <c r="AD14" s="10"/>
      <c r="AE14" s="10"/>
      <c r="AF14" s="15"/>
    </row>
    <row r="15" spans="1:53" s="21" customFormat="1" ht="15" customHeight="1" x14ac:dyDescent="0.25">
      <c r="C15" s="10"/>
      <c r="D15" s="10"/>
      <c r="E15" s="10"/>
      <c r="F15" s="10"/>
      <c r="G15" s="76"/>
      <c r="H15" s="76"/>
      <c r="I15" s="10"/>
      <c r="J15" s="80"/>
      <c r="K15" s="10"/>
      <c r="L15" s="11"/>
      <c r="M15" s="11"/>
      <c r="N15" s="11"/>
      <c r="O15" s="25"/>
      <c r="P15" s="25"/>
      <c r="Q15" s="16"/>
      <c r="R15" s="16"/>
      <c r="S15" s="16"/>
      <c r="T15" s="12"/>
      <c r="U15" s="12"/>
      <c r="V15" s="12"/>
      <c r="W15" s="13"/>
      <c r="X15" s="10"/>
      <c r="Y15" s="10"/>
      <c r="Z15" s="10"/>
      <c r="AA15" s="10"/>
      <c r="AB15" s="14"/>
      <c r="AC15" s="10"/>
      <c r="AD15" s="10"/>
      <c r="AE15" s="10"/>
      <c r="AF15" s="15"/>
    </row>
    <row r="16" spans="1:53" s="21" customFormat="1" ht="15" customHeight="1" x14ac:dyDescent="0.25">
      <c r="C16" s="10"/>
      <c r="D16" s="10"/>
      <c r="E16" s="10"/>
      <c r="F16" s="10"/>
      <c r="G16" s="535" t="s">
        <v>652</v>
      </c>
      <c r="H16" s="535"/>
      <c r="I16" s="39" t="s">
        <v>1124</v>
      </c>
      <c r="J16" s="488"/>
      <c r="L16" s="10"/>
      <c r="M16" s="11"/>
      <c r="N16" s="11"/>
      <c r="O16" s="25"/>
      <c r="P16" s="25"/>
      <c r="Q16" s="16"/>
      <c r="R16" s="16"/>
      <c r="S16" s="16"/>
      <c r="T16" s="12"/>
      <c r="U16" s="12"/>
      <c r="V16" s="12"/>
      <c r="W16" s="13"/>
      <c r="X16" s="10"/>
      <c r="Y16" s="10"/>
      <c r="Z16" s="10"/>
      <c r="AA16" s="10"/>
      <c r="AB16" s="14"/>
      <c r="AC16" s="10"/>
      <c r="AD16" s="10"/>
      <c r="AE16" s="10"/>
      <c r="AF16" s="15"/>
    </row>
    <row r="17" spans="2:32" s="134" customFormat="1" ht="15" customHeight="1" outlineLevel="5" x14ac:dyDescent="0.25">
      <c r="B17" s="126"/>
      <c r="C17" s="127"/>
      <c r="D17" s="127"/>
      <c r="E17" s="127"/>
      <c r="F17" s="127"/>
      <c r="G17" s="369" t="s">
        <v>1842</v>
      </c>
      <c r="H17" s="185">
        <v>42370</v>
      </c>
      <c r="I17" s="127" t="s">
        <v>14</v>
      </c>
      <c r="J17" s="472" t="s">
        <v>72</v>
      </c>
      <c r="K17" s="127" t="s">
        <v>9</v>
      </c>
      <c r="L17" s="127" t="s">
        <v>10</v>
      </c>
      <c r="M17" s="127" t="s">
        <v>10</v>
      </c>
      <c r="N17" s="127" t="s">
        <v>11</v>
      </c>
      <c r="O17" s="129">
        <v>820.5</v>
      </c>
      <c r="P17" s="129">
        <v>0</v>
      </c>
      <c r="Q17" s="129">
        <f t="shared" ref="Q17" si="4">O17-P17</f>
        <v>820.5</v>
      </c>
      <c r="R17" s="130" t="s">
        <v>1</v>
      </c>
      <c r="S17" s="131" t="s">
        <v>4</v>
      </c>
      <c r="T17" s="131"/>
      <c r="U17" s="131" t="s">
        <v>652</v>
      </c>
      <c r="V17" s="127"/>
      <c r="W17" s="127"/>
      <c r="X17" s="127"/>
      <c r="Y17" s="127"/>
      <c r="Z17" s="132">
        <v>42370</v>
      </c>
      <c r="AA17" s="127"/>
      <c r="AB17" s="127"/>
      <c r="AC17" s="127"/>
      <c r="AD17" s="133" t="s">
        <v>1843</v>
      </c>
    </row>
    <row r="18" spans="2:32" s="21" customFormat="1" ht="15" customHeight="1" x14ac:dyDescent="0.25">
      <c r="C18" s="10"/>
      <c r="D18" s="10"/>
      <c r="E18" s="10"/>
      <c r="F18" s="10"/>
      <c r="G18" s="76"/>
      <c r="H18" s="76"/>
      <c r="I18" s="10"/>
      <c r="J18" s="80"/>
      <c r="K18" s="10"/>
      <c r="L18" s="11"/>
      <c r="M18" s="11"/>
      <c r="N18" s="11"/>
      <c r="O18" s="71">
        <f>SUM(O17)</f>
        <v>820.5</v>
      </c>
      <c r="P18" s="71">
        <f t="shared" ref="P18:Q18" si="5">SUM(P17)</f>
        <v>0</v>
      </c>
      <c r="Q18" s="71">
        <f t="shared" si="5"/>
        <v>820.5</v>
      </c>
      <c r="R18" s="17"/>
      <c r="S18" s="17"/>
      <c r="T18" s="17"/>
      <c r="U18" s="17"/>
      <c r="V18" s="17"/>
      <c r="W18" s="13"/>
      <c r="X18" s="10"/>
      <c r="Y18" s="10"/>
      <c r="Z18" s="10"/>
      <c r="AA18" s="10"/>
      <c r="AB18" s="14"/>
      <c r="AC18" s="10"/>
      <c r="AD18" s="10"/>
      <c r="AE18" s="10"/>
      <c r="AF18" s="15"/>
    </row>
    <row r="19" spans="2:32" s="21" customFormat="1" ht="15" customHeight="1" x14ac:dyDescent="0.25">
      <c r="C19" s="10"/>
      <c r="D19" s="10"/>
      <c r="E19" s="10"/>
      <c r="F19" s="10"/>
      <c r="G19" s="76"/>
      <c r="H19" s="76"/>
      <c r="I19" s="10"/>
      <c r="J19" s="80"/>
      <c r="K19" s="10"/>
      <c r="L19" s="11"/>
      <c r="M19" s="11"/>
      <c r="N19" s="11"/>
      <c r="O19" s="25"/>
      <c r="P19" s="25"/>
      <c r="Q19" s="16"/>
      <c r="R19" s="16"/>
      <c r="S19" s="16"/>
      <c r="T19" s="12"/>
      <c r="U19" s="12"/>
      <c r="V19" s="12"/>
      <c r="W19" s="13"/>
      <c r="X19" s="10"/>
      <c r="Y19" s="10"/>
      <c r="Z19" s="10"/>
      <c r="AA19" s="10"/>
      <c r="AB19" s="14"/>
      <c r="AC19" s="10"/>
      <c r="AD19" s="10"/>
      <c r="AE19" s="10"/>
      <c r="AF19" s="15"/>
    </row>
    <row r="20" spans="2:32" s="21" customFormat="1" ht="15" customHeight="1" x14ac:dyDescent="0.25">
      <c r="C20" s="10"/>
      <c r="D20" s="10"/>
      <c r="E20" s="10"/>
      <c r="F20" s="10"/>
      <c r="G20" s="502" t="s">
        <v>653</v>
      </c>
      <c r="H20" s="502"/>
      <c r="I20" s="39" t="s">
        <v>1125</v>
      </c>
      <c r="J20" s="488"/>
      <c r="L20" s="11"/>
      <c r="M20" s="11"/>
      <c r="N20" s="11"/>
      <c r="O20" s="25"/>
      <c r="P20" s="25"/>
      <c r="Q20" s="16"/>
      <c r="R20" s="16"/>
      <c r="S20" s="16"/>
      <c r="T20" s="12"/>
      <c r="U20" s="12"/>
      <c r="V20" s="12"/>
      <c r="W20" s="13"/>
      <c r="X20" s="10"/>
      <c r="Y20" s="10"/>
      <c r="Z20" s="10"/>
      <c r="AA20" s="10"/>
      <c r="AB20" s="14"/>
      <c r="AC20" s="10"/>
      <c r="AD20" s="10"/>
      <c r="AE20" s="10"/>
      <c r="AF20" s="15"/>
    </row>
    <row r="21" spans="2:32" s="134" customFormat="1" ht="15" customHeight="1" outlineLevel="5" x14ac:dyDescent="0.25">
      <c r="B21" s="126"/>
      <c r="C21" s="127"/>
      <c r="D21" s="127"/>
      <c r="E21" s="127"/>
      <c r="F21" s="127"/>
      <c r="G21" s="369" t="s">
        <v>1842</v>
      </c>
      <c r="H21" s="185">
        <v>42370</v>
      </c>
      <c r="I21" s="127" t="s">
        <v>14</v>
      </c>
      <c r="J21" s="472" t="s">
        <v>72</v>
      </c>
      <c r="K21" s="127" t="s">
        <v>9</v>
      </c>
      <c r="L21" s="127" t="s">
        <v>10</v>
      </c>
      <c r="M21" s="127" t="s">
        <v>10</v>
      </c>
      <c r="N21" s="127" t="s">
        <v>11</v>
      </c>
      <c r="O21" s="129">
        <v>2146.5</v>
      </c>
      <c r="P21" s="129">
        <v>0</v>
      </c>
      <c r="Q21" s="129">
        <f t="shared" ref="Q21" si="6">O21-P21</f>
        <v>2146.5</v>
      </c>
      <c r="R21" s="130" t="s">
        <v>1</v>
      </c>
      <c r="S21" s="131" t="s">
        <v>4</v>
      </c>
      <c r="T21" s="131"/>
      <c r="U21" s="131" t="s">
        <v>653</v>
      </c>
      <c r="V21" s="127"/>
      <c r="W21" s="127"/>
      <c r="X21" s="127"/>
      <c r="Y21" s="127"/>
      <c r="Z21" s="132">
        <v>42370</v>
      </c>
      <c r="AA21" s="127"/>
      <c r="AB21" s="127"/>
      <c r="AC21" s="127"/>
      <c r="AD21" s="133" t="s">
        <v>1843</v>
      </c>
    </row>
    <row r="22" spans="2:32" s="21" customFormat="1" ht="15" customHeight="1" x14ac:dyDescent="0.25">
      <c r="C22" s="10"/>
      <c r="D22" s="10"/>
      <c r="E22" s="10"/>
      <c r="F22" s="10"/>
      <c r="G22" s="76"/>
      <c r="H22" s="76"/>
      <c r="I22" s="10"/>
      <c r="J22" s="80"/>
      <c r="K22" s="10"/>
      <c r="L22" s="11"/>
      <c r="M22" s="11"/>
      <c r="N22" s="11"/>
      <c r="O22" s="71">
        <f>SUM(O21)</f>
        <v>2146.5</v>
      </c>
      <c r="P22" s="71">
        <f t="shared" ref="P22:Q22" si="7">SUM(P21)</f>
        <v>0</v>
      </c>
      <c r="Q22" s="71">
        <f t="shared" si="7"/>
        <v>2146.5</v>
      </c>
      <c r="R22" s="17"/>
      <c r="S22" s="17"/>
      <c r="T22" s="17"/>
      <c r="U22" s="17"/>
      <c r="V22" s="17"/>
      <c r="W22" s="13"/>
      <c r="X22" s="10"/>
      <c r="Y22" s="10"/>
      <c r="Z22" s="10"/>
      <c r="AA22" s="10"/>
      <c r="AB22" s="14"/>
      <c r="AC22" s="10"/>
      <c r="AD22" s="10"/>
      <c r="AE22" s="10"/>
      <c r="AF22" s="15"/>
    </row>
    <row r="23" spans="2:32" s="21" customFormat="1" ht="15" customHeight="1" x14ac:dyDescent="0.25">
      <c r="C23" s="10"/>
      <c r="D23" s="10"/>
      <c r="E23" s="10"/>
      <c r="F23" s="10"/>
      <c r="G23" s="76"/>
      <c r="H23" s="76"/>
      <c r="I23" s="10"/>
      <c r="J23" s="80"/>
      <c r="K23" s="10"/>
      <c r="L23" s="11"/>
      <c r="M23" s="11"/>
      <c r="N23" s="11"/>
      <c r="O23" s="25"/>
      <c r="P23" s="25"/>
      <c r="Q23" s="16"/>
      <c r="R23" s="16"/>
      <c r="S23" s="16"/>
      <c r="T23" s="12"/>
      <c r="U23" s="12"/>
      <c r="V23" s="12"/>
      <c r="W23" s="13"/>
      <c r="X23" s="10"/>
      <c r="Y23" s="10"/>
      <c r="Z23" s="10"/>
      <c r="AA23" s="10"/>
      <c r="AB23" s="14"/>
      <c r="AC23" s="10"/>
      <c r="AD23" s="10"/>
      <c r="AE23" s="10"/>
      <c r="AF23" s="15"/>
    </row>
    <row r="24" spans="2:32" s="21" customFormat="1" ht="15" customHeight="1" x14ac:dyDescent="0.25">
      <c r="C24" s="10"/>
      <c r="D24" s="10"/>
      <c r="E24" s="10"/>
      <c r="F24" s="10"/>
      <c r="G24" s="502" t="s">
        <v>654</v>
      </c>
      <c r="H24" s="502"/>
      <c r="I24" s="39" t="s">
        <v>1126</v>
      </c>
      <c r="J24" s="488"/>
      <c r="L24" s="11"/>
      <c r="M24" s="11"/>
      <c r="N24" s="11"/>
      <c r="O24" s="25"/>
      <c r="P24" s="25"/>
      <c r="Q24" s="16"/>
      <c r="R24" s="16"/>
      <c r="S24" s="16"/>
      <c r="T24" s="12"/>
      <c r="U24" s="12"/>
      <c r="V24" s="12"/>
      <c r="W24" s="13"/>
      <c r="X24" s="10"/>
      <c r="Y24" s="10"/>
      <c r="Z24" s="10"/>
      <c r="AA24" s="10"/>
      <c r="AB24" s="14"/>
      <c r="AC24" s="10"/>
      <c r="AD24" s="10"/>
      <c r="AE24" s="10"/>
      <c r="AF24" s="15"/>
    </row>
    <row r="25" spans="2:32" s="134" customFormat="1" ht="15" customHeight="1" outlineLevel="5" x14ac:dyDescent="0.25">
      <c r="B25" s="126"/>
      <c r="C25" s="127"/>
      <c r="D25" s="127"/>
      <c r="E25" s="127"/>
      <c r="F25" s="127"/>
      <c r="G25" s="369" t="s">
        <v>1842</v>
      </c>
      <c r="H25" s="185">
        <v>42370</v>
      </c>
      <c r="I25" s="127" t="s">
        <v>14</v>
      </c>
      <c r="J25" s="472" t="s">
        <v>72</v>
      </c>
      <c r="K25" s="127" t="s">
        <v>9</v>
      </c>
      <c r="L25" s="127" t="s">
        <v>10</v>
      </c>
      <c r="M25" s="127" t="s">
        <v>10</v>
      </c>
      <c r="N25" s="127" t="s">
        <v>11</v>
      </c>
      <c r="O25" s="129">
        <v>1657.99</v>
      </c>
      <c r="P25" s="129">
        <v>0</v>
      </c>
      <c r="Q25" s="129">
        <f t="shared" ref="Q25" si="8">O25-P25</f>
        <v>1657.99</v>
      </c>
      <c r="R25" s="130" t="s">
        <v>1</v>
      </c>
      <c r="S25" s="131" t="s">
        <v>4</v>
      </c>
      <c r="T25" s="131"/>
      <c r="U25" s="131" t="s">
        <v>654</v>
      </c>
      <c r="V25" s="127"/>
      <c r="W25" s="127"/>
      <c r="X25" s="127"/>
      <c r="Y25" s="127"/>
      <c r="Z25" s="132">
        <v>42370</v>
      </c>
      <c r="AA25" s="127"/>
      <c r="AB25" s="127"/>
      <c r="AC25" s="127"/>
      <c r="AD25" s="133" t="s">
        <v>1843</v>
      </c>
    </row>
    <row r="26" spans="2:32" s="21" customFormat="1" ht="15" customHeight="1" x14ac:dyDescent="0.25">
      <c r="C26" s="10"/>
      <c r="D26" s="10"/>
      <c r="E26" s="10"/>
      <c r="F26" s="10"/>
      <c r="G26" s="76"/>
      <c r="H26" s="76"/>
      <c r="I26" s="10"/>
      <c r="J26" s="80"/>
      <c r="K26" s="10"/>
      <c r="L26" s="11"/>
      <c r="M26" s="11"/>
      <c r="N26" s="11"/>
      <c r="O26" s="71">
        <f>SUM(O25)</f>
        <v>1657.99</v>
      </c>
      <c r="P26" s="71">
        <f t="shared" ref="P26:Q26" si="9">SUM(P25)</f>
        <v>0</v>
      </c>
      <c r="Q26" s="71">
        <f t="shared" si="9"/>
        <v>1657.99</v>
      </c>
      <c r="R26" s="17"/>
      <c r="S26" s="17"/>
      <c r="T26" s="17"/>
      <c r="U26" s="17"/>
      <c r="V26" s="17"/>
      <c r="W26" s="13"/>
      <c r="X26" s="10"/>
      <c r="Y26" s="10"/>
      <c r="Z26" s="10"/>
      <c r="AA26" s="10"/>
      <c r="AB26" s="14"/>
      <c r="AC26" s="10"/>
      <c r="AD26" s="10"/>
      <c r="AE26" s="10"/>
      <c r="AF26" s="15"/>
    </row>
    <row r="27" spans="2:32" s="21" customFormat="1" ht="15" customHeight="1" x14ac:dyDescent="0.25">
      <c r="C27" s="10"/>
      <c r="D27" s="10"/>
      <c r="E27" s="10"/>
      <c r="F27" s="10"/>
      <c r="G27" s="76"/>
      <c r="H27" s="76"/>
      <c r="I27" s="10"/>
      <c r="J27" s="80"/>
      <c r="K27" s="10"/>
      <c r="L27" s="11"/>
      <c r="M27" s="11"/>
      <c r="N27" s="11"/>
      <c r="O27" s="25"/>
      <c r="P27" s="25"/>
      <c r="Q27" s="16"/>
      <c r="R27" s="16"/>
      <c r="S27" s="16"/>
      <c r="T27" s="12"/>
      <c r="U27" s="12"/>
      <c r="V27" s="12"/>
      <c r="W27" s="13"/>
      <c r="X27" s="10"/>
      <c r="Y27" s="10"/>
      <c r="Z27" s="10"/>
      <c r="AA27" s="10"/>
      <c r="AB27" s="14"/>
      <c r="AC27" s="10"/>
      <c r="AD27" s="10"/>
      <c r="AE27" s="10"/>
      <c r="AF27" s="15"/>
    </row>
    <row r="28" spans="2:32" s="21" customFormat="1" ht="15" customHeight="1" x14ac:dyDescent="0.25">
      <c r="C28" s="10"/>
      <c r="D28" s="10"/>
      <c r="E28" s="10"/>
      <c r="F28" s="10"/>
      <c r="G28" s="535" t="s">
        <v>655</v>
      </c>
      <c r="H28" s="535"/>
      <c r="I28" s="39" t="s">
        <v>1126</v>
      </c>
      <c r="J28" s="488"/>
      <c r="L28" s="11"/>
      <c r="M28" s="11"/>
      <c r="N28" s="11"/>
      <c r="O28" s="25"/>
      <c r="P28" s="25"/>
      <c r="Q28" s="16"/>
      <c r="R28" s="16"/>
      <c r="S28" s="16"/>
      <c r="T28" s="12"/>
      <c r="U28" s="12"/>
      <c r="V28" s="12"/>
      <c r="W28" s="13"/>
      <c r="X28" s="10"/>
      <c r="Y28" s="10"/>
      <c r="Z28" s="10"/>
      <c r="AA28" s="10"/>
      <c r="AB28" s="14"/>
      <c r="AC28" s="10"/>
      <c r="AD28" s="10"/>
      <c r="AE28" s="10"/>
      <c r="AF28" s="15"/>
    </row>
    <row r="29" spans="2:32" s="134" customFormat="1" ht="15" customHeight="1" outlineLevel="5" x14ac:dyDescent="0.25">
      <c r="B29" s="126"/>
      <c r="C29" s="127"/>
      <c r="D29" s="127"/>
      <c r="E29" s="127"/>
      <c r="F29" s="127"/>
      <c r="G29" s="369" t="s">
        <v>1842</v>
      </c>
      <c r="H29" s="185">
        <v>42370</v>
      </c>
      <c r="I29" s="127" t="s">
        <v>14</v>
      </c>
      <c r="J29" s="472" t="s">
        <v>72</v>
      </c>
      <c r="K29" s="127" t="s">
        <v>9</v>
      </c>
      <c r="L29" s="127" t="s">
        <v>10</v>
      </c>
      <c r="M29" s="127" t="s">
        <v>10</v>
      </c>
      <c r="N29" s="127" t="s">
        <v>11</v>
      </c>
      <c r="O29" s="129">
        <v>73185.11</v>
      </c>
      <c r="P29" s="129">
        <v>0</v>
      </c>
      <c r="Q29" s="129">
        <f t="shared" ref="Q29" si="10">O29-P29</f>
        <v>73185.11</v>
      </c>
      <c r="R29" s="130" t="s">
        <v>1</v>
      </c>
      <c r="S29" s="131" t="s">
        <v>4</v>
      </c>
      <c r="T29" s="131"/>
      <c r="U29" s="131" t="s">
        <v>655</v>
      </c>
      <c r="V29" s="127"/>
      <c r="W29" s="127"/>
      <c r="X29" s="127"/>
      <c r="Y29" s="127"/>
      <c r="Z29" s="132">
        <v>42370</v>
      </c>
      <c r="AA29" s="127"/>
      <c r="AB29" s="127"/>
      <c r="AC29" s="127"/>
      <c r="AD29" s="133" t="s">
        <v>1843</v>
      </c>
    </row>
    <row r="30" spans="2:32" s="21" customFormat="1" ht="15" customHeight="1" x14ac:dyDescent="0.25">
      <c r="C30" s="10"/>
      <c r="D30" s="10"/>
      <c r="E30" s="10"/>
      <c r="F30" s="10"/>
      <c r="G30" s="76"/>
      <c r="H30" s="76"/>
      <c r="I30" s="10"/>
      <c r="J30" s="80"/>
      <c r="K30" s="10"/>
      <c r="L30" s="11"/>
      <c r="M30" s="11"/>
      <c r="N30" s="11"/>
      <c r="O30" s="71">
        <f>SUM(O29)</f>
        <v>73185.11</v>
      </c>
      <c r="P30" s="71">
        <f t="shared" ref="P30:Q30" si="11">SUM(P29)</f>
        <v>0</v>
      </c>
      <c r="Q30" s="71">
        <f t="shared" si="11"/>
        <v>73185.11</v>
      </c>
      <c r="R30" s="17"/>
      <c r="S30" s="17"/>
      <c r="T30" s="17"/>
      <c r="U30" s="17"/>
      <c r="V30" s="17"/>
      <c r="W30" s="13"/>
      <c r="X30" s="10"/>
      <c r="Y30" s="10"/>
      <c r="Z30" s="10"/>
      <c r="AA30" s="10"/>
      <c r="AB30" s="14"/>
      <c r="AC30" s="10"/>
      <c r="AD30" s="10"/>
      <c r="AE30" s="10"/>
      <c r="AF30" s="15"/>
    </row>
    <row r="31" spans="2:32" s="21" customFormat="1" ht="15" customHeight="1" x14ac:dyDescent="0.25">
      <c r="C31" s="10"/>
      <c r="D31" s="10"/>
      <c r="E31" s="10"/>
      <c r="F31" s="10"/>
      <c r="G31" s="76"/>
      <c r="H31" s="76"/>
      <c r="I31" s="10"/>
      <c r="J31" s="80"/>
      <c r="K31" s="10"/>
      <c r="L31" s="11"/>
      <c r="M31" s="11"/>
      <c r="N31" s="11"/>
      <c r="O31" s="25"/>
      <c r="P31" s="25"/>
      <c r="Q31" s="16"/>
      <c r="R31" s="16"/>
      <c r="S31" s="16"/>
      <c r="T31" s="12"/>
      <c r="U31" s="12"/>
      <c r="V31" s="12"/>
      <c r="W31" s="13"/>
      <c r="X31" s="10"/>
      <c r="Y31" s="10"/>
      <c r="Z31" s="10"/>
      <c r="AA31" s="10"/>
      <c r="AB31" s="14"/>
      <c r="AC31" s="10"/>
      <c r="AD31" s="10"/>
      <c r="AE31" s="10"/>
      <c r="AF31" s="15"/>
    </row>
    <row r="32" spans="2:32" s="21" customFormat="1" ht="15" customHeight="1" x14ac:dyDescent="0.25">
      <c r="C32" s="10"/>
      <c r="D32" s="10"/>
      <c r="E32" s="10"/>
      <c r="F32" s="10"/>
      <c r="G32" s="502" t="s">
        <v>656</v>
      </c>
      <c r="H32" s="502"/>
      <c r="I32" s="39" t="s">
        <v>1127</v>
      </c>
      <c r="J32" s="488"/>
      <c r="L32" s="11"/>
      <c r="M32" s="11"/>
      <c r="N32" s="11"/>
      <c r="O32" s="25"/>
      <c r="P32" s="25"/>
      <c r="Q32" s="16"/>
      <c r="R32" s="16"/>
      <c r="S32" s="16"/>
      <c r="T32" s="12"/>
      <c r="U32" s="12"/>
      <c r="V32" s="12"/>
      <c r="W32" s="13"/>
      <c r="X32" s="10"/>
      <c r="Y32" s="10"/>
      <c r="Z32" s="10"/>
      <c r="AA32" s="10"/>
      <c r="AB32" s="14"/>
      <c r="AC32" s="10"/>
      <c r="AD32" s="10"/>
      <c r="AE32" s="10"/>
      <c r="AF32" s="15"/>
    </row>
    <row r="33" spans="2:32" s="134" customFormat="1" ht="15" customHeight="1" outlineLevel="5" x14ac:dyDescent="0.25">
      <c r="B33" s="126"/>
      <c r="C33" s="127"/>
      <c r="D33" s="127"/>
      <c r="E33" s="127"/>
      <c r="F33" s="127"/>
      <c r="G33" s="369" t="s">
        <v>1842</v>
      </c>
      <c r="H33" s="185">
        <v>42370</v>
      </c>
      <c r="I33" s="127" t="s">
        <v>14</v>
      </c>
      <c r="J33" s="472" t="s">
        <v>72</v>
      </c>
      <c r="K33" s="127" t="s">
        <v>9</v>
      </c>
      <c r="L33" s="127" t="s">
        <v>10</v>
      </c>
      <c r="M33" s="127" t="s">
        <v>10</v>
      </c>
      <c r="N33" s="127" t="s">
        <v>11</v>
      </c>
      <c r="O33" s="129">
        <v>3540.64</v>
      </c>
      <c r="P33" s="129">
        <v>0</v>
      </c>
      <c r="Q33" s="129">
        <f t="shared" ref="Q33" si="12">O33-P33</f>
        <v>3540.64</v>
      </c>
      <c r="R33" s="130" t="s">
        <v>1</v>
      </c>
      <c r="S33" s="131" t="s">
        <v>4</v>
      </c>
      <c r="T33" s="131"/>
      <c r="U33" s="131" t="s">
        <v>656</v>
      </c>
      <c r="V33" s="127"/>
      <c r="W33" s="127"/>
      <c r="X33" s="127"/>
      <c r="Y33" s="127"/>
      <c r="Z33" s="132">
        <v>42370</v>
      </c>
      <c r="AA33" s="127"/>
      <c r="AB33" s="127"/>
      <c r="AC33" s="127"/>
      <c r="AD33" s="133" t="s">
        <v>1843</v>
      </c>
    </row>
    <row r="34" spans="2:32" s="21" customFormat="1" ht="15" customHeight="1" x14ac:dyDescent="0.25">
      <c r="C34" s="10"/>
      <c r="D34" s="10"/>
      <c r="E34" s="10"/>
      <c r="F34" s="10"/>
      <c r="G34" s="76"/>
      <c r="H34" s="76"/>
      <c r="I34" s="10"/>
      <c r="J34" s="80"/>
      <c r="K34" s="10"/>
      <c r="L34" s="11"/>
      <c r="M34" s="11"/>
      <c r="N34" s="11"/>
      <c r="O34" s="71">
        <f>SUM(O33)</f>
        <v>3540.64</v>
      </c>
      <c r="P34" s="71">
        <f t="shared" ref="P34:Q34" si="13">SUM(P33)</f>
        <v>0</v>
      </c>
      <c r="Q34" s="71">
        <f t="shared" si="13"/>
        <v>3540.64</v>
      </c>
      <c r="R34" s="17"/>
      <c r="S34" s="17"/>
      <c r="T34" s="17"/>
      <c r="U34" s="17"/>
      <c r="V34" s="17"/>
      <c r="W34" s="13"/>
      <c r="X34" s="10"/>
      <c r="Y34" s="10"/>
      <c r="Z34" s="10"/>
      <c r="AA34" s="10"/>
      <c r="AB34" s="14"/>
      <c r="AC34" s="10"/>
      <c r="AD34" s="10"/>
      <c r="AE34" s="10"/>
      <c r="AF34" s="15"/>
    </row>
    <row r="35" spans="2:32" s="21" customFormat="1" ht="15" customHeight="1" x14ac:dyDescent="0.25">
      <c r="C35" s="10"/>
      <c r="D35" s="10"/>
      <c r="E35" s="10"/>
      <c r="F35" s="10"/>
      <c r="G35" s="76"/>
      <c r="H35" s="76"/>
      <c r="I35" s="10"/>
      <c r="J35" s="80"/>
      <c r="K35" s="10"/>
      <c r="L35" s="11"/>
      <c r="M35" s="11"/>
      <c r="N35" s="11"/>
      <c r="O35" s="25"/>
      <c r="P35" s="25"/>
      <c r="Q35" s="16"/>
      <c r="R35" s="16"/>
      <c r="S35" s="16"/>
      <c r="T35" s="12"/>
      <c r="U35" s="12"/>
      <c r="V35" s="12"/>
      <c r="W35" s="13"/>
      <c r="X35" s="10"/>
      <c r="Y35" s="10"/>
      <c r="Z35" s="10"/>
      <c r="AA35" s="10"/>
      <c r="AB35" s="14"/>
      <c r="AC35" s="10"/>
      <c r="AD35" s="10"/>
      <c r="AE35" s="10"/>
      <c r="AF35" s="15"/>
    </row>
    <row r="36" spans="2:32" s="21" customFormat="1" ht="15" customHeight="1" x14ac:dyDescent="0.25">
      <c r="C36" s="10"/>
      <c r="D36" s="10"/>
      <c r="E36" s="10"/>
      <c r="F36" s="10"/>
      <c r="G36" s="535" t="s">
        <v>657</v>
      </c>
      <c r="H36" s="535"/>
      <c r="I36" s="39" t="s">
        <v>1128</v>
      </c>
      <c r="J36" s="488"/>
      <c r="L36" s="11"/>
      <c r="M36" s="11"/>
      <c r="N36" s="11"/>
      <c r="O36" s="25"/>
      <c r="P36" s="25"/>
      <c r="Q36" s="16"/>
      <c r="R36" s="16"/>
      <c r="S36" s="16"/>
      <c r="T36" s="12"/>
      <c r="U36" s="12"/>
      <c r="V36" s="12"/>
      <c r="W36" s="13"/>
      <c r="X36" s="10"/>
      <c r="Y36" s="10"/>
      <c r="Z36" s="10"/>
      <c r="AA36" s="10"/>
      <c r="AB36" s="14"/>
      <c r="AC36" s="10"/>
      <c r="AD36" s="10"/>
      <c r="AE36" s="10"/>
      <c r="AF36" s="15"/>
    </row>
    <row r="37" spans="2:32" s="134" customFormat="1" ht="15" customHeight="1" outlineLevel="5" x14ac:dyDescent="0.25">
      <c r="B37" s="126"/>
      <c r="C37" s="127"/>
      <c r="D37" s="127"/>
      <c r="E37" s="127"/>
      <c r="F37" s="127"/>
      <c r="G37" s="369" t="s">
        <v>1842</v>
      </c>
      <c r="H37" s="185">
        <v>42370</v>
      </c>
      <c r="I37" s="127" t="s">
        <v>14</v>
      </c>
      <c r="J37" s="472" t="s">
        <v>72</v>
      </c>
      <c r="K37" s="127" t="s">
        <v>9</v>
      </c>
      <c r="L37" s="127" t="s">
        <v>10</v>
      </c>
      <c r="M37" s="127" t="s">
        <v>10</v>
      </c>
      <c r="N37" s="127" t="s">
        <v>11</v>
      </c>
      <c r="O37" s="129">
        <v>337.5</v>
      </c>
      <c r="P37" s="129">
        <v>0</v>
      </c>
      <c r="Q37" s="129">
        <f t="shared" ref="Q37" si="14">O37-P37</f>
        <v>337.5</v>
      </c>
      <c r="R37" s="130" t="s">
        <v>1</v>
      </c>
      <c r="S37" s="131" t="s">
        <v>4</v>
      </c>
      <c r="T37" s="131"/>
      <c r="U37" s="131" t="s">
        <v>657</v>
      </c>
      <c r="V37" s="127"/>
      <c r="W37" s="127"/>
      <c r="X37" s="127"/>
      <c r="Y37" s="127"/>
      <c r="Z37" s="132">
        <v>42370</v>
      </c>
      <c r="AA37" s="127"/>
      <c r="AB37" s="127"/>
      <c r="AC37" s="127"/>
      <c r="AD37" s="133" t="s">
        <v>1843</v>
      </c>
    </row>
    <row r="38" spans="2:32" s="21" customFormat="1" ht="15" customHeight="1" x14ac:dyDescent="0.25">
      <c r="C38" s="10"/>
      <c r="D38" s="10"/>
      <c r="E38" s="10"/>
      <c r="F38" s="10"/>
      <c r="G38" s="76"/>
      <c r="H38" s="76"/>
      <c r="I38" s="10"/>
      <c r="J38" s="80"/>
      <c r="K38" s="10"/>
      <c r="L38" s="11"/>
      <c r="M38" s="11"/>
      <c r="N38" s="11"/>
      <c r="O38" s="71">
        <f>SUM(O37)</f>
        <v>337.5</v>
      </c>
      <c r="P38" s="71">
        <f t="shared" ref="P38:Q38" si="15">SUM(P37)</f>
        <v>0</v>
      </c>
      <c r="Q38" s="71">
        <f t="shared" si="15"/>
        <v>337.5</v>
      </c>
      <c r="R38" s="17"/>
      <c r="S38" s="17"/>
      <c r="T38" s="17"/>
      <c r="U38" s="17"/>
      <c r="V38" s="17"/>
      <c r="W38" s="13"/>
      <c r="X38" s="10"/>
      <c r="Y38" s="10"/>
      <c r="Z38" s="10"/>
      <c r="AA38" s="10"/>
      <c r="AB38" s="14"/>
      <c r="AC38" s="10"/>
      <c r="AD38" s="10"/>
      <c r="AE38" s="10"/>
      <c r="AF38" s="15"/>
    </row>
    <row r="39" spans="2:32" s="21" customFormat="1" ht="15" customHeight="1" x14ac:dyDescent="0.25">
      <c r="C39" s="10"/>
      <c r="D39" s="10"/>
      <c r="E39" s="10"/>
      <c r="F39" s="10"/>
      <c r="G39" s="76"/>
      <c r="H39" s="76"/>
      <c r="I39" s="10"/>
      <c r="J39" s="80"/>
      <c r="K39" s="10"/>
      <c r="L39" s="11"/>
      <c r="M39" s="11"/>
      <c r="N39" s="11"/>
      <c r="O39" s="25"/>
      <c r="P39" s="25"/>
      <c r="Q39" s="16"/>
      <c r="R39" s="16"/>
      <c r="S39" s="16"/>
      <c r="T39" s="12"/>
      <c r="U39" s="12"/>
      <c r="V39" s="12"/>
      <c r="W39" s="13"/>
      <c r="X39" s="10"/>
      <c r="Y39" s="10"/>
      <c r="Z39" s="10"/>
      <c r="AA39" s="10"/>
      <c r="AB39" s="14"/>
      <c r="AC39" s="10"/>
      <c r="AD39" s="10"/>
      <c r="AE39" s="10"/>
      <c r="AF39" s="15"/>
    </row>
    <row r="40" spans="2:32" ht="15.75" x14ac:dyDescent="0.25">
      <c r="G40" s="535" t="s">
        <v>658</v>
      </c>
      <c r="H40" s="535"/>
      <c r="I40" s="39" t="s">
        <v>1129</v>
      </c>
      <c r="L40" s="35"/>
    </row>
    <row r="41" spans="2:32" s="134" customFormat="1" ht="15" customHeight="1" outlineLevel="5" x14ac:dyDescent="0.25">
      <c r="B41" s="126"/>
      <c r="C41" s="127"/>
      <c r="D41" s="127"/>
      <c r="E41" s="127"/>
      <c r="F41" s="127"/>
      <c r="G41" s="369" t="s">
        <v>1842</v>
      </c>
      <c r="H41" s="185">
        <v>42370</v>
      </c>
      <c r="I41" s="127" t="s">
        <v>14</v>
      </c>
      <c r="J41" s="472" t="s">
        <v>72</v>
      </c>
      <c r="K41" s="127" t="s">
        <v>9</v>
      </c>
      <c r="L41" s="127" t="s">
        <v>10</v>
      </c>
      <c r="M41" s="127" t="s">
        <v>10</v>
      </c>
      <c r="N41" s="127" t="s">
        <v>11</v>
      </c>
      <c r="O41" s="129">
        <v>4166.3500000000004</v>
      </c>
      <c r="P41" s="129">
        <v>0</v>
      </c>
      <c r="Q41" s="129">
        <f t="shared" ref="Q41" si="16">O41-P41</f>
        <v>4166.3500000000004</v>
      </c>
      <c r="R41" s="130" t="s">
        <v>1</v>
      </c>
      <c r="S41" s="131" t="s">
        <v>4</v>
      </c>
      <c r="T41" s="131"/>
      <c r="U41" s="131" t="s">
        <v>658</v>
      </c>
      <c r="V41" s="127"/>
      <c r="W41" s="127"/>
      <c r="X41" s="127"/>
      <c r="Y41" s="127"/>
      <c r="Z41" s="132">
        <v>42370</v>
      </c>
      <c r="AA41" s="127"/>
      <c r="AB41" s="127"/>
      <c r="AC41" s="127"/>
      <c r="AD41" s="133" t="s">
        <v>1843</v>
      </c>
    </row>
    <row r="42" spans="2:32" ht="15" customHeight="1" x14ac:dyDescent="0.25">
      <c r="C42" s="10"/>
      <c r="D42" s="10"/>
      <c r="E42" s="10"/>
      <c r="F42" s="10"/>
      <c r="G42" s="76"/>
      <c r="H42" s="76"/>
      <c r="I42" s="10"/>
      <c r="J42" s="80"/>
      <c r="K42" s="10"/>
      <c r="L42" s="11"/>
      <c r="M42" s="11"/>
      <c r="N42" s="11"/>
      <c r="O42" s="71">
        <f>SUM(O41)</f>
        <v>4166.3500000000004</v>
      </c>
      <c r="P42" s="71">
        <f t="shared" ref="P42:Q42" si="17">SUM(P41)</f>
        <v>0</v>
      </c>
      <c r="Q42" s="71">
        <f t="shared" si="17"/>
        <v>4166.3500000000004</v>
      </c>
      <c r="R42" s="17"/>
      <c r="S42" s="17"/>
      <c r="T42" s="17"/>
      <c r="U42" s="17"/>
      <c r="V42" s="17"/>
      <c r="W42" s="13"/>
      <c r="X42" s="10"/>
      <c r="Y42" s="10"/>
      <c r="Z42" s="10"/>
      <c r="AA42" s="10"/>
      <c r="AB42" s="14"/>
      <c r="AC42" s="10"/>
      <c r="AD42" s="10"/>
      <c r="AE42" s="10"/>
      <c r="AF42" s="15"/>
    </row>
    <row r="43" spans="2:32" ht="15" customHeight="1" x14ac:dyDescent="0.25">
      <c r="C43" s="10"/>
      <c r="D43" s="10"/>
      <c r="E43" s="10"/>
      <c r="F43" s="10"/>
      <c r="G43" s="76"/>
      <c r="H43" s="76"/>
      <c r="I43" s="10"/>
      <c r="J43" s="80"/>
      <c r="K43" s="10"/>
      <c r="L43" s="11"/>
      <c r="M43" s="11"/>
      <c r="N43" s="11"/>
      <c r="O43" s="25"/>
      <c r="P43" s="25"/>
      <c r="Q43" s="16"/>
      <c r="R43" s="16"/>
      <c r="S43" s="16"/>
      <c r="T43" s="12"/>
      <c r="U43" s="12"/>
      <c r="V43" s="12"/>
      <c r="W43" s="13"/>
      <c r="X43" s="10"/>
      <c r="Y43" s="10"/>
      <c r="Z43" s="10"/>
      <c r="AA43" s="10"/>
      <c r="AB43" s="14"/>
      <c r="AC43" s="10"/>
      <c r="AD43" s="10"/>
      <c r="AE43" s="10"/>
      <c r="AF43" s="15"/>
    </row>
    <row r="44" spans="2:32" ht="15" customHeight="1" x14ac:dyDescent="0.25">
      <c r="C44" s="10"/>
      <c r="D44" s="10"/>
      <c r="E44" s="10"/>
      <c r="F44" s="10"/>
      <c r="G44" s="535" t="s">
        <v>659</v>
      </c>
      <c r="H44" s="535"/>
      <c r="I44" s="39" t="s">
        <v>1130</v>
      </c>
      <c r="L44" s="11"/>
      <c r="M44" s="11"/>
      <c r="N44" s="11"/>
      <c r="O44" s="25"/>
      <c r="P44" s="25"/>
      <c r="Q44" s="16"/>
      <c r="R44" s="16"/>
      <c r="S44" s="16"/>
      <c r="T44" s="12"/>
      <c r="U44" s="12"/>
      <c r="V44" s="12"/>
      <c r="W44" s="13"/>
      <c r="X44" s="10"/>
      <c r="Y44" s="10"/>
      <c r="Z44" s="10"/>
      <c r="AA44" s="10"/>
      <c r="AB44" s="14"/>
      <c r="AC44" s="10"/>
      <c r="AD44" s="10"/>
      <c r="AE44" s="10"/>
      <c r="AF44" s="15"/>
    </row>
    <row r="45" spans="2:32" s="134" customFormat="1" ht="15" customHeight="1" outlineLevel="5" x14ac:dyDescent="0.25">
      <c r="B45" s="126"/>
      <c r="C45" s="127"/>
      <c r="D45" s="127"/>
      <c r="E45" s="127"/>
      <c r="F45" s="127"/>
      <c r="G45" s="369" t="s">
        <v>1842</v>
      </c>
      <c r="H45" s="185">
        <v>42370</v>
      </c>
      <c r="I45" s="127" t="s">
        <v>14</v>
      </c>
      <c r="J45" s="472" t="s">
        <v>72</v>
      </c>
      <c r="K45" s="127" t="s">
        <v>9</v>
      </c>
      <c r="L45" s="127" t="s">
        <v>10</v>
      </c>
      <c r="M45" s="127" t="s">
        <v>10</v>
      </c>
      <c r="N45" s="127" t="s">
        <v>11</v>
      </c>
      <c r="O45" s="129">
        <v>166431.17000000001</v>
      </c>
      <c r="P45" s="129">
        <v>0</v>
      </c>
      <c r="Q45" s="129">
        <f t="shared" ref="Q45" si="18">O45-P45</f>
        <v>166431.17000000001</v>
      </c>
      <c r="R45" s="130" t="s">
        <v>1</v>
      </c>
      <c r="S45" s="131" t="s">
        <v>4</v>
      </c>
      <c r="T45" s="131"/>
      <c r="U45" s="131" t="s">
        <v>659</v>
      </c>
      <c r="V45" s="127"/>
      <c r="W45" s="127"/>
      <c r="X45" s="127"/>
      <c r="Y45" s="127"/>
      <c r="Z45" s="132">
        <v>42370</v>
      </c>
      <c r="AA45" s="127"/>
      <c r="AB45" s="127"/>
      <c r="AC45" s="127"/>
      <c r="AD45" s="133" t="s">
        <v>1843</v>
      </c>
    </row>
    <row r="46" spans="2:32" ht="15" customHeight="1" x14ac:dyDescent="0.25">
      <c r="C46" s="10"/>
      <c r="D46" s="10"/>
      <c r="E46" s="10"/>
      <c r="F46" s="10"/>
      <c r="G46" s="76"/>
      <c r="H46" s="76"/>
      <c r="I46" s="10"/>
      <c r="J46" s="80"/>
      <c r="K46" s="10"/>
      <c r="L46" s="11"/>
      <c r="M46" s="11"/>
      <c r="N46" s="11"/>
      <c r="O46" s="71">
        <f>SUM(O45)</f>
        <v>166431.17000000001</v>
      </c>
      <c r="P46" s="71">
        <f t="shared" ref="P46:Q46" si="19">SUM(P45)</f>
        <v>0</v>
      </c>
      <c r="Q46" s="71">
        <f t="shared" si="19"/>
        <v>166431.17000000001</v>
      </c>
      <c r="R46" s="17"/>
      <c r="S46" s="17"/>
      <c r="T46" s="17"/>
      <c r="U46" s="17"/>
      <c r="V46" s="17"/>
      <c r="W46" s="13"/>
      <c r="X46" s="10"/>
      <c r="Y46" s="10"/>
      <c r="Z46" s="10"/>
      <c r="AA46" s="10"/>
      <c r="AB46" s="14"/>
      <c r="AC46" s="10"/>
      <c r="AD46" s="10"/>
      <c r="AE46" s="10"/>
      <c r="AF46" s="15"/>
    </row>
    <row r="47" spans="2:32" ht="15" customHeight="1" x14ac:dyDescent="0.25">
      <c r="C47" s="10"/>
      <c r="D47" s="10"/>
      <c r="E47" s="10"/>
      <c r="F47" s="10"/>
      <c r="G47" s="76"/>
      <c r="H47" s="76"/>
      <c r="I47" s="10"/>
      <c r="J47" s="80"/>
      <c r="K47" s="10"/>
      <c r="L47" s="11"/>
      <c r="M47" s="11"/>
      <c r="N47" s="11"/>
      <c r="O47" s="25"/>
      <c r="P47" s="25"/>
      <c r="Q47" s="16"/>
      <c r="R47" s="16"/>
      <c r="S47" s="16"/>
      <c r="T47" s="12"/>
      <c r="U47" s="12"/>
      <c r="V47" s="12"/>
      <c r="W47" s="13"/>
      <c r="X47" s="10"/>
      <c r="Y47" s="10"/>
      <c r="Z47" s="10"/>
      <c r="AA47" s="10"/>
      <c r="AB47" s="14"/>
      <c r="AC47" s="10"/>
      <c r="AD47" s="10"/>
      <c r="AE47" s="10"/>
      <c r="AF47" s="15"/>
    </row>
    <row r="48" spans="2:32" ht="15" customHeight="1" x14ac:dyDescent="0.25">
      <c r="C48" s="10"/>
      <c r="D48" s="10"/>
      <c r="E48" s="10"/>
      <c r="F48" s="10"/>
      <c r="G48" s="535" t="s">
        <v>662</v>
      </c>
      <c r="H48" s="535"/>
      <c r="I48" s="39" t="s">
        <v>1131</v>
      </c>
      <c r="L48" s="11"/>
      <c r="M48" s="11"/>
      <c r="N48" s="11"/>
      <c r="O48" s="25"/>
      <c r="P48" s="25"/>
      <c r="Q48" s="16"/>
      <c r="R48" s="16"/>
      <c r="S48" s="16"/>
      <c r="T48" s="12"/>
      <c r="U48" s="12"/>
      <c r="V48" s="12"/>
      <c r="W48" s="13"/>
      <c r="X48" s="10"/>
      <c r="Y48" s="10"/>
      <c r="Z48" s="10"/>
      <c r="AA48" s="10"/>
      <c r="AB48" s="14"/>
      <c r="AC48" s="10"/>
      <c r="AD48" s="10"/>
      <c r="AE48" s="10"/>
      <c r="AF48" s="15"/>
    </row>
    <row r="49" spans="1:53" s="134" customFormat="1" ht="15" customHeight="1" outlineLevel="5" x14ac:dyDescent="0.25">
      <c r="B49" s="126"/>
      <c r="C49" s="127"/>
      <c r="D49" s="127"/>
      <c r="E49" s="127"/>
      <c r="F49" s="127"/>
      <c r="G49" s="369" t="s">
        <v>1842</v>
      </c>
      <c r="H49" s="185">
        <v>42370</v>
      </c>
      <c r="I49" s="127" t="s">
        <v>14</v>
      </c>
      <c r="J49" s="472" t="s">
        <v>72</v>
      </c>
      <c r="K49" s="127" t="s">
        <v>9</v>
      </c>
      <c r="L49" s="127" t="s">
        <v>10</v>
      </c>
      <c r="M49" s="127" t="s">
        <v>10</v>
      </c>
      <c r="N49" s="127" t="s">
        <v>11</v>
      </c>
      <c r="O49" s="129">
        <v>11339.37</v>
      </c>
      <c r="P49" s="129">
        <v>0</v>
      </c>
      <c r="Q49" s="129">
        <f t="shared" ref="Q49" si="20">O49-P49</f>
        <v>11339.37</v>
      </c>
      <c r="R49" s="130" t="s">
        <v>1</v>
      </c>
      <c r="S49" s="131" t="s">
        <v>4</v>
      </c>
      <c r="T49" s="131"/>
      <c r="U49" s="131" t="s">
        <v>662</v>
      </c>
      <c r="V49" s="127"/>
      <c r="W49" s="127"/>
      <c r="X49" s="127"/>
      <c r="Y49" s="127"/>
      <c r="Z49" s="132">
        <v>42370</v>
      </c>
      <c r="AA49" s="127"/>
      <c r="AB49" s="127"/>
      <c r="AC49" s="127"/>
      <c r="AD49" s="133" t="s">
        <v>1843</v>
      </c>
    </row>
    <row r="50" spans="1:53" ht="15" customHeight="1" x14ac:dyDescent="0.25">
      <c r="C50" s="10"/>
      <c r="D50" s="10"/>
      <c r="E50" s="10"/>
      <c r="F50" s="10"/>
      <c r="G50" s="76"/>
      <c r="H50" s="76"/>
      <c r="I50" s="10"/>
      <c r="J50" s="80"/>
      <c r="K50" s="10"/>
      <c r="L50" s="11"/>
      <c r="M50" s="11"/>
      <c r="N50" s="11"/>
      <c r="O50" s="71">
        <f>SUM(O49)</f>
        <v>11339.37</v>
      </c>
      <c r="P50" s="71">
        <f t="shared" ref="P50:Q50" si="21">SUM(P49)</f>
        <v>0</v>
      </c>
      <c r="Q50" s="71">
        <f t="shared" si="21"/>
        <v>11339.37</v>
      </c>
      <c r="R50" s="17"/>
      <c r="S50" s="17"/>
      <c r="T50" s="17"/>
      <c r="U50" s="17"/>
      <c r="V50" s="17"/>
      <c r="W50" s="13"/>
      <c r="X50" s="10"/>
      <c r="Y50" s="10"/>
      <c r="Z50" s="10"/>
      <c r="AA50" s="10"/>
      <c r="AB50" s="14"/>
      <c r="AC50" s="10"/>
      <c r="AD50" s="10"/>
      <c r="AE50" s="10"/>
      <c r="AF50" s="15"/>
    </row>
    <row r="51" spans="1:53" ht="15" customHeight="1" x14ac:dyDescent="0.25">
      <c r="C51" s="10"/>
      <c r="D51" s="10"/>
      <c r="E51" s="10"/>
      <c r="F51" s="10"/>
      <c r="G51" s="76"/>
      <c r="H51" s="76"/>
      <c r="I51" s="10"/>
      <c r="J51" s="80"/>
      <c r="K51" s="10"/>
      <c r="L51" s="11"/>
      <c r="M51" s="11"/>
      <c r="N51" s="11"/>
      <c r="O51" s="25"/>
      <c r="P51" s="25"/>
      <c r="Q51" s="16"/>
      <c r="R51" s="16"/>
      <c r="S51" s="16"/>
      <c r="T51" s="12"/>
      <c r="U51" s="12"/>
      <c r="V51" s="12"/>
      <c r="W51" s="13"/>
      <c r="X51" s="10"/>
      <c r="Y51" s="10"/>
      <c r="Z51" s="10"/>
      <c r="AA51" s="10"/>
      <c r="AB51" s="14"/>
      <c r="AC51" s="10"/>
      <c r="AD51" s="10"/>
      <c r="AE51" s="10"/>
      <c r="AF51" s="15"/>
    </row>
    <row r="52" spans="1:53" ht="15" customHeight="1" x14ac:dyDescent="0.25">
      <c r="C52" s="10"/>
      <c r="D52" s="10"/>
      <c r="E52" s="10"/>
      <c r="F52" s="10"/>
      <c r="G52" s="535" t="s">
        <v>660</v>
      </c>
      <c r="H52" s="535"/>
      <c r="I52" s="39" t="s">
        <v>1138</v>
      </c>
      <c r="L52" s="11"/>
      <c r="M52" s="11"/>
      <c r="N52" s="11"/>
      <c r="O52" s="25"/>
      <c r="P52" s="25"/>
      <c r="Q52" s="16"/>
      <c r="R52" s="16"/>
      <c r="S52" s="16"/>
      <c r="T52" s="12"/>
      <c r="U52" s="12"/>
      <c r="V52" s="12"/>
      <c r="W52" s="13"/>
      <c r="X52" s="10"/>
      <c r="Y52" s="10"/>
      <c r="Z52" s="10"/>
      <c r="AA52" s="10"/>
      <c r="AB52" s="14"/>
      <c r="AC52" s="10"/>
      <c r="AD52" s="10"/>
      <c r="AE52" s="10"/>
      <c r="AF52" s="15"/>
    </row>
    <row r="53" spans="1:53" s="134" customFormat="1" ht="15" customHeight="1" outlineLevel="5" x14ac:dyDescent="0.25">
      <c r="B53" s="126"/>
      <c r="C53" s="127"/>
      <c r="D53" s="127"/>
      <c r="E53" s="127"/>
      <c r="F53" s="127"/>
      <c r="G53" s="369" t="s">
        <v>1842</v>
      </c>
      <c r="H53" s="185">
        <v>42370</v>
      </c>
      <c r="I53" s="127" t="s">
        <v>14</v>
      </c>
      <c r="J53" s="472" t="s">
        <v>72</v>
      </c>
      <c r="K53" s="127" t="s">
        <v>9</v>
      </c>
      <c r="L53" s="127" t="s">
        <v>10</v>
      </c>
      <c r="M53" s="127" t="s">
        <v>10</v>
      </c>
      <c r="N53" s="127" t="s">
        <v>11</v>
      </c>
      <c r="O53" s="129">
        <v>6897.01</v>
      </c>
      <c r="P53" s="129">
        <v>0</v>
      </c>
      <c r="Q53" s="129">
        <f t="shared" ref="Q53" si="22">O53-P53</f>
        <v>6897.01</v>
      </c>
      <c r="R53" s="130" t="s">
        <v>1</v>
      </c>
      <c r="S53" s="131" t="s">
        <v>4</v>
      </c>
      <c r="T53" s="131"/>
      <c r="U53" s="131" t="s">
        <v>660</v>
      </c>
      <c r="V53" s="127"/>
      <c r="W53" s="127"/>
      <c r="X53" s="127"/>
      <c r="Y53" s="127"/>
      <c r="Z53" s="132">
        <v>42370</v>
      </c>
      <c r="AA53" s="127"/>
      <c r="AB53" s="127"/>
      <c r="AC53" s="127"/>
      <c r="AD53" s="133" t="s">
        <v>1843</v>
      </c>
    </row>
    <row r="54" spans="1:53" ht="15" customHeight="1" x14ac:dyDescent="0.25">
      <c r="C54" s="10"/>
      <c r="D54" s="10"/>
      <c r="E54" s="10"/>
      <c r="F54" s="10"/>
      <c r="G54" s="76"/>
      <c r="H54" s="76"/>
      <c r="I54" s="10"/>
      <c r="J54" s="80"/>
      <c r="K54" s="10"/>
      <c r="L54" s="11"/>
      <c r="M54" s="11"/>
      <c r="N54" s="11"/>
      <c r="O54" s="71">
        <f>SUM(O53)</f>
        <v>6897.01</v>
      </c>
      <c r="P54" s="71">
        <f t="shared" ref="P54:Q54" si="23">SUM(P53)</f>
        <v>0</v>
      </c>
      <c r="Q54" s="71">
        <f t="shared" si="23"/>
        <v>6897.01</v>
      </c>
      <c r="R54" s="17"/>
      <c r="S54" s="17"/>
      <c r="T54" s="17"/>
      <c r="U54" s="17"/>
      <c r="V54" s="17"/>
      <c r="W54" s="13"/>
      <c r="X54" s="10"/>
      <c r="Y54" s="10"/>
      <c r="Z54" s="10"/>
      <c r="AA54" s="10"/>
      <c r="AB54" s="14"/>
      <c r="AC54" s="10"/>
      <c r="AD54" s="10"/>
      <c r="AE54" s="10"/>
      <c r="AF54" s="15"/>
    </row>
    <row r="55" spans="1:53" ht="15" customHeight="1" x14ac:dyDescent="0.25">
      <c r="C55" s="10"/>
      <c r="D55" s="10"/>
      <c r="E55" s="10"/>
      <c r="F55" s="10"/>
      <c r="G55" s="76"/>
      <c r="H55" s="76"/>
      <c r="I55" s="10"/>
      <c r="J55" s="80"/>
      <c r="K55" s="10"/>
      <c r="L55" s="11"/>
      <c r="M55" s="11"/>
      <c r="N55" s="11"/>
      <c r="O55" s="25"/>
      <c r="P55" s="25"/>
      <c r="Q55" s="16"/>
      <c r="R55" s="16"/>
      <c r="S55" s="16"/>
      <c r="T55" s="12"/>
      <c r="U55" s="12"/>
      <c r="V55" s="12"/>
      <c r="W55" s="13"/>
      <c r="X55" s="10"/>
      <c r="Y55" s="10"/>
      <c r="Z55" s="10"/>
      <c r="AA55" s="10"/>
      <c r="AB55" s="14"/>
      <c r="AC55" s="10"/>
      <c r="AD55" s="10"/>
      <c r="AE55" s="10"/>
      <c r="AF55" s="15"/>
    </row>
    <row r="56" spans="1:53" ht="15" customHeight="1" x14ac:dyDescent="0.25">
      <c r="C56" s="10"/>
      <c r="D56" s="10"/>
      <c r="E56" s="10"/>
      <c r="F56" s="10"/>
      <c r="G56" s="535" t="s">
        <v>661</v>
      </c>
      <c r="H56" s="535"/>
      <c r="I56" s="39" t="s">
        <v>1132</v>
      </c>
      <c r="L56" s="11"/>
      <c r="M56" s="11"/>
      <c r="N56" s="11"/>
      <c r="O56" s="25"/>
      <c r="P56" s="25"/>
      <c r="Q56" s="16"/>
      <c r="R56" s="16"/>
      <c r="S56" s="16"/>
      <c r="T56" s="12"/>
      <c r="U56" s="12"/>
      <c r="V56" s="12"/>
      <c r="W56" s="13"/>
      <c r="X56" s="10"/>
      <c r="Y56" s="10"/>
      <c r="Z56" s="10"/>
      <c r="AA56" s="10"/>
      <c r="AB56" s="14"/>
      <c r="AC56" s="10"/>
      <c r="AD56" s="10"/>
      <c r="AE56" s="10"/>
      <c r="AF56" s="15"/>
    </row>
    <row r="57" spans="1:53" s="134" customFormat="1" ht="15" customHeight="1" outlineLevel="5" x14ac:dyDescent="0.25">
      <c r="B57" s="126"/>
      <c r="C57" s="127"/>
      <c r="D57" s="127"/>
      <c r="E57" s="127"/>
      <c r="F57" s="127"/>
      <c r="G57" s="369" t="s">
        <v>1842</v>
      </c>
      <c r="H57" s="185">
        <v>42370</v>
      </c>
      <c r="I57" s="127" t="s">
        <v>14</v>
      </c>
      <c r="J57" s="472" t="s">
        <v>72</v>
      </c>
      <c r="K57" s="127" t="s">
        <v>9</v>
      </c>
      <c r="L57" s="127" t="s">
        <v>10</v>
      </c>
      <c r="M57" s="127" t="s">
        <v>10</v>
      </c>
      <c r="N57" s="127" t="s">
        <v>11</v>
      </c>
      <c r="O57" s="129">
        <v>49780.69</v>
      </c>
      <c r="P57" s="129">
        <v>0</v>
      </c>
      <c r="Q57" s="129">
        <f t="shared" ref="Q57" si="24">O57-P57</f>
        <v>49780.69</v>
      </c>
      <c r="R57" s="130" t="s">
        <v>1</v>
      </c>
      <c r="S57" s="131" t="s">
        <v>4</v>
      </c>
      <c r="T57" s="131"/>
      <c r="U57" s="131" t="s">
        <v>661</v>
      </c>
      <c r="V57" s="127"/>
      <c r="W57" s="127"/>
      <c r="X57" s="127"/>
      <c r="Y57" s="127"/>
      <c r="Z57" s="132">
        <v>42370</v>
      </c>
      <c r="AA57" s="127"/>
      <c r="AB57" s="127"/>
      <c r="AC57" s="127"/>
      <c r="AD57" s="133" t="s">
        <v>1843</v>
      </c>
    </row>
    <row r="58" spans="1:53" ht="15" customHeight="1" x14ac:dyDescent="0.25">
      <c r="C58" s="10"/>
      <c r="D58" s="10"/>
      <c r="E58" s="10"/>
      <c r="F58" s="10"/>
      <c r="G58" s="76"/>
      <c r="H58" s="76"/>
      <c r="I58" s="10"/>
      <c r="J58" s="80"/>
      <c r="K58" s="10"/>
      <c r="L58" s="11"/>
      <c r="M58" s="11"/>
      <c r="N58" s="11"/>
      <c r="O58" s="71">
        <f>SUM(O57)</f>
        <v>49780.69</v>
      </c>
      <c r="P58" s="71">
        <f t="shared" ref="P58:Q58" si="25">SUM(P57)</f>
        <v>0</v>
      </c>
      <c r="Q58" s="71">
        <f t="shared" si="25"/>
        <v>49780.69</v>
      </c>
      <c r="R58" s="17"/>
      <c r="S58" s="17"/>
      <c r="T58" s="17"/>
      <c r="U58" s="17"/>
      <c r="V58" s="17"/>
      <c r="W58" s="13"/>
      <c r="X58" s="10"/>
      <c r="Y58" s="10"/>
      <c r="Z58" s="10"/>
      <c r="AA58" s="10"/>
      <c r="AB58" s="14"/>
      <c r="AC58" s="10"/>
      <c r="AD58" s="10"/>
      <c r="AE58" s="10"/>
      <c r="AF58" s="15"/>
    </row>
    <row r="59" spans="1:53" s="20" customFormat="1" ht="15" customHeight="1" x14ac:dyDescent="0.25">
      <c r="A59" s="22"/>
      <c r="B59" s="22"/>
      <c r="C59" s="24"/>
      <c r="D59" s="24"/>
      <c r="E59" s="24"/>
      <c r="F59" s="24"/>
      <c r="G59" s="77"/>
      <c r="H59" s="77"/>
      <c r="I59" s="24"/>
      <c r="J59" s="81"/>
      <c r="K59" s="24"/>
      <c r="L59" s="25"/>
      <c r="M59" s="25"/>
      <c r="N59" s="25"/>
      <c r="O59" s="25"/>
      <c r="P59" s="25"/>
      <c r="Q59" s="17"/>
      <c r="R59" s="17"/>
      <c r="S59" s="17"/>
      <c r="T59" s="17"/>
      <c r="U59" s="17"/>
      <c r="V59" s="17"/>
      <c r="W59" s="26"/>
      <c r="X59" s="24"/>
      <c r="Y59" s="24"/>
      <c r="Z59" s="24"/>
      <c r="AA59" s="24"/>
      <c r="AB59" s="27"/>
      <c r="AC59" s="24"/>
      <c r="AD59" s="24"/>
      <c r="AE59" s="24"/>
      <c r="AF59" s="28"/>
      <c r="AG59" s="22"/>
      <c r="AH59" s="22"/>
      <c r="AI59" s="22"/>
      <c r="AJ59" s="22"/>
      <c r="AK59" s="22"/>
      <c r="AL59" s="22"/>
      <c r="AM59" s="22"/>
      <c r="AN59" s="22"/>
      <c r="AO59" s="22"/>
      <c r="AP59" s="22"/>
      <c r="AQ59" s="22"/>
      <c r="AR59" s="22"/>
      <c r="AS59" s="22"/>
      <c r="AT59" s="22"/>
      <c r="AU59" s="22"/>
      <c r="AV59" s="22"/>
      <c r="AW59" s="22"/>
      <c r="AX59" s="22"/>
      <c r="AY59" s="22"/>
      <c r="AZ59" s="22"/>
      <c r="BA59" s="22"/>
    </row>
    <row r="60" spans="1:53" s="20" customFormat="1" ht="15" customHeight="1" x14ac:dyDescent="0.25">
      <c r="A60" s="22"/>
      <c r="B60" s="22"/>
      <c r="C60" s="24"/>
      <c r="D60" s="24"/>
      <c r="E60" s="24"/>
      <c r="F60" s="24"/>
      <c r="G60" s="200" t="s">
        <v>1290</v>
      </c>
      <c r="H60" s="77"/>
      <c r="I60" s="24"/>
      <c r="J60" s="81"/>
      <c r="K60" s="24"/>
      <c r="L60" s="25"/>
      <c r="M60" s="25"/>
      <c r="N60" s="25"/>
      <c r="O60" s="25"/>
      <c r="P60" s="25"/>
      <c r="Q60" s="17"/>
      <c r="R60" s="17"/>
      <c r="S60" s="17"/>
      <c r="T60" s="17"/>
      <c r="U60" s="17"/>
      <c r="V60" s="17"/>
      <c r="W60" s="26"/>
      <c r="X60" s="24"/>
      <c r="Y60" s="24"/>
      <c r="Z60" s="24"/>
      <c r="AA60" s="24"/>
      <c r="AB60" s="27"/>
      <c r="AC60" s="24"/>
      <c r="AD60" s="24"/>
      <c r="AE60" s="24"/>
      <c r="AF60" s="28"/>
      <c r="AG60" s="22"/>
      <c r="AH60" s="22"/>
      <c r="AI60" s="22"/>
      <c r="AJ60" s="22"/>
      <c r="AK60" s="22"/>
      <c r="AL60" s="22"/>
      <c r="AM60" s="22"/>
      <c r="AN60" s="22"/>
      <c r="AO60" s="22"/>
      <c r="AP60" s="22"/>
      <c r="AQ60" s="22"/>
      <c r="AR60" s="22"/>
      <c r="AS60" s="22"/>
      <c r="AT60" s="22"/>
      <c r="AU60" s="22"/>
      <c r="AV60" s="22"/>
      <c r="AW60" s="22"/>
      <c r="AX60" s="22"/>
      <c r="AY60" s="22"/>
      <c r="AZ60" s="22"/>
      <c r="BA60" s="22"/>
    </row>
    <row r="61" spans="1:53" s="134" customFormat="1" ht="15" customHeight="1" outlineLevel="5" x14ac:dyDescent="0.25">
      <c r="B61" s="126"/>
      <c r="C61" s="127"/>
      <c r="D61" s="127"/>
      <c r="E61" s="127"/>
      <c r="F61" s="127"/>
      <c r="G61" s="369" t="s">
        <v>1842</v>
      </c>
      <c r="H61" s="185">
        <v>42370</v>
      </c>
      <c r="I61" s="127" t="s">
        <v>14</v>
      </c>
      <c r="J61" s="472" t="s">
        <v>69</v>
      </c>
      <c r="K61" s="127" t="s">
        <v>9</v>
      </c>
      <c r="L61" s="127" t="s">
        <v>10</v>
      </c>
      <c r="M61" s="127" t="s">
        <v>10</v>
      </c>
      <c r="N61" s="127" t="s">
        <v>11</v>
      </c>
      <c r="O61" s="129">
        <v>3955.3</v>
      </c>
      <c r="P61" s="129">
        <v>0</v>
      </c>
      <c r="Q61" s="129">
        <f t="shared" ref="Q61" si="26">O61-P61</f>
        <v>3955.3</v>
      </c>
      <c r="R61" s="130" t="s">
        <v>1</v>
      </c>
      <c r="S61" s="131" t="s">
        <v>4</v>
      </c>
      <c r="T61" s="131"/>
      <c r="U61" s="131" t="s">
        <v>1290</v>
      </c>
      <c r="V61" s="127"/>
      <c r="W61" s="127"/>
      <c r="X61" s="127"/>
      <c r="Y61" s="127"/>
      <c r="Z61" s="132">
        <v>42370</v>
      </c>
      <c r="AA61" s="127"/>
      <c r="AB61" s="127"/>
      <c r="AC61" s="127"/>
      <c r="AD61" s="133" t="s">
        <v>1843</v>
      </c>
    </row>
    <row r="62" spans="1:53" ht="15" customHeight="1" outlineLevel="5" x14ac:dyDescent="0.25">
      <c r="A62"/>
      <c r="B62" s="10"/>
      <c r="C62" s="10"/>
      <c r="D62" s="10"/>
      <c r="E62" s="10"/>
      <c r="F62" s="10"/>
      <c r="G62" s="10"/>
      <c r="H62" s="80"/>
      <c r="I62" s="10"/>
      <c r="J62" s="78"/>
      <c r="K62" s="10"/>
      <c r="L62" s="10"/>
      <c r="M62" s="10"/>
      <c r="N62" s="10"/>
      <c r="O62" s="17">
        <f>SUM(O61)</f>
        <v>3955.3</v>
      </c>
      <c r="P62" s="17">
        <f t="shared" ref="P62:Q62" si="27">SUM(P61)</f>
        <v>0</v>
      </c>
      <c r="Q62" s="17">
        <f t="shared" si="27"/>
        <v>3955.3</v>
      </c>
      <c r="R62" s="13"/>
      <c r="S62" s="13"/>
      <c r="T62" s="13"/>
      <c r="U62" s="13"/>
      <c r="V62" s="10"/>
      <c r="W62" s="10"/>
      <c r="X62" s="10"/>
      <c r="Y62" s="10"/>
      <c r="Z62" s="14"/>
      <c r="AA62" s="10"/>
      <c r="AB62" s="10"/>
      <c r="AC62" s="10"/>
      <c r="AD62" s="15"/>
      <c r="AE62"/>
      <c r="AF62"/>
      <c r="AG62"/>
      <c r="AH62"/>
      <c r="AI62"/>
      <c r="AJ62"/>
      <c r="AK62"/>
      <c r="AL62"/>
      <c r="AM62"/>
      <c r="AN62"/>
      <c r="AO62"/>
      <c r="AP62"/>
      <c r="AQ62"/>
      <c r="AR62"/>
      <c r="AS62"/>
      <c r="AT62"/>
      <c r="AU62"/>
      <c r="AV62"/>
      <c r="AW62"/>
      <c r="AX62"/>
      <c r="AY62"/>
      <c r="AZ62"/>
      <c r="BA62"/>
    </row>
    <row r="63" spans="1:53" ht="15" customHeight="1" outlineLevel="5" x14ac:dyDescent="0.25">
      <c r="A63"/>
      <c r="B63" s="10"/>
      <c r="C63" s="10"/>
      <c r="D63" s="10"/>
      <c r="E63" s="10"/>
      <c r="F63" s="10"/>
      <c r="G63" s="10"/>
      <c r="H63" s="80"/>
      <c r="I63" s="10"/>
      <c r="J63" s="78"/>
      <c r="K63" s="10"/>
      <c r="L63" s="10"/>
      <c r="M63" s="10"/>
      <c r="N63" s="10"/>
      <c r="O63" s="16"/>
      <c r="P63" s="16"/>
      <c r="Q63" s="16"/>
      <c r="R63" s="13"/>
      <c r="S63" s="13"/>
      <c r="T63" s="13"/>
      <c r="U63" s="13"/>
      <c r="V63" s="10"/>
      <c r="W63" s="10"/>
      <c r="X63" s="10"/>
      <c r="Y63" s="10"/>
      <c r="Z63" s="14"/>
      <c r="AA63" s="10"/>
      <c r="AB63" s="10"/>
      <c r="AC63" s="10"/>
      <c r="AD63" s="15"/>
      <c r="AE63"/>
      <c r="AF63"/>
      <c r="AG63"/>
      <c r="AH63"/>
      <c r="AI63"/>
      <c r="AJ63"/>
      <c r="AK63"/>
      <c r="AL63"/>
      <c r="AM63"/>
      <c r="AN63"/>
      <c r="AO63"/>
      <c r="AP63"/>
      <c r="AQ63"/>
      <c r="AR63"/>
      <c r="AS63"/>
      <c r="AT63"/>
      <c r="AU63"/>
      <c r="AV63"/>
      <c r="AW63"/>
      <c r="AX63"/>
      <c r="AY63"/>
      <c r="AZ63"/>
      <c r="BA63"/>
    </row>
    <row r="64" spans="1:53" ht="15" customHeight="1" x14ac:dyDescent="0.25">
      <c r="C64" s="10"/>
      <c r="D64" s="10"/>
      <c r="E64" s="10"/>
      <c r="F64" s="10"/>
      <c r="G64" s="535" t="s">
        <v>663</v>
      </c>
      <c r="H64" s="535"/>
      <c r="I64" s="39" t="s">
        <v>1131</v>
      </c>
      <c r="L64" s="11"/>
      <c r="M64" s="11"/>
      <c r="N64" s="11"/>
      <c r="O64" s="25"/>
      <c r="P64" s="25"/>
      <c r="Q64" s="16"/>
      <c r="R64" s="16"/>
      <c r="S64" s="16"/>
      <c r="T64" s="12"/>
      <c r="U64" s="12"/>
      <c r="V64" s="12"/>
      <c r="W64" s="13"/>
      <c r="X64" s="10"/>
      <c r="Y64" s="10"/>
      <c r="Z64" s="10"/>
      <c r="AA64" s="10"/>
      <c r="AB64" s="14"/>
      <c r="AC64" s="10"/>
      <c r="AD64" s="10"/>
      <c r="AE64" s="10"/>
      <c r="AF64" s="15"/>
    </row>
    <row r="65" spans="1:53" s="134" customFormat="1" ht="15" customHeight="1" outlineLevel="5" x14ac:dyDescent="0.25">
      <c r="B65" s="126"/>
      <c r="C65" s="127"/>
      <c r="D65" s="127"/>
      <c r="E65" s="127"/>
      <c r="F65" s="127"/>
      <c r="G65" s="369" t="s">
        <v>1842</v>
      </c>
      <c r="H65" s="185">
        <v>42370</v>
      </c>
      <c r="I65" s="127" t="s">
        <v>14</v>
      </c>
      <c r="J65" s="472" t="s">
        <v>72</v>
      </c>
      <c r="K65" s="127" t="s">
        <v>9</v>
      </c>
      <c r="L65" s="127" t="s">
        <v>10</v>
      </c>
      <c r="M65" s="127" t="s">
        <v>10</v>
      </c>
      <c r="N65" s="127" t="s">
        <v>11</v>
      </c>
      <c r="O65" s="129">
        <v>1935.2</v>
      </c>
      <c r="P65" s="129">
        <v>0</v>
      </c>
      <c r="Q65" s="129">
        <f t="shared" ref="Q65" si="28">O65-P65</f>
        <v>1935.2</v>
      </c>
      <c r="R65" s="130" t="s">
        <v>1</v>
      </c>
      <c r="S65" s="131" t="s">
        <v>4</v>
      </c>
      <c r="T65" s="131"/>
      <c r="U65" s="131" t="s">
        <v>663</v>
      </c>
      <c r="V65" s="127"/>
      <c r="W65" s="127"/>
      <c r="X65" s="127"/>
      <c r="Y65" s="127"/>
      <c r="Z65" s="132">
        <v>42370</v>
      </c>
      <c r="AA65" s="127"/>
      <c r="AB65" s="127"/>
      <c r="AC65" s="127"/>
      <c r="AD65" s="133" t="s">
        <v>1843</v>
      </c>
    </row>
    <row r="66" spans="1:53" ht="15" customHeight="1" x14ac:dyDescent="0.25">
      <c r="C66" s="10"/>
      <c r="D66" s="10"/>
      <c r="E66" s="10"/>
      <c r="F66" s="10"/>
      <c r="G66" s="76"/>
      <c r="H66" s="76"/>
      <c r="I66" s="10"/>
      <c r="J66" s="80"/>
      <c r="K66" s="10"/>
      <c r="L66" s="11"/>
      <c r="M66" s="11"/>
      <c r="N66" s="11"/>
      <c r="O66" s="71">
        <f>SUM(O65)</f>
        <v>1935.2</v>
      </c>
      <c r="P66" s="71">
        <f t="shared" ref="P66:Q66" si="29">SUM(P65)</f>
        <v>0</v>
      </c>
      <c r="Q66" s="71">
        <f t="shared" si="29"/>
        <v>1935.2</v>
      </c>
      <c r="R66" s="17"/>
      <c r="S66" s="17"/>
      <c r="T66" s="17"/>
      <c r="U66" s="17"/>
      <c r="V66" s="17"/>
      <c r="W66" s="13"/>
      <c r="X66" s="10"/>
      <c r="Y66" s="10"/>
      <c r="Z66" s="10"/>
      <c r="AA66" s="10"/>
      <c r="AB66" s="14"/>
      <c r="AC66" s="10"/>
      <c r="AD66" s="10"/>
      <c r="AE66" s="10"/>
      <c r="AF66" s="15"/>
    </row>
    <row r="67" spans="1:53" ht="15" customHeight="1" x14ac:dyDescent="0.25">
      <c r="C67" s="10"/>
      <c r="D67" s="10"/>
      <c r="E67" s="10"/>
      <c r="F67" s="10"/>
      <c r="G67" s="76"/>
      <c r="H67" s="76"/>
      <c r="I67" s="10"/>
      <c r="J67" s="80"/>
      <c r="K67" s="10"/>
      <c r="L67" s="11"/>
      <c r="M67" s="11"/>
      <c r="N67" s="11"/>
      <c r="O67" s="25"/>
      <c r="P67" s="25"/>
      <c r="Q67" s="17"/>
      <c r="R67" s="17"/>
      <c r="S67" s="17"/>
      <c r="T67" s="17"/>
      <c r="U67" s="17"/>
      <c r="V67" s="17"/>
      <c r="W67" s="13"/>
      <c r="X67" s="10"/>
      <c r="Y67" s="10"/>
      <c r="Z67" s="10"/>
      <c r="AA67" s="10"/>
      <c r="AB67" s="14"/>
      <c r="AC67" s="10"/>
      <c r="AD67" s="10"/>
      <c r="AE67" s="10"/>
      <c r="AF67" s="15"/>
    </row>
    <row r="68" spans="1:53" ht="15" customHeight="1" x14ac:dyDescent="0.25">
      <c r="C68" s="10"/>
      <c r="D68" s="10"/>
      <c r="E68" s="10"/>
      <c r="F68" s="10"/>
      <c r="G68" s="535" t="s">
        <v>664</v>
      </c>
      <c r="H68" s="535"/>
      <c r="I68" s="39" t="s">
        <v>1131</v>
      </c>
      <c r="L68" s="11"/>
      <c r="M68" s="11"/>
      <c r="N68" s="11"/>
      <c r="O68" s="25"/>
      <c r="P68" s="25"/>
      <c r="Q68" s="16"/>
      <c r="R68" s="16"/>
      <c r="S68" s="16"/>
      <c r="T68" s="12"/>
      <c r="U68" s="12"/>
      <c r="V68" s="12"/>
      <c r="W68" s="13"/>
      <c r="X68" s="10"/>
      <c r="Y68" s="10"/>
      <c r="Z68" s="10"/>
      <c r="AA68" s="10"/>
      <c r="AB68" s="14"/>
      <c r="AC68" s="10"/>
      <c r="AD68" s="10"/>
      <c r="AE68" s="10"/>
      <c r="AF68" s="15"/>
    </row>
    <row r="69" spans="1:53" s="134" customFormat="1" ht="15" customHeight="1" outlineLevel="5" x14ac:dyDescent="0.25">
      <c r="B69" s="126"/>
      <c r="C69" s="127"/>
      <c r="D69" s="127"/>
      <c r="E69" s="127"/>
      <c r="F69" s="127"/>
      <c r="G69" s="369" t="s">
        <v>1842</v>
      </c>
      <c r="H69" s="185">
        <v>42370</v>
      </c>
      <c r="I69" s="127" t="s">
        <v>14</v>
      </c>
      <c r="J69" s="472" t="s">
        <v>72</v>
      </c>
      <c r="K69" s="127" t="s">
        <v>9</v>
      </c>
      <c r="L69" s="127" t="s">
        <v>10</v>
      </c>
      <c r="M69" s="127" t="s">
        <v>10</v>
      </c>
      <c r="N69" s="127" t="s">
        <v>11</v>
      </c>
      <c r="O69" s="129">
        <v>1791</v>
      </c>
      <c r="P69" s="129">
        <v>0</v>
      </c>
      <c r="Q69" s="129">
        <f t="shared" ref="Q69" si="30">O69-P69</f>
        <v>1791</v>
      </c>
      <c r="R69" s="130" t="s">
        <v>1</v>
      </c>
      <c r="S69" s="131" t="s">
        <v>4</v>
      </c>
      <c r="T69" s="131"/>
      <c r="U69" s="131" t="s">
        <v>664</v>
      </c>
      <c r="V69" s="127"/>
      <c r="W69" s="127"/>
      <c r="X69" s="127"/>
      <c r="Y69" s="127"/>
      <c r="Z69" s="132">
        <v>42370</v>
      </c>
      <c r="AA69" s="127"/>
      <c r="AB69" s="127"/>
      <c r="AC69" s="127"/>
      <c r="AD69" s="133" t="s">
        <v>1843</v>
      </c>
    </row>
    <row r="70" spans="1:53" ht="15" customHeight="1" x14ac:dyDescent="0.25">
      <c r="C70" s="10"/>
      <c r="D70" s="10"/>
      <c r="E70" s="10"/>
      <c r="F70" s="10"/>
      <c r="G70" s="76"/>
      <c r="H70" s="76"/>
      <c r="I70" s="10"/>
      <c r="J70" s="80"/>
      <c r="K70" s="10"/>
      <c r="L70" s="11"/>
      <c r="M70" s="11"/>
      <c r="N70" s="11"/>
      <c r="O70" s="71">
        <f>SUM(O69)</f>
        <v>1791</v>
      </c>
      <c r="P70" s="71">
        <f t="shared" ref="P70:Q70" si="31">SUM(P69)</f>
        <v>0</v>
      </c>
      <c r="Q70" s="71">
        <f t="shared" si="31"/>
        <v>1791</v>
      </c>
      <c r="R70" s="17"/>
      <c r="S70" s="17"/>
      <c r="T70" s="17"/>
      <c r="U70" s="17"/>
      <c r="V70" s="17"/>
      <c r="W70" s="13"/>
      <c r="X70" s="10"/>
      <c r="Y70" s="10"/>
      <c r="Z70" s="10"/>
      <c r="AA70" s="10"/>
      <c r="AB70" s="14"/>
      <c r="AC70" s="10"/>
      <c r="AD70" s="10"/>
      <c r="AE70" s="10"/>
      <c r="AF70" s="15"/>
    </row>
    <row r="71" spans="1:53" ht="15" customHeight="1" x14ac:dyDescent="0.25">
      <c r="C71" s="10"/>
      <c r="D71" s="10"/>
      <c r="E71" s="10"/>
      <c r="F71" s="10"/>
      <c r="G71" s="76"/>
      <c r="H71" s="76"/>
      <c r="I71" s="10"/>
      <c r="J71" s="80"/>
      <c r="K71" s="10"/>
      <c r="L71" s="11"/>
      <c r="M71" s="11"/>
      <c r="N71" s="11"/>
      <c r="O71" s="25"/>
      <c r="P71" s="25"/>
      <c r="Q71" s="16"/>
      <c r="R71" s="16"/>
      <c r="S71" s="16"/>
      <c r="T71" s="12"/>
      <c r="U71" s="12"/>
      <c r="V71" s="12"/>
      <c r="W71" s="13"/>
      <c r="X71" s="10"/>
      <c r="Y71" s="10"/>
      <c r="Z71" s="10"/>
      <c r="AA71" s="10"/>
      <c r="AB71" s="14"/>
      <c r="AC71" s="10"/>
      <c r="AD71" s="10"/>
      <c r="AE71" s="10"/>
      <c r="AF71" s="15"/>
    </row>
    <row r="72" spans="1:53" ht="15.75" x14ac:dyDescent="0.25">
      <c r="G72" s="535" t="s">
        <v>665</v>
      </c>
      <c r="H72" s="535"/>
      <c r="I72" s="39" t="s">
        <v>1133</v>
      </c>
    </row>
    <row r="73" spans="1:53" s="134" customFormat="1" ht="15" customHeight="1" outlineLevel="5" x14ac:dyDescent="0.25">
      <c r="B73" s="126"/>
      <c r="C73" s="127"/>
      <c r="D73" s="127"/>
      <c r="E73" s="127"/>
      <c r="F73" s="127"/>
      <c r="G73" s="369" t="s">
        <v>1842</v>
      </c>
      <c r="H73" s="185">
        <v>42370</v>
      </c>
      <c r="I73" s="127" t="s">
        <v>14</v>
      </c>
      <c r="J73" s="472" t="s">
        <v>72</v>
      </c>
      <c r="K73" s="127" t="s">
        <v>9</v>
      </c>
      <c r="L73" s="127" t="s">
        <v>10</v>
      </c>
      <c r="M73" s="127" t="s">
        <v>10</v>
      </c>
      <c r="N73" s="127" t="s">
        <v>11</v>
      </c>
      <c r="O73" s="129">
        <v>84554.47</v>
      </c>
      <c r="P73" s="129">
        <v>0</v>
      </c>
      <c r="Q73" s="129">
        <f t="shared" ref="Q73" si="32">O73-P73</f>
        <v>84554.47</v>
      </c>
      <c r="R73" s="130" t="s">
        <v>1</v>
      </c>
      <c r="S73" s="131" t="s">
        <v>4</v>
      </c>
      <c r="T73" s="131"/>
      <c r="U73" s="131" t="s">
        <v>665</v>
      </c>
      <c r="V73" s="127"/>
      <c r="W73" s="127"/>
      <c r="X73" s="127"/>
      <c r="Y73" s="127"/>
      <c r="Z73" s="132">
        <v>42370</v>
      </c>
      <c r="AA73" s="127"/>
      <c r="AB73" s="127"/>
      <c r="AC73" s="127"/>
      <c r="AD73" s="133" t="s">
        <v>1843</v>
      </c>
    </row>
    <row r="74" spans="1:53" s="20" customFormat="1" ht="15" customHeight="1" x14ac:dyDescent="0.25">
      <c r="A74" s="22"/>
      <c r="B74" s="22"/>
      <c r="C74" s="24"/>
      <c r="D74" s="24"/>
      <c r="E74" s="24"/>
      <c r="F74" s="24"/>
      <c r="G74" s="77"/>
      <c r="H74" s="77"/>
      <c r="I74" s="24"/>
      <c r="J74" s="81"/>
      <c r="K74" s="24"/>
      <c r="L74" s="25"/>
      <c r="M74" s="25"/>
      <c r="N74" s="25"/>
      <c r="O74" s="71">
        <f>SUM(O73)</f>
        <v>84554.47</v>
      </c>
      <c r="P74" s="71">
        <f t="shared" ref="P74:Q74" si="33">SUM(P73)</f>
        <v>0</v>
      </c>
      <c r="Q74" s="71">
        <f t="shared" si="33"/>
        <v>84554.47</v>
      </c>
      <c r="R74" s="17"/>
      <c r="S74" s="17"/>
      <c r="T74" s="17"/>
      <c r="U74" s="17"/>
      <c r="V74" s="17"/>
      <c r="W74" s="26"/>
      <c r="X74" s="24"/>
      <c r="Y74" s="24"/>
      <c r="Z74" s="24"/>
      <c r="AA74" s="24"/>
      <c r="AB74" s="27"/>
      <c r="AC74" s="24"/>
      <c r="AD74" s="24"/>
      <c r="AE74" s="24"/>
      <c r="AF74" s="28"/>
      <c r="AG74" s="22"/>
      <c r="AH74" s="22"/>
      <c r="AI74" s="22"/>
      <c r="AJ74" s="22"/>
      <c r="AK74" s="22"/>
      <c r="AL74" s="22"/>
      <c r="AM74" s="22"/>
      <c r="AN74" s="22"/>
      <c r="AO74" s="22"/>
      <c r="AP74" s="22"/>
      <c r="AQ74" s="22"/>
      <c r="AR74" s="22"/>
      <c r="AS74" s="22"/>
      <c r="AT74" s="22"/>
      <c r="AU74" s="22"/>
      <c r="AV74" s="22"/>
      <c r="AW74" s="22"/>
      <c r="AX74" s="22"/>
      <c r="AY74" s="22"/>
      <c r="AZ74" s="22"/>
      <c r="BA74" s="22"/>
    </row>
    <row r="75" spans="1:53" s="20" customFormat="1" ht="15" customHeight="1" x14ac:dyDescent="0.25">
      <c r="A75" s="22"/>
      <c r="B75" s="22"/>
      <c r="C75" s="24"/>
      <c r="D75" s="24"/>
      <c r="E75" s="24"/>
      <c r="F75" s="24"/>
      <c r="G75" s="77"/>
      <c r="H75" s="77"/>
      <c r="I75" s="24"/>
      <c r="J75" s="81"/>
      <c r="K75" s="24"/>
      <c r="L75" s="25"/>
      <c r="M75" s="25"/>
      <c r="N75" s="25"/>
      <c r="O75" s="25"/>
      <c r="P75" s="25"/>
      <c r="Q75" s="16"/>
      <c r="R75" s="16"/>
      <c r="S75" s="16"/>
      <c r="T75" s="16"/>
      <c r="U75" s="16"/>
      <c r="V75" s="16"/>
      <c r="W75" s="26"/>
      <c r="X75" s="24"/>
      <c r="Y75" s="24"/>
      <c r="Z75" s="24"/>
      <c r="AA75" s="24"/>
      <c r="AB75" s="27"/>
      <c r="AC75" s="24"/>
      <c r="AD75" s="24"/>
      <c r="AE75" s="24"/>
      <c r="AF75" s="28"/>
      <c r="AG75" s="22"/>
      <c r="AH75" s="22"/>
      <c r="AI75" s="22"/>
      <c r="AJ75" s="22"/>
      <c r="AK75" s="22"/>
      <c r="AL75" s="22"/>
      <c r="AM75" s="22"/>
      <c r="AN75" s="22"/>
      <c r="AO75" s="22"/>
      <c r="AP75" s="22"/>
      <c r="AQ75" s="22"/>
      <c r="AR75" s="22"/>
      <c r="AS75" s="22"/>
      <c r="AT75" s="22"/>
      <c r="AU75" s="22"/>
      <c r="AV75" s="22"/>
      <c r="AW75" s="22"/>
      <c r="AX75" s="22"/>
      <c r="AY75" s="22"/>
      <c r="AZ75" s="22"/>
      <c r="BA75" s="22"/>
    </row>
    <row r="76" spans="1:53" s="20" customFormat="1" ht="15" customHeight="1" x14ac:dyDescent="0.25">
      <c r="A76" s="22"/>
      <c r="B76" s="22"/>
      <c r="C76" s="24"/>
      <c r="D76" s="24"/>
      <c r="E76" s="24"/>
      <c r="F76" s="24"/>
      <c r="G76" s="200" t="s">
        <v>1289</v>
      </c>
      <c r="H76" s="77"/>
      <c r="I76" s="53" t="s">
        <v>1693</v>
      </c>
      <c r="J76" s="81"/>
      <c r="K76" s="24"/>
      <c r="L76" s="25"/>
      <c r="M76" s="25"/>
      <c r="N76" s="25"/>
      <c r="O76" s="25"/>
      <c r="P76" s="25"/>
      <c r="Q76" s="16"/>
      <c r="R76" s="16"/>
      <c r="S76" s="16"/>
      <c r="T76" s="16"/>
      <c r="U76" s="16"/>
      <c r="V76" s="16"/>
      <c r="W76" s="26"/>
      <c r="X76" s="24"/>
      <c r="Y76" s="24"/>
      <c r="Z76" s="24"/>
      <c r="AA76" s="24"/>
      <c r="AB76" s="27"/>
      <c r="AC76" s="24"/>
      <c r="AD76" s="24"/>
      <c r="AE76" s="24"/>
      <c r="AF76" s="28"/>
      <c r="AG76" s="22"/>
      <c r="AH76" s="22"/>
      <c r="AI76" s="22"/>
      <c r="AJ76" s="22"/>
      <c r="AK76" s="22"/>
      <c r="AL76" s="22"/>
      <c r="AM76" s="22"/>
      <c r="AN76" s="22"/>
      <c r="AO76" s="22"/>
      <c r="AP76" s="22"/>
      <c r="AQ76" s="22"/>
      <c r="AR76" s="22"/>
      <c r="AS76" s="22"/>
      <c r="AT76" s="22"/>
      <c r="AU76" s="22"/>
      <c r="AV76" s="22"/>
      <c r="AW76" s="22"/>
      <c r="AX76" s="22"/>
      <c r="AY76" s="22"/>
      <c r="AZ76" s="22"/>
      <c r="BA76" s="22"/>
    </row>
    <row r="77" spans="1:53" s="144" customFormat="1" ht="15" customHeight="1" outlineLevel="5" x14ac:dyDescent="0.25">
      <c r="B77" s="137"/>
      <c r="C77" s="138"/>
      <c r="D77" s="138"/>
      <c r="E77" s="138"/>
      <c r="F77" s="138"/>
      <c r="G77" s="370" t="s">
        <v>1842</v>
      </c>
      <c r="H77" s="186">
        <v>42370</v>
      </c>
      <c r="I77" s="138" t="s">
        <v>14</v>
      </c>
      <c r="J77" s="494" t="s">
        <v>69</v>
      </c>
      <c r="K77" s="138" t="s">
        <v>9</v>
      </c>
      <c r="L77" s="138" t="s">
        <v>10</v>
      </c>
      <c r="M77" s="138" t="s">
        <v>10</v>
      </c>
      <c r="N77" s="138" t="s">
        <v>11</v>
      </c>
      <c r="O77" s="139">
        <v>800</v>
      </c>
      <c r="P77" s="139">
        <v>0</v>
      </c>
      <c r="Q77" s="139">
        <v>800</v>
      </c>
      <c r="R77" s="140" t="s">
        <v>1</v>
      </c>
      <c r="S77" s="141" t="s">
        <v>4</v>
      </c>
      <c r="T77" s="141"/>
      <c r="U77" s="141" t="s">
        <v>1289</v>
      </c>
      <c r="V77" s="138"/>
      <c r="W77" s="138"/>
      <c r="X77" s="138"/>
      <c r="Y77" s="138"/>
      <c r="Z77" s="142">
        <v>42370</v>
      </c>
      <c r="AA77" s="138"/>
      <c r="AB77" s="138"/>
      <c r="AC77" s="138"/>
      <c r="AD77" s="143" t="s">
        <v>1843</v>
      </c>
    </row>
    <row r="78" spans="1:53" s="164" customFormat="1" ht="15" customHeight="1" outlineLevel="5" x14ac:dyDescent="0.25">
      <c r="B78" s="157"/>
      <c r="C78" s="158"/>
      <c r="D78" s="158"/>
      <c r="E78" s="158"/>
      <c r="F78" s="158"/>
      <c r="G78" s="193" t="s">
        <v>1842</v>
      </c>
      <c r="H78" s="189">
        <v>42370</v>
      </c>
      <c r="I78" s="158" t="s">
        <v>14</v>
      </c>
      <c r="J78" s="475" t="s">
        <v>72</v>
      </c>
      <c r="K78" s="158" t="s">
        <v>9</v>
      </c>
      <c r="L78" s="158" t="s">
        <v>10</v>
      </c>
      <c r="M78" s="158" t="s">
        <v>10</v>
      </c>
      <c r="N78" s="158" t="s">
        <v>11</v>
      </c>
      <c r="O78" s="146">
        <v>-800</v>
      </c>
      <c r="P78" s="146">
        <v>0</v>
      </c>
      <c r="Q78" s="146">
        <v>-800</v>
      </c>
      <c r="R78" s="160" t="s">
        <v>1</v>
      </c>
      <c r="S78" s="161" t="s">
        <v>4</v>
      </c>
      <c r="T78" s="161"/>
      <c r="U78" s="161" t="s">
        <v>1289</v>
      </c>
      <c r="V78" s="158"/>
      <c r="W78" s="158"/>
      <c r="X78" s="158"/>
      <c r="Y78" s="158"/>
      <c r="Z78" s="162">
        <v>42370</v>
      </c>
      <c r="AA78" s="158"/>
      <c r="AB78" s="158"/>
      <c r="AC78" s="158"/>
      <c r="AD78" s="163" t="s">
        <v>1843</v>
      </c>
    </row>
    <row r="79" spans="1:53" ht="15" customHeight="1" outlineLevel="5" x14ac:dyDescent="0.25">
      <c r="B79" s="10"/>
      <c r="C79" s="10"/>
      <c r="D79" s="10"/>
      <c r="E79" s="10"/>
      <c r="F79" s="10"/>
      <c r="G79" s="76"/>
      <c r="H79" s="80"/>
      <c r="I79" s="10"/>
      <c r="J79" s="78"/>
      <c r="K79" s="10"/>
      <c r="L79" s="10"/>
      <c r="M79" s="10"/>
      <c r="N79" s="10"/>
      <c r="O79" s="17">
        <f>SUM(O77:O78)</f>
        <v>0</v>
      </c>
      <c r="P79" s="17">
        <f t="shared" ref="P79:Q79" si="34">SUM(P77:P78)</f>
        <v>0</v>
      </c>
      <c r="Q79" s="17">
        <f t="shared" si="34"/>
        <v>0</v>
      </c>
      <c r="R79" s="13"/>
      <c r="S79" s="13"/>
      <c r="T79" s="13"/>
      <c r="U79" s="13"/>
      <c r="V79" s="10"/>
      <c r="W79" s="10"/>
      <c r="X79" s="10"/>
      <c r="Y79" s="10"/>
      <c r="Z79" s="80"/>
      <c r="AA79" s="10"/>
      <c r="AB79" s="10"/>
      <c r="AC79" s="10"/>
      <c r="AD79" s="15"/>
      <c r="AV79"/>
      <c r="AW79"/>
      <c r="AX79"/>
      <c r="AY79"/>
      <c r="AZ79"/>
      <c r="BA79"/>
    </row>
    <row r="80" spans="1:53" ht="15" customHeight="1" outlineLevel="5" x14ac:dyDescent="0.25">
      <c r="B80" s="10"/>
      <c r="C80" s="10"/>
      <c r="D80" s="10"/>
      <c r="E80" s="10"/>
      <c r="F80" s="10"/>
      <c r="G80" s="76"/>
      <c r="H80" s="80"/>
      <c r="I80" s="10"/>
      <c r="J80" s="78"/>
      <c r="K80" s="10"/>
      <c r="L80" s="10"/>
      <c r="M80" s="10"/>
      <c r="N80" s="10"/>
      <c r="O80" s="16"/>
      <c r="P80" s="16"/>
      <c r="Q80" s="16"/>
      <c r="R80" s="13"/>
      <c r="S80" s="13"/>
      <c r="T80" s="13"/>
      <c r="U80" s="13"/>
      <c r="V80" s="10"/>
      <c r="W80" s="10"/>
      <c r="X80" s="10"/>
      <c r="Y80" s="10"/>
      <c r="Z80" s="80"/>
      <c r="AA80" s="10"/>
      <c r="AB80" s="10"/>
      <c r="AC80" s="10"/>
      <c r="AD80" s="15"/>
      <c r="AV80"/>
      <c r="AW80"/>
      <c r="AX80"/>
      <c r="AY80"/>
      <c r="AZ80"/>
      <c r="BA80"/>
    </row>
    <row r="81" spans="1:53" ht="15" customHeight="1" x14ac:dyDescent="0.25">
      <c r="C81" s="10"/>
      <c r="D81" s="10"/>
      <c r="E81" s="10"/>
      <c r="F81" s="10"/>
      <c r="G81" s="535" t="s">
        <v>666</v>
      </c>
      <c r="H81" s="535"/>
      <c r="I81" s="39" t="s">
        <v>1134</v>
      </c>
      <c r="L81" s="11"/>
      <c r="M81" s="11"/>
      <c r="N81" s="11"/>
      <c r="O81" s="25"/>
      <c r="P81" s="25"/>
      <c r="Q81" s="16"/>
      <c r="R81" s="16"/>
      <c r="S81" s="16"/>
      <c r="T81" s="12"/>
      <c r="U81" s="12"/>
      <c r="V81" s="12"/>
      <c r="W81" s="13"/>
      <c r="X81" s="10"/>
      <c r="Y81" s="10"/>
      <c r="Z81" s="10"/>
      <c r="AA81" s="10"/>
      <c r="AB81" s="14"/>
      <c r="AC81" s="10"/>
      <c r="AD81" s="10"/>
      <c r="AE81" s="10"/>
      <c r="AF81" s="15"/>
    </row>
    <row r="82" spans="1:53" s="134" customFormat="1" ht="15" customHeight="1" outlineLevel="5" x14ac:dyDescent="0.25">
      <c r="B82" s="126"/>
      <c r="C82" s="127"/>
      <c r="D82" s="127"/>
      <c r="E82" s="127"/>
      <c r="F82" s="127"/>
      <c r="G82" s="369" t="s">
        <v>1842</v>
      </c>
      <c r="H82" s="185">
        <v>42370</v>
      </c>
      <c r="I82" s="127" t="s">
        <v>14</v>
      </c>
      <c r="J82" s="472" t="s">
        <v>72</v>
      </c>
      <c r="K82" s="127" t="s">
        <v>9</v>
      </c>
      <c r="L82" s="127" t="s">
        <v>10</v>
      </c>
      <c r="M82" s="127" t="s">
        <v>10</v>
      </c>
      <c r="N82" s="127" t="s">
        <v>11</v>
      </c>
      <c r="O82" s="129">
        <v>283815.84000000003</v>
      </c>
      <c r="P82" s="129">
        <v>0</v>
      </c>
      <c r="Q82" s="129">
        <f t="shared" ref="Q82" si="35">O82-P82</f>
        <v>283815.84000000003</v>
      </c>
      <c r="R82" s="130" t="s">
        <v>1</v>
      </c>
      <c r="S82" s="131" t="s">
        <v>4</v>
      </c>
      <c r="T82" s="131"/>
      <c r="U82" s="131" t="s">
        <v>666</v>
      </c>
      <c r="V82" s="127"/>
      <c r="W82" s="127"/>
      <c r="X82" s="127"/>
      <c r="Y82" s="127"/>
      <c r="Z82" s="132">
        <v>42370</v>
      </c>
      <c r="AA82" s="127"/>
      <c r="AB82" s="127"/>
      <c r="AC82" s="127"/>
      <c r="AD82" s="133" t="s">
        <v>1843</v>
      </c>
    </row>
    <row r="83" spans="1:53" ht="15" customHeight="1" x14ac:dyDescent="0.25">
      <c r="C83" s="10"/>
      <c r="D83" s="10"/>
      <c r="E83" s="10"/>
      <c r="F83" s="10"/>
      <c r="G83" s="76"/>
      <c r="H83" s="76"/>
      <c r="I83" s="10"/>
      <c r="J83" s="80"/>
      <c r="K83" s="10"/>
      <c r="L83" s="11"/>
      <c r="M83" s="11"/>
      <c r="N83" s="11"/>
      <c r="O83" s="71">
        <f>SUM(O82)</f>
        <v>283815.84000000003</v>
      </c>
      <c r="P83" s="71">
        <f t="shared" ref="P83:Q83" si="36">SUM(P82)</f>
        <v>0</v>
      </c>
      <c r="Q83" s="71">
        <f t="shared" si="36"/>
        <v>283815.84000000003</v>
      </c>
      <c r="R83" s="17"/>
      <c r="S83" s="17"/>
      <c r="T83" s="17"/>
      <c r="U83" s="17"/>
      <c r="V83" s="17"/>
      <c r="W83" s="13"/>
      <c r="X83" s="10"/>
      <c r="Y83" s="10"/>
      <c r="Z83" s="10"/>
      <c r="AA83" s="10"/>
      <c r="AB83" s="14"/>
      <c r="AC83" s="10"/>
      <c r="AD83" s="10"/>
      <c r="AE83" s="10"/>
      <c r="AF83" s="15"/>
    </row>
    <row r="84" spans="1:53" ht="15" customHeight="1" x14ac:dyDescent="0.25">
      <c r="C84" s="10"/>
      <c r="D84" s="10"/>
      <c r="E84" s="10"/>
      <c r="F84" s="10"/>
      <c r="G84" s="76"/>
      <c r="H84" s="76"/>
      <c r="I84" s="10"/>
      <c r="J84" s="80"/>
      <c r="K84" s="10"/>
      <c r="L84" s="11"/>
      <c r="M84" s="11"/>
      <c r="N84" s="11"/>
      <c r="O84" s="25"/>
      <c r="P84" s="25"/>
      <c r="Q84" s="16"/>
      <c r="R84" s="16"/>
      <c r="S84" s="16"/>
      <c r="T84" s="12"/>
      <c r="U84" s="12"/>
      <c r="V84" s="12"/>
      <c r="W84" s="13"/>
      <c r="X84" s="10"/>
      <c r="Y84" s="10"/>
      <c r="Z84" s="10"/>
      <c r="AA84" s="10"/>
      <c r="AB84" s="14"/>
      <c r="AC84" s="10"/>
      <c r="AD84" s="10"/>
      <c r="AE84" s="10"/>
      <c r="AF84" s="15"/>
    </row>
    <row r="85" spans="1:53" ht="15" customHeight="1" x14ac:dyDescent="0.25">
      <c r="C85" s="10"/>
      <c r="D85" s="10"/>
      <c r="E85" s="10"/>
      <c r="F85" s="10"/>
      <c r="G85" s="535" t="s">
        <v>1135</v>
      </c>
      <c r="H85" s="535"/>
      <c r="I85" s="39" t="s">
        <v>1136</v>
      </c>
      <c r="L85" s="11"/>
      <c r="M85" s="11"/>
      <c r="N85" s="11"/>
      <c r="O85" s="25"/>
      <c r="P85" s="25"/>
      <c r="Q85" s="16"/>
      <c r="R85" s="16"/>
      <c r="S85" s="16"/>
      <c r="T85" s="12"/>
      <c r="U85" s="12"/>
      <c r="V85" s="12"/>
      <c r="W85" s="13"/>
      <c r="X85" s="10"/>
      <c r="Y85" s="10"/>
      <c r="Z85" s="10"/>
      <c r="AA85" s="10"/>
      <c r="AB85" s="14"/>
      <c r="AC85" s="10"/>
      <c r="AD85" s="10"/>
      <c r="AE85" s="10"/>
      <c r="AF85" s="15"/>
    </row>
    <row r="86" spans="1:53" s="134" customFormat="1" ht="15" customHeight="1" outlineLevel="5" x14ac:dyDescent="0.25">
      <c r="B86" s="126"/>
      <c r="C86" s="127"/>
      <c r="D86" s="127"/>
      <c r="E86" s="127"/>
      <c r="F86" s="127"/>
      <c r="G86" s="369" t="s">
        <v>1842</v>
      </c>
      <c r="H86" s="185">
        <v>42370</v>
      </c>
      <c r="I86" s="127" t="s">
        <v>14</v>
      </c>
      <c r="J86" s="472" t="s">
        <v>72</v>
      </c>
      <c r="K86" s="127" t="s">
        <v>9</v>
      </c>
      <c r="L86" s="127" t="s">
        <v>10</v>
      </c>
      <c r="M86" s="127" t="s">
        <v>10</v>
      </c>
      <c r="N86" s="127" t="s">
        <v>11</v>
      </c>
      <c r="O86" s="129">
        <v>230.3</v>
      </c>
      <c r="P86" s="129">
        <v>0</v>
      </c>
      <c r="Q86" s="129">
        <f t="shared" ref="Q86" si="37">O86-P86</f>
        <v>230.3</v>
      </c>
      <c r="R86" s="130" t="s">
        <v>1</v>
      </c>
      <c r="S86" s="131" t="s">
        <v>4</v>
      </c>
      <c r="T86" s="131"/>
      <c r="U86" s="131" t="s">
        <v>1135</v>
      </c>
      <c r="V86" s="127"/>
      <c r="W86" s="127"/>
      <c r="X86" s="127"/>
      <c r="Y86" s="127"/>
      <c r="Z86" s="132">
        <v>42370</v>
      </c>
      <c r="AA86" s="127"/>
      <c r="AB86" s="127"/>
      <c r="AC86" s="127"/>
      <c r="AD86" s="133" t="s">
        <v>1843</v>
      </c>
    </row>
    <row r="87" spans="1:53" s="20" customFormat="1" ht="15" customHeight="1" x14ac:dyDescent="0.25">
      <c r="A87" s="22"/>
      <c r="B87" s="22"/>
      <c r="C87" s="24"/>
      <c r="D87" s="24"/>
      <c r="E87" s="24"/>
      <c r="F87" s="24"/>
      <c r="G87" s="77"/>
      <c r="H87" s="77"/>
      <c r="I87" s="24"/>
      <c r="J87" s="81"/>
      <c r="K87" s="24"/>
      <c r="L87" s="25"/>
      <c r="M87" s="25"/>
      <c r="N87" s="25"/>
      <c r="O87" s="71">
        <f>SUM(O86)</f>
        <v>230.3</v>
      </c>
      <c r="P87" s="71">
        <f t="shared" ref="P87:Q87" si="38">SUM(P86)</f>
        <v>0</v>
      </c>
      <c r="Q87" s="71">
        <f t="shared" si="38"/>
        <v>230.3</v>
      </c>
      <c r="R87" s="17"/>
      <c r="S87" s="17"/>
      <c r="T87" s="17"/>
      <c r="U87" s="17"/>
      <c r="V87" s="17"/>
      <c r="W87" s="26"/>
      <c r="X87" s="24"/>
      <c r="Y87" s="24"/>
      <c r="Z87" s="24"/>
      <c r="AA87" s="24"/>
      <c r="AB87" s="27"/>
      <c r="AC87" s="24"/>
      <c r="AD87" s="24"/>
      <c r="AE87" s="24"/>
      <c r="AF87" s="28"/>
      <c r="AG87" s="22"/>
      <c r="AH87" s="22"/>
      <c r="AI87" s="22"/>
      <c r="AJ87" s="22"/>
      <c r="AK87" s="22"/>
      <c r="AL87" s="22"/>
      <c r="AM87" s="22"/>
      <c r="AN87" s="22"/>
      <c r="AO87" s="22"/>
      <c r="AP87" s="22"/>
      <c r="AQ87" s="22"/>
      <c r="AR87" s="22"/>
      <c r="AS87" s="22"/>
      <c r="AT87" s="22"/>
      <c r="AU87" s="22"/>
      <c r="AV87" s="22"/>
      <c r="AW87" s="22"/>
      <c r="AX87" s="22"/>
      <c r="AY87" s="22"/>
      <c r="AZ87" s="22"/>
      <c r="BA87" s="22"/>
    </row>
    <row r="88" spans="1:53" s="20" customFormat="1" ht="15" customHeight="1" x14ac:dyDescent="0.25">
      <c r="A88" s="22"/>
      <c r="B88" s="22"/>
      <c r="C88" s="24"/>
      <c r="D88" s="24"/>
      <c r="E88" s="24"/>
      <c r="F88" s="24"/>
      <c r="G88" s="77"/>
      <c r="H88" s="77"/>
      <c r="I88" s="24"/>
      <c r="J88" s="81"/>
      <c r="K88" s="24"/>
      <c r="L88" s="25"/>
      <c r="M88" s="25"/>
      <c r="N88" s="25"/>
      <c r="O88" s="25"/>
      <c r="P88" s="25"/>
      <c r="Q88" s="16"/>
      <c r="R88" s="16"/>
      <c r="S88" s="16"/>
      <c r="T88" s="16"/>
      <c r="U88" s="16"/>
      <c r="V88" s="16"/>
      <c r="W88" s="26"/>
      <c r="X88" s="24"/>
      <c r="Y88" s="24"/>
      <c r="Z88" s="24"/>
      <c r="AA88" s="24"/>
      <c r="AB88" s="27"/>
      <c r="AC88" s="24"/>
      <c r="AD88" s="24"/>
      <c r="AE88" s="24"/>
      <c r="AF88" s="28"/>
      <c r="AG88" s="22"/>
      <c r="AH88" s="22"/>
      <c r="AI88" s="22"/>
      <c r="AJ88" s="22"/>
      <c r="AK88" s="22"/>
      <c r="AL88" s="22"/>
      <c r="AM88" s="22"/>
      <c r="AN88" s="22"/>
      <c r="AO88" s="22"/>
      <c r="AP88" s="22"/>
      <c r="AQ88" s="22"/>
      <c r="AR88" s="22"/>
      <c r="AS88" s="22"/>
      <c r="AT88" s="22"/>
      <c r="AU88" s="22"/>
      <c r="AV88" s="22"/>
      <c r="AW88" s="22"/>
      <c r="AX88" s="22"/>
      <c r="AY88" s="22"/>
      <c r="AZ88" s="22"/>
      <c r="BA88" s="22"/>
    </row>
    <row r="89" spans="1:53" s="20" customFormat="1" ht="15" customHeight="1" x14ac:dyDescent="0.25">
      <c r="A89" s="22"/>
      <c r="B89" s="22"/>
      <c r="C89" s="24"/>
      <c r="D89" s="24"/>
      <c r="E89" s="24"/>
      <c r="F89" s="24"/>
      <c r="G89" s="535" t="s">
        <v>667</v>
      </c>
      <c r="H89" s="535"/>
      <c r="I89" s="39" t="s">
        <v>1137</v>
      </c>
      <c r="J89" s="112"/>
      <c r="L89" s="25"/>
      <c r="M89" s="25"/>
      <c r="N89" s="25"/>
      <c r="O89" s="25"/>
      <c r="P89" s="25"/>
      <c r="Q89" s="16"/>
      <c r="R89" s="16"/>
      <c r="S89" s="16"/>
      <c r="T89" s="16"/>
      <c r="U89" s="16"/>
      <c r="V89" s="16"/>
      <c r="W89" s="26"/>
      <c r="X89" s="24"/>
      <c r="Y89" s="24"/>
      <c r="Z89" s="24"/>
      <c r="AA89" s="24"/>
      <c r="AB89" s="27"/>
      <c r="AC89" s="24"/>
      <c r="AD89" s="24"/>
      <c r="AE89" s="24"/>
      <c r="AF89" s="28"/>
      <c r="AG89" s="22"/>
      <c r="AH89" s="22"/>
      <c r="AI89" s="22"/>
      <c r="AJ89" s="22"/>
      <c r="AK89" s="22"/>
      <c r="AL89" s="22"/>
      <c r="AM89" s="22"/>
      <c r="AN89" s="22"/>
      <c r="AO89" s="22"/>
      <c r="AP89" s="22"/>
      <c r="AQ89" s="22"/>
      <c r="AR89" s="22"/>
      <c r="AS89" s="22"/>
      <c r="AT89" s="22"/>
      <c r="AU89" s="22"/>
      <c r="AV89" s="22"/>
      <c r="AW89" s="22"/>
      <c r="AX89" s="22"/>
      <c r="AY89" s="22"/>
      <c r="AZ89" s="22"/>
      <c r="BA89" s="22"/>
    </row>
    <row r="90" spans="1:53" s="134" customFormat="1" ht="15" customHeight="1" outlineLevel="5" x14ac:dyDescent="0.25">
      <c r="B90" s="126"/>
      <c r="C90" s="127"/>
      <c r="D90" s="127"/>
      <c r="E90" s="127"/>
      <c r="F90" s="127"/>
      <c r="G90" s="369" t="s">
        <v>1842</v>
      </c>
      <c r="H90" s="185">
        <v>42370</v>
      </c>
      <c r="I90" s="127" t="s">
        <v>14</v>
      </c>
      <c r="J90" s="472" t="s">
        <v>72</v>
      </c>
      <c r="K90" s="127" t="s">
        <v>9</v>
      </c>
      <c r="L90" s="127" t="s">
        <v>10</v>
      </c>
      <c r="M90" s="127" t="s">
        <v>10</v>
      </c>
      <c r="N90" s="127" t="s">
        <v>11</v>
      </c>
      <c r="O90" s="129">
        <v>54</v>
      </c>
      <c r="P90" s="129">
        <v>0</v>
      </c>
      <c r="Q90" s="129">
        <f t="shared" ref="Q90" si="39">O90-P90</f>
        <v>54</v>
      </c>
      <c r="R90" s="130" t="s">
        <v>1</v>
      </c>
      <c r="S90" s="131" t="s">
        <v>4</v>
      </c>
      <c r="T90" s="131"/>
      <c r="U90" s="131" t="s">
        <v>667</v>
      </c>
      <c r="V90" s="127"/>
      <c r="W90" s="127"/>
      <c r="X90" s="127"/>
      <c r="Y90" s="127"/>
      <c r="Z90" s="132">
        <v>42370</v>
      </c>
      <c r="AA90" s="127"/>
      <c r="AB90" s="127"/>
      <c r="AC90" s="127"/>
      <c r="AD90" s="133" t="s">
        <v>1843</v>
      </c>
    </row>
    <row r="91" spans="1:53" s="20" customFormat="1" ht="15" customHeight="1" x14ac:dyDescent="0.25">
      <c r="A91" s="22"/>
      <c r="B91" s="22"/>
      <c r="C91" s="24"/>
      <c r="D91" s="24"/>
      <c r="E91" s="24"/>
      <c r="F91" s="24"/>
      <c r="G91" s="77"/>
      <c r="H91" s="77"/>
      <c r="I91" s="24"/>
      <c r="J91" s="81"/>
      <c r="K91" s="24"/>
      <c r="L91" s="25"/>
      <c r="M91" s="25"/>
      <c r="N91" s="25"/>
      <c r="O91" s="71">
        <f>SUM(O90)</f>
        <v>54</v>
      </c>
      <c r="P91" s="71">
        <f t="shared" ref="P91:Q91" si="40">SUM(P90)</f>
        <v>0</v>
      </c>
      <c r="Q91" s="71">
        <f t="shared" si="40"/>
        <v>54</v>
      </c>
      <c r="R91" s="17"/>
      <c r="S91" s="17"/>
      <c r="T91" s="17"/>
      <c r="U91" s="17"/>
      <c r="V91" s="17"/>
      <c r="W91" s="26"/>
      <c r="X91" s="24"/>
      <c r="Y91" s="24"/>
      <c r="Z91" s="24"/>
      <c r="AA91" s="24"/>
      <c r="AB91" s="27"/>
      <c r="AC91" s="24"/>
      <c r="AD91" s="24"/>
      <c r="AE91" s="24"/>
      <c r="AF91" s="28"/>
      <c r="AG91" s="22"/>
      <c r="AH91" s="22"/>
      <c r="AI91" s="22"/>
      <c r="AJ91" s="22"/>
      <c r="AK91" s="22"/>
      <c r="AL91" s="22"/>
      <c r="AM91" s="22"/>
      <c r="AN91" s="22"/>
      <c r="AO91" s="22"/>
      <c r="AP91" s="22"/>
      <c r="AQ91" s="22"/>
      <c r="AR91" s="22"/>
      <c r="AS91" s="22"/>
      <c r="AT91" s="22"/>
      <c r="AU91" s="22"/>
      <c r="AV91" s="22"/>
      <c r="AW91" s="22"/>
      <c r="AX91" s="22"/>
      <c r="AY91" s="22"/>
      <c r="AZ91" s="22"/>
      <c r="BA91" s="22"/>
    </row>
    <row r="92" spans="1:53" s="20" customFormat="1" ht="15" customHeight="1" x14ac:dyDescent="0.25">
      <c r="A92" s="22"/>
      <c r="B92" s="22"/>
      <c r="C92" s="24"/>
      <c r="D92" s="24"/>
      <c r="E92" s="24"/>
      <c r="F92" s="24"/>
      <c r="G92" s="77"/>
      <c r="H92" s="77"/>
      <c r="I92" s="24"/>
      <c r="J92" s="81"/>
      <c r="K92" s="24"/>
      <c r="L92" s="25"/>
      <c r="M92" s="25"/>
      <c r="N92" s="25"/>
      <c r="O92" s="25"/>
      <c r="P92" s="25"/>
      <c r="Q92" s="16"/>
      <c r="R92" s="16"/>
      <c r="S92" s="16"/>
      <c r="T92" s="16"/>
      <c r="U92" s="16"/>
      <c r="V92" s="16"/>
      <c r="W92" s="26"/>
      <c r="X92" s="24"/>
      <c r="Y92" s="24"/>
      <c r="Z92" s="24"/>
      <c r="AA92" s="24"/>
      <c r="AB92" s="27"/>
      <c r="AC92" s="24"/>
      <c r="AD92" s="24"/>
      <c r="AE92" s="24"/>
      <c r="AF92" s="28"/>
      <c r="AG92" s="22"/>
      <c r="AH92" s="22"/>
      <c r="AI92" s="22"/>
      <c r="AJ92" s="22"/>
      <c r="AK92" s="22"/>
      <c r="AL92" s="22"/>
      <c r="AM92" s="22"/>
      <c r="AN92" s="22"/>
      <c r="AO92" s="22"/>
      <c r="AP92" s="22"/>
      <c r="AQ92" s="22"/>
      <c r="AR92" s="22"/>
      <c r="AS92" s="22"/>
      <c r="AT92" s="22"/>
      <c r="AU92" s="22"/>
      <c r="AV92" s="22"/>
      <c r="AW92" s="22"/>
      <c r="AX92" s="22"/>
      <c r="AY92" s="22"/>
      <c r="AZ92" s="22"/>
      <c r="BA92" s="22"/>
    </row>
    <row r="93" spans="1:53" s="20" customFormat="1" ht="15" customHeight="1" x14ac:dyDescent="0.25">
      <c r="A93" s="22"/>
      <c r="B93" s="22"/>
      <c r="C93" s="24"/>
      <c r="D93" s="24"/>
      <c r="E93" s="24"/>
      <c r="F93" s="24"/>
      <c r="G93" s="535" t="s">
        <v>668</v>
      </c>
      <c r="H93" s="535"/>
      <c r="I93" s="39" t="s">
        <v>1138</v>
      </c>
      <c r="J93" s="112"/>
      <c r="L93" s="10"/>
      <c r="M93" s="25"/>
      <c r="N93" s="25"/>
      <c r="O93" s="25"/>
      <c r="P93" s="25"/>
      <c r="Q93" s="16"/>
      <c r="R93" s="16"/>
      <c r="S93" s="16"/>
      <c r="T93" s="16"/>
      <c r="U93" s="16"/>
      <c r="V93" s="16"/>
      <c r="W93" s="26"/>
      <c r="X93" s="24"/>
      <c r="Y93" s="24"/>
      <c r="Z93" s="24"/>
      <c r="AA93" s="24"/>
      <c r="AB93" s="27"/>
      <c r="AC93" s="24"/>
      <c r="AD93" s="24"/>
      <c r="AE93" s="24"/>
      <c r="AF93" s="28"/>
      <c r="AG93" s="22"/>
      <c r="AH93" s="22"/>
      <c r="AI93" s="22"/>
      <c r="AJ93" s="22"/>
      <c r="AK93" s="22"/>
      <c r="AL93" s="22"/>
      <c r="AM93" s="22"/>
      <c r="AN93" s="22"/>
      <c r="AO93" s="22"/>
      <c r="AP93" s="22"/>
      <c r="AQ93" s="22"/>
      <c r="AR93" s="22"/>
      <c r="AS93" s="22"/>
      <c r="AT93" s="22"/>
      <c r="AU93" s="22"/>
      <c r="AV93" s="22"/>
      <c r="AW93" s="22"/>
      <c r="AX93" s="22"/>
      <c r="AY93" s="22"/>
      <c r="AZ93" s="22"/>
      <c r="BA93" s="22"/>
    </row>
    <row r="94" spans="1:53" s="134" customFormat="1" ht="15" customHeight="1" outlineLevel="5" x14ac:dyDescent="0.25">
      <c r="B94" s="126"/>
      <c r="C94" s="127"/>
      <c r="D94" s="127"/>
      <c r="E94" s="127"/>
      <c r="F94" s="127"/>
      <c r="G94" s="369" t="s">
        <v>1842</v>
      </c>
      <c r="H94" s="185">
        <v>42370</v>
      </c>
      <c r="I94" s="127" t="s">
        <v>14</v>
      </c>
      <c r="J94" s="472" t="s">
        <v>72</v>
      </c>
      <c r="K94" s="127" t="s">
        <v>9</v>
      </c>
      <c r="L94" s="127" t="s">
        <v>10</v>
      </c>
      <c r="M94" s="127" t="s">
        <v>10</v>
      </c>
      <c r="N94" s="127" t="s">
        <v>11</v>
      </c>
      <c r="O94" s="129">
        <v>9352</v>
      </c>
      <c r="P94" s="129">
        <v>0</v>
      </c>
      <c r="Q94" s="129">
        <f t="shared" ref="Q94" si="41">O94-P94</f>
        <v>9352</v>
      </c>
      <c r="R94" s="130" t="s">
        <v>1</v>
      </c>
      <c r="S94" s="131" t="s">
        <v>4</v>
      </c>
      <c r="T94" s="131"/>
      <c r="U94" s="131" t="s">
        <v>668</v>
      </c>
      <c r="V94" s="127"/>
      <c r="W94" s="127"/>
      <c r="X94" s="127"/>
      <c r="Y94" s="127"/>
      <c r="Z94" s="132">
        <v>42370</v>
      </c>
      <c r="AA94" s="127"/>
      <c r="AB94" s="127"/>
      <c r="AC94" s="127"/>
      <c r="AD94" s="133" t="s">
        <v>1843</v>
      </c>
    </row>
    <row r="95" spans="1:53" s="20" customFormat="1" ht="15" customHeight="1" x14ac:dyDescent="0.25">
      <c r="A95" s="22"/>
      <c r="B95" s="22"/>
      <c r="C95" s="24"/>
      <c r="D95" s="24"/>
      <c r="E95" s="24"/>
      <c r="F95" s="24"/>
      <c r="G95" s="77"/>
      <c r="H95" s="77"/>
      <c r="I95" s="24"/>
      <c r="J95" s="81"/>
      <c r="K95" s="24"/>
      <c r="L95" s="25"/>
      <c r="M95" s="25"/>
      <c r="N95" s="25"/>
      <c r="O95" s="71">
        <f>SUM(O94)</f>
        <v>9352</v>
      </c>
      <c r="P95" s="71">
        <f t="shared" ref="P95:Q95" si="42">SUM(P94)</f>
        <v>0</v>
      </c>
      <c r="Q95" s="71">
        <f t="shared" si="42"/>
        <v>9352</v>
      </c>
      <c r="R95" s="17"/>
      <c r="S95" s="17"/>
      <c r="T95" s="17"/>
      <c r="U95" s="17"/>
      <c r="V95" s="17"/>
      <c r="W95" s="26"/>
      <c r="X95" s="24"/>
      <c r="Y95" s="24"/>
      <c r="Z95" s="24"/>
      <c r="AA95" s="24"/>
      <c r="AB95" s="27"/>
      <c r="AC95" s="24"/>
      <c r="AD95" s="24"/>
      <c r="AE95" s="24"/>
      <c r="AF95" s="28"/>
      <c r="AG95" s="22"/>
      <c r="AH95" s="22"/>
      <c r="AI95" s="22"/>
      <c r="AJ95" s="22"/>
      <c r="AK95" s="22"/>
      <c r="AL95" s="22"/>
      <c r="AM95" s="22"/>
      <c r="AN95" s="22"/>
      <c r="AO95" s="22"/>
      <c r="AP95" s="22"/>
      <c r="AQ95" s="22"/>
      <c r="AR95" s="22"/>
      <c r="AS95" s="22"/>
      <c r="AT95" s="22"/>
      <c r="AU95" s="22"/>
      <c r="AV95" s="22"/>
      <c r="AW95" s="22"/>
      <c r="AX95" s="22"/>
      <c r="AY95" s="22"/>
      <c r="AZ95" s="22"/>
      <c r="BA95" s="22"/>
    </row>
    <row r="96" spans="1:53" s="20" customFormat="1" ht="15" customHeight="1" x14ac:dyDescent="0.25">
      <c r="A96" s="22"/>
      <c r="B96" s="22"/>
      <c r="C96" s="24"/>
      <c r="D96" s="24"/>
      <c r="E96" s="24"/>
      <c r="F96" s="24"/>
      <c r="G96" s="77"/>
      <c r="H96" s="77"/>
      <c r="I96" s="24"/>
      <c r="J96" s="81"/>
      <c r="K96" s="24"/>
      <c r="L96" s="25"/>
      <c r="M96" s="25"/>
      <c r="N96" s="25"/>
      <c r="O96" s="25"/>
      <c r="P96" s="25"/>
      <c r="Q96" s="16"/>
      <c r="R96" s="16"/>
      <c r="S96" s="16"/>
      <c r="T96" s="16"/>
      <c r="U96" s="16"/>
      <c r="V96" s="16"/>
      <c r="W96" s="26"/>
      <c r="X96" s="24"/>
      <c r="Y96" s="24"/>
      <c r="Z96" s="24"/>
      <c r="AA96" s="24"/>
      <c r="AB96" s="27"/>
      <c r="AC96" s="24"/>
      <c r="AD96" s="24"/>
      <c r="AE96" s="24"/>
      <c r="AF96" s="28"/>
      <c r="AG96" s="22"/>
      <c r="AH96" s="22"/>
      <c r="AI96" s="22"/>
      <c r="AJ96" s="22"/>
      <c r="AK96" s="22"/>
      <c r="AL96" s="22"/>
      <c r="AM96" s="22"/>
      <c r="AN96" s="22"/>
      <c r="AO96" s="22"/>
      <c r="AP96" s="22"/>
      <c r="AQ96" s="22"/>
      <c r="AR96" s="22"/>
      <c r="AS96" s="22"/>
      <c r="AT96" s="22"/>
      <c r="AU96" s="22"/>
      <c r="AV96" s="22"/>
      <c r="AW96" s="22"/>
      <c r="AX96" s="22"/>
      <c r="AY96" s="22"/>
      <c r="AZ96" s="22"/>
      <c r="BA96" s="22"/>
    </row>
    <row r="97" spans="1:53" s="20" customFormat="1" ht="15" customHeight="1" x14ac:dyDescent="0.25">
      <c r="A97" s="22"/>
      <c r="B97" s="22"/>
      <c r="C97" s="24"/>
      <c r="D97" s="24"/>
      <c r="E97" s="24"/>
      <c r="F97" s="24"/>
      <c r="G97" s="535" t="s">
        <v>669</v>
      </c>
      <c r="H97" s="535"/>
      <c r="I97" s="39" t="s">
        <v>1139</v>
      </c>
      <c r="J97" s="112"/>
      <c r="L97" s="25"/>
      <c r="M97" s="25"/>
      <c r="N97" s="25"/>
      <c r="O97" s="25"/>
      <c r="P97" s="25"/>
      <c r="Q97" s="16"/>
      <c r="R97" s="16"/>
      <c r="S97" s="16"/>
      <c r="T97" s="16"/>
      <c r="U97" s="16"/>
      <c r="V97" s="16"/>
      <c r="W97" s="26"/>
      <c r="X97" s="24"/>
      <c r="Y97" s="24"/>
      <c r="Z97" s="24"/>
      <c r="AA97" s="24"/>
      <c r="AB97" s="27"/>
      <c r="AC97" s="24"/>
      <c r="AD97" s="24"/>
      <c r="AE97" s="24"/>
      <c r="AF97" s="28"/>
      <c r="AG97" s="22"/>
      <c r="AH97" s="22"/>
      <c r="AI97" s="22"/>
      <c r="AJ97" s="22"/>
      <c r="AK97" s="22"/>
      <c r="AL97" s="22"/>
      <c r="AM97" s="22"/>
      <c r="AN97" s="22"/>
      <c r="AO97" s="22"/>
      <c r="AP97" s="22"/>
      <c r="AQ97" s="22"/>
      <c r="AR97" s="22"/>
      <c r="AS97" s="22"/>
      <c r="AT97" s="22"/>
      <c r="AU97" s="22"/>
      <c r="AV97" s="22"/>
      <c r="AW97" s="22"/>
      <c r="AX97" s="22"/>
      <c r="AY97" s="22"/>
      <c r="AZ97" s="22"/>
      <c r="BA97" s="22"/>
    </row>
    <row r="98" spans="1:53" s="134" customFormat="1" ht="15" customHeight="1" outlineLevel="5" x14ac:dyDescent="0.25">
      <c r="B98" s="126"/>
      <c r="C98" s="127"/>
      <c r="D98" s="127"/>
      <c r="E98" s="127"/>
      <c r="F98" s="127"/>
      <c r="G98" s="369" t="s">
        <v>1842</v>
      </c>
      <c r="H98" s="185">
        <v>42370</v>
      </c>
      <c r="I98" s="127" t="s">
        <v>14</v>
      </c>
      <c r="J98" s="472" t="s">
        <v>72</v>
      </c>
      <c r="K98" s="127" t="s">
        <v>9</v>
      </c>
      <c r="L98" s="127" t="s">
        <v>10</v>
      </c>
      <c r="M98" s="127" t="s">
        <v>10</v>
      </c>
      <c r="N98" s="127" t="s">
        <v>11</v>
      </c>
      <c r="O98" s="129">
        <v>27445.5</v>
      </c>
      <c r="P98" s="129">
        <v>0</v>
      </c>
      <c r="Q98" s="129">
        <f t="shared" ref="Q98" si="43">O98-P98</f>
        <v>27445.5</v>
      </c>
      <c r="R98" s="130" t="s">
        <v>1</v>
      </c>
      <c r="S98" s="131" t="s">
        <v>4</v>
      </c>
      <c r="T98" s="131"/>
      <c r="U98" s="131" t="s">
        <v>669</v>
      </c>
      <c r="V98" s="127"/>
      <c r="W98" s="127"/>
      <c r="X98" s="127"/>
      <c r="Y98" s="127"/>
      <c r="Z98" s="132">
        <v>42370</v>
      </c>
      <c r="AA98" s="127"/>
      <c r="AB98" s="127"/>
      <c r="AC98" s="127"/>
      <c r="AD98" s="133" t="s">
        <v>1843</v>
      </c>
    </row>
    <row r="99" spans="1:53" s="20" customFormat="1" ht="15" customHeight="1" x14ac:dyDescent="0.25">
      <c r="A99" s="22"/>
      <c r="B99" s="22"/>
      <c r="C99" s="24"/>
      <c r="D99" s="24"/>
      <c r="E99" s="24"/>
      <c r="F99" s="24"/>
      <c r="G99" s="77"/>
      <c r="H99" s="77"/>
      <c r="I99" s="24"/>
      <c r="J99" s="81"/>
      <c r="K99" s="24"/>
      <c r="L99" s="25"/>
      <c r="M99" s="25"/>
      <c r="N99" s="25"/>
      <c r="O99" s="71">
        <f>SUM(O98)</f>
        <v>27445.5</v>
      </c>
      <c r="P99" s="71">
        <f t="shared" ref="P99:Q99" si="44">SUM(P98)</f>
        <v>0</v>
      </c>
      <c r="Q99" s="71">
        <f t="shared" si="44"/>
        <v>27445.5</v>
      </c>
      <c r="R99" s="17"/>
      <c r="S99" s="17"/>
      <c r="T99" s="17"/>
      <c r="U99" s="17"/>
      <c r="V99" s="17"/>
      <c r="W99" s="26"/>
      <c r="X99" s="24"/>
      <c r="Y99" s="24"/>
      <c r="Z99" s="24"/>
      <c r="AA99" s="24"/>
      <c r="AB99" s="27"/>
      <c r="AC99" s="24"/>
      <c r="AD99" s="24"/>
      <c r="AE99" s="24"/>
      <c r="AF99" s="28"/>
      <c r="AG99" s="22"/>
      <c r="AH99" s="22"/>
      <c r="AI99" s="22"/>
      <c r="AJ99" s="22"/>
      <c r="AK99" s="22"/>
      <c r="AL99" s="22"/>
      <c r="AM99" s="22"/>
      <c r="AN99" s="22"/>
      <c r="AO99" s="22"/>
      <c r="AP99" s="22"/>
      <c r="AQ99" s="22"/>
      <c r="AR99" s="22"/>
      <c r="AS99" s="22"/>
      <c r="AT99" s="22"/>
      <c r="AU99" s="22"/>
      <c r="AV99" s="22"/>
      <c r="AW99" s="22"/>
      <c r="AX99" s="22"/>
      <c r="AY99" s="22"/>
      <c r="AZ99" s="22"/>
      <c r="BA99" s="22"/>
    </row>
    <row r="100" spans="1:53" s="20" customFormat="1" ht="15" customHeight="1" x14ac:dyDescent="0.25">
      <c r="A100" s="22"/>
      <c r="B100" s="22"/>
      <c r="C100" s="24"/>
      <c r="D100" s="24"/>
      <c r="E100" s="24"/>
      <c r="F100" s="24"/>
      <c r="G100" s="77"/>
      <c r="H100" s="77"/>
      <c r="I100" s="24"/>
      <c r="J100" s="81"/>
      <c r="K100" s="24"/>
      <c r="L100" s="25"/>
      <c r="M100" s="25"/>
      <c r="N100" s="25"/>
      <c r="O100" s="25"/>
      <c r="P100" s="25"/>
      <c r="Q100" s="16"/>
      <c r="R100" s="16"/>
      <c r="S100" s="16"/>
      <c r="T100" s="16"/>
      <c r="U100" s="16"/>
      <c r="V100" s="16"/>
      <c r="W100" s="26"/>
      <c r="X100" s="24"/>
      <c r="Y100" s="24"/>
      <c r="Z100" s="24"/>
      <c r="AA100" s="24"/>
      <c r="AB100" s="27"/>
      <c r="AC100" s="24"/>
      <c r="AD100" s="24"/>
      <c r="AE100" s="24"/>
      <c r="AF100" s="28"/>
      <c r="AG100" s="22"/>
      <c r="AH100" s="22"/>
      <c r="AI100" s="22"/>
      <c r="AJ100" s="22"/>
      <c r="AK100" s="22"/>
      <c r="AL100" s="22"/>
      <c r="AM100" s="22"/>
      <c r="AN100" s="22"/>
      <c r="AO100" s="22"/>
      <c r="AP100" s="22"/>
      <c r="AQ100" s="22"/>
      <c r="AR100" s="22"/>
      <c r="AS100" s="22"/>
      <c r="AT100" s="22"/>
      <c r="AU100" s="22"/>
      <c r="AV100" s="22"/>
      <c r="AW100" s="22"/>
      <c r="AX100" s="22"/>
      <c r="AY100" s="22"/>
      <c r="AZ100" s="22"/>
      <c r="BA100" s="22"/>
    </row>
    <row r="101" spans="1:53" s="20" customFormat="1" ht="15" customHeight="1" x14ac:dyDescent="0.25">
      <c r="A101" s="22"/>
      <c r="B101" s="22"/>
      <c r="C101" s="24"/>
      <c r="D101" s="24"/>
      <c r="E101" s="24"/>
      <c r="F101" s="24"/>
      <c r="G101" s="535" t="s">
        <v>670</v>
      </c>
      <c r="H101" s="535"/>
      <c r="I101" s="39" t="s">
        <v>1140</v>
      </c>
      <c r="J101" s="112"/>
      <c r="L101" s="25"/>
      <c r="M101" s="25"/>
      <c r="N101" s="25"/>
      <c r="O101" s="25"/>
      <c r="P101" s="25"/>
      <c r="Q101" s="16"/>
      <c r="R101" s="16"/>
      <c r="S101" s="16"/>
      <c r="T101" s="16"/>
      <c r="U101" s="16"/>
      <c r="V101" s="16"/>
      <c r="W101" s="26"/>
      <c r="X101" s="24"/>
      <c r="Y101" s="24"/>
      <c r="Z101" s="24"/>
      <c r="AA101" s="24"/>
      <c r="AB101" s="27"/>
      <c r="AC101" s="24"/>
      <c r="AD101" s="24"/>
      <c r="AE101" s="24"/>
      <c r="AF101" s="28"/>
      <c r="AG101" s="22"/>
      <c r="AH101" s="22"/>
      <c r="AI101" s="22"/>
      <c r="AJ101" s="22"/>
      <c r="AK101" s="22"/>
      <c r="AL101" s="22"/>
      <c r="AM101" s="22"/>
      <c r="AN101" s="22"/>
      <c r="AO101" s="22"/>
      <c r="AP101" s="22"/>
      <c r="AQ101" s="22"/>
      <c r="AR101" s="22"/>
      <c r="AS101" s="22"/>
      <c r="AT101" s="22"/>
      <c r="AU101" s="22"/>
      <c r="AV101" s="22"/>
      <c r="AW101" s="22"/>
      <c r="AX101" s="22"/>
      <c r="AY101" s="22"/>
      <c r="AZ101" s="22"/>
      <c r="BA101" s="22"/>
    </row>
    <row r="102" spans="1:53" s="134" customFormat="1" ht="15" customHeight="1" outlineLevel="5" x14ac:dyDescent="0.25">
      <c r="B102" s="126"/>
      <c r="C102" s="127"/>
      <c r="D102" s="127"/>
      <c r="E102" s="127"/>
      <c r="F102" s="127"/>
      <c r="G102" s="369" t="s">
        <v>1842</v>
      </c>
      <c r="H102" s="185">
        <v>42370</v>
      </c>
      <c r="I102" s="127" t="s">
        <v>14</v>
      </c>
      <c r="J102" s="472" t="s">
        <v>72</v>
      </c>
      <c r="K102" s="127" t="s">
        <v>9</v>
      </c>
      <c r="L102" s="127" t="s">
        <v>10</v>
      </c>
      <c r="M102" s="127" t="s">
        <v>10</v>
      </c>
      <c r="N102" s="127" t="s">
        <v>11</v>
      </c>
      <c r="O102" s="129">
        <v>1074</v>
      </c>
      <c r="P102" s="129">
        <v>0</v>
      </c>
      <c r="Q102" s="129">
        <f t="shared" ref="Q102" si="45">O102-P102</f>
        <v>1074</v>
      </c>
      <c r="R102" s="130" t="s">
        <v>1</v>
      </c>
      <c r="S102" s="131" t="s">
        <v>4</v>
      </c>
      <c r="T102" s="131"/>
      <c r="U102" s="131" t="s">
        <v>670</v>
      </c>
      <c r="V102" s="127"/>
      <c r="W102" s="127"/>
      <c r="X102" s="127"/>
      <c r="Y102" s="127"/>
      <c r="Z102" s="132">
        <v>42370</v>
      </c>
      <c r="AA102" s="127"/>
      <c r="AB102" s="127"/>
      <c r="AC102" s="127"/>
      <c r="AD102" s="133" t="s">
        <v>1843</v>
      </c>
    </row>
    <row r="103" spans="1:53" s="20" customFormat="1" ht="15" customHeight="1" x14ac:dyDescent="0.25">
      <c r="A103" s="22"/>
      <c r="B103" s="22"/>
      <c r="C103" s="24"/>
      <c r="D103" s="24"/>
      <c r="E103" s="24"/>
      <c r="F103" s="24"/>
      <c r="G103" s="77"/>
      <c r="H103" s="77"/>
      <c r="I103" s="24"/>
      <c r="J103" s="81"/>
      <c r="K103" s="24"/>
      <c r="L103" s="25"/>
      <c r="M103" s="25"/>
      <c r="N103" s="25"/>
      <c r="O103" s="71">
        <f>SUM(O102)</f>
        <v>1074</v>
      </c>
      <c r="P103" s="71">
        <f t="shared" ref="P103:Q103" si="46">SUM(P102)</f>
        <v>0</v>
      </c>
      <c r="Q103" s="71">
        <f t="shared" si="46"/>
        <v>1074</v>
      </c>
      <c r="R103" s="17"/>
      <c r="S103" s="17"/>
      <c r="T103" s="17"/>
      <c r="U103" s="17"/>
      <c r="V103" s="17"/>
      <c r="W103" s="26"/>
      <c r="X103" s="24"/>
      <c r="Y103" s="24"/>
      <c r="Z103" s="24"/>
      <c r="AA103" s="24"/>
      <c r="AB103" s="27"/>
      <c r="AC103" s="24"/>
      <c r="AD103" s="24"/>
      <c r="AE103" s="24"/>
      <c r="AF103" s="28"/>
      <c r="AG103" s="22"/>
      <c r="AH103" s="22"/>
      <c r="AI103" s="22"/>
      <c r="AJ103" s="22"/>
      <c r="AK103" s="22"/>
      <c r="AL103" s="22"/>
      <c r="AM103" s="22"/>
      <c r="AN103" s="22"/>
      <c r="AO103" s="22"/>
      <c r="AP103" s="22"/>
      <c r="AQ103" s="22"/>
      <c r="AR103" s="22"/>
      <c r="AS103" s="22"/>
      <c r="AT103" s="22"/>
      <c r="AU103" s="22"/>
      <c r="AV103" s="22"/>
      <c r="AW103" s="22"/>
      <c r="AX103" s="22"/>
      <c r="AY103" s="22"/>
      <c r="AZ103" s="22"/>
      <c r="BA103" s="22"/>
    </row>
    <row r="104" spans="1:53" s="20" customFormat="1" ht="15" customHeight="1" x14ac:dyDescent="0.25">
      <c r="A104" s="22"/>
      <c r="B104" s="22"/>
      <c r="C104" s="24"/>
      <c r="D104" s="24"/>
      <c r="E104" s="24"/>
      <c r="F104" s="24"/>
      <c r="G104" s="77"/>
      <c r="H104" s="77"/>
      <c r="I104" s="24"/>
      <c r="J104" s="81"/>
      <c r="K104" s="24"/>
      <c r="L104" s="25"/>
      <c r="M104" s="25"/>
      <c r="N104" s="25"/>
      <c r="O104" s="25"/>
      <c r="P104" s="25"/>
      <c r="Q104" s="16"/>
      <c r="R104" s="16"/>
      <c r="S104" s="16"/>
      <c r="T104" s="16"/>
      <c r="U104" s="16"/>
      <c r="V104" s="16"/>
      <c r="W104" s="26"/>
      <c r="X104" s="24"/>
      <c r="Y104" s="24"/>
      <c r="Z104" s="24"/>
      <c r="AA104" s="24"/>
      <c r="AB104" s="27"/>
      <c r="AC104" s="24"/>
      <c r="AD104" s="24"/>
      <c r="AE104" s="24"/>
      <c r="AF104" s="28"/>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1:53" s="20" customFormat="1" ht="15" customHeight="1" x14ac:dyDescent="0.25">
      <c r="A105" s="22"/>
      <c r="B105" s="22"/>
      <c r="C105" s="24"/>
      <c r="D105" s="24"/>
      <c r="E105" s="24"/>
      <c r="F105" s="24"/>
      <c r="G105" s="502" t="s">
        <v>671</v>
      </c>
      <c r="H105" s="502"/>
      <c r="I105" s="39" t="s">
        <v>1137</v>
      </c>
      <c r="J105" s="112"/>
      <c r="L105" s="10"/>
      <c r="M105" s="25"/>
      <c r="N105" s="25"/>
      <c r="O105" s="25"/>
      <c r="P105" s="25"/>
      <c r="Q105" s="16"/>
      <c r="R105" s="16"/>
      <c r="S105" s="16"/>
      <c r="T105" s="16"/>
      <c r="U105" s="16"/>
      <c r="V105" s="16"/>
      <c r="W105" s="26"/>
      <c r="X105" s="24"/>
      <c r="Y105" s="24"/>
      <c r="Z105" s="24"/>
      <c r="AA105" s="24"/>
      <c r="AB105" s="27"/>
      <c r="AC105" s="24"/>
      <c r="AD105" s="24"/>
      <c r="AE105" s="24"/>
      <c r="AF105" s="28"/>
      <c r="AG105" s="22"/>
      <c r="AH105" s="22"/>
      <c r="AI105" s="22"/>
      <c r="AJ105" s="22"/>
      <c r="AK105" s="22"/>
      <c r="AL105" s="22"/>
      <c r="AM105" s="22"/>
      <c r="AN105" s="22"/>
      <c r="AO105" s="22"/>
      <c r="AP105" s="22"/>
      <c r="AQ105" s="22"/>
      <c r="AR105" s="22"/>
      <c r="AS105" s="22"/>
      <c r="AT105" s="22"/>
      <c r="AU105" s="22"/>
      <c r="AV105" s="22"/>
      <c r="AW105" s="22"/>
      <c r="AX105" s="22"/>
      <c r="AY105" s="22"/>
      <c r="AZ105" s="22"/>
      <c r="BA105" s="22"/>
    </row>
    <row r="106" spans="1:53" s="134" customFormat="1" ht="15" customHeight="1" outlineLevel="5" x14ac:dyDescent="0.25">
      <c r="B106" s="126"/>
      <c r="C106" s="127"/>
      <c r="D106" s="127"/>
      <c r="E106" s="127"/>
      <c r="F106" s="127"/>
      <c r="G106" s="369" t="s">
        <v>1842</v>
      </c>
      <c r="H106" s="185">
        <v>42370</v>
      </c>
      <c r="I106" s="127" t="s">
        <v>14</v>
      </c>
      <c r="J106" s="472" t="s">
        <v>72</v>
      </c>
      <c r="K106" s="127" t="s">
        <v>9</v>
      </c>
      <c r="L106" s="127" t="s">
        <v>10</v>
      </c>
      <c r="M106" s="127" t="s">
        <v>10</v>
      </c>
      <c r="N106" s="127" t="s">
        <v>11</v>
      </c>
      <c r="O106" s="129">
        <v>359.92</v>
      </c>
      <c r="P106" s="129">
        <v>0</v>
      </c>
      <c r="Q106" s="129">
        <f t="shared" ref="Q106" si="47">O106-P106</f>
        <v>359.92</v>
      </c>
      <c r="R106" s="130" t="s">
        <v>1</v>
      </c>
      <c r="S106" s="131" t="s">
        <v>4</v>
      </c>
      <c r="T106" s="131"/>
      <c r="U106" s="131" t="s">
        <v>671</v>
      </c>
      <c r="V106" s="127"/>
      <c r="W106" s="127"/>
      <c r="X106" s="127"/>
      <c r="Y106" s="127"/>
      <c r="Z106" s="132">
        <v>42370</v>
      </c>
      <c r="AA106" s="127"/>
      <c r="AB106" s="127"/>
      <c r="AC106" s="127"/>
      <c r="AD106" s="133" t="s">
        <v>1843</v>
      </c>
    </row>
    <row r="107" spans="1:53" s="20" customFormat="1" ht="15" customHeight="1" x14ac:dyDescent="0.25">
      <c r="A107" s="22"/>
      <c r="B107" s="22"/>
      <c r="C107" s="24"/>
      <c r="D107" s="24"/>
      <c r="E107" s="24"/>
      <c r="F107" s="24"/>
      <c r="G107" s="77"/>
      <c r="H107" s="77"/>
      <c r="I107" s="24"/>
      <c r="J107" s="81"/>
      <c r="K107" s="24"/>
      <c r="L107" s="25"/>
      <c r="M107" s="25"/>
      <c r="N107" s="25"/>
      <c r="O107" s="71">
        <f>SUM(O106)</f>
        <v>359.92</v>
      </c>
      <c r="P107" s="71">
        <f t="shared" ref="P107:Q107" si="48">SUM(P106)</f>
        <v>0</v>
      </c>
      <c r="Q107" s="71">
        <f t="shared" si="48"/>
        <v>359.92</v>
      </c>
      <c r="R107" s="17"/>
      <c r="S107" s="17"/>
      <c r="T107" s="17"/>
      <c r="U107" s="17"/>
      <c r="V107" s="17"/>
      <c r="W107" s="26"/>
      <c r="X107" s="24"/>
      <c r="Y107" s="24"/>
      <c r="Z107" s="24"/>
      <c r="AA107" s="24"/>
      <c r="AB107" s="27"/>
      <c r="AC107" s="24"/>
      <c r="AD107" s="24"/>
      <c r="AE107" s="24"/>
      <c r="AF107" s="28"/>
      <c r="AG107" s="22"/>
      <c r="AH107" s="22"/>
      <c r="AI107" s="22"/>
      <c r="AJ107" s="22"/>
      <c r="AK107" s="22"/>
      <c r="AL107" s="22"/>
      <c r="AM107" s="22"/>
      <c r="AN107" s="22"/>
      <c r="AO107" s="22"/>
      <c r="AP107" s="22"/>
      <c r="AQ107" s="22"/>
      <c r="AR107" s="22"/>
      <c r="AS107" s="22"/>
      <c r="AT107" s="22"/>
      <c r="AU107" s="22"/>
      <c r="AV107" s="22"/>
      <c r="AW107" s="22"/>
      <c r="AX107" s="22"/>
      <c r="AY107" s="22"/>
      <c r="AZ107" s="22"/>
      <c r="BA107" s="22"/>
    </row>
    <row r="108" spans="1:53" s="20" customFormat="1" ht="15" customHeight="1" x14ac:dyDescent="0.25">
      <c r="A108" s="22"/>
      <c r="B108" s="22"/>
      <c r="C108" s="24"/>
      <c r="D108" s="24"/>
      <c r="E108" s="24"/>
      <c r="F108" s="24"/>
      <c r="G108" s="77"/>
      <c r="H108" s="77"/>
      <c r="I108" s="24"/>
      <c r="J108" s="81"/>
      <c r="K108" s="24"/>
      <c r="L108" s="25"/>
      <c r="M108" s="25"/>
      <c r="N108" s="25"/>
      <c r="O108" s="25"/>
      <c r="P108" s="25"/>
      <c r="Q108" s="16"/>
      <c r="R108" s="16"/>
      <c r="S108" s="16"/>
      <c r="T108" s="16"/>
      <c r="U108" s="16"/>
      <c r="V108" s="16"/>
      <c r="W108" s="26"/>
      <c r="X108" s="24"/>
      <c r="Y108" s="24"/>
      <c r="Z108" s="24"/>
      <c r="AA108" s="24"/>
      <c r="AB108" s="27"/>
      <c r="AC108" s="24"/>
      <c r="AD108" s="24"/>
      <c r="AE108" s="24"/>
      <c r="AF108" s="28"/>
      <c r="AG108" s="22"/>
      <c r="AH108" s="22"/>
      <c r="AI108" s="22"/>
      <c r="AJ108" s="22"/>
      <c r="AK108" s="22"/>
      <c r="AL108" s="22"/>
      <c r="AM108" s="22"/>
      <c r="AN108" s="22"/>
      <c r="AO108" s="22"/>
      <c r="AP108" s="22"/>
      <c r="AQ108" s="22"/>
      <c r="AR108" s="22"/>
      <c r="AS108" s="22"/>
      <c r="AT108" s="22"/>
      <c r="AU108" s="22"/>
      <c r="AV108" s="22"/>
      <c r="AW108" s="22"/>
      <c r="AX108" s="22"/>
      <c r="AY108" s="22"/>
      <c r="AZ108" s="22"/>
      <c r="BA108" s="22"/>
    </row>
    <row r="109" spans="1:53" s="20" customFormat="1" ht="15" customHeight="1" x14ac:dyDescent="0.25">
      <c r="A109" s="22"/>
      <c r="B109" s="22"/>
      <c r="C109" s="24"/>
      <c r="D109" s="24"/>
      <c r="E109" s="24"/>
      <c r="F109" s="24"/>
      <c r="G109" s="502" t="s">
        <v>672</v>
      </c>
      <c r="H109" s="502"/>
      <c r="I109" s="39" t="s">
        <v>1141</v>
      </c>
      <c r="J109" s="112"/>
      <c r="L109" s="25"/>
      <c r="M109" s="25"/>
      <c r="N109" s="25"/>
      <c r="O109" s="25"/>
      <c r="P109" s="25"/>
      <c r="Q109" s="16"/>
      <c r="R109" s="16"/>
      <c r="S109" s="16"/>
      <c r="T109" s="16"/>
      <c r="U109" s="16"/>
      <c r="V109" s="16"/>
      <c r="W109" s="26"/>
      <c r="X109" s="24"/>
      <c r="Y109" s="24"/>
      <c r="Z109" s="24"/>
      <c r="AA109" s="24"/>
      <c r="AB109" s="27"/>
      <c r="AC109" s="24"/>
      <c r="AD109" s="24"/>
      <c r="AE109" s="24"/>
      <c r="AF109" s="28"/>
      <c r="AG109" s="22"/>
      <c r="AH109" s="22"/>
      <c r="AI109" s="22"/>
      <c r="AJ109" s="22"/>
      <c r="AK109" s="22"/>
      <c r="AL109" s="22"/>
      <c r="AM109" s="22"/>
      <c r="AN109" s="22"/>
      <c r="AO109" s="22"/>
      <c r="AP109" s="22"/>
      <c r="AQ109" s="22"/>
      <c r="AR109" s="22"/>
      <c r="AS109" s="22"/>
      <c r="AT109" s="22"/>
      <c r="AU109" s="22"/>
      <c r="AV109" s="22"/>
      <c r="AW109" s="22"/>
      <c r="AX109" s="22"/>
      <c r="AY109" s="22"/>
      <c r="AZ109" s="22"/>
      <c r="BA109" s="22"/>
    </row>
    <row r="110" spans="1:53" s="134" customFormat="1" ht="15" customHeight="1" outlineLevel="5" x14ac:dyDescent="0.25">
      <c r="B110" s="126"/>
      <c r="C110" s="127"/>
      <c r="D110" s="127"/>
      <c r="E110" s="127"/>
      <c r="F110" s="127"/>
      <c r="G110" s="369" t="s">
        <v>1842</v>
      </c>
      <c r="H110" s="185">
        <v>42370</v>
      </c>
      <c r="I110" s="127" t="s">
        <v>14</v>
      </c>
      <c r="J110" s="472" t="s">
        <v>72</v>
      </c>
      <c r="K110" s="127" t="s">
        <v>9</v>
      </c>
      <c r="L110" s="127" t="s">
        <v>10</v>
      </c>
      <c r="M110" s="127" t="s">
        <v>10</v>
      </c>
      <c r="N110" s="127" t="s">
        <v>11</v>
      </c>
      <c r="O110" s="129">
        <v>6504.61</v>
      </c>
      <c r="P110" s="129">
        <v>0</v>
      </c>
      <c r="Q110" s="129">
        <f t="shared" ref="Q110" si="49">O110-P110</f>
        <v>6504.61</v>
      </c>
      <c r="R110" s="130" t="s">
        <v>1</v>
      </c>
      <c r="S110" s="131" t="s">
        <v>4</v>
      </c>
      <c r="T110" s="131"/>
      <c r="U110" s="131" t="s">
        <v>672</v>
      </c>
      <c r="V110" s="127"/>
      <c r="W110" s="127"/>
      <c r="X110" s="127"/>
      <c r="Y110" s="127"/>
      <c r="Z110" s="132">
        <v>42370</v>
      </c>
      <c r="AA110" s="127"/>
      <c r="AB110" s="127"/>
      <c r="AC110" s="127"/>
      <c r="AD110" s="133" t="s">
        <v>1843</v>
      </c>
    </row>
    <row r="111" spans="1:53" s="20" customFormat="1" ht="15" customHeight="1" x14ac:dyDescent="0.25">
      <c r="A111" s="22"/>
      <c r="B111" s="22"/>
      <c r="C111" s="24"/>
      <c r="D111" s="24"/>
      <c r="E111" s="24"/>
      <c r="F111" s="24"/>
      <c r="G111" s="77"/>
      <c r="H111" s="77"/>
      <c r="I111" s="24"/>
      <c r="J111" s="81"/>
      <c r="K111" s="24"/>
      <c r="L111" s="25"/>
      <c r="M111" s="25"/>
      <c r="N111" s="25"/>
      <c r="O111" s="71">
        <f>SUM(O110)</f>
        <v>6504.61</v>
      </c>
      <c r="P111" s="71">
        <f t="shared" ref="P111:Q111" si="50">SUM(P110)</f>
        <v>0</v>
      </c>
      <c r="Q111" s="71">
        <f t="shared" si="50"/>
        <v>6504.61</v>
      </c>
      <c r="R111" s="17"/>
      <c r="S111" s="17"/>
      <c r="T111" s="17"/>
      <c r="U111" s="17"/>
      <c r="V111" s="17"/>
      <c r="W111" s="26"/>
      <c r="X111" s="24"/>
      <c r="Y111" s="24"/>
      <c r="Z111" s="24"/>
      <c r="AA111" s="24"/>
      <c r="AB111" s="27"/>
      <c r="AC111" s="24"/>
      <c r="AD111" s="24"/>
      <c r="AE111" s="24"/>
      <c r="AF111" s="28"/>
      <c r="AG111" s="22"/>
      <c r="AH111" s="22"/>
      <c r="AI111" s="22"/>
      <c r="AJ111" s="22"/>
      <c r="AK111" s="22"/>
      <c r="AL111" s="22"/>
      <c r="AM111" s="22"/>
      <c r="AN111" s="22"/>
      <c r="AO111" s="22"/>
      <c r="AP111" s="22"/>
      <c r="AQ111" s="22"/>
      <c r="AR111" s="22"/>
      <c r="AS111" s="22"/>
      <c r="AT111" s="22"/>
      <c r="AU111" s="22"/>
      <c r="AV111" s="22"/>
      <c r="AW111" s="22"/>
      <c r="AX111" s="22"/>
      <c r="AY111" s="22"/>
      <c r="AZ111" s="22"/>
      <c r="BA111" s="22"/>
    </row>
    <row r="112" spans="1:53" s="20" customFormat="1" ht="15" customHeight="1" x14ac:dyDescent="0.25">
      <c r="A112" s="22"/>
      <c r="B112" s="22"/>
      <c r="C112" s="24"/>
      <c r="D112" s="24"/>
      <c r="E112" s="24"/>
      <c r="F112" s="24"/>
      <c r="G112" s="77"/>
      <c r="H112" s="77"/>
      <c r="I112" s="24"/>
      <c r="J112" s="81"/>
      <c r="K112" s="24"/>
      <c r="L112" s="25"/>
      <c r="M112" s="25"/>
      <c r="N112" s="25"/>
      <c r="O112" s="25"/>
      <c r="P112" s="25"/>
      <c r="Q112" s="16"/>
      <c r="R112" s="16"/>
      <c r="S112" s="16"/>
      <c r="T112" s="16"/>
      <c r="U112" s="16"/>
      <c r="V112" s="16"/>
      <c r="W112" s="26"/>
      <c r="X112" s="24"/>
      <c r="Y112" s="24"/>
      <c r="Z112" s="24"/>
      <c r="AA112" s="24"/>
      <c r="AB112" s="27"/>
      <c r="AC112" s="24"/>
      <c r="AD112" s="24"/>
      <c r="AE112" s="24"/>
      <c r="AF112" s="28"/>
      <c r="AG112" s="22"/>
      <c r="AH112" s="22"/>
      <c r="AI112" s="22"/>
      <c r="AJ112" s="22"/>
      <c r="AK112" s="22"/>
      <c r="AL112" s="22"/>
      <c r="AM112" s="22"/>
      <c r="AN112" s="22"/>
      <c r="AO112" s="22"/>
      <c r="AP112" s="22"/>
      <c r="AQ112" s="22"/>
      <c r="AR112" s="22"/>
      <c r="AS112" s="22"/>
      <c r="AT112" s="22"/>
      <c r="AU112" s="22"/>
      <c r="AV112" s="22"/>
      <c r="AW112" s="22"/>
      <c r="AX112" s="22"/>
      <c r="AY112" s="22"/>
      <c r="AZ112" s="22"/>
      <c r="BA112" s="22"/>
    </row>
    <row r="113" spans="1:53" s="20" customFormat="1" ht="15" customHeight="1" x14ac:dyDescent="0.25">
      <c r="A113" s="22"/>
      <c r="B113" s="22"/>
      <c r="C113" s="24"/>
      <c r="D113" s="24"/>
      <c r="E113" s="24"/>
      <c r="F113" s="24"/>
      <c r="G113" s="502" t="s">
        <v>673</v>
      </c>
      <c r="H113" s="502"/>
      <c r="I113" s="39" t="s">
        <v>1134</v>
      </c>
      <c r="J113" s="112"/>
      <c r="L113" s="25"/>
      <c r="M113" s="25"/>
      <c r="N113" s="25"/>
      <c r="O113" s="25"/>
      <c r="P113" s="25"/>
      <c r="Q113" s="16"/>
      <c r="R113" s="16"/>
      <c r="S113" s="16"/>
      <c r="T113" s="16"/>
      <c r="U113" s="16"/>
      <c r="V113" s="16"/>
      <c r="W113" s="26"/>
      <c r="X113" s="24"/>
      <c r="Y113" s="24"/>
      <c r="Z113" s="24"/>
      <c r="AA113" s="24"/>
      <c r="AB113" s="27"/>
      <c r="AC113" s="24"/>
      <c r="AD113" s="24"/>
      <c r="AE113" s="24"/>
      <c r="AF113" s="28"/>
      <c r="AG113" s="22"/>
      <c r="AH113" s="22"/>
      <c r="AI113" s="22"/>
      <c r="AJ113" s="22"/>
      <c r="AK113" s="22"/>
      <c r="AL113" s="22"/>
      <c r="AM113" s="22"/>
      <c r="AN113" s="22"/>
      <c r="AO113" s="22"/>
      <c r="AP113" s="22"/>
      <c r="AQ113" s="22"/>
      <c r="AR113" s="22"/>
      <c r="AS113" s="22"/>
      <c r="AT113" s="22"/>
      <c r="AU113" s="22"/>
      <c r="AV113" s="22"/>
      <c r="AW113" s="22"/>
      <c r="AX113" s="22"/>
      <c r="AY113" s="22"/>
      <c r="AZ113" s="22"/>
      <c r="BA113" s="22"/>
    </row>
    <row r="114" spans="1:53" s="134" customFormat="1" ht="15" customHeight="1" outlineLevel="5" x14ac:dyDescent="0.25">
      <c r="B114" s="126"/>
      <c r="C114" s="127"/>
      <c r="D114" s="127"/>
      <c r="E114" s="127"/>
      <c r="F114" s="127"/>
      <c r="G114" s="369" t="s">
        <v>1842</v>
      </c>
      <c r="H114" s="185">
        <v>42370</v>
      </c>
      <c r="I114" s="127" t="s">
        <v>14</v>
      </c>
      <c r="J114" s="472" t="s">
        <v>72</v>
      </c>
      <c r="K114" s="127" t="s">
        <v>9</v>
      </c>
      <c r="L114" s="127" t="s">
        <v>10</v>
      </c>
      <c r="M114" s="127" t="s">
        <v>10</v>
      </c>
      <c r="N114" s="127" t="s">
        <v>11</v>
      </c>
      <c r="O114" s="129">
        <v>49441.61</v>
      </c>
      <c r="P114" s="129">
        <v>0</v>
      </c>
      <c r="Q114" s="129">
        <f t="shared" ref="Q114" si="51">O114-P114</f>
        <v>49441.61</v>
      </c>
      <c r="R114" s="130" t="s">
        <v>1</v>
      </c>
      <c r="S114" s="131" t="s">
        <v>4</v>
      </c>
      <c r="T114" s="131"/>
      <c r="U114" s="131" t="s">
        <v>673</v>
      </c>
      <c r="V114" s="127"/>
      <c r="W114" s="127"/>
      <c r="X114" s="127"/>
      <c r="Y114" s="127"/>
      <c r="Z114" s="132">
        <v>42370</v>
      </c>
      <c r="AA114" s="127"/>
      <c r="AB114" s="127"/>
      <c r="AC114" s="127"/>
      <c r="AD114" s="133" t="s">
        <v>1843</v>
      </c>
    </row>
    <row r="115" spans="1:53" s="20" customFormat="1" ht="15" customHeight="1" x14ac:dyDescent="0.25">
      <c r="A115" s="22"/>
      <c r="B115" s="22"/>
      <c r="C115" s="24"/>
      <c r="D115" s="24"/>
      <c r="E115" s="24"/>
      <c r="F115" s="24"/>
      <c r="G115" s="77"/>
      <c r="H115" s="77"/>
      <c r="I115" s="24"/>
      <c r="J115" s="81"/>
      <c r="K115" s="24"/>
      <c r="L115" s="25"/>
      <c r="M115" s="25"/>
      <c r="N115" s="25"/>
      <c r="O115" s="71">
        <f>SUM(O114)</f>
        <v>49441.61</v>
      </c>
      <c r="P115" s="71">
        <f t="shared" ref="P115:Q115" si="52">SUM(P114)</f>
        <v>0</v>
      </c>
      <c r="Q115" s="71">
        <f t="shared" si="52"/>
        <v>49441.61</v>
      </c>
      <c r="R115" s="17"/>
      <c r="S115" s="17"/>
      <c r="T115" s="17"/>
      <c r="U115" s="17"/>
      <c r="V115" s="17"/>
      <c r="W115" s="26"/>
      <c r="X115" s="24"/>
      <c r="Y115" s="24"/>
      <c r="Z115" s="24"/>
      <c r="AA115" s="24"/>
      <c r="AB115" s="27"/>
      <c r="AC115" s="24"/>
      <c r="AD115" s="24"/>
      <c r="AE115" s="24"/>
      <c r="AF115" s="28"/>
      <c r="AG115" s="22"/>
      <c r="AH115" s="22"/>
      <c r="AI115" s="22"/>
      <c r="AJ115" s="22"/>
      <c r="AK115" s="22"/>
      <c r="AL115" s="22"/>
      <c r="AM115" s="22"/>
      <c r="AN115" s="22"/>
      <c r="AO115" s="22"/>
      <c r="AP115" s="22"/>
      <c r="AQ115" s="22"/>
      <c r="AR115" s="22"/>
      <c r="AS115" s="22"/>
      <c r="AT115" s="22"/>
      <c r="AU115" s="22"/>
      <c r="AV115" s="22"/>
      <c r="AW115" s="22"/>
      <c r="AX115" s="22"/>
      <c r="AY115" s="22"/>
      <c r="AZ115" s="22"/>
      <c r="BA115" s="22"/>
    </row>
    <row r="116" spans="1:53" s="20" customFormat="1" ht="15" customHeight="1" x14ac:dyDescent="0.25">
      <c r="A116" s="22"/>
      <c r="B116" s="22"/>
      <c r="C116" s="24"/>
      <c r="D116" s="24"/>
      <c r="E116" s="24"/>
      <c r="F116" s="24"/>
      <c r="G116" s="77"/>
      <c r="H116" s="77"/>
      <c r="I116" s="24"/>
      <c r="J116" s="81"/>
      <c r="K116" s="24"/>
      <c r="L116" s="25"/>
      <c r="M116" s="25"/>
      <c r="N116" s="25"/>
      <c r="O116" s="25"/>
      <c r="P116" s="25"/>
      <c r="Q116" s="16"/>
      <c r="R116" s="16"/>
      <c r="S116" s="16"/>
      <c r="T116" s="16"/>
      <c r="U116" s="16"/>
      <c r="V116" s="16"/>
      <c r="W116" s="26"/>
      <c r="X116" s="24"/>
      <c r="Y116" s="24"/>
      <c r="Z116" s="24"/>
      <c r="AA116" s="24"/>
      <c r="AB116" s="27"/>
      <c r="AC116" s="24"/>
      <c r="AD116" s="24"/>
      <c r="AE116" s="24"/>
      <c r="AF116" s="28"/>
      <c r="AG116" s="22"/>
      <c r="AH116" s="22"/>
      <c r="AI116" s="22"/>
      <c r="AJ116" s="22"/>
      <c r="AK116" s="22"/>
      <c r="AL116" s="22"/>
      <c r="AM116" s="22"/>
      <c r="AN116" s="22"/>
      <c r="AO116" s="22"/>
      <c r="AP116" s="22"/>
      <c r="AQ116" s="22"/>
      <c r="AR116" s="22"/>
      <c r="AS116" s="22"/>
      <c r="AT116" s="22"/>
      <c r="AU116" s="22"/>
      <c r="AV116" s="22"/>
      <c r="AW116" s="22"/>
      <c r="AX116" s="22"/>
      <c r="AY116" s="22"/>
      <c r="AZ116" s="22"/>
      <c r="BA116" s="22"/>
    </row>
    <row r="117" spans="1:53" s="20" customFormat="1" ht="15" customHeight="1" x14ac:dyDescent="0.25">
      <c r="A117" s="22"/>
      <c r="B117" s="22"/>
      <c r="C117" s="24"/>
      <c r="D117" s="24"/>
      <c r="E117" s="24"/>
      <c r="F117" s="24"/>
      <c r="G117" s="502" t="s">
        <v>674</v>
      </c>
      <c r="H117" s="502"/>
      <c r="I117" s="39" t="s">
        <v>1142</v>
      </c>
      <c r="J117" s="112"/>
      <c r="L117" s="25"/>
      <c r="M117" s="25"/>
      <c r="N117" s="25"/>
      <c r="O117" s="25"/>
      <c r="P117" s="25"/>
      <c r="Q117" s="16"/>
      <c r="R117" s="16"/>
      <c r="S117" s="16"/>
      <c r="T117" s="16"/>
      <c r="U117" s="16"/>
      <c r="V117" s="16"/>
      <c r="W117" s="26"/>
      <c r="X117" s="24"/>
      <c r="Y117" s="24"/>
      <c r="Z117" s="24"/>
      <c r="AA117" s="24"/>
      <c r="AB117" s="27"/>
      <c r="AC117" s="24"/>
      <c r="AD117" s="24"/>
      <c r="AE117" s="24"/>
      <c r="AF117" s="28"/>
      <c r="AG117" s="22"/>
      <c r="AH117" s="22"/>
      <c r="AI117" s="22"/>
      <c r="AJ117" s="22"/>
      <c r="AK117" s="22"/>
      <c r="AL117" s="22"/>
      <c r="AM117" s="22"/>
      <c r="AN117" s="22"/>
      <c r="AO117" s="22"/>
      <c r="AP117" s="22"/>
      <c r="AQ117" s="22"/>
      <c r="AR117" s="22"/>
      <c r="AS117" s="22"/>
      <c r="AT117" s="22"/>
      <c r="AU117" s="22"/>
      <c r="AV117" s="22"/>
      <c r="AW117" s="22"/>
      <c r="AX117" s="22"/>
      <c r="AY117" s="22"/>
      <c r="AZ117" s="22"/>
      <c r="BA117" s="22"/>
    </row>
    <row r="118" spans="1:53" s="134" customFormat="1" ht="15" customHeight="1" outlineLevel="5" x14ac:dyDescent="0.25">
      <c r="B118" s="126"/>
      <c r="C118" s="127"/>
      <c r="D118" s="127"/>
      <c r="E118" s="127"/>
      <c r="F118" s="127"/>
      <c r="G118" s="369" t="s">
        <v>1842</v>
      </c>
      <c r="H118" s="185">
        <v>42370</v>
      </c>
      <c r="I118" s="127" t="s">
        <v>14</v>
      </c>
      <c r="J118" s="472" t="s">
        <v>72</v>
      </c>
      <c r="K118" s="127" t="s">
        <v>9</v>
      </c>
      <c r="L118" s="127" t="s">
        <v>10</v>
      </c>
      <c r="M118" s="127" t="s">
        <v>10</v>
      </c>
      <c r="N118" s="127" t="s">
        <v>11</v>
      </c>
      <c r="O118" s="129">
        <v>1324.4</v>
      </c>
      <c r="P118" s="129">
        <v>0</v>
      </c>
      <c r="Q118" s="129">
        <f t="shared" ref="Q118" si="53">O118-P118</f>
        <v>1324.4</v>
      </c>
      <c r="R118" s="130" t="s">
        <v>1</v>
      </c>
      <c r="S118" s="131" t="s">
        <v>4</v>
      </c>
      <c r="T118" s="131"/>
      <c r="U118" s="131" t="s">
        <v>674</v>
      </c>
      <c r="V118" s="127"/>
      <c r="W118" s="127"/>
      <c r="X118" s="127"/>
      <c r="Y118" s="127"/>
      <c r="Z118" s="132">
        <v>42370</v>
      </c>
      <c r="AA118" s="127"/>
      <c r="AB118" s="127"/>
      <c r="AC118" s="127"/>
      <c r="AD118" s="133" t="s">
        <v>1843</v>
      </c>
    </row>
    <row r="119" spans="1:53" s="20" customFormat="1" ht="15" customHeight="1" x14ac:dyDescent="0.25">
      <c r="A119" s="22"/>
      <c r="B119" s="22"/>
      <c r="C119" s="24"/>
      <c r="D119" s="24"/>
      <c r="E119" s="24"/>
      <c r="F119" s="24"/>
      <c r="G119" s="77"/>
      <c r="H119" s="77"/>
      <c r="I119" s="24"/>
      <c r="J119" s="81"/>
      <c r="K119" s="24"/>
      <c r="L119" s="25"/>
      <c r="M119" s="25"/>
      <c r="N119" s="25"/>
      <c r="O119" s="71">
        <f>SUM(O118)</f>
        <v>1324.4</v>
      </c>
      <c r="P119" s="71">
        <f t="shared" ref="P119:Q119" si="54">SUM(P118)</f>
        <v>0</v>
      </c>
      <c r="Q119" s="71">
        <f t="shared" si="54"/>
        <v>1324.4</v>
      </c>
      <c r="R119" s="17"/>
      <c r="S119" s="17"/>
      <c r="T119" s="17"/>
      <c r="U119" s="17"/>
      <c r="V119" s="17"/>
      <c r="W119" s="26"/>
      <c r="X119" s="24"/>
      <c r="Y119" s="24"/>
      <c r="Z119" s="24"/>
      <c r="AA119" s="24"/>
      <c r="AB119" s="27"/>
      <c r="AC119" s="24"/>
      <c r="AD119" s="24"/>
      <c r="AE119" s="24"/>
      <c r="AF119" s="28"/>
      <c r="AG119" s="22"/>
      <c r="AH119" s="22"/>
      <c r="AI119" s="22"/>
      <c r="AJ119" s="22"/>
      <c r="AK119" s="22"/>
      <c r="AL119" s="22"/>
      <c r="AM119" s="22"/>
      <c r="AN119" s="22"/>
      <c r="AO119" s="22"/>
      <c r="AP119" s="22"/>
      <c r="AQ119" s="22"/>
      <c r="AR119" s="22"/>
      <c r="AS119" s="22"/>
      <c r="AT119" s="22"/>
      <c r="AU119" s="22"/>
      <c r="AV119" s="22"/>
      <c r="AW119" s="22"/>
      <c r="AX119" s="22"/>
      <c r="AY119" s="22"/>
      <c r="AZ119" s="22"/>
      <c r="BA119" s="22"/>
    </row>
    <row r="120" spans="1:53" s="20" customFormat="1" ht="15" customHeight="1" x14ac:dyDescent="0.25">
      <c r="A120" s="22"/>
      <c r="B120" s="22"/>
      <c r="C120" s="24"/>
      <c r="D120" s="24"/>
      <c r="E120" s="24"/>
      <c r="F120" s="24"/>
      <c r="G120" s="77"/>
      <c r="H120" s="77"/>
      <c r="I120" s="24"/>
      <c r="J120" s="81"/>
      <c r="K120" s="24"/>
      <c r="L120" s="25"/>
      <c r="M120" s="25"/>
      <c r="N120" s="25"/>
      <c r="O120" s="25"/>
      <c r="P120" s="25"/>
      <c r="Q120" s="16"/>
      <c r="R120" s="16"/>
      <c r="S120" s="16"/>
      <c r="T120" s="16"/>
      <c r="U120" s="16"/>
      <c r="V120" s="16"/>
      <c r="W120" s="26"/>
      <c r="X120" s="24"/>
      <c r="Y120" s="24"/>
      <c r="Z120" s="24"/>
      <c r="AA120" s="24"/>
      <c r="AB120" s="27"/>
      <c r="AC120" s="24"/>
      <c r="AD120" s="24"/>
      <c r="AE120" s="24"/>
      <c r="AF120" s="28"/>
      <c r="AG120" s="22"/>
      <c r="AH120" s="22"/>
      <c r="AI120" s="22"/>
      <c r="AJ120" s="22"/>
      <c r="AK120" s="22"/>
      <c r="AL120" s="22"/>
      <c r="AM120" s="22"/>
      <c r="AN120" s="22"/>
      <c r="AO120" s="22"/>
      <c r="AP120" s="22"/>
      <c r="AQ120" s="22"/>
      <c r="AR120" s="22"/>
      <c r="AS120" s="22"/>
      <c r="AT120" s="22"/>
      <c r="AU120" s="22"/>
      <c r="AV120" s="22"/>
      <c r="AW120" s="22"/>
      <c r="AX120" s="22"/>
      <c r="AY120" s="22"/>
      <c r="AZ120" s="22"/>
      <c r="BA120" s="22"/>
    </row>
    <row r="121" spans="1:53" s="20" customFormat="1" ht="15" customHeight="1" x14ac:dyDescent="0.25">
      <c r="A121" s="22"/>
      <c r="B121" s="22"/>
      <c r="C121" s="24"/>
      <c r="D121" s="24"/>
      <c r="E121" s="24"/>
      <c r="F121" s="24"/>
      <c r="G121" s="502" t="s">
        <v>624</v>
      </c>
      <c r="H121" s="502"/>
      <c r="I121" s="39" t="s">
        <v>1143</v>
      </c>
      <c r="J121" s="112"/>
      <c r="L121" s="25"/>
      <c r="M121" s="25"/>
      <c r="N121" s="25"/>
      <c r="O121" s="25"/>
      <c r="P121" s="25"/>
      <c r="Q121" s="16"/>
      <c r="R121" s="16"/>
      <c r="S121" s="16"/>
      <c r="T121" s="16"/>
      <c r="U121" s="16"/>
      <c r="V121" s="16"/>
      <c r="W121" s="26"/>
      <c r="X121" s="24"/>
      <c r="Y121" s="24"/>
      <c r="Z121" s="24"/>
      <c r="AA121" s="24"/>
      <c r="AB121" s="27"/>
      <c r="AC121" s="24"/>
      <c r="AD121" s="24"/>
      <c r="AE121" s="24"/>
      <c r="AF121" s="28"/>
      <c r="AG121" s="22"/>
      <c r="AH121" s="22"/>
      <c r="AI121" s="22"/>
      <c r="AJ121" s="22"/>
      <c r="AK121" s="22"/>
      <c r="AL121" s="22"/>
      <c r="AM121" s="22"/>
      <c r="AN121" s="22"/>
      <c r="AO121" s="22"/>
      <c r="AP121" s="22"/>
      <c r="AQ121" s="22"/>
      <c r="AR121" s="22"/>
      <c r="AS121" s="22"/>
      <c r="AT121" s="22"/>
      <c r="AU121" s="22"/>
      <c r="AV121" s="22"/>
      <c r="AW121" s="22"/>
      <c r="AX121" s="22"/>
      <c r="AY121" s="22"/>
      <c r="AZ121" s="22"/>
      <c r="BA121" s="22"/>
    </row>
    <row r="122" spans="1:53" s="65" customFormat="1" ht="15" customHeight="1" outlineLevel="5" x14ac:dyDescent="0.25">
      <c r="B122" s="150"/>
      <c r="C122" s="151"/>
      <c r="D122" s="151"/>
      <c r="E122" s="151"/>
      <c r="F122" s="151"/>
      <c r="G122" s="191" t="s">
        <v>1842</v>
      </c>
      <c r="H122" s="187">
        <v>42370</v>
      </c>
      <c r="I122" s="151" t="s">
        <v>14</v>
      </c>
      <c r="J122" s="473" t="s">
        <v>69</v>
      </c>
      <c r="K122" s="151" t="s">
        <v>9</v>
      </c>
      <c r="L122" s="151" t="s">
        <v>10</v>
      </c>
      <c r="M122" s="151" t="s">
        <v>10</v>
      </c>
      <c r="N122" s="151" t="s">
        <v>11</v>
      </c>
      <c r="O122" s="139">
        <v>540</v>
      </c>
      <c r="P122" s="139">
        <v>0</v>
      </c>
      <c r="Q122" s="139">
        <v>540</v>
      </c>
      <c r="R122" s="153" t="s">
        <v>1</v>
      </c>
      <c r="S122" s="154" t="s">
        <v>4</v>
      </c>
      <c r="T122" s="154"/>
      <c r="U122" s="154" t="s">
        <v>624</v>
      </c>
      <c r="V122" s="151"/>
      <c r="W122" s="151"/>
      <c r="X122" s="151"/>
      <c r="Y122" s="151"/>
      <c r="Z122" s="155">
        <v>42370</v>
      </c>
      <c r="AA122" s="151"/>
      <c r="AB122" s="151"/>
      <c r="AC122" s="151"/>
      <c r="AD122" s="156" t="s">
        <v>1843</v>
      </c>
    </row>
    <row r="123" spans="1:53" s="164" customFormat="1" ht="15" customHeight="1" outlineLevel="5" x14ac:dyDescent="0.25">
      <c r="B123" s="157"/>
      <c r="C123" s="158"/>
      <c r="D123" s="158"/>
      <c r="E123" s="158"/>
      <c r="F123" s="158"/>
      <c r="G123" s="193" t="s">
        <v>1842</v>
      </c>
      <c r="H123" s="189">
        <v>42370</v>
      </c>
      <c r="I123" s="158" t="s">
        <v>14</v>
      </c>
      <c r="J123" s="475" t="s">
        <v>72</v>
      </c>
      <c r="K123" s="158" t="s">
        <v>9</v>
      </c>
      <c r="L123" s="158" t="s">
        <v>10</v>
      </c>
      <c r="M123" s="158" t="s">
        <v>10</v>
      </c>
      <c r="N123" s="158" t="s">
        <v>11</v>
      </c>
      <c r="O123" s="146">
        <v>56873.47</v>
      </c>
      <c r="P123" s="146">
        <v>0</v>
      </c>
      <c r="Q123" s="146">
        <v>56873.47</v>
      </c>
      <c r="R123" s="160" t="s">
        <v>1</v>
      </c>
      <c r="S123" s="161" t="s">
        <v>4</v>
      </c>
      <c r="T123" s="161"/>
      <c r="U123" s="161" t="s">
        <v>624</v>
      </c>
      <c r="V123" s="158"/>
      <c r="W123" s="158"/>
      <c r="X123" s="158"/>
      <c r="Y123" s="158"/>
      <c r="Z123" s="162">
        <v>42370</v>
      </c>
      <c r="AA123" s="158"/>
      <c r="AB123" s="158"/>
      <c r="AC123" s="158"/>
      <c r="AD123" s="163" t="s">
        <v>1843</v>
      </c>
    </row>
    <row r="124" spans="1:53" s="20" customFormat="1" ht="15" customHeight="1" x14ac:dyDescent="0.25">
      <c r="A124" s="22"/>
      <c r="B124" s="22"/>
      <c r="C124" s="24"/>
      <c r="D124" s="24"/>
      <c r="E124" s="24"/>
      <c r="F124" s="24"/>
      <c r="G124" s="77"/>
      <c r="H124" s="77"/>
      <c r="I124" s="24"/>
      <c r="J124" s="81"/>
      <c r="K124" s="24"/>
      <c r="L124" s="25"/>
      <c r="M124" s="25"/>
      <c r="N124" s="25"/>
      <c r="O124" s="71">
        <f>SUM(O122:O123)</f>
        <v>57413.47</v>
      </c>
      <c r="P124" s="71">
        <f t="shared" ref="P124:Q124" si="55">SUM(P122:P123)</f>
        <v>0</v>
      </c>
      <c r="Q124" s="71">
        <f t="shared" si="55"/>
        <v>57413.47</v>
      </c>
      <c r="R124" s="17"/>
      <c r="S124" s="17"/>
      <c r="T124" s="17"/>
      <c r="U124" s="17"/>
      <c r="V124" s="17"/>
      <c r="W124" s="26"/>
      <c r="X124" s="24"/>
      <c r="Y124" s="24"/>
      <c r="Z124" s="24"/>
      <c r="AA124" s="24"/>
      <c r="AB124" s="27"/>
      <c r="AC124" s="24"/>
      <c r="AD124" s="24"/>
      <c r="AE124" s="24"/>
      <c r="AF124" s="28"/>
      <c r="AG124" s="22"/>
      <c r="AH124" s="22"/>
      <c r="AI124" s="22"/>
      <c r="AJ124" s="22"/>
      <c r="AK124" s="22"/>
      <c r="AL124" s="22"/>
      <c r="AM124" s="22"/>
      <c r="AN124" s="22"/>
      <c r="AO124" s="22"/>
      <c r="AP124" s="22"/>
      <c r="AQ124" s="22"/>
      <c r="AR124" s="22"/>
      <c r="AS124" s="22"/>
      <c r="AT124" s="22"/>
      <c r="AU124" s="22"/>
      <c r="AV124" s="22"/>
      <c r="AW124" s="22"/>
      <c r="AX124" s="22"/>
      <c r="AY124" s="22"/>
      <c r="AZ124" s="22"/>
      <c r="BA124" s="22"/>
    </row>
    <row r="125" spans="1:53" s="20" customFormat="1" ht="15" customHeight="1" x14ac:dyDescent="0.25">
      <c r="A125" s="22"/>
      <c r="B125" s="22"/>
      <c r="C125" s="24"/>
      <c r="D125" s="24"/>
      <c r="E125" s="24"/>
      <c r="F125" s="24"/>
      <c r="G125" s="77"/>
      <c r="H125" s="77"/>
      <c r="I125" s="24"/>
      <c r="J125" s="81"/>
      <c r="K125" s="24"/>
      <c r="L125" s="25"/>
      <c r="M125" s="25"/>
      <c r="N125" s="25"/>
      <c r="O125" s="25"/>
      <c r="P125" s="25"/>
      <c r="Q125" s="16"/>
      <c r="R125" s="16"/>
      <c r="S125" s="16"/>
      <c r="T125" s="16"/>
      <c r="U125" s="16"/>
      <c r="V125" s="16"/>
      <c r="W125" s="26"/>
      <c r="X125" s="24"/>
      <c r="Y125" s="24"/>
      <c r="Z125" s="24"/>
      <c r="AA125" s="24"/>
      <c r="AB125" s="27"/>
      <c r="AC125" s="24"/>
      <c r="AD125" s="24"/>
      <c r="AE125" s="24"/>
      <c r="AF125" s="28"/>
      <c r="AG125" s="22"/>
      <c r="AH125" s="22"/>
      <c r="AI125" s="22"/>
      <c r="AJ125" s="22"/>
      <c r="AK125" s="22"/>
      <c r="AL125" s="22"/>
      <c r="AM125" s="22"/>
      <c r="AN125" s="22"/>
      <c r="AO125" s="22"/>
      <c r="AP125" s="22"/>
      <c r="AQ125" s="22"/>
      <c r="AR125" s="22"/>
      <c r="AS125" s="22"/>
      <c r="AT125" s="22"/>
      <c r="AU125" s="22"/>
      <c r="AV125" s="22"/>
      <c r="AW125" s="22"/>
      <c r="AX125" s="22"/>
      <c r="AY125" s="22"/>
      <c r="AZ125" s="22"/>
      <c r="BA125" s="22"/>
    </row>
    <row r="126" spans="1:53" s="20" customFormat="1" ht="15" customHeight="1" x14ac:dyDescent="0.25">
      <c r="A126" s="22"/>
      <c r="B126" s="22"/>
      <c r="C126" s="24"/>
      <c r="D126" s="24"/>
      <c r="E126" s="24"/>
      <c r="F126" s="24"/>
      <c r="G126" s="502" t="s">
        <v>675</v>
      </c>
      <c r="H126" s="502"/>
      <c r="I126" s="39" t="s">
        <v>1134</v>
      </c>
      <c r="J126" s="112"/>
      <c r="L126" s="25"/>
      <c r="M126" s="25"/>
      <c r="N126" s="25"/>
      <c r="O126" s="25"/>
      <c r="P126" s="25"/>
      <c r="Q126" s="16"/>
      <c r="R126" s="16"/>
      <c r="S126" s="16"/>
      <c r="T126" s="16"/>
      <c r="U126" s="16"/>
      <c r="V126" s="16"/>
      <c r="W126" s="26"/>
      <c r="X126" s="24"/>
      <c r="Y126" s="24"/>
      <c r="Z126" s="24"/>
      <c r="AA126" s="24"/>
      <c r="AB126" s="27"/>
      <c r="AC126" s="24"/>
      <c r="AD126" s="24"/>
      <c r="AE126" s="24"/>
      <c r="AF126" s="28"/>
      <c r="AG126" s="22"/>
      <c r="AH126" s="22"/>
      <c r="AI126" s="22"/>
      <c r="AJ126" s="22"/>
      <c r="AK126" s="22"/>
      <c r="AL126" s="22"/>
      <c r="AM126" s="22"/>
      <c r="AN126" s="22"/>
      <c r="AO126" s="22"/>
      <c r="AP126" s="22"/>
      <c r="AQ126" s="22"/>
      <c r="AR126" s="22"/>
      <c r="AS126" s="22"/>
      <c r="AT126" s="22"/>
      <c r="AU126" s="22"/>
      <c r="AV126" s="22"/>
      <c r="AW126" s="22"/>
      <c r="AX126" s="22"/>
      <c r="AY126" s="22"/>
      <c r="AZ126" s="22"/>
      <c r="BA126" s="22"/>
    </row>
    <row r="127" spans="1:53" s="134" customFormat="1" ht="15" customHeight="1" outlineLevel="5" x14ac:dyDescent="0.25">
      <c r="B127" s="126"/>
      <c r="C127" s="127"/>
      <c r="D127" s="127"/>
      <c r="E127" s="127"/>
      <c r="F127" s="127"/>
      <c r="G127" s="369" t="s">
        <v>1842</v>
      </c>
      <c r="H127" s="185">
        <v>42370</v>
      </c>
      <c r="I127" s="127" t="s">
        <v>14</v>
      </c>
      <c r="J127" s="472" t="s">
        <v>72</v>
      </c>
      <c r="K127" s="127" t="s">
        <v>9</v>
      </c>
      <c r="L127" s="127" t="s">
        <v>10</v>
      </c>
      <c r="M127" s="127" t="s">
        <v>10</v>
      </c>
      <c r="N127" s="127" t="s">
        <v>11</v>
      </c>
      <c r="O127" s="129">
        <v>15005.1</v>
      </c>
      <c r="P127" s="129">
        <v>0</v>
      </c>
      <c r="Q127" s="129">
        <f t="shared" ref="Q127" si="56">O127-P127</f>
        <v>15005.1</v>
      </c>
      <c r="R127" s="130" t="s">
        <v>1</v>
      </c>
      <c r="S127" s="131" t="s">
        <v>4</v>
      </c>
      <c r="T127" s="131"/>
      <c r="U127" s="131" t="s">
        <v>675</v>
      </c>
      <c r="V127" s="127"/>
      <c r="W127" s="127"/>
      <c r="X127" s="127"/>
      <c r="Y127" s="127"/>
      <c r="Z127" s="132">
        <v>42370</v>
      </c>
      <c r="AA127" s="127"/>
      <c r="AB127" s="127"/>
      <c r="AC127" s="127"/>
      <c r="AD127" s="133" t="s">
        <v>1843</v>
      </c>
    </row>
    <row r="128" spans="1:53" s="20" customFormat="1" ht="15" customHeight="1" x14ac:dyDescent="0.25">
      <c r="A128" s="22"/>
      <c r="B128" s="22"/>
      <c r="C128" s="24"/>
      <c r="D128" s="24"/>
      <c r="E128" s="24"/>
      <c r="F128" s="24"/>
      <c r="G128" s="77"/>
      <c r="H128" s="77"/>
      <c r="I128" s="24"/>
      <c r="J128" s="81"/>
      <c r="K128" s="24"/>
      <c r="L128" s="25"/>
      <c r="M128" s="25"/>
      <c r="N128" s="25"/>
      <c r="O128" s="71">
        <f>SUM(O127)</f>
        <v>15005.1</v>
      </c>
      <c r="P128" s="71">
        <f t="shared" ref="P128:Q128" si="57">SUM(P127)</f>
        <v>0</v>
      </c>
      <c r="Q128" s="71">
        <f t="shared" si="57"/>
        <v>15005.1</v>
      </c>
      <c r="R128" s="17"/>
      <c r="S128" s="17"/>
      <c r="T128" s="17"/>
      <c r="U128" s="17"/>
      <c r="V128" s="17"/>
      <c r="W128" s="26"/>
      <c r="X128" s="24"/>
      <c r="Y128" s="24"/>
      <c r="Z128" s="24"/>
      <c r="AA128" s="24"/>
      <c r="AB128" s="27"/>
      <c r="AC128" s="24"/>
      <c r="AD128" s="24"/>
      <c r="AE128" s="24"/>
      <c r="AF128" s="28"/>
      <c r="AG128" s="22"/>
      <c r="AH128" s="22"/>
      <c r="AI128" s="22"/>
      <c r="AJ128" s="22"/>
      <c r="AK128" s="22"/>
      <c r="AL128" s="22"/>
      <c r="AM128" s="22"/>
      <c r="AN128" s="22"/>
      <c r="AO128" s="22"/>
      <c r="AP128" s="22"/>
      <c r="AQ128" s="22"/>
      <c r="AR128" s="22"/>
      <c r="AS128" s="22"/>
      <c r="AT128" s="22"/>
      <c r="AU128" s="22"/>
      <c r="AV128" s="22"/>
      <c r="AW128" s="22"/>
      <c r="AX128" s="22"/>
      <c r="AY128" s="22"/>
      <c r="AZ128" s="22"/>
      <c r="BA128" s="22"/>
    </row>
    <row r="129" spans="1:53" s="20" customFormat="1" ht="15" customHeight="1" x14ac:dyDescent="0.25">
      <c r="A129" s="22"/>
      <c r="B129" s="22"/>
      <c r="C129" s="24"/>
      <c r="D129" s="24"/>
      <c r="E129" s="24"/>
      <c r="F129" s="24"/>
      <c r="G129" s="77"/>
      <c r="H129" s="77"/>
      <c r="I129" s="24"/>
      <c r="J129" s="81"/>
      <c r="K129" s="24"/>
      <c r="L129" s="25"/>
      <c r="M129" s="25"/>
      <c r="N129" s="25"/>
      <c r="O129" s="25"/>
      <c r="P129" s="25"/>
      <c r="Q129" s="16"/>
      <c r="R129" s="16"/>
      <c r="S129" s="16"/>
      <c r="T129" s="16"/>
      <c r="U129" s="16"/>
      <c r="V129" s="16"/>
      <c r="W129" s="26"/>
      <c r="X129" s="24"/>
      <c r="Y129" s="24"/>
      <c r="Z129" s="24"/>
      <c r="AA129" s="24"/>
      <c r="AB129" s="27"/>
      <c r="AC129" s="24"/>
      <c r="AD129" s="24"/>
      <c r="AE129" s="24"/>
      <c r="AF129" s="28"/>
      <c r="AG129" s="22"/>
      <c r="AH129" s="22"/>
      <c r="AI129" s="22"/>
      <c r="AJ129" s="22"/>
      <c r="AK129" s="22"/>
      <c r="AL129" s="22"/>
      <c r="AM129" s="22"/>
      <c r="AN129" s="22"/>
      <c r="AO129" s="22"/>
      <c r="AP129" s="22"/>
      <c r="AQ129" s="22"/>
      <c r="AR129" s="22"/>
      <c r="AS129" s="22"/>
      <c r="AT129" s="22"/>
      <c r="AU129" s="22"/>
      <c r="AV129" s="22"/>
      <c r="AW129" s="22"/>
      <c r="AX129" s="22"/>
      <c r="AY129" s="22"/>
      <c r="AZ129" s="22"/>
      <c r="BA129" s="22"/>
    </row>
    <row r="130" spans="1:53" ht="15.75" x14ac:dyDescent="0.25">
      <c r="G130" s="242" t="s">
        <v>566</v>
      </c>
      <c r="I130" s="123" t="s">
        <v>1255</v>
      </c>
    </row>
    <row r="131" spans="1:53" s="134" customFormat="1" ht="15" customHeight="1" outlineLevel="5" x14ac:dyDescent="0.25">
      <c r="B131" s="126"/>
      <c r="C131" s="127"/>
      <c r="D131" s="127"/>
      <c r="E131" s="127"/>
      <c r="F131" s="127"/>
      <c r="G131" s="369" t="s">
        <v>1842</v>
      </c>
      <c r="H131" s="185">
        <v>42370</v>
      </c>
      <c r="I131" s="127" t="s">
        <v>14</v>
      </c>
      <c r="J131" s="472" t="s">
        <v>69</v>
      </c>
      <c r="K131" s="127" t="s">
        <v>9</v>
      </c>
      <c r="L131" s="127" t="s">
        <v>10</v>
      </c>
      <c r="M131" s="127" t="s">
        <v>10</v>
      </c>
      <c r="N131" s="127" t="s">
        <v>11</v>
      </c>
      <c r="O131" s="129">
        <v>12522.24</v>
      </c>
      <c r="P131" s="129">
        <v>0</v>
      </c>
      <c r="Q131" s="129">
        <f t="shared" ref="Q131" si="58">O131-P131</f>
        <v>12522.24</v>
      </c>
      <c r="R131" s="130" t="s">
        <v>1</v>
      </c>
      <c r="S131" s="131" t="s">
        <v>4</v>
      </c>
      <c r="T131" s="131"/>
      <c r="U131" s="131" t="s">
        <v>566</v>
      </c>
      <c r="V131" s="127"/>
      <c r="W131" s="127"/>
      <c r="X131" s="127"/>
      <c r="Y131" s="127"/>
      <c r="Z131" s="132">
        <v>42370</v>
      </c>
      <c r="AA131" s="127"/>
      <c r="AB131" s="127"/>
      <c r="AC131" s="127"/>
      <c r="AD131" s="133" t="s">
        <v>1843</v>
      </c>
    </row>
    <row r="132" spans="1:53" s="20" customFormat="1" ht="15" customHeight="1" x14ac:dyDescent="0.25">
      <c r="A132" s="22"/>
      <c r="B132" s="22"/>
      <c r="C132" s="24"/>
      <c r="D132" s="24"/>
      <c r="E132" s="24"/>
      <c r="F132" s="24"/>
      <c r="G132" s="77"/>
      <c r="H132" s="77"/>
      <c r="I132" s="24"/>
      <c r="J132" s="81"/>
      <c r="K132" s="24"/>
      <c r="L132" s="25"/>
      <c r="M132" s="25"/>
      <c r="N132" s="25"/>
      <c r="O132" s="71">
        <f>SUM(O131)</f>
        <v>12522.24</v>
      </c>
      <c r="P132" s="71">
        <f t="shared" ref="P132:Q132" si="59">SUM(P131)</f>
        <v>0</v>
      </c>
      <c r="Q132" s="71">
        <f t="shared" si="59"/>
        <v>12522.24</v>
      </c>
      <c r="R132" s="16"/>
      <c r="S132" s="16"/>
      <c r="T132" s="16"/>
      <c r="U132" s="16"/>
      <c r="V132" s="16"/>
      <c r="W132" s="26"/>
      <c r="X132" s="24"/>
      <c r="Y132" s="24"/>
      <c r="Z132" s="24"/>
      <c r="AA132" s="24"/>
      <c r="AB132" s="27"/>
      <c r="AC132" s="24"/>
      <c r="AD132" s="24"/>
      <c r="AE132" s="24"/>
      <c r="AF132" s="28"/>
      <c r="AG132" s="22"/>
      <c r="AH132" s="22"/>
      <c r="AI132" s="22"/>
      <c r="AJ132" s="22"/>
      <c r="AK132" s="22"/>
      <c r="AL132" s="22"/>
      <c r="AM132" s="22"/>
      <c r="AN132" s="22"/>
      <c r="AO132" s="22"/>
      <c r="AP132" s="22"/>
      <c r="AQ132" s="22"/>
      <c r="AR132" s="22"/>
      <c r="AS132" s="22"/>
      <c r="AT132" s="22"/>
      <c r="AU132" s="22"/>
      <c r="AV132" s="22"/>
      <c r="AW132" s="22"/>
      <c r="AX132" s="22"/>
      <c r="AY132" s="22"/>
      <c r="AZ132" s="22"/>
      <c r="BA132" s="22"/>
    </row>
    <row r="133" spans="1:53" s="20" customFormat="1" ht="15" customHeight="1" x14ac:dyDescent="0.25">
      <c r="A133" s="22"/>
      <c r="B133" s="22"/>
      <c r="C133" s="24"/>
      <c r="D133" s="24"/>
      <c r="E133" s="24"/>
      <c r="F133" s="24"/>
      <c r="G133" s="77"/>
      <c r="H133" s="77"/>
      <c r="I133" s="24"/>
      <c r="J133" s="81"/>
      <c r="K133" s="24"/>
      <c r="L133" s="25"/>
      <c r="M133" s="25"/>
      <c r="N133" s="25"/>
      <c r="O133" s="25"/>
      <c r="P133" s="25"/>
      <c r="Q133" s="16"/>
      <c r="R133" s="16"/>
      <c r="S133" s="16"/>
      <c r="T133" s="16"/>
      <c r="U133" s="16"/>
      <c r="V133" s="16"/>
      <c r="W133" s="26"/>
      <c r="X133" s="24"/>
      <c r="Y133" s="24"/>
      <c r="Z133" s="24"/>
      <c r="AA133" s="24"/>
      <c r="AB133" s="27"/>
      <c r="AC133" s="24"/>
      <c r="AD133" s="24"/>
      <c r="AE133" s="24"/>
      <c r="AF133" s="28"/>
      <c r="AG133" s="22"/>
      <c r="AH133" s="22"/>
      <c r="AI133" s="22"/>
      <c r="AJ133" s="22"/>
      <c r="AK133" s="22"/>
      <c r="AL133" s="22"/>
      <c r="AM133" s="22"/>
      <c r="AN133" s="22"/>
      <c r="AO133" s="22"/>
      <c r="AP133" s="22"/>
      <c r="AQ133" s="22"/>
      <c r="AR133" s="22"/>
      <c r="AS133" s="22"/>
      <c r="AT133" s="22"/>
      <c r="AU133" s="22"/>
      <c r="AV133" s="22"/>
      <c r="AW133" s="22"/>
      <c r="AX133" s="22"/>
      <c r="AY133" s="22"/>
      <c r="AZ133" s="22"/>
      <c r="BA133" s="22"/>
    </row>
    <row r="134" spans="1:53" ht="15.75" x14ac:dyDescent="0.25">
      <c r="G134" s="242" t="s">
        <v>625</v>
      </c>
      <c r="I134" s="53" t="s">
        <v>1254</v>
      </c>
    </row>
    <row r="135" spans="1:53" s="134" customFormat="1" ht="15" customHeight="1" outlineLevel="5" x14ac:dyDescent="0.25">
      <c r="B135" s="126"/>
      <c r="C135" s="127"/>
      <c r="D135" s="127"/>
      <c r="E135" s="127"/>
      <c r="F135" s="127"/>
      <c r="G135" s="369" t="s">
        <v>1842</v>
      </c>
      <c r="H135" s="185">
        <v>42370</v>
      </c>
      <c r="I135" s="127" t="s">
        <v>14</v>
      </c>
      <c r="J135" s="472" t="s">
        <v>72</v>
      </c>
      <c r="K135" s="127" t="s">
        <v>9</v>
      </c>
      <c r="L135" s="127" t="s">
        <v>10</v>
      </c>
      <c r="M135" s="127" t="s">
        <v>10</v>
      </c>
      <c r="N135" s="127" t="s">
        <v>11</v>
      </c>
      <c r="O135" s="129">
        <v>480</v>
      </c>
      <c r="P135" s="129">
        <v>0</v>
      </c>
      <c r="Q135" s="129">
        <f t="shared" ref="Q135" si="60">O135-P135</f>
        <v>480</v>
      </c>
      <c r="R135" s="130" t="s">
        <v>1</v>
      </c>
      <c r="S135" s="131" t="s">
        <v>4</v>
      </c>
      <c r="T135" s="131"/>
      <c r="U135" s="131" t="s">
        <v>625</v>
      </c>
      <c r="V135" s="127"/>
      <c r="W135" s="127"/>
      <c r="X135" s="127"/>
      <c r="Y135" s="127"/>
      <c r="Z135" s="132">
        <v>42370</v>
      </c>
      <c r="AA135" s="127"/>
      <c r="AB135" s="127"/>
      <c r="AC135" s="127"/>
      <c r="AD135" s="133" t="s">
        <v>1843</v>
      </c>
    </row>
    <row r="136" spans="1:53" ht="15" customHeight="1" x14ac:dyDescent="0.25">
      <c r="C136" s="10"/>
      <c r="D136" s="10"/>
      <c r="E136" s="10"/>
      <c r="F136" s="10"/>
      <c r="G136" s="76"/>
      <c r="H136" s="76"/>
      <c r="I136" s="10"/>
      <c r="J136" s="80"/>
      <c r="K136" s="10"/>
      <c r="L136" s="11"/>
      <c r="M136" s="11"/>
      <c r="N136" s="11"/>
      <c r="O136" s="71">
        <f>SUM(O135)</f>
        <v>480</v>
      </c>
      <c r="P136" s="71">
        <f t="shared" ref="P136:Q136" si="61">SUM(P135)</f>
        <v>0</v>
      </c>
      <c r="Q136" s="71">
        <f t="shared" si="61"/>
        <v>480</v>
      </c>
      <c r="R136" s="17"/>
      <c r="S136" s="17"/>
      <c r="T136" s="12"/>
      <c r="U136" s="12"/>
      <c r="V136" s="12"/>
      <c r="W136" s="13"/>
      <c r="X136" s="10"/>
      <c r="Y136" s="10"/>
      <c r="Z136" s="10"/>
      <c r="AA136" s="10"/>
      <c r="AB136" s="14"/>
      <c r="AC136" s="10"/>
      <c r="AD136" s="10"/>
      <c r="AE136" s="10"/>
      <c r="AF136" s="15"/>
    </row>
    <row r="137" spans="1:53" ht="15" customHeight="1" x14ac:dyDescent="0.25">
      <c r="C137" s="10"/>
      <c r="D137" s="10"/>
      <c r="E137" s="10"/>
      <c r="F137" s="10"/>
      <c r="G137" s="76"/>
      <c r="H137" s="76"/>
      <c r="I137" s="10"/>
      <c r="J137" s="80"/>
      <c r="K137" s="10"/>
      <c r="L137" s="11"/>
      <c r="M137" s="11"/>
      <c r="N137" s="11"/>
      <c r="O137" s="25"/>
      <c r="P137" s="25"/>
      <c r="Q137" s="16"/>
      <c r="R137" s="16"/>
      <c r="S137" s="16"/>
      <c r="T137" s="12"/>
      <c r="U137" s="12"/>
      <c r="V137" s="12"/>
      <c r="W137" s="13"/>
      <c r="X137" s="10"/>
      <c r="Y137" s="10"/>
      <c r="Z137" s="10"/>
      <c r="AA137" s="10"/>
      <c r="AB137" s="14"/>
      <c r="AC137" s="10"/>
      <c r="AD137" s="10"/>
      <c r="AE137" s="10"/>
      <c r="AF137" s="15"/>
    </row>
    <row r="138" spans="1:53" ht="15" customHeight="1" x14ac:dyDescent="0.25">
      <c r="C138" s="10"/>
      <c r="D138" s="10"/>
      <c r="E138" s="10"/>
      <c r="F138" s="10"/>
      <c r="G138" s="241" t="s">
        <v>567</v>
      </c>
      <c r="H138" s="76"/>
      <c r="I138" s="39" t="s">
        <v>1144</v>
      </c>
      <c r="J138" s="80"/>
      <c r="L138" s="11"/>
      <c r="M138" s="11"/>
      <c r="N138" s="11"/>
      <c r="O138" s="25"/>
      <c r="P138" s="25"/>
      <c r="Q138" s="16"/>
      <c r="R138" s="16"/>
      <c r="S138" s="16"/>
      <c r="T138" s="12"/>
      <c r="U138" s="12"/>
      <c r="V138" s="12"/>
      <c r="W138" s="13"/>
      <c r="X138" s="10"/>
      <c r="Y138" s="10"/>
      <c r="Z138" s="10"/>
      <c r="AA138" s="10"/>
      <c r="AB138" s="14"/>
      <c r="AC138" s="10"/>
      <c r="AD138" s="10"/>
      <c r="AE138" s="10"/>
      <c r="AF138" s="15"/>
    </row>
    <row r="139" spans="1:53" s="65" customFormat="1" ht="15" customHeight="1" outlineLevel="5" x14ac:dyDescent="0.25">
      <c r="B139" s="150"/>
      <c r="C139" s="151"/>
      <c r="D139" s="151"/>
      <c r="E139" s="151"/>
      <c r="F139" s="151"/>
      <c r="G139" s="191" t="s">
        <v>1842</v>
      </c>
      <c r="H139" s="187">
        <v>42370</v>
      </c>
      <c r="I139" s="151" t="s">
        <v>14</v>
      </c>
      <c r="J139" s="473" t="s">
        <v>67</v>
      </c>
      <c r="K139" s="151" t="s">
        <v>9</v>
      </c>
      <c r="L139" s="151" t="s">
        <v>10</v>
      </c>
      <c r="M139" s="151" t="s">
        <v>10</v>
      </c>
      <c r="N139" s="151" t="s">
        <v>11</v>
      </c>
      <c r="O139" s="139">
        <v>81550.11</v>
      </c>
      <c r="P139" s="139">
        <v>0</v>
      </c>
      <c r="Q139" s="139">
        <v>81550.11</v>
      </c>
      <c r="R139" s="153" t="s">
        <v>1</v>
      </c>
      <c r="S139" s="154" t="s">
        <v>4</v>
      </c>
      <c r="T139" s="154"/>
      <c r="U139" s="154" t="s">
        <v>567</v>
      </c>
      <c r="V139" s="151"/>
      <c r="W139" s="151"/>
      <c r="X139" s="151"/>
      <c r="Y139" s="151"/>
      <c r="Z139" s="155">
        <v>42370</v>
      </c>
      <c r="AA139" s="151"/>
      <c r="AB139" s="151"/>
      <c r="AC139" s="151"/>
      <c r="AD139" s="156" t="s">
        <v>1843</v>
      </c>
    </row>
    <row r="140" spans="1:53" s="21" customFormat="1" ht="15" customHeight="1" outlineLevel="5" x14ac:dyDescent="0.25">
      <c r="B140" s="3"/>
      <c r="C140" s="1"/>
      <c r="D140" s="1"/>
      <c r="E140" s="1"/>
      <c r="F140" s="1"/>
      <c r="G140" s="192" t="s">
        <v>1842</v>
      </c>
      <c r="H140" s="188">
        <v>42370</v>
      </c>
      <c r="I140" s="1" t="s">
        <v>14</v>
      </c>
      <c r="J140" s="294" t="s">
        <v>69</v>
      </c>
      <c r="K140" s="1" t="s">
        <v>9</v>
      </c>
      <c r="L140" s="1" t="s">
        <v>10</v>
      </c>
      <c r="M140" s="1" t="s">
        <v>10</v>
      </c>
      <c r="N140" s="1" t="s">
        <v>11</v>
      </c>
      <c r="O140" s="9">
        <v>91824.67</v>
      </c>
      <c r="P140" s="9">
        <v>0</v>
      </c>
      <c r="Q140" s="9">
        <v>91824.67</v>
      </c>
      <c r="R140" s="6" t="s">
        <v>1</v>
      </c>
      <c r="S140" s="5" t="s">
        <v>4</v>
      </c>
      <c r="T140" s="5"/>
      <c r="U140" s="5" t="s">
        <v>567</v>
      </c>
      <c r="V140" s="1"/>
      <c r="W140" s="1"/>
      <c r="X140" s="1"/>
      <c r="Y140" s="1"/>
      <c r="Z140" s="4">
        <v>42370</v>
      </c>
      <c r="AA140" s="1"/>
      <c r="AB140" s="1"/>
      <c r="AC140" s="1"/>
      <c r="AD140" s="8" t="s">
        <v>1843</v>
      </c>
    </row>
    <row r="141" spans="1:53" s="21" customFormat="1" ht="15" customHeight="1" outlineLevel="5" x14ac:dyDescent="0.25">
      <c r="B141" s="3"/>
      <c r="C141" s="1"/>
      <c r="D141" s="1"/>
      <c r="E141" s="1"/>
      <c r="F141" s="1"/>
      <c r="G141" s="192" t="s">
        <v>1842</v>
      </c>
      <c r="H141" s="188">
        <v>42370</v>
      </c>
      <c r="I141" s="1" t="s">
        <v>14</v>
      </c>
      <c r="J141" s="294" t="s">
        <v>71</v>
      </c>
      <c r="K141" s="1" t="s">
        <v>9</v>
      </c>
      <c r="L141" s="1" t="s">
        <v>10</v>
      </c>
      <c r="M141" s="1" t="s">
        <v>10</v>
      </c>
      <c r="N141" s="1" t="s">
        <v>11</v>
      </c>
      <c r="O141" s="9">
        <v>603</v>
      </c>
      <c r="P141" s="9">
        <v>0</v>
      </c>
      <c r="Q141" s="9">
        <v>603</v>
      </c>
      <c r="R141" s="6" t="s">
        <v>1</v>
      </c>
      <c r="S141" s="5" t="s">
        <v>4</v>
      </c>
      <c r="T141" s="5"/>
      <c r="U141" s="5" t="s">
        <v>567</v>
      </c>
      <c r="V141" s="1"/>
      <c r="W141" s="1"/>
      <c r="X141" s="1"/>
      <c r="Y141" s="1"/>
      <c r="Z141" s="4">
        <v>42370</v>
      </c>
      <c r="AA141" s="1"/>
      <c r="AB141" s="1"/>
      <c r="AC141" s="1"/>
      <c r="AD141" s="8" t="s">
        <v>1843</v>
      </c>
    </row>
    <row r="142" spans="1:53" s="164" customFormat="1" ht="15" customHeight="1" outlineLevel="5" x14ac:dyDescent="0.25">
      <c r="B142" s="157"/>
      <c r="C142" s="158"/>
      <c r="D142" s="158"/>
      <c r="E142" s="158"/>
      <c r="F142" s="158"/>
      <c r="G142" s="193" t="s">
        <v>1842</v>
      </c>
      <c r="H142" s="189">
        <v>42370</v>
      </c>
      <c r="I142" s="158" t="s">
        <v>14</v>
      </c>
      <c r="J142" s="475" t="s">
        <v>72</v>
      </c>
      <c r="K142" s="158" t="s">
        <v>9</v>
      </c>
      <c r="L142" s="158" t="s">
        <v>10</v>
      </c>
      <c r="M142" s="158" t="s">
        <v>10</v>
      </c>
      <c r="N142" s="158" t="s">
        <v>11</v>
      </c>
      <c r="O142" s="146">
        <v>25632.05</v>
      </c>
      <c r="P142" s="146">
        <v>0</v>
      </c>
      <c r="Q142" s="146">
        <v>25632.05</v>
      </c>
      <c r="R142" s="160" t="s">
        <v>1</v>
      </c>
      <c r="S142" s="161" t="s">
        <v>4</v>
      </c>
      <c r="T142" s="161"/>
      <c r="U142" s="161" t="s">
        <v>567</v>
      </c>
      <c r="V142" s="158"/>
      <c r="W142" s="158"/>
      <c r="X142" s="158"/>
      <c r="Y142" s="158"/>
      <c r="Z142" s="162">
        <v>42370</v>
      </c>
      <c r="AA142" s="158"/>
      <c r="AB142" s="158"/>
      <c r="AC142" s="158"/>
      <c r="AD142" s="163" t="s">
        <v>1843</v>
      </c>
    </row>
    <row r="143" spans="1:53" ht="15" customHeight="1" x14ac:dyDescent="0.25">
      <c r="C143" s="10"/>
      <c r="D143" s="10"/>
      <c r="E143" s="10"/>
      <c r="F143" s="10"/>
      <c r="G143" s="76"/>
      <c r="H143" s="76"/>
      <c r="I143" s="10"/>
      <c r="J143" s="80"/>
      <c r="K143" s="10"/>
      <c r="L143" s="11"/>
      <c r="M143" s="11"/>
      <c r="N143" s="11"/>
      <c r="O143" s="71">
        <f>SUM(O139:O142)</f>
        <v>199609.83</v>
      </c>
      <c r="P143" s="71">
        <f t="shared" ref="P143:Q143" si="62">SUM(P139:P142)</f>
        <v>0</v>
      </c>
      <c r="Q143" s="71">
        <f t="shared" si="62"/>
        <v>199609.83</v>
      </c>
      <c r="R143" s="17"/>
      <c r="S143" s="17"/>
      <c r="T143" s="17"/>
      <c r="U143" s="17"/>
      <c r="V143" s="17"/>
      <c r="W143" s="13"/>
      <c r="X143" s="10"/>
      <c r="Y143" s="10"/>
      <c r="Z143" s="10"/>
      <c r="AA143" s="10"/>
      <c r="AB143" s="14"/>
      <c r="AC143" s="10"/>
      <c r="AD143" s="10"/>
      <c r="AE143" s="10"/>
      <c r="AF143" s="15"/>
    </row>
    <row r="144" spans="1:53" ht="15" customHeight="1" x14ac:dyDescent="0.25">
      <c r="C144" s="10"/>
      <c r="D144" s="10"/>
      <c r="E144" s="10"/>
      <c r="F144" s="10"/>
      <c r="G144" s="76"/>
      <c r="H144" s="76"/>
      <c r="I144" s="10"/>
      <c r="J144" s="80"/>
      <c r="K144" s="10"/>
      <c r="L144" s="11"/>
      <c r="M144" s="11"/>
      <c r="N144" s="11"/>
      <c r="O144" s="25"/>
      <c r="P144" s="25"/>
      <c r="Q144" s="16"/>
      <c r="R144" s="16"/>
      <c r="S144" s="16"/>
      <c r="T144" s="12"/>
      <c r="U144" s="12"/>
      <c r="V144" s="12"/>
      <c r="W144" s="13"/>
      <c r="X144" s="10"/>
      <c r="Y144" s="10"/>
      <c r="Z144" s="10"/>
      <c r="AA144" s="10"/>
      <c r="AB144" s="14"/>
      <c r="AC144" s="10"/>
      <c r="AD144" s="10"/>
      <c r="AE144" s="10"/>
      <c r="AF144" s="15"/>
    </row>
    <row r="145" spans="2:32" ht="15" customHeight="1" x14ac:dyDescent="0.25">
      <c r="C145" s="10"/>
      <c r="D145" s="10"/>
      <c r="E145" s="10"/>
      <c r="F145" s="10"/>
      <c r="G145" s="242" t="s">
        <v>626</v>
      </c>
      <c r="H145" s="76"/>
      <c r="I145" s="53" t="s">
        <v>1145</v>
      </c>
      <c r="J145" s="80"/>
      <c r="L145" s="11"/>
      <c r="M145" s="11"/>
      <c r="N145" s="11"/>
      <c r="O145" s="25"/>
      <c r="P145" s="25"/>
      <c r="Q145" s="16"/>
      <c r="R145" s="16"/>
      <c r="S145" s="16"/>
      <c r="T145" s="12"/>
      <c r="U145" s="12"/>
      <c r="V145" s="12"/>
      <c r="W145" s="13"/>
      <c r="X145" s="10"/>
      <c r="Y145" s="10"/>
      <c r="Z145" s="10"/>
      <c r="AA145" s="10"/>
      <c r="AB145" s="14"/>
      <c r="AC145" s="10"/>
      <c r="AD145" s="10"/>
      <c r="AE145" s="10"/>
      <c r="AF145" s="15"/>
    </row>
    <row r="146" spans="2:32" s="65" customFormat="1" ht="15" customHeight="1" outlineLevel="5" x14ac:dyDescent="0.25">
      <c r="B146" s="150"/>
      <c r="C146" s="151"/>
      <c r="D146" s="151"/>
      <c r="E146" s="151"/>
      <c r="F146" s="151"/>
      <c r="G146" s="191" t="s">
        <v>1842</v>
      </c>
      <c r="H146" s="187">
        <v>42370</v>
      </c>
      <c r="I146" s="151" t="s">
        <v>14</v>
      </c>
      <c r="J146" s="473" t="s">
        <v>69</v>
      </c>
      <c r="K146" s="151" t="s">
        <v>9</v>
      </c>
      <c r="L146" s="151" t="s">
        <v>10</v>
      </c>
      <c r="M146" s="151" t="s">
        <v>10</v>
      </c>
      <c r="N146" s="151" t="s">
        <v>11</v>
      </c>
      <c r="O146" s="139">
        <v>447.64</v>
      </c>
      <c r="P146" s="139">
        <v>0</v>
      </c>
      <c r="Q146" s="139">
        <v>447.64</v>
      </c>
      <c r="R146" s="153" t="s">
        <v>1</v>
      </c>
      <c r="S146" s="154" t="s">
        <v>4</v>
      </c>
      <c r="T146" s="154"/>
      <c r="U146" s="154" t="s">
        <v>626</v>
      </c>
      <c r="V146" s="151"/>
      <c r="W146" s="151"/>
      <c r="X146" s="151"/>
      <c r="Y146" s="151"/>
      <c r="Z146" s="155">
        <v>42370</v>
      </c>
      <c r="AA146" s="151"/>
      <c r="AB146" s="151"/>
      <c r="AC146" s="151"/>
      <c r="AD146" s="156" t="s">
        <v>1843</v>
      </c>
    </row>
    <row r="147" spans="2:32" s="21" customFormat="1" ht="15" customHeight="1" outlineLevel="5" x14ac:dyDescent="0.25">
      <c r="B147" s="3"/>
      <c r="C147" s="1"/>
      <c r="D147" s="1"/>
      <c r="E147" s="1"/>
      <c r="F147" s="1"/>
      <c r="G147" s="192" t="s">
        <v>1842</v>
      </c>
      <c r="H147" s="188">
        <v>42370</v>
      </c>
      <c r="I147" s="1" t="s">
        <v>14</v>
      </c>
      <c r="J147" s="294" t="s">
        <v>71</v>
      </c>
      <c r="K147" s="1" t="s">
        <v>9</v>
      </c>
      <c r="L147" s="1" t="s">
        <v>10</v>
      </c>
      <c r="M147" s="1" t="s">
        <v>10</v>
      </c>
      <c r="N147" s="1" t="s">
        <v>11</v>
      </c>
      <c r="O147" s="9">
        <v>17344.43</v>
      </c>
      <c r="P147" s="9">
        <v>0</v>
      </c>
      <c r="Q147" s="9">
        <v>17344.43</v>
      </c>
      <c r="R147" s="6" t="s">
        <v>1</v>
      </c>
      <c r="S147" s="5" t="s">
        <v>4</v>
      </c>
      <c r="T147" s="5"/>
      <c r="U147" s="5" t="s">
        <v>626</v>
      </c>
      <c r="V147" s="1"/>
      <c r="W147" s="1"/>
      <c r="X147" s="1"/>
      <c r="Y147" s="1"/>
      <c r="Z147" s="4">
        <v>42370</v>
      </c>
      <c r="AA147" s="1"/>
      <c r="AB147" s="1"/>
      <c r="AC147" s="1"/>
      <c r="AD147" s="8" t="s">
        <v>1843</v>
      </c>
    </row>
    <row r="148" spans="2:32" s="164" customFormat="1" ht="15" customHeight="1" outlineLevel="5" x14ac:dyDescent="0.25">
      <c r="B148" s="157"/>
      <c r="C148" s="158"/>
      <c r="D148" s="158"/>
      <c r="E148" s="158"/>
      <c r="F148" s="158"/>
      <c r="G148" s="193" t="s">
        <v>1842</v>
      </c>
      <c r="H148" s="189">
        <v>42370</v>
      </c>
      <c r="I148" s="158" t="s">
        <v>14</v>
      </c>
      <c r="J148" s="475" t="s">
        <v>72</v>
      </c>
      <c r="K148" s="158" t="s">
        <v>9</v>
      </c>
      <c r="L148" s="158" t="s">
        <v>10</v>
      </c>
      <c r="M148" s="158" t="s">
        <v>10</v>
      </c>
      <c r="N148" s="158" t="s">
        <v>11</v>
      </c>
      <c r="O148" s="146">
        <v>-245300.55</v>
      </c>
      <c r="P148" s="146">
        <v>0</v>
      </c>
      <c r="Q148" s="146">
        <v>-245300.55</v>
      </c>
      <c r="R148" s="160" t="s">
        <v>1</v>
      </c>
      <c r="S148" s="161" t="s">
        <v>4</v>
      </c>
      <c r="T148" s="161"/>
      <c r="U148" s="161" t="s">
        <v>626</v>
      </c>
      <c r="V148" s="158"/>
      <c r="W148" s="158"/>
      <c r="X148" s="158"/>
      <c r="Y148" s="158"/>
      <c r="Z148" s="162">
        <v>42370</v>
      </c>
      <c r="AA148" s="158"/>
      <c r="AB148" s="158"/>
      <c r="AC148" s="158"/>
      <c r="AD148" s="163" t="s">
        <v>1843</v>
      </c>
    </row>
    <row r="149" spans="2:32" ht="15" customHeight="1" x14ac:dyDescent="0.25">
      <c r="C149" s="10"/>
      <c r="D149" s="10"/>
      <c r="E149" s="10"/>
      <c r="F149" s="10"/>
      <c r="G149" s="76"/>
      <c r="H149" s="76"/>
      <c r="I149" s="10"/>
      <c r="J149" s="80"/>
      <c r="K149" s="10"/>
      <c r="L149" s="11"/>
      <c r="M149" s="11"/>
      <c r="N149" s="11"/>
      <c r="O149" s="71">
        <f>SUM(O146:O148)</f>
        <v>-227508.47999999998</v>
      </c>
      <c r="P149" s="71">
        <f t="shared" ref="P149:Q149" si="63">SUM(P146:P148)</f>
        <v>0</v>
      </c>
      <c r="Q149" s="71">
        <f t="shared" si="63"/>
        <v>-227508.47999999998</v>
      </c>
      <c r="R149" s="17"/>
      <c r="S149" s="17"/>
      <c r="T149" s="17"/>
      <c r="U149" s="17"/>
      <c r="V149" s="17"/>
      <c r="W149" s="13"/>
      <c r="X149" s="10"/>
      <c r="Y149" s="10"/>
      <c r="Z149" s="10"/>
      <c r="AA149" s="10"/>
      <c r="AB149" s="14"/>
      <c r="AC149" s="10"/>
      <c r="AD149" s="10"/>
      <c r="AE149" s="10"/>
      <c r="AF149" s="15"/>
    </row>
    <row r="150" spans="2:32" ht="15" customHeight="1" x14ac:dyDescent="0.25">
      <c r="C150" s="10"/>
      <c r="D150" s="10"/>
      <c r="E150" s="10"/>
      <c r="F150" s="10"/>
      <c r="G150" s="76"/>
      <c r="H150" s="76"/>
      <c r="I150" s="10"/>
      <c r="J150" s="80"/>
      <c r="K150" s="10"/>
      <c r="L150" s="11"/>
      <c r="M150" s="11"/>
      <c r="N150" s="11"/>
      <c r="O150" s="25"/>
      <c r="P150" s="25"/>
      <c r="Q150" s="16"/>
      <c r="R150" s="16"/>
      <c r="S150" s="16"/>
      <c r="T150" s="12"/>
      <c r="U150" s="12"/>
      <c r="V150" s="12"/>
      <c r="W150" s="13"/>
      <c r="X150" s="10"/>
      <c r="Y150" s="10"/>
      <c r="Z150" s="10"/>
      <c r="AA150" s="10"/>
      <c r="AB150" s="14"/>
      <c r="AC150" s="10"/>
      <c r="AD150" s="10"/>
      <c r="AE150" s="10"/>
      <c r="AF150" s="15"/>
    </row>
    <row r="151" spans="2:32" ht="15" customHeight="1" x14ac:dyDescent="0.25">
      <c r="C151" s="10"/>
      <c r="D151" s="10"/>
      <c r="E151" s="10"/>
      <c r="F151" s="10"/>
      <c r="G151" s="242" t="s">
        <v>568</v>
      </c>
      <c r="H151" s="76"/>
      <c r="I151" s="53" t="s">
        <v>1146</v>
      </c>
      <c r="J151" s="80"/>
      <c r="L151" s="11"/>
      <c r="M151" s="11"/>
      <c r="N151" s="11"/>
      <c r="O151" s="25"/>
      <c r="P151" s="25"/>
      <c r="Q151" s="16"/>
      <c r="R151" s="16"/>
      <c r="S151" s="16"/>
      <c r="T151" s="12"/>
      <c r="U151" s="12"/>
      <c r="V151" s="12"/>
      <c r="W151" s="13"/>
      <c r="X151" s="10"/>
      <c r="Y151" s="10"/>
      <c r="Z151" s="10"/>
      <c r="AA151" s="10"/>
      <c r="AB151" s="14"/>
      <c r="AC151" s="10"/>
      <c r="AD151" s="10"/>
      <c r="AE151" s="10"/>
      <c r="AF151" s="15"/>
    </row>
    <row r="152" spans="2:32" s="65" customFormat="1" ht="15" customHeight="1" outlineLevel="5" x14ac:dyDescent="0.25">
      <c r="B152" s="150"/>
      <c r="C152" s="151"/>
      <c r="D152" s="151"/>
      <c r="E152" s="151"/>
      <c r="F152" s="151"/>
      <c r="G152" s="191" t="s">
        <v>1842</v>
      </c>
      <c r="H152" s="187">
        <v>42370</v>
      </c>
      <c r="I152" s="151" t="s">
        <v>14</v>
      </c>
      <c r="J152" s="473" t="s">
        <v>67</v>
      </c>
      <c r="K152" s="151" t="s">
        <v>9</v>
      </c>
      <c r="L152" s="151" t="s">
        <v>10</v>
      </c>
      <c r="M152" s="151" t="s">
        <v>10</v>
      </c>
      <c r="N152" s="151" t="s">
        <v>11</v>
      </c>
      <c r="O152" s="139">
        <v>30056</v>
      </c>
      <c r="P152" s="139">
        <v>0</v>
      </c>
      <c r="Q152" s="139">
        <v>30056</v>
      </c>
      <c r="R152" s="153" t="s">
        <v>1</v>
      </c>
      <c r="S152" s="154" t="s">
        <v>4</v>
      </c>
      <c r="T152" s="154"/>
      <c r="U152" s="154" t="s">
        <v>568</v>
      </c>
      <c r="V152" s="151"/>
      <c r="W152" s="151"/>
      <c r="X152" s="151"/>
      <c r="Y152" s="151"/>
      <c r="Z152" s="155">
        <v>42370</v>
      </c>
      <c r="AA152" s="151"/>
      <c r="AB152" s="151"/>
      <c r="AC152" s="151"/>
      <c r="AD152" s="156" t="s">
        <v>1843</v>
      </c>
    </row>
    <row r="153" spans="2:32" s="21" customFormat="1" ht="15" customHeight="1" outlineLevel="5" x14ac:dyDescent="0.25">
      <c r="B153" s="3"/>
      <c r="C153" s="1"/>
      <c r="D153" s="1"/>
      <c r="E153" s="1"/>
      <c r="F153" s="1"/>
      <c r="G153" s="192" t="s">
        <v>1842</v>
      </c>
      <c r="H153" s="188">
        <v>42370</v>
      </c>
      <c r="I153" s="1" t="s">
        <v>14</v>
      </c>
      <c r="J153" s="294" t="s">
        <v>69</v>
      </c>
      <c r="K153" s="1" t="s">
        <v>9</v>
      </c>
      <c r="L153" s="1" t="s">
        <v>10</v>
      </c>
      <c r="M153" s="1" t="s">
        <v>10</v>
      </c>
      <c r="N153" s="1" t="s">
        <v>11</v>
      </c>
      <c r="O153" s="9">
        <v>4661.8</v>
      </c>
      <c r="P153" s="9">
        <v>0</v>
      </c>
      <c r="Q153" s="9">
        <v>4661.8</v>
      </c>
      <c r="R153" s="6" t="s">
        <v>1</v>
      </c>
      <c r="S153" s="5" t="s">
        <v>4</v>
      </c>
      <c r="T153" s="5"/>
      <c r="U153" s="5" t="s">
        <v>568</v>
      </c>
      <c r="V153" s="1"/>
      <c r="W153" s="1"/>
      <c r="X153" s="1"/>
      <c r="Y153" s="1"/>
      <c r="Z153" s="4">
        <v>42370</v>
      </c>
      <c r="AA153" s="1"/>
      <c r="AB153" s="1"/>
      <c r="AC153" s="1"/>
      <c r="AD153" s="8" t="s">
        <v>1843</v>
      </c>
    </row>
    <row r="154" spans="2:32" s="21" customFormat="1" ht="15" customHeight="1" outlineLevel="5" x14ac:dyDescent="0.25">
      <c r="B154" s="3"/>
      <c r="C154" s="1"/>
      <c r="D154" s="1"/>
      <c r="E154" s="1"/>
      <c r="F154" s="1"/>
      <c r="G154" s="192" t="s">
        <v>1842</v>
      </c>
      <c r="H154" s="188">
        <v>42370</v>
      </c>
      <c r="I154" s="1" t="s">
        <v>14</v>
      </c>
      <c r="J154" s="294" t="s">
        <v>71</v>
      </c>
      <c r="K154" s="1" t="s">
        <v>9</v>
      </c>
      <c r="L154" s="1" t="s">
        <v>10</v>
      </c>
      <c r="M154" s="1" t="s">
        <v>10</v>
      </c>
      <c r="N154" s="1" t="s">
        <v>11</v>
      </c>
      <c r="O154" s="9">
        <v>28716.7</v>
      </c>
      <c r="P154" s="9">
        <v>0</v>
      </c>
      <c r="Q154" s="9">
        <v>28716.7</v>
      </c>
      <c r="R154" s="6" t="s">
        <v>1</v>
      </c>
      <c r="S154" s="5" t="s">
        <v>4</v>
      </c>
      <c r="T154" s="5"/>
      <c r="U154" s="5" t="s">
        <v>568</v>
      </c>
      <c r="V154" s="1"/>
      <c r="W154" s="1"/>
      <c r="X154" s="1"/>
      <c r="Y154" s="1"/>
      <c r="Z154" s="4">
        <v>42370</v>
      </c>
      <c r="AA154" s="1"/>
      <c r="AB154" s="1"/>
      <c r="AC154" s="1"/>
      <c r="AD154" s="8" t="s">
        <v>1843</v>
      </c>
    </row>
    <row r="155" spans="2:32" s="164" customFormat="1" ht="15" customHeight="1" outlineLevel="5" x14ac:dyDescent="0.25">
      <c r="B155" s="157"/>
      <c r="C155" s="158"/>
      <c r="D155" s="158"/>
      <c r="E155" s="158"/>
      <c r="F155" s="158"/>
      <c r="G155" s="193" t="s">
        <v>1842</v>
      </c>
      <c r="H155" s="189">
        <v>42370</v>
      </c>
      <c r="I155" s="158" t="s">
        <v>14</v>
      </c>
      <c r="J155" s="475" t="s">
        <v>72</v>
      </c>
      <c r="K155" s="158" t="s">
        <v>9</v>
      </c>
      <c r="L155" s="158" t="s">
        <v>10</v>
      </c>
      <c r="M155" s="158" t="s">
        <v>10</v>
      </c>
      <c r="N155" s="158" t="s">
        <v>11</v>
      </c>
      <c r="O155" s="146">
        <v>-801958.38</v>
      </c>
      <c r="P155" s="146">
        <v>0</v>
      </c>
      <c r="Q155" s="146">
        <v>-801958.38</v>
      </c>
      <c r="R155" s="160" t="s">
        <v>1</v>
      </c>
      <c r="S155" s="161" t="s">
        <v>4</v>
      </c>
      <c r="T155" s="161"/>
      <c r="U155" s="161" t="s">
        <v>568</v>
      </c>
      <c r="V155" s="158"/>
      <c r="W155" s="158"/>
      <c r="X155" s="158"/>
      <c r="Y155" s="158"/>
      <c r="Z155" s="162">
        <v>42370</v>
      </c>
      <c r="AA155" s="158"/>
      <c r="AB155" s="158"/>
      <c r="AC155" s="158"/>
      <c r="AD155" s="163" t="s">
        <v>1843</v>
      </c>
    </row>
    <row r="156" spans="2:32" ht="15" customHeight="1" x14ac:dyDescent="0.25">
      <c r="C156" s="10"/>
      <c r="D156" s="10"/>
      <c r="E156" s="10"/>
      <c r="F156" s="10"/>
      <c r="G156" s="76"/>
      <c r="H156" s="76"/>
      <c r="I156" s="10"/>
      <c r="J156" s="80"/>
      <c r="K156" s="10"/>
      <c r="L156" s="11"/>
      <c r="M156" s="11"/>
      <c r="N156" s="11"/>
      <c r="O156" s="71">
        <f>SUM(O152:O155)</f>
        <v>-738523.88</v>
      </c>
      <c r="P156" s="71">
        <f t="shared" ref="P156:Q156" si="64">SUM(P152:P155)</f>
        <v>0</v>
      </c>
      <c r="Q156" s="71">
        <f t="shared" si="64"/>
        <v>-738523.88</v>
      </c>
      <c r="R156" s="17"/>
      <c r="S156" s="17"/>
      <c r="T156" s="12"/>
      <c r="U156" s="12"/>
      <c r="V156" s="12"/>
      <c r="W156" s="13"/>
      <c r="X156" s="10"/>
      <c r="Y156" s="10"/>
      <c r="Z156" s="10"/>
      <c r="AA156" s="10"/>
      <c r="AB156" s="14"/>
      <c r="AC156" s="10"/>
      <c r="AD156" s="10"/>
      <c r="AE156" s="10"/>
      <c r="AF156" s="15"/>
    </row>
    <row r="157" spans="2:32" ht="15" customHeight="1" x14ac:dyDescent="0.25">
      <c r="C157" s="10"/>
      <c r="D157" s="10"/>
      <c r="E157" s="10"/>
      <c r="F157" s="10"/>
      <c r="G157" s="76"/>
      <c r="H157" s="76"/>
      <c r="I157" s="10"/>
      <c r="J157" s="80"/>
      <c r="K157" s="10"/>
      <c r="L157" s="11"/>
      <c r="M157" s="11"/>
      <c r="N157" s="11"/>
      <c r="O157" s="25"/>
      <c r="P157" s="25"/>
      <c r="Q157" s="16"/>
      <c r="R157" s="16"/>
      <c r="S157" s="16"/>
      <c r="T157" s="12"/>
      <c r="U157" s="12"/>
      <c r="V157" s="12"/>
      <c r="W157" s="13"/>
      <c r="X157" s="10"/>
      <c r="Y157" s="10"/>
      <c r="Z157" s="10"/>
      <c r="AA157" s="10"/>
      <c r="AB157" s="14"/>
      <c r="AC157" s="10"/>
      <c r="AD157" s="10"/>
      <c r="AE157" s="10"/>
      <c r="AF157" s="15"/>
    </row>
    <row r="158" spans="2:32" ht="15" customHeight="1" x14ac:dyDescent="0.25">
      <c r="C158" s="10"/>
      <c r="D158" s="10"/>
      <c r="E158" s="10"/>
      <c r="F158" s="10"/>
      <c r="G158" s="242" t="s">
        <v>569</v>
      </c>
      <c r="H158" s="76"/>
      <c r="I158" s="53" t="s">
        <v>1147</v>
      </c>
      <c r="J158" s="80"/>
      <c r="L158" s="11"/>
      <c r="M158" s="11"/>
      <c r="N158" s="11"/>
      <c r="O158" s="25"/>
      <c r="P158" s="25"/>
      <c r="Q158" s="16"/>
      <c r="R158" s="16"/>
      <c r="S158" s="16"/>
      <c r="T158" s="12"/>
      <c r="U158" s="12"/>
      <c r="V158" s="12"/>
      <c r="W158" s="13"/>
      <c r="X158" s="10"/>
      <c r="Y158" s="10"/>
      <c r="Z158" s="10"/>
      <c r="AA158" s="10"/>
      <c r="AB158" s="14"/>
      <c r="AC158" s="10"/>
      <c r="AD158" s="10"/>
      <c r="AE158" s="10"/>
      <c r="AF158" s="15"/>
    </row>
    <row r="159" spans="2:32" s="65" customFormat="1" ht="15" customHeight="1" outlineLevel="5" x14ac:dyDescent="0.25">
      <c r="B159" s="150"/>
      <c r="C159" s="151"/>
      <c r="D159" s="151"/>
      <c r="E159" s="151"/>
      <c r="F159" s="151"/>
      <c r="G159" s="191" t="s">
        <v>1842</v>
      </c>
      <c r="H159" s="187">
        <v>42370</v>
      </c>
      <c r="I159" s="151" t="s">
        <v>14</v>
      </c>
      <c r="J159" s="473" t="s">
        <v>67</v>
      </c>
      <c r="K159" s="151" t="s">
        <v>9</v>
      </c>
      <c r="L159" s="151" t="s">
        <v>10</v>
      </c>
      <c r="M159" s="151" t="s">
        <v>10</v>
      </c>
      <c r="N159" s="151" t="s">
        <v>11</v>
      </c>
      <c r="O159" s="139">
        <v>476790.02</v>
      </c>
      <c r="P159" s="139">
        <v>0</v>
      </c>
      <c r="Q159" s="139">
        <v>476790.02</v>
      </c>
      <c r="R159" s="153" t="s">
        <v>1</v>
      </c>
      <c r="S159" s="154" t="s">
        <v>4</v>
      </c>
      <c r="T159" s="154"/>
      <c r="U159" s="154" t="s">
        <v>569</v>
      </c>
      <c r="V159" s="151"/>
      <c r="W159" s="151"/>
      <c r="X159" s="151"/>
      <c r="Y159" s="151"/>
      <c r="Z159" s="155">
        <v>42370</v>
      </c>
      <c r="AA159" s="151"/>
      <c r="AB159" s="151"/>
      <c r="AC159" s="151"/>
      <c r="AD159" s="156" t="s">
        <v>1843</v>
      </c>
    </row>
    <row r="160" spans="2:32" s="21" customFormat="1" ht="15" customHeight="1" outlineLevel="5" x14ac:dyDescent="0.25">
      <c r="B160" s="3"/>
      <c r="C160" s="1"/>
      <c r="D160" s="1"/>
      <c r="E160" s="1"/>
      <c r="F160" s="1"/>
      <c r="G160" s="192" t="s">
        <v>1842</v>
      </c>
      <c r="H160" s="188">
        <v>42370</v>
      </c>
      <c r="I160" s="1" t="s">
        <v>14</v>
      </c>
      <c r="J160" s="294" t="s">
        <v>69</v>
      </c>
      <c r="K160" s="1" t="s">
        <v>9</v>
      </c>
      <c r="L160" s="1" t="s">
        <v>10</v>
      </c>
      <c r="M160" s="1" t="s">
        <v>10</v>
      </c>
      <c r="N160" s="1" t="s">
        <v>11</v>
      </c>
      <c r="O160" s="9">
        <v>360136.41</v>
      </c>
      <c r="P160" s="9">
        <v>0</v>
      </c>
      <c r="Q160" s="9">
        <v>360136.41</v>
      </c>
      <c r="R160" s="6" t="s">
        <v>1</v>
      </c>
      <c r="S160" s="5" t="s">
        <v>4</v>
      </c>
      <c r="T160" s="5"/>
      <c r="U160" s="5" t="s">
        <v>569</v>
      </c>
      <c r="V160" s="1"/>
      <c r="W160" s="1"/>
      <c r="X160" s="1"/>
      <c r="Y160" s="1"/>
      <c r="Z160" s="4">
        <v>42370</v>
      </c>
      <c r="AA160" s="1"/>
      <c r="AB160" s="1"/>
      <c r="AC160" s="1"/>
      <c r="AD160" s="8" t="s">
        <v>1843</v>
      </c>
    </row>
    <row r="161" spans="2:32" s="21" customFormat="1" ht="15" customHeight="1" outlineLevel="5" x14ac:dyDescent="0.25">
      <c r="B161" s="3"/>
      <c r="C161" s="1"/>
      <c r="D161" s="1"/>
      <c r="E161" s="1"/>
      <c r="F161" s="1"/>
      <c r="G161" s="192" t="s">
        <v>1842</v>
      </c>
      <c r="H161" s="188">
        <v>42370</v>
      </c>
      <c r="I161" s="1" t="s">
        <v>14</v>
      </c>
      <c r="J161" s="294" t="s">
        <v>71</v>
      </c>
      <c r="K161" s="1" t="s">
        <v>9</v>
      </c>
      <c r="L161" s="1" t="s">
        <v>10</v>
      </c>
      <c r="M161" s="1" t="s">
        <v>10</v>
      </c>
      <c r="N161" s="1" t="s">
        <v>11</v>
      </c>
      <c r="O161" s="9">
        <v>130635.22</v>
      </c>
      <c r="P161" s="9">
        <v>0</v>
      </c>
      <c r="Q161" s="9">
        <v>130635.22</v>
      </c>
      <c r="R161" s="6" t="s">
        <v>1</v>
      </c>
      <c r="S161" s="5" t="s">
        <v>4</v>
      </c>
      <c r="T161" s="5"/>
      <c r="U161" s="5" t="s">
        <v>569</v>
      </c>
      <c r="V161" s="1"/>
      <c r="W161" s="1"/>
      <c r="X161" s="1"/>
      <c r="Y161" s="1"/>
      <c r="Z161" s="4">
        <v>42370</v>
      </c>
      <c r="AA161" s="1"/>
      <c r="AB161" s="1"/>
      <c r="AC161" s="1"/>
      <c r="AD161" s="8" t="s">
        <v>1843</v>
      </c>
    </row>
    <row r="162" spans="2:32" s="164" customFormat="1" ht="15" customHeight="1" outlineLevel="5" x14ac:dyDescent="0.25">
      <c r="B162" s="157"/>
      <c r="C162" s="158"/>
      <c r="D162" s="158"/>
      <c r="E162" s="158"/>
      <c r="F162" s="158"/>
      <c r="G162" s="193" t="s">
        <v>1842</v>
      </c>
      <c r="H162" s="189">
        <v>42370</v>
      </c>
      <c r="I162" s="158" t="s">
        <v>14</v>
      </c>
      <c r="J162" s="475" t="s">
        <v>72</v>
      </c>
      <c r="K162" s="158" t="s">
        <v>9</v>
      </c>
      <c r="L162" s="158" t="s">
        <v>10</v>
      </c>
      <c r="M162" s="158" t="s">
        <v>10</v>
      </c>
      <c r="N162" s="158" t="s">
        <v>11</v>
      </c>
      <c r="O162" s="146">
        <v>-984055.52</v>
      </c>
      <c r="P162" s="146">
        <v>0</v>
      </c>
      <c r="Q162" s="146">
        <v>-984055.52</v>
      </c>
      <c r="R162" s="160" t="s">
        <v>1</v>
      </c>
      <c r="S162" s="161" t="s">
        <v>4</v>
      </c>
      <c r="T162" s="161"/>
      <c r="U162" s="161" t="s">
        <v>569</v>
      </c>
      <c r="V162" s="158"/>
      <c r="W162" s="158"/>
      <c r="X162" s="158"/>
      <c r="Y162" s="158"/>
      <c r="Z162" s="162">
        <v>42370</v>
      </c>
      <c r="AA162" s="158"/>
      <c r="AB162" s="158"/>
      <c r="AC162" s="158"/>
      <c r="AD162" s="163" t="s">
        <v>1843</v>
      </c>
    </row>
    <row r="163" spans="2:32" ht="15" customHeight="1" x14ac:dyDescent="0.25">
      <c r="C163" s="10"/>
      <c r="D163" s="10"/>
      <c r="E163" s="10"/>
      <c r="F163" s="10"/>
      <c r="G163" s="76"/>
      <c r="H163" s="76"/>
      <c r="I163" s="10"/>
      <c r="J163" s="80"/>
      <c r="K163" s="10"/>
      <c r="L163" s="11"/>
      <c r="M163" s="11"/>
      <c r="N163" s="11"/>
      <c r="O163" s="71">
        <f>SUM(O159:O162)</f>
        <v>-16493.870000000112</v>
      </c>
      <c r="P163" s="71">
        <f t="shared" ref="P163:Q163" si="65">SUM(P159:P162)</f>
        <v>0</v>
      </c>
      <c r="Q163" s="71">
        <f t="shared" si="65"/>
        <v>-16493.870000000112</v>
      </c>
      <c r="R163" s="17"/>
      <c r="S163" s="73"/>
      <c r="T163" s="12"/>
      <c r="U163" s="12"/>
      <c r="V163" s="12"/>
      <c r="W163" s="13"/>
      <c r="X163" s="10"/>
      <c r="Y163" s="10"/>
      <c r="Z163" s="10"/>
      <c r="AA163" s="10"/>
      <c r="AB163" s="14"/>
      <c r="AC163" s="10"/>
      <c r="AD163" s="10"/>
      <c r="AE163" s="10"/>
      <c r="AF163" s="15"/>
    </row>
    <row r="164" spans="2:32" ht="15" customHeight="1" x14ac:dyDescent="0.25">
      <c r="C164" s="10"/>
      <c r="D164" s="10"/>
      <c r="E164" s="10"/>
      <c r="F164" s="10"/>
      <c r="G164" s="76"/>
      <c r="H164" s="76"/>
      <c r="I164" s="10"/>
      <c r="J164" s="80"/>
      <c r="K164" s="10"/>
      <c r="L164" s="11"/>
      <c r="M164" s="11"/>
      <c r="N164" s="11"/>
      <c r="O164" s="25"/>
      <c r="P164" s="25"/>
      <c r="Q164" s="16"/>
      <c r="R164" s="16"/>
      <c r="S164" s="16"/>
      <c r="T164" s="12"/>
      <c r="U164" s="12"/>
      <c r="V164" s="12"/>
      <c r="W164" s="13"/>
      <c r="X164" s="10"/>
      <c r="Y164" s="10"/>
      <c r="Z164" s="10"/>
      <c r="AA164" s="10"/>
      <c r="AB164" s="14"/>
      <c r="AC164" s="10"/>
      <c r="AD164" s="10"/>
      <c r="AE164" s="10"/>
      <c r="AF164" s="15"/>
    </row>
    <row r="165" spans="2:32" ht="15" customHeight="1" x14ac:dyDescent="0.25">
      <c r="C165" s="10"/>
      <c r="D165" s="10"/>
      <c r="E165" s="10"/>
      <c r="F165" s="10"/>
      <c r="G165" s="242" t="s">
        <v>676</v>
      </c>
      <c r="H165" s="76"/>
      <c r="I165" s="39" t="s">
        <v>1148</v>
      </c>
      <c r="J165" s="80"/>
      <c r="L165" s="11"/>
      <c r="M165" s="11"/>
      <c r="N165" s="11"/>
      <c r="O165" s="25"/>
      <c r="P165" s="25"/>
      <c r="Q165" s="16"/>
      <c r="R165" s="16"/>
      <c r="S165" s="16"/>
      <c r="T165" s="12"/>
      <c r="U165" s="12"/>
      <c r="V165" s="12"/>
      <c r="W165" s="13"/>
      <c r="X165" s="10"/>
      <c r="Y165" s="10"/>
      <c r="Z165" s="10"/>
      <c r="AA165" s="10"/>
      <c r="AB165" s="14"/>
      <c r="AC165" s="10"/>
      <c r="AD165" s="10"/>
      <c r="AE165" s="10"/>
      <c r="AF165" s="15"/>
    </row>
    <row r="166" spans="2:32" s="134" customFormat="1" ht="15" customHeight="1" outlineLevel="5" x14ac:dyDescent="0.25">
      <c r="B166" s="126"/>
      <c r="C166" s="127"/>
      <c r="D166" s="127"/>
      <c r="E166" s="127"/>
      <c r="F166" s="127"/>
      <c r="G166" s="369" t="s">
        <v>1842</v>
      </c>
      <c r="H166" s="185">
        <v>42370</v>
      </c>
      <c r="I166" s="127" t="s">
        <v>14</v>
      </c>
      <c r="J166" s="472" t="s">
        <v>72</v>
      </c>
      <c r="K166" s="127" t="s">
        <v>9</v>
      </c>
      <c r="L166" s="127" t="s">
        <v>10</v>
      </c>
      <c r="M166" s="127" t="s">
        <v>10</v>
      </c>
      <c r="N166" s="127" t="s">
        <v>11</v>
      </c>
      <c r="O166" s="129">
        <v>388.5</v>
      </c>
      <c r="P166" s="129">
        <v>0</v>
      </c>
      <c r="Q166" s="129">
        <f t="shared" ref="Q166" si="66">O166-P166</f>
        <v>388.5</v>
      </c>
      <c r="R166" s="130" t="s">
        <v>1</v>
      </c>
      <c r="S166" s="131" t="s">
        <v>4</v>
      </c>
      <c r="T166" s="131"/>
      <c r="U166" s="131" t="s">
        <v>676</v>
      </c>
      <c r="V166" s="127"/>
      <c r="W166" s="127"/>
      <c r="X166" s="127"/>
      <c r="Y166" s="127"/>
      <c r="Z166" s="132">
        <v>42370</v>
      </c>
      <c r="AA166" s="127"/>
      <c r="AB166" s="127"/>
      <c r="AC166" s="127"/>
      <c r="AD166" s="133" t="s">
        <v>1843</v>
      </c>
    </row>
    <row r="167" spans="2:32" ht="15" customHeight="1" x14ac:dyDescent="0.25">
      <c r="C167" s="10"/>
      <c r="D167" s="10"/>
      <c r="E167" s="10"/>
      <c r="F167" s="10"/>
      <c r="G167" s="76"/>
      <c r="H167" s="76"/>
      <c r="I167" s="10"/>
      <c r="J167" s="80"/>
      <c r="K167" s="10"/>
      <c r="L167" s="11"/>
      <c r="M167" s="11"/>
      <c r="N167" s="11"/>
      <c r="O167" s="71">
        <f>SUM(O166)</f>
        <v>388.5</v>
      </c>
      <c r="P167" s="71">
        <f t="shared" ref="P167:Q167" si="67">SUM(P166)</f>
        <v>0</v>
      </c>
      <c r="Q167" s="71">
        <f t="shared" si="67"/>
        <v>388.5</v>
      </c>
      <c r="R167" s="17"/>
      <c r="S167" s="17"/>
      <c r="T167" s="17"/>
      <c r="U167" s="17"/>
      <c r="V167" s="17"/>
      <c r="W167" s="13"/>
      <c r="X167" s="10"/>
      <c r="Y167" s="10"/>
      <c r="Z167" s="10"/>
      <c r="AA167" s="10"/>
      <c r="AB167" s="14"/>
      <c r="AC167" s="10"/>
      <c r="AD167" s="10"/>
      <c r="AE167" s="10"/>
      <c r="AF167" s="15"/>
    </row>
    <row r="168" spans="2:32" ht="15" customHeight="1" x14ac:dyDescent="0.25">
      <c r="C168" s="10"/>
      <c r="D168" s="10"/>
      <c r="E168" s="10"/>
      <c r="F168" s="10"/>
      <c r="G168" s="76"/>
      <c r="H168" s="76"/>
      <c r="I168" s="10"/>
      <c r="J168" s="80"/>
      <c r="K168" s="10"/>
      <c r="L168" s="11"/>
      <c r="M168" s="11"/>
      <c r="N168" s="11"/>
      <c r="O168" s="25"/>
      <c r="P168" s="25"/>
      <c r="Q168" s="16"/>
      <c r="R168" s="16"/>
      <c r="S168" s="16"/>
      <c r="T168" s="12"/>
      <c r="U168" s="12"/>
      <c r="V168" s="12"/>
      <c r="W168" s="13"/>
      <c r="X168" s="10"/>
      <c r="Y168" s="10"/>
      <c r="Z168" s="10"/>
      <c r="AA168" s="10"/>
      <c r="AB168" s="14"/>
      <c r="AC168" s="10"/>
      <c r="AD168" s="10"/>
      <c r="AE168" s="10"/>
      <c r="AF168" s="15"/>
    </row>
    <row r="169" spans="2:32" ht="15" customHeight="1" x14ac:dyDescent="0.25">
      <c r="C169" s="10"/>
      <c r="D169" s="10"/>
      <c r="E169" s="10"/>
      <c r="F169" s="10"/>
      <c r="G169" s="242" t="s">
        <v>570</v>
      </c>
      <c r="H169" s="76"/>
      <c r="I169" s="54" t="s">
        <v>1149</v>
      </c>
      <c r="J169" s="80"/>
      <c r="L169" s="11"/>
      <c r="M169" s="11"/>
      <c r="N169" s="11"/>
      <c r="O169" s="25"/>
      <c r="P169" s="25"/>
      <c r="Q169" s="16"/>
      <c r="R169" s="16"/>
      <c r="S169" s="16"/>
      <c r="T169" s="12"/>
      <c r="U169" s="12"/>
      <c r="V169" s="12"/>
      <c r="W169" s="13"/>
      <c r="X169" s="10"/>
      <c r="Y169" s="10"/>
      <c r="Z169" s="10"/>
      <c r="AA169" s="10"/>
      <c r="AB169" s="14"/>
      <c r="AC169" s="10"/>
      <c r="AD169" s="10"/>
      <c r="AE169" s="10"/>
      <c r="AF169" s="15"/>
    </row>
    <row r="170" spans="2:32" s="65" customFormat="1" ht="15" customHeight="1" outlineLevel="5" x14ac:dyDescent="0.25">
      <c r="B170" s="150"/>
      <c r="C170" s="151"/>
      <c r="D170" s="151"/>
      <c r="E170" s="151"/>
      <c r="F170" s="151"/>
      <c r="G170" s="191" t="s">
        <v>1842</v>
      </c>
      <c r="H170" s="187">
        <v>42370</v>
      </c>
      <c r="I170" s="151" t="s">
        <v>14</v>
      </c>
      <c r="J170" s="473" t="s">
        <v>67</v>
      </c>
      <c r="K170" s="151" t="s">
        <v>9</v>
      </c>
      <c r="L170" s="151" t="s">
        <v>10</v>
      </c>
      <c r="M170" s="151" t="s">
        <v>10</v>
      </c>
      <c r="N170" s="151" t="s">
        <v>11</v>
      </c>
      <c r="O170" s="139">
        <v>79421.56</v>
      </c>
      <c r="P170" s="139">
        <v>0</v>
      </c>
      <c r="Q170" s="139">
        <v>79421.56</v>
      </c>
      <c r="R170" s="153" t="s">
        <v>1</v>
      </c>
      <c r="S170" s="154" t="s">
        <v>4</v>
      </c>
      <c r="T170" s="154"/>
      <c r="U170" s="154" t="s">
        <v>570</v>
      </c>
      <c r="V170" s="151"/>
      <c r="W170" s="151"/>
      <c r="X170" s="151"/>
      <c r="Y170" s="151"/>
      <c r="Z170" s="155">
        <v>42370</v>
      </c>
      <c r="AA170" s="151"/>
      <c r="AB170" s="151"/>
      <c r="AC170" s="151"/>
      <c r="AD170" s="156" t="s">
        <v>1843</v>
      </c>
    </row>
    <row r="171" spans="2:32" s="21" customFormat="1" ht="15" customHeight="1" outlineLevel="5" x14ac:dyDescent="0.25">
      <c r="B171" s="3"/>
      <c r="C171" s="1"/>
      <c r="D171" s="1"/>
      <c r="E171" s="1"/>
      <c r="F171" s="1"/>
      <c r="G171" s="192" t="s">
        <v>1842</v>
      </c>
      <c r="H171" s="188">
        <v>42370</v>
      </c>
      <c r="I171" s="1" t="s">
        <v>14</v>
      </c>
      <c r="J171" s="294" t="s">
        <v>69</v>
      </c>
      <c r="K171" s="1" t="s">
        <v>9</v>
      </c>
      <c r="L171" s="1" t="s">
        <v>10</v>
      </c>
      <c r="M171" s="1" t="s">
        <v>10</v>
      </c>
      <c r="N171" s="1" t="s">
        <v>11</v>
      </c>
      <c r="O171" s="9">
        <v>64809.440000000002</v>
      </c>
      <c r="P171" s="9">
        <v>0</v>
      </c>
      <c r="Q171" s="9">
        <v>64809.440000000002</v>
      </c>
      <c r="R171" s="6" t="s">
        <v>1</v>
      </c>
      <c r="S171" s="5" t="s">
        <v>4</v>
      </c>
      <c r="T171" s="5"/>
      <c r="U171" s="5" t="s">
        <v>570</v>
      </c>
      <c r="V171" s="1"/>
      <c r="W171" s="1"/>
      <c r="X171" s="1"/>
      <c r="Y171" s="1"/>
      <c r="Z171" s="4">
        <v>42370</v>
      </c>
      <c r="AA171" s="1"/>
      <c r="AB171" s="1"/>
      <c r="AC171" s="1"/>
      <c r="AD171" s="8" t="s">
        <v>1843</v>
      </c>
    </row>
    <row r="172" spans="2:32" s="21" customFormat="1" ht="15" customHeight="1" outlineLevel="5" x14ac:dyDescent="0.25">
      <c r="B172" s="3"/>
      <c r="C172" s="1"/>
      <c r="D172" s="1"/>
      <c r="E172" s="1"/>
      <c r="F172" s="1"/>
      <c r="G172" s="192" t="s">
        <v>1842</v>
      </c>
      <c r="H172" s="188">
        <v>42370</v>
      </c>
      <c r="I172" s="1" t="s">
        <v>14</v>
      </c>
      <c r="J172" s="294" t="s">
        <v>71</v>
      </c>
      <c r="K172" s="1" t="s">
        <v>9</v>
      </c>
      <c r="L172" s="1" t="s">
        <v>10</v>
      </c>
      <c r="M172" s="1" t="s">
        <v>10</v>
      </c>
      <c r="N172" s="1" t="s">
        <v>11</v>
      </c>
      <c r="O172" s="9">
        <v>32946.959999999999</v>
      </c>
      <c r="P172" s="9">
        <v>0</v>
      </c>
      <c r="Q172" s="9">
        <v>32946.959999999999</v>
      </c>
      <c r="R172" s="6" t="s">
        <v>1</v>
      </c>
      <c r="S172" s="5" t="s">
        <v>4</v>
      </c>
      <c r="T172" s="5"/>
      <c r="U172" s="5" t="s">
        <v>570</v>
      </c>
      <c r="V172" s="1"/>
      <c r="W172" s="1"/>
      <c r="X172" s="1"/>
      <c r="Y172" s="1"/>
      <c r="Z172" s="4">
        <v>42370</v>
      </c>
      <c r="AA172" s="1"/>
      <c r="AB172" s="1"/>
      <c r="AC172" s="1"/>
      <c r="AD172" s="8" t="s">
        <v>1843</v>
      </c>
    </row>
    <row r="173" spans="2:32" s="164" customFormat="1" ht="15" customHeight="1" outlineLevel="5" x14ac:dyDescent="0.25">
      <c r="B173" s="157"/>
      <c r="C173" s="158"/>
      <c r="D173" s="158"/>
      <c r="E173" s="158"/>
      <c r="F173" s="158"/>
      <c r="G173" s="193" t="s">
        <v>1842</v>
      </c>
      <c r="H173" s="189">
        <v>42370</v>
      </c>
      <c r="I173" s="158" t="s">
        <v>14</v>
      </c>
      <c r="J173" s="475" t="s">
        <v>72</v>
      </c>
      <c r="K173" s="158" t="s">
        <v>9</v>
      </c>
      <c r="L173" s="158" t="s">
        <v>10</v>
      </c>
      <c r="M173" s="158" t="s">
        <v>10</v>
      </c>
      <c r="N173" s="158" t="s">
        <v>11</v>
      </c>
      <c r="O173" s="146">
        <v>1431939</v>
      </c>
      <c r="P173" s="146">
        <v>0</v>
      </c>
      <c r="Q173" s="146">
        <v>1431939</v>
      </c>
      <c r="R173" s="160" t="s">
        <v>1</v>
      </c>
      <c r="S173" s="161" t="s">
        <v>4</v>
      </c>
      <c r="T173" s="161"/>
      <c r="U173" s="161" t="s">
        <v>570</v>
      </c>
      <c r="V173" s="158"/>
      <c r="W173" s="158"/>
      <c r="X173" s="158"/>
      <c r="Y173" s="158"/>
      <c r="Z173" s="162">
        <v>42370</v>
      </c>
      <c r="AA173" s="158"/>
      <c r="AB173" s="158"/>
      <c r="AC173" s="158"/>
      <c r="AD173" s="163" t="s">
        <v>1843</v>
      </c>
    </row>
    <row r="174" spans="2:32" ht="15" customHeight="1" x14ac:dyDescent="0.25">
      <c r="C174" s="10"/>
      <c r="D174" s="10"/>
      <c r="E174" s="10"/>
      <c r="F174" s="10"/>
      <c r="G174" s="76"/>
      <c r="H174" s="76"/>
      <c r="I174" s="10"/>
      <c r="J174" s="80"/>
      <c r="K174" s="10"/>
      <c r="L174" s="11"/>
      <c r="M174" s="11"/>
      <c r="N174" s="11"/>
      <c r="O174" s="71">
        <f>SUM(O170:O173)</f>
        <v>1609116.96</v>
      </c>
      <c r="P174" s="71">
        <f t="shared" ref="P174:Q174" si="68">SUM(P170:P173)</f>
        <v>0</v>
      </c>
      <c r="Q174" s="71">
        <f t="shared" si="68"/>
        <v>1609116.96</v>
      </c>
      <c r="R174" s="17"/>
      <c r="S174" s="17"/>
      <c r="T174" s="17"/>
      <c r="U174" s="17"/>
      <c r="V174" s="17"/>
      <c r="W174" s="13"/>
      <c r="X174" s="10"/>
      <c r="Y174" s="10"/>
      <c r="Z174" s="10"/>
      <c r="AA174" s="10"/>
      <c r="AB174" s="14"/>
      <c r="AC174" s="10"/>
      <c r="AD174" s="10"/>
      <c r="AE174" s="10"/>
      <c r="AF174" s="15"/>
    </row>
    <row r="175" spans="2:32" ht="15" customHeight="1" x14ac:dyDescent="0.25">
      <c r="C175" s="10"/>
      <c r="D175" s="10"/>
      <c r="E175" s="10"/>
      <c r="F175" s="10"/>
      <c r="G175" s="76"/>
      <c r="H175" s="76"/>
      <c r="I175" s="10"/>
      <c r="J175" s="80"/>
      <c r="K175" s="10"/>
      <c r="L175" s="11"/>
      <c r="M175" s="11"/>
      <c r="N175" s="11"/>
      <c r="O175" s="25"/>
      <c r="P175" s="25"/>
      <c r="Q175" s="16"/>
      <c r="R175" s="16"/>
      <c r="S175" s="16"/>
      <c r="T175" s="12"/>
      <c r="U175" s="12"/>
      <c r="V175" s="12"/>
      <c r="W175" s="13"/>
      <c r="X175" s="10"/>
      <c r="Y175" s="10"/>
      <c r="Z175" s="10"/>
      <c r="AA175" s="10"/>
      <c r="AB175" s="14"/>
      <c r="AC175" s="10"/>
      <c r="AD175" s="10"/>
      <c r="AE175" s="10"/>
      <c r="AF175" s="15"/>
    </row>
    <row r="176" spans="2:32" ht="15" customHeight="1" x14ac:dyDescent="0.25">
      <c r="C176" s="10"/>
      <c r="D176" s="10"/>
      <c r="E176" s="10"/>
      <c r="F176" s="10"/>
      <c r="G176" s="259" t="s">
        <v>1823</v>
      </c>
      <c r="H176" s="76"/>
      <c r="I176" s="39" t="s">
        <v>4249</v>
      </c>
      <c r="J176" s="80"/>
      <c r="K176" s="10"/>
      <c r="L176" s="11"/>
      <c r="M176" s="11"/>
      <c r="N176" s="11"/>
      <c r="O176" s="25"/>
      <c r="P176" s="25"/>
      <c r="Q176" s="16"/>
      <c r="R176" s="16"/>
      <c r="S176" s="16"/>
      <c r="T176" s="12"/>
      <c r="U176" s="12"/>
      <c r="V176" s="12"/>
      <c r="W176" s="13"/>
      <c r="X176" s="10"/>
      <c r="Y176" s="10"/>
      <c r="Z176" s="10"/>
      <c r="AA176" s="10"/>
      <c r="AB176" s="14"/>
      <c r="AC176" s="10"/>
      <c r="AD176" s="10"/>
      <c r="AE176" s="10"/>
      <c r="AF176" s="15"/>
    </row>
    <row r="177" spans="1:53" s="134" customFormat="1" ht="15" customHeight="1" outlineLevel="5" x14ac:dyDescent="0.25">
      <c r="B177" s="126"/>
      <c r="C177" s="127"/>
      <c r="D177" s="127"/>
      <c r="E177" s="127"/>
      <c r="F177" s="127"/>
      <c r="G177" s="369" t="s">
        <v>1842</v>
      </c>
      <c r="H177" s="185">
        <v>42370</v>
      </c>
      <c r="I177" s="127" t="s">
        <v>14</v>
      </c>
      <c r="J177" s="472" t="s">
        <v>69</v>
      </c>
      <c r="K177" s="127" t="s">
        <v>9</v>
      </c>
      <c r="L177" s="127" t="s">
        <v>10</v>
      </c>
      <c r="M177" s="127" t="s">
        <v>10</v>
      </c>
      <c r="N177" s="127" t="s">
        <v>11</v>
      </c>
      <c r="O177" s="129">
        <v>-343</v>
      </c>
      <c r="P177" s="129">
        <v>0</v>
      </c>
      <c r="Q177" s="129">
        <f t="shared" ref="Q177" si="69">O177-P177</f>
        <v>-343</v>
      </c>
      <c r="R177" s="130" t="s">
        <v>1</v>
      </c>
      <c r="S177" s="131" t="s">
        <v>4</v>
      </c>
      <c r="T177" s="131"/>
      <c r="U177" s="131" t="s">
        <v>1823</v>
      </c>
      <c r="V177" s="127"/>
      <c r="W177" s="127"/>
      <c r="X177" s="127"/>
      <c r="Y177" s="127"/>
      <c r="Z177" s="132">
        <v>42370</v>
      </c>
      <c r="AA177" s="127"/>
      <c r="AB177" s="127"/>
      <c r="AC177" s="127"/>
      <c r="AD177" s="133" t="s">
        <v>1843</v>
      </c>
    </row>
    <row r="178" spans="1:53" ht="15" customHeight="1" outlineLevel="5" x14ac:dyDescent="0.25">
      <c r="A178"/>
      <c r="B178" s="10"/>
      <c r="C178" s="10"/>
      <c r="D178" s="10"/>
      <c r="E178" s="10"/>
      <c r="F178" s="10"/>
      <c r="G178" s="10"/>
      <c r="H178" s="80"/>
      <c r="I178" s="10"/>
      <c r="J178" s="78"/>
      <c r="K178" s="10"/>
      <c r="L178" s="10"/>
      <c r="M178" s="10"/>
      <c r="N178" s="10"/>
      <c r="O178" s="17">
        <f>SUM(O177)</f>
        <v>-343</v>
      </c>
      <c r="P178" s="17">
        <f t="shared" ref="P178:Q178" si="70">SUM(P177)</f>
        <v>0</v>
      </c>
      <c r="Q178" s="17">
        <f t="shared" si="70"/>
        <v>-343</v>
      </c>
      <c r="R178" s="13"/>
      <c r="S178" s="13"/>
      <c r="T178" s="13"/>
      <c r="U178" s="13"/>
      <c r="V178" s="10"/>
      <c r="W178" s="10"/>
      <c r="X178" s="10"/>
      <c r="Y178" s="10"/>
      <c r="Z178" s="14"/>
      <c r="AA178" s="10"/>
      <c r="AB178" s="10"/>
      <c r="AC178" s="10"/>
      <c r="AD178" s="15"/>
      <c r="AE178"/>
      <c r="AF178"/>
      <c r="AG178"/>
      <c r="AH178"/>
      <c r="AI178"/>
      <c r="AJ178"/>
      <c r="AK178"/>
      <c r="AL178"/>
      <c r="AM178"/>
      <c r="AN178"/>
      <c r="AO178"/>
      <c r="AP178"/>
      <c r="AQ178"/>
      <c r="AR178"/>
      <c r="AS178"/>
      <c r="AT178"/>
      <c r="AU178"/>
      <c r="AV178"/>
      <c r="AW178"/>
      <c r="AX178"/>
      <c r="AY178"/>
      <c r="AZ178"/>
      <c r="BA178"/>
    </row>
    <row r="179" spans="1:53" ht="15" customHeight="1" outlineLevel="5" x14ac:dyDescent="0.25">
      <c r="A179"/>
      <c r="B179" s="10"/>
      <c r="C179" s="10"/>
      <c r="D179" s="10"/>
      <c r="E179" s="10"/>
      <c r="F179" s="10"/>
      <c r="G179" s="10"/>
      <c r="H179" s="80"/>
      <c r="I179" s="10"/>
      <c r="J179" s="78"/>
      <c r="K179" s="10"/>
      <c r="L179" s="10"/>
      <c r="M179" s="10"/>
      <c r="N179" s="10"/>
      <c r="O179" s="16"/>
      <c r="P179" s="16"/>
      <c r="Q179" s="16"/>
      <c r="R179" s="13"/>
      <c r="S179" s="13"/>
      <c r="T179" s="13"/>
      <c r="U179" s="13"/>
      <c r="V179" s="10"/>
      <c r="W179" s="10"/>
      <c r="X179" s="10"/>
      <c r="Y179" s="10"/>
      <c r="Z179" s="14"/>
      <c r="AA179" s="10"/>
      <c r="AB179" s="10"/>
      <c r="AC179" s="10"/>
      <c r="AD179" s="15"/>
      <c r="AE179"/>
      <c r="AF179"/>
      <c r="AG179"/>
      <c r="AH179"/>
      <c r="AI179"/>
      <c r="AJ179"/>
      <c r="AK179"/>
      <c r="AL179"/>
      <c r="AM179"/>
      <c r="AN179"/>
      <c r="AO179"/>
      <c r="AP179"/>
      <c r="AQ179"/>
      <c r="AR179"/>
      <c r="AS179"/>
      <c r="AT179"/>
      <c r="AU179"/>
      <c r="AV179"/>
      <c r="AW179"/>
      <c r="AX179"/>
      <c r="AY179"/>
      <c r="AZ179"/>
      <c r="BA179"/>
    </row>
    <row r="180" spans="1:53" ht="15" customHeight="1" x14ac:dyDescent="0.25">
      <c r="C180" s="10"/>
      <c r="D180" s="10"/>
      <c r="E180" s="10"/>
      <c r="F180" s="10"/>
      <c r="G180" s="259" t="s">
        <v>1824</v>
      </c>
      <c r="H180" s="76"/>
      <c r="I180" s="39" t="s">
        <v>4250</v>
      </c>
      <c r="J180" s="80"/>
      <c r="K180" s="10"/>
      <c r="L180" s="11"/>
      <c r="M180" s="11"/>
      <c r="N180" s="11"/>
      <c r="O180" s="25"/>
      <c r="P180" s="25"/>
      <c r="Q180" s="16"/>
      <c r="R180" s="16"/>
      <c r="S180" s="16"/>
      <c r="T180" s="12"/>
      <c r="U180" s="12"/>
      <c r="V180" s="12"/>
      <c r="W180" s="13"/>
      <c r="X180" s="10"/>
      <c r="Y180" s="10"/>
      <c r="Z180" s="10"/>
      <c r="AA180" s="10"/>
      <c r="AB180" s="14"/>
      <c r="AC180" s="10"/>
      <c r="AD180" s="10"/>
      <c r="AE180" s="10"/>
      <c r="AF180" s="15"/>
    </row>
    <row r="181" spans="1:53" s="134" customFormat="1" ht="15" customHeight="1" outlineLevel="5" x14ac:dyDescent="0.25">
      <c r="B181" s="126"/>
      <c r="C181" s="127"/>
      <c r="D181" s="127"/>
      <c r="E181" s="127"/>
      <c r="F181" s="127"/>
      <c r="G181" s="369" t="s">
        <v>1842</v>
      </c>
      <c r="H181" s="185">
        <v>42370</v>
      </c>
      <c r="I181" s="127" t="s">
        <v>14</v>
      </c>
      <c r="J181" s="472" t="s">
        <v>69</v>
      </c>
      <c r="K181" s="127" t="s">
        <v>9</v>
      </c>
      <c r="L181" s="127" t="s">
        <v>10</v>
      </c>
      <c r="M181" s="127" t="s">
        <v>10</v>
      </c>
      <c r="N181" s="127" t="s">
        <v>11</v>
      </c>
      <c r="O181" s="129">
        <v>-3008</v>
      </c>
      <c r="P181" s="129">
        <v>0</v>
      </c>
      <c r="Q181" s="129">
        <f t="shared" ref="Q181" si="71">O181-P181</f>
        <v>-3008</v>
      </c>
      <c r="R181" s="130" t="s">
        <v>1</v>
      </c>
      <c r="S181" s="131" t="s">
        <v>4</v>
      </c>
      <c r="T181" s="131"/>
      <c r="U181" s="131" t="s">
        <v>1824</v>
      </c>
      <c r="V181" s="127"/>
      <c r="W181" s="127"/>
      <c r="X181" s="127"/>
      <c r="Y181" s="127"/>
      <c r="Z181" s="132">
        <v>42370</v>
      </c>
      <c r="AA181" s="127"/>
      <c r="AB181" s="127"/>
      <c r="AC181" s="127"/>
      <c r="AD181" s="133" t="s">
        <v>1843</v>
      </c>
    </row>
    <row r="182" spans="1:53" ht="15" customHeight="1" outlineLevel="5" x14ac:dyDescent="0.25">
      <c r="A182"/>
      <c r="B182" s="10"/>
      <c r="C182" s="10"/>
      <c r="D182" s="10"/>
      <c r="E182" s="10"/>
      <c r="F182" s="10"/>
      <c r="G182" s="10"/>
      <c r="H182" s="80"/>
      <c r="I182" s="10"/>
      <c r="J182" s="78"/>
      <c r="K182" s="10"/>
      <c r="L182" s="10"/>
      <c r="M182" s="10"/>
      <c r="N182" s="10"/>
      <c r="O182" s="17">
        <f>SUM(O181)</f>
        <v>-3008</v>
      </c>
      <c r="P182" s="17">
        <f t="shared" ref="P182:Q182" si="72">SUM(P181)</f>
        <v>0</v>
      </c>
      <c r="Q182" s="17">
        <f t="shared" si="72"/>
        <v>-3008</v>
      </c>
      <c r="R182" s="13"/>
      <c r="S182" s="13"/>
      <c r="T182" s="13"/>
      <c r="U182" s="13"/>
      <c r="V182" s="10"/>
      <c r="W182" s="10"/>
      <c r="X182" s="10"/>
      <c r="Y182" s="10"/>
      <c r="Z182" s="14"/>
      <c r="AA182" s="10"/>
      <c r="AB182" s="10"/>
      <c r="AC182" s="10"/>
      <c r="AD182" s="15"/>
      <c r="AE182"/>
      <c r="AF182"/>
      <c r="AG182"/>
      <c r="AH182"/>
      <c r="AI182"/>
      <c r="AJ182"/>
      <c r="AK182"/>
      <c r="AL182"/>
      <c r="AM182"/>
      <c r="AN182"/>
      <c r="AO182"/>
      <c r="AP182"/>
      <c r="AQ182"/>
      <c r="AR182"/>
      <c r="AS182"/>
      <c r="AT182"/>
      <c r="AU182"/>
      <c r="AV182"/>
      <c r="AW182"/>
      <c r="AX182"/>
      <c r="AY182"/>
      <c r="AZ182"/>
      <c r="BA182"/>
    </row>
    <row r="183" spans="1:53" ht="15" customHeight="1" outlineLevel="5" x14ac:dyDescent="0.25">
      <c r="A183"/>
      <c r="B183" s="10"/>
      <c r="C183" s="10"/>
      <c r="D183" s="10"/>
      <c r="E183" s="10"/>
      <c r="F183" s="10"/>
      <c r="G183" s="10"/>
      <c r="H183" s="80"/>
      <c r="I183" s="10"/>
      <c r="J183" s="78"/>
      <c r="K183" s="10"/>
      <c r="L183" s="10"/>
      <c r="M183" s="10"/>
      <c r="N183" s="10"/>
      <c r="O183" s="16"/>
      <c r="P183" s="16"/>
      <c r="Q183" s="16"/>
      <c r="R183" s="13"/>
      <c r="S183" s="13"/>
      <c r="T183" s="13"/>
      <c r="U183" s="13"/>
      <c r="V183" s="10"/>
      <c r="W183" s="10"/>
      <c r="X183" s="10"/>
      <c r="Y183" s="10"/>
      <c r="Z183" s="14"/>
      <c r="AA183" s="10"/>
      <c r="AB183" s="10"/>
      <c r="AC183" s="10"/>
      <c r="AD183" s="15"/>
      <c r="AE183"/>
      <c r="AF183"/>
      <c r="AG183"/>
      <c r="AH183"/>
      <c r="AI183"/>
      <c r="AJ183"/>
      <c r="AK183"/>
      <c r="AL183"/>
      <c r="AM183"/>
      <c r="AN183"/>
      <c r="AO183"/>
      <c r="AP183"/>
      <c r="AQ183"/>
      <c r="AR183"/>
      <c r="AS183"/>
      <c r="AT183"/>
      <c r="AU183"/>
      <c r="AV183"/>
      <c r="AW183"/>
      <c r="AX183"/>
      <c r="AY183"/>
      <c r="AZ183"/>
      <c r="BA183"/>
    </row>
    <row r="184" spans="1:53" ht="15" customHeight="1" x14ac:dyDescent="0.25">
      <c r="C184" s="10"/>
      <c r="D184" s="10"/>
      <c r="E184" s="10"/>
      <c r="F184" s="10"/>
      <c r="G184" s="241" t="s">
        <v>571</v>
      </c>
      <c r="H184" s="76"/>
      <c r="I184" s="39" t="s">
        <v>1150</v>
      </c>
      <c r="J184" s="80"/>
      <c r="L184" s="11"/>
      <c r="M184" s="11"/>
      <c r="N184" s="11"/>
      <c r="O184" s="25"/>
      <c r="P184" s="25"/>
      <c r="Q184" s="16"/>
      <c r="R184" s="16"/>
      <c r="S184" s="16"/>
      <c r="T184" s="12"/>
      <c r="U184" s="12"/>
      <c r="V184" s="12"/>
      <c r="W184" s="13"/>
      <c r="X184" s="10"/>
      <c r="Y184" s="10"/>
      <c r="Z184" s="10"/>
      <c r="AA184" s="10"/>
      <c r="AB184" s="14"/>
      <c r="AC184" s="10"/>
      <c r="AD184" s="10"/>
      <c r="AE184" s="10"/>
      <c r="AF184" s="15"/>
    </row>
    <row r="185" spans="1:53" s="65" customFormat="1" ht="15" customHeight="1" outlineLevel="5" x14ac:dyDescent="0.25">
      <c r="B185" s="150"/>
      <c r="C185" s="151"/>
      <c r="D185" s="151"/>
      <c r="E185" s="151"/>
      <c r="F185" s="151"/>
      <c r="G185" s="191" t="s">
        <v>1842</v>
      </c>
      <c r="H185" s="187">
        <v>42370</v>
      </c>
      <c r="I185" s="151" t="s">
        <v>14</v>
      </c>
      <c r="J185" s="473" t="s">
        <v>67</v>
      </c>
      <c r="K185" s="151" t="s">
        <v>9</v>
      </c>
      <c r="L185" s="151" t="s">
        <v>10</v>
      </c>
      <c r="M185" s="151" t="s">
        <v>10</v>
      </c>
      <c r="N185" s="151" t="s">
        <v>11</v>
      </c>
      <c r="O185" s="139">
        <v>70994.58</v>
      </c>
      <c r="P185" s="139">
        <v>0</v>
      </c>
      <c r="Q185" s="139">
        <v>70994.58</v>
      </c>
      <c r="R185" s="153" t="s">
        <v>1</v>
      </c>
      <c r="S185" s="154" t="s">
        <v>4</v>
      </c>
      <c r="T185" s="154"/>
      <c r="U185" s="154" t="s">
        <v>571</v>
      </c>
      <c r="V185" s="151"/>
      <c r="W185" s="151"/>
      <c r="X185" s="151"/>
      <c r="Y185" s="151"/>
      <c r="Z185" s="155">
        <v>42370</v>
      </c>
      <c r="AA185" s="151"/>
      <c r="AB185" s="151"/>
      <c r="AC185" s="151"/>
      <c r="AD185" s="156" t="s">
        <v>1843</v>
      </c>
    </row>
    <row r="186" spans="1:53" s="21" customFormat="1" ht="15" customHeight="1" outlineLevel="5" x14ac:dyDescent="0.25">
      <c r="B186" s="3"/>
      <c r="C186" s="1"/>
      <c r="D186" s="1"/>
      <c r="E186" s="1"/>
      <c r="F186" s="1"/>
      <c r="G186" s="192" t="s">
        <v>1842</v>
      </c>
      <c r="H186" s="188">
        <v>42370</v>
      </c>
      <c r="I186" s="1" t="s">
        <v>14</v>
      </c>
      <c r="J186" s="294" t="s">
        <v>69</v>
      </c>
      <c r="K186" s="1" t="s">
        <v>9</v>
      </c>
      <c r="L186" s="1" t="s">
        <v>10</v>
      </c>
      <c r="M186" s="1" t="s">
        <v>10</v>
      </c>
      <c r="N186" s="1" t="s">
        <v>11</v>
      </c>
      <c r="O186" s="9">
        <v>59973.85</v>
      </c>
      <c r="P186" s="9">
        <v>0</v>
      </c>
      <c r="Q186" s="9">
        <v>59973.85</v>
      </c>
      <c r="R186" s="6" t="s">
        <v>1</v>
      </c>
      <c r="S186" s="5" t="s">
        <v>4</v>
      </c>
      <c r="T186" s="5"/>
      <c r="U186" s="5" t="s">
        <v>571</v>
      </c>
      <c r="V186" s="1"/>
      <c r="W186" s="1"/>
      <c r="X186" s="1"/>
      <c r="Y186" s="1"/>
      <c r="Z186" s="4">
        <v>42370</v>
      </c>
      <c r="AA186" s="1"/>
      <c r="AB186" s="1"/>
      <c r="AC186" s="1"/>
      <c r="AD186" s="8" t="s">
        <v>1843</v>
      </c>
    </row>
    <row r="187" spans="1:53" s="21" customFormat="1" ht="15" customHeight="1" outlineLevel="5" x14ac:dyDescent="0.25">
      <c r="B187" s="3"/>
      <c r="C187" s="1"/>
      <c r="D187" s="1"/>
      <c r="E187" s="1"/>
      <c r="F187" s="1"/>
      <c r="G187" s="192" t="s">
        <v>1842</v>
      </c>
      <c r="H187" s="188">
        <v>42370</v>
      </c>
      <c r="I187" s="1" t="s">
        <v>14</v>
      </c>
      <c r="J187" s="294" t="s">
        <v>71</v>
      </c>
      <c r="K187" s="1" t="s">
        <v>9</v>
      </c>
      <c r="L187" s="1" t="s">
        <v>10</v>
      </c>
      <c r="M187" s="1" t="s">
        <v>10</v>
      </c>
      <c r="N187" s="1" t="s">
        <v>11</v>
      </c>
      <c r="O187" s="9">
        <v>21350</v>
      </c>
      <c r="P187" s="9">
        <v>0</v>
      </c>
      <c r="Q187" s="9">
        <v>21350</v>
      </c>
      <c r="R187" s="6" t="s">
        <v>1</v>
      </c>
      <c r="S187" s="5" t="s">
        <v>4</v>
      </c>
      <c r="T187" s="5"/>
      <c r="U187" s="5" t="s">
        <v>571</v>
      </c>
      <c r="V187" s="1"/>
      <c r="W187" s="1"/>
      <c r="X187" s="1"/>
      <c r="Y187" s="1"/>
      <c r="Z187" s="4">
        <v>42370</v>
      </c>
      <c r="AA187" s="1"/>
      <c r="AB187" s="1"/>
      <c r="AC187" s="1"/>
      <c r="AD187" s="8" t="s">
        <v>1843</v>
      </c>
    </row>
    <row r="188" spans="1:53" s="164" customFormat="1" ht="15" customHeight="1" outlineLevel="5" x14ac:dyDescent="0.25">
      <c r="B188" s="157"/>
      <c r="C188" s="158"/>
      <c r="D188" s="158"/>
      <c r="E188" s="158"/>
      <c r="F188" s="158"/>
      <c r="G188" s="193" t="s">
        <v>1842</v>
      </c>
      <c r="H188" s="189">
        <v>42370</v>
      </c>
      <c r="I188" s="158" t="s">
        <v>14</v>
      </c>
      <c r="J188" s="475" t="s">
        <v>72</v>
      </c>
      <c r="K188" s="158" t="s">
        <v>9</v>
      </c>
      <c r="L188" s="158" t="s">
        <v>10</v>
      </c>
      <c r="M188" s="158" t="s">
        <v>10</v>
      </c>
      <c r="N188" s="158" t="s">
        <v>11</v>
      </c>
      <c r="O188" s="146">
        <v>19109.91</v>
      </c>
      <c r="P188" s="146">
        <v>0</v>
      </c>
      <c r="Q188" s="146">
        <v>19109.91</v>
      </c>
      <c r="R188" s="160" t="s">
        <v>1</v>
      </c>
      <c r="S188" s="161" t="s">
        <v>4</v>
      </c>
      <c r="T188" s="161"/>
      <c r="U188" s="161" t="s">
        <v>571</v>
      </c>
      <c r="V188" s="158"/>
      <c r="W188" s="158"/>
      <c r="X188" s="158"/>
      <c r="Y188" s="158"/>
      <c r="Z188" s="162">
        <v>42370</v>
      </c>
      <c r="AA188" s="158"/>
      <c r="AB188" s="158"/>
      <c r="AC188" s="158"/>
      <c r="AD188" s="163" t="s">
        <v>1843</v>
      </c>
    </row>
    <row r="189" spans="1:53" ht="15" customHeight="1" x14ac:dyDescent="0.25">
      <c r="C189" s="10"/>
      <c r="D189" s="10"/>
      <c r="E189" s="10"/>
      <c r="F189" s="10"/>
      <c r="G189" s="76"/>
      <c r="H189" s="76"/>
      <c r="I189" s="10"/>
      <c r="J189" s="80"/>
      <c r="K189" s="10"/>
      <c r="L189" s="11"/>
      <c r="M189" s="11"/>
      <c r="N189" s="11"/>
      <c r="O189" s="71">
        <f>SUM(O185:O188)</f>
        <v>171428.34</v>
      </c>
      <c r="P189" s="71">
        <f t="shared" ref="P189:Q189" si="73">SUM(P185:P188)</f>
        <v>0</v>
      </c>
      <c r="Q189" s="71">
        <f t="shared" si="73"/>
        <v>171428.34</v>
      </c>
      <c r="R189" s="17"/>
      <c r="S189" s="17"/>
      <c r="T189" s="17"/>
      <c r="U189" s="17"/>
      <c r="V189" s="17"/>
      <c r="W189" s="13"/>
      <c r="X189" s="10"/>
      <c r="Y189" s="10"/>
      <c r="Z189" s="10"/>
      <c r="AA189" s="10"/>
      <c r="AB189" s="14"/>
      <c r="AC189" s="10"/>
      <c r="AD189" s="10"/>
      <c r="AE189" s="10"/>
      <c r="AF189" s="15"/>
    </row>
    <row r="190" spans="1:53" ht="15" customHeight="1" x14ac:dyDescent="0.25">
      <c r="C190" s="10"/>
      <c r="D190" s="10"/>
      <c r="E190" s="10"/>
      <c r="F190" s="10"/>
      <c r="G190" s="76"/>
      <c r="H190" s="76"/>
      <c r="I190" s="10"/>
      <c r="J190" s="80"/>
      <c r="K190" s="10"/>
      <c r="L190" s="11"/>
      <c r="M190" s="11"/>
      <c r="N190" s="11"/>
      <c r="O190" s="25"/>
      <c r="P190" s="25"/>
      <c r="Q190" s="16"/>
      <c r="R190" s="16"/>
      <c r="S190" s="16"/>
      <c r="T190" s="12"/>
      <c r="U190" s="12"/>
      <c r="V190" s="12"/>
      <c r="W190" s="13"/>
      <c r="X190" s="10"/>
      <c r="Y190" s="10"/>
      <c r="Z190" s="10"/>
      <c r="AA190" s="10"/>
      <c r="AB190" s="14"/>
      <c r="AC190" s="10"/>
      <c r="AD190" s="10"/>
      <c r="AE190" s="10"/>
      <c r="AF190" s="15"/>
    </row>
    <row r="191" spans="1:53" ht="15" customHeight="1" x14ac:dyDescent="0.25">
      <c r="C191" s="10"/>
      <c r="D191" s="10"/>
      <c r="E191" s="10"/>
      <c r="F191" s="10"/>
      <c r="G191" s="241" t="s">
        <v>572</v>
      </c>
      <c r="H191" s="76"/>
      <c r="I191" s="39" t="s">
        <v>1151</v>
      </c>
      <c r="J191" s="80"/>
      <c r="L191" s="10"/>
      <c r="M191" s="11"/>
      <c r="N191" s="11"/>
      <c r="O191" s="25"/>
      <c r="P191" s="25"/>
      <c r="Q191" s="16"/>
      <c r="R191" s="16"/>
      <c r="S191" s="16"/>
      <c r="T191" s="12"/>
      <c r="U191" s="12"/>
      <c r="V191" s="12"/>
      <c r="W191" s="13"/>
      <c r="X191" s="10"/>
      <c r="Y191" s="10"/>
      <c r="Z191" s="10"/>
      <c r="AA191" s="10"/>
      <c r="AB191" s="14"/>
      <c r="AC191" s="10"/>
      <c r="AD191" s="10"/>
      <c r="AE191" s="10"/>
      <c r="AF191" s="15"/>
    </row>
    <row r="192" spans="1:53" s="65" customFormat="1" ht="15" customHeight="1" outlineLevel="5" x14ac:dyDescent="0.25">
      <c r="B192" s="150"/>
      <c r="C192" s="151"/>
      <c r="D192" s="151"/>
      <c r="E192" s="151"/>
      <c r="F192" s="151"/>
      <c r="G192" s="191" t="s">
        <v>1842</v>
      </c>
      <c r="H192" s="187">
        <v>42370</v>
      </c>
      <c r="I192" s="151" t="s">
        <v>14</v>
      </c>
      <c r="J192" s="473" t="s">
        <v>67</v>
      </c>
      <c r="K192" s="151" t="s">
        <v>9</v>
      </c>
      <c r="L192" s="151" t="s">
        <v>10</v>
      </c>
      <c r="M192" s="151" t="s">
        <v>10</v>
      </c>
      <c r="N192" s="151" t="s">
        <v>11</v>
      </c>
      <c r="O192" s="139">
        <v>17765</v>
      </c>
      <c r="P192" s="139">
        <v>0</v>
      </c>
      <c r="Q192" s="139">
        <v>17765</v>
      </c>
      <c r="R192" s="153" t="s">
        <v>1</v>
      </c>
      <c r="S192" s="154" t="s">
        <v>4</v>
      </c>
      <c r="T192" s="154"/>
      <c r="U192" s="154" t="s">
        <v>572</v>
      </c>
      <c r="V192" s="151"/>
      <c r="W192" s="151"/>
      <c r="X192" s="151"/>
      <c r="Y192" s="151"/>
      <c r="Z192" s="155">
        <v>42370</v>
      </c>
      <c r="AA192" s="151"/>
      <c r="AB192" s="151"/>
      <c r="AC192" s="151"/>
      <c r="AD192" s="156" t="s">
        <v>1843</v>
      </c>
    </row>
    <row r="193" spans="2:32" s="21" customFormat="1" ht="15" customHeight="1" outlineLevel="5" x14ac:dyDescent="0.25">
      <c r="B193" s="3"/>
      <c r="C193" s="1"/>
      <c r="D193" s="1"/>
      <c r="E193" s="1"/>
      <c r="F193" s="1"/>
      <c r="G193" s="192" t="s">
        <v>1842</v>
      </c>
      <c r="H193" s="188">
        <v>42370</v>
      </c>
      <c r="I193" s="1" t="s">
        <v>14</v>
      </c>
      <c r="J193" s="294" t="s">
        <v>69</v>
      </c>
      <c r="K193" s="1" t="s">
        <v>9</v>
      </c>
      <c r="L193" s="1" t="s">
        <v>10</v>
      </c>
      <c r="M193" s="1" t="s">
        <v>10</v>
      </c>
      <c r="N193" s="1" t="s">
        <v>11</v>
      </c>
      <c r="O193" s="9">
        <v>1870</v>
      </c>
      <c r="P193" s="9">
        <v>0</v>
      </c>
      <c r="Q193" s="9">
        <v>1870</v>
      </c>
      <c r="R193" s="6" t="s">
        <v>1</v>
      </c>
      <c r="S193" s="5" t="s">
        <v>4</v>
      </c>
      <c r="T193" s="5"/>
      <c r="U193" s="5" t="s">
        <v>572</v>
      </c>
      <c r="V193" s="1"/>
      <c r="W193" s="1"/>
      <c r="X193" s="1"/>
      <c r="Y193" s="1"/>
      <c r="Z193" s="4">
        <v>42370</v>
      </c>
      <c r="AA193" s="1"/>
      <c r="AB193" s="1"/>
      <c r="AC193" s="1"/>
      <c r="AD193" s="8" t="s">
        <v>1843</v>
      </c>
    </row>
    <row r="194" spans="2:32" s="21" customFormat="1" ht="15" customHeight="1" outlineLevel="5" x14ac:dyDescent="0.25">
      <c r="B194" s="3"/>
      <c r="C194" s="1"/>
      <c r="D194" s="1"/>
      <c r="E194" s="1"/>
      <c r="F194" s="1"/>
      <c r="G194" s="192" t="s">
        <v>1842</v>
      </c>
      <c r="H194" s="188">
        <v>42370</v>
      </c>
      <c r="I194" s="1" t="s">
        <v>14</v>
      </c>
      <c r="J194" s="294" t="s">
        <v>71</v>
      </c>
      <c r="K194" s="1" t="s">
        <v>9</v>
      </c>
      <c r="L194" s="1" t="s">
        <v>10</v>
      </c>
      <c r="M194" s="1" t="s">
        <v>10</v>
      </c>
      <c r="N194" s="1" t="s">
        <v>11</v>
      </c>
      <c r="O194" s="9">
        <v>29936.87</v>
      </c>
      <c r="P194" s="9">
        <v>0</v>
      </c>
      <c r="Q194" s="9">
        <v>29936.87</v>
      </c>
      <c r="R194" s="6" t="s">
        <v>1</v>
      </c>
      <c r="S194" s="5" t="s">
        <v>4</v>
      </c>
      <c r="T194" s="5"/>
      <c r="U194" s="5" t="s">
        <v>572</v>
      </c>
      <c r="V194" s="1"/>
      <c r="W194" s="1"/>
      <c r="X194" s="1"/>
      <c r="Y194" s="1"/>
      <c r="Z194" s="4">
        <v>42370</v>
      </c>
      <c r="AA194" s="1"/>
      <c r="AB194" s="1"/>
      <c r="AC194" s="1"/>
      <c r="AD194" s="8" t="s">
        <v>1843</v>
      </c>
    </row>
    <row r="195" spans="2:32" s="164" customFormat="1" ht="15" customHeight="1" outlineLevel="5" x14ac:dyDescent="0.25">
      <c r="B195" s="157"/>
      <c r="C195" s="158"/>
      <c r="D195" s="158"/>
      <c r="E195" s="158"/>
      <c r="F195" s="158"/>
      <c r="G195" s="193" t="s">
        <v>1842</v>
      </c>
      <c r="H195" s="189">
        <v>42370</v>
      </c>
      <c r="I195" s="158" t="s">
        <v>14</v>
      </c>
      <c r="J195" s="475" t="s">
        <v>72</v>
      </c>
      <c r="K195" s="158" t="s">
        <v>9</v>
      </c>
      <c r="L195" s="158" t="s">
        <v>10</v>
      </c>
      <c r="M195" s="158" t="s">
        <v>10</v>
      </c>
      <c r="N195" s="158" t="s">
        <v>11</v>
      </c>
      <c r="O195" s="146">
        <v>-502112</v>
      </c>
      <c r="P195" s="146">
        <v>0</v>
      </c>
      <c r="Q195" s="146">
        <v>-502112</v>
      </c>
      <c r="R195" s="160" t="s">
        <v>1</v>
      </c>
      <c r="S195" s="161" t="s">
        <v>4</v>
      </c>
      <c r="T195" s="161"/>
      <c r="U195" s="161" t="s">
        <v>572</v>
      </c>
      <c r="V195" s="158"/>
      <c r="W195" s="158"/>
      <c r="X195" s="158"/>
      <c r="Y195" s="158"/>
      <c r="Z195" s="162">
        <v>42370</v>
      </c>
      <c r="AA195" s="158"/>
      <c r="AB195" s="158"/>
      <c r="AC195" s="158"/>
      <c r="AD195" s="163" t="s">
        <v>1843</v>
      </c>
    </row>
    <row r="196" spans="2:32" ht="15" customHeight="1" x14ac:dyDescent="0.25">
      <c r="C196" s="10"/>
      <c r="D196" s="10"/>
      <c r="E196" s="10"/>
      <c r="F196" s="10"/>
      <c r="G196" s="76"/>
      <c r="H196" s="76"/>
      <c r="I196" s="10"/>
      <c r="J196" s="80"/>
      <c r="K196" s="10"/>
      <c r="L196" s="11"/>
      <c r="M196" s="11"/>
      <c r="N196" s="11"/>
      <c r="O196" s="71">
        <f>SUM(O192:O195)</f>
        <v>-452540.13</v>
      </c>
      <c r="P196" s="71">
        <f t="shared" ref="P196:Q196" si="74">SUM(P192:P195)</f>
        <v>0</v>
      </c>
      <c r="Q196" s="71">
        <f t="shared" si="74"/>
        <v>-452540.13</v>
      </c>
      <c r="R196" s="17"/>
      <c r="S196" s="17"/>
      <c r="T196" s="12"/>
      <c r="U196" s="12"/>
      <c r="V196" s="12"/>
      <c r="W196" s="13"/>
      <c r="X196" s="10"/>
      <c r="Y196" s="10"/>
      <c r="Z196" s="10"/>
      <c r="AA196" s="10"/>
      <c r="AB196" s="14"/>
      <c r="AC196" s="10"/>
      <c r="AD196" s="10"/>
      <c r="AE196" s="10"/>
      <c r="AF196" s="15"/>
    </row>
    <row r="197" spans="2:32" ht="15" customHeight="1" x14ac:dyDescent="0.25">
      <c r="C197" s="10"/>
      <c r="D197" s="10"/>
      <c r="E197" s="10"/>
      <c r="F197" s="10"/>
      <c r="G197" s="76"/>
      <c r="H197" s="76"/>
      <c r="I197" s="10"/>
      <c r="J197" s="80"/>
      <c r="K197" s="10"/>
      <c r="L197" s="11"/>
      <c r="M197" s="11"/>
      <c r="N197" s="11"/>
      <c r="O197" s="25"/>
      <c r="P197" s="25"/>
      <c r="Q197" s="16"/>
      <c r="R197" s="16"/>
      <c r="S197" s="16"/>
      <c r="T197" s="12"/>
      <c r="U197" s="12"/>
      <c r="V197" s="12"/>
      <c r="W197" s="13"/>
      <c r="X197" s="10"/>
      <c r="Y197" s="10"/>
      <c r="Z197" s="10"/>
      <c r="AA197" s="10"/>
      <c r="AB197" s="14"/>
      <c r="AC197" s="10"/>
      <c r="AD197" s="10"/>
      <c r="AE197" s="10"/>
      <c r="AF197" s="15"/>
    </row>
    <row r="198" spans="2:32" ht="15" customHeight="1" x14ac:dyDescent="0.25">
      <c r="C198" s="10"/>
      <c r="D198" s="10"/>
      <c r="E198" s="10"/>
      <c r="F198" s="10"/>
      <c r="G198" s="242" t="s">
        <v>573</v>
      </c>
      <c r="H198" s="76"/>
      <c r="I198" s="39" t="s">
        <v>1152</v>
      </c>
      <c r="J198" s="80"/>
      <c r="L198" s="10"/>
      <c r="M198" s="11"/>
      <c r="N198" s="11"/>
      <c r="O198" s="25"/>
      <c r="P198" s="25"/>
      <c r="Q198" s="16"/>
      <c r="R198" s="16"/>
      <c r="S198" s="16"/>
      <c r="T198" s="12"/>
      <c r="U198" s="12"/>
      <c r="V198" s="12"/>
      <c r="W198" s="13"/>
      <c r="X198" s="10"/>
      <c r="Y198" s="10"/>
      <c r="Z198" s="10"/>
      <c r="AA198" s="10"/>
      <c r="AB198" s="14"/>
      <c r="AC198" s="10"/>
      <c r="AD198" s="10"/>
      <c r="AE198" s="10"/>
      <c r="AF198" s="15"/>
    </row>
    <row r="199" spans="2:32" s="65" customFormat="1" ht="15" customHeight="1" outlineLevel="5" x14ac:dyDescent="0.25">
      <c r="B199" s="150"/>
      <c r="C199" s="151"/>
      <c r="D199" s="151"/>
      <c r="E199" s="151"/>
      <c r="F199" s="151"/>
      <c r="G199" s="191" t="s">
        <v>1842</v>
      </c>
      <c r="H199" s="187">
        <v>42370</v>
      </c>
      <c r="I199" s="151" t="s">
        <v>14</v>
      </c>
      <c r="J199" s="473" t="s">
        <v>67</v>
      </c>
      <c r="K199" s="151" t="s">
        <v>9</v>
      </c>
      <c r="L199" s="151" t="s">
        <v>10</v>
      </c>
      <c r="M199" s="151" t="s">
        <v>10</v>
      </c>
      <c r="N199" s="151" t="s">
        <v>11</v>
      </c>
      <c r="O199" s="139">
        <v>6558</v>
      </c>
      <c r="P199" s="139">
        <v>0</v>
      </c>
      <c r="Q199" s="139">
        <v>6558</v>
      </c>
      <c r="R199" s="153" t="s">
        <v>1</v>
      </c>
      <c r="S199" s="154" t="s">
        <v>4</v>
      </c>
      <c r="T199" s="154"/>
      <c r="U199" s="154" t="s">
        <v>573</v>
      </c>
      <c r="V199" s="151"/>
      <c r="W199" s="151"/>
      <c r="X199" s="151"/>
      <c r="Y199" s="151"/>
      <c r="Z199" s="155">
        <v>42370</v>
      </c>
      <c r="AA199" s="151"/>
      <c r="AB199" s="151"/>
      <c r="AC199" s="151"/>
      <c r="AD199" s="156" t="s">
        <v>1843</v>
      </c>
    </row>
    <row r="200" spans="2:32" s="21" customFormat="1" ht="15" customHeight="1" outlineLevel="5" x14ac:dyDescent="0.25">
      <c r="B200" s="3"/>
      <c r="C200" s="1"/>
      <c r="D200" s="1"/>
      <c r="E200" s="1"/>
      <c r="F200" s="1"/>
      <c r="G200" s="192" t="s">
        <v>1842</v>
      </c>
      <c r="H200" s="188">
        <v>42370</v>
      </c>
      <c r="I200" s="1" t="s">
        <v>14</v>
      </c>
      <c r="J200" s="294" t="s">
        <v>69</v>
      </c>
      <c r="K200" s="1" t="s">
        <v>9</v>
      </c>
      <c r="L200" s="1" t="s">
        <v>10</v>
      </c>
      <c r="M200" s="1" t="s">
        <v>10</v>
      </c>
      <c r="N200" s="1" t="s">
        <v>11</v>
      </c>
      <c r="O200" s="9">
        <v>204</v>
      </c>
      <c r="P200" s="9">
        <v>0</v>
      </c>
      <c r="Q200" s="9">
        <v>204</v>
      </c>
      <c r="R200" s="6" t="s">
        <v>1</v>
      </c>
      <c r="S200" s="5" t="s">
        <v>4</v>
      </c>
      <c r="T200" s="5"/>
      <c r="U200" s="5" t="s">
        <v>573</v>
      </c>
      <c r="V200" s="1"/>
      <c r="W200" s="1"/>
      <c r="X200" s="1"/>
      <c r="Y200" s="1"/>
      <c r="Z200" s="4">
        <v>42370</v>
      </c>
      <c r="AA200" s="1"/>
      <c r="AB200" s="1"/>
      <c r="AC200" s="1"/>
      <c r="AD200" s="8" t="s">
        <v>1843</v>
      </c>
    </row>
    <row r="201" spans="2:32" s="21" customFormat="1" ht="15" customHeight="1" outlineLevel="5" x14ac:dyDescent="0.25">
      <c r="B201" s="3"/>
      <c r="C201" s="1"/>
      <c r="D201" s="1"/>
      <c r="E201" s="1"/>
      <c r="F201" s="1"/>
      <c r="G201" s="192" t="s">
        <v>1842</v>
      </c>
      <c r="H201" s="188">
        <v>42370</v>
      </c>
      <c r="I201" s="1" t="s">
        <v>14</v>
      </c>
      <c r="J201" s="294" t="s">
        <v>71</v>
      </c>
      <c r="K201" s="1" t="s">
        <v>9</v>
      </c>
      <c r="L201" s="1" t="s">
        <v>10</v>
      </c>
      <c r="M201" s="1" t="s">
        <v>10</v>
      </c>
      <c r="N201" s="1" t="s">
        <v>11</v>
      </c>
      <c r="O201" s="9">
        <v>43399.4</v>
      </c>
      <c r="P201" s="9">
        <v>0</v>
      </c>
      <c r="Q201" s="9">
        <v>43399.4</v>
      </c>
      <c r="R201" s="6" t="s">
        <v>1</v>
      </c>
      <c r="S201" s="5" t="s">
        <v>4</v>
      </c>
      <c r="T201" s="5"/>
      <c r="U201" s="5" t="s">
        <v>573</v>
      </c>
      <c r="V201" s="1"/>
      <c r="W201" s="1"/>
      <c r="X201" s="1"/>
      <c r="Y201" s="1"/>
      <c r="Z201" s="4">
        <v>42370</v>
      </c>
      <c r="AA201" s="1"/>
      <c r="AB201" s="1"/>
      <c r="AC201" s="1"/>
      <c r="AD201" s="8" t="s">
        <v>1843</v>
      </c>
    </row>
    <row r="202" spans="2:32" s="164" customFormat="1" ht="15" customHeight="1" outlineLevel="5" x14ac:dyDescent="0.25">
      <c r="B202" s="157"/>
      <c r="C202" s="158"/>
      <c r="D202" s="158"/>
      <c r="E202" s="158"/>
      <c r="F202" s="158"/>
      <c r="G202" s="193" t="s">
        <v>1842</v>
      </c>
      <c r="H202" s="189">
        <v>42370</v>
      </c>
      <c r="I202" s="158" t="s">
        <v>14</v>
      </c>
      <c r="J202" s="475" t="s">
        <v>72</v>
      </c>
      <c r="K202" s="158" t="s">
        <v>9</v>
      </c>
      <c r="L202" s="158" t="s">
        <v>10</v>
      </c>
      <c r="M202" s="158" t="s">
        <v>10</v>
      </c>
      <c r="N202" s="158" t="s">
        <v>11</v>
      </c>
      <c r="O202" s="146">
        <v>473141.03</v>
      </c>
      <c r="P202" s="146">
        <v>0</v>
      </c>
      <c r="Q202" s="146">
        <v>473141.03</v>
      </c>
      <c r="R202" s="160" t="s">
        <v>1</v>
      </c>
      <c r="S202" s="161" t="s">
        <v>4</v>
      </c>
      <c r="T202" s="161"/>
      <c r="U202" s="161" t="s">
        <v>573</v>
      </c>
      <c r="V202" s="158"/>
      <c r="W202" s="158"/>
      <c r="X202" s="158"/>
      <c r="Y202" s="158"/>
      <c r="Z202" s="162">
        <v>42370</v>
      </c>
      <c r="AA202" s="158"/>
      <c r="AB202" s="158"/>
      <c r="AC202" s="158"/>
      <c r="AD202" s="163" t="s">
        <v>1843</v>
      </c>
    </row>
    <row r="203" spans="2:32" ht="15" customHeight="1" x14ac:dyDescent="0.25">
      <c r="C203" s="10"/>
      <c r="D203" s="10"/>
      <c r="E203" s="10"/>
      <c r="F203" s="10"/>
      <c r="G203" s="76"/>
      <c r="H203" s="76"/>
      <c r="I203" s="10"/>
      <c r="J203" s="80"/>
      <c r="K203" s="10"/>
      <c r="L203" s="11"/>
      <c r="M203" s="11"/>
      <c r="N203" s="11"/>
      <c r="O203" s="71">
        <f>SUM(O199:O202)</f>
        <v>523302.43000000005</v>
      </c>
      <c r="P203" s="71">
        <f t="shared" ref="P203:Q203" si="75">SUM(P199:P202)</f>
        <v>0</v>
      </c>
      <c r="Q203" s="71">
        <f t="shared" si="75"/>
        <v>523302.43000000005</v>
      </c>
      <c r="R203" s="17"/>
      <c r="S203" s="17"/>
      <c r="T203" s="17"/>
      <c r="U203" s="17"/>
      <c r="V203" s="17"/>
      <c r="W203" s="13"/>
      <c r="X203" s="10"/>
      <c r="Y203" s="10"/>
      <c r="Z203" s="10"/>
      <c r="AA203" s="10"/>
      <c r="AB203" s="14"/>
      <c r="AC203" s="10"/>
      <c r="AD203" s="10"/>
      <c r="AE203" s="10"/>
      <c r="AF203" s="15"/>
    </row>
    <row r="204" spans="2:32" ht="15" customHeight="1" x14ac:dyDescent="0.25">
      <c r="C204" s="10"/>
      <c r="D204" s="10"/>
      <c r="E204" s="10"/>
      <c r="F204" s="10"/>
      <c r="G204" s="76"/>
      <c r="H204" s="76"/>
      <c r="I204" s="10"/>
      <c r="J204" s="80"/>
      <c r="K204" s="10"/>
      <c r="L204" s="11"/>
      <c r="M204" s="11"/>
      <c r="N204" s="11"/>
      <c r="O204" s="25"/>
      <c r="P204" s="25"/>
      <c r="Q204" s="16"/>
      <c r="R204" s="16"/>
      <c r="S204" s="16"/>
      <c r="T204" s="12"/>
      <c r="U204" s="12"/>
      <c r="V204" s="12"/>
      <c r="W204" s="13"/>
      <c r="X204" s="10"/>
      <c r="Y204" s="10"/>
      <c r="Z204" s="10"/>
      <c r="AA204" s="10"/>
      <c r="AB204" s="14"/>
      <c r="AC204" s="10"/>
      <c r="AD204" s="10"/>
      <c r="AE204" s="10"/>
      <c r="AF204" s="15"/>
    </row>
    <row r="205" spans="2:32" ht="15" customHeight="1" x14ac:dyDescent="0.25">
      <c r="C205" s="10"/>
      <c r="D205" s="10"/>
      <c r="E205" s="10"/>
      <c r="F205" s="10"/>
      <c r="G205" s="242" t="s">
        <v>643</v>
      </c>
      <c r="H205" s="76"/>
      <c r="I205" s="39" t="s">
        <v>1152</v>
      </c>
      <c r="J205" s="80"/>
      <c r="L205" s="11"/>
      <c r="M205" s="11"/>
      <c r="N205" s="11"/>
      <c r="O205" s="25"/>
      <c r="P205" s="25"/>
      <c r="Q205" s="16"/>
      <c r="R205" s="16"/>
      <c r="S205" s="16"/>
      <c r="T205" s="12"/>
      <c r="U205" s="12"/>
      <c r="V205" s="12"/>
      <c r="W205" s="13"/>
      <c r="X205" s="10"/>
      <c r="Y205" s="10"/>
      <c r="Z205" s="10"/>
      <c r="AA205" s="10"/>
      <c r="AB205" s="14"/>
      <c r="AC205" s="10"/>
      <c r="AD205" s="10"/>
      <c r="AE205" s="10"/>
      <c r="AF205" s="15"/>
    </row>
    <row r="206" spans="2:32" s="134" customFormat="1" ht="15" customHeight="1" outlineLevel="5" x14ac:dyDescent="0.25">
      <c r="B206" s="126"/>
      <c r="C206" s="127"/>
      <c r="D206" s="127"/>
      <c r="E206" s="127"/>
      <c r="F206" s="127"/>
      <c r="G206" s="174" t="s">
        <v>1842</v>
      </c>
      <c r="H206" s="185">
        <v>42370</v>
      </c>
      <c r="I206" s="127" t="s">
        <v>14</v>
      </c>
      <c r="J206" s="472" t="s">
        <v>71</v>
      </c>
      <c r="K206" s="127" t="s">
        <v>9</v>
      </c>
      <c r="L206" s="127" t="s">
        <v>10</v>
      </c>
      <c r="M206" s="127" t="s">
        <v>10</v>
      </c>
      <c r="N206" s="127" t="s">
        <v>11</v>
      </c>
      <c r="O206" s="129">
        <v>4580.7</v>
      </c>
      <c r="P206" s="129">
        <v>0</v>
      </c>
      <c r="Q206" s="129">
        <f t="shared" ref="Q206" si="76">O206-P206</f>
        <v>4580.7</v>
      </c>
      <c r="R206" s="130" t="s">
        <v>1</v>
      </c>
      <c r="S206" s="131" t="s">
        <v>4</v>
      </c>
      <c r="T206" s="131"/>
      <c r="U206" s="131" t="s">
        <v>643</v>
      </c>
      <c r="V206" s="127"/>
      <c r="W206" s="127"/>
      <c r="X206" s="127"/>
      <c r="Y206" s="127"/>
      <c r="Z206" s="132">
        <v>42370</v>
      </c>
      <c r="AA206" s="127"/>
      <c r="AB206" s="127"/>
      <c r="AC206" s="127"/>
      <c r="AD206" s="133" t="s">
        <v>1843</v>
      </c>
    </row>
    <row r="207" spans="2:32" ht="15" customHeight="1" x14ac:dyDescent="0.25">
      <c r="C207" s="10"/>
      <c r="D207" s="10"/>
      <c r="E207" s="10"/>
      <c r="F207" s="10"/>
      <c r="G207" s="76"/>
      <c r="H207" s="76"/>
      <c r="I207" s="10"/>
      <c r="J207" s="80"/>
      <c r="K207" s="10"/>
      <c r="L207" s="11"/>
      <c r="M207" s="11"/>
      <c r="N207" s="11"/>
      <c r="O207" s="71">
        <f>SUM(O206)</f>
        <v>4580.7</v>
      </c>
      <c r="P207" s="71">
        <f t="shared" ref="P207:Q207" si="77">SUM(P206)</f>
        <v>0</v>
      </c>
      <c r="Q207" s="71">
        <f t="shared" si="77"/>
        <v>4580.7</v>
      </c>
      <c r="R207" s="17"/>
      <c r="S207" s="17"/>
      <c r="T207" s="17"/>
      <c r="U207" s="17"/>
      <c r="V207" s="17"/>
      <c r="W207" s="13"/>
      <c r="X207" s="10"/>
      <c r="Y207" s="10"/>
      <c r="Z207" s="10"/>
      <c r="AA207" s="10"/>
      <c r="AB207" s="14"/>
      <c r="AC207" s="10"/>
      <c r="AD207" s="10"/>
      <c r="AE207" s="10"/>
      <c r="AF207" s="15"/>
    </row>
    <row r="208" spans="2:32" ht="15" customHeight="1" x14ac:dyDescent="0.25">
      <c r="C208" s="10"/>
      <c r="D208" s="10"/>
      <c r="E208" s="10"/>
      <c r="F208" s="10"/>
      <c r="G208" s="76"/>
      <c r="H208" s="76"/>
      <c r="I208" s="10"/>
      <c r="J208" s="80"/>
      <c r="K208" s="10"/>
      <c r="L208" s="11"/>
      <c r="M208" s="11"/>
      <c r="N208" s="11"/>
      <c r="O208" s="25"/>
      <c r="P208" s="25"/>
      <c r="Q208" s="16"/>
      <c r="R208" s="16"/>
      <c r="S208" s="16"/>
      <c r="T208" s="12"/>
      <c r="U208" s="12"/>
      <c r="V208" s="12"/>
      <c r="W208" s="13"/>
      <c r="X208" s="10"/>
      <c r="Y208" s="10"/>
      <c r="Z208" s="10"/>
      <c r="AA208" s="10"/>
      <c r="AB208" s="14"/>
      <c r="AC208" s="10"/>
      <c r="AD208" s="10"/>
      <c r="AE208" s="10"/>
      <c r="AF208" s="15"/>
    </row>
    <row r="209" spans="2:32" ht="15" customHeight="1" x14ac:dyDescent="0.25">
      <c r="C209" s="10"/>
      <c r="D209" s="10"/>
      <c r="E209" s="10"/>
      <c r="F209" s="10"/>
      <c r="G209" s="242" t="s">
        <v>158</v>
      </c>
      <c r="H209" s="76"/>
      <c r="I209" s="54" t="s">
        <v>1153</v>
      </c>
      <c r="J209" s="80"/>
      <c r="L209" s="10"/>
      <c r="M209" s="11"/>
      <c r="N209" s="11"/>
      <c r="O209" s="25"/>
      <c r="P209" s="25"/>
      <c r="Q209" s="16"/>
      <c r="R209" s="16"/>
      <c r="S209" s="16"/>
      <c r="T209" s="12"/>
      <c r="U209" s="12"/>
      <c r="V209" s="12"/>
      <c r="W209" s="13"/>
      <c r="X209" s="10"/>
      <c r="Y209" s="10"/>
      <c r="Z209" s="10"/>
      <c r="AA209" s="10"/>
      <c r="AB209" s="14"/>
      <c r="AC209" s="10"/>
      <c r="AD209" s="10"/>
      <c r="AE209" s="10"/>
      <c r="AF209" s="15"/>
    </row>
    <row r="210" spans="2:32" s="65" customFormat="1" ht="15" customHeight="1" outlineLevel="5" x14ac:dyDescent="0.25">
      <c r="B210" s="150"/>
      <c r="C210" s="151"/>
      <c r="D210" s="151"/>
      <c r="E210" s="151"/>
      <c r="F210" s="151"/>
      <c r="G210" s="191" t="s">
        <v>1842</v>
      </c>
      <c r="H210" s="187">
        <v>42370</v>
      </c>
      <c r="I210" s="151" t="s">
        <v>14</v>
      </c>
      <c r="J210" s="473" t="s">
        <v>67</v>
      </c>
      <c r="K210" s="151" t="s">
        <v>9</v>
      </c>
      <c r="L210" s="151" t="s">
        <v>10</v>
      </c>
      <c r="M210" s="151" t="s">
        <v>10</v>
      </c>
      <c r="N210" s="151" t="s">
        <v>11</v>
      </c>
      <c r="O210" s="139">
        <v>393298.6</v>
      </c>
      <c r="P210" s="139">
        <v>0</v>
      </c>
      <c r="Q210" s="139">
        <v>393298.6</v>
      </c>
      <c r="R210" s="153" t="s">
        <v>1</v>
      </c>
      <c r="S210" s="154" t="s">
        <v>4</v>
      </c>
      <c r="T210" s="154"/>
      <c r="U210" s="154" t="s">
        <v>158</v>
      </c>
      <c r="V210" s="151"/>
      <c r="W210" s="151"/>
      <c r="X210" s="151"/>
      <c r="Y210" s="151"/>
      <c r="Z210" s="155">
        <v>42370</v>
      </c>
      <c r="AA210" s="151"/>
      <c r="AB210" s="151"/>
      <c r="AC210" s="151"/>
      <c r="AD210" s="156" t="s">
        <v>1843</v>
      </c>
    </row>
    <row r="211" spans="2:32" s="21" customFormat="1" ht="15" customHeight="1" outlineLevel="5" x14ac:dyDescent="0.25">
      <c r="B211" s="3"/>
      <c r="C211" s="1"/>
      <c r="D211" s="1"/>
      <c r="E211" s="1"/>
      <c r="F211" s="1"/>
      <c r="G211" s="192" t="s">
        <v>1842</v>
      </c>
      <c r="H211" s="188">
        <v>42370</v>
      </c>
      <c r="I211" s="1" t="s">
        <v>14</v>
      </c>
      <c r="J211" s="294" t="s">
        <v>69</v>
      </c>
      <c r="K211" s="1" t="s">
        <v>9</v>
      </c>
      <c r="L211" s="1" t="s">
        <v>10</v>
      </c>
      <c r="M211" s="1" t="s">
        <v>10</v>
      </c>
      <c r="N211" s="1" t="s">
        <v>11</v>
      </c>
      <c r="O211" s="9">
        <v>363417.4</v>
      </c>
      <c r="P211" s="9">
        <v>0</v>
      </c>
      <c r="Q211" s="9">
        <v>363417.4</v>
      </c>
      <c r="R211" s="6" t="s">
        <v>1</v>
      </c>
      <c r="S211" s="5" t="s">
        <v>4</v>
      </c>
      <c r="T211" s="5"/>
      <c r="U211" s="5" t="s">
        <v>158</v>
      </c>
      <c r="V211" s="1"/>
      <c r="W211" s="1"/>
      <c r="X211" s="1"/>
      <c r="Y211" s="1"/>
      <c r="Z211" s="4">
        <v>42370</v>
      </c>
      <c r="AA211" s="1"/>
      <c r="AB211" s="1"/>
      <c r="AC211" s="1"/>
      <c r="AD211" s="8" t="s">
        <v>1843</v>
      </c>
    </row>
    <row r="212" spans="2:32" s="21" customFormat="1" ht="15" customHeight="1" outlineLevel="5" x14ac:dyDescent="0.25">
      <c r="B212" s="3"/>
      <c r="C212" s="1"/>
      <c r="D212" s="1"/>
      <c r="E212" s="1"/>
      <c r="F212" s="1"/>
      <c r="G212" s="192" t="s">
        <v>1842</v>
      </c>
      <c r="H212" s="188">
        <v>42370</v>
      </c>
      <c r="I212" s="1" t="s">
        <v>14</v>
      </c>
      <c r="J212" s="294" t="s">
        <v>71</v>
      </c>
      <c r="K212" s="1" t="s">
        <v>9</v>
      </c>
      <c r="L212" s="1" t="s">
        <v>10</v>
      </c>
      <c r="M212" s="1" t="s">
        <v>10</v>
      </c>
      <c r="N212" s="1" t="s">
        <v>11</v>
      </c>
      <c r="O212" s="9">
        <v>81362.8</v>
      </c>
      <c r="P212" s="9">
        <v>0</v>
      </c>
      <c r="Q212" s="9">
        <v>81362.8</v>
      </c>
      <c r="R212" s="6" t="s">
        <v>1</v>
      </c>
      <c r="S212" s="5" t="s">
        <v>4</v>
      </c>
      <c r="T212" s="5"/>
      <c r="U212" s="5" t="s">
        <v>158</v>
      </c>
      <c r="V212" s="1"/>
      <c r="W212" s="1"/>
      <c r="X212" s="1"/>
      <c r="Y212" s="1"/>
      <c r="Z212" s="4">
        <v>42370</v>
      </c>
      <c r="AA212" s="1"/>
      <c r="AB212" s="1"/>
      <c r="AC212" s="1"/>
      <c r="AD212" s="8" t="s">
        <v>1843</v>
      </c>
    </row>
    <row r="213" spans="2:32" s="164" customFormat="1" ht="15" customHeight="1" outlineLevel="5" x14ac:dyDescent="0.25">
      <c r="B213" s="157"/>
      <c r="C213" s="158"/>
      <c r="D213" s="158"/>
      <c r="E213" s="158"/>
      <c r="F213" s="158"/>
      <c r="G213" s="193" t="s">
        <v>1842</v>
      </c>
      <c r="H213" s="189">
        <v>42370</v>
      </c>
      <c r="I213" s="158" t="s">
        <v>14</v>
      </c>
      <c r="J213" s="475" t="s">
        <v>72</v>
      </c>
      <c r="K213" s="158" t="s">
        <v>9</v>
      </c>
      <c r="L213" s="158" t="s">
        <v>10</v>
      </c>
      <c r="M213" s="158" t="s">
        <v>10</v>
      </c>
      <c r="N213" s="158" t="s">
        <v>11</v>
      </c>
      <c r="O213" s="146">
        <v>610651.42000000004</v>
      </c>
      <c r="P213" s="146">
        <v>0</v>
      </c>
      <c r="Q213" s="146">
        <v>610651.42000000004</v>
      </c>
      <c r="R213" s="160" t="s">
        <v>1</v>
      </c>
      <c r="S213" s="161" t="s">
        <v>4</v>
      </c>
      <c r="T213" s="161"/>
      <c r="U213" s="161" t="s">
        <v>158</v>
      </c>
      <c r="V213" s="158"/>
      <c r="W213" s="158"/>
      <c r="X213" s="158"/>
      <c r="Y213" s="158"/>
      <c r="Z213" s="162">
        <v>42370</v>
      </c>
      <c r="AA213" s="158"/>
      <c r="AB213" s="158"/>
      <c r="AC213" s="158"/>
      <c r="AD213" s="163" t="s">
        <v>1843</v>
      </c>
    </row>
    <row r="214" spans="2:32" ht="15" customHeight="1" x14ac:dyDescent="0.25">
      <c r="C214" s="10"/>
      <c r="D214" s="10"/>
      <c r="E214" s="10"/>
      <c r="F214" s="10"/>
      <c r="G214" s="76"/>
      <c r="H214" s="76"/>
      <c r="I214" s="10"/>
      <c r="J214" s="80"/>
      <c r="K214" s="10"/>
      <c r="L214" s="11"/>
      <c r="M214" s="11"/>
      <c r="N214" s="11"/>
      <c r="O214" s="71">
        <f>SUM(O210:O213)</f>
        <v>1448730.2200000002</v>
      </c>
      <c r="P214" s="71">
        <f t="shared" ref="P214:Q214" si="78">SUM(P210:P213)</f>
        <v>0</v>
      </c>
      <c r="Q214" s="71">
        <f t="shared" si="78"/>
        <v>1448730.2200000002</v>
      </c>
      <c r="R214" s="17"/>
      <c r="S214" s="17"/>
      <c r="T214" s="17"/>
      <c r="U214" s="17"/>
      <c r="V214" s="17"/>
      <c r="W214" s="13"/>
      <c r="X214" s="10"/>
      <c r="Y214" s="10"/>
      <c r="Z214" s="10"/>
      <c r="AA214" s="10"/>
      <c r="AB214" s="14"/>
      <c r="AC214" s="10"/>
      <c r="AD214" s="10"/>
      <c r="AE214" s="10"/>
      <c r="AF214" s="15"/>
    </row>
    <row r="215" spans="2:32" ht="15" customHeight="1" x14ac:dyDescent="0.25">
      <c r="C215" s="10"/>
      <c r="D215" s="10"/>
      <c r="E215" s="10"/>
      <c r="F215" s="10"/>
      <c r="G215" s="76"/>
      <c r="H215" s="76"/>
      <c r="I215" s="10"/>
      <c r="J215" s="80"/>
      <c r="K215" s="10"/>
      <c r="L215" s="11"/>
      <c r="M215" s="11"/>
      <c r="N215" s="11"/>
      <c r="O215" s="25"/>
      <c r="P215" s="25"/>
      <c r="Q215" s="16"/>
      <c r="R215" s="16"/>
      <c r="S215" s="16"/>
      <c r="T215" s="12"/>
      <c r="U215" s="12"/>
      <c r="V215" s="12"/>
      <c r="W215" s="13"/>
      <c r="X215" s="10"/>
      <c r="Y215" s="10"/>
      <c r="Z215" s="10"/>
      <c r="AA215" s="10"/>
      <c r="AB215" s="14"/>
      <c r="AC215" s="10"/>
      <c r="AD215" s="10"/>
      <c r="AE215" s="10"/>
      <c r="AF215" s="15"/>
    </row>
    <row r="216" spans="2:32" ht="28.5" customHeight="1" x14ac:dyDescent="0.25">
      <c r="C216" s="10"/>
      <c r="D216" s="10"/>
      <c r="E216" s="10"/>
      <c r="F216" s="10"/>
      <c r="G216" s="242" t="s">
        <v>677</v>
      </c>
      <c r="H216" s="76"/>
      <c r="I216" s="529" t="s">
        <v>1699</v>
      </c>
      <c r="J216" s="529"/>
      <c r="K216" s="529"/>
      <c r="L216" s="529"/>
      <c r="M216" s="529"/>
      <c r="N216" s="529"/>
      <c r="O216" s="529"/>
      <c r="P216" s="529"/>
      <c r="Q216" s="529"/>
      <c r="R216" s="529"/>
      <c r="S216" s="529"/>
      <c r="T216" s="529"/>
      <c r="U216" s="529"/>
      <c r="V216" s="529"/>
      <c r="W216" s="529"/>
      <c r="X216" s="529"/>
      <c r="Y216" s="529"/>
      <c r="Z216" s="529"/>
      <c r="AA216" s="529"/>
      <c r="AB216" s="529"/>
      <c r="AC216" s="529"/>
      <c r="AD216" s="529"/>
      <c r="AE216" s="10"/>
      <c r="AF216" s="15"/>
    </row>
    <row r="217" spans="2:32" s="134" customFormat="1" ht="15" customHeight="1" outlineLevel="5" x14ac:dyDescent="0.25">
      <c r="B217" s="126"/>
      <c r="C217" s="127"/>
      <c r="D217" s="127"/>
      <c r="E217" s="127"/>
      <c r="F217" s="127"/>
      <c r="G217" s="369" t="s">
        <v>1842</v>
      </c>
      <c r="H217" s="185">
        <v>42370</v>
      </c>
      <c r="I217" s="127" t="s">
        <v>14</v>
      </c>
      <c r="J217" s="472" t="s">
        <v>72</v>
      </c>
      <c r="K217" s="127" t="s">
        <v>9</v>
      </c>
      <c r="L217" s="127" t="s">
        <v>10</v>
      </c>
      <c r="M217" s="127" t="s">
        <v>10</v>
      </c>
      <c r="N217" s="127" t="s">
        <v>11</v>
      </c>
      <c r="O217" s="129">
        <v>864</v>
      </c>
      <c r="P217" s="129">
        <v>0</v>
      </c>
      <c r="Q217" s="129">
        <f t="shared" ref="Q217" si="79">O217-P217</f>
        <v>864</v>
      </c>
      <c r="R217" s="130" t="s">
        <v>1</v>
      </c>
      <c r="S217" s="131" t="s">
        <v>4</v>
      </c>
      <c r="T217" s="131"/>
      <c r="U217" s="131" t="s">
        <v>677</v>
      </c>
      <c r="V217" s="127"/>
      <c r="W217" s="127"/>
      <c r="X217" s="127"/>
      <c r="Y217" s="127"/>
      <c r="Z217" s="132">
        <v>42370</v>
      </c>
      <c r="AA217" s="127"/>
      <c r="AB217" s="127"/>
      <c r="AC217" s="127"/>
      <c r="AD217" s="133" t="s">
        <v>1843</v>
      </c>
    </row>
    <row r="218" spans="2:32" ht="15" customHeight="1" x14ac:dyDescent="0.25">
      <c r="C218" s="10"/>
      <c r="D218" s="10"/>
      <c r="E218" s="10"/>
      <c r="F218" s="10"/>
      <c r="G218" s="76"/>
      <c r="H218" s="76"/>
      <c r="I218" s="10"/>
      <c r="J218" s="80"/>
      <c r="K218" s="10"/>
      <c r="L218" s="11"/>
      <c r="M218" s="11"/>
      <c r="N218" s="11"/>
      <c r="O218" s="71">
        <f>SUM(O217)</f>
        <v>864</v>
      </c>
      <c r="P218" s="71">
        <f t="shared" ref="P218:Q218" si="80">SUM(P217)</f>
        <v>0</v>
      </c>
      <c r="Q218" s="71">
        <f t="shared" si="80"/>
        <v>864</v>
      </c>
      <c r="R218" s="17"/>
      <c r="S218" s="17"/>
      <c r="T218" s="17"/>
      <c r="U218" s="17"/>
      <c r="V218" s="17"/>
      <c r="W218" s="13"/>
      <c r="X218" s="10"/>
      <c r="Y218" s="10"/>
      <c r="Z218" s="10"/>
      <c r="AA218" s="10"/>
      <c r="AB218" s="14"/>
      <c r="AC218" s="10"/>
      <c r="AD218" s="10"/>
      <c r="AE218" s="10"/>
      <c r="AF218" s="15"/>
    </row>
    <row r="219" spans="2:32" ht="15" customHeight="1" x14ac:dyDescent="0.25">
      <c r="C219" s="10"/>
      <c r="D219" s="10"/>
      <c r="E219" s="10"/>
      <c r="F219" s="10"/>
      <c r="G219" s="76"/>
      <c r="H219" s="76"/>
      <c r="I219" s="10"/>
      <c r="J219" s="80"/>
      <c r="K219" s="10"/>
      <c r="L219" s="11"/>
      <c r="M219" s="11"/>
      <c r="N219" s="11"/>
      <c r="O219" s="25"/>
      <c r="P219" s="25"/>
      <c r="Q219" s="16"/>
      <c r="R219" s="16"/>
      <c r="S219" s="16"/>
      <c r="T219" s="12"/>
      <c r="U219" s="12"/>
      <c r="V219" s="12"/>
      <c r="W219" s="13"/>
      <c r="X219" s="10"/>
      <c r="Y219" s="10"/>
      <c r="Z219" s="10"/>
      <c r="AA219" s="10"/>
      <c r="AB219" s="14"/>
      <c r="AC219" s="10"/>
      <c r="AD219" s="10"/>
      <c r="AE219" s="10"/>
      <c r="AF219" s="15"/>
    </row>
    <row r="220" spans="2:32" ht="15" customHeight="1" x14ac:dyDescent="0.25">
      <c r="C220" s="10"/>
      <c r="D220" s="10"/>
      <c r="E220" s="10"/>
      <c r="F220" s="10"/>
      <c r="G220" s="242" t="s">
        <v>574</v>
      </c>
      <c r="H220" s="76"/>
      <c r="I220" s="529" t="s">
        <v>1699</v>
      </c>
      <c r="J220" s="529"/>
      <c r="K220" s="529"/>
      <c r="L220" s="529"/>
      <c r="M220" s="529"/>
      <c r="N220" s="529"/>
      <c r="O220" s="529"/>
      <c r="P220" s="529"/>
      <c r="Q220" s="529"/>
      <c r="R220" s="529"/>
      <c r="S220" s="529"/>
      <c r="T220" s="529"/>
      <c r="U220" s="529"/>
      <c r="V220" s="529"/>
      <c r="W220" s="529"/>
      <c r="X220" s="529"/>
      <c r="Y220" s="529"/>
      <c r="Z220" s="529"/>
      <c r="AA220" s="529"/>
      <c r="AB220" s="529"/>
      <c r="AC220" s="529"/>
      <c r="AD220" s="529"/>
      <c r="AE220" s="10"/>
      <c r="AF220" s="15"/>
    </row>
    <row r="221" spans="2:32" s="65" customFormat="1" ht="15" customHeight="1" outlineLevel="5" x14ac:dyDescent="0.25">
      <c r="B221" s="150"/>
      <c r="C221" s="151"/>
      <c r="D221" s="151"/>
      <c r="E221" s="151"/>
      <c r="F221" s="151"/>
      <c r="G221" s="191" t="s">
        <v>1842</v>
      </c>
      <c r="H221" s="187">
        <v>42370</v>
      </c>
      <c r="I221" s="151" t="s">
        <v>14</v>
      </c>
      <c r="J221" s="473" t="s">
        <v>66</v>
      </c>
      <c r="K221" s="151" t="s">
        <v>9</v>
      </c>
      <c r="L221" s="151" t="s">
        <v>10</v>
      </c>
      <c r="M221" s="151" t="s">
        <v>10</v>
      </c>
      <c r="N221" s="151" t="s">
        <v>11</v>
      </c>
      <c r="O221" s="139">
        <v>713403.76</v>
      </c>
      <c r="P221" s="139">
        <v>0</v>
      </c>
      <c r="Q221" s="139">
        <v>713403.76</v>
      </c>
      <c r="R221" s="153" t="s">
        <v>1</v>
      </c>
      <c r="S221" s="154" t="s">
        <v>4</v>
      </c>
      <c r="T221" s="154"/>
      <c r="U221" s="154" t="s">
        <v>574</v>
      </c>
      <c r="V221" s="151"/>
      <c r="W221" s="151"/>
      <c r="X221" s="151"/>
      <c r="Y221" s="151"/>
      <c r="Z221" s="155">
        <v>42370</v>
      </c>
      <c r="AA221" s="151"/>
      <c r="AB221" s="151"/>
      <c r="AC221" s="151"/>
      <c r="AD221" s="156" t="s">
        <v>1843</v>
      </c>
    </row>
    <row r="222" spans="2:32" s="21" customFormat="1" ht="15" customHeight="1" outlineLevel="5" x14ac:dyDescent="0.25">
      <c r="B222" s="3"/>
      <c r="C222" s="1"/>
      <c r="D222" s="1"/>
      <c r="E222" s="1"/>
      <c r="F222" s="1"/>
      <c r="G222" s="192" t="s">
        <v>1842</v>
      </c>
      <c r="H222" s="188">
        <v>42370</v>
      </c>
      <c r="I222" s="1" t="s">
        <v>14</v>
      </c>
      <c r="J222" s="294" t="s">
        <v>67</v>
      </c>
      <c r="K222" s="1" t="s">
        <v>9</v>
      </c>
      <c r="L222" s="1" t="s">
        <v>10</v>
      </c>
      <c r="M222" s="1" t="s">
        <v>10</v>
      </c>
      <c r="N222" s="1" t="s">
        <v>11</v>
      </c>
      <c r="O222" s="9">
        <v>16381.94</v>
      </c>
      <c r="P222" s="9">
        <v>0</v>
      </c>
      <c r="Q222" s="9">
        <v>16381.94</v>
      </c>
      <c r="R222" s="6" t="s">
        <v>1</v>
      </c>
      <c r="S222" s="5" t="s">
        <v>4</v>
      </c>
      <c r="T222" s="5"/>
      <c r="U222" s="5" t="s">
        <v>574</v>
      </c>
      <c r="V222" s="1"/>
      <c r="W222" s="1"/>
      <c r="X222" s="1"/>
      <c r="Y222" s="1"/>
      <c r="Z222" s="4">
        <v>42370</v>
      </c>
      <c r="AA222" s="1"/>
      <c r="AB222" s="1"/>
      <c r="AC222" s="1"/>
      <c r="AD222" s="8" t="s">
        <v>1843</v>
      </c>
    </row>
    <row r="223" spans="2:32" s="21" customFormat="1" ht="15" customHeight="1" outlineLevel="5" x14ac:dyDescent="0.25">
      <c r="B223" s="3"/>
      <c r="C223" s="1"/>
      <c r="D223" s="1"/>
      <c r="E223" s="1"/>
      <c r="F223" s="1"/>
      <c r="G223" s="192" t="s">
        <v>1842</v>
      </c>
      <c r="H223" s="188">
        <v>42370</v>
      </c>
      <c r="I223" s="1" t="s">
        <v>14</v>
      </c>
      <c r="J223" s="294" t="s">
        <v>69</v>
      </c>
      <c r="K223" s="1" t="s">
        <v>9</v>
      </c>
      <c r="L223" s="1" t="s">
        <v>10</v>
      </c>
      <c r="M223" s="1" t="s">
        <v>10</v>
      </c>
      <c r="N223" s="1" t="s">
        <v>11</v>
      </c>
      <c r="O223" s="9">
        <v>-10073.780000000001</v>
      </c>
      <c r="P223" s="9">
        <v>0</v>
      </c>
      <c r="Q223" s="9">
        <v>-10073.780000000001</v>
      </c>
      <c r="R223" s="6" t="s">
        <v>1</v>
      </c>
      <c r="S223" s="5" t="s">
        <v>4</v>
      </c>
      <c r="T223" s="5"/>
      <c r="U223" s="5" t="s">
        <v>574</v>
      </c>
      <c r="V223" s="1"/>
      <c r="W223" s="1"/>
      <c r="X223" s="1"/>
      <c r="Y223" s="1"/>
      <c r="Z223" s="4">
        <v>42370</v>
      </c>
      <c r="AA223" s="1"/>
      <c r="AB223" s="1"/>
      <c r="AC223" s="1"/>
      <c r="AD223" s="8" t="s">
        <v>1843</v>
      </c>
    </row>
    <row r="224" spans="2:32" s="21" customFormat="1" ht="15" customHeight="1" outlineLevel="5" x14ac:dyDescent="0.25">
      <c r="B224" s="3"/>
      <c r="C224" s="1"/>
      <c r="D224" s="1"/>
      <c r="E224" s="1"/>
      <c r="F224" s="1"/>
      <c r="G224" s="192" t="s">
        <v>1842</v>
      </c>
      <c r="H224" s="188">
        <v>42370</v>
      </c>
      <c r="I224" s="1" t="s">
        <v>14</v>
      </c>
      <c r="J224" s="294" t="s">
        <v>71</v>
      </c>
      <c r="K224" s="1" t="s">
        <v>9</v>
      </c>
      <c r="L224" s="1" t="s">
        <v>10</v>
      </c>
      <c r="M224" s="1" t="s">
        <v>10</v>
      </c>
      <c r="N224" s="1" t="s">
        <v>11</v>
      </c>
      <c r="O224" s="9">
        <v>42691.64</v>
      </c>
      <c r="P224" s="9">
        <v>0</v>
      </c>
      <c r="Q224" s="9">
        <v>42691.64</v>
      </c>
      <c r="R224" s="6" t="s">
        <v>1</v>
      </c>
      <c r="S224" s="5" t="s">
        <v>4</v>
      </c>
      <c r="T224" s="5"/>
      <c r="U224" s="5" t="s">
        <v>574</v>
      </c>
      <c r="V224" s="1"/>
      <c r="W224" s="1"/>
      <c r="X224" s="1"/>
      <c r="Y224" s="1"/>
      <c r="Z224" s="4">
        <v>42370</v>
      </c>
      <c r="AA224" s="1"/>
      <c r="AB224" s="1"/>
      <c r="AC224" s="1"/>
      <c r="AD224" s="8" t="s">
        <v>1843</v>
      </c>
    </row>
    <row r="225" spans="2:32" s="164" customFormat="1" ht="15" customHeight="1" outlineLevel="5" x14ac:dyDescent="0.25">
      <c r="B225" s="157"/>
      <c r="C225" s="158"/>
      <c r="D225" s="158"/>
      <c r="E225" s="158"/>
      <c r="F225" s="158"/>
      <c r="G225" s="193" t="s">
        <v>1842</v>
      </c>
      <c r="H225" s="189">
        <v>42370</v>
      </c>
      <c r="I225" s="158" t="s">
        <v>14</v>
      </c>
      <c r="J225" s="475" t="s">
        <v>72</v>
      </c>
      <c r="K225" s="158" t="s">
        <v>9</v>
      </c>
      <c r="L225" s="158" t="s">
        <v>10</v>
      </c>
      <c r="M225" s="158" t="s">
        <v>10</v>
      </c>
      <c r="N225" s="158" t="s">
        <v>11</v>
      </c>
      <c r="O225" s="146">
        <v>-1426195.34</v>
      </c>
      <c r="P225" s="146">
        <v>0</v>
      </c>
      <c r="Q225" s="146">
        <v>-1426195.34</v>
      </c>
      <c r="R225" s="160" t="s">
        <v>1</v>
      </c>
      <c r="S225" s="161" t="s">
        <v>4</v>
      </c>
      <c r="T225" s="161"/>
      <c r="U225" s="161" t="s">
        <v>574</v>
      </c>
      <c r="V225" s="158"/>
      <c r="W225" s="158"/>
      <c r="X225" s="158"/>
      <c r="Y225" s="158"/>
      <c r="Z225" s="162">
        <v>42370</v>
      </c>
      <c r="AA225" s="158"/>
      <c r="AB225" s="158"/>
      <c r="AC225" s="158"/>
      <c r="AD225" s="163" t="s">
        <v>1843</v>
      </c>
    </row>
    <row r="226" spans="2:32" ht="15" customHeight="1" x14ac:dyDescent="0.25">
      <c r="C226" s="10"/>
      <c r="D226" s="10"/>
      <c r="E226" s="10"/>
      <c r="F226" s="10"/>
      <c r="G226" s="76"/>
      <c r="H226" s="76"/>
      <c r="I226" s="10"/>
      <c r="J226" s="80"/>
      <c r="K226" s="10"/>
      <c r="L226" s="11"/>
      <c r="M226" s="11"/>
      <c r="N226" s="11"/>
      <c r="O226" s="71">
        <f>SUM(O221:O225)</f>
        <v>-663791.78000000014</v>
      </c>
      <c r="P226" s="71">
        <f t="shared" ref="P226:Q226" si="81">SUM(P221:P225)</f>
        <v>0</v>
      </c>
      <c r="Q226" s="71">
        <f t="shared" si="81"/>
        <v>-663791.78000000014</v>
      </c>
      <c r="R226" s="17"/>
      <c r="S226" s="17"/>
      <c r="T226" s="12"/>
      <c r="U226" s="12"/>
      <c r="V226" s="12"/>
      <c r="W226" s="13"/>
      <c r="X226" s="10"/>
      <c r="Y226" s="10"/>
      <c r="Z226" s="10"/>
      <c r="AA226" s="10"/>
      <c r="AB226" s="14"/>
      <c r="AC226" s="10"/>
      <c r="AD226" s="10"/>
      <c r="AE226" s="10"/>
      <c r="AF226" s="15"/>
    </row>
    <row r="227" spans="2:32" ht="15" customHeight="1" x14ac:dyDescent="0.25">
      <c r="C227" s="10"/>
      <c r="D227" s="10"/>
      <c r="E227" s="10"/>
      <c r="F227" s="10"/>
      <c r="G227" s="76"/>
      <c r="H227" s="76"/>
      <c r="I227" s="10"/>
      <c r="J227" s="80"/>
      <c r="K227" s="10"/>
      <c r="L227" s="11"/>
      <c r="M227" s="11"/>
      <c r="N227" s="11"/>
      <c r="O227" s="25"/>
      <c r="P227" s="25"/>
      <c r="Q227" s="16"/>
      <c r="R227" s="16"/>
      <c r="S227" s="16"/>
      <c r="T227" s="12"/>
      <c r="U227" s="12"/>
      <c r="V227" s="12"/>
      <c r="W227" s="13"/>
      <c r="X227" s="10"/>
      <c r="Y227" s="10"/>
      <c r="Z227" s="10"/>
      <c r="AA227" s="10"/>
      <c r="AB227" s="14"/>
      <c r="AC227" s="10"/>
      <c r="AD227" s="10"/>
      <c r="AE227" s="10"/>
      <c r="AF227" s="15"/>
    </row>
    <row r="228" spans="2:32" ht="15" customHeight="1" x14ac:dyDescent="0.25">
      <c r="C228" s="10"/>
      <c r="D228" s="10"/>
      <c r="E228" s="10"/>
      <c r="F228" s="10"/>
      <c r="G228" s="242" t="s">
        <v>575</v>
      </c>
      <c r="H228" s="76"/>
      <c r="I228" s="39" t="s">
        <v>1154</v>
      </c>
      <c r="J228" s="80"/>
      <c r="L228" s="10"/>
      <c r="M228" s="11"/>
      <c r="N228" s="11"/>
      <c r="O228" s="25"/>
      <c r="P228" s="25"/>
      <c r="Q228" s="16"/>
      <c r="R228" s="16"/>
      <c r="S228" s="16"/>
      <c r="T228" s="12"/>
      <c r="U228" s="12"/>
      <c r="V228" s="12"/>
      <c r="W228" s="13"/>
      <c r="X228" s="10"/>
      <c r="Y228" s="10"/>
      <c r="Z228" s="10"/>
      <c r="AA228" s="10"/>
      <c r="AB228" s="14"/>
      <c r="AC228" s="10"/>
      <c r="AD228" s="10"/>
      <c r="AE228" s="10"/>
      <c r="AF228" s="15"/>
    </row>
    <row r="229" spans="2:32" s="65" customFormat="1" ht="15" customHeight="1" outlineLevel="5" x14ac:dyDescent="0.25">
      <c r="B229" s="150"/>
      <c r="C229" s="151"/>
      <c r="D229" s="151"/>
      <c r="E229" s="151"/>
      <c r="F229" s="151"/>
      <c r="G229" s="191" t="s">
        <v>1842</v>
      </c>
      <c r="H229" s="187">
        <v>42370</v>
      </c>
      <c r="I229" s="151" t="s">
        <v>14</v>
      </c>
      <c r="J229" s="473" t="s">
        <v>67</v>
      </c>
      <c r="K229" s="151" t="s">
        <v>9</v>
      </c>
      <c r="L229" s="151" t="s">
        <v>10</v>
      </c>
      <c r="M229" s="151" t="s">
        <v>10</v>
      </c>
      <c r="N229" s="151" t="s">
        <v>11</v>
      </c>
      <c r="O229" s="139">
        <v>581788.16000000003</v>
      </c>
      <c r="P229" s="139">
        <v>0</v>
      </c>
      <c r="Q229" s="139">
        <v>581788.16000000003</v>
      </c>
      <c r="R229" s="153" t="s">
        <v>1</v>
      </c>
      <c r="S229" s="154" t="s">
        <v>4</v>
      </c>
      <c r="T229" s="154"/>
      <c r="U229" s="154" t="s">
        <v>575</v>
      </c>
      <c r="V229" s="151"/>
      <c r="W229" s="151"/>
      <c r="X229" s="151"/>
      <c r="Y229" s="151"/>
      <c r="Z229" s="155">
        <v>42370</v>
      </c>
      <c r="AA229" s="151"/>
      <c r="AB229" s="151"/>
      <c r="AC229" s="151"/>
      <c r="AD229" s="156" t="s">
        <v>1843</v>
      </c>
    </row>
    <row r="230" spans="2:32" s="21" customFormat="1" ht="15" customHeight="1" outlineLevel="5" x14ac:dyDescent="0.25">
      <c r="B230" s="3"/>
      <c r="C230" s="1"/>
      <c r="D230" s="1"/>
      <c r="E230" s="1"/>
      <c r="F230" s="1"/>
      <c r="G230" s="192" t="s">
        <v>1842</v>
      </c>
      <c r="H230" s="188">
        <v>42370</v>
      </c>
      <c r="I230" s="1" t="s">
        <v>14</v>
      </c>
      <c r="J230" s="294" t="s">
        <v>69</v>
      </c>
      <c r="K230" s="1" t="s">
        <v>9</v>
      </c>
      <c r="L230" s="1" t="s">
        <v>10</v>
      </c>
      <c r="M230" s="1" t="s">
        <v>10</v>
      </c>
      <c r="N230" s="1" t="s">
        <v>11</v>
      </c>
      <c r="O230" s="9">
        <v>768374.06</v>
      </c>
      <c r="P230" s="9">
        <v>0</v>
      </c>
      <c r="Q230" s="9">
        <v>768374.06</v>
      </c>
      <c r="R230" s="6" t="s">
        <v>1</v>
      </c>
      <c r="S230" s="5" t="s">
        <v>4</v>
      </c>
      <c r="T230" s="5"/>
      <c r="U230" s="5" t="s">
        <v>575</v>
      </c>
      <c r="V230" s="1"/>
      <c r="W230" s="1"/>
      <c r="X230" s="1"/>
      <c r="Y230" s="1"/>
      <c r="Z230" s="4">
        <v>42370</v>
      </c>
      <c r="AA230" s="1"/>
      <c r="AB230" s="1"/>
      <c r="AC230" s="1"/>
      <c r="AD230" s="8" t="s">
        <v>1843</v>
      </c>
    </row>
    <row r="231" spans="2:32" s="21" customFormat="1" ht="15" customHeight="1" outlineLevel="5" x14ac:dyDescent="0.25">
      <c r="B231" s="3"/>
      <c r="C231" s="1"/>
      <c r="D231" s="1"/>
      <c r="E231" s="1"/>
      <c r="F231" s="1"/>
      <c r="G231" s="192" t="s">
        <v>1842</v>
      </c>
      <c r="H231" s="188">
        <v>42370</v>
      </c>
      <c r="I231" s="1" t="s">
        <v>14</v>
      </c>
      <c r="J231" s="294" t="s">
        <v>71</v>
      </c>
      <c r="K231" s="1" t="s">
        <v>9</v>
      </c>
      <c r="L231" s="1" t="s">
        <v>10</v>
      </c>
      <c r="M231" s="1" t="s">
        <v>10</v>
      </c>
      <c r="N231" s="1" t="s">
        <v>11</v>
      </c>
      <c r="O231" s="9">
        <v>206548.45</v>
      </c>
      <c r="P231" s="9">
        <v>0</v>
      </c>
      <c r="Q231" s="9">
        <v>206548.45</v>
      </c>
      <c r="R231" s="6" t="s">
        <v>1</v>
      </c>
      <c r="S231" s="5" t="s">
        <v>4</v>
      </c>
      <c r="T231" s="5"/>
      <c r="U231" s="5" t="s">
        <v>575</v>
      </c>
      <c r="V231" s="1"/>
      <c r="W231" s="1"/>
      <c r="X231" s="1"/>
      <c r="Y231" s="1"/>
      <c r="Z231" s="4">
        <v>42370</v>
      </c>
      <c r="AA231" s="1"/>
      <c r="AB231" s="1"/>
      <c r="AC231" s="1"/>
      <c r="AD231" s="8" t="s">
        <v>1843</v>
      </c>
    </row>
    <row r="232" spans="2:32" s="164" customFormat="1" ht="15" customHeight="1" outlineLevel="5" x14ac:dyDescent="0.25">
      <c r="B232" s="157"/>
      <c r="C232" s="158"/>
      <c r="D232" s="158"/>
      <c r="E232" s="158"/>
      <c r="F232" s="158"/>
      <c r="G232" s="193" t="s">
        <v>1842</v>
      </c>
      <c r="H232" s="189">
        <v>42370</v>
      </c>
      <c r="I232" s="158" t="s">
        <v>14</v>
      </c>
      <c r="J232" s="475" t="s">
        <v>72</v>
      </c>
      <c r="K232" s="158" t="s">
        <v>9</v>
      </c>
      <c r="L232" s="158" t="s">
        <v>10</v>
      </c>
      <c r="M232" s="158" t="s">
        <v>10</v>
      </c>
      <c r="N232" s="158" t="s">
        <v>11</v>
      </c>
      <c r="O232" s="146">
        <v>40221.26</v>
      </c>
      <c r="P232" s="146">
        <v>0</v>
      </c>
      <c r="Q232" s="146">
        <v>40221.26</v>
      </c>
      <c r="R232" s="160" t="s">
        <v>1</v>
      </c>
      <c r="S232" s="161" t="s">
        <v>4</v>
      </c>
      <c r="T232" s="161"/>
      <c r="U232" s="161" t="s">
        <v>575</v>
      </c>
      <c r="V232" s="158"/>
      <c r="W232" s="158"/>
      <c r="X232" s="158"/>
      <c r="Y232" s="158"/>
      <c r="Z232" s="162">
        <v>42370</v>
      </c>
      <c r="AA232" s="158"/>
      <c r="AB232" s="158"/>
      <c r="AC232" s="158"/>
      <c r="AD232" s="163" t="s">
        <v>1843</v>
      </c>
    </row>
    <row r="233" spans="2:32" ht="15" customHeight="1" x14ac:dyDescent="0.25">
      <c r="C233" s="10"/>
      <c r="D233" s="10"/>
      <c r="E233" s="10"/>
      <c r="F233" s="10"/>
      <c r="G233" s="76"/>
      <c r="H233" s="76"/>
      <c r="I233" s="10"/>
      <c r="J233" s="80"/>
      <c r="K233" s="10"/>
      <c r="L233" s="11"/>
      <c r="M233" s="11"/>
      <c r="N233" s="11"/>
      <c r="O233" s="71">
        <f>SUM(O229:O232)</f>
        <v>1596931.9300000002</v>
      </c>
      <c r="P233" s="71">
        <f t="shared" ref="P233:Q233" si="82">SUM(P229:P232)</f>
        <v>0</v>
      </c>
      <c r="Q233" s="71">
        <f t="shared" si="82"/>
        <v>1596931.9300000002</v>
      </c>
      <c r="R233" s="17"/>
      <c r="S233" s="17"/>
      <c r="T233" s="17"/>
      <c r="U233" s="17"/>
      <c r="V233" s="17"/>
      <c r="W233" s="13"/>
      <c r="X233" s="10"/>
      <c r="Y233" s="10"/>
      <c r="Z233" s="10"/>
      <c r="AA233" s="10"/>
      <c r="AB233" s="14"/>
      <c r="AC233" s="10"/>
      <c r="AD233" s="10"/>
      <c r="AE233" s="10"/>
      <c r="AF233" s="15"/>
    </row>
    <row r="234" spans="2:32" ht="15" customHeight="1" x14ac:dyDescent="0.25">
      <c r="C234" s="10"/>
      <c r="D234" s="10"/>
      <c r="E234" s="10"/>
      <c r="F234" s="10"/>
      <c r="G234" s="76"/>
      <c r="H234" s="76"/>
      <c r="I234" s="10"/>
      <c r="J234" s="80"/>
      <c r="K234" s="10"/>
      <c r="L234" s="11"/>
      <c r="M234" s="11"/>
      <c r="N234" s="11"/>
      <c r="O234" s="25"/>
      <c r="P234" s="25"/>
      <c r="Q234" s="16"/>
      <c r="R234" s="16"/>
      <c r="S234" s="16"/>
      <c r="T234" s="12"/>
      <c r="U234" s="12"/>
      <c r="V234" s="12"/>
      <c r="W234" s="13"/>
      <c r="X234" s="10"/>
      <c r="Y234" s="10"/>
      <c r="Z234" s="10"/>
      <c r="AA234" s="10"/>
      <c r="AB234" s="14"/>
      <c r="AC234" s="10"/>
      <c r="AD234" s="10"/>
      <c r="AE234" s="10"/>
      <c r="AF234" s="15"/>
    </row>
    <row r="235" spans="2:32" ht="15" customHeight="1" x14ac:dyDescent="0.25">
      <c r="C235" s="10"/>
      <c r="D235" s="10"/>
      <c r="E235" s="10"/>
      <c r="F235" s="10"/>
      <c r="G235" s="242" t="s">
        <v>627</v>
      </c>
      <c r="H235" s="76"/>
      <c r="I235" s="39" t="s">
        <v>1155</v>
      </c>
      <c r="J235" s="80"/>
      <c r="L235" s="11"/>
      <c r="M235" s="11"/>
      <c r="N235" s="11"/>
      <c r="O235" s="25"/>
      <c r="P235" s="25"/>
      <c r="Q235" s="16"/>
      <c r="R235" s="16"/>
      <c r="S235" s="16"/>
      <c r="T235" s="12"/>
      <c r="U235" s="12"/>
      <c r="V235" s="12"/>
      <c r="W235" s="13"/>
      <c r="X235" s="10"/>
      <c r="Y235" s="10"/>
      <c r="Z235" s="10"/>
      <c r="AA235" s="10"/>
      <c r="AB235" s="14"/>
      <c r="AC235" s="10"/>
      <c r="AD235" s="10"/>
      <c r="AE235" s="10"/>
      <c r="AF235" s="15"/>
    </row>
    <row r="236" spans="2:32" s="65" customFormat="1" ht="15" customHeight="1" outlineLevel="5" x14ac:dyDescent="0.25">
      <c r="B236" s="150"/>
      <c r="C236" s="151"/>
      <c r="D236" s="151"/>
      <c r="E236" s="151"/>
      <c r="F236" s="151"/>
      <c r="G236" s="191" t="s">
        <v>1842</v>
      </c>
      <c r="H236" s="187">
        <v>42370</v>
      </c>
      <c r="I236" s="151" t="s">
        <v>14</v>
      </c>
      <c r="J236" s="473" t="s">
        <v>69</v>
      </c>
      <c r="K236" s="151" t="s">
        <v>9</v>
      </c>
      <c r="L236" s="151" t="s">
        <v>10</v>
      </c>
      <c r="M236" s="151" t="s">
        <v>10</v>
      </c>
      <c r="N236" s="151" t="s">
        <v>11</v>
      </c>
      <c r="O236" s="139">
        <v>3200</v>
      </c>
      <c r="P236" s="139">
        <v>0</v>
      </c>
      <c r="Q236" s="139">
        <v>3200</v>
      </c>
      <c r="R236" s="153" t="s">
        <v>1</v>
      </c>
      <c r="S236" s="154" t="s">
        <v>4</v>
      </c>
      <c r="T236" s="154"/>
      <c r="U236" s="154" t="s">
        <v>627</v>
      </c>
      <c r="V236" s="151"/>
      <c r="W236" s="151"/>
      <c r="X236" s="151"/>
      <c r="Y236" s="151"/>
      <c r="Z236" s="155">
        <v>42370</v>
      </c>
      <c r="AA236" s="151"/>
      <c r="AB236" s="151"/>
      <c r="AC236" s="151"/>
      <c r="AD236" s="156" t="s">
        <v>1843</v>
      </c>
    </row>
    <row r="237" spans="2:32" s="21" customFormat="1" ht="15" customHeight="1" outlineLevel="5" x14ac:dyDescent="0.25">
      <c r="B237" s="3"/>
      <c r="C237" s="1"/>
      <c r="D237" s="1"/>
      <c r="E237" s="1"/>
      <c r="F237" s="1"/>
      <c r="G237" s="192" t="s">
        <v>1842</v>
      </c>
      <c r="H237" s="188">
        <v>42370</v>
      </c>
      <c r="I237" s="1" t="s">
        <v>14</v>
      </c>
      <c r="J237" s="294" t="s">
        <v>71</v>
      </c>
      <c r="K237" s="1" t="s">
        <v>9</v>
      </c>
      <c r="L237" s="1" t="s">
        <v>10</v>
      </c>
      <c r="M237" s="1" t="s">
        <v>10</v>
      </c>
      <c r="N237" s="1" t="s">
        <v>11</v>
      </c>
      <c r="O237" s="9">
        <v>43821.82</v>
      </c>
      <c r="P237" s="9">
        <v>0</v>
      </c>
      <c r="Q237" s="9">
        <v>43821.82</v>
      </c>
      <c r="R237" s="6" t="s">
        <v>1</v>
      </c>
      <c r="S237" s="5" t="s">
        <v>4</v>
      </c>
      <c r="T237" s="5"/>
      <c r="U237" s="5" t="s">
        <v>627</v>
      </c>
      <c r="V237" s="1"/>
      <c r="W237" s="1"/>
      <c r="X237" s="1"/>
      <c r="Y237" s="1"/>
      <c r="Z237" s="4">
        <v>42370</v>
      </c>
      <c r="AA237" s="1"/>
      <c r="AB237" s="1"/>
      <c r="AC237" s="1"/>
      <c r="AD237" s="8" t="s">
        <v>1843</v>
      </c>
    </row>
    <row r="238" spans="2:32" s="164" customFormat="1" ht="15" customHeight="1" outlineLevel="5" x14ac:dyDescent="0.25">
      <c r="B238" s="157"/>
      <c r="C238" s="158"/>
      <c r="D238" s="158"/>
      <c r="E238" s="158"/>
      <c r="F238" s="158"/>
      <c r="G238" s="193" t="s">
        <v>1842</v>
      </c>
      <c r="H238" s="189">
        <v>42370</v>
      </c>
      <c r="I238" s="158" t="s">
        <v>14</v>
      </c>
      <c r="J238" s="475" t="s">
        <v>72</v>
      </c>
      <c r="K238" s="158" t="s">
        <v>9</v>
      </c>
      <c r="L238" s="158" t="s">
        <v>10</v>
      </c>
      <c r="M238" s="158" t="s">
        <v>10</v>
      </c>
      <c r="N238" s="158" t="s">
        <v>11</v>
      </c>
      <c r="O238" s="146">
        <v>1383451.47</v>
      </c>
      <c r="P238" s="146">
        <v>0</v>
      </c>
      <c r="Q238" s="146">
        <v>1383451.47</v>
      </c>
      <c r="R238" s="160" t="s">
        <v>1</v>
      </c>
      <c r="S238" s="161" t="s">
        <v>4</v>
      </c>
      <c r="T238" s="161"/>
      <c r="U238" s="161" t="s">
        <v>627</v>
      </c>
      <c r="V238" s="158"/>
      <c r="W238" s="158"/>
      <c r="X238" s="158"/>
      <c r="Y238" s="158"/>
      <c r="Z238" s="162">
        <v>42370</v>
      </c>
      <c r="AA238" s="158"/>
      <c r="AB238" s="158"/>
      <c r="AC238" s="158"/>
      <c r="AD238" s="163" t="s">
        <v>1843</v>
      </c>
    </row>
    <row r="239" spans="2:32" ht="15" customHeight="1" x14ac:dyDescent="0.25">
      <c r="C239" s="10"/>
      <c r="D239" s="10"/>
      <c r="E239" s="10"/>
      <c r="F239" s="10"/>
      <c r="G239" s="76"/>
      <c r="H239" s="76"/>
      <c r="I239" s="10"/>
      <c r="J239" s="80"/>
      <c r="K239" s="10"/>
      <c r="L239" s="11"/>
      <c r="M239" s="11"/>
      <c r="N239" s="11"/>
      <c r="O239" s="71">
        <f>SUM(O236:O238)</f>
        <v>1430473.29</v>
      </c>
      <c r="P239" s="71">
        <f t="shared" ref="P239:Q239" si="83">SUM(P236:P238)</f>
        <v>0</v>
      </c>
      <c r="Q239" s="71">
        <f t="shared" si="83"/>
        <v>1430473.29</v>
      </c>
      <c r="R239" s="17"/>
      <c r="S239" s="17"/>
      <c r="T239" s="19"/>
      <c r="U239" s="19"/>
      <c r="V239" s="19"/>
      <c r="W239" s="13"/>
      <c r="X239" s="10"/>
      <c r="Y239" s="10"/>
      <c r="Z239" s="10"/>
      <c r="AA239" s="10"/>
      <c r="AB239" s="14"/>
      <c r="AC239" s="10"/>
      <c r="AD239" s="10"/>
      <c r="AE239" s="10"/>
      <c r="AF239" s="15"/>
    </row>
    <row r="240" spans="2:32" ht="15" customHeight="1" x14ac:dyDescent="0.25">
      <c r="C240" s="10"/>
      <c r="D240" s="10"/>
      <c r="E240" s="10"/>
      <c r="F240" s="10"/>
      <c r="G240" s="76"/>
      <c r="H240" s="76"/>
      <c r="I240" s="10"/>
      <c r="J240" s="80"/>
      <c r="K240" s="10"/>
      <c r="L240" s="11"/>
      <c r="M240" s="11"/>
      <c r="N240" s="11"/>
      <c r="O240" s="25"/>
      <c r="P240" s="25"/>
      <c r="Q240" s="16"/>
      <c r="R240" s="16"/>
      <c r="S240" s="16"/>
      <c r="T240" s="12"/>
      <c r="U240" s="12"/>
      <c r="V240" s="12"/>
      <c r="W240" s="13"/>
      <c r="X240" s="10"/>
      <c r="Y240" s="10"/>
      <c r="Z240" s="10"/>
      <c r="AA240" s="10"/>
      <c r="AB240" s="14"/>
      <c r="AC240" s="10"/>
      <c r="AD240" s="10"/>
      <c r="AE240" s="10"/>
      <c r="AF240" s="15"/>
    </row>
    <row r="241" spans="2:32" ht="15" customHeight="1" x14ac:dyDescent="0.25">
      <c r="C241" s="10"/>
      <c r="D241" s="10"/>
      <c r="E241" s="10"/>
      <c r="F241" s="10"/>
      <c r="G241" s="242" t="s">
        <v>576</v>
      </c>
      <c r="H241" s="76"/>
      <c r="I241" s="39" t="s">
        <v>1573</v>
      </c>
      <c r="J241" s="80"/>
      <c r="L241" s="10"/>
      <c r="M241" s="11"/>
      <c r="N241" s="11"/>
      <c r="O241" s="25"/>
      <c r="P241" s="25"/>
      <c r="Q241" s="16"/>
      <c r="R241" s="16"/>
      <c r="S241" s="16"/>
      <c r="T241" s="12"/>
      <c r="U241" s="12"/>
      <c r="V241" s="12"/>
      <c r="W241" s="13"/>
      <c r="X241" s="10"/>
      <c r="Y241" s="10"/>
      <c r="Z241" s="10"/>
      <c r="AA241" s="10"/>
      <c r="AB241" s="14"/>
      <c r="AC241" s="10"/>
      <c r="AD241" s="10"/>
      <c r="AE241" s="10"/>
      <c r="AF241" s="15"/>
    </row>
    <row r="242" spans="2:32" s="65" customFormat="1" ht="15" customHeight="1" outlineLevel="5" x14ac:dyDescent="0.25">
      <c r="B242" s="150"/>
      <c r="C242" s="151"/>
      <c r="D242" s="151"/>
      <c r="E242" s="151"/>
      <c r="F242" s="151"/>
      <c r="G242" s="191" t="s">
        <v>1842</v>
      </c>
      <c r="H242" s="187">
        <v>42370</v>
      </c>
      <c r="I242" s="151" t="s">
        <v>14</v>
      </c>
      <c r="J242" s="473" t="s">
        <v>67</v>
      </c>
      <c r="K242" s="151" t="s">
        <v>9</v>
      </c>
      <c r="L242" s="151" t="s">
        <v>10</v>
      </c>
      <c r="M242" s="151" t="s">
        <v>10</v>
      </c>
      <c r="N242" s="151" t="s">
        <v>11</v>
      </c>
      <c r="O242" s="139">
        <v>9860</v>
      </c>
      <c r="P242" s="139">
        <v>0</v>
      </c>
      <c r="Q242" s="139">
        <v>9860</v>
      </c>
      <c r="R242" s="153" t="s">
        <v>1</v>
      </c>
      <c r="S242" s="154" t="s">
        <v>4</v>
      </c>
      <c r="T242" s="154"/>
      <c r="U242" s="154" t="s">
        <v>576</v>
      </c>
      <c r="V242" s="151"/>
      <c r="W242" s="151"/>
      <c r="X242" s="151"/>
      <c r="Y242" s="151"/>
      <c r="Z242" s="155">
        <v>42370</v>
      </c>
      <c r="AA242" s="151"/>
      <c r="AB242" s="151"/>
      <c r="AC242" s="151"/>
      <c r="AD242" s="156" t="s">
        <v>1843</v>
      </c>
    </row>
    <row r="243" spans="2:32" s="21" customFormat="1" ht="15" customHeight="1" outlineLevel="5" x14ac:dyDescent="0.25">
      <c r="B243" s="3"/>
      <c r="C243" s="1"/>
      <c r="D243" s="1"/>
      <c r="E243" s="1"/>
      <c r="F243" s="1"/>
      <c r="G243" s="192" t="s">
        <v>1842</v>
      </c>
      <c r="H243" s="188">
        <v>42370</v>
      </c>
      <c r="I243" s="1" t="s">
        <v>14</v>
      </c>
      <c r="J243" s="294" t="s">
        <v>69</v>
      </c>
      <c r="K243" s="1" t="s">
        <v>9</v>
      </c>
      <c r="L243" s="1" t="s">
        <v>10</v>
      </c>
      <c r="M243" s="1" t="s">
        <v>10</v>
      </c>
      <c r="N243" s="1" t="s">
        <v>11</v>
      </c>
      <c r="O243" s="9">
        <v>-7024</v>
      </c>
      <c r="P243" s="9">
        <v>0</v>
      </c>
      <c r="Q243" s="9">
        <v>-7024</v>
      </c>
      <c r="R243" s="6" t="s">
        <v>1</v>
      </c>
      <c r="S243" s="5" t="s">
        <v>4</v>
      </c>
      <c r="T243" s="5"/>
      <c r="U243" s="5" t="s">
        <v>576</v>
      </c>
      <c r="V243" s="1"/>
      <c r="W243" s="1"/>
      <c r="X243" s="1"/>
      <c r="Y243" s="1"/>
      <c r="Z243" s="4">
        <v>42370</v>
      </c>
      <c r="AA243" s="1"/>
      <c r="AB243" s="1"/>
      <c r="AC243" s="1"/>
      <c r="AD243" s="8" t="s">
        <v>1843</v>
      </c>
    </row>
    <row r="244" spans="2:32" s="21" customFormat="1" ht="15" customHeight="1" outlineLevel="5" x14ac:dyDescent="0.25">
      <c r="B244" s="3"/>
      <c r="C244" s="1"/>
      <c r="D244" s="1"/>
      <c r="E244" s="1"/>
      <c r="F244" s="1"/>
      <c r="G244" s="192" t="s">
        <v>1842</v>
      </c>
      <c r="H244" s="188">
        <v>42370</v>
      </c>
      <c r="I244" s="1" t="s">
        <v>14</v>
      </c>
      <c r="J244" s="294" t="s">
        <v>71</v>
      </c>
      <c r="K244" s="1" t="s">
        <v>9</v>
      </c>
      <c r="L244" s="1" t="s">
        <v>10</v>
      </c>
      <c r="M244" s="1" t="s">
        <v>10</v>
      </c>
      <c r="N244" s="1" t="s">
        <v>11</v>
      </c>
      <c r="O244" s="9">
        <v>43359</v>
      </c>
      <c r="P244" s="9">
        <v>0</v>
      </c>
      <c r="Q244" s="9">
        <v>43359</v>
      </c>
      <c r="R244" s="6" t="s">
        <v>1</v>
      </c>
      <c r="S244" s="5" t="s">
        <v>4</v>
      </c>
      <c r="T244" s="5"/>
      <c r="U244" s="5" t="s">
        <v>576</v>
      </c>
      <c r="V244" s="1"/>
      <c r="W244" s="1"/>
      <c r="X244" s="1"/>
      <c r="Y244" s="1"/>
      <c r="Z244" s="4">
        <v>42370</v>
      </c>
      <c r="AA244" s="1"/>
      <c r="AB244" s="1"/>
      <c r="AC244" s="1"/>
      <c r="AD244" s="8" t="s">
        <v>1843</v>
      </c>
    </row>
    <row r="245" spans="2:32" s="164" customFormat="1" ht="15" customHeight="1" outlineLevel="5" x14ac:dyDescent="0.25">
      <c r="B245" s="157"/>
      <c r="C245" s="158"/>
      <c r="D245" s="158"/>
      <c r="E245" s="158"/>
      <c r="F245" s="158"/>
      <c r="G245" s="193" t="s">
        <v>1842</v>
      </c>
      <c r="H245" s="189">
        <v>42370</v>
      </c>
      <c r="I245" s="158" t="s">
        <v>14</v>
      </c>
      <c r="J245" s="475" t="s">
        <v>72</v>
      </c>
      <c r="K245" s="158" t="s">
        <v>9</v>
      </c>
      <c r="L245" s="158" t="s">
        <v>10</v>
      </c>
      <c r="M245" s="158" t="s">
        <v>10</v>
      </c>
      <c r="N245" s="158" t="s">
        <v>11</v>
      </c>
      <c r="O245" s="146">
        <v>171643.3</v>
      </c>
      <c r="P245" s="146">
        <v>0</v>
      </c>
      <c r="Q245" s="146">
        <v>171643.3</v>
      </c>
      <c r="R245" s="160" t="s">
        <v>1</v>
      </c>
      <c r="S245" s="161" t="s">
        <v>4</v>
      </c>
      <c r="T245" s="161"/>
      <c r="U245" s="161" t="s">
        <v>576</v>
      </c>
      <c r="V245" s="158"/>
      <c r="W245" s="158"/>
      <c r="X245" s="158"/>
      <c r="Y245" s="158"/>
      <c r="Z245" s="162">
        <v>42370</v>
      </c>
      <c r="AA245" s="158"/>
      <c r="AB245" s="158"/>
      <c r="AC245" s="158"/>
      <c r="AD245" s="163" t="s">
        <v>1843</v>
      </c>
    </row>
    <row r="246" spans="2:32" ht="15" customHeight="1" x14ac:dyDescent="0.25">
      <c r="C246" s="10"/>
      <c r="D246" s="10"/>
      <c r="E246" s="10"/>
      <c r="F246" s="10"/>
      <c r="G246" s="76"/>
      <c r="H246" s="76"/>
      <c r="I246" s="10"/>
      <c r="J246" s="80"/>
      <c r="K246" s="10"/>
      <c r="L246" s="11"/>
      <c r="M246" s="11"/>
      <c r="N246" s="11"/>
      <c r="O246" s="71">
        <f>SUM(O242:O245)</f>
        <v>217838.3</v>
      </c>
      <c r="P246" s="71">
        <f t="shared" ref="P246:Q246" si="84">SUM(P242:P245)</f>
        <v>0</v>
      </c>
      <c r="Q246" s="71">
        <f t="shared" si="84"/>
        <v>217838.3</v>
      </c>
      <c r="R246" s="17"/>
      <c r="S246" s="17"/>
      <c r="T246" s="17"/>
      <c r="U246" s="17"/>
      <c r="V246" s="17"/>
      <c r="W246" s="13"/>
      <c r="X246" s="10"/>
      <c r="Y246" s="10"/>
      <c r="Z246" s="10"/>
      <c r="AA246" s="10"/>
      <c r="AB246" s="14"/>
      <c r="AC246" s="10"/>
      <c r="AD246" s="10"/>
      <c r="AE246" s="10"/>
      <c r="AF246" s="15"/>
    </row>
    <row r="247" spans="2:32" ht="15" customHeight="1" x14ac:dyDescent="0.25">
      <c r="C247" s="10"/>
      <c r="D247" s="10"/>
      <c r="E247" s="10"/>
      <c r="F247" s="10"/>
      <c r="G247" s="76"/>
      <c r="H247" s="76"/>
      <c r="I247" s="10"/>
      <c r="J247" s="80"/>
      <c r="K247" s="10"/>
      <c r="L247" s="11"/>
      <c r="M247" s="11"/>
      <c r="N247" s="11"/>
      <c r="O247" s="25"/>
      <c r="P247" s="25"/>
      <c r="Q247" s="16"/>
      <c r="R247" s="16"/>
      <c r="S247" s="16"/>
      <c r="T247" s="12"/>
      <c r="U247" s="12"/>
      <c r="V247" s="12"/>
      <c r="W247" s="13"/>
      <c r="X247" s="10"/>
      <c r="Y247" s="10"/>
      <c r="Z247" s="10"/>
      <c r="AA247" s="10"/>
      <c r="AB247" s="14"/>
      <c r="AC247" s="10"/>
      <c r="AD247" s="10"/>
      <c r="AE247" s="10"/>
      <c r="AF247" s="15"/>
    </row>
    <row r="248" spans="2:32" ht="15" customHeight="1" x14ac:dyDescent="0.25">
      <c r="C248" s="10"/>
      <c r="D248" s="10"/>
      <c r="E248" s="10"/>
      <c r="F248" s="10"/>
      <c r="G248" s="242" t="s">
        <v>562</v>
      </c>
      <c r="H248" s="76"/>
      <c r="I248" s="39" t="s">
        <v>1156</v>
      </c>
      <c r="J248" s="80"/>
      <c r="L248" s="10"/>
      <c r="M248" s="11"/>
      <c r="N248" s="11"/>
      <c r="O248" s="25"/>
      <c r="P248" s="25"/>
      <c r="Q248" s="16"/>
      <c r="R248" s="16"/>
      <c r="S248" s="16"/>
      <c r="T248" s="12"/>
      <c r="U248" s="12"/>
      <c r="V248" s="12"/>
      <c r="W248" s="13"/>
      <c r="X248" s="10"/>
      <c r="Y248" s="10"/>
      <c r="Z248" s="10"/>
      <c r="AA248" s="10"/>
      <c r="AB248" s="14"/>
      <c r="AC248" s="10"/>
      <c r="AD248" s="10"/>
      <c r="AE248" s="10"/>
      <c r="AF248" s="15"/>
    </row>
    <row r="249" spans="2:32" s="65" customFormat="1" ht="15" customHeight="1" outlineLevel="5" x14ac:dyDescent="0.25">
      <c r="B249" s="150"/>
      <c r="C249" s="151"/>
      <c r="D249" s="151"/>
      <c r="E249" s="151"/>
      <c r="F249" s="151"/>
      <c r="G249" s="191" t="s">
        <v>1842</v>
      </c>
      <c r="H249" s="187">
        <v>42370</v>
      </c>
      <c r="I249" s="151" t="s">
        <v>14</v>
      </c>
      <c r="J249" s="473" t="s">
        <v>66</v>
      </c>
      <c r="K249" s="151" t="s">
        <v>9</v>
      </c>
      <c r="L249" s="151" t="s">
        <v>10</v>
      </c>
      <c r="M249" s="151" t="s">
        <v>10</v>
      </c>
      <c r="N249" s="151" t="s">
        <v>11</v>
      </c>
      <c r="O249" s="139">
        <v>1048552.32</v>
      </c>
      <c r="P249" s="139">
        <v>0</v>
      </c>
      <c r="Q249" s="139">
        <v>1048552.32</v>
      </c>
      <c r="R249" s="153" t="s">
        <v>1</v>
      </c>
      <c r="S249" s="154" t="s">
        <v>4</v>
      </c>
      <c r="T249" s="154"/>
      <c r="U249" s="154" t="s">
        <v>562</v>
      </c>
      <c r="V249" s="151"/>
      <c r="W249" s="151"/>
      <c r="X249" s="151"/>
      <c r="Y249" s="151"/>
      <c r="Z249" s="155">
        <v>42370</v>
      </c>
      <c r="AA249" s="151"/>
      <c r="AB249" s="151"/>
      <c r="AC249" s="151"/>
      <c r="AD249" s="156" t="s">
        <v>1843</v>
      </c>
    </row>
    <row r="250" spans="2:32" s="21" customFormat="1" ht="15" customHeight="1" outlineLevel="5" x14ac:dyDescent="0.25">
      <c r="B250" s="3"/>
      <c r="C250" s="1"/>
      <c r="D250" s="1"/>
      <c r="E250" s="1"/>
      <c r="F250" s="1"/>
      <c r="G250" s="192" t="s">
        <v>1842</v>
      </c>
      <c r="H250" s="188">
        <v>42370</v>
      </c>
      <c r="I250" s="1" t="s">
        <v>14</v>
      </c>
      <c r="J250" s="294" t="s">
        <v>67</v>
      </c>
      <c r="K250" s="1" t="s">
        <v>9</v>
      </c>
      <c r="L250" s="1" t="s">
        <v>10</v>
      </c>
      <c r="M250" s="1" t="s">
        <v>10</v>
      </c>
      <c r="N250" s="1" t="s">
        <v>11</v>
      </c>
      <c r="O250" s="9">
        <v>4670</v>
      </c>
      <c r="P250" s="9">
        <v>0</v>
      </c>
      <c r="Q250" s="9">
        <v>4670</v>
      </c>
      <c r="R250" s="6" t="s">
        <v>1</v>
      </c>
      <c r="S250" s="5" t="s">
        <v>4</v>
      </c>
      <c r="T250" s="5"/>
      <c r="U250" s="5" t="s">
        <v>562</v>
      </c>
      <c r="V250" s="1"/>
      <c r="W250" s="1"/>
      <c r="X250" s="1"/>
      <c r="Y250" s="1"/>
      <c r="Z250" s="4">
        <v>42370</v>
      </c>
      <c r="AA250" s="1"/>
      <c r="AB250" s="1"/>
      <c r="AC250" s="1"/>
      <c r="AD250" s="8" t="s">
        <v>1843</v>
      </c>
    </row>
    <row r="251" spans="2:32" s="21" customFormat="1" ht="15" customHeight="1" outlineLevel="5" x14ac:dyDescent="0.25">
      <c r="B251" s="3"/>
      <c r="C251" s="1"/>
      <c r="D251" s="1"/>
      <c r="E251" s="1"/>
      <c r="F251" s="1"/>
      <c r="G251" s="192" t="s">
        <v>1842</v>
      </c>
      <c r="H251" s="188">
        <v>42370</v>
      </c>
      <c r="I251" s="1" t="s">
        <v>14</v>
      </c>
      <c r="J251" s="294" t="s">
        <v>69</v>
      </c>
      <c r="K251" s="1" t="s">
        <v>9</v>
      </c>
      <c r="L251" s="1" t="s">
        <v>10</v>
      </c>
      <c r="M251" s="1" t="s">
        <v>10</v>
      </c>
      <c r="N251" s="1" t="s">
        <v>11</v>
      </c>
      <c r="O251" s="9">
        <v>3276</v>
      </c>
      <c r="P251" s="9">
        <v>0</v>
      </c>
      <c r="Q251" s="9">
        <v>3276</v>
      </c>
      <c r="R251" s="6" t="s">
        <v>1</v>
      </c>
      <c r="S251" s="5" t="s">
        <v>4</v>
      </c>
      <c r="T251" s="5"/>
      <c r="U251" s="5" t="s">
        <v>562</v>
      </c>
      <c r="V251" s="1"/>
      <c r="W251" s="1"/>
      <c r="X251" s="1"/>
      <c r="Y251" s="1"/>
      <c r="Z251" s="4">
        <v>42370</v>
      </c>
      <c r="AA251" s="1"/>
      <c r="AB251" s="1"/>
      <c r="AC251" s="1"/>
      <c r="AD251" s="8" t="s">
        <v>1843</v>
      </c>
    </row>
    <row r="252" spans="2:32" s="21" customFormat="1" ht="15" customHeight="1" outlineLevel="5" x14ac:dyDescent="0.25">
      <c r="B252" s="3"/>
      <c r="C252" s="1"/>
      <c r="D252" s="1"/>
      <c r="E252" s="1"/>
      <c r="F252" s="1"/>
      <c r="G252" s="192" t="s">
        <v>1842</v>
      </c>
      <c r="H252" s="188">
        <v>42370</v>
      </c>
      <c r="I252" s="1" t="s">
        <v>14</v>
      </c>
      <c r="J252" s="294" t="s">
        <v>71</v>
      </c>
      <c r="K252" s="1" t="s">
        <v>9</v>
      </c>
      <c r="L252" s="1" t="s">
        <v>10</v>
      </c>
      <c r="M252" s="1" t="s">
        <v>10</v>
      </c>
      <c r="N252" s="1" t="s">
        <v>11</v>
      </c>
      <c r="O252" s="9">
        <v>37860.21</v>
      </c>
      <c r="P252" s="9">
        <v>0</v>
      </c>
      <c r="Q252" s="9">
        <v>37860.21</v>
      </c>
      <c r="R252" s="6" t="s">
        <v>1</v>
      </c>
      <c r="S252" s="5" t="s">
        <v>4</v>
      </c>
      <c r="T252" s="5"/>
      <c r="U252" s="5" t="s">
        <v>562</v>
      </c>
      <c r="V252" s="1"/>
      <c r="W252" s="1"/>
      <c r="X252" s="1"/>
      <c r="Y252" s="1"/>
      <c r="Z252" s="4">
        <v>42370</v>
      </c>
      <c r="AA252" s="1"/>
      <c r="AB252" s="1"/>
      <c r="AC252" s="1"/>
      <c r="AD252" s="8" t="s">
        <v>1843</v>
      </c>
    </row>
    <row r="253" spans="2:32" s="164" customFormat="1" ht="15" customHeight="1" outlineLevel="5" x14ac:dyDescent="0.25">
      <c r="B253" s="157"/>
      <c r="C253" s="158"/>
      <c r="D253" s="158"/>
      <c r="E253" s="158"/>
      <c r="F253" s="158"/>
      <c r="G253" s="193" t="s">
        <v>1842</v>
      </c>
      <c r="H253" s="189">
        <v>42370</v>
      </c>
      <c r="I253" s="158" t="s">
        <v>14</v>
      </c>
      <c r="J253" s="475" t="s">
        <v>72</v>
      </c>
      <c r="K253" s="158" t="s">
        <v>9</v>
      </c>
      <c r="L253" s="158" t="s">
        <v>10</v>
      </c>
      <c r="M253" s="158" t="s">
        <v>10</v>
      </c>
      <c r="N253" s="158" t="s">
        <v>11</v>
      </c>
      <c r="O253" s="146">
        <v>-1105000</v>
      </c>
      <c r="P253" s="146">
        <v>0</v>
      </c>
      <c r="Q253" s="146">
        <v>-1105000</v>
      </c>
      <c r="R253" s="160" t="s">
        <v>1</v>
      </c>
      <c r="S253" s="161" t="s">
        <v>4</v>
      </c>
      <c r="T253" s="161"/>
      <c r="U253" s="161" t="s">
        <v>562</v>
      </c>
      <c r="V253" s="158"/>
      <c r="W253" s="158"/>
      <c r="X253" s="158"/>
      <c r="Y253" s="158"/>
      <c r="Z253" s="162">
        <v>42370</v>
      </c>
      <c r="AA253" s="158"/>
      <c r="AB253" s="158"/>
      <c r="AC253" s="158"/>
      <c r="AD253" s="163" t="s">
        <v>1843</v>
      </c>
    </row>
    <row r="254" spans="2:32" ht="15" customHeight="1" x14ac:dyDescent="0.25">
      <c r="C254" s="10"/>
      <c r="D254" s="10"/>
      <c r="E254" s="10"/>
      <c r="F254" s="10"/>
      <c r="G254" s="76"/>
      <c r="H254" s="76"/>
      <c r="I254" s="10"/>
      <c r="J254" s="80"/>
      <c r="K254" s="10"/>
      <c r="L254" s="11"/>
      <c r="M254" s="11"/>
      <c r="N254" s="11"/>
      <c r="O254" s="71">
        <f>SUM(O249:O253)</f>
        <v>-10641.470000000205</v>
      </c>
      <c r="P254" s="71">
        <f t="shared" ref="P254:Q254" si="85">SUM(P249:P253)</f>
        <v>0</v>
      </c>
      <c r="Q254" s="71">
        <f t="shared" si="85"/>
        <v>-10641.470000000205</v>
      </c>
      <c r="R254" s="17"/>
      <c r="S254" s="17"/>
      <c r="T254" s="12"/>
      <c r="U254" s="12"/>
      <c r="V254" s="12"/>
      <c r="W254" s="13"/>
      <c r="X254" s="10"/>
      <c r="Y254" s="10"/>
      <c r="Z254" s="10"/>
      <c r="AA254" s="10"/>
      <c r="AB254" s="14"/>
      <c r="AC254" s="10"/>
      <c r="AD254" s="10"/>
      <c r="AE254" s="10"/>
      <c r="AF254" s="15"/>
    </row>
    <row r="255" spans="2:32" ht="15" customHeight="1" x14ac:dyDescent="0.25">
      <c r="C255" s="10"/>
      <c r="D255" s="10"/>
      <c r="E255" s="10"/>
      <c r="F255" s="10"/>
      <c r="G255" s="76"/>
      <c r="H255" s="76"/>
      <c r="I255" s="10"/>
      <c r="J255" s="80"/>
      <c r="K255" s="10"/>
      <c r="L255" s="11"/>
      <c r="M255" s="11"/>
      <c r="N255" s="11"/>
      <c r="O255" s="25"/>
      <c r="P255" s="25"/>
      <c r="Q255" s="16"/>
      <c r="R255" s="16"/>
      <c r="S255" s="16"/>
      <c r="T255" s="12"/>
      <c r="U255" s="12"/>
      <c r="V255" s="12"/>
      <c r="W255" s="13"/>
      <c r="X255" s="10"/>
      <c r="Y255" s="10"/>
      <c r="Z255" s="10"/>
      <c r="AA255" s="10"/>
      <c r="AB255" s="14"/>
      <c r="AC255" s="10"/>
      <c r="AD255" s="10"/>
      <c r="AE255" s="10"/>
      <c r="AF255" s="15"/>
    </row>
    <row r="256" spans="2:32" ht="15" customHeight="1" x14ac:dyDescent="0.25">
      <c r="C256" s="10"/>
      <c r="D256" s="10"/>
      <c r="E256" s="10"/>
      <c r="F256" s="10"/>
      <c r="G256" s="242" t="s">
        <v>577</v>
      </c>
      <c r="H256" s="76"/>
      <c r="I256" s="39" t="s">
        <v>1157</v>
      </c>
      <c r="J256" s="80"/>
      <c r="L256" s="10"/>
      <c r="M256" s="11"/>
      <c r="N256" s="11"/>
      <c r="O256" s="25"/>
      <c r="P256" s="25"/>
      <c r="Q256" s="16"/>
      <c r="R256" s="16"/>
      <c r="S256" s="16"/>
      <c r="T256" s="12"/>
      <c r="U256" s="12"/>
      <c r="V256" s="12"/>
      <c r="W256" s="13"/>
      <c r="X256" s="10"/>
      <c r="Y256" s="10"/>
      <c r="Z256" s="10"/>
      <c r="AA256" s="10"/>
      <c r="AB256" s="14"/>
      <c r="AC256" s="10"/>
      <c r="AD256" s="10"/>
      <c r="AE256" s="10"/>
      <c r="AF256" s="15"/>
    </row>
    <row r="257" spans="1:53" s="65" customFormat="1" ht="15" customHeight="1" outlineLevel="5" x14ac:dyDescent="0.25">
      <c r="B257" s="150"/>
      <c r="C257" s="151"/>
      <c r="D257" s="151"/>
      <c r="E257" s="151"/>
      <c r="F257" s="151"/>
      <c r="G257" s="191" t="s">
        <v>1842</v>
      </c>
      <c r="H257" s="187">
        <v>42370</v>
      </c>
      <c r="I257" s="151" t="s">
        <v>14</v>
      </c>
      <c r="J257" s="473" t="s">
        <v>67</v>
      </c>
      <c r="K257" s="151" t="s">
        <v>9</v>
      </c>
      <c r="L257" s="151" t="s">
        <v>10</v>
      </c>
      <c r="M257" s="151" t="s">
        <v>10</v>
      </c>
      <c r="N257" s="151" t="s">
        <v>11</v>
      </c>
      <c r="O257" s="139">
        <v>388369.82</v>
      </c>
      <c r="P257" s="139">
        <v>0</v>
      </c>
      <c r="Q257" s="139">
        <v>388369.82</v>
      </c>
      <c r="R257" s="153" t="s">
        <v>1</v>
      </c>
      <c r="S257" s="154" t="s">
        <v>4</v>
      </c>
      <c r="T257" s="154"/>
      <c r="U257" s="154" t="s">
        <v>577</v>
      </c>
      <c r="V257" s="151"/>
      <c r="W257" s="151"/>
      <c r="X257" s="151"/>
      <c r="Y257" s="151"/>
      <c r="Z257" s="155">
        <v>42370</v>
      </c>
      <c r="AA257" s="151"/>
      <c r="AB257" s="151"/>
      <c r="AC257" s="151"/>
      <c r="AD257" s="156" t="s">
        <v>1843</v>
      </c>
    </row>
    <row r="258" spans="1:53" s="21" customFormat="1" ht="15" customHeight="1" outlineLevel="5" x14ac:dyDescent="0.25">
      <c r="B258" s="3"/>
      <c r="C258" s="1"/>
      <c r="D258" s="1"/>
      <c r="E258" s="1"/>
      <c r="F258" s="1"/>
      <c r="G258" s="192" t="s">
        <v>1842</v>
      </c>
      <c r="H258" s="188">
        <v>42370</v>
      </c>
      <c r="I258" s="1" t="s">
        <v>14</v>
      </c>
      <c r="J258" s="294" t="s">
        <v>69</v>
      </c>
      <c r="K258" s="1" t="s">
        <v>9</v>
      </c>
      <c r="L258" s="1" t="s">
        <v>10</v>
      </c>
      <c r="M258" s="1" t="s">
        <v>10</v>
      </c>
      <c r="N258" s="1" t="s">
        <v>11</v>
      </c>
      <c r="O258" s="9">
        <v>257754.05</v>
      </c>
      <c r="P258" s="9">
        <v>0</v>
      </c>
      <c r="Q258" s="9">
        <v>257754.05</v>
      </c>
      <c r="R258" s="6" t="s">
        <v>1</v>
      </c>
      <c r="S258" s="5" t="s">
        <v>4</v>
      </c>
      <c r="T258" s="5"/>
      <c r="U258" s="5" t="s">
        <v>577</v>
      </c>
      <c r="V258" s="1"/>
      <c r="W258" s="1"/>
      <c r="X258" s="1"/>
      <c r="Y258" s="1"/>
      <c r="Z258" s="4">
        <v>42370</v>
      </c>
      <c r="AA258" s="1"/>
      <c r="AB258" s="1"/>
      <c r="AC258" s="1"/>
      <c r="AD258" s="8" t="s">
        <v>1843</v>
      </c>
    </row>
    <row r="259" spans="1:53" s="21" customFormat="1" ht="15" customHeight="1" outlineLevel="5" x14ac:dyDescent="0.25">
      <c r="B259" s="3"/>
      <c r="C259" s="1"/>
      <c r="D259" s="1"/>
      <c r="E259" s="1"/>
      <c r="F259" s="1"/>
      <c r="G259" s="192" t="s">
        <v>1842</v>
      </c>
      <c r="H259" s="188">
        <v>42370</v>
      </c>
      <c r="I259" s="1" t="s">
        <v>14</v>
      </c>
      <c r="J259" s="294" t="s">
        <v>71</v>
      </c>
      <c r="K259" s="1" t="s">
        <v>9</v>
      </c>
      <c r="L259" s="1" t="s">
        <v>10</v>
      </c>
      <c r="M259" s="1" t="s">
        <v>10</v>
      </c>
      <c r="N259" s="1" t="s">
        <v>11</v>
      </c>
      <c r="O259" s="9">
        <v>116454.51</v>
      </c>
      <c r="P259" s="9">
        <v>0</v>
      </c>
      <c r="Q259" s="9">
        <v>116454.51</v>
      </c>
      <c r="R259" s="6" t="s">
        <v>1</v>
      </c>
      <c r="S259" s="5" t="s">
        <v>4</v>
      </c>
      <c r="T259" s="5"/>
      <c r="U259" s="5" t="s">
        <v>577</v>
      </c>
      <c r="V259" s="1"/>
      <c r="W259" s="1"/>
      <c r="X259" s="1"/>
      <c r="Y259" s="1"/>
      <c r="Z259" s="4">
        <v>42370</v>
      </c>
      <c r="AA259" s="1"/>
      <c r="AB259" s="1"/>
      <c r="AC259" s="1"/>
      <c r="AD259" s="8" t="s">
        <v>1843</v>
      </c>
    </row>
    <row r="260" spans="1:53" s="164" customFormat="1" ht="15" customHeight="1" outlineLevel="5" x14ac:dyDescent="0.25">
      <c r="B260" s="157"/>
      <c r="C260" s="158"/>
      <c r="D260" s="158"/>
      <c r="E260" s="158"/>
      <c r="F260" s="158"/>
      <c r="G260" s="193" t="s">
        <v>1842</v>
      </c>
      <c r="H260" s="189">
        <v>42370</v>
      </c>
      <c r="I260" s="158" t="s">
        <v>14</v>
      </c>
      <c r="J260" s="475" t="s">
        <v>72</v>
      </c>
      <c r="K260" s="158" t="s">
        <v>9</v>
      </c>
      <c r="L260" s="158" t="s">
        <v>10</v>
      </c>
      <c r="M260" s="158" t="s">
        <v>10</v>
      </c>
      <c r="N260" s="158" t="s">
        <v>11</v>
      </c>
      <c r="O260" s="146">
        <v>255118.55</v>
      </c>
      <c r="P260" s="146">
        <v>0</v>
      </c>
      <c r="Q260" s="146">
        <v>255118.55</v>
      </c>
      <c r="R260" s="160" t="s">
        <v>1</v>
      </c>
      <c r="S260" s="161" t="s">
        <v>4</v>
      </c>
      <c r="T260" s="161"/>
      <c r="U260" s="161" t="s">
        <v>577</v>
      </c>
      <c r="V260" s="158"/>
      <c r="W260" s="158"/>
      <c r="X260" s="158"/>
      <c r="Y260" s="158"/>
      <c r="Z260" s="162">
        <v>42370</v>
      </c>
      <c r="AA260" s="158"/>
      <c r="AB260" s="158"/>
      <c r="AC260" s="158"/>
      <c r="AD260" s="163" t="s">
        <v>1843</v>
      </c>
    </row>
    <row r="261" spans="1:53" s="20" customFormat="1" ht="15" customHeight="1" x14ac:dyDescent="0.25">
      <c r="A261" s="22"/>
      <c r="B261" s="22"/>
      <c r="C261" s="24"/>
      <c r="D261" s="24"/>
      <c r="E261" s="24"/>
      <c r="F261" s="24"/>
      <c r="G261" s="77"/>
      <c r="H261" s="77"/>
      <c r="I261" s="24"/>
      <c r="J261" s="81"/>
      <c r="K261" s="24"/>
      <c r="L261" s="25"/>
      <c r="M261" s="25"/>
      <c r="N261" s="25"/>
      <c r="O261" s="71">
        <f>SUM(O257:O260)</f>
        <v>1017696.9299999999</v>
      </c>
      <c r="P261" s="71">
        <f t="shared" ref="P261:Q261" si="86">SUM(P257:P260)</f>
        <v>0</v>
      </c>
      <c r="Q261" s="71">
        <f t="shared" si="86"/>
        <v>1017696.9299999999</v>
      </c>
      <c r="R261" s="17"/>
      <c r="S261" s="17"/>
      <c r="T261" s="17"/>
      <c r="U261" s="17"/>
      <c r="V261" s="17"/>
      <c r="W261" s="26"/>
      <c r="X261" s="24"/>
      <c r="Y261" s="24"/>
      <c r="Z261" s="24"/>
      <c r="AA261" s="24"/>
      <c r="AB261" s="27"/>
      <c r="AC261" s="24"/>
      <c r="AD261" s="24"/>
      <c r="AE261" s="24"/>
      <c r="AF261" s="28"/>
      <c r="AG261" s="22"/>
      <c r="AH261" s="22"/>
      <c r="AI261" s="22"/>
      <c r="AJ261" s="22"/>
      <c r="AK261" s="22"/>
      <c r="AL261" s="22"/>
      <c r="AM261" s="22"/>
      <c r="AN261" s="22"/>
      <c r="AO261" s="22"/>
      <c r="AP261" s="22"/>
      <c r="AQ261" s="22"/>
      <c r="AR261" s="22"/>
      <c r="AS261" s="22"/>
      <c r="AT261" s="22"/>
      <c r="AU261" s="22"/>
      <c r="AV261" s="22"/>
      <c r="AW261" s="22"/>
      <c r="AX261" s="22"/>
      <c r="AY261" s="22"/>
      <c r="AZ261" s="22"/>
      <c r="BA261" s="22"/>
    </row>
    <row r="262" spans="1:53" s="20" customFormat="1" ht="15" customHeight="1" x14ac:dyDescent="0.25">
      <c r="A262" s="22"/>
      <c r="B262" s="22"/>
      <c r="C262" s="24"/>
      <c r="D262" s="24"/>
      <c r="E262" s="24"/>
      <c r="F262" s="24"/>
      <c r="G262" s="77"/>
      <c r="H262" s="77"/>
      <c r="I262" s="24"/>
      <c r="J262" s="81"/>
      <c r="K262" s="24"/>
      <c r="L262" s="25"/>
      <c r="M262" s="25"/>
      <c r="N262" s="25"/>
      <c r="O262" s="25"/>
      <c r="P262" s="25"/>
      <c r="Q262" s="16"/>
      <c r="R262" s="16"/>
      <c r="S262" s="16"/>
      <c r="T262" s="16"/>
      <c r="U262" s="16"/>
      <c r="V262" s="16"/>
      <c r="W262" s="26"/>
      <c r="X262" s="24"/>
      <c r="Y262" s="24"/>
      <c r="Z262" s="24"/>
      <c r="AA262" s="24"/>
      <c r="AB262" s="27"/>
      <c r="AC262" s="24"/>
      <c r="AD262" s="24"/>
      <c r="AE262" s="24"/>
      <c r="AF262" s="28"/>
      <c r="AG262" s="22"/>
      <c r="AH262" s="22"/>
      <c r="AI262" s="22"/>
      <c r="AJ262" s="22"/>
      <c r="AK262" s="22"/>
      <c r="AL262" s="22"/>
      <c r="AM262" s="22"/>
      <c r="AN262" s="22"/>
      <c r="AO262" s="22"/>
      <c r="AP262" s="22"/>
      <c r="AQ262" s="22"/>
      <c r="AR262" s="22"/>
      <c r="AS262" s="22"/>
      <c r="AT262" s="22"/>
      <c r="AU262" s="22"/>
      <c r="AV262" s="22"/>
      <c r="AW262" s="22"/>
      <c r="AX262" s="22"/>
      <c r="AY262" s="22"/>
      <c r="AZ262" s="22"/>
      <c r="BA262" s="22"/>
    </row>
    <row r="263" spans="1:53" ht="15" customHeight="1" x14ac:dyDescent="0.25">
      <c r="C263" s="10"/>
      <c r="D263" s="10"/>
      <c r="E263" s="10"/>
      <c r="F263" s="10"/>
      <c r="G263" s="241" t="s">
        <v>578</v>
      </c>
      <c r="H263" s="76"/>
      <c r="I263" s="39" t="s">
        <v>1160</v>
      </c>
      <c r="J263" s="80"/>
      <c r="L263" s="11"/>
      <c r="M263" s="11"/>
      <c r="N263" s="11"/>
      <c r="O263" s="25"/>
      <c r="P263" s="25"/>
      <c r="Q263" s="16"/>
      <c r="R263" s="16"/>
      <c r="S263" s="16"/>
      <c r="T263" s="12"/>
      <c r="U263" s="12"/>
      <c r="V263" s="12"/>
      <c r="W263" s="13"/>
      <c r="X263" s="10"/>
      <c r="Y263" s="10"/>
      <c r="Z263" s="10"/>
      <c r="AA263" s="10"/>
      <c r="AB263" s="14"/>
      <c r="AC263" s="10"/>
      <c r="AD263" s="10"/>
      <c r="AE263" s="10"/>
      <c r="AF263" s="15"/>
    </row>
    <row r="264" spans="1:53" s="65" customFormat="1" ht="15" customHeight="1" outlineLevel="5" x14ac:dyDescent="0.25">
      <c r="B264" s="150"/>
      <c r="C264" s="151"/>
      <c r="D264" s="151"/>
      <c r="E264" s="151"/>
      <c r="F264" s="151"/>
      <c r="G264" s="191" t="s">
        <v>1842</v>
      </c>
      <c r="H264" s="187">
        <v>42370</v>
      </c>
      <c r="I264" s="151" t="s">
        <v>14</v>
      </c>
      <c r="J264" s="473" t="s">
        <v>67</v>
      </c>
      <c r="K264" s="151" t="s">
        <v>9</v>
      </c>
      <c r="L264" s="151" t="s">
        <v>10</v>
      </c>
      <c r="M264" s="151" t="s">
        <v>10</v>
      </c>
      <c r="N264" s="151" t="s">
        <v>11</v>
      </c>
      <c r="O264" s="139">
        <v>27463.360000000001</v>
      </c>
      <c r="P264" s="139">
        <v>0</v>
      </c>
      <c r="Q264" s="139">
        <v>27463.360000000001</v>
      </c>
      <c r="R264" s="153" t="s">
        <v>1</v>
      </c>
      <c r="S264" s="154" t="s">
        <v>4</v>
      </c>
      <c r="T264" s="154"/>
      <c r="U264" s="154" t="s">
        <v>578</v>
      </c>
      <c r="V264" s="151"/>
      <c r="W264" s="151"/>
      <c r="X264" s="151"/>
      <c r="Y264" s="151"/>
      <c r="Z264" s="155">
        <v>42370</v>
      </c>
      <c r="AA264" s="151"/>
      <c r="AB264" s="151"/>
      <c r="AC264" s="151"/>
      <c r="AD264" s="156" t="s">
        <v>1843</v>
      </c>
    </row>
    <row r="265" spans="1:53" s="21" customFormat="1" ht="15" customHeight="1" outlineLevel="5" x14ac:dyDescent="0.25">
      <c r="B265" s="3"/>
      <c r="C265" s="1"/>
      <c r="D265" s="1"/>
      <c r="E265" s="1"/>
      <c r="F265" s="1"/>
      <c r="G265" s="192" t="s">
        <v>1842</v>
      </c>
      <c r="H265" s="188">
        <v>42370</v>
      </c>
      <c r="I265" s="1" t="s">
        <v>14</v>
      </c>
      <c r="J265" s="294" t="s">
        <v>69</v>
      </c>
      <c r="K265" s="1" t="s">
        <v>9</v>
      </c>
      <c r="L265" s="1" t="s">
        <v>10</v>
      </c>
      <c r="M265" s="1" t="s">
        <v>10</v>
      </c>
      <c r="N265" s="1" t="s">
        <v>11</v>
      </c>
      <c r="O265" s="9">
        <v>20720.25</v>
      </c>
      <c r="P265" s="9">
        <v>0</v>
      </c>
      <c r="Q265" s="9">
        <v>20720.25</v>
      </c>
      <c r="R265" s="6" t="s">
        <v>1</v>
      </c>
      <c r="S265" s="5" t="s">
        <v>4</v>
      </c>
      <c r="T265" s="5"/>
      <c r="U265" s="5" t="s">
        <v>578</v>
      </c>
      <c r="V265" s="1"/>
      <c r="W265" s="1"/>
      <c r="X265" s="1"/>
      <c r="Y265" s="1"/>
      <c r="Z265" s="4">
        <v>42370</v>
      </c>
      <c r="AA265" s="1"/>
      <c r="AB265" s="1"/>
      <c r="AC265" s="1"/>
      <c r="AD265" s="8" t="s">
        <v>1843</v>
      </c>
    </row>
    <row r="266" spans="1:53" s="21" customFormat="1" ht="15" customHeight="1" outlineLevel="5" x14ac:dyDescent="0.25">
      <c r="B266" s="3"/>
      <c r="C266" s="1"/>
      <c r="D266" s="1"/>
      <c r="E266" s="1"/>
      <c r="F266" s="1"/>
      <c r="G266" s="192" t="s">
        <v>1842</v>
      </c>
      <c r="H266" s="188">
        <v>42370</v>
      </c>
      <c r="I266" s="1" t="s">
        <v>14</v>
      </c>
      <c r="J266" s="294" t="s">
        <v>71</v>
      </c>
      <c r="K266" s="1" t="s">
        <v>9</v>
      </c>
      <c r="L266" s="1" t="s">
        <v>10</v>
      </c>
      <c r="M266" s="1" t="s">
        <v>10</v>
      </c>
      <c r="N266" s="1" t="s">
        <v>11</v>
      </c>
      <c r="O266" s="9">
        <v>47729.65</v>
      </c>
      <c r="P266" s="9">
        <v>0</v>
      </c>
      <c r="Q266" s="9">
        <v>47729.65</v>
      </c>
      <c r="R266" s="6" t="s">
        <v>1</v>
      </c>
      <c r="S266" s="5" t="s">
        <v>4</v>
      </c>
      <c r="T266" s="5"/>
      <c r="U266" s="5" t="s">
        <v>578</v>
      </c>
      <c r="V266" s="1"/>
      <c r="W266" s="1"/>
      <c r="X266" s="1"/>
      <c r="Y266" s="1"/>
      <c r="Z266" s="4">
        <v>42370</v>
      </c>
      <c r="AA266" s="1"/>
      <c r="AB266" s="1"/>
      <c r="AC266" s="1"/>
      <c r="AD266" s="8" t="s">
        <v>1843</v>
      </c>
    </row>
    <row r="267" spans="1:53" s="164" customFormat="1" ht="15" customHeight="1" outlineLevel="5" x14ac:dyDescent="0.25">
      <c r="B267" s="157"/>
      <c r="C267" s="158"/>
      <c r="D267" s="158"/>
      <c r="E267" s="158"/>
      <c r="F267" s="158"/>
      <c r="G267" s="193" t="s">
        <v>1842</v>
      </c>
      <c r="H267" s="189">
        <v>42370</v>
      </c>
      <c r="I267" s="158" t="s">
        <v>14</v>
      </c>
      <c r="J267" s="475" t="s">
        <v>72</v>
      </c>
      <c r="K267" s="158" t="s">
        <v>9</v>
      </c>
      <c r="L267" s="158" t="s">
        <v>10</v>
      </c>
      <c r="M267" s="158" t="s">
        <v>10</v>
      </c>
      <c r="N267" s="158" t="s">
        <v>11</v>
      </c>
      <c r="O267" s="146">
        <v>224588.34</v>
      </c>
      <c r="P267" s="146">
        <v>0</v>
      </c>
      <c r="Q267" s="146">
        <v>224588.34</v>
      </c>
      <c r="R267" s="160" t="s">
        <v>1</v>
      </c>
      <c r="S267" s="161" t="s">
        <v>4</v>
      </c>
      <c r="T267" s="161"/>
      <c r="U267" s="161" t="s">
        <v>578</v>
      </c>
      <c r="V267" s="158"/>
      <c r="W267" s="158"/>
      <c r="X267" s="158"/>
      <c r="Y267" s="158"/>
      <c r="Z267" s="162">
        <v>42370</v>
      </c>
      <c r="AA267" s="158"/>
      <c r="AB267" s="158"/>
      <c r="AC267" s="158"/>
      <c r="AD267" s="163" t="s">
        <v>1843</v>
      </c>
    </row>
    <row r="268" spans="1:53" ht="15" customHeight="1" x14ac:dyDescent="0.25">
      <c r="C268" s="10"/>
      <c r="D268" s="10"/>
      <c r="E268" s="10"/>
      <c r="F268" s="10"/>
      <c r="G268" s="76"/>
      <c r="H268" s="76"/>
      <c r="I268" s="10"/>
      <c r="J268" s="80"/>
      <c r="K268" s="10"/>
      <c r="L268" s="11"/>
      <c r="M268" s="11"/>
      <c r="N268" s="11"/>
      <c r="O268" s="71">
        <f>SUM(O264:O267)</f>
        <v>320501.59999999998</v>
      </c>
      <c r="P268" s="71">
        <f t="shared" ref="P268:Q268" si="87">SUM(P264:P267)</f>
        <v>0</v>
      </c>
      <c r="Q268" s="71">
        <f t="shared" si="87"/>
        <v>320501.59999999998</v>
      </c>
      <c r="R268" s="17"/>
      <c r="S268" s="17"/>
      <c r="T268" s="17"/>
      <c r="U268" s="17"/>
      <c r="V268" s="17"/>
      <c r="W268" s="13"/>
      <c r="X268" s="10"/>
      <c r="Y268" s="10"/>
      <c r="Z268" s="10"/>
      <c r="AA268" s="10"/>
      <c r="AB268" s="14"/>
      <c r="AC268" s="10"/>
      <c r="AD268" s="10"/>
      <c r="AE268" s="10"/>
      <c r="AF268" s="15"/>
    </row>
    <row r="269" spans="1:53" ht="15" customHeight="1" x14ac:dyDescent="0.25">
      <c r="C269" s="10"/>
      <c r="D269" s="10"/>
      <c r="E269" s="10"/>
      <c r="F269" s="10"/>
      <c r="G269" s="76"/>
      <c r="H269" s="76"/>
      <c r="I269" s="10"/>
      <c r="J269" s="80"/>
      <c r="K269" s="10"/>
      <c r="L269" s="11"/>
      <c r="M269" s="11"/>
      <c r="N269" s="11"/>
      <c r="O269" s="25"/>
      <c r="P269" s="25"/>
      <c r="Q269" s="16"/>
      <c r="R269" s="16"/>
      <c r="S269" s="16"/>
      <c r="T269" s="12"/>
      <c r="U269" s="12"/>
      <c r="V269" s="12"/>
      <c r="W269" s="13"/>
      <c r="X269" s="10"/>
      <c r="Y269" s="10"/>
      <c r="Z269" s="10"/>
      <c r="AA269" s="10"/>
      <c r="AB269" s="14"/>
      <c r="AC269" s="10"/>
      <c r="AD269" s="10"/>
      <c r="AE269" s="10"/>
      <c r="AF269" s="15"/>
    </row>
    <row r="270" spans="1:53" ht="15" customHeight="1" x14ac:dyDescent="0.25">
      <c r="C270" s="10"/>
      <c r="D270" s="10"/>
      <c r="E270" s="10"/>
      <c r="F270" s="10"/>
      <c r="G270" s="242" t="s">
        <v>579</v>
      </c>
      <c r="H270" s="76"/>
      <c r="I270" s="54" t="s">
        <v>1158</v>
      </c>
      <c r="J270" s="80"/>
      <c r="L270" s="11"/>
      <c r="M270" s="11"/>
      <c r="N270" s="11"/>
      <c r="O270" s="25"/>
      <c r="P270" s="25"/>
      <c r="Q270" s="16"/>
      <c r="R270" s="16"/>
      <c r="S270" s="16"/>
      <c r="T270" s="12"/>
      <c r="U270" s="12"/>
      <c r="V270" s="12"/>
      <c r="W270" s="13"/>
      <c r="X270" s="10"/>
      <c r="Y270" s="10"/>
      <c r="Z270" s="10"/>
      <c r="AA270" s="10"/>
      <c r="AB270" s="14"/>
      <c r="AC270" s="10"/>
      <c r="AD270" s="10"/>
      <c r="AE270" s="10"/>
      <c r="AF270" s="15"/>
    </row>
    <row r="271" spans="1:53" s="65" customFormat="1" ht="15" customHeight="1" outlineLevel="5" x14ac:dyDescent="0.25">
      <c r="B271" s="150"/>
      <c r="C271" s="151"/>
      <c r="D271" s="151"/>
      <c r="E271" s="151"/>
      <c r="F271" s="151"/>
      <c r="G271" s="191" t="s">
        <v>1842</v>
      </c>
      <c r="H271" s="187">
        <v>42370</v>
      </c>
      <c r="I271" s="151" t="s">
        <v>14</v>
      </c>
      <c r="J271" s="473" t="s">
        <v>67</v>
      </c>
      <c r="K271" s="151" t="s">
        <v>9</v>
      </c>
      <c r="L271" s="151" t="s">
        <v>10</v>
      </c>
      <c r="M271" s="151" t="s">
        <v>10</v>
      </c>
      <c r="N271" s="151" t="s">
        <v>11</v>
      </c>
      <c r="O271" s="139">
        <v>228027.72</v>
      </c>
      <c r="P271" s="139">
        <v>0</v>
      </c>
      <c r="Q271" s="139">
        <v>228027.72</v>
      </c>
      <c r="R271" s="153" t="s">
        <v>1</v>
      </c>
      <c r="S271" s="154" t="s">
        <v>4</v>
      </c>
      <c r="T271" s="154"/>
      <c r="U271" s="154" t="s">
        <v>9475</v>
      </c>
      <c r="V271" s="151"/>
      <c r="W271" s="151"/>
      <c r="X271" s="151"/>
      <c r="Y271" s="151"/>
      <c r="Z271" s="155">
        <v>42370</v>
      </c>
      <c r="AA271" s="151"/>
      <c r="AB271" s="151"/>
      <c r="AC271" s="151"/>
      <c r="AD271" s="156" t="s">
        <v>1843</v>
      </c>
    </row>
    <row r="272" spans="1:53" s="21" customFormat="1" ht="15" customHeight="1" outlineLevel="5" x14ac:dyDescent="0.25">
      <c r="B272" s="3"/>
      <c r="C272" s="1"/>
      <c r="D272" s="1"/>
      <c r="E272" s="1"/>
      <c r="F272" s="1"/>
      <c r="G272" s="192" t="s">
        <v>1842</v>
      </c>
      <c r="H272" s="188">
        <v>42735</v>
      </c>
      <c r="I272" s="1" t="s">
        <v>9473</v>
      </c>
      <c r="J272" s="294" t="s">
        <v>67</v>
      </c>
      <c r="K272" s="1" t="s">
        <v>9</v>
      </c>
      <c r="L272" s="1" t="s">
        <v>10</v>
      </c>
      <c r="M272" s="1" t="s">
        <v>10</v>
      </c>
      <c r="N272" s="1" t="s">
        <v>11</v>
      </c>
      <c r="O272" s="9">
        <v>0</v>
      </c>
      <c r="P272" s="9">
        <v>228027.72</v>
      </c>
      <c r="Q272" s="9">
        <v>-228027.72</v>
      </c>
      <c r="R272" s="6" t="s">
        <v>1</v>
      </c>
      <c r="S272" s="5" t="s">
        <v>4</v>
      </c>
      <c r="T272" s="5"/>
      <c r="U272" s="5" t="s">
        <v>9475</v>
      </c>
      <c r="V272" s="1"/>
      <c r="W272" s="1"/>
      <c r="X272" s="1"/>
      <c r="Y272" s="1"/>
      <c r="Z272" s="4">
        <v>42735</v>
      </c>
      <c r="AA272" s="1"/>
      <c r="AB272" s="1"/>
      <c r="AC272" s="1"/>
      <c r="AD272" s="8" t="s">
        <v>9474</v>
      </c>
    </row>
    <row r="273" spans="1:53" s="21" customFormat="1" ht="15" customHeight="1" outlineLevel="5" x14ac:dyDescent="0.25">
      <c r="B273" s="3"/>
      <c r="C273" s="1"/>
      <c r="D273" s="1"/>
      <c r="E273" s="1"/>
      <c r="F273" s="1"/>
      <c r="G273" s="192" t="s">
        <v>1842</v>
      </c>
      <c r="H273" s="188">
        <v>42370</v>
      </c>
      <c r="I273" s="1" t="s">
        <v>14</v>
      </c>
      <c r="J273" s="294" t="s">
        <v>69</v>
      </c>
      <c r="K273" s="1" t="s">
        <v>9</v>
      </c>
      <c r="L273" s="1" t="s">
        <v>10</v>
      </c>
      <c r="M273" s="1" t="s">
        <v>10</v>
      </c>
      <c r="N273" s="1" t="s">
        <v>11</v>
      </c>
      <c r="O273" s="9">
        <v>243660.57</v>
      </c>
      <c r="P273" s="9">
        <v>0</v>
      </c>
      <c r="Q273" s="9">
        <v>243660.57</v>
      </c>
      <c r="R273" s="6" t="s">
        <v>1</v>
      </c>
      <c r="S273" s="5" t="s">
        <v>4</v>
      </c>
      <c r="T273" s="5"/>
      <c r="U273" s="5" t="s">
        <v>9475</v>
      </c>
      <c r="V273" s="1"/>
      <c r="W273" s="1"/>
      <c r="X273" s="1"/>
      <c r="Y273" s="1"/>
      <c r="Z273" s="4">
        <v>42370</v>
      </c>
      <c r="AA273" s="1"/>
      <c r="AB273" s="1"/>
      <c r="AC273" s="1"/>
      <c r="AD273" s="8" t="s">
        <v>1843</v>
      </c>
    </row>
    <row r="274" spans="1:53" s="21" customFormat="1" ht="15" customHeight="1" outlineLevel="5" x14ac:dyDescent="0.25">
      <c r="B274" s="3"/>
      <c r="C274" s="1"/>
      <c r="D274" s="1"/>
      <c r="E274" s="1"/>
      <c r="F274" s="1"/>
      <c r="G274" s="192" t="s">
        <v>1842</v>
      </c>
      <c r="H274" s="188">
        <v>42735</v>
      </c>
      <c r="I274" s="1" t="s">
        <v>9478</v>
      </c>
      <c r="J274" s="294" t="s">
        <v>69</v>
      </c>
      <c r="K274" s="1" t="s">
        <v>9</v>
      </c>
      <c r="L274" s="1" t="s">
        <v>10</v>
      </c>
      <c r="M274" s="1" t="s">
        <v>10</v>
      </c>
      <c r="N274" s="1" t="s">
        <v>11</v>
      </c>
      <c r="O274" s="9">
        <v>0</v>
      </c>
      <c r="P274" s="9">
        <v>1800</v>
      </c>
      <c r="Q274" s="9">
        <v>-1800</v>
      </c>
      <c r="R274" s="6" t="s">
        <v>1</v>
      </c>
      <c r="S274" s="5" t="s">
        <v>4</v>
      </c>
      <c r="T274" s="5"/>
      <c r="U274" s="5" t="s">
        <v>9475</v>
      </c>
      <c r="V274" s="1"/>
      <c r="W274" s="1"/>
      <c r="X274" s="1"/>
      <c r="Y274" s="1"/>
      <c r="Z274" s="4">
        <v>42735</v>
      </c>
      <c r="AA274" s="1"/>
      <c r="AB274" s="1"/>
      <c r="AC274" s="1"/>
      <c r="AD274" s="8" t="s">
        <v>9479</v>
      </c>
    </row>
    <row r="275" spans="1:53" s="21" customFormat="1" ht="15" customHeight="1" outlineLevel="5" x14ac:dyDescent="0.25">
      <c r="B275" s="3"/>
      <c r="C275" s="1"/>
      <c r="D275" s="1"/>
      <c r="E275" s="1"/>
      <c r="F275" s="1"/>
      <c r="G275" s="192" t="s">
        <v>1842</v>
      </c>
      <c r="H275" s="188">
        <v>42735</v>
      </c>
      <c r="I275" s="1" t="s">
        <v>9480</v>
      </c>
      <c r="J275" s="294" t="s">
        <v>69</v>
      </c>
      <c r="K275" s="1" t="s">
        <v>9</v>
      </c>
      <c r="L275" s="1" t="s">
        <v>10</v>
      </c>
      <c r="M275" s="1" t="s">
        <v>10</v>
      </c>
      <c r="N275" s="1" t="s">
        <v>11</v>
      </c>
      <c r="O275" s="9">
        <v>0</v>
      </c>
      <c r="P275" s="9">
        <v>100</v>
      </c>
      <c r="Q275" s="9">
        <v>-100</v>
      </c>
      <c r="R275" s="6" t="s">
        <v>1</v>
      </c>
      <c r="S275" s="5" t="s">
        <v>4</v>
      </c>
      <c r="T275" s="5"/>
      <c r="U275" s="5" t="s">
        <v>9475</v>
      </c>
      <c r="V275" s="1"/>
      <c r="W275" s="1"/>
      <c r="X275" s="1"/>
      <c r="Y275" s="1"/>
      <c r="Z275" s="4">
        <v>42735</v>
      </c>
      <c r="AA275" s="1"/>
      <c r="AB275" s="1"/>
      <c r="AC275" s="1"/>
      <c r="AD275" s="8" t="s">
        <v>9481</v>
      </c>
    </row>
    <row r="276" spans="1:53" s="21" customFormat="1" ht="15" customHeight="1" outlineLevel="5" x14ac:dyDescent="0.25">
      <c r="B276" s="3"/>
      <c r="C276" s="1"/>
      <c r="D276" s="1"/>
      <c r="E276" s="1"/>
      <c r="F276" s="1"/>
      <c r="G276" s="192" t="s">
        <v>1842</v>
      </c>
      <c r="H276" s="188">
        <v>42735</v>
      </c>
      <c r="I276" s="1" t="s">
        <v>9482</v>
      </c>
      <c r="J276" s="294" t="s">
        <v>69</v>
      </c>
      <c r="K276" s="1" t="s">
        <v>9</v>
      </c>
      <c r="L276" s="1" t="s">
        <v>10</v>
      </c>
      <c r="M276" s="1" t="s">
        <v>10</v>
      </c>
      <c r="N276" s="1" t="s">
        <v>11</v>
      </c>
      <c r="O276" s="9">
        <v>2379.9</v>
      </c>
      <c r="P276" s="9">
        <v>0</v>
      </c>
      <c r="Q276" s="9">
        <v>2379.9</v>
      </c>
      <c r="R276" s="6" t="s">
        <v>1</v>
      </c>
      <c r="S276" s="5" t="s">
        <v>4</v>
      </c>
      <c r="T276" s="5"/>
      <c r="U276" s="5" t="s">
        <v>9475</v>
      </c>
      <c r="V276" s="1"/>
      <c r="W276" s="1"/>
      <c r="X276" s="1"/>
      <c r="Y276" s="1"/>
      <c r="Z276" s="4">
        <v>42735</v>
      </c>
      <c r="AA276" s="1"/>
      <c r="AB276" s="1"/>
      <c r="AC276" s="1"/>
      <c r="AD276" s="8" t="s">
        <v>9483</v>
      </c>
    </row>
    <row r="277" spans="1:53" s="21" customFormat="1" ht="15" customHeight="1" outlineLevel="5" x14ac:dyDescent="0.25">
      <c r="B277" s="3"/>
      <c r="C277" s="1"/>
      <c r="D277" s="1"/>
      <c r="E277" s="1"/>
      <c r="F277" s="1"/>
      <c r="G277" s="192" t="s">
        <v>1842</v>
      </c>
      <c r="H277" s="188">
        <v>42735</v>
      </c>
      <c r="I277" s="1" t="s">
        <v>9430</v>
      </c>
      <c r="J277" s="294" t="s">
        <v>69</v>
      </c>
      <c r="K277" s="1" t="s">
        <v>9</v>
      </c>
      <c r="L277" s="1" t="s">
        <v>10</v>
      </c>
      <c r="M277" s="1" t="s">
        <v>10</v>
      </c>
      <c r="N277" s="1" t="s">
        <v>11</v>
      </c>
      <c r="O277" s="9">
        <v>53270</v>
      </c>
      <c r="P277" s="9">
        <v>0</v>
      </c>
      <c r="Q277" s="9">
        <v>53270</v>
      </c>
      <c r="R277" s="6" t="s">
        <v>1</v>
      </c>
      <c r="S277" s="5" t="s">
        <v>4</v>
      </c>
      <c r="T277" s="5"/>
      <c r="U277" s="5" t="s">
        <v>9475</v>
      </c>
      <c r="V277" s="1"/>
      <c r="W277" s="1"/>
      <c r="X277" s="1"/>
      <c r="Y277" s="1"/>
      <c r="Z277" s="4">
        <v>42735</v>
      </c>
      <c r="AA277" s="1"/>
      <c r="AB277" s="1"/>
      <c r="AC277" s="1"/>
      <c r="AD277" s="8" t="s">
        <v>9431</v>
      </c>
    </row>
    <row r="278" spans="1:53" s="21" customFormat="1" ht="15" customHeight="1" outlineLevel="5" x14ac:dyDescent="0.25">
      <c r="B278" s="3"/>
      <c r="C278" s="1"/>
      <c r="D278" s="1"/>
      <c r="E278" s="1"/>
      <c r="F278" s="1"/>
      <c r="G278" s="192" t="s">
        <v>1842</v>
      </c>
      <c r="H278" s="188">
        <v>42735</v>
      </c>
      <c r="I278" s="1" t="s">
        <v>9473</v>
      </c>
      <c r="J278" s="294" t="s">
        <v>69</v>
      </c>
      <c r="K278" s="1" t="s">
        <v>9</v>
      </c>
      <c r="L278" s="1" t="s">
        <v>10</v>
      </c>
      <c r="M278" s="1" t="s">
        <v>10</v>
      </c>
      <c r="N278" s="1" t="s">
        <v>11</v>
      </c>
      <c r="O278" s="9">
        <v>0</v>
      </c>
      <c r="P278" s="9">
        <v>299310.46999999997</v>
      </c>
      <c r="Q278" s="9">
        <v>-299310.46999999997</v>
      </c>
      <c r="R278" s="6" t="s">
        <v>1</v>
      </c>
      <c r="S278" s="5" t="s">
        <v>4</v>
      </c>
      <c r="T278" s="5"/>
      <c r="U278" s="5" t="s">
        <v>9475</v>
      </c>
      <c r="V278" s="1"/>
      <c r="W278" s="1"/>
      <c r="X278" s="1"/>
      <c r="Y278" s="1"/>
      <c r="Z278" s="4">
        <v>42735</v>
      </c>
      <c r="AA278" s="1"/>
      <c r="AB278" s="1"/>
      <c r="AC278" s="1"/>
      <c r="AD278" s="8" t="s">
        <v>9474</v>
      </c>
    </row>
    <row r="279" spans="1:53" s="21" customFormat="1" ht="15" customHeight="1" outlineLevel="5" x14ac:dyDescent="0.25">
      <c r="B279" s="3"/>
      <c r="C279" s="1"/>
      <c r="D279" s="1"/>
      <c r="E279" s="1"/>
      <c r="F279" s="1"/>
      <c r="G279" s="192" t="s">
        <v>1842</v>
      </c>
      <c r="H279" s="188">
        <v>42370</v>
      </c>
      <c r="I279" s="1" t="s">
        <v>14</v>
      </c>
      <c r="J279" s="294" t="s">
        <v>71</v>
      </c>
      <c r="K279" s="1" t="s">
        <v>9</v>
      </c>
      <c r="L279" s="1" t="s">
        <v>10</v>
      </c>
      <c r="M279" s="1" t="s">
        <v>10</v>
      </c>
      <c r="N279" s="1" t="s">
        <v>11</v>
      </c>
      <c r="O279" s="9">
        <v>93483.23</v>
      </c>
      <c r="P279" s="9">
        <v>0</v>
      </c>
      <c r="Q279" s="9">
        <v>93483.23</v>
      </c>
      <c r="R279" s="6" t="s">
        <v>1</v>
      </c>
      <c r="S279" s="5" t="s">
        <v>4</v>
      </c>
      <c r="T279" s="5"/>
      <c r="U279" s="5" t="s">
        <v>9475</v>
      </c>
      <c r="V279" s="1"/>
      <c r="W279" s="1"/>
      <c r="X279" s="1"/>
      <c r="Y279" s="1"/>
      <c r="Z279" s="4">
        <v>42370</v>
      </c>
      <c r="AA279" s="1"/>
      <c r="AB279" s="1"/>
      <c r="AC279" s="1"/>
      <c r="AD279" s="8" t="s">
        <v>1843</v>
      </c>
    </row>
    <row r="280" spans="1:53" s="21" customFormat="1" ht="15" customHeight="1" outlineLevel="5" x14ac:dyDescent="0.25">
      <c r="B280" s="3"/>
      <c r="C280" s="1"/>
      <c r="D280" s="1"/>
      <c r="E280" s="1"/>
      <c r="F280" s="1"/>
      <c r="G280" s="192" t="s">
        <v>1842</v>
      </c>
      <c r="H280" s="188">
        <v>42735</v>
      </c>
      <c r="I280" s="1" t="s">
        <v>9473</v>
      </c>
      <c r="J280" s="294" t="s">
        <v>71</v>
      </c>
      <c r="K280" s="1" t="s">
        <v>9</v>
      </c>
      <c r="L280" s="1" t="s">
        <v>10</v>
      </c>
      <c r="M280" s="1" t="s">
        <v>10</v>
      </c>
      <c r="N280" s="1" t="s">
        <v>11</v>
      </c>
      <c r="O280" s="9">
        <v>0</v>
      </c>
      <c r="P280" s="9">
        <v>91583.23</v>
      </c>
      <c r="Q280" s="9">
        <v>-91583.23</v>
      </c>
      <c r="R280" s="6" t="s">
        <v>1</v>
      </c>
      <c r="S280" s="5" t="s">
        <v>4</v>
      </c>
      <c r="T280" s="5"/>
      <c r="U280" s="5" t="s">
        <v>9475</v>
      </c>
      <c r="V280" s="1"/>
      <c r="W280" s="1"/>
      <c r="X280" s="1"/>
      <c r="Y280" s="1"/>
      <c r="Z280" s="4">
        <v>42735</v>
      </c>
      <c r="AA280" s="1"/>
      <c r="AB280" s="1"/>
      <c r="AC280" s="1"/>
      <c r="AD280" s="8" t="s">
        <v>9474</v>
      </c>
    </row>
    <row r="281" spans="1:53" s="21" customFormat="1" ht="15" customHeight="1" outlineLevel="5" x14ac:dyDescent="0.25">
      <c r="B281" s="3"/>
      <c r="C281" s="1"/>
      <c r="D281" s="1"/>
      <c r="E281" s="1"/>
      <c r="F281" s="1"/>
      <c r="G281" s="192" t="s">
        <v>1842</v>
      </c>
      <c r="H281" s="188">
        <v>42370</v>
      </c>
      <c r="I281" s="1" t="s">
        <v>14</v>
      </c>
      <c r="J281" s="294" t="s">
        <v>72</v>
      </c>
      <c r="K281" s="1" t="s">
        <v>9</v>
      </c>
      <c r="L281" s="1" t="s">
        <v>10</v>
      </c>
      <c r="M281" s="1" t="s">
        <v>10</v>
      </c>
      <c r="N281" s="1" t="s">
        <v>11</v>
      </c>
      <c r="O281" s="9">
        <v>171290.66</v>
      </c>
      <c r="P281" s="9">
        <v>0</v>
      </c>
      <c r="Q281" s="9">
        <v>171290.66</v>
      </c>
      <c r="R281" s="6" t="s">
        <v>1</v>
      </c>
      <c r="S281" s="5" t="s">
        <v>4</v>
      </c>
      <c r="T281" s="5"/>
      <c r="U281" s="5" t="s">
        <v>9475</v>
      </c>
      <c r="V281" s="1"/>
      <c r="W281" s="1"/>
      <c r="X281" s="1"/>
      <c r="Y281" s="1"/>
      <c r="Z281" s="4">
        <v>42370</v>
      </c>
      <c r="AA281" s="1"/>
      <c r="AB281" s="1"/>
      <c r="AC281" s="1"/>
      <c r="AD281" s="8" t="s">
        <v>1843</v>
      </c>
    </row>
    <row r="282" spans="1:53" s="21" customFormat="1" ht="15" customHeight="1" outlineLevel="5" x14ac:dyDescent="0.25">
      <c r="B282" s="3"/>
      <c r="C282" s="1"/>
      <c r="D282" s="1"/>
      <c r="E282" s="1"/>
      <c r="F282" s="1"/>
      <c r="G282" s="192" t="s">
        <v>1842</v>
      </c>
      <c r="H282" s="188">
        <v>42735</v>
      </c>
      <c r="I282" s="1" t="s">
        <v>9484</v>
      </c>
      <c r="J282" s="294" t="s">
        <v>72</v>
      </c>
      <c r="K282" s="1" t="s">
        <v>9</v>
      </c>
      <c r="L282" s="1" t="s">
        <v>10</v>
      </c>
      <c r="M282" s="1" t="s">
        <v>10</v>
      </c>
      <c r="N282" s="1" t="s">
        <v>11</v>
      </c>
      <c r="O282" s="9">
        <v>0</v>
      </c>
      <c r="P282" s="9">
        <v>1</v>
      </c>
      <c r="Q282" s="9">
        <v>-1</v>
      </c>
      <c r="R282" s="6" t="s">
        <v>1</v>
      </c>
      <c r="S282" s="5" t="s">
        <v>4</v>
      </c>
      <c r="T282" s="5"/>
      <c r="U282" s="5" t="s">
        <v>9475</v>
      </c>
      <c r="V282" s="1"/>
      <c r="W282" s="1"/>
      <c r="X282" s="1"/>
      <c r="Y282" s="1"/>
      <c r="Z282" s="4">
        <v>42735</v>
      </c>
      <c r="AA282" s="1"/>
      <c r="AB282" s="1"/>
      <c r="AC282" s="1"/>
      <c r="AD282" s="8" t="s">
        <v>9485</v>
      </c>
    </row>
    <row r="283" spans="1:53" s="164" customFormat="1" ht="15" customHeight="1" outlineLevel="5" x14ac:dyDescent="0.25">
      <c r="B283" s="157"/>
      <c r="C283" s="158"/>
      <c r="D283" s="158"/>
      <c r="E283" s="158"/>
      <c r="F283" s="158"/>
      <c r="G283" s="193" t="s">
        <v>1842</v>
      </c>
      <c r="H283" s="189">
        <v>42735</v>
      </c>
      <c r="I283" s="158" t="s">
        <v>9473</v>
      </c>
      <c r="J283" s="475" t="s">
        <v>72</v>
      </c>
      <c r="K283" s="158" t="s">
        <v>9</v>
      </c>
      <c r="L283" s="158" t="s">
        <v>10</v>
      </c>
      <c r="M283" s="158" t="s">
        <v>10</v>
      </c>
      <c r="N283" s="158" t="s">
        <v>11</v>
      </c>
      <c r="O283" s="146">
        <v>0</v>
      </c>
      <c r="P283" s="146">
        <v>171289.66</v>
      </c>
      <c r="Q283" s="146">
        <v>-171289.66</v>
      </c>
      <c r="R283" s="160" t="s">
        <v>1</v>
      </c>
      <c r="S283" s="161" t="s">
        <v>4</v>
      </c>
      <c r="T283" s="161"/>
      <c r="U283" s="161" t="s">
        <v>9475</v>
      </c>
      <c r="V283" s="158"/>
      <c r="W283" s="158"/>
      <c r="X283" s="158"/>
      <c r="Y283" s="158"/>
      <c r="Z283" s="162">
        <v>42735</v>
      </c>
      <c r="AA283" s="158"/>
      <c r="AB283" s="158"/>
      <c r="AC283" s="158"/>
      <c r="AD283" s="163" t="s">
        <v>9474</v>
      </c>
    </row>
    <row r="284" spans="1:53" ht="15" customHeight="1" x14ac:dyDescent="0.25">
      <c r="C284" s="10"/>
      <c r="D284" s="10"/>
      <c r="E284" s="10"/>
      <c r="F284" s="10"/>
      <c r="G284" s="76"/>
      <c r="H284" s="76"/>
      <c r="I284" s="10"/>
      <c r="J284" s="80"/>
      <c r="K284" s="10"/>
      <c r="L284" s="11"/>
      <c r="M284" s="11"/>
      <c r="N284" s="11"/>
      <c r="O284" s="71">
        <f>SUM(O271:O283)</f>
        <v>792112.08000000007</v>
      </c>
      <c r="P284" s="71">
        <f t="shared" ref="P284:Q284" si="88">SUM(P271:P283)</f>
        <v>792112.08</v>
      </c>
      <c r="Q284" s="71">
        <f t="shared" si="88"/>
        <v>0</v>
      </c>
      <c r="R284" s="17"/>
      <c r="S284" s="17"/>
      <c r="T284" s="17"/>
      <c r="U284" s="17"/>
      <c r="V284" s="17"/>
      <c r="W284" s="13"/>
      <c r="X284" s="10"/>
      <c r="Y284" s="10"/>
      <c r="Z284" s="10"/>
      <c r="AA284" s="10"/>
      <c r="AB284" s="14"/>
      <c r="AC284" s="10"/>
      <c r="AD284" s="10"/>
      <c r="AE284" s="10"/>
      <c r="AF284" s="15"/>
    </row>
    <row r="285" spans="1:53" s="20" customFormat="1" ht="15" customHeight="1" x14ac:dyDescent="0.25">
      <c r="A285" s="22"/>
      <c r="B285" s="22"/>
      <c r="C285" s="24"/>
      <c r="D285" s="24"/>
      <c r="E285" s="24"/>
      <c r="F285" s="24"/>
      <c r="G285" s="77"/>
      <c r="H285" s="77"/>
      <c r="I285" s="24"/>
      <c r="J285" s="81"/>
      <c r="K285" s="24"/>
      <c r="L285" s="25"/>
      <c r="M285" s="25"/>
      <c r="N285" s="25"/>
      <c r="O285" s="25"/>
      <c r="P285" s="25"/>
      <c r="Q285" s="17"/>
      <c r="R285" s="17"/>
      <c r="S285" s="17"/>
      <c r="T285" s="17"/>
      <c r="U285" s="17"/>
      <c r="V285" s="17"/>
      <c r="W285" s="26"/>
      <c r="X285" s="24"/>
      <c r="Y285" s="24"/>
      <c r="Z285" s="24"/>
      <c r="AA285" s="24"/>
      <c r="AB285" s="27"/>
      <c r="AC285" s="24"/>
      <c r="AD285" s="24"/>
      <c r="AE285" s="24"/>
      <c r="AF285" s="28"/>
      <c r="AG285" s="22"/>
      <c r="AH285" s="22"/>
      <c r="AI285" s="22"/>
      <c r="AJ285" s="22"/>
      <c r="AK285" s="22"/>
      <c r="AL285" s="22"/>
      <c r="AM285" s="22"/>
      <c r="AN285" s="22"/>
      <c r="AO285" s="22"/>
      <c r="AP285" s="22"/>
      <c r="AQ285" s="22"/>
      <c r="AR285" s="22"/>
      <c r="AS285" s="22"/>
      <c r="AT285" s="22"/>
      <c r="AU285" s="22"/>
      <c r="AV285" s="22"/>
      <c r="AW285" s="22"/>
      <c r="AX285" s="22"/>
      <c r="AY285" s="22"/>
      <c r="AZ285" s="22"/>
      <c r="BA285" s="22"/>
    </row>
    <row r="286" spans="1:53" ht="15" customHeight="1" x14ac:dyDescent="0.25">
      <c r="C286" s="10"/>
      <c r="D286" s="10"/>
      <c r="E286" s="10"/>
      <c r="F286" s="10"/>
      <c r="G286" s="242" t="s">
        <v>678</v>
      </c>
      <c r="H286" s="76"/>
      <c r="I286" s="54" t="s">
        <v>1161</v>
      </c>
      <c r="J286" s="80"/>
      <c r="L286" s="10"/>
      <c r="M286" s="11"/>
      <c r="N286" s="11"/>
      <c r="O286" s="25"/>
      <c r="P286" s="25"/>
      <c r="Q286" s="16"/>
      <c r="R286" s="16"/>
      <c r="S286" s="16"/>
      <c r="T286" s="12"/>
      <c r="U286" s="12"/>
      <c r="V286" s="12"/>
      <c r="W286" s="13"/>
      <c r="X286" s="10"/>
      <c r="Y286" s="10"/>
      <c r="Z286" s="10"/>
      <c r="AA286" s="10"/>
      <c r="AB286" s="14"/>
      <c r="AC286" s="10"/>
      <c r="AD286" s="10"/>
      <c r="AE286" s="10"/>
      <c r="AF286" s="15"/>
    </row>
    <row r="287" spans="1:53" s="134" customFormat="1" ht="15" customHeight="1" outlineLevel="5" x14ac:dyDescent="0.25">
      <c r="B287" s="126"/>
      <c r="C287" s="127"/>
      <c r="D287" s="127"/>
      <c r="E287" s="127"/>
      <c r="F287" s="127"/>
      <c r="G287" s="369" t="s">
        <v>1842</v>
      </c>
      <c r="H287" s="185">
        <v>42370</v>
      </c>
      <c r="I287" s="127" t="s">
        <v>14</v>
      </c>
      <c r="J287" s="472" t="s">
        <v>72</v>
      </c>
      <c r="K287" s="127" t="s">
        <v>9</v>
      </c>
      <c r="L287" s="127" t="s">
        <v>10</v>
      </c>
      <c r="M287" s="127" t="s">
        <v>10</v>
      </c>
      <c r="N287" s="127" t="s">
        <v>11</v>
      </c>
      <c r="O287" s="129">
        <v>365505.63</v>
      </c>
      <c r="P287" s="129">
        <v>0</v>
      </c>
      <c r="Q287" s="129">
        <f t="shared" ref="Q287" si="89">O287-P287</f>
        <v>365505.63</v>
      </c>
      <c r="R287" s="130" t="s">
        <v>1</v>
      </c>
      <c r="S287" s="131" t="s">
        <v>4</v>
      </c>
      <c r="T287" s="131"/>
      <c r="U287" s="131" t="s">
        <v>678</v>
      </c>
      <c r="V287" s="127"/>
      <c r="W287" s="127"/>
      <c r="X287" s="127"/>
      <c r="Y287" s="127"/>
      <c r="Z287" s="132">
        <v>42370</v>
      </c>
      <c r="AA287" s="127"/>
      <c r="AB287" s="127"/>
      <c r="AC287" s="127"/>
      <c r="AD287" s="133" t="s">
        <v>1843</v>
      </c>
    </row>
    <row r="288" spans="1:53" ht="15" customHeight="1" x14ac:dyDescent="0.25">
      <c r="C288" s="10"/>
      <c r="D288" s="10"/>
      <c r="E288" s="10"/>
      <c r="F288" s="10"/>
      <c r="G288" s="76"/>
      <c r="H288" s="76"/>
      <c r="I288" s="10"/>
      <c r="J288" s="80"/>
      <c r="K288" s="10"/>
      <c r="L288" s="11"/>
      <c r="M288" s="11"/>
      <c r="N288" s="11"/>
      <c r="O288" s="71">
        <f>SUM(O287)</f>
        <v>365505.63</v>
      </c>
      <c r="P288" s="71">
        <f t="shared" ref="P288:Q288" si="90">SUM(P287)</f>
        <v>0</v>
      </c>
      <c r="Q288" s="71">
        <f t="shared" si="90"/>
        <v>365505.63</v>
      </c>
      <c r="R288" s="17"/>
      <c r="S288" s="17"/>
      <c r="T288" s="17"/>
      <c r="U288" s="17"/>
      <c r="V288" s="17"/>
      <c r="W288" s="13"/>
      <c r="X288" s="10"/>
      <c r="Y288" s="10"/>
      <c r="Z288" s="10"/>
      <c r="AA288" s="10"/>
      <c r="AB288" s="14"/>
      <c r="AC288" s="10"/>
      <c r="AD288" s="10"/>
      <c r="AE288" s="10"/>
      <c r="AF288" s="15"/>
    </row>
    <row r="289" spans="1:53" ht="15" customHeight="1" x14ac:dyDescent="0.25">
      <c r="C289" s="10"/>
      <c r="D289" s="10"/>
      <c r="E289" s="10"/>
      <c r="F289" s="10"/>
      <c r="G289" s="76"/>
      <c r="H289" s="76"/>
      <c r="I289" s="10"/>
      <c r="J289" s="80"/>
      <c r="K289" s="10"/>
      <c r="L289" s="11"/>
      <c r="M289" s="11"/>
      <c r="N289" s="11"/>
      <c r="O289" s="25"/>
      <c r="P289" s="25"/>
      <c r="Q289" s="16"/>
      <c r="R289" s="16"/>
      <c r="S289" s="16"/>
      <c r="T289" s="12"/>
      <c r="U289" s="12"/>
      <c r="V289" s="12"/>
      <c r="W289" s="13"/>
      <c r="X289" s="10"/>
      <c r="Y289" s="10"/>
      <c r="Z289" s="10"/>
      <c r="AA289" s="10"/>
      <c r="AB289" s="14"/>
      <c r="AC289" s="10"/>
      <c r="AD289" s="10"/>
      <c r="AE289" s="10"/>
      <c r="AF289" s="15"/>
    </row>
    <row r="290" spans="1:53" ht="15" customHeight="1" x14ac:dyDescent="0.25">
      <c r="C290" s="10"/>
      <c r="D290" s="10"/>
      <c r="E290" s="10"/>
      <c r="F290" s="10"/>
      <c r="G290" s="242" t="s">
        <v>628</v>
      </c>
      <c r="H290" s="76"/>
      <c r="I290" s="54" t="s">
        <v>1162</v>
      </c>
      <c r="J290" s="80"/>
      <c r="L290" s="11"/>
      <c r="M290" s="11"/>
      <c r="N290" s="11"/>
      <c r="O290" s="25"/>
      <c r="P290" s="25"/>
      <c r="Q290" s="16"/>
      <c r="R290" s="16"/>
      <c r="S290" s="16"/>
      <c r="T290" s="12"/>
      <c r="U290" s="12"/>
      <c r="V290" s="12"/>
      <c r="W290" s="13"/>
      <c r="X290" s="10"/>
      <c r="Y290" s="10"/>
      <c r="Z290" s="10"/>
      <c r="AA290" s="10"/>
      <c r="AB290" s="14"/>
      <c r="AC290" s="10"/>
      <c r="AD290" s="10"/>
      <c r="AE290" s="10"/>
      <c r="AF290" s="15"/>
    </row>
    <row r="291" spans="1:53" s="65" customFormat="1" ht="15" customHeight="1" outlineLevel="5" x14ac:dyDescent="0.25">
      <c r="B291" s="165"/>
      <c r="C291" s="66"/>
      <c r="D291" s="66"/>
      <c r="E291" s="66"/>
      <c r="F291" s="66"/>
      <c r="G291" s="471" t="s">
        <v>1842</v>
      </c>
      <c r="H291" s="190">
        <v>42370</v>
      </c>
      <c r="I291" s="66" t="s">
        <v>14</v>
      </c>
      <c r="J291" s="476" t="s">
        <v>69</v>
      </c>
      <c r="K291" s="66" t="s">
        <v>9</v>
      </c>
      <c r="L291" s="66" t="s">
        <v>10</v>
      </c>
      <c r="M291" s="66" t="s">
        <v>10</v>
      </c>
      <c r="N291" s="66" t="s">
        <v>11</v>
      </c>
      <c r="O291" s="166">
        <v>976308.54</v>
      </c>
      <c r="P291" s="166">
        <v>0</v>
      </c>
      <c r="Q291" s="166">
        <f t="shared" ref="Q291:Q295" si="91">O291-P291</f>
        <v>976308.54</v>
      </c>
      <c r="R291" s="167" t="s">
        <v>1</v>
      </c>
      <c r="S291" s="168" t="s">
        <v>4</v>
      </c>
      <c r="T291" s="168"/>
      <c r="U291" s="168" t="s">
        <v>628</v>
      </c>
      <c r="V291" s="66"/>
      <c r="W291" s="66"/>
      <c r="X291" s="66"/>
      <c r="Y291" s="66"/>
      <c r="Z291" s="169">
        <v>42370</v>
      </c>
      <c r="AA291" s="66"/>
      <c r="AB291" s="66"/>
      <c r="AC291" s="66"/>
      <c r="AD291" s="170" t="s">
        <v>1843</v>
      </c>
    </row>
    <row r="292" spans="1:53" s="393" customFormat="1" ht="15" customHeight="1" outlineLevel="5" x14ac:dyDescent="0.25">
      <c r="B292" s="352"/>
      <c r="C292" s="353"/>
      <c r="D292" s="353"/>
      <c r="E292" s="353"/>
      <c r="F292" s="353"/>
      <c r="G292" s="403" t="s">
        <v>1842</v>
      </c>
      <c r="H292" s="355">
        <v>42643</v>
      </c>
      <c r="I292" s="353" t="s">
        <v>6287</v>
      </c>
      <c r="J292" s="474" t="s">
        <v>69</v>
      </c>
      <c r="K292" s="353" t="s">
        <v>9</v>
      </c>
      <c r="L292" s="353" t="s">
        <v>10</v>
      </c>
      <c r="M292" s="353" t="s">
        <v>10</v>
      </c>
      <c r="N292" s="353" t="s">
        <v>11</v>
      </c>
      <c r="O292" s="357">
        <v>40758.400000000001</v>
      </c>
      <c r="P292" s="357">
        <v>0</v>
      </c>
      <c r="Q292" s="357">
        <f t="shared" si="91"/>
        <v>40758.400000000001</v>
      </c>
      <c r="R292" s="359" t="s">
        <v>1</v>
      </c>
      <c r="S292" s="360" t="s">
        <v>4</v>
      </c>
      <c r="T292" s="360"/>
      <c r="U292" s="360" t="s">
        <v>6400</v>
      </c>
      <c r="V292" s="353"/>
      <c r="W292" s="353"/>
      <c r="X292" s="353"/>
      <c r="Y292" s="353"/>
      <c r="Z292" s="361">
        <v>42643</v>
      </c>
      <c r="AA292" s="353"/>
      <c r="AB292" s="353"/>
      <c r="AC292" s="353"/>
      <c r="AD292" s="362" t="s">
        <v>6288</v>
      </c>
    </row>
    <row r="293" spans="1:53" s="392" customFormat="1" ht="15" customHeight="1" outlineLevel="5" x14ac:dyDescent="0.25">
      <c r="B293" s="3"/>
      <c r="C293" s="1"/>
      <c r="D293" s="1"/>
      <c r="E293" s="1"/>
      <c r="F293" s="1"/>
      <c r="G293" s="192" t="s">
        <v>1842</v>
      </c>
      <c r="H293" s="188">
        <v>42643</v>
      </c>
      <c r="I293" s="1" t="s">
        <v>6381</v>
      </c>
      <c r="J293" s="294" t="s">
        <v>71</v>
      </c>
      <c r="K293" s="1" t="s">
        <v>9</v>
      </c>
      <c r="L293" s="1" t="s">
        <v>10</v>
      </c>
      <c r="M293" s="1" t="s">
        <v>10</v>
      </c>
      <c r="N293" s="1" t="s">
        <v>11</v>
      </c>
      <c r="O293" s="9">
        <v>0</v>
      </c>
      <c r="P293" s="9">
        <v>987</v>
      </c>
      <c r="Q293" s="9">
        <f t="shared" si="91"/>
        <v>-987</v>
      </c>
      <c r="R293" s="6" t="s">
        <v>1</v>
      </c>
      <c r="S293" s="5" t="s">
        <v>4</v>
      </c>
      <c r="T293" s="5"/>
      <c r="U293" s="5" t="s">
        <v>6400</v>
      </c>
      <c r="V293" s="1"/>
      <c r="W293" s="1"/>
      <c r="X293" s="1"/>
      <c r="Y293" s="1"/>
      <c r="Z293" s="4">
        <v>42643</v>
      </c>
      <c r="AA293" s="1"/>
      <c r="AB293" s="1"/>
      <c r="AC293" s="1"/>
      <c r="AD293" s="8" t="s">
        <v>6382</v>
      </c>
    </row>
    <row r="294" spans="1:53" s="392" customFormat="1" ht="15" customHeight="1" outlineLevel="5" x14ac:dyDescent="0.25">
      <c r="B294" s="3"/>
      <c r="C294" s="1"/>
      <c r="D294" s="1"/>
      <c r="E294" s="1"/>
      <c r="F294" s="1"/>
      <c r="G294" s="192" t="s">
        <v>1842</v>
      </c>
      <c r="H294" s="188">
        <v>42643</v>
      </c>
      <c r="I294" s="1" t="s">
        <v>6285</v>
      </c>
      <c r="J294" s="294" t="s">
        <v>71</v>
      </c>
      <c r="K294" s="1" t="s">
        <v>9</v>
      </c>
      <c r="L294" s="1" t="s">
        <v>10</v>
      </c>
      <c r="M294" s="1" t="s">
        <v>10</v>
      </c>
      <c r="N294" s="1" t="s">
        <v>11</v>
      </c>
      <c r="O294" s="9">
        <v>987</v>
      </c>
      <c r="P294" s="9">
        <v>0</v>
      </c>
      <c r="Q294" s="9">
        <f t="shared" si="91"/>
        <v>987</v>
      </c>
      <c r="R294" s="6" t="s">
        <v>1</v>
      </c>
      <c r="S294" s="5" t="s">
        <v>4</v>
      </c>
      <c r="T294" s="5"/>
      <c r="U294" s="5" t="s">
        <v>6400</v>
      </c>
      <c r="V294" s="1"/>
      <c r="W294" s="1"/>
      <c r="X294" s="1"/>
      <c r="Y294" s="1"/>
      <c r="Z294" s="4">
        <v>42643</v>
      </c>
      <c r="AA294" s="1"/>
      <c r="AB294" s="1"/>
      <c r="AC294" s="1"/>
      <c r="AD294" s="8" t="s">
        <v>6286</v>
      </c>
    </row>
    <row r="295" spans="1:53" s="231" customFormat="1" ht="15" customHeight="1" outlineLevel="5" x14ac:dyDescent="0.25">
      <c r="B295" s="157"/>
      <c r="C295" s="158"/>
      <c r="D295" s="158"/>
      <c r="E295" s="158"/>
      <c r="F295" s="158"/>
      <c r="G295" s="193" t="s">
        <v>1842</v>
      </c>
      <c r="H295" s="189">
        <v>42643</v>
      </c>
      <c r="I295" s="158" t="s">
        <v>6287</v>
      </c>
      <c r="J295" s="475" t="s">
        <v>71</v>
      </c>
      <c r="K295" s="158" t="s">
        <v>9</v>
      </c>
      <c r="L295" s="158" t="s">
        <v>10</v>
      </c>
      <c r="M295" s="158" t="s">
        <v>10</v>
      </c>
      <c r="N295" s="158" t="s">
        <v>11</v>
      </c>
      <c r="O295" s="146">
        <v>17667.95</v>
      </c>
      <c r="P295" s="146">
        <v>0</v>
      </c>
      <c r="Q295" s="146">
        <f t="shared" si="91"/>
        <v>17667.95</v>
      </c>
      <c r="R295" s="160" t="s">
        <v>1</v>
      </c>
      <c r="S295" s="161" t="s">
        <v>4</v>
      </c>
      <c r="T295" s="161"/>
      <c r="U295" s="161" t="s">
        <v>6400</v>
      </c>
      <c r="V295" s="158"/>
      <c r="W295" s="158"/>
      <c r="X295" s="158"/>
      <c r="Y295" s="158"/>
      <c r="Z295" s="162">
        <v>42643</v>
      </c>
      <c r="AA295" s="158"/>
      <c r="AB295" s="158"/>
      <c r="AC295" s="158"/>
      <c r="AD295" s="163" t="s">
        <v>6288</v>
      </c>
    </row>
    <row r="296" spans="1:53" ht="15" customHeight="1" x14ac:dyDescent="0.25">
      <c r="C296" s="10"/>
      <c r="D296" s="10"/>
      <c r="E296" s="10"/>
      <c r="F296" s="10"/>
      <c r="G296" s="76"/>
      <c r="H296" s="76"/>
      <c r="I296" s="10"/>
      <c r="J296" s="80"/>
      <c r="K296" s="10"/>
      <c r="L296" s="11"/>
      <c r="M296" s="11"/>
      <c r="N296" s="11"/>
      <c r="O296" s="71">
        <f>SUM(O291:O295)</f>
        <v>1035721.89</v>
      </c>
      <c r="P296" s="71">
        <f t="shared" ref="P296:Q296" si="92">SUM(P291:P295)</f>
        <v>987</v>
      </c>
      <c r="Q296" s="71">
        <f t="shared" si="92"/>
        <v>1034734.89</v>
      </c>
      <c r="R296" s="17"/>
      <c r="S296" s="17"/>
      <c r="T296" s="17"/>
      <c r="U296" s="17"/>
      <c r="V296" s="17"/>
      <c r="W296" s="13"/>
      <c r="X296" s="10"/>
      <c r="Y296" s="10"/>
      <c r="Z296" s="10"/>
      <c r="AA296" s="10"/>
      <c r="AB296" s="14"/>
      <c r="AC296" s="10"/>
      <c r="AD296" s="10"/>
      <c r="AE296" s="10"/>
      <c r="AF296" s="15"/>
    </row>
    <row r="297" spans="1:53" ht="15" customHeight="1" x14ac:dyDescent="0.25">
      <c r="C297" s="10"/>
      <c r="D297" s="10"/>
      <c r="E297" s="10"/>
      <c r="F297" s="10"/>
      <c r="G297" s="76"/>
      <c r="H297" s="76"/>
      <c r="I297" s="10"/>
      <c r="J297" s="80"/>
      <c r="K297" s="10"/>
      <c r="L297" s="11"/>
      <c r="M297" s="11"/>
      <c r="N297" s="11"/>
      <c r="O297" s="25"/>
      <c r="P297" s="25"/>
      <c r="Q297" s="16"/>
      <c r="R297" s="16"/>
      <c r="S297" s="16"/>
      <c r="T297" s="12"/>
      <c r="U297" s="12"/>
      <c r="V297" s="12"/>
      <c r="W297" s="13"/>
      <c r="X297" s="10"/>
      <c r="Y297" s="10"/>
      <c r="Z297" s="10"/>
      <c r="AA297" s="10"/>
      <c r="AB297" s="14"/>
      <c r="AC297" s="10"/>
      <c r="AD297" s="10"/>
      <c r="AE297" s="10"/>
      <c r="AF297" s="15"/>
    </row>
    <row r="298" spans="1:53" s="20" customFormat="1" ht="15" customHeight="1" x14ac:dyDescent="0.25">
      <c r="A298" s="22"/>
      <c r="B298" s="22"/>
      <c r="C298" s="24"/>
      <c r="D298" s="24"/>
      <c r="E298" s="24"/>
      <c r="F298" s="24"/>
      <c r="G298" s="492" t="s">
        <v>6396</v>
      </c>
      <c r="H298" s="77"/>
      <c r="I298" s="53" t="s">
        <v>1179</v>
      </c>
      <c r="J298" s="81"/>
      <c r="K298" s="24"/>
      <c r="L298" s="25"/>
      <c r="M298" s="25"/>
      <c r="N298" s="25"/>
      <c r="O298" s="25"/>
      <c r="P298" s="25"/>
      <c r="Q298" s="16"/>
      <c r="R298" s="16"/>
      <c r="S298" s="16"/>
      <c r="T298" s="16"/>
      <c r="U298" s="16"/>
      <c r="V298" s="16"/>
      <c r="W298" s="26"/>
      <c r="X298" s="24"/>
      <c r="Y298" s="24"/>
      <c r="Z298" s="24"/>
      <c r="AA298" s="24"/>
      <c r="AB298" s="27"/>
      <c r="AC298" s="24"/>
      <c r="AD298" s="24"/>
      <c r="AE298" s="24"/>
      <c r="AF298" s="28"/>
      <c r="AG298" s="22"/>
      <c r="AH298" s="22"/>
      <c r="AI298" s="22"/>
      <c r="AJ298" s="22"/>
      <c r="AK298" s="22"/>
      <c r="AL298" s="22"/>
      <c r="AM298" s="22"/>
      <c r="AN298" s="22"/>
      <c r="AO298" s="22"/>
      <c r="AP298" s="22"/>
      <c r="AQ298" s="22"/>
      <c r="AR298" s="22"/>
      <c r="AS298" s="22"/>
      <c r="AT298" s="22"/>
      <c r="AU298" s="22"/>
      <c r="AV298" s="22"/>
      <c r="AW298" s="22"/>
      <c r="AX298" s="22"/>
      <c r="AY298" s="22"/>
      <c r="AZ298" s="22"/>
      <c r="BA298" s="22"/>
    </row>
    <row r="299" spans="1:53" s="65" customFormat="1" ht="15" customHeight="1" outlineLevel="5" x14ac:dyDescent="0.25">
      <c r="B299" s="150"/>
      <c r="C299" s="151"/>
      <c r="D299" s="151"/>
      <c r="E299" s="151"/>
      <c r="F299" s="151"/>
      <c r="G299" s="191" t="s">
        <v>1842</v>
      </c>
      <c r="H299" s="187">
        <v>42613</v>
      </c>
      <c r="I299" s="151" t="s">
        <v>5799</v>
      </c>
      <c r="J299" s="473" t="s">
        <v>67</v>
      </c>
      <c r="K299" s="151" t="s">
        <v>9</v>
      </c>
      <c r="L299" s="151" t="s">
        <v>10</v>
      </c>
      <c r="M299" s="151" t="s">
        <v>10</v>
      </c>
      <c r="N299" s="151" t="s">
        <v>11</v>
      </c>
      <c r="O299" s="139">
        <v>39702.71</v>
      </c>
      <c r="P299" s="139">
        <v>0</v>
      </c>
      <c r="Q299" s="139">
        <v>39702.71</v>
      </c>
      <c r="R299" s="153" t="s">
        <v>1</v>
      </c>
      <c r="S299" s="154" t="s">
        <v>4</v>
      </c>
      <c r="T299" s="154"/>
      <c r="U299" s="154" t="s">
        <v>6396</v>
      </c>
      <c r="V299" s="151"/>
      <c r="W299" s="151"/>
      <c r="X299" s="151"/>
      <c r="Y299" s="151"/>
      <c r="Z299" s="155">
        <v>42613</v>
      </c>
      <c r="AA299" s="151"/>
      <c r="AB299" s="151"/>
      <c r="AC299" s="151"/>
      <c r="AD299" s="156" t="s">
        <v>5800</v>
      </c>
    </row>
    <row r="300" spans="1:53" s="21" customFormat="1" ht="15" customHeight="1" outlineLevel="5" x14ac:dyDescent="0.25">
      <c r="B300" s="3"/>
      <c r="C300" s="1"/>
      <c r="D300" s="1"/>
      <c r="E300" s="1"/>
      <c r="F300" s="1"/>
      <c r="G300" s="192" t="s">
        <v>1842</v>
      </c>
      <c r="H300" s="188">
        <v>42613</v>
      </c>
      <c r="I300" s="1" t="s">
        <v>5801</v>
      </c>
      <c r="J300" s="294" t="s">
        <v>67</v>
      </c>
      <c r="K300" s="1" t="s">
        <v>9</v>
      </c>
      <c r="L300" s="1" t="s">
        <v>10</v>
      </c>
      <c r="M300" s="1" t="s">
        <v>10</v>
      </c>
      <c r="N300" s="1" t="s">
        <v>11</v>
      </c>
      <c r="O300" s="9">
        <v>0</v>
      </c>
      <c r="P300" s="9">
        <v>0.44</v>
      </c>
      <c r="Q300" s="9">
        <v>-0.44</v>
      </c>
      <c r="R300" s="6" t="s">
        <v>1</v>
      </c>
      <c r="S300" s="5" t="s">
        <v>4</v>
      </c>
      <c r="T300" s="5"/>
      <c r="U300" s="5" t="s">
        <v>6396</v>
      </c>
      <c r="V300" s="1"/>
      <c r="W300" s="1"/>
      <c r="X300" s="1"/>
      <c r="Y300" s="1"/>
      <c r="Z300" s="4">
        <v>42613</v>
      </c>
      <c r="AA300" s="1"/>
      <c r="AB300" s="1"/>
      <c r="AC300" s="1"/>
      <c r="AD300" s="8" t="s">
        <v>5802</v>
      </c>
    </row>
    <row r="301" spans="1:53" s="21" customFormat="1" ht="15" customHeight="1" outlineLevel="5" x14ac:dyDescent="0.25">
      <c r="B301" s="3"/>
      <c r="C301" s="1"/>
      <c r="D301" s="1"/>
      <c r="E301" s="1"/>
      <c r="F301" s="1"/>
      <c r="G301" s="192" t="s">
        <v>1842</v>
      </c>
      <c r="H301" s="188">
        <v>42613</v>
      </c>
      <c r="I301" s="1" t="s">
        <v>5803</v>
      </c>
      <c r="J301" s="294" t="s">
        <v>67</v>
      </c>
      <c r="K301" s="1" t="s">
        <v>9</v>
      </c>
      <c r="L301" s="1" t="s">
        <v>10</v>
      </c>
      <c r="M301" s="1" t="s">
        <v>10</v>
      </c>
      <c r="N301" s="1" t="s">
        <v>11</v>
      </c>
      <c r="O301" s="9">
        <v>0</v>
      </c>
      <c r="P301" s="9">
        <v>39702.269999999997</v>
      </c>
      <c r="Q301" s="9">
        <v>-39702.269999999997</v>
      </c>
      <c r="R301" s="6" t="s">
        <v>1</v>
      </c>
      <c r="S301" s="5" t="s">
        <v>4</v>
      </c>
      <c r="T301" s="5"/>
      <c r="U301" s="5" t="s">
        <v>6396</v>
      </c>
      <c r="V301" s="1"/>
      <c r="W301" s="1"/>
      <c r="X301" s="1"/>
      <c r="Y301" s="1"/>
      <c r="Z301" s="4">
        <v>42613</v>
      </c>
      <c r="AA301" s="1"/>
      <c r="AB301" s="1"/>
      <c r="AC301" s="1"/>
      <c r="AD301" s="8" t="s">
        <v>5804</v>
      </c>
    </row>
    <row r="302" spans="1:53" s="21" customFormat="1" ht="15" customHeight="1" outlineLevel="5" x14ac:dyDescent="0.25">
      <c r="B302" s="3"/>
      <c r="C302" s="1"/>
      <c r="D302" s="1"/>
      <c r="E302" s="1"/>
      <c r="F302" s="1"/>
      <c r="G302" s="192" t="s">
        <v>1842</v>
      </c>
      <c r="H302" s="188">
        <v>42613</v>
      </c>
      <c r="I302" s="1" t="s">
        <v>5799</v>
      </c>
      <c r="J302" s="294" t="s">
        <v>69</v>
      </c>
      <c r="K302" s="1" t="s">
        <v>9</v>
      </c>
      <c r="L302" s="1" t="s">
        <v>10</v>
      </c>
      <c r="M302" s="1" t="s">
        <v>10</v>
      </c>
      <c r="N302" s="1" t="s">
        <v>11</v>
      </c>
      <c r="O302" s="9">
        <v>27653.9</v>
      </c>
      <c r="P302" s="9">
        <v>0</v>
      </c>
      <c r="Q302" s="9">
        <v>27653.9</v>
      </c>
      <c r="R302" s="6" t="s">
        <v>1</v>
      </c>
      <c r="S302" s="5" t="s">
        <v>4</v>
      </c>
      <c r="T302" s="5"/>
      <c r="U302" s="5" t="s">
        <v>6396</v>
      </c>
      <c r="V302" s="1"/>
      <c r="W302" s="1"/>
      <c r="X302" s="1"/>
      <c r="Y302" s="1"/>
      <c r="Z302" s="4">
        <v>42613</v>
      </c>
      <c r="AA302" s="1"/>
      <c r="AB302" s="1"/>
      <c r="AC302" s="1"/>
      <c r="AD302" s="8" t="s">
        <v>5800</v>
      </c>
    </row>
    <row r="303" spans="1:53" s="21" customFormat="1" ht="15" customHeight="1" outlineLevel="5" x14ac:dyDescent="0.25">
      <c r="B303" s="3"/>
      <c r="C303" s="1"/>
      <c r="D303" s="1"/>
      <c r="E303" s="1"/>
      <c r="F303" s="1"/>
      <c r="G303" s="192" t="s">
        <v>1842</v>
      </c>
      <c r="H303" s="188">
        <v>42613</v>
      </c>
      <c r="I303" s="1" t="s">
        <v>5803</v>
      </c>
      <c r="J303" s="294" t="s">
        <v>69</v>
      </c>
      <c r="K303" s="1" t="s">
        <v>9</v>
      </c>
      <c r="L303" s="1" t="s">
        <v>10</v>
      </c>
      <c r="M303" s="1" t="s">
        <v>10</v>
      </c>
      <c r="N303" s="1" t="s">
        <v>11</v>
      </c>
      <c r="O303" s="9">
        <v>0</v>
      </c>
      <c r="P303" s="9">
        <v>27653.9</v>
      </c>
      <c r="Q303" s="9">
        <v>-27653.9</v>
      </c>
      <c r="R303" s="6" t="s">
        <v>1</v>
      </c>
      <c r="S303" s="5" t="s">
        <v>4</v>
      </c>
      <c r="T303" s="5"/>
      <c r="U303" s="5" t="s">
        <v>6396</v>
      </c>
      <c r="V303" s="1"/>
      <c r="W303" s="1"/>
      <c r="X303" s="1"/>
      <c r="Y303" s="1"/>
      <c r="Z303" s="4">
        <v>42613</v>
      </c>
      <c r="AA303" s="1"/>
      <c r="AB303" s="1"/>
      <c r="AC303" s="1"/>
      <c r="AD303" s="8" t="s">
        <v>5804</v>
      </c>
    </row>
    <row r="304" spans="1:53" s="21" customFormat="1" ht="15" customHeight="1" outlineLevel="5" x14ac:dyDescent="0.25">
      <c r="B304" s="3"/>
      <c r="C304" s="1"/>
      <c r="D304" s="1"/>
      <c r="E304" s="1"/>
      <c r="F304" s="1"/>
      <c r="G304" s="192" t="s">
        <v>1842</v>
      </c>
      <c r="H304" s="188">
        <v>42613</v>
      </c>
      <c r="I304" s="1" t="s">
        <v>5799</v>
      </c>
      <c r="J304" s="294" t="s">
        <v>71</v>
      </c>
      <c r="K304" s="1" t="s">
        <v>9</v>
      </c>
      <c r="L304" s="1" t="s">
        <v>10</v>
      </c>
      <c r="M304" s="1" t="s">
        <v>10</v>
      </c>
      <c r="N304" s="1" t="s">
        <v>11</v>
      </c>
      <c r="O304" s="9">
        <v>35623.15</v>
      </c>
      <c r="P304" s="9">
        <v>0</v>
      </c>
      <c r="Q304" s="9">
        <v>35623.15</v>
      </c>
      <c r="R304" s="6" t="s">
        <v>1</v>
      </c>
      <c r="S304" s="5" t="s">
        <v>4</v>
      </c>
      <c r="T304" s="5"/>
      <c r="U304" s="5" t="s">
        <v>6396</v>
      </c>
      <c r="V304" s="1"/>
      <c r="W304" s="1"/>
      <c r="X304" s="1"/>
      <c r="Y304" s="1"/>
      <c r="Z304" s="4">
        <v>42613</v>
      </c>
      <c r="AA304" s="1"/>
      <c r="AB304" s="1"/>
      <c r="AC304" s="1"/>
      <c r="AD304" s="8" t="s">
        <v>5800</v>
      </c>
    </row>
    <row r="305" spans="2:32" s="21" customFormat="1" ht="15" customHeight="1" outlineLevel="5" x14ac:dyDescent="0.25">
      <c r="B305" s="3"/>
      <c r="C305" s="1"/>
      <c r="D305" s="1"/>
      <c r="E305" s="1"/>
      <c r="F305" s="1"/>
      <c r="G305" s="192" t="s">
        <v>1842</v>
      </c>
      <c r="H305" s="188">
        <v>42613</v>
      </c>
      <c r="I305" s="1" t="s">
        <v>5803</v>
      </c>
      <c r="J305" s="294" t="s">
        <v>71</v>
      </c>
      <c r="K305" s="1" t="s">
        <v>9</v>
      </c>
      <c r="L305" s="1" t="s">
        <v>10</v>
      </c>
      <c r="M305" s="1" t="s">
        <v>10</v>
      </c>
      <c r="N305" s="1" t="s">
        <v>11</v>
      </c>
      <c r="O305" s="9">
        <v>0</v>
      </c>
      <c r="P305" s="9">
        <v>35623.15</v>
      </c>
      <c r="Q305" s="9">
        <v>-35623.15</v>
      </c>
      <c r="R305" s="6" t="s">
        <v>1</v>
      </c>
      <c r="S305" s="5" t="s">
        <v>4</v>
      </c>
      <c r="T305" s="5"/>
      <c r="U305" s="5" t="s">
        <v>6396</v>
      </c>
      <c r="V305" s="1"/>
      <c r="W305" s="1"/>
      <c r="X305" s="1"/>
      <c r="Y305" s="1"/>
      <c r="Z305" s="4">
        <v>42613</v>
      </c>
      <c r="AA305" s="1"/>
      <c r="AB305" s="1"/>
      <c r="AC305" s="1"/>
      <c r="AD305" s="8" t="s">
        <v>5804</v>
      </c>
    </row>
    <row r="306" spans="2:32" s="21" customFormat="1" ht="15" customHeight="1" outlineLevel="5" x14ac:dyDescent="0.25">
      <c r="B306" s="3"/>
      <c r="C306" s="1"/>
      <c r="D306" s="1"/>
      <c r="E306" s="1"/>
      <c r="F306" s="1"/>
      <c r="G306" s="192" t="s">
        <v>1842</v>
      </c>
      <c r="H306" s="188">
        <v>42613</v>
      </c>
      <c r="I306" s="1" t="s">
        <v>5799</v>
      </c>
      <c r="J306" s="294" t="s">
        <v>72</v>
      </c>
      <c r="K306" s="1" t="s">
        <v>9</v>
      </c>
      <c r="L306" s="1" t="s">
        <v>10</v>
      </c>
      <c r="M306" s="1" t="s">
        <v>10</v>
      </c>
      <c r="N306" s="1" t="s">
        <v>11</v>
      </c>
      <c r="O306" s="9">
        <v>10000</v>
      </c>
      <c r="P306" s="9">
        <v>0</v>
      </c>
      <c r="Q306" s="9">
        <v>10000</v>
      </c>
      <c r="R306" s="6" t="s">
        <v>1</v>
      </c>
      <c r="S306" s="5" t="s">
        <v>4</v>
      </c>
      <c r="T306" s="5"/>
      <c r="U306" s="5" t="s">
        <v>6396</v>
      </c>
      <c r="V306" s="1"/>
      <c r="W306" s="1"/>
      <c r="X306" s="1"/>
      <c r="Y306" s="1"/>
      <c r="Z306" s="4">
        <v>42613</v>
      </c>
      <c r="AA306" s="1"/>
      <c r="AB306" s="1"/>
      <c r="AC306" s="1"/>
      <c r="AD306" s="8" t="s">
        <v>5800</v>
      </c>
    </row>
    <row r="307" spans="2:32" s="164" customFormat="1" ht="15" customHeight="1" outlineLevel="5" x14ac:dyDescent="0.25">
      <c r="B307" s="157"/>
      <c r="C307" s="158"/>
      <c r="D307" s="158"/>
      <c r="E307" s="158"/>
      <c r="F307" s="158"/>
      <c r="G307" s="193" t="s">
        <v>1842</v>
      </c>
      <c r="H307" s="189">
        <v>42613</v>
      </c>
      <c r="I307" s="158" t="s">
        <v>5803</v>
      </c>
      <c r="J307" s="475" t="s">
        <v>72</v>
      </c>
      <c r="K307" s="158" t="s">
        <v>9</v>
      </c>
      <c r="L307" s="158" t="s">
        <v>10</v>
      </c>
      <c r="M307" s="158" t="s">
        <v>10</v>
      </c>
      <c r="N307" s="158" t="s">
        <v>11</v>
      </c>
      <c r="O307" s="146">
        <v>0</v>
      </c>
      <c r="P307" s="146">
        <v>10000</v>
      </c>
      <c r="Q307" s="146">
        <v>-10000</v>
      </c>
      <c r="R307" s="160" t="s">
        <v>1</v>
      </c>
      <c r="S307" s="161" t="s">
        <v>4</v>
      </c>
      <c r="T307" s="161"/>
      <c r="U307" s="161" t="s">
        <v>6396</v>
      </c>
      <c r="V307" s="158"/>
      <c r="W307" s="158"/>
      <c r="X307" s="158"/>
      <c r="Y307" s="158"/>
      <c r="Z307" s="162">
        <v>42613</v>
      </c>
      <c r="AA307" s="158"/>
      <c r="AB307" s="158"/>
      <c r="AC307" s="158"/>
      <c r="AD307" s="163" t="s">
        <v>5804</v>
      </c>
    </row>
    <row r="308" spans="2:32" s="21" customFormat="1" ht="15" customHeight="1" outlineLevel="5" x14ac:dyDescent="0.25">
      <c r="B308" s="10"/>
      <c r="C308" s="10"/>
      <c r="D308" s="10"/>
      <c r="E308" s="10"/>
      <c r="F308" s="10"/>
      <c r="G308" s="10"/>
      <c r="H308" s="80"/>
      <c r="I308" s="10"/>
      <c r="J308" s="78"/>
      <c r="K308" s="10"/>
      <c r="L308" s="10"/>
      <c r="M308" s="10"/>
      <c r="N308" s="10"/>
      <c r="O308" s="17">
        <f>SUM(O299:O307)</f>
        <v>112979.76000000001</v>
      </c>
      <c r="P308" s="17">
        <f t="shared" ref="P308:Q308" si="93">SUM(P299:P307)</f>
        <v>112979.76000000001</v>
      </c>
      <c r="Q308" s="17">
        <f t="shared" si="93"/>
        <v>0</v>
      </c>
      <c r="R308" s="13"/>
      <c r="S308" s="13"/>
      <c r="T308" s="13"/>
      <c r="U308" s="13"/>
      <c r="V308" s="10"/>
      <c r="W308" s="10"/>
      <c r="X308" s="10"/>
      <c r="Y308" s="10"/>
      <c r="Z308" s="14"/>
      <c r="AA308" s="10"/>
      <c r="AB308" s="10"/>
      <c r="AC308" s="10"/>
      <c r="AD308" s="15"/>
    </row>
    <row r="309" spans="2:32" s="21" customFormat="1" ht="15" customHeight="1" outlineLevel="5" x14ac:dyDescent="0.25">
      <c r="B309" s="10"/>
      <c r="C309" s="10"/>
      <c r="D309" s="10"/>
      <c r="E309" s="10"/>
      <c r="F309" s="10"/>
      <c r="G309" s="10"/>
      <c r="H309" s="80"/>
      <c r="I309" s="10"/>
      <c r="J309" s="78"/>
      <c r="K309" s="10"/>
      <c r="L309" s="10"/>
      <c r="M309" s="10"/>
      <c r="N309" s="10"/>
      <c r="O309" s="16"/>
      <c r="P309" s="16"/>
      <c r="Q309" s="16"/>
      <c r="R309" s="13"/>
      <c r="S309" s="13"/>
      <c r="T309" s="13"/>
      <c r="U309" s="13"/>
      <c r="V309" s="10"/>
      <c r="W309" s="10"/>
      <c r="X309" s="10"/>
      <c r="Y309" s="10"/>
      <c r="Z309" s="14"/>
      <c r="AA309" s="10"/>
      <c r="AB309" s="10"/>
      <c r="AC309" s="10"/>
      <c r="AD309" s="15"/>
    </row>
    <row r="310" spans="2:32" ht="15" customHeight="1" x14ac:dyDescent="0.25">
      <c r="C310" s="10"/>
      <c r="D310" s="10"/>
      <c r="E310" s="10"/>
      <c r="F310" s="10"/>
      <c r="G310" s="242" t="s">
        <v>580</v>
      </c>
      <c r="H310" s="76"/>
      <c r="I310" s="39" t="s">
        <v>1163</v>
      </c>
      <c r="J310" s="80"/>
      <c r="L310" s="10"/>
      <c r="M310" s="11"/>
      <c r="N310" s="11"/>
      <c r="O310" s="25"/>
      <c r="P310" s="25"/>
      <c r="Q310" s="16"/>
      <c r="R310" s="16"/>
      <c r="S310" s="16"/>
      <c r="T310" s="12"/>
      <c r="U310" s="12"/>
      <c r="V310" s="12"/>
      <c r="W310" s="13"/>
      <c r="X310" s="10"/>
      <c r="Y310" s="10"/>
      <c r="Z310" s="10"/>
      <c r="AA310" s="10"/>
      <c r="AB310" s="14"/>
      <c r="AC310" s="10"/>
      <c r="AD310" s="10"/>
      <c r="AE310" s="10"/>
      <c r="AF310" s="15"/>
    </row>
    <row r="311" spans="2:32" s="65" customFormat="1" ht="15" customHeight="1" outlineLevel="5" x14ac:dyDescent="0.25">
      <c r="B311" s="150"/>
      <c r="C311" s="151"/>
      <c r="D311" s="151"/>
      <c r="E311" s="151"/>
      <c r="F311" s="151"/>
      <c r="G311" s="191" t="s">
        <v>1842</v>
      </c>
      <c r="H311" s="187">
        <v>42370</v>
      </c>
      <c r="I311" s="151" t="s">
        <v>14</v>
      </c>
      <c r="J311" s="473" t="s">
        <v>67</v>
      </c>
      <c r="K311" s="151" t="s">
        <v>9</v>
      </c>
      <c r="L311" s="151" t="s">
        <v>10</v>
      </c>
      <c r="M311" s="151" t="s">
        <v>10</v>
      </c>
      <c r="N311" s="151" t="s">
        <v>11</v>
      </c>
      <c r="O311" s="139">
        <v>195</v>
      </c>
      <c r="P311" s="139">
        <v>0</v>
      </c>
      <c r="Q311" s="139">
        <v>195</v>
      </c>
      <c r="R311" s="153" t="s">
        <v>1</v>
      </c>
      <c r="S311" s="154" t="s">
        <v>4</v>
      </c>
      <c r="T311" s="154"/>
      <c r="U311" s="154" t="s">
        <v>580</v>
      </c>
      <c r="V311" s="151"/>
      <c r="W311" s="151"/>
      <c r="X311" s="151"/>
      <c r="Y311" s="151"/>
      <c r="Z311" s="155">
        <v>42370</v>
      </c>
      <c r="AA311" s="151"/>
      <c r="AB311" s="151"/>
      <c r="AC311" s="151"/>
      <c r="AD311" s="156" t="s">
        <v>1843</v>
      </c>
    </row>
    <row r="312" spans="2:32" s="164" customFormat="1" ht="15" customHeight="1" outlineLevel="5" x14ac:dyDescent="0.25">
      <c r="B312" s="157"/>
      <c r="C312" s="158"/>
      <c r="D312" s="158"/>
      <c r="E312" s="158"/>
      <c r="F312" s="158"/>
      <c r="G312" s="193" t="s">
        <v>1842</v>
      </c>
      <c r="H312" s="189">
        <v>42370</v>
      </c>
      <c r="I312" s="158" t="s">
        <v>14</v>
      </c>
      <c r="J312" s="475" t="s">
        <v>71</v>
      </c>
      <c r="K312" s="158" t="s">
        <v>9</v>
      </c>
      <c r="L312" s="158" t="s">
        <v>10</v>
      </c>
      <c r="M312" s="158" t="s">
        <v>10</v>
      </c>
      <c r="N312" s="158" t="s">
        <v>11</v>
      </c>
      <c r="O312" s="146">
        <v>4500</v>
      </c>
      <c r="P312" s="146">
        <v>0</v>
      </c>
      <c r="Q312" s="146">
        <v>4500</v>
      </c>
      <c r="R312" s="160" t="s">
        <v>1</v>
      </c>
      <c r="S312" s="161" t="s">
        <v>4</v>
      </c>
      <c r="T312" s="161"/>
      <c r="U312" s="161" t="s">
        <v>580</v>
      </c>
      <c r="V312" s="158"/>
      <c r="W312" s="158"/>
      <c r="X312" s="158"/>
      <c r="Y312" s="158"/>
      <c r="Z312" s="162">
        <v>42370</v>
      </c>
      <c r="AA312" s="158"/>
      <c r="AB312" s="158"/>
      <c r="AC312" s="158"/>
      <c r="AD312" s="163" t="s">
        <v>1843</v>
      </c>
    </row>
    <row r="313" spans="2:32" ht="15" customHeight="1" x14ac:dyDescent="0.25">
      <c r="C313" s="10"/>
      <c r="D313" s="10"/>
      <c r="E313" s="10"/>
      <c r="F313" s="10"/>
      <c r="G313" s="76"/>
      <c r="H313" s="76"/>
      <c r="I313" s="10"/>
      <c r="J313" s="80"/>
      <c r="K313" s="10"/>
      <c r="L313" s="11"/>
      <c r="M313" s="11"/>
      <c r="N313" s="11"/>
      <c r="O313" s="71">
        <f>SUM(O311:O312)</f>
        <v>4695</v>
      </c>
      <c r="P313" s="71">
        <f t="shared" ref="P313:Q313" si="94">SUM(P311:P312)</f>
        <v>0</v>
      </c>
      <c r="Q313" s="71">
        <f t="shared" si="94"/>
        <v>4695</v>
      </c>
      <c r="R313" s="17"/>
      <c r="S313" s="17"/>
      <c r="T313" s="17"/>
      <c r="U313" s="17"/>
      <c r="V313" s="17"/>
      <c r="W313" s="13"/>
      <c r="X313" s="10"/>
      <c r="Y313" s="10"/>
      <c r="Z313" s="10"/>
      <c r="AA313" s="10"/>
      <c r="AB313" s="14"/>
      <c r="AC313" s="10"/>
      <c r="AD313" s="10"/>
      <c r="AE313" s="10"/>
      <c r="AF313" s="15"/>
    </row>
    <row r="314" spans="2:32" ht="15" customHeight="1" x14ac:dyDescent="0.25">
      <c r="C314" s="10"/>
      <c r="D314" s="10"/>
      <c r="E314" s="10"/>
      <c r="F314" s="10"/>
      <c r="G314" s="76"/>
      <c r="H314" s="76"/>
      <c r="I314" s="10"/>
      <c r="J314" s="80"/>
      <c r="K314" s="10"/>
      <c r="L314" s="11"/>
      <c r="M314" s="11"/>
      <c r="N314" s="11"/>
      <c r="O314" s="25"/>
      <c r="P314" s="25"/>
      <c r="Q314" s="16"/>
      <c r="R314" s="16"/>
      <c r="S314" s="16"/>
      <c r="T314" s="12"/>
      <c r="U314" s="12"/>
      <c r="V314" s="12"/>
      <c r="W314" s="13"/>
      <c r="X314" s="10"/>
      <c r="Y314" s="10"/>
      <c r="Z314" s="10"/>
      <c r="AA314" s="10"/>
      <c r="AB314" s="14"/>
      <c r="AC314" s="10"/>
      <c r="AD314" s="10"/>
      <c r="AE314" s="10"/>
      <c r="AF314" s="15"/>
    </row>
    <row r="315" spans="2:32" ht="30" customHeight="1" x14ac:dyDescent="0.25">
      <c r="C315" s="10"/>
      <c r="D315" s="10"/>
      <c r="E315" s="10"/>
      <c r="F315" s="10"/>
      <c r="G315" s="235" t="s">
        <v>679</v>
      </c>
      <c r="H315" s="76"/>
      <c r="I315" s="526" t="s">
        <v>1164</v>
      </c>
      <c r="J315" s="526"/>
      <c r="K315" s="526"/>
      <c r="L315" s="526"/>
      <c r="M315" s="526"/>
      <c r="N315" s="526"/>
      <c r="O315" s="526"/>
      <c r="P315" s="526"/>
      <c r="Q315" s="526"/>
      <c r="R315" s="526"/>
      <c r="S315" s="526"/>
      <c r="T315" s="526"/>
      <c r="U315" s="526"/>
      <c r="V315" s="526"/>
      <c r="W315" s="526"/>
      <c r="X315" s="526"/>
      <c r="Y315" s="526"/>
      <c r="Z315" s="526"/>
      <c r="AA315" s="526"/>
      <c r="AB315" s="526"/>
      <c r="AC315" s="526"/>
      <c r="AD315" s="526"/>
      <c r="AE315" s="10"/>
      <c r="AF315" s="15"/>
    </row>
    <row r="316" spans="2:32" s="134" customFormat="1" ht="15" customHeight="1" outlineLevel="5" x14ac:dyDescent="0.25">
      <c r="B316" s="126"/>
      <c r="C316" s="127"/>
      <c r="D316" s="127"/>
      <c r="E316" s="127"/>
      <c r="F316" s="127"/>
      <c r="G316" s="369" t="s">
        <v>1842</v>
      </c>
      <c r="H316" s="185">
        <v>42370</v>
      </c>
      <c r="I316" s="127" t="s">
        <v>14</v>
      </c>
      <c r="J316" s="472" t="s">
        <v>72</v>
      </c>
      <c r="K316" s="127" t="s">
        <v>9</v>
      </c>
      <c r="L316" s="127" t="s">
        <v>10</v>
      </c>
      <c r="M316" s="127" t="s">
        <v>10</v>
      </c>
      <c r="N316" s="127" t="s">
        <v>11</v>
      </c>
      <c r="O316" s="129">
        <v>13634.5</v>
      </c>
      <c r="P316" s="129">
        <v>0</v>
      </c>
      <c r="Q316" s="129">
        <f t="shared" ref="Q316" si="95">O316-P316</f>
        <v>13634.5</v>
      </c>
      <c r="R316" s="130" t="s">
        <v>1</v>
      </c>
      <c r="S316" s="131" t="s">
        <v>4</v>
      </c>
      <c r="T316" s="131"/>
      <c r="U316" s="131" t="s">
        <v>679</v>
      </c>
      <c r="V316" s="127"/>
      <c r="W316" s="127"/>
      <c r="X316" s="127"/>
      <c r="Y316" s="127"/>
      <c r="Z316" s="132">
        <v>42370</v>
      </c>
      <c r="AA316" s="127"/>
      <c r="AB316" s="127"/>
      <c r="AC316" s="127"/>
      <c r="AD316" s="133" t="s">
        <v>1843</v>
      </c>
    </row>
    <row r="317" spans="2:32" ht="15" customHeight="1" x14ac:dyDescent="0.25">
      <c r="C317" s="10"/>
      <c r="D317" s="10"/>
      <c r="E317" s="10"/>
      <c r="F317" s="10"/>
      <c r="G317" s="76"/>
      <c r="H317" s="76"/>
      <c r="I317" s="10"/>
      <c r="J317" s="80"/>
      <c r="K317" s="10"/>
      <c r="L317" s="11"/>
      <c r="M317" s="11"/>
      <c r="N317" s="11"/>
      <c r="O317" s="71">
        <f>SUM(O316)</f>
        <v>13634.5</v>
      </c>
      <c r="P317" s="71">
        <f t="shared" ref="P317:Q317" si="96">SUM(P316)</f>
        <v>0</v>
      </c>
      <c r="Q317" s="71">
        <f t="shared" si="96"/>
        <v>13634.5</v>
      </c>
      <c r="R317" s="17"/>
      <c r="S317" s="17"/>
      <c r="T317" s="17"/>
      <c r="U317" s="17"/>
      <c r="V317" s="17"/>
      <c r="W317" s="13"/>
      <c r="X317" s="10"/>
      <c r="Y317" s="10"/>
      <c r="Z317" s="10"/>
      <c r="AA317" s="10"/>
      <c r="AB317" s="14"/>
      <c r="AC317" s="10"/>
      <c r="AD317" s="10"/>
      <c r="AE317" s="10"/>
      <c r="AF317" s="15"/>
    </row>
    <row r="318" spans="2:32" ht="15" customHeight="1" x14ac:dyDescent="0.25">
      <c r="C318" s="10"/>
      <c r="D318" s="10"/>
      <c r="E318" s="10"/>
      <c r="F318" s="10"/>
      <c r="G318" s="76"/>
      <c r="H318" s="76"/>
      <c r="I318" s="10"/>
      <c r="J318" s="80"/>
      <c r="K318" s="10"/>
      <c r="L318" s="11"/>
      <c r="M318" s="11"/>
      <c r="N318" s="11"/>
      <c r="O318" s="25"/>
      <c r="P318" s="25"/>
      <c r="Q318" s="16"/>
      <c r="R318" s="16"/>
      <c r="S318" s="16"/>
      <c r="T318" s="12"/>
      <c r="U318" s="12"/>
      <c r="V318" s="12"/>
      <c r="W318" s="13"/>
      <c r="X318" s="10"/>
      <c r="Y318" s="10"/>
      <c r="Z318" s="10"/>
      <c r="AA318" s="10"/>
      <c r="AB318" s="14"/>
      <c r="AC318" s="10"/>
      <c r="AD318" s="10"/>
      <c r="AE318" s="10"/>
      <c r="AF318" s="15"/>
    </row>
    <row r="319" spans="2:32" ht="15" customHeight="1" x14ac:dyDescent="0.25">
      <c r="C319" s="10"/>
      <c r="D319" s="10"/>
      <c r="E319" s="10"/>
      <c r="F319" s="10"/>
      <c r="G319" s="242" t="s">
        <v>680</v>
      </c>
      <c r="H319" s="76"/>
      <c r="I319" s="54" t="s">
        <v>1165</v>
      </c>
      <c r="J319" s="80"/>
      <c r="L319" s="11"/>
      <c r="M319" s="11"/>
      <c r="N319" s="11"/>
      <c r="O319" s="25"/>
      <c r="P319" s="25"/>
      <c r="Q319" s="16"/>
      <c r="R319" s="16"/>
      <c r="S319" s="16"/>
      <c r="T319" s="12"/>
      <c r="U319" s="12"/>
      <c r="V319" s="12"/>
      <c r="W319" s="13"/>
      <c r="X319" s="10"/>
      <c r="Y319" s="10"/>
      <c r="Z319" s="10"/>
      <c r="AA319" s="10"/>
      <c r="AB319" s="14"/>
      <c r="AC319" s="10"/>
      <c r="AD319" s="10"/>
      <c r="AE319" s="10"/>
      <c r="AF319" s="15"/>
    </row>
    <row r="320" spans="2:32" s="134" customFormat="1" ht="15" customHeight="1" outlineLevel="5" x14ac:dyDescent="0.25">
      <c r="B320" s="126"/>
      <c r="C320" s="127"/>
      <c r="D320" s="127"/>
      <c r="E320" s="127"/>
      <c r="F320" s="127"/>
      <c r="G320" s="369" t="s">
        <v>1842</v>
      </c>
      <c r="H320" s="185">
        <v>42370</v>
      </c>
      <c r="I320" s="127" t="s">
        <v>14</v>
      </c>
      <c r="J320" s="472" t="s">
        <v>72</v>
      </c>
      <c r="K320" s="127" t="s">
        <v>9</v>
      </c>
      <c r="L320" s="127" t="s">
        <v>10</v>
      </c>
      <c r="M320" s="127" t="s">
        <v>10</v>
      </c>
      <c r="N320" s="127" t="s">
        <v>11</v>
      </c>
      <c r="O320" s="129">
        <v>29701.25</v>
      </c>
      <c r="P320" s="129">
        <v>0</v>
      </c>
      <c r="Q320" s="129">
        <f t="shared" ref="Q320" si="97">O320-P320</f>
        <v>29701.25</v>
      </c>
      <c r="R320" s="130" t="s">
        <v>1</v>
      </c>
      <c r="S320" s="131" t="s">
        <v>4</v>
      </c>
      <c r="T320" s="131"/>
      <c r="U320" s="131" t="s">
        <v>680</v>
      </c>
      <c r="V320" s="127"/>
      <c r="W320" s="127"/>
      <c r="X320" s="127"/>
      <c r="Y320" s="127"/>
      <c r="Z320" s="132">
        <v>42370</v>
      </c>
      <c r="AA320" s="127"/>
      <c r="AB320" s="127"/>
      <c r="AC320" s="127"/>
      <c r="AD320" s="133" t="s">
        <v>1843</v>
      </c>
    </row>
    <row r="321" spans="2:32" ht="15" customHeight="1" x14ac:dyDescent="0.25">
      <c r="C321" s="10"/>
      <c r="D321" s="10"/>
      <c r="E321" s="10"/>
      <c r="F321" s="10"/>
      <c r="G321" s="76"/>
      <c r="H321" s="76"/>
      <c r="I321" s="10"/>
      <c r="J321" s="80"/>
      <c r="K321" s="10"/>
      <c r="L321" s="11"/>
      <c r="M321" s="11"/>
      <c r="N321" s="11"/>
      <c r="O321" s="71">
        <f>SUM(O320)</f>
        <v>29701.25</v>
      </c>
      <c r="P321" s="71">
        <f t="shared" ref="P321:Q321" si="98">SUM(P320)</f>
        <v>0</v>
      </c>
      <c r="Q321" s="71">
        <f t="shared" si="98"/>
        <v>29701.25</v>
      </c>
      <c r="R321" s="17"/>
      <c r="S321" s="17"/>
      <c r="T321" s="17"/>
      <c r="U321" s="17"/>
      <c r="V321" s="17"/>
      <c r="W321" s="13"/>
      <c r="X321" s="10"/>
      <c r="Y321" s="10"/>
      <c r="Z321" s="10"/>
      <c r="AA321" s="10"/>
      <c r="AB321" s="14"/>
      <c r="AC321" s="10"/>
      <c r="AD321" s="10"/>
      <c r="AE321" s="10"/>
      <c r="AF321" s="15"/>
    </row>
    <row r="322" spans="2:32" ht="15" customHeight="1" x14ac:dyDescent="0.25">
      <c r="C322" s="10"/>
      <c r="D322" s="10"/>
      <c r="E322" s="10"/>
      <c r="F322" s="10"/>
      <c r="G322" s="76"/>
      <c r="H322" s="76"/>
      <c r="I322" s="10"/>
      <c r="J322" s="80"/>
      <c r="K322" s="10"/>
      <c r="L322" s="11"/>
      <c r="M322" s="11"/>
      <c r="N322" s="11"/>
      <c r="O322" s="25"/>
      <c r="P322" s="25"/>
      <c r="Q322" s="16"/>
      <c r="R322" s="16"/>
      <c r="S322" s="16"/>
      <c r="T322" s="12"/>
      <c r="U322" s="12"/>
      <c r="V322" s="12"/>
      <c r="W322" s="13"/>
      <c r="X322" s="10"/>
      <c r="Y322" s="10"/>
      <c r="Z322" s="10"/>
      <c r="AA322" s="10"/>
      <c r="AB322" s="14"/>
      <c r="AC322" s="10"/>
      <c r="AD322" s="10"/>
      <c r="AE322" s="10"/>
      <c r="AF322" s="15"/>
    </row>
    <row r="323" spans="2:32" ht="30.75" customHeight="1" x14ac:dyDescent="0.25">
      <c r="C323" s="10"/>
      <c r="D323" s="10"/>
      <c r="E323" s="10"/>
      <c r="F323" s="10"/>
      <c r="G323" s="200" t="s">
        <v>644</v>
      </c>
      <c r="H323" s="76"/>
      <c r="I323" s="526" t="s">
        <v>1166</v>
      </c>
      <c r="J323" s="526"/>
      <c r="K323" s="526"/>
      <c r="L323" s="526"/>
      <c r="M323" s="526"/>
      <c r="N323" s="526"/>
      <c r="O323" s="526"/>
      <c r="P323" s="526"/>
      <c r="Q323" s="526"/>
      <c r="R323" s="526"/>
      <c r="S323" s="526"/>
      <c r="T323" s="526"/>
      <c r="U323" s="526"/>
      <c r="V323" s="526"/>
      <c r="W323" s="526"/>
      <c r="X323" s="526"/>
      <c r="Y323" s="526"/>
      <c r="Z323" s="526"/>
      <c r="AA323" s="526"/>
      <c r="AB323" s="526"/>
      <c r="AC323" s="526"/>
      <c r="AD323" s="526"/>
      <c r="AE323" s="10"/>
      <c r="AF323" s="15"/>
    </row>
    <row r="324" spans="2:32" s="65" customFormat="1" ht="15" customHeight="1" outlineLevel="5" x14ac:dyDescent="0.25">
      <c r="B324" s="150"/>
      <c r="C324" s="151"/>
      <c r="D324" s="151"/>
      <c r="E324" s="151"/>
      <c r="F324" s="151"/>
      <c r="G324" s="191" t="s">
        <v>1842</v>
      </c>
      <c r="H324" s="187">
        <v>42370</v>
      </c>
      <c r="I324" s="151" t="s">
        <v>14</v>
      </c>
      <c r="J324" s="473" t="s">
        <v>71</v>
      </c>
      <c r="K324" s="151" t="s">
        <v>9</v>
      </c>
      <c r="L324" s="151" t="s">
        <v>10</v>
      </c>
      <c r="M324" s="151" t="s">
        <v>10</v>
      </c>
      <c r="N324" s="151" t="s">
        <v>11</v>
      </c>
      <c r="O324" s="139">
        <v>2250.86</v>
      </c>
      <c r="P324" s="139">
        <v>0</v>
      </c>
      <c r="Q324" s="139">
        <v>2250.86</v>
      </c>
      <c r="R324" s="153" t="s">
        <v>1</v>
      </c>
      <c r="S324" s="154" t="s">
        <v>4</v>
      </c>
      <c r="T324" s="154"/>
      <c r="U324" s="154" t="s">
        <v>644</v>
      </c>
      <c r="V324" s="151"/>
      <c r="W324" s="151"/>
      <c r="X324" s="151"/>
      <c r="Y324" s="151"/>
      <c r="Z324" s="155">
        <v>42370</v>
      </c>
      <c r="AA324" s="151"/>
      <c r="AB324" s="151"/>
      <c r="AC324" s="151"/>
      <c r="AD324" s="156" t="s">
        <v>1843</v>
      </c>
    </row>
    <row r="325" spans="2:32" s="164" customFormat="1" ht="15" customHeight="1" outlineLevel="5" x14ac:dyDescent="0.25">
      <c r="B325" s="157"/>
      <c r="C325" s="158"/>
      <c r="D325" s="158"/>
      <c r="E325" s="158"/>
      <c r="F325" s="158"/>
      <c r="G325" s="193" t="s">
        <v>1842</v>
      </c>
      <c r="H325" s="189">
        <v>42370</v>
      </c>
      <c r="I325" s="158" t="s">
        <v>14</v>
      </c>
      <c r="J325" s="475" t="s">
        <v>72</v>
      </c>
      <c r="K325" s="158" t="s">
        <v>9</v>
      </c>
      <c r="L325" s="158" t="s">
        <v>10</v>
      </c>
      <c r="M325" s="158" t="s">
        <v>10</v>
      </c>
      <c r="N325" s="158" t="s">
        <v>11</v>
      </c>
      <c r="O325" s="146">
        <v>60616.7</v>
      </c>
      <c r="P325" s="146">
        <v>0</v>
      </c>
      <c r="Q325" s="146">
        <v>60616.7</v>
      </c>
      <c r="R325" s="160" t="s">
        <v>1</v>
      </c>
      <c r="S325" s="161" t="s">
        <v>4</v>
      </c>
      <c r="T325" s="161"/>
      <c r="U325" s="161" t="s">
        <v>644</v>
      </c>
      <c r="V325" s="158"/>
      <c r="W325" s="158"/>
      <c r="X325" s="158"/>
      <c r="Y325" s="158"/>
      <c r="Z325" s="162">
        <v>42370</v>
      </c>
      <c r="AA325" s="158"/>
      <c r="AB325" s="158"/>
      <c r="AC325" s="158"/>
      <c r="AD325" s="163" t="s">
        <v>1843</v>
      </c>
    </row>
    <row r="326" spans="2:32" ht="15" customHeight="1" x14ac:dyDescent="0.25">
      <c r="C326" s="10"/>
      <c r="D326" s="10"/>
      <c r="E326" s="10"/>
      <c r="F326" s="10"/>
      <c r="G326" s="76"/>
      <c r="H326" s="76"/>
      <c r="I326" s="10"/>
      <c r="J326" s="80"/>
      <c r="K326" s="10"/>
      <c r="L326" s="11"/>
      <c r="M326" s="11"/>
      <c r="N326" s="11"/>
      <c r="O326" s="71">
        <f>SUM(O324:O325)</f>
        <v>62867.56</v>
      </c>
      <c r="P326" s="71">
        <f t="shared" ref="P326:Q326" si="99">SUM(P324:P325)</f>
        <v>0</v>
      </c>
      <c r="Q326" s="71">
        <f t="shared" si="99"/>
        <v>62867.56</v>
      </c>
      <c r="R326" s="17"/>
      <c r="S326" s="17"/>
      <c r="T326" s="17"/>
      <c r="U326" s="17"/>
      <c r="V326" s="17"/>
      <c r="W326" s="13"/>
      <c r="X326" s="10"/>
      <c r="Y326" s="10"/>
      <c r="Z326" s="10"/>
      <c r="AA326" s="10"/>
      <c r="AB326" s="14"/>
      <c r="AC326" s="10"/>
      <c r="AD326" s="10"/>
      <c r="AE326" s="10"/>
      <c r="AF326" s="15"/>
    </row>
    <row r="327" spans="2:32" ht="15" customHeight="1" x14ac:dyDescent="0.25">
      <c r="C327" s="10"/>
      <c r="D327" s="10"/>
      <c r="E327" s="10"/>
      <c r="F327" s="10"/>
      <c r="G327" s="76"/>
      <c r="H327" s="76"/>
      <c r="I327" s="10"/>
      <c r="J327" s="80"/>
      <c r="K327" s="10"/>
      <c r="L327" s="11"/>
      <c r="M327" s="11"/>
      <c r="N327" s="11"/>
      <c r="O327" s="25"/>
      <c r="P327" s="25"/>
      <c r="Q327" s="16"/>
      <c r="R327" s="16"/>
      <c r="S327" s="16"/>
      <c r="T327" s="12"/>
      <c r="U327" s="12"/>
      <c r="V327" s="12"/>
      <c r="W327" s="13"/>
      <c r="X327" s="10"/>
      <c r="Y327" s="10"/>
      <c r="Z327" s="10"/>
      <c r="AA327" s="10"/>
      <c r="AB327" s="14"/>
      <c r="AC327" s="10"/>
      <c r="AD327" s="10"/>
      <c r="AE327" s="10"/>
      <c r="AF327" s="15"/>
    </row>
    <row r="328" spans="2:32" ht="15" customHeight="1" x14ac:dyDescent="0.25">
      <c r="C328" s="10"/>
      <c r="D328" s="10"/>
      <c r="E328" s="10"/>
      <c r="F328" s="10"/>
      <c r="G328" s="242" t="s">
        <v>681</v>
      </c>
      <c r="H328" s="76"/>
      <c r="I328" s="54" t="s">
        <v>1167</v>
      </c>
      <c r="J328" s="80"/>
      <c r="L328" s="11"/>
      <c r="M328" s="11"/>
      <c r="N328" s="11"/>
      <c r="O328" s="25"/>
      <c r="P328" s="25"/>
      <c r="Q328" s="16"/>
      <c r="R328" s="16"/>
      <c r="S328" s="16"/>
      <c r="T328" s="12"/>
      <c r="U328" s="12"/>
      <c r="V328" s="12"/>
      <c r="W328" s="13"/>
      <c r="X328" s="10"/>
      <c r="Y328" s="10"/>
      <c r="Z328" s="10"/>
      <c r="AA328" s="10"/>
      <c r="AB328" s="14"/>
      <c r="AC328" s="10"/>
      <c r="AD328" s="10"/>
      <c r="AE328" s="10"/>
      <c r="AF328" s="15"/>
    </row>
    <row r="329" spans="2:32" s="65" customFormat="1" ht="15" customHeight="1" outlineLevel="5" x14ac:dyDescent="0.25">
      <c r="B329" s="165"/>
      <c r="C329" s="66"/>
      <c r="D329" s="66"/>
      <c r="E329" s="66"/>
      <c r="F329" s="66"/>
      <c r="G329" s="471" t="s">
        <v>1842</v>
      </c>
      <c r="H329" s="190">
        <v>42370</v>
      </c>
      <c r="I329" s="66" t="s">
        <v>14</v>
      </c>
      <c r="J329" s="476" t="s">
        <v>72</v>
      </c>
      <c r="K329" s="66" t="s">
        <v>9</v>
      </c>
      <c r="L329" s="66" t="s">
        <v>10</v>
      </c>
      <c r="M329" s="66" t="s">
        <v>10</v>
      </c>
      <c r="N329" s="66" t="s">
        <v>11</v>
      </c>
      <c r="O329" s="166">
        <v>132730.14000000001</v>
      </c>
      <c r="P329" s="166">
        <v>0</v>
      </c>
      <c r="Q329" s="166">
        <f t="shared" ref="Q329:Q330" si="100">O329-P329</f>
        <v>132730.14000000001</v>
      </c>
      <c r="R329" s="167" t="s">
        <v>1</v>
      </c>
      <c r="S329" s="168" t="s">
        <v>4</v>
      </c>
      <c r="T329" s="168"/>
      <c r="U329" s="168" t="s">
        <v>681</v>
      </c>
      <c r="V329" s="66"/>
      <c r="W329" s="66"/>
      <c r="X329" s="66"/>
      <c r="Y329" s="66"/>
      <c r="Z329" s="169">
        <v>42370</v>
      </c>
      <c r="AA329" s="66"/>
      <c r="AB329" s="66"/>
      <c r="AC329" s="66"/>
      <c r="AD329" s="170" t="s">
        <v>1843</v>
      </c>
    </row>
    <row r="330" spans="2:32" s="231" customFormat="1" ht="15" customHeight="1" outlineLevel="5" x14ac:dyDescent="0.25">
      <c r="B330" s="157"/>
      <c r="C330" s="158"/>
      <c r="D330" s="158"/>
      <c r="E330" s="158"/>
      <c r="F330" s="158"/>
      <c r="G330" s="193" t="s">
        <v>1842</v>
      </c>
      <c r="H330" s="189">
        <v>42735</v>
      </c>
      <c r="I330" s="158" t="s">
        <v>9473</v>
      </c>
      <c r="J330" s="475" t="s">
        <v>72</v>
      </c>
      <c r="K330" s="158" t="s">
        <v>9</v>
      </c>
      <c r="L330" s="158" t="s">
        <v>10</v>
      </c>
      <c r="M330" s="158" t="s">
        <v>10</v>
      </c>
      <c r="N330" s="158" t="s">
        <v>11</v>
      </c>
      <c r="O330" s="146">
        <v>0</v>
      </c>
      <c r="P330" s="146">
        <v>132730.14000000001</v>
      </c>
      <c r="Q330" s="146">
        <f t="shared" si="100"/>
        <v>-132730.14000000001</v>
      </c>
      <c r="R330" s="160" t="s">
        <v>1</v>
      </c>
      <c r="S330" s="161" t="s">
        <v>4</v>
      </c>
      <c r="T330" s="161"/>
      <c r="U330" s="161" t="s">
        <v>9486</v>
      </c>
      <c r="V330" s="158"/>
      <c r="W330" s="158"/>
      <c r="X330" s="158"/>
      <c r="Y330" s="158"/>
      <c r="Z330" s="162">
        <v>42735</v>
      </c>
      <c r="AA330" s="158"/>
      <c r="AB330" s="158"/>
      <c r="AC330" s="158"/>
      <c r="AD330" s="163" t="s">
        <v>9474</v>
      </c>
    </row>
    <row r="331" spans="2:32" ht="15" customHeight="1" x14ac:dyDescent="0.25">
      <c r="C331" s="10"/>
      <c r="D331" s="10"/>
      <c r="E331" s="10"/>
      <c r="F331" s="10"/>
      <c r="G331" s="76"/>
      <c r="H331" s="76"/>
      <c r="I331" s="10"/>
      <c r="J331" s="80"/>
      <c r="K331" s="10"/>
      <c r="L331" s="11"/>
      <c r="M331" s="11"/>
      <c r="N331" s="11"/>
      <c r="O331" s="71">
        <f>SUM(O329:O330)</f>
        <v>132730.14000000001</v>
      </c>
      <c r="P331" s="71">
        <f t="shared" ref="P331:Q331" si="101">SUM(P329:P330)</f>
        <v>132730.14000000001</v>
      </c>
      <c r="Q331" s="71">
        <f t="shared" si="101"/>
        <v>0</v>
      </c>
      <c r="R331" s="17"/>
      <c r="S331" s="17"/>
      <c r="T331" s="17"/>
      <c r="U331" s="17"/>
      <c r="V331" s="17"/>
      <c r="W331" s="13"/>
      <c r="X331" s="10"/>
      <c r="Y331" s="10"/>
      <c r="Z331" s="10"/>
      <c r="AA331" s="10"/>
      <c r="AB331" s="14"/>
      <c r="AC331" s="10"/>
      <c r="AD331" s="10"/>
      <c r="AE331" s="10"/>
      <c r="AF331" s="15"/>
    </row>
    <row r="332" spans="2:32" ht="15" customHeight="1" x14ac:dyDescent="0.25">
      <c r="C332" s="10"/>
      <c r="D332" s="10"/>
      <c r="E332" s="10"/>
      <c r="F332" s="10"/>
      <c r="G332" s="76"/>
      <c r="H332" s="76"/>
      <c r="I332" s="10"/>
      <c r="J332" s="80"/>
      <c r="K332" s="10"/>
      <c r="L332" s="11"/>
      <c r="M332" s="11"/>
      <c r="N332" s="11"/>
      <c r="O332" s="25"/>
      <c r="P332" s="25"/>
      <c r="Q332" s="16"/>
      <c r="R332" s="16"/>
      <c r="S332" s="16"/>
      <c r="T332" s="12"/>
      <c r="U332" s="12"/>
      <c r="V332" s="12"/>
      <c r="W332" s="13"/>
      <c r="X332" s="10"/>
      <c r="Y332" s="10"/>
      <c r="Z332" s="10"/>
      <c r="AA332" s="10"/>
      <c r="AB332" s="14"/>
      <c r="AC332" s="10"/>
      <c r="AD332" s="10"/>
      <c r="AE332" s="10"/>
      <c r="AF332" s="15"/>
    </row>
    <row r="333" spans="2:32" ht="15" customHeight="1" x14ac:dyDescent="0.25">
      <c r="C333" s="10"/>
      <c r="D333" s="10"/>
      <c r="E333" s="10"/>
      <c r="F333" s="10"/>
      <c r="G333" s="242" t="s">
        <v>682</v>
      </c>
      <c r="H333" s="76"/>
      <c r="I333" s="54" t="s">
        <v>1168</v>
      </c>
      <c r="J333" s="80"/>
      <c r="L333" s="11"/>
      <c r="M333" s="11"/>
      <c r="N333" s="11"/>
      <c r="O333" s="25"/>
      <c r="P333" s="25"/>
      <c r="Q333" s="16"/>
      <c r="R333" s="16"/>
      <c r="S333" s="16"/>
      <c r="T333" s="12"/>
      <c r="U333" s="12"/>
      <c r="V333" s="12"/>
      <c r="W333" s="13"/>
      <c r="X333" s="10"/>
      <c r="Y333" s="10"/>
      <c r="Z333" s="10"/>
      <c r="AA333" s="10"/>
      <c r="AB333" s="14"/>
      <c r="AC333" s="10"/>
      <c r="AD333" s="10"/>
      <c r="AE333" s="10"/>
      <c r="AF333" s="15"/>
    </row>
    <row r="334" spans="2:32" s="65" customFormat="1" ht="15" customHeight="1" outlineLevel="5" x14ac:dyDescent="0.25">
      <c r="B334" s="150"/>
      <c r="C334" s="151"/>
      <c r="D334" s="151"/>
      <c r="E334" s="151"/>
      <c r="F334" s="151"/>
      <c r="G334" s="191" t="s">
        <v>1842</v>
      </c>
      <c r="H334" s="187">
        <v>42370</v>
      </c>
      <c r="I334" s="151" t="s">
        <v>14</v>
      </c>
      <c r="J334" s="473" t="s">
        <v>67</v>
      </c>
      <c r="K334" s="151" t="s">
        <v>9</v>
      </c>
      <c r="L334" s="151" t="s">
        <v>10</v>
      </c>
      <c r="M334" s="151" t="s">
        <v>10</v>
      </c>
      <c r="N334" s="151" t="s">
        <v>11</v>
      </c>
      <c r="O334" s="139">
        <v>360</v>
      </c>
      <c r="P334" s="139">
        <v>0</v>
      </c>
      <c r="Q334" s="139">
        <v>360</v>
      </c>
      <c r="R334" s="153" t="s">
        <v>1</v>
      </c>
      <c r="S334" s="154" t="s">
        <v>4</v>
      </c>
      <c r="T334" s="154"/>
      <c r="U334" s="154" t="s">
        <v>682</v>
      </c>
      <c r="V334" s="151"/>
      <c r="W334" s="151"/>
      <c r="X334" s="151"/>
      <c r="Y334" s="151"/>
      <c r="Z334" s="155">
        <v>42370</v>
      </c>
      <c r="AA334" s="151"/>
      <c r="AB334" s="151"/>
      <c r="AC334" s="151"/>
      <c r="AD334" s="156" t="s">
        <v>1843</v>
      </c>
    </row>
    <row r="335" spans="2:32" s="164" customFormat="1" ht="15" customHeight="1" outlineLevel="5" x14ac:dyDescent="0.25">
      <c r="B335" s="157"/>
      <c r="C335" s="158"/>
      <c r="D335" s="158"/>
      <c r="E335" s="158"/>
      <c r="F335" s="158"/>
      <c r="G335" s="193" t="s">
        <v>1842</v>
      </c>
      <c r="H335" s="189">
        <v>42370</v>
      </c>
      <c r="I335" s="158" t="s">
        <v>14</v>
      </c>
      <c r="J335" s="475" t="s">
        <v>72</v>
      </c>
      <c r="K335" s="158" t="s">
        <v>9</v>
      </c>
      <c r="L335" s="158" t="s">
        <v>10</v>
      </c>
      <c r="M335" s="158" t="s">
        <v>10</v>
      </c>
      <c r="N335" s="158" t="s">
        <v>11</v>
      </c>
      <c r="O335" s="146">
        <v>3900.2</v>
      </c>
      <c r="P335" s="146">
        <v>0</v>
      </c>
      <c r="Q335" s="146">
        <v>3900.2</v>
      </c>
      <c r="R335" s="160" t="s">
        <v>1</v>
      </c>
      <c r="S335" s="161" t="s">
        <v>4</v>
      </c>
      <c r="T335" s="161"/>
      <c r="U335" s="161" t="s">
        <v>682</v>
      </c>
      <c r="V335" s="158"/>
      <c r="W335" s="158"/>
      <c r="X335" s="158"/>
      <c r="Y335" s="158"/>
      <c r="Z335" s="162">
        <v>42370</v>
      </c>
      <c r="AA335" s="158"/>
      <c r="AB335" s="158"/>
      <c r="AC335" s="158"/>
      <c r="AD335" s="163" t="s">
        <v>1843</v>
      </c>
    </row>
    <row r="336" spans="2:32" ht="15" customHeight="1" x14ac:dyDescent="0.25">
      <c r="C336" s="10"/>
      <c r="D336" s="10"/>
      <c r="E336" s="10"/>
      <c r="F336" s="10"/>
      <c r="G336" s="76"/>
      <c r="H336" s="76"/>
      <c r="I336" s="10"/>
      <c r="J336" s="80"/>
      <c r="K336" s="10"/>
      <c r="L336" s="11"/>
      <c r="M336" s="11"/>
      <c r="N336" s="11"/>
      <c r="O336" s="71">
        <f>SUM(O334:O335)</f>
        <v>4260.2</v>
      </c>
      <c r="P336" s="71">
        <f t="shared" ref="P336:Q336" si="102">SUM(P334:P335)</f>
        <v>0</v>
      </c>
      <c r="Q336" s="71">
        <f t="shared" si="102"/>
        <v>4260.2</v>
      </c>
      <c r="R336" s="17"/>
      <c r="S336" s="17"/>
      <c r="T336" s="17"/>
      <c r="U336" s="17"/>
      <c r="V336" s="17"/>
      <c r="W336" s="13"/>
      <c r="X336" s="10"/>
      <c r="Y336" s="10"/>
      <c r="Z336" s="10"/>
      <c r="AA336" s="10"/>
      <c r="AB336" s="14"/>
      <c r="AC336" s="10"/>
      <c r="AD336" s="10"/>
      <c r="AE336" s="10"/>
      <c r="AF336" s="15"/>
    </row>
    <row r="337" spans="2:32" ht="15" customHeight="1" x14ac:dyDescent="0.25">
      <c r="C337" s="10"/>
      <c r="D337" s="10"/>
      <c r="E337" s="10"/>
      <c r="F337" s="10"/>
      <c r="G337" s="76"/>
      <c r="H337" s="76"/>
      <c r="I337" s="10"/>
      <c r="J337" s="80"/>
      <c r="K337" s="10"/>
      <c r="L337" s="11"/>
      <c r="M337" s="11"/>
      <c r="N337" s="11"/>
      <c r="O337" s="25"/>
      <c r="P337" s="25"/>
      <c r="Q337" s="16"/>
      <c r="R337" s="16"/>
      <c r="S337" s="16"/>
      <c r="T337" s="12"/>
      <c r="U337" s="12"/>
      <c r="V337" s="12"/>
      <c r="W337" s="13"/>
      <c r="X337" s="10"/>
      <c r="Y337" s="10"/>
      <c r="Z337" s="10"/>
      <c r="AA337" s="10"/>
      <c r="AB337" s="14"/>
      <c r="AC337" s="10"/>
      <c r="AD337" s="10"/>
      <c r="AE337" s="10"/>
      <c r="AF337" s="15"/>
    </row>
    <row r="338" spans="2:32" ht="15" customHeight="1" x14ac:dyDescent="0.25">
      <c r="C338" s="10"/>
      <c r="D338" s="10"/>
      <c r="E338" s="10"/>
      <c r="F338" s="10"/>
      <c r="G338" s="55" t="s">
        <v>581</v>
      </c>
      <c r="H338" s="76"/>
      <c r="I338" s="47" t="s">
        <v>1169</v>
      </c>
      <c r="J338" s="80"/>
      <c r="L338" s="11"/>
      <c r="M338" s="11"/>
      <c r="N338" s="11"/>
      <c r="O338" s="25"/>
      <c r="P338" s="25"/>
      <c r="Q338" s="16"/>
      <c r="R338" s="16"/>
      <c r="S338" s="16"/>
      <c r="T338" s="12"/>
      <c r="U338" s="12"/>
      <c r="V338" s="12"/>
      <c r="W338" s="13"/>
      <c r="X338" s="10"/>
      <c r="Y338" s="10"/>
      <c r="Z338" s="10"/>
      <c r="AA338" s="10"/>
      <c r="AB338" s="14"/>
      <c r="AC338" s="10"/>
      <c r="AD338" s="10"/>
      <c r="AE338" s="10"/>
      <c r="AF338" s="15"/>
    </row>
    <row r="339" spans="2:32" s="65" customFormat="1" ht="15" customHeight="1" outlineLevel="5" x14ac:dyDescent="0.25">
      <c r="B339" s="150"/>
      <c r="C339" s="151"/>
      <c r="D339" s="151"/>
      <c r="E339" s="151"/>
      <c r="F339" s="151"/>
      <c r="G339" s="191" t="s">
        <v>1842</v>
      </c>
      <c r="H339" s="187">
        <v>42370</v>
      </c>
      <c r="I339" s="151" t="s">
        <v>14</v>
      </c>
      <c r="J339" s="473" t="s">
        <v>67</v>
      </c>
      <c r="K339" s="151" t="s">
        <v>9</v>
      </c>
      <c r="L339" s="151" t="s">
        <v>10</v>
      </c>
      <c r="M339" s="151" t="s">
        <v>10</v>
      </c>
      <c r="N339" s="151" t="s">
        <v>11</v>
      </c>
      <c r="O339" s="139">
        <v>80</v>
      </c>
      <c r="P339" s="139">
        <v>0</v>
      </c>
      <c r="Q339" s="139">
        <v>80</v>
      </c>
      <c r="R339" s="153" t="s">
        <v>1</v>
      </c>
      <c r="S339" s="154" t="s">
        <v>4</v>
      </c>
      <c r="T339" s="154"/>
      <c r="U339" s="154" t="s">
        <v>581</v>
      </c>
      <c r="V339" s="151"/>
      <c r="W339" s="151"/>
      <c r="X339" s="151"/>
      <c r="Y339" s="151"/>
      <c r="Z339" s="155">
        <v>42370</v>
      </c>
      <c r="AA339" s="151"/>
      <c r="AB339" s="151"/>
      <c r="AC339" s="151"/>
      <c r="AD339" s="156" t="s">
        <v>1843</v>
      </c>
    </row>
    <row r="340" spans="2:32" s="21" customFormat="1" ht="15" customHeight="1" outlineLevel="5" x14ac:dyDescent="0.25">
      <c r="B340" s="3"/>
      <c r="C340" s="1"/>
      <c r="D340" s="1"/>
      <c r="E340" s="1"/>
      <c r="F340" s="1"/>
      <c r="G340" s="192" t="s">
        <v>1842</v>
      </c>
      <c r="H340" s="188">
        <v>42370</v>
      </c>
      <c r="I340" s="1" t="s">
        <v>14</v>
      </c>
      <c r="J340" s="294" t="s">
        <v>69</v>
      </c>
      <c r="K340" s="1" t="s">
        <v>9</v>
      </c>
      <c r="L340" s="1" t="s">
        <v>10</v>
      </c>
      <c r="M340" s="1" t="s">
        <v>10</v>
      </c>
      <c r="N340" s="1" t="s">
        <v>11</v>
      </c>
      <c r="O340" s="9">
        <v>217579.9</v>
      </c>
      <c r="P340" s="9">
        <v>0</v>
      </c>
      <c r="Q340" s="9">
        <v>217579.9</v>
      </c>
      <c r="R340" s="6" t="s">
        <v>1</v>
      </c>
      <c r="S340" s="5" t="s">
        <v>4</v>
      </c>
      <c r="T340" s="5"/>
      <c r="U340" s="5" t="s">
        <v>581</v>
      </c>
      <c r="V340" s="1"/>
      <c r="W340" s="1"/>
      <c r="X340" s="1"/>
      <c r="Y340" s="1"/>
      <c r="Z340" s="4">
        <v>42370</v>
      </c>
      <c r="AA340" s="1"/>
      <c r="AB340" s="1"/>
      <c r="AC340" s="1"/>
      <c r="AD340" s="8" t="s">
        <v>1843</v>
      </c>
    </row>
    <row r="341" spans="2:32" s="21" customFormat="1" ht="15" customHeight="1" outlineLevel="5" x14ac:dyDescent="0.25">
      <c r="B341" s="3"/>
      <c r="C341" s="1"/>
      <c r="D341" s="1"/>
      <c r="E341" s="1"/>
      <c r="F341" s="1"/>
      <c r="G341" s="192" t="s">
        <v>1842</v>
      </c>
      <c r="H341" s="188">
        <v>42370</v>
      </c>
      <c r="I341" s="1" t="s">
        <v>14</v>
      </c>
      <c r="J341" s="294" t="s">
        <v>71</v>
      </c>
      <c r="K341" s="1" t="s">
        <v>9</v>
      </c>
      <c r="L341" s="1" t="s">
        <v>10</v>
      </c>
      <c r="M341" s="1" t="s">
        <v>10</v>
      </c>
      <c r="N341" s="1" t="s">
        <v>11</v>
      </c>
      <c r="O341" s="9">
        <v>91475.43</v>
      </c>
      <c r="P341" s="9">
        <v>0</v>
      </c>
      <c r="Q341" s="9">
        <v>91475.43</v>
      </c>
      <c r="R341" s="6" t="s">
        <v>1</v>
      </c>
      <c r="S341" s="5" t="s">
        <v>4</v>
      </c>
      <c r="T341" s="5"/>
      <c r="U341" s="5" t="s">
        <v>581</v>
      </c>
      <c r="V341" s="1"/>
      <c r="W341" s="1"/>
      <c r="X341" s="1"/>
      <c r="Y341" s="1"/>
      <c r="Z341" s="4">
        <v>42370</v>
      </c>
      <c r="AA341" s="1"/>
      <c r="AB341" s="1"/>
      <c r="AC341" s="1"/>
      <c r="AD341" s="8" t="s">
        <v>1843</v>
      </c>
    </row>
    <row r="342" spans="2:32" s="164" customFormat="1" ht="15" customHeight="1" outlineLevel="5" x14ac:dyDescent="0.25">
      <c r="B342" s="157"/>
      <c r="C342" s="158"/>
      <c r="D342" s="158"/>
      <c r="E342" s="158"/>
      <c r="F342" s="158"/>
      <c r="G342" s="193" t="s">
        <v>1842</v>
      </c>
      <c r="H342" s="189">
        <v>42370</v>
      </c>
      <c r="I342" s="158" t="s">
        <v>14</v>
      </c>
      <c r="J342" s="475" t="s">
        <v>72</v>
      </c>
      <c r="K342" s="158" t="s">
        <v>9</v>
      </c>
      <c r="L342" s="158" t="s">
        <v>10</v>
      </c>
      <c r="M342" s="158" t="s">
        <v>10</v>
      </c>
      <c r="N342" s="158" t="s">
        <v>11</v>
      </c>
      <c r="O342" s="146">
        <v>817560.09</v>
      </c>
      <c r="P342" s="146">
        <v>0</v>
      </c>
      <c r="Q342" s="146">
        <v>817560.09</v>
      </c>
      <c r="R342" s="160" t="s">
        <v>1</v>
      </c>
      <c r="S342" s="161" t="s">
        <v>4</v>
      </c>
      <c r="T342" s="161"/>
      <c r="U342" s="161" t="s">
        <v>581</v>
      </c>
      <c r="V342" s="158"/>
      <c r="W342" s="158"/>
      <c r="X342" s="158"/>
      <c r="Y342" s="158"/>
      <c r="Z342" s="162">
        <v>42370</v>
      </c>
      <c r="AA342" s="158"/>
      <c r="AB342" s="158"/>
      <c r="AC342" s="158"/>
      <c r="AD342" s="163" t="s">
        <v>1843</v>
      </c>
    </row>
    <row r="343" spans="2:32" ht="15" customHeight="1" x14ac:dyDescent="0.25">
      <c r="C343" s="10"/>
      <c r="D343" s="10"/>
      <c r="E343" s="10"/>
      <c r="F343" s="10"/>
      <c r="G343" s="76"/>
      <c r="H343" s="76"/>
      <c r="I343" s="10"/>
      <c r="J343" s="80"/>
      <c r="K343" s="10"/>
      <c r="L343" s="11"/>
      <c r="M343" s="11"/>
      <c r="N343" s="11"/>
      <c r="O343" s="71">
        <f>SUM(O339:O342)</f>
        <v>1126695.42</v>
      </c>
      <c r="P343" s="71">
        <f t="shared" ref="P343:Q343" si="103">SUM(P339:P342)</f>
        <v>0</v>
      </c>
      <c r="Q343" s="71">
        <f t="shared" si="103"/>
        <v>1126695.42</v>
      </c>
      <c r="R343" s="17"/>
      <c r="S343" s="17"/>
      <c r="T343" s="17"/>
      <c r="U343" s="17"/>
      <c r="V343" s="17"/>
      <c r="W343" s="13"/>
      <c r="X343" s="10"/>
      <c r="Y343" s="10"/>
      <c r="Z343" s="10"/>
      <c r="AA343" s="10"/>
      <c r="AB343" s="14"/>
      <c r="AC343" s="10"/>
      <c r="AD343" s="10"/>
      <c r="AE343" s="10"/>
      <c r="AF343" s="15"/>
    </row>
    <row r="344" spans="2:32" ht="15" customHeight="1" x14ac:dyDescent="0.25">
      <c r="C344" s="10"/>
      <c r="D344" s="10"/>
      <c r="E344" s="10"/>
      <c r="F344" s="10"/>
      <c r="G344" s="76"/>
      <c r="H344" s="76"/>
      <c r="I344" s="10"/>
      <c r="J344" s="80"/>
      <c r="K344" s="10"/>
      <c r="L344" s="11"/>
      <c r="M344" s="11"/>
      <c r="N344" s="11"/>
      <c r="O344" s="25"/>
      <c r="P344" s="25"/>
      <c r="Q344" s="16"/>
      <c r="R344" s="16"/>
      <c r="S344" s="16"/>
      <c r="T344" s="12"/>
      <c r="U344" s="12"/>
      <c r="V344" s="12"/>
      <c r="W344" s="13"/>
      <c r="X344" s="10"/>
      <c r="Y344" s="10"/>
      <c r="Z344" s="10"/>
      <c r="AA344" s="10"/>
      <c r="AB344" s="14"/>
      <c r="AC344" s="10"/>
      <c r="AD344" s="10"/>
      <c r="AE344" s="10"/>
      <c r="AF344" s="15"/>
    </row>
    <row r="345" spans="2:32" ht="15" customHeight="1" x14ac:dyDescent="0.25">
      <c r="C345" s="10"/>
      <c r="D345" s="10"/>
      <c r="E345" s="10"/>
      <c r="F345" s="10"/>
      <c r="G345" s="242" t="s">
        <v>629</v>
      </c>
      <c r="H345" s="76"/>
      <c r="I345" s="39" t="s">
        <v>1163</v>
      </c>
      <c r="J345" s="80"/>
      <c r="L345" s="10"/>
      <c r="M345" s="11"/>
      <c r="N345" s="11"/>
      <c r="O345" s="25"/>
      <c r="P345" s="25"/>
      <c r="Q345" s="16"/>
      <c r="R345" s="16"/>
      <c r="S345" s="16"/>
      <c r="T345" s="12"/>
      <c r="U345" s="12"/>
      <c r="V345" s="12"/>
      <c r="W345" s="13"/>
      <c r="X345" s="10"/>
      <c r="Y345" s="10"/>
      <c r="Z345" s="10"/>
      <c r="AA345" s="10"/>
      <c r="AB345" s="14"/>
      <c r="AC345" s="10"/>
      <c r="AD345" s="10"/>
      <c r="AE345" s="10"/>
      <c r="AF345" s="15"/>
    </row>
    <row r="346" spans="2:32" s="65" customFormat="1" ht="15" customHeight="1" outlineLevel="5" x14ac:dyDescent="0.25">
      <c r="B346" s="150"/>
      <c r="C346" s="151"/>
      <c r="D346" s="151"/>
      <c r="E346" s="151"/>
      <c r="F346" s="151"/>
      <c r="G346" s="191" t="s">
        <v>1842</v>
      </c>
      <c r="H346" s="187">
        <v>42370</v>
      </c>
      <c r="I346" s="151" t="s">
        <v>14</v>
      </c>
      <c r="J346" s="473" t="s">
        <v>69</v>
      </c>
      <c r="K346" s="151" t="s">
        <v>9</v>
      </c>
      <c r="L346" s="151" t="s">
        <v>10</v>
      </c>
      <c r="M346" s="151" t="s">
        <v>10</v>
      </c>
      <c r="N346" s="151" t="s">
        <v>11</v>
      </c>
      <c r="O346" s="139">
        <v>4470.5</v>
      </c>
      <c r="P346" s="139">
        <v>0</v>
      </c>
      <c r="Q346" s="139">
        <v>4470.5</v>
      </c>
      <c r="R346" s="153" t="s">
        <v>1</v>
      </c>
      <c r="S346" s="154" t="s">
        <v>4</v>
      </c>
      <c r="T346" s="154"/>
      <c r="U346" s="154" t="s">
        <v>629</v>
      </c>
      <c r="V346" s="151"/>
      <c r="W346" s="151"/>
      <c r="X346" s="151"/>
      <c r="Y346" s="151"/>
      <c r="Z346" s="155">
        <v>42370</v>
      </c>
      <c r="AA346" s="151"/>
      <c r="AB346" s="151"/>
      <c r="AC346" s="151"/>
      <c r="AD346" s="156" t="s">
        <v>1843</v>
      </c>
    </row>
    <row r="347" spans="2:32" s="164" customFormat="1" ht="15" customHeight="1" outlineLevel="5" x14ac:dyDescent="0.25">
      <c r="B347" s="157"/>
      <c r="C347" s="158"/>
      <c r="D347" s="158"/>
      <c r="E347" s="158"/>
      <c r="F347" s="158"/>
      <c r="G347" s="193" t="s">
        <v>1842</v>
      </c>
      <c r="H347" s="189">
        <v>42370</v>
      </c>
      <c r="I347" s="158" t="s">
        <v>14</v>
      </c>
      <c r="J347" s="475" t="s">
        <v>72</v>
      </c>
      <c r="K347" s="158" t="s">
        <v>9</v>
      </c>
      <c r="L347" s="158" t="s">
        <v>10</v>
      </c>
      <c r="M347" s="158" t="s">
        <v>10</v>
      </c>
      <c r="N347" s="158" t="s">
        <v>11</v>
      </c>
      <c r="O347" s="146">
        <v>850727.73</v>
      </c>
      <c r="P347" s="146">
        <v>0</v>
      </c>
      <c r="Q347" s="146">
        <v>850727.73</v>
      </c>
      <c r="R347" s="160" t="s">
        <v>1</v>
      </c>
      <c r="S347" s="161" t="s">
        <v>4</v>
      </c>
      <c r="T347" s="161"/>
      <c r="U347" s="161" t="s">
        <v>629</v>
      </c>
      <c r="V347" s="158"/>
      <c r="W347" s="158"/>
      <c r="X347" s="158"/>
      <c r="Y347" s="158"/>
      <c r="Z347" s="162">
        <v>42370</v>
      </c>
      <c r="AA347" s="158"/>
      <c r="AB347" s="158"/>
      <c r="AC347" s="158"/>
      <c r="AD347" s="163" t="s">
        <v>1843</v>
      </c>
    </row>
    <row r="348" spans="2:32" ht="15" customHeight="1" x14ac:dyDescent="0.25">
      <c r="C348" s="10"/>
      <c r="D348" s="10"/>
      <c r="E348" s="10"/>
      <c r="F348" s="10"/>
      <c r="G348" s="76"/>
      <c r="H348" s="76"/>
      <c r="I348" s="10"/>
      <c r="J348" s="80"/>
      <c r="K348" s="10"/>
      <c r="L348" s="11"/>
      <c r="M348" s="11"/>
      <c r="N348" s="11"/>
      <c r="O348" s="71">
        <f>SUM(O346:O347)</f>
        <v>855198.23</v>
      </c>
      <c r="P348" s="71">
        <f t="shared" ref="P348:Q348" si="104">SUM(P346:P347)</f>
        <v>0</v>
      </c>
      <c r="Q348" s="71">
        <f t="shared" si="104"/>
        <v>855198.23</v>
      </c>
      <c r="R348" s="17"/>
      <c r="S348" s="17"/>
      <c r="T348" s="17"/>
      <c r="U348" s="17"/>
      <c r="V348" s="17"/>
      <c r="W348" s="13"/>
      <c r="X348" s="10"/>
      <c r="Y348" s="10"/>
      <c r="Z348" s="10"/>
      <c r="AA348" s="10"/>
      <c r="AB348" s="14"/>
      <c r="AC348" s="10"/>
      <c r="AD348" s="10"/>
      <c r="AE348" s="10"/>
      <c r="AF348" s="15"/>
    </row>
    <row r="349" spans="2:32" ht="15" customHeight="1" x14ac:dyDescent="0.25">
      <c r="C349" s="10"/>
      <c r="D349" s="10"/>
      <c r="E349" s="10"/>
      <c r="F349" s="10"/>
      <c r="G349" s="76"/>
      <c r="H349" s="76"/>
      <c r="I349" s="10"/>
      <c r="J349" s="80"/>
      <c r="K349" s="10"/>
      <c r="L349" s="11"/>
      <c r="M349" s="11"/>
      <c r="N349" s="11"/>
      <c r="O349" s="25"/>
      <c r="P349" s="25"/>
      <c r="Q349" s="16"/>
      <c r="R349" s="16"/>
      <c r="S349" s="16"/>
      <c r="T349" s="12"/>
      <c r="U349" s="12"/>
      <c r="V349" s="12"/>
      <c r="W349" s="13"/>
      <c r="X349" s="10"/>
      <c r="Y349" s="10"/>
      <c r="Z349" s="10"/>
      <c r="AA349" s="10"/>
      <c r="AB349" s="14"/>
      <c r="AC349" s="10"/>
      <c r="AD349" s="10"/>
      <c r="AE349" s="10"/>
      <c r="AF349" s="15"/>
    </row>
    <row r="350" spans="2:32" ht="15" customHeight="1" x14ac:dyDescent="0.25">
      <c r="C350" s="10"/>
      <c r="D350" s="10"/>
      <c r="E350" s="10"/>
      <c r="F350" s="10"/>
      <c r="G350" s="242" t="s">
        <v>645</v>
      </c>
      <c r="H350" s="76"/>
      <c r="I350" s="54" t="s">
        <v>1170</v>
      </c>
      <c r="J350" s="80"/>
      <c r="L350" s="11"/>
      <c r="M350" s="11"/>
      <c r="N350" s="11"/>
      <c r="O350" s="25"/>
      <c r="P350" s="25"/>
      <c r="Q350" s="16"/>
      <c r="R350" s="16"/>
      <c r="S350" s="16"/>
      <c r="T350" s="12"/>
      <c r="U350" s="12"/>
      <c r="V350" s="12"/>
      <c r="W350" s="13"/>
      <c r="X350" s="10"/>
      <c r="Y350" s="10"/>
      <c r="Z350" s="10"/>
      <c r="AA350" s="10"/>
      <c r="AB350" s="14"/>
      <c r="AC350" s="10"/>
      <c r="AD350" s="10"/>
      <c r="AE350" s="10"/>
      <c r="AF350" s="15"/>
    </row>
    <row r="351" spans="2:32" s="65" customFormat="1" ht="15" customHeight="1" outlineLevel="5" x14ac:dyDescent="0.25">
      <c r="B351" s="150"/>
      <c r="C351" s="151"/>
      <c r="D351" s="151"/>
      <c r="E351" s="151"/>
      <c r="F351" s="151"/>
      <c r="G351" s="191" t="s">
        <v>1842</v>
      </c>
      <c r="H351" s="187">
        <v>42370</v>
      </c>
      <c r="I351" s="151" t="s">
        <v>14</v>
      </c>
      <c r="J351" s="473" t="s">
        <v>71</v>
      </c>
      <c r="K351" s="151" t="s">
        <v>9</v>
      </c>
      <c r="L351" s="151" t="s">
        <v>10</v>
      </c>
      <c r="M351" s="151" t="s">
        <v>10</v>
      </c>
      <c r="N351" s="151" t="s">
        <v>11</v>
      </c>
      <c r="O351" s="139">
        <v>5809.59</v>
      </c>
      <c r="P351" s="139">
        <v>0</v>
      </c>
      <c r="Q351" s="139">
        <v>5809.59</v>
      </c>
      <c r="R351" s="153" t="s">
        <v>1</v>
      </c>
      <c r="S351" s="154" t="s">
        <v>4</v>
      </c>
      <c r="T351" s="154"/>
      <c r="U351" s="154" t="s">
        <v>645</v>
      </c>
      <c r="V351" s="151"/>
      <c r="W351" s="151"/>
      <c r="X351" s="151"/>
      <c r="Y351" s="151"/>
      <c r="Z351" s="155">
        <v>42370</v>
      </c>
      <c r="AA351" s="151"/>
      <c r="AB351" s="151"/>
      <c r="AC351" s="151"/>
      <c r="AD351" s="156" t="s">
        <v>1843</v>
      </c>
    </row>
    <row r="352" spans="2:32" s="164" customFormat="1" ht="15" customHeight="1" outlineLevel="5" x14ac:dyDescent="0.25">
      <c r="B352" s="157"/>
      <c r="C352" s="158"/>
      <c r="D352" s="158"/>
      <c r="E352" s="158"/>
      <c r="F352" s="158"/>
      <c r="G352" s="193" t="s">
        <v>1842</v>
      </c>
      <c r="H352" s="189">
        <v>42370</v>
      </c>
      <c r="I352" s="158" t="s">
        <v>14</v>
      </c>
      <c r="J352" s="475" t="s">
        <v>72</v>
      </c>
      <c r="K352" s="158" t="s">
        <v>9</v>
      </c>
      <c r="L352" s="158" t="s">
        <v>10</v>
      </c>
      <c r="M352" s="158" t="s">
        <v>10</v>
      </c>
      <c r="N352" s="158" t="s">
        <v>11</v>
      </c>
      <c r="O352" s="146">
        <v>12926.1</v>
      </c>
      <c r="P352" s="146">
        <v>0</v>
      </c>
      <c r="Q352" s="146">
        <v>12926.1</v>
      </c>
      <c r="R352" s="160" t="s">
        <v>1</v>
      </c>
      <c r="S352" s="161" t="s">
        <v>4</v>
      </c>
      <c r="T352" s="161"/>
      <c r="U352" s="161" t="s">
        <v>645</v>
      </c>
      <c r="V352" s="158"/>
      <c r="W352" s="158"/>
      <c r="X352" s="158"/>
      <c r="Y352" s="158"/>
      <c r="Z352" s="162">
        <v>42370</v>
      </c>
      <c r="AA352" s="158"/>
      <c r="AB352" s="158"/>
      <c r="AC352" s="158"/>
      <c r="AD352" s="163" t="s">
        <v>1843</v>
      </c>
    </row>
    <row r="353" spans="2:32" ht="15" customHeight="1" x14ac:dyDescent="0.25">
      <c r="C353" s="10"/>
      <c r="D353" s="10"/>
      <c r="E353" s="10"/>
      <c r="F353" s="10"/>
      <c r="G353" s="76"/>
      <c r="H353" s="76"/>
      <c r="I353" s="10"/>
      <c r="J353" s="80"/>
      <c r="K353" s="10"/>
      <c r="L353" s="11"/>
      <c r="M353" s="11"/>
      <c r="N353" s="11"/>
      <c r="O353" s="71">
        <f>SUM(O351:O352)</f>
        <v>18735.690000000002</v>
      </c>
      <c r="P353" s="71">
        <f t="shared" ref="P353:Q353" si="105">SUM(P351:P352)</f>
        <v>0</v>
      </c>
      <c r="Q353" s="71">
        <f t="shared" si="105"/>
        <v>18735.690000000002</v>
      </c>
      <c r="R353" s="17"/>
      <c r="S353" s="17"/>
      <c r="T353" s="17"/>
      <c r="U353" s="17"/>
      <c r="V353" s="17"/>
      <c r="W353" s="13"/>
      <c r="X353" s="10"/>
      <c r="Y353" s="10"/>
      <c r="Z353" s="10"/>
      <c r="AA353" s="10"/>
      <c r="AB353" s="14"/>
      <c r="AC353" s="10"/>
      <c r="AD353" s="10"/>
      <c r="AE353" s="10"/>
      <c r="AF353" s="15"/>
    </row>
    <row r="354" spans="2:32" ht="15" customHeight="1" x14ac:dyDescent="0.25">
      <c r="C354" s="10"/>
      <c r="D354" s="10"/>
      <c r="E354" s="10"/>
      <c r="F354" s="10"/>
      <c r="G354" s="76"/>
      <c r="H354" s="76"/>
      <c r="I354" s="10"/>
      <c r="J354" s="80"/>
      <c r="K354" s="10"/>
      <c r="L354" s="11"/>
      <c r="M354" s="11"/>
      <c r="N354" s="11"/>
      <c r="O354" s="25"/>
      <c r="P354" s="25"/>
      <c r="Q354" s="16"/>
      <c r="R354" s="16"/>
      <c r="S354" s="16"/>
      <c r="T354" s="12"/>
      <c r="U354" s="12"/>
      <c r="V354" s="12"/>
      <c r="W354" s="13"/>
      <c r="X354" s="10"/>
      <c r="Y354" s="10"/>
      <c r="Z354" s="10"/>
      <c r="AA354" s="10"/>
      <c r="AB354" s="14"/>
      <c r="AC354" s="10"/>
      <c r="AD354" s="10"/>
      <c r="AE354" s="10"/>
      <c r="AF354" s="15"/>
    </row>
    <row r="355" spans="2:32" ht="15" customHeight="1" x14ac:dyDescent="0.25">
      <c r="C355" s="10"/>
      <c r="D355" s="10"/>
      <c r="E355" s="10"/>
      <c r="F355" s="10"/>
      <c r="G355" s="242" t="s">
        <v>630</v>
      </c>
      <c r="H355" s="76"/>
      <c r="I355" s="54" t="s">
        <v>1171</v>
      </c>
      <c r="J355" s="80"/>
      <c r="L355" s="11"/>
      <c r="M355" s="11"/>
      <c r="N355" s="11"/>
      <c r="O355" s="25"/>
      <c r="P355" s="25"/>
      <c r="Q355" s="16"/>
      <c r="R355" s="16"/>
      <c r="S355" s="16"/>
      <c r="T355" s="12"/>
      <c r="U355" s="12"/>
      <c r="V355" s="12"/>
      <c r="W355" s="13"/>
      <c r="X355" s="10"/>
      <c r="Y355" s="10"/>
      <c r="Z355" s="10"/>
      <c r="AA355" s="10"/>
      <c r="AB355" s="14"/>
      <c r="AC355" s="10"/>
      <c r="AD355" s="10"/>
      <c r="AE355" s="10"/>
      <c r="AF355" s="15"/>
    </row>
    <row r="356" spans="2:32" s="65" customFormat="1" ht="15" customHeight="1" outlineLevel="5" x14ac:dyDescent="0.25">
      <c r="B356" s="150"/>
      <c r="C356" s="151"/>
      <c r="D356" s="151"/>
      <c r="E356" s="151"/>
      <c r="F356" s="151"/>
      <c r="G356" s="191" t="s">
        <v>1842</v>
      </c>
      <c r="H356" s="187">
        <v>42370</v>
      </c>
      <c r="I356" s="151" t="s">
        <v>14</v>
      </c>
      <c r="J356" s="473" t="s">
        <v>69</v>
      </c>
      <c r="K356" s="151" t="s">
        <v>9</v>
      </c>
      <c r="L356" s="151" t="s">
        <v>10</v>
      </c>
      <c r="M356" s="151" t="s">
        <v>10</v>
      </c>
      <c r="N356" s="151" t="s">
        <v>11</v>
      </c>
      <c r="O356" s="139">
        <v>5000</v>
      </c>
      <c r="P356" s="139">
        <v>0</v>
      </c>
      <c r="Q356" s="139">
        <v>5000</v>
      </c>
      <c r="R356" s="153" t="s">
        <v>1</v>
      </c>
      <c r="S356" s="154" t="s">
        <v>4</v>
      </c>
      <c r="T356" s="154"/>
      <c r="U356" s="154" t="s">
        <v>630</v>
      </c>
      <c r="V356" s="151"/>
      <c r="W356" s="151"/>
      <c r="X356" s="151"/>
      <c r="Y356" s="151"/>
      <c r="Z356" s="155">
        <v>42370</v>
      </c>
      <c r="AA356" s="151"/>
      <c r="AB356" s="151"/>
      <c r="AC356" s="151"/>
      <c r="AD356" s="156" t="s">
        <v>1843</v>
      </c>
    </row>
    <row r="357" spans="2:32" s="164" customFormat="1" ht="15" customHeight="1" outlineLevel="5" x14ac:dyDescent="0.25">
      <c r="B357" s="157"/>
      <c r="C357" s="158"/>
      <c r="D357" s="158"/>
      <c r="E357" s="158"/>
      <c r="F357" s="158"/>
      <c r="G357" s="193" t="s">
        <v>1842</v>
      </c>
      <c r="H357" s="189">
        <v>42370</v>
      </c>
      <c r="I357" s="158" t="s">
        <v>14</v>
      </c>
      <c r="J357" s="475" t="s">
        <v>72</v>
      </c>
      <c r="K357" s="158" t="s">
        <v>9</v>
      </c>
      <c r="L357" s="158" t="s">
        <v>10</v>
      </c>
      <c r="M357" s="158" t="s">
        <v>10</v>
      </c>
      <c r="N357" s="158" t="s">
        <v>11</v>
      </c>
      <c r="O357" s="146">
        <v>37315.69</v>
      </c>
      <c r="P357" s="146">
        <v>0</v>
      </c>
      <c r="Q357" s="146">
        <v>37315.69</v>
      </c>
      <c r="R357" s="160" t="s">
        <v>1</v>
      </c>
      <c r="S357" s="161" t="s">
        <v>4</v>
      </c>
      <c r="T357" s="161"/>
      <c r="U357" s="161" t="s">
        <v>630</v>
      </c>
      <c r="V357" s="158"/>
      <c r="W357" s="158"/>
      <c r="X357" s="158"/>
      <c r="Y357" s="158"/>
      <c r="Z357" s="162">
        <v>42370</v>
      </c>
      <c r="AA357" s="158"/>
      <c r="AB357" s="158"/>
      <c r="AC357" s="158"/>
      <c r="AD357" s="163" t="s">
        <v>1843</v>
      </c>
    </row>
    <row r="358" spans="2:32" ht="15" customHeight="1" x14ac:dyDescent="0.25">
      <c r="C358" s="10"/>
      <c r="D358" s="10"/>
      <c r="E358" s="10"/>
      <c r="F358" s="10"/>
      <c r="G358" s="76"/>
      <c r="H358" s="76"/>
      <c r="I358" s="10"/>
      <c r="J358" s="80"/>
      <c r="K358" s="10"/>
      <c r="L358" s="11"/>
      <c r="M358" s="11"/>
      <c r="N358" s="11"/>
      <c r="O358" s="71">
        <f>SUM(O356:O357)</f>
        <v>42315.69</v>
      </c>
      <c r="P358" s="71">
        <f t="shared" ref="P358:Q358" si="106">SUM(P356:P357)</f>
        <v>0</v>
      </c>
      <c r="Q358" s="71">
        <f t="shared" si="106"/>
        <v>42315.69</v>
      </c>
      <c r="R358" s="17"/>
      <c r="S358" s="17"/>
      <c r="T358" s="17"/>
      <c r="U358" s="17"/>
      <c r="V358" s="17"/>
      <c r="W358" s="13"/>
      <c r="X358" s="10"/>
      <c r="Y358" s="10"/>
      <c r="Z358" s="10"/>
      <c r="AA358" s="10"/>
      <c r="AB358" s="14"/>
      <c r="AC358" s="10"/>
      <c r="AD358" s="10"/>
      <c r="AE358" s="10"/>
      <c r="AF358" s="15"/>
    </row>
    <row r="359" spans="2:32" ht="15" customHeight="1" x14ac:dyDescent="0.25">
      <c r="C359" s="10"/>
      <c r="D359" s="10"/>
      <c r="E359" s="10"/>
      <c r="F359" s="10"/>
      <c r="G359" s="76"/>
      <c r="H359" s="76"/>
      <c r="I359" s="10"/>
      <c r="J359" s="80"/>
      <c r="K359" s="10"/>
      <c r="L359" s="11"/>
      <c r="M359" s="11"/>
      <c r="N359" s="11"/>
      <c r="O359" s="25"/>
      <c r="P359" s="25"/>
      <c r="Q359" s="16"/>
      <c r="R359" s="16"/>
      <c r="S359" s="16"/>
      <c r="T359" s="12"/>
      <c r="U359" s="12"/>
      <c r="V359" s="12"/>
      <c r="W359" s="13"/>
      <c r="X359" s="10"/>
      <c r="Y359" s="10"/>
      <c r="Z359" s="10"/>
      <c r="AA359" s="10"/>
      <c r="AB359" s="14"/>
      <c r="AC359" s="10"/>
      <c r="AD359" s="10"/>
      <c r="AE359" s="10"/>
      <c r="AF359" s="15"/>
    </row>
    <row r="360" spans="2:32" ht="15" customHeight="1" x14ac:dyDescent="0.25">
      <c r="C360" s="10"/>
      <c r="D360" s="10"/>
      <c r="E360" s="10"/>
      <c r="F360" s="10"/>
      <c r="G360" s="56" t="s">
        <v>683</v>
      </c>
      <c r="H360" s="76"/>
      <c r="I360" s="57" t="s">
        <v>1172</v>
      </c>
      <c r="J360" s="80"/>
      <c r="L360" s="11"/>
      <c r="M360" s="11"/>
      <c r="N360" s="11"/>
      <c r="O360" s="25"/>
      <c r="P360" s="25"/>
      <c r="Q360" s="16"/>
      <c r="R360" s="16"/>
      <c r="S360" s="16"/>
      <c r="T360" s="12"/>
      <c r="U360" s="12"/>
      <c r="V360" s="12"/>
      <c r="W360" s="13"/>
      <c r="X360" s="10"/>
      <c r="Y360" s="10"/>
      <c r="Z360" s="10"/>
      <c r="AA360" s="10"/>
      <c r="AB360" s="14"/>
      <c r="AC360" s="10"/>
      <c r="AD360" s="10"/>
      <c r="AE360" s="10"/>
      <c r="AF360" s="15"/>
    </row>
    <row r="361" spans="2:32" s="134" customFormat="1" ht="15" customHeight="1" outlineLevel="5" x14ac:dyDescent="0.25">
      <c r="B361" s="126"/>
      <c r="C361" s="127"/>
      <c r="D361" s="127"/>
      <c r="E361" s="127"/>
      <c r="F361" s="127"/>
      <c r="G361" s="369" t="s">
        <v>1842</v>
      </c>
      <c r="H361" s="185">
        <v>42370</v>
      </c>
      <c r="I361" s="127" t="s">
        <v>14</v>
      </c>
      <c r="J361" s="472" t="s">
        <v>72</v>
      </c>
      <c r="K361" s="127" t="s">
        <v>9</v>
      </c>
      <c r="L361" s="127" t="s">
        <v>10</v>
      </c>
      <c r="M361" s="127" t="s">
        <v>10</v>
      </c>
      <c r="N361" s="127" t="s">
        <v>11</v>
      </c>
      <c r="O361" s="129">
        <v>354</v>
      </c>
      <c r="P361" s="129">
        <v>0</v>
      </c>
      <c r="Q361" s="129">
        <f t="shared" ref="Q361" si="107">O361-P361</f>
        <v>354</v>
      </c>
      <c r="R361" s="130" t="s">
        <v>1</v>
      </c>
      <c r="S361" s="131" t="s">
        <v>4</v>
      </c>
      <c r="T361" s="131"/>
      <c r="U361" s="131" t="s">
        <v>683</v>
      </c>
      <c r="V361" s="127"/>
      <c r="W361" s="127"/>
      <c r="X361" s="127"/>
      <c r="Y361" s="127"/>
      <c r="Z361" s="132">
        <v>42370</v>
      </c>
      <c r="AA361" s="127"/>
      <c r="AB361" s="127"/>
      <c r="AC361" s="127"/>
      <c r="AD361" s="133" t="s">
        <v>1843</v>
      </c>
    </row>
    <row r="362" spans="2:32" ht="15" customHeight="1" x14ac:dyDescent="0.25">
      <c r="C362" s="10"/>
      <c r="D362" s="10"/>
      <c r="E362" s="10"/>
      <c r="F362" s="10"/>
      <c r="G362" s="76"/>
      <c r="H362" s="76"/>
      <c r="I362" s="10"/>
      <c r="J362" s="80"/>
      <c r="K362" s="10"/>
      <c r="L362" s="11"/>
      <c r="M362" s="11"/>
      <c r="N362" s="11"/>
      <c r="O362" s="71">
        <f>SUM(O361)</f>
        <v>354</v>
      </c>
      <c r="P362" s="71">
        <f t="shared" ref="P362:Q362" si="108">SUM(P361)</f>
        <v>0</v>
      </c>
      <c r="Q362" s="71">
        <f t="shared" si="108"/>
        <v>354</v>
      </c>
      <c r="R362" s="17"/>
      <c r="S362" s="17"/>
      <c r="T362" s="17"/>
      <c r="U362" s="17"/>
      <c r="V362" s="17"/>
      <c r="W362" s="13"/>
      <c r="X362" s="10"/>
      <c r="Y362" s="10"/>
      <c r="Z362" s="10"/>
      <c r="AA362" s="10"/>
      <c r="AB362" s="14"/>
      <c r="AC362" s="10"/>
      <c r="AD362" s="10"/>
      <c r="AE362" s="10"/>
      <c r="AF362" s="15"/>
    </row>
    <row r="363" spans="2:32" ht="15" customHeight="1" x14ac:dyDescent="0.25">
      <c r="C363" s="10"/>
      <c r="D363" s="10"/>
      <c r="E363" s="10"/>
      <c r="F363" s="10"/>
      <c r="G363" s="76"/>
      <c r="H363" s="76"/>
      <c r="I363" s="10"/>
      <c r="J363" s="80"/>
      <c r="K363" s="10"/>
      <c r="L363" s="11"/>
      <c r="M363" s="11"/>
      <c r="N363" s="11"/>
      <c r="O363" s="25"/>
      <c r="P363" s="25"/>
      <c r="Q363" s="16"/>
      <c r="R363" s="16"/>
      <c r="S363" s="16"/>
      <c r="T363" s="12"/>
      <c r="U363" s="12"/>
      <c r="V363" s="12"/>
      <c r="W363" s="13"/>
      <c r="X363" s="10"/>
      <c r="Y363" s="10"/>
      <c r="Z363" s="10"/>
      <c r="AA363" s="10"/>
      <c r="AB363" s="14"/>
      <c r="AC363" s="10"/>
      <c r="AD363" s="10"/>
      <c r="AE363" s="10"/>
      <c r="AF363" s="15"/>
    </row>
    <row r="364" spans="2:32" ht="15" customHeight="1" x14ac:dyDescent="0.25">
      <c r="C364" s="10"/>
      <c r="D364" s="10"/>
      <c r="E364" s="10"/>
      <c r="F364" s="10"/>
      <c r="G364" s="242" t="s">
        <v>684</v>
      </c>
      <c r="H364" s="76"/>
      <c r="I364" s="526" t="s">
        <v>1173</v>
      </c>
      <c r="J364" s="526"/>
      <c r="K364" s="526"/>
      <c r="L364" s="526"/>
      <c r="M364" s="526"/>
      <c r="N364" s="526"/>
      <c r="O364" s="526"/>
      <c r="P364" s="526"/>
      <c r="Q364" s="526"/>
      <c r="R364" s="526"/>
      <c r="S364" s="526"/>
      <c r="T364" s="526"/>
      <c r="U364" s="526"/>
      <c r="V364" s="526"/>
      <c r="W364" s="526"/>
      <c r="X364" s="526"/>
      <c r="Y364" s="526"/>
      <c r="Z364" s="526"/>
      <c r="AA364" s="526"/>
      <c r="AB364" s="526"/>
      <c r="AC364" s="526"/>
      <c r="AD364" s="526"/>
      <c r="AE364" s="10"/>
      <c r="AF364" s="15"/>
    </row>
    <row r="365" spans="2:32" s="134" customFormat="1" ht="15" customHeight="1" outlineLevel="5" x14ac:dyDescent="0.25">
      <c r="B365" s="126"/>
      <c r="C365" s="127"/>
      <c r="D365" s="127"/>
      <c r="E365" s="127"/>
      <c r="F365" s="127"/>
      <c r="G365" s="369" t="s">
        <v>1842</v>
      </c>
      <c r="H365" s="185">
        <v>42370</v>
      </c>
      <c r="I365" s="127" t="s">
        <v>14</v>
      </c>
      <c r="J365" s="472" t="s">
        <v>72</v>
      </c>
      <c r="K365" s="127" t="s">
        <v>9</v>
      </c>
      <c r="L365" s="127" t="s">
        <v>10</v>
      </c>
      <c r="M365" s="127" t="s">
        <v>10</v>
      </c>
      <c r="N365" s="127" t="s">
        <v>11</v>
      </c>
      <c r="O365" s="129">
        <v>1022</v>
      </c>
      <c r="P365" s="129">
        <v>0</v>
      </c>
      <c r="Q365" s="129">
        <f t="shared" ref="Q365" si="109">O365-P365</f>
        <v>1022</v>
      </c>
      <c r="R365" s="130" t="s">
        <v>1</v>
      </c>
      <c r="S365" s="131" t="s">
        <v>4</v>
      </c>
      <c r="T365" s="131"/>
      <c r="U365" s="131" t="s">
        <v>684</v>
      </c>
      <c r="V365" s="127"/>
      <c r="W365" s="127"/>
      <c r="X365" s="127"/>
      <c r="Y365" s="127"/>
      <c r="Z365" s="132">
        <v>42370</v>
      </c>
      <c r="AA365" s="127"/>
      <c r="AB365" s="127"/>
      <c r="AC365" s="127"/>
      <c r="AD365" s="133" t="s">
        <v>1843</v>
      </c>
    </row>
    <row r="366" spans="2:32" ht="15" customHeight="1" x14ac:dyDescent="0.25">
      <c r="C366" s="10"/>
      <c r="D366" s="10"/>
      <c r="E366" s="10"/>
      <c r="F366" s="10"/>
      <c r="G366" s="76"/>
      <c r="H366" s="76"/>
      <c r="I366" s="10"/>
      <c r="J366" s="80"/>
      <c r="K366" s="10"/>
      <c r="L366" s="11"/>
      <c r="M366" s="11"/>
      <c r="N366" s="11"/>
      <c r="O366" s="71">
        <f>SUM(O365)</f>
        <v>1022</v>
      </c>
      <c r="P366" s="71">
        <f t="shared" ref="P366:Q366" si="110">SUM(P365)</f>
        <v>0</v>
      </c>
      <c r="Q366" s="71">
        <f t="shared" si="110"/>
        <v>1022</v>
      </c>
      <c r="R366" s="17"/>
      <c r="S366" s="17"/>
      <c r="T366" s="17"/>
      <c r="U366" s="17"/>
      <c r="V366" s="17"/>
      <c r="W366" s="13"/>
      <c r="X366" s="10"/>
      <c r="Y366" s="10"/>
      <c r="Z366" s="10"/>
      <c r="AA366" s="10"/>
      <c r="AB366" s="14"/>
      <c r="AC366" s="10"/>
      <c r="AD366" s="10"/>
      <c r="AE366" s="10"/>
      <c r="AF366" s="15"/>
    </row>
    <row r="367" spans="2:32" ht="15" customHeight="1" x14ac:dyDescent="0.25">
      <c r="C367" s="10"/>
      <c r="D367" s="10"/>
      <c r="E367" s="10"/>
      <c r="F367" s="10"/>
      <c r="G367" s="76"/>
      <c r="H367" s="76"/>
      <c r="I367" s="10"/>
      <c r="J367" s="80"/>
      <c r="K367" s="10"/>
      <c r="L367" s="11"/>
      <c r="M367" s="11"/>
      <c r="N367" s="11"/>
      <c r="O367" s="25"/>
      <c r="P367" s="25"/>
      <c r="Q367" s="16"/>
      <c r="R367" s="16"/>
      <c r="S367" s="16"/>
      <c r="T367" s="12"/>
      <c r="U367" s="12"/>
      <c r="V367" s="12"/>
      <c r="W367" s="13"/>
      <c r="X367" s="10"/>
      <c r="Y367" s="10"/>
      <c r="Z367" s="10"/>
      <c r="AA367" s="10"/>
      <c r="AB367" s="14"/>
      <c r="AC367" s="10"/>
      <c r="AD367" s="10"/>
      <c r="AE367" s="10"/>
      <c r="AF367" s="15"/>
    </row>
    <row r="368" spans="2:32" ht="15" customHeight="1" x14ac:dyDescent="0.25">
      <c r="C368" s="10"/>
      <c r="D368" s="10"/>
      <c r="E368" s="10"/>
      <c r="F368" s="10"/>
      <c r="G368" s="56" t="s">
        <v>685</v>
      </c>
      <c r="H368" s="76"/>
      <c r="I368" s="58" t="s">
        <v>1174</v>
      </c>
      <c r="J368" s="80"/>
      <c r="L368" s="10"/>
      <c r="M368" s="11"/>
      <c r="N368" s="11"/>
      <c r="O368" s="25"/>
      <c r="P368" s="25"/>
      <c r="Q368" s="16"/>
      <c r="R368" s="16"/>
      <c r="S368" s="16"/>
      <c r="T368" s="12"/>
      <c r="U368" s="12"/>
      <c r="V368" s="12"/>
      <c r="W368" s="13"/>
      <c r="X368" s="10"/>
      <c r="Y368" s="10"/>
      <c r="Z368" s="10"/>
      <c r="AA368" s="10"/>
      <c r="AB368" s="14"/>
      <c r="AC368" s="10"/>
      <c r="AD368" s="10"/>
      <c r="AE368" s="10"/>
      <c r="AF368" s="15"/>
    </row>
    <row r="369" spans="2:32" s="134" customFormat="1" ht="15" customHeight="1" outlineLevel="5" x14ac:dyDescent="0.25">
      <c r="B369" s="126"/>
      <c r="C369" s="127"/>
      <c r="D369" s="127"/>
      <c r="E369" s="127"/>
      <c r="F369" s="127"/>
      <c r="G369" s="369" t="s">
        <v>1842</v>
      </c>
      <c r="H369" s="185">
        <v>42370</v>
      </c>
      <c r="I369" s="127" t="s">
        <v>14</v>
      </c>
      <c r="J369" s="472" t="s">
        <v>72</v>
      </c>
      <c r="K369" s="127" t="s">
        <v>9</v>
      </c>
      <c r="L369" s="127" t="s">
        <v>10</v>
      </c>
      <c r="M369" s="127" t="s">
        <v>10</v>
      </c>
      <c r="N369" s="127" t="s">
        <v>11</v>
      </c>
      <c r="O369" s="129">
        <v>576</v>
      </c>
      <c r="P369" s="129">
        <v>0</v>
      </c>
      <c r="Q369" s="129">
        <f t="shared" ref="Q369" si="111">O369-P369</f>
        <v>576</v>
      </c>
      <c r="R369" s="130" t="s">
        <v>1</v>
      </c>
      <c r="S369" s="131" t="s">
        <v>4</v>
      </c>
      <c r="T369" s="131"/>
      <c r="U369" s="131" t="s">
        <v>685</v>
      </c>
      <c r="V369" s="127"/>
      <c r="W369" s="127"/>
      <c r="X369" s="127"/>
      <c r="Y369" s="127"/>
      <c r="Z369" s="132">
        <v>42370</v>
      </c>
      <c r="AA369" s="127"/>
      <c r="AB369" s="127"/>
      <c r="AC369" s="127"/>
      <c r="AD369" s="133" t="s">
        <v>1843</v>
      </c>
    </row>
    <row r="370" spans="2:32" ht="15" customHeight="1" x14ac:dyDescent="0.25">
      <c r="C370" s="10"/>
      <c r="D370" s="10"/>
      <c r="E370" s="10"/>
      <c r="F370" s="10"/>
      <c r="G370" s="76"/>
      <c r="H370" s="76"/>
      <c r="I370" s="10"/>
      <c r="J370" s="80"/>
      <c r="K370" s="10"/>
      <c r="L370" s="11"/>
      <c r="M370" s="11"/>
      <c r="N370" s="11"/>
      <c r="O370" s="71">
        <f>SUM(O369)</f>
        <v>576</v>
      </c>
      <c r="P370" s="71">
        <f t="shared" ref="P370:Q370" si="112">SUM(P369)</f>
        <v>0</v>
      </c>
      <c r="Q370" s="71">
        <f t="shared" si="112"/>
        <v>576</v>
      </c>
      <c r="R370" s="17"/>
      <c r="S370" s="17"/>
      <c r="T370" s="17"/>
      <c r="U370" s="17"/>
      <c r="V370" s="17"/>
      <c r="W370" s="13"/>
      <c r="X370" s="10"/>
      <c r="Y370" s="10"/>
      <c r="Z370" s="10"/>
      <c r="AA370" s="10"/>
      <c r="AB370" s="14"/>
      <c r="AC370" s="10"/>
      <c r="AD370" s="10"/>
      <c r="AE370" s="10"/>
      <c r="AF370" s="15"/>
    </row>
    <row r="371" spans="2:32" ht="15" customHeight="1" x14ac:dyDescent="0.25">
      <c r="C371" s="10"/>
      <c r="D371" s="10"/>
      <c r="E371" s="10"/>
      <c r="F371" s="10"/>
      <c r="G371" s="76"/>
      <c r="H371" s="76"/>
      <c r="I371" s="10"/>
      <c r="J371" s="80"/>
      <c r="K371" s="10"/>
      <c r="L371" s="11"/>
      <c r="M371" s="11"/>
      <c r="N371" s="11"/>
      <c r="O371" s="25"/>
      <c r="P371" s="25"/>
      <c r="Q371" s="16"/>
      <c r="R371" s="16"/>
      <c r="S371" s="16"/>
      <c r="T371" s="12"/>
      <c r="U371" s="12"/>
      <c r="V371" s="12"/>
      <c r="W371" s="13"/>
      <c r="X371" s="10"/>
      <c r="Y371" s="10"/>
      <c r="Z371" s="10"/>
      <c r="AA371" s="10"/>
      <c r="AB371" s="14"/>
      <c r="AC371" s="10"/>
      <c r="AD371" s="10"/>
      <c r="AE371" s="10"/>
      <c r="AF371" s="15"/>
    </row>
    <row r="372" spans="2:32" ht="15" customHeight="1" x14ac:dyDescent="0.25">
      <c r="C372" s="10"/>
      <c r="D372" s="10"/>
      <c r="E372" s="10"/>
      <c r="F372" s="10"/>
      <c r="G372" s="242" t="s">
        <v>646</v>
      </c>
      <c r="H372" s="76"/>
      <c r="I372" s="54" t="s">
        <v>1175</v>
      </c>
      <c r="J372" s="80"/>
      <c r="L372" s="11"/>
      <c r="M372" s="11"/>
      <c r="N372" s="11"/>
      <c r="O372" s="25"/>
      <c r="P372" s="25"/>
      <c r="Q372" s="16"/>
      <c r="R372" s="16"/>
      <c r="S372" s="16"/>
      <c r="T372" s="12"/>
      <c r="U372" s="12"/>
      <c r="V372" s="12"/>
      <c r="W372" s="13"/>
      <c r="X372" s="10"/>
      <c r="Y372" s="10"/>
      <c r="Z372" s="10"/>
      <c r="AA372" s="10"/>
      <c r="AB372" s="14"/>
      <c r="AC372" s="10"/>
      <c r="AD372" s="10"/>
      <c r="AE372" s="10"/>
      <c r="AF372" s="15"/>
    </row>
    <row r="373" spans="2:32" s="134" customFormat="1" ht="15" customHeight="1" outlineLevel="5" x14ac:dyDescent="0.25">
      <c r="B373" s="126"/>
      <c r="C373" s="127"/>
      <c r="D373" s="127"/>
      <c r="E373" s="127"/>
      <c r="F373" s="127"/>
      <c r="G373" s="369" t="s">
        <v>1842</v>
      </c>
      <c r="H373" s="185">
        <v>42370</v>
      </c>
      <c r="I373" s="127" t="s">
        <v>14</v>
      </c>
      <c r="J373" s="472" t="s">
        <v>71</v>
      </c>
      <c r="K373" s="127" t="s">
        <v>9</v>
      </c>
      <c r="L373" s="127" t="s">
        <v>10</v>
      </c>
      <c r="M373" s="127" t="s">
        <v>10</v>
      </c>
      <c r="N373" s="127" t="s">
        <v>11</v>
      </c>
      <c r="O373" s="129">
        <v>-6099</v>
      </c>
      <c r="P373" s="129">
        <v>0</v>
      </c>
      <c r="Q373" s="129">
        <f t="shared" ref="Q373" si="113">O373-P373</f>
        <v>-6099</v>
      </c>
      <c r="R373" s="130" t="s">
        <v>1</v>
      </c>
      <c r="S373" s="131" t="s">
        <v>4</v>
      </c>
      <c r="T373" s="131"/>
      <c r="U373" s="131" t="s">
        <v>646</v>
      </c>
      <c r="V373" s="127"/>
      <c r="W373" s="127"/>
      <c r="X373" s="127"/>
      <c r="Y373" s="127"/>
      <c r="Z373" s="132">
        <v>42370</v>
      </c>
      <c r="AA373" s="127"/>
      <c r="AB373" s="127"/>
      <c r="AC373" s="127"/>
      <c r="AD373" s="133" t="s">
        <v>1843</v>
      </c>
    </row>
    <row r="374" spans="2:32" ht="15" customHeight="1" x14ac:dyDescent="0.25">
      <c r="C374" s="10"/>
      <c r="D374" s="10"/>
      <c r="E374" s="10"/>
      <c r="F374" s="10"/>
      <c r="G374" s="76"/>
      <c r="H374" s="76"/>
      <c r="I374" s="10"/>
      <c r="J374" s="80"/>
      <c r="K374" s="10"/>
      <c r="L374" s="11"/>
      <c r="M374" s="11"/>
      <c r="N374" s="11"/>
      <c r="O374" s="71">
        <f>SUM(O373)</f>
        <v>-6099</v>
      </c>
      <c r="P374" s="71">
        <f t="shared" ref="P374:Q374" si="114">SUM(P373)</f>
        <v>0</v>
      </c>
      <c r="Q374" s="71">
        <f t="shared" si="114"/>
        <v>-6099</v>
      </c>
      <c r="R374" s="17"/>
      <c r="S374" s="17"/>
      <c r="T374" s="17"/>
      <c r="U374" s="17"/>
      <c r="V374" s="17"/>
      <c r="W374" s="13"/>
      <c r="X374" s="10"/>
      <c r="Y374" s="10"/>
      <c r="Z374" s="10"/>
      <c r="AA374" s="10"/>
      <c r="AB374" s="14"/>
      <c r="AC374" s="10"/>
      <c r="AD374" s="10"/>
      <c r="AE374" s="10"/>
      <c r="AF374" s="15"/>
    </row>
    <row r="375" spans="2:32" ht="15" customHeight="1" x14ac:dyDescent="0.25">
      <c r="C375" s="10"/>
      <c r="D375" s="10"/>
      <c r="E375" s="10"/>
      <c r="F375" s="10"/>
      <c r="G375" s="76"/>
      <c r="H375" s="76"/>
      <c r="I375" s="10"/>
      <c r="J375" s="80"/>
      <c r="K375" s="10"/>
      <c r="L375" s="11"/>
      <c r="M375" s="11"/>
      <c r="N375" s="11"/>
      <c r="O375" s="25"/>
      <c r="P375" s="25"/>
      <c r="Q375" s="16"/>
      <c r="R375" s="16"/>
      <c r="S375" s="16"/>
      <c r="T375" s="12"/>
      <c r="U375" s="12"/>
      <c r="V375" s="12"/>
      <c r="W375" s="13"/>
      <c r="X375" s="10"/>
      <c r="Y375" s="10"/>
      <c r="Z375" s="10"/>
      <c r="AA375" s="10"/>
      <c r="AB375" s="14"/>
      <c r="AC375" s="10"/>
      <c r="AD375" s="10"/>
      <c r="AE375" s="10"/>
      <c r="AF375" s="15"/>
    </row>
    <row r="376" spans="2:32" ht="15" customHeight="1" x14ac:dyDescent="0.25">
      <c r="C376" s="10"/>
      <c r="D376" s="10"/>
      <c r="E376" s="10"/>
      <c r="F376" s="10"/>
      <c r="G376" s="242" t="s">
        <v>582</v>
      </c>
      <c r="H376" s="76"/>
      <c r="I376" s="54" t="s">
        <v>1176</v>
      </c>
      <c r="J376" s="80"/>
      <c r="L376" s="11"/>
      <c r="M376" s="11"/>
      <c r="N376" s="11"/>
      <c r="O376" s="25"/>
      <c r="P376" s="25"/>
      <c r="Q376" s="16"/>
      <c r="R376" s="16"/>
      <c r="S376" s="16"/>
      <c r="T376" s="12"/>
      <c r="U376" s="12"/>
      <c r="V376" s="12"/>
      <c r="W376" s="13"/>
      <c r="X376" s="10"/>
      <c r="Y376" s="10"/>
      <c r="Z376" s="10"/>
      <c r="AA376" s="10"/>
      <c r="AB376" s="14"/>
      <c r="AC376" s="10"/>
      <c r="AD376" s="10"/>
      <c r="AE376" s="10"/>
      <c r="AF376" s="15"/>
    </row>
    <row r="377" spans="2:32" s="65" customFormat="1" ht="15" customHeight="1" outlineLevel="5" x14ac:dyDescent="0.25">
      <c r="B377" s="150"/>
      <c r="C377" s="151"/>
      <c r="D377" s="151"/>
      <c r="E377" s="151"/>
      <c r="F377" s="151"/>
      <c r="G377" s="191" t="s">
        <v>1842</v>
      </c>
      <c r="H377" s="187">
        <v>42370</v>
      </c>
      <c r="I377" s="151" t="s">
        <v>14</v>
      </c>
      <c r="J377" s="473" t="s">
        <v>67</v>
      </c>
      <c r="K377" s="151" t="s">
        <v>9</v>
      </c>
      <c r="L377" s="151" t="s">
        <v>10</v>
      </c>
      <c r="M377" s="151" t="s">
        <v>10</v>
      </c>
      <c r="N377" s="151" t="s">
        <v>11</v>
      </c>
      <c r="O377" s="139">
        <v>232383.07</v>
      </c>
      <c r="P377" s="139">
        <v>0</v>
      </c>
      <c r="Q377" s="139">
        <v>232383.07</v>
      </c>
      <c r="R377" s="153" t="s">
        <v>1</v>
      </c>
      <c r="S377" s="154" t="s">
        <v>4</v>
      </c>
      <c r="T377" s="154"/>
      <c r="U377" s="154" t="s">
        <v>582</v>
      </c>
      <c r="V377" s="151"/>
      <c r="W377" s="151"/>
      <c r="X377" s="151"/>
      <c r="Y377" s="151"/>
      <c r="Z377" s="155">
        <v>42370</v>
      </c>
      <c r="AA377" s="151"/>
      <c r="AB377" s="151"/>
      <c r="AC377" s="151"/>
      <c r="AD377" s="156" t="s">
        <v>1843</v>
      </c>
    </row>
    <row r="378" spans="2:32" s="21" customFormat="1" ht="15" customHeight="1" outlineLevel="5" x14ac:dyDescent="0.25">
      <c r="B378" s="3"/>
      <c r="C378" s="1"/>
      <c r="D378" s="1"/>
      <c r="E378" s="1"/>
      <c r="F378" s="1"/>
      <c r="G378" s="192" t="s">
        <v>1842</v>
      </c>
      <c r="H378" s="188">
        <v>42370</v>
      </c>
      <c r="I378" s="1" t="s">
        <v>14</v>
      </c>
      <c r="J378" s="294" t="s">
        <v>69</v>
      </c>
      <c r="K378" s="1" t="s">
        <v>9</v>
      </c>
      <c r="L378" s="1" t="s">
        <v>10</v>
      </c>
      <c r="M378" s="1" t="s">
        <v>10</v>
      </c>
      <c r="N378" s="1" t="s">
        <v>11</v>
      </c>
      <c r="O378" s="9">
        <v>573207.92000000004</v>
      </c>
      <c r="P378" s="9">
        <v>0</v>
      </c>
      <c r="Q378" s="9">
        <v>573207.92000000004</v>
      </c>
      <c r="R378" s="6" t="s">
        <v>1</v>
      </c>
      <c r="S378" s="5" t="s">
        <v>4</v>
      </c>
      <c r="T378" s="5"/>
      <c r="U378" s="5" t="s">
        <v>582</v>
      </c>
      <c r="V378" s="1"/>
      <c r="W378" s="1"/>
      <c r="X378" s="1"/>
      <c r="Y378" s="1"/>
      <c r="Z378" s="4">
        <v>42370</v>
      </c>
      <c r="AA378" s="1"/>
      <c r="AB378" s="1"/>
      <c r="AC378" s="1"/>
      <c r="AD378" s="8" t="s">
        <v>1843</v>
      </c>
    </row>
    <row r="379" spans="2:32" s="164" customFormat="1" ht="15" customHeight="1" outlineLevel="5" x14ac:dyDescent="0.25">
      <c r="B379" s="157"/>
      <c r="C379" s="158"/>
      <c r="D379" s="158"/>
      <c r="E379" s="158"/>
      <c r="F379" s="158"/>
      <c r="G379" s="193" t="s">
        <v>1842</v>
      </c>
      <c r="H379" s="189">
        <v>42370</v>
      </c>
      <c r="I379" s="158" t="s">
        <v>14</v>
      </c>
      <c r="J379" s="475" t="s">
        <v>71</v>
      </c>
      <c r="K379" s="158" t="s">
        <v>9</v>
      </c>
      <c r="L379" s="158" t="s">
        <v>10</v>
      </c>
      <c r="M379" s="158" t="s">
        <v>10</v>
      </c>
      <c r="N379" s="158" t="s">
        <v>11</v>
      </c>
      <c r="O379" s="146">
        <v>131466.59</v>
      </c>
      <c r="P379" s="146">
        <v>0</v>
      </c>
      <c r="Q379" s="146">
        <v>131466.59</v>
      </c>
      <c r="R379" s="160" t="s">
        <v>1</v>
      </c>
      <c r="S379" s="161" t="s">
        <v>4</v>
      </c>
      <c r="T379" s="161"/>
      <c r="U379" s="161" t="s">
        <v>582</v>
      </c>
      <c r="V379" s="158"/>
      <c r="W379" s="158"/>
      <c r="X379" s="158"/>
      <c r="Y379" s="158"/>
      <c r="Z379" s="162">
        <v>42370</v>
      </c>
      <c r="AA379" s="158"/>
      <c r="AB379" s="158"/>
      <c r="AC379" s="158"/>
      <c r="AD379" s="163" t="s">
        <v>1843</v>
      </c>
    </row>
    <row r="380" spans="2:32" ht="15" customHeight="1" x14ac:dyDescent="0.25">
      <c r="C380" s="10"/>
      <c r="D380" s="10"/>
      <c r="E380" s="10"/>
      <c r="F380" s="10"/>
      <c r="G380" s="76"/>
      <c r="H380" s="76"/>
      <c r="I380" s="10"/>
      <c r="J380" s="80"/>
      <c r="K380" s="10"/>
      <c r="L380" s="11"/>
      <c r="M380" s="11"/>
      <c r="N380" s="11"/>
      <c r="O380" s="71">
        <f>SUM(O377:O379)</f>
        <v>937057.58</v>
      </c>
      <c r="P380" s="71">
        <f t="shared" ref="P380:Q380" si="115">SUM(P377:P379)</f>
        <v>0</v>
      </c>
      <c r="Q380" s="71">
        <f t="shared" si="115"/>
        <v>937057.58</v>
      </c>
      <c r="R380" s="17"/>
      <c r="S380" s="17"/>
      <c r="T380" s="17"/>
      <c r="U380" s="17"/>
      <c r="V380" s="17"/>
      <c r="W380" s="13"/>
      <c r="X380" s="10"/>
      <c r="Y380" s="10"/>
      <c r="Z380" s="10"/>
      <c r="AA380" s="10"/>
      <c r="AB380" s="14"/>
      <c r="AC380" s="10"/>
      <c r="AD380" s="10"/>
      <c r="AE380" s="10"/>
      <c r="AF380" s="15"/>
    </row>
    <row r="381" spans="2:32" ht="15" customHeight="1" x14ac:dyDescent="0.25">
      <c r="C381" s="10"/>
      <c r="D381" s="10"/>
      <c r="E381" s="10"/>
      <c r="F381" s="10"/>
      <c r="G381" s="76"/>
      <c r="H381" s="76"/>
      <c r="I381" s="10"/>
      <c r="J381" s="80"/>
      <c r="K381" s="10"/>
      <c r="L381" s="11"/>
      <c r="M381" s="11"/>
      <c r="N381" s="11"/>
      <c r="O381" s="25"/>
      <c r="P381" s="25"/>
      <c r="Q381" s="16"/>
      <c r="R381" s="16"/>
      <c r="S381" s="16"/>
      <c r="T381" s="12"/>
      <c r="U381" s="12"/>
      <c r="V381" s="12"/>
      <c r="W381" s="13"/>
      <c r="X381" s="10"/>
      <c r="Y381" s="10"/>
      <c r="Z381" s="10"/>
      <c r="AA381" s="10"/>
      <c r="AB381" s="14"/>
      <c r="AC381" s="10"/>
      <c r="AD381" s="10"/>
      <c r="AE381" s="10"/>
      <c r="AF381" s="15"/>
    </row>
    <row r="382" spans="2:32" ht="15" customHeight="1" x14ac:dyDescent="0.25">
      <c r="C382" s="10"/>
      <c r="D382" s="10"/>
      <c r="E382" s="10"/>
      <c r="F382" s="10"/>
      <c r="G382" s="242" t="s">
        <v>631</v>
      </c>
      <c r="H382" s="76"/>
      <c r="I382" s="39" t="s">
        <v>1173</v>
      </c>
      <c r="J382" s="80"/>
      <c r="L382" s="11"/>
      <c r="M382" s="11"/>
      <c r="N382" s="11"/>
      <c r="O382" s="25"/>
      <c r="P382" s="25"/>
      <c r="Q382" s="16"/>
      <c r="R382" s="16"/>
      <c r="S382" s="16"/>
      <c r="T382" s="12"/>
      <c r="U382" s="12"/>
      <c r="V382" s="12"/>
      <c r="W382" s="13"/>
      <c r="X382" s="10"/>
      <c r="Y382" s="10"/>
      <c r="Z382" s="10"/>
      <c r="AA382" s="10"/>
      <c r="AB382" s="14"/>
      <c r="AC382" s="10"/>
      <c r="AD382" s="10"/>
      <c r="AE382" s="10"/>
      <c r="AF382" s="15"/>
    </row>
    <row r="383" spans="2:32" s="65" customFormat="1" ht="15" customHeight="1" outlineLevel="5" x14ac:dyDescent="0.25">
      <c r="B383" s="150"/>
      <c r="C383" s="151"/>
      <c r="D383" s="151"/>
      <c r="E383" s="151"/>
      <c r="F383" s="151"/>
      <c r="G383" s="191" t="s">
        <v>1842</v>
      </c>
      <c r="H383" s="187">
        <v>42370</v>
      </c>
      <c r="I383" s="151" t="s">
        <v>14</v>
      </c>
      <c r="J383" s="473" t="s">
        <v>69</v>
      </c>
      <c r="K383" s="151" t="s">
        <v>9</v>
      </c>
      <c r="L383" s="151" t="s">
        <v>10</v>
      </c>
      <c r="M383" s="151" t="s">
        <v>10</v>
      </c>
      <c r="N383" s="151" t="s">
        <v>11</v>
      </c>
      <c r="O383" s="139">
        <v>1382</v>
      </c>
      <c r="P383" s="139">
        <v>0</v>
      </c>
      <c r="Q383" s="139">
        <v>1382</v>
      </c>
      <c r="R383" s="153" t="s">
        <v>1</v>
      </c>
      <c r="S383" s="154" t="s">
        <v>4</v>
      </c>
      <c r="T383" s="154"/>
      <c r="U383" s="154" t="s">
        <v>631</v>
      </c>
      <c r="V383" s="151"/>
      <c r="W383" s="151"/>
      <c r="X383" s="151"/>
      <c r="Y383" s="151"/>
      <c r="Z383" s="155">
        <v>42370</v>
      </c>
      <c r="AA383" s="151"/>
      <c r="AB383" s="151"/>
      <c r="AC383" s="151"/>
      <c r="AD383" s="156" t="s">
        <v>1843</v>
      </c>
    </row>
    <row r="384" spans="2:32" s="164" customFormat="1" ht="15" customHeight="1" outlineLevel="5" x14ac:dyDescent="0.25">
      <c r="B384" s="157"/>
      <c r="C384" s="158"/>
      <c r="D384" s="158"/>
      <c r="E384" s="158"/>
      <c r="F384" s="158"/>
      <c r="G384" s="193" t="s">
        <v>1842</v>
      </c>
      <c r="H384" s="189">
        <v>42370</v>
      </c>
      <c r="I384" s="158" t="s">
        <v>14</v>
      </c>
      <c r="J384" s="475" t="s">
        <v>71</v>
      </c>
      <c r="K384" s="158" t="s">
        <v>9</v>
      </c>
      <c r="L384" s="158" t="s">
        <v>10</v>
      </c>
      <c r="M384" s="158" t="s">
        <v>10</v>
      </c>
      <c r="N384" s="158" t="s">
        <v>11</v>
      </c>
      <c r="O384" s="146">
        <v>2715</v>
      </c>
      <c r="P384" s="146">
        <v>0</v>
      </c>
      <c r="Q384" s="146">
        <v>2715</v>
      </c>
      <c r="R384" s="160" t="s">
        <v>1</v>
      </c>
      <c r="S384" s="161" t="s">
        <v>4</v>
      </c>
      <c r="T384" s="161"/>
      <c r="U384" s="161" t="s">
        <v>631</v>
      </c>
      <c r="V384" s="158"/>
      <c r="W384" s="158"/>
      <c r="X384" s="158"/>
      <c r="Y384" s="158"/>
      <c r="Z384" s="162">
        <v>42370</v>
      </c>
      <c r="AA384" s="158"/>
      <c r="AB384" s="158"/>
      <c r="AC384" s="158"/>
      <c r="AD384" s="163" t="s">
        <v>1843</v>
      </c>
    </row>
    <row r="385" spans="2:32" ht="15" customHeight="1" x14ac:dyDescent="0.25">
      <c r="C385" s="10"/>
      <c r="D385" s="10"/>
      <c r="E385" s="10"/>
      <c r="F385" s="10"/>
      <c r="G385" s="76"/>
      <c r="H385" s="76"/>
      <c r="I385" s="10"/>
      <c r="J385" s="80"/>
      <c r="K385" s="10"/>
      <c r="L385" s="11"/>
      <c r="M385" s="11"/>
      <c r="N385" s="11"/>
      <c r="O385" s="71">
        <f>SUM(O383:O384)</f>
        <v>4097</v>
      </c>
      <c r="P385" s="71">
        <f t="shared" ref="P385:Q385" si="116">SUM(P383:P384)</f>
        <v>0</v>
      </c>
      <c r="Q385" s="71">
        <f t="shared" si="116"/>
        <v>4097</v>
      </c>
      <c r="R385" s="17"/>
      <c r="S385" s="17"/>
      <c r="T385" s="17"/>
      <c r="U385" s="17"/>
      <c r="V385" s="17"/>
      <c r="W385" s="13"/>
      <c r="X385" s="10"/>
      <c r="Y385" s="10"/>
      <c r="Z385" s="10"/>
      <c r="AA385" s="10"/>
      <c r="AB385" s="14"/>
      <c r="AC385" s="10"/>
      <c r="AD385" s="10"/>
      <c r="AE385" s="10"/>
      <c r="AF385" s="15"/>
    </row>
    <row r="386" spans="2:32" ht="15" customHeight="1" x14ac:dyDescent="0.25">
      <c r="C386" s="10"/>
      <c r="D386" s="10"/>
      <c r="E386" s="10"/>
      <c r="F386" s="10"/>
      <c r="G386" s="76"/>
      <c r="H386" s="76"/>
      <c r="I386" s="10"/>
      <c r="J386" s="80"/>
      <c r="K386" s="10"/>
      <c r="L386" s="11"/>
      <c r="M386" s="11"/>
      <c r="N386" s="11"/>
      <c r="O386" s="25"/>
      <c r="P386" s="25"/>
      <c r="Q386" s="16"/>
      <c r="R386" s="16"/>
      <c r="S386" s="16"/>
      <c r="T386" s="12"/>
      <c r="U386" s="12"/>
      <c r="V386" s="12"/>
      <c r="W386" s="13"/>
      <c r="X386" s="10"/>
      <c r="Y386" s="10"/>
      <c r="Z386" s="10"/>
      <c r="AA386" s="10"/>
      <c r="AB386" s="14"/>
      <c r="AC386" s="10"/>
      <c r="AD386" s="10"/>
      <c r="AE386" s="10"/>
      <c r="AF386" s="15"/>
    </row>
    <row r="387" spans="2:32" ht="15" customHeight="1" x14ac:dyDescent="0.25">
      <c r="C387" s="10"/>
      <c r="D387" s="10"/>
      <c r="E387" s="10"/>
      <c r="F387" s="10"/>
      <c r="G387" s="242" t="s">
        <v>632</v>
      </c>
      <c r="H387" s="76"/>
      <c r="I387" s="54" t="s">
        <v>1177</v>
      </c>
      <c r="J387" s="80"/>
      <c r="L387" s="11"/>
      <c r="M387" s="11"/>
      <c r="N387" s="11"/>
      <c r="O387" s="25"/>
      <c r="P387" s="25"/>
      <c r="Q387" s="16"/>
      <c r="R387" s="16"/>
      <c r="S387" s="16"/>
      <c r="T387" s="12"/>
      <c r="U387" s="12"/>
      <c r="V387" s="12"/>
      <c r="W387" s="13"/>
      <c r="X387" s="10"/>
      <c r="Y387" s="10"/>
      <c r="Z387" s="10"/>
      <c r="AA387" s="10"/>
      <c r="AB387" s="14"/>
      <c r="AC387" s="10"/>
      <c r="AD387" s="10"/>
      <c r="AE387" s="10"/>
      <c r="AF387" s="15"/>
    </row>
    <row r="388" spans="2:32" s="65" customFormat="1" ht="15" customHeight="1" outlineLevel="5" x14ac:dyDescent="0.25">
      <c r="B388" s="150"/>
      <c r="C388" s="151"/>
      <c r="D388" s="151"/>
      <c r="E388" s="151"/>
      <c r="F388" s="151"/>
      <c r="G388" s="191" t="s">
        <v>1842</v>
      </c>
      <c r="H388" s="187">
        <v>42370</v>
      </c>
      <c r="I388" s="151" t="s">
        <v>14</v>
      </c>
      <c r="J388" s="473" t="s">
        <v>69</v>
      </c>
      <c r="K388" s="151" t="s">
        <v>9</v>
      </c>
      <c r="L388" s="151" t="s">
        <v>10</v>
      </c>
      <c r="M388" s="151" t="s">
        <v>10</v>
      </c>
      <c r="N388" s="151" t="s">
        <v>11</v>
      </c>
      <c r="O388" s="139">
        <v>5341.85</v>
      </c>
      <c r="P388" s="139">
        <v>0</v>
      </c>
      <c r="Q388" s="139">
        <v>5341.85</v>
      </c>
      <c r="R388" s="153" t="s">
        <v>1</v>
      </c>
      <c r="S388" s="154" t="s">
        <v>4</v>
      </c>
      <c r="T388" s="154"/>
      <c r="U388" s="154" t="s">
        <v>632</v>
      </c>
      <c r="V388" s="151"/>
      <c r="W388" s="151"/>
      <c r="X388" s="151"/>
      <c r="Y388" s="151"/>
      <c r="Z388" s="155">
        <v>42370</v>
      </c>
      <c r="AA388" s="151"/>
      <c r="AB388" s="151"/>
      <c r="AC388" s="151"/>
      <c r="AD388" s="156" t="s">
        <v>1843</v>
      </c>
    </row>
    <row r="389" spans="2:32" s="164" customFormat="1" ht="15" customHeight="1" outlineLevel="5" x14ac:dyDescent="0.25">
      <c r="B389" s="157"/>
      <c r="C389" s="158"/>
      <c r="D389" s="158"/>
      <c r="E389" s="158"/>
      <c r="F389" s="158"/>
      <c r="G389" s="193" t="s">
        <v>1842</v>
      </c>
      <c r="H389" s="189">
        <v>42370</v>
      </c>
      <c r="I389" s="158" t="s">
        <v>14</v>
      </c>
      <c r="J389" s="475" t="s">
        <v>71</v>
      </c>
      <c r="K389" s="158" t="s">
        <v>9</v>
      </c>
      <c r="L389" s="158" t="s">
        <v>10</v>
      </c>
      <c r="M389" s="158" t="s">
        <v>10</v>
      </c>
      <c r="N389" s="158" t="s">
        <v>11</v>
      </c>
      <c r="O389" s="146">
        <v>44268</v>
      </c>
      <c r="P389" s="146">
        <v>0</v>
      </c>
      <c r="Q389" s="146">
        <v>44268</v>
      </c>
      <c r="R389" s="160" t="s">
        <v>1</v>
      </c>
      <c r="S389" s="161" t="s">
        <v>4</v>
      </c>
      <c r="T389" s="161"/>
      <c r="U389" s="161" t="s">
        <v>632</v>
      </c>
      <c r="V389" s="158"/>
      <c r="W389" s="158"/>
      <c r="X389" s="158"/>
      <c r="Y389" s="158"/>
      <c r="Z389" s="162">
        <v>42370</v>
      </c>
      <c r="AA389" s="158"/>
      <c r="AB389" s="158"/>
      <c r="AC389" s="158"/>
      <c r="AD389" s="163" t="s">
        <v>1843</v>
      </c>
    </row>
    <row r="390" spans="2:32" ht="15" customHeight="1" x14ac:dyDescent="0.25">
      <c r="C390" s="10"/>
      <c r="D390" s="10"/>
      <c r="E390" s="10"/>
      <c r="F390" s="10"/>
      <c r="G390" s="76"/>
      <c r="H390" s="76"/>
      <c r="I390" s="10"/>
      <c r="J390" s="80"/>
      <c r="K390" s="10"/>
      <c r="L390" s="11"/>
      <c r="M390" s="11"/>
      <c r="N390" s="11"/>
      <c r="O390" s="71">
        <f>SUM(O388:O389)</f>
        <v>49609.85</v>
      </c>
      <c r="P390" s="71">
        <f t="shared" ref="P390:Q390" si="117">SUM(P388:P389)</f>
        <v>0</v>
      </c>
      <c r="Q390" s="71">
        <f t="shared" si="117"/>
        <v>49609.85</v>
      </c>
      <c r="R390" s="17"/>
      <c r="S390" s="17"/>
      <c r="T390" s="17"/>
      <c r="U390" s="17"/>
      <c r="V390" s="17"/>
      <c r="W390" s="13"/>
      <c r="X390" s="10"/>
      <c r="Y390" s="10"/>
      <c r="Z390" s="10"/>
      <c r="AA390" s="10"/>
      <c r="AB390" s="14"/>
      <c r="AC390" s="10"/>
      <c r="AD390" s="10"/>
      <c r="AE390" s="10"/>
      <c r="AF390" s="15"/>
    </row>
    <row r="391" spans="2:32" ht="15" customHeight="1" x14ac:dyDescent="0.25">
      <c r="C391" s="10"/>
      <c r="D391" s="10"/>
      <c r="E391" s="10"/>
      <c r="F391" s="10"/>
      <c r="G391" s="76"/>
      <c r="H391" s="76"/>
      <c r="I391" s="10"/>
      <c r="J391" s="80"/>
      <c r="K391" s="10"/>
      <c r="L391" s="11"/>
      <c r="M391" s="11"/>
      <c r="N391" s="11"/>
      <c r="O391" s="25"/>
      <c r="P391" s="25"/>
      <c r="Q391" s="16"/>
      <c r="R391" s="16"/>
      <c r="S391" s="16"/>
      <c r="T391" s="12"/>
      <c r="U391" s="12"/>
      <c r="V391" s="12"/>
      <c r="W391" s="13"/>
      <c r="X391" s="10"/>
      <c r="Y391" s="10"/>
      <c r="Z391" s="10"/>
      <c r="AA391" s="10"/>
      <c r="AB391" s="14"/>
      <c r="AC391" s="10"/>
      <c r="AD391" s="10"/>
      <c r="AE391" s="10"/>
      <c r="AF391" s="15"/>
    </row>
    <row r="392" spans="2:32" ht="15" customHeight="1" x14ac:dyDescent="0.25">
      <c r="C392" s="10"/>
      <c r="D392" s="10"/>
      <c r="E392" s="10"/>
      <c r="F392" s="10"/>
      <c r="G392" s="56" t="s">
        <v>262</v>
      </c>
      <c r="H392" s="76"/>
      <c r="I392" s="39" t="s">
        <v>1178</v>
      </c>
      <c r="J392" s="80"/>
      <c r="L392" s="11"/>
      <c r="M392" s="11"/>
      <c r="N392" s="11"/>
      <c r="O392" s="25"/>
      <c r="P392" s="25"/>
      <c r="Q392" s="16"/>
      <c r="R392" s="16"/>
      <c r="S392" s="16"/>
      <c r="T392" s="12"/>
      <c r="U392" s="12"/>
      <c r="V392" s="12"/>
      <c r="W392" s="13"/>
      <c r="X392" s="10"/>
      <c r="Y392" s="10"/>
      <c r="Z392" s="10"/>
      <c r="AA392" s="10"/>
      <c r="AB392" s="14"/>
      <c r="AC392" s="10"/>
      <c r="AD392" s="10"/>
      <c r="AE392" s="10"/>
      <c r="AF392" s="15"/>
    </row>
    <row r="393" spans="2:32" s="65" customFormat="1" ht="15" customHeight="1" outlineLevel="5" x14ac:dyDescent="0.25">
      <c r="B393" s="150"/>
      <c r="C393" s="151"/>
      <c r="D393" s="151"/>
      <c r="E393" s="151"/>
      <c r="F393" s="151"/>
      <c r="G393" s="191" t="s">
        <v>1842</v>
      </c>
      <c r="H393" s="187">
        <v>42370</v>
      </c>
      <c r="I393" s="151" t="s">
        <v>14</v>
      </c>
      <c r="J393" s="473" t="s">
        <v>67</v>
      </c>
      <c r="K393" s="151" t="s">
        <v>9</v>
      </c>
      <c r="L393" s="151" t="s">
        <v>10</v>
      </c>
      <c r="M393" s="151" t="s">
        <v>10</v>
      </c>
      <c r="N393" s="151" t="s">
        <v>11</v>
      </c>
      <c r="O393" s="139">
        <v>409577.49</v>
      </c>
      <c r="P393" s="139">
        <v>0</v>
      </c>
      <c r="Q393" s="139">
        <v>409577.49</v>
      </c>
      <c r="R393" s="153" t="s">
        <v>1</v>
      </c>
      <c r="S393" s="154" t="s">
        <v>4</v>
      </c>
      <c r="T393" s="154"/>
      <c r="U393" s="154" t="s">
        <v>9476</v>
      </c>
      <c r="V393" s="151"/>
      <c r="W393" s="151"/>
      <c r="X393" s="151"/>
      <c r="Y393" s="151"/>
      <c r="Z393" s="155">
        <v>42370</v>
      </c>
      <c r="AA393" s="151"/>
      <c r="AB393" s="151"/>
      <c r="AC393" s="151"/>
      <c r="AD393" s="156" t="s">
        <v>1843</v>
      </c>
    </row>
    <row r="394" spans="2:32" s="21" customFormat="1" ht="15" customHeight="1" outlineLevel="5" x14ac:dyDescent="0.25">
      <c r="B394" s="3"/>
      <c r="C394" s="1"/>
      <c r="D394" s="1"/>
      <c r="E394" s="1"/>
      <c r="F394" s="1"/>
      <c r="G394" s="192" t="s">
        <v>1842</v>
      </c>
      <c r="H394" s="188">
        <v>42735</v>
      </c>
      <c r="I394" s="1" t="s">
        <v>9442</v>
      </c>
      <c r="J394" s="294" t="s">
        <v>67</v>
      </c>
      <c r="K394" s="1" t="s">
        <v>9</v>
      </c>
      <c r="L394" s="1" t="s">
        <v>10</v>
      </c>
      <c r="M394" s="1" t="s">
        <v>10</v>
      </c>
      <c r="N394" s="1" t="s">
        <v>11</v>
      </c>
      <c r="O394" s="9">
        <v>0</v>
      </c>
      <c r="P394" s="9">
        <v>690</v>
      </c>
      <c r="Q394" s="9">
        <v>-690</v>
      </c>
      <c r="R394" s="6" t="s">
        <v>1</v>
      </c>
      <c r="S394" s="5" t="s">
        <v>4</v>
      </c>
      <c r="T394" s="5"/>
      <c r="U394" s="5" t="s">
        <v>9476</v>
      </c>
      <c r="V394" s="1"/>
      <c r="W394" s="1"/>
      <c r="X394" s="1"/>
      <c r="Y394" s="1"/>
      <c r="Z394" s="4">
        <v>42735</v>
      </c>
      <c r="AA394" s="1"/>
      <c r="AB394" s="1"/>
      <c r="AC394" s="1"/>
      <c r="AD394" s="8" t="s">
        <v>9443</v>
      </c>
    </row>
    <row r="395" spans="2:32" s="21" customFormat="1" ht="15" customHeight="1" outlineLevel="5" x14ac:dyDescent="0.25">
      <c r="B395" s="3"/>
      <c r="C395" s="1"/>
      <c r="D395" s="1"/>
      <c r="E395" s="1"/>
      <c r="F395" s="1"/>
      <c r="G395" s="192" t="s">
        <v>1842</v>
      </c>
      <c r="H395" s="188">
        <v>42370</v>
      </c>
      <c r="I395" s="1" t="s">
        <v>14</v>
      </c>
      <c r="J395" s="294" t="s">
        <v>69</v>
      </c>
      <c r="K395" s="1" t="s">
        <v>9</v>
      </c>
      <c r="L395" s="1" t="s">
        <v>10</v>
      </c>
      <c r="M395" s="1" t="s">
        <v>10</v>
      </c>
      <c r="N395" s="1" t="s">
        <v>11</v>
      </c>
      <c r="O395" s="9">
        <v>1042879.53</v>
      </c>
      <c r="P395" s="9">
        <v>0</v>
      </c>
      <c r="Q395" s="9">
        <v>1042879.53</v>
      </c>
      <c r="R395" s="6" t="s">
        <v>1</v>
      </c>
      <c r="S395" s="5" t="s">
        <v>4</v>
      </c>
      <c r="T395" s="5"/>
      <c r="U395" s="5" t="s">
        <v>9476</v>
      </c>
      <c r="V395" s="1"/>
      <c r="W395" s="1"/>
      <c r="X395" s="1"/>
      <c r="Y395" s="1"/>
      <c r="Z395" s="4">
        <v>42370</v>
      </c>
      <c r="AA395" s="1"/>
      <c r="AB395" s="1"/>
      <c r="AC395" s="1"/>
      <c r="AD395" s="8" t="s">
        <v>1843</v>
      </c>
    </row>
    <row r="396" spans="2:32" s="164" customFormat="1" ht="15" customHeight="1" outlineLevel="5" x14ac:dyDescent="0.25">
      <c r="B396" s="157"/>
      <c r="C396" s="158"/>
      <c r="D396" s="158"/>
      <c r="E396" s="158"/>
      <c r="F396" s="158"/>
      <c r="G396" s="193" t="s">
        <v>1842</v>
      </c>
      <c r="H396" s="189">
        <v>42370</v>
      </c>
      <c r="I396" s="158" t="s">
        <v>14</v>
      </c>
      <c r="J396" s="475" t="s">
        <v>71</v>
      </c>
      <c r="K396" s="158" t="s">
        <v>9</v>
      </c>
      <c r="L396" s="158" t="s">
        <v>10</v>
      </c>
      <c r="M396" s="158" t="s">
        <v>10</v>
      </c>
      <c r="N396" s="158" t="s">
        <v>11</v>
      </c>
      <c r="O396" s="146">
        <v>294593.98</v>
      </c>
      <c r="P396" s="146">
        <v>0</v>
      </c>
      <c r="Q396" s="146">
        <v>294593.98</v>
      </c>
      <c r="R396" s="160" t="s">
        <v>1</v>
      </c>
      <c r="S396" s="161" t="s">
        <v>4</v>
      </c>
      <c r="T396" s="161"/>
      <c r="U396" s="161" t="s">
        <v>9476</v>
      </c>
      <c r="V396" s="158"/>
      <c r="W396" s="158"/>
      <c r="X396" s="158"/>
      <c r="Y396" s="158"/>
      <c r="Z396" s="162">
        <v>42370</v>
      </c>
      <c r="AA396" s="158"/>
      <c r="AB396" s="158"/>
      <c r="AC396" s="158"/>
      <c r="AD396" s="163" t="s">
        <v>1843</v>
      </c>
    </row>
    <row r="397" spans="2:32" ht="15" customHeight="1" x14ac:dyDescent="0.25">
      <c r="C397" s="10"/>
      <c r="D397" s="10"/>
      <c r="E397" s="10"/>
      <c r="F397" s="10"/>
      <c r="G397" s="76"/>
      <c r="H397" s="76"/>
      <c r="I397" s="10"/>
      <c r="J397" s="80"/>
      <c r="K397" s="10"/>
      <c r="L397" s="11"/>
      <c r="M397" s="11"/>
      <c r="N397" s="11"/>
      <c r="O397" s="71">
        <f>SUM(O393:O396)</f>
        <v>1747051</v>
      </c>
      <c r="P397" s="71">
        <f t="shared" ref="P397:Q397" si="118">SUM(P393:P396)</f>
        <v>690</v>
      </c>
      <c r="Q397" s="71">
        <f t="shared" si="118"/>
        <v>1746361</v>
      </c>
      <c r="R397" s="17"/>
      <c r="S397" s="17"/>
      <c r="T397" s="17"/>
      <c r="U397" s="17"/>
      <c r="V397" s="17"/>
      <c r="W397" s="13"/>
      <c r="X397" s="10"/>
      <c r="Y397" s="10"/>
      <c r="Z397" s="10"/>
      <c r="AA397" s="10"/>
      <c r="AB397" s="14"/>
      <c r="AC397" s="10"/>
      <c r="AD397" s="10"/>
      <c r="AE397" s="10"/>
      <c r="AF397" s="15"/>
    </row>
    <row r="398" spans="2:32" ht="15" customHeight="1" x14ac:dyDescent="0.25">
      <c r="C398" s="10"/>
      <c r="D398" s="10"/>
      <c r="E398" s="10"/>
      <c r="F398" s="10"/>
      <c r="G398" s="76"/>
      <c r="H398" s="76"/>
      <c r="I398" s="10"/>
      <c r="J398" s="80"/>
      <c r="K398" s="10"/>
      <c r="L398" s="11"/>
      <c r="M398" s="11"/>
      <c r="N398" s="11"/>
      <c r="O398" s="25"/>
      <c r="P398" s="25"/>
      <c r="Q398" s="16"/>
      <c r="R398" s="16"/>
      <c r="S398" s="16"/>
      <c r="T398" s="12"/>
      <c r="U398" s="12"/>
      <c r="V398" s="12"/>
      <c r="W398" s="13"/>
      <c r="X398" s="10"/>
      <c r="Y398" s="10"/>
      <c r="Z398" s="10"/>
      <c r="AA398" s="10"/>
      <c r="AB398" s="14"/>
      <c r="AC398" s="10"/>
      <c r="AD398" s="10"/>
      <c r="AE398" s="10"/>
      <c r="AF398" s="15"/>
    </row>
    <row r="399" spans="2:32" ht="15" customHeight="1" x14ac:dyDescent="0.25">
      <c r="C399" s="10"/>
      <c r="D399" s="10"/>
      <c r="E399" s="10"/>
      <c r="F399" s="10"/>
      <c r="G399" s="242" t="s">
        <v>633</v>
      </c>
      <c r="H399" s="76"/>
      <c r="I399" s="39" t="s">
        <v>1179</v>
      </c>
      <c r="J399" s="80"/>
      <c r="L399" s="11"/>
      <c r="M399" s="11"/>
      <c r="N399" s="11"/>
      <c r="O399" s="25"/>
      <c r="P399" s="25"/>
      <c r="Q399" s="16"/>
      <c r="R399" s="16"/>
      <c r="S399" s="16"/>
      <c r="T399" s="12"/>
      <c r="U399" s="12"/>
      <c r="V399" s="12"/>
      <c r="W399" s="13"/>
      <c r="X399" s="10"/>
      <c r="Y399" s="10"/>
      <c r="Z399" s="10"/>
      <c r="AA399" s="10"/>
      <c r="AB399" s="14"/>
      <c r="AC399" s="10"/>
      <c r="AD399" s="10"/>
      <c r="AE399" s="10"/>
      <c r="AF399" s="15"/>
    </row>
    <row r="400" spans="2:32" s="65" customFormat="1" ht="15" customHeight="1" outlineLevel="5" x14ac:dyDescent="0.25">
      <c r="B400" s="165"/>
      <c r="C400" s="66"/>
      <c r="D400" s="66"/>
      <c r="E400" s="66"/>
      <c r="F400" s="66"/>
      <c r="G400" s="471" t="s">
        <v>1842</v>
      </c>
      <c r="H400" s="190">
        <v>42370</v>
      </c>
      <c r="I400" s="66" t="s">
        <v>14</v>
      </c>
      <c r="J400" s="476" t="s">
        <v>69</v>
      </c>
      <c r="K400" s="66" t="s">
        <v>9</v>
      </c>
      <c r="L400" s="66" t="s">
        <v>10</v>
      </c>
      <c r="M400" s="66" t="s">
        <v>10</v>
      </c>
      <c r="N400" s="66" t="s">
        <v>11</v>
      </c>
      <c r="O400" s="166">
        <v>14886.78</v>
      </c>
      <c r="P400" s="166">
        <v>0</v>
      </c>
      <c r="Q400" s="166">
        <v>14886.78</v>
      </c>
      <c r="R400" s="167" t="s">
        <v>1</v>
      </c>
      <c r="S400" s="168" t="s">
        <v>4</v>
      </c>
      <c r="T400" s="168"/>
      <c r="U400" s="168" t="s">
        <v>633</v>
      </c>
      <c r="V400" s="66"/>
      <c r="W400" s="66"/>
      <c r="X400" s="66"/>
      <c r="Y400" s="66"/>
      <c r="Z400" s="169">
        <v>42370</v>
      </c>
      <c r="AA400" s="66"/>
      <c r="AB400" s="66"/>
      <c r="AC400" s="66"/>
      <c r="AD400" s="170" t="s">
        <v>1843</v>
      </c>
    </row>
    <row r="401" spans="2:32" s="392" customFormat="1" ht="15" customHeight="1" outlineLevel="5" x14ac:dyDescent="0.25">
      <c r="B401" s="3"/>
      <c r="C401" s="1"/>
      <c r="D401" s="1"/>
      <c r="E401" s="1"/>
      <c r="F401" s="1"/>
      <c r="G401" s="192" t="s">
        <v>1842</v>
      </c>
      <c r="H401" s="188">
        <v>42613</v>
      </c>
      <c r="I401" s="1" t="s">
        <v>5803</v>
      </c>
      <c r="J401" s="294" t="s">
        <v>69</v>
      </c>
      <c r="K401" s="1" t="s">
        <v>9</v>
      </c>
      <c r="L401" s="1" t="s">
        <v>10</v>
      </c>
      <c r="M401" s="1" t="s">
        <v>10</v>
      </c>
      <c r="N401" s="1" t="s">
        <v>11</v>
      </c>
      <c r="O401" s="9">
        <v>0</v>
      </c>
      <c r="P401" s="9">
        <v>14886.78</v>
      </c>
      <c r="Q401" s="9">
        <f t="shared" ref="Q401" si="119">O401-P401</f>
        <v>-14886.78</v>
      </c>
      <c r="R401" s="6" t="s">
        <v>1</v>
      </c>
      <c r="S401" s="5" t="s">
        <v>4</v>
      </c>
      <c r="T401" s="5"/>
      <c r="U401" s="5" t="s">
        <v>6397</v>
      </c>
      <c r="V401" s="1"/>
      <c r="W401" s="1"/>
      <c r="X401" s="1"/>
      <c r="Y401" s="1"/>
      <c r="Z401" s="4">
        <v>42613</v>
      </c>
      <c r="AA401" s="1"/>
      <c r="AB401" s="1"/>
      <c r="AC401" s="1"/>
      <c r="AD401" s="8" t="s">
        <v>5804</v>
      </c>
    </row>
    <row r="402" spans="2:32" s="21" customFormat="1" ht="15" customHeight="1" outlineLevel="5" x14ac:dyDescent="0.25">
      <c r="B402" s="386"/>
      <c r="C402" s="10"/>
      <c r="D402" s="10"/>
      <c r="E402" s="10"/>
      <c r="F402" s="10"/>
      <c r="G402" s="493" t="s">
        <v>1842</v>
      </c>
      <c r="H402" s="387">
        <v>42370</v>
      </c>
      <c r="I402" s="10" t="s">
        <v>14</v>
      </c>
      <c r="J402" s="78" t="s">
        <v>71</v>
      </c>
      <c r="K402" s="10" t="s">
        <v>9</v>
      </c>
      <c r="L402" s="10" t="s">
        <v>10</v>
      </c>
      <c r="M402" s="10" t="s">
        <v>10</v>
      </c>
      <c r="N402" s="10" t="s">
        <v>11</v>
      </c>
      <c r="O402" s="29">
        <v>2400</v>
      </c>
      <c r="P402" s="29">
        <v>0</v>
      </c>
      <c r="Q402" s="29">
        <v>2400</v>
      </c>
      <c r="R402" s="388" t="s">
        <v>1</v>
      </c>
      <c r="S402" s="389" t="s">
        <v>4</v>
      </c>
      <c r="T402" s="389"/>
      <c r="U402" s="389" t="s">
        <v>633</v>
      </c>
      <c r="V402" s="10"/>
      <c r="W402" s="10"/>
      <c r="X402" s="10"/>
      <c r="Y402" s="10"/>
      <c r="Z402" s="390">
        <v>42370</v>
      </c>
      <c r="AA402" s="10"/>
      <c r="AB402" s="10"/>
      <c r="AC402" s="10"/>
      <c r="AD402" s="391" t="s">
        <v>1843</v>
      </c>
    </row>
    <row r="403" spans="2:32" s="231" customFormat="1" ht="15" customHeight="1" outlineLevel="5" x14ac:dyDescent="0.25">
      <c r="B403" s="157"/>
      <c r="C403" s="158"/>
      <c r="D403" s="158"/>
      <c r="E403" s="158"/>
      <c r="F403" s="158"/>
      <c r="G403" s="193" t="s">
        <v>1842</v>
      </c>
      <c r="H403" s="189">
        <v>42613</v>
      </c>
      <c r="I403" s="158" t="s">
        <v>5803</v>
      </c>
      <c r="J403" s="475" t="s">
        <v>71</v>
      </c>
      <c r="K403" s="158" t="s">
        <v>9</v>
      </c>
      <c r="L403" s="158" t="s">
        <v>10</v>
      </c>
      <c r="M403" s="158" t="s">
        <v>10</v>
      </c>
      <c r="N403" s="158" t="s">
        <v>11</v>
      </c>
      <c r="O403" s="146">
        <v>0</v>
      </c>
      <c r="P403" s="146">
        <v>2400</v>
      </c>
      <c r="Q403" s="146">
        <f t="shared" ref="Q403" si="120">O403-P403</f>
        <v>-2400</v>
      </c>
      <c r="R403" s="160" t="s">
        <v>1</v>
      </c>
      <c r="S403" s="161" t="s">
        <v>4</v>
      </c>
      <c r="T403" s="161"/>
      <c r="U403" s="161" t="s">
        <v>6397</v>
      </c>
      <c r="V403" s="158"/>
      <c r="W403" s="158"/>
      <c r="X403" s="158"/>
      <c r="Y403" s="158"/>
      <c r="Z403" s="162">
        <v>42613</v>
      </c>
      <c r="AA403" s="158"/>
      <c r="AB403" s="158"/>
      <c r="AC403" s="158"/>
      <c r="AD403" s="163" t="s">
        <v>5804</v>
      </c>
    </row>
    <row r="404" spans="2:32" ht="15" customHeight="1" x14ac:dyDescent="0.25">
      <c r="C404" s="10"/>
      <c r="D404" s="10"/>
      <c r="E404" s="10"/>
      <c r="F404" s="10"/>
      <c r="G404" s="76"/>
      <c r="H404" s="76"/>
      <c r="I404" s="10"/>
      <c r="J404" s="80"/>
      <c r="K404" s="10"/>
      <c r="L404" s="11"/>
      <c r="M404" s="11"/>
      <c r="N404" s="11"/>
      <c r="O404" s="71">
        <f>SUM(O400:O403)</f>
        <v>17286.78</v>
      </c>
      <c r="P404" s="71">
        <f t="shared" ref="P404:Q404" si="121">SUM(P400:P403)</f>
        <v>17286.78</v>
      </c>
      <c r="Q404" s="71">
        <f t="shared" si="121"/>
        <v>0</v>
      </c>
      <c r="R404" s="17"/>
      <c r="S404" s="17"/>
      <c r="T404" s="17"/>
      <c r="U404" s="17"/>
      <c r="V404" s="17"/>
      <c r="W404" s="13"/>
      <c r="X404" s="10"/>
      <c r="Y404" s="10"/>
      <c r="Z404" s="10"/>
      <c r="AA404" s="10"/>
      <c r="AB404" s="14"/>
      <c r="AC404" s="10"/>
      <c r="AD404" s="10"/>
      <c r="AE404" s="10"/>
      <c r="AF404" s="15"/>
    </row>
    <row r="405" spans="2:32" ht="15" customHeight="1" x14ac:dyDescent="0.25">
      <c r="C405" s="10"/>
      <c r="D405" s="10"/>
      <c r="E405" s="10"/>
      <c r="F405" s="10"/>
      <c r="G405" s="76"/>
      <c r="H405" s="76"/>
      <c r="I405" s="10"/>
      <c r="J405" s="80"/>
      <c r="K405" s="10"/>
      <c r="L405" s="11"/>
      <c r="M405" s="11"/>
      <c r="N405" s="11"/>
      <c r="O405" s="25"/>
      <c r="P405" s="25"/>
      <c r="Q405" s="16"/>
      <c r="R405" s="16"/>
      <c r="S405" s="16"/>
      <c r="T405" s="12"/>
      <c r="U405" s="12"/>
      <c r="V405" s="12"/>
      <c r="W405" s="13"/>
      <c r="X405" s="10"/>
      <c r="Y405" s="10"/>
      <c r="Z405" s="10"/>
      <c r="AA405" s="10"/>
      <c r="AB405" s="14"/>
      <c r="AC405" s="10"/>
      <c r="AD405" s="10"/>
      <c r="AE405" s="10"/>
      <c r="AF405" s="15"/>
    </row>
    <row r="406" spans="2:32" ht="15" customHeight="1" x14ac:dyDescent="0.25">
      <c r="C406" s="10"/>
      <c r="D406" s="10"/>
      <c r="E406" s="10"/>
      <c r="F406" s="10"/>
      <c r="G406" s="242" t="s">
        <v>583</v>
      </c>
      <c r="H406" s="76"/>
      <c r="I406" s="54" t="s">
        <v>1172</v>
      </c>
      <c r="J406" s="80"/>
      <c r="L406" s="11"/>
      <c r="M406" s="11"/>
      <c r="N406" s="11"/>
      <c r="O406" s="25"/>
      <c r="P406" s="25"/>
      <c r="Q406" s="16"/>
      <c r="R406" s="16"/>
      <c r="S406" s="16"/>
      <c r="T406" s="12"/>
      <c r="U406" s="12"/>
      <c r="V406" s="12"/>
      <c r="W406" s="13"/>
      <c r="X406" s="10"/>
      <c r="Y406" s="10"/>
      <c r="Z406" s="10"/>
      <c r="AA406" s="10"/>
      <c r="AB406" s="14"/>
      <c r="AC406" s="10"/>
      <c r="AD406" s="10"/>
      <c r="AE406" s="10"/>
      <c r="AF406" s="15"/>
    </row>
    <row r="407" spans="2:32" s="65" customFormat="1" ht="15" customHeight="1" outlineLevel="5" x14ac:dyDescent="0.25">
      <c r="B407" s="150"/>
      <c r="C407" s="151"/>
      <c r="D407" s="151"/>
      <c r="E407" s="151"/>
      <c r="F407" s="151"/>
      <c r="G407" s="191" t="s">
        <v>1842</v>
      </c>
      <c r="H407" s="187">
        <v>42370</v>
      </c>
      <c r="I407" s="151" t="s">
        <v>14</v>
      </c>
      <c r="J407" s="473" t="s">
        <v>67</v>
      </c>
      <c r="K407" s="151" t="s">
        <v>9</v>
      </c>
      <c r="L407" s="151" t="s">
        <v>10</v>
      </c>
      <c r="M407" s="151" t="s">
        <v>10</v>
      </c>
      <c r="N407" s="151" t="s">
        <v>11</v>
      </c>
      <c r="O407" s="139">
        <v>153540.6</v>
      </c>
      <c r="P407" s="139">
        <v>0</v>
      </c>
      <c r="Q407" s="139">
        <v>153540.6</v>
      </c>
      <c r="R407" s="153" t="s">
        <v>1</v>
      </c>
      <c r="S407" s="154" t="s">
        <v>4</v>
      </c>
      <c r="T407" s="154"/>
      <c r="U407" s="154" t="s">
        <v>9477</v>
      </c>
      <c r="V407" s="151"/>
      <c r="W407" s="151"/>
      <c r="X407" s="151"/>
      <c r="Y407" s="151"/>
      <c r="Z407" s="155">
        <v>42370</v>
      </c>
      <c r="AA407" s="151"/>
      <c r="AB407" s="151"/>
      <c r="AC407" s="151"/>
      <c r="AD407" s="156" t="s">
        <v>1843</v>
      </c>
    </row>
    <row r="408" spans="2:32" s="21" customFormat="1" ht="15" customHeight="1" outlineLevel="5" x14ac:dyDescent="0.25">
      <c r="B408" s="3"/>
      <c r="C408" s="1"/>
      <c r="D408" s="1"/>
      <c r="E408" s="1"/>
      <c r="F408" s="1"/>
      <c r="G408" s="192" t="s">
        <v>1842</v>
      </c>
      <c r="H408" s="188">
        <v>42735</v>
      </c>
      <c r="I408" s="1" t="s">
        <v>9442</v>
      </c>
      <c r="J408" s="294" t="s">
        <v>67</v>
      </c>
      <c r="K408" s="1" t="s">
        <v>9</v>
      </c>
      <c r="L408" s="1" t="s">
        <v>10</v>
      </c>
      <c r="M408" s="1" t="s">
        <v>10</v>
      </c>
      <c r="N408" s="1" t="s">
        <v>11</v>
      </c>
      <c r="O408" s="9">
        <v>0</v>
      </c>
      <c r="P408" s="9">
        <v>1384</v>
      </c>
      <c r="Q408" s="9">
        <v>-1384</v>
      </c>
      <c r="R408" s="6" t="s">
        <v>1</v>
      </c>
      <c r="S408" s="5" t="s">
        <v>4</v>
      </c>
      <c r="T408" s="5"/>
      <c r="U408" s="5" t="s">
        <v>9477</v>
      </c>
      <c r="V408" s="1"/>
      <c r="W408" s="1"/>
      <c r="X408" s="1"/>
      <c r="Y408" s="1"/>
      <c r="Z408" s="4">
        <v>42735</v>
      </c>
      <c r="AA408" s="1"/>
      <c r="AB408" s="1"/>
      <c r="AC408" s="1"/>
      <c r="AD408" s="8" t="s">
        <v>9443</v>
      </c>
    </row>
    <row r="409" spans="2:32" s="21" customFormat="1" ht="15" customHeight="1" outlineLevel="5" x14ac:dyDescent="0.25">
      <c r="B409" s="3"/>
      <c r="C409" s="1"/>
      <c r="D409" s="1"/>
      <c r="E409" s="1"/>
      <c r="F409" s="1"/>
      <c r="G409" s="192" t="s">
        <v>1842</v>
      </c>
      <c r="H409" s="188">
        <v>42370</v>
      </c>
      <c r="I409" s="1" t="s">
        <v>14</v>
      </c>
      <c r="J409" s="294" t="s">
        <v>69</v>
      </c>
      <c r="K409" s="1" t="s">
        <v>9</v>
      </c>
      <c r="L409" s="1" t="s">
        <v>10</v>
      </c>
      <c r="M409" s="1" t="s">
        <v>10</v>
      </c>
      <c r="N409" s="1" t="s">
        <v>11</v>
      </c>
      <c r="O409" s="9">
        <v>674019.71</v>
      </c>
      <c r="P409" s="9">
        <v>0</v>
      </c>
      <c r="Q409" s="9">
        <v>674019.71</v>
      </c>
      <c r="R409" s="6" t="s">
        <v>1</v>
      </c>
      <c r="S409" s="5" t="s">
        <v>4</v>
      </c>
      <c r="T409" s="5"/>
      <c r="U409" s="5" t="s">
        <v>9477</v>
      </c>
      <c r="V409" s="1"/>
      <c r="W409" s="1"/>
      <c r="X409" s="1"/>
      <c r="Y409" s="1"/>
      <c r="Z409" s="4">
        <v>42370</v>
      </c>
      <c r="AA409" s="1"/>
      <c r="AB409" s="1"/>
      <c r="AC409" s="1"/>
      <c r="AD409" s="8" t="s">
        <v>1843</v>
      </c>
    </row>
    <row r="410" spans="2:32" s="164" customFormat="1" ht="15" customHeight="1" outlineLevel="5" x14ac:dyDescent="0.25">
      <c r="B410" s="157"/>
      <c r="C410" s="158"/>
      <c r="D410" s="158"/>
      <c r="E410" s="158"/>
      <c r="F410" s="158"/>
      <c r="G410" s="193" t="s">
        <v>1842</v>
      </c>
      <c r="H410" s="189">
        <v>42370</v>
      </c>
      <c r="I410" s="158" t="s">
        <v>14</v>
      </c>
      <c r="J410" s="475" t="s">
        <v>71</v>
      </c>
      <c r="K410" s="158" t="s">
        <v>9</v>
      </c>
      <c r="L410" s="158" t="s">
        <v>10</v>
      </c>
      <c r="M410" s="158" t="s">
        <v>10</v>
      </c>
      <c r="N410" s="158" t="s">
        <v>11</v>
      </c>
      <c r="O410" s="146">
        <v>258293.49</v>
      </c>
      <c r="P410" s="146">
        <v>0</v>
      </c>
      <c r="Q410" s="146">
        <v>258293.49</v>
      </c>
      <c r="R410" s="160" t="s">
        <v>1</v>
      </c>
      <c r="S410" s="161" t="s">
        <v>4</v>
      </c>
      <c r="T410" s="161"/>
      <c r="U410" s="161" t="s">
        <v>9477</v>
      </c>
      <c r="V410" s="158"/>
      <c r="W410" s="158"/>
      <c r="X410" s="158"/>
      <c r="Y410" s="158"/>
      <c r="Z410" s="162">
        <v>42370</v>
      </c>
      <c r="AA410" s="158"/>
      <c r="AB410" s="158"/>
      <c r="AC410" s="158"/>
      <c r="AD410" s="163" t="s">
        <v>1843</v>
      </c>
    </row>
    <row r="411" spans="2:32" ht="15" customHeight="1" x14ac:dyDescent="0.25">
      <c r="C411" s="10"/>
      <c r="D411" s="10"/>
      <c r="E411" s="10"/>
      <c r="F411" s="10"/>
      <c r="G411" s="76"/>
      <c r="H411" s="76"/>
      <c r="I411" s="10"/>
      <c r="J411" s="80"/>
      <c r="K411" s="10"/>
      <c r="L411" s="11"/>
      <c r="M411" s="11"/>
      <c r="N411" s="11"/>
      <c r="O411" s="71">
        <f>SUM(O407:O410)</f>
        <v>1085853.7999999998</v>
      </c>
      <c r="P411" s="71">
        <f t="shared" ref="P411:Q411" si="122">SUM(P407:P410)</f>
        <v>1384</v>
      </c>
      <c r="Q411" s="71">
        <f t="shared" si="122"/>
        <v>1084469.7999999998</v>
      </c>
      <c r="R411" s="17"/>
      <c r="S411" s="17"/>
      <c r="T411" s="17"/>
      <c r="U411" s="17"/>
      <c r="V411" s="17"/>
      <c r="W411" s="13"/>
      <c r="X411" s="10"/>
      <c r="Y411" s="10"/>
      <c r="Z411" s="10"/>
      <c r="AA411" s="10"/>
      <c r="AB411" s="14"/>
      <c r="AC411" s="10"/>
      <c r="AD411" s="10"/>
      <c r="AE411" s="10"/>
      <c r="AF411" s="15"/>
    </row>
    <row r="412" spans="2:32" ht="15" customHeight="1" x14ac:dyDescent="0.25">
      <c r="C412" s="10"/>
      <c r="D412" s="10"/>
      <c r="E412" s="10"/>
      <c r="F412" s="10"/>
      <c r="G412" s="76"/>
      <c r="H412" s="76"/>
      <c r="I412" s="10"/>
      <c r="J412" s="80"/>
      <c r="K412" s="10"/>
      <c r="L412" s="11"/>
      <c r="M412" s="11"/>
      <c r="N412" s="11"/>
      <c r="O412" s="25"/>
      <c r="P412" s="25"/>
      <c r="Q412" s="16"/>
      <c r="R412" s="16"/>
      <c r="S412" s="16"/>
      <c r="T412" s="12"/>
      <c r="U412" s="12"/>
      <c r="V412" s="12"/>
      <c r="W412" s="13"/>
      <c r="X412" s="10"/>
      <c r="Y412" s="10"/>
      <c r="Z412" s="10"/>
      <c r="AA412" s="10"/>
      <c r="AB412" s="14"/>
      <c r="AC412" s="10"/>
      <c r="AD412" s="10"/>
      <c r="AE412" s="10"/>
      <c r="AF412" s="15"/>
    </row>
    <row r="413" spans="2:32" ht="15" customHeight="1" x14ac:dyDescent="0.25">
      <c r="C413" s="10"/>
      <c r="D413" s="10"/>
      <c r="E413" s="10"/>
      <c r="F413" s="10"/>
      <c r="G413" s="56" t="s">
        <v>584</v>
      </c>
      <c r="H413" s="76"/>
      <c r="I413" s="39" t="s">
        <v>1180</v>
      </c>
      <c r="J413" s="80"/>
      <c r="L413" s="11"/>
      <c r="M413" s="11"/>
      <c r="N413" s="11"/>
      <c r="O413" s="25"/>
      <c r="P413" s="25"/>
      <c r="Q413" s="16"/>
      <c r="R413" s="16"/>
      <c r="S413" s="16"/>
      <c r="T413" s="12"/>
      <c r="U413" s="12"/>
      <c r="V413" s="12"/>
      <c r="W413" s="13"/>
      <c r="X413" s="10"/>
      <c r="Y413" s="10"/>
      <c r="Z413" s="10"/>
      <c r="AA413" s="10"/>
      <c r="AB413" s="14"/>
      <c r="AC413" s="10"/>
      <c r="AD413" s="10"/>
      <c r="AE413" s="10"/>
      <c r="AF413" s="15"/>
    </row>
    <row r="414" spans="2:32" s="65" customFormat="1" ht="15" customHeight="1" outlineLevel="5" x14ac:dyDescent="0.25">
      <c r="B414" s="150"/>
      <c r="C414" s="151"/>
      <c r="D414" s="151"/>
      <c r="E414" s="151"/>
      <c r="F414" s="151"/>
      <c r="G414" s="191" t="s">
        <v>1842</v>
      </c>
      <c r="H414" s="187">
        <v>42370</v>
      </c>
      <c r="I414" s="151" t="s">
        <v>14</v>
      </c>
      <c r="J414" s="473" t="s">
        <v>67</v>
      </c>
      <c r="K414" s="151" t="s">
        <v>9</v>
      </c>
      <c r="L414" s="151" t="s">
        <v>10</v>
      </c>
      <c r="M414" s="151" t="s">
        <v>10</v>
      </c>
      <c r="N414" s="151" t="s">
        <v>11</v>
      </c>
      <c r="O414" s="139">
        <v>274650.61</v>
      </c>
      <c r="P414" s="139">
        <v>0</v>
      </c>
      <c r="Q414" s="139">
        <v>274650.61</v>
      </c>
      <c r="R414" s="153" t="s">
        <v>1</v>
      </c>
      <c r="S414" s="154" t="s">
        <v>4</v>
      </c>
      <c r="T414" s="154"/>
      <c r="U414" s="154" t="s">
        <v>584</v>
      </c>
      <c r="V414" s="151"/>
      <c r="W414" s="151"/>
      <c r="X414" s="151"/>
      <c r="Y414" s="151"/>
      <c r="Z414" s="155">
        <v>42370</v>
      </c>
      <c r="AA414" s="151"/>
      <c r="AB414" s="151"/>
      <c r="AC414" s="151"/>
      <c r="AD414" s="156" t="s">
        <v>1843</v>
      </c>
    </row>
    <row r="415" spans="2:32" s="21" customFormat="1" ht="15" customHeight="1" outlineLevel="5" x14ac:dyDescent="0.25">
      <c r="B415" s="3"/>
      <c r="C415" s="1"/>
      <c r="D415" s="1"/>
      <c r="E415" s="1"/>
      <c r="F415" s="1"/>
      <c r="G415" s="192" t="s">
        <v>1842</v>
      </c>
      <c r="H415" s="188">
        <v>42370</v>
      </c>
      <c r="I415" s="1" t="s">
        <v>14</v>
      </c>
      <c r="J415" s="294" t="s">
        <v>69</v>
      </c>
      <c r="K415" s="1" t="s">
        <v>9</v>
      </c>
      <c r="L415" s="1" t="s">
        <v>10</v>
      </c>
      <c r="M415" s="1" t="s">
        <v>10</v>
      </c>
      <c r="N415" s="1" t="s">
        <v>11</v>
      </c>
      <c r="O415" s="9">
        <v>321640.03000000003</v>
      </c>
      <c r="P415" s="9">
        <v>0</v>
      </c>
      <c r="Q415" s="9">
        <v>321640.03000000003</v>
      </c>
      <c r="R415" s="6" t="s">
        <v>1</v>
      </c>
      <c r="S415" s="5" t="s">
        <v>4</v>
      </c>
      <c r="T415" s="5"/>
      <c r="U415" s="5" t="s">
        <v>584</v>
      </c>
      <c r="V415" s="1"/>
      <c r="W415" s="1"/>
      <c r="X415" s="1"/>
      <c r="Y415" s="1"/>
      <c r="Z415" s="4">
        <v>42370</v>
      </c>
      <c r="AA415" s="1"/>
      <c r="AB415" s="1"/>
      <c r="AC415" s="1"/>
      <c r="AD415" s="8" t="s">
        <v>1843</v>
      </c>
    </row>
    <row r="416" spans="2:32" s="164" customFormat="1" ht="15" customHeight="1" outlineLevel="5" x14ac:dyDescent="0.25">
      <c r="B416" s="157"/>
      <c r="C416" s="158"/>
      <c r="D416" s="158"/>
      <c r="E416" s="158"/>
      <c r="F416" s="158"/>
      <c r="G416" s="193" t="s">
        <v>1842</v>
      </c>
      <c r="H416" s="189">
        <v>42370</v>
      </c>
      <c r="I416" s="158" t="s">
        <v>14</v>
      </c>
      <c r="J416" s="475" t="s">
        <v>71</v>
      </c>
      <c r="K416" s="158" t="s">
        <v>9</v>
      </c>
      <c r="L416" s="158" t="s">
        <v>10</v>
      </c>
      <c r="M416" s="158" t="s">
        <v>10</v>
      </c>
      <c r="N416" s="158" t="s">
        <v>11</v>
      </c>
      <c r="O416" s="146">
        <v>118303.1</v>
      </c>
      <c r="P416" s="146">
        <v>0</v>
      </c>
      <c r="Q416" s="146">
        <v>118303.1</v>
      </c>
      <c r="R416" s="160" t="s">
        <v>1</v>
      </c>
      <c r="S416" s="161" t="s">
        <v>4</v>
      </c>
      <c r="T416" s="161"/>
      <c r="U416" s="161" t="s">
        <v>584</v>
      </c>
      <c r="V416" s="158"/>
      <c r="W416" s="158"/>
      <c r="X416" s="158"/>
      <c r="Y416" s="158"/>
      <c r="Z416" s="162">
        <v>42370</v>
      </c>
      <c r="AA416" s="158"/>
      <c r="AB416" s="158"/>
      <c r="AC416" s="158"/>
      <c r="AD416" s="163" t="s">
        <v>1843</v>
      </c>
    </row>
    <row r="417" spans="2:32" ht="15" customHeight="1" x14ac:dyDescent="0.25">
      <c r="C417" s="10"/>
      <c r="D417" s="10"/>
      <c r="E417" s="10"/>
      <c r="F417" s="10"/>
      <c r="G417" s="76"/>
      <c r="H417" s="76"/>
      <c r="I417" s="10"/>
      <c r="J417" s="80"/>
      <c r="K417" s="10"/>
      <c r="L417" s="11"/>
      <c r="M417" s="11"/>
      <c r="N417" s="11"/>
      <c r="O417" s="71">
        <f>SUM(O414:O416)</f>
        <v>714593.74</v>
      </c>
      <c r="P417" s="71">
        <f t="shared" ref="P417:Q417" si="123">SUM(P414:P416)</f>
        <v>0</v>
      </c>
      <c r="Q417" s="71">
        <f t="shared" si="123"/>
        <v>714593.74</v>
      </c>
      <c r="R417" s="17"/>
      <c r="S417" s="17"/>
      <c r="T417" s="17"/>
      <c r="U417" s="17"/>
      <c r="V417" s="17"/>
      <c r="W417" s="13"/>
      <c r="X417" s="10"/>
      <c r="Y417" s="10"/>
      <c r="Z417" s="10"/>
      <c r="AA417" s="10"/>
      <c r="AB417" s="14"/>
      <c r="AC417" s="10"/>
      <c r="AD417" s="10"/>
      <c r="AE417" s="10"/>
      <c r="AF417" s="15"/>
    </row>
    <row r="418" spans="2:32" ht="15" customHeight="1" x14ac:dyDescent="0.25">
      <c r="C418" s="10"/>
      <c r="D418" s="10"/>
      <c r="E418" s="10"/>
      <c r="F418" s="10"/>
      <c r="G418" s="76"/>
      <c r="H418" s="76"/>
      <c r="I418" s="10"/>
      <c r="J418" s="80"/>
      <c r="K418" s="10"/>
      <c r="L418" s="11"/>
      <c r="M418" s="11"/>
      <c r="N418" s="11"/>
      <c r="O418" s="25"/>
      <c r="P418" s="25"/>
      <c r="Q418" s="16"/>
      <c r="R418" s="16"/>
      <c r="S418" s="16"/>
      <c r="T418" s="12"/>
      <c r="U418" s="12"/>
      <c r="V418" s="12"/>
      <c r="W418" s="13"/>
      <c r="X418" s="10"/>
      <c r="Y418" s="10"/>
      <c r="Z418" s="10"/>
      <c r="AA418" s="10"/>
      <c r="AB418" s="14"/>
      <c r="AC418" s="10"/>
      <c r="AD418" s="10"/>
      <c r="AE418" s="10"/>
      <c r="AF418" s="15"/>
    </row>
    <row r="419" spans="2:32" ht="15" customHeight="1" x14ac:dyDescent="0.25">
      <c r="C419" s="10"/>
      <c r="D419" s="10"/>
      <c r="E419" s="10"/>
      <c r="F419" s="10"/>
      <c r="G419" s="242" t="s">
        <v>585</v>
      </c>
      <c r="H419" s="76"/>
      <c r="I419" s="39" t="s">
        <v>1181</v>
      </c>
      <c r="J419" s="80"/>
      <c r="L419" s="11"/>
      <c r="M419" s="11"/>
      <c r="N419" s="11"/>
      <c r="O419" s="25"/>
      <c r="P419" s="25"/>
      <c r="Q419" s="16"/>
      <c r="R419" s="16"/>
      <c r="S419" s="16"/>
      <c r="T419" s="12"/>
      <c r="U419" s="12"/>
      <c r="V419" s="12"/>
      <c r="W419" s="13"/>
      <c r="X419" s="10"/>
      <c r="Y419" s="10"/>
      <c r="Z419" s="10"/>
      <c r="AA419" s="10"/>
      <c r="AB419" s="14"/>
      <c r="AC419" s="10"/>
      <c r="AD419" s="10"/>
      <c r="AE419" s="10"/>
      <c r="AF419" s="15"/>
    </row>
    <row r="420" spans="2:32" s="65" customFormat="1" ht="15" customHeight="1" outlineLevel="5" x14ac:dyDescent="0.25">
      <c r="B420" s="150"/>
      <c r="C420" s="151"/>
      <c r="D420" s="151"/>
      <c r="E420" s="151"/>
      <c r="F420" s="151"/>
      <c r="G420" s="191" t="s">
        <v>1842</v>
      </c>
      <c r="H420" s="187">
        <v>42370</v>
      </c>
      <c r="I420" s="151" t="s">
        <v>14</v>
      </c>
      <c r="J420" s="473" t="s">
        <v>67</v>
      </c>
      <c r="K420" s="151" t="s">
        <v>9</v>
      </c>
      <c r="L420" s="151" t="s">
        <v>10</v>
      </c>
      <c r="M420" s="151" t="s">
        <v>10</v>
      </c>
      <c r="N420" s="151" t="s">
        <v>11</v>
      </c>
      <c r="O420" s="139">
        <v>225821.86</v>
      </c>
      <c r="P420" s="139">
        <v>0</v>
      </c>
      <c r="Q420" s="139">
        <v>225821.86</v>
      </c>
      <c r="R420" s="153" t="s">
        <v>1</v>
      </c>
      <c r="S420" s="154" t="s">
        <v>4</v>
      </c>
      <c r="T420" s="154"/>
      <c r="U420" s="154" t="s">
        <v>585</v>
      </c>
      <c r="V420" s="151"/>
      <c r="W420" s="151"/>
      <c r="X420" s="151"/>
      <c r="Y420" s="151"/>
      <c r="Z420" s="155">
        <v>42370</v>
      </c>
      <c r="AA420" s="151"/>
      <c r="AB420" s="151"/>
      <c r="AC420" s="151"/>
      <c r="AD420" s="156" t="s">
        <v>1843</v>
      </c>
    </row>
    <row r="421" spans="2:32" s="21" customFormat="1" ht="15" customHeight="1" outlineLevel="5" x14ac:dyDescent="0.25">
      <c r="B421" s="3"/>
      <c r="C421" s="1"/>
      <c r="D421" s="1"/>
      <c r="E421" s="1"/>
      <c r="F421" s="1"/>
      <c r="G421" s="192" t="s">
        <v>1842</v>
      </c>
      <c r="H421" s="188">
        <v>42370</v>
      </c>
      <c r="I421" s="1" t="s">
        <v>14</v>
      </c>
      <c r="J421" s="294" t="s">
        <v>69</v>
      </c>
      <c r="K421" s="1" t="s">
        <v>9</v>
      </c>
      <c r="L421" s="1" t="s">
        <v>10</v>
      </c>
      <c r="M421" s="1" t="s">
        <v>10</v>
      </c>
      <c r="N421" s="1" t="s">
        <v>11</v>
      </c>
      <c r="O421" s="9">
        <v>200786.18</v>
      </c>
      <c r="P421" s="9">
        <v>0</v>
      </c>
      <c r="Q421" s="9">
        <v>200786.18</v>
      </c>
      <c r="R421" s="6" t="s">
        <v>1</v>
      </c>
      <c r="S421" s="5" t="s">
        <v>4</v>
      </c>
      <c r="T421" s="5"/>
      <c r="U421" s="5" t="s">
        <v>585</v>
      </c>
      <c r="V421" s="1"/>
      <c r="W421" s="1"/>
      <c r="X421" s="1"/>
      <c r="Y421" s="1"/>
      <c r="Z421" s="4">
        <v>42370</v>
      </c>
      <c r="AA421" s="1"/>
      <c r="AB421" s="1"/>
      <c r="AC421" s="1"/>
      <c r="AD421" s="8" t="s">
        <v>1843</v>
      </c>
    </row>
    <row r="422" spans="2:32" s="164" customFormat="1" ht="15" customHeight="1" outlineLevel="5" x14ac:dyDescent="0.25">
      <c r="B422" s="157"/>
      <c r="C422" s="158"/>
      <c r="D422" s="158"/>
      <c r="E422" s="158"/>
      <c r="F422" s="158"/>
      <c r="G422" s="193" t="s">
        <v>1842</v>
      </c>
      <c r="H422" s="189">
        <v>42370</v>
      </c>
      <c r="I422" s="158" t="s">
        <v>14</v>
      </c>
      <c r="J422" s="475" t="s">
        <v>71</v>
      </c>
      <c r="K422" s="158" t="s">
        <v>9</v>
      </c>
      <c r="L422" s="158" t="s">
        <v>10</v>
      </c>
      <c r="M422" s="158" t="s">
        <v>10</v>
      </c>
      <c r="N422" s="158" t="s">
        <v>11</v>
      </c>
      <c r="O422" s="146">
        <v>25306.23</v>
      </c>
      <c r="P422" s="146">
        <v>0</v>
      </c>
      <c r="Q422" s="146">
        <v>25306.23</v>
      </c>
      <c r="R422" s="160" t="s">
        <v>1</v>
      </c>
      <c r="S422" s="161" t="s">
        <v>4</v>
      </c>
      <c r="T422" s="161"/>
      <c r="U422" s="161" t="s">
        <v>585</v>
      </c>
      <c r="V422" s="158"/>
      <c r="W422" s="158"/>
      <c r="X422" s="158"/>
      <c r="Y422" s="158"/>
      <c r="Z422" s="162">
        <v>42370</v>
      </c>
      <c r="AA422" s="158"/>
      <c r="AB422" s="158"/>
      <c r="AC422" s="158"/>
      <c r="AD422" s="163" t="s">
        <v>1843</v>
      </c>
    </row>
    <row r="423" spans="2:32" ht="15" customHeight="1" x14ac:dyDescent="0.25">
      <c r="C423" s="10"/>
      <c r="D423" s="10"/>
      <c r="E423" s="10"/>
      <c r="F423" s="10"/>
      <c r="G423" s="76"/>
      <c r="H423" s="76"/>
      <c r="I423" s="10"/>
      <c r="J423" s="80"/>
      <c r="K423" s="10"/>
      <c r="L423" s="11"/>
      <c r="M423" s="11"/>
      <c r="N423" s="11"/>
      <c r="O423" s="71">
        <f>SUM(O420:O422)</f>
        <v>451914.26999999996</v>
      </c>
      <c r="P423" s="71">
        <f t="shared" ref="P423:Q423" si="124">SUM(P420:P422)</f>
        <v>0</v>
      </c>
      <c r="Q423" s="71">
        <f t="shared" si="124"/>
        <v>451914.26999999996</v>
      </c>
      <c r="R423" s="17"/>
      <c r="S423" s="17"/>
      <c r="T423" s="17"/>
      <c r="U423" s="17"/>
      <c r="V423" s="17"/>
      <c r="W423" s="13"/>
      <c r="X423" s="10"/>
      <c r="Y423" s="10"/>
      <c r="Z423" s="10"/>
      <c r="AA423" s="10"/>
      <c r="AB423" s="14"/>
      <c r="AC423" s="10"/>
      <c r="AD423" s="10"/>
      <c r="AE423" s="10"/>
      <c r="AF423" s="15"/>
    </row>
    <row r="424" spans="2:32" ht="15" customHeight="1" x14ac:dyDescent="0.25">
      <c r="C424" s="10"/>
      <c r="D424" s="10"/>
      <c r="E424" s="10"/>
      <c r="F424" s="10"/>
      <c r="G424" s="76"/>
      <c r="H424" s="76"/>
      <c r="I424" s="10"/>
      <c r="J424" s="80"/>
      <c r="K424" s="10"/>
      <c r="L424" s="11"/>
      <c r="M424" s="11"/>
      <c r="N424" s="11"/>
      <c r="O424" s="25"/>
      <c r="P424" s="25"/>
      <c r="Q424" s="16"/>
      <c r="R424" s="16"/>
      <c r="S424" s="16"/>
      <c r="T424" s="12"/>
      <c r="U424" s="12"/>
      <c r="V424" s="12"/>
      <c r="W424" s="13"/>
      <c r="X424" s="10"/>
      <c r="Y424" s="10"/>
      <c r="Z424" s="10"/>
      <c r="AA424" s="10"/>
      <c r="AB424" s="14"/>
      <c r="AC424" s="10"/>
      <c r="AD424" s="10"/>
      <c r="AE424" s="10"/>
      <c r="AF424" s="15"/>
    </row>
    <row r="425" spans="2:32" ht="15" customHeight="1" x14ac:dyDescent="0.25">
      <c r="C425" s="10"/>
      <c r="D425" s="10"/>
      <c r="E425" s="10"/>
      <c r="F425" s="10"/>
      <c r="G425" s="242" t="s">
        <v>586</v>
      </c>
      <c r="H425" s="76"/>
      <c r="I425" s="39" t="s">
        <v>1182</v>
      </c>
      <c r="J425" s="80"/>
      <c r="L425" s="11"/>
      <c r="M425" s="11"/>
      <c r="N425" s="11"/>
      <c r="O425" s="25"/>
      <c r="P425" s="25"/>
      <c r="Q425" s="16"/>
      <c r="R425" s="16"/>
      <c r="S425" s="16"/>
      <c r="T425" s="12"/>
      <c r="U425" s="12"/>
      <c r="V425" s="12"/>
      <c r="W425" s="13"/>
      <c r="X425" s="10"/>
      <c r="Y425" s="10"/>
      <c r="Z425" s="10"/>
      <c r="AA425" s="10"/>
      <c r="AB425" s="14"/>
      <c r="AC425" s="10"/>
      <c r="AD425" s="10"/>
      <c r="AE425" s="10"/>
      <c r="AF425" s="15"/>
    </row>
    <row r="426" spans="2:32" s="65" customFormat="1" ht="15" customHeight="1" outlineLevel="5" x14ac:dyDescent="0.25">
      <c r="B426" s="150"/>
      <c r="C426" s="151"/>
      <c r="D426" s="151"/>
      <c r="E426" s="151"/>
      <c r="F426" s="151"/>
      <c r="G426" s="191" t="s">
        <v>1842</v>
      </c>
      <c r="H426" s="187">
        <v>42370</v>
      </c>
      <c r="I426" s="151" t="s">
        <v>14</v>
      </c>
      <c r="J426" s="473" t="s">
        <v>67</v>
      </c>
      <c r="K426" s="151" t="s">
        <v>9</v>
      </c>
      <c r="L426" s="151" t="s">
        <v>10</v>
      </c>
      <c r="M426" s="151" t="s">
        <v>10</v>
      </c>
      <c r="N426" s="151" t="s">
        <v>11</v>
      </c>
      <c r="O426" s="139">
        <v>76077.47</v>
      </c>
      <c r="P426" s="139">
        <v>0</v>
      </c>
      <c r="Q426" s="139">
        <v>76077.47</v>
      </c>
      <c r="R426" s="153" t="s">
        <v>1</v>
      </c>
      <c r="S426" s="154" t="s">
        <v>4</v>
      </c>
      <c r="T426" s="154"/>
      <c r="U426" s="154" t="s">
        <v>586</v>
      </c>
      <c r="V426" s="151"/>
      <c r="W426" s="151"/>
      <c r="X426" s="151"/>
      <c r="Y426" s="151"/>
      <c r="Z426" s="155">
        <v>42370</v>
      </c>
      <c r="AA426" s="151"/>
      <c r="AB426" s="151"/>
      <c r="AC426" s="151"/>
      <c r="AD426" s="156" t="s">
        <v>1843</v>
      </c>
    </row>
    <row r="427" spans="2:32" s="21" customFormat="1" ht="15" customHeight="1" outlineLevel="5" x14ac:dyDescent="0.25">
      <c r="B427" s="3"/>
      <c r="C427" s="1"/>
      <c r="D427" s="1"/>
      <c r="E427" s="1"/>
      <c r="F427" s="1"/>
      <c r="G427" s="192" t="s">
        <v>1842</v>
      </c>
      <c r="H427" s="188">
        <v>42370</v>
      </c>
      <c r="I427" s="1" t="s">
        <v>14</v>
      </c>
      <c r="J427" s="294" t="s">
        <v>69</v>
      </c>
      <c r="K427" s="1" t="s">
        <v>9</v>
      </c>
      <c r="L427" s="1" t="s">
        <v>10</v>
      </c>
      <c r="M427" s="1" t="s">
        <v>10</v>
      </c>
      <c r="N427" s="1" t="s">
        <v>11</v>
      </c>
      <c r="O427" s="9">
        <v>92010.42</v>
      </c>
      <c r="P427" s="9">
        <v>0</v>
      </c>
      <c r="Q427" s="9">
        <v>92010.42</v>
      </c>
      <c r="R427" s="6" t="s">
        <v>1</v>
      </c>
      <c r="S427" s="5" t="s">
        <v>4</v>
      </c>
      <c r="T427" s="5"/>
      <c r="U427" s="5" t="s">
        <v>586</v>
      </c>
      <c r="V427" s="1"/>
      <c r="W427" s="1"/>
      <c r="X427" s="1"/>
      <c r="Y427" s="1"/>
      <c r="Z427" s="4">
        <v>42370</v>
      </c>
      <c r="AA427" s="1"/>
      <c r="AB427" s="1"/>
      <c r="AC427" s="1"/>
      <c r="AD427" s="8" t="s">
        <v>1843</v>
      </c>
    </row>
    <row r="428" spans="2:32" s="164" customFormat="1" ht="15" customHeight="1" outlineLevel="5" x14ac:dyDescent="0.25">
      <c r="B428" s="157"/>
      <c r="C428" s="158"/>
      <c r="D428" s="158"/>
      <c r="E428" s="158"/>
      <c r="F428" s="158"/>
      <c r="G428" s="193" t="s">
        <v>1842</v>
      </c>
      <c r="H428" s="189">
        <v>42370</v>
      </c>
      <c r="I428" s="158" t="s">
        <v>14</v>
      </c>
      <c r="J428" s="475" t="s">
        <v>71</v>
      </c>
      <c r="K428" s="158" t="s">
        <v>9</v>
      </c>
      <c r="L428" s="158" t="s">
        <v>10</v>
      </c>
      <c r="M428" s="158" t="s">
        <v>10</v>
      </c>
      <c r="N428" s="158" t="s">
        <v>11</v>
      </c>
      <c r="O428" s="146">
        <v>23743.4</v>
      </c>
      <c r="P428" s="146">
        <v>0</v>
      </c>
      <c r="Q428" s="146">
        <v>23743.4</v>
      </c>
      <c r="R428" s="160" t="s">
        <v>1</v>
      </c>
      <c r="S428" s="161" t="s">
        <v>4</v>
      </c>
      <c r="T428" s="161"/>
      <c r="U428" s="161" t="s">
        <v>586</v>
      </c>
      <c r="V428" s="158"/>
      <c r="W428" s="158"/>
      <c r="X428" s="158"/>
      <c r="Y428" s="158"/>
      <c r="Z428" s="162">
        <v>42370</v>
      </c>
      <c r="AA428" s="158"/>
      <c r="AB428" s="158"/>
      <c r="AC428" s="158"/>
      <c r="AD428" s="163" t="s">
        <v>1843</v>
      </c>
    </row>
    <row r="429" spans="2:32" x14ac:dyDescent="0.25">
      <c r="C429" s="10"/>
      <c r="D429" s="10"/>
      <c r="E429" s="10"/>
      <c r="F429" s="10"/>
      <c r="G429" s="76"/>
      <c r="H429" s="76"/>
      <c r="I429" s="10"/>
      <c r="J429" s="80"/>
      <c r="K429" s="10"/>
      <c r="L429" s="11"/>
      <c r="M429" s="11"/>
      <c r="N429" s="11"/>
      <c r="O429" s="71">
        <f>SUM(O426:O428)</f>
        <v>191831.29</v>
      </c>
      <c r="P429" s="71">
        <f t="shared" ref="P429:Q429" si="125">SUM(P426:P428)</f>
        <v>0</v>
      </c>
      <c r="Q429" s="71">
        <f t="shared" si="125"/>
        <v>191831.29</v>
      </c>
      <c r="R429" s="17"/>
      <c r="S429" s="17"/>
      <c r="T429" s="19"/>
      <c r="U429" s="19"/>
      <c r="V429" s="19"/>
      <c r="W429" s="13"/>
      <c r="X429" s="10"/>
      <c r="Y429" s="10"/>
      <c r="Z429" s="10"/>
      <c r="AA429" s="10"/>
      <c r="AB429" s="14"/>
      <c r="AC429" s="10"/>
      <c r="AD429" s="10"/>
      <c r="AE429" s="10"/>
      <c r="AF429" s="15"/>
    </row>
    <row r="430" spans="2:32" x14ac:dyDescent="0.25">
      <c r="C430" s="10"/>
      <c r="D430" s="10"/>
      <c r="E430" s="10"/>
      <c r="F430" s="10"/>
      <c r="G430" s="76"/>
      <c r="H430" s="76"/>
      <c r="I430" s="10"/>
      <c r="J430" s="80"/>
      <c r="K430" s="10"/>
      <c r="L430" s="11"/>
      <c r="M430" s="11"/>
      <c r="N430" s="11"/>
      <c r="O430" s="25"/>
      <c r="P430" s="25"/>
      <c r="Q430" s="16"/>
      <c r="R430" s="16"/>
      <c r="S430" s="16"/>
      <c r="T430" s="12"/>
      <c r="U430" s="12"/>
      <c r="V430" s="12"/>
      <c r="W430" s="13"/>
      <c r="X430" s="10"/>
      <c r="Y430" s="10"/>
      <c r="Z430" s="10"/>
      <c r="AA430" s="10"/>
      <c r="AB430" s="14"/>
      <c r="AC430" s="10"/>
      <c r="AD430" s="10"/>
      <c r="AE430" s="10"/>
      <c r="AF430" s="15"/>
    </row>
    <row r="431" spans="2:32" ht="15.75" x14ac:dyDescent="0.25">
      <c r="C431" s="10"/>
      <c r="D431" s="10"/>
      <c r="E431" s="10"/>
      <c r="F431" s="10"/>
      <c r="G431" s="56" t="s">
        <v>587</v>
      </c>
      <c r="H431" s="76"/>
      <c r="I431" s="53" t="s">
        <v>1183</v>
      </c>
      <c r="J431" s="80"/>
      <c r="L431" s="10"/>
      <c r="M431" s="11"/>
      <c r="N431" s="11"/>
      <c r="O431" s="25"/>
      <c r="P431" s="25"/>
      <c r="Q431" s="16"/>
      <c r="R431" s="16"/>
      <c r="S431" s="16"/>
      <c r="T431" s="12"/>
      <c r="U431" s="12"/>
      <c r="V431" s="12"/>
      <c r="W431" s="13"/>
      <c r="X431" s="10"/>
      <c r="Y431" s="10"/>
      <c r="Z431" s="10"/>
      <c r="AA431" s="10"/>
      <c r="AB431" s="14"/>
      <c r="AC431" s="10"/>
      <c r="AD431" s="10"/>
      <c r="AE431" s="10"/>
      <c r="AF431" s="15"/>
    </row>
    <row r="432" spans="2:32" s="65" customFormat="1" ht="15" customHeight="1" outlineLevel="5" x14ac:dyDescent="0.25">
      <c r="B432" s="150"/>
      <c r="C432" s="151"/>
      <c r="D432" s="151"/>
      <c r="E432" s="151"/>
      <c r="F432" s="151"/>
      <c r="G432" s="191" t="s">
        <v>1842</v>
      </c>
      <c r="H432" s="187">
        <v>42370</v>
      </c>
      <c r="I432" s="151" t="s">
        <v>14</v>
      </c>
      <c r="J432" s="473" t="s">
        <v>67</v>
      </c>
      <c r="K432" s="151" t="s">
        <v>9</v>
      </c>
      <c r="L432" s="151" t="s">
        <v>10</v>
      </c>
      <c r="M432" s="151" t="s">
        <v>10</v>
      </c>
      <c r="N432" s="151" t="s">
        <v>11</v>
      </c>
      <c r="O432" s="139">
        <v>57851.19</v>
      </c>
      <c r="P432" s="139">
        <v>0</v>
      </c>
      <c r="Q432" s="139">
        <v>57851.19</v>
      </c>
      <c r="R432" s="153" t="s">
        <v>1</v>
      </c>
      <c r="S432" s="154" t="s">
        <v>4</v>
      </c>
      <c r="T432" s="154"/>
      <c r="U432" s="154" t="s">
        <v>587</v>
      </c>
      <c r="V432" s="151"/>
      <c r="W432" s="151"/>
      <c r="X432" s="151"/>
      <c r="Y432" s="151"/>
      <c r="Z432" s="155">
        <v>42370</v>
      </c>
      <c r="AA432" s="151"/>
      <c r="AB432" s="151"/>
      <c r="AC432" s="151"/>
      <c r="AD432" s="156" t="s">
        <v>1843</v>
      </c>
    </row>
    <row r="433" spans="2:32" s="21" customFormat="1" ht="15" customHeight="1" outlineLevel="5" x14ac:dyDescent="0.25">
      <c r="B433" s="3"/>
      <c r="C433" s="1"/>
      <c r="D433" s="1"/>
      <c r="E433" s="1"/>
      <c r="F433" s="1"/>
      <c r="G433" s="192" t="s">
        <v>1842</v>
      </c>
      <c r="H433" s="188">
        <v>42370</v>
      </c>
      <c r="I433" s="1" t="s">
        <v>14</v>
      </c>
      <c r="J433" s="294" t="s">
        <v>69</v>
      </c>
      <c r="K433" s="1" t="s">
        <v>9</v>
      </c>
      <c r="L433" s="1" t="s">
        <v>10</v>
      </c>
      <c r="M433" s="1" t="s">
        <v>10</v>
      </c>
      <c r="N433" s="1" t="s">
        <v>11</v>
      </c>
      <c r="O433" s="9">
        <v>86529.49</v>
      </c>
      <c r="P433" s="9">
        <v>0</v>
      </c>
      <c r="Q433" s="9">
        <v>86529.49</v>
      </c>
      <c r="R433" s="6" t="s">
        <v>1</v>
      </c>
      <c r="S433" s="5" t="s">
        <v>4</v>
      </c>
      <c r="T433" s="5"/>
      <c r="U433" s="5" t="s">
        <v>587</v>
      </c>
      <c r="V433" s="1"/>
      <c r="W433" s="1"/>
      <c r="X433" s="1"/>
      <c r="Y433" s="1"/>
      <c r="Z433" s="4">
        <v>42370</v>
      </c>
      <c r="AA433" s="1"/>
      <c r="AB433" s="1"/>
      <c r="AC433" s="1"/>
      <c r="AD433" s="8" t="s">
        <v>1843</v>
      </c>
    </row>
    <row r="434" spans="2:32" s="164" customFormat="1" ht="15" customHeight="1" outlineLevel="5" x14ac:dyDescent="0.25">
      <c r="B434" s="157"/>
      <c r="C434" s="158"/>
      <c r="D434" s="158"/>
      <c r="E434" s="158"/>
      <c r="F434" s="158"/>
      <c r="G434" s="193" t="s">
        <v>1842</v>
      </c>
      <c r="H434" s="189">
        <v>42370</v>
      </c>
      <c r="I434" s="158" t="s">
        <v>14</v>
      </c>
      <c r="J434" s="475" t="s">
        <v>71</v>
      </c>
      <c r="K434" s="158" t="s">
        <v>9</v>
      </c>
      <c r="L434" s="158" t="s">
        <v>10</v>
      </c>
      <c r="M434" s="158" t="s">
        <v>10</v>
      </c>
      <c r="N434" s="158" t="s">
        <v>11</v>
      </c>
      <c r="O434" s="146">
        <v>24629.1</v>
      </c>
      <c r="P434" s="146">
        <v>0</v>
      </c>
      <c r="Q434" s="146">
        <v>24629.1</v>
      </c>
      <c r="R434" s="160" t="s">
        <v>1</v>
      </c>
      <c r="S434" s="161" t="s">
        <v>4</v>
      </c>
      <c r="T434" s="161"/>
      <c r="U434" s="161" t="s">
        <v>587</v>
      </c>
      <c r="V434" s="158"/>
      <c r="W434" s="158"/>
      <c r="X434" s="158"/>
      <c r="Y434" s="158"/>
      <c r="Z434" s="162">
        <v>42370</v>
      </c>
      <c r="AA434" s="158"/>
      <c r="AB434" s="158"/>
      <c r="AC434" s="158"/>
      <c r="AD434" s="163" t="s">
        <v>1843</v>
      </c>
    </row>
    <row r="435" spans="2:32" ht="15" customHeight="1" x14ac:dyDescent="0.25">
      <c r="C435" s="10"/>
      <c r="D435" s="10"/>
      <c r="E435" s="10"/>
      <c r="F435" s="10"/>
      <c r="G435" s="76"/>
      <c r="H435" s="76"/>
      <c r="I435" s="10"/>
      <c r="J435" s="80"/>
      <c r="K435" s="10"/>
      <c r="L435" s="11"/>
      <c r="M435" s="11"/>
      <c r="N435" s="11"/>
      <c r="O435" s="71">
        <f>SUM(O432:O434)</f>
        <v>169009.78</v>
      </c>
      <c r="P435" s="71">
        <f t="shared" ref="P435:Q435" si="126">SUM(P432:P434)</f>
        <v>0</v>
      </c>
      <c r="Q435" s="71">
        <f t="shared" si="126"/>
        <v>169009.78</v>
      </c>
      <c r="R435" s="17"/>
      <c r="S435" s="17"/>
      <c r="T435" s="17"/>
      <c r="U435" s="17"/>
      <c r="V435" s="17"/>
      <c r="W435" s="13"/>
      <c r="X435" s="10"/>
      <c r="Y435" s="10"/>
      <c r="Z435" s="10"/>
      <c r="AA435" s="10"/>
      <c r="AB435" s="14"/>
      <c r="AC435" s="10"/>
      <c r="AD435" s="10"/>
      <c r="AE435" s="10"/>
      <c r="AF435" s="15"/>
    </row>
    <row r="436" spans="2:32" ht="15" customHeight="1" x14ac:dyDescent="0.25">
      <c r="C436" s="10"/>
      <c r="D436" s="10"/>
      <c r="E436" s="10"/>
      <c r="F436" s="10"/>
      <c r="G436" s="76"/>
      <c r="H436" s="76"/>
      <c r="I436" s="10"/>
      <c r="J436" s="80"/>
      <c r="K436" s="10"/>
      <c r="L436" s="11"/>
      <c r="M436" s="11"/>
      <c r="N436" s="11"/>
      <c r="O436" s="25"/>
      <c r="P436" s="25"/>
      <c r="Q436" s="16"/>
      <c r="R436" s="16"/>
      <c r="S436" s="16"/>
      <c r="T436" s="12"/>
      <c r="U436" s="12"/>
      <c r="V436" s="12"/>
      <c r="W436" s="13"/>
      <c r="X436" s="10"/>
      <c r="Y436" s="10"/>
      <c r="Z436" s="10"/>
      <c r="AA436" s="10"/>
      <c r="AB436" s="14"/>
      <c r="AC436" s="10"/>
      <c r="AD436" s="10"/>
      <c r="AE436" s="10"/>
      <c r="AF436" s="15"/>
    </row>
    <row r="437" spans="2:32" ht="15" customHeight="1" x14ac:dyDescent="0.25">
      <c r="C437" s="10"/>
      <c r="D437" s="10"/>
      <c r="E437" s="10"/>
      <c r="F437" s="10"/>
      <c r="G437" s="242" t="s">
        <v>588</v>
      </c>
      <c r="H437" s="76"/>
      <c r="I437" s="39" t="s">
        <v>1184</v>
      </c>
      <c r="J437" s="80"/>
      <c r="L437" s="11"/>
      <c r="M437" s="11"/>
      <c r="N437" s="11"/>
      <c r="O437" s="25"/>
      <c r="P437" s="25"/>
      <c r="Q437" s="16"/>
      <c r="R437" s="16"/>
      <c r="S437" s="16"/>
      <c r="T437" s="12"/>
      <c r="U437" s="12"/>
      <c r="V437" s="12"/>
      <c r="W437" s="13"/>
      <c r="X437" s="10"/>
      <c r="Y437" s="10"/>
      <c r="Z437" s="10"/>
      <c r="AA437" s="10"/>
      <c r="AB437" s="14"/>
      <c r="AC437" s="10"/>
      <c r="AD437" s="10"/>
      <c r="AE437" s="10"/>
      <c r="AF437" s="15"/>
    </row>
    <row r="438" spans="2:32" s="65" customFormat="1" ht="15" customHeight="1" outlineLevel="5" x14ac:dyDescent="0.25">
      <c r="B438" s="150"/>
      <c r="C438" s="151"/>
      <c r="D438" s="151"/>
      <c r="E438" s="151"/>
      <c r="F438" s="151"/>
      <c r="G438" s="191" t="s">
        <v>1842</v>
      </c>
      <c r="H438" s="187">
        <v>42370</v>
      </c>
      <c r="I438" s="151" t="s">
        <v>14</v>
      </c>
      <c r="J438" s="473" t="s">
        <v>67</v>
      </c>
      <c r="K438" s="151" t="s">
        <v>9</v>
      </c>
      <c r="L438" s="151" t="s">
        <v>10</v>
      </c>
      <c r="M438" s="151" t="s">
        <v>10</v>
      </c>
      <c r="N438" s="151" t="s">
        <v>11</v>
      </c>
      <c r="O438" s="139">
        <v>43.35</v>
      </c>
      <c r="P438" s="139">
        <v>0</v>
      </c>
      <c r="Q438" s="139">
        <v>43.35</v>
      </c>
      <c r="R438" s="153" t="s">
        <v>1</v>
      </c>
      <c r="S438" s="154" t="s">
        <v>4</v>
      </c>
      <c r="T438" s="154"/>
      <c r="U438" s="154" t="s">
        <v>588</v>
      </c>
      <c r="V438" s="151"/>
      <c r="W438" s="151"/>
      <c r="X438" s="151"/>
      <c r="Y438" s="151"/>
      <c r="Z438" s="155">
        <v>42370</v>
      </c>
      <c r="AA438" s="151"/>
      <c r="AB438" s="151"/>
      <c r="AC438" s="151"/>
      <c r="AD438" s="156" t="s">
        <v>1843</v>
      </c>
    </row>
    <row r="439" spans="2:32" s="21" customFormat="1" ht="15" customHeight="1" outlineLevel="5" x14ac:dyDescent="0.25">
      <c r="B439" s="3"/>
      <c r="C439" s="1"/>
      <c r="D439" s="1"/>
      <c r="E439" s="1"/>
      <c r="F439" s="1"/>
      <c r="G439" s="192" t="s">
        <v>1842</v>
      </c>
      <c r="H439" s="188">
        <v>42370</v>
      </c>
      <c r="I439" s="1" t="s">
        <v>14</v>
      </c>
      <c r="J439" s="294" t="s">
        <v>69</v>
      </c>
      <c r="K439" s="1" t="s">
        <v>9</v>
      </c>
      <c r="L439" s="1" t="s">
        <v>10</v>
      </c>
      <c r="M439" s="1" t="s">
        <v>10</v>
      </c>
      <c r="N439" s="1" t="s">
        <v>11</v>
      </c>
      <c r="O439" s="9">
        <v>7658.61</v>
      </c>
      <c r="P439" s="9">
        <v>0</v>
      </c>
      <c r="Q439" s="9">
        <v>7658.61</v>
      </c>
      <c r="R439" s="6" t="s">
        <v>1</v>
      </c>
      <c r="S439" s="5" t="s">
        <v>4</v>
      </c>
      <c r="T439" s="5"/>
      <c r="U439" s="5" t="s">
        <v>588</v>
      </c>
      <c r="V439" s="1"/>
      <c r="W439" s="1"/>
      <c r="X439" s="1"/>
      <c r="Y439" s="1"/>
      <c r="Z439" s="4">
        <v>42370</v>
      </c>
      <c r="AA439" s="1"/>
      <c r="AB439" s="1"/>
      <c r="AC439" s="1"/>
      <c r="AD439" s="8" t="s">
        <v>1843</v>
      </c>
    </row>
    <row r="440" spans="2:32" s="164" customFormat="1" ht="15" customHeight="1" outlineLevel="5" x14ac:dyDescent="0.25">
      <c r="B440" s="157"/>
      <c r="C440" s="158"/>
      <c r="D440" s="158"/>
      <c r="E440" s="158"/>
      <c r="F440" s="158"/>
      <c r="G440" s="193" t="s">
        <v>1842</v>
      </c>
      <c r="H440" s="189">
        <v>42370</v>
      </c>
      <c r="I440" s="158" t="s">
        <v>14</v>
      </c>
      <c r="J440" s="475" t="s">
        <v>71</v>
      </c>
      <c r="K440" s="158" t="s">
        <v>9</v>
      </c>
      <c r="L440" s="158" t="s">
        <v>10</v>
      </c>
      <c r="M440" s="158" t="s">
        <v>10</v>
      </c>
      <c r="N440" s="158" t="s">
        <v>11</v>
      </c>
      <c r="O440" s="146">
        <v>2238.5</v>
      </c>
      <c r="P440" s="146">
        <v>0</v>
      </c>
      <c r="Q440" s="146">
        <v>2238.5</v>
      </c>
      <c r="R440" s="160" t="s">
        <v>1</v>
      </c>
      <c r="S440" s="161" t="s">
        <v>4</v>
      </c>
      <c r="T440" s="161"/>
      <c r="U440" s="161" t="s">
        <v>588</v>
      </c>
      <c r="V440" s="158"/>
      <c r="W440" s="158"/>
      <c r="X440" s="158"/>
      <c r="Y440" s="158"/>
      <c r="Z440" s="162">
        <v>42370</v>
      </c>
      <c r="AA440" s="158"/>
      <c r="AB440" s="158"/>
      <c r="AC440" s="158"/>
      <c r="AD440" s="163" t="s">
        <v>1843</v>
      </c>
    </row>
    <row r="441" spans="2:32" x14ac:dyDescent="0.25">
      <c r="C441" s="10"/>
      <c r="D441" s="10"/>
      <c r="E441" s="10"/>
      <c r="F441" s="10"/>
      <c r="G441" s="76"/>
      <c r="H441" s="76"/>
      <c r="I441" s="10"/>
      <c r="J441" s="80"/>
      <c r="K441" s="10"/>
      <c r="L441" s="11"/>
      <c r="M441" s="11"/>
      <c r="N441" s="11"/>
      <c r="O441" s="71">
        <f>SUM(O438:O440)</f>
        <v>9940.4599999999991</v>
      </c>
      <c r="P441" s="71">
        <f t="shared" ref="P441:Q441" si="127">SUM(P438:P440)</f>
        <v>0</v>
      </c>
      <c r="Q441" s="71">
        <f t="shared" si="127"/>
        <v>9940.4599999999991</v>
      </c>
      <c r="R441" s="17"/>
      <c r="S441" s="17"/>
      <c r="T441" s="19"/>
      <c r="U441" s="19"/>
      <c r="V441" s="19"/>
      <c r="W441" s="13"/>
      <c r="X441" s="10"/>
      <c r="Y441" s="10"/>
      <c r="Z441" s="10"/>
      <c r="AA441" s="10"/>
      <c r="AB441" s="14"/>
      <c r="AC441" s="10"/>
      <c r="AD441" s="10"/>
      <c r="AE441" s="10"/>
      <c r="AF441" s="15"/>
    </row>
    <row r="442" spans="2:32" x14ac:dyDescent="0.25">
      <c r="C442" s="10"/>
      <c r="D442" s="10"/>
      <c r="E442" s="10"/>
      <c r="F442" s="10"/>
      <c r="G442" s="76"/>
      <c r="H442" s="76"/>
      <c r="I442" s="10"/>
      <c r="J442" s="80"/>
      <c r="K442" s="10"/>
      <c r="L442" s="11"/>
      <c r="M442" s="11"/>
      <c r="N442" s="11"/>
      <c r="O442" s="25"/>
      <c r="P442" s="25"/>
      <c r="Q442" s="16"/>
      <c r="R442" s="16"/>
      <c r="S442" s="16"/>
      <c r="T442" s="12"/>
      <c r="U442" s="12"/>
      <c r="V442" s="12"/>
      <c r="W442" s="13"/>
      <c r="X442" s="10"/>
      <c r="Y442" s="10"/>
      <c r="Z442" s="10"/>
      <c r="AA442" s="10"/>
      <c r="AB442" s="14"/>
      <c r="AC442" s="10"/>
      <c r="AD442" s="10"/>
      <c r="AE442" s="10"/>
      <c r="AF442" s="15"/>
    </row>
    <row r="443" spans="2:32" ht="15.75" x14ac:dyDescent="0.25">
      <c r="C443" s="10"/>
      <c r="D443" s="10"/>
      <c r="E443" s="10"/>
      <c r="F443" s="10"/>
      <c r="G443" s="242" t="s">
        <v>589</v>
      </c>
      <c r="H443" s="76"/>
      <c r="I443" s="39" t="s">
        <v>1185</v>
      </c>
      <c r="J443" s="80"/>
      <c r="L443" s="11"/>
      <c r="M443" s="11"/>
      <c r="N443" s="11"/>
      <c r="O443" s="25"/>
      <c r="P443" s="25"/>
      <c r="Q443" s="16"/>
      <c r="R443" s="16"/>
      <c r="S443" s="16"/>
      <c r="T443" s="12"/>
      <c r="U443" s="12"/>
      <c r="V443" s="12"/>
      <c r="W443" s="13"/>
      <c r="X443" s="10"/>
      <c r="Y443" s="10"/>
      <c r="Z443" s="10"/>
      <c r="AA443" s="10"/>
      <c r="AB443" s="14"/>
      <c r="AC443" s="10"/>
      <c r="AD443" s="10"/>
      <c r="AE443" s="10"/>
      <c r="AF443" s="15"/>
    </row>
    <row r="444" spans="2:32" s="65" customFormat="1" ht="15" customHeight="1" outlineLevel="5" x14ac:dyDescent="0.25">
      <c r="B444" s="150"/>
      <c r="C444" s="151"/>
      <c r="D444" s="151"/>
      <c r="E444" s="151"/>
      <c r="F444" s="151"/>
      <c r="G444" s="191" t="s">
        <v>1842</v>
      </c>
      <c r="H444" s="187">
        <v>42370</v>
      </c>
      <c r="I444" s="151" t="s">
        <v>14</v>
      </c>
      <c r="J444" s="473" t="s">
        <v>67</v>
      </c>
      <c r="K444" s="151" t="s">
        <v>9</v>
      </c>
      <c r="L444" s="151" t="s">
        <v>10</v>
      </c>
      <c r="M444" s="151" t="s">
        <v>10</v>
      </c>
      <c r="N444" s="151" t="s">
        <v>11</v>
      </c>
      <c r="O444" s="139">
        <v>11978.55</v>
      </c>
      <c r="P444" s="139">
        <v>0</v>
      </c>
      <c r="Q444" s="139">
        <v>11978.55</v>
      </c>
      <c r="R444" s="153" t="s">
        <v>1</v>
      </c>
      <c r="S444" s="154" t="s">
        <v>4</v>
      </c>
      <c r="T444" s="154"/>
      <c r="U444" s="154" t="s">
        <v>589</v>
      </c>
      <c r="V444" s="151"/>
      <c r="W444" s="151"/>
      <c r="X444" s="151"/>
      <c r="Y444" s="151"/>
      <c r="Z444" s="155">
        <v>42370</v>
      </c>
      <c r="AA444" s="151"/>
      <c r="AB444" s="151"/>
      <c r="AC444" s="151"/>
      <c r="AD444" s="156" t="s">
        <v>1843</v>
      </c>
    </row>
    <row r="445" spans="2:32" s="21" customFormat="1" ht="15" customHeight="1" outlineLevel="5" x14ac:dyDescent="0.25">
      <c r="B445" s="3"/>
      <c r="C445" s="1"/>
      <c r="D445" s="1"/>
      <c r="E445" s="1"/>
      <c r="F445" s="1"/>
      <c r="G445" s="192" t="s">
        <v>1842</v>
      </c>
      <c r="H445" s="188">
        <v>42370</v>
      </c>
      <c r="I445" s="1" t="s">
        <v>14</v>
      </c>
      <c r="J445" s="294" t="s">
        <v>69</v>
      </c>
      <c r="K445" s="1" t="s">
        <v>9</v>
      </c>
      <c r="L445" s="1" t="s">
        <v>10</v>
      </c>
      <c r="M445" s="1" t="s">
        <v>10</v>
      </c>
      <c r="N445" s="1" t="s">
        <v>11</v>
      </c>
      <c r="O445" s="9">
        <v>19074.04</v>
      </c>
      <c r="P445" s="9">
        <v>0</v>
      </c>
      <c r="Q445" s="9">
        <v>19074.04</v>
      </c>
      <c r="R445" s="6" t="s">
        <v>1</v>
      </c>
      <c r="S445" s="5" t="s">
        <v>4</v>
      </c>
      <c r="T445" s="5"/>
      <c r="U445" s="5" t="s">
        <v>589</v>
      </c>
      <c r="V445" s="1"/>
      <c r="W445" s="1"/>
      <c r="X445" s="1"/>
      <c r="Y445" s="1"/>
      <c r="Z445" s="4">
        <v>42370</v>
      </c>
      <c r="AA445" s="1"/>
      <c r="AB445" s="1"/>
      <c r="AC445" s="1"/>
      <c r="AD445" s="8" t="s">
        <v>1843</v>
      </c>
    </row>
    <row r="446" spans="2:32" s="21" customFormat="1" ht="15" customHeight="1" outlineLevel="5" x14ac:dyDescent="0.25">
      <c r="B446" s="3"/>
      <c r="C446" s="1"/>
      <c r="D446" s="1"/>
      <c r="E446" s="1"/>
      <c r="F446" s="1"/>
      <c r="G446" s="192" t="s">
        <v>1842</v>
      </c>
      <c r="H446" s="188">
        <v>42370</v>
      </c>
      <c r="I446" s="1" t="s">
        <v>14</v>
      </c>
      <c r="J446" s="294" t="s">
        <v>71</v>
      </c>
      <c r="K446" s="1" t="s">
        <v>9</v>
      </c>
      <c r="L446" s="1" t="s">
        <v>10</v>
      </c>
      <c r="M446" s="1" t="s">
        <v>10</v>
      </c>
      <c r="N446" s="1" t="s">
        <v>11</v>
      </c>
      <c r="O446" s="9">
        <v>2248.9</v>
      </c>
      <c r="P446" s="9">
        <v>0</v>
      </c>
      <c r="Q446" s="9">
        <v>2248.9</v>
      </c>
      <c r="R446" s="6" t="s">
        <v>1</v>
      </c>
      <c r="S446" s="5" t="s">
        <v>4</v>
      </c>
      <c r="T446" s="5"/>
      <c r="U446" s="5" t="s">
        <v>589</v>
      </c>
      <c r="V446" s="1"/>
      <c r="W446" s="1"/>
      <c r="X446" s="1"/>
      <c r="Y446" s="1"/>
      <c r="Z446" s="4">
        <v>42370</v>
      </c>
      <c r="AA446" s="1"/>
      <c r="AB446" s="1"/>
      <c r="AC446" s="1"/>
      <c r="AD446" s="8" t="s">
        <v>1843</v>
      </c>
    </row>
    <row r="447" spans="2:32" s="164" customFormat="1" ht="15" customHeight="1" outlineLevel="5" x14ac:dyDescent="0.25">
      <c r="B447" s="157"/>
      <c r="C447" s="158"/>
      <c r="D447" s="158"/>
      <c r="E447" s="158"/>
      <c r="F447" s="158"/>
      <c r="G447" s="193" t="s">
        <v>1842</v>
      </c>
      <c r="H447" s="189">
        <v>42370</v>
      </c>
      <c r="I447" s="158" t="s">
        <v>14</v>
      </c>
      <c r="J447" s="475" t="s">
        <v>72</v>
      </c>
      <c r="K447" s="158" t="s">
        <v>9</v>
      </c>
      <c r="L447" s="158" t="s">
        <v>10</v>
      </c>
      <c r="M447" s="158" t="s">
        <v>10</v>
      </c>
      <c r="N447" s="158" t="s">
        <v>11</v>
      </c>
      <c r="O447" s="146">
        <v>-38645</v>
      </c>
      <c r="P447" s="146">
        <v>0</v>
      </c>
      <c r="Q447" s="146">
        <v>-38645</v>
      </c>
      <c r="R447" s="160" t="s">
        <v>1</v>
      </c>
      <c r="S447" s="161" t="s">
        <v>4</v>
      </c>
      <c r="T447" s="161"/>
      <c r="U447" s="161" t="s">
        <v>589</v>
      </c>
      <c r="V447" s="158"/>
      <c r="W447" s="158"/>
      <c r="X447" s="158"/>
      <c r="Y447" s="158"/>
      <c r="Z447" s="162">
        <v>42370</v>
      </c>
      <c r="AA447" s="158"/>
      <c r="AB447" s="158"/>
      <c r="AC447" s="158"/>
      <c r="AD447" s="163" t="s">
        <v>1843</v>
      </c>
    </row>
    <row r="448" spans="2:32" ht="15" customHeight="1" x14ac:dyDescent="0.25">
      <c r="C448" s="10"/>
      <c r="D448" s="10"/>
      <c r="E448" s="10"/>
      <c r="F448" s="10"/>
      <c r="G448" s="76"/>
      <c r="H448" s="76"/>
      <c r="I448" s="10"/>
      <c r="J448" s="80"/>
      <c r="K448" s="10"/>
      <c r="L448" s="11"/>
      <c r="M448" s="11"/>
      <c r="N448" s="11"/>
      <c r="O448" s="71">
        <f>SUM(O444:O447)</f>
        <v>-5343.510000000002</v>
      </c>
      <c r="P448" s="71">
        <f t="shared" ref="P448:Q448" si="128">SUM(P444:P447)</f>
        <v>0</v>
      </c>
      <c r="Q448" s="71">
        <f t="shared" si="128"/>
        <v>-5343.510000000002</v>
      </c>
      <c r="R448" s="17"/>
      <c r="S448" s="17"/>
      <c r="T448" s="17"/>
      <c r="U448" s="17"/>
      <c r="V448" s="17"/>
      <c r="W448" s="13"/>
      <c r="X448" s="10"/>
      <c r="Y448" s="10"/>
      <c r="Z448" s="10"/>
      <c r="AA448" s="10"/>
      <c r="AB448" s="14"/>
      <c r="AC448" s="10"/>
      <c r="AD448" s="10"/>
      <c r="AE448" s="10"/>
      <c r="AF448" s="15"/>
    </row>
    <row r="449" spans="2:32" ht="15" customHeight="1" x14ac:dyDescent="0.25">
      <c r="C449" s="10"/>
      <c r="D449" s="10"/>
      <c r="E449" s="10"/>
      <c r="F449" s="10"/>
      <c r="G449" s="76"/>
      <c r="H449" s="76"/>
      <c r="I449" s="10"/>
      <c r="J449" s="80"/>
      <c r="K449" s="10"/>
      <c r="L449" s="11"/>
      <c r="M449" s="11"/>
      <c r="N449" s="11"/>
      <c r="O449" s="25"/>
      <c r="P449" s="25"/>
      <c r="Q449" s="16"/>
      <c r="R449" s="16"/>
      <c r="S449" s="16"/>
      <c r="T449" s="12"/>
      <c r="U449" s="12"/>
      <c r="V449" s="12"/>
      <c r="W449" s="13"/>
      <c r="X449" s="10"/>
      <c r="Y449" s="10"/>
      <c r="Z449" s="10"/>
      <c r="AA449" s="10"/>
      <c r="AB449" s="14"/>
      <c r="AC449" s="10"/>
      <c r="AD449" s="10"/>
      <c r="AE449" s="10"/>
      <c r="AF449" s="15"/>
    </row>
    <row r="450" spans="2:32" ht="15" customHeight="1" x14ac:dyDescent="0.25">
      <c r="C450" s="10"/>
      <c r="D450" s="10"/>
      <c r="E450" s="10"/>
      <c r="F450" s="10"/>
      <c r="G450" s="242" t="s">
        <v>590</v>
      </c>
      <c r="H450" s="76"/>
      <c r="I450" s="34" t="s">
        <v>1186</v>
      </c>
      <c r="J450" s="80"/>
      <c r="L450" s="11"/>
      <c r="M450" s="11"/>
      <c r="N450" s="11"/>
      <c r="O450" s="25"/>
      <c r="P450" s="25"/>
      <c r="Q450" s="16"/>
      <c r="R450" s="16"/>
      <c r="S450" s="16"/>
      <c r="T450" s="12"/>
      <c r="U450" s="12"/>
      <c r="V450" s="12"/>
      <c r="W450" s="13"/>
      <c r="X450" s="10"/>
      <c r="Y450" s="10"/>
      <c r="Z450" s="10"/>
      <c r="AA450" s="10"/>
      <c r="AB450" s="14"/>
      <c r="AC450" s="10"/>
      <c r="AD450" s="10"/>
      <c r="AE450" s="10"/>
      <c r="AF450" s="15"/>
    </row>
    <row r="451" spans="2:32" s="65" customFormat="1" ht="15" customHeight="1" outlineLevel="5" x14ac:dyDescent="0.25">
      <c r="B451" s="150"/>
      <c r="C451" s="151"/>
      <c r="D451" s="151"/>
      <c r="E451" s="151"/>
      <c r="F451" s="151"/>
      <c r="G451" s="191" t="s">
        <v>1842</v>
      </c>
      <c r="H451" s="187">
        <v>42370</v>
      </c>
      <c r="I451" s="151" t="s">
        <v>14</v>
      </c>
      <c r="J451" s="473" t="s">
        <v>67</v>
      </c>
      <c r="K451" s="151" t="s">
        <v>9</v>
      </c>
      <c r="L451" s="151" t="s">
        <v>10</v>
      </c>
      <c r="M451" s="151" t="s">
        <v>10</v>
      </c>
      <c r="N451" s="151" t="s">
        <v>11</v>
      </c>
      <c r="O451" s="139">
        <v>18757.150000000001</v>
      </c>
      <c r="P451" s="139">
        <v>0</v>
      </c>
      <c r="Q451" s="139">
        <v>18757.150000000001</v>
      </c>
      <c r="R451" s="153" t="s">
        <v>1</v>
      </c>
      <c r="S451" s="154" t="s">
        <v>4</v>
      </c>
      <c r="T451" s="154"/>
      <c r="U451" s="154" t="s">
        <v>590</v>
      </c>
      <c r="V451" s="151"/>
      <c r="W451" s="151"/>
      <c r="X451" s="151"/>
      <c r="Y451" s="151"/>
      <c r="Z451" s="155">
        <v>42370</v>
      </c>
      <c r="AA451" s="151"/>
      <c r="AB451" s="151"/>
      <c r="AC451" s="151"/>
      <c r="AD451" s="156" t="s">
        <v>1843</v>
      </c>
    </row>
    <row r="452" spans="2:32" s="21" customFormat="1" ht="15" customHeight="1" outlineLevel="5" x14ac:dyDescent="0.25">
      <c r="B452" s="3"/>
      <c r="C452" s="1"/>
      <c r="D452" s="1"/>
      <c r="E452" s="1"/>
      <c r="F452" s="1"/>
      <c r="G452" s="192" t="s">
        <v>1842</v>
      </c>
      <c r="H452" s="188">
        <v>42370</v>
      </c>
      <c r="I452" s="1" t="s">
        <v>14</v>
      </c>
      <c r="J452" s="294" t="s">
        <v>69</v>
      </c>
      <c r="K452" s="1" t="s">
        <v>9</v>
      </c>
      <c r="L452" s="1" t="s">
        <v>10</v>
      </c>
      <c r="M452" s="1" t="s">
        <v>10</v>
      </c>
      <c r="N452" s="1" t="s">
        <v>11</v>
      </c>
      <c r="O452" s="9">
        <v>125185.08</v>
      </c>
      <c r="P452" s="9">
        <v>0</v>
      </c>
      <c r="Q452" s="9">
        <v>125185.08</v>
      </c>
      <c r="R452" s="6" t="s">
        <v>1</v>
      </c>
      <c r="S452" s="5" t="s">
        <v>4</v>
      </c>
      <c r="T452" s="5"/>
      <c r="U452" s="5" t="s">
        <v>590</v>
      </c>
      <c r="V452" s="1"/>
      <c r="W452" s="1"/>
      <c r="X452" s="1"/>
      <c r="Y452" s="1"/>
      <c r="Z452" s="4">
        <v>42370</v>
      </c>
      <c r="AA452" s="1"/>
      <c r="AB452" s="1"/>
      <c r="AC452" s="1"/>
      <c r="AD452" s="8" t="s">
        <v>1843</v>
      </c>
    </row>
    <row r="453" spans="2:32" s="164" customFormat="1" ht="15" customHeight="1" outlineLevel="5" x14ac:dyDescent="0.25">
      <c r="B453" s="157"/>
      <c r="C453" s="158"/>
      <c r="D453" s="158"/>
      <c r="E453" s="158"/>
      <c r="F453" s="158"/>
      <c r="G453" s="193" t="s">
        <v>1842</v>
      </c>
      <c r="H453" s="189">
        <v>42370</v>
      </c>
      <c r="I453" s="158" t="s">
        <v>14</v>
      </c>
      <c r="J453" s="475" t="s">
        <v>71</v>
      </c>
      <c r="K453" s="158" t="s">
        <v>9</v>
      </c>
      <c r="L453" s="158" t="s">
        <v>10</v>
      </c>
      <c r="M453" s="158" t="s">
        <v>10</v>
      </c>
      <c r="N453" s="158" t="s">
        <v>11</v>
      </c>
      <c r="O453" s="146">
        <v>42811.23</v>
      </c>
      <c r="P453" s="146">
        <v>0</v>
      </c>
      <c r="Q453" s="146">
        <v>42811.23</v>
      </c>
      <c r="R453" s="160" t="s">
        <v>1</v>
      </c>
      <c r="S453" s="161" t="s">
        <v>4</v>
      </c>
      <c r="T453" s="161"/>
      <c r="U453" s="161" t="s">
        <v>590</v>
      </c>
      <c r="V453" s="158"/>
      <c r="W453" s="158"/>
      <c r="X453" s="158"/>
      <c r="Y453" s="158"/>
      <c r="Z453" s="162">
        <v>42370</v>
      </c>
      <c r="AA453" s="158"/>
      <c r="AB453" s="158"/>
      <c r="AC453" s="158"/>
      <c r="AD453" s="163" t="s">
        <v>1843</v>
      </c>
    </row>
    <row r="454" spans="2:32" ht="15" customHeight="1" x14ac:dyDescent="0.25">
      <c r="C454" s="10"/>
      <c r="D454" s="10"/>
      <c r="E454" s="10"/>
      <c r="F454" s="10"/>
      <c r="G454" s="76"/>
      <c r="H454" s="76"/>
      <c r="I454" s="10"/>
      <c r="J454" s="80"/>
      <c r="K454" s="10"/>
      <c r="L454" s="11"/>
      <c r="M454" s="11"/>
      <c r="N454" s="11"/>
      <c r="O454" s="71">
        <f>SUM(O451:O453)</f>
        <v>186753.46000000002</v>
      </c>
      <c r="P454" s="71">
        <f t="shared" ref="P454:Q454" si="129">SUM(P451:P453)</f>
        <v>0</v>
      </c>
      <c r="Q454" s="71">
        <f t="shared" si="129"/>
        <v>186753.46000000002</v>
      </c>
      <c r="R454" s="17"/>
      <c r="S454" s="17"/>
      <c r="T454" s="17"/>
      <c r="U454" s="17"/>
      <c r="V454" s="17"/>
      <c r="W454" s="13"/>
      <c r="X454" s="10"/>
      <c r="Y454" s="10"/>
      <c r="Z454" s="10"/>
      <c r="AA454" s="10"/>
      <c r="AB454" s="14"/>
      <c r="AC454" s="10"/>
      <c r="AD454" s="10"/>
      <c r="AE454" s="10"/>
      <c r="AF454" s="15"/>
    </row>
    <row r="455" spans="2:32" ht="15" customHeight="1" x14ac:dyDescent="0.25">
      <c r="C455" s="10"/>
      <c r="D455" s="10"/>
      <c r="E455" s="10"/>
      <c r="F455" s="10"/>
      <c r="G455" s="76"/>
      <c r="H455" s="76"/>
      <c r="I455" s="10"/>
      <c r="J455" s="80"/>
      <c r="K455" s="10"/>
      <c r="L455" s="11"/>
      <c r="M455" s="11"/>
      <c r="N455" s="11"/>
      <c r="O455" s="25"/>
      <c r="P455" s="25"/>
      <c r="Q455" s="16"/>
      <c r="R455" s="16"/>
      <c r="S455" s="16"/>
      <c r="T455" s="12"/>
      <c r="U455" s="12"/>
      <c r="V455" s="12"/>
      <c r="W455" s="13"/>
      <c r="X455" s="10"/>
      <c r="Y455" s="10"/>
      <c r="Z455" s="10"/>
      <c r="AA455" s="10"/>
      <c r="AB455" s="14"/>
      <c r="AC455" s="10"/>
      <c r="AD455" s="10"/>
      <c r="AE455" s="10"/>
      <c r="AF455" s="15"/>
    </row>
    <row r="456" spans="2:32" ht="15" customHeight="1" x14ac:dyDescent="0.25">
      <c r="C456" s="10"/>
      <c r="D456" s="10"/>
      <c r="E456" s="10"/>
      <c r="F456" s="10"/>
      <c r="G456" s="242" t="s">
        <v>591</v>
      </c>
      <c r="H456" s="76"/>
      <c r="I456" s="39" t="s">
        <v>1199</v>
      </c>
      <c r="J456" s="80"/>
      <c r="L456" s="11"/>
      <c r="M456" s="11"/>
      <c r="N456" s="11"/>
      <c r="O456" s="25"/>
      <c r="P456" s="25"/>
      <c r="Q456" s="16"/>
      <c r="R456" s="16"/>
      <c r="S456" s="16"/>
      <c r="T456" s="12"/>
      <c r="U456" s="12"/>
      <c r="V456" s="12"/>
      <c r="W456" s="13"/>
      <c r="X456" s="10"/>
      <c r="Y456" s="10"/>
      <c r="Z456" s="10"/>
      <c r="AA456" s="10"/>
      <c r="AB456" s="14"/>
      <c r="AC456" s="10"/>
      <c r="AD456" s="10"/>
      <c r="AE456" s="10"/>
      <c r="AF456" s="15"/>
    </row>
    <row r="457" spans="2:32" s="65" customFormat="1" ht="15" customHeight="1" outlineLevel="5" x14ac:dyDescent="0.25">
      <c r="B457" s="150"/>
      <c r="C457" s="151"/>
      <c r="D457" s="151"/>
      <c r="E457" s="151"/>
      <c r="F457" s="151"/>
      <c r="G457" s="191" t="s">
        <v>1842</v>
      </c>
      <c r="H457" s="187">
        <v>42370</v>
      </c>
      <c r="I457" s="151" t="s">
        <v>14</v>
      </c>
      <c r="J457" s="473" t="s">
        <v>67</v>
      </c>
      <c r="K457" s="151" t="s">
        <v>9</v>
      </c>
      <c r="L457" s="151" t="s">
        <v>10</v>
      </c>
      <c r="M457" s="151" t="s">
        <v>10</v>
      </c>
      <c r="N457" s="151" t="s">
        <v>11</v>
      </c>
      <c r="O457" s="139">
        <v>202684.12</v>
      </c>
      <c r="P457" s="139">
        <v>0</v>
      </c>
      <c r="Q457" s="139">
        <v>202684.12</v>
      </c>
      <c r="R457" s="153" t="s">
        <v>1</v>
      </c>
      <c r="S457" s="154" t="s">
        <v>4</v>
      </c>
      <c r="T457" s="154"/>
      <c r="U457" s="154" t="s">
        <v>591</v>
      </c>
      <c r="V457" s="151"/>
      <c r="W457" s="151"/>
      <c r="X457" s="151"/>
      <c r="Y457" s="151"/>
      <c r="Z457" s="155">
        <v>42370</v>
      </c>
      <c r="AA457" s="151"/>
      <c r="AB457" s="151"/>
      <c r="AC457" s="151"/>
      <c r="AD457" s="156" t="s">
        <v>1843</v>
      </c>
    </row>
    <row r="458" spans="2:32" s="21" customFormat="1" ht="15" customHeight="1" outlineLevel="5" x14ac:dyDescent="0.25">
      <c r="B458" s="3"/>
      <c r="C458" s="1"/>
      <c r="D458" s="1"/>
      <c r="E458" s="1"/>
      <c r="F458" s="1"/>
      <c r="G458" s="192" t="s">
        <v>1842</v>
      </c>
      <c r="H458" s="188">
        <v>42370</v>
      </c>
      <c r="I458" s="1" t="s">
        <v>14</v>
      </c>
      <c r="J458" s="294" t="s">
        <v>69</v>
      </c>
      <c r="K458" s="1" t="s">
        <v>9</v>
      </c>
      <c r="L458" s="1" t="s">
        <v>10</v>
      </c>
      <c r="M458" s="1" t="s">
        <v>10</v>
      </c>
      <c r="N458" s="1" t="s">
        <v>11</v>
      </c>
      <c r="O458" s="9">
        <v>315131.44</v>
      </c>
      <c r="P458" s="9">
        <v>0</v>
      </c>
      <c r="Q458" s="9">
        <v>315131.44</v>
      </c>
      <c r="R458" s="6" t="s">
        <v>1</v>
      </c>
      <c r="S458" s="5" t="s">
        <v>4</v>
      </c>
      <c r="T458" s="5"/>
      <c r="U458" s="5" t="s">
        <v>591</v>
      </c>
      <c r="V458" s="1"/>
      <c r="W458" s="1"/>
      <c r="X458" s="1"/>
      <c r="Y458" s="1"/>
      <c r="Z458" s="4">
        <v>42370</v>
      </c>
      <c r="AA458" s="1"/>
      <c r="AB458" s="1"/>
      <c r="AC458" s="1"/>
      <c r="AD458" s="8" t="s">
        <v>1843</v>
      </c>
    </row>
    <row r="459" spans="2:32" s="164" customFormat="1" ht="15" customHeight="1" outlineLevel="5" x14ac:dyDescent="0.25">
      <c r="B459" s="157"/>
      <c r="C459" s="158"/>
      <c r="D459" s="158"/>
      <c r="E459" s="158"/>
      <c r="F459" s="158"/>
      <c r="G459" s="193" t="s">
        <v>1842</v>
      </c>
      <c r="H459" s="189">
        <v>42370</v>
      </c>
      <c r="I459" s="158" t="s">
        <v>14</v>
      </c>
      <c r="J459" s="475" t="s">
        <v>71</v>
      </c>
      <c r="K459" s="158" t="s">
        <v>9</v>
      </c>
      <c r="L459" s="158" t="s">
        <v>10</v>
      </c>
      <c r="M459" s="158" t="s">
        <v>10</v>
      </c>
      <c r="N459" s="158" t="s">
        <v>11</v>
      </c>
      <c r="O459" s="146">
        <v>200591.77</v>
      </c>
      <c r="P459" s="146">
        <v>0</v>
      </c>
      <c r="Q459" s="146">
        <v>200591.77</v>
      </c>
      <c r="R459" s="160" t="s">
        <v>1</v>
      </c>
      <c r="S459" s="161" t="s">
        <v>4</v>
      </c>
      <c r="T459" s="161"/>
      <c r="U459" s="161" t="s">
        <v>591</v>
      </c>
      <c r="V459" s="158"/>
      <c r="W459" s="158"/>
      <c r="X459" s="158"/>
      <c r="Y459" s="158"/>
      <c r="Z459" s="162">
        <v>42370</v>
      </c>
      <c r="AA459" s="158"/>
      <c r="AB459" s="158"/>
      <c r="AC459" s="158"/>
      <c r="AD459" s="163" t="s">
        <v>1843</v>
      </c>
    </row>
    <row r="460" spans="2:32" ht="15" customHeight="1" x14ac:dyDescent="0.25">
      <c r="C460" s="10"/>
      <c r="D460" s="10"/>
      <c r="E460" s="10"/>
      <c r="F460" s="10"/>
      <c r="G460" s="76"/>
      <c r="H460" s="76"/>
      <c r="I460" s="10"/>
      <c r="J460" s="80"/>
      <c r="K460" s="10"/>
      <c r="L460" s="11"/>
      <c r="M460" s="11"/>
      <c r="N460" s="11"/>
      <c r="O460" s="71">
        <f>SUM(O457:O459)</f>
        <v>718407.33</v>
      </c>
      <c r="P460" s="71">
        <f t="shared" ref="P460:Q460" si="130">SUM(P457:P459)</f>
        <v>0</v>
      </c>
      <c r="Q460" s="71">
        <f t="shared" si="130"/>
        <v>718407.33</v>
      </c>
      <c r="R460" s="17"/>
      <c r="S460" s="17"/>
      <c r="T460" s="17"/>
      <c r="U460" s="17"/>
      <c r="V460" s="17"/>
      <c r="W460" s="13"/>
      <c r="X460" s="10"/>
      <c r="Y460" s="10"/>
      <c r="Z460" s="10"/>
      <c r="AA460" s="10"/>
      <c r="AB460" s="14"/>
      <c r="AC460" s="10"/>
      <c r="AD460" s="10"/>
      <c r="AE460" s="10"/>
      <c r="AF460" s="15"/>
    </row>
    <row r="461" spans="2:32" ht="15" customHeight="1" x14ac:dyDescent="0.25">
      <c r="C461" s="10"/>
      <c r="D461" s="10"/>
      <c r="E461" s="10"/>
      <c r="F461" s="10"/>
      <c r="G461" s="76"/>
      <c r="H461" s="76"/>
      <c r="I461" s="10"/>
      <c r="J461" s="80"/>
      <c r="K461" s="10"/>
      <c r="L461" s="11"/>
      <c r="M461" s="11"/>
      <c r="N461" s="11"/>
      <c r="O461" s="25"/>
      <c r="P461" s="25"/>
      <c r="Q461" s="16"/>
      <c r="R461" s="16"/>
      <c r="S461" s="16"/>
      <c r="T461" s="12"/>
      <c r="U461" s="12"/>
      <c r="V461" s="12"/>
      <c r="W461" s="13"/>
      <c r="X461" s="10"/>
      <c r="Y461" s="10"/>
      <c r="Z461" s="10"/>
      <c r="AA461" s="10"/>
      <c r="AB461" s="14"/>
      <c r="AC461" s="10"/>
      <c r="AD461" s="10"/>
      <c r="AE461" s="10"/>
      <c r="AF461" s="15"/>
    </row>
    <row r="462" spans="2:32" ht="15" customHeight="1" x14ac:dyDescent="0.25">
      <c r="C462" s="10"/>
      <c r="D462" s="10"/>
      <c r="E462" s="10"/>
      <c r="F462" s="10"/>
      <c r="G462" s="242" t="s">
        <v>634</v>
      </c>
      <c r="H462" s="76"/>
      <c r="I462" s="39" t="s">
        <v>1164</v>
      </c>
      <c r="J462" s="80"/>
      <c r="L462" s="11"/>
      <c r="M462" s="11"/>
      <c r="N462" s="11"/>
      <c r="O462" s="25"/>
      <c r="P462" s="25"/>
      <c r="Q462" s="16"/>
      <c r="R462" s="16"/>
      <c r="S462" s="16"/>
      <c r="T462" s="12"/>
      <c r="U462" s="12"/>
      <c r="V462" s="12"/>
      <c r="W462" s="13"/>
      <c r="X462" s="10"/>
      <c r="Y462" s="10"/>
      <c r="Z462" s="10"/>
      <c r="AA462" s="10"/>
      <c r="AB462" s="14"/>
      <c r="AC462" s="10"/>
      <c r="AD462" s="10"/>
      <c r="AE462" s="10"/>
      <c r="AF462" s="15"/>
    </row>
    <row r="463" spans="2:32" s="134" customFormat="1" ht="15" customHeight="1" outlineLevel="5" x14ac:dyDescent="0.25">
      <c r="B463" s="126"/>
      <c r="C463" s="127"/>
      <c r="D463" s="127"/>
      <c r="E463" s="127"/>
      <c r="F463" s="127"/>
      <c r="G463" s="369" t="s">
        <v>1842</v>
      </c>
      <c r="H463" s="185">
        <v>42370</v>
      </c>
      <c r="I463" s="127" t="s">
        <v>14</v>
      </c>
      <c r="J463" s="472" t="s">
        <v>69</v>
      </c>
      <c r="K463" s="127" t="s">
        <v>9</v>
      </c>
      <c r="L463" s="127" t="s">
        <v>10</v>
      </c>
      <c r="M463" s="127" t="s">
        <v>10</v>
      </c>
      <c r="N463" s="127" t="s">
        <v>11</v>
      </c>
      <c r="O463" s="129">
        <v>1418</v>
      </c>
      <c r="P463" s="129">
        <v>0</v>
      </c>
      <c r="Q463" s="129">
        <f t="shared" ref="Q463" si="131">O463-P463</f>
        <v>1418</v>
      </c>
      <c r="R463" s="130" t="s">
        <v>1</v>
      </c>
      <c r="S463" s="131" t="s">
        <v>4</v>
      </c>
      <c r="T463" s="131"/>
      <c r="U463" s="131" t="s">
        <v>634</v>
      </c>
      <c r="V463" s="127"/>
      <c r="W463" s="127"/>
      <c r="X463" s="127"/>
      <c r="Y463" s="127"/>
      <c r="Z463" s="132">
        <v>42370</v>
      </c>
      <c r="AA463" s="127"/>
      <c r="AB463" s="127"/>
      <c r="AC463" s="127"/>
      <c r="AD463" s="133" t="s">
        <v>1843</v>
      </c>
    </row>
    <row r="464" spans="2:32" ht="15" customHeight="1" x14ac:dyDescent="0.25">
      <c r="C464" s="10"/>
      <c r="D464" s="10"/>
      <c r="E464" s="10"/>
      <c r="F464" s="10"/>
      <c r="G464" s="76"/>
      <c r="H464" s="76"/>
      <c r="I464" s="10"/>
      <c r="J464" s="80"/>
      <c r="K464" s="10"/>
      <c r="L464" s="11"/>
      <c r="M464" s="11"/>
      <c r="N464" s="11"/>
      <c r="O464" s="71">
        <f>SUM(O463)</f>
        <v>1418</v>
      </c>
      <c r="P464" s="71">
        <f t="shared" ref="P464:Q464" si="132">SUM(P463)</f>
        <v>0</v>
      </c>
      <c r="Q464" s="71">
        <f t="shared" si="132"/>
        <v>1418</v>
      </c>
      <c r="R464" s="17"/>
      <c r="S464" s="17"/>
      <c r="T464" s="17"/>
      <c r="U464" s="17"/>
      <c r="V464" s="17"/>
      <c r="W464" s="13"/>
      <c r="X464" s="10"/>
      <c r="Y464" s="10"/>
      <c r="Z464" s="10"/>
      <c r="AA464" s="10"/>
      <c r="AB464" s="14"/>
      <c r="AC464" s="10"/>
      <c r="AD464" s="10"/>
      <c r="AE464" s="10"/>
      <c r="AF464" s="15"/>
    </row>
    <row r="465" spans="2:32" ht="15" customHeight="1" x14ac:dyDescent="0.25">
      <c r="C465" s="10"/>
      <c r="D465" s="10"/>
      <c r="E465" s="10"/>
      <c r="F465" s="10"/>
      <c r="G465" s="76"/>
      <c r="H465" s="76"/>
      <c r="I465" s="10"/>
      <c r="J465" s="80"/>
      <c r="K465" s="10"/>
      <c r="L465" s="11"/>
      <c r="M465" s="11"/>
      <c r="N465" s="11"/>
      <c r="O465" s="25"/>
      <c r="P465" s="25"/>
      <c r="Q465" s="16"/>
      <c r="R465" s="16"/>
      <c r="S465" s="16"/>
      <c r="T465" s="12"/>
      <c r="U465" s="12"/>
      <c r="V465" s="12"/>
      <c r="W465" s="13"/>
      <c r="X465" s="10"/>
      <c r="Y465" s="10"/>
      <c r="Z465" s="10"/>
      <c r="AA465" s="10"/>
      <c r="AB465" s="14"/>
      <c r="AC465" s="10"/>
      <c r="AD465" s="10"/>
      <c r="AE465" s="10"/>
      <c r="AF465" s="15"/>
    </row>
    <row r="466" spans="2:32" ht="15" customHeight="1" x14ac:dyDescent="0.25">
      <c r="C466" s="10"/>
      <c r="D466" s="10"/>
      <c r="E466" s="10"/>
      <c r="F466" s="10"/>
      <c r="G466" s="242" t="s">
        <v>592</v>
      </c>
      <c r="H466" s="76"/>
      <c r="I466" s="54" t="s">
        <v>1187</v>
      </c>
      <c r="J466" s="80"/>
      <c r="L466" s="11"/>
      <c r="M466" s="11"/>
      <c r="N466" s="11"/>
      <c r="O466" s="25"/>
      <c r="P466" s="25"/>
      <c r="Q466" s="16"/>
      <c r="R466" s="16"/>
      <c r="S466" s="16"/>
      <c r="T466" s="12"/>
      <c r="U466" s="12"/>
      <c r="V466" s="12"/>
      <c r="W466" s="13"/>
      <c r="X466" s="10"/>
      <c r="Y466" s="10"/>
      <c r="Z466" s="10"/>
      <c r="AA466" s="10"/>
      <c r="AB466" s="14"/>
      <c r="AC466" s="10"/>
      <c r="AD466" s="10"/>
      <c r="AE466" s="10"/>
      <c r="AF466" s="15"/>
    </row>
    <row r="467" spans="2:32" s="65" customFormat="1" ht="15" customHeight="1" outlineLevel="5" x14ac:dyDescent="0.25">
      <c r="B467" s="165"/>
      <c r="C467" s="66"/>
      <c r="D467" s="66"/>
      <c r="E467" s="66"/>
      <c r="F467" s="66"/>
      <c r="G467" s="471" t="s">
        <v>1842</v>
      </c>
      <c r="H467" s="190">
        <v>42370</v>
      </c>
      <c r="I467" s="66" t="s">
        <v>14</v>
      </c>
      <c r="J467" s="476" t="s">
        <v>67</v>
      </c>
      <c r="K467" s="66" t="s">
        <v>9</v>
      </c>
      <c r="L467" s="66" t="s">
        <v>10</v>
      </c>
      <c r="M467" s="66" t="s">
        <v>10</v>
      </c>
      <c r="N467" s="66" t="s">
        <v>11</v>
      </c>
      <c r="O467" s="166">
        <v>37690.410000000003</v>
      </c>
      <c r="P467" s="166">
        <v>0</v>
      </c>
      <c r="Q467" s="166">
        <v>37690.410000000003</v>
      </c>
      <c r="R467" s="167" t="s">
        <v>1</v>
      </c>
      <c r="S467" s="168" t="s">
        <v>4</v>
      </c>
      <c r="T467" s="168"/>
      <c r="U467" s="168" t="s">
        <v>592</v>
      </c>
      <c r="V467" s="66"/>
      <c r="W467" s="66"/>
      <c r="X467" s="66"/>
      <c r="Y467" s="66"/>
      <c r="Z467" s="169">
        <v>42370</v>
      </c>
      <c r="AA467" s="66"/>
      <c r="AB467" s="66"/>
      <c r="AC467" s="66"/>
      <c r="AD467" s="170" t="s">
        <v>1843</v>
      </c>
    </row>
    <row r="468" spans="2:32" s="392" customFormat="1" ht="15" customHeight="1" outlineLevel="5" x14ac:dyDescent="0.25">
      <c r="B468" s="3"/>
      <c r="C468" s="1"/>
      <c r="D468" s="1"/>
      <c r="E468" s="1"/>
      <c r="F468" s="1"/>
      <c r="G468" s="192" t="s">
        <v>1842</v>
      </c>
      <c r="H468" s="188">
        <v>42643</v>
      </c>
      <c r="I468" s="1" t="s">
        <v>6283</v>
      </c>
      <c r="J468" s="294" t="s">
        <v>69</v>
      </c>
      <c r="K468" s="1" t="s">
        <v>9</v>
      </c>
      <c r="L468" s="1" t="s">
        <v>10</v>
      </c>
      <c r="M468" s="1" t="s">
        <v>10</v>
      </c>
      <c r="N468" s="1" t="s">
        <v>11</v>
      </c>
      <c r="O468" s="9"/>
      <c r="P468" s="9">
        <v>3000</v>
      </c>
      <c r="Q468" s="9">
        <f t="shared" ref="Q468:Q469" si="133">O468-P468</f>
        <v>-3000</v>
      </c>
      <c r="R468" s="6" t="s">
        <v>1</v>
      </c>
      <c r="S468" s="5" t="s">
        <v>4</v>
      </c>
      <c r="T468" s="5"/>
      <c r="U468" s="5" t="s">
        <v>6399</v>
      </c>
      <c r="V468" s="1"/>
      <c r="W468" s="1"/>
      <c r="X468" s="1"/>
      <c r="Y468" s="1"/>
      <c r="Z468" s="4">
        <v>42643</v>
      </c>
      <c r="AA468" s="1"/>
      <c r="AB468" s="1"/>
      <c r="AC468" s="1"/>
      <c r="AD468" s="8" t="s">
        <v>6284</v>
      </c>
    </row>
    <row r="469" spans="2:32" s="392" customFormat="1" ht="15" customHeight="1" outlineLevel="5" x14ac:dyDescent="0.25">
      <c r="B469" s="3"/>
      <c r="C469" s="1"/>
      <c r="D469" s="1"/>
      <c r="E469" s="1"/>
      <c r="F469" s="1"/>
      <c r="G469" s="192" t="s">
        <v>1842</v>
      </c>
      <c r="H469" s="188">
        <v>42643</v>
      </c>
      <c r="I469" s="1" t="s">
        <v>6285</v>
      </c>
      <c r="J469" s="294" t="s">
        <v>69</v>
      </c>
      <c r="K469" s="1" t="s">
        <v>9</v>
      </c>
      <c r="L469" s="1" t="s">
        <v>10</v>
      </c>
      <c r="M469" s="1" t="s">
        <v>10</v>
      </c>
      <c r="N469" s="1" t="s">
        <v>11</v>
      </c>
      <c r="O469" s="9">
        <v>3000</v>
      </c>
      <c r="P469" s="9">
        <v>0</v>
      </c>
      <c r="Q469" s="9">
        <f t="shared" si="133"/>
        <v>3000</v>
      </c>
      <c r="R469" s="6" t="s">
        <v>1</v>
      </c>
      <c r="S469" s="5" t="s">
        <v>4</v>
      </c>
      <c r="T469" s="5"/>
      <c r="U469" s="5" t="s">
        <v>6399</v>
      </c>
      <c r="V469" s="1"/>
      <c r="W469" s="1"/>
      <c r="X469" s="1"/>
      <c r="Y469" s="1"/>
      <c r="Z469" s="4">
        <v>42643</v>
      </c>
      <c r="AA469" s="1"/>
      <c r="AB469" s="1"/>
      <c r="AC469" s="1"/>
      <c r="AD469" s="8" t="s">
        <v>6286</v>
      </c>
    </row>
    <row r="470" spans="2:32" s="21" customFormat="1" ht="15" customHeight="1" outlineLevel="5" x14ac:dyDescent="0.25">
      <c r="B470" s="386"/>
      <c r="C470" s="10"/>
      <c r="D470" s="10"/>
      <c r="E470" s="10"/>
      <c r="F470" s="10"/>
      <c r="G470" s="493" t="s">
        <v>1842</v>
      </c>
      <c r="H470" s="387">
        <v>42370</v>
      </c>
      <c r="I470" s="10" t="s">
        <v>14</v>
      </c>
      <c r="J470" s="78" t="s">
        <v>71</v>
      </c>
      <c r="K470" s="10" t="s">
        <v>9</v>
      </c>
      <c r="L470" s="10" t="s">
        <v>10</v>
      </c>
      <c r="M470" s="10" t="s">
        <v>10</v>
      </c>
      <c r="N470" s="10" t="s">
        <v>11</v>
      </c>
      <c r="O470" s="29">
        <v>22850</v>
      </c>
      <c r="P470" s="29">
        <v>0</v>
      </c>
      <c r="Q470" s="29">
        <v>22850</v>
      </c>
      <c r="R470" s="388" t="s">
        <v>1</v>
      </c>
      <c r="S470" s="389" t="s">
        <v>4</v>
      </c>
      <c r="T470" s="389"/>
      <c r="U470" s="389" t="s">
        <v>592</v>
      </c>
      <c r="V470" s="10"/>
      <c r="W470" s="10"/>
      <c r="X470" s="10"/>
      <c r="Y470" s="10"/>
      <c r="Z470" s="390">
        <v>42370</v>
      </c>
      <c r="AA470" s="10"/>
      <c r="AB470" s="10"/>
      <c r="AC470" s="10"/>
      <c r="AD470" s="391" t="s">
        <v>1843</v>
      </c>
    </row>
    <row r="471" spans="2:32" s="231" customFormat="1" ht="15" customHeight="1" outlineLevel="5" x14ac:dyDescent="0.25">
      <c r="B471" s="157"/>
      <c r="C471" s="158"/>
      <c r="D471" s="158"/>
      <c r="E471" s="158"/>
      <c r="F471" s="158"/>
      <c r="G471" s="193" t="s">
        <v>1842</v>
      </c>
      <c r="H471" s="189">
        <v>42643</v>
      </c>
      <c r="I471" s="158" t="s">
        <v>6283</v>
      </c>
      <c r="J471" s="475" t="s">
        <v>71</v>
      </c>
      <c r="K471" s="158" t="s">
        <v>9</v>
      </c>
      <c r="L471" s="158" t="s">
        <v>10</v>
      </c>
      <c r="M471" s="158" t="s">
        <v>10</v>
      </c>
      <c r="N471" s="158" t="s">
        <v>11</v>
      </c>
      <c r="O471" s="146"/>
      <c r="P471" s="146">
        <v>2000</v>
      </c>
      <c r="Q471" s="146">
        <f t="shared" ref="Q471" si="134">O471-P471</f>
        <v>-2000</v>
      </c>
      <c r="R471" s="160" t="s">
        <v>1</v>
      </c>
      <c r="S471" s="161" t="s">
        <v>4</v>
      </c>
      <c r="T471" s="161"/>
      <c r="U471" s="161" t="s">
        <v>6399</v>
      </c>
      <c r="V471" s="158"/>
      <c r="W471" s="158"/>
      <c r="X471" s="158"/>
      <c r="Y471" s="158"/>
      <c r="Z471" s="162">
        <v>42643</v>
      </c>
      <c r="AA471" s="158"/>
      <c r="AB471" s="158"/>
      <c r="AC471" s="158"/>
      <c r="AD471" s="163" t="s">
        <v>6284</v>
      </c>
    </row>
    <row r="472" spans="2:32" ht="15" customHeight="1" x14ac:dyDescent="0.25">
      <c r="C472" s="10"/>
      <c r="D472" s="10"/>
      <c r="E472" s="10"/>
      <c r="F472" s="10"/>
      <c r="G472" s="76"/>
      <c r="H472" s="76"/>
      <c r="I472" s="10"/>
      <c r="J472" s="80"/>
      <c r="K472" s="10"/>
      <c r="L472" s="11"/>
      <c r="M472" s="11"/>
      <c r="N472" s="11"/>
      <c r="O472" s="71">
        <f>SUM(O467:O471)</f>
        <v>63540.41</v>
      </c>
      <c r="P472" s="71">
        <f t="shared" ref="P472:Q472" si="135">SUM(P467:P471)</f>
        <v>5000</v>
      </c>
      <c r="Q472" s="71">
        <f t="shared" si="135"/>
        <v>58540.41</v>
      </c>
      <c r="R472" s="17"/>
      <c r="S472" s="17"/>
      <c r="T472" s="17"/>
      <c r="U472" s="17"/>
      <c r="V472" s="17"/>
      <c r="W472" s="13"/>
      <c r="X472" s="10"/>
      <c r="Y472" s="10"/>
      <c r="Z472" s="10"/>
      <c r="AA472" s="10"/>
      <c r="AB472" s="14"/>
      <c r="AC472" s="10"/>
      <c r="AD472" s="10"/>
      <c r="AE472" s="10"/>
      <c r="AF472" s="15"/>
    </row>
    <row r="473" spans="2:32" ht="15" customHeight="1" x14ac:dyDescent="0.25">
      <c r="C473" s="10"/>
      <c r="D473" s="10"/>
      <c r="E473" s="10"/>
      <c r="F473" s="10"/>
      <c r="G473" s="76"/>
      <c r="H473" s="76"/>
      <c r="I473" s="10"/>
      <c r="J473" s="80"/>
      <c r="K473" s="10"/>
      <c r="L473" s="11"/>
      <c r="M473" s="11"/>
      <c r="N473" s="11"/>
      <c r="O473" s="25"/>
      <c r="P473" s="25"/>
      <c r="Q473" s="16"/>
      <c r="R473" s="16"/>
      <c r="S473" s="16"/>
      <c r="T473" s="12"/>
      <c r="U473" s="12"/>
      <c r="V473" s="12"/>
      <c r="W473" s="13"/>
      <c r="X473" s="10"/>
      <c r="Y473" s="10"/>
      <c r="Z473" s="10"/>
      <c r="AA473" s="10"/>
      <c r="AB473" s="14"/>
      <c r="AC473" s="10"/>
      <c r="AD473" s="10"/>
      <c r="AE473" s="10"/>
      <c r="AF473" s="15"/>
    </row>
    <row r="474" spans="2:32" ht="15" customHeight="1" x14ac:dyDescent="0.25">
      <c r="C474" s="10"/>
      <c r="D474" s="10"/>
      <c r="E474" s="10"/>
      <c r="F474" s="10"/>
      <c r="G474" s="242" t="s">
        <v>593</v>
      </c>
      <c r="H474" s="76"/>
      <c r="I474" s="39" t="s">
        <v>1174</v>
      </c>
      <c r="J474" s="80"/>
      <c r="L474" s="11"/>
      <c r="M474" s="11"/>
      <c r="N474" s="11"/>
      <c r="O474" s="25"/>
      <c r="P474" s="25"/>
      <c r="Q474" s="16"/>
      <c r="R474" s="16"/>
      <c r="S474" s="16"/>
      <c r="T474" s="12"/>
      <c r="U474" s="12"/>
      <c r="V474" s="12"/>
      <c r="W474" s="13"/>
      <c r="X474" s="10"/>
      <c r="Y474" s="10"/>
      <c r="Z474" s="10"/>
      <c r="AA474" s="10"/>
      <c r="AB474" s="14"/>
      <c r="AC474" s="10"/>
      <c r="AD474" s="10"/>
      <c r="AE474" s="10"/>
      <c r="AF474" s="15"/>
    </row>
    <row r="475" spans="2:32" s="65" customFormat="1" ht="15" customHeight="1" outlineLevel="5" x14ac:dyDescent="0.25">
      <c r="B475" s="150"/>
      <c r="C475" s="151"/>
      <c r="D475" s="151"/>
      <c r="E475" s="151"/>
      <c r="F475" s="151"/>
      <c r="G475" s="191" t="s">
        <v>1842</v>
      </c>
      <c r="H475" s="187">
        <v>42370</v>
      </c>
      <c r="I475" s="151" t="s">
        <v>14</v>
      </c>
      <c r="J475" s="473" t="s">
        <v>67</v>
      </c>
      <c r="K475" s="151" t="s">
        <v>9</v>
      </c>
      <c r="L475" s="151" t="s">
        <v>10</v>
      </c>
      <c r="M475" s="151" t="s">
        <v>10</v>
      </c>
      <c r="N475" s="151" t="s">
        <v>11</v>
      </c>
      <c r="O475" s="139">
        <v>218044.36</v>
      </c>
      <c r="P475" s="139">
        <v>0</v>
      </c>
      <c r="Q475" s="139">
        <v>218044.36</v>
      </c>
      <c r="R475" s="153" t="s">
        <v>1</v>
      </c>
      <c r="S475" s="154" t="s">
        <v>4</v>
      </c>
      <c r="T475" s="154"/>
      <c r="U475" s="154" t="s">
        <v>6398</v>
      </c>
      <c r="V475" s="151"/>
      <c r="W475" s="151"/>
      <c r="X475" s="151"/>
      <c r="Y475" s="151"/>
      <c r="Z475" s="155">
        <v>42370</v>
      </c>
      <c r="AA475" s="151"/>
      <c r="AB475" s="151"/>
      <c r="AC475" s="151"/>
      <c r="AD475" s="156" t="s">
        <v>1843</v>
      </c>
    </row>
    <row r="476" spans="2:32" s="21" customFormat="1" ht="15" customHeight="1" outlineLevel="5" x14ac:dyDescent="0.25">
      <c r="B476" s="3"/>
      <c r="C476" s="1"/>
      <c r="D476" s="1"/>
      <c r="E476" s="1"/>
      <c r="F476" s="1"/>
      <c r="G476" s="192" t="s">
        <v>1842</v>
      </c>
      <c r="H476" s="188">
        <v>42735</v>
      </c>
      <c r="I476" s="1" t="s">
        <v>9442</v>
      </c>
      <c r="J476" s="294" t="s">
        <v>67</v>
      </c>
      <c r="K476" s="1" t="s">
        <v>9</v>
      </c>
      <c r="L476" s="1" t="s">
        <v>10</v>
      </c>
      <c r="M476" s="1" t="s">
        <v>10</v>
      </c>
      <c r="N476" s="1" t="s">
        <v>11</v>
      </c>
      <c r="O476" s="9">
        <v>0</v>
      </c>
      <c r="P476" s="9">
        <v>650</v>
      </c>
      <c r="Q476" s="9">
        <v>-650</v>
      </c>
      <c r="R476" s="6" t="s">
        <v>1</v>
      </c>
      <c r="S476" s="5" t="s">
        <v>4</v>
      </c>
      <c r="T476" s="5"/>
      <c r="U476" s="5" t="s">
        <v>6398</v>
      </c>
      <c r="V476" s="1"/>
      <c r="W476" s="1"/>
      <c r="X476" s="1"/>
      <c r="Y476" s="1"/>
      <c r="Z476" s="4">
        <v>42735</v>
      </c>
      <c r="AA476" s="1"/>
      <c r="AB476" s="1"/>
      <c r="AC476" s="1"/>
      <c r="AD476" s="8" t="s">
        <v>9443</v>
      </c>
    </row>
    <row r="477" spans="2:32" s="21" customFormat="1" ht="15" customHeight="1" outlineLevel="5" x14ac:dyDescent="0.25">
      <c r="B477" s="3"/>
      <c r="C477" s="1"/>
      <c r="D477" s="1"/>
      <c r="E477" s="1"/>
      <c r="F477" s="1"/>
      <c r="G477" s="192" t="s">
        <v>1842</v>
      </c>
      <c r="H477" s="188">
        <v>42370</v>
      </c>
      <c r="I477" s="1" t="s">
        <v>14</v>
      </c>
      <c r="J477" s="294" t="s">
        <v>69</v>
      </c>
      <c r="K477" s="1" t="s">
        <v>9</v>
      </c>
      <c r="L477" s="1" t="s">
        <v>10</v>
      </c>
      <c r="M477" s="1" t="s">
        <v>10</v>
      </c>
      <c r="N477" s="1" t="s">
        <v>11</v>
      </c>
      <c r="O477" s="9">
        <v>330882.59999999998</v>
      </c>
      <c r="P477" s="9">
        <v>0</v>
      </c>
      <c r="Q477" s="9">
        <v>330882.59999999998</v>
      </c>
      <c r="R477" s="6" t="s">
        <v>1</v>
      </c>
      <c r="S477" s="5" t="s">
        <v>4</v>
      </c>
      <c r="T477" s="5"/>
      <c r="U477" s="5" t="s">
        <v>6398</v>
      </c>
      <c r="V477" s="1"/>
      <c r="W477" s="1"/>
      <c r="X477" s="1"/>
      <c r="Y477" s="1"/>
      <c r="Z477" s="4">
        <v>42370</v>
      </c>
      <c r="AA477" s="1"/>
      <c r="AB477" s="1"/>
      <c r="AC477" s="1"/>
      <c r="AD477" s="8" t="s">
        <v>1843</v>
      </c>
    </row>
    <row r="478" spans="2:32" s="21" customFormat="1" ht="15" customHeight="1" outlineLevel="5" x14ac:dyDescent="0.25">
      <c r="B478" s="3"/>
      <c r="C478" s="1"/>
      <c r="D478" s="1"/>
      <c r="E478" s="1"/>
      <c r="F478" s="1"/>
      <c r="G478" s="192" t="s">
        <v>1842</v>
      </c>
      <c r="H478" s="188">
        <v>42643</v>
      </c>
      <c r="I478" s="1" t="s">
        <v>6283</v>
      </c>
      <c r="J478" s="294" t="s">
        <v>69</v>
      </c>
      <c r="K478" s="1" t="s">
        <v>9</v>
      </c>
      <c r="L478" s="1" t="s">
        <v>10</v>
      </c>
      <c r="M478" s="1" t="s">
        <v>10</v>
      </c>
      <c r="N478" s="1" t="s">
        <v>11</v>
      </c>
      <c r="O478" s="9">
        <v>3000</v>
      </c>
      <c r="P478" s="9"/>
      <c r="Q478" s="9">
        <v>3000</v>
      </c>
      <c r="R478" s="6" t="s">
        <v>1</v>
      </c>
      <c r="S478" s="5" t="s">
        <v>4</v>
      </c>
      <c r="T478" s="5"/>
      <c r="U478" s="5" t="s">
        <v>6398</v>
      </c>
      <c r="V478" s="1"/>
      <c r="W478" s="1"/>
      <c r="X478" s="1"/>
      <c r="Y478" s="1"/>
      <c r="Z478" s="4">
        <v>42643</v>
      </c>
      <c r="AA478" s="1"/>
      <c r="AB478" s="1"/>
      <c r="AC478" s="1"/>
      <c r="AD478" s="8" t="s">
        <v>6284</v>
      </c>
    </row>
    <row r="479" spans="2:32" s="21" customFormat="1" ht="15" customHeight="1" outlineLevel="5" x14ac:dyDescent="0.25">
      <c r="B479" s="3"/>
      <c r="C479" s="1"/>
      <c r="D479" s="1"/>
      <c r="E479" s="1"/>
      <c r="F479" s="1"/>
      <c r="G479" s="192" t="s">
        <v>1842</v>
      </c>
      <c r="H479" s="188">
        <v>42370</v>
      </c>
      <c r="I479" s="1" t="s">
        <v>14</v>
      </c>
      <c r="J479" s="294" t="s">
        <v>71</v>
      </c>
      <c r="K479" s="1" t="s">
        <v>9</v>
      </c>
      <c r="L479" s="1" t="s">
        <v>10</v>
      </c>
      <c r="M479" s="1" t="s">
        <v>10</v>
      </c>
      <c r="N479" s="1" t="s">
        <v>11</v>
      </c>
      <c r="O479" s="9">
        <v>139996.17000000001</v>
      </c>
      <c r="P479" s="9">
        <v>0</v>
      </c>
      <c r="Q479" s="9">
        <v>139996.17000000001</v>
      </c>
      <c r="R479" s="6" t="s">
        <v>1</v>
      </c>
      <c r="S479" s="5" t="s">
        <v>4</v>
      </c>
      <c r="T479" s="5"/>
      <c r="U479" s="5" t="s">
        <v>6398</v>
      </c>
      <c r="V479" s="1"/>
      <c r="W479" s="1"/>
      <c r="X479" s="1"/>
      <c r="Y479" s="1"/>
      <c r="Z479" s="4">
        <v>42370</v>
      </c>
      <c r="AA479" s="1"/>
      <c r="AB479" s="1"/>
      <c r="AC479" s="1"/>
      <c r="AD479" s="8" t="s">
        <v>1843</v>
      </c>
    </row>
    <row r="480" spans="2:32" s="164" customFormat="1" ht="15" customHeight="1" outlineLevel="5" x14ac:dyDescent="0.25">
      <c r="B480" s="157"/>
      <c r="C480" s="158"/>
      <c r="D480" s="158"/>
      <c r="E480" s="158"/>
      <c r="F480" s="158"/>
      <c r="G480" s="193" t="s">
        <v>1842</v>
      </c>
      <c r="H480" s="189">
        <v>42643</v>
      </c>
      <c r="I480" s="158" t="s">
        <v>6283</v>
      </c>
      <c r="J480" s="475" t="s">
        <v>71</v>
      </c>
      <c r="K480" s="158" t="s">
        <v>9</v>
      </c>
      <c r="L480" s="158" t="s">
        <v>10</v>
      </c>
      <c r="M480" s="158" t="s">
        <v>10</v>
      </c>
      <c r="N480" s="158" t="s">
        <v>11</v>
      </c>
      <c r="O480" s="146">
        <v>2000</v>
      </c>
      <c r="P480" s="146"/>
      <c r="Q480" s="146">
        <v>2000</v>
      </c>
      <c r="R480" s="160" t="s">
        <v>1</v>
      </c>
      <c r="S480" s="161" t="s">
        <v>4</v>
      </c>
      <c r="T480" s="161"/>
      <c r="U480" s="161" t="s">
        <v>6398</v>
      </c>
      <c r="V480" s="158"/>
      <c r="W480" s="158"/>
      <c r="X480" s="158"/>
      <c r="Y480" s="158"/>
      <c r="Z480" s="162">
        <v>42643</v>
      </c>
      <c r="AA480" s="158"/>
      <c r="AB480" s="158"/>
      <c r="AC480" s="158"/>
      <c r="AD480" s="163" t="s">
        <v>6284</v>
      </c>
    </row>
    <row r="481" spans="2:32" ht="15" customHeight="1" x14ac:dyDescent="0.25">
      <c r="C481" s="10"/>
      <c r="D481" s="10"/>
      <c r="E481" s="10"/>
      <c r="F481" s="10"/>
      <c r="G481" s="76"/>
      <c r="H481" s="76"/>
      <c r="I481" s="10"/>
      <c r="J481" s="80"/>
      <c r="K481" s="10"/>
      <c r="L481" s="11"/>
      <c r="M481" s="11"/>
      <c r="N481" s="11"/>
      <c r="O481" s="71">
        <f>SUM(O475:O480)</f>
        <v>693923.13</v>
      </c>
      <c r="P481" s="71">
        <f t="shared" ref="P481:Q481" si="136">SUM(P475:P480)</f>
        <v>650</v>
      </c>
      <c r="Q481" s="71">
        <f t="shared" si="136"/>
        <v>693273.13</v>
      </c>
      <c r="R481" s="17"/>
      <c r="S481" s="17"/>
      <c r="T481" s="17"/>
      <c r="U481" s="17"/>
      <c r="V481" s="17"/>
      <c r="W481" s="13"/>
      <c r="X481" s="10"/>
      <c r="Y481" s="10"/>
      <c r="Z481" s="10"/>
      <c r="AA481" s="10"/>
      <c r="AB481" s="14"/>
      <c r="AC481" s="10"/>
      <c r="AD481" s="10"/>
      <c r="AE481" s="10"/>
      <c r="AF481" s="15"/>
    </row>
    <row r="482" spans="2:32" ht="15" customHeight="1" x14ac:dyDescent="0.25">
      <c r="C482" s="10"/>
      <c r="D482" s="10"/>
      <c r="E482" s="10"/>
      <c r="F482" s="10"/>
      <c r="G482" s="76"/>
      <c r="H482" s="76"/>
      <c r="I482" s="10"/>
      <c r="J482" s="80"/>
      <c r="K482" s="10"/>
      <c r="L482" s="11"/>
      <c r="M482" s="11"/>
      <c r="N482" s="11"/>
      <c r="O482" s="25"/>
      <c r="P482" s="25"/>
      <c r="Q482" s="16"/>
      <c r="R482" s="16"/>
      <c r="S482" s="16"/>
      <c r="T482" s="12"/>
      <c r="U482" s="12"/>
      <c r="V482" s="12"/>
      <c r="W482" s="13"/>
      <c r="X482" s="10"/>
      <c r="Y482" s="10"/>
      <c r="Z482" s="10"/>
      <c r="AA482" s="10"/>
      <c r="AB482" s="14"/>
      <c r="AC482" s="10"/>
      <c r="AD482" s="10"/>
      <c r="AE482" s="10"/>
      <c r="AF482" s="15"/>
    </row>
    <row r="483" spans="2:32" s="21" customFormat="1" ht="15" customHeight="1" x14ac:dyDescent="0.25">
      <c r="B483" s="10"/>
      <c r="C483" s="10"/>
      <c r="D483" s="10"/>
      <c r="E483" s="10"/>
      <c r="F483" s="10"/>
      <c r="G483" s="242" t="s">
        <v>594</v>
      </c>
      <c r="H483" s="80"/>
      <c r="I483" s="39" t="s">
        <v>1188</v>
      </c>
      <c r="J483" s="78"/>
      <c r="K483" s="10"/>
      <c r="L483" s="10"/>
      <c r="M483" s="10"/>
      <c r="N483" s="10"/>
      <c r="O483" s="16"/>
      <c r="P483" s="16"/>
      <c r="Q483" s="16"/>
      <c r="R483" s="13"/>
      <c r="S483" s="13"/>
      <c r="T483" s="13"/>
      <c r="U483" s="13"/>
      <c r="V483" s="10"/>
      <c r="W483" s="10"/>
      <c r="X483" s="10"/>
      <c r="Y483" s="10"/>
      <c r="Z483" s="14"/>
      <c r="AA483" s="10"/>
      <c r="AB483" s="10"/>
      <c r="AC483" s="10"/>
      <c r="AD483" s="15"/>
    </row>
    <row r="484" spans="2:32" s="65" customFormat="1" ht="15" customHeight="1" outlineLevel="5" x14ac:dyDescent="0.25">
      <c r="B484" s="150"/>
      <c r="C484" s="151"/>
      <c r="D484" s="151"/>
      <c r="E484" s="151"/>
      <c r="F484" s="151"/>
      <c r="G484" s="191" t="s">
        <v>1842</v>
      </c>
      <c r="H484" s="187">
        <v>42370</v>
      </c>
      <c r="I484" s="151" t="s">
        <v>14</v>
      </c>
      <c r="J484" s="473" t="s">
        <v>67</v>
      </c>
      <c r="K484" s="151" t="s">
        <v>9</v>
      </c>
      <c r="L484" s="151" t="s">
        <v>10</v>
      </c>
      <c r="M484" s="151" t="s">
        <v>10</v>
      </c>
      <c r="N484" s="151" t="s">
        <v>11</v>
      </c>
      <c r="O484" s="139">
        <v>12614.49</v>
      </c>
      <c r="P484" s="139">
        <v>0</v>
      </c>
      <c r="Q484" s="139">
        <v>12614.49</v>
      </c>
      <c r="R484" s="153" t="s">
        <v>1</v>
      </c>
      <c r="S484" s="154" t="s">
        <v>4</v>
      </c>
      <c r="T484" s="154"/>
      <c r="U484" s="154" t="s">
        <v>594</v>
      </c>
      <c r="V484" s="151"/>
      <c r="W484" s="151"/>
      <c r="X484" s="151"/>
      <c r="Y484" s="151"/>
      <c r="Z484" s="155">
        <v>42370</v>
      </c>
      <c r="AA484" s="151"/>
      <c r="AB484" s="151"/>
      <c r="AC484" s="151"/>
      <c r="AD484" s="156" t="s">
        <v>1843</v>
      </c>
    </row>
    <row r="485" spans="2:32" s="21" customFormat="1" ht="15" customHeight="1" outlineLevel="5" x14ac:dyDescent="0.25">
      <c r="B485" s="3"/>
      <c r="C485" s="1"/>
      <c r="D485" s="1"/>
      <c r="E485" s="1"/>
      <c r="F485" s="1"/>
      <c r="G485" s="192" t="s">
        <v>1842</v>
      </c>
      <c r="H485" s="188">
        <v>42370</v>
      </c>
      <c r="I485" s="1" t="s">
        <v>14</v>
      </c>
      <c r="J485" s="294" t="s">
        <v>69</v>
      </c>
      <c r="K485" s="1" t="s">
        <v>9</v>
      </c>
      <c r="L485" s="1" t="s">
        <v>10</v>
      </c>
      <c r="M485" s="1" t="s">
        <v>10</v>
      </c>
      <c r="N485" s="1" t="s">
        <v>11</v>
      </c>
      <c r="O485" s="9">
        <v>60561.47</v>
      </c>
      <c r="P485" s="9">
        <v>0</v>
      </c>
      <c r="Q485" s="9">
        <v>60561.47</v>
      </c>
      <c r="R485" s="6" t="s">
        <v>1</v>
      </c>
      <c r="S485" s="5" t="s">
        <v>4</v>
      </c>
      <c r="T485" s="5"/>
      <c r="U485" s="5" t="s">
        <v>594</v>
      </c>
      <c r="V485" s="1"/>
      <c r="W485" s="1"/>
      <c r="X485" s="1"/>
      <c r="Y485" s="1"/>
      <c r="Z485" s="4">
        <v>42370</v>
      </c>
      <c r="AA485" s="1"/>
      <c r="AB485" s="1"/>
      <c r="AC485" s="1"/>
      <c r="AD485" s="8" t="s">
        <v>1843</v>
      </c>
    </row>
    <row r="486" spans="2:32" s="164" customFormat="1" ht="15" customHeight="1" outlineLevel="5" x14ac:dyDescent="0.25">
      <c r="B486" s="157"/>
      <c r="C486" s="158"/>
      <c r="D486" s="158"/>
      <c r="E486" s="158"/>
      <c r="F486" s="158"/>
      <c r="G486" s="193" t="s">
        <v>1842</v>
      </c>
      <c r="H486" s="189">
        <v>42370</v>
      </c>
      <c r="I486" s="158" t="s">
        <v>14</v>
      </c>
      <c r="J486" s="475" t="s">
        <v>71</v>
      </c>
      <c r="K486" s="158" t="s">
        <v>9</v>
      </c>
      <c r="L486" s="158" t="s">
        <v>10</v>
      </c>
      <c r="M486" s="158" t="s">
        <v>10</v>
      </c>
      <c r="N486" s="158" t="s">
        <v>11</v>
      </c>
      <c r="O486" s="146">
        <v>128953.75</v>
      </c>
      <c r="P486" s="146">
        <v>0</v>
      </c>
      <c r="Q486" s="146">
        <v>128953.75</v>
      </c>
      <c r="R486" s="160" t="s">
        <v>1</v>
      </c>
      <c r="S486" s="161" t="s">
        <v>4</v>
      </c>
      <c r="T486" s="161"/>
      <c r="U486" s="161" t="s">
        <v>594</v>
      </c>
      <c r="V486" s="158"/>
      <c r="W486" s="158"/>
      <c r="X486" s="158"/>
      <c r="Y486" s="158"/>
      <c r="Z486" s="162">
        <v>42370</v>
      </c>
      <c r="AA486" s="158"/>
      <c r="AB486" s="158"/>
      <c r="AC486" s="158"/>
      <c r="AD486" s="163" t="s">
        <v>1843</v>
      </c>
    </row>
    <row r="487" spans="2:32" ht="15" customHeight="1" x14ac:dyDescent="0.25">
      <c r="C487" s="10"/>
      <c r="D487" s="10"/>
      <c r="E487" s="10"/>
      <c r="F487" s="10"/>
      <c r="G487" s="76"/>
      <c r="H487" s="76"/>
      <c r="I487" s="10"/>
      <c r="J487" s="80"/>
      <c r="K487" s="10"/>
      <c r="L487" s="11"/>
      <c r="M487" s="11"/>
      <c r="N487" s="11"/>
      <c r="O487" s="71">
        <f>SUM(O484:O486)</f>
        <v>202129.71000000002</v>
      </c>
      <c r="P487" s="71">
        <f t="shared" ref="P487:Q487" si="137">SUM(P484:P486)</f>
        <v>0</v>
      </c>
      <c r="Q487" s="71">
        <f t="shared" si="137"/>
        <v>202129.71000000002</v>
      </c>
      <c r="R487" s="17"/>
      <c r="S487" s="17"/>
      <c r="T487" s="17"/>
      <c r="U487" s="17"/>
      <c r="V487" s="17"/>
      <c r="W487" s="13"/>
      <c r="X487" s="10"/>
      <c r="Y487" s="10"/>
      <c r="Z487" s="10"/>
      <c r="AA487" s="10"/>
      <c r="AB487" s="14"/>
      <c r="AC487" s="10"/>
      <c r="AD487" s="10"/>
      <c r="AE487" s="10"/>
      <c r="AF487" s="15"/>
    </row>
    <row r="488" spans="2:32" ht="15" customHeight="1" x14ac:dyDescent="0.25">
      <c r="C488" s="10"/>
      <c r="D488" s="10"/>
      <c r="E488" s="10"/>
      <c r="F488" s="10"/>
      <c r="G488" s="76"/>
      <c r="H488" s="76"/>
      <c r="I488" s="10"/>
      <c r="J488" s="80"/>
      <c r="K488" s="10"/>
      <c r="L488" s="11"/>
      <c r="M488" s="11"/>
      <c r="N488" s="11"/>
      <c r="O488" s="25"/>
      <c r="P488" s="25"/>
      <c r="Q488" s="16"/>
      <c r="R488" s="16"/>
      <c r="S488" s="16"/>
      <c r="T488" s="12"/>
      <c r="U488" s="12"/>
      <c r="V488" s="12"/>
      <c r="W488" s="13"/>
      <c r="X488" s="10"/>
      <c r="Y488" s="10"/>
      <c r="Z488" s="10"/>
      <c r="AA488" s="10"/>
      <c r="AB488" s="14"/>
      <c r="AC488" s="10"/>
      <c r="AD488" s="10"/>
      <c r="AE488" s="10"/>
      <c r="AF488" s="15"/>
    </row>
    <row r="489" spans="2:32" ht="15" customHeight="1" x14ac:dyDescent="0.25">
      <c r="C489" s="10"/>
      <c r="D489" s="10"/>
      <c r="E489" s="10"/>
      <c r="F489" s="10"/>
      <c r="G489" s="242" t="s">
        <v>595</v>
      </c>
      <c r="H489" s="76"/>
      <c r="I489" s="39" t="s">
        <v>1189</v>
      </c>
      <c r="J489" s="80"/>
      <c r="L489" s="11"/>
      <c r="M489" s="11"/>
      <c r="N489" s="11"/>
      <c r="O489" s="25"/>
      <c r="P489" s="25"/>
      <c r="Q489" s="16"/>
      <c r="R489" s="16"/>
      <c r="S489" s="16"/>
      <c r="T489" s="12"/>
      <c r="U489" s="12"/>
      <c r="V489" s="12"/>
      <c r="W489" s="13"/>
      <c r="X489" s="10"/>
      <c r="Y489" s="10"/>
      <c r="Z489" s="10"/>
      <c r="AA489" s="10"/>
      <c r="AB489" s="14"/>
      <c r="AC489" s="10"/>
      <c r="AD489" s="10"/>
      <c r="AE489" s="10"/>
      <c r="AF489" s="15"/>
    </row>
    <row r="490" spans="2:32" s="65" customFormat="1" ht="15" customHeight="1" outlineLevel="5" x14ac:dyDescent="0.25">
      <c r="B490" s="150"/>
      <c r="C490" s="151"/>
      <c r="D490" s="151"/>
      <c r="E490" s="151"/>
      <c r="F490" s="151"/>
      <c r="G490" s="191" t="s">
        <v>1842</v>
      </c>
      <c r="H490" s="187">
        <v>42370</v>
      </c>
      <c r="I490" s="151" t="s">
        <v>14</v>
      </c>
      <c r="J490" s="473" t="s">
        <v>67</v>
      </c>
      <c r="K490" s="151" t="s">
        <v>9</v>
      </c>
      <c r="L490" s="151" t="s">
        <v>10</v>
      </c>
      <c r="M490" s="151" t="s">
        <v>10</v>
      </c>
      <c r="N490" s="151" t="s">
        <v>11</v>
      </c>
      <c r="O490" s="139">
        <v>218933.5</v>
      </c>
      <c r="P490" s="139">
        <v>0</v>
      </c>
      <c r="Q490" s="139">
        <v>218933.5</v>
      </c>
      <c r="R490" s="153" t="s">
        <v>1</v>
      </c>
      <c r="S490" s="154" t="s">
        <v>4</v>
      </c>
      <c r="T490" s="154"/>
      <c r="U490" s="154" t="s">
        <v>595</v>
      </c>
      <c r="V490" s="151"/>
      <c r="W490" s="151"/>
      <c r="X490" s="151"/>
      <c r="Y490" s="151"/>
      <c r="Z490" s="155">
        <v>42370</v>
      </c>
      <c r="AA490" s="151"/>
      <c r="AB490" s="151"/>
      <c r="AC490" s="151"/>
      <c r="AD490" s="156" t="s">
        <v>1843</v>
      </c>
    </row>
    <row r="491" spans="2:32" s="21" customFormat="1" ht="15" customHeight="1" outlineLevel="5" x14ac:dyDescent="0.25">
      <c r="B491" s="3"/>
      <c r="C491" s="1"/>
      <c r="D491" s="1"/>
      <c r="E491" s="1"/>
      <c r="F491" s="1"/>
      <c r="G491" s="192" t="s">
        <v>1842</v>
      </c>
      <c r="H491" s="188">
        <v>42370</v>
      </c>
      <c r="I491" s="1" t="s">
        <v>14</v>
      </c>
      <c r="J491" s="294" t="s">
        <v>69</v>
      </c>
      <c r="K491" s="1" t="s">
        <v>9</v>
      </c>
      <c r="L491" s="1" t="s">
        <v>10</v>
      </c>
      <c r="M491" s="1" t="s">
        <v>10</v>
      </c>
      <c r="N491" s="1" t="s">
        <v>11</v>
      </c>
      <c r="O491" s="9">
        <v>132216.35</v>
      </c>
      <c r="P491" s="9">
        <v>0</v>
      </c>
      <c r="Q491" s="9">
        <v>132216.35</v>
      </c>
      <c r="R491" s="6" t="s">
        <v>1</v>
      </c>
      <c r="S491" s="5" t="s">
        <v>4</v>
      </c>
      <c r="T491" s="5"/>
      <c r="U491" s="5" t="s">
        <v>595</v>
      </c>
      <c r="V491" s="1"/>
      <c r="W491" s="1"/>
      <c r="X491" s="1"/>
      <c r="Y491" s="1"/>
      <c r="Z491" s="4">
        <v>42370</v>
      </c>
      <c r="AA491" s="1"/>
      <c r="AB491" s="1"/>
      <c r="AC491" s="1"/>
      <c r="AD491" s="8" t="s">
        <v>1843</v>
      </c>
    </row>
    <row r="492" spans="2:32" s="164" customFormat="1" ht="15" customHeight="1" outlineLevel="5" x14ac:dyDescent="0.25">
      <c r="B492" s="157"/>
      <c r="C492" s="158"/>
      <c r="D492" s="158"/>
      <c r="E492" s="158"/>
      <c r="F492" s="158"/>
      <c r="G492" s="193" t="s">
        <v>1842</v>
      </c>
      <c r="H492" s="189">
        <v>42370</v>
      </c>
      <c r="I492" s="158" t="s">
        <v>14</v>
      </c>
      <c r="J492" s="475" t="s">
        <v>71</v>
      </c>
      <c r="K492" s="158" t="s">
        <v>9</v>
      </c>
      <c r="L492" s="158" t="s">
        <v>10</v>
      </c>
      <c r="M492" s="158" t="s">
        <v>10</v>
      </c>
      <c r="N492" s="158" t="s">
        <v>11</v>
      </c>
      <c r="O492" s="146">
        <v>42158.400000000001</v>
      </c>
      <c r="P492" s="146">
        <v>0</v>
      </c>
      <c r="Q492" s="146">
        <v>42158.400000000001</v>
      </c>
      <c r="R492" s="160" t="s">
        <v>1</v>
      </c>
      <c r="S492" s="161" t="s">
        <v>4</v>
      </c>
      <c r="T492" s="161"/>
      <c r="U492" s="161" t="s">
        <v>595</v>
      </c>
      <c r="V492" s="158"/>
      <c r="W492" s="158"/>
      <c r="X492" s="158"/>
      <c r="Y492" s="158"/>
      <c r="Z492" s="162">
        <v>42370</v>
      </c>
      <c r="AA492" s="158"/>
      <c r="AB492" s="158"/>
      <c r="AC492" s="158"/>
      <c r="AD492" s="163" t="s">
        <v>1843</v>
      </c>
    </row>
    <row r="493" spans="2:32" ht="15" customHeight="1" x14ac:dyDescent="0.25">
      <c r="C493" s="10"/>
      <c r="D493" s="10"/>
      <c r="E493" s="10"/>
      <c r="F493" s="10"/>
      <c r="G493" s="76"/>
      <c r="H493" s="76"/>
      <c r="I493" s="10"/>
      <c r="J493" s="80"/>
      <c r="K493" s="10"/>
      <c r="L493" s="11"/>
      <c r="M493" s="11"/>
      <c r="N493" s="11"/>
      <c r="O493" s="71">
        <f>SUM(O490:O492)</f>
        <v>393308.25</v>
      </c>
      <c r="P493" s="71">
        <f t="shared" ref="P493:Q493" si="138">SUM(P490:P492)</f>
        <v>0</v>
      </c>
      <c r="Q493" s="71">
        <f t="shared" si="138"/>
        <v>393308.25</v>
      </c>
      <c r="R493" s="17"/>
      <c r="S493" s="17"/>
      <c r="T493" s="17"/>
      <c r="U493" s="17"/>
      <c r="V493" s="17"/>
      <c r="W493" s="13"/>
      <c r="X493" s="10"/>
      <c r="Y493" s="10"/>
      <c r="Z493" s="10"/>
      <c r="AA493" s="10"/>
      <c r="AB493" s="14"/>
      <c r="AC493" s="10"/>
      <c r="AD493" s="10"/>
      <c r="AE493" s="10"/>
      <c r="AF493" s="15"/>
    </row>
    <row r="494" spans="2:32" ht="15" customHeight="1" x14ac:dyDescent="0.25">
      <c r="C494" s="10"/>
      <c r="D494" s="10"/>
      <c r="E494" s="10"/>
      <c r="F494" s="10"/>
      <c r="G494" s="76"/>
      <c r="H494" s="76"/>
      <c r="I494" s="10"/>
      <c r="J494" s="80"/>
      <c r="K494" s="10"/>
      <c r="L494" s="11"/>
      <c r="M494" s="11"/>
      <c r="N494" s="11"/>
      <c r="O494" s="25"/>
      <c r="P494" s="25"/>
      <c r="Q494" s="16"/>
      <c r="R494" s="16"/>
      <c r="S494" s="16"/>
      <c r="T494" s="12"/>
      <c r="U494" s="12"/>
      <c r="V494" s="12"/>
      <c r="W494" s="13"/>
      <c r="X494" s="10"/>
      <c r="Y494" s="10"/>
      <c r="Z494" s="10"/>
      <c r="AA494" s="10"/>
      <c r="AB494" s="14"/>
      <c r="AC494" s="10"/>
      <c r="AD494" s="10"/>
      <c r="AE494" s="10"/>
      <c r="AF494" s="15"/>
    </row>
    <row r="495" spans="2:32" ht="15" customHeight="1" x14ac:dyDescent="0.25">
      <c r="C495" s="10"/>
      <c r="D495" s="10"/>
      <c r="E495" s="10"/>
      <c r="F495" s="10"/>
      <c r="G495" s="242" t="s">
        <v>596</v>
      </c>
      <c r="H495" s="76"/>
      <c r="I495" s="39" t="s">
        <v>1190</v>
      </c>
      <c r="J495" s="80"/>
      <c r="L495" s="11"/>
      <c r="M495" s="11"/>
      <c r="N495" s="11"/>
      <c r="O495" s="25"/>
      <c r="P495" s="25"/>
      <c r="Q495" s="16"/>
      <c r="R495" s="16"/>
      <c r="S495" s="16"/>
      <c r="T495" s="12"/>
      <c r="U495" s="12"/>
      <c r="V495" s="12"/>
      <c r="W495" s="13"/>
      <c r="X495" s="10"/>
      <c r="Y495" s="10"/>
      <c r="Z495" s="10"/>
      <c r="AA495" s="10"/>
      <c r="AB495" s="14"/>
      <c r="AC495" s="10"/>
      <c r="AD495" s="10"/>
      <c r="AE495" s="10"/>
      <c r="AF495" s="15"/>
    </row>
    <row r="496" spans="2:32" s="65" customFormat="1" ht="15" customHeight="1" outlineLevel="5" x14ac:dyDescent="0.25">
      <c r="B496" s="150"/>
      <c r="C496" s="151"/>
      <c r="D496" s="151"/>
      <c r="E496" s="151"/>
      <c r="F496" s="151"/>
      <c r="G496" s="191" t="s">
        <v>1842</v>
      </c>
      <c r="H496" s="187">
        <v>42370</v>
      </c>
      <c r="I496" s="151" t="s">
        <v>14</v>
      </c>
      <c r="J496" s="473" t="s">
        <v>67</v>
      </c>
      <c r="K496" s="151" t="s">
        <v>9</v>
      </c>
      <c r="L496" s="151" t="s">
        <v>10</v>
      </c>
      <c r="M496" s="151" t="s">
        <v>10</v>
      </c>
      <c r="N496" s="151" t="s">
        <v>11</v>
      </c>
      <c r="O496" s="139">
        <v>106898.69</v>
      </c>
      <c r="P496" s="139">
        <v>0</v>
      </c>
      <c r="Q496" s="139">
        <v>106898.69</v>
      </c>
      <c r="R496" s="153" t="s">
        <v>1</v>
      </c>
      <c r="S496" s="154" t="s">
        <v>4</v>
      </c>
      <c r="T496" s="154"/>
      <c r="U496" s="154" t="s">
        <v>596</v>
      </c>
      <c r="V496" s="151"/>
      <c r="W496" s="151"/>
      <c r="X496" s="151"/>
      <c r="Y496" s="151"/>
      <c r="Z496" s="155">
        <v>42370</v>
      </c>
      <c r="AA496" s="151"/>
      <c r="AB496" s="151"/>
      <c r="AC496" s="151"/>
      <c r="AD496" s="156" t="s">
        <v>1843</v>
      </c>
    </row>
    <row r="497" spans="2:32" s="21" customFormat="1" ht="15" customHeight="1" outlineLevel="5" x14ac:dyDescent="0.25">
      <c r="B497" s="3"/>
      <c r="C497" s="1"/>
      <c r="D497" s="1"/>
      <c r="E497" s="1"/>
      <c r="F497" s="1"/>
      <c r="G497" s="192" t="s">
        <v>1842</v>
      </c>
      <c r="H497" s="188">
        <v>42370</v>
      </c>
      <c r="I497" s="1" t="s">
        <v>14</v>
      </c>
      <c r="J497" s="294" t="s">
        <v>69</v>
      </c>
      <c r="K497" s="1" t="s">
        <v>9</v>
      </c>
      <c r="L497" s="1" t="s">
        <v>10</v>
      </c>
      <c r="M497" s="1" t="s">
        <v>10</v>
      </c>
      <c r="N497" s="1" t="s">
        <v>11</v>
      </c>
      <c r="O497" s="9">
        <v>200303.02</v>
      </c>
      <c r="P497" s="9">
        <v>0</v>
      </c>
      <c r="Q497" s="9">
        <v>200303.02</v>
      </c>
      <c r="R497" s="6" t="s">
        <v>1</v>
      </c>
      <c r="S497" s="5" t="s">
        <v>4</v>
      </c>
      <c r="T497" s="5"/>
      <c r="U497" s="5" t="s">
        <v>596</v>
      </c>
      <c r="V497" s="1"/>
      <c r="W497" s="1"/>
      <c r="X497" s="1"/>
      <c r="Y497" s="1"/>
      <c r="Z497" s="4">
        <v>42370</v>
      </c>
      <c r="AA497" s="1"/>
      <c r="AB497" s="1"/>
      <c r="AC497" s="1"/>
      <c r="AD497" s="8" t="s">
        <v>1843</v>
      </c>
    </row>
    <row r="498" spans="2:32" s="164" customFormat="1" ht="15" customHeight="1" outlineLevel="5" x14ac:dyDescent="0.25">
      <c r="B498" s="157"/>
      <c r="C498" s="158"/>
      <c r="D498" s="158"/>
      <c r="E498" s="158"/>
      <c r="F498" s="158"/>
      <c r="G498" s="193" t="s">
        <v>1842</v>
      </c>
      <c r="H498" s="189">
        <v>42370</v>
      </c>
      <c r="I498" s="158" t="s">
        <v>14</v>
      </c>
      <c r="J498" s="475" t="s">
        <v>71</v>
      </c>
      <c r="K498" s="158" t="s">
        <v>9</v>
      </c>
      <c r="L498" s="158" t="s">
        <v>10</v>
      </c>
      <c r="M498" s="158" t="s">
        <v>10</v>
      </c>
      <c r="N498" s="158" t="s">
        <v>11</v>
      </c>
      <c r="O498" s="146">
        <v>178486.38</v>
      </c>
      <c r="P498" s="146">
        <v>0</v>
      </c>
      <c r="Q498" s="146">
        <v>178486.38</v>
      </c>
      <c r="R498" s="160" t="s">
        <v>1</v>
      </c>
      <c r="S498" s="161" t="s">
        <v>4</v>
      </c>
      <c r="T498" s="161"/>
      <c r="U498" s="161" t="s">
        <v>596</v>
      </c>
      <c r="V498" s="158"/>
      <c r="W498" s="158"/>
      <c r="X498" s="158"/>
      <c r="Y498" s="158"/>
      <c r="Z498" s="162">
        <v>42370</v>
      </c>
      <c r="AA498" s="158"/>
      <c r="AB498" s="158"/>
      <c r="AC498" s="158"/>
      <c r="AD498" s="163" t="s">
        <v>1843</v>
      </c>
    </row>
    <row r="499" spans="2:32" ht="15" customHeight="1" x14ac:dyDescent="0.25">
      <c r="C499" s="10"/>
      <c r="D499" s="10"/>
      <c r="E499" s="10"/>
      <c r="F499" s="10"/>
      <c r="G499" s="76"/>
      <c r="H499" s="76"/>
      <c r="I499" s="10"/>
      <c r="J499" s="80"/>
      <c r="K499" s="10"/>
      <c r="L499" s="11"/>
      <c r="M499" s="11"/>
      <c r="N499" s="11"/>
      <c r="O499" s="71">
        <f>SUM(O496:O498)</f>
        <v>485688.08999999997</v>
      </c>
      <c r="P499" s="71">
        <f t="shared" ref="P499:Q499" si="139">SUM(P496:P498)</f>
        <v>0</v>
      </c>
      <c r="Q499" s="71">
        <f t="shared" si="139"/>
        <v>485688.08999999997</v>
      </c>
      <c r="R499" s="17"/>
      <c r="S499" s="17"/>
      <c r="T499" s="17"/>
      <c r="U499" s="17"/>
      <c r="V499" s="17"/>
      <c r="W499" s="13"/>
      <c r="X499" s="10"/>
      <c r="Y499" s="10"/>
      <c r="Z499" s="10"/>
      <c r="AA499" s="10"/>
      <c r="AB499" s="14"/>
      <c r="AC499" s="10"/>
      <c r="AD499" s="10"/>
      <c r="AE499" s="10"/>
      <c r="AF499" s="15"/>
    </row>
    <row r="500" spans="2:32" ht="15" customHeight="1" x14ac:dyDescent="0.25">
      <c r="C500" s="10"/>
      <c r="D500" s="10"/>
      <c r="E500" s="10"/>
      <c r="F500" s="10"/>
      <c r="G500" s="76"/>
      <c r="H500" s="76"/>
      <c r="I500" s="10"/>
      <c r="J500" s="80"/>
      <c r="K500" s="10"/>
      <c r="L500" s="11"/>
      <c r="M500" s="11"/>
      <c r="N500" s="11"/>
      <c r="O500" s="25"/>
      <c r="P500" s="25"/>
      <c r="Q500" s="16"/>
      <c r="R500" s="16"/>
      <c r="S500" s="16"/>
      <c r="T500" s="12"/>
      <c r="U500" s="12"/>
      <c r="V500" s="12"/>
      <c r="W500" s="13"/>
      <c r="X500" s="10"/>
      <c r="Y500" s="10"/>
      <c r="Z500" s="10"/>
      <c r="AA500" s="10"/>
      <c r="AB500" s="14"/>
      <c r="AC500" s="10"/>
      <c r="AD500" s="10"/>
      <c r="AE500" s="10"/>
      <c r="AF500" s="15"/>
    </row>
    <row r="501" spans="2:32" ht="15" customHeight="1" x14ac:dyDescent="0.25">
      <c r="C501" s="10"/>
      <c r="D501" s="10"/>
      <c r="E501" s="10"/>
      <c r="F501" s="10"/>
      <c r="G501" s="241" t="s">
        <v>647</v>
      </c>
      <c r="H501" s="76"/>
      <c r="I501" s="39" t="s">
        <v>1191</v>
      </c>
      <c r="J501" s="80"/>
      <c r="L501" s="11"/>
      <c r="M501" s="11"/>
      <c r="N501" s="11"/>
      <c r="O501" s="25"/>
      <c r="P501" s="25"/>
      <c r="Q501" s="16"/>
      <c r="R501" s="16"/>
      <c r="S501" s="16"/>
      <c r="T501" s="12"/>
      <c r="U501" s="12"/>
      <c r="V501" s="12"/>
      <c r="W501" s="13"/>
      <c r="X501" s="10"/>
      <c r="Y501" s="10"/>
      <c r="Z501" s="10"/>
      <c r="AA501" s="10"/>
      <c r="AB501" s="14"/>
      <c r="AC501" s="10"/>
      <c r="AD501" s="10"/>
      <c r="AE501" s="10"/>
      <c r="AF501" s="15"/>
    </row>
    <row r="502" spans="2:32" s="134" customFormat="1" ht="15" customHeight="1" outlineLevel="5" x14ac:dyDescent="0.25">
      <c r="B502" s="126"/>
      <c r="C502" s="127"/>
      <c r="D502" s="127"/>
      <c r="E502" s="127"/>
      <c r="F502" s="127"/>
      <c r="G502" s="369" t="s">
        <v>1842</v>
      </c>
      <c r="H502" s="185">
        <v>42370</v>
      </c>
      <c r="I502" s="127" t="s">
        <v>14</v>
      </c>
      <c r="J502" s="472" t="s">
        <v>71</v>
      </c>
      <c r="K502" s="127" t="s">
        <v>9</v>
      </c>
      <c r="L502" s="127" t="s">
        <v>10</v>
      </c>
      <c r="M502" s="127" t="s">
        <v>10</v>
      </c>
      <c r="N502" s="127" t="s">
        <v>11</v>
      </c>
      <c r="O502" s="129">
        <v>-4228</v>
      </c>
      <c r="P502" s="129">
        <v>0</v>
      </c>
      <c r="Q502" s="129">
        <f t="shared" ref="Q502" si="140">O502-P502</f>
        <v>-4228</v>
      </c>
      <c r="R502" s="130" t="s">
        <v>1</v>
      </c>
      <c r="S502" s="131" t="s">
        <v>4</v>
      </c>
      <c r="T502" s="131"/>
      <c r="U502" s="131" t="s">
        <v>647</v>
      </c>
      <c r="V502" s="127"/>
      <c r="W502" s="127"/>
      <c r="X502" s="127"/>
      <c r="Y502" s="127"/>
      <c r="Z502" s="132">
        <v>42370</v>
      </c>
      <c r="AA502" s="127"/>
      <c r="AB502" s="127"/>
      <c r="AC502" s="127"/>
      <c r="AD502" s="133" t="s">
        <v>1843</v>
      </c>
    </row>
    <row r="503" spans="2:32" ht="15" customHeight="1" x14ac:dyDescent="0.25">
      <c r="C503" s="10"/>
      <c r="D503" s="10"/>
      <c r="E503" s="10"/>
      <c r="F503" s="10"/>
      <c r="G503" s="76"/>
      <c r="H503" s="76"/>
      <c r="I503" s="10"/>
      <c r="J503" s="80"/>
      <c r="K503" s="10"/>
      <c r="L503" s="11"/>
      <c r="M503" s="11"/>
      <c r="N503" s="11"/>
      <c r="O503" s="71">
        <f>SUM(O502)</f>
        <v>-4228</v>
      </c>
      <c r="P503" s="71">
        <f t="shared" ref="P503:Q503" si="141">SUM(P502)</f>
        <v>0</v>
      </c>
      <c r="Q503" s="71">
        <f t="shared" si="141"/>
        <v>-4228</v>
      </c>
      <c r="R503" s="17"/>
      <c r="S503" s="17"/>
      <c r="T503" s="17"/>
      <c r="U503" s="17"/>
      <c r="V503" s="17"/>
      <c r="W503" s="13"/>
      <c r="X503" s="10"/>
      <c r="Y503" s="10"/>
      <c r="Z503" s="10"/>
      <c r="AA503" s="10"/>
      <c r="AB503" s="14"/>
      <c r="AC503" s="10"/>
      <c r="AD503" s="10"/>
      <c r="AE503" s="10"/>
      <c r="AF503" s="15"/>
    </row>
    <row r="504" spans="2:32" ht="15" customHeight="1" x14ac:dyDescent="0.25">
      <c r="C504" s="10"/>
      <c r="D504" s="10"/>
      <c r="E504" s="10"/>
      <c r="F504" s="10"/>
      <c r="G504" s="76"/>
      <c r="H504" s="76"/>
      <c r="I504" s="10"/>
      <c r="J504" s="80"/>
      <c r="K504" s="10"/>
      <c r="L504" s="11"/>
      <c r="M504" s="11"/>
      <c r="N504" s="11"/>
      <c r="O504" s="25"/>
      <c r="P504" s="25"/>
      <c r="Q504" s="16"/>
      <c r="R504" s="16"/>
      <c r="S504" s="16"/>
      <c r="T504" s="12"/>
      <c r="U504" s="12"/>
      <c r="V504" s="12"/>
      <c r="W504" s="13"/>
      <c r="X504" s="10"/>
      <c r="Y504" s="10"/>
      <c r="Z504" s="10"/>
      <c r="AA504" s="10"/>
      <c r="AB504" s="14"/>
      <c r="AC504" s="10"/>
      <c r="AD504" s="10"/>
      <c r="AE504" s="10"/>
      <c r="AF504" s="15"/>
    </row>
    <row r="505" spans="2:32" ht="15" customHeight="1" x14ac:dyDescent="0.25">
      <c r="C505" s="10"/>
      <c r="D505" s="10"/>
      <c r="E505" s="10"/>
      <c r="F505" s="10"/>
      <c r="G505" s="242" t="s">
        <v>597</v>
      </c>
      <c r="H505" s="76"/>
      <c r="I505" s="39" t="s">
        <v>1192</v>
      </c>
      <c r="J505" s="80"/>
      <c r="L505" s="11"/>
      <c r="M505" s="11"/>
      <c r="N505" s="11"/>
      <c r="O505" s="25"/>
      <c r="P505" s="25"/>
      <c r="Q505" s="16"/>
      <c r="R505" s="16"/>
      <c r="S505" s="16"/>
      <c r="T505" s="12"/>
      <c r="U505" s="12"/>
      <c r="V505" s="12"/>
      <c r="W505" s="13"/>
      <c r="X505" s="10"/>
      <c r="Y505" s="10"/>
      <c r="Z505" s="10"/>
      <c r="AA505" s="10"/>
      <c r="AB505" s="14"/>
      <c r="AC505" s="10"/>
      <c r="AD505" s="10"/>
      <c r="AE505" s="10"/>
      <c r="AF505" s="15"/>
    </row>
    <row r="506" spans="2:32" s="65" customFormat="1" ht="15" customHeight="1" outlineLevel="5" x14ac:dyDescent="0.25">
      <c r="B506" s="150"/>
      <c r="C506" s="151"/>
      <c r="D506" s="151"/>
      <c r="E506" s="151"/>
      <c r="F506" s="151"/>
      <c r="G506" s="191" t="s">
        <v>1842</v>
      </c>
      <c r="H506" s="187">
        <v>42370</v>
      </c>
      <c r="I506" s="151" t="s">
        <v>14</v>
      </c>
      <c r="J506" s="473" t="s">
        <v>67</v>
      </c>
      <c r="K506" s="151" t="s">
        <v>9</v>
      </c>
      <c r="L506" s="151" t="s">
        <v>10</v>
      </c>
      <c r="M506" s="151" t="s">
        <v>10</v>
      </c>
      <c r="N506" s="151" t="s">
        <v>11</v>
      </c>
      <c r="O506" s="139">
        <v>531353.75</v>
      </c>
      <c r="P506" s="139">
        <v>0</v>
      </c>
      <c r="Q506" s="139">
        <v>531353.75</v>
      </c>
      <c r="R506" s="153" t="s">
        <v>1</v>
      </c>
      <c r="S506" s="154" t="s">
        <v>4</v>
      </c>
      <c r="T506" s="154"/>
      <c r="U506" s="154" t="s">
        <v>597</v>
      </c>
      <c r="V506" s="151"/>
      <c r="W506" s="151"/>
      <c r="X506" s="151"/>
      <c r="Y506" s="151"/>
      <c r="Z506" s="155">
        <v>42370</v>
      </c>
      <c r="AA506" s="151"/>
      <c r="AB506" s="151"/>
      <c r="AC506" s="151"/>
      <c r="AD506" s="156" t="s">
        <v>1843</v>
      </c>
    </row>
    <row r="507" spans="2:32" s="21" customFormat="1" ht="15" customHeight="1" outlineLevel="5" x14ac:dyDescent="0.25">
      <c r="B507" s="3"/>
      <c r="C507" s="1"/>
      <c r="D507" s="1"/>
      <c r="E507" s="1"/>
      <c r="F507" s="1"/>
      <c r="G507" s="192" t="s">
        <v>1842</v>
      </c>
      <c r="H507" s="188">
        <v>42370</v>
      </c>
      <c r="I507" s="1" t="s">
        <v>14</v>
      </c>
      <c r="J507" s="294" t="s">
        <v>69</v>
      </c>
      <c r="K507" s="1" t="s">
        <v>9</v>
      </c>
      <c r="L507" s="1" t="s">
        <v>10</v>
      </c>
      <c r="M507" s="1" t="s">
        <v>10</v>
      </c>
      <c r="N507" s="1" t="s">
        <v>11</v>
      </c>
      <c r="O507" s="9">
        <v>295139.84000000003</v>
      </c>
      <c r="P507" s="9">
        <v>0</v>
      </c>
      <c r="Q507" s="9">
        <v>295139.84000000003</v>
      </c>
      <c r="R507" s="6" t="s">
        <v>1</v>
      </c>
      <c r="S507" s="5" t="s">
        <v>4</v>
      </c>
      <c r="T507" s="5"/>
      <c r="U507" s="5" t="s">
        <v>597</v>
      </c>
      <c r="V507" s="1"/>
      <c r="W507" s="1"/>
      <c r="X507" s="1"/>
      <c r="Y507" s="1"/>
      <c r="Z507" s="4">
        <v>42370</v>
      </c>
      <c r="AA507" s="1"/>
      <c r="AB507" s="1"/>
      <c r="AC507" s="1"/>
      <c r="AD507" s="8" t="s">
        <v>1843</v>
      </c>
    </row>
    <row r="508" spans="2:32" s="164" customFormat="1" ht="15" customHeight="1" outlineLevel="5" x14ac:dyDescent="0.25">
      <c r="B508" s="157"/>
      <c r="C508" s="158"/>
      <c r="D508" s="158"/>
      <c r="E508" s="158"/>
      <c r="F508" s="158"/>
      <c r="G508" s="193" t="s">
        <v>1842</v>
      </c>
      <c r="H508" s="189">
        <v>42370</v>
      </c>
      <c r="I508" s="158" t="s">
        <v>14</v>
      </c>
      <c r="J508" s="475" t="s">
        <v>71</v>
      </c>
      <c r="K508" s="158" t="s">
        <v>9</v>
      </c>
      <c r="L508" s="158" t="s">
        <v>10</v>
      </c>
      <c r="M508" s="158" t="s">
        <v>10</v>
      </c>
      <c r="N508" s="158" t="s">
        <v>11</v>
      </c>
      <c r="O508" s="146">
        <v>119238.6</v>
      </c>
      <c r="P508" s="146">
        <v>0</v>
      </c>
      <c r="Q508" s="146">
        <v>119238.6</v>
      </c>
      <c r="R508" s="160" t="s">
        <v>1</v>
      </c>
      <c r="S508" s="161" t="s">
        <v>4</v>
      </c>
      <c r="T508" s="161"/>
      <c r="U508" s="161" t="s">
        <v>597</v>
      </c>
      <c r="V508" s="158"/>
      <c r="W508" s="158"/>
      <c r="X508" s="158"/>
      <c r="Y508" s="158"/>
      <c r="Z508" s="162">
        <v>42370</v>
      </c>
      <c r="AA508" s="158"/>
      <c r="AB508" s="158"/>
      <c r="AC508" s="158"/>
      <c r="AD508" s="163" t="s">
        <v>1843</v>
      </c>
    </row>
    <row r="509" spans="2:32" ht="15" customHeight="1" x14ac:dyDescent="0.25">
      <c r="C509" s="10"/>
      <c r="D509" s="10"/>
      <c r="E509" s="10"/>
      <c r="F509" s="10"/>
      <c r="G509" s="76"/>
      <c r="H509" s="76"/>
      <c r="I509" s="10"/>
      <c r="J509" s="80"/>
      <c r="K509" s="10"/>
      <c r="L509" s="11"/>
      <c r="M509" s="11"/>
      <c r="N509" s="11"/>
      <c r="O509" s="71">
        <f>SUM(O506:O508)</f>
        <v>945732.19000000006</v>
      </c>
      <c r="P509" s="71">
        <f t="shared" ref="P509:Q509" si="142">SUM(P506:P508)</f>
        <v>0</v>
      </c>
      <c r="Q509" s="71">
        <f t="shared" si="142"/>
        <v>945732.19000000006</v>
      </c>
      <c r="R509" s="17"/>
      <c r="S509" s="17"/>
      <c r="T509" s="17"/>
      <c r="U509" s="17"/>
      <c r="V509" s="17"/>
      <c r="W509" s="13"/>
      <c r="X509" s="10"/>
      <c r="Y509" s="10"/>
      <c r="Z509" s="10"/>
      <c r="AA509" s="10"/>
      <c r="AB509" s="14"/>
      <c r="AC509" s="10"/>
      <c r="AD509" s="10"/>
      <c r="AE509" s="10"/>
      <c r="AF509" s="15"/>
    </row>
    <row r="510" spans="2:32" ht="15" customHeight="1" x14ac:dyDescent="0.25">
      <c r="C510" s="10"/>
      <c r="D510" s="10"/>
      <c r="E510" s="10"/>
      <c r="F510" s="10"/>
      <c r="G510" s="76"/>
      <c r="H510" s="76"/>
      <c r="I510" s="10"/>
      <c r="J510" s="80"/>
      <c r="K510" s="10"/>
      <c r="L510" s="11"/>
      <c r="M510" s="11"/>
      <c r="N510" s="11"/>
      <c r="O510" s="25"/>
      <c r="P510" s="25"/>
      <c r="Q510" s="16"/>
      <c r="R510" s="16"/>
      <c r="S510" s="16"/>
      <c r="T510" s="12"/>
      <c r="U510" s="12"/>
      <c r="V510" s="12"/>
      <c r="W510" s="13"/>
      <c r="X510" s="10"/>
      <c r="Y510" s="10"/>
      <c r="Z510" s="10"/>
      <c r="AA510" s="10"/>
      <c r="AB510" s="14"/>
      <c r="AC510" s="10"/>
      <c r="AD510" s="10"/>
      <c r="AE510" s="10"/>
      <c r="AF510" s="15"/>
    </row>
    <row r="511" spans="2:32" ht="15" customHeight="1" x14ac:dyDescent="0.25">
      <c r="C511" s="10"/>
      <c r="D511" s="10"/>
      <c r="E511" s="10"/>
      <c r="F511" s="10"/>
      <c r="G511" s="242" t="s">
        <v>598</v>
      </c>
      <c r="H511" s="76"/>
      <c r="I511" s="39" t="s">
        <v>1180</v>
      </c>
      <c r="J511" s="80"/>
      <c r="L511" s="11"/>
      <c r="M511" s="11"/>
      <c r="N511" s="11"/>
      <c r="O511" s="25"/>
      <c r="P511" s="25"/>
      <c r="Q511" s="16"/>
      <c r="R511" s="16"/>
      <c r="S511" s="16"/>
      <c r="T511" s="12"/>
      <c r="U511" s="12"/>
      <c r="V511" s="12"/>
      <c r="W511" s="13"/>
      <c r="X511" s="10"/>
      <c r="Y511" s="10"/>
      <c r="Z511" s="10"/>
      <c r="AA511" s="10"/>
      <c r="AB511" s="14"/>
      <c r="AC511" s="10"/>
      <c r="AD511" s="10"/>
      <c r="AE511" s="10"/>
      <c r="AF511" s="15"/>
    </row>
    <row r="512" spans="2:32" s="65" customFormat="1" ht="15" customHeight="1" outlineLevel="5" x14ac:dyDescent="0.25">
      <c r="B512" s="150"/>
      <c r="C512" s="151"/>
      <c r="D512" s="151"/>
      <c r="E512" s="151"/>
      <c r="F512" s="151"/>
      <c r="G512" s="191" t="s">
        <v>1842</v>
      </c>
      <c r="H512" s="187">
        <v>42370</v>
      </c>
      <c r="I512" s="151" t="s">
        <v>14</v>
      </c>
      <c r="J512" s="473" t="s">
        <v>67</v>
      </c>
      <c r="K512" s="151" t="s">
        <v>9</v>
      </c>
      <c r="L512" s="151" t="s">
        <v>10</v>
      </c>
      <c r="M512" s="151" t="s">
        <v>10</v>
      </c>
      <c r="N512" s="151" t="s">
        <v>11</v>
      </c>
      <c r="O512" s="139">
        <v>252659.05</v>
      </c>
      <c r="P512" s="139">
        <v>0</v>
      </c>
      <c r="Q512" s="139">
        <v>252659.05</v>
      </c>
      <c r="R512" s="153" t="s">
        <v>1</v>
      </c>
      <c r="S512" s="154" t="s">
        <v>4</v>
      </c>
      <c r="T512" s="154"/>
      <c r="U512" s="154" t="s">
        <v>598</v>
      </c>
      <c r="V512" s="151"/>
      <c r="W512" s="151"/>
      <c r="X512" s="151"/>
      <c r="Y512" s="151"/>
      <c r="Z512" s="155">
        <v>42370</v>
      </c>
      <c r="AA512" s="151"/>
      <c r="AB512" s="151"/>
      <c r="AC512" s="151"/>
      <c r="AD512" s="156" t="s">
        <v>1843</v>
      </c>
    </row>
    <row r="513" spans="2:32" s="21" customFormat="1" ht="15" customHeight="1" outlineLevel="5" x14ac:dyDescent="0.25">
      <c r="B513" s="3"/>
      <c r="C513" s="1"/>
      <c r="D513" s="1"/>
      <c r="E513" s="1"/>
      <c r="F513" s="1"/>
      <c r="G513" s="192" t="s">
        <v>1842</v>
      </c>
      <c r="H513" s="188">
        <v>42370</v>
      </c>
      <c r="I513" s="1" t="s">
        <v>14</v>
      </c>
      <c r="J513" s="294" t="s">
        <v>69</v>
      </c>
      <c r="K513" s="1" t="s">
        <v>9</v>
      </c>
      <c r="L513" s="1" t="s">
        <v>10</v>
      </c>
      <c r="M513" s="1" t="s">
        <v>10</v>
      </c>
      <c r="N513" s="1" t="s">
        <v>11</v>
      </c>
      <c r="O513" s="9">
        <v>380363.47</v>
      </c>
      <c r="P513" s="9">
        <v>0</v>
      </c>
      <c r="Q513" s="9">
        <v>380363.47</v>
      </c>
      <c r="R513" s="6" t="s">
        <v>1</v>
      </c>
      <c r="S513" s="5" t="s">
        <v>4</v>
      </c>
      <c r="T513" s="5"/>
      <c r="U513" s="5" t="s">
        <v>598</v>
      </c>
      <c r="V513" s="1"/>
      <c r="W513" s="1"/>
      <c r="X513" s="1"/>
      <c r="Y513" s="1"/>
      <c r="Z513" s="4">
        <v>42370</v>
      </c>
      <c r="AA513" s="1"/>
      <c r="AB513" s="1"/>
      <c r="AC513" s="1"/>
      <c r="AD513" s="8" t="s">
        <v>1843</v>
      </c>
    </row>
    <row r="514" spans="2:32" s="164" customFormat="1" ht="15" customHeight="1" outlineLevel="5" x14ac:dyDescent="0.25">
      <c r="B514" s="157"/>
      <c r="C514" s="158"/>
      <c r="D514" s="158"/>
      <c r="E514" s="158"/>
      <c r="F514" s="158"/>
      <c r="G514" s="193" t="s">
        <v>1842</v>
      </c>
      <c r="H514" s="189">
        <v>42370</v>
      </c>
      <c r="I514" s="158" t="s">
        <v>14</v>
      </c>
      <c r="J514" s="475" t="s">
        <v>71</v>
      </c>
      <c r="K514" s="158" t="s">
        <v>9</v>
      </c>
      <c r="L514" s="158" t="s">
        <v>10</v>
      </c>
      <c r="M514" s="158" t="s">
        <v>10</v>
      </c>
      <c r="N514" s="158" t="s">
        <v>11</v>
      </c>
      <c r="O514" s="146">
        <v>212746.86</v>
      </c>
      <c r="P514" s="146">
        <v>0</v>
      </c>
      <c r="Q514" s="146">
        <v>212746.86</v>
      </c>
      <c r="R514" s="160" t="s">
        <v>1</v>
      </c>
      <c r="S514" s="161" t="s">
        <v>4</v>
      </c>
      <c r="T514" s="161"/>
      <c r="U514" s="161" t="s">
        <v>598</v>
      </c>
      <c r="V514" s="158"/>
      <c r="W514" s="158"/>
      <c r="X514" s="158"/>
      <c r="Y514" s="158"/>
      <c r="Z514" s="162">
        <v>42370</v>
      </c>
      <c r="AA514" s="158"/>
      <c r="AB514" s="158"/>
      <c r="AC514" s="158"/>
      <c r="AD514" s="163" t="s">
        <v>1843</v>
      </c>
    </row>
    <row r="515" spans="2:32" ht="15" customHeight="1" x14ac:dyDescent="0.25">
      <c r="C515" s="10"/>
      <c r="D515" s="10"/>
      <c r="E515" s="10"/>
      <c r="F515" s="10"/>
      <c r="G515" s="76"/>
      <c r="H515" s="76"/>
      <c r="I515" s="10"/>
      <c r="J515" s="80"/>
      <c r="K515" s="10"/>
      <c r="L515" s="11"/>
      <c r="M515" s="11"/>
      <c r="N515" s="11"/>
      <c r="O515" s="71">
        <f>SUM(O512:O514)</f>
        <v>845769.38</v>
      </c>
      <c r="P515" s="71">
        <f t="shared" ref="P515:Q515" si="143">SUM(P512:P514)</f>
        <v>0</v>
      </c>
      <c r="Q515" s="71">
        <f t="shared" si="143"/>
        <v>845769.38</v>
      </c>
      <c r="R515" s="17"/>
      <c r="S515" s="17"/>
      <c r="T515" s="17"/>
      <c r="U515" s="17"/>
      <c r="V515" s="17"/>
      <c r="W515" s="13"/>
      <c r="X515" s="10"/>
      <c r="Y515" s="10"/>
      <c r="Z515" s="10"/>
      <c r="AA515" s="10"/>
      <c r="AB515" s="14"/>
      <c r="AC515" s="10"/>
      <c r="AD515" s="10"/>
      <c r="AE515" s="10"/>
      <c r="AF515" s="15"/>
    </row>
    <row r="516" spans="2:32" ht="15" customHeight="1" x14ac:dyDescent="0.25">
      <c r="C516" s="10"/>
      <c r="D516" s="10"/>
      <c r="E516" s="10"/>
      <c r="F516" s="10"/>
      <c r="G516" s="76"/>
      <c r="H516" s="76"/>
      <c r="I516" s="10"/>
      <c r="J516" s="80"/>
      <c r="K516" s="10"/>
      <c r="L516" s="11"/>
      <c r="M516" s="11"/>
      <c r="N516" s="11"/>
      <c r="O516" s="25"/>
      <c r="P516" s="25"/>
      <c r="Q516" s="16"/>
      <c r="R516" s="16"/>
      <c r="S516" s="16"/>
      <c r="T516" s="12"/>
      <c r="U516" s="12"/>
      <c r="V516" s="12"/>
      <c r="W516" s="13"/>
      <c r="X516" s="10"/>
      <c r="Y516" s="10"/>
      <c r="Z516" s="10"/>
      <c r="AA516" s="10"/>
      <c r="AB516" s="14"/>
      <c r="AC516" s="10"/>
      <c r="AD516" s="10"/>
      <c r="AE516" s="10"/>
      <c r="AF516" s="15"/>
    </row>
    <row r="517" spans="2:32" ht="15" customHeight="1" x14ac:dyDescent="0.25">
      <c r="C517" s="10"/>
      <c r="D517" s="10"/>
      <c r="E517" s="10"/>
      <c r="F517" s="10"/>
      <c r="G517" s="56" t="s">
        <v>289</v>
      </c>
      <c r="H517" s="76"/>
      <c r="I517" s="39" t="s">
        <v>1181</v>
      </c>
      <c r="J517" s="80"/>
      <c r="L517" s="11"/>
      <c r="M517" s="11"/>
      <c r="N517" s="11"/>
      <c r="O517" s="25"/>
      <c r="P517" s="25"/>
      <c r="Q517" s="16"/>
      <c r="R517" s="16"/>
      <c r="S517" s="16"/>
      <c r="T517" s="12"/>
      <c r="U517" s="12"/>
      <c r="V517" s="12"/>
      <c r="W517" s="13"/>
      <c r="X517" s="10"/>
      <c r="Y517" s="10"/>
      <c r="Z517" s="10"/>
      <c r="AA517" s="10"/>
      <c r="AB517" s="14"/>
      <c r="AC517" s="10"/>
      <c r="AD517" s="10"/>
      <c r="AE517" s="10"/>
      <c r="AF517" s="15"/>
    </row>
    <row r="518" spans="2:32" s="65" customFormat="1" ht="15" customHeight="1" outlineLevel="5" x14ac:dyDescent="0.25">
      <c r="B518" s="150"/>
      <c r="C518" s="151"/>
      <c r="D518" s="151"/>
      <c r="E518" s="151"/>
      <c r="F518" s="151"/>
      <c r="G518" s="191" t="s">
        <v>1842</v>
      </c>
      <c r="H518" s="187">
        <v>42370</v>
      </c>
      <c r="I518" s="151" t="s">
        <v>14</v>
      </c>
      <c r="J518" s="473" t="s">
        <v>67</v>
      </c>
      <c r="K518" s="151" t="s">
        <v>9</v>
      </c>
      <c r="L518" s="151" t="s">
        <v>10</v>
      </c>
      <c r="M518" s="151" t="s">
        <v>10</v>
      </c>
      <c r="N518" s="151" t="s">
        <v>11</v>
      </c>
      <c r="O518" s="139">
        <v>166349.59</v>
      </c>
      <c r="P518" s="139">
        <v>0</v>
      </c>
      <c r="Q518" s="139">
        <v>166349.59</v>
      </c>
      <c r="R518" s="153" t="s">
        <v>1</v>
      </c>
      <c r="S518" s="154" t="s">
        <v>4</v>
      </c>
      <c r="T518" s="154"/>
      <c r="U518" s="154" t="s">
        <v>289</v>
      </c>
      <c r="V518" s="151"/>
      <c r="W518" s="151"/>
      <c r="X518" s="151"/>
      <c r="Y518" s="151"/>
      <c r="Z518" s="155">
        <v>42370</v>
      </c>
      <c r="AA518" s="151"/>
      <c r="AB518" s="151"/>
      <c r="AC518" s="151"/>
      <c r="AD518" s="156" t="s">
        <v>1843</v>
      </c>
    </row>
    <row r="519" spans="2:32" s="21" customFormat="1" ht="15" customHeight="1" outlineLevel="5" x14ac:dyDescent="0.25">
      <c r="B519" s="3"/>
      <c r="C519" s="1"/>
      <c r="D519" s="1"/>
      <c r="E519" s="1"/>
      <c r="F519" s="1"/>
      <c r="G519" s="192" t="s">
        <v>1842</v>
      </c>
      <c r="H519" s="188">
        <v>42370</v>
      </c>
      <c r="I519" s="1" t="s">
        <v>14</v>
      </c>
      <c r="J519" s="294" t="s">
        <v>69</v>
      </c>
      <c r="K519" s="1" t="s">
        <v>9</v>
      </c>
      <c r="L519" s="1" t="s">
        <v>10</v>
      </c>
      <c r="M519" s="1" t="s">
        <v>10</v>
      </c>
      <c r="N519" s="1" t="s">
        <v>11</v>
      </c>
      <c r="O519" s="9">
        <v>284471.2</v>
      </c>
      <c r="P519" s="9">
        <v>0</v>
      </c>
      <c r="Q519" s="9">
        <v>284471.2</v>
      </c>
      <c r="R519" s="6" t="s">
        <v>1</v>
      </c>
      <c r="S519" s="5" t="s">
        <v>4</v>
      </c>
      <c r="T519" s="5"/>
      <c r="U519" s="5" t="s">
        <v>289</v>
      </c>
      <c r="V519" s="1"/>
      <c r="W519" s="1"/>
      <c r="X519" s="1"/>
      <c r="Y519" s="1"/>
      <c r="Z519" s="4">
        <v>42370</v>
      </c>
      <c r="AA519" s="1"/>
      <c r="AB519" s="1"/>
      <c r="AC519" s="1"/>
      <c r="AD519" s="8" t="s">
        <v>1843</v>
      </c>
    </row>
    <row r="520" spans="2:32" s="164" customFormat="1" ht="15" customHeight="1" outlineLevel="5" x14ac:dyDescent="0.25">
      <c r="B520" s="157"/>
      <c r="C520" s="158"/>
      <c r="D520" s="158"/>
      <c r="E520" s="158"/>
      <c r="F520" s="158"/>
      <c r="G520" s="193" t="s">
        <v>1842</v>
      </c>
      <c r="H520" s="189">
        <v>42370</v>
      </c>
      <c r="I520" s="158" t="s">
        <v>14</v>
      </c>
      <c r="J520" s="475" t="s">
        <v>71</v>
      </c>
      <c r="K520" s="158" t="s">
        <v>9</v>
      </c>
      <c r="L520" s="158" t="s">
        <v>10</v>
      </c>
      <c r="M520" s="158" t="s">
        <v>10</v>
      </c>
      <c r="N520" s="158" t="s">
        <v>11</v>
      </c>
      <c r="O520" s="146">
        <v>84882.48</v>
      </c>
      <c r="P520" s="146">
        <v>0</v>
      </c>
      <c r="Q520" s="146">
        <v>84882.48</v>
      </c>
      <c r="R520" s="160" t="s">
        <v>1</v>
      </c>
      <c r="S520" s="161" t="s">
        <v>4</v>
      </c>
      <c r="T520" s="161"/>
      <c r="U520" s="161" t="s">
        <v>289</v>
      </c>
      <c r="V520" s="158"/>
      <c r="W520" s="158"/>
      <c r="X520" s="158"/>
      <c r="Y520" s="158"/>
      <c r="Z520" s="162">
        <v>42370</v>
      </c>
      <c r="AA520" s="158"/>
      <c r="AB520" s="158"/>
      <c r="AC520" s="158"/>
      <c r="AD520" s="163" t="s">
        <v>1843</v>
      </c>
    </row>
    <row r="521" spans="2:32" ht="15" customHeight="1" x14ac:dyDescent="0.25">
      <c r="C521" s="10"/>
      <c r="D521" s="10"/>
      <c r="E521" s="10"/>
      <c r="F521" s="10"/>
      <c r="G521" s="76"/>
      <c r="H521" s="76"/>
      <c r="I521" s="10"/>
      <c r="J521" s="80"/>
      <c r="K521" s="10"/>
      <c r="L521" s="11"/>
      <c r="M521" s="11"/>
      <c r="N521" s="11"/>
      <c r="O521" s="71">
        <f>SUM(O518:O520)</f>
        <v>535703.27</v>
      </c>
      <c r="P521" s="71">
        <f t="shared" ref="P521:Q521" si="144">SUM(P518:P520)</f>
        <v>0</v>
      </c>
      <c r="Q521" s="71">
        <f t="shared" si="144"/>
        <v>535703.27</v>
      </c>
      <c r="R521" s="17"/>
      <c r="S521" s="17"/>
      <c r="T521" s="17"/>
      <c r="U521" s="17"/>
      <c r="V521" s="17"/>
      <c r="W521" s="13"/>
      <c r="X521" s="10"/>
      <c r="Y521" s="10"/>
      <c r="Z521" s="10"/>
      <c r="AA521" s="10"/>
      <c r="AB521" s="14"/>
      <c r="AC521" s="10"/>
      <c r="AD521" s="10"/>
      <c r="AE521" s="10"/>
      <c r="AF521" s="15"/>
    </row>
    <row r="522" spans="2:32" ht="15" customHeight="1" x14ac:dyDescent="0.25">
      <c r="C522" s="10"/>
      <c r="D522" s="10"/>
      <c r="E522" s="10"/>
      <c r="F522" s="10"/>
      <c r="G522" s="76"/>
      <c r="H522" s="76"/>
      <c r="I522" s="10"/>
      <c r="J522" s="80"/>
      <c r="K522" s="10"/>
      <c r="L522" s="11"/>
      <c r="M522" s="11"/>
      <c r="N522" s="11"/>
      <c r="O522" s="25"/>
      <c r="P522" s="25"/>
      <c r="Q522" s="16"/>
      <c r="R522" s="16"/>
      <c r="S522" s="16"/>
      <c r="T522" s="12"/>
      <c r="U522" s="12"/>
      <c r="V522" s="12"/>
      <c r="W522" s="13"/>
      <c r="X522" s="10"/>
      <c r="Y522" s="10"/>
      <c r="Z522" s="10"/>
      <c r="AA522" s="10"/>
      <c r="AB522" s="14"/>
      <c r="AC522" s="10"/>
      <c r="AD522" s="10"/>
      <c r="AE522" s="10"/>
      <c r="AF522" s="15"/>
    </row>
    <row r="523" spans="2:32" ht="15" customHeight="1" x14ac:dyDescent="0.25">
      <c r="C523" s="10"/>
      <c r="D523" s="10"/>
      <c r="E523" s="10"/>
      <c r="F523" s="10"/>
      <c r="G523" s="242" t="s">
        <v>599</v>
      </c>
      <c r="H523" s="76"/>
      <c r="I523" s="39" t="s">
        <v>1193</v>
      </c>
      <c r="J523" s="80"/>
      <c r="L523" s="11"/>
      <c r="M523" s="11"/>
      <c r="N523" s="11"/>
      <c r="O523" s="25"/>
      <c r="P523" s="25"/>
      <c r="Q523" s="16"/>
      <c r="R523" s="16"/>
      <c r="S523" s="16"/>
      <c r="T523" s="12"/>
      <c r="U523" s="12"/>
      <c r="V523" s="12"/>
      <c r="W523" s="13"/>
      <c r="X523" s="10"/>
      <c r="Y523" s="10"/>
      <c r="Z523" s="10"/>
      <c r="AA523" s="10"/>
      <c r="AB523" s="14"/>
      <c r="AC523" s="10"/>
      <c r="AD523" s="10"/>
      <c r="AE523" s="10"/>
      <c r="AF523" s="15"/>
    </row>
    <row r="524" spans="2:32" s="65" customFormat="1" ht="15" customHeight="1" outlineLevel="5" x14ac:dyDescent="0.25">
      <c r="B524" s="150"/>
      <c r="C524" s="151"/>
      <c r="D524" s="151"/>
      <c r="E524" s="151"/>
      <c r="F524" s="151"/>
      <c r="G524" s="191" t="s">
        <v>1842</v>
      </c>
      <c r="H524" s="187">
        <v>42370</v>
      </c>
      <c r="I524" s="151" t="s">
        <v>14</v>
      </c>
      <c r="J524" s="473" t="s">
        <v>67</v>
      </c>
      <c r="K524" s="151" t="s">
        <v>9</v>
      </c>
      <c r="L524" s="151" t="s">
        <v>10</v>
      </c>
      <c r="M524" s="151" t="s">
        <v>10</v>
      </c>
      <c r="N524" s="151" t="s">
        <v>11</v>
      </c>
      <c r="O524" s="139">
        <v>13636.67</v>
      </c>
      <c r="P524" s="139">
        <v>0</v>
      </c>
      <c r="Q524" s="139">
        <v>13636.67</v>
      </c>
      <c r="R524" s="153" t="s">
        <v>1</v>
      </c>
      <c r="S524" s="154" t="s">
        <v>4</v>
      </c>
      <c r="T524" s="154"/>
      <c r="U524" s="154" t="s">
        <v>599</v>
      </c>
      <c r="V524" s="151"/>
      <c r="W524" s="151"/>
      <c r="X524" s="151"/>
      <c r="Y524" s="151"/>
      <c r="Z524" s="155">
        <v>42370</v>
      </c>
      <c r="AA524" s="151"/>
      <c r="AB524" s="151"/>
      <c r="AC524" s="151"/>
      <c r="AD524" s="156" t="s">
        <v>1843</v>
      </c>
    </row>
    <row r="525" spans="2:32" s="21" customFormat="1" ht="15" customHeight="1" outlineLevel="5" x14ac:dyDescent="0.25">
      <c r="B525" s="3"/>
      <c r="C525" s="1"/>
      <c r="D525" s="1"/>
      <c r="E525" s="1"/>
      <c r="F525" s="1"/>
      <c r="G525" s="192" t="s">
        <v>1842</v>
      </c>
      <c r="H525" s="188">
        <v>42370</v>
      </c>
      <c r="I525" s="1" t="s">
        <v>14</v>
      </c>
      <c r="J525" s="294" t="s">
        <v>69</v>
      </c>
      <c r="K525" s="1" t="s">
        <v>9</v>
      </c>
      <c r="L525" s="1" t="s">
        <v>10</v>
      </c>
      <c r="M525" s="1" t="s">
        <v>10</v>
      </c>
      <c r="N525" s="1" t="s">
        <v>11</v>
      </c>
      <c r="O525" s="9">
        <v>8407</v>
      </c>
      <c r="P525" s="9">
        <v>0</v>
      </c>
      <c r="Q525" s="9">
        <v>8407</v>
      </c>
      <c r="R525" s="6" t="s">
        <v>1</v>
      </c>
      <c r="S525" s="5" t="s">
        <v>4</v>
      </c>
      <c r="T525" s="5"/>
      <c r="U525" s="5" t="s">
        <v>599</v>
      </c>
      <c r="V525" s="1"/>
      <c r="W525" s="1"/>
      <c r="X525" s="1"/>
      <c r="Y525" s="1"/>
      <c r="Z525" s="4">
        <v>42370</v>
      </c>
      <c r="AA525" s="1"/>
      <c r="AB525" s="1"/>
      <c r="AC525" s="1"/>
      <c r="AD525" s="8" t="s">
        <v>1843</v>
      </c>
    </row>
    <row r="526" spans="2:32" s="164" customFormat="1" ht="15" customHeight="1" outlineLevel="5" x14ac:dyDescent="0.25">
      <c r="B526" s="157"/>
      <c r="C526" s="158"/>
      <c r="D526" s="158"/>
      <c r="E526" s="158"/>
      <c r="F526" s="158"/>
      <c r="G526" s="193" t="s">
        <v>1842</v>
      </c>
      <c r="H526" s="189">
        <v>42370</v>
      </c>
      <c r="I526" s="158" t="s">
        <v>14</v>
      </c>
      <c r="J526" s="475" t="s">
        <v>71</v>
      </c>
      <c r="K526" s="158" t="s">
        <v>9</v>
      </c>
      <c r="L526" s="158" t="s">
        <v>10</v>
      </c>
      <c r="M526" s="158" t="s">
        <v>10</v>
      </c>
      <c r="N526" s="158" t="s">
        <v>11</v>
      </c>
      <c r="O526" s="146">
        <v>10322.85</v>
      </c>
      <c r="P526" s="146">
        <v>0</v>
      </c>
      <c r="Q526" s="146">
        <v>10322.85</v>
      </c>
      <c r="R526" s="160" t="s">
        <v>1</v>
      </c>
      <c r="S526" s="161" t="s">
        <v>4</v>
      </c>
      <c r="T526" s="161"/>
      <c r="U526" s="161" t="s">
        <v>599</v>
      </c>
      <c r="V526" s="158"/>
      <c r="W526" s="158"/>
      <c r="X526" s="158"/>
      <c r="Y526" s="158"/>
      <c r="Z526" s="162">
        <v>42370</v>
      </c>
      <c r="AA526" s="158"/>
      <c r="AB526" s="158"/>
      <c r="AC526" s="158"/>
      <c r="AD526" s="163" t="s">
        <v>1843</v>
      </c>
    </row>
    <row r="527" spans="2:32" ht="15" customHeight="1" x14ac:dyDescent="0.25">
      <c r="C527" s="10"/>
      <c r="D527" s="10"/>
      <c r="E527" s="10"/>
      <c r="F527" s="10"/>
      <c r="G527" s="76"/>
      <c r="H527" s="76"/>
      <c r="I527" s="10"/>
      <c r="J527" s="80"/>
      <c r="K527" s="10"/>
      <c r="L527" s="11"/>
      <c r="M527" s="11"/>
      <c r="N527" s="11"/>
      <c r="O527" s="71">
        <f>SUM(O524:O526)</f>
        <v>32366.519999999997</v>
      </c>
      <c r="P527" s="71">
        <f t="shared" ref="P527:Q527" si="145">SUM(P524:P526)</f>
        <v>0</v>
      </c>
      <c r="Q527" s="71">
        <f t="shared" si="145"/>
        <v>32366.519999999997</v>
      </c>
      <c r="R527" s="17"/>
      <c r="S527" s="17"/>
      <c r="T527" s="17"/>
      <c r="U527" s="17"/>
      <c r="V527" s="17"/>
      <c r="W527" s="13"/>
      <c r="X527" s="10"/>
      <c r="Y527" s="10"/>
      <c r="Z527" s="10"/>
      <c r="AA527" s="10"/>
      <c r="AB527" s="14"/>
      <c r="AC527" s="10"/>
      <c r="AD527" s="10"/>
      <c r="AE527" s="10"/>
      <c r="AF527" s="15"/>
    </row>
    <row r="528" spans="2:32" ht="15" customHeight="1" x14ac:dyDescent="0.25">
      <c r="C528" s="10"/>
      <c r="D528" s="10"/>
      <c r="E528" s="10"/>
      <c r="F528" s="10"/>
      <c r="G528" s="76"/>
      <c r="H528" s="76"/>
      <c r="I528" s="10"/>
      <c r="J528" s="80"/>
      <c r="K528" s="10"/>
      <c r="L528" s="11"/>
      <c r="M528" s="11"/>
      <c r="N528" s="11"/>
      <c r="O528" s="25"/>
      <c r="P528" s="25"/>
      <c r="Q528" s="16"/>
      <c r="R528" s="16"/>
      <c r="S528" s="16"/>
      <c r="T528" s="12"/>
      <c r="U528" s="12"/>
      <c r="V528" s="12"/>
      <c r="W528" s="13"/>
      <c r="X528" s="10"/>
      <c r="Y528" s="10"/>
      <c r="Z528" s="10"/>
      <c r="AA528" s="10"/>
      <c r="AB528" s="14"/>
      <c r="AC528" s="10"/>
      <c r="AD528" s="10"/>
      <c r="AE528" s="10"/>
      <c r="AF528" s="15"/>
    </row>
    <row r="529" spans="2:32" ht="15" customHeight="1" x14ac:dyDescent="0.25">
      <c r="C529" s="10"/>
      <c r="D529" s="10"/>
      <c r="E529" s="10"/>
      <c r="F529" s="10"/>
      <c r="G529" s="242" t="s">
        <v>563</v>
      </c>
      <c r="H529" s="76"/>
      <c r="I529" s="34" t="s">
        <v>1182</v>
      </c>
      <c r="J529" s="80"/>
      <c r="L529" s="11"/>
      <c r="M529" s="11"/>
      <c r="N529" s="11"/>
      <c r="O529" s="25"/>
      <c r="P529" s="25"/>
      <c r="Q529" s="16"/>
      <c r="R529" s="16"/>
      <c r="S529" s="16"/>
      <c r="T529" s="12"/>
      <c r="U529" s="12"/>
      <c r="V529" s="12"/>
      <c r="W529" s="13"/>
      <c r="X529" s="10"/>
      <c r="Y529" s="10"/>
      <c r="Z529" s="10"/>
      <c r="AA529" s="10"/>
      <c r="AB529" s="14"/>
      <c r="AC529" s="10"/>
      <c r="AD529" s="10"/>
      <c r="AE529" s="10"/>
      <c r="AF529" s="15"/>
    </row>
    <row r="530" spans="2:32" s="65" customFormat="1" ht="15" customHeight="1" outlineLevel="5" x14ac:dyDescent="0.25">
      <c r="B530" s="150"/>
      <c r="C530" s="151"/>
      <c r="D530" s="151"/>
      <c r="E530" s="151"/>
      <c r="F530" s="151"/>
      <c r="G530" s="191" t="s">
        <v>1842</v>
      </c>
      <c r="H530" s="187">
        <v>42370</v>
      </c>
      <c r="I530" s="151" t="s">
        <v>14</v>
      </c>
      <c r="J530" s="473" t="s">
        <v>67</v>
      </c>
      <c r="K530" s="151" t="s">
        <v>9</v>
      </c>
      <c r="L530" s="151" t="s">
        <v>10</v>
      </c>
      <c r="M530" s="151" t="s">
        <v>10</v>
      </c>
      <c r="N530" s="151" t="s">
        <v>11</v>
      </c>
      <c r="O530" s="139">
        <v>8086.45</v>
      </c>
      <c r="P530" s="139">
        <v>0</v>
      </c>
      <c r="Q530" s="139">
        <v>8086.45</v>
      </c>
      <c r="R530" s="153" t="s">
        <v>1</v>
      </c>
      <c r="S530" s="154" t="s">
        <v>4</v>
      </c>
      <c r="T530" s="154"/>
      <c r="U530" s="154" t="s">
        <v>563</v>
      </c>
      <c r="V530" s="151"/>
      <c r="W530" s="151"/>
      <c r="X530" s="151"/>
      <c r="Y530" s="151"/>
      <c r="Z530" s="155">
        <v>42370</v>
      </c>
      <c r="AA530" s="151"/>
      <c r="AB530" s="151"/>
      <c r="AC530" s="151"/>
      <c r="AD530" s="156" t="s">
        <v>1843</v>
      </c>
    </row>
    <row r="531" spans="2:32" s="21" customFormat="1" ht="15" customHeight="1" outlineLevel="5" x14ac:dyDescent="0.25">
      <c r="B531" s="3"/>
      <c r="C531" s="1"/>
      <c r="D531" s="1"/>
      <c r="E531" s="1"/>
      <c r="F531" s="1"/>
      <c r="G531" s="192" t="s">
        <v>1842</v>
      </c>
      <c r="H531" s="188">
        <v>42370</v>
      </c>
      <c r="I531" s="1" t="s">
        <v>14</v>
      </c>
      <c r="J531" s="294" t="s">
        <v>69</v>
      </c>
      <c r="K531" s="1" t="s">
        <v>9</v>
      </c>
      <c r="L531" s="1" t="s">
        <v>10</v>
      </c>
      <c r="M531" s="1" t="s">
        <v>10</v>
      </c>
      <c r="N531" s="1" t="s">
        <v>11</v>
      </c>
      <c r="O531" s="9">
        <v>38162.800000000003</v>
      </c>
      <c r="P531" s="9">
        <v>0</v>
      </c>
      <c r="Q531" s="9">
        <v>38162.800000000003</v>
      </c>
      <c r="R531" s="6" t="s">
        <v>1</v>
      </c>
      <c r="S531" s="5" t="s">
        <v>4</v>
      </c>
      <c r="T531" s="5"/>
      <c r="U531" s="5" t="s">
        <v>563</v>
      </c>
      <c r="V531" s="1"/>
      <c r="W531" s="1"/>
      <c r="X531" s="1"/>
      <c r="Y531" s="1"/>
      <c r="Z531" s="4">
        <v>42370</v>
      </c>
      <c r="AA531" s="1"/>
      <c r="AB531" s="1"/>
      <c r="AC531" s="1"/>
      <c r="AD531" s="8" t="s">
        <v>1843</v>
      </c>
    </row>
    <row r="532" spans="2:32" s="164" customFormat="1" ht="15" customHeight="1" outlineLevel="5" x14ac:dyDescent="0.25">
      <c r="B532" s="157"/>
      <c r="C532" s="158"/>
      <c r="D532" s="158"/>
      <c r="E532" s="158"/>
      <c r="F532" s="158"/>
      <c r="G532" s="193" t="s">
        <v>1842</v>
      </c>
      <c r="H532" s="189">
        <v>42370</v>
      </c>
      <c r="I532" s="158" t="s">
        <v>14</v>
      </c>
      <c r="J532" s="475" t="s">
        <v>71</v>
      </c>
      <c r="K532" s="158" t="s">
        <v>9</v>
      </c>
      <c r="L532" s="158" t="s">
        <v>10</v>
      </c>
      <c r="M532" s="158" t="s">
        <v>10</v>
      </c>
      <c r="N532" s="158" t="s">
        <v>11</v>
      </c>
      <c r="O532" s="146">
        <v>65294.53</v>
      </c>
      <c r="P532" s="146">
        <v>0</v>
      </c>
      <c r="Q532" s="146">
        <v>65294.53</v>
      </c>
      <c r="R532" s="160" t="s">
        <v>1</v>
      </c>
      <c r="S532" s="161" t="s">
        <v>4</v>
      </c>
      <c r="T532" s="161"/>
      <c r="U532" s="161" t="s">
        <v>563</v>
      </c>
      <c r="V532" s="158"/>
      <c r="W532" s="158"/>
      <c r="X532" s="158"/>
      <c r="Y532" s="158"/>
      <c r="Z532" s="162">
        <v>42370</v>
      </c>
      <c r="AA532" s="158"/>
      <c r="AB532" s="158"/>
      <c r="AC532" s="158"/>
      <c r="AD532" s="163" t="s">
        <v>1843</v>
      </c>
    </row>
    <row r="533" spans="2:32" ht="15" customHeight="1" x14ac:dyDescent="0.25">
      <c r="C533" s="10"/>
      <c r="D533" s="10"/>
      <c r="E533" s="10"/>
      <c r="F533" s="10"/>
      <c r="G533" s="76"/>
      <c r="H533" s="76"/>
      <c r="I533" s="10"/>
      <c r="J533" s="80"/>
      <c r="K533" s="10"/>
      <c r="L533" s="11"/>
      <c r="M533" s="11"/>
      <c r="N533" s="11"/>
      <c r="O533" s="71">
        <f>SUM(O530:O532)</f>
        <v>111543.78</v>
      </c>
      <c r="P533" s="71">
        <f t="shared" ref="P533:Q533" si="146">SUM(P530:P532)</f>
        <v>0</v>
      </c>
      <c r="Q533" s="71">
        <f t="shared" si="146"/>
        <v>111543.78</v>
      </c>
      <c r="R533" s="17"/>
      <c r="S533" s="17"/>
      <c r="T533" s="17"/>
      <c r="U533" s="17"/>
      <c r="V533" s="17"/>
      <c r="W533" s="13"/>
      <c r="X533" s="10"/>
      <c r="Y533" s="10"/>
      <c r="Z533" s="10"/>
      <c r="AA533" s="10"/>
      <c r="AB533" s="14"/>
      <c r="AC533" s="10"/>
      <c r="AD533" s="10"/>
      <c r="AE533" s="10"/>
      <c r="AF533" s="15"/>
    </row>
    <row r="534" spans="2:32" ht="15" customHeight="1" x14ac:dyDescent="0.25">
      <c r="C534" s="10"/>
      <c r="D534" s="10"/>
      <c r="E534" s="10"/>
      <c r="F534" s="10"/>
      <c r="G534" s="76"/>
      <c r="H534" s="76"/>
      <c r="I534" s="10"/>
      <c r="J534" s="80"/>
      <c r="K534" s="10"/>
      <c r="L534" s="11"/>
      <c r="M534" s="11"/>
      <c r="N534" s="11"/>
      <c r="O534" s="25"/>
      <c r="P534" s="25"/>
      <c r="Q534" s="16"/>
      <c r="R534" s="16"/>
      <c r="S534" s="16"/>
      <c r="T534" s="12"/>
      <c r="U534" s="12"/>
      <c r="V534" s="12"/>
      <c r="W534" s="13"/>
      <c r="X534" s="10"/>
      <c r="Y534" s="10"/>
      <c r="Z534" s="10"/>
      <c r="AA534" s="10"/>
      <c r="AB534" s="14"/>
      <c r="AC534" s="10"/>
      <c r="AD534" s="10"/>
      <c r="AE534" s="10"/>
      <c r="AF534" s="15"/>
    </row>
    <row r="535" spans="2:32" ht="15" customHeight="1" x14ac:dyDescent="0.25">
      <c r="C535" s="10"/>
      <c r="D535" s="10"/>
      <c r="E535" s="10"/>
      <c r="F535" s="10"/>
      <c r="G535" s="242" t="s">
        <v>600</v>
      </c>
      <c r="H535" s="76"/>
      <c r="I535" s="54" t="s">
        <v>1194</v>
      </c>
      <c r="J535" s="80"/>
      <c r="L535" s="11"/>
      <c r="M535" s="11"/>
      <c r="N535" s="11"/>
      <c r="O535" s="25"/>
      <c r="P535" s="25"/>
      <c r="Q535" s="16"/>
      <c r="R535" s="16"/>
      <c r="S535" s="16"/>
      <c r="T535" s="12"/>
      <c r="U535" s="12"/>
      <c r="V535" s="12"/>
      <c r="W535" s="13"/>
      <c r="X535" s="10"/>
      <c r="Y535" s="10"/>
      <c r="Z535" s="10"/>
      <c r="AA535" s="10"/>
      <c r="AB535" s="14"/>
      <c r="AC535" s="10"/>
      <c r="AD535" s="10"/>
      <c r="AE535" s="10"/>
      <c r="AF535" s="15"/>
    </row>
    <row r="536" spans="2:32" s="65" customFormat="1" ht="15" customHeight="1" outlineLevel="5" x14ac:dyDescent="0.25">
      <c r="B536" s="150"/>
      <c r="C536" s="151"/>
      <c r="D536" s="151"/>
      <c r="E536" s="151"/>
      <c r="F536" s="151"/>
      <c r="G536" s="191" t="s">
        <v>1842</v>
      </c>
      <c r="H536" s="187">
        <v>42370</v>
      </c>
      <c r="I536" s="151" t="s">
        <v>14</v>
      </c>
      <c r="J536" s="473" t="s">
        <v>67</v>
      </c>
      <c r="K536" s="151" t="s">
        <v>9</v>
      </c>
      <c r="L536" s="151" t="s">
        <v>10</v>
      </c>
      <c r="M536" s="151" t="s">
        <v>10</v>
      </c>
      <c r="N536" s="151" t="s">
        <v>11</v>
      </c>
      <c r="O536" s="139">
        <v>14638.04</v>
      </c>
      <c r="P536" s="139">
        <v>0</v>
      </c>
      <c r="Q536" s="139">
        <v>14638.04</v>
      </c>
      <c r="R536" s="153" t="s">
        <v>1</v>
      </c>
      <c r="S536" s="154" t="s">
        <v>4</v>
      </c>
      <c r="T536" s="154"/>
      <c r="U536" s="154" t="s">
        <v>600</v>
      </c>
      <c r="V536" s="151"/>
      <c r="W536" s="151"/>
      <c r="X536" s="151"/>
      <c r="Y536" s="151"/>
      <c r="Z536" s="155">
        <v>42370</v>
      </c>
      <c r="AA536" s="151"/>
      <c r="AB536" s="151"/>
      <c r="AC536" s="151"/>
      <c r="AD536" s="156" t="s">
        <v>1843</v>
      </c>
    </row>
    <row r="537" spans="2:32" s="21" customFormat="1" ht="15" customHeight="1" outlineLevel="5" x14ac:dyDescent="0.25">
      <c r="B537" s="3"/>
      <c r="C537" s="1"/>
      <c r="D537" s="1"/>
      <c r="E537" s="1"/>
      <c r="F537" s="1"/>
      <c r="G537" s="192" t="s">
        <v>1842</v>
      </c>
      <c r="H537" s="188">
        <v>42370</v>
      </c>
      <c r="I537" s="1" t="s">
        <v>14</v>
      </c>
      <c r="J537" s="294" t="s">
        <v>69</v>
      </c>
      <c r="K537" s="1" t="s">
        <v>9</v>
      </c>
      <c r="L537" s="1" t="s">
        <v>10</v>
      </c>
      <c r="M537" s="1" t="s">
        <v>10</v>
      </c>
      <c r="N537" s="1" t="s">
        <v>11</v>
      </c>
      <c r="O537" s="9">
        <v>41721.230000000003</v>
      </c>
      <c r="P537" s="9">
        <v>0</v>
      </c>
      <c r="Q537" s="9">
        <v>41721.230000000003</v>
      </c>
      <c r="R537" s="6" t="s">
        <v>1</v>
      </c>
      <c r="S537" s="5" t="s">
        <v>4</v>
      </c>
      <c r="T537" s="5"/>
      <c r="U537" s="5" t="s">
        <v>600</v>
      </c>
      <c r="V537" s="1"/>
      <c r="W537" s="1"/>
      <c r="X537" s="1"/>
      <c r="Y537" s="1"/>
      <c r="Z537" s="4">
        <v>42370</v>
      </c>
      <c r="AA537" s="1"/>
      <c r="AB537" s="1"/>
      <c r="AC537" s="1"/>
      <c r="AD537" s="8" t="s">
        <v>1843</v>
      </c>
    </row>
    <row r="538" spans="2:32" s="164" customFormat="1" ht="15" customHeight="1" outlineLevel="5" x14ac:dyDescent="0.25">
      <c r="B538" s="157"/>
      <c r="C538" s="158"/>
      <c r="D538" s="158"/>
      <c r="E538" s="158"/>
      <c r="F538" s="158"/>
      <c r="G538" s="193" t="s">
        <v>1842</v>
      </c>
      <c r="H538" s="189">
        <v>42370</v>
      </c>
      <c r="I538" s="158" t="s">
        <v>14</v>
      </c>
      <c r="J538" s="475" t="s">
        <v>71</v>
      </c>
      <c r="K538" s="158" t="s">
        <v>9</v>
      </c>
      <c r="L538" s="158" t="s">
        <v>10</v>
      </c>
      <c r="M538" s="158" t="s">
        <v>10</v>
      </c>
      <c r="N538" s="158" t="s">
        <v>11</v>
      </c>
      <c r="O538" s="146">
        <v>63355.41</v>
      </c>
      <c r="P538" s="146">
        <v>0</v>
      </c>
      <c r="Q538" s="146">
        <v>63355.41</v>
      </c>
      <c r="R538" s="160" t="s">
        <v>1</v>
      </c>
      <c r="S538" s="161" t="s">
        <v>4</v>
      </c>
      <c r="T538" s="161"/>
      <c r="U538" s="161" t="s">
        <v>600</v>
      </c>
      <c r="V538" s="158"/>
      <c r="W538" s="158"/>
      <c r="X538" s="158"/>
      <c r="Y538" s="158"/>
      <c r="Z538" s="162">
        <v>42370</v>
      </c>
      <c r="AA538" s="158"/>
      <c r="AB538" s="158"/>
      <c r="AC538" s="158"/>
      <c r="AD538" s="163" t="s">
        <v>1843</v>
      </c>
    </row>
    <row r="539" spans="2:32" ht="15" customHeight="1" x14ac:dyDescent="0.25">
      <c r="C539" s="10"/>
      <c r="D539" s="10"/>
      <c r="E539" s="10"/>
      <c r="F539" s="10"/>
      <c r="G539" s="76"/>
      <c r="H539" s="76"/>
      <c r="I539" s="10"/>
      <c r="J539" s="80"/>
      <c r="K539" s="10"/>
      <c r="L539" s="11"/>
      <c r="M539" s="11"/>
      <c r="N539" s="11"/>
      <c r="O539" s="71">
        <f>SUM(O536:O538)</f>
        <v>119714.68000000001</v>
      </c>
      <c r="P539" s="71">
        <f t="shared" ref="P539:Q539" si="147">SUM(P536:P538)</f>
        <v>0</v>
      </c>
      <c r="Q539" s="71">
        <f t="shared" si="147"/>
        <v>119714.68000000001</v>
      </c>
      <c r="R539" s="17"/>
      <c r="S539" s="17"/>
      <c r="T539" s="17"/>
      <c r="U539" s="17"/>
      <c r="V539" s="17"/>
      <c r="W539" s="13"/>
      <c r="X539" s="10"/>
      <c r="Y539" s="10"/>
      <c r="Z539" s="10"/>
      <c r="AA539" s="10"/>
      <c r="AB539" s="14"/>
      <c r="AC539" s="10"/>
      <c r="AD539" s="10"/>
      <c r="AE539" s="10"/>
      <c r="AF539" s="15"/>
    </row>
    <row r="540" spans="2:32" ht="15" customHeight="1" x14ac:dyDescent="0.25">
      <c r="C540" s="10"/>
      <c r="D540" s="10"/>
      <c r="E540" s="10"/>
      <c r="F540" s="10"/>
      <c r="G540" s="76"/>
      <c r="H540" s="76"/>
      <c r="I540" s="10"/>
      <c r="J540" s="80"/>
      <c r="K540" s="10"/>
      <c r="L540" s="11"/>
      <c r="M540" s="11"/>
      <c r="N540" s="11"/>
      <c r="O540" s="25"/>
      <c r="P540" s="25"/>
      <c r="Q540" s="16"/>
      <c r="R540" s="16"/>
      <c r="S540" s="16"/>
      <c r="T540" s="12"/>
      <c r="U540" s="12"/>
      <c r="V540" s="12"/>
      <c r="W540" s="13"/>
      <c r="X540" s="10"/>
      <c r="Y540" s="10"/>
      <c r="Z540" s="10"/>
      <c r="AA540" s="10"/>
      <c r="AB540" s="14"/>
      <c r="AC540" s="10"/>
      <c r="AD540" s="10"/>
      <c r="AE540" s="10"/>
      <c r="AF540" s="15"/>
    </row>
    <row r="541" spans="2:32" ht="15" customHeight="1" x14ac:dyDescent="0.25">
      <c r="C541" s="10"/>
      <c r="D541" s="10"/>
      <c r="E541" s="10"/>
      <c r="F541" s="10"/>
      <c r="G541" s="242" t="s">
        <v>601</v>
      </c>
      <c r="H541" s="76"/>
      <c r="I541" s="39" t="s">
        <v>1195</v>
      </c>
      <c r="J541" s="80"/>
      <c r="L541" s="11"/>
      <c r="M541" s="11"/>
      <c r="N541" s="11"/>
      <c r="O541" s="25"/>
      <c r="P541" s="25"/>
      <c r="Q541" s="16"/>
      <c r="R541" s="16"/>
      <c r="S541" s="16"/>
      <c r="T541" s="12"/>
      <c r="U541" s="12"/>
      <c r="V541" s="12"/>
      <c r="W541" s="13"/>
      <c r="X541" s="10"/>
      <c r="Y541" s="10"/>
      <c r="Z541" s="10"/>
      <c r="AA541" s="10"/>
      <c r="AB541" s="14"/>
      <c r="AC541" s="10"/>
      <c r="AD541" s="10"/>
      <c r="AE541" s="10"/>
      <c r="AF541" s="15"/>
    </row>
    <row r="542" spans="2:32" s="65" customFormat="1" ht="15" customHeight="1" outlineLevel="5" x14ac:dyDescent="0.25">
      <c r="B542" s="150"/>
      <c r="C542" s="151"/>
      <c r="D542" s="151"/>
      <c r="E542" s="151"/>
      <c r="F542" s="151"/>
      <c r="G542" s="191" t="s">
        <v>1842</v>
      </c>
      <c r="H542" s="187">
        <v>42370</v>
      </c>
      <c r="I542" s="151" t="s">
        <v>14</v>
      </c>
      <c r="J542" s="473" t="s">
        <v>67</v>
      </c>
      <c r="K542" s="151" t="s">
        <v>9</v>
      </c>
      <c r="L542" s="151" t="s">
        <v>10</v>
      </c>
      <c r="M542" s="151" t="s">
        <v>10</v>
      </c>
      <c r="N542" s="151" t="s">
        <v>11</v>
      </c>
      <c r="O542" s="139">
        <v>13561.73</v>
      </c>
      <c r="P542" s="139">
        <v>0</v>
      </c>
      <c r="Q542" s="139">
        <v>13561.73</v>
      </c>
      <c r="R542" s="153" t="s">
        <v>1</v>
      </c>
      <c r="S542" s="154" t="s">
        <v>4</v>
      </c>
      <c r="T542" s="154"/>
      <c r="U542" s="154" t="s">
        <v>601</v>
      </c>
      <c r="V542" s="151"/>
      <c r="W542" s="151"/>
      <c r="X542" s="151"/>
      <c r="Y542" s="151"/>
      <c r="Z542" s="155">
        <v>42370</v>
      </c>
      <c r="AA542" s="151"/>
      <c r="AB542" s="151"/>
      <c r="AC542" s="151"/>
      <c r="AD542" s="156" t="s">
        <v>1843</v>
      </c>
    </row>
    <row r="543" spans="2:32" s="21" customFormat="1" ht="15" customHeight="1" outlineLevel="5" x14ac:dyDescent="0.25">
      <c r="B543" s="3"/>
      <c r="C543" s="1"/>
      <c r="D543" s="1"/>
      <c r="E543" s="1"/>
      <c r="F543" s="1"/>
      <c r="G543" s="192" t="s">
        <v>1842</v>
      </c>
      <c r="H543" s="188">
        <v>42370</v>
      </c>
      <c r="I543" s="1" t="s">
        <v>14</v>
      </c>
      <c r="J543" s="294" t="s">
        <v>69</v>
      </c>
      <c r="K543" s="1" t="s">
        <v>9</v>
      </c>
      <c r="L543" s="1" t="s">
        <v>10</v>
      </c>
      <c r="M543" s="1" t="s">
        <v>10</v>
      </c>
      <c r="N543" s="1" t="s">
        <v>11</v>
      </c>
      <c r="O543" s="9">
        <v>10335.459999999999</v>
      </c>
      <c r="P543" s="9">
        <v>0</v>
      </c>
      <c r="Q543" s="9">
        <v>10335.459999999999</v>
      </c>
      <c r="R543" s="6" t="s">
        <v>1</v>
      </c>
      <c r="S543" s="5" t="s">
        <v>4</v>
      </c>
      <c r="T543" s="5"/>
      <c r="U543" s="5" t="s">
        <v>601</v>
      </c>
      <c r="V543" s="1"/>
      <c r="W543" s="1"/>
      <c r="X543" s="1"/>
      <c r="Y543" s="1"/>
      <c r="Z543" s="4">
        <v>42370</v>
      </c>
      <c r="AA543" s="1"/>
      <c r="AB543" s="1"/>
      <c r="AC543" s="1"/>
      <c r="AD543" s="8" t="s">
        <v>1843</v>
      </c>
    </row>
    <row r="544" spans="2:32" s="164" customFormat="1" ht="15" customHeight="1" outlineLevel="5" x14ac:dyDescent="0.25">
      <c r="B544" s="157"/>
      <c r="C544" s="158"/>
      <c r="D544" s="158"/>
      <c r="E544" s="158"/>
      <c r="F544" s="158"/>
      <c r="G544" s="193" t="s">
        <v>1842</v>
      </c>
      <c r="H544" s="189">
        <v>42370</v>
      </c>
      <c r="I544" s="158" t="s">
        <v>14</v>
      </c>
      <c r="J544" s="475" t="s">
        <v>71</v>
      </c>
      <c r="K544" s="158" t="s">
        <v>9</v>
      </c>
      <c r="L544" s="158" t="s">
        <v>10</v>
      </c>
      <c r="M544" s="158" t="s">
        <v>10</v>
      </c>
      <c r="N544" s="158" t="s">
        <v>11</v>
      </c>
      <c r="O544" s="146">
        <v>9987.7900000000009</v>
      </c>
      <c r="P544" s="146">
        <v>0</v>
      </c>
      <c r="Q544" s="146">
        <v>9987.7900000000009</v>
      </c>
      <c r="R544" s="160" t="s">
        <v>1</v>
      </c>
      <c r="S544" s="161" t="s">
        <v>4</v>
      </c>
      <c r="T544" s="161"/>
      <c r="U544" s="161" t="s">
        <v>601</v>
      </c>
      <c r="V544" s="158"/>
      <c r="W544" s="158"/>
      <c r="X544" s="158"/>
      <c r="Y544" s="158"/>
      <c r="Z544" s="162">
        <v>42370</v>
      </c>
      <c r="AA544" s="158"/>
      <c r="AB544" s="158"/>
      <c r="AC544" s="158"/>
      <c r="AD544" s="163" t="s">
        <v>1843</v>
      </c>
    </row>
    <row r="545" spans="2:32" ht="15" customHeight="1" x14ac:dyDescent="0.25">
      <c r="C545" s="10"/>
      <c r="D545" s="10"/>
      <c r="E545" s="10"/>
      <c r="F545" s="10"/>
      <c r="G545" s="76"/>
      <c r="H545" s="76"/>
      <c r="I545" s="10"/>
      <c r="J545" s="80"/>
      <c r="K545" s="10"/>
      <c r="L545" s="11"/>
      <c r="M545" s="11"/>
      <c r="N545" s="11"/>
      <c r="O545" s="71">
        <f>SUM(O542:O544)</f>
        <v>33884.979999999996</v>
      </c>
      <c r="P545" s="71">
        <f t="shared" ref="P545:Q545" si="148">SUM(P542:P544)</f>
        <v>0</v>
      </c>
      <c r="Q545" s="71">
        <f t="shared" si="148"/>
        <v>33884.979999999996</v>
      </c>
      <c r="R545" s="17"/>
      <c r="S545" s="17"/>
      <c r="T545" s="17"/>
      <c r="U545" s="17"/>
      <c r="V545" s="17"/>
      <c r="W545" s="13"/>
      <c r="X545" s="10"/>
      <c r="Y545" s="10"/>
      <c r="Z545" s="10"/>
      <c r="AA545" s="10"/>
      <c r="AB545" s="14"/>
      <c r="AC545" s="10"/>
      <c r="AD545" s="10"/>
      <c r="AE545" s="10"/>
      <c r="AF545" s="15"/>
    </row>
    <row r="546" spans="2:32" ht="15" customHeight="1" x14ac:dyDescent="0.25">
      <c r="C546" s="10"/>
      <c r="D546" s="10"/>
      <c r="E546" s="10"/>
      <c r="F546" s="10"/>
      <c r="G546" s="76"/>
      <c r="H546" s="76"/>
      <c r="I546" s="10"/>
      <c r="J546" s="80"/>
      <c r="K546" s="10"/>
      <c r="L546" s="11"/>
      <c r="M546" s="11"/>
      <c r="N546" s="11"/>
      <c r="O546" s="25"/>
      <c r="P546" s="25"/>
      <c r="Q546" s="16"/>
      <c r="R546" s="16"/>
      <c r="S546" s="16"/>
      <c r="T546" s="12"/>
      <c r="U546" s="12"/>
      <c r="V546" s="12"/>
      <c r="W546" s="13"/>
      <c r="X546" s="10"/>
      <c r="Y546" s="10"/>
      <c r="Z546" s="10"/>
      <c r="AA546" s="10"/>
      <c r="AB546" s="14"/>
      <c r="AC546" s="10"/>
      <c r="AD546" s="10"/>
      <c r="AE546" s="10"/>
      <c r="AF546" s="15"/>
    </row>
    <row r="547" spans="2:32" ht="15" customHeight="1" x14ac:dyDescent="0.25">
      <c r="C547" s="10"/>
      <c r="D547" s="10"/>
      <c r="E547" s="10"/>
      <c r="F547" s="10"/>
      <c r="G547" s="242" t="s">
        <v>602</v>
      </c>
      <c r="H547" s="76"/>
      <c r="I547" s="39" t="s">
        <v>1196</v>
      </c>
      <c r="J547" s="80"/>
      <c r="L547" s="11"/>
      <c r="M547" s="11"/>
      <c r="N547" s="11"/>
      <c r="O547" s="25"/>
      <c r="P547" s="25"/>
      <c r="Q547" s="16"/>
      <c r="R547" s="16"/>
      <c r="S547" s="16"/>
      <c r="T547" s="12"/>
      <c r="U547" s="12"/>
      <c r="V547" s="12"/>
      <c r="W547" s="13"/>
      <c r="X547" s="10"/>
      <c r="Y547" s="10"/>
      <c r="Z547" s="10"/>
      <c r="AA547" s="10"/>
      <c r="AB547" s="14"/>
      <c r="AC547" s="10"/>
      <c r="AD547" s="10"/>
      <c r="AE547" s="10"/>
      <c r="AF547" s="15"/>
    </row>
    <row r="548" spans="2:32" s="65" customFormat="1" ht="15" customHeight="1" outlineLevel="5" x14ac:dyDescent="0.25">
      <c r="B548" s="150"/>
      <c r="C548" s="151"/>
      <c r="D548" s="151"/>
      <c r="E548" s="151"/>
      <c r="F548" s="151"/>
      <c r="G548" s="191" t="s">
        <v>1842</v>
      </c>
      <c r="H548" s="187">
        <v>42370</v>
      </c>
      <c r="I548" s="151" t="s">
        <v>14</v>
      </c>
      <c r="J548" s="473" t="s">
        <v>67</v>
      </c>
      <c r="K548" s="151" t="s">
        <v>9</v>
      </c>
      <c r="L548" s="151" t="s">
        <v>10</v>
      </c>
      <c r="M548" s="151" t="s">
        <v>10</v>
      </c>
      <c r="N548" s="151" t="s">
        <v>11</v>
      </c>
      <c r="O548" s="139">
        <v>286834.81</v>
      </c>
      <c r="P548" s="139">
        <v>0</v>
      </c>
      <c r="Q548" s="139">
        <v>286834.81</v>
      </c>
      <c r="R548" s="153" t="s">
        <v>1</v>
      </c>
      <c r="S548" s="154" t="s">
        <v>4</v>
      </c>
      <c r="T548" s="154"/>
      <c r="U548" s="154" t="s">
        <v>602</v>
      </c>
      <c r="V548" s="151"/>
      <c r="W548" s="151"/>
      <c r="X548" s="151"/>
      <c r="Y548" s="151"/>
      <c r="Z548" s="155">
        <v>42370</v>
      </c>
      <c r="AA548" s="151"/>
      <c r="AB548" s="151"/>
      <c r="AC548" s="151"/>
      <c r="AD548" s="156" t="s">
        <v>1843</v>
      </c>
    </row>
    <row r="549" spans="2:32" s="21" customFormat="1" ht="15" customHeight="1" outlineLevel="5" x14ac:dyDescent="0.25">
      <c r="B549" s="3"/>
      <c r="C549" s="1"/>
      <c r="D549" s="1"/>
      <c r="E549" s="1"/>
      <c r="F549" s="1"/>
      <c r="G549" s="192" t="s">
        <v>1842</v>
      </c>
      <c r="H549" s="188">
        <v>42370</v>
      </c>
      <c r="I549" s="1" t="s">
        <v>14</v>
      </c>
      <c r="J549" s="294" t="s">
        <v>69</v>
      </c>
      <c r="K549" s="1" t="s">
        <v>9</v>
      </c>
      <c r="L549" s="1" t="s">
        <v>10</v>
      </c>
      <c r="M549" s="1" t="s">
        <v>10</v>
      </c>
      <c r="N549" s="1" t="s">
        <v>11</v>
      </c>
      <c r="O549" s="9">
        <v>468643.42</v>
      </c>
      <c r="P549" s="9">
        <v>0</v>
      </c>
      <c r="Q549" s="9">
        <v>468643.42</v>
      </c>
      <c r="R549" s="6" t="s">
        <v>1</v>
      </c>
      <c r="S549" s="5" t="s">
        <v>4</v>
      </c>
      <c r="T549" s="5"/>
      <c r="U549" s="5" t="s">
        <v>602</v>
      </c>
      <c r="V549" s="1"/>
      <c r="W549" s="1"/>
      <c r="X549" s="1"/>
      <c r="Y549" s="1"/>
      <c r="Z549" s="4">
        <v>42370</v>
      </c>
      <c r="AA549" s="1"/>
      <c r="AB549" s="1"/>
      <c r="AC549" s="1"/>
      <c r="AD549" s="8" t="s">
        <v>1843</v>
      </c>
    </row>
    <row r="550" spans="2:32" s="164" customFormat="1" ht="15" customHeight="1" outlineLevel="5" x14ac:dyDescent="0.25">
      <c r="B550" s="157"/>
      <c r="C550" s="158"/>
      <c r="D550" s="158"/>
      <c r="E550" s="158"/>
      <c r="F550" s="158"/>
      <c r="G550" s="193" t="s">
        <v>1842</v>
      </c>
      <c r="H550" s="189">
        <v>42370</v>
      </c>
      <c r="I550" s="158" t="s">
        <v>14</v>
      </c>
      <c r="J550" s="475" t="s">
        <v>71</v>
      </c>
      <c r="K550" s="158" t="s">
        <v>9</v>
      </c>
      <c r="L550" s="158" t="s">
        <v>10</v>
      </c>
      <c r="M550" s="158" t="s">
        <v>10</v>
      </c>
      <c r="N550" s="158" t="s">
        <v>11</v>
      </c>
      <c r="O550" s="146">
        <v>298100.95</v>
      </c>
      <c r="P550" s="146">
        <v>0</v>
      </c>
      <c r="Q550" s="146">
        <v>298100.95</v>
      </c>
      <c r="R550" s="160" t="s">
        <v>1</v>
      </c>
      <c r="S550" s="161" t="s">
        <v>4</v>
      </c>
      <c r="T550" s="161"/>
      <c r="U550" s="161" t="s">
        <v>602</v>
      </c>
      <c r="V550" s="158"/>
      <c r="W550" s="158"/>
      <c r="X550" s="158"/>
      <c r="Y550" s="158"/>
      <c r="Z550" s="162">
        <v>42370</v>
      </c>
      <c r="AA550" s="158"/>
      <c r="AB550" s="158"/>
      <c r="AC550" s="158"/>
      <c r="AD550" s="163" t="s">
        <v>1843</v>
      </c>
    </row>
    <row r="551" spans="2:32" ht="15" customHeight="1" x14ac:dyDescent="0.25">
      <c r="C551" s="10"/>
      <c r="D551" s="10"/>
      <c r="E551" s="10"/>
      <c r="F551" s="10"/>
      <c r="G551" s="76"/>
      <c r="H551" s="76"/>
      <c r="I551" s="10"/>
      <c r="J551" s="80"/>
      <c r="K551" s="10"/>
      <c r="L551" s="11"/>
      <c r="M551" s="11"/>
      <c r="N551" s="11"/>
      <c r="O551" s="71">
        <f>SUM(O548:O550)</f>
        <v>1053579.18</v>
      </c>
      <c r="P551" s="71">
        <f t="shared" ref="P551:Q551" si="149">SUM(P548:P550)</f>
        <v>0</v>
      </c>
      <c r="Q551" s="71">
        <f t="shared" si="149"/>
        <v>1053579.18</v>
      </c>
      <c r="R551" s="17"/>
      <c r="S551" s="17"/>
      <c r="T551" s="17"/>
      <c r="U551" s="17"/>
      <c r="V551" s="17"/>
      <c r="W551" s="13"/>
      <c r="X551" s="10"/>
      <c r="Y551" s="10"/>
      <c r="Z551" s="10"/>
      <c r="AA551" s="10"/>
      <c r="AB551" s="14"/>
      <c r="AC551" s="10"/>
      <c r="AD551" s="10"/>
      <c r="AE551" s="10"/>
      <c r="AF551" s="15"/>
    </row>
    <row r="552" spans="2:32" ht="15" customHeight="1" x14ac:dyDescent="0.25">
      <c r="C552" s="10"/>
      <c r="D552" s="10"/>
      <c r="E552" s="10"/>
      <c r="F552" s="10"/>
      <c r="G552" s="76"/>
      <c r="H552" s="76"/>
      <c r="I552" s="10"/>
      <c r="J552" s="80"/>
      <c r="K552" s="10"/>
      <c r="L552" s="11"/>
      <c r="M552" s="11"/>
      <c r="N552" s="11"/>
      <c r="O552" s="25"/>
      <c r="P552" s="25"/>
      <c r="Q552" s="16"/>
      <c r="R552" s="16"/>
      <c r="S552" s="16"/>
      <c r="T552" s="12"/>
      <c r="U552" s="12"/>
      <c r="V552" s="12"/>
      <c r="W552" s="13"/>
      <c r="X552" s="10"/>
      <c r="Y552" s="10"/>
      <c r="Z552" s="10"/>
      <c r="AA552" s="10"/>
      <c r="AB552" s="14"/>
      <c r="AC552" s="10"/>
      <c r="AD552" s="10"/>
      <c r="AE552" s="10"/>
      <c r="AF552" s="15"/>
    </row>
    <row r="553" spans="2:32" ht="15" customHeight="1" x14ac:dyDescent="0.25">
      <c r="C553" s="10"/>
      <c r="D553" s="10"/>
      <c r="E553" s="10"/>
      <c r="F553" s="10"/>
      <c r="G553" s="242" t="s">
        <v>603</v>
      </c>
      <c r="H553" s="76"/>
      <c r="I553" s="39" t="s">
        <v>1197</v>
      </c>
      <c r="J553" s="80"/>
      <c r="L553" s="11"/>
      <c r="M553" s="11"/>
      <c r="N553" s="11"/>
      <c r="O553" s="25"/>
      <c r="P553" s="25"/>
      <c r="Q553" s="16"/>
      <c r="R553" s="16"/>
      <c r="S553" s="16"/>
      <c r="T553" s="12"/>
      <c r="U553" s="12"/>
      <c r="V553" s="12"/>
      <c r="W553" s="13"/>
      <c r="X553" s="10"/>
      <c r="Y553" s="10"/>
      <c r="Z553" s="10"/>
      <c r="AA553" s="10"/>
      <c r="AB553" s="14"/>
      <c r="AC553" s="10"/>
      <c r="AD553" s="10"/>
      <c r="AE553" s="10"/>
      <c r="AF553" s="15"/>
    </row>
    <row r="554" spans="2:32" s="65" customFormat="1" ht="15" customHeight="1" outlineLevel="5" x14ac:dyDescent="0.25">
      <c r="B554" s="150"/>
      <c r="C554" s="151"/>
      <c r="D554" s="151"/>
      <c r="E554" s="151"/>
      <c r="F554" s="151"/>
      <c r="G554" s="191" t="s">
        <v>1842</v>
      </c>
      <c r="H554" s="187">
        <v>42370</v>
      </c>
      <c r="I554" s="151" t="s">
        <v>14</v>
      </c>
      <c r="J554" s="473" t="s">
        <v>67</v>
      </c>
      <c r="K554" s="151" t="s">
        <v>9</v>
      </c>
      <c r="L554" s="151" t="s">
        <v>10</v>
      </c>
      <c r="M554" s="151" t="s">
        <v>10</v>
      </c>
      <c r="N554" s="151" t="s">
        <v>11</v>
      </c>
      <c r="O554" s="139">
        <v>47348.88</v>
      </c>
      <c r="P554" s="139">
        <v>0</v>
      </c>
      <c r="Q554" s="139">
        <v>47348.88</v>
      </c>
      <c r="R554" s="153" t="s">
        <v>1</v>
      </c>
      <c r="S554" s="154" t="s">
        <v>4</v>
      </c>
      <c r="T554" s="154"/>
      <c r="U554" s="154" t="s">
        <v>603</v>
      </c>
      <c r="V554" s="151"/>
      <c r="W554" s="151"/>
      <c r="X554" s="151"/>
      <c r="Y554" s="151"/>
      <c r="Z554" s="155">
        <v>42370</v>
      </c>
      <c r="AA554" s="151"/>
      <c r="AB554" s="151"/>
      <c r="AC554" s="151"/>
      <c r="AD554" s="156" t="s">
        <v>1843</v>
      </c>
    </row>
    <row r="555" spans="2:32" s="21" customFormat="1" ht="15" customHeight="1" outlineLevel="5" x14ac:dyDescent="0.25">
      <c r="B555" s="3"/>
      <c r="C555" s="1"/>
      <c r="D555" s="1"/>
      <c r="E555" s="1"/>
      <c r="F555" s="1"/>
      <c r="G555" s="192" t="s">
        <v>1842</v>
      </c>
      <c r="H555" s="188">
        <v>42370</v>
      </c>
      <c r="I555" s="1" t="s">
        <v>14</v>
      </c>
      <c r="J555" s="294" t="s">
        <v>69</v>
      </c>
      <c r="K555" s="1" t="s">
        <v>9</v>
      </c>
      <c r="L555" s="1" t="s">
        <v>10</v>
      </c>
      <c r="M555" s="1" t="s">
        <v>10</v>
      </c>
      <c r="N555" s="1" t="s">
        <v>11</v>
      </c>
      <c r="O555" s="9">
        <v>37506.480000000003</v>
      </c>
      <c r="P555" s="9">
        <v>0</v>
      </c>
      <c r="Q555" s="9">
        <v>37506.480000000003</v>
      </c>
      <c r="R555" s="6" t="s">
        <v>1</v>
      </c>
      <c r="S555" s="5" t="s">
        <v>4</v>
      </c>
      <c r="T555" s="5"/>
      <c r="U555" s="5" t="s">
        <v>603</v>
      </c>
      <c r="V555" s="1"/>
      <c r="W555" s="1"/>
      <c r="X555" s="1"/>
      <c r="Y555" s="1"/>
      <c r="Z555" s="4">
        <v>42370</v>
      </c>
      <c r="AA555" s="1"/>
      <c r="AB555" s="1"/>
      <c r="AC555" s="1"/>
      <c r="AD555" s="8" t="s">
        <v>1843</v>
      </c>
    </row>
    <row r="556" spans="2:32" s="164" customFormat="1" ht="15" customHeight="1" outlineLevel="5" x14ac:dyDescent="0.25">
      <c r="B556" s="157"/>
      <c r="C556" s="158"/>
      <c r="D556" s="158"/>
      <c r="E556" s="158"/>
      <c r="F556" s="158"/>
      <c r="G556" s="193" t="s">
        <v>1842</v>
      </c>
      <c r="H556" s="189">
        <v>42370</v>
      </c>
      <c r="I556" s="158" t="s">
        <v>14</v>
      </c>
      <c r="J556" s="475" t="s">
        <v>71</v>
      </c>
      <c r="K556" s="158" t="s">
        <v>9</v>
      </c>
      <c r="L556" s="158" t="s">
        <v>10</v>
      </c>
      <c r="M556" s="158" t="s">
        <v>10</v>
      </c>
      <c r="N556" s="158" t="s">
        <v>11</v>
      </c>
      <c r="O556" s="146">
        <v>64108.42</v>
      </c>
      <c r="P556" s="146">
        <v>0</v>
      </c>
      <c r="Q556" s="146">
        <v>64108.42</v>
      </c>
      <c r="R556" s="160" t="s">
        <v>1</v>
      </c>
      <c r="S556" s="161" t="s">
        <v>4</v>
      </c>
      <c r="T556" s="161"/>
      <c r="U556" s="161" t="s">
        <v>603</v>
      </c>
      <c r="V556" s="158"/>
      <c r="W556" s="158"/>
      <c r="X556" s="158"/>
      <c r="Y556" s="158"/>
      <c r="Z556" s="162">
        <v>42370</v>
      </c>
      <c r="AA556" s="158"/>
      <c r="AB556" s="158"/>
      <c r="AC556" s="158"/>
      <c r="AD556" s="163" t="s">
        <v>1843</v>
      </c>
    </row>
    <row r="557" spans="2:32" ht="15" customHeight="1" x14ac:dyDescent="0.25">
      <c r="C557" s="10"/>
      <c r="D557" s="10"/>
      <c r="E557" s="10"/>
      <c r="F557" s="10"/>
      <c r="G557" s="76"/>
      <c r="H557" s="76"/>
      <c r="I557" s="10"/>
      <c r="J557" s="80"/>
      <c r="K557" s="10"/>
      <c r="L557" s="11"/>
      <c r="M557" s="11"/>
      <c r="N557" s="11"/>
      <c r="O557" s="71">
        <f>SUM(O554:O556)</f>
        <v>148963.78</v>
      </c>
      <c r="P557" s="71">
        <f t="shared" ref="P557:Q557" si="150">SUM(P554:P556)</f>
        <v>0</v>
      </c>
      <c r="Q557" s="71">
        <f t="shared" si="150"/>
        <v>148963.78</v>
      </c>
      <c r="R557" s="17"/>
      <c r="S557" s="17"/>
      <c r="T557" s="17"/>
      <c r="U557" s="17"/>
      <c r="V557" s="17"/>
      <c r="W557" s="13"/>
      <c r="X557" s="10"/>
      <c r="Y557" s="10"/>
      <c r="Z557" s="10"/>
      <c r="AA557" s="10"/>
      <c r="AB557" s="14"/>
      <c r="AC557" s="10"/>
      <c r="AD557" s="10"/>
      <c r="AE557" s="10"/>
      <c r="AF557" s="15"/>
    </row>
    <row r="558" spans="2:32" ht="15" customHeight="1" x14ac:dyDescent="0.25">
      <c r="C558" s="10"/>
      <c r="D558" s="10"/>
      <c r="E558" s="10"/>
      <c r="F558" s="10"/>
      <c r="G558" s="76"/>
      <c r="H558" s="76"/>
      <c r="I558" s="10"/>
      <c r="J558" s="80"/>
      <c r="K558" s="10"/>
      <c r="L558" s="11"/>
      <c r="M558" s="11"/>
      <c r="N558" s="11"/>
      <c r="O558" s="25"/>
      <c r="P558" s="25"/>
      <c r="Q558" s="16"/>
      <c r="R558" s="16"/>
      <c r="S558" s="16"/>
      <c r="T558" s="12"/>
      <c r="U558" s="12"/>
      <c r="V558" s="12"/>
      <c r="W558" s="13"/>
      <c r="X558" s="10"/>
      <c r="Y558" s="10"/>
      <c r="Z558" s="10"/>
      <c r="AA558" s="10"/>
      <c r="AB558" s="14"/>
      <c r="AC558" s="10"/>
      <c r="AD558" s="10"/>
      <c r="AE558" s="10"/>
      <c r="AF558" s="15"/>
    </row>
    <row r="559" spans="2:32" ht="15" customHeight="1" x14ac:dyDescent="0.25">
      <c r="C559" s="10"/>
      <c r="D559" s="10"/>
      <c r="E559" s="10"/>
      <c r="F559" s="10"/>
      <c r="G559" s="242" t="s">
        <v>604</v>
      </c>
      <c r="H559" s="76"/>
      <c r="I559" s="39" t="s">
        <v>1159</v>
      </c>
      <c r="J559" s="80"/>
      <c r="L559" s="11"/>
      <c r="M559" s="11"/>
      <c r="N559" s="11"/>
      <c r="O559" s="25"/>
      <c r="P559" s="25"/>
      <c r="Q559" s="16"/>
      <c r="R559" s="16"/>
      <c r="S559" s="16"/>
      <c r="T559" s="12"/>
      <c r="U559" s="12"/>
      <c r="V559" s="12"/>
      <c r="W559" s="13"/>
      <c r="X559" s="10"/>
      <c r="Y559" s="10"/>
      <c r="Z559" s="10"/>
      <c r="AA559" s="10"/>
      <c r="AB559" s="14"/>
      <c r="AC559" s="10"/>
      <c r="AD559" s="10"/>
      <c r="AE559" s="10"/>
      <c r="AF559" s="15"/>
    </row>
    <row r="560" spans="2:32" s="65" customFormat="1" ht="15" customHeight="1" outlineLevel="5" x14ac:dyDescent="0.25">
      <c r="B560" s="150"/>
      <c r="C560" s="151"/>
      <c r="D560" s="151"/>
      <c r="E560" s="151"/>
      <c r="F560" s="151"/>
      <c r="G560" s="191" t="s">
        <v>1842</v>
      </c>
      <c r="H560" s="187">
        <v>42370</v>
      </c>
      <c r="I560" s="151" t="s">
        <v>14</v>
      </c>
      <c r="J560" s="473" t="s">
        <v>67</v>
      </c>
      <c r="K560" s="151" t="s">
        <v>9</v>
      </c>
      <c r="L560" s="151" t="s">
        <v>10</v>
      </c>
      <c r="M560" s="151" t="s">
        <v>10</v>
      </c>
      <c r="N560" s="151" t="s">
        <v>11</v>
      </c>
      <c r="O560" s="139">
        <v>577534.99</v>
      </c>
      <c r="P560" s="139">
        <v>0</v>
      </c>
      <c r="Q560" s="139">
        <v>577534.99</v>
      </c>
      <c r="R560" s="153" t="s">
        <v>1</v>
      </c>
      <c r="S560" s="154" t="s">
        <v>4</v>
      </c>
      <c r="T560" s="154"/>
      <c r="U560" s="154" t="s">
        <v>604</v>
      </c>
      <c r="V560" s="151"/>
      <c r="W560" s="151"/>
      <c r="X560" s="151"/>
      <c r="Y560" s="151"/>
      <c r="Z560" s="155">
        <v>42370</v>
      </c>
      <c r="AA560" s="151"/>
      <c r="AB560" s="151"/>
      <c r="AC560" s="151"/>
      <c r="AD560" s="156" t="s">
        <v>1843</v>
      </c>
    </row>
    <row r="561" spans="2:32" s="21" customFormat="1" ht="15" customHeight="1" outlineLevel="5" x14ac:dyDescent="0.25">
      <c r="B561" s="3"/>
      <c r="C561" s="1"/>
      <c r="D561" s="1"/>
      <c r="E561" s="1"/>
      <c r="F561" s="1"/>
      <c r="G561" s="192" t="s">
        <v>1842</v>
      </c>
      <c r="H561" s="188">
        <v>42370</v>
      </c>
      <c r="I561" s="1" t="s">
        <v>14</v>
      </c>
      <c r="J561" s="294" t="s">
        <v>69</v>
      </c>
      <c r="K561" s="1" t="s">
        <v>9</v>
      </c>
      <c r="L561" s="1" t="s">
        <v>10</v>
      </c>
      <c r="M561" s="1" t="s">
        <v>10</v>
      </c>
      <c r="N561" s="1" t="s">
        <v>11</v>
      </c>
      <c r="O561" s="9">
        <v>229650.23</v>
      </c>
      <c r="P561" s="9">
        <v>0</v>
      </c>
      <c r="Q561" s="9">
        <v>229650.23</v>
      </c>
      <c r="R561" s="6" t="s">
        <v>1</v>
      </c>
      <c r="S561" s="5" t="s">
        <v>4</v>
      </c>
      <c r="T561" s="5"/>
      <c r="U561" s="5" t="s">
        <v>604</v>
      </c>
      <c r="V561" s="1"/>
      <c r="W561" s="1"/>
      <c r="X561" s="1"/>
      <c r="Y561" s="1"/>
      <c r="Z561" s="4">
        <v>42370</v>
      </c>
      <c r="AA561" s="1"/>
      <c r="AB561" s="1"/>
      <c r="AC561" s="1"/>
      <c r="AD561" s="8" t="s">
        <v>1843</v>
      </c>
    </row>
    <row r="562" spans="2:32" s="164" customFormat="1" ht="15" customHeight="1" outlineLevel="5" x14ac:dyDescent="0.25">
      <c r="B562" s="157"/>
      <c r="C562" s="158"/>
      <c r="D562" s="158"/>
      <c r="E562" s="158"/>
      <c r="F562" s="158"/>
      <c r="G562" s="193" t="s">
        <v>1842</v>
      </c>
      <c r="H562" s="189">
        <v>42370</v>
      </c>
      <c r="I562" s="158" t="s">
        <v>14</v>
      </c>
      <c r="J562" s="475" t="s">
        <v>71</v>
      </c>
      <c r="K562" s="158" t="s">
        <v>9</v>
      </c>
      <c r="L562" s="158" t="s">
        <v>10</v>
      </c>
      <c r="M562" s="158" t="s">
        <v>10</v>
      </c>
      <c r="N562" s="158" t="s">
        <v>11</v>
      </c>
      <c r="O562" s="146">
        <v>57244.29</v>
      </c>
      <c r="P562" s="146">
        <v>0</v>
      </c>
      <c r="Q562" s="146">
        <v>57244.29</v>
      </c>
      <c r="R562" s="160" t="s">
        <v>1</v>
      </c>
      <c r="S562" s="161" t="s">
        <v>4</v>
      </c>
      <c r="T562" s="161"/>
      <c r="U562" s="161" t="s">
        <v>604</v>
      </c>
      <c r="V562" s="158"/>
      <c r="W562" s="158"/>
      <c r="X562" s="158"/>
      <c r="Y562" s="158"/>
      <c r="Z562" s="162">
        <v>42370</v>
      </c>
      <c r="AA562" s="158"/>
      <c r="AB562" s="158"/>
      <c r="AC562" s="158"/>
      <c r="AD562" s="163" t="s">
        <v>1843</v>
      </c>
    </row>
    <row r="563" spans="2:32" ht="15" customHeight="1" x14ac:dyDescent="0.25">
      <c r="C563" s="10"/>
      <c r="D563" s="10"/>
      <c r="E563" s="10"/>
      <c r="F563" s="10"/>
      <c r="G563" s="76"/>
      <c r="H563" s="76"/>
      <c r="I563" s="10"/>
      <c r="J563" s="80"/>
      <c r="K563" s="10"/>
      <c r="L563" s="11"/>
      <c r="M563" s="11"/>
      <c r="N563" s="11"/>
      <c r="O563" s="71">
        <f>SUM(O560:O562)</f>
        <v>864429.51</v>
      </c>
      <c r="P563" s="71">
        <f t="shared" ref="P563:Q563" si="151">SUM(P560:P562)</f>
        <v>0</v>
      </c>
      <c r="Q563" s="71">
        <f t="shared" si="151"/>
        <v>864429.51</v>
      </c>
      <c r="R563" s="17"/>
      <c r="S563" s="17"/>
      <c r="T563" s="17"/>
      <c r="U563" s="17"/>
      <c r="V563" s="17"/>
      <c r="W563" s="13"/>
      <c r="X563" s="10"/>
      <c r="Y563" s="10"/>
      <c r="Z563" s="10"/>
      <c r="AA563" s="10"/>
      <c r="AB563" s="14"/>
      <c r="AC563" s="10"/>
      <c r="AD563" s="10"/>
      <c r="AE563" s="10"/>
      <c r="AF563" s="15"/>
    </row>
    <row r="564" spans="2:32" ht="15" customHeight="1" x14ac:dyDescent="0.25">
      <c r="C564" s="10"/>
      <c r="D564" s="10"/>
      <c r="E564" s="10"/>
      <c r="F564" s="10"/>
      <c r="G564" s="76"/>
      <c r="H564" s="76"/>
      <c r="I564" s="10"/>
      <c r="J564" s="80"/>
      <c r="K564" s="10"/>
      <c r="L564" s="11"/>
      <c r="M564" s="11"/>
      <c r="N564" s="11"/>
      <c r="O564" s="25"/>
      <c r="P564" s="25"/>
      <c r="Q564" s="16"/>
      <c r="R564" s="16"/>
      <c r="S564" s="16"/>
      <c r="T564" s="12"/>
      <c r="U564" s="12"/>
      <c r="V564" s="12"/>
      <c r="W564" s="13"/>
      <c r="X564" s="10"/>
      <c r="Y564" s="10"/>
      <c r="Z564" s="10"/>
      <c r="AA564" s="10"/>
      <c r="AB564" s="14"/>
      <c r="AC564" s="10"/>
      <c r="AD564" s="10"/>
      <c r="AE564" s="10"/>
      <c r="AF564" s="15"/>
    </row>
    <row r="565" spans="2:32" ht="15" customHeight="1" x14ac:dyDescent="0.25">
      <c r="C565" s="10"/>
      <c r="D565" s="10"/>
      <c r="E565" s="10"/>
      <c r="F565" s="10"/>
      <c r="G565" s="242" t="s">
        <v>648</v>
      </c>
      <c r="H565" s="76"/>
      <c r="I565" s="39" t="s">
        <v>1179</v>
      </c>
      <c r="J565" s="80"/>
      <c r="L565" s="11"/>
      <c r="M565" s="11"/>
      <c r="N565" s="11"/>
      <c r="O565" s="25"/>
      <c r="P565" s="25"/>
      <c r="Q565" s="16"/>
      <c r="R565" s="16"/>
      <c r="S565" s="16"/>
      <c r="T565" s="12"/>
      <c r="U565" s="12"/>
      <c r="V565" s="12"/>
      <c r="W565" s="13"/>
      <c r="X565" s="10"/>
      <c r="Y565" s="10"/>
      <c r="Z565" s="10"/>
      <c r="AA565" s="10"/>
      <c r="AB565" s="14"/>
      <c r="AC565" s="10"/>
      <c r="AD565" s="10"/>
      <c r="AE565" s="10"/>
      <c r="AF565" s="15"/>
    </row>
    <row r="566" spans="2:32" s="65" customFormat="1" ht="15" customHeight="1" outlineLevel="5" x14ac:dyDescent="0.25">
      <c r="B566" s="165"/>
      <c r="C566" s="66"/>
      <c r="D566" s="66"/>
      <c r="E566" s="66"/>
      <c r="F566" s="66"/>
      <c r="G566" s="471" t="s">
        <v>1842</v>
      </c>
      <c r="H566" s="190">
        <v>42370</v>
      </c>
      <c r="I566" s="66" t="s">
        <v>14</v>
      </c>
      <c r="J566" s="476" t="s">
        <v>71</v>
      </c>
      <c r="K566" s="66" t="s">
        <v>9</v>
      </c>
      <c r="L566" s="66" t="s">
        <v>10</v>
      </c>
      <c r="M566" s="66" t="s">
        <v>10</v>
      </c>
      <c r="N566" s="66" t="s">
        <v>11</v>
      </c>
      <c r="O566" s="166">
        <v>2820</v>
      </c>
      <c r="P566" s="166">
        <v>0</v>
      </c>
      <c r="Q566" s="166">
        <f t="shared" ref="Q566:Q567" si="152">O566-P566</f>
        <v>2820</v>
      </c>
      <c r="R566" s="167" t="s">
        <v>1</v>
      </c>
      <c r="S566" s="168" t="s">
        <v>4</v>
      </c>
      <c r="T566" s="168"/>
      <c r="U566" s="168" t="s">
        <v>648</v>
      </c>
      <c r="V566" s="66"/>
      <c r="W566" s="66"/>
      <c r="X566" s="66"/>
      <c r="Y566" s="66"/>
      <c r="Z566" s="169">
        <v>42370</v>
      </c>
      <c r="AA566" s="66"/>
      <c r="AB566" s="66"/>
      <c r="AC566" s="66"/>
      <c r="AD566" s="170" t="s">
        <v>1843</v>
      </c>
    </row>
    <row r="567" spans="2:32" s="231" customFormat="1" ht="15" customHeight="1" outlineLevel="5" x14ac:dyDescent="0.25">
      <c r="B567" s="157"/>
      <c r="C567" s="158"/>
      <c r="D567" s="158"/>
      <c r="E567" s="158"/>
      <c r="F567" s="158"/>
      <c r="G567" s="193" t="s">
        <v>1842</v>
      </c>
      <c r="H567" s="189">
        <v>42613</v>
      </c>
      <c r="I567" s="158" t="s">
        <v>5803</v>
      </c>
      <c r="J567" s="475" t="s">
        <v>71</v>
      </c>
      <c r="K567" s="158" t="s">
        <v>9</v>
      </c>
      <c r="L567" s="158" t="s">
        <v>10</v>
      </c>
      <c r="M567" s="158" t="s">
        <v>10</v>
      </c>
      <c r="N567" s="158" t="s">
        <v>11</v>
      </c>
      <c r="O567" s="146">
        <v>0</v>
      </c>
      <c r="P567" s="146">
        <v>2820</v>
      </c>
      <c r="Q567" s="146">
        <f t="shared" si="152"/>
        <v>-2820</v>
      </c>
      <c r="R567" s="160" t="s">
        <v>1</v>
      </c>
      <c r="S567" s="161" t="s">
        <v>4</v>
      </c>
      <c r="T567" s="161"/>
      <c r="U567" s="161" t="s">
        <v>6401</v>
      </c>
      <c r="V567" s="158"/>
      <c r="W567" s="158"/>
      <c r="X567" s="158"/>
      <c r="Y567" s="158"/>
      <c r="Z567" s="162">
        <v>42613</v>
      </c>
      <c r="AA567" s="158"/>
      <c r="AB567" s="158"/>
      <c r="AC567" s="158"/>
      <c r="AD567" s="163" t="s">
        <v>5804</v>
      </c>
    </row>
    <row r="568" spans="2:32" ht="15" customHeight="1" x14ac:dyDescent="0.25">
      <c r="C568" s="10"/>
      <c r="D568" s="10"/>
      <c r="E568" s="10"/>
      <c r="F568" s="10"/>
      <c r="G568" s="76"/>
      <c r="H568" s="76"/>
      <c r="I568" s="10"/>
      <c r="J568" s="80"/>
      <c r="K568" s="10"/>
      <c r="L568" s="11"/>
      <c r="M568" s="11"/>
      <c r="N568" s="11"/>
      <c r="O568" s="71">
        <f>SUM(O566:O567)</f>
        <v>2820</v>
      </c>
      <c r="P568" s="71">
        <f t="shared" ref="P568:Q568" si="153">SUM(P566:P567)</f>
        <v>2820</v>
      </c>
      <c r="Q568" s="71">
        <f t="shared" si="153"/>
        <v>0</v>
      </c>
      <c r="R568" s="17"/>
      <c r="S568" s="17"/>
      <c r="T568" s="17"/>
      <c r="U568" s="17"/>
      <c r="V568" s="17"/>
      <c r="W568" s="13"/>
      <c r="X568" s="10"/>
      <c r="Y568" s="10"/>
      <c r="Z568" s="10"/>
      <c r="AA568" s="10"/>
      <c r="AB568" s="14"/>
      <c r="AC568" s="10"/>
      <c r="AD568" s="10"/>
      <c r="AE568" s="10"/>
      <c r="AF568" s="15"/>
    </row>
    <row r="569" spans="2:32" ht="15" customHeight="1" x14ac:dyDescent="0.25">
      <c r="C569" s="10"/>
      <c r="D569" s="10"/>
      <c r="E569" s="10"/>
      <c r="F569" s="10"/>
      <c r="G569" s="76"/>
      <c r="H569" s="76"/>
      <c r="I569" s="10"/>
      <c r="J569" s="80"/>
      <c r="K569" s="10"/>
      <c r="L569" s="11"/>
      <c r="M569" s="11"/>
      <c r="N569" s="11"/>
      <c r="O569" s="25"/>
      <c r="P569" s="25"/>
      <c r="Q569" s="16"/>
      <c r="R569" s="16"/>
      <c r="S569" s="16"/>
      <c r="T569" s="12"/>
      <c r="U569" s="12"/>
      <c r="V569" s="12"/>
      <c r="W569" s="13"/>
      <c r="X569" s="10"/>
      <c r="Y569" s="10"/>
      <c r="Z569" s="10"/>
      <c r="AA569" s="10"/>
      <c r="AB569" s="14"/>
      <c r="AC569" s="10"/>
      <c r="AD569" s="10"/>
      <c r="AE569" s="10"/>
      <c r="AF569" s="15"/>
    </row>
    <row r="570" spans="2:32" ht="15" customHeight="1" x14ac:dyDescent="0.25">
      <c r="C570" s="10"/>
      <c r="D570" s="10"/>
      <c r="E570" s="10"/>
      <c r="F570" s="10"/>
      <c r="G570" s="242" t="s">
        <v>605</v>
      </c>
      <c r="H570" s="76"/>
      <c r="I570" s="54" t="s">
        <v>1174</v>
      </c>
      <c r="J570" s="80"/>
      <c r="L570" s="11"/>
      <c r="M570" s="11"/>
      <c r="N570" s="11"/>
      <c r="O570" s="25"/>
      <c r="P570" s="25"/>
      <c r="Q570" s="16"/>
      <c r="R570" s="16"/>
      <c r="S570" s="16"/>
      <c r="T570" s="12"/>
      <c r="U570" s="12"/>
      <c r="V570" s="12"/>
      <c r="W570" s="13"/>
      <c r="X570" s="10"/>
      <c r="Y570" s="10"/>
      <c r="Z570" s="10"/>
      <c r="AA570" s="10"/>
      <c r="AB570" s="14"/>
      <c r="AC570" s="10"/>
      <c r="AD570" s="10"/>
      <c r="AE570" s="10"/>
      <c r="AF570" s="15"/>
    </row>
    <row r="571" spans="2:32" s="65" customFormat="1" ht="15" customHeight="1" outlineLevel="5" x14ac:dyDescent="0.25">
      <c r="B571" s="150"/>
      <c r="C571" s="151"/>
      <c r="D571" s="151"/>
      <c r="E571" s="151"/>
      <c r="F571" s="151"/>
      <c r="G571" s="191" t="s">
        <v>1842</v>
      </c>
      <c r="H571" s="187">
        <v>42370</v>
      </c>
      <c r="I571" s="151" t="s">
        <v>14</v>
      </c>
      <c r="J571" s="473" t="s">
        <v>67</v>
      </c>
      <c r="K571" s="151" t="s">
        <v>9</v>
      </c>
      <c r="L571" s="151" t="s">
        <v>10</v>
      </c>
      <c r="M571" s="151" t="s">
        <v>10</v>
      </c>
      <c r="N571" s="151" t="s">
        <v>11</v>
      </c>
      <c r="O571" s="139">
        <v>59512.9</v>
      </c>
      <c r="P571" s="139">
        <v>0</v>
      </c>
      <c r="Q571" s="139">
        <v>59512.9</v>
      </c>
      <c r="R571" s="153" t="s">
        <v>1</v>
      </c>
      <c r="S571" s="154" t="s">
        <v>4</v>
      </c>
      <c r="T571" s="154"/>
      <c r="U571" s="154" t="s">
        <v>605</v>
      </c>
      <c r="V571" s="151"/>
      <c r="W571" s="151"/>
      <c r="X571" s="151"/>
      <c r="Y571" s="151"/>
      <c r="Z571" s="155">
        <v>42370</v>
      </c>
      <c r="AA571" s="151"/>
      <c r="AB571" s="151"/>
      <c r="AC571" s="151"/>
      <c r="AD571" s="156" t="s">
        <v>1843</v>
      </c>
    </row>
    <row r="572" spans="2:32" s="21" customFormat="1" ht="15" customHeight="1" outlineLevel="5" x14ac:dyDescent="0.25">
      <c r="B572" s="3"/>
      <c r="C572" s="1"/>
      <c r="D572" s="1"/>
      <c r="E572" s="1"/>
      <c r="F572" s="1"/>
      <c r="G572" s="192" t="s">
        <v>1842</v>
      </c>
      <c r="H572" s="188">
        <v>42370</v>
      </c>
      <c r="I572" s="1" t="s">
        <v>14</v>
      </c>
      <c r="J572" s="294" t="s">
        <v>69</v>
      </c>
      <c r="K572" s="1" t="s">
        <v>9</v>
      </c>
      <c r="L572" s="1" t="s">
        <v>10</v>
      </c>
      <c r="M572" s="1" t="s">
        <v>10</v>
      </c>
      <c r="N572" s="1" t="s">
        <v>11</v>
      </c>
      <c r="O572" s="9">
        <v>6671.8</v>
      </c>
      <c r="P572" s="9">
        <v>0</v>
      </c>
      <c r="Q572" s="9">
        <v>6671.8</v>
      </c>
      <c r="R572" s="6" t="s">
        <v>1</v>
      </c>
      <c r="S572" s="5" t="s">
        <v>4</v>
      </c>
      <c r="T572" s="5"/>
      <c r="U572" s="5" t="s">
        <v>605</v>
      </c>
      <c r="V572" s="1"/>
      <c r="W572" s="1"/>
      <c r="X572" s="1"/>
      <c r="Y572" s="1"/>
      <c r="Z572" s="4">
        <v>42370</v>
      </c>
      <c r="AA572" s="1"/>
      <c r="AB572" s="1"/>
      <c r="AC572" s="1"/>
      <c r="AD572" s="8" t="s">
        <v>1843</v>
      </c>
    </row>
    <row r="573" spans="2:32" s="164" customFormat="1" ht="15" customHeight="1" outlineLevel="5" x14ac:dyDescent="0.25">
      <c r="B573" s="157"/>
      <c r="C573" s="158"/>
      <c r="D573" s="158"/>
      <c r="E573" s="158"/>
      <c r="F573" s="158"/>
      <c r="G573" s="193" t="s">
        <v>1842</v>
      </c>
      <c r="H573" s="189">
        <v>42370</v>
      </c>
      <c r="I573" s="158" t="s">
        <v>14</v>
      </c>
      <c r="J573" s="475" t="s">
        <v>71</v>
      </c>
      <c r="K573" s="158" t="s">
        <v>9</v>
      </c>
      <c r="L573" s="158" t="s">
        <v>10</v>
      </c>
      <c r="M573" s="158" t="s">
        <v>10</v>
      </c>
      <c r="N573" s="158" t="s">
        <v>11</v>
      </c>
      <c r="O573" s="146">
        <v>13625.62</v>
      </c>
      <c r="P573" s="146">
        <v>0</v>
      </c>
      <c r="Q573" s="146">
        <v>13625.62</v>
      </c>
      <c r="R573" s="160" t="s">
        <v>1</v>
      </c>
      <c r="S573" s="161" t="s">
        <v>4</v>
      </c>
      <c r="T573" s="161"/>
      <c r="U573" s="161" t="s">
        <v>605</v>
      </c>
      <c r="V573" s="158"/>
      <c r="W573" s="158"/>
      <c r="X573" s="158"/>
      <c r="Y573" s="158"/>
      <c r="Z573" s="162">
        <v>42370</v>
      </c>
      <c r="AA573" s="158"/>
      <c r="AB573" s="158"/>
      <c r="AC573" s="158"/>
      <c r="AD573" s="163" t="s">
        <v>1843</v>
      </c>
    </row>
    <row r="574" spans="2:32" ht="15" customHeight="1" x14ac:dyDescent="0.25">
      <c r="C574" s="10"/>
      <c r="D574" s="10"/>
      <c r="E574" s="10"/>
      <c r="F574" s="10"/>
      <c r="G574" s="76"/>
      <c r="H574" s="76"/>
      <c r="I574" s="10"/>
      <c r="J574" s="80"/>
      <c r="K574" s="10"/>
      <c r="L574" s="11"/>
      <c r="M574" s="11"/>
      <c r="N574" s="11"/>
      <c r="O574" s="71">
        <f>SUM(O571:O573)</f>
        <v>79810.319999999992</v>
      </c>
      <c r="P574" s="71">
        <f t="shared" ref="P574:Q574" si="154">SUM(P571:P573)</f>
        <v>0</v>
      </c>
      <c r="Q574" s="71">
        <f t="shared" si="154"/>
        <v>79810.319999999992</v>
      </c>
      <c r="R574" s="17"/>
      <c r="S574" s="17"/>
      <c r="T574" s="17"/>
      <c r="U574" s="17"/>
      <c r="V574" s="17"/>
      <c r="W574" s="13"/>
      <c r="X574" s="10"/>
      <c r="Y574" s="10"/>
      <c r="Z574" s="10"/>
      <c r="AA574" s="10"/>
      <c r="AB574" s="14"/>
      <c r="AC574" s="10"/>
      <c r="AD574" s="10"/>
      <c r="AE574" s="10"/>
      <c r="AF574" s="15"/>
    </row>
    <row r="575" spans="2:32" ht="15" customHeight="1" x14ac:dyDescent="0.25">
      <c r="C575" s="10"/>
      <c r="D575" s="10"/>
      <c r="E575" s="10"/>
      <c r="F575" s="10"/>
      <c r="G575" s="76"/>
      <c r="H575" s="76"/>
      <c r="I575" s="10"/>
      <c r="J575" s="80"/>
      <c r="K575" s="10"/>
      <c r="L575" s="11"/>
      <c r="M575" s="11"/>
      <c r="N575" s="11"/>
      <c r="O575" s="25"/>
      <c r="P575" s="25"/>
      <c r="Q575" s="16"/>
      <c r="R575" s="16"/>
      <c r="S575" s="16"/>
      <c r="T575" s="12"/>
      <c r="U575" s="12"/>
      <c r="V575" s="12"/>
      <c r="W575" s="13"/>
      <c r="X575" s="10"/>
      <c r="Y575" s="10"/>
      <c r="Z575" s="10"/>
      <c r="AA575" s="10"/>
      <c r="AB575" s="14"/>
      <c r="AC575" s="10"/>
      <c r="AD575" s="10"/>
      <c r="AE575" s="10"/>
      <c r="AF575" s="15"/>
    </row>
    <row r="576" spans="2:32" ht="15" customHeight="1" x14ac:dyDescent="0.25">
      <c r="C576" s="10"/>
      <c r="D576" s="10"/>
      <c r="E576" s="10"/>
      <c r="F576" s="10"/>
      <c r="G576" s="242" t="s">
        <v>606</v>
      </c>
      <c r="H576" s="76"/>
      <c r="I576" s="39" t="s">
        <v>1184</v>
      </c>
      <c r="J576" s="80"/>
      <c r="L576" s="10"/>
      <c r="M576" s="11"/>
      <c r="N576" s="11"/>
      <c r="O576" s="25"/>
      <c r="P576" s="25"/>
      <c r="Q576" s="16"/>
      <c r="R576" s="16"/>
      <c r="S576" s="16"/>
      <c r="T576" s="12"/>
      <c r="U576" s="12"/>
      <c r="V576" s="12"/>
      <c r="W576" s="13"/>
      <c r="X576" s="10"/>
      <c r="Y576" s="10"/>
      <c r="Z576" s="10"/>
      <c r="AA576" s="10"/>
      <c r="AB576" s="14"/>
      <c r="AC576" s="10"/>
      <c r="AD576" s="10"/>
      <c r="AE576" s="10"/>
      <c r="AF576" s="15"/>
    </row>
    <row r="577" spans="2:32" s="65" customFormat="1" ht="15" customHeight="1" outlineLevel="5" x14ac:dyDescent="0.25">
      <c r="B577" s="150"/>
      <c r="C577" s="151"/>
      <c r="D577" s="151"/>
      <c r="E577" s="151"/>
      <c r="F577" s="151"/>
      <c r="G577" s="191" t="s">
        <v>1842</v>
      </c>
      <c r="H577" s="187">
        <v>42370</v>
      </c>
      <c r="I577" s="151" t="s">
        <v>14</v>
      </c>
      <c r="J577" s="473" t="s">
        <v>67</v>
      </c>
      <c r="K577" s="151" t="s">
        <v>9</v>
      </c>
      <c r="L577" s="151" t="s">
        <v>10</v>
      </c>
      <c r="M577" s="151" t="s">
        <v>10</v>
      </c>
      <c r="N577" s="151" t="s">
        <v>11</v>
      </c>
      <c r="O577" s="139">
        <v>13490.26</v>
      </c>
      <c r="P577" s="139">
        <v>0</v>
      </c>
      <c r="Q577" s="139">
        <v>13490.26</v>
      </c>
      <c r="R577" s="153" t="s">
        <v>1</v>
      </c>
      <c r="S577" s="154" t="s">
        <v>4</v>
      </c>
      <c r="T577" s="154"/>
      <c r="U577" s="154" t="s">
        <v>606</v>
      </c>
      <c r="V577" s="151"/>
      <c r="W577" s="151"/>
      <c r="X577" s="151"/>
      <c r="Y577" s="151"/>
      <c r="Z577" s="155">
        <v>42370</v>
      </c>
      <c r="AA577" s="151"/>
      <c r="AB577" s="151"/>
      <c r="AC577" s="151"/>
      <c r="AD577" s="156" t="s">
        <v>1843</v>
      </c>
    </row>
    <row r="578" spans="2:32" s="21" customFormat="1" ht="15" customHeight="1" outlineLevel="5" x14ac:dyDescent="0.25">
      <c r="B578" s="3"/>
      <c r="C578" s="1"/>
      <c r="D578" s="1"/>
      <c r="E578" s="1"/>
      <c r="F578" s="1"/>
      <c r="G578" s="192" t="s">
        <v>1842</v>
      </c>
      <c r="H578" s="188">
        <v>42370</v>
      </c>
      <c r="I578" s="1" t="s">
        <v>14</v>
      </c>
      <c r="J578" s="294" t="s">
        <v>69</v>
      </c>
      <c r="K578" s="1" t="s">
        <v>9</v>
      </c>
      <c r="L578" s="1" t="s">
        <v>10</v>
      </c>
      <c r="M578" s="1" t="s">
        <v>10</v>
      </c>
      <c r="N578" s="1" t="s">
        <v>11</v>
      </c>
      <c r="O578" s="9">
        <v>66642.5</v>
      </c>
      <c r="P578" s="9">
        <v>0</v>
      </c>
      <c r="Q578" s="9">
        <v>66642.5</v>
      </c>
      <c r="R578" s="6" t="s">
        <v>1</v>
      </c>
      <c r="S578" s="5" t="s">
        <v>4</v>
      </c>
      <c r="T578" s="5"/>
      <c r="U578" s="5" t="s">
        <v>606</v>
      </c>
      <c r="V578" s="1"/>
      <c r="W578" s="1"/>
      <c r="X578" s="1"/>
      <c r="Y578" s="1"/>
      <c r="Z578" s="4">
        <v>42370</v>
      </c>
      <c r="AA578" s="1"/>
      <c r="AB578" s="1"/>
      <c r="AC578" s="1"/>
      <c r="AD578" s="8" t="s">
        <v>1843</v>
      </c>
    </row>
    <row r="579" spans="2:32" s="164" customFormat="1" ht="15" customHeight="1" outlineLevel="5" x14ac:dyDescent="0.25">
      <c r="B579" s="157"/>
      <c r="C579" s="158"/>
      <c r="D579" s="158"/>
      <c r="E579" s="158"/>
      <c r="F579" s="158"/>
      <c r="G579" s="193" t="s">
        <v>1842</v>
      </c>
      <c r="H579" s="189">
        <v>42370</v>
      </c>
      <c r="I579" s="158" t="s">
        <v>14</v>
      </c>
      <c r="J579" s="475" t="s">
        <v>71</v>
      </c>
      <c r="K579" s="158" t="s">
        <v>9</v>
      </c>
      <c r="L579" s="158" t="s">
        <v>10</v>
      </c>
      <c r="M579" s="158" t="s">
        <v>10</v>
      </c>
      <c r="N579" s="158" t="s">
        <v>11</v>
      </c>
      <c r="O579" s="146">
        <v>62144.28</v>
      </c>
      <c r="P579" s="146">
        <v>0</v>
      </c>
      <c r="Q579" s="146">
        <v>62144.28</v>
      </c>
      <c r="R579" s="160" t="s">
        <v>1</v>
      </c>
      <c r="S579" s="161" t="s">
        <v>4</v>
      </c>
      <c r="T579" s="161"/>
      <c r="U579" s="161" t="s">
        <v>606</v>
      </c>
      <c r="V579" s="158"/>
      <c r="W579" s="158"/>
      <c r="X579" s="158"/>
      <c r="Y579" s="158"/>
      <c r="Z579" s="162">
        <v>42370</v>
      </c>
      <c r="AA579" s="158"/>
      <c r="AB579" s="158"/>
      <c r="AC579" s="158"/>
      <c r="AD579" s="163" t="s">
        <v>1843</v>
      </c>
    </row>
    <row r="580" spans="2:32" ht="15" customHeight="1" x14ac:dyDescent="0.25">
      <c r="C580" s="10"/>
      <c r="D580" s="10"/>
      <c r="E580" s="10"/>
      <c r="F580" s="10"/>
      <c r="G580" s="76"/>
      <c r="H580" s="76"/>
      <c r="I580" s="10"/>
      <c r="J580" s="80"/>
      <c r="K580" s="10"/>
      <c r="L580" s="11"/>
      <c r="M580" s="11"/>
      <c r="N580" s="11"/>
      <c r="O580" s="71">
        <f>SUM(O577:O579)</f>
        <v>142277.03999999998</v>
      </c>
      <c r="P580" s="71">
        <f t="shared" ref="P580:Q580" si="155">SUM(P577:P579)</f>
        <v>0</v>
      </c>
      <c r="Q580" s="71">
        <f t="shared" si="155"/>
        <v>142277.03999999998</v>
      </c>
      <c r="R580" s="17"/>
      <c r="S580" s="17"/>
      <c r="T580" s="17"/>
      <c r="U580" s="17"/>
      <c r="V580" s="17"/>
      <c r="W580" s="13"/>
      <c r="X580" s="10"/>
      <c r="Y580" s="10"/>
      <c r="Z580" s="10"/>
      <c r="AA580" s="10"/>
      <c r="AB580" s="14"/>
      <c r="AC580" s="10"/>
      <c r="AD580" s="10"/>
      <c r="AE580" s="10"/>
      <c r="AF580" s="15"/>
    </row>
    <row r="581" spans="2:32" ht="15" customHeight="1" x14ac:dyDescent="0.25">
      <c r="C581" s="10"/>
      <c r="D581" s="10"/>
      <c r="E581" s="10"/>
      <c r="F581" s="10"/>
      <c r="G581" s="76"/>
      <c r="H581" s="76"/>
      <c r="I581" s="10"/>
      <c r="J581" s="80"/>
      <c r="K581" s="10"/>
      <c r="L581" s="11"/>
      <c r="M581" s="11"/>
      <c r="N581" s="11"/>
      <c r="O581" s="25"/>
      <c r="P581" s="25"/>
      <c r="Q581" s="16"/>
      <c r="R581" s="16"/>
      <c r="S581" s="16"/>
      <c r="T581" s="12"/>
      <c r="U581" s="12"/>
      <c r="V581" s="12"/>
      <c r="W581" s="13"/>
      <c r="X581" s="10"/>
      <c r="Y581" s="10"/>
      <c r="Z581" s="10"/>
      <c r="AA581" s="10"/>
      <c r="AB581" s="14"/>
      <c r="AC581" s="10"/>
      <c r="AD581" s="10"/>
      <c r="AE581" s="10"/>
      <c r="AF581" s="15"/>
    </row>
    <row r="582" spans="2:32" ht="15" customHeight="1" x14ac:dyDescent="0.25">
      <c r="C582" s="10"/>
      <c r="D582" s="10"/>
      <c r="E582" s="10"/>
      <c r="F582" s="10"/>
      <c r="G582" s="242" t="s">
        <v>635</v>
      </c>
      <c r="H582" s="76"/>
      <c r="I582" s="54" t="s">
        <v>1183</v>
      </c>
      <c r="J582" s="80"/>
      <c r="L582" s="11"/>
      <c r="M582" s="11"/>
      <c r="N582" s="11"/>
      <c r="O582" s="25"/>
      <c r="P582" s="25"/>
      <c r="Q582" s="16"/>
      <c r="R582" s="16"/>
      <c r="S582" s="16"/>
      <c r="T582" s="12"/>
      <c r="U582" s="12"/>
      <c r="V582" s="12"/>
      <c r="W582" s="13"/>
      <c r="X582" s="10"/>
      <c r="Y582" s="10"/>
      <c r="Z582" s="10"/>
      <c r="AA582" s="10"/>
      <c r="AB582" s="14"/>
      <c r="AC582" s="10"/>
      <c r="AD582" s="10"/>
      <c r="AE582" s="10"/>
      <c r="AF582" s="15"/>
    </row>
    <row r="583" spans="2:32" s="65" customFormat="1" ht="15" customHeight="1" outlineLevel="5" x14ac:dyDescent="0.25">
      <c r="B583" s="150"/>
      <c r="C583" s="151"/>
      <c r="D583" s="151"/>
      <c r="E583" s="151"/>
      <c r="F583" s="151"/>
      <c r="G583" s="191" t="s">
        <v>1842</v>
      </c>
      <c r="H583" s="187">
        <v>42370</v>
      </c>
      <c r="I583" s="151" t="s">
        <v>14</v>
      </c>
      <c r="J583" s="473" t="s">
        <v>69</v>
      </c>
      <c r="K583" s="151" t="s">
        <v>9</v>
      </c>
      <c r="L583" s="151" t="s">
        <v>10</v>
      </c>
      <c r="M583" s="151" t="s">
        <v>10</v>
      </c>
      <c r="N583" s="151" t="s">
        <v>11</v>
      </c>
      <c r="O583" s="139">
        <v>2744</v>
      </c>
      <c r="P583" s="139">
        <v>0</v>
      </c>
      <c r="Q583" s="139">
        <v>2744</v>
      </c>
      <c r="R583" s="153" t="s">
        <v>1</v>
      </c>
      <c r="S583" s="154" t="s">
        <v>4</v>
      </c>
      <c r="T583" s="154"/>
      <c r="U583" s="154" t="s">
        <v>635</v>
      </c>
      <c r="V583" s="151"/>
      <c r="W583" s="151"/>
      <c r="X583" s="151"/>
      <c r="Y583" s="151"/>
      <c r="Z583" s="155">
        <v>42370</v>
      </c>
      <c r="AA583" s="151"/>
      <c r="AB583" s="151"/>
      <c r="AC583" s="151"/>
      <c r="AD583" s="156" t="s">
        <v>1843</v>
      </c>
    </row>
    <row r="584" spans="2:32" s="164" customFormat="1" ht="15" customHeight="1" outlineLevel="5" x14ac:dyDescent="0.25">
      <c r="B584" s="157"/>
      <c r="C584" s="158"/>
      <c r="D584" s="158"/>
      <c r="E584" s="158"/>
      <c r="F584" s="158"/>
      <c r="G584" s="193" t="s">
        <v>1842</v>
      </c>
      <c r="H584" s="189">
        <v>42370</v>
      </c>
      <c r="I584" s="158" t="s">
        <v>14</v>
      </c>
      <c r="J584" s="475" t="s">
        <v>71</v>
      </c>
      <c r="K584" s="158" t="s">
        <v>9</v>
      </c>
      <c r="L584" s="158" t="s">
        <v>10</v>
      </c>
      <c r="M584" s="158" t="s">
        <v>10</v>
      </c>
      <c r="N584" s="158" t="s">
        <v>11</v>
      </c>
      <c r="O584" s="146">
        <v>4992.95</v>
      </c>
      <c r="P584" s="146">
        <v>0</v>
      </c>
      <c r="Q584" s="146">
        <v>4992.95</v>
      </c>
      <c r="R584" s="160" t="s">
        <v>1</v>
      </c>
      <c r="S584" s="161" t="s">
        <v>4</v>
      </c>
      <c r="T584" s="161"/>
      <c r="U584" s="161" t="s">
        <v>635</v>
      </c>
      <c r="V584" s="158"/>
      <c r="W584" s="158"/>
      <c r="X584" s="158"/>
      <c r="Y584" s="158"/>
      <c r="Z584" s="162">
        <v>42370</v>
      </c>
      <c r="AA584" s="158"/>
      <c r="AB584" s="158"/>
      <c r="AC584" s="158"/>
      <c r="AD584" s="163" t="s">
        <v>1843</v>
      </c>
    </row>
    <row r="585" spans="2:32" ht="15" customHeight="1" x14ac:dyDescent="0.25">
      <c r="C585" s="10"/>
      <c r="D585" s="10"/>
      <c r="E585" s="10"/>
      <c r="F585" s="10"/>
      <c r="G585" s="76"/>
      <c r="H585" s="76"/>
      <c r="I585" s="10"/>
      <c r="J585" s="80"/>
      <c r="K585" s="10"/>
      <c r="L585" s="11"/>
      <c r="M585" s="11"/>
      <c r="N585" s="11"/>
      <c r="O585" s="71">
        <f>SUM(O583:O584)</f>
        <v>7736.95</v>
      </c>
      <c r="P585" s="71">
        <f t="shared" ref="P585:Q585" si="156">SUM(P583:P584)</f>
        <v>0</v>
      </c>
      <c r="Q585" s="71">
        <f t="shared" si="156"/>
        <v>7736.95</v>
      </c>
      <c r="R585" s="17"/>
      <c r="S585" s="17"/>
      <c r="T585" s="17"/>
      <c r="U585" s="17"/>
      <c r="V585" s="17"/>
      <c r="W585" s="13"/>
      <c r="X585" s="10"/>
      <c r="Y585" s="10"/>
      <c r="Z585" s="10"/>
      <c r="AA585" s="10"/>
      <c r="AB585" s="14"/>
      <c r="AC585" s="10"/>
      <c r="AD585" s="10"/>
      <c r="AE585" s="10"/>
      <c r="AF585" s="15"/>
    </row>
    <row r="586" spans="2:32" ht="15" customHeight="1" x14ac:dyDescent="0.25">
      <c r="C586" s="10"/>
      <c r="D586" s="10"/>
      <c r="E586" s="10"/>
      <c r="F586" s="10"/>
      <c r="G586" s="76"/>
      <c r="H586" s="76"/>
      <c r="I586" s="10"/>
      <c r="J586" s="80"/>
      <c r="K586" s="10"/>
      <c r="L586" s="11"/>
      <c r="M586" s="11"/>
      <c r="N586" s="11"/>
      <c r="O586" s="25"/>
      <c r="P586" s="25"/>
      <c r="Q586" s="16"/>
      <c r="R586" s="16"/>
      <c r="S586" s="16"/>
      <c r="T586" s="12"/>
      <c r="U586" s="12"/>
      <c r="V586" s="12"/>
      <c r="W586" s="13"/>
      <c r="X586" s="10"/>
      <c r="Y586" s="10"/>
      <c r="Z586" s="10"/>
      <c r="AA586" s="10"/>
      <c r="AB586" s="14"/>
      <c r="AC586" s="10"/>
      <c r="AD586" s="10"/>
      <c r="AE586" s="10"/>
      <c r="AF586" s="15"/>
    </row>
    <row r="587" spans="2:32" ht="15" customHeight="1" x14ac:dyDescent="0.25">
      <c r="C587" s="10"/>
      <c r="D587" s="10"/>
      <c r="E587" s="10"/>
      <c r="F587" s="10"/>
      <c r="G587" s="242" t="s">
        <v>292</v>
      </c>
      <c r="H587" s="76"/>
      <c r="I587" s="54" t="s">
        <v>1065</v>
      </c>
      <c r="J587" s="80"/>
      <c r="L587" s="11"/>
      <c r="M587" s="11"/>
      <c r="N587" s="11"/>
      <c r="O587" s="25"/>
      <c r="P587" s="25"/>
      <c r="Q587" s="16"/>
      <c r="R587" s="16"/>
      <c r="S587" s="16"/>
      <c r="T587" s="12"/>
      <c r="U587" s="12"/>
      <c r="V587" s="12"/>
      <c r="W587" s="13"/>
      <c r="X587" s="10"/>
      <c r="Y587" s="10"/>
      <c r="Z587" s="10"/>
      <c r="AA587" s="10"/>
      <c r="AB587" s="14"/>
      <c r="AC587" s="10"/>
      <c r="AD587" s="10"/>
      <c r="AE587" s="10"/>
      <c r="AF587" s="15"/>
    </row>
    <row r="588" spans="2:32" s="65" customFormat="1" ht="15" customHeight="1" outlineLevel="5" x14ac:dyDescent="0.25">
      <c r="B588" s="150"/>
      <c r="C588" s="151"/>
      <c r="D588" s="151"/>
      <c r="E588" s="151"/>
      <c r="F588" s="151"/>
      <c r="G588" s="191" t="s">
        <v>1842</v>
      </c>
      <c r="H588" s="187">
        <v>42370</v>
      </c>
      <c r="I588" s="151" t="s">
        <v>14</v>
      </c>
      <c r="J588" s="473" t="s">
        <v>67</v>
      </c>
      <c r="K588" s="151" t="s">
        <v>9</v>
      </c>
      <c r="L588" s="151" t="s">
        <v>10</v>
      </c>
      <c r="M588" s="151" t="s">
        <v>10</v>
      </c>
      <c r="N588" s="151" t="s">
        <v>11</v>
      </c>
      <c r="O588" s="139">
        <v>172446.34</v>
      </c>
      <c r="P588" s="139">
        <v>0</v>
      </c>
      <c r="Q588" s="139">
        <v>172446.34</v>
      </c>
      <c r="R588" s="153" t="s">
        <v>1</v>
      </c>
      <c r="S588" s="154" t="s">
        <v>4</v>
      </c>
      <c r="T588" s="154"/>
      <c r="U588" s="154" t="s">
        <v>292</v>
      </c>
      <c r="V588" s="151"/>
      <c r="W588" s="151"/>
      <c r="X588" s="151"/>
      <c r="Y588" s="151"/>
      <c r="Z588" s="155">
        <v>42370</v>
      </c>
      <c r="AA588" s="151"/>
      <c r="AB588" s="151"/>
      <c r="AC588" s="151"/>
      <c r="AD588" s="156" t="s">
        <v>1843</v>
      </c>
    </row>
    <row r="589" spans="2:32" s="21" customFormat="1" ht="15" customHeight="1" outlineLevel="5" x14ac:dyDescent="0.25">
      <c r="B589" s="3"/>
      <c r="C589" s="1"/>
      <c r="D589" s="1"/>
      <c r="E589" s="1"/>
      <c r="F589" s="1"/>
      <c r="G589" s="192" t="s">
        <v>1842</v>
      </c>
      <c r="H589" s="188">
        <v>42370</v>
      </c>
      <c r="I589" s="1" t="s">
        <v>14</v>
      </c>
      <c r="J589" s="294" t="s">
        <v>69</v>
      </c>
      <c r="K589" s="1" t="s">
        <v>9</v>
      </c>
      <c r="L589" s="1" t="s">
        <v>10</v>
      </c>
      <c r="M589" s="1" t="s">
        <v>10</v>
      </c>
      <c r="N589" s="1" t="s">
        <v>11</v>
      </c>
      <c r="O589" s="9">
        <v>124340.65</v>
      </c>
      <c r="P589" s="9">
        <v>0</v>
      </c>
      <c r="Q589" s="9">
        <v>124340.65</v>
      </c>
      <c r="R589" s="6" t="s">
        <v>1</v>
      </c>
      <c r="S589" s="5" t="s">
        <v>4</v>
      </c>
      <c r="T589" s="5"/>
      <c r="U589" s="5" t="s">
        <v>292</v>
      </c>
      <c r="V589" s="1"/>
      <c r="W589" s="1"/>
      <c r="X589" s="1"/>
      <c r="Y589" s="1"/>
      <c r="Z589" s="4">
        <v>42370</v>
      </c>
      <c r="AA589" s="1"/>
      <c r="AB589" s="1"/>
      <c r="AC589" s="1"/>
      <c r="AD589" s="8" t="s">
        <v>1843</v>
      </c>
    </row>
    <row r="590" spans="2:32" s="164" customFormat="1" ht="15" customHeight="1" outlineLevel="5" x14ac:dyDescent="0.25">
      <c r="B590" s="157"/>
      <c r="C590" s="158"/>
      <c r="D590" s="158"/>
      <c r="E590" s="158"/>
      <c r="F590" s="158"/>
      <c r="G590" s="193" t="s">
        <v>1842</v>
      </c>
      <c r="H590" s="189">
        <v>42370</v>
      </c>
      <c r="I590" s="158" t="s">
        <v>14</v>
      </c>
      <c r="J590" s="475" t="s">
        <v>71</v>
      </c>
      <c r="K590" s="158" t="s">
        <v>9</v>
      </c>
      <c r="L590" s="158" t="s">
        <v>10</v>
      </c>
      <c r="M590" s="158" t="s">
        <v>10</v>
      </c>
      <c r="N590" s="158" t="s">
        <v>11</v>
      </c>
      <c r="O590" s="146">
        <v>50697.41</v>
      </c>
      <c r="P590" s="146">
        <v>0</v>
      </c>
      <c r="Q590" s="146">
        <v>50697.41</v>
      </c>
      <c r="R590" s="160" t="s">
        <v>1</v>
      </c>
      <c r="S590" s="161" t="s">
        <v>4</v>
      </c>
      <c r="T590" s="161"/>
      <c r="U590" s="161" t="s">
        <v>292</v>
      </c>
      <c r="V590" s="158"/>
      <c r="W590" s="158"/>
      <c r="X590" s="158"/>
      <c r="Y590" s="158"/>
      <c r="Z590" s="162">
        <v>42370</v>
      </c>
      <c r="AA590" s="158"/>
      <c r="AB590" s="158"/>
      <c r="AC590" s="158"/>
      <c r="AD590" s="163" t="s">
        <v>1843</v>
      </c>
    </row>
    <row r="591" spans="2:32" ht="15" customHeight="1" x14ac:dyDescent="0.25">
      <c r="C591" s="10"/>
      <c r="D591" s="10"/>
      <c r="E591" s="10"/>
      <c r="F591" s="10"/>
      <c r="G591" s="76"/>
      <c r="H591" s="76"/>
      <c r="I591" s="10"/>
      <c r="J591" s="80"/>
      <c r="K591" s="10"/>
      <c r="L591" s="11"/>
      <c r="M591" s="11"/>
      <c r="N591" s="11"/>
      <c r="O591" s="71">
        <f>SUM(O588:O590)</f>
        <v>347484.4</v>
      </c>
      <c r="P591" s="71">
        <f t="shared" ref="P591:Q591" si="157">SUM(P588:P590)</f>
        <v>0</v>
      </c>
      <c r="Q591" s="71">
        <f t="shared" si="157"/>
        <v>347484.4</v>
      </c>
      <c r="R591" s="17"/>
      <c r="S591" s="17"/>
      <c r="T591" s="17"/>
      <c r="U591" s="17"/>
      <c r="V591" s="17"/>
      <c r="W591" s="13"/>
      <c r="X591" s="10"/>
      <c r="Y591" s="10"/>
      <c r="Z591" s="10"/>
      <c r="AA591" s="10"/>
      <c r="AB591" s="14"/>
      <c r="AC591" s="10"/>
      <c r="AD591" s="10"/>
      <c r="AE591" s="10"/>
      <c r="AF591" s="15"/>
    </row>
    <row r="592" spans="2:32" ht="15" customHeight="1" x14ac:dyDescent="0.25">
      <c r="C592" s="10"/>
      <c r="D592" s="10"/>
      <c r="E592" s="10"/>
      <c r="F592" s="10"/>
      <c r="G592" s="76"/>
      <c r="H592" s="76"/>
      <c r="I592" s="10"/>
      <c r="J592" s="80"/>
      <c r="K592" s="10"/>
      <c r="L592" s="11"/>
      <c r="M592" s="11"/>
      <c r="N592" s="11"/>
      <c r="O592" s="25"/>
      <c r="P592" s="25"/>
      <c r="Q592" s="16"/>
      <c r="R592" s="16"/>
      <c r="S592" s="16"/>
      <c r="T592" s="12"/>
      <c r="U592" s="12"/>
      <c r="V592" s="12"/>
      <c r="W592" s="13"/>
      <c r="X592" s="10"/>
      <c r="Y592" s="10"/>
      <c r="Z592" s="10"/>
      <c r="AA592" s="10"/>
      <c r="AB592" s="14"/>
      <c r="AC592" s="10"/>
      <c r="AD592" s="10"/>
      <c r="AE592" s="10"/>
      <c r="AF592" s="15"/>
    </row>
    <row r="593" spans="2:32" ht="15" customHeight="1" x14ac:dyDescent="0.25">
      <c r="C593" s="10"/>
      <c r="D593" s="10"/>
      <c r="E593" s="10"/>
      <c r="F593" s="10"/>
      <c r="G593" s="59" t="s">
        <v>1198</v>
      </c>
      <c r="H593" s="76"/>
      <c r="I593" s="51" t="s">
        <v>1199</v>
      </c>
      <c r="J593" s="80"/>
      <c r="L593" s="11"/>
      <c r="M593" s="11"/>
      <c r="N593" s="11"/>
      <c r="O593" s="25"/>
      <c r="P593" s="25"/>
      <c r="Q593" s="16"/>
      <c r="R593" s="16"/>
      <c r="S593" s="16"/>
      <c r="T593" s="12"/>
      <c r="U593" s="12"/>
      <c r="V593" s="12"/>
      <c r="W593" s="13"/>
      <c r="X593" s="10"/>
      <c r="Y593" s="10"/>
      <c r="Z593" s="10"/>
      <c r="AA593" s="10"/>
      <c r="AB593" s="14"/>
      <c r="AC593" s="10"/>
      <c r="AD593" s="10"/>
      <c r="AE593" s="10"/>
      <c r="AF593" s="15"/>
    </row>
    <row r="594" spans="2:32" s="65" customFormat="1" ht="15" customHeight="1" outlineLevel="5" x14ac:dyDescent="0.25">
      <c r="B594" s="150"/>
      <c r="C594" s="151"/>
      <c r="D594" s="151"/>
      <c r="E594" s="151"/>
      <c r="F594" s="151"/>
      <c r="G594" s="191" t="s">
        <v>1842</v>
      </c>
      <c r="H594" s="187">
        <v>42370</v>
      </c>
      <c r="I594" s="151" t="s">
        <v>14</v>
      </c>
      <c r="J594" s="473" t="s">
        <v>67</v>
      </c>
      <c r="K594" s="151" t="s">
        <v>9</v>
      </c>
      <c r="L594" s="151" t="s">
        <v>10</v>
      </c>
      <c r="M594" s="151" t="s">
        <v>10</v>
      </c>
      <c r="N594" s="151" t="s">
        <v>11</v>
      </c>
      <c r="O594" s="139">
        <v>7087.55</v>
      </c>
      <c r="P594" s="139">
        <v>0</v>
      </c>
      <c r="Q594" s="139">
        <v>7087.55</v>
      </c>
      <c r="R594" s="153" t="s">
        <v>1</v>
      </c>
      <c r="S594" s="154" t="s">
        <v>4</v>
      </c>
      <c r="T594" s="154"/>
      <c r="U594" s="154" t="s">
        <v>607</v>
      </c>
      <c r="V594" s="151"/>
      <c r="W594" s="151"/>
      <c r="X594" s="151"/>
      <c r="Y594" s="151"/>
      <c r="Z594" s="155">
        <v>42370</v>
      </c>
      <c r="AA594" s="151"/>
      <c r="AB594" s="151"/>
      <c r="AC594" s="151"/>
      <c r="AD594" s="156" t="s">
        <v>1843</v>
      </c>
    </row>
    <row r="595" spans="2:32" s="21" customFormat="1" ht="15" customHeight="1" outlineLevel="5" x14ac:dyDescent="0.25">
      <c r="B595" s="3"/>
      <c r="C595" s="1"/>
      <c r="D595" s="1"/>
      <c r="E595" s="1"/>
      <c r="F595" s="1"/>
      <c r="G595" s="192" t="s">
        <v>1842</v>
      </c>
      <c r="H595" s="188">
        <v>42370</v>
      </c>
      <c r="I595" s="1" t="s">
        <v>14</v>
      </c>
      <c r="J595" s="294" t="s">
        <v>69</v>
      </c>
      <c r="K595" s="1" t="s">
        <v>9</v>
      </c>
      <c r="L595" s="1" t="s">
        <v>10</v>
      </c>
      <c r="M595" s="1" t="s">
        <v>10</v>
      </c>
      <c r="N595" s="1" t="s">
        <v>11</v>
      </c>
      <c r="O595" s="9">
        <v>33703.4</v>
      </c>
      <c r="P595" s="9">
        <v>0</v>
      </c>
      <c r="Q595" s="9">
        <v>33703.4</v>
      </c>
      <c r="R595" s="6" t="s">
        <v>1</v>
      </c>
      <c r="S595" s="5" t="s">
        <v>4</v>
      </c>
      <c r="T595" s="5"/>
      <c r="U595" s="5" t="s">
        <v>607</v>
      </c>
      <c r="V595" s="1"/>
      <c r="W595" s="1"/>
      <c r="X595" s="1"/>
      <c r="Y595" s="1"/>
      <c r="Z595" s="4">
        <v>42370</v>
      </c>
      <c r="AA595" s="1"/>
      <c r="AB595" s="1"/>
      <c r="AC595" s="1"/>
      <c r="AD595" s="8" t="s">
        <v>1843</v>
      </c>
    </row>
    <row r="596" spans="2:32" s="164" customFormat="1" ht="15" customHeight="1" outlineLevel="5" x14ac:dyDescent="0.25">
      <c r="B596" s="157"/>
      <c r="C596" s="158"/>
      <c r="D596" s="158"/>
      <c r="E596" s="158"/>
      <c r="F596" s="158"/>
      <c r="G596" s="193" t="s">
        <v>1842</v>
      </c>
      <c r="H596" s="189">
        <v>42370</v>
      </c>
      <c r="I596" s="158" t="s">
        <v>14</v>
      </c>
      <c r="J596" s="475" t="s">
        <v>71</v>
      </c>
      <c r="K596" s="158" t="s">
        <v>9</v>
      </c>
      <c r="L596" s="158" t="s">
        <v>10</v>
      </c>
      <c r="M596" s="158" t="s">
        <v>10</v>
      </c>
      <c r="N596" s="158" t="s">
        <v>11</v>
      </c>
      <c r="O596" s="146">
        <v>350</v>
      </c>
      <c r="P596" s="146">
        <v>0</v>
      </c>
      <c r="Q596" s="146">
        <v>350</v>
      </c>
      <c r="R596" s="160" t="s">
        <v>1</v>
      </c>
      <c r="S596" s="161" t="s">
        <v>4</v>
      </c>
      <c r="T596" s="161"/>
      <c r="U596" s="161" t="s">
        <v>607</v>
      </c>
      <c r="V596" s="158"/>
      <c r="W596" s="158"/>
      <c r="X596" s="158"/>
      <c r="Y596" s="158"/>
      <c r="Z596" s="162">
        <v>42370</v>
      </c>
      <c r="AA596" s="158"/>
      <c r="AB596" s="158"/>
      <c r="AC596" s="158"/>
      <c r="AD596" s="163" t="s">
        <v>1843</v>
      </c>
    </row>
    <row r="597" spans="2:32" ht="15" customHeight="1" x14ac:dyDescent="0.25">
      <c r="C597" s="10"/>
      <c r="D597" s="10"/>
      <c r="E597" s="10"/>
      <c r="F597" s="10"/>
      <c r="G597" s="76"/>
      <c r="H597" s="76"/>
      <c r="I597" s="10"/>
      <c r="J597" s="80"/>
      <c r="K597" s="10"/>
      <c r="L597" s="11"/>
      <c r="M597" s="11"/>
      <c r="N597" s="11"/>
      <c r="O597" s="71">
        <f>SUM(O594:O596)</f>
        <v>41140.950000000004</v>
      </c>
      <c r="P597" s="71">
        <f t="shared" ref="P597:Q597" si="158">SUM(P594:P596)</f>
        <v>0</v>
      </c>
      <c r="Q597" s="71">
        <f t="shared" si="158"/>
        <v>41140.950000000004</v>
      </c>
      <c r="R597" s="17"/>
      <c r="S597" s="17"/>
      <c r="T597" s="17"/>
      <c r="U597" s="17"/>
      <c r="V597" s="17"/>
      <c r="W597" s="13"/>
      <c r="X597" s="10"/>
      <c r="Y597" s="10"/>
      <c r="Z597" s="10"/>
      <c r="AA597" s="10"/>
      <c r="AB597" s="14"/>
      <c r="AC597" s="10"/>
      <c r="AD597" s="10"/>
      <c r="AE597" s="10"/>
      <c r="AF597" s="15"/>
    </row>
    <row r="598" spans="2:32" ht="15" customHeight="1" x14ac:dyDescent="0.25">
      <c r="C598" s="10"/>
      <c r="D598" s="10"/>
      <c r="E598" s="10"/>
      <c r="F598" s="10"/>
      <c r="G598" s="76"/>
      <c r="H598" s="76"/>
      <c r="I598" s="10"/>
      <c r="J598" s="80"/>
      <c r="K598" s="10"/>
      <c r="L598" s="11"/>
      <c r="M598" s="11"/>
      <c r="N598" s="11"/>
      <c r="O598" s="25"/>
      <c r="P598" s="25"/>
      <c r="Q598" s="16"/>
      <c r="R598" s="16"/>
      <c r="S598" s="16"/>
      <c r="T598" s="12"/>
      <c r="U598" s="12"/>
      <c r="V598" s="12"/>
      <c r="W598" s="13"/>
      <c r="X598" s="10"/>
      <c r="Y598" s="10"/>
      <c r="Z598" s="10"/>
      <c r="AA598" s="10"/>
      <c r="AB598" s="14"/>
      <c r="AC598" s="10"/>
      <c r="AD598" s="10"/>
      <c r="AE598" s="10"/>
      <c r="AF598" s="15"/>
    </row>
    <row r="599" spans="2:32" ht="15" customHeight="1" x14ac:dyDescent="0.25">
      <c r="C599" s="10"/>
      <c r="D599" s="10"/>
      <c r="E599" s="10"/>
      <c r="F599" s="10"/>
      <c r="G599" s="242" t="s">
        <v>1200</v>
      </c>
      <c r="H599" s="76"/>
      <c r="I599" s="52" t="s">
        <v>1201</v>
      </c>
      <c r="J599" s="80"/>
      <c r="L599" s="10"/>
      <c r="M599" s="11"/>
      <c r="N599" s="11"/>
      <c r="O599" s="25"/>
      <c r="P599" s="25"/>
      <c r="Q599" s="16"/>
      <c r="R599" s="16"/>
      <c r="S599" s="16"/>
      <c r="T599" s="12"/>
      <c r="U599" s="12"/>
      <c r="V599" s="12"/>
      <c r="W599" s="13"/>
      <c r="X599" s="10"/>
      <c r="Y599" s="10"/>
      <c r="Z599" s="10"/>
      <c r="AA599" s="10"/>
      <c r="AB599" s="14"/>
      <c r="AC599" s="10"/>
      <c r="AD599" s="10"/>
      <c r="AE599" s="10"/>
      <c r="AF599" s="15"/>
    </row>
    <row r="600" spans="2:32" s="65" customFormat="1" ht="15" customHeight="1" outlineLevel="5" x14ac:dyDescent="0.25">
      <c r="B600" s="150"/>
      <c r="C600" s="151"/>
      <c r="D600" s="151"/>
      <c r="E600" s="151"/>
      <c r="F600" s="151"/>
      <c r="G600" s="191" t="s">
        <v>1842</v>
      </c>
      <c r="H600" s="187">
        <v>42370</v>
      </c>
      <c r="I600" s="151" t="s">
        <v>14</v>
      </c>
      <c r="J600" s="473" t="s">
        <v>67</v>
      </c>
      <c r="K600" s="151" t="s">
        <v>9</v>
      </c>
      <c r="L600" s="151" t="s">
        <v>10</v>
      </c>
      <c r="M600" s="151" t="s">
        <v>10</v>
      </c>
      <c r="N600" s="151" t="s">
        <v>11</v>
      </c>
      <c r="O600" s="139">
        <v>30776.01</v>
      </c>
      <c r="P600" s="139">
        <v>0</v>
      </c>
      <c r="Q600" s="139">
        <v>30776.01</v>
      </c>
      <c r="R600" s="153" t="s">
        <v>1</v>
      </c>
      <c r="S600" s="154" t="s">
        <v>4</v>
      </c>
      <c r="T600" s="154"/>
      <c r="U600" s="154" t="s">
        <v>608</v>
      </c>
      <c r="V600" s="151"/>
      <c r="W600" s="151"/>
      <c r="X600" s="151"/>
      <c r="Y600" s="151"/>
      <c r="Z600" s="155">
        <v>42370</v>
      </c>
      <c r="AA600" s="151"/>
      <c r="AB600" s="151"/>
      <c r="AC600" s="151"/>
      <c r="AD600" s="156" t="s">
        <v>1843</v>
      </c>
    </row>
    <row r="601" spans="2:32" s="21" customFormat="1" ht="15" customHeight="1" outlineLevel="5" x14ac:dyDescent="0.25">
      <c r="B601" s="3"/>
      <c r="C601" s="1"/>
      <c r="D601" s="1"/>
      <c r="E601" s="1"/>
      <c r="F601" s="1"/>
      <c r="G601" s="192" t="s">
        <v>1842</v>
      </c>
      <c r="H601" s="188">
        <v>42370</v>
      </c>
      <c r="I601" s="1" t="s">
        <v>14</v>
      </c>
      <c r="J601" s="294" t="s">
        <v>69</v>
      </c>
      <c r="K601" s="1" t="s">
        <v>9</v>
      </c>
      <c r="L601" s="1" t="s">
        <v>10</v>
      </c>
      <c r="M601" s="1" t="s">
        <v>10</v>
      </c>
      <c r="N601" s="1" t="s">
        <v>11</v>
      </c>
      <c r="O601" s="9">
        <v>153293.20000000001</v>
      </c>
      <c r="P601" s="9">
        <v>0</v>
      </c>
      <c r="Q601" s="9">
        <v>153293.20000000001</v>
      </c>
      <c r="R601" s="6" t="s">
        <v>1</v>
      </c>
      <c r="S601" s="5" t="s">
        <v>4</v>
      </c>
      <c r="T601" s="5"/>
      <c r="U601" s="5" t="s">
        <v>608</v>
      </c>
      <c r="V601" s="1"/>
      <c r="W601" s="1"/>
      <c r="X601" s="1"/>
      <c r="Y601" s="1"/>
      <c r="Z601" s="4">
        <v>42370</v>
      </c>
      <c r="AA601" s="1"/>
      <c r="AB601" s="1"/>
      <c r="AC601" s="1"/>
      <c r="AD601" s="8" t="s">
        <v>1843</v>
      </c>
    </row>
    <row r="602" spans="2:32" s="164" customFormat="1" ht="15" customHeight="1" outlineLevel="5" x14ac:dyDescent="0.25">
      <c r="B602" s="157"/>
      <c r="C602" s="158"/>
      <c r="D602" s="158"/>
      <c r="E602" s="158"/>
      <c r="F602" s="158"/>
      <c r="G602" s="193" t="s">
        <v>1842</v>
      </c>
      <c r="H602" s="189">
        <v>42370</v>
      </c>
      <c r="I602" s="158" t="s">
        <v>14</v>
      </c>
      <c r="J602" s="475" t="s">
        <v>71</v>
      </c>
      <c r="K602" s="158" t="s">
        <v>9</v>
      </c>
      <c r="L602" s="158" t="s">
        <v>10</v>
      </c>
      <c r="M602" s="158" t="s">
        <v>10</v>
      </c>
      <c r="N602" s="158" t="s">
        <v>11</v>
      </c>
      <c r="O602" s="146">
        <v>103555.43</v>
      </c>
      <c r="P602" s="146">
        <v>0</v>
      </c>
      <c r="Q602" s="146">
        <v>103555.43</v>
      </c>
      <c r="R602" s="160" t="s">
        <v>1</v>
      </c>
      <c r="S602" s="161" t="s">
        <v>4</v>
      </c>
      <c r="T602" s="161"/>
      <c r="U602" s="161" t="s">
        <v>608</v>
      </c>
      <c r="V602" s="158"/>
      <c r="W602" s="158"/>
      <c r="X602" s="158"/>
      <c r="Y602" s="158"/>
      <c r="Z602" s="162">
        <v>42370</v>
      </c>
      <c r="AA602" s="158"/>
      <c r="AB602" s="158"/>
      <c r="AC602" s="158"/>
      <c r="AD602" s="163" t="s">
        <v>1843</v>
      </c>
    </row>
    <row r="603" spans="2:32" ht="15" customHeight="1" x14ac:dyDescent="0.25">
      <c r="C603" s="10"/>
      <c r="D603" s="10"/>
      <c r="E603" s="10"/>
      <c r="F603" s="10"/>
      <c r="G603" s="76"/>
      <c r="H603" s="76"/>
      <c r="I603" s="10"/>
      <c r="J603" s="80"/>
      <c r="K603" s="10"/>
      <c r="L603" s="11"/>
      <c r="M603" s="11"/>
      <c r="N603" s="11"/>
      <c r="O603" s="71">
        <f>SUM(O600:O602)</f>
        <v>287624.64</v>
      </c>
      <c r="P603" s="71">
        <f t="shared" ref="P603:Q603" si="159">SUM(P600:P602)</f>
        <v>0</v>
      </c>
      <c r="Q603" s="71">
        <f t="shared" si="159"/>
        <v>287624.64</v>
      </c>
      <c r="R603" s="17"/>
      <c r="S603" s="17"/>
      <c r="T603" s="17"/>
      <c r="U603" s="17"/>
      <c r="V603" s="17"/>
      <c r="W603" s="13"/>
      <c r="X603" s="10"/>
      <c r="Y603" s="10"/>
      <c r="Z603" s="10"/>
      <c r="AA603" s="10"/>
      <c r="AB603" s="14"/>
      <c r="AC603" s="10"/>
      <c r="AD603" s="10"/>
      <c r="AE603" s="10"/>
      <c r="AF603" s="15"/>
    </row>
    <row r="604" spans="2:32" ht="15" customHeight="1" x14ac:dyDescent="0.25">
      <c r="C604" s="10"/>
      <c r="D604" s="10"/>
      <c r="E604" s="10"/>
      <c r="F604" s="10"/>
      <c r="G604" s="76"/>
      <c r="H604" s="76"/>
      <c r="I604" s="10"/>
      <c r="J604" s="80"/>
      <c r="K604" s="10"/>
      <c r="L604" s="11"/>
      <c r="M604" s="11"/>
      <c r="N604" s="11"/>
      <c r="O604" s="25"/>
      <c r="P604" s="25"/>
      <c r="Q604" s="16"/>
      <c r="R604" s="16"/>
      <c r="S604" s="16"/>
      <c r="T604" s="12"/>
      <c r="U604" s="12"/>
      <c r="V604" s="12"/>
      <c r="W604" s="13"/>
      <c r="X604" s="10"/>
      <c r="Y604" s="10"/>
      <c r="Z604" s="10"/>
      <c r="AA604" s="10"/>
      <c r="AB604" s="14"/>
      <c r="AC604" s="10"/>
      <c r="AD604" s="10"/>
      <c r="AE604" s="10"/>
      <c r="AF604" s="15"/>
    </row>
    <row r="605" spans="2:32" ht="15" customHeight="1" x14ac:dyDescent="0.25">
      <c r="C605" s="10"/>
      <c r="D605" s="10"/>
      <c r="E605" s="10"/>
      <c r="F605" s="10"/>
      <c r="G605" s="242" t="s">
        <v>1202</v>
      </c>
      <c r="H605" s="76"/>
      <c r="I605" s="52" t="s">
        <v>1203</v>
      </c>
      <c r="J605" s="80"/>
      <c r="L605" s="11"/>
      <c r="M605" s="11"/>
      <c r="N605" s="11"/>
      <c r="O605" s="25"/>
      <c r="P605" s="25"/>
      <c r="Q605" s="16"/>
      <c r="R605" s="16"/>
      <c r="S605" s="16"/>
      <c r="T605" s="12"/>
      <c r="U605" s="12"/>
      <c r="V605" s="12"/>
      <c r="W605" s="13"/>
      <c r="X605" s="10"/>
      <c r="Y605" s="10"/>
      <c r="Z605" s="10"/>
      <c r="AA605" s="10"/>
      <c r="AB605" s="14"/>
      <c r="AC605" s="10"/>
      <c r="AD605" s="10"/>
      <c r="AE605" s="10"/>
      <c r="AF605" s="15"/>
    </row>
    <row r="606" spans="2:32" s="65" customFormat="1" ht="15" customHeight="1" outlineLevel="5" x14ac:dyDescent="0.25">
      <c r="B606" s="150"/>
      <c r="C606" s="151"/>
      <c r="D606" s="151"/>
      <c r="E606" s="151"/>
      <c r="F606" s="151"/>
      <c r="G606" s="191" t="s">
        <v>1842</v>
      </c>
      <c r="H606" s="187">
        <v>42370</v>
      </c>
      <c r="I606" s="151" t="s">
        <v>14</v>
      </c>
      <c r="J606" s="473" t="s">
        <v>69</v>
      </c>
      <c r="K606" s="151" t="s">
        <v>9</v>
      </c>
      <c r="L606" s="151" t="s">
        <v>10</v>
      </c>
      <c r="M606" s="151" t="s">
        <v>10</v>
      </c>
      <c r="N606" s="151" t="s">
        <v>11</v>
      </c>
      <c r="O606" s="139">
        <v>5378</v>
      </c>
      <c r="P606" s="139">
        <v>0</v>
      </c>
      <c r="Q606" s="139">
        <v>5378</v>
      </c>
      <c r="R606" s="153" t="s">
        <v>1</v>
      </c>
      <c r="S606" s="154" t="s">
        <v>4</v>
      </c>
      <c r="T606" s="154"/>
      <c r="U606" s="154" t="s">
        <v>636</v>
      </c>
      <c r="V606" s="151"/>
      <c r="W606" s="151"/>
      <c r="X606" s="151"/>
      <c r="Y606" s="151"/>
      <c r="Z606" s="155">
        <v>42370</v>
      </c>
      <c r="AA606" s="151"/>
      <c r="AB606" s="151"/>
      <c r="AC606" s="151"/>
      <c r="AD606" s="156" t="s">
        <v>1843</v>
      </c>
    </row>
    <row r="607" spans="2:32" s="164" customFormat="1" ht="15" customHeight="1" outlineLevel="5" x14ac:dyDescent="0.25">
      <c r="B607" s="157"/>
      <c r="C607" s="158"/>
      <c r="D607" s="158"/>
      <c r="E607" s="158"/>
      <c r="F607" s="158"/>
      <c r="G607" s="193" t="s">
        <v>1842</v>
      </c>
      <c r="H607" s="189">
        <v>42370</v>
      </c>
      <c r="I607" s="158" t="s">
        <v>14</v>
      </c>
      <c r="J607" s="475" t="s">
        <v>71</v>
      </c>
      <c r="K607" s="158" t="s">
        <v>9</v>
      </c>
      <c r="L607" s="158" t="s">
        <v>10</v>
      </c>
      <c r="M607" s="158" t="s">
        <v>10</v>
      </c>
      <c r="N607" s="158" t="s">
        <v>11</v>
      </c>
      <c r="O607" s="146">
        <v>6542</v>
      </c>
      <c r="P607" s="146">
        <v>0</v>
      </c>
      <c r="Q607" s="146">
        <v>6542</v>
      </c>
      <c r="R607" s="160" t="s">
        <v>1</v>
      </c>
      <c r="S607" s="161" t="s">
        <v>4</v>
      </c>
      <c r="T607" s="161"/>
      <c r="U607" s="161" t="s">
        <v>636</v>
      </c>
      <c r="V607" s="158"/>
      <c r="W607" s="158"/>
      <c r="X607" s="158"/>
      <c r="Y607" s="158"/>
      <c r="Z607" s="162">
        <v>42370</v>
      </c>
      <c r="AA607" s="158"/>
      <c r="AB607" s="158"/>
      <c r="AC607" s="158"/>
      <c r="AD607" s="163" t="s">
        <v>1843</v>
      </c>
    </row>
    <row r="608" spans="2:32" ht="15" customHeight="1" x14ac:dyDescent="0.25">
      <c r="C608" s="10"/>
      <c r="D608" s="10"/>
      <c r="E608" s="10"/>
      <c r="F608" s="10"/>
      <c r="G608" s="76"/>
      <c r="H608" s="76"/>
      <c r="I608" s="10"/>
      <c r="J608" s="80"/>
      <c r="K608" s="10"/>
      <c r="L608" s="11"/>
      <c r="M608" s="11"/>
      <c r="N608" s="11"/>
      <c r="O608" s="71">
        <f>SUM(O606:O607)</f>
        <v>11920</v>
      </c>
      <c r="P608" s="71">
        <f t="shared" ref="P608:Q608" si="160">SUM(P606:P607)</f>
        <v>0</v>
      </c>
      <c r="Q608" s="71">
        <f t="shared" si="160"/>
        <v>11920</v>
      </c>
      <c r="R608" s="17"/>
      <c r="S608" s="17"/>
      <c r="T608" s="17"/>
      <c r="U608" s="17"/>
      <c r="V608" s="17"/>
      <c r="W608" s="13"/>
      <c r="X608" s="10"/>
      <c r="Y608" s="10"/>
      <c r="Z608" s="10"/>
      <c r="AA608" s="10"/>
      <c r="AB608" s="14"/>
      <c r="AC608" s="10"/>
      <c r="AD608" s="10"/>
      <c r="AE608" s="10"/>
      <c r="AF608" s="15"/>
    </row>
    <row r="609" spans="2:32" ht="15" customHeight="1" x14ac:dyDescent="0.25">
      <c r="C609" s="10"/>
      <c r="D609" s="10"/>
      <c r="E609" s="10"/>
      <c r="F609" s="10"/>
      <c r="G609" s="76"/>
      <c r="H609" s="76"/>
      <c r="I609" s="10"/>
      <c r="J609" s="80"/>
      <c r="K609" s="10"/>
      <c r="L609" s="11"/>
      <c r="M609" s="11"/>
      <c r="N609" s="11"/>
      <c r="O609" s="25"/>
      <c r="P609" s="25"/>
      <c r="Q609" s="16"/>
      <c r="R609" s="16"/>
      <c r="S609" s="16"/>
      <c r="T609" s="12"/>
      <c r="U609" s="12"/>
      <c r="V609" s="12"/>
      <c r="W609" s="13"/>
      <c r="X609" s="10"/>
      <c r="Y609" s="10"/>
      <c r="Z609" s="10"/>
      <c r="AA609" s="10"/>
      <c r="AB609" s="14"/>
      <c r="AC609" s="10"/>
      <c r="AD609" s="10"/>
      <c r="AE609" s="10"/>
      <c r="AF609" s="15"/>
    </row>
    <row r="610" spans="2:32" ht="15" customHeight="1" x14ac:dyDescent="0.25">
      <c r="C610" s="10"/>
      <c r="D610" s="10"/>
      <c r="E610" s="10"/>
      <c r="F610" s="10"/>
      <c r="G610" s="242" t="s">
        <v>1204</v>
      </c>
      <c r="H610" s="76"/>
      <c r="I610" s="52" t="s">
        <v>1205</v>
      </c>
      <c r="J610" s="80"/>
      <c r="L610" s="11"/>
      <c r="M610" s="11"/>
      <c r="N610" s="11"/>
      <c r="O610" s="25"/>
      <c r="P610" s="25"/>
      <c r="Q610" s="16"/>
      <c r="R610" s="16"/>
      <c r="S610" s="16"/>
      <c r="T610" s="12"/>
      <c r="U610" s="12"/>
      <c r="V610" s="12"/>
      <c r="W610" s="13"/>
      <c r="X610" s="10"/>
      <c r="Y610" s="10"/>
      <c r="Z610" s="10"/>
      <c r="AA610" s="10"/>
      <c r="AB610" s="14"/>
      <c r="AC610" s="10"/>
      <c r="AD610" s="10"/>
      <c r="AE610" s="10"/>
      <c r="AF610" s="15"/>
    </row>
    <row r="611" spans="2:32" s="65" customFormat="1" ht="15" customHeight="1" outlineLevel="5" x14ac:dyDescent="0.25">
      <c r="B611" s="150"/>
      <c r="C611" s="151"/>
      <c r="D611" s="151"/>
      <c r="E611" s="151"/>
      <c r="F611" s="151"/>
      <c r="G611" s="191" t="s">
        <v>1842</v>
      </c>
      <c r="H611" s="187">
        <v>42370</v>
      </c>
      <c r="I611" s="151" t="s">
        <v>14</v>
      </c>
      <c r="J611" s="473" t="s">
        <v>69</v>
      </c>
      <c r="K611" s="151" t="s">
        <v>9</v>
      </c>
      <c r="L611" s="151" t="s">
        <v>10</v>
      </c>
      <c r="M611" s="151" t="s">
        <v>10</v>
      </c>
      <c r="N611" s="151" t="s">
        <v>11</v>
      </c>
      <c r="O611" s="139">
        <v>30630</v>
      </c>
      <c r="P611" s="139">
        <v>0</v>
      </c>
      <c r="Q611" s="139">
        <v>30630</v>
      </c>
      <c r="R611" s="153" t="s">
        <v>1</v>
      </c>
      <c r="S611" s="154" t="s">
        <v>4</v>
      </c>
      <c r="T611" s="154"/>
      <c r="U611" s="154" t="s">
        <v>637</v>
      </c>
      <c r="V611" s="151"/>
      <c r="W611" s="151"/>
      <c r="X611" s="151"/>
      <c r="Y611" s="151"/>
      <c r="Z611" s="155">
        <v>42370</v>
      </c>
      <c r="AA611" s="151"/>
      <c r="AB611" s="151"/>
      <c r="AC611" s="151"/>
      <c r="AD611" s="156" t="s">
        <v>1843</v>
      </c>
    </row>
    <row r="612" spans="2:32" s="164" customFormat="1" ht="15" customHeight="1" outlineLevel="5" x14ac:dyDescent="0.25">
      <c r="B612" s="157"/>
      <c r="C612" s="158"/>
      <c r="D612" s="158"/>
      <c r="E612" s="158"/>
      <c r="F612" s="158"/>
      <c r="G612" s="193" t="s">
        <v>1842</v>
      </c>
      <c r="H612" s="189">
        <v>42370</v>
      </c>
      <c r="I612" s="158" t="s">
        <v>14</v>
      </c>
      <c r="J612" s="475" t="s">
        <v>71</v>
      </c>
      <c r="K612" s="158" t="s">
        <v>9</v>
      </c>
      <c r="L612" s="158" t="s">
        <v>10</v>
      </c>
      <c r="M612" s="158" t="s">
        <v>10</v>
      </c>
      <c r="N612" s="158" t="s">
        <v>11</v>
      </c>
      <c r="O612" s="146">
        <v>6400</v>
      </c>
      <c r="P612" s="146">
        <v>0</v>
      </c>
      <c r="Q612" s="146">
        <v>6400</v>
      </c>
      <c r="R612" s="160" t="s">
        <v>1</v>
      </c>
      <c r="S612" s="161" t="s">
        <v>4</v>
      </c>
      <c r="T612" s="161"/>
      <c r="U612" s="161" t="s">
        <v>637</v>
      </c>
      <c r="V612" s="158"/>
      <c r="W612" s="158"/>
      <c r="X612" s="158"/>
      <c r="Y612" s="158"/>
      <c r="Z612" s="162">
        <v>42370</v>
      </c>
      <c r="AA612" s="158"/>
      <c r="AB612" s="158"/>
      <c r="AC612" s="158"/>
      <c r="AD612" s="163" t="s">
        <v>1843</v>
      </c>
    </row>
    <row r="613" spans="2:32" ht="15" customHeight="1" x14ac:dyDescent="0.25">
      <c r="C613" s="10"/>
      <c r="D613" s="10"/>
      <c r="E613" s="10"/>
      <c r="F613" s="10"/>
      <c r="G613" s="76"/>
      <c r="H613" s="76"/>
      <c r="I613" s="10"/>
      <c r="J613" s="80"/>
      <c r="K613" s="10"/>
      <c r="L613" s="11"/>
      <c r="M613" s="11"/>
      <c r="N613" s="11"/>
      <c r="O613" s="71">
        <f>SUM(O611:O612)</f>
        <v>37030</v>
      </c>
      <c r="P613" s="71">
        <f t="shared" ref="P613:Q613" si="161">SUM(P611:P612)</f>
        <v>0</v>
      </c>
      <c r="Q613" s="71">
        <f t="shared" si="161"/>
        <v>37030</v>
      </c>
      <c r="R613" s="17"/>
      <c r="S613" s="17"/>
      <c r="T613" s="17"/>
      <c r="U613" s="17"/>
      <c r="V613" s="17"/>
      <c r="W613" s="13"/>
      <c r="X613" s="10"/>
      <c r="Y613" s="10"/>
      <c r="Z613" s="10"/>
      <c r="AA613" s="10"/>
      <c r="AB613" s="14"/>
      <c r="AC613" s="10"/>
      <c r="AD613" s="10"/>
      <c r="AE613" s="10"/>
      <c r="AF613" s="15"/>
    </row>
    <row r="614" spans="2:32" ht="15" customHeight="1" x14ac:dyDescent="0.25">
      <c r="C614" s="10"/>
      <c r="D614" s="10"/>
      <c r="E614" s="10"/>
      <c r="F614" s="10"/>
      <c r="G614" s="76"/>
      <c r="H614" s="76"/>
      <c r="I614" s="10"/>
      <c r="J614" s="80"/>
      <c r="K614" s="10"/>
      <c r="L614" s="11"/>
      <c r="M614" s="11"/>
      <c r="N614" s="11"/>
      <c r="O614" s="25"/>
      <c r="P614" s="25"/>
      <c r="Q614" s="16"/>
      <c r="R614" s="16"/>
      <c r="S614" s="16"/>
      <c r="T614" s="12"/>
      <c r="U614" s="12"/>
      <c r="V614" s="12"/>
      <c r="W614" s="13"/>
      <c r="X614" s="10"/>
      <c r="Y614" s="10"/>
      <c r="Z614" s="10"/>
      <c r="AA614" s="10"/>
      <c r="AB614" s="14"/>
      <c r="AC614" s="10"/>
      <c r="AD614" s="10"/>
      <c r="AE614" s="10"/>
      <c r="AF614" s="15"/>
    </row>
    <row r="615" spans="2:32" ht="15" customHeight="1" x14ac:dyDescent="0.25">
      <c r="C615" s="10"/>
      <c r="D615" s="10"/>
      <c r="E615" s="10"/>
      <c r="F615" s="10"/>
      <c r="G615" s="242" t="s">
        <v>1206</v>
      </c>
      <c r="H615" s="76"/>
      <c r="I615" s="52" t="s">
        <v>1207</v>
      </c>
      <c r="J615" s="80"/>
      <c r="L615" s="11"/>
      <c r="M615" s="11"/>
      <c r="N615" s="11"/>
      <c r="O615" s="25"/>
      <c r="P615" s="25"/>
      <c r="Q615" s="16"/>
      <c r="R615" s="16"/>
      <c r="S615" s="16"/>
      <c r="T615" s="12"/>
      <c r="U615" s="12"/>
      <c r="V615" s="12"/>
      <c r="W615" s="13"/>
      <c r="X615" s="10"/>
      <c r="Y615" s="10"/>
      <c r="Z615" s="10"/>
      <c r="AA615" s="10"/>
      <c r="AB615" s="14"/>
      <c r="AC615" s="10"/>
      <c r="AD615" s="10"/>
      <c r="AE615" s="10"/>
      <c r="AF615" s="15"/>
    </row>
    <row r="616" spans="2:32" s="65" customFormat="1" ht="15" customHeight="1" outlineLevel="5" x14ac:dyDescent="0.25">
      <c r="B616" s="150"/>
      <c r="C616" s="151"/>
      <c r="D616" s="151"/>
      <c r="E616" s="151"/>
      <c r="F616" s="151"/>
      <c r="G616" s="191" t="s">
        <v>1842</v>
      </c>
      <c r="H616" s="187">
        <v>42370</v>
      </c>
      <c r="I616" s="151" t="s">
        <v>14</v>
      </c>
      <c r="J616" s="473" t="s">
        <v>67</v>
      </c>
      <c r="K616" s="151" t="s">
        <v>9</v>
      </c>
      <c r="L616" s="151" t="s">
        <v>10</v>
      </c>
      <c r="M616" s="151" t="s">
        <v>10</v>
      </c>
      <c r="N616" s="151" t="s">
        <v>11</v>
      </c>
      <c r="O616" s="139">
        <v>579121.81999999995</v>
      </c>
      <c r="P616" s="139">
        <v>0</v>
      </c>
      <c r="Q616" s="139">
        <v>579121.81999999995</v>
      </c>
      <c r="R616" s="153" t="s">
        <v>1</v>
      </c>
      <c r="S616" s="154" t="s">
        <v>4</v>
      </c>
      <c r="T616" s="154"/>
      <c r="U616" s="154" t="s">
        <v>609</v>
      </c>
      <c r="V616" s="151"/>
      <c r="W616" s="151"/>
      <c r="X616" s="151"/>
      <c r="Y616" s="151"/>
      <c r="Z616" s="155">
        <v>42370</v>
      </c>
      <c r="AA616" s="151"/>
      <c r="AB616" s="151"/>
      <c r="AC616" s="151"/>
      <c r="AD616" s="156" t="s">
        <v>1843</v>
      </c>
    </row>
    <row r="617" spans="2:32" s="21" customFormat="1" ht="15" customHeight="1" outlineLevel="5" x14ac:dyDescent="0.25">
      <c r="B617" s="3"/>
      <c r="C617" s="1"/>
      <c r="D617" s="1"/>
      <c r="E617" s="1"/>
      <c r="F617" s="1"/>
      <c r="G617" s="192" t="s">
        <v>1842</v>
      </c>
      <c r="H617" s="188">
        <v>42370</v>
      </c>
      <c r="I617" s="1" t="s">
        <v>14</v>
      </c>
      <c r="J617" s="294" t="s">
        <v>69</v>
      </c>
      <c r="K617" s="1" t="s">
        <v>9</v>
      </c>
      <c r="L617" s="1" t="s">
        <v>10</v>
      </c>
      <c r="M617" s="1" t="s">
        <v>10</v>
      </c>
      <c r="N617" s="1" t="s">
        <v>11</v>
      </c>
      <c r="O617" s="9">
        <v>604864.81999999995</v>
      </c>
      <c r="P617" s="9">
        <v>0</v>
      </c>
      <c r="Q617" s="9">
        <v>604864.81999999995</v>
      </c>
      <c r="R617" s="6" t="s">
        <v>1</v>
      </c>
      <c r="S617" s="5" t="s">
        <v>4</v>
      </c>
      <c r="T617" s="5"/>
      <c r="U617" s="5" t="s">
        <v>609</v>
      </c>
      <c r="V617" s="1"/>
      <c r="W617" s="1"/>
      <c r="X617" s="1"/>
      <c r="Y617" s="1"/>
      <c r="Z617" s="4">
        <v>42370</v>
      </c>
      <c r="AA617" s="1"/>
      <c r="AB617" s="1"/>
      <c r="AC617" s="1"/>
      <c r="AD617" s="8" t="s">
        <v>1843</v>
      </c>
    </row>
    <row r="618" spans="2:32" s="164" customFormat="1" ht="15" customHeight="1" outlineLevel="5" x14ac:dyDescent="0.25">
      <c r="B618" s="157"/>
      <c r="C618" s="158"/>
      <c r="D618" s="158"/>
      <c r="E618" s="158"/>
      <c r="F618" s="158"/>
      <c r="G618" s="193" t="s">
        <v>1842</v>
      </c>
      <c r="H618" s="189">
        <v>42370</v>
      </c>
      <c r="I618" s="158" t="s">
        <v>14</v>
      </c>
      <c r="J618" s="475" t="s">
        <v>71</v>
      </c>
      <c r="K618" s="158" t="s">
        <v>9</v>
      </c>
      <c r="L618" s="158" t="s">
        <v>10</v>
      </c>
      <c r="M618" s="158" t="s">
        <v>10</v>
      </c>
      <c r="N618" s="158" t="s">
        <v>11</v>
      </c>
      <c r="O618" s="146">
        <v>194560.82</v>
      </c>
      <c r="P618" s="146">
        <v>0</v>
      </c>
      <c r="Q618" s="146">
        <v>194560.82</v>
      </c>
      <c r="R618" s="160" t="s">
        <v>1</v>
      </c>
      <c r="S618" s="161" t="s">
        <v>4</v>
      </c>
      <c r="T618" s="161"/>
      <c r="U618" s="161" t="s">
        <v>609</v>
      </c>
      <c r="V618" s="158"/>
      <c r="W618" s="158"/>
      <c r="X618" s="158"/>
      <c r="Y618" s="158"/>
      <c r="Z618" s="162">
        <v>42370</v>
      </c>
      <c r="AA618" s="158"/>
      <c r="AB618" s="158"/>
      <c r="AC618" s="158"/>
      <c r="AD618" s="163" t="s">
        <v>1843</v>
      </c>
    </row>
    <row r="619" spans="2:32" ht="15" customHeight="1" x14ac:dyDescent="0.25">
      <c r="C619" s="10"/>
      <c r="D619" s="10"/>
      <c r="E619" s="10"/>
      <c r="F619" s="10"/>
      <c r="G619" s="76"/>
      <c r="H619" s="76"/>
      <c r="I619" s="10"/>
      <c r="J619" s="80"/>
      <c r="K619" s="10"/>
      <c r="L619" s="11"/>
      <c r="M619" s="11"/>
      <c r="N619" s="11"/>
      <c r="O619" s="71">
        <f>SUM(O616:O618)</f>
        <v>1378547.46</v>
      </c>
      <c r="P619" s="71">
        <f t="shared" ref="P619:Q619" si="162">SUM(P616:P618)</f>
        <v>0</v>
      </c>
      <c r="Q619" s="71">
        <f t="shared" si="162"/>
        <v>1378547.46</v>
      </c>
      <c r="R619" s="17"/>
      <c r="S619" s="17"/>
      <c r="T619" s="17"/>
      <c r="U619" s="17"/>
      <c r="V619" s="17"/>
      <c r="W619" s="13"/>
      <c r="X619" s="10"/>
      <c r="Y619" s="10"/>
      <c r="Z619" s="10"/>
      <c r="AA619" s="10"/>
      <c r="AB619" s="14"/>
      <c r="AC619" s="10"/>
      <c r="AD619" s="10"/>
      <c r="AE619" s="10"/>
      <c r="AF619" s="15"/>
    </row>
    <row r="620" spans="2:32" ht="15" customHeight="1" x14ac:dyDescent="0.25">
      <c r="C620" s="10"/>
      <c r="D620" s="10"/>
      <c r="E620" s="10"/>
      <c r="F620" s="10"/>
      <c r="G620" s="76"/>
      <c r="H620" s="76"/>
      <c r="I620" s="10"/>
      <c r="J620" s="80"/>
      <c r="K620" s="10"/>
      <c r="L620" s="11"/>
      <c r="M620" s="11"/>
      <c r="N620" s="11"/>
      <c r="O620" s="25"/>
      <c r="P620" s="25"/>
      <c r="Q620" s="16"/>
      <c r="R620" s="16"/>
      <c r="S620" s="16"/>
      <c r="T620" s="12"/>
      <c r="U620" s="12"/>
      <c r="V620" s="12"/>
      <c r="W620" s="13"/>
      <c r="X620" s="10"/>
      <c r="Y620" s="10"/>
      <c r="Z620" s="10"/>
      <c r="AA620" s="10"/>
      <c r="AB620" s="14"/>
      <c r="AC620" s="10"/>
      <c r="AD620" s="10"/>
      <c r="AE620" s="10"/>
      <c r="AF620" s="15"/>
    </row>
    <row r="621" spans="2:32" ht="15" customHeight="1" x14ac:dyDescent="0.25">
      <c r="C621" s="10"/>
      <c r="D621" s="10"/>
      <c r="E621" s="10"/>
      <c r="F621" s="10"/>
      <c r="G621" s="242" t="s">
        <v>1208</v>
      </c>
      <c r="H621" s="76"/>
      <c r="I621" s="52" t="s">
        <v>1209</v>
      </c>
      <c r="J621" s="80"/>
      <c r="L621" s="11"/>
      <c r="M621" s="11"/>
      <c r="N621" s="11"/>
      <c r="O621" s="25"/>
      <c r="P621" s="25"/>
      <c r="Q621" s="16"/>
      <c r="R621" s="16"/>
      <c r="S621" s="16"/>
      <c r="T621" s="12"/>
      <c r="U621" s="12"/>
      <c r="V621" s="12"/>
      <c r="W621" s="13"/>
      <c r="X621" s="10"/>
      <c r="Y621" s="10"/>
      <c r="Z621" s="10"/>
      <c r="AA621" s="10"/>
      <c r="AB621" s="14"/>
      <c r="AC621" s="10"/>
      <c r="AD621" s="10"/>
      <c r="AE621" s="10"/>
      <c r="AF621" s="15"/>
    </row>
    <row r="622" spans="2:32" s="65" customFormat="1" ht="15" customHeight="1" outlineLevel="5" x14ac:dyDescent="0.25">
      <c r="B622" s="150"/>
      <c r="C622" s="151"/>
      <c r="D622" s="151"/>
      <c r="E622" s="151"/>
      <c r="F622" s="151"/>
      <c r="G622" s="191" t="s">
        <v>1842</v>
      </c>
      <c r="H622" s="187">
        <v>42370</v>
      </c>
      <c r="I622" s="151" t="s">
        <v>14</v>
      </c>
      <c r="J622" s="473" t="s">
        <v>66</v>
      </c>
      <c r="K622" s="151" t="s">
        <v>9</v>
      </c>
      <c r="L622" s="151" t="s">
        <v>10</v>
      </c>
      <c r="M622" s="151" t="s">
        <v>10</v>
      </c>
      <c r="N622" s="151" t="s">
        <v>11</v>
      </c>
      <c r="O622" s="139">
        <v>1028242.28</v>
      </c>
      <c r="P622" s="139">
        <v>0</v>
      </c>
      <c r="Q622" s="139">
        <v>1028242.28</v>
      </c>
      <c r="R622" s="153" t="s">
        <v>1</v>
      </c>
      <c r="S622" s="154" t="s">
        <v>4</v>
      </c>
      <c r="T622" s="154"/>
      <c r="U622" s="154" t="s">
        <v>564</v>
      </c>
      <c r="V622" s="151"/>
      <c r="W622" s="151"/>
      <c r="X622" s="151"/>
      <c r="Y622" s="151"/>
      <c r="Z622" s="155">
        <v>42370</v>
      </c>
      <c r="AA622" s="151"/>
      <c r="AB622" s="151"/>
      <c r="AC622" s="151"/>
      <c r="AD622" s="156" t="s">
        <v>1843</v>
      </c>
    </row>
    <row r="623" spans="2:32" s="21" customFormat="1" ht="15" customHeight="1" outlineLevel="5" x14ac:dyDescent="0.25">
      <c r="B623" s="3"/>
      <c r="C623" s="1"/>
      <c r="D623" s="1"/>
      <c r="E623" s="1"/>
      <c r="F623" s="1"/>
      <c r="G623" s="192" t="s">
        <v>1842</v>
      </c>
      <c r="H623" s="188">
        <v>42370</v>
      </c>
      <c r="I623" s="1" t="s">
        <v>14</v>
      </c>
      <c r="J623" s="294" t="s">
        <v>67</v>
      </c>
      <c r="K623" s="1" t="s">
        <v>9</v>
      </c>
      <c r="L623" s="1" t="s">
        <v>10</v>
      </c>
      <c r="M623" s="1" t="s">
        <v>10</v>
      </c>
      <c r="N623" s="1" t="s">
        <v>11</v>
      </c>
      <c r="O623" s="9">
        <v>16650</v>
      </c>
      <c r="P623" s="9">
        <v>0</v>
      </c>
      <c r="Q623" s="9">
        <v>16650</v>
      </c>
      <c r="R623" s="6" t="s">
        <v>1</v>
      </c>
      <c r="S623" s="5" t="s">
        <v>4</v>
      </c>
      <c r="T623" s="5"/>
      <c r="U623" s="5" t="s">
        <v>564</v>
      </c>
      <c r="V623" s="1"/>
      <c r="W623" s="1"/>
      <c r="X623" s="1"/>
      <c r="Y623" s="1"/>
      <c r="Z623" s="4">
        <v>42370</v>
      </c>
      <c r="AA623" s="1"/>
      <c r="AB623" s="1"/>
      <c r="AC623" s="1"/>
      <c r="AD623" s="8" t="s">
        <v>1843</v>
      </c>
    </row>
    <row r="624" spans="2:32" s="21" customFormat="1" ht="15" customHeight="1" outlineLevel="5" x14ac:dyDescent="0.25">
      <c r="B624" s="3"/>
      <c r="C624" s="1"/>
      <c r="D624" s="1"/>
      <c r="E624" s="1"/>
      <c r="F624" s="1"/>
      <c r="G624" s="192" t="s">
        <v>1842</v>
      </c>
      <c r="H624" s="188">
        <v>42370</v>
      </c>
      <c r="I624" s="1" t="s">
        <v>14</v>
      </c>
      <c r="J624" s="294" t="s">
        <v>69</v>
      </c>
      <c r="K624" s="1" t="s">
        <v>9</v>
      </c>
      <c r="L624" s="1" t="s">
        <v>10</v>
      </c>
      <c r="M624" s="1" t="s">
        <v>10</v>
      </c>
      <c r="N624" s="1" t="s">
        <v>11</v>
      </c>
      <c r="O624" s="9">
        <v>500</v>
      </c>
      <c r="P624" s="9">
        <v>0</v>
      </c>
      <c r="Q624" s="9">
        <v>500</v>
      </c>
      <c r="R624" s="6" t="s">
        <v>1</v>
      </c>
      <c r="S624" s="5" t="s">
        <v>4</v>
      </c>
      <c r="T624" s="5"/>
      <c r="U624" s="5" t="s">
        <v>564</v>
      </c>
      <c r="V624" s="1"/>
      <c r="W624" s="1"/>
      <c r="X624" s="1"/>
      <c r="Y624" s="1"/>
      <c r="Z624" s="4">
        <v>42370</v>
      </c>
      <c r="AA624" s="1"/>
      <c r="AB624" s="1"/>
      <c r="AC624" s="1"/>
      <c r="AD624" s="8" t="s">
        <v>1843</v>
      </c>
    </row>
    <row r="625" spans="2:32" s="164" customFormat="1" ht="15" customHeight="1" outlineLevel="5" x14ac:dyDescent="0.25">
      <c r="B625" s="157"/>
      <c r="C625" s="158"/>
      <c r="D625" s="158"/>
      <c r="E625" s="158"/>
      <c r="F625" s="158"/>
      <c r="G625" s="193" t="s">
        <v>1842</v>
      </c>
      <c r="H625" s="189">
        <v>42370</v>
      </c>
      <c r="I625" s="158" t="s">
        <v>14</v>
      </c>
      <c r="J625" s="475" t="s">
        <v>71</v>
      </c>
      <c r="K625" s="158" t="s">
        <v>9</v>
      </c>
      <c r="L625" s="158" t="s">
        <v>10</v>
      </c>
      <c r="M625" s="158" t="s">
        <v>10</v>
      </c>
      <c r="N625" s="158" t="s">
        <v>11</v>
      </c>
      <c r="O625" s="146">
        <v>84718.55</v>
      </c>
      <c r="P625" s="146">
        <v>0</v>
      </c>
      <c r="Q625" s="146">
        <v>84718.55</v>
      </c>
      <c r="R625" s="160" t="s">
        <v>1</v>
      </c>
      <c r="S625" s="161" t="s">
        <v>4</v>
      </c>
      <c r="T625" s="161"/>
      <c r="U625" s="161" t="s">
        <v>564</v>
      </c>
      <c r="V625" s="158"/>
      <c r="W625" s="158"/>
      <c r="X625" s="158"/>
      <c r="Y625" s="158"/>
      <c r="Z625" s="162">
        <v>42370</v>
      </c>
      <c r="AA625" s="158"/>
      <c r="AB625" s="158"/>
      <c r="AC625" s="158"/>
      <c r="AD625" s="163" t="s">
        <v>1843</v>
      </c>
    </row>
    <row r="626" spans="2:32" ht="15" customHeight="1" x14ac:dyDescent="0.25">
      <c r="C626" s="10"/>
      <c r="D626" s="10"/>
      <c r="E626" s="10"/>
      <c r="F626" s="10"/>
      <c r="G626" s="76"/>
      <c r="H626" s="76"/>
      <c r="I626" s="10"/>
      <c r="J626" s="80"/>
      <c r="K626" s="10"/>
      <c r="L626" s="11"/>
      <c r="M626" s="11"/>
      <c r="N626" s="11"/>
      <c r="O626" s="71">
        <f>SUM(O622:O625)</f>
        <v>1130110.83</v>
      </c>
      <c r="P626" s="71">
        <f t="shared" ref="P626:Q626" si="163">SUM(P622:P625)</f>
        <v>0</v>
      </c>
      <c r="Q626" s="71">
        <f t="shared" si="163"/>
        <v>1130110.83</v>
      </c>
      <c r="R626" s="17"/>
      <c r="S626" s="17"/>
      <c r="T626" s="17"/>
      <c r="U626" s="17"/>
      <c r="V626" s="17"/>
      <c r="W626" s="23"/>
      <c r="X626" s="10"/>
      <c r="Y626" s="10"/>
      <c r="Z626" s="10"/>
      <c r="AA626" s="10"/>
      <c r="AB626" s="14"/>
      <c r="AC626" s="10"/>
      <c r="AD626" s="10"/>
      <c r="AE626" s="10"/>
      <c r="AF626" s="15"/>
    </row>
    <row r="627" spans="2:32" ht="15" customHeight="1" x14ac:dyDescent="0.25">
      <c r="C627" s="10"/>
      <c r="D627" s="10"/>
      <c r="E627" s="10"/>
      <c r="F627" s="10"/>
      <c r="G627" s="76"/>
      <c r="H627" s="76"/>
      <c r="I627" s="10"/>
      <c r="J627" s="80"/>
      <c r="K627" s="10"/>
      <c r="L627" s="11"/>
      <c r="M627" s="11"/>
      <c r="N627" s="11"/>
      <c r="O627" s="25"/>
      <c r="P627" s="25"/>
      <c r="Q627" s="16"/>
      <c r="R627" s="16"/>
      <c r="S627" s="16"/>
      <c r="T627" s="12"/>
      <c r="U627" s="12"/>
      <c r="V627" s="12"/>
      <c r="W627" s="23"/>
      <c r="X627" s="10"/>
      <c r="Y627" s="10"/>
      <c r="Z627" s="10"/>
      <c r="AA627" s="10"/>
      <c r="AB627" s="14"/>
      <c r="AC627" s="10"/>
      <c r="AD627" s="10"/>
      <c r="AE627" s="10"/>
      <c r="AF627" s="15"/>
    </row>
    <row r="628" spans="2:32" ht="15" customHeight="1" x14ac:dyDescent="0.25">
      <c r="C628" s="10"/>
      <c r="D628" s="10"/>
      <c r="E628" s="10"/>
      <c r="F628" s="10"/>
      <c r="G628" s="242" t="s">
        <v>1210</v>
      </c>
      <c r="H628" s="76"/>
      <c r="I628" s="52" t="s">
        <v>1077</v>
      </c>
      <c r="J628" s="80"/>
      <c r="L628" s="11"/>
      <c r="M628" s="11"/>
      <c r="N628" s="11"/>
      <c r="O628" s="25"/>
      <c r="P628" s="25"/>
      <c r="Q628" s="16"/>
      <c r="R628" s="16"/>
      <c r="S628" s="16"/>
      <c r="T628" s="12"/>
      <c r="U628" s="12"/>
      <c r="V628" s="12"/>
      <c r="W628" s="23"/>
      <c r="X628" s="10"/>
      <c r="Y628" s="10"/>
      <c r="Z628" s="10"/>
      <c r="AA628" s="10"/>
      <c r="AB628" s="14"/>
      <c r="AC628" s="10"/>
      <c r="AD628" s="10"/>
      <c r="AE628" s="10"/>
      <c r="AF628" s="15"/>
    </row>
    <row r="629" spans="2:32" s="65" customFormat="1" ht="15" customHeight="1" outlineLevel="5" x14ac:dyDescent="0.25">
      <c r="B629" s="150"/>
      <c r="C629" s="151"/>
      <c r="D629" s="151"/>
      <c r="E629" s="151"/>
      <c r="F629" s="151"/>
      <c r="G629" s="191" t="s">
        <v>1842</v>
      </c>
      <c r="H629" s="187">
        <v>42370</v>
      </c>
      <c r="I629" s="151" t="s">
        <v>14</v>
      </c>
      <c r="J629" s="473" t="s">
        <v>67</v>
      </c>
      <c r="K629" s="151" t="s">
        <v>9</v>
      </c>
      <c r="L629" s="151" t="s">
        <v>10</v>
      </c>
      <c r="M629" s="151" t="s">
        <v>10</v>
      </c>
      <c r="N629" s="151" t="s">
        <v>11</v>
      </c>
      <c r="O629" s="139">
        <v>889378.94</v>
      </c>
      <c r="P629" s="139">
        <v>0</v>
      </c>
      <c r="Q629" s="139">
        <v>889378.94</v>
      </c>
      <c r="R629" s="153" t="s">
        <v>1</v>
      </c>
      <c r="S629" s="154" t="s">
        <v>4</v>
      </c>
      <c r="T629" s="154"/>
      <c r="U629" s="154" t="s">
        <v>294</v>
      </c>
      <c r="V629" s="151"/>
      <c r="W629" s="151"/>
      <c r="X629" s="151"/>
      <c r="Y629" s="151"/>
      <c r="Z629" s="155">
        <v>42370</v>
      </c>
      <c r="AA629" s="151"/>
      <c r="AB629" s="151"/>
      <c r="AC629" s="151"/>
      <c r="AD629" s="156" t="s">
        <v>1843</v>
      </c>
    </row>
    <row r="630" spans="2:32" s="21" customFormat="1" ht="15" customHeight="1" outlineLevel="5" x14ac:dyDescent="0.25">
      <c r="B630" s="3"/>
      <c r="C630" s="1"/>
      <c r="D630" s="1"/>
      <c r="E630" s="1"/>
      <c r="F630" s="1"/>
      <c r="G630" s="192" t="s">
        <v>1842</v>
      </c>
      <c r="H630" s="188">
        <v>42370</v>
      </c>
      <c r="I630" s="1" t="s">
        <v>14</v>
      </c>
      <c r="J630" s="294" t="s">
        <v>69</v>
      </c>
      <c r="K630" s="1" t="s">
        <v>9</v>
      </c>
      <c r="L630" s="1" t="s">
        <v>10</v>
      </c>
      <c r="M630" s="1" t="s">
        <v>10</v>
      </c>
      <c r="N630" s="1" t="s">
        <v>11</v>
      </c>
      <c r="O630" s="9">
        <v>482969.35</v>
      </c>
      <c r="P630" s="9">
        <v>0</v>
      </c>
      <c r="Q630" s="9">
        <v>482969.35</v>
      </c>
      <c r="R630" s="6" t="s">
        <v>1</v>
      </c>
      <c r="S630" s="5" t="s">
        <v>4</v>
      </c>
      <c r="T630" s="5"/>
      <c r="U630" s="5" t="s">
        <v>294</v>
      </c>
      <c r="V630" s="1"/>
      <c r="W630" s="1"/>
      <c r="X630" s="1"/>
      <c r="Y630" s="1"/>
      <c r="Z630" s="4">
        <v>42370</v>
      </c>
      <c r="AA630" s="1"/>
      <c r="AB630" s="1"/>
      <c r="AC630" s="1"/>
      <c r="AD630" s="8" t="s">
        <v>1843</v>
      </c>
    </row>
    <row r="631" spans="2:32" s="164" customFormat="1" ht="15" customHeight="1" outlineLevel="5" x14ac:dyDescent="0.25">
      <c r="B631" s="157"/>
      <c r="C631" s="158"/>
      <c r="D631" s="158"/>
      <c r="E631" s="158"/>
      <c r="F631" s="158"/>
      <c r="G631" s="193" t="s">
        <v>1842</v>
      </c>
      <c r="H631" s="189">
        <v>42370</v>
      </c>
      <c r="I631" s="158" t="s">
        <v>14</v>
      </c>
      <c r="J631" s="475" t="s">
        <v>71</v>
      </c>
      <c r="K631" s="158" t="s">
        <v>9</v>
      </c>
      <c r="L631" s="158" t="s">
        <v>10</v>
      </c>
      <c r="M631" s="158" t="s">
        <v>10</v>
      </c>
      <c r="N631" s="158" t="s">
        <v>11</v>
      </c>
      <c r="O631" s="146">
        <v>245494.08</v>
      </c>
      <c r="P631" s="146">
        <v>0</v>
      </c>
      <c r="Q631" s="146">
        <v>245494.08</v>
      </c>
      <c r="R631" s="160" t="s">
        <v>1</v>
      </c>
      <c r="S631" s="161" t="s">
        <v>4</v>
      </c>
      <c r="T631" s="161"/>
      <c r="U631" s="161" t="s">
        <v>294</v>
      </c>
      <c r="V631" s="158"/>
      <c r="W631" s="158"/>
      <c r="X631" s="158"/>
      <c r="Y631" s="158"/>
      <c r="Z631" s="162">
        <v>42370</v>
      </c>
      <c r="AA631" s="158"/>
      <c r="AB631" s="158"/>
      <c r="AC631" s="158"/>
      <c r="AD631" s="163" t="s">
        <v>1843</v>
      </c>
    </row>
    <row r="632" spans="2:32" ht="15" customHeight="1" x14ac:dyDescent="0.25">
      <c r="C632" s="10"/>
      <c r="D632" s="10"/>
      <c r="E632" s="10"/>
      <c r="F632" s="10"/>
      <c r="G632" s="76"/>
      <c r="H632" s="76"/>
      <c r="I632" s="10"/>
      <c r="J632" s="80"/>
      <c r="K632" s="10"/>
      <c r="L632" s="11"/>
      <c r="M632" s="11"/>
      <c r="N632" s="11"/>
      <c r="O632" s="71">
        <f>SUM(O629:O631)</f>
        <v>1617842.37</v>
      </c>
      <c r="P632" s="71">
        <f t="shared" ref="P632:Q632" si="164">SUM(P629:P631)</f>
        <v>0</v>
      </c>
      <c r="Q632" s="71">
        <f t="shared" si="164"/>
        <v>1617842.37</v>
      </c>
      <c r="R632" s="17"/>
      <c r="S632" s="17"/>
      <c r="T632" s="17"/>
      <c r="U632" s="17"/>
      <c r="V632" s="17"/>
      <c r="W632" s="13"/>
      <c r="X632" s="10"/>
      <c r="Y632" s="10"/>
      <c r="Z632" s="10"/>
      <c r="AA632" s="10"/>
      <c r="AB632" s="14"/>
      <c r="AC632" s="10"/>
      <c r="AD632" s="10"/>
      <c r="AE632" s="10"/>
      <c r="AF632" s="15"/>
    </row>
    <row r="633" spans="2:32" ht="15" customHeight="1" x14ac:dyDescent="0.25">
      <c r="C633" s="10"/>
      <c r="D633" s="10"/>
      <c r="E633" s="10"/>
      <c r="F633" s="10"/>
      <c r="G633" s="76"/>
      <c r="H633" s="76"/>
      <c r="I633" s="10"/>
      <c r="J633" s="80"/>
      <c r="K633" s="10"/>
      <c r="L633" s="11"/>
      <c r="M633" s="11"/>
      <c r="N633" s="11"/>
      <c r="O633" s="25"/>
      <c r="P633" s="25"/>
      <c r="Q633" s="16"/>
      <c r="R633" s="16"/>
      <c r="S633" s="16"/>
      <c r="T633" s="12"/>
      <c r="U633" s="12"/>
      <c r="V633" s="12"/>
      <c r="W633" s="13"/>
      <c r="X633" s="10"/>
      <c r="Y633" s="10"/>
      <c r="Z633" s="10"/>
      <c r="AA633" s="10"/>
      <c r="AB633" s="14"/>
      <c r="AC633" s="10"/>
      <c r="AD633" s="10"/>
      <c r="AE633" s="10"/>
      <c r="AF633" s="15"/>
    </row>
    <row r="634" spans="2:32" ht="15" customHeight="1" x14ac:dyDescent="0.25">
      <c r="C634" s="10"/>
      <c r="D634" s="10"/>
      <c r="E634" s="10"/>
      <c r="F634" s="10"/>
      <c r="G634" s="242" t="s">
        <v>1211</v>
      </c>
      <c r="H634" s="76"/>
      <c r="I634" s="52" t="s">
        <v>1212</v>
      </c>
      <c r="J634" s="80"/>
      <c r="L634" s="11"/>
      <c r="M634" s="11"/>
      <c r="N634" s="11"/>
      <c r="O634" s="25"/>
      <c r="P634" s="25"/>
      <c r="Q634" s="16"/>
      <c r="R634" s="16"/>
      <c r="S634" s="16"/>
      <c r="T634" s="12"/>
      <c r="U634" s="12"/>
      <c r="V634" s="12"/>
      <c r="W634" s="13"/>
      <c r="X634" s="10"/>
      <c r="Y634" s="10"/>
      <c r="Z634" s="10"/>
      <c r="AA634" s="10"/>
      <c r="AB634" s="14"/>
      <c r="AC634" s="10"/>
      <c r="AD634" s="10"/>
      <c r="AE634" s="10"/>
      <c r="AF634" s="15"/>
    </row>
    <row r="635" spans="2:32" s="65" customFormat="1" ht="15" customHeight="1" outlineLevel="5" x14ac:dyDescent="0.25">
      <c r="B635" s="150"/>
      <c r="C635" s="151"/>
      <c r="D635" s="151"/>
      <c r="E635" s="151"/>
      <c r="F635" s="151"/>
      <c r="G635" s="191" t="s">
        <v>1842</v>
      </c>
      <c r="H635" s="187">
        <v>42370</v>
      </c>
      <c r="I635" s="151" t="s">
        <v>14</v>
      </c>
      <c r="J635" s="473" t="s">
        <v>69</v>
      </c>
      <c r="K635" s="151" t="s">
        <v>9</v>
      </c>
      <c r="L635" s="151" t="s">
        <v>10</v>
      </c>
      <c r="M635" s="151" t="s">
        <v>10</v>
      </c>
      <c r="N635" s="151" t="s">
        <v>11</v>
      </c>
      <c r="O635" s="139">
        <v>11604</v>
      </c>
      <c r="P635" s="139">
        <v>0</v>
      </c>
      <c r="Q635" s="139">
        <v>11604</v>
      </c>
      <c r="R635" s="153" t="s">
        <v>1</v>
      </c>
      <c r="S635" s="154" t="s">
        <v>4</v>
      </c>
      <c r="T635" s="154"/>
      <c r="U635" s="154" t="s">
        <v>638</v>
      </c>
      <c r="V635" s="151"/>
      <c r="W635" s="151"/>
      <c r="X635" s="151"/>
      <c r="Y635" s="151"/>
      <c r="Z635" s="155">
        <v>42370</v>
      </c>
      <c r="AA635" s="151"/>
      <c r="AB635" s="151"/>
      <c r="AC635" s="151"/>
      <c r="AD635" s="156" t="s">
        <v>1843</v>
      </c>
    </row>
    <row r="636" spans="2:32" s="164" customFormat="1" ht="15" customHeight="1" outlineLevel="5" x14ac:dyDescent="0.25">
      <c r="B636" s="157"/>
      <c r="C636" s="158"/>
      <c r="D636" s="158"/>
      <c r="E636" s="158"/>
      <c r="F636" s="158"/>
      <c r="G636" s="193" t="s">
        <v>1842</v>
      </c>
      <c r="H636" s="189">
        <v>42370</v>
      </c>
      <c r="I636" s="158" t="s">
        <v>14</v>
      </c>
      <c r="J636" s="475" t="s">
        <v>71</v>
      </c>
      <c r="K636" s="158" t="s">
        <v>9</v>
      </c>
      <c r="L636" s="158" t="s">
        <v>10</v>
      </c>
      <c r="M636" s="158" t="s">
        <v>10</v>
      </c>
      <c r="N636" s="158" t="s">
        <v>11</v>
      </c>
      <c r="O636" s="146">
        <v>3314</v>
      </c>
      <c r="P636" s="146">
        <v>0</v>
      </c>
      <c r="Q636" s="146">
        <v>3314</v>
      </c>
      <c r="R636" s="160" t="s">
        <v>1</v>
      </c>
      <c r="S636" s="161" t="s">
        <v>4</v>
      </c>
      <c r="T636" s="161"/>
      <c r="U636" s="161" t="s">
        <v>638</v>
      </c>
      <c r="V636" s="158"/>
      <c r="W636" s="158"/>
      <c r="X636" s="158"/>
      <c r="Y636" s="158"/>
      <c r="Z636" s="162">
        <v>42370</v>
      </c>
      <c r="AA636" s="158"/>
      <c r="AB636" s="158"/>
      <c r="AC636" s="158"/>
      <c r="AD636" s="163" t="s">
        <v>1843</v>
      </c>
    </row>
    <row r="637" spans="2:32" ht="15" customHeight="1" x14ac:dyDescent="0.25">
      <c r="C637" s="10"/>
      <c r="D637" s="10"/>
      <c r="E637" s="10"/>
      <c r="F637" s="10"/>
      <c r="G637" s="76"/>
      <c r="H637" s="76"/>
      <c r="I637" s="10"/>
      <c r="J637" s="80"/>
      <c r="K637" s="10"/>
      <c r="L637" s="11"/>
      <c r="M637" s="11"/>
      <c r="N637" s="11"/>
      <c r="O637" s="71">
        <f>SUM(O635:O636)</f>
        <v>14918</v>
      </c>
      <c r="P637" s="71">
        <f t="shared" ref="P637:Q637" si="165">SUM(P635:P636)</f>
        <v>0</v>
      </c>
      <c r="Q637" s="71">
        <f t="shared" si="165"/>
        <v>14918</v>
      </c>
      <c r="R637" s="17"/>
      <c r="S637" s="17"/>
      <c r="T637" s="17"/>
      <c r="U637" s="17"/>
      <c r="V637" s="17"/>
      <c r="W637" s="13"/>
      <c r="X637" s="10"/>
      <c r="Y637" s="10"/>
      <c r="Z637" s="10"/>
      <c r="AA637" s="10"/>
      <c r="AB637" s="14"/>
      <c r="AC637" s="10"/>
      <c r="AD637" s="10"/>
      <c r="AE637" s="10"/>
      <c r="AF637" s="15"/>
    </row>
    <row r="638" spans="2:32" ht="15" customHeight="1" x14ac:dyDescent="0.25">
      <c r="C638" s="10"/>
      <c r="D638" s="10"/>
      <c r="E638" s="10"/>
      <c r="F638" s="10"/>
      <c r="G638" s="76"/>
      <c r="H638" s="76"/>
      <c r="I638" s="10"/>
      <c r="J638" s="80"/>
      <c r="K638" s="10"/>
      <c r="L638" s="11"/>
      <c r="M638" s="11"/>
      <c r="N638" s="11"/>
      <c r="O638" s="25"/>
      <c r="P638" s="25"/>
      <c r="Q638" s="16"/>
      <c r="R638" s="16"/>
      <c r="S638" s="16"/>
      <c r="T638" s="12"/>
      <c r="U638" s="12"/>
      <c r="V638" s="12"/>
      <c r="W638" s="13"/>
      <c r="X638" s="10"/>
      <c r="Y638" s="10"/>
      <c r="Z638" s="10"/>
      <c r="AA638" s="10"/>
      <c r="AB638" s="14"/>
      <c r="AC638" s="10"/>
      <c r="AD638" s="10"/>
      <c r="AE638" s="10"/>
      <c r="AF638" s="15"/>
    </row>
    <row r="639" spans="2:32" ht="15" customHeight="1" x14ac:dyDescent="0.25">
      <c r="C639" s="10"/>
      <c r="D639" s="10"/>
      <c r="E639" s="10"/>
      <c r="F639" s="10"/>
      <c r="G639" s="242" t="s">
        <v>1213</v>
      </c>
      <c r="H639" s="76"/>
      <c r="I639" s="83" t="s">
        <v>1214</v>
      </c>
      <c r="J639" s="80"/>
      <c r="L639" s="11"/>
      <c r="M639" s="11"/>
      <c r="N639" s="11"/>
      <c r="O639" s="25"/>
      <c r="P639" s="25"/>
      <c r="Q639" s="16"/>
      <c r="R639" s="16"/>
      <c r="S639" s="16"/>
      <c r="T639" s="12"/>
      <c r="U639" s="12"/>
      <c r="V639" s="12"/>
      <c r="W639" s="13"/>
      <c r="X639" s="10"/>
      <c r="Y639" s="10"/>
      <c r="Z639" s="10"/>
      <c r="AA639" s="10"/>
      <c r="AB639" s="14"/>
      <c r="AC639" s="10"/>
      <c r="AD639" s="10"/>
      <c r="AE639" s="10"/>
      <c r="AF639" s="15"/>
    </row>
    <row r="640" spans="2:32" s="65" customFormat="1" ht="15" customHeight="1" outlineLevel="5" x14ac:dyDescent="0.25">
      <c r="B640" s="150"/>
      <c r="C640" s="151"/>
      <c r="D640" s="151"/>
      <c r="E640" s="151"/>
      <c r="F640" s="151"/>
      <c r="G640" s="191" t="s">
        <v>1842</v>
      </c>
      <c r="H640" s="187">
        <v>42370</v>
      </c>
      <c r="I640" s="151" t="s">
        <v>14</v>
      </c>
      <c r="J640" s="473" t="s">
        <v>67</v>
      </c>
      <c r="K640" s="151" t="s">
        <v>9</v>
      </c>
      <c r="L640" s="151" t="s">
        <v>10</v>
      </c>
      <c r="M640" s="151" t="s">
        <v>10</v>
      </c>
      <c r="N640" s="151" t="s">
        <v>11</v>
      </c>
      <c r="O640" s="139">
        <v>198085.97</v>
      </c>
      <c r="P640" s="139">
        <v>0</v>
      </c>
      <c r="Q640" s="139">
        <v>198085.97</v>
      </c>
      <c r="R640" s="153" t="s">
        <v>1</v>
      </c>
      <c r="S640" s="154" t="s">
        <v>4</v>
      </c>
      <c r="T640" s="154"/>
      <c r="U640" s="154" t="s">
        <v>610</v>
      </c>
      <c r="V640" s="151"/>
      <c r="W640" s="151"/>
      <c r="X640" s="151"/>
      <c r="Y640" s="151"/>
      <c r="Z640" s="155">
        <v>42370</v>
      </c>
      <c r="AA640" s="151"/>
      <c r="AB640" s="151"/>
      <c r="AC640" s="151"/>
      <c r="AD640" s="156" t="s">
        <v>1843</v>
      </c>
    </row>
    <row r="641" spans="2:33" s="21" customFormat="1" ht="15" customHeight="1" outlineLevel="5" x14ac:dyDescent="0.25">
      <c r="B641" s="3"/>
      <c r="C641" s="1"/>
      <c r="D641" s="1"/>
      <c r="E641" s="1"/>
      <c r="F641" s="1"/>
      <c r="G641" s="192" t="s">
        <v>1842</v>
      </c>
      <c r="H641" s="188">
        <v>42370</v>
      </c>
      <c r="I641" s="1" t="s">
        <v>14</v>
      </c>
      <c r="J641" s="294" t="s">
        <v>69</v>
      </c>
      <c r="K641" s="1" t="s">
        <v>9</v>
      </c>
      <c r="L641" s="1" t="s">
        <v>10</v>
      </c>
      <c r="M641" s="1" t="s">
        <v>10</v>
      </c>
      <c r="N641" s="1" t="s">
        <v>11</v>
      </c>
      <c r="O641" s="9">
        <v>369257.36</v>
      </c>
      <c r="P641" s="9">
        <v>0</v>
      </c>
      <c r="Q641" s="9">
        <v>369257.36</v>
      </c>
      <c r="R641" s="6" t="s">
        <v>1</v>
      </c>
      <c r="S641" s="5" t="s">
        <v>4</v>
      </c>
      <c r="T641" s="5"/>
      <c r="U641" s="5" t="s">
        <v>610</v>
      </c>
      <c r="V641" s="1"/>
      <c r="W641" s="1"/>
      <c r="X641" s="1"/>
      <c r="Y641" s="1"/>
      <c r="Z641" s="4">
        <v>42370</v>
      </c>
      <c r="AA641" s="1"/>
      <c r="AB641" s="1"/>
      <c r="AC641" s="1"/>
      <c r="AD641" s="8" t="s">
        <v>1843</v>
      </c>
    </row>
    <row r="642" spans="2:33" s="164" customFormat="1" ht="15" customHeight="1" outlineLevel="5" x14ac:dyDescent="0.25">
      <c r="B642" s="157"/>
      <c r="C642" s="158"/>
      <c r="D642" s="158"/>
      <c r="E642" s="158"/>
      <c r="F642" s="158"/>
      <c r="G642" s="193" t="s">
        <v>1842</v>
      </c>
      <c r="H642" s="189">
        <v>42370</v>
      </c>
      <c r="I642" s="158" t="s">
        <v>14</v>
      </c>
      <c r="J642" s="475" t="s">
        <v>71</v>
      </c>
      <c r="K642" s="158" t="s">
        <v>9</v>
      </c>
      <c r="L642" s="158" t="s">
        <v>10</v>
      </c>
      <c r="M642" s="158" t="s">
        <v>10</v>
      </c>
      <c r="N642" s="158" t="s">
        <v>11</v>
      </c>
      <c r="O642" s="146">
        <v>350910.36</v>
      </c>
      <c r="P642" s="146">
        <v>0</v>
      </c>
      <c r="Q642" s="146">
        <v>350910.36</v>
      </c>
      <c r="R642" s="160" t="s">
        <v>1</v>
      </c>
      <c r="S642" s="161" t="s">
        <v>4</v>
      </c>
      <c r="T642" s="161"/>
      <c r="U642" s="161" t="s">
        <v>610</v>
      </c>
      <c r="V642" s="158"/>
      <c r="W642" s="158"/>
      <c r="X642" s="158"/>
      <c r="Y642" s="158"/>
      <c r="Z642" s="162">
        <v>42370</v>
      </c>
      <c r="AA642" s="158"/>
      <c r="AB642" s="158"/>
      <c r="AC642" s="158"/>
      <c r="AD642" s="163" t="s">
        <v>1843</v>
      </c>
    </row>
    <row r="643" spans="2:33" ht="15" customHeight="1" x14ac:dyDescent="0.25">
      <c r="C643" s="10"/>
      <c r="D643" s="10"/>
      <c r="E643" s="10"/>
      <c r="F643" s="10"/>
      <c r="G643" s="76"/>
      <c r="H643" s="76"/>
      <c r="I643" s="10"/>
      <c r="J643" s="80"/>
      <c r="K643" s="10"/>
      <c r="L643" s="11"/>
      <c r="M643" s="11"/>
      <c r="N643" s="11"/>
      <c r="O643" s="71">
        <f>SUM(O640:O642)</f>
        <v>918253.69</v>
      </c>
      <c r="P643" s="71">
        <f t="shared" ref="P643:Q643" si="166">SUM(P640:P642)</f>
        <v>0</v>
      </c>
      <c r="Q643" s="71">
        <f t="shared" si="166"/>
        <v>918253.69</v>
      </c>
      <c r="R643" s="17"/>
      <c r="S643" s="17"/>
      <c r="T643" s="17"/>
      <c r="U643" s="17"/>
      <c r="V643" s="17"/>
      <c r="W643" s="13"/>
      <c r="X643" s="10"/>
      <c r="Y643" s="10"/>
      <c r="Z643" s="10"/>
      <c r="AA643" s="10"/>
      <c r="AB643" s="14"/>
      <c r="AC643" s="10"/>
      <c r="AD643" s="10"/>
      <c r="AE643" s="10"/>
      <c r="AF643" s="15"/>
    </row>
    <row r="644" spans="2:33" ht="15" customHeight="1" x14ac:dyDescent="0.25">
      <c r="C644" s="10"/>
      <c r="D644" s="10"/>
      <c r="E644" s="10"/>
      <c r="F644" s="10"/>
      <c r="G644" s="76"/>
      <c r="H644" s="76"/>
      <c r="I644" s="10"/>
      <c r="J644" s="80"/>
      <c r="K644" s="10"/>
      <c r="L644" s="11"/>
      <c r="M644" s="11"/>
      <c r="N644" s="11"/>
      <c r="O644" s="25"/>
      <c r="P644" s="25"/>
      <c r="Q644" s="16"/>
      <c r="R644" s="16"/>
      <c r="S644" s="16"/>
      <c r="T644" s="12"/>
      <c r="U644" s="12"/>
      <c r="V644" s="12"/>
      <c r="W644" s="13"/>
      <c r="X644" s="10"/>
      <c r="Y644" s="10"/>
      <c r="Z644" s="10"/>
      <c r="AA644" s="10"/>
      <c r="AB644" s="14"/>
      <c r="AC644" s="10"/>
      <c r="AD644" s="10"/>
      <c r="AE644" s="10"/>
      <c r="AF644" s="15"/>
    </row>
    <row r="645" spans="2:33" ht="15" customHeight="1" x14ac:dyDescent="0.25">
      <c r="C645" s="10"/>
      <c r="D645" s="10"/>
      <c r="E645" s="10"/>
      <c r="F645" s="10"/>
      <c r="G645" s="242" t="s">
        <v>1215</v>
      </c>
      <c r="H645" s="76"/>
      <c r="I645" s="83" t="s">
        <v>1216</v>
      </c>
      <c r="J645" s="80"/>
      <c r="K645" s="52" t="s">
        <v>1216</v>
      </c>
      <c r="L645" s="11"/>
      <c r="M645" s="11"/>
      <c r="N645" s="11"/>
      <c r="O645" s="25"/>
      <c r="P645" s="25"/>
      <c r="Q645" s="16"/>
      <c r="R645" s="16"/>
      <c r="S645" s="16"/>
      <c r="T645" s="12"/>
      <c r="U645" s="12"/>
      <c r="V645" s="12"/>
      <c r="W645" s="13"/>
      <c r="X645" s="10"/>
      <c r="Y645" s="10"/>
      <c r="Z645" s="10"/>
      <c r="AA645" s="10"/>
      <c r="AB645" s="14"/>
      <c r="AC645" s="10"/>
      <c r="AD645" s="10"/>
      <c r="AE645" s="10"/>
      <c r="AF645" s="15"/>
    </row>
    <row r="646" spans="2:33" s="65" customFormat="1" ht="15" customHeight="1" outlineLevel="5" x14ac:dyDescent="0.25">
      <c r="B646" s="150"/>
      <c r="C646" s="151"/>
      <c r="D646" s="151"/>
      <c r="E646" s="151"/>
      <c r="F646" s="151"/>
      <c r="G646" s="191" t="s">
        <v>1842</v>
      </c>
      <c r="H646" s="187">
        <v>42370</v>
      </c>
      <c r="I646" s="151" t="s">
        <v>14</v>
      </c>
      <c r="J646" s="473" t="s">
        <v>69</v>
      </c>
      <c r="K646" s="151" t="s">
        <v>9</v>
      </c>
      <c r="L646" s="151" t="s">
        <v>10</v>
      </c>
      <c r="M646" s="151" t="s">
        <v>10</v>
      </c>
      <c r="N646" s="151" t="s">
        <v>11</v>
      </c>
      <c r="O646" s="139">
        <v>3906</v>
      </c>
      <c r="P646" s="139">
        <v>0</v>
      </c>
      <c r="Q646" s="139">
        <v>3906</v>
      </c>
      <c r="R646" s="153" t="s">
        <v>1</v>
      </c>
      <c r="S646" s="154" t="s">
        <v>4</v>
      </c>
      <c r="T646" s="154"/>
      <c r="U646" s="154" t="s">
        <v>640</v>
      </c>
      <c r="V646" s="151"/>
      <c r="W646" s="151"/>
      <c r="X646" s="151"/>
      <c r="Y646" s="151"/>
      <c r="Z646" s="155">
        <v>42370</v>
      </c>
      <c r="AA646" s="151"/>
      <c r="AB646" s="151"/>
      <c r="AC646" s="151"/>
      <c r="AD646" s="156" t="s">
        <v>1843</v>
      </c>
    </row>
    <row r="647" spans="2:33" s="164" customFormat="1" ht="15" customHeight="1" outlineLevel="5" x14ac:dyDescent="0.25">
      <c r="B647" s="157"/>
      <c r="C647" s="158"/>
      <c r="D647" s="158"/>
      <c r="E647" s="158"/>
      <c r="F647" s="158"/>
      <c r="G647" s="193" t="s">
        <v>1842</v>
      </c>
      <c r="H647" s="189">
        <v>42370</v>
      </c>
      <c r="I647" s="158" t="s">
        <v>14</v>
      </c>
      <c r="J647" s="475" t="s">
        <v>71</v>
      </c>
      <c r="K647" s="158" t="s">
        <v>9</v>
      </c>
      <c r="L647" s="158" t="s">
        <v>10</v>
      </c>
      <c r="M647" s="158" t="s">
        <v>10</v>
      </c>
      <c r="N647" s="158" t="s">
        <v>11</v>
      </c>
      <c r="O647" s="146">
        <v>6301.4</v>
      </c>
      <c r="P647" s="146">
        <v>0</v>
      </c>
      <c r="Q647" s="146">
        <v>6301.4</v>
      </c>
      <c r="R647" s="160" t="s">
        <v>1</v>
      </c>
      <c r="S647" s="161" t="s">
        <v>4</v>
      </c>
      <c r="T647" s="161"/>
      <c r="U647" s="161" t="s">
        <v>640</v>
      </c>
      <c r="V647" s="158"/>
      <c r="W647" s="158"/>
      <c r="X647" s="158"/>
      <c r="Y647" s="158"/>
      <c r="Z647" s="162">
        <v>42370</v>
      </c>
      <c r="AA647" s="158"/>
      <c r="AB647" s="158"/>
      <c r="AC647" s="158"/>
      <c r="AD647" s="163" t="s">
        <v>1843</v>
      </c>
    </row>
    <row r="648" spans="2:33" ht="15" customHeight="1" x14ac:dyDescent="0.25">
      <c r="C648" s="10"/>
      <c r="D648" s="10"/>
      <c r="E648" s="10"/>
      <c r="F648" s="10"/>
      <c r="G648" s="76"/>
      <c r="H648" s="76"/>
      <c r="I648" s="10"/>
      <c r="J648" s="80"/>
      <c r="K648" s="10"/>
      <c r="L648" s="11"/>
      <c r="M648" s="11"/>
      <c r="N648" s="11"/>
      <c r="O648" s="71">
        <f>SUM(O646:O647)</f>
        <v>10207.4</v>
      </c>
      <c r="P648" s="71">
        <f t="shared" ref="P648:Q648" si="167">SUM(P646:P647)</f>
        <v>0</v>
      </c>
      <c r="Q648" s="71">
        <f t="shared" si="167"/>
        <v>10207.4</v>
      </c>
      <c r="R648" s="17"/>
      <c r="S648" s="17"/>
      <c r="T648" s="17"/>
      <c r="U648" s="17"/>
      <c r="V648" s="17"/>
      <c r="W648" s="13"/>
      <c r="X648" s="10"/>
      <c r="Y648" s="10"/>
      <c r="Z648" s="10"/>
      <c r="AA648" s="10"/>
      <c r="AB648" s="14"/>
      <c r="AC648" s="10"/>
      <c r="AD648" s="10"/>
      <c r="AE648" s="10"/>
      <c r="AF648" s="15"/>
    </row>
    <row r="649" spans="2:33" ht="15" customHeight="1" x14ac:dyDescent="0.25">
      <c r="C649" s="10"/>
      <c r="D649" s="10"/>
      <c r="E649" s="10"/>
      <c r="F649" s="10"/>
      <c r="G649" s="76"/>
      <c r="H649" s="76"/>
      <c r="I649" s="10"/>
      <c r="J649" s="80"/>
      <c r="K649" s="10"/>
      <c r="L649" s="11"/>
      <c r="M649" s="11"/>
      <c r="N649" s="11"/>
      <c r="O649" s="25"/>
      <c r="P649" s="25"/>
      <c r="Q649" s="16"/>
      <c r="R649" s="16"/>
      <c r="S649" s="16"/>
      <c r="T649" s="12"/>
      <c r="U649" s="12"/>
      <c r="V649" s="12"/>
      <c r="W649" s="13"/>
      <c r="X649" s="10"/>
      <c r="Y649" s="10"/>
      <c r="Z649" s="10"/>
      <c r="AA649" s="10"/>
      <c r="AB649" s="14"/>
      <c r="AC649" s="10"/>
      <c r="AD649" s="10"/>
      <c r="AE649" s="10"/>
      <c r="AF649" s="15"/>
    </row>
    <row r="650" spans="2:33" ht="15" customHeight="1" x14ac:dyDescent="0.25">
      <c r="C650" s="10"/>
      <c r="D650" s="10"/>
      <c r="E650" s="10"/>
      <c r="F650" s="10"/>
      <c r="G650" s="242" t="s">
        <v>1217</v>
      </c>
      <c r="H650" s="76"/>
      <c r="I650" s="52" t="s">
        <v>1218</v>
      </c>
      <c r="J650" s="80"/>
      <c r="L650" s="11"/>
      <c r="M650" s="11"/>
      <c r="N650" s="11"/>
      <c r="O650" s="25"/>
      <c r="P650" s="25"/>
      <c r="Q650" s="16"/>
      <c r="R650" s="16"/>
      <c r="S650" s="16"/>
      <c r="T650" s="12"/>
      <c r="U650" s="12"/>
      <c r="V650" s="12"/>
      <c r="W650" s="13"/>
      <c r="X650" s="10"/>
      <c r="Y650" s="10"/>
      <c r="Z650" s="10"/>
      <c r="AA650" s="10"/>
      <c r="AB650" s="14"/>
      <c r="AC650" s="10"/>
      <c r="AD650" s="10"/>
      <c r="AE650" s="10"/>
      <c r="AF650" s="15"/>
    </row>
    <row r="651" spans="2:33" s="65" customFormat="1" ht="15" customHeight="1" outlineLevel="5" x14ac:dyDescent="0.25">
      <c r="B651" s="150"/>
      <c r="C651" s="151"/>
      <c r="D651" s="151"/>
      <c r="E651" s="151"/>
      <c r="F651" s="151"/>
      <c r="G651" s="191" t="s">
        <v>1842</v>
      </c>
      <c r="H651" s="187">
        <v>42370</v>
      </c>
      <c r="I651" s="151" t="s">
        <v>14</v>
      </c>
      <c r="J651" s="473" t="s">
        <v>69</v>
      </c>
      <c r="K651" s="151" t="s">
        <v>9</v>
      </c>
      <c r="L651" s="151" t="s">
        <v>10</v>
      </c>
      <c r="M651" s="151" t="s">
        <v>10</v>
      </c>
      <c r="N651" s="151" t="s">
        <v>11</v>
      </c>
      <c r="O651" s="139">
        <v>2808</v>
      </c>
      <c r="P651" s="139">
        <v>0</v>
      </c>
      <c r="Q651" s="139">
        <v>2808</v>
      </c>
      <c r="R651" s="153" t="s">
        <v>1</v>
      </c>
      <c r="S651" s="154" t="s">
        <v>4</v>
      </c>
      <c r="T651" s="154"/>
      <c r="U651" s="154" t="s">
        <v>639</v>
      </c>
      <c r="V651" s="151"/>
      <c r="W651" s="151"/>
      <c r="X651" s="151"/>
      <c r="Y651" s="151"/>
      <c r="Z651" s="155">
        <v>42370</v>
      </c>
      <c r="AA651" s="151"/>
      <c r="AB651" s="151"/>
      <c r="AC651" s="151"/>
      <c r="AD651" s="156" t="s">
        <v>1843</v>
      </c>
    </row>
    <row r="652" spans="2:33" s="164" customFormat="1" ht="15" customHeight="1" outlineLevel="5" x14ac:dyDescent="0.25">
      <c r="B652" s="157"/>
      <c r="C652" s="158"/>
      <c r="D652" s="158"/>
      <c r="E652" s="158"/>
      <c r="F652" s="158"/>
      <c r="G652" s="193" t="s">
        <v>1842</v>
      </c>
      <c r="H652" s="189">
        <v>42370</v>
      </c>
      <c r="I652" s="158" t="s">
        <v>14</v>
      </c>
      <c r="J652" s="475" t="s">
        <v>71</v>
      </c>
      <c r="K652" s="158" t="s">
        <v>9</v>
      </c>
      <c r="L652" s="158" t="s">
        <v>10</v>
      </c>
      <c r="M652" s="158" t="s">
        <v>10</v>
      </c>
      <c r="N652" s="158" t="s">
        <v>11</v>
      </c>
      <c r="O652" s="146">
        <v>9335</v>
      </c>
      <c r="P652" s="146">
        <v>0</v>
      </c>
      <c r="Q652" s="146">
        <v>9335</v>
      </c>
      <c r="R652" s="160" t="s">
        <v>1</v>
      </c>
      <c r="S652" s="161" t="s">
        <v>4</v>
      </c>
      <c r="T652" s="161"/>
      <c r="U652" s="161" t="s">
        <v>639</v>
      </c>
      <c r="V652" s="158"/>
      <c r="W652" s="158"/>
      <c r="X652" s="158"/>
      <c r="Y652" s="158"/>
      <c r="Z652" s="162">
        <v>42370</v>
      </c>
      <c r="AA652" s="158"/>
      <c r="AB652" s="158"/>
      <c r="AC652" s="158"/>
      <c r="AD652" s="163" t="s">
        <v>1843</v>
      </c>
    </row>
    <row r="653" spans="2:33" ht="15" customHeight="1" x14ac:dyDescent="0.25">
      <c r="C653" s="10"/>
      <c r="D653" s="10"/>
      <c r="E653" s="10"/>
      <c r="F653" s="10"/>
      <c r="G653" s="76"/>
      <c r="H653" s="76"/>
      <c r="I653" s="10"/>
      <c r="J653" s="80"/>
      <c r="K653" s="10"/>
      <c r="L653" s="11"/>
      <c r="M653" s="11"/>
      <c r="N653" s="11"/>
      <c r="O653" s="71">
        <f>SUM(O651:O652)</f>
        <v>12143</v>
      </c>
      <c r="P653" s="71">
        <f t="shared" ref="P653:Q653" si="168">SUM(P651:P652)</f>
        <v>0</v>
      </c>
      <c r="Q653" s="71">
        <f t="shared" si="168"/>
        <v>12143</v>
      </c>
      <c r="R653" s="17"/>
      <c r="S653" s="17"/>
      <c r="T653" s="17"/>
      <c r="U653" s="17"/>
      <c r="V653" s="17"/>
      <c r="W653" s="13"/>
      <c r="X653" s="10"/>
      <c r="Y653" s="10"/>
      <c r="Z653" s="10"/>
      <c r="AA653" s="10"/>
      <c r="AB653" s="14"/>
      <c r="AC653" s="10"/>
      <c r="AD653" s="10"/>
      <c r="AE653" s="10"/>
      <c r="AF653" s="15"/>
    </row>
    <row r="654" spans="2:33" ht="15" customHeight="1" x14ac:dyDescent="0.25">
      <c r="C654" s="10"/>
      <c r="D654" s="10"/>
      <c r="E654" s="10"/>
      <c r="F654" s="10"/>
      <c r="G654" s="76"/>
      <c r="H654" s="76"/>
      <c r="I654" s="10"/>
      <c r="J654" s="80"/>
      <c r="K654" s="10"/>
      <c r="L654" s="11"/>
      <c r="M654" s="11"/>
      <c r="N654" s="11"/>
      <c r="O654" s="25"/>
      <c r="P654" s="25"/>
      <c r="Q654" s="16"/>
      <c r="R654" s="16"/>
      <c r="S654" s="16"/>
      <c r="T654" s="12"/>
      <c r="U654" s="12"/>
      <c r="V654" s="12"/>
      <c r="W654" s="13"/>
      <c r="X654" s="10"/>
      <c r="Y654" s="10"/>
      <c r="Z654" s="10"/>
      <c r="AA654" s="10"/>
      <c r="AB654" s="14"/>
      <c r="AC654" s="10"/>
      <c r="AD654" s="10"/>
      <c r="AE654" s="10"/>
      <c r="AF654" s="15"/>
    </row>
    <row r="655" spans="2:33" ht="15" customHeight="1" x14ac:dyDescent="0.25">
      <c r="C655" s="10"/>
      <c r="D655" s="10"/>
      <c r="E655" s="10"/>
      <c r="F655" s="10"/>
      <c r="G655" s="60" t="s">
        <v>611</v>
      </c>
      <c r="H655" s="76"/>
      <c r="I655" s="123" t="s">
        <v>1219</v>
      </c>
      <c r="J655" s="477"/>
      <c r="K655" s="123"/>
      <c r="L655" s="123"/>
      <c r="M655" s="123"/>
      <c r="N655" s="123"/>
      <c r="O655" s="468"/>
      <c r="P655" s="468"/>
      <c r="Q655" s="468"/>
      <c r="R655" s="123"/>
      <c r="S655" s="123"/>
      <c r="T655" s="123"/>
      <c r="U655" s="123"/>
      <c r="V655" s="123"/>
      <c r="W655" s="123"/>
      <c r="X655" s="123"/>
      <c r="Y655" s="123"/>
      <c r="Z655" s="123"/>
      <c r="AA655" s="123"/>
      <c r="AB655" s="123"/>
      <c r="AC655" s="123"/>
      <c r="AD655" s="123"/>
      <c r="AG655" s="123"/>
    </row>
    <row r="656" spans="2:33" s="134" customFormat="1" ht="15" customHeight="1" outlineLevel="5" x14ac:dyDescent="0.25">
      <c r="B656" s="126"/>
      <c r="C656" s="127"/>
      <c r="D656" s="127"/>
      <c r="E656" s="127"/>
      <c r="F656" s="127"/>
      <c r="G656" s="369" t="s">
        <v>1842</v>
      </c>
      <c r="H656" s="185">
        <v>42370</v>
      </c>
      <c r="I656" s="127" t="s">
        <v>14</v>
      </c>
      <c r="J656" s="472" t="s">
        <v>67</v>
      </c>
      <c r="K656" s="127" t="s">
        <v>9</v>
      </c>
      <c r="L656" s="127" t="s">
        <v>10</v>
      </c>
      <c r="M656" s="127" t="s">
        <v>10</v>
      </c>
      <c r="N656" s="127" t="s">
        <v>11</v>
      </c>
      <c r="O656" s="129">
        <v>-20393.849999999999</v>
      </c>
      <c r="P656" s="129">
        <v>0</v>
      </c>
      <c r="Q656" s="129">
        <f t="shared" ref="Q656" si="169">O656-P656</f>
        <v>-20393.849999999999</v>
      </c>
      <c r="R656" s="130" t="s">
        <v>1</v>
      </c>
      <c r="S656" s="131" t="s">
        <v>4</v>
      </c>
      <c r="T656" s="131"/>
      <c r="U656" s="131" t="s">
        <v>611</v>
      </c>
      <c r="V656" s="127"/>
      <c r="W656" s="127"/>
      <c r="X656" s="127"/>
      <c r="Y656" s="127"/>
      <c r="Z656" s="132">
        <v>42370</v>
      </c>
      <c r="AA656" s="127"/>
      <c r="AB656" s="127"/>
      <c r="AC656" s="127"/>
      <c r="AD656" s="133" t="s">
        <v>1843</v>
      </c>
    </row>
    <row r="657" spans="2:33" ht="15" customHeight="1" x14ac:dyDescent="0.25">
      <c r="C657" s="10"/>
      <c r="D657" s="10"/>
      <c r="E657" s="10"/>
      <c r="F657" s="10"/>
      <c r="G657" s="76"/>
      <c r="H657" s="76"/>
      <c r="I657" s="10"/>
      <c r="J657" s="80"/>
      <c r="K657" s="10"/>
      <c r="L657" s="11"/>
      <c r="M657" s="11"/>
      <c r="N657" s="11"/>
      <c r="O657" s="71">
        <f>SUM(O656)</f>
        <v>-20393.849999999999</v>
      </c>
      <c r="P657" s="71">
        <f t="shared" ref="P657:Q657" si="170">SUM(P656)</f>
        <v>0</v>
      </c>
      <c r="Q657" s="71">
        <f t="shared" si="170"/>
        <v>-20393.849999999999</v>
      </c>
      <c r="R657" s="17"/>
      <c r="S657" s="17"/>
      <c r="T657" s="17"/>
      <c r="U657" s="17"/>
      <c r="V657" s="17"/>
      <c r="W657" s="13"/>
      <c r="X657" s="10"/>
      <c r="Y657" s="10"/>
      <c r="Z657" s="10"/>
      <c r="AA657" s="10"/>
      <c r="AB657" s="14"/>
      <c r="AC657" s="10"/>
      <c r="AD657" s="10"/>
      <c r="AE657" s="10"/>
      <c r="AF657" s="15"/>
    </row>
    <row r="658" spans="2:33" ht="15" customHeight="1" x14ac:dyDescent="0.25">
      <c r="C658" s="10"/>
      <c r="D658" s="10"/>
      <c r="E658" s="10"/>
      <c r="F658" s="10"/>
      <c r="G658" s="76"/>
      <c r="H658" s="76"/>
      <c r="I658" s="10"/>
      <c r="J658" s="80"/>
      <c r="K658" s="10"/>
      <c r="L658" s="11"/>
      <c r="M658" s="11"/>
      <c r="N658" s="11"/>
      <c r="O658" s="25"/>
      <c r="P658" s="25"/>
      <c r="Q658" s="16"/>
      <c r="R658" s="16"/>
      <c r="S658" s="16"/>
      <c r="T658" s="12"/>
      <c r="U658" s="12"/>
      <c r="V658" s="12"/>
      <c r="W658" s="13"/>
      <c r="X658" s="10"/>
      <c r="Y658" s="10"/>
      <c r="Z658" s="10"/>
      <c r="AA658" s="10"/>
      <c r="AB658" s="14"/>
      <c r="AC658" s="10"/>
      <c r="AD658" s="10"/>
      <c r="AE658" s="10"/>
      <c r="AF658" s="15"/>
    </row>
    <row r="659" spans="2:33" ht="15" customHeight="1" x14ac:dyDescent="0.25">
      <c r="C659" s="10"/>
      <c r="D659" s="10"/>
      <c r="E659" s="10"/>
      <c r="F659" s="10"/>
      <c r="G659" s="241" t="s">
        <v>612</v>
      </c>
      <c r="H659" s="76"/>
      <c r="I659" s="123" t="s">
        <v>1334</v>
      </c>
      <c r="J659" s="477"/>
      <c r="K659" s="123"/>
      <c r="L659" s="123"/>
      <c r="M659" s="123"/>
      <c r="N659" s="123"/>
      <c r="O659" s="468"/>
      <c r="P659" s="468"/>
      <c r="Q659" s="468"/>
      <c r="R659" s="123"/>
      <c r="S659" s="123"/>
      <c r="T659" s="123"/>
      <c r="U659" s="123"/>
      <c r="V659" s="123"/>
      <c r="W659" s="123"/>
      <c r="X659" s="123"/>
      <c r="Y659" s="123"/>
      <c r="Z659" s="123"/>
      <c r="AA659" s="123"/>
      <c r="AB659" s="123"/>
      <c r="AC659" s="123"/>
      <c r="AD659" s="123"/>
      <c r="AG659" s="123"/>
    </row>
    <row r="660" spans="2:33" s="65" customFormat="1" ht="15" customHeight="1" outlineLevel="5" x14ac:dyDescent="0.25">
      <c r="B660" s="150"/>
      <c r="C660" s="151"/>
      <c r="D660" s="151"/>
      <c r="E660" s="151"/>
      <c r="F660" s="151"/>
      <c r="G660" s="191" t="s">
        <v>1842</v>
      </c>
      <c r="H660" s="187">
        <v>42370</v>
      </c>
      <c r="I660" s="151" t="s">
        <v>14</v>
      </c>
      <c r="J660" s="473" t="s">
        <v>67</v>
      </c>
      <c r="K660" s="151" t="s">
        <v>9</v>
      </c>
      <c r="L660" s="151" t="s">
        <v>10</v>
      </c>
      <c r="M660" s="151" t="s">
        <v>10</v>
      </c>
      <c r="N660" s="151" t="s">
        <v>11</v>
      </c>
      <c r="O660" s="139">
        <v>36106.559999999998</v>
      </c>
      <c r="P660" s="139">
        <v>0</v>
      </c>
      <c r="Q660" s="139">
        <v>36106.559999999998</v>
      </c>
      <c r="R660" s="153" t="s">
        <v>1</v>
      </c>
      <c r="S660" s="154" t="s">
        <v>4</v>
      </c>
      <c r="T660" s="154"/>
      <c r="U660" s="154" t="s">
        <v>612</v>
      </c>
      <c r="V660" s="151"/>
      <c r="W660" s="151"/>
      <c r="X660" s="151"/>
      <c r="Y660" s="151"/>
      <c r="Z660" s="155">
        <v>42370</v>
      </c>
      <c r="AA660" s="151"/>
      <c r="AB660" s="151"/>
      <c r="AC660" s="151"/>
      <c r="AD660" s="156" t="s">
        <v>1843</v>
      </c>
    </row>
    <row r="661" spans="2:33" s="21" customFormat="1" ht="15" customHeight="1" outlineLevel="5" x14ac:dyDescent="0.25">
      <c r="B661" s="3"/>
      <c r="C661" s="1"/>
      <c r="D661" s="1"/>
      <c r="E661" s="1"/>
      <c r="F661" s="1"/>
      <c r="G661" s="192" t="s">
        <v>1842</v>
      </c>
      <c r="H661" s="188">
        <v>42370</v>
      </c>
      <c r="I661" s="1" t="s">
        <v>14</v>
      </c>
      <c r="J661" s="294" t="s">
        <v>69</v>
      </c>
      <c r="K661" s="1" t="s">
        <v>9</v>
      </c>
      <c r="L661" s="1" t="s">
        <v>10</v>
      </c>
      <c r="M661" s="1" t="s">
        <v>10</v>
      </c>
      <c r="N661" s="1" t="s">
        <v>11</v>
      </c>
      <c r="O661" s="9">
        <v>37780</v>
      </c>
      <c r="P661" s="9">
        <v>0</v>
      </c>
      <c r="Q661" s="9">
        <v>37780</v>
      </c>
      <c r="R661" s="6" t="s">
        <v>1</v>
      </c>
      <c r="S661" s="5" t="s">
        <v>4</v>
      </c>
      <c r="T661" s="5"/>
      <c r="U661" s="5" t="s">
        <v>612</v>
      </c>
      <c r="V661" s="1"/>
      <c r="W661" s="1"/>
      <c r="X661" s="1"/>
      <c r="Y661" s="1"/>
      <c r="Z661" s="4">
        <v>42370</v>
      </c>
      <c r="AA661" s="1"/>
      <c r="AB661" s="1"/>
      <c r="AC661" s="1"/>
      <c r="AD661" s="8" t="s">
        <v>1843</v>
      </c>
    </row>
    <row r="662" spans="2:33" s="164" customFormat="1" ht="15" customHeight="1" outlineLevel="5" x14ac:dyDescent="0.25">
      <c r="B662" s="157"/>
      <c r="C662" s="158"/>
      <c r="D662" s="158"/>
      <c r="E662" s="158"/>
      <c r="F662" s="158"/>
      <c r="G662" s="193" t="s">
        <v>1842</v>
      </c>
      <c r="H662" s="189">
        <v>42370</v>
      </c>
      <c r="I662" s="158" t="s">
        <v>14</v>
      </c>
      <c r="J662" s="475" t="s">
        <v>71</v>
      </c>
      <c r="K662" s="158" t="s">
        <v>9</v>
      </c>
      <c r="L662" s="158" t="s">
        <v>10</v>
      </c>
      <c r="M662" s="158" t="s">
        <v>10</v>
      </c>
      <c r="N662" s="158" t="s">
        <v>11</v>
      </c>
      <c r="O662" s="146">
        <v>47853.95</v>
      </c>
      <c r="P662" s="146">
        <v>0</v>
      </c>
      <c r="Q662" s="146">
        <v>47853.95</v>
      </c>
      <c r="R662" s="160" t="s">
        <v>1</v>
      </c>
      <c r="S662" s="161" t="s">
        <v>4</v>
      </c>
      <c r="T662" s="161"/>
      <c r="U662" s="161" t="s">
        <v>612</v>
      </c>
      <c r="V662" s="158"/>
      <c r="W662" s="158"/>
      <c r="X662" s="158"/>
      <c r="Y662" s="158"/>
      <c r="Z662" s="162">
        <v>42370</v>
      </c>
      <c r="AA662" s="158"/>
      <c r="AB662" s="158"/>
      <c r="AC662" s="158"/>
      <c r="AD662" s="163" t="s">
        <v>1843</v>
      </c>
    </row>
    <row r="663" spans="2:33" ht="15" customHeight="1" x14ac:dyDescent="0.25">
      <c r="C663" s="10"/>
      <c r="D663" s="10"/>
      <c r="E663" s="10"/>
      <c r="F663" s="10"/>
      <c r="G663" s="76"/>
      <c r="H663" s="76"/>
      <c r="I663" s="10"/>
      <c r="J663" s="80"/>
      <c r="K663" s="10"/>
      <c r="L663" s="11"/>
      <c r="M663" s="11"/>
      <c r="N663" s="11"/>
      <c r="O663" s="71">
        <f>SUM(O660:O662)</f>
        <v>121740.51</v>
      </c>
      <c r="P663" s="71">
        <f t="shared" ref="P663:Q663" si="171">SUM(P660:P662)</f>
        <v>0</v>
      </c>
      <c r="Q663" s="71">
        <f t="shared" si="171"/>
        <v>121740.51</v>
      </c>
      <c r="R663" s="17"/>
      <c r="S663" s="17"/>
      <c r="T663" s="17"/>
      <c r="U663" s="17"/>
      <c r="V663" s="17"/>
      <c r="W663" s="13"/>
      <c r="X663" s="10"/>
      <c r="Y663" s="10"/>
      <c r="Z663" s="10"/>
      <c r="AA663" s="10"/>
      <c r="AB663" s="14"/>
      <c r="AC663" s="10"/>
      <c r="AD663" s="10"/>
      <c r="AE663" s="10"/>
      <c r="AF663" s="15"/>
    </row>
    <row r="664" spans="2:33" ht="15" customHeight="1" x14ac:dyDescent="0.25">
      <c r="C664" s="10"/>
      <c r="D664" s="10"/>
      <c r="E664" s="10"/>
      <c r="F664" s="10"/>
      <c r="G664" s="76"/>
      <c r="H664" s="76"/>
      <c r="I664" s="10"/>
      <c r="J664" s="80"/>
      <c r="K664" s="10"/>
      <c r="L664" s="11"/>
      <c r="M664" s="11"/>
      <c r="N664" s="11"/>
      <c r="O664" s="25"/>
      <c r="P664" s="25"/>
      <c r="Q664" s="16"/>
      <c r="R664" s="16"/>
      <c r="S664" s="16"/>
      <c r="T664" s="12"/>
      <c r="U664" s="12"/>
      <c r="V664" s="12"/>
      <c r="W664" s="13"/>
      <c r="X664" s="10"/>
      <c r="Y664" s="10"/>
      <c r="Z664" s="10"/>
      <c r="AA664" s="10"/>
      <c r="AB664" s="14"/>
      <c r="AC664" s="10"/>
      <c r="AD664" s="10"/>
      <c r="AE664" s="10"/>
      <c r="AF664" s="15"/>
    </row>
    <row r="665" spans="2:33" ht="15" customHeight="1" x14ac:dyDescent="0.25">
      <c r="C665" s="10"/>
      <c r="D665" s="10"/>
      <c r="E665" s="10"/>
      <c r="F665" s="10"/>
      <c r="G665" s="242" t="s">
        <v>1220</v>
      </c>
      <c r="H665" s="76"/>
      <c r="I665" s="124" t="s">
        <v>1221</v>
      </c>
      <c r="J665" s="194"/>
      <c r="K665" s="124"/>
      <c r="L665" s="124"/>
      <c r="M665" s="124"/>
      <c r="N665" s="124"/>
      <c r="O665" s="125"/>
      <c r="P665" s="125"/>
      <c r="Q665" s="125"/>
      <c r="R665" s="124"/>
      <c r="S665" s="124"/>
      <c r="T665" s="124"/>
      <c r="U665" s="124"/>
      <c r="V665" s="124"/>
      <c r="W665" s="124"/>
      <c r="X665" s="124"/>
      <c r="Y665" s="124"/>
      <c r="Z665" s="124"/>
      <c r="AA665" s="124"/>
      <c r="AB665" s="124"/>
      <c r="AC665" s="124"/>
      <c r="AD665" s="124"/>
    </row>
    <row r="666" spans="2:33" s="65" customFormat="1" ht="15" customHeight="1" outlineLevel="5" x14ac:dyDescent="0.25">
      <c r="B666" s="150"/>
      <c r="C666" s="151"/>
      <c r="D666" s="151"/>
      <c r="E666" s="151"/>
      <c r="F666" s="151"/>
      <c r="G666" s="191" t="s">
        <v>1842</v>
      </c>
      <c r="H666" s="187">
        <v>42370</v>
      </c>
      <c r="I666" s="151" t="s">
        <v>14</v>
      </c>
      <c r="J666" s="473" t="s">
        <v>67</v>
      </c>
      <c r="K666" s="151" t="s">
        <v>9</v>
      </c>
      <c r="L666" s="151" t="s">
        <v>10</v>
      </c>
      <c r="M666" s="151" t="s">
        <v>10</v>
      </c>
      <c r="N666" s="151" t="s">
        <v>11</v>
      </c>
      <c r="O666" s="139">
        <v>98414.87</v>
      </c>
      <c r="P666" s="139">
        <v>0</v>
      </c>
      <c r="Q666" s="139">
        <v>98414.87</v>
      </c>
      <c r="R666" s="153" t="s">
        <v>1</v>
      </c>
      <c r="S666" s="154" t="s">
        <v>4</v>
      </c>
      <c r="T666" s="154"/>
      <c r="U666" s="154" t="s">
        <v>613</v>
      </c>
      <c r="V666" s="151"/>
      <c r="W666" s="151"/>
      <c r="X666" s="151"/>
      <c r="Y666" s="151"/>
      <c r="Z666" s="155">
        <v>42370</v>
      </c>
      <c r="AA666" s="151"/>
      <c r="AB666" s="151"/>
      <c r="AC666" s="151"/>
      <c r="AD666" s="156" t="s">
        <v>1843</v>
      </c>
    </row>
    <row r="667" spans="2:33" s="21" customFormat="1" ht="15" customHeight="1" outlineLevel="5" x14ac:dyDescent="0.25">
      <c r="B667" s="3"/>
      <c r="C667" s="1"/>
      <c r="D667" s="1"/>
      <c r="E667" s="1"/>
      <c r="F667" s="1"/>
      <c r="G667" s="192" t="s">
        <v>1842</v>
      </c>
      <c r="H667" s="188">
        <v>42370</v>
      </c>
      <c r="I667" s="1" t="s">
        <v>14</v>
      </c>
      <c r="J667" s="294" t="s">
        <v>69</v>
      </c>
      <c r="K667" s="1" t="s">
        <v>9</v>
      </c>
      <c r="L667" s="1" t="s">
        <v>10</v>
      </c>
      <c r="M667" s="1" t="s">
        <v>10</v>
      </c>
      <c r="N667" s="1" t="s">
        <v>11</v>
      </c>
      <c r="O667" s="9">
        <v>89668.62</v>
      </c>
      <c r="P667" s="9">
        <v>0</v>
      </c>
      <c r="Q667" s="9">
        <v>89668.62</v>
      </c>
      <c r="R667" s="6" t="s">
        <v>1</v>
      </c>
      <c r="S667" s="5" t="s">
        <v>4</v>
      </c>
      <c r="T667" s="5"/>
      <c r="U667" s="5" t="s">
        <v>613</v>
      </c>
      <c r="V667" s="1"/>
      <c r="W667" s="1"/>
      <c r="X667" s="1"/>
      <c r="Y667" s="1"/>
      <c r="Z667" s="4">
        <v>42370</v>
      </c>
      <c r="AA667" s="1"/>
      <c r="AB667" s="1"/>
      <c r="AC667" s="1"/>
      <c r="AD667" s="8" t="s">
        <v>1843</v>
      </c>
    </row>
    <row r="668" spans="2:33" s="164" customFormat="1" ht="15" customHeight="1" outlineLevel="5" x14ac:dyDescent="0.25">
      <c r="B668" s="157"/>
      <c r="C668" s="158"/>
      <c r="D668" s="158"/>
      <c r="E668" s="158"/>
      <c r="F668" s="158"/>
      <c r="G668" s="193" t="s">
        <v>1842</v>
      </c>
      <c r="H668" s="189">
        <v>42370</v>
      </c>
      <c r="I668" s="158" t="s">
        <v>14</v>
      </c>
      <c r="J668" s="475" t="s">
        <v>71</v>
      </c>
      <c r="K668" s="158" t="s">
        <v>9</v>
      </c>
      <c r="L668" s="158" t="s">
        <v>10</v>
      </c>
      <c r="M668" s="158" t="s">
        <v>10</v>
      </c>
      <c r="N668" s="158" t="s">
        <v>11</v>
      </c>
      <c r="O668" s="146">
        <v>31491.97</v>
      </c>
      <c r="P668" s="146">
        <v>0</v>
      </c>
      <c r="Q668" s="146">
        <v>31491.97</v>
      </c>
      <c r="R668" s="160" t="s">
        <v>1</v>
      </c>
      <c r="S668" s="161" t="s">
        <v>4</v>
      </c>
      <c r="T668" s="161"/>
      <c r="U668" s="161" t="s">
        <v>613</v>
      </c>
      <c r="V668" s="158"/>
      <c r="W668" s="158"/>
      <c r="X668" s="158"/>
      <c r="Y668" s="158"/>
      <c r="Z668" s="162">
        <v>42370</v>
      </c>
      <c r="AA668" s="158"/>
      <c r="AB668" s="158"/>
      <c r="AC668" s="158"/>
      <c r="AD668" s="163" t="s">
        <v>1843</v>
      </c>
    </row>
    <row r="669" spans="2:33" ht="15" customHeight="1" x14ac:dyDescent="0.25">
      <c r="C669" s="10"/>
      <c r="D669" s="10"/>
      <c r="E669" s="10"/>
      <c r="F669" s="10"/>
      <c r="G669" s="76"/>
      <c r="H669" s="76"/>
      <c r="I669" s="10"/>
      <c r="J669" s="80"/>
      <c r="K669" s="10"/>
      <c r="L669" s="11"/>
      <c r="M669" s="11"/>
      <c r="N669" s="11"/>
      <c r="O669" s="71">
        <f>SUM(O666:O668)</f>
        <v>219575.46</v>
      </c>
      <c r="P669" s="71">
        <f t="shared" ref="P669:Q669" si="172">SUM(P666:P668)</f>
        <v>0</v>
      </c>
      <c r="Q669" s="71">
        <f t="shared" si="172"/>
        <v>219575.46</v>
      </c>
      <c r="R669" s="17"/>
      <c r="S669" s="17"/>
      <c r="T669" s="17"/>
      <c r="U669" s="17"/>
      <c r="V669" s="17"/>
      <c r="W669" s="13"/>
      <c r="X669" s="10"/>
      <c r="Y669" s="10"/>
      <c r="Z669" s="10"/>
      <c r="AA669" s="10"/>
      <c r="AB669" s="14"/>
      <c r="AC669" s="10"/>
      <c r="AD669" s="10"/>
      <c r="AE669" s="10"/>
      <c r="AF669" s="15"/>
    </row>
    <row r="670" spans="2:33" ht="15" customHeight="1" x14ac:dyDescent="0.25">
      <c r="C670" s="10"/>
      <c r="D670" s="10"/>
      <c r="E670" s="10"/>
      <c r="F670" s="10"/>
      <c r="G670" s="76"/>
      <c r="H670" s="76"/>
      <c r="I670" s="10"/>
      <c r="J670" s="80"/>
      <c r="K670" s="10"/>
      <c r="L670" s="11"/>
      <c r="M670" s="11"/>
      <c r="N670" s="11"/>
      <c r="O670" s="25"/>
      <c r="P670" s="25"/>
      <c r="Q670" s="16"/>
      <c r="R670" s="16"/>
      <c r="S670" s="16"/>
      <c r="T670" s="12"/>
      <c r="U670" s="12"/>
      <c r="V670" s="12"/>
      <c r="W670" s="13"/>
      <c r="X670" s="10"/>
      <c r="Y670" s="10"/>
      <c r="Z670" s="10"/>
      <c r="AA670" s="10"/>
      <c r="AB670" s="14"/>
      <c r="AC670" s="10"/>
      <c r="AD670" s="10"/>
      <c r="AE670" s="10"/>
      <c r="AF670" s="15"/>
    </row>
    <row r="671" spans="2:33" ht="15" customHeight="1" x14ac:dyDescent="0.25">
      <c r="C671" s="10"/>
      <c r="D671" s="10"/>
      <c r="E671" s="10"/>
      <c r="F671" s="10"/>
      <c r="G671" s="241" t="s">
        <v>614</v>
      </c>
      <c r="H671" s="76"/>
      <c r="I671" s="123" t="s">
        <v>1335</v>
      </c>
      <c r="J671" s="477"/>
      <c r="K671" s="123"/>
      <c r="L671" s="123"/>
      <c r="M671" s="123"/>
      <c r="N671" s="123"/>
      <c r="O671" s="468"/>
      <c r="P671" s="468"/>
      <c r="Q671" s="468"/>
      <c r="R671" s="123"/>
      <c r="S671" s="123"/>
      <c r="T671" s="123"/>
      <c r="U671" s="123"/>
      <c r="V671" s="123"/>
      <c r="W671" s="123"/>
      <c r="X671" s="123"/>
      <c r="Y671" s="123"/>
      <c r="Z671" s="123"/>
      <c r="AA671" s="123"/>
      <c r="AB671" s="123"/>
      <c r="AC671" s="123"/>
      <c r="AD671" s="123"/>
      <c r="AG671" s="123"/>
    </row>
    <row r="672" spans="2:33" s="65" customFormat="1" ht="15" customHeight="1" outlineLevel="5" x14ac:dyDescent="0.25">
      <c r="B672" s="150"/>
      <c r="C672" s="151"/>
      <c r="D672" s="151"/>
      <c r="E672" s="151"/>
      <c r="F672" s="151"/>
      <c r="G672" s="191" t="s">
        <v>1842</v>
      </c>
      <c r="H672" s="187">
        <v>42370</v>
      </c>
      <c r="I672" s="151" t="s">
        <v>14</v>
      </c>
      <c r="J672" s="473" t="s">
        <v>67</v>
      </c>
      <c r="K672" s="151" t="s">
        <v>9</v>
      </c>
      <c r="L672" s="151" t="s">
        <v>10</v>
      </c>
      <c r="M672" s="151" t="s">
        <v>10</v>
      </c>
      <c r="N672" s="151" t="s">
        <v>11</v>
      </c>
      <c r="O672" s="139">
        <v>32641.93</v>
      </c>
      <c r="P672" s="139">
        <v>0</v>
      </c>
      <c r="Q672" s="139">
        <v>32641.93</v>
      </c>
      <c r="R672" s="153" t="s">
        <v>1</v>
      </c>
      <c r="S672" s="154" t="s">
        <v>4</v>
      </c>
      <c r="T672" s="154"/>
      <c r="U672" s="154" t="s">
        <v>614</v>
      </c>
      <c r="V672" s="151"/>
      <c r="W672" s="151"/>
      <c r="X672" s="151"/>
      <c r="Y672" s="151"/>
      <c r="Z672" s="155">
        <v>42370</v>
      </c>
      <c r="AA672" s="151"/>
      <c r="AB672" s="151"/>
      <c r="AC672" s="151"/>
      <c r="AD672" s="156" t="s">
        <v>1843</v>
      </c>
    </row>
    <row r="673" spans="2:33" s="21" customFormat="1" ht="15" customHeight="1" outlineLevel="5" x14ac:dyDescent="0.25">
      <c r="B673" s="3"/>
      <c r="C673" s="1"/>
      <c r="D673" s="1"/>
      <c r="E673" s="1"/>
      <c r="F673" s="1"/>
      <c r="G673" s="192" t="s">
        <v>1842</v>
      </c>
      <c r="H673" s="188">
        <v>42370</v>
      </c>
      <c r="I673" s="1" t="s">
        <v>14</v>
      </c>
      <c r="J673" s="294" t="s">
        <v>69</v>
      </c>
      <c r="K673" s="1" t="s">
        <v>9</v>
      </c>
      <c r="L673" s="1" t="s">
        <v>10</v>
      </c>
      <c r="M673" s="1" t="s">
        <v>10</v>
      </c>
      <c r="N673" s="1" t="s">
        <v>11</v>
      </c>
      <c r="O673" s="9">
        <v>63120.58</v>
      </c>
      <c r="P673" s="9">
        <v>0</v>
      </c>
      <c r="Q673" s="9">
        <v>63120.58</v>
      </c>
      <c r="R673" s="6" t="s">
        <v>1</v>
      </c>
      <c r="S673" s="5" t="s">
        <v>4</v>
      </c>
      <c r="T673" s="5"/>
      <c r="U673" s="5" t="s">
        <v>614</v>
      </c>
      <c r="V673" s="1"/>
      <c r="W673" s="1"/>
      <c r="X673" s="1"/>
      <c r="Y673" s="1"/>
      <c r="Z673" s="4">
        <v>42370</v>
      </c>
      <c r="AA673" s="1"/>
      <c r="AB673" s="1"/>
      <c r="AC673" s="1"/>
      <c r="AD673" s="8" t="s">
        <v>1843</v>
      </c>
    </row>
    <row r="674" spans="2:33" s="164" customFormat="1" ht="15" customHeight="1" outlineLevel="5" x14ac:dyDescent="0.25">
      <c r="B674" s="157"/>
      <c r="C674" s="158"/>
      <c r="D674" s="158"/>
      <c r="E674" s="158"/>
      <c r="F674" s="158"/>
      <c r="G674" s="193" t="s">
        <v>1842</v>
      </c>
      <c r="H674" s="189">
        <v>42370</v>
      </c>
      <c r="I674" s="158" t="s">
        <v>14</v>
      </c>
      <c r="J674" s="475" t="s">
        <v>71</v>
      </c>
      <c r="K674" s="158" t="s">
        <v>9</v>
      </c>
      <c r="L674" s="158" t="s">
        <v>10</v>
      </c>
      <c r="M674" s="158" t="s">
        <v>10</v>
      </c>
      <c r="N674" s="158" t="s">
        <v>11</v>
      </c>
      <c r="O674" s="146">
        <v>19492.419999999998</v>
      </c>
      <c r="P674" s="146">
        <v>0</v>
      </c>
      <c r="Q674" s="146">
        <v>19492.419999999998</v>
      </c>
      <c r="R674" s="160" t="s">
        <v>1</v>
      </c>
      <c r="S674" s="161" t="s">
        <v>4</v>
      </c>
      <c r="T674" s="161"/>
      <c r="U674" s="161" t="s">
        <v>614</v>
      </c>
      <c r="V674" s="158"/>
      <c r="W674" s="158"/>
      <c r="X674" s="158"/>
      <c r="Y674" s="158"/>
      <c r="Z674" s="162">
        <v>42370</v>
      </c>
      <c r="AA674" s="158"/>
      <c r="AB674" s="158"/>
      <c r="AC674" s="158"/>
      <c r="AD674" s="163" t="s">
        <v>1843</v>
      </c>
    </row>
    <row r="675" spans="2:33" ht="15" customHeight="1" x14ac:dyDescent="0.25">
      <c r="C675" s="10"/>
      <c r="D675" s="10"/>
      <c r="E675" s="10"/>
      <c r="F675" s="10"/>
      <c r="G675" s="76"/>
      <c r="H675" s="76"/>
      <c r="I675" s="10"/>
      <c r="J675" s="80"/>
      <c r="K675" s="10"/>
      <c r="L675" s="11"/>
      <c r="M675" s="11"/>
      <c r="N675" s="11"/>
      <c r="O675" s="71">
        <f>SUM(O672:O674)</f>
        <v>115254.93000000001</v>
      </c>
      <c r="P675" s="71">
        <f t="shared" ref="P675:Q675" si="173">SUM(P672:P674)</f>
        <v>0</v>
      </c>
      <c r="Q675" s="71">
        <f t="shared" si="173"/>
        <v>115254.93000000001</v>
      </c>
      <c r="R675" s="17"/>
      <c r="S675" s="17"/>
      <c r="T675" s="17"/>
      <c r="U675" s="17"/>
      <c r="V675" s="17"/>
      <c r="W675" s="13"/>
      <c r="X675" s="10"/>
      <c r="Y675" s="10"/>
      <c r="Z675" s="10"/>
      <c r="AA675" s="10"/>
      <c r="AB675" s="14"/>
      <c r="AC675" s="10"/>
      <c r="AD675" s="10"/>
      <c r="AE675" s="10"/>
      <c r="AF675" s="15"/>
    </row>
    <row r="676" spans="2:33" ht="15" customHeight="1" x14ac:dyDescent="0.25">
      <c r="C676" s="10"/>
      <c r="D676" s="10"/>
      <c r="E676" s="10"/>
      <c r="F676" s="10"/>
      <c r="G676" s="76"/>
      <c r="H676" s="76"/>
      <c r="I676" s="10"/>
      <c r="J676" s="80"/>
      <c r="K676" s="10"/>
      <c r="L676" s="11"/>
      <c r="M676" s="11"/>
      <c r="N676" s="11"/>
      <c r="O676" s="25"/>
      <c r="P676" s="25"/>
      <c r="Q676" s="16"/>
      <c r="R676" s="16"/>
      <c r="S676" s="16"/>
      <c r="T676" s="12"/>
      <c r="U676" s="12"/>
      <c r="V676" s="12"/>
      <c r="W676" s="13"/>
      <c r="X676" s="10"/>
      <c r="Y676" s="10"/>
      <c r="Z676" s="10"/>
      <c r="AA676" s="10"/>
      <c r="AB676" s="14"/>
      <c r="AC676" s="10"/>
      <c r="AD676" s="10"/>
      <c r="AE676" s="10"/>
      <c r="AF676" s="15"/>
    </row>
    <row r="677" spans="2:33" ht="15" customHeight="1" x14ac:dyDescent="0.25">
      <c r="C677" s="10"/>
      <c r="D677" s="10"/>
      <c r="E677" s="10"/>
      <c r="F677" s="10"/>
      <c r="G677" s="241" t="s">
        <v>615</v>
      </c>
      <c r="H677" s="76"/>
      <c r="I677" s="123" t="s">
        <v>1336</v>
      </c>
      <c r="J677" s="477"/>
      <c r="K677" s="123"/>
      <c r="L677" s="123"/>
      <c r="M677" s="123"/>
      <c r="N677" s="123"/>
      <c r="O677" s="468"/>
      <c r="P677" s="468"/>
      <c r="Q677" s="468"/>
      <c r="R677" s="123"/>
      <c r="S677" s="123"/>
      <c r="T677" s="123"/>
      <c r="U677" s="123"/>
      <c r="V677" s="123"/>
      <c r="W677" s="123"/>
      <c r="X677" s="123"/>
      <c r="Y677" s="123"/>
      <c r="Z677" s="123"/>
      <c r="AA677" s="123"/>
      <c r="AB677" s="123"/>
      <c r="AC677" s="123"/>
      <c r="AD677" s="123"/>
      <c r="AG677" s="123"/>
    </row>
    <row r="678" spans="2:33" s="65" customFormat="1" ht="15" customHeight="1" outlineLevel="5" x14ac:dyDescent="0.25">
      <c r="B678" s="150"/>
      <c r="C678" s="151"/>
      <c r="D678" s="151"/>
      <c r="E678" s="151"/>
      <c r="F678" s="151"/>
      <c r="G678" s="191" t="s">
        <v>1842</v>
      </c>
      <c r="H678" s="187">
        <v>42370</v>
      </c>
      <c r="I678" s="151" t="s">
        <v>14</v>
      </c>
      <c r="J678" s="473" t="s">
        <v>67</v>
      </c>
      <c r="K678" s="151" t="s">
        <v>9</v>
      </c>
      <c r="L678" s="151" t="s">
        <v>10</v>
      </c>
      <c r="M678" s="151" t="s">
        <v>10</v>
      </c>
      <c r="N678" s="151" t="s">
        <v>11</v>
      </c>
      <c r="O678" s="139">
        <v>17296.46</v>
      </c>
      <c r="P678" s="139">
        <v>0</v>
      </c>
      <c r="Q678" s="139">
        <v>17296.46</v>
      </c>
      <c r="R678" s="153" t="s">
        <v>1</v>
      </c>
      <c r="S678" s="154" t="s">
        <v>4</v>
      </c>
      <c r="T678" s="154"/>
      <c r="U678" s="154" t="s">
        <v>615</v>
      </c>
      <c r="V678" s="151"/>
      <c r="W678" s="151"/>
      <c r="X678" s="151"/>
      <c r="Y678" s="151"/>
      <c r="Z678" s="155">
        <v>42370</v>
      </c>
      <c r="AA678" s="151"/>
      <c r="AB678" s="151"/>
      <c r="AC678" s="151"/>
      <c r="AD678" s="156" t="s">
        <v>1843</v>
      </c>
    </row>
    <row r="679" spans="2:33" s="21" customFormat="1" ht="15" customHeight="1" outlineLevel="5" x14ac:dyDescent="0.25">
      <c r="B679" s="3"/>
      <c r="C679" s="1"/>
      <c r="D679" s="1"/>
      <c r="E679" s="1"/>
      <c r="F679" s="1"/>
      <c r="G679" s="192" t="s">
        <v>1842</v>
      </c>
      <c r="H679" s="188">
        <v>42370</v>
      </c>
      <c r="I679" s="1" t="s">
        <v>14</v>
      </c>
      <c r="J679" s="294" t="s">
        <v>69</v>
      </c>
      <c r="K679" s="1" t="s">
        <v>9</v>
      </c>
      <c r="L679" s="1" t="s">
        <v>10</v>
      </c>
      <c r="M679" s="1" t="s">
        <v>10</v>
      </c>
      <c r="N679" s="1" t="s">
        <v>11</v>
      </c>
      <c r="O679" s="9">
        <v>77929.98</v>
      </c>
      <c r="P679" s="9">
        <v>0</v>
      </c>
      <c r="Q679" s="9">
        <v>77929.98</v>
      </c>
      <c r="R679" s="6" t="s">
        <v>1</v>
      </c>
      <c r="S679" s="5" t="s">
        <v>4</v>
      </c>
      <c r="T679" s="5"/>
      <c r="U679" s="5" t="s">
        <v>615</v>
      </c>
      <c r="V679" s="1"/>
      <c r="W679" s="1"/>
      <c r="X679" s="1"/>
      <c r="Y679" s="1"/>
      <c r="Z679" s="4">
        <v>42370</v>
      </c>
      <c r="AA679" s="1"/>
      <c r="AB679" s="1"/>
      <c r="AC679" s="1"/>
      <c r="AD679" s="8" t="s">
        <v>1843</v>
      </c>
    </row>
    <row r="680" spans="2:33" s="164" customFormat="1" ht="15" customHeight="1" outlineLevel="5" x14ac:dyDescent="0.25">
      <c r="B680" s="157"/>
      <c r="C680" s="158"/>
      <c r="D680" s="158"/>
      <c r="E680" s="158"/>
      <c r="F680" s="158"/>
      <c r="G680" s="193" t="s">
        <v>1842</v>
      </c>
      <c r="H680" s="189">
        <v>42370</v>
      </c>
      <c r="I680" s="158" t="s">
        <v>14</v>
      </c>
      <c r="J680" s="475" t="s">
        <v>71</v>
      </c>
      <c r="K680" s="158" t="s">
        <v>9</v>
      </c>
      <c r="L680" s="158" t="s">
        <v>10</v>
      </c>
      <c r="M680" s="158" t="s">
        <v>10</v>
      </c>
      <c r="N680" s="158" t="s">
        <v>11</v>
      </c>
      <c r="O680" s="146">
        <v>21027.4</v>
      </c>
      <c r="P680" s="146">
        <v>0</v>
      </c>
      <c r="Q680" s="146">
        <v>21027.4</v>
      </c>
      <c r="R680" s="160" t="s">
        <v>1</v>
      </c>
      <c r="S680" s="161" t="s">
        <v>4</v>
      </c>
      <c r="T680" s="161"/>
      <c r="U680" s="161" t="s">
        <v>615</v>
      </c>
      <c r="V680" s="158"/>
      <c r="W680" s="158"/>
      <c r="X680" s="158"/>
      <c r="Y680" s="158"/>
      <c r="Z680" s="162">
        <v>42370</v>
      </c>
      <c r="AA680" s="158"/>
      <c r="AB680" s="158"/>
      <c r="AC680" s="158"/>
      <c r="AD680" s="163" t="s">
        <v>1843</v>
      </c>
    </row>
    <row r="681" spans="2:33" ht="15" customHeight="1" x14ac:dyDescent="0.25">
      <c r="C681" s="10"/>
      <c r="D681" s="10"/>
      <c r="E681" s="10"/>
      <c r="F681" s="10"/>
      <c r="G681" s="76"/>
      <c r="H681" s="76"/>
      <c r="I681" s="10"/>
      <c r="J681" s="80"/>
      <c r="K681" s="10"/>
      <c r="L681" s="11"/>
      <c r="M681" s="11"/>
      <c r="N681" s="11"/>
      <c r="O681" s="71">
        <f>SUM(O678:O680)</f>
        <v>116253.84</v>
      </c>
      <c r="P681" s="71">
        <f t="shared" ref="P681:Q681" si="174">SUM(P678:P680)</f>
        <v>0</v>
      </c>
      <c r="Q681" s="71">
        <f t="shared" si="174"/>
        <v>116253.84</v>
      </c>
      <c r="R681" s="17"/>
      <c r="S681" s="17"/>
      <c r="T681" s="17"/>
      <c r="U681" s="17"/>
      <c r="V681" s="17"/>
      <c r="W681" s="13"/>
      <c r="X681" s="10"/>
      <c r="Y681" s="10"/>
      <c r="Z681" s="10"/>
      <c r="AA681" s="10"/>
      <c r="AB681" s="14"/>
      <c r="AC681" s="10"/>
      <c r="AD681" s="10"/>
      <c r="AE681" s="10"/>
      <c r="AF681" s="15"/>
    </row>
    <row r="682" spans="2:33" ht="15" customHeight="1" x14ac:dyDescent="0.25">
      <c r="C682" s="10"/>
      <c r="D682" s="10"/>
      <c r="E682" s="10"/>
      <c r="F682" s="10"/>
      <c r="G682" s="76"/>
      <c r="H682" s="76"/>
      <c r="I682" s="10"/>
      <c r="J682" s="80"/>
      <c r="K682" s="10"/>
      <c r="L682" s="11"/>
      <c r="M682" s="11"/>
      <c r="N682" s="11"/>
      <c r="O682" s="25"/>
      <c r="P682" s="25"/>
      <c r="Q682" s="16"/>
      <c r="R682" s="16"/>
      <c r="S682" s="16"/>
      <c r="T682" s="12"/>
      <c r="U682" s="12"/>
      <c r="V682" s="12"/>
      <c r="W682" s="13"/>
      <c r="X682" s="10"/>
      <c r="Y682" s="10"/>
      <c r="Z682" s="10"/>
      <c r="AA682" s="10"/>
      <c r="AB682" s="14"/>
      <c r="AC682" s="10"/>
      <c r="AD682" s="10"/>
      <c r="AE682" s="10"/>
      <c r="AF682" s="15"/>
    </row>
    <row r="683" spans="2:33" ht="15" customHeight="1" x14ac:dyDescent="0.25">
      <c r="C683" s="10"/>
      <c r="D683" s="10"/>
      <c r="E683" s="10"/>
      <c r="F683" s="10"/>
      <c r="G683" s="241" t="s">
        <v>616</v>
      </c>
      <c r="H683" s="76"/>
      <c r="I683" s="123" t="s">
        <v>1223</v>
      </c>
      <c r="J683" s="477"/>
      <c r="K683" s="123"/>
      <c r="L683" s="123"/>
      <c r="M683" s="123"/>
      <c r="N683" s="123"/>
      <c r="O683" s="468"/>
      <c r="P683" s="468"/>
      <c r="Q683" s="468"/>
      <c r="R683" s="123"/>
      <c r="S683" s="123"/>
      <c r="T683" s="123"/>
      <c r="U683" s="123"/>
      <c r="V683" s="123"/>
      <c r="W683" s="123"/>
      <c r="X683" s="123"/>
      <c r="Y683" s="123"/>
      <c r="Z683" s="123"/>
      <c r="AA683" s="123"/>
      <c r="AB683" s="123"/>
      <c r="AC683" s="123"/>
      <c r="AD683" s="123"/>
      <c r="AG683" s="123"/>
    </row>
    <row r="684" spans="2:33" s="65" customFormat="1" ht="15" customHeight="1" outlineLevel="5" x14ac:dyDescent="0.25">
      <c r="B684" s="150"/>
      <c r="C684" s="151"/>
      <c r="D684" s="151"/>
      <c r="E684" s="151"/>
      <c r="F684" s="151"/>
      <c r="G684" s="191" t="s">
        <v>1842</v>
      </c>
      <c r="H684" s="187">
        <v>42370</v>
      </c>
      <c r="I684" s="151" t="s">
        <v>14</v>
      </c>
      <c r="J684" s="473" t="s">
        <v>67</v>
      </c>
      <c r="K684" s="151" t="s">
        <v>9</v>
      </c>
      <c r="L684" s="151" t="s">
        <v>10</v>
      </c>
      <c r="M684" s="151" t="s">
        <v>10</v>
      </c>
      <c r="N684" s="151" t="s">
        <v>11</v>
      </c>
      <c r="O684" s="139">
        <v>17070</v>
      </c>
      <c r="P684" s="139">
        <v>0</v>
      </c>
      <c r="Q684" s="139">
        <v>17070</v>
      </c>
      <c r="R684" s="153" t="s">
        <v>1</v>
      </c>
      <c r="S684" s="154" t="s">
        <v>4</v>
      </c>
      <c r="T684" s="154"/>
      <c r="U684" s="154" t="s">
        <v>616</v>
      </c>
      <c r="V684" s="151"/>
      <c r="W684" s="151"/>
      <c r="X684" s="151"/>
      <c r="Y684" s="151"/>
      <c r="Z684" s="155">
        <v>42370</v>
      </c>
      <c r="AA684" s="151"/>
      <c r="AB684" s="151"/>
      <c r="AC684" s="151"/>
      <c r="AD684" s="156" t="s">
        <v>1843</v>
      </c>
    </row>
    <row r="685" spans="2:33" s="21" customFormat="1" ht="15" customHeight="1" outlineLevel="5" x14ac:dyDescent="0.25">
      <c r="B685" s="3"/>
      <c r="C685" s="1"/>
      <c r="D685" s="1"/>
      <c r="E685" s="1"/>
      <c r="F685" s="1"/>
      <c r="G685" s="192" t="s">
        <v>1842</v>
      </c>
      <c r="H685" s="188">
        <v>42370</v>
      </c>
      <c r="I685" s="1" t="s">
        <v>14</v>
      </c>
      <c r="J685" s="294" t="s">
        <v>69</v>
      </c>
      <c r="K685" s="1" t="s">
        <v>9</v>
      </c>
      <c r="L685" s="1" t="s">
        <v>10</v>
      </c>
      <c r="M685" s="1" t="s">
        <v>10</v>
      </c>
      <c r="N685" s="1" t="s">
        <v>11</v>
      </c>
      <c r="O685" s="9">
        <v>36229.129999999997</v>
      </c>
      <c r="P685" s="9">
        <v>0</v>
      </c>
      <c r="Q685" s="9">
        <v>36229.129999999997</v>
      </c>
      <c r="R685" s="6" t="s">
        <v>1</v>
      </c>
      <c r="S685" s="5" t="s">
        <v>4</v>
      </c>
      <c r="T685" s="5"/>
      <c r="U685" s="5" t="s">
        <v>616</v>
      </c>
      <c r="V685" s="1"/>
      <c r="W685" s="1"/>
      <c r="X685" s="1"/>
      <c r="Y685" s="1"/>
      <c r="Z685" s="4">
        <v>42370</v>
      </c>
      <c r="AA685" s="1"/>
      <c r="AB685" s="1"/>
      <c r="AC685" s="1"/>
      <c r="AD685" s="8" t="s">
        <v>1843</v>
      </c>
    </row>
    <row r="686" spans="2:33" s="164" customFormat="1" ht="15" customHeight="1" outlineLevel="5" x14ac:dyDescent="0.25">
      <c r="B686" s="157"/>
      <c r="C686" s="158"/>
      <c r="D686" s="158"/>
      <c r="E686" s="158"/>
      <c r="F686" s="158"/>
      <c r="G686" s="193" t="s">
        <v>1842</v>
      </c>
      <c r="H686" s="189">
        <v>42370</v>
      </c>
      <c r="I686" s="158" t="s">
        <v>14</v>
      </c>
      <c r="J686" s="475" t="s">
        <v>71</v>
      </c>
      <c r="K686" s="158" t="s">
        <v>9</v>
      </c>
      <c r="L686" s="158" t="s">
        <v>10</v>
      </c>
      <c r="M686" s="158" t="s">
        <v>10</v>
      </c>
      <c r="N686" s="158" t="s">
        <v>11</v>
      </c>
      <c r="O686" s="146">
        <v>13026.8</v>
      </c>
      <c r="P686" s="146">
        <v>0</v>
      </c>
      <c r="Q686" s="146">
        <v>13026.8</v>
      </c>
      <c r="R686" s="160" t="s">
        <v>1</v>
      </c>
      <c r="S686" s="161" t="s">
        <v>4</v>
      </c>
      <c r="T686" s="161"/>
      <c r="U686" s="161" t="s">
        <v>616</v>
      </c>
      <c r="V686" s="158"/>
      <c r="W686" s="158"/>
      <c r="X686" s="158"/>
      <c r="Y686" s="158"/>
      <c r="Z686" s="162">
        <v>42370</v>
      </c>
      <c r="AA686" s="158"/>
      <c r="AB686" s="158"/>
      <c r="AC686" s="158"/>
      <c r="AD686" s="163" t="s">
        <v>1843</v>
      </c>
    </row>
    <row r="687" spans="2:33" ht="15" customHeight="1" x14ac:dyDescent="0.25">
      <c r="C687" s="10"/>
      <c r="D687" s="10"/>
      <c r="E687" s="10"/>
      <c r="F687" s="10"/>
      <c r="G687" s="76"/>
      <c r="H687" s="76"/>
      <c r="I687" s="10"/>
      <c r="J687" s="80"/>
      <c r="K687" s="10"/>
      <c r="L687" s="11"/>
      <c r="M687" s="11"/>
      <c r="N687" s="11"/>
      <c r="O687" s="71">
        <f>SUM(O684:O686)</f>
        <v>66325.929999999993</v>
      </c>
      <c r="P687" s="71">
        <f t="shared" ref="P687:Q687" si="175">SUM(P684:P686)</f>
        <v>0</v>
      </c>
      <c r="Q687" s="71">
        <f t="shared" si="175"/>
        <v>66325.929999999993</v>
      </c>
      <c r="R687" s="17"/>
      <c r="S687" s="17"/>
      <c r="T687" s="17"/>
      <c r="U687" s="17"/>
      <c r="V687" s="17"/>
      <c r="W687" s="13"/>
      <c r="X687" s="10"/>
      <c r="Y687" s="10"/>
      <c r="Z687" s="10"/>
      <c r="AA687" s="10"/>
      <c r="AB687" s="14"/>
      <c r="AC687" s="10"/>
      <c r="AD687" s="10"/>
      <c r="AE687" s="10"/>
      <c r="AF687" s="15"/>
    </row>
    <row r="688" spans="2:33" ht="15" customHeight="1" x14ac:dyDescent="0.25">
      <c r="C688" s="10"/>
      <c r="D688" s="10"/>
      <c r="E688" s="10"/>
      <c r="F688" s="10"/>
      <c r="G688" s="76"/>
      <c r="H688" s="76"/>
      <c r="I688" s="10"/>
      <c r="J688" s="80"/>
      <c r="K688" s="10"/>
      <c r="L688" s="11"/>
      <c r="M688" s="11"/>
      <c r="N688" s="11"/>
      <c r="O688" s="25"/>
      <c r="P688" s="25"/>
      <c r="Q688" s="16"/>
      <c r="R688" s="16"/>
      <c r="S688" s="16"/>
      <c r="T688" s="12"/>
      <c r="U688" s="12"/>
      <c r="V688" s="12"/>
      <c r="W688" s="13"/>
      <c r="X688" s="10"/>
      <c r="Y688" s="10"/>
      <c r="Z688" s="10"/>
      <c r="AA688" s="10"/>
      <c r="AB688" s="14"/>
      <c r="AC688" s="10"/>
      <c r="AD688" s="10"/>
      <c r="AE688" s="10"/>
      <c r="AF688" s="15"/>
    </row>
    <row r="689" spans="1:53" ht="30" customHeight="1" x14ac:dyDescent="0.25">
      <c r="C689" s="10"/>
      <c r="D689" s="10"/>
      <c r="E689" s="10"/>
      <c r="F689" s="10"/>
      <c r="G689" s="241" t="s">
        <v>617</v>
      </c>
      <c r="H689" s="76"/>
      <c r="I689" s="522" t="s">
        <v>1337</v>
      </c>
      <c r="J689" s="522"/>
      <c r="K689" s="522"/>
      <c r="L689" s="522"/>
      <c r="M689" s="522"/>
      <c r="N689" s="522"/>
      <c r="O689" s="522"/>
      <c r="P689" s="522"/>
      <c r="Q689" s="522"/>
      <c r="R689" s="522"/>
      <c r="S689" s="522"/>
      <c r="T689" s="522"/>
      <c r="U689" s="522"/>
      <c r="V689" s="522"/>
      <c r="W689" s="522"/>
      <c r="X689" s="522"/>
      <c r="Y689" s="522"/>
      <c r="Z689" s="522"/>
      <c r="AA689" s="522"/>
      <c r="AB689" s="522"/>
      <c r="AC689" s="522"/>
      <c r="AD689" s="522"/>
      <c r="AG689" s="123"/>
    </row>
    <row r="690" spans="1:53" s="65" customFormat="1" ht="15" customHeight="1" outlineLevel="5" x14ac:dyDescent="0.25">
      <c r="B690" s="150"/>
      <c r="C690" s="151"/>
      <c r="D690" s="151"/>
      <c r="E690" s="151"/>
      <c r="F690" s="151"/>
      <c r="G690" s="191" t="s">
        <v>1842</v>
      </c>
      <c r="H690" s="187">
        <v>42370</v>
      </c>
      <c r="I690" s="151" t="s">
        <v>14</v>
      </c>
      <c r="J690" s="473" t="s">
        <v>67</v>
      </c>
      <c r="K690" s="151" t="s">
        <v>9</v>
      </c>
      <c r="L690" s="151" t="s">
        <v>10</v>
      </c>
      <c r="M690" s="151" t="s">
        <v>10</v>
      </c>
      <c r="N690" s="151" t="s">
        <v>11</v>
      </c>
      <c r="O690" s="139">
        <v>88832.27</v>
      </c>
      <c r="P690" s="139">
        <v>0</v>
      </c>
      <c r="Q690" s="139">
        <v>88832.27</v>
      </c>
      <c r="R690" s="153" t="s">
        <v>1</v>
      </c>
      <c r="S690" s="154" t="s">
        <v>4</v>
      </c>
      <c r="T690" s="154"/>
      <c r="U690" s="154" t="s">
        <v>617</v>
      </c>
      <c r="V690" s="151"/>
      <c r="W690" s="151"/>
      <c r="X690" s="151"/>
      <c r="Y690" s="151"/>
      <c r="Z690" s="155">
        <v>42370</v>
      </c>
      <c r="AA690" s="151"/>
      <c r="AB690" s="151"/>
      <c r="AC690" s="151"/>
      <c r="AD690" s="156" t="s">
        <v>1843</v>
      </c>
    </row>
    <row r="691" spans="1:53" s="21" customFormat="1" ht="15" customHeight="1" outlineLevel="5" x14ac:dyDescent="0.25">
      <c r="B691" s="3"/>
      <c r="C691" s="1"/>
      <c r="D691" s="1"/>
      <c r="E691" s="1"/>
      <c r="F691" s="1"/>
      <c r="G691" s="192" t="s">
        <v>1842</v>
      </c>
      <c r="H691" s="188">
        <v>42370</v>
      </c>
      <c r="I691" s="1" t="s">
        <v>14</v>
      </c>
      <c r="J691" s="294" t="s">
        <v>69</v>
      </c>
      <c r="K691" s="1" t="s">
        <v>9</v>
      </c>
      <c r="L691" s="1" t="s">
        <v>10</v>
      </c>
      <c r="M691" s="1" t="s">
        <v>10</v>
      </c>
      <c r="N691" s="1" t="s">
        <v>11</v>
      </c>
      <c r="O691" s="9">
        <v>106658.35</v>
      </c>
      <c r="P691" s="9">
        <v>0</v>
      </c>
      <c r="Q691" s="9">
        <v>106658.35</v>
      </c>
      <c r="R691" s="6" t="s">
        <v>1</v>
      </c>
      <c r="S691" s="5" t="s">
        <v>4</v>
      </c>
      <c r="T691" s="5"/>
      <c r="U691" s="5" t="s">
        <v>617</v>
      </c>
      <c r="V691" s="1"/>
      <c r="W691" s="1"/>
      <c r="X691" s="1"/>
      <c r="Y691" s="1"/>
      <c r="Z691" s="4">
        <v>42370</v>
      </c>
      <c r="AA691" s="1"/>
      <c r="AB691" s="1"/>
      <c r="AC691" s="1"/>
      <c r="AD691" s="8" t="s">
        <v>1843</v>
      </c>
    </row>
    <row r="692" spans="1:53" s="164" customFormat="1" ht="15" customHeight="1" outlineLevel="5" x14ac:dyDescent="0.25">
      <c r="B692" s="157"/>
      <c r="C692" s="158"/>
      <c r="D692" s="158"/>
      <c r="E692" s="158"/>
      <c r="F692" s="158"/>
      <c r="G692" s="193" t="s">
        <v>1842</v>
      </c>
      <c r="H692" s="189">
        <v>42370</v>
      </c>
      <c r="I692" s="158" t="s">
        <v>14</v>
      </c>
      <c r="J692" s="475" t="s">
        <v>71</v>
      </c>
      <c r="K692" s="158" t="s">
        <v>9</v>
      </c>
      <c r="L692" s="158" t="s">
        <v>10</v>
      </c>
      <c r="M692" s="158" t="s">
        <v>10</v>
      </c>
      <c r="N692" s="158" t="s">
        <v>11</v>
      </c>
      <c r="O692" s="146">
        <v>57603.53</v>
      </c>
      <c r="P692" s="146">
        <v>0</v>
      </c>
      <c r="Q692" s="146">
        <v>57603.53</v>
      </c>
      <c r="R692" s="160" t="s">
        <v>1</v>
      </c>
      <c r="S692" s="161" t="s">
        <v>4</v>
      </c>
      <c r="T692" s="161"/>
      <c r="U692" s="161" t="s">
        <v>617</v>
      </c>
      <c r="V692" s="158"/>
      <c r="W692" s="158"/>
      <c r="X692" s="158"/>
      <c r="Y692" s="158"/>
      <c r="Z692" s="162">
        <v>42370</v>
      </c>
      <c r="AA692" s="158"/>
      <c r="AB692" s="158"/>
      <c r="AC692" s="158"/>
      <c r="AD692" s="163" t="s">
        <v>1843</v>
      </c>
    </row>
    <row r="693" spans="1:53" ht="15" customHeight="1" x14ac:dyDescent="0.25">
      <c r="C693" s="10"/>
      <c r="D693" s="10"/>
      <c r="E693" s="10"/>
      <c r="F693" s="10"/>
      <c r="G693" s="76"/>
      <c r="H693" s="76"/>
      <c r="I693" s="10"/>
      <c r="J693" s="80"/>
      <c r="K693" s="10"/>
      <c r="L693" s="11"/>
      <c r="M693" s="11"/>
      <c r="N693" s="11"/>
      <c r="O693" s="71">
        <f>SUM(O690:O692)</f>
        <v>253094.15</v>
      </c>
      <c r="P693" s="71">
        <f t="shared" ref="P693:Q693" si="176">SUM(P690:P692)</f>
        <v>0</v>
      </c>
      <c r="Q693" s="71">
        <f t="shared" si="176"/>
        <v>253094.15</v>
      </c>
      <c r="R693" s="17"/>
      <c r="S693" s="17"/>
      <c r="T693" s="17"/>
      <c r="U693" s="17"/>
      <c r="V693" s="17"/>
      <c r="W693" s="13"/>
      <c r="X693" s="10"/>
      <c r="Y693" s="10"/>
      <c r="Z693" s="10"/>
      <c r="AA693" s="10"/>
      <c r="AB693" s="14"/>
      <c r="AC693" s="10"/>
      <c r="AD693" s="10"/>
      <c r="AE693" s="10"/>
      <c r="AF693" s="15"/>
    </row>
    <row r="694" spans="1:53" ht="15" customHeight="1" x14ac:dyDescent="0.25">
      <c r="C694" s="10"/>
      <c r="D694" s="10"/>
      <c r="E694" s="10"/>
      <c r="F694" s="10"/>
      <c r="G694" s="76"/>
      <c r="H694" s="76"/>
      <c r="I694" s="10"/>
      <c r="J694" s="80"/>
      <c r="K694" s="10"/>
      <c r="L694" s="11"/>
      <c r="M694" s="11"/>
      <c r="N694" s="11"/>
      <c r="O694" s="25"/>
      <c r="P694" s="25"/>
      <c r="Q694" s="16"/>
      <c r="R694" s="16"/>
      <c r="S694" s="16"/>
      <c r="T694" s="12"/>
      <c r="U694" s="12"/>
      <c r="V694" s="12"/>
      <c r="W694" s="13"/>
      <c r="X694" s="10"/>
      <c r="Y694" s="10"/>
      <c r="Z694" s="10"/>
      <c r="AA694" s="10"/>
      <c r="AB694" s="14"/>
      <c r="AC694" s="10"/>
      <c r="AD694" s="10"/>
      <c r="AE694" s="10"/>
      <c r="AF694" s="15"/>
    </row>
    <row r="695" spans="1:53" ht="15" customHeight="1" x14ac:dyDescent="0.25">
      <c r="C695" s="10"/>
      <c r="D695" s="10"/>
      <c r="E695" s="10"/>
      <c r="F695" s="10"/>
      <c r="G695" s="241" t="s">
        <v>618</v>
      </c>
      <c r="H695" s="76"/>
      <c r="I695" s="123" t="s">
        <v>1338</v>
      </c>
      <c r="J695" s="477"/>
      <c r="K695" s="123"/>
      <c r="L695" s="123"/>
      <c r="M695" s="123"/>
      <c r="N695" s="123"/>
      <c r="O695" s="468"/>
      <c r="P695" s="468"/>
      <c r="Q695" s="468"/>
      <c r="R695" s="123"/>
      <c r="S695" s="123"/>
      <c r="T695" s="123"/>
      <c r="U695" s="123"/>
      <c r="V695" s="123"/>
      <c r="W695" s="123"/>
      <c r="X695" s="123"/>
      <c r="Y695" s="123"/>
      <c r="Z695" s="123"/>
      <c r="AA695" s="123"/>
      <c r="AB695" s="123"/>
      <c r="AC695" s="123"/>
      <c r="AD695" s="123"/>
      <c r="AG695" s="123"/>
    </row>
    <row r="696" spans="1:53" s="65" customFormat="1" ht="15" customHeight="1" outlineLevel="5" x14ac:dyDescent="0.25">
      <c r="B696" s="150"/>
      <c r="C696" s="151"/>
      <c r="D696" s="151"/>
      <c r="E696" s="151"/>
      <c r="F696" s="151"/>
      <c r="G696" s="191" t="s">
        <v>1842</v>
      </c>
      <c r="H696" s="187">
        <v>42370</v>
      </c>
      <c r="I696" s="151" t="s">
        <v>14</v>
      </c>
      <c r="J696" s="473" t="s">
        <v>67</v>
      </c>
      <c r="K696" s="151" t="s">
        <v>9</v>
      </c>
      <c r="L696" s="151" t="s">
        <v>10</v>
      </c>
      <c r="M696" s="151" t="s">
        <v>10</v>
      </c>
      <c r="N696" s="151" t="s">
        <v>11</v>
      </c>
      <c r="O696" s="139">
        <v>148489</v>
      </c>
      <c r="P696" s="139">
        <v>0</v>
      </c>
      <c r="Q696" s="139">
        <v>148489</v>
      </c>
      <c r="R696" s="153" t="s">
        <v>1</v>
      </c>
      <c r="S696" s="154" t="s">
        <v>4</v>
      </c>
      <c r="T696" s="154"/>
      <c r="U696" s="154" t="s">
        <v>618</v>
      </c>
      <c r="V696" s="151"/>
      <c r="W696" s="151"/>
      <c r="X696" s="151"/>
      <c r="Y696" s="151"/>
      <c r="Z696" s="155">
        <v>42370</v>
      </c>
      <c r="AA696" s="151"/>
      <c r="AB696" s="151"/>
      <c r="AC696" s="151"/>
      <c r="AD696" s="156" t="s">
        <v>1843</v>
      </c>
    </row>
    <row r="697" spans="1:53" s="21" customFormat="1" ht="15" customHeight="1" outlineLevel="5" x14ac:dyDescent="0.25">
      <c r="B697" s="3"/>
      <c r="C697" s="1"/>
      <c r="D697" s="1"/>
      <c r="E697" s="1"/>
      <c r="F697" s="1"/>
      <c r="G697" s="192" t="s">
        <v>1842</v>
      </c>
      <c r="H697" s="188">
        <v>42370</v>
      </c>
      <c r="I697" s="1" t="s">
        <v>14</v>
      </c>
      <c r="J697" s="294" t="s">
        <v>69</v>
      </c>
      <c r="K697" s="1" t="s">
        <v>9</v>
      </c>
      <c r="L697" s="1" t="s">
        <v>10</v>
      </c>
      <c r="M697" s="1" t="s">
        <v>10</v>
      </c>
      <c r="N697" s="1" t="s">
        <v>11</v>
      </c>
      <c r="O697" s="9">
        <v>230561.5</v>
      </c>
      <c r="P697" s="9">
        <v>0</v>
      </c>
      <c r="Q697" s="9">
        <v>230561.5</v>
      </c>
      <c r="R697" s="6" t="s">
        <v>1</v>
      </c>
      <c r="S697" s="5" t="s">
        <v>4</v>
      </c>
      <c r="T697" s="5"/>
      <c r="U697" s="5" t="s">
        <v>618</v>
      </c>
      <c r="V697" s="1"/>
      <c r="W697" s="1"/>
      <c r="X697" s="1"/>
      <c r="Y697" s="1"/>
      <c r="Z697" s="4">
        <v>42370</v>
      </c>
      <c r="AA697" s="1"/>
      <c r="AB697" s="1"/>
      <c r="AC697" s="1"/>
      <c r="AD697" s="8" t="s">
        <v>1843</v>
      </c>
    </row>
    <row r="698" spans="1:53" s="164" customFormat="1" ht="15" customHeight="1" outlineLevel="5" x14ac:dyDescent="0.25">
      <c r="B698" s="157"/>
      <c r="C698" s="158"/>
      <c r="D698" s="158"/>
      <c r="E698" s="158"/>
      <c r="F698" s="158"/>
      <c r="G698" s="193" t="s">
        <v>1842</v>
      </c>
      <c r="H698" s="189">
        <v>42370</v>
      </c>
      <c r="I698" s="158" t="s">
        <v>14</v>
      </c>
      <c r="J698" s="475" t="s">
        <v>71</v>
      </c>
      <c r="K698" s="158" t="s">
        <v>9</v>
      </c>
      <c r="L698" s="158" t="s">
        <v>10</v>
      </c>
      <c r="M698" s="158" t="s">
        <v>10</v>
      </c>
      <c r="N698" s="158" t="s">
        <v>11</v>
      </c>
      <c r="O698" s="146">
        <v>31880</v>
      </c>
      <c r="P698" s="146">
        <v>0</v>
      </c>
      <c r="Q698" s="146">
        <v>31880</v>
      </c>
      <c r="R698" s="160" t="s">
        <v>1</v>
      </c>
      <c r="S698" s="161" t="s">
        <v>4</v>
      </c>
      <c r="T698" s="161"/>
      <c r="U698" s="161" t="s">
        <v>618</v>
      </c>
      <c r="V698" s="158"/>
      <c r="W698" s="158"/>
      <c r="X698" s="158"/>
      <c r="Y698" s="158"/>
      <c r="Z698" s="162">
        <v>42370</v>
      </c>
      <c r="AA698" s="158"/>
      <c r="AB698" s="158"/>
      <c r="AC698" s="158"/>
      <c r="AD698" s="163" t="s">
        <v>1843</v>
      </c>
    </row>
    <row r="699" spans="1:53" ht="15" customHeight="1" x14ac:dyDescent="0.25">
      <c r="C699" s="10"/>
      <c r="D699" s="10"/>
      <c r="E699" s="10"/>
      <c r="F699" s="10"/>
      <c r="G699" s="76"/>
      <c r="H699" s="76"/>
      <c r="I699" s="10"/>
      <c r="J699" s="80"/>
      <c r="K699" s="10"/>
      <c r="L699" s="11"/>
      <c r="M699" s="11"/>
      <c r="N699" s="11"/>
      <c r="O699" s="71">
        <f>SUM(O696:O698)</f>
        <v>410930.5</v>
      </c>
      <c r="P699" s="71">
        <f t="shared" ref="P699:Q699" si="177">SUM(P696:P698)</f>
        <v>0</v>
      </c>
      <c r="Q699" s="71">
        <f t="shared" si="177"/>
        <v>410930.5</v>
      </c>
      <c r="R699" s="17"/>
      <c r="S699" s="17"/>
      <c r="T699" s="17"/>
      <c r="U699" s="17"/>
      <c r="V699" s="17"/>
      <c r="W699" s="13"/>
      <c r="X699" s="10"/>
      <c r="Y699" s="10"/>
      <c r="Z699" s="10"/>
      <c r="AA699" s="10"/>
      <c r="AB699" s="14"/>
      <c r="AC699" s="10"/>
      <c r="AD699" s="10"/>
      <c r="AE699" s="10"/>
      <c r="AF699" s="15"/>
    </row>
    <row r="700" spans="1:53" ht="15" customHeight="1" x14ac:dyDescent="0.25">
      <c r="C700" s="10"/>
      <c r="D700" s="10"/>
      <c r="E700" s="10"/>
      <c r="F700" s="10"/>
      <c r="G700" s="76"/>
      <c r="H700" s="76"/>
      <c r="I700" s="10"/>
      <c r="J700" s="80"/>
      <c r="K700" s="10"/>
      <c r="L700" s="11"/>
      <c r="M700" s="11"/>
      <c r="N700" s="11"/>
      <c r="O700" s="25"/>
      <c r="P700" s="25"/>
      <c r="Q700" s="16"/>
      <c r="R700" s="16"/>
      <c r="S700" s="16"/>
      <c r="T700" s="12"/>
      <c r="U700" s="12"/>
      <c r="V700" s="12"/>
      <c r="W700" s="13"/>
      <c r="X700" s="10"/>
      <c r="Y700" s="10"/>
      <c r="Z700" s="10"/>
      <c r="AA700" s="10"/>
      <c r="AB700" s="14"/>
      <c r="AC700" s="10"/>
      <c r="AD700" s="10"/>
      <c r="AE700" s="10"/>
      <c r="AF700" s="15"/>
    </row>
    <row r="701" spans="1:53" ht="15" customHeight="1" x14ac:dyDescent="0.25">
      <c r="C701" s="10"/>
      <c r="D701" s="10"/>
      <c r="E701" s="10"/>
      <c r="F701" s="10"/>
      <c r="G701" s="241" t="s">
        <v>1226</v>
      </c>
      <c r="H701" s="76"/>
      <c r="I701" s="124" t="s">
        <v>1339</v>
      </c>
      <c r="J701" s="194"/>
      <c r="K701" s="124"/>
      <c r="L701" s="124"/>
      <c r="M701" s="124"/>
      <c r="N701" s="124"/>
      <c r="O701" s="125"/>
      <c r="P701" s="125"/>
      <c r="Q701" s="125"/>
      <c r="R701" s="124"/>
      <c r="S701" s="124"/>
      <c r="T701" s="124"/>
      <c r="U701" s="124"/>
      <c r="V701" s="124"/>
      <c r="W701" s="124"/>
      <c r="X701" s="124"/>
      <c r="Y701" s="124"/>
      <c r="Z701" s="124"/>
      <c r="AA701" s="124"/>
      <c r="AB701" s="124"/>
      <c r="AC701" s="124"/>
      <c r="AD701" s="124"/>
      <c r="AG701" s="124"/>
    </row>
    <row r="702" spans="1:53" s="134" customFormat="1" ht="15" customHeight="1" outlineLevel="5" x14ac:dyDescent="0.25">
      <c r="B702" s="126"/>
      <c r="C702" s="127"/>
      <c r="D702" s="127"/>
      <c r="E702" s="127"/>
      <c r="F702" s="127"/>
      <c r="G702" s="369" t="s">
        <v>1842</v>
      </c>
      <c r="H702" s="185">
        <v>42370</v>
      </c>
      <c r="I702" s="127" t="s">
        <v>14</v>
      </c>
      <c r="J702" s="472" t="s">
        <v>66</v>
      </c>
      <c r="K702" s="127" t="s">
        <v>9</v>
      </c>
      <c r="L702" s="127" t="s">
        <v>10</v>
      </c>
      <c r="M702" s="127" t="s">
        <v>10</v>
      </c>
      <c r="N702" s="127" t="s">
        <v>11</v>
      </c>
      <c r="O702" s="129">
        <v>57784496.07</v>
      </c>
      <c r="P702" s="129">
        <v>0</v>
      </c>
      <c r="Q702" s="129">
        <f t="shared" ref="Q702" si="178">O702-P702</f>
        <v>57784496.07</v>
      </c>
      <c r="R702" s="130" t="s">
        <v>1</v>
      </c>
      <c r="S702" s="131" t="s">
        <v>4</v>
      </c>
      <c r="T702" s="131"/>
      <c r="U702" s="131" t="s">
        <v>565</v>
      </c>
      <c r="V702" s="127"/>
      <c r="W702" s="127"/>
      <c r="X702" s="127"/>
      <c r="Y702" s="127"/>
      <c r="Z702" s="132">
        <v>42370</v>
      </c>
      <c r="AA702" s="127"/>
      <c r="AB702" s="127"/>
      <c r="AC702" s="127"/>
      <c r="AD702" s="133" t="s">
        <v>1843</v>
      </c>
    </row>
    <row r="703" spans="1:53" ht="15" customHeight="1" x14ac:dyDescent="0.25">
      <c r="C703" s="10"/>
      <c r="D703" s="10"/>
      <c r="E703" s="10"/>
      <c r="F703" s="10"/>
      <c r="G703" s="76"/>
      <c r="H703" s="76"/>
      <c r="I703" s="10"/>
      <c r="J703" s="80"/>
      <c r="K703" s="10"/>
      <c r="L703" s="11"/>
      <c r="M703" s="11"/>
      <c r="N703" s="11"/>
      <c r="O703" s="71">
        <f>SUM(O702)</f>
        <v>57784496.07</v>
      </c>
      <c r="P703" s="71">
        <f t="shared" ref="P703:Q703" si="179">SUM(P702)</f>
        <v>0</v>
      </c>
      <c r="Q703" s="71">
        <f t="shared" si="179"/>
        <v>57784496.07</v>
      </c>
      <c r="R703" s="17"/>
      <c r="S703" s="17"/>
      <c r="T703" s="17"/>
      <c r="U703" s="17"/>
      <c r="V703" s="17"/>
      <c r="W703" s="13"/>
      <c r="X703" s="10"/>
      <c r="Y703" s="10"/>
      <c r="Z703" s="10"/>
      <c r="AA703" s="10"/>
      <c r="AB703" s="14"/>
      <c r="AC703" s="10"/>
      <c r="AD703" s="10"/>
      <c r="AE703" s="10"/>
      <c r="AF703" s="15"/>
    </row>
    <row r="704" spans="1:53" s="20" customFormat="1" ht="15" customHeight="1" x14ac:dyDescent="0.25">
      <c r="A704" s="22"/>
      <c r="B704" s="22"/>
      <c r="C704" s="24"/>
      <c r="D704" s="24"/>
      <c r="E704" s="24"/>
      <c r="F704" s="24"/>
      <c r="G704" s="77"/>
      <c r="H704" s="77"/>
      <c r="I704" s="24"/>
      <c r="J704" s="81"/>
      <c r="K704" s="24"/>
      <c r="L704" s="25"/>
      <c r="M704" s="25"/>
      <c r="N704" s="25"/>
      <c r="O704" s="25"/>
      <c r="P704" s="25"/>
      <c r="Q704" s="17"/>
      <c r="R704" s="17"/>
      <c r="S704" s="17"/>
      <c r="T704" s="17"/>
      <c r="U704" s="17"/>
      <c r="V704" s="17"/>
      <c r="W704" s="26"/>
      <c r="X704" s="24"/>
      <c r="Y704" s="24"/>
      <c r="Z704" s="24"/>
      <c r="AA704" s="24"/>
      <c r="AB704" s="27"/>
      <c r="AC704" s="24"/>
      <c r="AD704" s="24"/>
      <c r="AE704" s="24"/>
      <c r="AF704" s="28"/>
      <c r="AG704" s="22"/>
      <c r="AH704" s="22"/>
      <c r="AI704" s="22"/>
      <c r="AJ704" s="22"/>
      <c r="AK704" s="22"/>
      <c r="AL704" s="22"/>
      <c r="AM704" s="22"/>
      <c r="AN704" s="22"/>
      <c r="AO704" s="22"/>
      <c r="AP704" s="22"/>
      <c r="AQ704" s="22"/>
      <c r="AR704" s="22"/>
      <c r="AS704" s="22"/>
      <c r="AT704" s="22"/>
      <c r="AU704" s="22"/>
      <c r="AV704" s="22"/>
      <c r="AW704" s="22"/>
      <c r="AX704" s="22"/>
      <c r="AY704" s="22"/>
      <c r="AZ704" s="22"/>
      <c r="BA704" s="22"/>
    </row>
    <row r="705" spans="2:33" ht="15.75" x14ac:dyDescent="0.25">
      <c r="C705" s="10"/>
      <c r="D705" s="10"/>
      <c r="E705" s="10"/>
      <c r="F705" s="10"/>
      <c r="G705" s="241" t="s">
        <v>705</v>
      </c>
      <c r="H705" s="76"/>
      <c r="I705" s="123" t="s">
        <v>1225</v>
      </c>
      <c r="J705" s="477"/>
      <c r="K705" s="123"/>
      <c r="L705" s="123"/>
      <c r="M705" s="123"/>
      <c r="N705" s="123"/>
      <c r="O705" s="468"/>
      <c r="P705" s="468"/>
      <c r="Q705" s="468"/>
      <c r="R705" s="123"/>
      <c r="S705" s="123"/>
      <c r="T705" s="123"/>
      <c r="U705" s="123"/>
      <c r="V705" s="123"/>
      <c r="W705" s="123"/>
      <c r="X705" s="123"/>
      <c r="Y705" s="123"/>
      <c r="Z705" s="123"/>
      <c r="AA705" s="123"/>
      <c r="AB705" s="123"/>
      <c r="AC705" s="123"/>
      <c r="AD705" s="123"/>
    </row>
    <row r="706" spans="2:33" s="65" customFormat="1" ht="15" customHeight="1" outlineLevel="5" x14ac:dyDescent="0.25">
      <c r="B706" s="150"/>
      <c r="C706" s="151"/>
      <c r="D706" s="151"/>
      <c r="E706" s="151"/>
      <c r="F706" s="151"/>
      <c r="G706" s="191" t="s">
        <v>1842</v>
      </c>
      <c r="H706" s="187">
        <v>42370</v>
      </c>
      <c r="I706" s="151" t="s">
        <v>14</v>
      </c>
      <c r="J706" s="473" t="s">
        <v>67</v>
      </c>
      <c r="K706" s="151" t="s">
        <v>9</v>
      </c>
      <c r="L706" s="151" t="s">
        <v>10</v>
      </c>
      <c r="M706" s="151" t="s">
        <v>10</v>
      </c>
      <c r="N706" s="151" t="s">
        <v>11</v>
      </c>
      <c r="O706" s="139">
        <v>91819.71</v>
      </c>
      <c r="P706" s="139">
        <v>0</v>
      </c>
      <c r="Q706" s="139">
        <v>91819.71</v>
      </c>
      <c r="R706" s="153" t="s">
        <v>1</v>
      </c>
      <c r="S706" s="154" t="s">
        <v>4</v>
      </c>
      <c r="T706" s="154"/>
      <c r="U706" s="154" t="s">
        <v>705</v>
      </c>
      <c r="V706" s="151"/>
      <c r="W706" s="151"/>
      <c r="X706" s="151"/>
      <c r="Y706" s="151"/>
      <c r="Z706" s="155">
        <v>42370</v>
      </c>
      <c r="AA706" s="151"/>
      <c r="AB706" s="151"/>
      <c r="AC706" s="151"/>
      <c r="AD706" s="156" t="s">
        <v>1843</v>
      </c>
    </row>
    <row r="707" spans="2:33" s="21" customFormat="1" ht="15" customHeight="1" outlineLevel="5" x14ac:dyDescent="0.25">
      <c r="B707" s="3"/>
      <c r="C707" s="1"/>
      <c r="D707" s="1"/>
      <c r="E707" s="1"/>
      <c r="F707" s="1"/>
      <c r="G707" s="192" t="s">
        <v>1842</v>
      </c>
      <c r="H707" s="188">
        <v>42370</v>
      </c>
      <c r="I707" s="1" t="s">
        <v>14</v>
      </c>
      <c r="J707" s="294" t="s">
        <v>69</v>
      </c>
      <c r="K707" s="1" t="s">
        <v>9</v>
      </c>
      <c r="L707" s="1" t="s">
        <v>10</v>
      </c>
      <c r="M707" s="1" t="s">
        <v>10</v>
      </c>
      <c r="N707" s="1" t="s">
        <v>11</v>
      </c>
      <c r="O707" s="9">
        <v>50193.64</v>
      </c>
      <c r="P707" s="9">
        <v>0</v>
      </c>
      <c r="Q707" s="9">
        <v>50193.64</v>
      </c>
      <c r="R707" s="6" t="s">
        <v>1</v>
      </c>
      <c r="S707" s="5" t="s">
        <v>4</v>
      </c>
      <c r="T707" s="5"/>
      <c r="U707" s="5" t="s">
        <v>705</v>
      </c>
      <c r="V707" s="1"/>
      <c r="W707" s="1"/>
      <c r="X707" s="1"/>
      <c r="Y707" s="1"/>
      <c r="Z707" s="4">
        <v>42370</v>
      </c>
      <c r="AA707" s="1"/>
      <c r="AB707" s="1"/>
      <c r="AC707" s="1"/>
      <c r="AD707" s="8" t="s">
        <v>1843</v>
      </c>
    </row>
    <row r="708" spans="2:33" s="164" customFormat="1" ht="15" customHeight="1" outlineLevel="5" x14ac:dyDescent="0.25">
      <c r="B708" s="157"/>
      <c r="C708" s="158"/>
      <c r="D708" s="158"/>
      <c r="E708" s="158"/>
      <c r="F708" s="158"/>
      <c r="G708" s="193" t="s">
        <v>1842</v>
      </c>
      <c r="H708" s="189">
        <v>42370</v>
      </c>
      <c r="I708" s="158" t="s">
        <v>14</v>
      </c>
      <c r="J708" s="475" t="s">
        <v>71</v>
      </c>
      <c r="K708" s="158" t="s">
        <v>9</v>
      </c>
      <c r="L708" s="158" t="s">
        <v>10</v>
      </c>
      <c r="M708" s="158" t="s">
        <v>10</v>
      </c>
      <c r="N708" s="158" t="s">
        <v>11</v>
      </c>
      <c r="O708" s="146">
        <v>70379</v>
      </c>
      <c r="P708" s="146">
        <v>0</v>
      </c>
      <c r="Q708" s="146">
        <v>70379</v>
      </c>
      <c r="R708" s="160" t="s">
        <v>1</v>
      </c>
      <c r="S708" s="161" t="s">
        <v>4</v>
      </c>
      <c r="T708" s="161"/>
      <c r="U708" s="161" t="s">
        <v>705</v>
      </c>
      <c r="V708" s="158"/>
      <c r="W708" s="158"/>
      <c r="X708" s="158"/>
      <c r="Y708" s="158"/>
      <c r="Z708" s="162">
        <v>42370</v>
      </c>
      <c r="AA708" s="158"/>
      <c r="AB708" s="158"/>
      <c r="AC708" s="158"/>
      <c r="AD708" s="163" t="s">
        <v>1843</v>
      </c>
    </row>
    <row r="709" spans="2:33" ht="15" customHeight="1" x14ac:dyDescent="0.25">
      <c r="C709" s="10"/>
      <c r="D709" s="10"/>
      <c r="E709" s="10"/>
      <c r="F709" s="10"/>
      <c r="G709" s="76"/>
      <c r="H709" s="76"/>
      <c r="I709" s="10"/>
      <c r="J709" s="80"/>
      <c r="K709" s="10"/>
      <c r="L709" s="11"/>
      <c r="M709" s="11"/>
      <c r="N709" s="11"/>
      <c r="O709" s="71">
        <f>SUM(O706:O708)</f>
        <v>212392.35</v>
      </c>
      <c r="P709" s="71">
        <f t="shared" ref="P709:Q709" si="180">SUM(P706:P708)</f>
        <v>0</v>
      </c>
      <c r="Q709" s="71">
        <f t="shared" si="180"/>
        <v>212392.35</v>
      </c>
      <c r="R709" s="17"/>
      <c r="S709" s="17"/>
      <c r="T709" s="19"/>
      <c r="U709" s="19"/>
      <c r="V709" s="19"/>
      <c r="W709" s="13"/>
      <c r="X709" s="10"/>
      <c r="Y709" s="10"/>
      <c r="Z709" s="10"/>
      <c r="AA709" s="10"/>
      <c r="AB709" s="14"/>
      <c r="AC709" s="10"/>
      <c r="AD709" s="10"/>
      <c r="AE709" s="10"/>
      <c r="AF709" s="15"/>
    </row>
    <row r="710" spans="2:33" ht="15" customHeight="1" x14ac:dyDescent="0.25">
      <c r="C710" s="10"/>
      <c r="D710" s="10"/>
      <c r="E710" s="10"/>
      <c r="F710" s="10"/>
      <c r="G710" s="76"/>
      <c r="H710" s="76"/>
      <c r="I710" s="10"/>
      <c r="J710" s="80"/>
      <c r="K710" s="10"/>
      <c r="L710" s="11"/>
      <c r="M710" s="11"/>
      <c r="N710" s="11"/>
      <c r="O710" s="25"/>
      <c r="P710" s="25"/>
      <c r="Q710" s="16"/>
      <c r="R710" s="16"/>
      <c r="S710" s="16"/>
      <c r="T710" s="12"/>
      <c r="U710" s="12"/>
      <c r="V710" s="12"/>
      <c r="W710" s="13"/>
      <c r="X710" s="10"/>
      <c r="Y710" s="10"/>
      <c r="Z710" s="10"/>
      <c r="AA710" s="10"/>
      <c r="AB710" s="14"/>
      <c r="AC710" s="10"/>
      <c r="AD710" s="10"/>
      <c r="AE710" s="10"/>
      <c r="AF710" s="15"/>
    </row>
    <row r="711" spans="2:33" ht="15.75" x14ac:dyDescent="0.25">
      <c r="C711" s="10"/>
      <c r="D711" s="10"/>
      <c r="E711" s="10"/>
      <c r="F711" s="10"/>
      <c r="G711" s="241" t="s">
        <v>641</v>
      </c>
      <c r="H711" s="76"/>
      <c r="I711" s="123" t="s">
        <v>1205</v>
      </c>
      <c r="J711" s="477"/>
      <c r="K711" s="123"/>
      <c r="L711" s="123"/>
      <c r="M711" s="123"/>
      <c r="N711" s="123"/>
      <c r="O711" s="468"/>
      <c r="P711" s="468"/>
      <c r="Q711" s="468"/>
      <c r="R711" s="123"/>
      <c r="S711" s="123"/>
      <c r="T711" s="123"/>
      <c r="U711" s="123"/>
      <c r="V711" s="123"/>
      <c r="W711" s="123"/>
      <c r="X711" s="123"/>
      <c r="Y711" s="123"/>
      <c r="Z711" s="123"/>
      <c r="AA711" s="123"/>
      <c r="AB711" s="123"/>
      <c r="AC711" s="123"/>
      <c r="AD711" s="123"/>
    </row>
    <row r="712" spans="2:33" s="134" customFormat="1" ht="15" customHeight="1" outlineLevel="5" x14ac:dyDescent="0.25">
      <c r="B712" s="126"/>
      <c r="C712" s="127"/>
      <c r="D712" s="127"/>
      <c r="E712" s="127"/>
      <c r="F712" s="127"/>
      <c r="G712" s="369" t="s">
        <v>1842</v>
      </c>
      <c r="H712" s="185">
        <v>42370</v>
      </c>
      <c r="I712" s="127" t="s">
        <v>14</v>
      </c>
      <c r="J712" s="472" t="s">
        <v>69</v>
      </c>
      <c r="K712" s="127" t="s">
        <v>9</v>
      </c>
      <c r="L712" s="127" t="s">
        <v>10</v>
      </c>
      <c r="M712" s="127" t="s">
        <v>10</v>
      </c>
      <c r="N712" s="127" t="s">
        <v>11</v>
      </c>
      <c r="O712" s="129">
        <v>7620</v>
      </c>
      <c r="P712" s="129">
        <v>0</v>
      </c>
      <c r="Q712" s="129">
        <f t="shared" ref="Q712" si="181">O712-P712</f>
        <v>7620</v>
      </c>
      <c r="R712" s="130" t="s">
        <v>1</v>
      </c>
      <c r="S712" s="131" t="s">
        <v>4</v>
      </c>
      <c r="T712" s="131"/>
      <c r="U712" s="131" t="s">
        <v>641</v>
      </c>
      <c r="V712" s="127"/>
      <c r="W712" s="127"/>
      <c r="X712" s="127"/>
      <c r="Y712" s="127"/>
      <c r="Z712" s="132">
        <v>42370</v>
      </c>
      <c r="AA712" s="127"/>
      <c r="AB712" s="127"/>
      <c r="AC712" s="127"/>
      <c r="AD712" s="133" t="s">
        <v>1843</v>
      </c>
    </row>
    <row r="713" spans="2:33" ht="15" customHeight="1" x14ac:dyDescent="0.25">
      <c r="C713" s="10"/>
      <c r="D713" s="10"/>
      <c r="E713" s="10"/>
      <c r="F713" s="10"/>
      <c r="G713" s="76"/>
      <c r="H713" s="76"/>
      <c r="I713" s="10"/>
      <c r="J713" s="80"/>
      <c r="K713" s="10"/>
      <c r="L713" s="11"/>
      <c r="M713" s="11"/>
      <c r="N713" s="11"/>
      <c r="O713" s="71">
        <f>SUM(O712)</f>
        <v>7620</v>
      </c>
      <c r="P713" s="71">
        <f t="shared" ref="P713:Q713" si="182">SUM(P712)</f>
        <v>0</v>
      </c>
      <c r="Q713" s="71">
        <f t="shared" si="182"/>
        <v>7620</v>
      </c>
      <c r="R713" s="17"/>
      <c r="S713" s="17"/>
      <c r="T713" s="17"/>
      <c r="U713" s="17"/>
      <c r="V713" s="17"/>
      <c r="W713" s="13"/>
      <c r="X713" s="10"/>
      <c r="Y713" s="10"/>
      <c r="Z713" s="10"/>
      <c r="AA713" s="10"/>
      <c r="AB713" s="14"/>
      <c r="AC713" s="10"/>
      <c r="AD713" s="10"/>
      <c r="AE713" s="10"/>
      <c r="AF713" s="15"/>
    </row>
    <row r="714" spans="2:33" ht="15" customHeight="1" x14ac:dyDescent="0.25">
      <c r="C714" s="10"/>
      <c r="D714" s="10"/>
      <c r="E714" s="10"/>
      <c r="F714" s="10"/>
      <c r="G714" s="76"/>
      <c r="H714" s="76"/>
      <c r="I714" s="10"/>
      <c r="J714" s="80"/>
      <c r="K714" s="10"/>
      <c r="L714" s="11"/>
      <c r="M714" s="11"/>
      <c r="N714" s="11"/>
      <c r="O714" s="25"/>
      <c r="P714" s="25"/>
      <c r="Q714" s="16"/>
      <c r="R714" s="16"/>
      <c r="S714" s="16"/>
      <c r="T714" s="12"/>
      <c r="U714" s="12"/>
      <c r="V714" s="12"/>
      <c r="W714" s="13"/>
      <c r="X714" s="10"/>
      <c r="Y714" s="10"/>
      <c r="Z714" s="10"/>
      <c r="AA714" s="10"/>
      <c r="AB714" s="14"/>
      <c r="AC714" s="10"/>
      <c r="AD714" s="10"/>
      <c r="AE714" s="10"/>
      <c r="AF714" s="15"/>
    </row>
    <row r="715" spans="2:33" ht="15" customHeight="1" x14ac:dyDescent="0.25">
      <c r="C715" s="10"/>
      <c r="D715" s="10"/>
      <c r="E715" s="10"/>
      <c r="F715" s="10"/>
      <c r="G715" s="241" t="s">
        <v>619</v>
      </c>
      <c r="H715" s="76"/>
      <c r="I715" s="124" t="s">
        <v>1207</v>
      </c>
      <c r="J715" s="194"/>
      <c r="K715" s="124"/>
      <c r="L715" s="124"/>
      <c r="M715" s="124"/>
      <c r="N715" s="124"/>
      <c r="O715" s="125"/>
      <c r="P715" s="125"/>
      <c r="Q715" s="125"/>
      <c r="R715" s="124"/>
      <c r="S715" s="124"/>
      <c r="T715" s="124"/>
      <c r="U715" s="124"/>
      <c r="V715" s="124"/>
      <c r="W715" s="124"/>
      <c r="X715" s="124"/>
      <c r="Y715" s="124"/>
      <c r="Z715" s="124"/>
      <c r="AA715" s="124"/>
      <c r="AB715" s="124"/>
      <c r="AC715" s="124"/>
      <c r="AD715" s="124"/>
      <c r="AG715" s="124"/>
    </row>
    <row r="716" spans="2:33" s="65" customFormat="1" ht="15" customHeight="1" outlineLevel="5" x14ac:dyDescent="0.25">
      <c r="B716" s="150"/>
      <c r="C716" s="151"/>
      <c r="D716" s="151"/>
      <c r="E716" s="151"/>
      <c r="F716" s="151"/>
      <c r="G716" s="191" t="s">
        <v>1842</v>
      </c>
      <c r="H716" s="187">
        <v>42370</v>
      </c>
      <c r="I716" s="151" t="s">
        <v>14</v>
      </c>
      <c r="J716" s="473" t="s">
        <v>67</v>
      </c>
      <c r="K716" s="151" t="s">
        <v>9</v>
      </c>
      <c r="L716" s="151" t="s">
        <v>10</v>
      </c>
      <c r="M716" s="151" t="s">
        <v>10</v>
      </c>
      <c r="N716" s="151" t="s">
        <v>11</v>
      </c>
      <c r="O716" s="139">
        <v>34889.68</v>
      </c>
      <c r="P716" s="139">
        <v>0</v>
      </c>
      <c r="Q716" s="139">
        <v>34889.68</v>
      </c>
      <c r="R716" s="153" t="s">
        <v>1</v>
      </c>
      <c r="S716" s="154" t="s">
        <v>4</v>
      </c>
      <c r="T716" s="154"/>
      <c r="U716" s="154" t="s">
        <v>619</v>
      </c>
      <c r="V716" s="151"/>
      <c r="W716" s="151"/>
      <c r="X716" s="151"/>
      <c r="Y716" s="151"/>
      <c r="Z716" s="155">
        <v>42370</v>
      </c>
      <c r="AA716" s="151"/>
      <c r="AB716" s="151"/>
      <c r="AC716" s="151"/>
      <c r="AD716" s="156" t="s">
        <v>1843</v>
      </c>
    </row>
    <row r="717" spans="2:33" s="21" customFormat="1" ht="15" customHeight="1" outlineLevel="5" x14ac:dyDescent="0.25">
      <c r="B717" s="3"/>
      <c r="C717" s="1"/>
      <c r="D717" s="1"/>
      <c r="E717" s="1"/>
      <c r="F717" s="1"/>
      <c r="G717" s="192" t="s">
        <v>1842</v>
      </c>
      <c r="H717" s="188">
        <v>42370</v>
      </c>
      <c r="I717" s="1" t="s">
        <v>14</v>
      </c>
      <c r="J717" s="294" t="s">
        <v>69</v>
      </c>
      <c r="K717" s="1" t="s">
        <v>9</v>
      </c>
      <c r="L717" s="1" t="s">
        <v>10</v>
      </c>
      <c r="M717" s="1" t="s">
        <v>10</v>
      </c>
      <c r="N717" s="1" t="s">
        <v>11</v>
      </c>
      <c r="O717" s="9">
        <v>198242.81</v>
      </c>
      <c r="P717" s="9">
        <v>0</v>
      </c>
      <c r="Q717" s="9">
        <v>198242.81</v>
      </c>
      <c r="R717" s="6" t="s">
        <v>1</v>
      </c>
      <c r="S717" s="5" t="s">
        <v>4</v>
      </c>
      <c r="T717" s="5"/>
      <c r="U717" s="5" t="s">
        <v>619</v>
      </c>
      <c r="V717" s="1"/>
      <c r="W717" s="1"/>
      <c r="X717" s="1"/>
      <c r="Y717" s="1"/>
      <c r="Z717" s="4">
        <v>42370</v>
      </c>
      <c r="AA717" s="1"/>
      <c r="AB717" s="1"/>
      <c r="AC717" s="1"/>
      <c r="AD717" s="8" t="s">
        <v>1843</v>
      </c>
    </row>
    <row r="718" spans="2:33" s="164" customFormat="1" ht="15" customHeight="1" outlineLevel="5" x14ac:dyDescent="0.25">
      <c r="B718" s="157"/>
      <c r="C718" s="158"/>
      <c r="D718" s="158"/>
      <c r="E718" s="158"/>
      <c r="F718" s="158"/>
      <c r="G718" s="193" t="s">
        <v>1842</v>
      </c>
      <c r="H718" s="189">
        <v>42370</v>
      </c>
      <c r="I718" s="158" t="s">
        <v>14</v>
      </c>
      <c r="J718" s="475" t="s">
        <v>71</v>
      </c>
      <c r="K718" s="158" t="s">
        <v>9</v>
      </c>
      <c r="L718" s="158" t="s">
        <v>10</v>
      </c>
      <c r="M718" s="158" t="s">
        <v>10</v>
      </c>
      <c r="N718" s="158" t="s">
        <v>11</v>
      </c>
      <c r="O718" s="146">
        <v>19500</v>
      </c>
      <c r="P718" s="146">
        <v>0</v>
      </c>
      <c r="Q718" s="146">
        <v>19500</v>
      </c>
      <c r="R718" s="160" t="s">
        <v>1</v>
      </c>
      <c r="S718" s="161" t="s">
        <v>4</v>
      </c>
      <c r="T718" s="161"/>
      <c r="U718" s="161" t="s">
        <v>619</v>
      </c>
      <c r="V718" s="158"/>
      <c r="W718" s="158"/>
      <c r="X718" s="158"/>
      <c r="Y718" s="158"/>
      <c r="Z718" s="162">
        <v>42370</v>
      </c>
      <c r="AA718" s="158"/>
      <c r="AB718" s="158"/>
      <c r="AC718" s="158"/>
      <c r="AD718" s="163" t="s">
        <v>1843</v>
      </c>
    </row>
    <row r="719" spans="2:33" ht="15" customHeight="1" x14ac:dyDescent="0.25">
      <c r="C719" s="10"/>
      <c r="D719" s="10"/>
      <c r="E719" s="10"/>
      <c r="F719" s="10"/>
      <c r="G719" s="76"/>
      <c r="H719" s="76"/>
      <c r="I719" s="10"/>
      <c r="J719" s="80"/>
      <c r="K719" s="10"/>
      <c r="L719" s="11"/>
      <c r="M719" s="11"/>
      <c r="N719" s="11"/>
      <c r="O719" s="71">
        <f>SUM(O716:O718)</f>
        <v>252632.49</v>
      </c>
      <c r="P719" s="71">
        <f t="shared" ref="P719:Q719" si="183">SUM(P716:P718)</f>
        <v>0</v>
      </c>
      <c r="Q719" s="71">
        <f t="shared" si="183"/>
        <v>252632.49</v>
      </c>
      <c r="R719" s="17"/>
      <c r="S719" s="17"/>
      <c r="T719" s="19"/>
      <c r="U719" s="19"/>
      <c r="V719" s="19"/>
      <c r="W719" s="13"/>
      <c r="X719" s="10"/>
      <c r="Y719" s="10"/>
      <c r="Z719" s="10"/>
      <c r="AA719" s="10"/>
      <c r="AB719" s="14"/>
      <c r="AC719" s="10"/>
      <c r="AD719" s="10"/>
      <c r="AE719" s="10"/>
      <c r="AF719" s="15"/>
    </row>
    <row r="720" spans="2:33" ht="15" customHeight="1" x14ac:dyDescent="0.25">
      <c r="C720" s="10"/>
      <c r="D720" s="10"/>
      <c r="E720" s="10"/>
      <c r="F720" s="10"/>
      <c r="G720" s="76"/>
      <c r="H720" s="76"/>
      <c r="I720" s="10"/>
      <c r="J720" s="80"/>
      <c r="K720" s="10"/>
      <c r="L720" s="11"/>
      <c r="M720" s="11"/>
      <c r="N720" s="11"/>
      <c r="O720" s="25"/>
      <c r="P720" s="25"/>
      <c r="Q720" s="16"/>
      <c r="R720" s="16"/>
      <c r="S720" s="16"/>
      <c r="T720" s="12"/>
      <c r="U720" s="12"/>
      <c r="V720" s="12"/>
      <c r="W720" s="13"/>
      <c r="X720" s="10"/>
      <c r="Y720" s="10"/>
      <c r="Z720" s="10"/>
      <c r="AA720" s="10"/>
      <c r="AB720" s="14"/>
      <c r="AC720" s="10"/>
      <c r="AD720" s="10"/>
      <c r="AE720" s="10"/>
      <c r="AF720" s="15"/>
    </row>
    <row r="721" spans="2:33" ht="15" customHeight="1" x14ac:dyDescent="0.25">
      <c r="C721" s="10"/>
      <c r="D721" s="10"/>
      <c r="E721" s="10"/>
      <c r="F721" s="10"/>
      <c r="G721" s="241" t="s">
        <v>1227</v>
      </c>
      <c r="H721" s="76"/>
      <c r="I721" s="124" t="s">
        <v>1340</v>
      </c>
      <c r="J721" s="194"/>
      <c r="K721" s="124"/>
      <c r="L721" s="124"/>
      <c r="M721" s="124"/>
      <c r="N721" s="124"/>
      <c r="O721" s="125"/>
      <c r="P721" s="125"/>
      <c r="Q721" s="125"/>
      <c r="R721" s="124"/>
      <c r="S721" s="124"/>
      <c r="T721" s="124"/>
      <c r="U721" s="124"/>
      <c r="V721" s="124"/>
      <c r="W721" s="124"/>
      <c r="X721" s="124"/>
      <c r="Y721" s="124"/>
      <c r="Z721" s="124"/>
      <c r="AA721" s="124"/>
      <c r="AB721" s="124"/>
      <c r="AC721" s="124"/>
      <c r="AD721" s="124"/>
      <c r="AG721" s="124"/>
    </row>
    <row r="722" spans="2:33" s="65" customFormat="1" ht="15" customHeight="1" outlineLevel="5" x14ac:dyDescent="0.25">
      <c r="B722" s="150"/>
      <c r="C722" s="151"/>
      <c r="D722" s="151"/>
      <c r="E722" s="151"/>
      <c r="F722" s="151"/>
      <c r="G722" s="191" t="s">
        <v>1842</v>
      </c>
      <c r="H722" s="187">
        <v>42370</v>
      </c>
      <c r="I722" s="151" t="s">
        <v>14</v>
      </c>
      <c r="J722" s="473" t="s">
        <v>69</v>
      </c>
      <c r="K722" s="151" t="s">
        <v>9</v>
      </c>
      <c r="L722" s="151" t="s">
        <v>10</v>
      </c>
      <c r="M722" s="151" t="s">
        <v>10</v>
      </c>
      <c r="N722" s="151" t="s">
        <v>11</v>
      </c>
      <c r="O722" s="139">
        <v>500</v>
      </c>
      <c r="P722" s="139">
        <v>0</v>
      </c>
      <c r="Q722" s="139">
        <v>500</v>
      </c>
      <c r="R722" s="153" t="s">
        <v>1</v>
      </c>
      <c r="S722" s="154" t="s">
        <v>4</v>
      </c>
      <c r="T722" s="154"/>
      <c r="U722" s="154" t="s">
        <v>642</v>
      </c>
      <c r="V722" s="151"/>
      <c r="W722" s="151"/>
      <c r="X722" s="151"/>
      <c r="Y722" s="151"/>
      <c r="Z722" s="155">
        <v>42370</v>
      </c>
      <c r="AA722" s="151"/>
      <c r="AB722" s="151"/>
      <c r="AC722" s="151"/>
      <c r="AD722" s="156" t="s">
        <v>1843</v>
      </c>
    </row>
    <row r="723" spans="2:33" s="164" customFormat="1" ht="15" customHeight="1" outlineLevel="5" x14ac:dyDescent="0.25">
      <c r="B723" s="157"/>
      <c r="C723" s="158"/>
      <c r="D723" s="158"/>
      <c r="E723" s="158"/>
      <c r="F723" s="158"/>
      <c r="G723" s="193" t="s">
        <v>1842</v>
      </c>
      <c r="H723" s="189">
        <v>42370</v>
      </c>
      <c r="I723" s="158" t="s">
        <v>14</v>
      </c>
      <c r="J723" s="475" t="s">
        <v>71</v>
      </c>
      <c r="K723" s="158" t="s">
        <v>9</v>
      </c>
      <c r="L723" s="158" t="s">
        <v>10</v>
      </c>
      <c r="M723" s="158" t="s">
        <v>10</v>
      </c>
      <c r="N723" s="158" t="s">
        <v>11</v>
      </c>
      <c r="O723" s="146">
        <v>529</v>
      </c>
      <c r="P723" s="146">
        <v>0</v>
      </c>
      <c r="Q723" s="146">
        <v>529</v>
      </c>
      <c r="R723" s="160" t="s">
        <v>1</v>
      </c>
      <c r="S723" s="161" t="s">
        <v>4</v>
      </c>
      <c r="T723" s="161"/>
      <c r="U723" s="161" t="s">
        <v>642</v>
      </c>
      <c r="V723" s="158"/>
      <c r="W723" s="158"/>
      <c r="X723" s="158"/>
      <c r="Y723" s="158"/>
      <c r="Z723" s="162">
        <v>42370</v>
      </c>
      <c r="AA723" s="158"/>
      <c r="AB723" s="158"/>
      <c r="AC723" s="158"/>
      <c r="AD723" s="163" t="s">
        <v>1843</v>
      </c>
    </row>
    <row r="724" spans="2:33" ht="15" customHeight="1" x14ac:dyDescent="0.25">
      <c r="C724" s="10"/>
      <c r="D724" s="10"/>
      <c r="E724" s="10"/>
      <c r="F724" s="10"/>
      <c r="G724" s="76"/>
      <c r="H724" s="76"/>
      <c r="I724" s="10"/>
      <c r="J724" s="80"/>
      <c r="K724" s="10"/>
      <c r="L724" s="11"/>
      <c r="M724" s="11"/>
      <c r="N724" s="11"/>
      <c r="O724" s="71">
        <f>SUM(O722:O723)</f>
        <v>1029</v>
      </c>
      <c r="P724" s="71">
        <f t="shared" ref="P724:Q724" si="184">SUM(P722:P723)</f>
        <v>0</v>
      </c>
      <c r="Q724" s="71">
        <f t="shared" si="184"/>
        <v>1029</v>
      </c>
      <c r="R724" s="17"/>
      <c r="S724" s="17"/>
      <c r="T724" s="17"/>
      <c r="U724" s="17"/>
      <c r="V724" s="17"/>
      <c r="W724" s="13"/>
      <c r="X724" s="10"/>
      <c r="Y724" s="10"/>
      <c r="Z724" s="10"/>
      <c r="AA724" s="10"/>
      <c r="AB724" s="14"/>
      <c r="AC724" s="10"/>
      <c r="AD724" s="10"/>
      <c r="AE724" s="10"/>
      <c r="AF724" s="15"/>
    </row>
    <row r="725" spans="2:33" ht="15" customHeight="1" x14ac:dyDescent="0.25">
      <c r="C725" s="10"/>
      <c r="D725" s="10"/>
      <c r="E725" s="10"/>
      <c r="F725" s="10"/>
      <c r="G725" s="76"/>
      <c r="H725" s="76"/>
      <c r="I725" s="10"/>
      <c r="J725" s="80"/>
      <c r="K725" s="10"/>
      <c r="L725" s="11"/>
      <c r="M725" s="11"/>
      <c r="N725" s="11"/>
      <c r="O725" s="25"/>
      <c r="P725" s="25"/>
      <c r="Q725" s="16"/>
      <c r="R725" s="16"/>
      <c r="S725" s="16"/>
      <c r="T725" s="12"/>
      <c r="U725" s="12"/>
      <c r="V725" s="12"/>
      <c r="W725" s="13"/>
      <c r="X725" s="10"/>
      <c r="Y725" s="10"/>
      <c r="Z725" s="10"/>
      <c r="AA725" s="10"/>
      <c r="AB725" s="14"/>
      <c r="AC725" s="10"/>
      <c r="AD725" s="10"/>
      <c r="AE725" s="10"/>
      <c r="AF725" s="15"/>
    </row>
    <row r="726" spans="2:33" ht="15" customHeight="1" x14ac:dyDescent="0.25">
      <c r="C726" s="10"/>
      <c r="D726" s="10"/>
      <c r="E726" s="10"/>
      <c r="F726" s="10"/>
      <c r="G726" s="60" t="s">
        <v>649</v>
      </c>
      <c r="H726" s="76"/>
      <c r="I726" s="124" t="s">
        <v>1216</v>
      </c>
      <c r="J726" s="194"/>
      <c r="K726" s="124"/>
      <c r="L726" s="124"/>
      <c r="M726" s="124"/>
      <c r="N726" s="124"/>
      <c r="O726" s="125"/>
      <c r="P726" s="125"/>
      <c r="Q726" s="125"/>
      <c r="R726" s="124"/>
      <c r="S726" s="124"/>
      <c r="T726" s="124"/>
      <c r="U726" s="124"/>
      <c r="V726" s="124"/>
      <c r="W726" s="124"/>
      <c r="X726" s="124"/>
      <c r="Y726" s="124"/>
      <c r="Z726" s="124"/>
      <c r="AA726" s="124"/>
      <c r="AB726" s="124"/>
      <c r="AC726" s="124"/>
      <c r="AD726" s="124"/>
      <c r="AG726" s="124"/>
    </row>
    <row r="727" spans="2:33" s="134" customFormat="1" ht="15" customHeight="1" outlineLevel="5" x14ac:dyDescent="0.25">
      <c r="B727" s="126"/>
      <c r="C727" s="127"/>
      <c r="D727" s="127"/>
      <c r="E727" s="127"/>
      <c r="F727" s="127"/>
      <c r="G727" s="369" t="s">
        <v>1842</v>
      </c>
      <c r="H727" s="185">
        <v>42370</v>
      </c>
      <c r="I727" s="127" t="s">
        <v>14</v>
      </c>
      <c r="J727" s="472" t="s">
        <v>71</v>
      </c>
      <c r="K727" s="127" t="s">
        <v>9</v>
      </c>
      <c r="L727" s="127" t="s">
        <v>10</v>
      </c>
      <c r="M727" s="127" t="s">
        <v>10</v>
      </c>
      <c r="N727" s="127" t="s">
        <v>11</v>
      </c>
      <c r="O727" s="129">
        <v>7534.1</v>
      </c>
      <c r="P727" s="129">
        <v>0</v>
      </c>
      <c r="Q727" s="129">
        <f t="shared" ref="Q727" si="185">O727-P727</f>
        <v>7534.1</v>
      </c>
      <c r="R727" s="130" t="s">
        <v>1</v>
      </c>
      <c r="S727" s="131" t="s">
        <v>4</v>
      </c>
      <c r="T727" s="131"/>
      <c r="U727" s="131" t="s">
        <v>649</v>
      </c>
      <c r="V727" s="127"/>
      <c r="W727" s="127"/>
      <c r="X727" s="127"/>
      <c r="Y727" s="127"/>
      <c r="Z727" s="132">
        <v>42370</v>
      </c>
      <c r="AA727" s="127"/>
      <c r="AB727" s="127"/>
      <c r="AC727" s="127"/>
      <c r="AD727" s="133" t="s">
        <v>1843</v>
      </c>
    </row>
    <row r="728" spans="2:33" ht="15" customHeight="1" x14ac:dyDescent="0.25">
      <c r="C728" s="10"/>
      <c r="D728" s="10"/>
      <c r="E728" s="10"/>
      <c r="F728" s="10"/>
      <c r="G728" s="76"/>
      <c r="H728" s="76"/>
      <c r="I728" s="10"/>
      <c r="J728" s="80"/>
      <c r="K728" s="10"/>
      <c r="L728" s="11"/>
      <c r="M728" s="11"/>
      <c r="N728" s="11"/>
      <c r="O728" s="71">
        <f>SUM(O727)</f>
        <v>7534.1</v>
      </c>
      <c r="P728" s="71">
        <f t="shared" ref="P728:Q728" si="186">SUM(P727)</f>
        <v>0</v>
      </c>
      <c r="Q728" s="71">
        <f t="shared" si="186"/>
        <v>7534.1</v>
      </c>
      <c r="R728" s="17"/>
      <c r="S728" s="17"/>
      <c r="T728" s="17"/>
      <c r="U728" s="17"/>
      <c r="V728" s="17"/>
      <c r="W728" s="13"/>
      <c r="X728" s="10"/>
      <c r="Y728" s="10"/>
      <c r="Z728" s="10"/>
      <c r="AA728" s="10"/>
      <c r="AB728" s="14"/>
      <c r="AC728" s="10"/>
      <c r="AD728" s="10"/>
      <c r="AE728" s="10"/>
      <c r="AF728" s="15"/>
    </row>
    <row r="729" spans="2:33" ht="15" customHeight="1" x14ac:dyDescent="0.25">
      <c r="C729" s="10"/>
      <c r="D729" s="10"/>
      <c r="E729" s="10"/>
      <c r="F729" s="10"/>
      <c r="G729" s="76"/>
      <c r="H729" s="76"/>
      <c r="I729" s="10"/>
      <c r="J729" s="80"/>
      <c r="K729" s="10"/>
      <c r="L729" s="11"/>
      <c r="M729" s="11"/>
      <c r="N729" s="11"/>
      <c r="O729" s="25"/>
      <c r="P729" s="25"/>
      <c r="Q729" s="16"/>
      <c r="R729" s="16"/>
      <c r="S729" s="16"/>
      <c r="T729" s="12"/>
      <c r="U729" s="12"/>
      <c r="V729" s="12"/>
      <c r="W729" s="13"/>
      <c r="X729" s="10"/>
      <c r="Y729" s="10"/>
      <c r="Z729" s="10"/>
      <c r="AA729" s="10"/>
      <c r="AB729" s="14"/>
      <c r="AC729" s="10"/>
      <c r="AD729" s="10"/>
      <c r="AE729" s="10"/>
      <c r="AF729" s="15"/>
    </row>
    <row r="730" spans="2:33" ht="15" customHeight="1" x14ac:dyDescent="0.25">
      <c r="C730" s="10"/>
      <c r="D730" s="10"/>
      <c r="E730" s="10"/>
      <c r="F730" s="10"/>
      <c r="G730" s="241" t="s">
        <v>1229</v>
      </c>
      <c r="H730" s="76"/>
      <c r="I730" s="61" t="s">
        <v>1228</v>
      </c>
      <c r="J730" s="80"/>
      <c r="L730" s="11"/>
      <c r="M730" s="11"/>
      <c r="N730" s="11"/>
      <c r="O730" s="25"/>
      <c r="P730" s="25"/>
      <c r="Q730" s="16"/>
      <c r="R730" s="16"/>
      <c r="S730" s="16"/>
      <c r="T730" s="12"/>
      <c r="U730" s="12"/>
      <c r="V730" s="12"/>
      <c r="W730" s="13"/>
      <c r="X730" s="10"/>
      <c r="Y730" s="10"/>
      <c r="Z730" s="10"/>
      <c r="AA730" s="10"/>
      <c r="AB730" s="14"/>
      <c r="AC730" s="10"/>
      <c r="AD730" s="10"/>
      <c r="AE730" s="10"/>
      <c r="AF730" s="15"/>
    </row>
    <row r="731" spans="2:33" s="65" customFormat="1" ht="15" customHeight="1" outlineLevel="5" x14ac:dyDescent="0.25">
      <c r="B731" s="150"/>
      <c r="C731" s="151"/>
      <c r="D731" s="151"/>
      <c r="E731" s="151"/>
      <c r="F731" s="151"/>
      <c r="G731" s="191" t="s">
        <v>1842</v>
      </c>
      <c r="H731" s="187">
        <v>42370</v>
      </c>
      <c r="I731" s="151" t="s">
        <v>14</v>
      </c>
      <c r="J731" s="473" t="s">
        <v>67</v>
      </c>
      <c r="K731" s="151" t="s">
        <v>9</v>
      </c>
      <c r="L731" s="151" t="s">
        <v>10</v>
      </c>
      <c r="M731" s="151" t="s">
        <v>10</v>
      </c>
      <c r="N731" s="151" t="s">
        <v>11</v>
      </c>
      <c r="O731" s="139">
        <v>44311.08</v>
      </c>
      <c r="P731" s="139">
        <v>0</v>
      </c>
      <c r="Q731" s="139">
        <v>44311.08</v>
      </c>
      <c r="R731" s="153" t="s">
        <v>1</v>
      </c>
      <c r="S731" s="154" t="s">
        <v>4</v>
      </c>
      <c r="T731" s="154"/>
      <c r="U731" s="154" t="s">
        <v>620</v>
      </c>
      <c r="V731" s="151"/>
      <c r="W731" s="151"/>
      <c r="X731" s="151"/>
      <c r="Y731" s="151"/>
      <c r="Z731" s="155">
        <v>42370</v>
      </c>
      <c r="AA731" s="151"/>
      <c r="AB731" s="151"/>
      <c r="AC731" s="151"/>
      <c r="AD731" s="156" t="s">
        <v>1843</v>
      </c>
    </row>
    <row r="732" spans="2:33" s="21" customFormat="1" ht="15" customHeight="1" outlineLevel="5" x14ac:dyDescent="0.25">
      <c r="B732" s="3"/>
      <c r="C732" s="1"/>
      <c r="D732" s="1"/>
      <c r="E732" s="1"/>
      <c r="F732" s="1"/>
      <c r="G732" s="192" t="s">
        <v>1842</v>
      </c>
      <c r="H732" s="188">
        <v>42370</v>
      </c>
      <c r="I732" s="1" t="s">
        <v>14</v>
      </c>
      <c r="J732" s="294" t="s">
        <v>69</v>
      </c>
      <c r="K732" s="1" t="s">
        <v>9</v>
      </c>
      <c r="L732" s="1" t="s">
        <v>10</v>
      </c>
      <c r="M732" s="1" t="s">
        <v>10</v>
      </c>
      <c r="N732" s="1" t="s">
        <v>11</v>
      </c>
      <c r="O732" s="9">
        <v>8952</v>
      </c>
      <c r="P732" s="9">
        <v>0</v>
      </c>
      <c r="Q732" s="9">
        <v>8952</v>
      </c>
      <c r="R732" s="6" t="s">
        <v>1</v>
      </c>
      <c r="S732" s="5" t="s">
        <v>4</v>
      </c>
      <c r="T732" s="5"/>
      <c r="U732" s="5" t="s">
        <v>620</v>
      </c>
      <c r="V732" s="1"/>
      <c r="W732" s="1"/>
      <c r="X732" s="1"/>
      <c r="Y732" s="1"/>
      <c r="Z732" s="4">
        <v>42370</v>
      </c>
      <c r="AA732" s="1"/>
      <c r="AB732" s="1"/>
      <c r="AC732" s="1"/>
      <c r="AD732" s="8" t="s">
        <v>1843</v>
      </c>
    </row>
    <row r="733" spans="2:33" s="164" customFormat="1" ht="15" customHeight="1" outlineLevel="5" x14ac:dyDescent="0.25">
      <c r="B733" s="157"/>
      <c r="C733" s="158"/>
      <c r="D733" s="158"/>
      <c r="E733" s="158"/>
      <c r="F733" s="158"/>
      <c r="G733" s="193" t="s">
        <v>1842</v>
      </c>
      <c r="H733" s="189">
        <v>42370</v>
      </c>
      <c r="I733" s="158" t="s">
        <v>14</v>
      </c>
      <c r="J733" s="475" t="s">
        <v>71</v>
      </c>
      <c r="K733" s="158" t="s">
        <v>9</v>
      </c>
      <c r="L733" s="158" t="s">
        <v>10</v>
      </c>
      <c r="M733" s="158" t="s">
        <v>10</v>
      </c>
      <c r="N733" s="158" t="s">
        <v>11</v>
      </c>
      <c r="O733" s="146">
        <v>20543.75</v>
      </c>
      <c r="P733" s="146">
        <v>0</v>
      </c>
      <c r="Q733" s="146">
        <v>20543.75</v>
      </c>
      <c r="R733" s="160" t="s">
        <v>1</v>
      </c>
      <c r="S733" s="161" t="s">
        <v>4</v>
      </c>
      <c r="T733" s="161"/>
      <c r="U733" s="161" t="s">
        <v>620</v>
      </c>
      <c r="V733" s="158"/>
      <c r="W733" s="158"/>
      <c r="X733" s="158"/>
      <c r="Y733" s="158"/>
      <c r="Z733" s="162">
        <v>42370</v>
      </c>
      <c r="AA733" s="158"/>
      <c r="AB733" s="158"/>
      <c r="AC733" s="158"/>
      <c r="AD733" s="163" t="s">
        <v>1843</v>
      </c>
    </row>
    <row r="734" spans="2:33" x14ac:dyDescent="0.25">
      <c r="C734" s="10"/>
      <c r="D734" s="10"/>
      <c r="E734" s="10"/>
      <c r="F734" s="10"/>
      <c r="G734" s="76"/>
      <c r="H734" s="76"/>
      <c r="I734" s="10"/>
      <c r="J734" s="80"/>
      <c r="K734" s="10"/>
      <c r="L734" s="11"/>
      <c r="M734" s="11"/>
      <c r="N734" s="11"/>
      <c r="O734" s="71">
        <f>SUM(O731:O733)</f>
        <v>73806.83</v>
      </c>
      <c r="P734" s="71">
        <f t="shared" ref="P734:Q734" si="187">SUM(P731:P733)</f>
        <v>0</v>
      </c>
      <c r="Q734" s="71">
        <f t="shared" si="187"/>
        <v>73806.83</v>
      </c>
      <c r="R734" s="17"/>
      <c r="S734" s="17"/>
      <c r="T734" s="19"/>
      <c r="U734" s="19"/>
      <c r="V734" s="19"/>
      <c r="W734" s="13"/>
      <c r="X734" s="10"/>
      <c r="Y734" s="10"/>
      <c r="Z734" s="10"/>
      <c r="AA734" s="10"/>
      <c r="AB734" s="14"/>
      <c r="AC734" s="10"/>
      <c r="AD734" s="10"/>
      <c r="AE734" s="10"/>
      <c r="AF734" s="15"/>
    </row>
    <row r="735" spans="2:33" x14ac:dyDescent="0.25">
      <c r="C735" s="10"/>
      <c r="D735" s="10"/>
      <c r="E735" s="10"/>
      <c r="F735" s="10"/>
      <c r="G735" s="76"/>
      <c r="H735" s="76"/>
      <c r="I735" s="10"/>
      <c r="J735" s="80"/>
      <c r="K735" s="10"/>
      <c r="L735" s="11"/>
      <c r="M735" s="11"/>
      <c r="N735" s="11"/>
      <c r="O735" s="25"/>
      <c r="P735" s="25"/>
      <c r="Q735" s="16"/>
      <c r="R735" s="16"/>
      <c r="S735" s="16"/>
      <c r="T735" s="12"/>
      <c r="U735" s="12"/>
      <c r="V735" s="12"/>
      <c r="W735" s="13"/>
      <c r="X735" s="10"/>
      <c r="Y735" s="10"/>
      <c r="Z735" s="10"/>
      <c r="AA735" s="10"/>
      <c r="AB735" s="14"/>
      <c r="AC735" s="10"/>
      <c r="AD735" s="10"/>
      <c r="AE735" s="10"/>
      <c r="AF735" s="15"/>
    </row>
    <row r="736" spans="2:33" ht="15.75" x14ac:dyDescent="0.25">
      <c r="C736" s="10"/>
      <c r="D736" s="10"/>
      <c r="E736" s="10"/>
      <c r="F736" s="10"/>
      <c r="G736" s="241" t="s">
        <v>706</v>
      </c>
      <c r="H736" s="76"/>
      <c r="I736" s="123" t="s">
        <v>1224</v>
      </c>
      <c r="J736" s="477"/>
      <c r="K736" s="123"/>
      <c r="L736" s="123"/>
      <c r="M736" s="123"/>
      <c r="N736" s="123"/>
      <c r="O736" s="468"/>
      <c r="P736" s="468"/>
      <c r="Q736" s="468"/>
      <c r="R736" s="123"/>
      <c r="S736" s="123"/>
      <c r="T736" s="123"/>
      <c r="U736" s="123"/>
      <c r="V736" s="123"/>
      <c r="W736" s="123"/>
      <c r="X736" s="123"/>
      <c r="Y736" s="123"/>
      <c r="Z736" s="123"/>
      <c r="AA736" s="123"/>
      <c r="AB736" s="123"/>
      <c r="AC736" s="123"/>
      <c r="AD736" s="123"/>
    </row>
    <row r="737" spans="2:33" s="65" customFormat="1" ht="15" customHeight="1" outlineLevel="5" x14ac:dyDescent="0.25">
      <c r="B737" s="150"/>
      <c r="C737" s="151"/>
      <c r="D737" s="151"/>
      <c r="E737" s="151"/>
      <c r="F737" s="151"/>
      <c r="G737" s="191" t="s">
        <v>1842</v>
      </c>
      <c r="H737" s="187">
        <v>42370</v>
      </c>
      <c r="I737" s="151" t="s">
        <v>14</v>
      </c>
      <c r="J737" s="473" t="s">
        <v>67</v>
      </c>
      <c r="K737" s="151" t="s">
        <v>9</v>
      </c>
      <c r="L737" s="151" t="s">
        <v>10</v>
      </c>
      <c r="M737" s="151" t="s">
        <v>10</v>
      </c>
      <c r="N737" s="151" t="s">
        <v>11</v>
      </c>
      <c r="O737" s="139">
        <v>18900</v>
      </c>
      <c r="P737" s="139">
        <v>0</v>
      </c>
      <c r="Q737" s="139">
        <v>18900</v>
      </c>
      <c r="R737" s="153" t="s">
        <v>1</v>
      </c>
      <c r="S737" s="154" t="s">
        <v>4</v>
      </c>
      <c r="T737" s="154"/>
      <c r="U737" s="154" t="s">
        <v>706</v>
      </c>
      <c r="V737" s="151"/>
      <c r="W737" s="151"/>
      <c r="X737" s="151"/>
      <c r="Y737" s="151"/>
      <c r="Z737" s="155">
        <v>42370</v>
      </c>
      <c r="AA737" s="151"/>
      <c r="AB737" s="151"/>
      <c r="AC737" s="151"/>
      <c r="AD737" s="156" t="s">
        <v>1843</v>
      </c>
    </row>
    <row r="738" spans="2:33" s="21" customFormat="1" ht="15" customHeight="1" outlineLevel="5" x14ac:dyDescent="0.25">
      <c r="B738" s="3"/>
      <c r="C738" s="1"/>
      <c r="D738" s="1"/>
      <c r="E738" s="1"/>
      <c r="F738" s="1"/>
      <c r="G738" s="192" t="s">
        <v>1842</v>
      </c>
      <c r="H738" s="188">
        <v>42370</v>
      </c>
      <c r="I738" s="1" t="s">
        <v>14</v>
      </c>
      <c r="J738" s="294" t="s">
        <v>69</v>
      </c>
      <c r="K738" s="1" t="s">
        <v>9</v>
      </c>
      <c r="L738" s="1" t="s">
        <v>10</v>
      </c>
      <c r="M738" s="1" t="s">
        <v>10</v>
      </c>
      <c r="N738" s="1" t="s">
        <v>11</v>
      </c>
      <c r="O738" s="9">
        <v>26570</v>
      </c>
      <c r="P738" s="9">
        <v>0</v>
      </c>
      <c r="Q738" s="9">
        <v>26570</v>
      </c>
      <c r="R738" s="6" t="s">
        <v>1</v>
      </c>
      <c r="S738" s="5" t="s">
        <v>4</v>
      </c>
      <c r="T738" s="5"/>
      <c r="U738" s="5" t="s">
        <v>706</v>
      </c>
      <c r="V738" s="1"/>
      <c r="W738" s="1"/>
      <c r="X738" s="1"/>
      <c r="Y738" s="1"/>
      <c r="Z738" s="4">
        <v>42370</v>
      </c>
      <c r="AA738" s="1"/>
      <c r="AB738" s="1"/>
      <c r="AC738" s="1"/>
      <c r="AD738" s="8" t="s">
        <v>1843</v>
      </c>
    </row>
    <row r="739" spans="2:33" s="164" customFormat="1" ht="15" customHeight="1" outlineLevel="5" x14ac:dyDescent="0.25">
      <c r="B739" s="157"/>
      <c r="C739" s="158"/>
      <c r="D739" s="158"/>
      <c r="E739" s="158"/>
      <c r="F739" s="158"/>
      <c r="G739" s="193" t="s">
        <v>1842</v>
      </c>
      <c r="H739" s="189">
        <v>42370</v>
      </c>
      <c r="I739" s="158" t="s">
        <v>14</v>
      </c>
      <c r="J739" s="475" t="s">
        <v>71</v>
      </c>
      <c r="K739" s="158" t="s">
        <v>9</v>
      </c>
      <c r="L739" s="158" t="s">
        <v>10</v>
      </c>
      <c r="M739" s="158" t="s">
        <v>10</v>
      </c>
      <c r="N739" s="158" t="s">
        <v>11</v>
      </c>
      <c r="O739" s="146">
        <v>49788</v>
      </c>
      <c r="P739" s="146">
        <v>0</v>
      </c>
      <c r="Q739" s="146">
        <v>49788</v>
      </c>
      <c r="R739" s="160" t="s">
        <v>1</v>
      </c>
      <c r="S739" s="161" t="s">
        <v>4</v>
      </c>
      <c r="T739" s="161"/>
      <c r="U739" s="161" t="s">
        <v>706</v>
      </c>
      <c r="V739" s="158"/>
      <c r="W739" s="158"/>
      <c r="X739" s="158"/>
      <c r="Y739" s="158"/>
      <c r="Z739" s="162">
        <v>42370</v>
      </c>
      <c r="AA739" s="158"/>
      <c r="AB739" s="158"/>
      <c r="AC739" s="158"/>
      <c r="AD739" s="163" t="s">
        <v>1843</v>
      </c>
    </row>
    <row r="740" spans="2:33" ht="15" customHeight="1" x14ac:dyDescent="0.25">
      <c r="C740" s="10"/>
      <c r="D740" s="10"/>
      <c r="E740" s="10"/>
      <c r="F740" s="10"/>
      <c r="G740" s="76"/>
      <c r="H740" s="76"/>
      <c r="I740" s="10"/>
      <c r="J740" s="80"/>
      <c r="K740" s="10"/>
      <c r="L740" s="11"/>
      <c r="M740" s="11"/>
      <c r="N740" s="11"/>
      <c r="O740" s="71">
        <f>SUM(O737:O739)</f>
        <v>95258</v>
      </c>
      <c r="P740" s="71">
        <f t="shared" ref="P740:Q740" si="188">SUM(P737:P739)</f>
        <v>0</v>
      </c>
      <c r="Q740" s="71">
        <f t="shared" si="188"/>
        <v>95258</v>
      </c>
      <c r="R740" s="17"/>
      <c r="S740" s="17"/>
      <c r="T740" s="19"/>
      <c r="U740" s="19"/>
      <c r="V740" s="19"/>
      <c r="W740" s="13"/>
      <c r="X740" s="10"/>
      <c r="Y740" s="10"/>
      <c r="Z740" s="10"/>
      <c r="AA740" s="10"/>
      <c r="AB740" s="14"/>
      <c r="AC740" s="10"/>
      <c r="AD740" s="10"/>
      <c r="AE740" s="10"/>
      <c r="AF740" s="15"/>
    </row>
    <row r="741" spans="2:33" ht="15" customHeight="1" x14ac:dyDescent="0.25">
      <c r="C741" s="10"/>
      <c r="D741" s="10"/>
      <c r="E741" s="10"/>
      <c r="F741" s="10"/>
      <c r="G741" s="76"/>
      <c r="H741" s="76"/>
      <c r="I741" s="10"/>
      <c r="J741" s="80"/>
      <c r="K741" s="10"/>
      <c r="L741" s="11"/>
      <c r="M741" s="11"/>
      <c r="N741" s="11"/>
      <c r="O741" s="25"/>
      <c r="P741" s="25"/>
      <c r="Q741" s="16"/>
      <c r="R741" s="16"/>
      <c r="S741" s="16"/>
      <c r="T741" s="12"/>
      <c r="U741" s="12"/>
      <c r="V741" s="12"/>
      <c r="W741" s="13"/>
      <c r="X741" s="10"/>
      <c r="Y741" s="10"/>
      <c r="Z741" s="10"/>
      <c r="AA741" s="10"/>
      <c r="AB741" s="14"/>
      <c r="AC741" s="10"/>
      <c r="AD741" s="10"/>
      <c r="AE741" s="10"/>
      <c r="AF741" s="15"/>
    </row>
    <row r="742" spans="2:33" ht="15" customHeight="1" x14ac:dyDescent="0.25">
      <c r="C742" s="10"/>
      <c r="D742" s="10"/>
      <c r="E742" s="10"/>
      <c r="F742" s="10"/>
      <c r="G742" s="241" t="s">
        <v>621</v>
      </c>
      <c r="H742" s="76"/>
      <c r="I742" s="123" t="s">
        <v>1222</v>
      </c>
      <c r="J742" s="477"/>
      <c r="K742" s="123"/>
      <c r="L742" s="123"/>
      <c r="M742" s="123"/>
      <c r="N742" s="123"/>
      <c r="O742" s="468"/>
      <c r="P742" s="468"/>
      <c r="Q742" s="468"/>
      <c r="R742" s="123"/>
      <c r="S742" s="123"/>
      <c r="T742" s="123"/>
      <c r="U742" s="123"/>
      <c r="V742" s="123"/>
      <c r="W742" s="123"/>
      <c r="X742" s="123"/>
      <c r="Y742" s="123"/>
      <c r="Z742" s="123"/>
      <c r="AA742" s="123"/>
      <c r="AB742" s="123"/>
      <c r="AC742" s="123"/>
      <c r="AD742" s="123"/>
    </row>
    <row r="743" spans="2:33" s="65" customFormat="1" ht="15" customHeight="1" outlineLevel="5" x14ac:dyDescent="0.25">
      <c r="B743" s="150"/>
      <c r="C743" s="151"/>
      <c r="D743" s="151"/>
      <c r="E743" s="151"/>
      <c r="F743" s="151"/>
      <c r="G743" s="191" t="s">
        <v>1842</v>
      </c>
      <c r="H743" s="187">
        <v>42370</v>
      </c>
      <c r="I743" s="151" t="s">
        <v>14</v>
      </c>
      <c r="J743" s="473" t="s">
        <v>67</v>
      </c>
      <c r="K743" s="151" t="s">
        <v>9</v>
      </c>
      <c r="L743" s="151" t="s">
        <v>10</v>
      </c>
      <c r="M743" s="151" t="s">
        <v>10</v>
      </c>
      <c r="N743" s="151" t="s">
        <v>11</v>
      </c>
      <c r="O743" s="139">
        <v>55046.21</v>
      </c>
      <c r="P743" s="139">
        <v>0</v>
      </c>
      <c r="Q743" s="139">
        <v>55046.21</v>
      </c>
      <c r="R743" s="153" t="s">
        <v>1</v>
      </c>
      <c r="S743" s="154" t="s">
        <v>4</v>
      </c>
      <c r="T743" s="154"/>
      <c r="U743" s="154" t="s">
        <v>621</v>
      </c>
      <c r="V743" s="151"/>
      <c r="W743" s="151"/>
      <c r="X743" s="151"/>
      <c r="Y743" s="151"/>
      <c r="Z743" s="155">
        <v>42370</v>
      </c>
      <c r="AA743" s="151"/>
      <c r="AB743" s="151"/>
      <c r="AC743" s="151"/>
      <c r="AD743" s="156" t="s">
        <v>1843</v>
      </c>
    </row>
    <row r="744" spans="2:33" s="21" customFormat="1" ht="15" customHeight="1" outlineLevel="5" x14ac:dyDescent="0.25">
      <c r="B744" s="3"/>
      <c r="C744" s="1"/>
      <c r="D744" s="1"/>
      <c r="E744" s="1"/>
      <c r="F744" s="1"/>
      <c r="G744" s="192" t="s">
        <v>1842</v>
      </c>
      <c r="H744" s="188">
        <v>42370</v>
      </c>
      <c r="I744" s="1" t="s">
        <v>14</v>
      </c>
      <c r="J744" s="294" t="s">
        <v>69</v>
      </c>
      <c r="K744" s="1" t="s">
        <v>9</v>
      </c>
      <c r="L744" s="1" t="s">
        <v>10</v>
      </c>
      <c r="M744" s="1" t="s">
        <v>10</v>
      </c>
      <c r="N744" s="1" t="s">
        <v>11</v>
      </c>
      <c r="O744" s="9">
        <v>30472.5</v>
      </c>
      <c r="P744" s="9">
        <v>0</v>
      </c>
      <c r="Q744" s="9">
        <v>30472.5</v>
      </c>
      <c r="R744" s="6" t="s">
        <v>1</v>
      </c>
      <c r="S744" s="5" t="s">
        <v>4</v>
      </c>
      <c r="T744" s="5"/>
      <c r="U744" s="5" t="s">
        <v>621</v>
      </c>
      <c r="V744" s="1"/>
      <c r="W744" s="1"/>
      <c r="X744" s="1"/>
      <c r="Y744" s="1"/>
      <c r="Z744" s="4">
        <v>42370</v>
      </c>
      <c r="AA744" s="1"/>
      <c r="AB744" s="1"/>
      <c r="AC744" s="1"/>
      <c r="AD744" s="8" t="s">
        <v>1843</v>
      </c>
    </row>
    <row r="745" spans="2:33" s="164" customFormat="1" ht="15" customHeight="1" outlineLevel="5" x14ac:dyDescent="0.25">
      <c r="B745" s="157"/>
      <c r="C745" s="158"/>
      <c r="D745" s="158"/>
      <c r="E745" s="158"/>
      <c r="F745" s="158"/>
      <c r="G745" s="193" t="s">
        <v>1842</v>
      </c>
      <c r="H745" s="189">
        <v>42370</v>
      </c>
      <c r="I745" s="158" t="s">
        <v>14</v>
      </c>
      <c r="J745" s="475" t="s">
        <v>71</v>
      </c>
      <c r="K745" s="158" t="s">
        <v>9</v>
      </c>
      <c r="L745" s="158" t="s">
        <v>10</v>
      </c>
      <c r="M745" s="158" t="s">
        <v>10</v>
      </c>
      <c r="N745" s="158" t="s">
        <v>11</v>
      </c>
      <c r="O745" s="146">
        <v>15014.5</v>
      </c>
      <c r="P745" s="146">
        <v>0</v>
      </c>
      <c r="Q745" s="146">
        <v>15014.5</v>
      </c>
      <c r="R745" s="160" t="s">
        <v>1</v>
      </c>
      <c r="S745" s="161" t="s">
        <v>4</v>
      </c>
      <c r="T745" s="161"/>
      <c r="U745" s="161" t="s">
        <v>621</v>
      </c>
      <c r="V745" s="158"/>
      <c r="W745" s="158"/>
      <c r="X745" s="158"/>
      <c r="Y745" s="158"/>
      <c r="Z745" s="162">
        <v>42370</v>
      </c>
      <c r="AA745" s="158"/>
      <c r="AB745" s="158"/>
      <c r="AC745" s="158"/>
      <c r="AD745" s="163" t="s">
        <v>1843</v>
      </c>
    </row>
    <row r="746" spans="2:33" x14ac:dyDescent="0.25">
      <c r="C746" s="10"/>
      <c r="D746" s="10"/>
      <c r="E746" s="10"/>
      <c r="F746" s="10"/>
      <c r="G746" s="76"/>
      <c r="H746" s="76"/>
      <c r="I746" s="10"/>
      <c r="J746" s="80"/>
      <c r="K746" s="10"/>
      <c r="L746" s="11"/>
      <c r="M746" s="11"/>
      <c r="N746" s="11"/>
      <c r="O746" s="71">
        <f>SUM(O743:O745)</f>
        <v>100533.20999999999</v>
      </c>
      <c r="P746" s="71">
        <f t="shared" ref="P746:Q746" si="189">SUM(P743:P745)</f>
        <v>0</v>
      </c>
      <c r="Q746" s="71">
        <f t="shared" si="189"/>
        <v>100533.20999999999</v>
      </c>
      <c r="R746" s="17"/>
      <c r="S746" s="17"/>
      <c r="T746" s="19"/>
      <c r="U746" s="19"/>
      <c r="V746" s="19"/>
      <c r="W746" s="13"/>
      <c r="X746" s="10"/>
      <c r="Y746" s="10"/>
      <c r="Z746" s="10"/>
      <c r="AA746" s="10"/>
      <c r="AB746" s="14"/>
      <c r="AC746" s="10"/>
      <c r="AD746" s="10"/>
      <c r="AE746" s="10"/>
      <c r="AF746" s="15"/>
    </row>
    <row r="747" spans="2:33" x14ac:dyDescent="0.25">
      <c r="C747" s="10"/>
      <c r="D747" s="10"/>
      <c r="E747" s="10"/>
      <c r="F747" s="10"/>
      <c r="G747" s="76"/>
      <c r="H747" s="76"/>
      <c r="I747" s="10"/>
      <c r="J747" s="80"/>
      <c r="K747" s="10"/>
      <c r="L747" s="11"/>
      <c r="M747" s="11"/>
      <c r="N747" s="11"/>
      <c r="O747" s="25"/>
      <c r="P747" s="25"/>
      <c r="Q747" s="16"/>
      <c r="R747" s="16"/>
      <c r="S747" s="16"/>
      <c r="T747" s="12"/>
      <c r="U747" s="12"/>
      <c r="V747" s="12"/>
      <c r="W747" s="13"/>
      <c r="X747" s="10"/>
      <c r="Y747" s="10"/>
      <c r="Z747" s="10"/>
      <c r="AA747" s="10"/>
      <c r="AB747" s="14"/>
      <c r="AC747" s="10"/>
      <c r="AD747" s="10"/>
      <c r="AE747" s="10"/>
      <c r="AF747" s="15"/>
    </row>
    <row r="748" spans="2:33" ht="15.75" x14ac:dyDescent="0.25">
      <c r="C748" s="10"/>
      <c r="D748" s="10"/>
      <c r="E748" s="10"/>
      <c r="F748" s="10"/>
      <c r="G748" s="241" t="s">
        <v>1231</v>
      </c>
      <c r="H748" s="76"/>
      <c r="I748" s="124" t="s">
        <v>1230</v>
      </c>
      <c r="J748" s="194"/>
      <c r="K748" s="124"/>
      <c r="L748" s="124"/>
      <c r="M748" s="124"/>
      <c r="N748" s="124"/>
      <c r="O748" s="125"/>
      <c r="P748" s="125"/>
      <c r="Q748" s="125"/>
      <c r="R748" s="124"/>
      <c r="S748" s="124"/>
      <c r="T748" s="124"/>
      <c r="U748" s="124"/>
      <c r="V748" s="124"/>
      <c r="W748" s="124"/>
      <c r="X748" s="124"/>
      <c r="Y748" s="124"/>
      <c r="Z748" s="124"/>
      <c r="AA748" s="124"/>
      <c r="AB748" s="124"/>
      <c r="AC748" s="124"/>
      <c r="AD748" s="124"/>
      <c r="AG748" s="124"/>
    </row>
    <row r="749" spans="2:33" s="65" customFormat="1" ht="15" customHeight="1" outlineLevel="5" x14ac:dyDescent="0.25">
      <c r="B749" s="150"/>
      <c r="C749" s="151"/>
      <c r="D749" s="151"/>
      <c r="E749" s="151"/>
      <c r="F749" s="151"/>
      <c r="G749" s="191" t="s">
        <v>1842</v>
      </c>
      <c r="H749" s="187">
        <v>42370</v>
      </c>
      <c r="I749" s="151" t="s">
        <v>14</v>
      </c>
      <c r="J749" s="473" t="s">
        <v>67</v>
      </c>
      <c r="K749" s="151" t="s">
        <v>9</v>
      </c>
      <c r="L749" s="151" t="s">
        <v>10</v>
      </c>
      <c r="M749" s="151" t="s">
        <v>10</v>
      </c>
      <c r="N749" s="151" t="s">
        <v>11</v>
      </c>
      <c r="O749" s="139">
        <v>102426.2</v>
      </c>
      <c r="P749" s="139">
        <v>0</v>
      </c>
      <c r="Q749" s="139">
        <v>102426.2</v>
      </c>
      <c r="R749" s="153" t="s">
        <v>1</v>
      </c>
      <c r="S749" s="154" t="s">
        <v>4</v>
      </c>
      <c r="T749" s="154"/>
      <c r="U749" s="154" t="s">
        <v>1231</v>
      </c>
      <c r="V749" s="151"/>
      <c r="W749" s="151"/>
      <c r="X749" s="151"/>
      <c r="Y749" s="151"/>
      <c r="Z749" s="155">
        <v>42370</v>
      </c>
      <c r="AA749" s="151"/>
      <c r="AB749" s="151"/>
      <c r="AC749" s="151"/>
      <c r="AD749" s="156" t="s">
        <v>1843</v>
      </c>
    </row>
    <row r="750" spans="2:33" s="21" customFormat="1" ht="15" customHeight="1" outlineLevel="5" x14ac:dyDescent="0.25">
      <c r="B750" s="3"/>
      <c r="C750" s="1"/>
      <c r="D750" s="1"/>
      <c r="E750" s="1"/>
      <c r="F750" s="1"/>
      <c r="G750" s="192" t="s">
        <v>1842</v>
      </c>
      <c r="H750" s="188">
        <v>42735</v>
      </c>
      <c r="I750" s="1" t="s">
        <v>9473</v>
      </c>
      <c r="J750" s="294" t="s">
        <v>67</v>
      </c>
      <c r="K750" s="1" t="s">
        <v>9</v>
      </c>
      <c r="L750" s="1" t="s">
        <v>10</v>
      </c>
      <c r="M750" s="1" t="s">
        <v>10</v>
      </c>
      <c r="N750" s="1" t="s">
        <v>11</v>
      </c>
      <c r="O750" s="9">
        <v>0</v>
      </c>
      <c r="P750" s="9">
        <v>102426.2</v>
      </c>
      <c r="Q750" s="9">
        <v>-102426.2</v>
      </c>
      <c r="R750" s="6" t="s">
        <v>1</v>
      </c>
      <c r="S750" s="5" t="s">
        <v>4</v>
      </c>
      <c r="T750" s="5"/>
      <c r="U750" s="5" t="s">
        <v>1231</v>
      </c>
      <c r="V750" s="1"/>
      <c r="W750" s="1"/>
      <c r="X750" s="1"/>
      <c r="Y750" s="1"/>
      <c r="Z750" s="4">
        <v>42735</v>
      </c>
      <c r="AA750" s="1"/>
      <c r="AB750" s="1"/>
      <c r="AC750" s="1"/>
      <c r="AD750" s="8" t="s">
        <v>9474</v>
      </c>
    </row>
    <row r="751" spans="2:33" s="21" customFormat="1" ht="15" customHeight="1" outlineLevel="5" x14ac:dyDescent="0.25">
      <c r="B751" s="3"/>
      <c r="C751" s="1"/>
      <c r="D751" s="1"/>
      <c r="E751" s="1"/>
      <c r="F751" s="1"/>
      <c r="G751" s="192" t="s">
        <v>1842</v>
      </c>
      <c r="H751" s="188">
        <v>42370</v>
      </c>
      <c r="I751" s="1" t="s">
        <v>14</v>
      </c>
      <c r="J751" s="294" t="s">
        <v>69</v>
      </c>
      <c r="K751" s="1" t="s">
        <v>9</v>
      </c>
      <c r="L751" s="1" t="s">
        <v>10</v>
      </c>
      <c r="M751" s="1" t="s">
        <v>10</v>
      </c>
      <c r="N751" s="1" t="s">
        <v>11</v>
      </c>
      <c r="O751" s="9">
        <v>21040.06</v>
      </c>
      <c r="P751" s="9">
        <v>0</v>
      </c>
      <c r="Q751" s="9">
        <v>21040.06</v>
      </c>
      <c r="R751" s="6" t="s">
        <v>1</v>
      </c>
      <c r="S751" s="5" t="s">
        <v>4</v>
      </c>
      <c r="T751" s="5"/>
      <c r="U751" s="5" t="s">
        <v>1231</v>
      </c>
      <c r="V751" s="1"/>
      <c r="W751" s="1"/>
      <c r="X751" s="1"/>
      <c r="Y751" s="1"/>
      <c r="Z751" s="4">
        <v>42370</v>
      </c>
      <c r="AA751" s="1"/>
      <c r="AB751" s="1"/>
      <c r="AC751" s="1"/>
      <c r="AD751" s="8" t="s">
        <v>1843</v>
      </c>
    </row>
    <row r="752" spans="2:33" s="21" customFormat="1" ht="15" customHeight="1" outlineLevel="5" x14ac:dyDescent="0.25">
      <c r="B752" s="3"/>
      <c r="C752" s="1"/>
      <c r="D752" s="1"/>
      <c r="E752" s="1"/>
      <c r="F752" s="1"/>
      <c r="G752" s="192" t="s">
        <v>1842</v>
      </c>
      <c r="H752" s="188">
        <v>42735</v>
      </c>
      <c r="I752" s="1" t="s">
        <v>9473</v>
      </c>
      <c r="J752" s="294" t="s">
        <v>69</v>
      </c>
      <c r="K752" s="1" t="s">
        <v>9</v>
      </c>
      <c r="L752" s="1" t="s">
        <v>10</v>
      </c>
      <c r="M752" s="1" t="s">
        <v>10</v>
      </c>
      <c r="N752" s="1" t="s">
        <v>11</v>
      </c>
      <c r="O752" s="9">
        <v>0</v>
      </c>
      <c r="P752" s="9">
        <v>21040.06</v>
      </c>
      <c r="Q752" s="9">
        <v>-21040.06</v>
      </c>
      <c r="R752" s="6" t="s">
        <v>1</v>
      </c>
      <c r="S752" s="5" t="s">
        <v>4</v>
      </c>
      <c r="T752" s="5"/>
      <c r="U752" s="5" t="s">
        <v>1231</v>
      </c>
      <c r="V752" s="1"/>
      <c r="W752" s="1"/>
      <c r="X752" s="1"/>
      <c r="Y752" s="1"/>
      <c r="Z752" s="4">
        <v>42735</v>
      </c>
      <c r="AA752" s="1"/>
      <c r="AB752" s="1"/>
      <c r="AC752" s="1"/>
      <c r="AD752" s="8" t="s">
        <v>9474</v>
      </c>
    </row>
    <row r="753" spans="2:33" s="21" customFormat="1" ht="15" customHeight="1" outlineLevel="5" x14ac:dyDescent="0.25">
      <c r="B753" s="3"/>
      <c r="C753" s="1"/>
      <c r="D753" s="1"/>
      <c r="E753" s="1"/>
      <c r="F753" s="1"/>
      <c r="G753" s="192" t="s">
        <v>1842</v>
      </c>
      <c r="H753" s="188">
        <v>42370</v>
      </c>
      <c r="I753" s="1" t="s">
        <v>14</v>
      </c>
      <c r="J753" s="294" t="s">
        <v>71</v>
      </c>
      <c r="K753" s="1" t="s">
        <v>9</v>
      </c>
      <c r="L753" s="1" t="s">
        <v>10</v>
      </c>
      <c r="M753" s="1" t="s">
        <v>10</v>
      </c>
      <c r="N753" s="1" t="s">
        <v>11</v>
      </c>
      <c r="O753" s="9">
        <v>4157</v>
      </c>
      <c r="P753" s="9">
        <v>0</v>
      </c>
      <c r="Q753" s="9">
        <v>4157</v>
      </c>
      <c r="R753" s="6" t="s">
        <v>1</v>
      </c>
      <c r="S753" s="5" t="s">
        <v>4</v>
      </c>
      <c r="T753" s="5"/>
      <c r="U753" s="5" t="s">
        <v>1231</v>
      </c>
      <c r="V753" s="1"/>
      <c r="W753" s="1"/>
      <c r="X753" s="1"/>
      <c r="Y753" s="1"/>
      <c r="Z753" s="4">
        <v>42370</v>
      </c>
      <c r="AA753" s="1"/>
      <c r="AB753" s="1"/>
      <c r="AC753" s="1"/>
      <c r="AD753" s="8" t="s">
        <v>1843</v>
      </c>
    </row>
    <row r="754" spans="2:33" s="164" customFormat="1" ht="15" customHeight="1" outlineLevel="5" x14ac:dyDescent="0.25">
      <c r="B754" s="157"/>
      <c r="C754" s="158"/>
      <c r="D754" s="158"/>
      <c r="E754" s="158"/>
      <c r="F754" s="158"/>
      <c r="G754" s="193" t="s">
        <v>1842</v>
      </c>
      <c r="H754" s="189">
        <v>42735</v>
      </c>
      <c r="I754" s="158" t="s">
        <v>9473</v>
      </c>
      <c r="J754" s="475" t="s">
        <v>71</v>
      </c>
      <c r="K754" s="158" t="s">
        <v>9</v>
      </c>
      <c r="L754" s="158" t="s">
        <v>10</v>
      </c>
      <c r="M754" s="158" t="s">
        <v>10</v>
      </c>
      <c r="N754" s="158" t="s">
        <v>11</v>
      </c>
      <c r="O754" s="146">
        <v>0</v>
      </c>
      <c r="P754" s="146">
        <v>4157</v>
      </c>
      <c r="Q754" s="146">
        <v>-4157</v>
      </c>
      <c r="R754" s="160" t="s">
        <v>1</v>
      </c>
      <c r="S754" s="161" t="s">
        <v>4</v>
      </c>
      <c r="T754" s="161"/>
      <c r="U754" s="161" t="s">
        <v>1231</v>
      </c>
      <c r="V754" s="158"/>
      <c r="W754" s="158"/>
      <c r="X754" s="158"/>
      <c r="Y754" s="158"/>
      <c r="Z754" s="162">
        <v>42735</v>
      </c>
      <c r="AA754" s="158"/>
      <c r="AB754" s="158"/>
      <c r="AC754" s="158"/>
      <c r="AD754" s="163" t="s">
        <v>9474</v>
      </c>
    </row>
    <row r="755" spans="2:33" x14ac:dyDescent="0.25">
      <c r="C755" s="10"/>
      <c r="D755" s="10"/>
      <c r="E755" s="10"/>
      <c r="F755" s="10"/>
      <c r="G755" s="76"/>
      <c r="H755" s="76"/>
      <c r="I755" s="10"/>
      <c r="J755" s="80"/>
      <c r="K755" s="10"/>
      <c r="L755" s="11"/>
      <c r="M755" s="11"/>
      <c r="N755" s="11"/>
      <c r="O755" s="71">
        <f>SUM(O749:O754)</f>
        <v>127623.26</v>
      </c>
      <c r="P755" s="71">
        <f>SUM(P749:P754)</f>
        <v>127623.26</v>
      </c>
      <c r="Q755" s="71">
        <f>SUM(Q749:Q754)</f>
        <v>0</v>
      </c>
      <c r="R755" s="17"/>
      <c r="S755" s="17"/>
      <c r="T755" s="19"/>
      <c r="U755" s="19"/>
      <c r="V755" s="19"/>
      <c r="W755" s="13"/>
      <c r="X755" s="10"/>
      <c r="Y755" s="10"/>
      <c r="Z755" s="10"/>
      <c r="AA755" s="10"/>
      <c r="AB755" s="14"/>
      <c r="AC755" s="10"/>
      <c r="AD755" s="10"/>
      <c r="AE755" s="10"/>
      <c r="AF755" s="15"/>
    </row>
    <row r="756" spans="2:33" x14ac:dyDescent="0.25">
      <c r="C756" s="10"/>
      <c r="D756" s="10"/>
      <c r="E756" s="10"/>
      <c r="F756" s="10"/>
      <c r="G756" s="76"/>
      <c r="H756" s="76"/>
      <c r="I756" s="10"/>
      <c r="J756" s="80"/>
      <c r="K756" s="10"/>
      <c r="L756" s="11"/>
      <c r="M756" s="11"/>
      <c r="N756" s="11"/>
      <c r="O756" s="25"/>
      <c r="P756" s="25"/>
      <c r="Q756" s="16"/>
      <c r="R756" s="16"/>
      <c r="S756" s="16"/>
      <c r="T756" s="12"/>
      <c r="U756" s="12"/>
      <c r="V756" s="12"/>
      <c r="W756" s="13"/>
      <c r="X756" s="10"/>
      <c r="Y756" s="10"/>
      <c r="Z756" s="10"/>
      <c r="AA756" s="10"/>
      <c r="AB756" s="14"/>
      <c r="AC756" s="10"/>
      <c r="AD756" s="10"/>
      <c r="AE756" s="10"/>
      <c r="AF756" s="15"/>
    </row>
    <row r="757" spans="2:33" ht="15.75" x14ac:dyDescent="0.25">
      <c r="C757" s="10"/>
      <c r="D757" s="10"/>
      <c r="E757" s="10"/>
      <c r="F757" s="10"/>
      <c r="G757" s="241" t="s">
        <v>1233</v>
      </c>
      <c r="H757" s="76"/>
      <c r="I757" s="124" t="s">
        <v>1232</v>
      </c>
      <c r="J757" s="194"/>
      <c r="K757" s="124"/>
      <c r="L757" s="124"/>
      <c r="M757" s="124"/>
      <c r="N757" s="124"/>
      <c r="O757" s="125"/>
      <c r="P757" s="125"/>
      <c r="Q757" s="125"/>
      <c r="R757" s="124"/>
      <c r="S757" s="124"/>
      <c r="T757" s="124"/>
      <c r="U757" s="124"/>
      <c r="V757" s="124"/>
      <c r="W757" s="124"/>
      <c r="X757" s="124"/>
      <c r="Y757" s="124"/>
      <c r="Z757" s="124"/>
      <c r="AA757" s="124"/>
      <c r="AB757" s="124"/>
      <c r="AC757" s="124"/>
      <c r="AD757" s="124"/>
      <c r="AG757" s="124"/>
    </row>
    <row r="758" spans="2:33" s="65" customFormat="1" ht="15" customHeight="1" outlineLevel="5" x14ac:dyDescent="0.25">
      <c r="B758" s="150"/>
      <c r="C758" s="151"/>
      <c r="D758" s="151"/>
      <c r="E758" s="151"/>
      <c r="F758" s="151"/>
      <c r="G758" s="191" t="s">
        <v>1842</v>
      </c>
      <c r="H758" s="187">
        <v>42370</v>
      </c>
      <c r="I758" s="151" t="s">
        <v>14</v>
      </c>
      <c r="J758" s="473" t="s">
        <v>67</v>
      </c>
      <c r="K758" s="151" t="s">
        <v>9</v>
      </c>
      <c r="L758" s="151" t="s">
        <v>10</v>
      </c>
      <c r="M758" s="151" t="s">
        <v>10</v>
      </c>
      <c r="N758" s="151" t="s">
        <v>11</v>
      </c>
      <c r="O758" s="139">
        <v>36643.79</v>
      </c>
      <c r="P758" s="139">
        <v>0</v>
      </c>
      <c r="Q758" s="139">
        <v>36643.79</v>
      </c>
      <c r="R758" s="153" t="s">
        <v>1</v>
      </c>
      <c r="S758" s="154" t="s">
        <v>4</v>
      </c>
      <c r="T758" s="154"/>
      <c r="U758" s="154" t="s">
        <v>623</v>
      </c>
      <c r="V758" s="151"/>
      <c r="W758" s="151"/>
      <c r="X758" s="151"/>
      <c r="Y758" s="151"/>
      <c r="Z758" s="155">
        <v>42370</v>
      </c>
      <c r="AA758" s="151"/>
      <c r="AB758" s="151"/>
      <c r="AC758" s="151"/>
      <c r="AD758" s="156" t="s">
        <v>1843</v>
      </c>
    </row>
    <row r="759" spans="2:33" s="21" customFormat="1" ht="15" customHeight="1" outlineLevel="5" x14ac:dyDescent="0.25">
      <c r="B759" s="3"/>
      <c r="C759" s="1"/>
      <c r="D759" s="1"/>
      <c r="E759" s="1"/>
      <c r="F759" s="1"/>
      <c r="G759" s="192" t="s">
        <v>1842</v>
      </c>
      <c r="H759" s="188">
        <v>42370</v>
      </c>
      <c r="I759" s="1" t="s">
        <v>14</v>
      </c>
      <c r="J759" s="294" t="s">
        <v>69</v>
      </c>
      <c r="K759" s="1" t="s">
        <v>9</v>
      </c>
      <c r="L759" s="1" t="s">
        <v>10</v>
      </c>
      <c r="M759" s="1" t="s">
        <v>10</v>
      </c>
      <c r="N759" s="1" t="s">
        <v>11</v>
      </c>
      <c r="O759" s="9">
        <v>61972.5</v>
      </c>
      <c r="P759" s="9">
        <v>0</v>
      </c>
      <c r="Q759" s="9">
        <v>61972.5</v>
      </c>
      <c r="R759" s="6" t="s">
        <v>1</v>
      </c>
      <c r="S759" s="5" t="s">
        <v>4</v>
      </c>
      <c r="T759" s="5"/>
      <c r="U759" s="5" t="s">
        <v>623</v>
      </c>
      <c r="V759" s="1"/>
      <c r="W759" s="1"/>
      <c r="X759" s="1"/>
      <c r="Y759" s="1"/>
      <c r="Z759" s="4">
        <v>42370</v>
      </c>
      <c r="AA759" s="1"/>
      <c r="AB759" s="1"/>
      <c r="AC759" s="1"/>
      <c r="AD759" s="8" t="s">
        <v>1843</v>
      </c>
    </row>
    <row r="760" spans="2:33" s="164" customFormat="1" ht="15" customHeight="1" outlineLevel="5" x14ac:dyDescent="0.25">
      <c r="B760" s="157"/>
      <c r="C760" s="158"/>
      <c r="D760" s="158"/>
      <c r="E760" s="158"/>
      <c r="F760" s="158"/>
      <c r="G760" s="193" t="s">
        <v>1842</v>
      </c>
      <c r="H760" s="189">
        <v>42370</v>
      </c>
      <c r="I760" s="158" t="s">
        <v>14</v>
      </c>
      <c r="J760" s="475" t="s">
        <v>71</v>
      </c>
      <c r="K760" s="158" t="s">
        <v>9</v>
      </c>
      <c r="L760" s="158" t="s">
        <v>10</v>
      </c>
      <c r="M760" s="158" t="s">
        <v>10</v>
      </c>
      <c r="N760" s="158" t="s">
        <v>11</v>
      </c>
      <c r="O760" s="146">
        <v>3800</v>
      </c>
      <c r="P760" s="146">
        <v>0</v>
      </c>
      <c r="Q760" s="146">
        <v>3800</v>
      </c>
      <c r="R760" s="160" t="s">
        <v>1</v>
      </c>
      <c r="S760" s="161" t="s">
        <v>4</v>
      </c>
      <c r="T760" s="161"/>
      <c r="U760" s="161" t="s">
        <v>623</v>
      </c>
      <c r="V760" s="158"/>
      <c r="W760" s="158"/>
      <c r="X760" s="158"/>
      <c r="Y760" s="158"/>
      <c r="Z760" s="162">
        <v>42370</v>
      </c>
      <c r="AA760" s="158"/>
      <c r="AB760" s="158"/>
      <c r="AC760" s="158"/>
      <c r="AD760" s="163" t="s">
        <v>1843</v>
      </c>
    </row>
    <row r="761" spans="2:33" ht="15" customHeight="1" x14ac:dyDescent="0.25">
      <c r="C761" s="10"/>
      <c r="D761" s="10"/>
      <c r="E761" s="10"/>
      <c r="F761" s="10"/>
      <c r="G761" s="76"/>
      <c r="H761" s="76"/>
      <c r="I761" s="10"/>
      <c r="J761" s="80"/>
      <c r="K761" s="10"/>
      <c r="L761" s="11"/>
      <c r="M761" s="11"/>
      <c r="N761" s="11"/>
      <c r="O761" s="71">
        <f>SUM(O758:O760)</f>
        <v>102416.29000000001</v>
      </c>
      <c r="P761" s="71">
        <f t="shared" ref="P761:Q761" si="190">SUM(P758:P760)</f>
        <v>0</v>
      </c>
      <c r="Q761" s="71">
        <f t="shared" si="190"/>
        <v>102416.29000000001</v>
      </c>
      <c r="R761" s="17"/>
      <c r="S761" s="17"/>
      <c r="T761" s="17"/>
      <c r="U761" s="17"/>
      <c r="V761" s="17"/>
      <c r="W761" s="13"/>
      <c r="X761" s="10"/>
      <c r="Y761" s="10"/>
      <c r="Z761" s="10"/>
      <c r="AA761" s="10"/>
      <c r="AB761" s="14"/>
      <c r="AC761" s="10"/>
      <c r="AD761" s="10"/>
      <c r="AE761" s="10"/>
      <c r="AF761" s="15"/>
    </row>
    <row r="762" spans="2:33" ht="15" customHeight="1" x14ac:dyDescent="0.25">
      <c r="C762" s="10"/>
      <c r="D762" s="10"/>
      <c r="E762" s="10"/>
      <c r="F762" s="10"/>
      <c r="G762" s="76"/>
      <c r="H762" s="76"/>
      <c r="I762" s="10"/>
      <c r="J762" s="80"/>
      <c r="K762" s="10"/>
      <c r="L762" s="11"/>
      <c r="M762" s="11"/>
      <c r="N762" s="11"/>
      <c r="O762" s="25"/>
      <c r="P762" s="25"/>
      <c r="Q762" s="16"/>
      <c r="R762" s="16"/>
      <c r="S762" s="16"/>
      <c r="T762" s="12"/>
      <c r="U762" s="12"/>
      <c r="V762" s="12"/>
      <c r="W762" s="13"/>
      <c r="X762" s="10"/>
      <c r="Y762" s="10"/>
      <c r="Z762" s="10"/>
      <c r="AA762" s="10"/>
      <c r="AB762" s="14"/>
      <c r="AC762" s="10"/>
      <c r="AD762" s="10"/>
      <c r="AE762" s="10"/>
      <c r="AF762" s="15"/>
    </row>
    <row r="763" spans="2:33" ht="15" customHeight="1" x14ac:dyDescent="0.25">
      <c r="G763" s="241" t="s">
        <v>1413</v>
      </c>
      <c r="I763" s="124" t="s">
        <v>1209</v>
      </c>
      <c r="J763" s="194"/>
      <c r="K763" s="124"/>
      <c r="L763" s="124"/>
      <c r="M763" s="124"/>
      <c r="N763" s="124"/>
      <c r="O763" s="125"/>
      <c r="P763" s="125"/>
      <c r="Q763" s="125"/>
      <c r="R763" s="124"/>
      <c r="S763" s="124"/>
      <c r="T763" s="124"/>
      <c r="U763" s="124"/>
      <c r="V763" s="124"/>
      <c r="W763" s="124"/>
      <c r="X763" s="124"/>
      <c r="Y763" s="124"/>
      <c r="Z763" s="124"/>
      <c r="AA763" s="124"/>
      <c r="AB763" s="124"/>
      <c r="AC763" s="124"/>
      <c r="AD763" s="124"/>
    </row>
    <row r="764" spans="2:33" s="134" customFormat="1" ht="15" customHeight="1" outlineLevel="5" x14ac:dyDescent="0.25">
      <c r="B764" s="126"/>
      <c r="C764" s="127"/>
      <c r="D764" s="127"/>
      <c r="E764" s="127"/>
      <c r="F764" s="127"/>
      <c r="G764" s="369" t="s">
        <v>1842</v>
      </c>
      <c r="H764" s="185">
        <v>42370</v>
      </c>
      <c r="I764" s="127" t="s">
        <v>14</v>
      </c>
      <c r="J764" s="472" t="s">
        <v>66</v>
      </c>
      <c r="K764" s="127" t="s">
        <v>9</v>
      </c>
      <c r="L764" s="127" t="s">
        <v>10</v>
      </c>
      <c r="M764" s="127" t="s">
        <v>10</v>
      </c>
      <c r="N764" s="127" t="s">
        <v>11</v>
      </c>
      <c r="O764" s="129">
        <v>22061232.710000001</v>
      </c>
      <c r="P764" s="129">
        <v>0</v>
      </c>
      <c r="Q764" s="129">
        <f t="shared" ref="Q764" si="191">O764-P764</f>
        <v>22061232.710000001</v>
      </c>
      <c r="R764" s="130" t="s">
        <v>1</v>
      </c>
      <c r="S764" s="131" t="s">
        <v>4</v>
      </c>
      <c r="T764" s="131"/>
      <c r="U764" s="131" t="s">
        <v>1372</v>
      </c>
      <c r="V764" s="127"/>
      <c r="W764" s="127"/>
      <c r="X764" s="127"/>
      <c r="Y764" s="127"/>
      <c r="Z764" s="132">
        <v>42370</v>
      </c>
      <c r="AA764" s="127"/>
      <c r="AB764" s="127"/>
      <c r="AC764" s="127"/>
      <c r="AD764" s="133" t="s">
        <v>1843</v>
      </c>
    </row>
    <row r="765" spans="2:33" x14ac:dyDescent="0.25">
      <c r="O765" s="30">
        <f>SUM(O764)</f>
        <v>22061232.710000001</v>
      </c>
      <c r="P765" s="30">
        <f t="shared" ref="P765:Q765" si="192">SUM(P764)</f>
        <v>0</v>
      </c>
      <c r="Q765" s="30">
        <f t="shared" si="192"/>
        <v>22061232.710000001</v>
      </c>
      <c r="R765" s="30"/>
      <c r="S765" s="30"/>
    </row>
    <row r="767" spans="2:33" ht="15.75" x14ac:dyDescent="0.25">
      <c r="G767" s="241" t="s">
        <v>1414</v>
      </c>
      <c r="I767" s="124" t="s">
        <v>1234</v>
      </c>
      <c r="J767" s="194"/>
      <c r="K767" s="124"/>
      <c r="L767" s="124"/>
      <c r="M767" s="124"/>
      <c r="N767" s="124"/>
      <c r="O767" s="125"/>
      <c r="P767" s="125"/>
      <c r="Q767" s="125"/>
      <c r="R767" s="124"/>
      <c r="S767" s="124"/>
      <c r="T767" s="124"/>
      <c r="U767" s="124"/>
      <c r="V767" s="124"/>
      <c r="W767" s="124"/>
      <c r="X767" s="124"/>
      <c r="Y767" s="124"/>
      <c r="Z767" s="124"/>
      <c r="AA767" s="124"/>
      <c r="AB767" s="124"/>
      <c r="AC767" s="124"/>
      <c r="AD767" s="124"/>
    </row>
    <row r="768" spans="2:33" s="65" customFormat="1" ht="15" customHeight="1" outlineLevel="5" x14ac:dyDescent="0.25">
      <c r="B768" s="150"/>
      <c r="C768" s="151"/>
      <c r="D768" s="151"/>
      <c r="E768" s="151"/>
      <c r="F768" s="151"/>
      <c r="G768" s="191" t="s">
        <v>1842</v>
      </c>
      <c r="H768" s="187">
        <v>42370</v>
      </c>
      <c r="I768" s="151" t="s">
        <v>14</v>
      </c>
      <c r="J768" s="473" t="s">
        <v>67</v>
      </c>
      <c r="K768" s="151" t="s">
        <v>9</v>
      </c>
      <c r="L768" s="151" t="s">
        <v>10</v>
      </c>
      <c r="M768" s="151" t="s">
        <v>10</v>
      </c>
      <c r="N768" s="151" t="s">
        <v>11</v>
      </c>
      <c r="O768" s="139">
        <v>70231.89</v>
      </c>
      <c r="P768" s="139">
        <v>0</v>
      </c>
      <c r="Q768" s="139">
        <v>70231.89</v>
      </c>
      <c r="R768" s="153" t="s">
        <v>1</v>
      </c>
      <c r="S768" s="154" t="s">
        <v>4</v>
      </c>
      <c r="T768" s="154"/>
      <c r="U768" s="154" t="s">
        <v>1373</v>
      </c>
      <c r="V768" s="151"/>
      <c r="W768" s="151"/>
      <c r="X768" s="151"/>
      <c r="Y768" s="151"/>
      <c r="Z768" s="155">
        <v>42370</v>
      </c>
      <c r="AA768" s="151"/>
      <c r="AB768" s="151"/>
      <c r="AC768" s="151"/>
      <c r="AD768" s="156" t="s">
        <v>1843</v>
      </c>
    </row>
    <row r="769" spans="2:32" s="21" customFormat="1" ht="15" customHeight="1" outlineLevel="5" x14ac:dyDescent="0.25">
      <c r="B769" s="3"/>
      <c r="C769" s="1"/>
      <c r="D769" s="1"/>
      <c r="E769" s="1"/>
      <c r="F769" s="1"/>
      <c r="G769" s="192" t="s">
        <v>1842</v>
      </c>
      <c r="H769" s="188">
        <v>42370</v>
      </c>
      <c r="I769" s="1" t="s">
        <v>14</v>
      </c>
      <c r="J769" s="294" t="s">
        <v>69</v>
      </c>
      <c r="K769" s="1" t="s">
        <v>9</v>
      </c>
      <c r="L769" s="1" t="s">
        <v>10</v>
      </c>
      <c r="M769" s="1" t="s">
        <v>10</v>
      </c>
      <c r="N769" s="1" t="s">
        <v>11</v>
      </c>
      <c r="O769" s="9">
        <v>108614</v>
      </c>
      <c r="P769" s="9">
        <v>0</v>
      </c>
      <c r="Q769" s="9">
        <v>108614</v>
      </c>
      <c r="R769" s="6" t="s">
        <v>1</v>
      </c>
      <c r="S769" s="5" t="s">
        <v>4</v>
      </c>
      <c r="T769" s="5"/>
      <c r="U769" s="5" t="s">
        <v>1373</v>
      </c>
      <c r="V769" s="1"/>
      <c r="W769" s="1"/>
      <c r="X769" s="1"/>
      <c r="Y769" s="1"/>
      <c r="Z769" s="4">
        <v>42370</v>
      </c>
      <c r="AA769" s="1"/>
      <c r="AB769" s="1"/>
      <c r="AC769" s="1"/>
      <c r="AD769" s="8" t="s">
        <v>1843</v>
      </c>
    </row>
    <row r="770" spans="2:32" s="164" customFormat="1" ht="15" customHeight="1" outlineLevel="5" x14ac:dyDescent="0.25">
      <c r="B770" s="157"/>
      <c r="C770" s="158"/>
      <c r="D770" s="158"/>
      <c r="E770" s="158"/>
      <c r="F770" s="158"/>
      <c r="G770" s="193" t="s">
        <v>1842</v>
      </c>
      <c r="H770" s="189">
        <v>42370</v>
      </c>
      <c r="I770" s="158" t="s">
        <v>14</v>
      </c>
      <c r="J770" s="475" t="s">
        <v>71</v>
      </c>
      <c r="K770" s="158" t="s">
        <v>9</v>
      </c>
      <c r="L770" s="158" t="s">
        <v>10</v>
      </c>
      <c r="M770" s="158" t="s">
        <v>10</v>
      </c>
      <c r="N770" s="158" t="s">
        <v>11</v>
      </c>
      <c r="O770" s="146">
        <v>44890</v>
      </c>
      <c r="P770" s="146">
        <v>0</v>
      </c>
      <c r="Q770" s="146">
        <v>44890</v>
      </c>
      <c r="R770" s="160" t="s">
        <v>1</v>
      </c>
      <c r="S770" s="161" t="s">
        <v>4</v>
      </c>
      <c r="T770" s="161"/>
      <c r="U770" s="161" t="s">
        <v>1373</v>
      </c>
      <c r="V770" s="158"/>
      <c r="W770" s="158"/>
      <c r="X770" s="158"/>
      <c r="Y770" s="158"/>
      <c r="Z770" s="162">
        <v>42370</v>
      </c>
      <c r="AA770" s="158"/>
      <c r="AB770" s="158"/>
      <c r="AC770" s="158"/>
      <c r="AD770" s="163" t="s">
        <v>1843</v>
      </c>
    </row>
    <row r="771" spans="2:32" outlineLevel="5" x14ac:dyDescent="0.25">
      <c r="C771" s="10"/>
      <c r="D771" s="10"/>
      <c r="E771" s="10"/>
      <c r="F771" s="10"/>
      <c r="G771" s="76"/>
      <c r="H771" s="76"/>
      <c r="I771" s="10"/>
      <c r="J771" s="80"/>
      <c r="K771" s="10"/>
      <c r="L771" s="11"/>
      <c r="M771" s="10"/>
      <c r="N771" s="10"/>
      <c r="O771" s="17">
        <f>SUM(O768:O770)</f>
        <v>223735.89</v>
      </c>
      <c r="P771" s="17">
        <f t="shared" ref="P771:Q771" si="193">SUM(P768:P770)</f>
        <v>0</v>
      </c>
      <c r="Q771" s="17">
        <f t="shared" si="193"/>
        <v>223735.89</v>
      </c>
      <c r="R771" s="17"/>
      <c r="S771" s="17"/>
      <c r="T771" s="13"/>
      <c r="U771" s="13"/>
      <c r="V771" s="13"/>
      <c r="W771" s="13"/>
      <c r="X771" s="10"/>
      <c r="Y771" s="10"/>
      <c r="Z771" s="10"/>
      <c r="AA771" s="10"/>
      <c r="AB771" s="14"/>
      <c r="AC771" s="10"/>
      <c r="AD771" s="10"/>
      <c r="AE771" s="10"/>
      <c r="AF771" s="15"/>
    </row>
    <row r="772" spans="2:32" outlineLevel="5" x14ac:dyDescent="0.25">
      <c r="C772" s="10"/>
      <c r="D772" s="10"/>
      <c r="E772" s="10"/>
      <c r="F772" s="10"/>
      <c r="G772" s="76"/>
      <c r="H772" s="76"/>
      <c r="I772" s="10"/>
      <c r="J772" s="80"/>
      <c r="K772" s="10"/>
      <c r="L772" s="11"/>
      <c r="M772" s="10"/>
      <c r="N772" s="10"/>
      <c r="O772" s="24"/>
      <c r="P772" s="24"/>
      <c r="Q772" s="17"/>
      <c r="R772" s="17"/>
      <c r="S772" s="17"/>
      <c r="T772" s="13"/>
      <c r="U772" s="13"/>
      <c r="V772" s="13"/>
      <c r="W772" s="13"/>
      <c r="X772" s="10"/>
      <c r="Y772" s="10"/>
      <c r="Z772" s="10"/>
      <c r="AA772" s="10"/>
      <c r="AB772" s="14"/>
      <c r="AC772" s="10"/>
      <c r="AD772" s="10"/>
      <c r="AE772" s="10"/>
      <c r="AF772" s="15"/>
    </row>
    <row r="773" spans="2:32" ht="15.75" outlineLevel="5" x14ac:dyDescent="0.25">
      <c r="C773" s="10"/>
      <c r="D773" s="10"/>
      <c r="E773" s="10"/>
      <c r="F773" s="10"/>
      <c r="G773" s="241" t="s">
        <v>1415</v>
      </c>
      <c r="H773" s="76"/>
      <c r="I773" s="123" t="s">
        <v>1235</v>
      </c>
      <c r="J773" s="477"/>
      <c r="K773" s="123"/>
      <c r="L773" s="123"/>
      <c r="M773" s="123"/>
      <c r="N773" s="123"/>
      <c r="O773" s="468"/>
      <c r="P773" s="468"/>
      <c r="Q773" s="468"/>
      <c r="R773" s="123"/>
      <c r="S773" s="123"/>
      <c r="T773" s="123"/>
      <c r="U773" s="123"/>
      <c r="V773" s="123"/>
      <c r="W773" s="123"/>
      <c r="X773" s="123"/>
      <c r="Y773" s="123"/>
      <c r="Z773" s="123"/>
      <c r="AA773" s="123"/>
      <c r="AB773" s="123"/>
      <c r="AC773" s="123"/>
      <c r="AD773" s="123"/>
    </row>
    <row r="774" spans="2:32" s="65" customFormat="1" ht="15" customHeight="1" outlineLevel="5" x14ac:dyDescent="0.25">
      <c r="B774" s="150"/>
      <c r="C774" s="151"/>
      <c r="D774" s="151"/>
      <c r="E774" s="151"/>
      <c r="F774" s="151"/>
      <c r="G774" s="191" t="s">
        <v>1842</v>
      </c>
      <c r="H774" s="187">
        <v>42370</v>
      </c>
      <c r="I774" s="151" t="s">
        <v>14</v>
      </c>
      <c r="J774" s="473" t="s">
        <v>67</v>
      </c>
      <c r="K774" s="151" t="s">
        <v>9</v>
      </c>
      <c r="L774" s="151" t="s">
        <v>10</v>
      </c>
      <c r="M774" s="151" t="s">
        <v>10</v>
      </c>
      <c r="N774" s="151" t="s">
        <v>11</v>
      </c>
      <c r="O774" s="139">
        <v>318621.90000000002</v>
      </c>
      <c r="P774" s="139">
        <v>0</v>
      </c>
      <c r="Q774" s="139">
        <v>318621.90000000002</v>
      </c>
      <c r="R774" s="153" t="s">
        <v>1</v>
      </c>
      <c r="S774" s="154" t="s">
        <v>4</v>
      </c>
      <c r="T774" s="154"/>
      <c r="U774" s="154" t="s">
        <v>1374</v>
      </c>
      <c r="V774" s="151"/>
      <c r="W774" s="151"/>
      <c r="X774" s="151"/>
      <c r="Y774" s="151"/>
      <c r="Z774" s="155">
        <v>42370</v>
      </c>
      <c r="AA774" s="151"/>
      <c r="AB774" s="151"/>
      <c r="AC774" s="151"/>
      <c r="AD774" s="156" t="s">
        <v>1843</v>
      </c>
    </row>
    <row r="775" spans="2:32" s="21" customFormat="1" ht="15" customHeight="1" outlineLevel="5" x14ac:dyDescent="0.25">
      <c r="B775" s="3"/>
      <c r="C775" s="1"/>
      <c r="D775" s="1"/>
      <c r="E775" s="1"/>
      <c r="F775" s="1"/>
      <c r="G775" s="192" t="s">
        <v>1842</v>
      </c>
      <c r="H775" s="188">
        <v>42370</v>
      </c>
      <c r="I775" s="1" t="s">
        <v>14</v>
      </c>
      <c r="J775" s="294" t="s">
        <v>69</v>
      </c>
      <c r="K775" s="1" t="s">
        <v>9</v>
      </c>
      <c r="L775" s="1" t="s">
        <v>10</v>
      </c>
      <c r="M775" s="1" t="s">
        <v>10</v>
      </c>
      <c r="N775" s="1" t="s">
        <v>11</v>
      </c>
      <c r="O775" s="9">
        <v>274610.02</v>
      </c>
      <c r="P775" s="9">
        <v>0</v>
      </c>
      <c r="Q775" s="9">
        <v>274610.02</v>
      </c>
      <c r="R775" s="6" t="s">
        <v>1</v>
      </c>
      <c r="S775" s="5" t="s">
        <v>4</v>
      </c>
      <c r="T775" s="5"/>
      <c r="U775" s="5" t="s">
        <v>1374</v>
      </c>
      <c r="V775" s="1"/>
      <c r="W775" s="1"/>
      <c r="X775" s="1"/>
      <c r="Y775" s="1"/>
      <c r="Z775" s="4">
        <v>42370</v>
      </c>
      <c r="AA775" s="1"/>
      <c r="AB775" s="1"/>
      <c r="AC775" s="1"/>
      <c r="AD775" s="8" t="s">
        <v>1843</v>
      </c>
    </row>
    <row r="776" spans="2:32" s="164" customFormat="1" ht="15" customHeight="1" outlineLevel="5" x14ac:dyDescent="0.25">
      <c r="B776" s="157"/>
      <c r="C776" s="158"/>
      <c r="D776" s="158"/>
      <c r="E776" s="158"/>
      <c r="F776" s="158"/>
      <c r="G776" s="193" t="s">
        <v>1842</v>
      </c>
      <c r="H776" s="189">
        <v>42370</v>
      </c>
      <c r="I776" s="158" t="s">
        <v>14</v>
      </c>
      <c r="J776" s="475" t="s">
        <v>71</v>
      </c>
      <c r="K776" s="158" t="s">
        <v>9</v>
      </c>
      <c r="L776" s="158" t="s">
        <v>10</v>
      </c>
      <c r="M776" s="158" t="s">
        <v>10</v>
      </c>
      <c r="N776" s="158" t="s">
        <v>11</v>
      </c>
      <c r="O776" s="146">
        <v>37204</v>
      </c>
      <c r="P776" s="146">
        <v>0</v>
      </c>
      <c r="Q776" s="146">
        <v>37204</v>
      </c>
      <c r="R776" s="160" t="s">
        <v>1</v>
      </c>
      <c r="S776" s="161" t="s">
        <v>4</v>
      </c>
      <c r="T776" s="161"/>
      <c r="U776" s="161" t="s">
        <v>1374</v>
      </c>
      <c r="V776" s="158"/>
      <c r="W776" s="158"/>
      <c r="X776" s="158"/>
      <c r="Y776" s="158"/>
      <c r="Z776" s="162">
        <v>42370</v>
      </c>
      <c r="AA776" s="158"/>
      <c r="AB776" s="158"/>
      <c r="AC776" s="158"/>
      <c r="AD776" s="163" t="s">
        <v>1843</v>
      </c>
    </row>
    <row r="777" spans="2:32" outlineLevel="5" x14ac:dyDescent="0.25">
      <c r="C777" s="10"/>
      <c r="D777" s="10"/>
      <c r="E777" s="10"/>
      <c r="F777" s="10"/>
      <c r="G777" s="76"/>
      <c r="H777" s="76"/>
      <c r="I777" s="10"/>
      <c r="J777" s="80"/>
      <c r="K777" s="10"/>
      <c r="L777" s="11"/>
      <c r="M777" s="10"/>
      <c r="N777" s="10"/>
      <c r="O777" s="17">
        <f>SUM(O774:O776)</f>
        <v>630435.92000000004</v>
      </c>
      <c r="P777" s="17">
        <f t="shared" ref="P777:Q777" si="194">SUM(P774:P776)</f>
        <v>0</v>
      </c>
      <c r="Q777" s="17">
        <f t="shared" si="194"/>
        <v>630435.92000000004</v>
      </c>
      <c r="R777" s="17"/>
      <c r="S777" s="17"/>
      <c r="T777" s="13"/>
      <c r="U777" s="13"/>
      <c r="V777" s="13"/>
      <c r="W777" s="13"/>
      <c r="X777" s="10"/>
      <c r="Y777" s="10"/>
      <c r="Z777" s="10"/>
      <c r="AA777" s="10"/>
      <c r="AB777" s="14"/>
      <c r="AC777" s="10"/>
      <c r="AD777" s="10"/>
      <c r="AE777" s="10"/>
      <c r="AF777" s="15"/>
    </row>
    <row r="778" spans="2:32" outlineLevel="5" x14ac:dyDescent="0.25">
      <c r="C778" s="10"/>
      <c r="D778" s="10"/>
      <c r="E778" s="10"/>
      <c r="F778" s="10"/>
      <c r="G778" s="76"/>
      <c r="H778" s="76"/>
      <c r="I778" s="10"/>
      <c r="J778" s="80"/>
      <c r="K778" s="10"/>
      <c r="L778" s="11"/>
      <c r="M778" s="10"/>
      <c r="N778" s="10"/>
      <c r="O778" s="24"/>
      <c r="P778" s="24"/>
      <c r="Q778" s="16"/>
      <c r="R778" s="16"/>
      <c r="S778" s="16"/>
      <c r="T778" s="13"/>
      <c r="U778" s="13"/>
      <c r="V778" s="13"/>
      <c r="W778" s="13"/>
      <c r="X778" s="10"/>
      <c r="Y778" s="10"/>
      <c r="Z778" s="10"/>
      <c r="AA778" s="10"/>
      <c r="AB778" s="14"/>
      <c r="AC778" s="10"/>
      <c r="AD778" s="10"/>
      <c r="AE778" s="10"/>
      <c r="AF778" s="15"/>
    </row>
    <row r="779" spans="2:32" ht="15.75" x14ac:dyDescent="0.25">
      <c r="G779" s="241" t="s">
        <v>1416</v>
      </c>
      <c r="I779" s="124" t="s">
        <v>1236</v>
      </c>
      <c r="J779" s="194"/>
      <c r="K779" s="124"/>
      <c r="L779" s="124"/>
      <c r="M779" s="124"/>
      <c r="N779" s="124"/>
      <c r="O779" s="125"/>
      <c r="P779" s="125"/>
      <c r="Q779" s="125"/>
      <c r="R779" s="124"/>
      <c r="S779" s="124"/>
      <c r="T779" s="124"/>
      <c r="U779" s="124"/>
      <c r="V779" s="124"/>
      <c r="W779" s="124"/>
      <c r="X779" s="124"/>
      <c r="Y779" s="124"/>
      <c r="Z779" s="124"/>
      <c r="AA779" s="124"/>
      <c r="AB779" s="124"/>
      <c r="AC779" s="124"/>
      <c r="AD779" s="124"/>
    </row>
    <row r="780" spans="2:32" s="65" customFormat="1" ht="15" customHeight="1" outlineLevel="5" x14ac:dyDescent="0.25">
      <c r="B780" s="150"/>
      <c r="C780" s="151"/>
      <c r="D780" s="151"/>
      <c r="E780" s="151"/>
      <c r="F780" s="151"/>
      <c r="G780" s="191" t="s">
        <v>1842</v>
      </c>
      <c r="H780" s="187">
        <v>42370</v>
      </c>
      <c r="I780" s="151" t="s">
        <v>14</v>
      </c>
      <c r="J780" s="473" t="s">
        <v>67</v>
      </c>
      <c r="K780" s="151" t="s">
        <v>9</v>
      </c>
      <c r="L780" s="151" t="s">
        <v>10</v>
      </c>
      <c r="M780" s="151" t="s">
        <v>10</v>
      </c>
      <c r="N780" s="151" t="s">
        <v>11</v>
      </c>
      <c r="O780" s="139">
        <v>483295.72</v>
      </c>
      <c r="P780" s="139">
        <v>0</v>
      </c>
      <c r="Q780" s="139">
        <v>483295.72</v>
      </c>
      <c r="R780" s="153" t="s">
        <v>1</v>
      </c>
      <c r="S780" s="154" t="s">
        <v>4</v>
      </c>
      <c r="T780" s="154"/>
      <c r="U780" s="154" t="s">
        <v>1416</v>
      </c>
      <c r="V780" s="151"/>
      <c r="W780" s="151"/>
      <c r="X780" s="151"/>
      <c r="Y780" s="151"/>
      <c r="Z780" s="155">
        <v>42370</v>
      </c>
      <c r="AA780" s="151"/>
      <c r="AB780" s="151"/>
      <c r="AC780" s="151"/>
      <c r="AD780" s="156" t="s">
        <v>1843</v>
      </c>
    </row>
    <row r="781" spans="2:32" s="21" customFormat="1" ht="15" customHeight="1" outlineLevel="5" x14ac:dyDescent="0.25">
      <c r="B781" s="3"/>
      <c r="C781" s="1"/>
      <c r="D781" s="1"/>
      <c r="E781" s="1"/>
      <c r="F781" s="1"/>
      <c r="G781" s="192" t="s">
        <v>8</v>
      </c>
      <c r="H781" s="188">
        <v>42479</v>
      </c>
      <c r="I781" s="1" t="s">
        <v>1544</v>
      </c>
      <c r="J781" s="294" t="s">
        <v>67</v>
      </c>
      <c r="K781" s="1" t="s">
        <v>53</v>
      </c>
      <c r="L781" s="1" t="s">
        <v>51</v>
      </c>
      <c r="M781" s="1" t="s">
        <v>20</v>
      </c>
      <c r="N781" s="1" t="s">
        <v>54</v>
      </c>
      <c r="O781" s="9">
        <v>0</v>
      </c>
      <c r="P781" s="9">
        <v>373.6</v>
      </c>
      <c r="Q781" s="9">
        <v>-373.6</v>
      </c>
      <c r="R781" s="6" t="s">
        <v>31</v>
      </c>
      <c r="S781" s="5" t="s">
        <v>32</v>
      </c>
      <c r="T781" s="5"/>
      <c r="U781" s="5" t="s">
        <v>1416</v>
      </c>
      <c r="V781" s="1" t="s">
        <v>56</v>
      </c>
      <c r="W781" s="1" t="s">
        <v>2674</v>
      </c>
      <c r="X781" s="1"/>
      <c r="Y781" s="1"/>
      <c r="Z781" s="4">
        <v>42479</v>
      </c>
      <c r="AA781" s="1" t="s">
        <v>55</v>
      </c>
      <c r="AB781" s="1"/>
      <c r="AC781" s="1"/>
      <c r="AD781" s="8" t="s">
        <v>3532</v>
      </c>
    </row>
    <row r="782" spans="2:32" s="21" customFormat="1" ht="15" customHeight="1" outlineLevel="5" x14ac:dyDescent="0.25">
      <c r="B782" s="3"/>
      <c r="C782" s="1"/>
      <c r="D782" s="1"/>
      <c r="E782" s="1"/>
      <c r="F782" s="1"/>
      <c r="G782" s="192" t="s">
        <v>1842</v>
      </c>
      <c r="H782" s="188">
        <v>42370</v>
      </c>
      <c r="I782" s="1" t="s">
        <v>14</v>
      </c>
      <c r="J782" s="294" t="s">
        <v>69</v>
      </c>
      <c r="K782" s="1" t="s">
        <v>9</v>
      </c>
      <c r="L782" s="1" t="s">
        <v>10</v>
      </c>
      <c r="M782" s="1" t="s">
        <v>10</v>
      </c>
      <c r="N782" s="1" t="s">
        <v>11</v>
      </c>
      <c r="O782" s="9">
        <v>399943.19</v>
      </c>
      <c r="P782" s="9">
        <v>0</v>
      </c>
      <c r="Q782" s="9">
        <v>399943.19</v>
      </c>
      <c r="R782" s="6" t="s">
        <v>1</v>
      </c>
      <c r="S782" s="5" t="s">
        <v>4</v>
      </c>
      <c r="T782" s="5"/>
      <c r="U782" s="5" t="s">
        <v>1416</v>
      </c>
      <c r="V782" s="1"/>
      <c r="W782" s="1"/>
      <c r="X782" s="1"/>
      <c r="Y782" s="1"/>
      <c r="Z782" s="4">
        <v>42370</v>
      </c>
      <c r="AA782" s="1"/>
      <c r="AB782" s="1"/>
      <c r="AC782" s="1"/>
      <c r="AD782" s="8" t="s">
        <v>1843</v>
      </c>
    </row>
    <row r="783" spans="2:32" s="164" customFormat="1" ht="15" customHeight="1" outlineLevel="5" x14ac:dyDescent="0.25">
      <c r="B783" s="157"/>
      <c r="C783" s="158"/>
      <c r="D783" s="158"/>
      <c r="E783" s="158"/>
      <c r="F783" s="158"/>
      <c r="G783" s="193" t="s">
        <v>1842</v>
      </c>
      <c r="H783" s="189">
        <v>42370</v>
      </c>
      <c r="I783" s="158" t="s">
        <v>14</v>
      </c>
      <c r="J783" s="475" t="s">
        <v>71</v>
      </c>
      <c r="K783" s="158" t="s">
        <v>9</v>
      </c>
      <c r="L783" s="158" t="s">
        <v>10</v>
      </c>
      <c r="M783" s="158" t="s">
        <v>10</v>
      </c>
      <c r="N783" s="158" t="s">
        <v>11</v>
      </c>
      <c r="O783" s="146">
        <v>36824.230000000003</v>
      </c>
      <c r="P783" s="146">
        <v>0</v>
      </c>
      <c r="Q783" s="146">
        <v>36824.230000000003</v>
      </c>
      <c r="R783" s="160" t="s">
        <v>1</v>
      </c>
      <c r="S783" s="161" t="s">
        <v>4</v>
      </c>
      <c r="T783" s="161"/>
      <c r="U783" s="161" t="s">
        <v>1416</v>
      </c>
      <c r="V783" s="158"/>
      <c r="W783" s="158"/>
      <c r="X783" s="158"/>
      <c r="Y783" s="158"/>
      <c r="Z783" s="162">
        <v>42370</v>
      </c>
      <c r="AA783" s="158"/>
      <c r="AB783" s="158"/>
      <c r="AC783" s="158"/>
      <c r="AD783" s="163" t="s">
        <v>1843</v>
      </c>
    </row>
    <row r="784" spans="2:32" x14ac:dyDescent="0.25">
      <c r="O784" s="30">
        <f>SUM(O780:O783)</f>
        <v>920063.1399999999</v>
      </c>
      <c r="P784" s="30">
        <f t="shared" ref="P784:Q784" si="195">SUM(P780:P783)</f>
        <v>373.6</v>
      </c>
      <c r="Q784" s="30">
        <f t="shared" si="195"/>
        <v>919689.54</v>
      </c>
    </row>
    <row r="786" spans="2:30" ht="15" customHeight="1" x14ac:dyDescent="0.25">
      <c r="G786" s="241" t="s">
        <v>1417</v>
      </c>
      <c r="I786" s="124" t="s">
        <v>1207</v>
      </c>
      <c r="J786" s="194"/>
      <c r="K786" s="124"/>
      <c r="L786" s="124"/>
      <c r="M786" s="124"/>
      <c r="N786" s="124"/>
      <c r="O786" s="125"/>
      <c r="P786" s="125"/>
      <c r="Q786" s="125"/>
      <c r="R786" s="124"/>
      <c r="S786" s="124"/>
      <c r="T786" s="124"/>
      <c r="U786" s="124"/>
      <c r="V786" s="124"/>
      <c r="W786" s="124"/>
      <c r="X786" s="124"/>
      <c r="Y786" s="124"/>
      <c r="Z786" s="124"/>
      <c r="AA786" s="124"/>
      <c r="AB786" s="124"/>
      <c r="AC786" s="124"/>
      <c r="AD786" s="124"/>
    </row>
    <row r="787" spans="2:30" s="65" customFormat="1" ht="15" customHeight="1" outlineLevel="5" x14ac:dyDescent="0.25">
      <c r="B787" s="150"/>
      <c r="C787" s="151"/>
      <c r="D787" s="151"/>
      <c r="E787" s="151"/>
      <c r="F787" s="151"/>
      <c r="G787" s="191" t="s">
        <v>1842</v>
      </c>
      <c r="H787" s="187">
        <v>42370</v>
      </c>
      <c r="I787" s="151" t="s">
        <v>14</v>
      </c>
      <c r="J787" s="473" t="s">
        <v>67</v>
      </c>
      <c r="K787" s="151" t="s">
        <v>9</v>
      </c>
      <c r="L787" s="151" t="s">
        <v>10</v>
      </c>
      <c r="M787" s="151" t="s">
        <v>10</v>
      </c>
      <c r="N787" s="151" t="s">
        <v>11</v>
      </c>
      <c r="O787" s="139">
        <v>20327.57</v>
      </c>
      <c r="P787" s="139">
        <v>0</v>
      </c>
      <c r="Q787" s="139">
        <v>20327.57</v>
      </c>
      <c r="R787" s="153" t="s">
        <v>1</v>
      </c>
      <c r="S787" s="154" t="s">
        <v>4</v>
      </c>
      <c r="T787" s="154"/>
      <c r="U787" s="154" t="s">
        <v>1375</v>
      </c>
      <c r="V787" s="151"/>
      <c r="W787" s="151"/>
      <c r="X787" s="151"/>
      <c r="Y787" s="151"/>
      <c r="Z787" s="155">
        <v>42370</v>
      </c>
      <c r="AA787" s="151"/>
      <c r="AB787" s="151"/>
      <c r="AC787" s="151"/>
      <c r="AD787" s="156" t="s">
        <v>1843</v>
      </c>
    </row>
    <row r="788" spans="2:30" s="21" customFormat="1" ht="15" customHeight="1" outlineLevel="5" x14ac:dyDescent="0.25">
      <c r="B788" s="3"/>
      <c r="C788" s="1"/>
      <c r="D788" s="1"/>
      <c r="E788" s="1"/>
      <c r="F788" s="1"/>
      <c r="G788" s="192" t="s">
        <v>1842</v>
      </c>
      <c r="H788" s="188">
        <v>42370</v>
      </c>
      <c r="I788" s="1" t="s">
        <v>14</v>
      </c>
      <c r="J788" s="294" t="s">
        <v>69</v>
      </c>
      <c r="K788" s="1" t="s">
        <v>9</v>
      </c>
      <c r="L788" s="1" t="s">
        <v>10</v>
      </c>
      <c r="M788" s="1" t="s">
        <v>10</v>
      </c>
      <c r="N788" s="1" t="s">
        <v>11</v>
      </c>
      <c r="O788" s="9">
        <v>60450.239999999998</v>
      </c>
      <c r="P788" s="9">
        <v>0</v>
      </c>
      <c r="Q788" s="9">
        <v>60450.239999999998</v>
      </c>
      <c r="R788" s="6" t="s">
        <v>1</v>
      </c>
      <c r="S788" s="5" t="s">
        <v>4</v>
      </c>
      <c r="T788" s="5"/>
      <c r="U788" s="5" t="s">
        <v>1375</v>
      </c>
      <c r="V788" s="1"/>
      <c r="W788" s="1"/>
      <c r="X788" s="1"/>
      <c r="Y788" s="1"/>
      <c r="Z788" s="4">
        <v>42370</v>
      </c>
      <c r="AA788" s="1"/>
      <c r="AB788" s="1"/>
      <c r="AC788" s="1"/>
      <c r="AD788" s="8" t="s">
        <v>1843</v>
      </c>
    </row>
    <row r="789" spans="2:30" s="164" customFormat="1" ht="15" customHeight="1" outlineLevel="5" x14ac:dyDescent="0.25">
      <c r="B789" s="157"/>
      <c r="C789" s="158"/>
      <c r="D789" s="158"/>
      <c r="E789" s="158"/>
      <c r="F789" s="158"/>
      <c r="G789" s="193" t="s">
        <v>1842</v>
      </c>
      <c r="H789" s="189">
        <v>42370</v>
      </c>
      <c r="I789" s="158" t="s">
        <v>14</v>
      </c>
      <c r="J789" s="475" t="s">
        <v>71</v>
      </c>
      <c r="K789" s="158" t="s">
        <v>9</v>
      </c>
      <c r="L789" s="158" t="s">
        <v>10</v>
      </c>
      <c r="M789" s="158" t="s">
        <v>10</v>
      </c>
      <c r="N789" s="158" t="s">
        <v>11</v>
      </c>
      <c r="O789" s="146">
        <v>28612.2</v>
      </c>
      <c r="P789" s="146">
        <v>0</v>
      </c>
      <c r="Q789" s="146">
        <v>28612.2</v>
      </c>
      <c r="R789" s="160" t="s">
        <v>1</v>
      </c>
      <c r="S789" s="161" t="s">
        <v>4</v>
      </c>
      <c r="T789" s="161"/>
      <c r="U789" s="161" t="s">
        <v>1375</v>
      </c>
      <c r="V789" s="158"/>
      <c r="W789" s="158"/>
      <c r="X789" s="158"/>
      <c r="Y789" s="158"/>
      <c r="Z789" s="162">
        <v>42370</v>
      </c>
      <c r="AA789" s="158"/>
      <c r="AB789" s="158"/>
      <c r="AC789" s="158"/>
      <c r="AD789" s="163" t="s">
        <v>1843</v>
      </c>
    </row>
    <row r="790" spans="2:30" x14ac:dyDescent="0.25">
      <c r="O790" s="30">
        <f>SUM(O787:O789)</f>
        <v>109390.01</v>
      </c>
      <c r="P790" s="30">
        <f t="shared" ref="P790:Q790" si="196">SUM(P787:P789)</f>
        <v>0</v>
      </c>
      <c r="Q790" s="30">
        <f t="shared" si="196"/>
        <v>109390.01</v>
      </c>
      <c r="R790" s="72"/>
      <c r="S790" s="72"/>
    </row>
    <row r="792" spans="2:30" ht="15.75" x14ac:dyDescent="0.25">
      <c r="G792" s="241" t="s">
        <v>1418</v>
      </c>
      <c r="I792" s="124" t="s">
        <v>1230</v>
      </c>
      <c r="J792" s="194"/>
      <c r="K792" s="124"/>
      <c r="L792" s="124"/>
      <c r="M792" s="124"/>
      <c r="N792" s="124"/>
      <c r="O792" s="125"/>
      <c r="P792" s="125"/>
      <c r="Q792" s="125"/>
      <c r="R792" s="124"/>
      <c r="S792" s="124"/>
      <c r="T792" s="124"/>
      <c r="U792" s="124"/>
      <c r="V792" s="124"/>
      <c r="W792" s="124"/>
      <c r="X792" s="124"/>
      <c r="Y792" s="124"/>
      <c r="Z792" s="124"/>
      <c r="AA792" s="124"/>
      <c r="AB792" s="124"/>
      <c r="AC792" s="124"/>
      <c r="AD792" s="124"/>
    </row>
    <row r="793" spans="2:30" s="65" customFormat="1" ht="15" customHeight="1" outlineLevel="5" x14ac:dyDescent="0.25">
      <c r="B793" s="150"/>
      <c r="C793" s="151"/>
      <c r="D793" s="151"/>
      <c r="E793" s="151"/>
      <c r="F793" s="151"/>
      <c r="G793" s="191" t="s">
        <v>1842</v>
      </c>
      <c r="H793" s="187">
        <v>42370</v>
      </c>
      <c r="I793" s="151" t="s">
        <v>14</v>
      </c>
      <c r="J793" s="473" t="s">
        <v>67</v>
      </c>
      <c r="K793" s="151" t="s">
        <v>9</v>
      </c>
      <c r="L793" s="151" t="s">
        <v>10</v>
      </c>
      <c r="M793" s="151" t="s">
        <v>10</v>
      </c>
      <c r="N793" s="151" t="s">
        <v>11</v>
      </c>
      <c r="O793" s="139">
        <v>25609.439999999999</v>
      </c>
      <c r="P793" s="139">
        <v>0</v>
      </c>
      <c r="Q793" s="139">
        <v>25609.439999999999</v>
      </c>
      <c r="R793" s="153" t="s">
        <v>1</v>
      </c>
      <c r="S793" s="154" t="s">
        <v>4</v>
      </c>
      <c r="T793" s="154"/>
      <c r="U793" s="154" t="s">
        <v>1418</v>
      </c>
      <c r="V793" s="151"/>
      <c r="W793" s="151"/>
      <c r="X793" s="151"/>
      <c r="Y793" s="151"/>
      <c r="Z793" s="155">
        <v>42370</v>
      </c>
      <c r="AA793" s="151"/>
      <c r="AB793" s="151"/>
      <c r="AC793" s="151"/>
      <c r="AD793" s="156" t="s">
        <v>1843</v>
      </c>
    </row>
    <row r="794" spans="2:30" s="21" customFormat="1" ht="15" customHeight="1" outlineLevel="5" x14ac:dyDescent="0.25">
      <c r="B794" s="3"/>
      <c r="C794" s="1"/>
      <c r="D794" s="1"/>
      <c r="E794" s="1"/>
      <c r="F794" s="1"/>
      <c r="G794" s="192" t="s">
        <v>1842</v>
      </c>
      <c r="H794" s="188">
        <v>42735</v>
      </c>
      <c r="I794" s="1" t="s">
        <v>9473</v>
      </c>
      <c r="J794" s="294" t="s">
        <v>67</v>
      </c>
      <c r="K794" s="1" t="s">
        <v>9</v>
      </c>
      <c r="L794" s="1" t="s">
        <v>10</v>
      </c>
      <c r="M794" s="1" t="s">
        <v>10</v>
      </c>
      <c r="N794" s="1" t="s">
        <v>11</v>
      </c>
      <c r="O794" s="9">
        <v>0</v>
      </c>
      <c r="P794" s="9">
        <v>25609.439999999999</v>
      </c>
      <c r="Q794" s="9">
        <v>-25609.439999999999</v>
      </c>
      <c r="R794" s="6" t="s">
        <v>1</v>
      </c>
      <c r="S794" s="5" t="s">
        <v>4</v>
      </c>
      <c r="T794" s="5"/>
      <c r="U794" s="5" t="s">
        <v>1418</v>
      </c>
      <c r="V794" s="1"/>
      <c r="W794" s="1"/>
      <c r="X794" s="1"/>
      <c r="Y794" s="1"/>
      <c r="Z794" s="4">
        <v>42735</v>
      </c>
      <c r="AA794" s="1"/>
      <c r="AB794" s="1"/>
      <c r="AC794" s="1"/>
      <c r="AD794" s="8" t="s">
        <v>9474</v>
      </c>
    </row>
    <row r="795" spans="2:30" s="21" customFormat="1" ht="15" customHeight="1" outlineLevel="5" x14ac:dyDescent="0.25">
      <c r="B795" s="3"/>
      <c r="C795" s="1"/>
      <c r="D795" s="1"/>
      <c r="E795" s="1"/>
      <c r="F795" s="1"/>
      <c r="G795" s="192" t="s">
        <v>1842</v>
      </c>
      <c r="H795" s="188">
        <v>42370</v>
      </c>
      <c r="I795" s="1" t="s">
        <v>14</v>
      </c>
      <c r="J795" s="294" t="s">
        <v>69</v>
      </c>
      <c r="K795" s="1" t="s">
        <v>9</v>
      </c>
      <c r="L795" s="1" t="s">
        <v>10</v>
      </c>
      <c r="M795" s="1" t="s">
        <v>10</v>
      </c>
      <c r="N795" s="1" t="s">
        <v>11</v>
      </c>
      <c r="O795" s="9">
        <v>27582</v>
      </c>
      <c r="P795" s="9">
        <v>0</v>
      </c>
      <c r="Q795" s="9">
        <v>27582</v>
      </c>
      <c r="R795" s="6" t="s">
        <v>1</v>
      </c>
      <c r="S795" s="5" t="s">
        <v>4</v>
      </c>
      <c r="T795" s="5"/>
      <c r="U795" s="5" t="s">
        <v>1418</v>
      </c>
      <c r="V795" s="1"/>
      <c r="W795" s="1"/>
      <c r="X795" s="1"/>
      <c r="Y795" s="1"/>
      <c r="Z795" s="4">
        <v>42370</v>
      </c>
      <c r="AA795" s="1"/>
      <c r="AB795" s="1"/>
      <c r="AC795" s="1"/>
      <c r="AD795" s="8" t="s">
        <v>1843</v>
      </c>
    </row>
    <row r="796" spans="2:30" s="21" customFormat="1" ht="15" customHeight="1" outlineLevel="5" x14ac:dyDescent="0.25">
      <c r="B796" s="3"/>
      <c r="C796" s="1"/>
      <c r="D796" s="1"/>
      <c r="E796" s="1"/>
      <c r="F796" s="1"/>
      <c r="G796" s="192" t="s">
        <v>1842</v>
      </c>
      <c r="H796" s="188">
        <v>42735</v>
      </c>
      <c r="I796" s="1" t="s">
        <v>9473</v>
      </c>
      <c r="J796" s="294" t="s">
        <v>69</v>
      </c>
      <c r="K796" s="1" t="s">
        <v>9</v>
      </c>
      <c r="L796" s="1" t="s">
        <v>10</v>
      </c>
      <c r="M796" s="1" t="s">
        <v>10</v>
      </c>
      <c r="N796" s="1" t="s">
        <v>11</v>
      </c>
      <c r="O796" s="9">
        <v>0</v>
      </c>
      <c r="P796" s="9">
        <v>27582</v>
      </c>
      <c r="Q796" s="9">
        <v>-27582</v>
      </c>
      <c r="R796" s="6" t="s">
        <v>1</v>
      </c>
      <c r="S796" s="5" t="s">
        <v>4</v>
      </c>
      <c r="T796" s="5"/>
      <c r="U796" s="5" t="s">
        <v>1418</v>
      </c>
      <c r="V796" s="1"/>
      <c r="W796" s="1"/>
      <c r="X796" s="1"/>
      <c r="Y796" s="1"/>
      <c r="Z796" s="4">
        <v>42735</v>
      </c>
      <c r="AA796" s="1"/>
      <c r="AB796" s="1"/>
      <c r="AC796" s="1"/>
      <c r="AD796" s="8" t="s">
        <v>9474</v>
      </c>
    </row>
    <row r="797" spans="2:30" s="21" customFormat="1" ht="15" customHeight="1" outlineLevel="5" x14ac:dyDescent="0.25">
      <c r="B797" s="3"/>
      <c r="C797" s="1"/>
      <c r="D797" s="1"/>
      <c r="E797" s="1"/>
      <c r="F797" s="1"/>
      <c r="G797" s="192" t="s">
        <v>1842</v>
      </c>
      <c r="H797" s="188">
        <v>42370</v>
      </c>
      <c r="I797" s="1" t="s">
        <v>14</v>
      </c>
      <c r="J797" s="294" t="s">
        <v>71</v>
      </c>
      <c r="K797" s="1" t="s">
        <v>9</v>
      </c>
      <c r="L797" s="1" t="s">
        <v>10</v>
      </c>
      <c r="M797" s="1" t="s">
        <v>10</v>
      </c>
      <c r="N797" s="1" t="s">
        <v>11</v>
      </c>
      <c r="O797" s="9">
        <v>11500</v>
      </c>
      <c r="P797" s="9">
        <v>0</v>
      </c>
      <c r="Q797" s="9">
        <v>11500</v>
      </c>
      <c r="R797" s="6" t="s">
        <v>1</v>
      </c>
      <c r="S797" s="5" t="s">
        <v>4</v>
      </c>
      <c r="T797" s="5"/>
      <c r="U797" s="5" t="s">
        <v>1418</v>
      </c>
      <c r="V797" s="1"/>
      <c r="W797" s="1"/>
      <c r="X797" s="1"/>
      <c r="Y797" s="1"/>
      <c r="Z797" s="4">
        <v>42370</v>
      </c>
      <c r="AA797" s="1"/>
      <c r="AB797" s="1"/>
      <c r="AC797" s="1"/>
      <c r="AD797" s="8" t="s">
        <v>1843</v>
      </c>
    </row>
    <row r="798" spans="2:30" s="164" customFormat="1" ht="15" customHeight="1" outlineLevel="5" x14ac:dyDescent="0.25">
      <c r="B798" s="157"/>
      <c r="C798" s="158"/>
      <c r="D798" s="158"/>
      <c r="E798" s="158"/>
      <c r="F798" s="158"/>
      <c r="G798" s="193" t="s">
        <v>1842</v>
      </c>
      <c r="H798" s="189">
        <v>42735</v>
      </c>
      <c r="I798" s="158" t="s">
        <v>9473</v>
      </c>
      <c r="J798" s="475" t="s">
        <v>71</v>
      </c>
      <c r="K798" s="158" t="s">
        <v>9</v>
      </c>
      <c r="L798" s="158" t="s">
        <v>10</v>
      </c>
      <c r="M798" s="158" t="s">
        <v>10</v>
      </c>
      <c r="N798" s="158" t="s">
        <v>11</v>
      </c>
      <c r="O798" s="146">
        <v>0</v>
      </c>
      <c r="P798" s="146">
        <v>11500</v>
      </c>
      <c r="Q798" s="146">
        <v>-11500</v>
      </c>
      <c r="R798" s="160" t="s">
        <v>1</v>
      </c>
      <c r="S798" s="161" t="s">
        <v>4</v>
      </c>
      <c r="T798" s="161"/>
      <c r="U798" s="161" t="s">
        <v>1418</v>
      </c>
      <c r="V798" s="158"/>
      <c r="W798" s="158"/>
      <c r="X798" s="158"/>
      <c r="Y798" s="158"/>
      <c r="Z798" s="162">
        <v>42735</v>
      </c>
      <c r="AA798" s="158"/>
      <c r="AB798" s="158"/>
      <c r="AC798" s="158"/>
      <c r="AD798" s="163" t="s">
        <v>9474</v>
      </c>
    </row>
    <row r="799" spans="2:30" x14ac:dyDescent="0.25">
      <c r="O799" s="30">
        <f>SUM(O793:O798)</f>
        <v>64691.44</v>
      </c>
      <c r="P799" s="30">
        <f t="shared" ref="P799:Q799" si="197">SUM(P793:P798)</f>
        <v>64691.44</v>
      </c>
      <c r="Q799" s="30">
        <f t="shared" si="197"/>
        <v>0</v>
      </c>
      <c r="R799" s="30"/>
      <c r="S799" s="30"/>
    </row>
    <row r="801" spans="1:53" ht="15.75" x14ac:dyDescent="0.25">
      <c r="G801" s="241" t="s">
        <v>1419</v>
      </c>
      <c r="I801" s="124" t="s">
        <v>1222</v>
      </c>
      <c r="J801" s="194"/>
      <c r="K801" s="124"/>
      <c r="L801" s="124"/>
      <c r="M801" s="124"/>
      <c r="N801" s="124"/>
      <c r="O801" s="125"/>
      <c r="P801" s="125"/>
      <c r="Q801" s="125"/>
      <c r="R801" s="124"/>
      <c r="S801" s="124"/>
      <c r="T801" s="124"/>
      <c r="U801" s="124"/>
      <c r="V801" s="124"/>
      <c r="W801" s="124"/>
      <c r="X801" s="124"/>
      <c r="Y801" s="124"/>
      <c r="Z801" s="124"/>
      <c r="AA801" s="124"/>
      <c r="AB801" s="124"/>
      <c r="AC801" s="124"/>
      <c r="AD801" s="124"/>
    </row>
    <row r="802" spans="1:53" s="65" customFormat="1" ht="15" customHeight="1" outlineLevel="5" x14ac:dyDescent="0.25">
      <c r="B802" s="150"/>
      <c r="C802" s="151"/>
      <c r="D802" s="151"/>
      <c r="E802" s="151"/>
      <c r="F802" s="151"/>
      <c r="G802" s="191" t="s">
        <v>1842</v>
      </c>
      <c r="H802" s="187">
        <v>42370</v>
      </c>
      <c r="I802" s="151" t="s">
        <v>14</v>
      </c>
      <c r="J802" s="473" t="s">
        <v>67</v>
      </c>
      <c r="K802" s="151" t="s">
        <v>9</v>
      </c>
      <c r="L802" s="151" t="s">
        <v>10</v>
      </c>
      <c r="M802" s="151" t="s">
        <v>10</v>
      </c>
      <c r="N802" s="151" t="s">
        <v>11</v>
      </c>
      <c r="O802" s="139">
        <v>2932.89</v>
      </c>
      <c r="P802" s="139">
        <v>0</v>
      </c>
      <c r="Q802" s="139">
        <v>2932.89</v>
      </c>
      <c r="R802" s="153" t="s">
        <v>1</v>
      </c>
      <c r="S802" s="154" t="s">
        <v>4</v>
      </c>
      <c r="T802" s="154"/>
      <c r="U802" s="154" t="s">
        <v>1377</v>
      </c>
      <c r="V802" s="151"/>
      <c r="W802" s="151"/>
      <c r="X802" s="151"/>
      <c r="Y802" s="151"/>
      <c r="Z802" s="155">
        <v>42370</v>
      </c>
      <c r="AA802" s="151"/>
      <c r="AB802" s="151"/>
      <c r="AC802" s="151"/>
      <c r="AD802" s="156" t="s">
        <v>1843</v>
      </c>
    </row>
    <row r="803" spans="1:53" s="21" customFormat="1" ht="15" customHeight="1" outlineLevel="5" x14ac:dyDescent="0.25">
      <c r="B803" s="3"/>
      <c r="C803" s="1"/>
      <c r="D803" s="1"/>
      <c r="E803" s="1"/>
      <c r="F803" s="1"/>
      <c r="G803" s="192" t="s">
        <v>1842</v>
      </c>
      <c r="H803" s="188">
        <v>42370</v>
      </c>
      <c r="I803" s="1" t="s">
        <v>14</v>
      </c>
      <c r="J803" s="294" t="s">
        <v>69</v>
      </c>
      <c r="K803" s="1" t="s">
        <v>9</v>
      </c>
      <c r="L803" s="1" t="s">
        <v>10</v>
      </c>
      <c r="M803" s="1" t="s">
        <v>10</v>
      </c>
      <c r="N803" s="1" t="s">
        <v>11</v>
      </c>
      <c r="O803" s="9">
        <v>9213.5</v>
      </c>
      <c r="P803" s="9">
        <v>0</v>
      </c>
      <c r="Q803" s="9">
        <v>9213.5</v>
      </c>
      <c r="R803" s="6" t="s">
        <v>1</v>
      </c>
      <c r="S803" s="5" t="s">
        <v>4</v>
      </c>
      <c r="T803" s="5"/>
      <c r="U803" s="5" t="s">
        <v>1377</v>
      </c>
      <c r="V803" s="1"/>
      <c r="W803" s="1"/>
      <c r="X803" s="1"/>
      <c r="Y803" s="1"/>
      <c r="Z803" s="4">
        <v>42370</v>
      </c>
      <c r="AA803" s="1"/>
      <c r="AB803" s="1"/>
      <c r="AC803" s="1"/>
      <c r="AD803" s="8" t="s">
        <v>1843</v>
      </c>
    </row>
    <row r="804" spans="1:53" s="164" customFormat="1" ht="15" customHeight="1" outlineLevel="5" x14ac:dyDescent="0.25">
      <c r="B804" s="157"/>
      <c r="C804" s="158"/>
      <c r="D804" s="158"/>
      <c r="E804" s="158"/>
      <c r="F804" s="158"/>
      <c r="G804" s="193" t="s">
        <v>1842</v>
      </c>
      <c r="H804" s="189">
        <v>42370</v>
      </c>
      <c r="I804" s="158" t="s">
        <v>14</v>
      </c>
      <c r="J804" s="475" t="s">
        <v>71</v>
      </c>
      <c r="K804" s="158" t="s">
        <v>9</v>
      </c>
      <c r="L804" s="158" t="s">
        <v>10</v>
      </c>
      <c r="M804" s="158" t="s">
        <v>10</v>
      </c>
      <c r="N804" s="158" t="s">
        <v>11</v>
      </c>
      <c r="O804" s="146">
        <v>2460</v>
      </c>
      <c r="P804" s="146">
        <v>0</v>
      </c>
      <c r="Q804" s="146">
        <v>2460</v>
      </c>
      <c r="R804" s="160" t="s">
        <v>1</v>
      </c>
      <c r="S804" s="161" t="s">
        <v>4</v>
      </c>
      <c r="T804" s="161"/>
      <c r="U804" s="161" t="s">
        <v>1377</v>
      </c>
      <c r="V804" s="158"/>
      <c r="W804" s="158"/>
      <c r="X804" s="158"/>
      <c r="Y804" s="158"/>
      <c r="Z804" s="162">
        <v>42370</v>
      </c>
      <c r="AA804" s="158"/>
      <c r="AB804" s="158"/>
      <c r="AC804" s="158"/>
      <c r="AD804" s="163" t="s">
        <v>1843</v>
      </c>
    </row>
    <row r="805" spans="1:53" x14ac:dyDescent="0.25">
      <c r="O805" s="30">
        <f>SUM(O802:O804)</f>
        <v>14606.39</v>
      </c>
      <c r="P805" s="30">
        <f t="shared" ref="P805:Q805" si="198">SUM(P802:P804)</f>
        <v>0</v>
      </c>
      <c r="Q805" s="30">
        <f t="shared" si="198"/>
        <v>14606.39</v>
      </c>
      <c r="R805" s="30"/>
      <c r="S805" s="30"/>
    </row>
    <row r="806" spans="1:53" s="20" customFormat="1" x14ac:dyDescent="0.25">
      <c r="A806" s="22"/>
      <c r="B806" s="22"/>
      <c r="G806" s="112"/>
      <c r="H806" s="112"/>
      <c r="I806" s="534" t="s">
        <v>1224</v>
      </c>
      <c r="J806" s="534"/>
      <c r="K806" s="534"/>
      <c r="L806" s="534"/>
      <c r="M806" s="534"/>
      <c r="N806" s="534"/>
      <c r="O806" s="534"/>
      <c r="P806" s="534"/>
      <c r="Q806" s="534"/>
      <c r="R806" s="534"/>
      <c r="S806" s="534"/>
      <c r="T806" s="534"/>
      <c r="U806" s="534"/>
      <c r="V806" s="534"/>
      <c r="W806" s="534"/>
      <c r="X806" s="534"/>
      <c r="Y806" s="534"/>
      <c r="Z806" s="534"/>
      <c r="AA806" s="534"/>
      <c r="AB806" s="534"/>
      <c r="AC806" s="534"/>
      <c r="AD806" s="534"/>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row>
    <row r="807" spans="1:53" s="20" customFormat="1" ht="15.75" x14ac:dyDescent="0.25">
      <c r="A807" s="22"/>
      <c r="B807" s="22"/>
      <c r="G807" s="259" t="s">
        <v>1829</v>
      </c>
      <c r="H807" s="112"/>
      <c r="I807" s="520"/>
      <c r="J807" s="520"/>
      <c r="K807" s="520"/>
      <c r="L807" s="520"/>
      <c r="M807" s="520"/>
      <c r="N807" s="520"/>
      <c r="O807" s="520"/>
      <c r="P807" s="520"/>
      <c r="Q807" s="520"/>
      <c r="R807" s="520"/>
      <c r="S807" s="520"/>
      <c r="T807" s="520"/>
      <c r="U807" s="520"/>
      <c r="V807" s="520"/>
      <c r="W807" s="520"/>
      <c r="X807" s="520"/>
      <c r="Y807" s="520"/>
      <c r="Z807" s="520"/>
      <c r="AA807" s="520"/>
      <c r="AB807" s="520"/>
      <c r="AC807" s="520"/>
      <c r="AD807" s="520"/>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row>
    <row r="808" spans="1:53" s="65" customFormat="1" ht="15" customHeight="1" outlineLevel="5" x14ac:dyDescent="0.25">
      <c r="B808" s="150"/>
      <c r="C808" s="151"/>
      <c r="D808" s="151"/>
      <c r="E808" s="151"/>
      <c r="F808" s="151"/>
      <c r="G808" s="191" t="s">
        <v>1842</v>
      </c>
      <c r="H808" s="187">
        <v>42370</v>
      </c>
      <c r="I808" s="151" t="s">
        <v>14</v>
      </c>
      <c r="J808" s="473" t="s">
        <v>67</v>
      </c>
      <c r="K808" s="151" t="s">
        <v>9</v>
      </c>
      <c r="L808" s="151" t="s">
        <v>10</v>
      </c>
      <c r="M808" s="151" t="s">
        <v>10</v>
      </c>
      <c r="N808" s="151" t="s">
        <v>11</v>
      </c>
      <c r="O808" s="139">
        <v>68923</v>
      </c>
      <c r="P808" s="139">
        <v>0</v>
      </c>
      <c r="Q808" s="139">
        <v>68923</v>
      </c>
      <c r="R808" s="153" t="s">
        <v>1</v>
      </c>
      <c r="S808" s="154" t="s">
        <v>4</v>
      </c>
      <c r="T808" s="154"/>
      <c r="U808" s="154" t="s">
        <v>1829</v>
      </c>
      <c r="V808" s="151"/>
      <c r="W808" s="151"/>
      <c r="X808" s="151"/>
      <c r="Y808" s="151"/>
      <c r="Z808" s="155">
        <v>42370</v>
      </c>
      <c r="AA808" s="151"/>
      <c r="AB808" s="151"/>
      <c r="AC808" s="151"/>
      <c r="AD808" s="156" t="s">
        <v>1843</v>
      </c>
    </row>
    <row r="809" spans="1:53" s="21" customFormat="1" ht="15" customHeight="1" outlineLevel="5" x14ac:dyDescent="0.25">
      <c r="B809" s="3"/>
      <c r="C809" s="1"/>
      <c r="D809" s="1"/>
      <c r="E809" s="1"/>
      <c r="F809" s="1"/>
      <c r="G809" s="192" t="s">
        <v>1842</v>
      </c>
      <c r="H809" s="188">
        <v>42370</v>
      </c>
      <c r="I809" s="1" t="s">
        <v>14</v>
      </c>
      <c r="J809" s="294" t="s">
        <v>69</v>
      </c>
      <c r="K809" s="1" t="s">
        <v>9</v>
      </c>
      <c r="L809" s="1" t="s">
        <v>10</v>
      </c>
      <c r="M809" s="1" t="s">
        <v>10</v>
      </c>
      <c r="N809" s="1" t="s">
        <v>11</v>
      </c>
      <c r="O809" s="9">
        <v>208876.05</v>
      </c>
      <c r="P809" s="9">
        <v>0</v>
      </c>
      <c r="Q809" s="9">
        <v>208876.05</v>
      </c>
      <c r="R809" s="6" t="s">
        <v>1</v>
      </c>
      <c r="S809" s="5" t="s">
        <v>4</v>
      </c>
      <c r="T809" s="5"/>
      <c r="U809" s="5" t="s">
        <v>1829</v>
      </c>
      <c r="V809" s="1"/>
      <c r="W809" s="1"/>
      <c r="X809" s="1"/>
      <c r="Y809" s="1"/>
      <c r="Z809" s="4">
        <v>42370</v>
      </c>
      <c r="AA809" s="1"/>
      <c r="AB809" s="1"/>
      <c r="AC809" s="1"/>
      <c r="AD809" s="8" t="s">
        <v>1843</v>
      </c>
    </row>
    <row r="810" spans="1:53" s="164" customFormat="1" ht="15" customHeight="1" outlineLevel="5" x14ac:dyDescent="0.25">
      <c r="B810" s="157"/>
      <c r="C810" s="158"/>
      <c r="D810" s="158"/>
      <c r="E810" s="158"/>
      <c r="F810" s="158"/>
      <c r="G810" s="193" t="s">
        <v>1842</v>
      </c>
      <c r="H810" s="189">
        <v>42370</v>
      </c>
      <c r="I810" s="158" t="s">
        <v>14</v>
      </c>
      <c r="J810" s="475" t="s">
        <v>71</v>
      </c>
      <c r="K810" s="158" t="s">
        <v>9</v>
      </c>
      <c r="L810" s="158" t="s">
        <v>10</v>
      </c>
      <c r="M810" s="158" t="s">
        <v>10</v>
      </c>
      <c r="N810" s="158" t="s">
        <v>11</v>
      </c>
      <c r="O810" s="146">
        <v>212819.07</v>
      </c>
      <c r="P810" s="146">
        <v>0</v>
      </c>
      <c r="Q810" s="146">
        <v>212819.07</v>
      </c>
      <c r="R810" s="160" t="s">
        <v>1</v>
      </c>
      <c r="S810" s="161" t="s">
        <v>4</v>
      </c>
      <c r="T810" s="161"/>
      <c r="U810" s="161" t="s">
        <v>1829</v>
      </c>
      <c r="V810" s="158"/>
      <c r="W810" s="158"/>
      <c r="X810" s="158"/>
      <c r="Y810" s="158"/>
      <c r="Z810" s="162">
        <v>42370</v>
      </c>
      <c r="AA810" s="158"/>
      <c r="AB810" s="158"/>
      <c r="AC810" s="158"/>
      <c r="AD810" s="163" t="s">
        <v>1843</v>
      </c>
    </row>
    <row r="811" spans="1:53" outlineLevel="5" x14ac:dyDescent="0.25">
      <c r="A811"/>
      <c r="B811" s="10"/>
      <c r="C811" s="10"/>
      <c r="D811" s="10"/>
      <c r="E811" s="10"/>
      <c r="F811" s="10"/>
      <c r="G811" s="10"/>
      <c r="H811" s="80"/>
      <c r="I811" s="10"/>
      <c r="J811" s="78"/>
      <c r="K811" s="10"/>
      <c r="L811" s="10"/>
      <c r="M811" s="10"/>
      <c r="N811" s="10"/>
      <c r="O811" s="17">
        <f>SUM(O808:O810)</f>
        <v>490618.12</v>
      </c>
      <c r="P811" s="17">
        <f t="shared" ref="P811:Q811" si="199">SUM(P808:P810)</f>
        <v>0</v>
      </c>
      <c r="Q811" s="17">
        <f t="shared" si="199"/>
        <v>490618.12</v>
      </c>
      <c r="R811" s="13"/>
      <c r="S811" s="13"/>
      <c r="T811" s="13"/>
      <c r="U811" s="13"/>
      <c r="V811" s="10"/>
      <c r="W811" s="10"/>
      <c r="X811" s="10"/>
      <c r="Y811" s="10"/>
      <c r="Z811" s="14"/>
      <c r="AA811" s="10"/>
      <c r="AB811" s="10"/>
      <c r="AC811" s="10"/>
      <c r="AD811" s="15"/>
      <c r="AE811"/>
      <c r="AF811"/>
      <c r="AG811"/>
      <c r="AH811"/>
      <c r="AI811"/>
      <c r="AJ811"/>
      <c r="AK811"/>
      <c r="AL811"/>
      <c r="AM811"/>
      <c r="AN811"/>
      <c r="AO811"/>
      <c r="AP811"/>
      <c r="AQ811"/>
      <c r="AR811"/>
      <c r="AS811"/>
      <c r="AT811"/>
      <c r="AU811"/>
      <c r="AV811"/>
      <c r="AW811"/>
      <c r="AX811"/>
      <c r="AY811"/>
      <c r="AZ811"/>
      <c r="BA811"/>
    </row>
    <row r="812" spans="1:53" outlineLevel="5" x14ac:dyDescent="0.25">
      <c r="A812"/>
      <c r="B812" s="10"/>
      <c r="C812" s="10"/>
      <c r="D812" s="10"/>
      <c r="E812" s="10"/>
      <c r="F812" s="10"/>
      <c r="G812" s="10"/>
      <c r="H812" s="80"/>
      <c r="I812" s="10"/>
      <c r="J812" s="78"/>
      <c r="K812" s="10"/>
      <c r="L812" s="10"/>
      <c r="M812" s="10"/>
      <c r="N812" s="10"/>
      <c r="O812" s="16"/>
      <c r="P812" s="16"/>
      <c r="Q812" s="16"/>
      <c r="R812" s="13"/>
      <c r="S812" s="13"/>
      <c r="T812" s="13"/>
      <c r="U812" s="13"/>
      <c r="V812" s="10"/>
      <c r="W812" s="10"/>
      <c r="X812" s="10"/>
      <c r="Y812" s="10"/>
      <c r="Z812" s="14"/>
      <c r="AA812" s="10"/>
      <c r="AB812" s="10"/>
      <c r="AC812" s="10"/>
      <c r="AD812" s="15"/>
      <c r="AE812"/>
      <c r="AF812"/>
      <c r="AG812"/>
      <c r="AH812"/>
      <c r="AI812"/>
      <c r="AJ812"/>
      <c r="AK812"/>
      <c r="AL812"/>
      <c r="AM812"/>
      <c r="AN812"/>
      <c r="AO812"/>
      <c r="AP812"/>
      <c r="AQ812"/>
      <c r="AR812"/>
      <c r="AS812"/>
      <c r="AT812"/>
      <c r="AU812"/>
      <c r="AV812"/>
      <c r="AW812"/>
      <c r="AX812"/>
      <c r="AY812"/>
      <c r="AZ812"/>
      <c r="BA812"/>
    </row>
    <row r="813" spans="1:53" ht="15" customHeight="1" x14ac:dyDescent="0.25">
      <c r="G813" s="242" t="s">
        <v>1347</v>
      </c>
      <c r="I813" s="124" t="s">
        <v>740</v>
      </c>
      <c r="J813" s="194"/>
      <c r="K813" s="124"/>
      <c r="L813" s="124"/>
      <c r="M813" s="124"/>
      <c r="N813" s="124"/>
      <c r="O813" s="125"/>
      <c r="P813" s="125"/>
      <c r="Q813" s="125"/>
      <c r="R813" s="124"/>
      <c r="S813" s="124"/>
      <c r="T813" s="124"/>
      <c r="U813" s="124"/>
      <c r="V813" s="124"/>
      <c r="W813" s="124"/>
      <c r="X813" s="124"/>
      <c r="Y813" s="124"/>
      <c r="Z813" s="124"/>
      <c r="AA813" s="124"/>
      <c r="AB813" s="124"/>
    </row>
    <row r="814" spans="1:53" s="134" customFormat="1" ht="15" customHeight="1" outlineLevel="5" x14ac:dyDescent="0.25">
      <c r="B814" s="126"/>
      <c r="C814" s="127"/>
      <c r="D814" s="127"/>
      <c r="E814" s="127"/>
      <c r="F814" s="127"/>
      <c r="G814" s="369" t="s">
        <v>1842</v>
      </c>
      <c r="H814" s="185">
        <v>42370</v>
      </c>
      <c r="I814" s="127" t="s">
        <v>14</v>
      </c>
      <c r="J814" s="472" t="s">
        <v>71</v>
      </c>
      <c r="K814" s="127" t="s">
        <v>9</v>
      </c>
      <c r="L814" s="127" t="s">
        <v>10</v>
      </c>
      <c r="M814" s="127" t="s">
        <v>10</v>
      </c>
      <c r="N814" s="127" t="s">
        <v>11</v>
      </c>
      <c r="O814" s="129">
        <v>2800</v>
      </c>
      <c r="P814" s="129">
        <v>0</v>
      </c>
      <c r="Q814" s="129">
        <f t="shared" ref="Q814" si="200">O814-P814</f>
        <v>2800</v>
      </c>
      <c r="R814" s="130" t="s">
        <v>1</v>
      </c>
      <c r="S814" s="131" t="s">
        <v>4</v>
      </c>
      <c r="T814" s="131"/>
      <c r="U814" s="131" t="s">
        <v>1347</v>
      </c>
      <c r="V814" s="127"/>
      <c r="W814" s="127"/>
      <c r="X814" s="127"/>
      <c r="Y814" s="127"/>
      <c r="Z814" s="132">
        <v>42370</v>
      </c>
      <c r="AA814" s="127"/>
      <c r="AB814" s="127"/>
      <c r="AC814" s="127"/>
      <c r="AD814" s="133" t="s">
        <v>1843</v>
      </c>
    </row>
    <row r="815" spans="1:53" s="20" customFormat="1" outlineLevel="5" x14ac:dyDescent="0.25">
      <c r="A815" s="22"/>
      <c r="B815" s="24"/>
      <c r="C815" s="24"/>
      <c r="D815" s="24"/>
      <c r="E815" s="24"/>
      <c r="F815" s="24"/>
      <c r="G815" s="77"/>
      <c r="H815" s="81"/>
      <c r="I815" s="24"/>
      <c r="J815" s="79"/>
      <c r="K815" s="24"/>
      <c r="L815" s="24"/>
      <c r="M815" s="24"/>
      <c r="N815" s="24"/>
      <c r="O815" s="17">
        <f>SUM(O814)</f>
        <v>2800</v>
      </c>
      <c r="P815" s="17">
        <f t="shared" ref="P815:Q815" si="201">SUM(P814)</f>
        <v>0</v>
      </c>
      <c r="Q815" s="17">
        <f t="shared" si="201"/>
        <v>2800</v>
      </c>
      <c r="R815" s="26"/>
      <c r="S815" s="26"/>
      <c r="T815" s="26"/>
      <c r="U815" s="26"/>
      <c r="V815" s="24"/>
      <c r="W815" s="24"/>
      <c r="X815" s="24"/>
      <c r="Y815" s="24"/>
      <c r="Z815" s="27"/>
      <c r="AA815" s="24"/>
      <c r="AB815" s="24"/>
      <c r="AC815" s="24"/>
      <c r="AD815" s="28"/>
      <c r="AE815" s="22"/>
      <c r="AF815" s="22"/>
      <c r="AG815" s="22"/>
      <c r="AH815" s="22"/>
      <c r="AI815" s="22"/>
      <c r="AJ815" s="22"/>
      <c r="AK815" s="22"/>
      <c r="AL815" s="22"/>
      <c r="AM815" s="22"/>
      <c r="AN815" s="22"/>
      <c r="AO815" s="22"/>
      <c r="AP815" s="22"/>
      <c r="AQ815" s="22"/>
      <c r="AR815" s="22"/>
      <c r="AS815" s="22"/>
      <c r="AT815" s="22"/>
      <c r="AU815" s="22"/>
    </row>
    <row r="816" spans="1:53" s="20" customFormat="1" outlineLevel="5" x14ac:dyDescent="0.25">
      <c r="A816" s="22"/>
      <c r="B816" s="24"/>
      <c r="C816" s="24"/>
      <c r="D816" s="24"/>
      <c r="E816" s="24"/>
      <c r="F816" s="24"/>
      <c r="G816" s="77"/>
      <c r="H816" s="81"/>
      <c r="I816" s="24"/>
      <c r="J816" s="79"/>
      <c r="K816" s="24"/>
      <c r="L816" s="24"/>
      <c r="M816" s="24"/>
      <c r="N816" s="24"/>
      <c r="O816" s="16"/>
      <c r="P816" s="16"/>
      <c r="Q816" s="16"/>
      <c r="R816" s="26"/>
      <c r="S816" s="26"/>
      <c r="T816" s="26"/>
      <c r="U816" s="26"/>
      <c r="V816" s="24"/>
      <c r="W816" s="24"/>
      <c r="X816" s="24"/>
      <c r="Y816" s="24"/>
      <c r="Z816" s="27"/>
      <c r="AA816" s="24"/>
      <c r="AB816" s="24"/>
      <c r="AC816" s="24"/>
      <c r="AD816" s="28"/>
      <c r="AE816" s="22"/>
      <c r="AF816" s="22"/>
      <c r="AG816" s="22"/>
      <c r="AH816" s="22"/>
      <c r="AI816" s="22"/>
      <c r="AJ816" s="22"/>
      <c r="AK816" s="22"/>
      <c r="AL816" s="22"/>
      <c r="AM816" s="22"/>
      <c r="AN816" s="22"/>
      <c r="AO816" s="22"/>
      <c r="AP816" s="22"/>
      <c r="AQ816" s="22"/>
      <c r="AR816" s="22"/>
      <c r="AS816" s="22"/>
      <c r="AT816" s="22"/>
      <c r="AU816" s="22"/>
    </row>
    <row r="817" spans="1:53" s="20" customFormat="1" ht="15.75" outlineLevel="5" x14ac:dyDescent="0.25">
      <c r="A817" s="22"/>
      <c r="B817" s="24"/>
      <c r="C817" s="24"/>
      <c r="D817" s="24"/>
      <c r="E817" s="24"/>
      <c r="F817" s="24"/>
      <c r="G817" s="241" t="s">
        <v>1689</v>
      </c>
      <c r="H817" s="81"/>
      <c r="I817" s="533" t="s">
        <v>1694</v>
      </c>
      <c r="J817" s="533"/>
      <c r="K817" s="533"/>
      <c r="L817" s="533"/>
      <c r="M817" s="533"/>
      <c r="N817" s="533"/>
      <c r="O817" s="533"/>
      <c r="P817" s="533"/>
      <c r="Q817" s="533"/>
      <c r="R817" s="533"/>
      <c r="S817" s="533"/>
      <c r="T817" s="533"/>
      <c r="U817" s="533"/>
      <c r="V817" s="533"/>
      <c r="W817" s="533"/>
      <c r="X817" s="533"/>
      <c r="Y817" s="533"/>
      <c r="Z817" s="533"/>
      <c r="AA817" s="533"/>
      <c r="AB817" s="533"/>
      <c r="AC817" s="533"/>
      <c r="AD817" s="533"/>
      <c r="AE817" s="22"/>
      <c r="AF817" s="22"/>
      <c r="AG817" s="22"/>
      <c r="AH817" s="22"/>
      <c r="AI817" s="22"/>
      <c r="AJ817" s="22"/>
      <c r="AK817" s="22"/>
      <c r="AL817" s="22"/>
      <c r="AM817" s="22"/>
      <c r="AN817" s="22"/>
      <c r="AO817" s="22"/>
      <c r="AP817" s="22"/>
      <c r="AQ817" s="22"/>
      <c r="AR817" s="22"/>
      <c r="AS817" s="22"/>
      <c r="AT817" s="22"/>
      <c r="AU817" s="22"/>
    </row>
    <row r="818" spans="1:53" s="65" customFormat="1" ht="15" customHeight="1" outlineLevel="5" x14ac:dyDescent="0.25">
      <c r="B818" s="150"/>
      <c r="C818" s="151"/>
      <c r="D818" s="151"/>
      <c r="E818" s="151"/>
      <c r="F818" s="151"/>
      <c r="G818" s="191" t="s">
        <v>1842</v>
      </c>
      <c r="H818" s="187">
        <v>42370</v>
      </c>
      <c r="I818" s="151" t="s">
        <v>14</v>
      </c>
      <c r="J818" s="473" t="s">
        <v>67</v>
      </c>
      <c r="K818" s="151" t="s">
        <v>9</v>
      </c>
      <c r="L818" s="151" t="s">
        <v>10</v>
      </c>
      <c r="M818" s="151" t="s">
        <v>10</v>
      </c>
      <c r="N818" s="151" t="s">
        <v>11</v>
      </c>
      <c r="O818" s="139">
        <v>169553.62</v>
      </c>
      <c r="P818" s="139">
        <v>0</v>
      </c>
      <c r="Q818" s="139">
        <v>169553.62</v>
      </c>
      <c r="R818" s="153" t="s">
        <v>1</v>
      </c>
      <c r="S818" s="154" t="s">
        <v>4</v>
      </c>
      <c r="T818" s="154"/>
      <c r="U818" s="154" t="s">
        <v>1689</v>
      </c>
      <c r="V818" s="151"/>
      <c r="W818" s="151"/>
      <c r="X818" s="151"/>
      <c r="Y818" s="151"/>
      <c r="Z818" s="155">
        <v>42370</v>
      </c>
      <c r="AA818" s="151"/>
      <c r="AB818" s="151"/>
      <c r="AC818" s="151"/>
      <c r="AD818" s="156" t="s">
        <v>1843</v>
      </c>
    </row>
    <row r="819" spans="1:53" s="21" customFormat="1" ht="15" customHeight="1" outlineLevel="5" x14ac:dyDescent="0.25">
      <c r="B819" s="3"/>
      <c r="C819" s="1"/>
      <c r="D819" s="1"/>
      <c r="E819" s="1"/>
      <c r="F819" s="1"/>
      <c r="G819" s="192" t="s">
        <v>1842</v>
      </c>
      <c r="H819" s="188">
        <v>42370</v>
      </c>
      <c r="I819" s="1" t="s">
        <v>14</v>
      </c>
      <c r="J819" s="294" t="s">
        <v>69</v>
      </c>
      <c r="K819" s="1" t="s">
        <v>9</v>
      </c>
      <c r="L819" s="1" t="s">
        <v>10</v>
      </c>
      <c r="M819" s="1" t="s">
        <v>10</v>
      </c>
      <c r="N819" s="1" t="s">
        <v>11</v>
      </c>
      <c r="O819" s="9">
        <v>183938.47</v>
      </c>
      <c r="P819" s="9">
        <v>0</v>
      </c>
      <c r="Q819" s="9">
        <v>183938.47</v>
      </c>
      <c r="R819" s="6" t="s">
        <v>1</v>
      </c>
      <c r="S819" s="5" t="s">
        <v>4</v>
      </c>
      <c r="T819" s="5"/>
      <c r="U819" s="5" t="s">
        <v>1689</v>
      </c>
      <c r="V819" s="1"/>
      <c r="W819" s="1"/>
      <c r="X819" s="1"/>
      <c r="Y819" s="1"/>
      <c r="Z819" s="4">
        <v>42370</v>
      </c>
      <c r="AA819" s="1"/>
      <c r="AB819" s="1"/>
      <c r="AC819" s="1"/>
      <c r="AD819" s="8" t="s">
        <v>1843</v>
      </c>
    </row>
    <row r="820" spans="1:53" s="164" customFormat="1" ht="15" customHeight="1" outlineLevel="5" x14ac:dyDescent="0.25">
      <c r="B820" s="157"/>
      <c r="C820" s="158"/>
      <c r="D820" s="158"/>
      <c r="E820" s="158"/>
      <c r="F820" s="158"/>
      <c r="G820" s="193" t="s">
        <v>1842</v>
      </c>
      <c r="H820" s="189">
        <v>42370</v>
      </c>
      <c r="I820" s="158" t="s">
        <v>14</v>
      </c>
      <c r="J820" s="475" t="s">
        <v>71</v>
      </c>
      <c r="K820" s="158" t="s">
        <v>9</v>
      </c>
      <c r="L820" s="158" t="s">
        <v>10</v>
      </c>
      <c r="M820" s="158" t="s">
        <v>10</v>
      </c>
      <c r="N820" s="158" t="s">
        <v>11</v>
      </c>
      <c r="O820" s="146">
        <v>47772.9</v>
      </c>
      <c r="P820" s="146">
        <v>0</v>
      </c>
      <c r="Q820" s="146">
        <v>47772.9</v>
      </c>
      <c r="R820" s="160" t="s">
        <v>1</v>
      </c>
      <c r="S820" s="161" t="s">
        <v>4</v>
      </c>
      <c r="T820" s="161"/>
      <c r="U820" s="161" t="s">
        <v>1689</v>
      </c>
      <c r="V820" s="158"/>
      <c r="W820" s="158"/>
      <c r="X820" s="158"/>
      <c r="Y820" s="158"/>
      <c r="Z820" s="162">
        <v>42370</v>
      </c>
      <c r="AA820" s="158"/>
      <c r="AB820" s="158"/>
      <c r="AC820" s="158"/>
      <c r="AD820" s="163" t="s">
        <v>1843</v>
      </c>
    </row>
    <row r="821" spans="1:53" outlineLevel="5" x14ac:dyDescent="0.25">
      <c r="A821"/>
      <c r="B821" s="10"/>
      <c r="C821" s="10"/>
      <c r="D821" s="10"/>
      <c r="E821" s="10"/>
      <c r="F821" s="10"/>
      <c r="G821" s="10"/>
      <c r="H821" s="80"/>
      <c r="I821" s="10"/>
      <c r="J821" s="78"/>
      <c r="K821" s="10"/>
      <c r="L821" s="10"/>
      <c r="M821" s="10"/>
      <c r="N821" s="10"/>
      <c r="O821" s="17">
        <f>SUM(O818:O820)</f>
        <v>401264.99</v>
      </c>
      <c r="P821" s="17">
        <f t="shared" ref="P821:Q821" si="202">SUM(P818:P820)</f>
        <v>0</v>
      </c>
      <c r="Q821" s="17">
        <f t="shared" si="202"/>
        <v>401264.99</v>
      </c>
      <c r="R821" s="13"/>
      <c r="S821" s="13"/>
      <c r="T821" s="13"/>
      <c r="U821" s="13"/>
      <c r="V821" s="10"/>
      <c r="W821" s="10"/>
      <c r="X821" s="10"/>
      <c r="Y821" s="10"/>
      <c r="Z821" s="14"/>
      <c r="AA821" s="10"/>
      <c r="AB821" s="10"/>
      <c r="AC821" s="10"/>
      <c r="AD821" s="15"/>
      <c r="AE821"/>
      <c r="AF821"/>
      <c r="AG821"/>
      <c r="AH821"/>
      <c r="AI821"/>
      <c r="AJ821"/>
      <c r="AK821"/>
      <c r="AL821"/>
      <c r="AM821"/>
      <c r="AN821"/>
      <c r="AO821"/>
      <c r="AP821"/>
      <c r="AQ821"/>
      <c r="AR821"/>
      <c r="AS821"/>
      <c r="AT821"/>
      <c r="AU821"/>
      <c r="AV821"/>
      <c r="AW821"/>
      <c r="AX821"/>
      <c r="AY821"/>
      <c r="AZ821"/>
      <c r="BA821"/>
    </row>
    <row r="822" spans="1:53" outlineLevel="5" x14ac:dyDescent="0.25">
      <c r="A822"/>
      <c r="B822" s="10"/>
      <c r="C822" s="10"/>
      <c r="D822" s="10"/>
      <c r="E822" s="10"/>
      <c r="F822" s="10"/>
      <c r="G822" s="10"/>
      <c r="H822" s="80"/>
      <c r="I822" s="10"/>
      <c r="J822" s="78"/>
      <c r="K822" s="10"/>
      <c r="L822" s="10"/>
      <c r="M822" s="10"/>
      <c r="N822" s="10"/>
      <c r="O822" s="16"/>
      <c r="P822" s="16"/>
      <c r="Q822" s="16"/>
      <c r="R822" s="13"/>
      <c r="S822" s="13"/>
      <c r="T822" s="13"/>
      <c r="U822" s="13"/>
      <c r="V822" s="10"/>
      <c r="W822" s="10"/>
      <c r="X822" s="10"/>
      <c r="Y822" s="10"/>
      <c r="Z822" s="14"/>
      <c r="AA822" s="10"/>
      <c r="AB822" s="10"/>
      <c r="AC822" s="10"/>
      <c r="AD822" s="15"/>
      <c r="AE822"/>
      <c r="AF822"/>
      <c r="AG822"/>
      <c r="AH822"/>
      <c r="AI822"/>
      <c r="AJ822"/>
      <c r="AK822"/>
      <c r="AL822"/>
      <c r="AM822"/>
      <c r="AN822"/>
      <c r="AO822"/>
      <c r="AP822"/>
      <c r="AQ822"/>
      <c r="AR822"/>
      <c r="AS822"/>
      <c r="AT822"/>
      <c r="AU822"/>
      <c r="AV822"/>
      <c r="AW822"/>
      <c r="AX822"/>
      <c r="AY822"/>
      <c r="AZ822"/>
      <c r="BA822"/>
    </row>
    <row r="823" spans="1:53" ht="15.75" x14ac:dyDescent="0.25">
      <c r="G823" s="241" t="s">
        <v>1420</v>
      </c>
      <c r="I823" s="124" t="s">
        <v>1341</v>
      </c>
      <c r="J823" s="194"/>
      <c r="K823" s="124"/>
      <c r="L823" s="124"/>
      <c r="M823" s="124"/>
      <c r="N823" s="124"/>
      <c r="O823" s="125"/>
      <c r="P823" s="125"/>
      <c r="Q823" s="125"/>
      <c r="R823" s="124"/>
      <c r="S823" s="124"/>
      <c r="T823" s="124"/>
      <c r="U823" s="124"/>
      <c r="V823" s="124"/>
      <c r="W823" s="124"/>
      <c r="X823" s="124"/>
      <c r="Y823" s="124"/>
      <c r="Z823" s="124"/>
      <c r="AA823" s="124"/>
      <c r="AB823" s="124"/>
      <c r="AC823" s="124"/>
      <c r="AD823" s="124"/>
    </row>
    <row r="824" spans="1:53" s="65" customFormat="1" ht="15" customHeight="1" outlineLevel="5" x14ac:dyDescent="0.25">
      <c r="B824" s="150"/>
      <c r="C824" s="151"/>
      <c r="D824" s="151"/>
      <c r="E824" s="151"/>
      <c r="F824" s="151"/>
      <c r="G824" s="191" t="s">
        <v>1842</v>
      </c>
      <c r="H824" s="187">
        <v>42370</v>
      </c>
      <c r="I824" s="151" t="s">
        <v>14</v>
      </c>
      <c r="J824" s="473" t="s">
        <v>69</v>
      </c>
      <c r="K824" s="151" t="s">
        <v>9</v>
      </c>
      <c r="L824" s="151" t="s">
        <v>10</v>
      </c>
      <c r="M824" s="151" t="s">
        <v>10</v>
      </c>
      <c r="N824" s="151" t="s">
        <v>11</v>
      </c>
      <c r="O824" s="139">
        <v>3100</v>
      </c>
      <c r="P824" s="139">
        <v>0</v>
      </c>
      <c r="Q824" s="139">
        <v>3100</v>
      </c>
      <c r="R824" s="153" t="s">
        <v>1</v>
      </c>
      <c r="S824" s="154" t="s">
        <v>4</v>
      </c>
      <c r="T824" s="154"/>
      <c r="U824" s="154" t="s">
        <v>1380</v>
      </c>
      <c r="V824" s="151"/>
      <c r="W824" s="151"/>
      <c r="X824" s="151"/>
      <c r="Y824" s="151"/>
      <c r="Z824" s="155">
        <v>42370</v>
      </c>
      <c r="AA824" s="151"/>
      <c r="AB824" s="151"/>
      <c r="AC824" s="151"/>
      <c r="AD824" s="156" t="s">
        <v>1843</v>
      </c>
    </row>
    <row r="825" spans="1:53" s="164" customFormat="1" ht="15" customHeight="1" outlineLevel="5" x14ac:dyDescent="0.25">
      <c r="B825" s="157"/>
      <c r="C825" s="158"/>
      <c r="D825" s="158"/>
      <c r="E825" s="158"/>
      <c r="F825" s="158"/>
      <c r="G825" s="193" t="s">
        <v>1842</v>
      </c>
      <c r="H825" s="189">
        <v>42370</v>
      </c>
      <c r="I825" s="158" t="s">
        <v>14</v>
      </c>
      <c r="J825" s="475" t="s">
        <v>71</v>
      </c>
      <c r="K825" s="158" t="s">
        <v>9</v>
      </c>
      <c r="L825" s="158" t="s">
        <v>10</v>
      </c>
      <c r="M825" s="158" t="s">
        <v>10</v>
      </c>
      <c r="N825" s="158" t="s">
        <v>11</v>
      </c>
      <c r="O825" s="146">
        <v>37800</v>
      </c>
      <c r="P825" s="146">
        <v>0</v>
      </c>
      <c r="Q825" s="146">
        <v>37800</v>
      </c>
      <c r="R825" s="160" t="s">
        <v>1</v>
      </c>
      <c r="S825" s="161" t="s">
        <v>4</v>
      </c>
      <c r="T825" s="161"/>
      <c r="U825" s="161" t="s">
        <v>1380</v>
      </c>
      <c r="V825" s="158"/>
      <c r="W825" s="158"/>
      <c r="X825" s="158"/>
      <c r="Y825" s="158"/>
      <c r="Z825" s="162">
        <v>42370</v>
      </c>
      <c r="AA825" s="158"/>
      <c r="AB825" s="158"/>
      <c r="AC825" s="158"/>
      <c r="AD825" s="163" t="s">
        <v>1843</v>
      </c>
    </row>
    <row r="826" spans="1:53" outlineLevel="5" x14ac:dyDescent="0.25">
      <c r="C826" s="10"/>
      <c r="D826" s="10"/>
      <c r="E826" s="10"/>
      <c r="F826" s="10"/>
      <c r="G826" s="76"/>
      <c r="H826" s="76"/>
      <c r="I826" s="10"/>
      <c r="J826" s="80"/>
      <c r="K826" s="10"/>
      <c r="L826" s="11"/>
      <c r="M826" s="10"/>
      <c r="N826" s="10"/>
      <c r="O826" s="17">
        <f>SUM(O824:O825)</f>
        <v>40900</v>
      </c>
      <c r="P826" s="17">
        <f t="shared" ref="P826:Q826" si="203">SUM(P824:P825)</f>
        <v>0</v>
      </c>
      <c r="Q826" s="17">
        <f t="shared" si="203"/>
        <v>40900</v>
      </c>
      <c r="R826" s="17"/>
      <c r="S826" s="17"/>
      <c r="T826" s="13"/>
      <c r="U826" s="13"/>
      <c r="V826" s="13"/>
      <c r="W826" s="13"/>
      <c r="X826" s="10"/>
      <c r="Y826" s="10"/>
      <c r="Z826" s="10"/>
      <c r="AA826" s="10"/>
      <c r="AB826" s="14"/>
      <c r="AC826" s="10"/>
      <c r="AD826" s="10"/>
      <c r="AE826" s="10"/>
      <c r="AF826" s="15"/>
    </row>
    <row r="827" spans="1:53" outlineLevel="5" x14ac:dyDescent="0.25">
      <c r="C827" s="10"/>
      <c r="D827" s="10"/>
      <c r="E827" s="10"/>
      <c r="F827" s="10"/>
      <c r="G827" s="76"/>
      <c r="H827" s="76"/>
      <c r="I827" s="10"/>
      <c r="J827" s="80"/>
      <c r="K827" s="10"/>
      <c r="L827" s="11"/>
      <c r="M827" s="10"/>
      <c r="N827" s="10"/>
      <c r="O827" s="24"/>
      <c r="P827" s="24"/>
      <c r="Q827" s="16"/>
      <c r="R827" s="16"/>
      <c r="S827" s="16"/>
      <c r="T827" s="13"/>
      <c r="U827" s="13"/>
      <c r="V827" s="13"/>
      <c r="W827" s="13"/>
      <c r="X827" s="10"/>
      <c r="Y827" s="10"/>
      <c r="Z827" s="10"/>
      <c r="AA827" s="10"/>
      <c r="AB827" s="14"/>
      <c r="AC827" s="10"/>
      <c r="AD827" s="10"/>
      <c r="AE827" s="10"/>
      <c r="AF827" s="15"/>
    </row>
    <row r="828" spans="1:53" ht="15.75" outlineLevel="5" x14ac:dyDescent="0.25">
      <c r="C828" s="10"/>
      <c r="D828" s="10"/>
      <c r="E828" s="10"/>
      <c r="F828" s="10"/>
      <c r="G828" s="241" t="s">
        <v>1688</v>
      </c>
      <c r="H828" s="76"/>
      <c r="I828" s="529" t="s">
        <v>1695</v>
      </c>
      <c r="J828" s="529"/>
      <c r="K828" s="529"/>
      <c r="L828" s="529"/>
      <c r="M828" s="529"/>
      <c r="N828" s="529"/>
      <c r="O828" s="529"/>
      <c r="P828" s="529"/>
      <c r="Q828" s="529"/>
      <c r="R828" s="529"/>
      <c r="S828" s="529"/>
      <c r="T828" s="529"/>
      <c r="U828" s="529"/>
      <c r="V828" s="529"/>
      <c r="W828" s="529"/>
      <c r="X828" s="529"/>
      <c r="Y828" s="529"/>
      <c r="Z828" s="529"/>
      <c r="AA828" s="529"/>
      <c r="AB828" s="529"/>
      <c r="AC828" s="529"/>
      <c r="AD828" s="529"/>
      <c r="AE828" s="10"/>
      <c r="AF828" s="15"/>
    </row>
    <row r="829" spans="1:53" s="65" customFormat="1" ht="15" customHeight="1" outlineLevel="5" x14ac:dyDescent="0.25">
      <c r="B829" s="150"/>
      <c r="C829" s="151"/>
      <c r="D829" s="151"/>
      <c r="E829" s="151"/>
      <c r="F829" s="151"/>
      <c r="G829" s="191" t="s">
        <v>1842</v>
      </c>
      <c r="H829" s="187">
        <v>42370</v>
      </c>
      <c r="I829" s="151" t="s">
        <v>14</v>
      </c>
      <c r="J829" s="473" t="s">
        <v>67</v>
      </c>
      <c r="K829" s="151" t="s">
        <v>9</v>
      </c>
      <c r="L829" s="151" t="s">
        <v>10</v>
      </c>
      <c r="M829" s="151" t="s">
        <v>10</v>
      </c>
      <c r="N829" s="151" t="s">
        <v>11</v>
      </c>
      <c r="O829" s="139">
        <v>152053.75</v>
      </c>
      <c r="P829" s="139">
        <v>0</v>
      </c>
      <c r="Q829" s="139">
        <v>152053.75</v>
      </c>
      <c r="R829" s="153" t="s">
        <v>1</v>
      </c>
      <c r="S829" s="154" t="s">
        <v>4</v>
      </c>
      <c r="T829" s="154"/>
      <c r="U829" s="154" t="s">
        <v>1688</v>
      </c>
      <c r="V829" s="151"/>
      <c r="W829" s="151"/>
      <c r="X829" s="151"/>
      <c r="Y829" s="151"/>
      <c r="Z829" s="155">
        <v>42370</v>
      </c>
      <c r="AA829" s="151"/>
      <c r="AB829" s="151"/>
      <c r="AC829" s="151"/>
      <c r="AD829" s="156" t="s">
        <v>1843</v>
      </c>
    </row>
    <row r="830" spans="1:53" s="21" customFormat="1" ht="15" customHeight="1" outlineLevel="5" x14ac:dyDescent="0.25">
      <c r="B830" s="3"/>
      <c r="C830" s="1"/>
      <c r="D830" s="1"/>
      <c r="E830" s="1"/>
      <c r="F830" s="1"/>
      <c r="G830" s="192" t="s">
        <v>1842</v>
      </c>
      <c r="H830" s="188">
        <v>42370</v>
      </c>
      <c r="I830" s="1" t="s">
        <v>14</v>
      </c>
      <c r="J830" s="294" t="s">
        <v>69</v>
      </c>
      <c r="K830" s="1" t="s">
        <v>9</v>
      </c>
      <c r="L830" s="1" t="s">
        <v>10</v>
      </c>
      <c r="M830" s="1" t="s">
        <v>10</v>
      </c>
      <c r="N830" s="1" t="s">
        <v>11</v>
      </c>
      <c r="O830" s="9">
        <v>89409.5</v>
      </c>
      <c r="P830" s="9">
        <v>0</v>
      </c>
      <c r="Q830" s="9">
        <v>89409.5</v>
      </c>
      <c r="R830" s="6" t="s">
        <v>1</v>
      </c>
      <c r="S830" s="5" t="s">
        <v>4</v>
      </c>
      <c r="T830" s="5"/>
      <c r="U830" s="5" t="s">
        <v>1688</v>
      </c>
      <c r="V830" s="1"/>
      <c r="W830" s="1"/>
      <c r="X830" s="1"/>
      <c r="Y830" s="1"/>
      <c r="Z830" s="4">
        <v>42370</v>
      </c>
      <c r="AA830" s="1"/>
      <c r="AB830" s="1"/>
      <c r="AC830" s="1"/>
      <c r="AD830" s="8" t="s">
        <v>1843</v>
      </c>
    </row>
    <row r="831" spans="1:53" s="164" customFormat="1" ht="15" customHeight="1" outlineLevel="5" x14ac:dyDescent="0.25">
      <c r="B831" s="157"/>
      <c r="C831" s="158"/>
      <c r="D831" s="158"/>
      <c r="E831" s="158"/>
      <c r="F831" s="158"/>
      <c r="G831" s="193" t="s">
        <v>1842</v>
      </c>
      <c r="H831" s="189">
        <v>42370</v>
      </c>
      <c r="I831" s="158" t="s">
        <v>14</v>
      </c>
      <c r="J831" s="475" t="s">
        <v>71</v>
      </c>
      <c r="K831" s="158" t="s">
        <v>9</v>
      </c>
      <c r="L831" s="158" t="s">
        <v>10</v>
      </c>
      <c r="M831" s="158" t="s">
        <v>10</v>
      </c>
      <c r="N831" s="158" t="s">
        <v>11</v>
      </c>
      <c r="O831" s="146">
        <v>35585</v>
      </c>
      <c r="P831" s="146">
        <v>0</v>
      </c>
      <c r="Q831" s="146">
        <v>35585</v>
      </c>
      <c r="R831" s="160" t="s">
        <v>1</v>
      </c>
      <c r="S831" s="161" t="s">
        <v>4</v>
      </c>
      <c r="T831" s="161"/>
      <c r="U831" s="161" t="s">
        <v>1688</v>
      </c>
      <c r="V831" s="158"/>
      <c r="W831" s="158"/>
      <c r="X831" s="158"/>
      <c r="Y831" s="158"/>
      <c r="Z831" s="162">
        <v>42370</v>
      </c>
      <c r="AA831" s="158"/>
      <c r="AB831" s="158"/>
      <c r="AC831" s="158"/>
      <c r="AD831" s="163" t="s">
        <v>1843</v>
      </c>
    </row>
    <row r="832" spans="1:53" outlineLevel="5" x14ac:dyDescent="0.25">
      <c r="B832" s="10"/>
      <c r="C832" s="10"/>
      <c r="D832" s="10"/>
      <c r="E832" s="10"/>
      <c r="F832" s="10"/>
      <c r="G832" s="76"/>
      <c r="H832" s="80"/>
      <c r="I832" s="10"/>
      <c r="J832" s="78"/>
      <c r="K832" s="10"/>
      <c r="L832" s="10"/>
      <c r="M832" s="10"/>
      <c r="N832" s="10"/>
      <c r="O832" s="17">
        <f>SUM(O829:O831)</f>
        <v>277048.25</v>
      </c>
      <c r="P832" s="17">
        <f t="shared" ref="P832:Q832" si="204">SUM(P829:P831)</f>
        <v>0</v>
      </c>
      <c r="Q832" s="17">
        <f t="shared" si="204"/>
        <v>277048.25</v>
      </c>
      <c r="R832" s="13"/>
      <c r="S832" s="13"/>
      <c r="T832" s="13"/>
      <c r="U832" s="13"/>
      <c r="V832" s="10"/>
      <c r="W832" s="10"/>
      <c r="X832" s="10"/>
      <c r="Y832" s="10"/>
      <c r="Z832" s="80"/>
      <c r="AA832" s="10"/>
      <c r="AB832" s="10"/>
      <c r="AC832" s="10"/>
      <c r="AD832" s="15"/>
      <c r="AV832"/>
      <c r="AW832"/>
      <c r="AX832"/>
      <c r="AY832"/>
      <c r="AZ832"/>
      <c r="BA832"/>
    </row>
    <row r="833" spans="1:53" outlineLevel="5" x14ac:dyDescent="0.25">
      <c r="B833" s="10"/>
      <c r="C833" s="10"/>
      <c r="D833" s="10"/>
      <c r="E833" s="10"/>
      <c r="F833" s="10"/>
      <c r="G833" s="76"/>
      <c r="H833" s="80"/>
      <c r="I833" s="10"/>
      <c r="J833" s="78"/>
      <c r="K833" s="10"/>
      <c r="L833" s="10"/>
      <c r="M833" s="10"/>
      <c r="N833" s="10"/>
      <c r="O833" s="16"/>
      <c r="P833" s="16"/>
      <c r="Q833" s="16"/>
      <c r="R833" s="13"/>
      <c r="S833" s="13"/>
      <c r="T833" s="13"/>
      <c r="U833" s="13"/>
      <c r="V833" s="10"/>
      <c r="W833" s="10"/>
      <c r="X833" s="10"/>
      <c r="Y833" s="10"/>
      <c r="Z833" s="80"/>
      <c r="AA833" s="10"/>
      <c r="AB833" s="10"/>
      <c r="AC833" s="10"/>
      <c r="AD833" s="15"/>
      <c r="AV833"/>
      <c r="AW833"/>
      <c r="AX833"/>
      <c r="AY833"/>
      <c r="AZ833"/>
      <c r="BA833"/>
    </row>
    <row r="834" spans="1:53" ht="15.75" outlineLevel="5" x14ac:dyDescent="0.25">
      <c r="C834" s="10"/>
      <c r="D834" s="10"/>
      <c r="E834" s="10"/>
      <c r="F834" s="10"/>
      <c r="G834" s="241" t="s">
        <v>1421</v>
      </c>
      <c r="H834" s="76"/>
      <c r="I834" s="123" t="s">
        <v>1338</v>
      </c>
      <c r="J834" s="477"/>
      <c r="K834" s="123"/>
      <c r="L834" s="123"/>
      <c r="M834" s="123"/>
      <c r="N834" s="123"/>
      <c r="O834" s="468"/>
      <c r="P834" s="468"/>
      <c r="Q834" s="468"/>
      <c r="R834" s="123"/>
      <c r="S834" s="123"/>
      <c r="T834" s="123"/>
      <c r="U834" s="123"/>
      <c r="V834" s="123"/>
      <c r="W834" s="123"/>
      <c r="X834" s="123"/>
      <c r="Y834" s="123"/>
      <c r="Z834" s="123"/>
      <c r="AA834" s="123"/>
      <c r="AB834" s="123"/>
      <c r="AC834" s="123"/>
      <c r="AD834" s="123"/>
    </row>
    <row r="835" spans="1:53" s="65" customFormat="1" ht="15" customHeight="1" outlineLevel="5" x14ac:dyDescent="0.25">
      <c r="B835" s="150"/>
      <c r="C835" s="151"/>
      <c r="D835" s="151"/>
      <c r="E835" s="151"/>
      <c r="F835" s="151"/>
      <c r="G835" s="191" t="s">
        <v>1842</v>
      </c>
      <c r="H835" s="187">
        <v>42370</v>
      </c>
      <c r="I835" s="151" t="s">
        <v>14</v>
      </c>
      <c r="J835" s="473" t="s">
        <v>67</v>
      </c>
      <c r="K835" s="151" t="s">
        <v>9</v>
      </c>
      <c r="L835" s="151" t="s">
        <v>10</v>
      </c>
      <c r="M835" s="151" t="s">
        <v>10</v>
      </c>
      <c r="N835" s="151" t="s">
        <v>11</v>
      </c>
      <c r="O835" s="139">
        <v>66324.3</v>
      </c>
      <c r="P835" s="139">
        <v>0</v>
      </c>
      <c r="Q835" s="139">
        <v>66324.3</v>
      </c>
      <c r="R835" s="153" t="s">
        <v>1</v>
      </c>
      <c r="S835" s="154" t="s">
        <v>4</v>
      </c>
      <c r="T835" s="154"/>
      <c r="U835" s="154" t="s">
        <v>1378</v>
      </c>
      <c r="V835" s="151"/>
      <c r="W835" s="151"/>
      <c r="X835" s="151"/>
      <c r="Y835" s="151"/>
      <c r="Z835" s="155">
        <v>42370</v>
      </c>
      <c r="AA835" s="151"/>
      <c r="AB835" s="151"/>
      <c r="AC835" s="151"/>
      <c r="AD835" s="156" t="s">
        <v>1843</v>
      </c>
    </row>
    <row r="836" spans="1:53" s="21" customFormat="1" ht="15" customHeight="1" outlineLevel="5" x14ac:dyDescent="0.25">
      <c r="B836" s="3"/>
      <c r="C836" s="1"/>
      <c r="D836" s="1"/>
      <c r="E836" s="1"/>
      <c r="F836" s="1"/>
      <c r="G836" s="192" t="s">
        <v>1842</v>
      </c>
      <c r="H836" s="188">
        <v>42370</v>
      </c>
      <c r="I836" s="1" t="s">
        <v>14</v>
      </c>
      <c r="J836" s="294" t="s">
        <v>69</v>
      </c>
      <c r="K836" s="1" t="s">
        <v>9</v>
      </c>
      <c r="L836" s="1" t="s">
        <v>10</v>
      </c>
      <c r="M836" s="1" t="s">
        <v>10</v>
      </c>
      <c r="N836" s="1" t="s">
        <v>11</v>
      </c>
      <c r="O836" s="9">
        <v>43664.51</v>
      </c>
      <c r="P836" s="9">
        <v>0</v>
      </c>
      <c r="Q836" s="9">
        <v>43664.51</v>
      </c>
      <c r="R836" s="6" t="s">
        <v>1</v>
      </c>
      <c r="S836" s="5" t="s">
        <v>4</v>
      </c>
      <c r="T836" s="5"/>
      <c r="U836" s="5" t="s">
        <v>1378</v>
      </c>
      <c r="V836" s="1"/>
      <c r="W836" s="1"/>
      <c r="X836" s="1"/>
      <c r="Y836" s="1"/>
      <c r="Z836" s="4">
        <v>42370</v>
      </c>
      <c r="AA836" s="1"/>
      <c r="AB836" s="1"/>
      <c r="AC836" s="1"/>
      <c r="AD836" s="8" t="s">
        <v>1843</v>
      </c>
    </row>
    <row r="837" spans="1:53" s="164" customFormat="1" ht="15" customHeight="1" outlineLevel="5" x14ac:dyDescent="0.25">
      <c r="B837" s="157"/>
      <c r="C837" s="158"/>
      <c r="D837" s="158"/>
      <c r="E837" s="158"/>
      <c r="F837" s="158"/>
      <c r="G837" s="193" t="s">
        <v>1842</v>
      </c>
      <c r="H837" s="189">
        <v>42370</v>
      </c>
      <c r="I837" s="158" t="s">
        <v>14</v>
      </c>
      <c r="J837" s="475" t="s">
        <v>71</v>
      </c>
      <c r="K837" s="158" t="s">
        <v>9</v>
      </c>
      <c r="L837" s="158" t="s">
        <v>10</v>
      </c>
      <c r="M837" s="158" t="s">
        <v>10</v>
      </c>
      <c r="N837" s="158" t="s">
        <v>11</v>
      </c>
      <c r="O837" s="146">
        <v>137989.1</v>
      </c>
      <c r="P837" s="146">
        <v>0</v>
      </c>
      <c r="Q837" s="146">
        <v>137989.1</v>
      </c>
      <c r="R837" s="160" t="s">
        <v>1</v>
      </c>
      <c r="S837" s="161" t="s">
        <v>4</v>
      </c>
      <c r="T837" s="161"/>
      <c r="U837" s="161" t="s">
        <v>1378</v>
      </c>
      <c r="V837" s="158"/>
      <c r="W837" s="158"/>
      <c r="X837" s="158"/>
      <c r="Y837" s="158"/>
      <c r="Z837" s="162">
        <v>42370</v>
      </c>
      <c r="AA837" s="158"/>
      <c r="AB837" s="158"/>
      <c r="AC837" s="158"/>
      <c r="AD837" s="163" t="s">
        <v>1843</v>
      </c>
    </row>
    <row r="838" spans="1:53" outlineLevel="5" x14ac:dyDescent="0.25">
      <c r="C838" s="10"/>
      <c r="D838" s="10"/>
      <c r="E838" s="10"/>
      <c r="F838" s="10"/>
      <c r="G838" s="76"/>
      <c r="H838" s="76"/>
      <c r="I838" s="10"/>
      <c r="J838" s="80"/>
      <c r="K838" s="10"/>
      <c r="L838" s="11"/>
      <c r="M838" s="10"/>
      <c r="N838" s="10"/>
      <c r="O838" s="17">
        <f>SUM(O835:O837)</f>
        <v>247977.91</v>
      </c>
      <c r="P838" s="17">
        <f t="shared" ref="P838:Q838" si="205">SUM(P835:P837)</f>
        <v>0</v>
      </c>
      <c r="Q838" s="17">
        <f t="shared" si="205"/>
        <v>247977.91</v>
      </c>
      <c r="R838" s="17"/>
      <c r="S838" s="17"/>
      <c r="T838" s="13"/>
      <c r="U838" s="13"/>
      <c r="V838" s="13"/>
      <c r="W838" s="13"/>
      <c r="X838" s="10"/>
      <c r="Y838" s="10"/>
      <c r="Z838" s="10"/>
      <c r="AA838" s="10"/>
      <c r="AB838" s="14"/>
      <c r="AC838" s="10"/>
      <c r="AD838" s="10"/>
      <c r="AE838" s="10"/>
      <c r="AF838" s="15"/>
    </row>
    <row r="839" spans="1:53" s="20" customFormat="1" outlineLevel="5" x14ac:dyDescent="0.25">
      <c r="A839" s="22"/>
      <c r="B839" s="22"/>
      <c r="C839" s="24"/>
      <c r="D839" s="24"/>
      <c r="E839" s="24"/>
      <c r="F839" s="24"/>
      <c r="G839" s="77"/>
      <c r="H839" s="77"/>
      <c r="I839" s="24"/>
      <c r="J839" s="81"/>
      <c r="K839" s="24"/>
      <c r="L839" s="25"/>
      <c r="M839" s="24"/>
      <c r="N839" s="24"/>
      <c r="O839" s="24"/>
      <c r="P839" s="24"/>
      <c r="Q839" s="17"/>
      <c r="R839" s="17"/>
      <c r="S839" s="17"/>
      <c r="T839" s="26"/>
      <c r="U839" s="26"/>
      <c r="V839" s="26"/>
      <c r="W839" s="26"/>
      <c r="X839" s="24"/>
      <c r="Y839" s="24"/>
      <c r="Z839" s="24"/>
      <c r="AA839" s="24"/>
      <c r="AB839" s="27"/>
      <c r="AC839" s="24"/>
      <c r="AD839" s="24"/>
      <c r="AE839" s="24"/>
      <c r="AF839" s="28"/>
      <c r="AG839" s="22"/>
      <c r="AH839" s="22"/>
      <c r="AI839" s="22"/>
      <c r="AJ839" s="22"/>
      <c r="AK839" s="22"/>
      <c r="AL839" s="22"/>
      <c r="AM839" s="22"/>
      <c r="AN839" s="22"/>
      <c r="AO839" s="22"/>
      <c r="AP839" s="22"/>
      <c r="AQ839" s="22"/>
      <c r="AR839" s="22"/>
      <c r="AS839" s="22"/>
      <c r="AT839" s="22"/>
      <c r="AU839" s="22"/>
      <c r="AV839" s="22"/>
      <c r="AW839" s="22"/>
      <c r="AX839" s="22"/>
      <c r="AY839" s="22"/>
      <c r="AZ839" s="22"/>
      <c r="BA839" s="22"/>
    </row>
    <row r="840" spans="1:53" ht="15.75" outlineLevel="5" x14ac:dyDescent="0.25">
      <c r="C840" s="10"/>
      <c r="D840" s="10"/>
      <c r="E840" s="10"/>
      <c r="F840" s="10"/>
      <c r="G840" s="241" t="s">
        <v>1422</v>
      </c>
      <c r="H840" s="76"/>
      <c r="I840" s="123" t="s">
        <v>1342</v>
      </c>
      <c r="J840" s="477"/>
      <c r="K840" s="123"/>
      <c r="L840" s="123"/>
      <c r="M840" s="123"/>
      <c r="N840" s="123"/>
      <c r="O840" s="468"/>
      <c r="P840" s="468"/>
      <c r="Q840" s="468"/>
      <c r="R840" s="123"/>
      <c r="S840" s="123"/>
      <c r="T840" s="123"/>
      <c r="U840" s="123"/>
      <c r="V840" s="123"/>
      <c r="W840" s="123"/>
      <c r="X840" s="123"/>
      <c r="Y840" s="123"/>
      <c r="Z840" s="123"/>
      <c r="AA840" s="123"/>
      <c r="AB840" s="123"/>
      <c r="AC840" s="123"/>
      <c r="AD840" s="123"/>
    </row>
    <row r="841" spans="1:53" s="65" customFormat="1" ht="15" customHeight="1" outlineLevel="5" x14ac:dyDescent="0.25">
      <c r="B841" s="150"/>
      <c r="C841" s="151"/>
      <c r="D841" s="151"/>
      <c r="E841" s="151"/>
      <c r="F841" s="151"/>
      <c r="G841" s="191" t="s">
        <v>1842</v>
      </c>
      <c r="H841" s="187">
        <v>42370</v>
      </c>
      <c r="I841" s="151" t="s">
        <v>14</v>
      </c>
      <c r="J841" s="473" t="s">
        <v>67</v>
      </c>
      <c r="K841" s="151" t="s">
        <v>9</v>
      </c>
      <c r="L841" s="151" t="s">
        <v>10</v>
      </c>
      <c r="M841" s="151" t="s">
        <v>10</v>
      </c>
      <c r="N841" s="151" t="s">
        <v>11</v>
      </c>
      <c r="O841" s="139">
        <v>9150.91</v>
      </c>
      <c r="P841" s="139">
        <v>0</v>
      </c>
      <c r="Q841" s="139">
        <v>9150.91</v>
      </c>
      <c r="R841" s="153" t="s">
        <v>1</v>
      </c>
      <c r="S841" s="154" t="s">
        <v>4</v>
      </c>
      <c r="T841" s="154"/>
      <c r="U841" s="154" t="s">
        <v>1422</v>
      </c>
      <c r="V841" s="151"/>
      <c r="W841" s="151"/>
      <c r="X841" s="151"/>
      <c r="Y841" s="151"/>
      <c r="Z841" s="155">
        <v>42370</v>
      </c>
      <c r="AA841" s="151"/>
      <c r="AB841" s="151"/>
      <c r="AC841" s="151"/>
      <c r="AD841" s="156" t="s">
        <v>1843</v>
      </c>
    </row>
    <row r="842" spans="1:53" s="21" customFormat="1" ht="15" customHeight="1" outlineLevel="5" x14ac:dyDescent="0.25">
      <c r="B842" s="3"/>
      <c r="C842" s="1"/>
      <c r="D842" s="1"/>
      <c r="E842" s="1"/>
      <c r="F842" s="1"/>
      <c r="G842" s="192" t="s">
        <v>8</v>
      </c>
      <c r="H842" s="188">
        <v>42480</v>
      </c>
      <c r="I842" s="1" t="s">
        <v>3533</v>
      </c>
      <c r="J842" s="294" t="s">
        <v>67</v>
      </c>
      <c r="K842" s="1" t="s">
        <v>53</v>
      </c>
      <c r="L842" s="1" t="s">
        <v>51</v>
      </c>
      <c r="M842" s="1" t="s">
        <v>20</v>
      </c>
      <c r="N842" s="1" t="s">
        <v>54</v>
      </c>
      <c r="O842" s="9">
        <v>0</v>
      </c>
      <c r="P842" s="9">
        <v>2700.69</v>
      </c>
      <c r="Q842" s="9">
        <v>-2700.69</v>
      </c>
      <c r="R842" s="6" t="s">
        <v>31</v>
      </c>
      <c r="S842" s="5" t="s">
        <v>3534</v>
      </c>
      <c r="T842" s="5"/>
      <c r="U842" s="5" t="s">
        <v>1422</v>
      </c>
      <c r="V842" s="1" t="s">
        <v>28</v>
      </c>
      <c r="W842" s="1" t="s">
        <v>3535</v>
      </c>
      <c r="X842" s="1"/>
      <c r="Y842" s="1"/>
      <c r="Z842" s="4">
        <v>42480</v>
      </c>
      <c r="AA842" s="1" t="s">
        <v>55</v>
      </c>
      <c r="AB842" s="1"/>
      <c r="AC842" s="1"/>
      <c r="AD842" s="8" t="s">
        <v>3536</v>
      </c>
    </row>
    <row r="843" spans="1:53" s="21" customFormat="1" ht="15" customHeight="1" outlineLevel="5" x14ac:dyDescent="0.25">
      <c r="B843" s="3"/>
      <c r="C843" s="1"/>
      <c r="D843" s="1"/>
      <c r="E843" s="1"/>
      <c r="F843" s="1"/>
      <c r="G843" s="192" t="s">
        <v>8</v>
      </c>
      <c r="H843" s="188">
        <v>42480</v>
      </c>
      <c r="I843" s="1" t="s">
        <v>3537</v>
      </c>
      <c r="J843" s="294" t="s">
        <v>67</v>
      </c>
      <c r="K843" s="1" t="s">
        <v>53</v>
      </c>
      <c r="L843" s="1" t="s">
        <v>51</v>
      </c>
      <c r="M843" s="1" t="s">
        <v>20</v>
      </c>
      <c r="N843" s="1" t="s">
        <v>54</v>
      </c>
      <c r="O843" s="9">
        <v>0</v>
      </c>
      <c r="P843" s="9">
        <v>2479.89</v>
      </c>
      <c r="Q843" s="9">
        <v>-2479.89</v>
      </c>
      <c r="R843" s="6" t="s">
        <v>31</v>
      </c>
      <c r="S843" s="5" t="s">
        <v>3534</v>
      </c>
      <c r="T843" s="5"/>
      <c r="U843" s="5" t="s">
        <v>1422</v>
      </c>
      <c r="V843" s="1" t="s">
        <v>28</v>
      </c>
      <c r="W843" s="1" t="s">
        <v>3538</v>
      </c>
      <c r="X843" s="1"/>
      <c r="Y843" s="1"/>
      <c r="Z843" s="4">
        <v>42480</v>
      </c>
      <c r="AA843" s="1" t="s">
        <v>55</v>
      </c>
      <c r="AB843" s="1"/>
      <c r="AC843" s="1"/>
      <c r="AD843" s="8" t="s">
        <v>3539</v>
      </c>
    </row>
    <row r="844" spans="1:53" s="21" customFormat="1" ht="15" customHeight="1" outlineLevel="5" x14ac:dyDescent="0.25">
      <c r="B844" s="3"/>
      <c r="C844" s="1"/>
      <c r="D844" s="1"/>
      <c r="E844" s="1"/>
      <c r="F844" s="1"/>
      <c r="G844" s="192" t="s">
        <v>8</v>
      </c>
      <c r="H844" s="188">
        <v>42480</v>
      </c>
      <c r="I844" s="1" t="s">
        <v>3540</v>
      </c>
      <c r="J844" s="294" t="s">
        <v>67</v>
      </c>
      <c r="K844" s="1" t="s">
        <v>53</v>
      </c>
      <c r="L844" s="1" t="s">
        <v>51</v>
      </c>
      <c r="M844" s="1" t="s">
        <v>20</v>
      </c>
      <c r="N844" s="1" t="s">
        <v>54</v>
      </c>
      <c r="O844" s="9">
        <v>0</v>
      </c>
      <c r="P844" s="9">
        <v>2370.37</v>
      </c>
      <c r="Q844" s="9">
        <v>-2370.37</v>
      </c>
      <c r="R844" s="6" t="s">
        <v>31</v>
      </c>
      <c r="S844" s="5" t="s">
        <v>3534</v>
      </c>
      <c r="T844" s="5"/>
      <c r="U844" s="5" t="s">
        <v>1422</v>
      </c>
      <c r="V844" s="1" t="s">
        <v>28</v>
      </c>
      <c r="W844" s="1" t="s">
        <v>3541</v>
      </c>
      <c r="X844" s="1"/>
      <c r="Y844" s="1"/>
      <c r="Z844" s="4">
        <v>42480</v>
      </c>
      <c r="AA844" s="1" t="s">
        <v>55</v>
      </c>
      <c r="AB844" s="1"/>
      <c r="AC844" s="1"/>
      <c r="AD844" s="8" t="s">
        <v>3542</v>
      </c>
    </row>
    <row r="845" spans="1:53" s="164" customFormat="1" ht="15" customHeight="1" outlineLevel="5" x14ac:dyDescent="0.25">
      <c r="B845" s="157"/>
      <c r="C845" s="158"/>
      <c r="D845" s="158"/>
      <c r="E845" s="158"/>
      <c r="F845" s="158"/>
      <c r="G845" s="193" t="s">
        <v>8</v>
      </c>
      <c r="H845" s="189">
        <v>42480</v>
      </c>
      <c r="I845" s="158" t="s">
        <v>3543</v>
      </c>
      <c r="J845" s="475" t="s">
        <v>67</v>
      </c>
      <c r="K845" s="158" t="s">
        <v>53</v>
      </c>
      <c r="L845" s="158" t="s">
        <v>34</v>
      </c>
      <c r="M845" s="158" t="s">
        <v>20</v>
      </c>
      <c r="N845" s="158" t="s">
        <v>54</v>
      </c>
      <c r="O845" s="146">
        <v>0</v>
      </c>
      <c r="P845" s="146">
        <v>1599.96</v>
      </c>
      <c r="Q845" s="146">
        <v>-1599.96</v>
      </c>
      <c r="R845" s="160" t="s">
        <v>31</v>
      </c>
      <c r="S845" s="161" t="s">
        <v>3534</v>
      </c>
      <c r="T845" s="161"/>
      <c r="U845" s="161" t="s">
        <v>1422</v>
      </c>
      <c r="V845" s="158" t="s">
        <v>28</v>
      </c>
      <c r="W845" s="158" t="s">
        <v>3544</v>
      </c>
      <c r="X845" s="158"/>
      <c r="Y845" s="158"/>
      <c r="Z845" s="162">
        <v>42480</v>
      </c>
      <c r="AA845" s="158" t="s">
        <v>55</v>
      </c>
      <c r="AB845" s="158"/>
      <c r="AC845" s="158"/>
      <c r="AD845" s="163" t="s">
        <v>3545</v>
      </c>
    </row>
    <row r="846" spans="1:53" ht="15.75" outlineLevel="5" x14ac:dyDescent="0.25">
      <c r="C846" s="10"/>
      <c r="D846" s="10"/>
      <c r="E846" s="10"/>
      <c r="F846" s="10"/>
      <c r="G846" s="76"/>
      <c r="H846" s="76"/>
      <c r="I846" s="10"/>
      <c r="J846" s="80"/>
      <c r="K846" s="10"/>
      <c r="L846" s="11"/>
      <c r="M846" s="10"/>
      <c r="N846" s="10"/>
      <c r="O846" s="63">
        <f>SUM(O841:O845)</f>
        <v>9150.91</v>
      </c>
      <c r="P846" s="63">
        <f t="shared" ref="P846:Q846" si="206">SUM(P841:P845)</f>
        <v>9150.91</v>
      </c>
      <c r="Q846" s="63">
        <f t="shared" si="206"/>
        <v>0</v>
      </c>
      <c r="R846" s="17"/>
      <c r="S846" s="17"/>
      <c r="T846" s="13"/>
      <c r="U846" s="13"/>
      <c r="V846" s="13"/>
      <c r="W846" s="13"/>
      <c r="X846" s="10"/>
      <c r="Y846" s="10"/>
      <c r="Z846" s="10"/>
      <c r="AA846" s="10"/>
      <c r="AB846" s="14"/>
      <c r="AC846" s="10"/>
      <c r="AD846" s="10"/>
      <c r="AE846" s="10"/>
      <c r="AF846" s="15"/>
    </row>
    <row r="847" spans="1:53" ht="15.75" outlineLevel="5" x14ac:dyDescent="0.25">
      <c r="C847" s="10"/>
      <c r="D847" s="10"/>
      <c r="E847" s="10"/>
      <c r="F847" s="10"/>
      <c r="G847" s="76"/>
      <c r="H847" s="76"/>
      <c r="I847" s="10"/>
      <c r="J847" s="80"/>
      <c r="K847" s="10"/>
      <c r="L847" s="11"/>
      <c r="M847" s="10"/>
      <c r="N847" s="10"/>
      <c r="O847" s="63"/>
      <c r="P847" s="63"/>
      <c r="Q847" s="63"/>
      <c r="R847" s="17"/>
      <c r="S847" s="17"/>
      <c r="T847" s="13"/>
      <c r="U847" s="13"/>
      <c r="V847" s="13"/>
      <c r="W847" s="13"/>
      <c r="X847" s="10"/>
      <c r="Y847" s="10"/>
      <c r="Z847" s="10"/>
      <c r="AA847" s="10"/>
      <c r="AB847" s="14"/>
      <c r="AC847" s="10"/>
      <c r="AD847" s="10"/>
      <c r="AE847" s="10"/>
      <c r="AF847" s="15"/>
    </row>
    <row r="848" spans="1:53" ht="15.75" outlineLevel="5" x14ac:dyDescent="0.25">
      <c r="C848" s="10"/>
      <c r="D848" s="10"/>
      <c r="E848" s="10"/>
      <c r="F848" s="10"/>
      <c r="G848" s="200" t="s">
        <v>4213</v>
      </c>
      <c r="H848" s="76"/>
      <c r="I848" s="198" t="s">
        <v>4251</v>
      </c>
      <c r="J848" s="80"/>
      <c r="K848" s="10"/>
      <c r="L848" s="11"/>
      <c r="M848" s="10"/>
      <c r="N848" s="10"/>
      <c r="O848" s="63"/>
      <c r="P848" s="63"/>
      <c r="Q848" s="63"/>
      <c r="R848" s="17"/>
      <c r="S848" s="17"/>
      <c r="T848" s="13"/>
      <c r="U848" s="13"/>
      <c r="V848" s="13"/>
      <c r="W848" s="13"/>
      <c r="X848" s="10"/>
      <c r="Y848" s="10"/>
      <c r="Z848" s="10"/>
      <c r="AA848" s="10"/>
      <c r="AB848" s="14"/>
      <c r="AC848" s="10"/>
      <c r="AD848" s="10"/>
      <c r="AE848" s="10"/>
      <c r="AF848" s="15"/>
    </row>
    <row r="849" spans="1:53" s="134" customFormat="1" ht="15" customHeight="1" outlineLevel="5" x14ac:dyDescent="0.25">
      <c r="B849" s="126"/>
      <c r="C849" s="127"/>
      <c r="D849" s="127"/>
      <c r="E849" s="127"/>
      <c r="F849" s="127"/>
      <c r="G849" s="369" t="s">
        <v>1842</v>
      </c>
      <c r="H849" s="185">
        <v>42370</v>
      </c>
      <c r="I849" s="127" t="s">
        <v>14</v>
      </c>
      <c r="J849" s="472" t="s">
        <v>66</v>
      </c>
      <c r="K849" s="127" t="s">
        <v>9</v>
      </c>
      <c r="L849" s="127" t="s">
        <v>10</v>
      </c>
      <c r="M849" s="127" t="s">
        <v>10</v>
      </c>
      <c r="N849" s="127" t="s">
        <v>11</v>
      </c>
      <c r="O849" s="129">
        <v>2732415.28</v>
      </c>
      <c r="P849" s="129">
        <v>0</v>
      </c>
      <c r="Q849" s="129">
        <f t="shared" ref="Q849" si="207">O849-P849</f>
        <v>2732415.28</v>
      </c>
      <c r="R849" s="130" t="s">
        <v>1</v>
      </c>
      <c r="S849" s="131" t="s">
        <v>4</v>
      </c>
      <c r="T849" s="131"/>
      <c r="U849" s="131" t="s">
        <v>2506</v>
      </c>
      <c r="V849" s="127"/>
      <c r="W849" s="127"/>
      <c r="X849" s="127"/>
      <c r="Y849" s="127"/>
      <c r="Z849" s="132">
        <v>42370</v>
      </c>
      <c r="AA849" s="127"/>
      <c r="AB849" s="127"/>
      <c r="AC849" s="127"/>
      <c r="AD849" s="133" t="s">
        <v>1843</v>
      </c>
    </row>
    <row r="850" spans="1:53" ht="15" customHeight="1" outlineLevel="5" x14ac:dyDescent="0.25">
      <c r="A850"/>
      <c r="B850" s="10"/>
      <c r="C850" s="10"/>
      <c r="D850" s="10"/>
      <c r="E850" s="10"/>
      <c r="F850" s="10"/>
      <c r="G850" s="10"/>
      <c r="H850" s="80"/>
      <c r="I850" s="10"/>
      <c r="J850" s="78"/>
      <c r="K850" s="10"/>
      <c r="L850" s="10"/>
      <c r="M850" s="10"/>
      <c r="N850" s="10"/>
      <c r="O850" s="17">
        <f>SUM(O849)</f>
        <v>2732415.28</v>
      </c>
      <c r="P850" s="17">
        <f t="shared" ref="P850:Q850" si="208">SUM(P849)</f>
        <v>0</v>
      </c>
      <c r="Q850" s="17">
        <f t="shared" si="208"/>
        <v>2732415.28</v>
      </c>
      <c r="R850" s="13"/>
      <c r="S850" s="13"/>
      <c r="T850" s="13"/>
      <c r="U850" s="13"/>
      <c r="V850" s="10"/>
      <c r="W850" s="10"/>
      <c r="X850" s="10"/>
      <c r="Y850" s="10"/>
      <c r="Z850" s="14"/>
      <c r="AA850" s="10"/>
      <c r="AB850" s="10"/>
      <c r="AC850" s="10"/>
      <c r="AD850" s="15"/>
      <c r="AE850"/>
      <c r="AF850"/>
      <c r="AG850"/>
      <c r="AH850"/>
      <c r="AI850"/>
      <c r="AJ850"/>
      <c r="AK850"/>
      <c r="AL850"/>
      <c r="AM850"/>
      <c r="AN850"/>
      <c r="AO850"/>
      <c r="AP850"/>
      <c r="AQ850"/>
      <c r="AR850"/>
      <c r="AS850"/>
      <c r="AT850"/>
      <c r="AU850"/>
      <c r="AV850"/>
      <c r="AW850"/>
      <c r="AX850"/>
      <c r="AY850"/>
      <c r="AZ850"/>
      <c r="BA850"/>
    </row>
    <row r="851" spans="1:53" ht="15" customHeight="1" outlineLevel="5" x14ac:dyDescent="0.25">
      <c r="A851"/>
      <c r="B851" s="10"/>
      <c r="C851" s="10"/>
      <c r="D851" s="10"/>
      <c r="E851" s="10"/>
      <c r="F851" s="10"/>
      <c r="G851" s="10"/>
      <c r="H851" s="80"/>
      <c r="I851" s="10"/>
      <c r="J851" s="78"/>
      <c r="K851" s="10"/>
      <c r="L851" s="10"/>
      <c r="M851" s="10"/>
      <c r="N851" s="10"/>
      <c r="O851" s="16"/>
      <c r="P851" s="16"/>
      <c r="Q851" s="16"/>
      <c r="R851" s="13"/>
      <c r="S851" s="13"/>
      <c r="T851" s="13"/>
      <c r="U851" s="13"/>
      <c r="V851" s="10"/>
      <c r="W851" s="10"/>
      <c r="X851" s="10"/>
      <c r="Y851" s="10"/>
      <c r="Z851" s="14"/>
      <c r="AA851" s="10"/>
      <c r="AB851" s="10"/>
      <c r="AC851" s="10"/>
      <c r="AD851" s="15"/>
      <c r="AE851"/>
      <c r="AF851"/>
      <c r="AG851"/>
      <c r="AH851"/>
      <c r="AI851"/>
      <c r="AJ851"/>
      <c r="AK851"/>
      <c r="AL851"/>
      <c r="AM851"/>
      <c r="AN851"/>
      <c r="AO851"/>
      <c r="AP851"/>
      <c r="AQ851"/>
      <c r="AR851"/>
      <c r="AS851"/>
      <c r="AT851"/>
      <c r="AU851"/>
      <c r="AV851"/>
      <c r="AW851"/>
      <c r="AX851"/>
      <c r="AY851"/>
      <c r="AZ851"/>
      <c r="BA851"/>
    </row>
    <row r="852" spans="1:53" ht="15.75" outlineLevel="5" x14ac:dyDescent="0.25">
      <c r="C852" s="10"/>
      <c r="D852" s="10"/>
      <c r="E852" s="10"/>
      <c r="F852" s="10"/>
      <c r="G852" s="320" t="s">
        <v>4210</v>
      </c>
      <c r="H852" s="76"/>
      <c r="I852" s="61" t="s">
        <v>1234</v>
      </c>
      <c r="J852" s="80"/>
      <c r="L852" s="11"/>
      <c r="M852" s="10"/>
      <c r="N852" s="10"/>
      <c r="O852" s="24"/>
      <c r="P852" s="24"/>
      <c r="Q852" s="16"/>
      <c r="R852" s="16"/>
      <c r="S852" s="16"/>
      <c r="T852" s="13"/>
      <c r="U852" s="13"/>
      <c r="V852" s="13"/>
      <c r="W852" s="13"/>
      <c r="X852" s="10"/>
      <c r="Y852" s="10"/>
      <c r="Z852" s="10"/>
      <c r="AA852" s="10"/>
      <c r="AB852" s="14"/>
      <c r="AC852" s="10"/>
      <c r="AD852" s="10"/>
      <c r="AE852" s="10"/>
      <c r="AF852" s="15"/>
    </row>
    <row r="853" spans="1:53" s="65" customFormat="1" ht="15" customHeight="1" outlineLevel="5" x14ac:dyDescent="0.25">
      <c r="B853" s="150"/>
      <c r="C853" s="151"/>
      <c r="D853" s="151"/>
      <c r="E853" s="151"/>
      <c r="F853" s="151"/>
      <c r="G853" s="191" t="s">
        <v>1842</v>
      </c>
      <c r="H853" s="187">
        <v>42370</v>
      </c>
      <c r="I853" s="151" t="s">
        <v>14</v>
      </c>
      <c r="J853" s="473" t="s">
        <v>67</v>
      </c>
      <c r="K853" s="151" t="s">
        <v>9</v>
      </c>
      <c r="L853" s="151" t="s">
        <v>10</v>
      </c>
      <c r="M853" s="151" t="s">
        <v>10</v>
      </c>
      <c r="N853" s="151" t="s">
        <v>11</v>
      </c>
      <c r="O853" s="139">
        <v>1087259.1399999999</v>
      </c>
      <c r="P853" s="139">
        <v>0</v>
      </c>
      <c r="Q853" s="139">
        <v>1087259.1399999999</v>
      </c>
      <c r="R853" s="153" t="s">
        <v>1</v>
      </c>
      <c r="S853" s="154" t="s">
        <v>4</v>
      </c>
      <c r="T853" s="154"/>
      <c r="U853" s="154" t="s">
        <v>4210</v>
      </c>
      <c r="V853" s="151"/>
      <c r="W853" s="151"/>
      <c r="X853" s="151"/>
      <c r="Y853" s="151"/>
      <c r="Z853" s="155">
        <v>42370</v>
      </c>
      <c r="AA853" s="151"/>
      <c r="AB853" s="151"/>
      <c r="AC853" s="151"/>
      <c r="AD853" s="156" t="s">
        <v>1843</v>
      </c>
    </row>
    <row r="854" spans="1:53" s="21" customFormat="1" ht="15" customHeight="1" outlineLevel="5" x14ac:dyDescent="0.25">
      <c r="B854" s="3"/>
      <c r="C854" s="1"/>
      <c r="D854" s="1"/>
      <c r="E854" s="1"/>
      <c r="F854" s="1"/>
      <c r="G854" s="192" t="s">
        <v>1842</v>
      </c>
      <c r="H854" s="188">
        <v>42370</v>
      </c>
      <c r="I854" s="1" t="s">
        <v>14</v>
      </c>
      <c r="J854" s="294" t="s">
        <v>69</v>
      </c>
      <c r="K854" s="1" t="s">
        <v>9</v>
      </c>
      <c r="L854" s="1" t="s">
        <v>10</v>
      </c>
      <c r="M854" s="1" t="s">
        <v>10</v>
      </c>
      <c r="N854" s="1" t="s">
        <v>11</v>
      </c>
      <c r="O854" s="9">
        <v>1387586.38</v>
      </c>
      <c r="P854" s="9">
        <v>0</v>
      </c>
      <c r="Q854" s="9">
        <v>1387586.38</v>
      </c>
      <c r="R854" s="6" t="s">
        <v>1</v>
      </c>
      <c r="S854" s="5" t="s">
        <v>4</v>
      </c>
      <c r="T854" s="5"/>
      <c r="U854" s="5" t="s">
        <v>4210</v>
      </c>
      <c r="V854" s="1"/>
      <c r="W854" s="1"/>
      <c r="X854" s="1"/>
      <c r="Y854" s="1"/>
      <c r="Z854" s="4">
        <v>42370</v>
      </c>
      <c r="AA854" s="1"/>
      <c r="AB854" s="1"/>
      <c r="AC854" s="1"/>
      <c r="AD854" s="8" t="s">
        <v>1843</v>
      </c>
    </row>
    <row r="855" spans="1:53" s="21" customFormat="1" outlineLevel="5" x14ac:dyDescent="0.25">
      <c r="B855" s="3"/>
      <c r="C855" s="1"/>
      <c r="D855" s="1"/>
      <c r="E855" s="1"/>
      <c r="F855" s="1"/>
      <c r="G855" s="192" t="s">
        <v>1344</v>
      </c>
      <c r="H855" s="188">
        <v>42384</v>
      </c>
      <c r="I855" s="1" t="s">
        <v>1789</v>
      </c>
      <c r="J855" s="294" t="s">
        <v>69</v>
      </c>
      <c r="K855" s="1" t="s">
        <v>33</v>
      </c>
      <c r="L855" s="1" t="s">
        <v>60</v>
      </c>
      <c r="M855" s="1" t="s">
        <v>21</v>
      </c>
      <c r="N855" s="1" t="s">
        <v>11</v>
      </c>
      <c r="O855" s="9">
        <v>1470</v>
      </c>
      <c r="P855" s="9">
        <v>0</v>
      </c>
      <c r="Q855" s="9">
        <v>1470</v>
      </c>
      <c r="R855" s="6" t="s">
        <v>61</v>
      </c>
      <c r="S855" s="5" t="s">
        <v>25</v>
      </c>
      <c r="T855" s="5"/>
      <c r="U855" s="5" t="s">
        <v>4210</v>
      </c>
      <c r="V855" s="1" t="s">
        <v>35</v>
      </c>
      <c r="W855" s="1"/>
      <c r="X855" s="1"/>
      <c r="Y855" s="1"/>
      <c r="Z855" s="4">
        <v>42384</v>
      </c>
      <c r="AA855" s="1" t="s">
        <v>26</v>
      </c>
      <c r="AB855" s="1" t="s">
        <v>2445</v>
      </c>
      <c r="AC855" s="1" t="s">
        <v>1790</v>
      </c>
      <c r="AD855" s="8"/>
    </row>
    <row r="856" spans="1:53" s="21" customFormat="1" outlineLevel="5" x14ac:dyDescent="0.25">
      <c r="B856" s="3"/>
      <c r="C856" s="1"/>
      <c r="D856" s="1"/>
      <c r="E856" s="1"/>
      <c r="F856" s="1"/>
      <c r="G856" s="192" t="s">
        <v>1344</v>
      </c>
      <c r="H856" s="188">
        <v>42466</v>
      </c>
      <c r="I856" s="1" t="s">
        <v>3705</v>
      </c>
      <c r="J856" s="294" t="s">
        <v>69</v>
      </c>
      <c r="K856" s="1" t="s">
        <v>33</v>
      </c>
      <c r="L856" s="1" t="s">
        <v>34</v>
      </c>
      <c r="M856" s="1" t="s">
        <v>21</v>
      </c>
      <c r="N856" s="1" t="s">
        <v>11</v>
      </c>
      <c r="O856" s="9">
        <v>5000</v>
      </c>
      <c r="P856" s="9">
        <v>0</v>
      </c>
      <c r="Q856" s="9">
        <v>5000</v>
      </c>
      <c r="R856" s="6" t="s">
        <v>61</v>
      </c>
      <c r="S856" s="5" t="s">
        <v>25</v>
      </c>
      <c r="T856" s="5"/>
      <c r="U856" s="5" t="s">
        <v>4210</v>
      </c>
      <c r="V856" s="1"/>
      <c r="W856" s="1"/>
      <c r="X856" s="1"/>
      <c r="Y856" s="1"/>
      <c r="Z856" s="4">
        <v>42466</v>
      </c>
      <c r="AA856" s="1" t="s">
        <v>26</v>
      </c>
      <c r="AB856" s="1" t="s">
        <v>3706</v>
      </c>
      <c r="AC856" s="1" t="s">
        <v>3707</v>
      </c>
      <c r="AD856" s="8"/>
    </row>
    <row r="857" spans="1:53" s="21" customFormat="1" ht="15" customHeight="1" outlineLevel="5" x14ac:dyDescent="0.25">
      <c r="B857" s="3"/>
      <c r="C857" s="1"/>
      <c r="D857" s="1"/>
      <c r="E857" s="1"/>
      <c r="F857" s="1"/>
      <c r="G857" s="192" t="s">
        <v>1842</v>
      </c>
      <c r="H857" s="188">
        <v>42370</v>
      </c>
      <c r="I857" s="1" t="s">
        <v>14</v>
      </c>
      <c r="J857" s="294" t="s">
        <v>71</v>
      </c>
      <c r="K857" s="1" t="s">
        <v>9</v>
      </c>
      <c r="L857" s="1" t="s">
        <v>10</v>
      </c>
      <c r="M857" s="1" t="s">
        <v>10</v>
      </c>
      <c r="N857" s="1" t="s">
        <v>11</v>
      </c>
      <c r="O857" s="9">
        <v>93505.94</v>
      </c>
      <c r="P857" s="9">
        <v>0</v>
      </c>
      <c r="Q857" s="9">
        <v>93505.94</v>
      </c>
      <c r="R857" s="6" t="s">
        <v>1</v>
      </c>
      <c r="S857" s="5" t="s">
        <v>4</v>
      </c>
      <c r="T857" s="5"/>
      <c r="U857" s="5" t="s">
        <v>4210</v>
      </c>
      <c r="V857" s="1"/>
      <c r="W857" s="1"/>
      <c r="X857" s="1"/>
      <c r="Y857" s="1"/>
      <c r="Z857" s="4">
        <v>42370</v>
      </c>
      <c r="AA857" s="1"/>
      <c r="AB857" s="1"/>
      <c r="AC857" s="1"/>
      <c r="AD857" s="8" t="s">
        <v>1843</v>
      </c>
    </row>
    <row r="858" spans="1:53" s="21" customFormat="1" outlineLevel="5" x14ac:dyDescent="0.25">
      <c r="B858" s="3"/>
      <c r="C858" s="1"/>
      <c r="D858" s="1"/>
      <c r="E858" s="1"/>
      <c r="F858" s="1"/>
      <c r="G858" s="192" t="s">
        <v>1344</v>
      </c>
      <c r="H858" s="188">
        <v>42384</v>
      </c>
      <c r="I858" s="1" t="s">
        <v>1789</v>
      </c>
      <c r="J858" s="294" t="s">
        <v>71</v>
      </c>
      <c r="K858" s="1" t="s">
        <v>33</v>
      </c>
      <c r="L858" s="1" t="s">
        <v>60</v>
      </c>
      <c r="M858" s="1" t="s">
        <v>21</v>
      </c>
      <c r="N858" s="1" t="s">
        <v>11</v>
      </c>
      <c r="O858" s="9">
        <v>30</v>
      </c>
      <c r="P858" s="9">
        <v>0</v>
      </c>
      <c r="Q858" s="9">
        <v>30</v>
      </c>
      <c r="R858" s="6" t="s">
        <v>61</v>
      </c>
      <c r="S858" s="5" t="s">
        <v>25</v>
      </c>
      <c r="T858" s="5"/>
      <c r="U858" s="5" t="s">
        <v>4210</v>
      </c>
      <c r="V858" s="1" t="s">
        <v>35</v>
      </c>
      <c r="W858" s="1"/>
      <c r="X858" s="1"/>
      <c r="Y858" s="1"/>
      <c r="Z858" s="4">
        <v>42384</v>
      </c>
      <c r="AA858" s="1" t="s">
        <v>26</v>
      </c>
      <c r="AB858" s="1" t="s">
        <v>2445</v>
      </c>
      <c r="AC858" s="1" t="s">
        <v>1790</v>
      </c>
      <c r="AD858" s="8"/>
    </row>
    <row r="859" spans="1:53" s="164" customFormat="1" outlineLevel="5" x14ac:dyDescent="0.25">
      <c r="B859" s="157"/>
      <c r="C859" s="158"/>
      <c r="D859" s="158"/>
      <c r="E859" s="158"/>
      <c r="F859" s="158"/>
      <c r="G859" s="193" t="s">
        <v>1344</v>
      </c>
      <c r="H859" s="189">
        <v>42466</v>
      </c>
      <c r="I859" s="158" t="s">
        <v>3705</v>
      </c>
      <c r="J859" s="475" t="s">
        <v>71</v>
      </c>
      <c r="K859" s="158" t="s">
        <v>33</v>
      </c>
      <c r="L859" s="158" t="s">
        <v>34</v>
      </c>
      <c r="M859" s="158" t="s">
        <v>21</v>
      </c>
      <c r="N859" s="158" t="s">
        <v>11</v>
      </c>
      <c r="O859" s="146">
        <v>5000</v>
      </c>
      <c r="P859" s="146">
        <v>0</v>
      </c>
      <c r="Q859" s="146">
        <v>5000</v>
      </c>
      <c r="R859" s="160" t="s">
        <v>61</v>
      </c>
      <c r="S859" s="161" t="s">
        <v>25</v>
      </c>
      <c r="T859" s="161"/>
      <c r="U859" s="161" t="s">
        <v>4210</v>
      </c>
      <c r="V859" s="158"/>
      <c r="W859" s="158"/>
      <c r="X859" s="158"/>
      <c r="Y859" s="158"/>
      <c r="Z859" s="162">
        <v>42466</v>
      </c>
      <c r="AA859" s="158" t="s">
        <v>26</v>
      </c>
      <c r="AB859" s="158" t="s">
        <v>3706</v>
      </c>
      <c r="AC859" s="158" t="s">
        <v>3707</v>
      </c>
      <c r="AD859" s="163"/>
    </row>
    <row r="860" spans="1:53" x14ac:dyDescent="0.25">
      <c r="B860" s="10"/>
      <c r="C860" s="10"/>
      <c r="D860" s="10"/>
      <c r="E860" s="10"/>
      <c r="F860" s="10"/>
      <c r="G860" s="76"/>
      <c r="H860" s="80"/>
      <c r="I860" s="10"/>
      <c r="J860" s="78"/>
      <c r="K860" s="10"/>
      <c r="L860" s="10"/>
      <c r="M860" s="10"/>
      <c r="N860" s="10"/>
      <c r="O860" s="17">
        <f>SUM(O853:O859)</f>
        <v>2579851.4599999995</v>
      </c>
      <c r="P860" s="17">
        <f t="shared" ref="P860:Q860" si="209">SUM(P853:P859)</f>
        <v>0</v>
      </c>
      <c r="Q860" s="17">
        <f t="shared" si="209"/>
        <v>2579851.4599999995</v>
      </c>
      <c r="R860" s="13"/>
      <c r="S860" s="13"/>
      <c r="T860" s="13"/>
      <c r="U860" s="13"/>
      <c r="V860" s="10"/>
      <c r="W860" s="10"/>
      <c r="X860" s="10"/>
      <c r="Y860" s="10"/>
      <c r="Z860" s="14"/>
      <c r="AA860" s="10"/>
      <c r="AB860" s="10"/>
      <c r="AC860" s="10"/>
      <c r="AD860" s="15"/>
      <c r="AV860"/>
      <c r="AW860"/>
      <c r="AX860"/>
      <c r="AY860"/>
      <c r="AZ860"/>
      <c r="BA860"/>
    </row>
    <row r="861" spans="1:53" x14ac:dyDescent="0.25">
      <c r="B861" s="10"/>
      <c r="C861" s="10"/>
      <c r="D861" s="10"/>
      <c r="E861" s="10"/>
      <c r="F861" s="10"/>
      <c r="G861" s="76"/>
      <c r="H861" s="80"/>
      <c r="I861" s="10"/>
      <c r="J861" s="78"/>
      <c r="K861" s="10"/>
      <c r="L861" s="10"/>
      <c r="M861" s="10"/>
      <c r="N861" s="10"/>
      <c r="O861" s="17"/>
      <c r="P861" s="17"/>
      <c r="Q861" s="17"/>
      <c r="R861" s="13"/>
      <c r="S861" s="13"/>
      <c r="T861" s="13"/>
      <c r="U861" s="13"/>
      <c r="V861" s="10"/>
      <c r="W861" s="10"/>
      <c r="X861" s="10"/>
      <c r="Y861" s="10"/>
      <c r="Z861" s="14"/>
      <c r="AA861" s="10"/>
      <c r="AB861" s="10"/>
      <c r="AC861" s="10"/>
      <c r="AD861" s="15"/>
      <c r="AV861"/>
      <c r="AW861"/>
      <c r="AX861"/>
      <c r="AY861"/>
      <c r="AZ861"/>
      <c r="BA861"/>
    </row>
    <row r="862" spans="1:53" ht="15.75" x14ac:dyDescent="0.25">
      <c r="B862" s="10"/>
      <c r="C862" s="10"/>
      <c r="D862" s="10"/>
      <c r="E862" s="10"/>
      <c r="F862" s="10"/>
      <c r="G862" s="319" t="s">
        <v>4212</v>
      </c>
      <c r="H862" s="80"/>
      <c r="I862" s="61" t="s">
        <v>1561</v>
      </c>
      <c r="K862" s="10"/>
      <c r="L862" s="10"/>
      <c r="M862" s="10"/>
      <c r="N862" s="10"/>
      <c r="O862" s="17"/>
      <c r="P862" s="17"/>
      <c r="Q862" s="17"/>
      <c r="R862" s="13"/>
      <c r="S862" s="13"/>
      <c r="T862" s="13"/>
      <c r="U862" s="13"/>
      <c r="V862" s="10"/>
      <c r="W862" s="10"/>
      <c r="X862" s="10"/>
      <c r="Y862" s="10"/>
      <c r="Z862" s="14"/>
      <c r="AA862" s="10"/>
      <c r="AB862" s="10"/>
      <c r="AC862" s="10"/>
      <c r="AD862" s="15"/>
      <c r="AV862"/>
      <c r="AW862"/>
      <c r="AX862"/>
      <c r="AY862"/>
      <c r="AZ862"/>
      <c r="BA862"/>
    </row>
    <row r="863" spans="1:53" s="65" customFormat="1" ht="15" customHeight="1" outlineLevel="5" x14ac:dyDescent="0.25">
      <c r="B863" s="150"/>
      <c r="C863" s="151"/>
      <c r="D863" s="151"/>
      <c r="E863" s="151"/>
      <c r="F863" s="151"/>
      <c r="G863" s="191" t="s">
        <v>1842</v>
      </c>
      <c r="H863" s="187">
        <v>42370</v>
      </c>
      <c r="I863" s="151" t="s">
        <v>14</v>
      </c>
      <c r="J863" s="473" t="s">
        <v>67</v>
      </c>
      <c r="K863" s="151" t="s">
        <v>9</v>
      </c>
      <c r="L863" s="151" t="s">
        <v>10</v>
      </c>
      <c r="M863" s="151" t="s">
        <v>10</v>
      </c>
      <c r="N863" s="151" t="s">
        <v>11</v>
      </c>
      <c r="O863" s="139">
        <v>865759.04</v>
      </c>
      <c r="P863" s="139">
        <v>0</v>
      </c>
      <c r="Q863" s="139">
        <v>865759.04</v>
      </c>
      <c r="R863" s="153" t="s">
        <v>1</v>
      </c>
      <c r="S863" s="154" t="s">
        <v>4</v>
      </c>
      <c r="T863" s="154"/>
      <c r="U863" s="154" t="s">
        <v>4206</v>
      </c>
      <c r="V863" s="151"/>
      <c r="W863" s="151"/>
      <c r="X863" s="151"/>
      <c r="Y863" s="151"/>
      <c r="Z863" s="155">
        <v>42370</v>
      </c>
      <c r="AA863" s="151"/>
      <c r="AB863" s="151"/>
      <c r="AC863" s="151"/>
      <c r="AD863" s="156" t="s">
        <v>1843</v>
      </c>
    </row>
    <row r="864" spans="1:53" s="21" customFormat="1" ht="15" customHeight="1" outlineLevel="5" x14ac:dyDescent="0.25">
      <c r="B864" s="3"/>
      <c r="C864" s="1"/>
      <c r="D864" s="1"/>
      <c r="E864" s="1"/>
      <c r="F864" s="1"/>
      <c r="G864" s="192" t="s">
        <v>1842</v>
      </c>
      <c r="H864" s="188">
        <v>42370</v>
      </c>
      <c r="I864" s="1" t="s">
        <v>14</v>
      </c>
      <c r="J864" s="294" t="s">
        <v>69</v>
      </c>
      <c r="K864" s="1" t="s">
        <v>9</v>
      </c>
      <c r="L864" s="1" t="s">
        <v>10</v>
      </c>
      <c r="M864" s="1" t="s">
        <v>10</v>
      </c>
      <c r="N864" s="1" t="s">
        <v>11</v>
      </c>
      <c r="O864" s="9">
        <v>1021147.25</v>
      </c>
      <c r="P864" s="9">
        <v>0</v>
      </c>
      <c r="Q864" s="9">
        <v>1021147.25</v>
      </c>
      <c r="R864" s="6" t="s">
        <v>1</v>
      </c>
      <c r="S864" s="5" t="s">
        <v>4</v>
      </c>
      <c r="T864" s="5"/>
      <c r="U864" s="5" t="s">
        <v>4206</v>
      </c>
      <c r="V864" s="1"/>
      <c r="W864" s="1"/>
      <c r="X864" s="1"/>
      <c r="Y864" s="1"/>
      <c r="Z864" s="4">
        <v>42370</v>
      </c>
      <c r="AA864" s="1"/>
      <c r="AB864" s="1"/>
      <c r="AC864" s="1"/>
      <c r="AD864" s="8" t="s">
        <v>1843</v>
      </c>
    </row>
    <row r="865" spans="1:53" s="21" customFormat="1" outlineLevel="5" x14ac:dyDescent="0.25">
      <c r="B865" s="3"/>
      <c r="C865" s="1"/>
      <c r="D865" s="1"/>
      <c r="E865" s="1"/>
      <c r="F865" s="1"/>
      <c r="G865" s="192" t="s">
        <v>1344</v>
      </c>
      <c r="H865" s="188">
        <v>42384</v>
      </c>
      <c r="I865" s="1" t="s">
        <v>1791</v>
      </c>
      <c r="J865" s="294" t="s">
        <v>69</v>
      </c>
      <c r="K865" s="1" t="s">
        <v>33</v>
      </c>
      <c r="L865" s="1" t="s">
        <v>60</v>
      </c>
      <c r="M865" s="1" t="s">
        <v>21</v>
      </c>
      <c r="N865" s="1" t="s">
        <v>11</v>
      </c>
      <c r="O865" s="9">
        <v>1100.4000000000001</v>
      </c>
      <c r="P865" s="9">
        <v>0</v>
      </c>
      <c r="Q865" s="9">
        <v>1100.4000000000001</v>
      </c>
      <c r="R865" s="6" t="s">
        <v>61</v>
      </c>
      <c r="S865" s="5" t="s">
        <v>25</v>
      </c>
      <c r="T865" s="5"/>
      <c r="U865" s="5" t="s">
        <v>4206</v>
      </c>
      <c r="V865" s="1" t="s">
        <v>28</v>
      </c>
      <c r="W865" s="1"/>
      <c r="X865" s="1"/>
      <c r="Y865" s="1"/>
      <c r="Z865" s="4">
        <v>42384</v>
      </c>
      <c r="AA865" s="1" t="s">
        <v>26</v>
      </c>
      <c r="AB865" s="1" t="s">
        <v>2446</v>
      </c>
      <c r="AC865" s="1" t="s">
        <v>1792</v>
      </c>
      <c r="AD865" s="8"/>
    </row>
    <row r="866" spans="1:53" outlineLevel="5" x14ac:dyDescent="0.25">
      <c r="A866"/>
      <c r="B866" s="3"/>
      <c r="C866" s="1"/>
      <c r="D866" s="1"/>
      <c r="E866" s="1"/>
      <c r="F866" s="1"/>
      <c r="G866" s="192" t="s">
        <v>1344</v>
      </c>
      <c r="H866" s="188">
        <v>42594</v>
      </c>
      <c r="I866" s="1" t="s">
        <v>6047</v>
      </c>
      <c r="J866" s="294" t="s">
        <v>69</v>
      </c>
      <c r="K866" s="1" t="s">
        <v>33</v>
      </c>
      <c r="L866" s="1" t="s">
        <v>34</v>
      </c>
      <c r="M866" s="1" t="s">
        <v>21</v>
      </c>
      <c r="N866" s="1" t="s">
        <v>11</v>
      </c>
      <c r="O866" s="9">
        <v>3963.9</v>
      </c>
      <c r="P866" s="9">
        <v>0</v>
      </c>
      <c r="Q866" s="9">
        <f t="shared" ref="Q866:Q867" si="210">O866-P866</f>
        <v>3963.9</v>
      </c>
      <c r="R866" s="6" t="s">
        <v>61</v>
      </c>
      <c r="S866" s="5" t="s">
        <v>25</v>
      </c>
      <c r="T866" s="5"/>
      <c r="U866" s="5" t="s">
        <v>4212</v>
      </c>
      <c r="V866" s="1" t="s">
        <v>6048</v>
      </c>
      <c r="W866" s="1"/>
      <c r="X866" s="1"/>
      <c r="Y866" s="1"/>
      <c r="Z866" s="4">
        <v>42594</v>
      </c>
      <c r="AA866" s="1" t="s">
        <v>26</v>
      </c>
      <c r="AB866" s="1" t="s">
        <v>6049</v>
      </c>
      <c r="AC866" s="1" t="s">
        <v>6050</v>
      </c>
      <c r="AD866" s="8"/>
      <c r="AE866"/>
      <c r="AF866"/>
      <c r="AG866"/>
      <c r="AH866"/>
      <c r="AI866"/>
      <c r="AJ866"/>
      <c r="AK866"/>
      <c r="AL866"/>
      <c r="AM866"/>
      <c r="AN866"/>
      <c r="AO866"/>
      <c r="AP866"/>
      <c r="AQ866"/>
      <c r="AR866"/>
      <c r="AS866"/>
      <c r="AT866"/>
      <c r="AU866"/>
      <c r="AV866"/>
      <c r="AW866"/>
      <c r="AX866"/>
      <c r="AY866"/>
      <c r="AZ866"/>
      <c r="BA866"/>
    </row>
    <row r="867" spans="1:53" outlineLevel="5" x14ac:dyDescent="0.25">
      <c r="A867"/>
      <c r="B867" s="3"/>
      <c r="C867" s="1"/>
      <c r="D867" s="1"/>
      <c r="E867" s="1"/>
      <c r="F867" s="1"/>
      <c r="G867" s="192" t="s">
        <v>1344</v>
      </c>
      <c r="H867" s="188">
        <v>42598</v>
      </c>
      <c r="I867" s="1" t="s">
        <v>6047</v>
      </c>
      <c r="J867" s="294" t="s">
        <v>69</v>
      </c>
      <c r="K867" s="1" t="s">
        <v>33</v>
      </c>
      <c r="L867" s="1" t="s">
        <v>60</v>
      </c>
      <c r="M867" s="1" t="s">
        <v>21</v>
      </c>
      <c r="N867" s="1" t="s">
        <v>11</v>
      </c>
      <c r="O867" s="9">
        <v>635.1</v>
      </c>
      <c r="P867" s="9">
        <v>0</v>
      </c>
      <c r="Q867" s="9">
        <f t="shared" si="210"/>
        <v>635.1</v>
      </c>
      <c r="R867" s="6" t="s">
        <v>61</v>
      </c>
      <c r="S867" s="5" t="s">
        <v>25</v>
      </c>
      <c r="T867" s="5"/>
      <c r="U867" s="5" t="s">
        <v>4212</v>
      </c>
      <c r="V867" s="1" t="s">
        <v>6048</v>
      </c>
      <c r="W867" s="1"/>
      <c r="X867" s="1"/>
      <c r="Y867" s="1"/>
      <c r="Z867" s="4">
        <v>42598</v>
      </c>
      <c r="AA867" s="1" t="s">
        <v>26</v>
      </c>
      <c r="AB867" s="1" t="s">
        <v>6051</v>
      </c>
      <c r="AC867" s="1" t="s">
        <v>6050</v>
      </c>
      <c r="AD867" s="8"/>
      <c r="AE867"/>
      <c r="AF867"/>
      <c r="AG867"/>
      <c r="AH867"/>
      <c r="AI867"/>
      <c r="AJ867"/>
      <c r="AK867"/>
      <c r="AL867"/>
      <c r="AM867"/>
      <c r="AN867"/>
      <c r="AO867"/>
      <c r="AP867"/>
      <c r="AQ867"/>
      <c r="AR867"/>
      <c r="AS867"/>
      <c r="AT867"/>
      <c r="AU867"/>
      <c r="AV867"/>
      <c r="AW867"/>
      <c r="AX867"/>
      <c r="AY867"/>
      <c r="AZ867"/>
      <c r="BA867"/>
    </row>
    <row r="868" spans="1:53" s="21" customFormat="1" ht="15" customHeight="1" outlineLevel="5" x14ac:dyDescent="0.25">
      <c r="B868" s="3"/>
      <c r="C868" s="1"/>
      <c r="D868" s="1"/>
      <c r="E868" s="1"/>
      <c r="F868" s="1"/>
      <c r="G868" s="192" t="s">
        <v>1842</v>
      </c>
      <c r="H868" s="188">
        <v>42370</v>
      </c>
      <c r="I868" s="1" t="s">
        <v>14</v>
      </c>
      <c r="J868" s="294" t="s">
        <v>71</v>
      </c>
      <c r="K868" s="1" t="s">
        <v>9</v>
      </c>
      <c r="L868" s="1" t="s">
        <v>10</v>
      </c>
      <c r="M868" s="1" t="s">
        <v>10</v>
      </c>
      <c r="N868" s="1" t="s">
        <v>11</v>
      </c>
      <c r="O868" s="9">
        <v>138193.53</v>
      </c>
      <c r="P868" s="9">
        <v>0</v>
      </c>
      <c r="Q868" s="9">
        <v>138193.53</v>
      </c>
      <c r="R868" s="6" t="s">
        <v>1</v>
      </c>
      <c r="S868" s="5" t="s">
        <v>4</v>
      </c>
      <c r="T868" s="5"/>
      <c r="U868" s="5" t="s">
        <v>4206</v>
      </c>
      <c r="V868" s="1"/>
      <c r="W868" s="1"/>
      <c r="X868" s="1"/>
      <c r="Y868" s="1"/>
      <c r="Z868" s="4">
        <v>42370</v>
      </c>
      <c r="AA868" s="1"/>
      <c r="AB868" s="1"/>
      <c r="AC868" s="1"/>
      <c r="AD868" s="8" t="s">
        <v>1843</v>
      </c>
    </row>
    <row r="869" spans="1:53" s="21" customFormat="1" outlineLevel="5" x14ac:dyDescent="0.25">
      <c r="B869" s="3"/>
      <c r="C869" s="1"/>
      <c r="D869" s="1"/>
      <c r="E869" s="1"/>
      <c r="F869" s="1"/>
      <c r="G869" s="192" t="s">
        <v>1344</v>
      </c>
      <c r="H869" s="188">
        <v>42384</v>
      </c>
      <c r="I869" s="1" t="s">
        <v>1791</v>
      </c>
      <c r="J869" s="294" t="s">
        <v>71</v>
      </c>
      <c r="K869" s="1" t="s">
        <v>33</v>
      </c>
      <c r="L869" s="1" t="s">
        <v>60</v>
      </c>
      <c r="M869" s="1" t="s">
        <v>21</v>
      </c>
      <c r="N869" s="1" t="s">
        <v>11</v>
      </c>
      <c r="O869" s="9">
        <v>2894.1</v>
      </c>
      <c r="P869" s="9">
        <v>0</v>
      </c>
      <c r="Q869" s="9">
        <v>2894.1</v>
      </c>
      <c r="R869" s="6" t="s">
        <v>61</v>
      </c>
      <c r="S869" s="5" t="s">
        <v>25</v>
      </c>
      <c r="T869" s="5"/>
      <c r="U869" s="5" t="s">
        <v>4206</v>
      </c>
      <c r="V869" s="1" t="s">
        <v>28</v>
      </c>
      <c r="W869" s="1"/>
      <c r="X869" s="1"/>
      <c r="Y869" s="1"/>
      <c r="Z869" s="4">
        <v>42384</v>
      </c>
      <c r="AA869" s="1" t="s">
        <v>26</v>
      </c>
      <c r="AB869" s="1" t="s">
        <v>2446</v>
      </c>
      <c r="AC869" s="1" t="s">
        <v>1792</v>
      </c>
      <c r="AD869" s="8"/>
    </row>
    <row r="870" spans="1:53" s="21" customFormat="1" outlineLevel="5" x14ac:dyDescent="0.25">
      <c r="B870" s="352"/>
      <c r="C870" s="353"/>
      <c r="D870" s="353"/>
      <c r="E870" s="353"/>
      <c r="F870" s="353"/>
      <c r="G870" s="403" t="s">
        <v>1344</v>
      </c>
      <c r="H870" s="355">
        <v>42384</v>
      </c>
      <c r="I870" s="353" t="s">
        <v>2463</v>
      </c>
      <c r="J870" s="474" t="s">
        <v>71</v>
      </c>
      <c r="K870" s="353" t="s">
        <v>33</v>
      </c>
      <c r="L870" s="353" t="s">
        <v>34</v>
      </c>
      <c r="M870" s="353" t="s">
        <v>21</v>
      </c>
      <c r="N870" s="353" t="s">
        <v>11</v>
      </c>
      <c r="O870" s="357">
        <v>140</v>
      </c>
      <c r="P870" s="357">
        <v>0</v>
      </c>
      <c r="Q870" s="357">
        <v>140</v>
      </c>
      <c r="R870" s="359" t="s">
        <v>714</v>
      </c>
      <c r="S870" s="360" t="s">
        <v>25</v>
      </c>
      <c r="T870" s="360"/>
      <c r="U870" s="360" t="s">
        <v>4206</v>
      </c>
      <c r="V870" s="353"/>
      <c r="W870" s="353"/>
      <c r="X870" s="353"/>
      <c r="Y870" s="353"/>
      <c r="Z870" s="361">
        <v>42384</v>
      </c>
      <c r="AA870" s="353" t="s">
        <v>26</v>
      </c>
      <c r="AB870" s="353" t="s">
        <v>2464</v>
      </c>
      <c r="AC870" s="353" t="s">
        <v>2465</v>
      </c>
      <c r="AD870" s="362"/>
    </row>
    <row r="871" spans="1:53" s="392" customFormat="1" outlineLevel="5" x14ac:dyDescent="0.25">
      <c r="B871" s="3"/>
      <c r="C871" s="1"/>
      <c r="D871" s="1"/>
      <c r="E871" s="1"/>
      <c r="F871" s="1"/>
      <c r="G871" s="192" t="s">
        <v>1344</v>
      </c>
      <c r="H871" s="188">
        <v>42594</v>
      </c>
      <c r="I871" s="1" t="s">
        <v>6047</v>
      </c>
      <c r="J871" s="294" t="s">
        <v>71</v>
      </c>
      <c r="K871" s="1" t="s">
        <v>33</v>
      </c>
      <c r="L871" s="1" t="s">
        <v>34</v>
      </c>
      <c r="M871" s="1" t="s">
        <v>21</v>
      </c>
      <c r="N871" s="1" t="s">
        <v>11</v>
      </c>
      <c r="O871" s="9">
        <v>1073.1500000000001</v>
      </c>
      <c r="P871" s="9">
        <v>0</v>
      </c>
      <c r="Q871" s="9">
        <f t="shared" ref="Q871:Q873" si="211">O871-P871</f>
        <v>1073.1500000000001</v>
      </c>
      <c r="R871" s="6" t="s">
        <v>61</v>
      </c>
      <c r="S871" s="5" t="s">
        <v>25</v>
      </c>
      <c r="T871" s="5"/>
      <c r="U871" s="5" t="s">
        <v>4212</v>
      </c>
      <c r="V871" s="1" t="s">
        <v>6048</v>
      </c>
      <c r="W871" s="1"/>
      <c r="X871" s="1"/>
      <c r="Y871" s="1"/>
      <c r="Z871" s="4">
        <v>42594</v>
      </c>
      <c r="AA871" s="1" t="s">
        <v>26</v>
      </c>
      <c r="AB871" s="1" t="s">
        <v>6049</v>
      </c>
      <c r="AC871" s="1" t="s">
        <v>6050</v>
      </c>
      <c r="AD871" s="8"/>
    </row>
    <row r="872" spans="1:53" s="393" customFormat="1" outlineLevel="5" x14ac:dyDescent="0.25">
      <c r="B872" s="352"/>
      <c r="C872" s="353"/>
      <c r="D872" s="353"/>
      <c r="E872" s="353"/>
      <c r="F872" s="353"/>
      <c r="G872" s="403" t="s">
        <v>1344</v>
      </c>
      <c r="H872" s="355">
        <v>42598</v>
      </c>
      <c r="I872" s="353" t="s">
        <v>6047</v>
      </c>
      <c r="J872" s="474" t="s">
        <v>71</v>
      </c>
      <c r="K872" s="353" t="s">
        <v>33</v>
      </c>
      <c r="L872" s="353" t="s">
        <v>60</v>
      </c>
      <c r="M872" s="353" t="s">
        <v>21</v>
      </c>
      <c r="N872" s="353" t="s">
        <v>11</v>
      </c>
      <c r="O872" s="357">
        <v>2364.9</v>
      </c>
      <c r="P872" s="357">
        <v>0</v>
      </c>
      <c r="Q872" s="357">
        <f t="shared" si="211"/>
        <v>2364.9</v>
      </c>
      <c r="R872" s="359" t="s">
        <v>61</v>
      </c>
      <c r="S872" s="360" t="s">
        <v>25</v>
      </c>
      <c r="T872" s="360"/>
      <c r="U872" s="360" t="s">
        <v>4212</v>
      </c>
      <c r="V872" s="353" t="s">
        <v>6048</v>
      </c>
      <c r="W872" s="353"/>
      <c r="X872" s="353"/>
      <c r="Y872" s="353"/>
      <c r="Z872" s="361">
        <v>42598</v>
      </c>
      <c r="AA872" s="353" t="s">
        <v>26</v>
      </c>
      <c r="AB872" s="353" t="s">
        <v>6051</v>
      </c>
      <c r="AC872" s="353" t="s">
        <v>6050</v>
      </c>
      <c r="AD872" s="362"/>
    </row>
    <row r="873" spans="1:53" s="231" customFormat="1" outlineLevel="5" x14ac:dyDescent="0.25">
      <c r="B873" s="157"/>
      <c r="C873" s="158"/>
      <c r="D873" s="158"/>
      <c r="E873" s="158"/>
      <c r="F873" s="158"/>
      <c r="G873" s="193" t="s">
        <v>1344</v>
      </c>
      <c r="H873" s="189">
        <v>42697</v>
      </c>
      <c r="I873" s="158" t="s">
        <v>9337</v>
      </c>
      <c r="J873" s="475" t="s">
        <v>71</v>
      </c>
      <c r="K873" s="158" t="s">
        <v>33</v>
      </c>
      <c r="L873" s="158" t="s">
        <v>60</v>
      </c>
      <c r="M873" s="158" t="s">
        <v>21</v>
      </c>
      <c r="N873" s="158" t="s">
        <v>11</v>
      </c>
      <c r="O873" s="146">
        <v>280</v>
      </c>
      <c r="P873" s="146">
        <v>0</v>
      </c>
      <c r="Q873" s="146">
        <f t="shared" si="211"/>
        <v>280</v>
      </c>
      <c r="R873" s="160" t="s">
        <v>714</v>
      </c>
      <c r="S873" s="161" t="s">
        <v>25</v>
      </c>
      <c r="T873" s="161"/>
      <c r="U873" s="161" t="s">
        <v>4212</v>
      </c>
      <c r="V873" s="158"/>
      <c r="W873" s="158"/>
      <c r="X873" s="158"/>
      <c r="Y873" s="158"/>
      <c r="Z873" s="162">
        <v>42697</v>
      </c>
      <c r="AA873" s="158" t="s">
        <v>26</v>
      </c>
      <c r="AB873" s="158" t="s">
        <v>9338</v>
      </c>
      <c r="AC873" s="158" t="s">
        <v>9339</v>
      </c>
      <c r="AD873" s="163"/>
    </row>
    <row r="874" spans="1:53" s="20" customFormat="1" outlineLevel="5" x14ac:dyDescent="0.25">
      <c r="A874" s="22"/>
      <c r="B874" s="24"/>
      <c r="C874" s="24"/>
      <c r="D874" s="24"/>
      <c r="E874" s="24"/>
      <c r="F874" s="24"/>
      <c r="G874" s="77"/>
      <c r="H874" s="81"/>
      <c r="I874" s="24"/>
      <c r="J874" s="79"/>
      <c r="K874" s="24"/>
      <c r="L874" s="24"/>
      <c r="M874" s="24"/>
      <c r="N874" s="24"/>
      <c r="O874" s="17">
        <f>SUM(O863:O873)</f>
        <v>2037551.3699999999</v>
      </c>
      <c r="P874" s="17">
        <f t="shared" ref="P874:Q874" si="212">SUM(P863:P873)</f>
        <v>0</v>
      </c>
      <c r="Q874" s="17">
        <f t="shared" si="212"/>
        <v>2037551.3699999999</v>
      </c>
      <c r="R874" s="26"/>
      <c r="S874" s="26"/>
      <c r="T874" s="26"/>
      <c r="U874" s="26"/>
      <c r="V874" s="24"/>
      <c r="W874" s="24"/>
      <c r="X874" s="24"/>
      <c r="Y874" s="24"/>
      <c r="Z874" s="27"/>
      <c r="AA874" s="24"/>
      <c r="AB874" s="24"/>
      <c r="AC874" s="24"/>
      <c r="AD874" s="28"/>
      <c r="AE874" s="22"/>
      <c r="AF874" s="22"/>
      <c r="AG874" s="22"/>
      <c r="AH874" s="22"/>
      <c r="AI874" s="22"/>
      <c r="AJ874" s="22"/>
      <c r="AK874" s="22"/>
      <c r="AL874" s="22"/>
      <c r="AM874" s="22"/>
      <c r="AN874" s="22"/>
      <c r="AO874" s="22"/>
      <c r="AP874" s="22"/>
      <c r="AQ874" s="22"/>
      <c r="AR874" s="22"/>
      <c r="AS874" s="22"/>
      <c r="AT874" s="22"/>
      <c r="AU874" s="22"/>
    </row>
    <row r="875" spans="1:53" s="20" customFormat="1" outlineLevel="5" x14ac:dyDescent="0.25">
      <c r="A875" s="22"/>
      <c r="B875" s="24"/>
      <c r="C875" s="24"/>
      <c r="D875" s="24"/>
      <c r="E875" s="24"/>
      <c r="F875" s="24"/>
      <c r="G875" s="77"/>
      <c r="H875" s="81"/>
      <c r="I875" s="24"/>
      <c r="J875" s="79"/>
      <c r="K875" s="24"/>
      <c r="L875" s="24"/>
      <c r="M875" s="24"/>
      <c r="N875" s="24"/>
      <c r="O875" s="17"/>
      <c r="P875" s="17"/>
      <c r="Q875" s="17"/>
      <c r="R875" s="26"/>
      <c r="S875" s="26"/>
      <c r="T875" s="26"/>
      <c r="U875" s="26"/>
      <c r="V875" s="24"/>
      <c r="W875" s="24"/>
      <c r="X875" s="24"/>
      <c r="Y875" s="24"/>
      <c r="Z875" s="27"/>
      <c r="AA875" s="24"/>
      <c r="AB875" s="24"/>
      <c r="AC875" s="24"/>
      <c r="AD875" s="28"/>
      <c r="AE875" s="22"/>
      <c r="AF875" s="22"/>
      <c r="AG875" s="22"/>
      <c r="AH875" s="22"/>
      <c r="AI875" s="22"/>
      <c r="AJ875" s="22"/>
      <c r="AK875" s="22"/>
      <c r="AL875" s="22"/>
      <c r="AM875" s="22"/>
      <c r="AN875" s="22"/>
      <c r="AO875" s="22"/>
      <c r="AP875" s="22"/>
      <c r="AQ875" s="22"/>
      <c r="AR875" s="22"/>
      <c r="AS875" s="22"/>
      <c r="AT875" s="22"/>
      <c r="AU875" s="22"/>
    </row>
    <row r="876" spans="1:53" s="20" customFormat="1" ht="15.75" outlineLevel="5" x14ac:dyDescent="0.25">
      <c r="A876" s="22"/>
      <c r="B876" s="24"/>
      <c r="C876" s="24"/>
      <c r="D876" s="24"/>
      <c r="E876" s="24"/>
      <c r="F876" s="24"/>
      <c r="G876" s="200" t="s">
        <v>4214</v>
      </c>
      <c r="H876" s="81"/>
      <c r="I876" s="53" t="s">
        <v>1839</v>
      </c>
      <c r="J876" s="79"/>
      <c r="K876" s="24"/>
      <c r="L876" s="24"/>
      <c r="M876" s="24"/>
      <c r="N876" s="24"/>
      <c r="O876" s="17"/>
      <c r="P876" s="17"/>
      <c r="Q876" s="17"/>
      <c r="R876" s="26"/>
      <c r="S876" s="26"/>
      <c r="T876" s="26"/>
      <c r="U876" s="26"/>
      <c r="V876" s="24"/>
      <c r="W876" s="24"/>
      <c r="X876" s="24"/>
      <c r="Y876" s="24"/>
      <c r="Z876" s="27"/>
      <c r="AA876" s="24"/>
      <c r="AB876" s="24"/>
      <c r="AC876" s="24"/>
      <c r="AD876" s="28"/>
      <c r="AE876" s="22"/>
      <c r="AF876" s="22"/>
      <c r="AG876" s="22"/>
      <c r="AH876" s="22"/>
      <c r="AI876" s="22"/>
      <c r="AJ876" s="22"/>
      <c r="AK876" s="22"/>
      <c r="AL876" s="22"/>
      <c r="AM876" s="22"/>
      <c r="AN876" s="22"/>
      <c r="AO876" s="22"/>
      <c r="AP876" s="22"/>
      <c r="AQ876" s="22"/>
      <c r="AR876" s="22"/>
      <c r="AS876" s="22"/>
      <c r="AT876" s="22"/>
      <c r="AU876" s="22"/>
    </row>
    <row r="877" spans="1:53" s="134" customFormat="1" ht="15" customHeight="1" outlineLevel="5" x14ac:dyDescent="0.25">
      <c r="B877" s="126"/>
      <c r="C877" s="127"/>
      <c r="D877" s="127"/>
      <c r="E877" s="127"/>
      <c r="F877" s="127"/>
      <c r="G877" s="369" t="s">
        <v>1842</v>
      </c>
      <c r="H877" s="185">
        <v>42370</v>
      </c>
      <c r="I877" s="127" t="s">
        <v>14</v>
      </c>
      <c r="J877" s="472" t="s">
        <v>69</v>
      </c>
      <c r="K877" s="127" t="s">
        <v>9</v>
      </c>
      <c r="L877" s="127" t="s">
        <v>10</v>
      </c>
      <c r="M877" s="127" t="s">
        <v>10</v>
      </c>
      <c r="N877" s="127" t="s">
        <v>11</v>
      </c>
      <c r="O877" s="129">
        <v>4563.49</v>
      </c>
      <c r="P877" s="129">
        <v>0</v>
      </c>
      <c r="Q877" s="129">
        <f t="shared" ref="Q877" si="213">O877-P877</f>
        <v>4563.49</v>
      </c>
      <c r="R877" s="130" t="s">
        <v>1</v>
      </c>
      <c r="S877" s="131" t="s">
        <v>4</v>
      </c>
      <c r="T877" s="131"/>
      <c r="U877" s="131" t="s">
        <v>2511</v>
      </c>
      <c r="V877" s="127"/>
      <c r="W877" s="127"/>
      <c r="X877" s="127"/>
      <c r="Y877" s="127"/>
      <c r="Z877" s="132">
        <v>42370</v>
      </c>
      <c r="AA877" s="127"/>
      <c r="AB877" s="127"/>
      <c r="AC877" s="127"/>
      <c r="AD877" s="133" t="s">
        <v>1843</v>
      </c>
    </row>
    <row r="878" spans="1:53" outlineLevel="5" x14ac:dyDescent="0.25">
      <c r="A878"/>
      <c r="B878" s="10"/>
      <c r="C878" s="10"/>
      <c r="D878" s="10"/>
      <c r="E878" s="10"/>
      <c r="F878" s="10"/>
      <c r="G878" s="10"/>
      <c r="H878" s="80"/>
      <c r="I878" s="10"/>
      <c r="J878" s="78"/>
      <c r="K878" s="10"/>
      <c r="L878" s="10"/>
      <c r="M878" s="10"/>
      <c r="N878" s="10"/>
      <c r="O878" s="17">
        <f>SUM(O877)</f>
        <v>4563.49</v>
      </c>
      <c r="P878" s="17">
        <f t="shared" ref="P878:Q878" si="214">SUM(P877)</f>
        <v>0</v>
      </c>
      <c r="Q878" s="17">
        <f t="shared" si="214"/>
        <v>4563.49</v>
      </c>
      <c r="R878" s="13"/>
      <c r="S878" s="13"/>
      <c r="T878" s="13"/>
      <c r="U878" s="13"/>
      <c r="V878" s="10"/>
      <c r="W878" s="10"/>
      <c r="X878" s="10"/>
      <c r="Y878" s="10"/>
      <c r="Z878" s="14"/>
      <c r="AA878" s="10"/>
      <c r="AB878" s="10"/>
      <c r="AC878" s="10"/>
      <c r="AD878" s="15"/>
      <c r="AE878"/>
      <c r="AF878"/>
      <c r="AG878"/>
      <c r="AH878"/>
      <c r="AI878"/>
      <c r="AJ878"/>
      <c r="AK878"/>
      <c r="AL878"/>
      <c r="AM878"/>
      <c r="AN878"/>
      <c r="AO878"/>
      <c r="AP878"/>
      <c r="AQ878"/>
      <c r="AR878"/>
      <c r="AS878"/>
      <c r="AT878"/>
      <c r="AU878"/>
      <c r="AV878"/>
      <c r="AW878"/>
      <c r="AX878"/>
      <c r="AY878"/>
      <c r="AZ878"/>
      <c r="BA878"/>
    </row>
    <row r="879" spans="1:53" outlineLevel="5" x14ac:dyDescent="0.25">
      <c r="A879"/>
      <c r="B879" s="10"/>
      <c r="C879" s="10"/>
      <c r="D879" s="10"/>
      <c r="E879" s="10"/>
      <c r="F879" s="10"/>
      <c r="G879" s="10"/>
      <c r="H879" s="80"/>
      <c r="I879" s="10"/>
      <c r="J879" s="78"/>
      <c r="K879" s="10"/>
      <c r="L879" s="10"/>
      <c r="M879" s="10"/>
      <c r="N879" s="10"/>
      <c r="O879" s="16"/>
      <c r="P879" s="16"/>
      <c r="Q879" s="16"/>
      <c r="R879" s="13"/>
      <c r="S879" s="13"/>
      <c r="T879" s="13"/>
      <c r="U879" s="13"/>
      <c r="V879" s="10"/>
      <c r="W879" s="10"/>
      <c r="X879" s="10"/>
      <c r="Y879" s="10"/>
      <c r="Z879" s="14"/>
      <c r="AA879" s="10"/>
      <c r="AB879" s="10"/>
      <c r="AC879" s="10"/>
      <c r="AD879" s="15"/>
      <c r="AE879"/>
      <c r="AF879"/>
      <c r="AG879"/>
      <c r="AH879"/>
      <c r="AI879"/>
      <c r="AJ879"/>
      <c r="AK879"/>
      <c r="AL879"/>
      <c r="AM879"/>
      <c r="AN879"/>
      <c r="AO879"/>
      <c r="AP879"/>
      <c r="AQ879"/>
      <c r="AR879"/>
      <c r="AS879"/>
      <c r="AT879"/>
      <c r="AU879"/>
      <c r="AV879"/>
      <c r="AW879"/>
      <c r="AX879"/>
      <c r="AY879"/>
      <c r="AZ879"/>
      <c r="BA879"/>
    </row>
    <row r="880" spans="1:53" s="20" customFormat="1" ht="15.75" outlineLevel="5" x14ac:dyDescent="0.25">
      <c r="A880" s="22"/>
      <c r="B880" s="24"/>
      <c r="C880" s="24"/>
      <c r="D880" s="24"/>
      <c r="E880" s="24"/>
      <c r="F880" s="24"/>
      <c r="G880" s="321" t="s">
        <v>4215</v>
      </c>
      <c r="H880" s="81"/>
      <c r="I880" s="533" t="s">
        <v>1207</v>
      </c>
      <c r="J880" s="533"/>
      <c r="K880" s="533"/>
      <c r="L880" s="533"/>
      <c r="M880" s="533"/>
      <c r="N880" s="533"/>
      <c r="O880" s="533"/>
      <c r="P880" s="533"/>
      <c r="Q880" s="533"/>
      <c r="R880" s="533"/>
      <c r="S880" s="533"/>
      <c r="T880" s="533"/>
      <c r="U880" s="533"/>
      <c r="V880" s="533"/>
      <c r="W880" s="533"/>
      <c r="X880" s="533"/>
      <c r="Y880" s="533"/>
      <c r="Z880" s="533"/>
      <c r="AA880" s="533"/>
      <c r="AB880" s="533"/>
      <c r="AC880" s="533"/>
      <c r="AD880" s="533"/>
      <c r="AE880" s="22"/>
      <c r="AF880" s="22"/>
      <c r="AG880" s="22"/>
      <c r="AH880" s="22"/>
      <c r="AI880" s="22"/>
      <c r="AJ880" s="22"/>
      <c r="AK880" s="22"/>
      <c r="AL880" s="22"/>
      <c r="AM880" s="22"/>
      <c r="AN880" s="22"/>
      <c r="AO880" s="22"/>
      <c r="AP880" s="22"/>
      <c r="AQ880" s="22"/>
      <c r="AR880" s="22"/>
      <c r="AS880" s="22"/>
      <c r="AT880" s="22"/>
      <c r="AU880" s="22"/>
    </row>
    <row r="881" spans="2:32" s="65" customFormat="1" ht="15" customHeight="1" outlineLevel="5" x14ac:dyDescent="0.25">
      <c r="B881" s="150"/>
      <c r="C881" s="151"/>
      <c r="D881" s="151"/>
      <c r="E881" s="151"/>
      <c r="F881" s="151"/>
      <c r="G881" s="191" t="s">
        <v>1842</v>
      </c>
      <c r="H881" s="187">
        <v>42370</v>
      </c>
      <c r="I881" s="151" t="s">
        <v>14</v>
      </c>
      <c r="J881" s="473" t="s">
        <v>67</v>
      </c>
      <c r="K881" s="151" t="s">
        <v>9</v>
      </c>
      <c r="L881" s="151" t="s">
        <v>10</v>
      </c>
      <c r="M881" s="151" t="s">
        <v>10</v>
      </c>
      <c r="N881" s="151" t="s">
        <v>11</v>
      </c>
      <c r="O881" s="139">
        <v>39271</v>
      </c>
      <c r="P881" s="139">
        <v>0</v>
      </c>
      <c r="Q881" s="139">
        <v>39271</v>
      </c>
      <c r="R881" s="153" t="s">
        <v>1</v>
      </c>
      <c r="S881" s="154" t="s">
        <v>4</v>
      </c>
      <c r="T881" s="154"/>
      <c r="U881" s="154" t="s">
        <v>2509</v>
      </c>
      <c r="V881" s="151"/>
      <c r="W881" s="151"/>
      <c r="X881" s="151"/>
      <c r="Y881" s="151"/>
      <c r="Z881" s="155">
        <v>42370</v>
      </c>
      <c r="AA881" s="151"/>
      <c r="AB881" s="151"/>
      <c r="AC881" s="151"/>
      <c r="AD881" s="156" t="s">
        <v>1843</v>
      </c>
    </row>
    <row r="882" spans="2:32" s="21" customFormat="1" ht="15" customHeight="1" outlineLevel="5" x14ac:dyDescent="0.25">
      <c r="B882" s="3"/>
      <c r="C882" s="1"/>
      <c r="D882" s="1"/>
      <c r="E882" s="1"/>
      <c r="F882" s="1"/>
      <c r="G882" s="192" t="s">
        <v>1842</v>
      </c>
      <c r="H882" s="188">
        <v>42370</v>
      </c>
      <c r="I882" s="1" t="s">
        <v>14</v>
      </c>
      <c r="J882" s="294" t="s">
        <v>69</v>
      </c>
      <c r="K882" s="1" t="s">
        <v>9</v>
      </c>
      <c r="L882" s="1" t="s">
        <v>10</v>
      </c>
      <c r="M882" s="1" t="s">
        <v>10</v>
      </c>
      <c r="N882" s="1" t="s">
        <v>11</v>
      </c>
      <c r="O882" s="9">
        <v>144038.41</v>
      </c>
      <c r="P882" s="9">
        <v>0</v>
      </c>
      <c r="Q882" s="9">
        <v>144038.41</v>
      </c>
      <c r="R882" s="6" t="s">
        <v>1</v>
      </c>
      <c r="S882" s="5" t="s">
        <v>4</v>
      </c>
      <c r="T882" s="5"/>
      <c r="U882" s="5" t="s">
        <v>2509</v>
      </c>
      <c r="V882" s="1"/>
      <c r="W882" s="1"/>
      <c r="X882" s="1"/>
      <c r="Y882" s="1"/>
      <c r="Z882" s="4">
        <v>42370</v>
      </c>
      <c r="AA882" s="1"/>
      <c r="AB882" s="1"/>
      <c r="AC882" s="1"/>
      <c r="AD882" s="8" t="s">
        <v>1843</v>
      </c>
    </row>
    <row r="883" spans="2:32" s="164" customFormat="1" ht="15" customHeight="1" outlineLevel="5" x14ac:dyDescent="0.25">
      <c r="B883" s="157"/>
      <c r="C883" s="158"/>
      <c r="D883" s="158"/>
      <c r="E883" s="158"/>
      <c r="F883" s="158"/>
      <c r="G883" s="193" t="s">
        <v>1842</v>
      </c>
      <c r="H883" s="189">
        <v>42370</v>
      </c>
      <c r="I883" s="158" t="s">
        <v>14</v>
      </c>
      <c r="J883" s="475" t="s">
        <v>71</v>
      </c>
      <c r="K883" s="158" t="s">
        <v>9</v>
      </c>
      <c r="L883" s="158" t="s">
        <v>10</v>
      </c>
      <c r="M883" s="158" t="s">
        <v>10</v>
      </c>
      <c r="N883" s="158" t="s">
        <v>11</v>
      </c>
      <c r="O883" s="146">
        <v>56919.26</v>
      </c>
      <c r="P883" s="146">
        <v>0</v>
      </c>
      <c r="Q883" s="146">
        <v>56919.26</v>
      </c>
      <c r="R883" s="160" t="s">
        <v>1</v>
      </c>
      <c r="S883" s="161" t="s">
        <v>4</v>
      </c>
      <c r="T883" s="161"/>
      <c r="U883" s="161" t="s">
        <v>2509</v>
      </c>
      <c r="V883" s="158"/>
      <c r="W883" s="158"/>
      <c r="X883" s="158"/>
      <c r="Y883" s="158"/>
      <c r="Z883" s="162">
        <v>42370</v>
      </c>
      <c r="AA883" s="158"/>
      <c r="AB883" s="158"/>
      <c r="AC883" s="158"/>
      <c r="AD883" s="163" t="s">
        <v>1843</v>
      </c>
    </row>
    <row r="884" spans="2:32" outlineLevel="5" x14ac:dyDescent="0.25">
      <c r="C884" s="10"/>
      <c r="D884" s="10"/>
      <c r="E884" s="10"/>
      <c r="F884" s="10"/>
      <c r="G884" s="76"/>
      <c r="H884" s="76"/>
      <c r="I884" s="10"/>
      <c r="J884" s="80"/>
      <c r="K884" s="10"/>
      <c r="L884" s="11"/>
      <c r="M884" s="10"/>
      <c r="N884" s="10"/>
      <c r="O884" s="17">
        <f>SUM(O881:O883)</f>
        <v>240228.67</v>
      </c>
      <c r="P884" s="17">
        <f t="shared" ref="P884:Q884" si="215">SUM(P881:P883)</f>
        <v>0</v>
      </c>
      <c r="Q884" s="17">
        <f t="shared" si="215"/>
        <v>240228.67</v>
      </c>
      <c r="R884" s="16"/>
      <c r="S884" s="16"/>
      <c r="T884" s="13"/>
      <c r="U884" s="13"/>
      <c r="V884" s="13"/>
      <c r="W884" s="13"/>
      <c r="X884" s="10"/>
      <c r="Y884" s="10"/>
      <c r="Z884" s="10"/>
      <c r="AA884" s="10"/>
      <c r="AB884" s="14"/>
      <c r="AC884" s="10"/>
      <c r="AD884" s="10"/>
      <c r="AE884" s="10"/>
      <c r="AF884" s="15"/>
    </row>
    <row r="885" spans="2:32" outlineLevel="5" x14ac:dyDescent="0.25">
      <c r="C885" s="10"/>
      <c r="D885" s="10"/>
      <c r="E885" s="10"/>
      <c r="F885" s="10"/>
      <c r="G885" s="76"/>
      <c r="H885" s="76"/>
      <c r="I885" s="10"/>
      <c r="J885" s="80"/>
      <c r="K885" s="10"/>
      <c r="L885" s="11"/>
      <c r="M885" s="10"/>
      <c r="N885" s="10"/>
      <c r="O885" s="17"/>
      <c r="P885" s="17"/>
      <c r="Q885" s="17"/>
      <c r="R885" s="16"/>
      <c r="S885" s="16"/>
      <c r="T885" s="13"/>
      <c r="U885" s="13"/>
      <c r="V885" s="13"/>
      <c r="W885" s="13"/>
      <c r="X885" s="10"/>
      <c r="Y885" s="10"/>
      <c r="Z885" s="10"/>
      <c r="AA885" s="10"/>
      <c r="AB885" s="14"/>
      <c r="AC885" s="10"/>
      <c r="AD885" s="10"/>
      <c r="AE885" s="10"/>
      <c r="AF885" s="15"/>
    </row>
    <row r="886" spans="2:32" ht="15.75" outlineLevel="5" x14ac:dyDescent="0.25">
      <c r="C886" s="10"/>
      <c r="D886" s="10"/>
      <c r="E886" s="10"/>
      <c r="F886" s="10"/>
      <c r="G886" s="200" t="s">
        <v>4216</v>
      </c>
      <c r="H886" s="76"/>
      <c r="I886" s="39" t="s">
        <v>1840</v>
      </c>
      <c r="J886" s="80"/>
      <c r="K886" s="10"/>
      <c r="L886" s="11"/>
      <c r="M886" s="10"/>
      <c r="N886" s="10"/>
      <c r="O886" s="17"/>
      <c r="P886" s="17"/>
      <c r="Q886" s="17"/>
      <c r="R886" s="16"/>
      <c r="S886" s="16"/>
      <c r="T886" s="13"/>
      <c r="U886" s="13"/>
      <c r="V886" s="13"/>
      <c r="W886" s="13"/>
      <c r="X886" s="10"/>
      <c r="Y886" s="10"/>
      <c r="Z886" s="10"/>
      <c r="AA886" s="10"/>
      <c r="AB886" s="14"/>
      <c r="AC886" s="10"/>
      <c r="AD886" s="10"/>
      <c r="AE886" s="10"/>
      <c r="AF886" s="15"/>
    </row>
    <row r="887" spans="2:32" s="65" customFormat="1" ht="15" customHeight="1" outlineLevel="5" x14ac:dyDescent="0.25">
      <c r="B887" s="150"/>
      <c r="C887" s="151"/>
      <c r="D887" s="151"/>
      <c r="E887" s="151"/>
      <c r="F887" s="151"/>
      <c r="G887" s="191" t="s">
        <v>1842</v>
      </c>
      <c r="H887" s="187">
        <v>42370</v>
      </c>
      <c r="I887" s="151" t="s">
        <v>14</v>
      </c>
      <c r="J887" s="473" t="s">
        <v>67</v>
      </c>
      <c r="K887" s="151" t="s">
        <v>9</v>
      </c>
      <c r="L887" s="151" t="s">
        <v>10</v>
      </c>
      <c r="M887" s="151" t="s">
        <v>10</v>
      </c>
      <c r="N887" s="151" t="s">
        <v>11</v>
      </c>
      <c r="O887" s="139">
        <v>174726.16</v>
      </c>
      <c r="P887" s="139">
        <v>0</v>
      </c>
      <c r="Q887" s="139">
        <v>174726.16</v>
      </c>
      <c r="R887" s="153" t="s">
        <v>1</v>
      </c>
      <c r="S887" s="154" t="s">
        <v>4</v>
      </c>
      <c r="T887" s="154"/>
      <c r="U887" s="154" t="s">
        <v>4216</v>
      </c>
      <c r="V887" s="151"/>
      <c r="W887" s="151"/>
      <c r="X887" s="151"/>
      <c r="Y887" s="151"/>
      <c r="Z887" s="155">
        <v>42370</v>
      </c>
      <c r="AA887" s="151"/>
      <c r="AB887" s="151"/>
      <c r="AC887" s="151"/>
      <c r="AD887" s="156" t="s">
        <v>1843</v>
      </c>
    </row>
    <row r="888" spans="2:32" s="21" customFormat="1" ht="15" customHeight="1" outlineLevel="5" x14ac:dyDescent="0.25">
      <c r="B888" s="3"/>
      <c r="C888" s="1"/>
      <c r="D888" s="1"/>
      <c r="E888" s="1"/>
      <c r="F888" s="1"/>
      <c r="G888" s="192" t="s">
        <v>1842</v>
      </c>
      <c r="H888" s="188">
        <v>42370</v>
      </c>
      <c r="I888" s="1" t="s">
        <v>14</v>
      </c>
      <c r="J888" s="294" t="s">
        <v>69</v>
      </c>
      <c r="K888" s="1" t="s">
        <v>9</v>
      </c>
      <c r="L888" s="1" t="s">
        <v>10</v>
      </c>
      <c r="M888" s="1" t="s">
        <v>10</v>
      </c>
      <c r="N888" s="1" t="s">
        <v>11</v>
      </c>
      <c r="O888" s="9">
        <v>257116.1</v>
      </c>
      <c r="P888" s="9">
        <v>0</v>
      </c>
      <c r="Q888" s="9">
        <v>257116.1</v>
      </c>
      <c r="R888" s="6" t="s">
        <v>1</v>
      </c>
      <c r="S888" s="5" t="s">
        <v>4</v>
      </c>
      <c r="T888" s="5"/>
      <c r="U888" s="5" t="s">
        <v>4216</v>
      </c>
      <c r="V888" s="1"/>
      <c r="W888" s="1"/>
      <c r="X888" s="1"/>
      <c r="Y888" s="1"/>
      <c r="Z888" s="4">
        <v>42370</v>
      </c>
      <c r="AA888" s="1"/>
      <c r="AB888" s="1"/>
      <c r="AC888" s="1"/>
      <c r="AD888" s="8" t="s">
        <v>1843</v>
      </c>
    </row>
    <row r="889" spans="2:32" s="21" customFormat="1" ht="15" customHeight="1" outlineLevel="5" x14ac:dyDescent="0.25">
      <c r="B889" s="3"/>
      <c r="C889" s="1"/>
      <c r="D889" s="1"/>
      <c r="E889" s="1"/>
      <c r="F889" s="1"/>
      <c r="G889" s="192" t="s">
        <v>1344</v>
      </c>
      <c r="H889" s="188">
        <v>42381</v>
      </c>
      <c r="I889" s="1" t="s">
        <v>1802</v>
      </c>
      <c r="J889" s="294" t="s">
        <v>69</v>
      </c>
      <c r="K889" s="1" t="s">
        <v>53</v>
      </c>
      <c r="L889" s="1" t="s">
        <v>51</v>
      </c>
      <c r="M889" s="1" t="s">
        <v>51</v>
      </c>
      <c r="N889" s="1" t="s">
        <v>54</v>
      </c>
      <c r="O889" s="9">
        <v>0</v>
      </c>
      <c r="P889" s="9">
        <v>3521</v>
      </c>
      <c r="Q889" s="9">
        <v>-3521</v>
      </c>
      <c r="R889" s="6" t="s">
        <v>47</v>
      </c>
      <c r="S889" s="5" t="s">
        <v>1799</v>
      </c>
      <c r="T889" s="5"/>
      <c r="U889" s="5" t="s">
        <v>4216</v>
      </c>
      <c r="V889" s="1" t="s">
        <v>56</v>
      </c>
      <c r="W889" s="1" t="s">
        <v>1803</v>
      </c>
      <c r="X889" s="1" t="s">
        <v>1723</v>
      </c>
      <c r="Y889" s="1" t="s">
        <v>1724</v>
      </c>
      <c r="Z889" s="4">
        <v>42381</v>
      </c>
      <c r="AA889" s="1" t="s">
        <v>55</v>
      </c>
      <c r="AB889" s="1"/>
      <c r="AC889" s="1"/>
      <c r="AD889" s="8" t="s">
        <v>2447</v>
      </c>
    </row>
    <row r="890" spans="2:32" s="21" customFormat="1" outlineLevel="5" x14ac:dyDescent="0.25">
      <c r="B890" s="3"/>
      <c r="C890" s="1"/>
      <c r="D890" s="1"/>
      <c r="E890" s="1"/>
      <c r="F890" s="1"/>
      <c r="G890" s="192" t="s">
        <v>1344</v>
      </c>
      <c r="H890" s="188">
        <v>42654</v>
      </c>
      <c r="I890" s="1" t="s">
        <v>8913</v>
      </c>
      <c r="J890" s="294" t="s">
        <v>69</v>
      </c>
      <c r="K890" s="1" t="s">
        <v>36</v>
      </c>
      <c r="L890" s="1" t="s">
        <v>20</v>
      </c>
      <c r="M890" s="1" t="s">
        <v>20</v>
      </c>
      <c r="N890" s="1" t="s">
        <v>1494</v>
      </c>
      <c r="O890" s="9">
        <v>0</v>
      </c>
      <c r="P890" s="9">
        <v>1250.67</v>
      </c>
      <c r="Q890" s="9">
        <v>-1250.67</v>
      </c>
      <c r="R890" s="6" t="s">
        <v>1742</v>
      </c>
      <c r="S890" s="5" t="s">
        <v>32</v>
      </c>
      <c r="T890" s="5"/>
      <c r="U890" s="5" t="s">
        <v>4216</v>
      </c>
      <c r="V890" s="1" t="s">
        <v>1638</v>
      </c>
      <c r="W890" s="1" t="s">
        <v>8914</v>
      </c>
      <c r="X890" s="1"/>
      <c r="Y890" s="1"/>
      <c r="Z890" s="4">
        <v>42654</v>
      </c>
      <c r="AA890" s="1" t="s">
        <v>4960</v>
      </c>
      <c r="AB890" s="1" t="s">
        <v>8915</v>
      </c>
      <c r="AC890" s="1" t="s">
        <v>8916</v>
      </c>
      <c r="AD890" s="8"/>
    </row>
    <row r="891" spans="2:32" s="21" customFormat="1" ht="15" customHeight="1" outlineLevel="5" x14ac:dyDescent="0.25">
      <c r="B891" s="3"/>
      <c r="C891" s="1"/>
      <c r="D891" s="1"/>
      <c r="E891" s="1"/>
      <c r="F891" s="1"/>
      <c r="G891" s="192" t="s">
        <v>1842</v>
      </c>
      <c r="H891" s="188">
        <v>42370</v>
      </c>
      <c r="I891" s="1" t="s">
        <v>14</v>
      </c>
      <c r="J891" s="294" t="s">
        <v>71</v>
      </c>
      <c r="K891" s="1" t="s">
        <v>9</v>
      </c>
      <c r="L891" s="1" t="s">
        <v>10</v>
      </c>
      <c r="M891" s="1" t="s">
        <v>10</v>
      </c>
      <c r="N891" s="1" t="s">
        <v>11</v>
      </c>
      <c r="O891" s="9">
        <v>34209</v>
      </c>
      <c r="P891" s="9">
        <v>0</v>
      </c>
      <c r="Q891" s="9">
        <v>34209</v>
      </c>
      <c r="R891" s="6" t="s">
        <v>1</v>
      </c>
      <c r="S891" s="5" t="s">
        <v>4</v>
      </c>
      <c r="T891" s="5"/>
      <c r="U891" s="5" t="s">
        <v>4216</v>
      </c>
      <c r="V891" s="1"/>
      <c r="W891" s="1"/>
      <c r="X891" s="1"/>
      <c r="Y891" s="1"/>
      <c r="Z891" s="4">
        <v>42370</v>
      </c>
      <c r="AA891" s="1"/>
      <c r="AB891" s="1"/>
      <c r="AC891" s="1"/>
      <c r="AD891" s="8" t="s">
        <v>1843</v>
      </c>
    </row>
    <row r="892" spans="2:32" s="164" customFormat="1" outlineLevel="5" x14ac:dyDescent="0.25">
      <c r="B892" s="157"/>
      <c r="C892" s="158"/>
      <c r="D892" s="158"/>
      <c r="E892" s="158"/>
      <c r="F892" s="158"/>
      <c r="G892" s="193" t="s">
        <v>1344</v>
      </c>
      <c r="H892" s="189">
        <v>42654</v>
      </c>
      <c r="I892" s="158" t="s">
        <v>8913</v>
      </c>
      <c r="J892" s="475" t="s">
        <v>71</v>
      </c>
      <c r="K892" s="158" t="s">
        <v>36</v>
      </c>
      <c r="L892" s="158" t="s">
        <v>20</v>
      </c>
      <c r="M892" s="158" t="s">
        <v>20</v>
      </c>
      <c r="N892" s="158" t="s">
        <v>1494</v>
      </c>
      <c r="O892" s="146">
        <v>0</v>
      </c>
      <c r="P892" s="146">
        <v>2266</v>
      </c>
      <c r="Q892" s="146">
        <v>-2266</v>
      </c>
      <c r="R892" s="160" t="s">
        <v>1742</v>
      </c>
      <c r="S892" s="161" t="s">
        <v>32</v>
      </c>
      <c r="T892" s="161"/>
      <c r="U892" s="161" t="s">
        <v>4216</v>
      </c>
      <c r="V892" s="158" t="s">
        <v>1638</v>
      </c>
      <c r="W892" s="158" t="s">
        <v>8914</v>
      </c>
      <c r="X892" s="158"/>
      <c r="Y892" s="158"/>
      <c r="Z892" s="162">
        <v>42654</v>
      </c>
      <c r="AA892" s="158" t="s">
        <v>4960</v>
      </c>
      <c r="AB892" s="158" t="s">
        <v>8915</v>
      </c>
      <c r="AC892" s="158" t="s">
        <v>8916</v>
      </c>
      <c r="AD892" s="163"/>
    </row>
    <row r="893" spans="2:32" outlineLevel="5" x14ac:dyDescent="0.25">
      <c r="C893" s="10"/>
      <c r="D893" s="10"/>
      <c r="E893" s="10"/>
      <c r="F893" s="10"/>
      <c r="G893" s="76"/>
      <c r="H893" s="76"/>
      <c r="I893" s="10"/>
      <c r="J893" s="80"/>
      <c r="K893" s="10"/>
      <c r="L893" s="11"/>
      <c r="M893" s="10"/>
      <c r="N893" s="10"/>
      <c r="O893" s="17">
        <f>SUM(O887:O892)</f>
        <v>466051.26</v>
      </c>
      <c r="P893" s="17">
        <f>SUM(P887:P892)</f>
        <v>7037.67</v>
      </c>
      <c r="Q893" s="17">
        <f>SUM(Q887:Q892)</f>
        <v>459013.59</v>
      </c>
      <c r="R893" s="16"/>
      <c r="S893" s="16"/>
      <c r="T893" s="13"/>
      <c r="U893" s="13"/>
      <c r="V893" s="13"/>
      <c r="W893" s="13"/>
      <c r="X893" s="10"/>
      <c r="Y893" s="10"/>
      <c r="Z893" s="10"/>
      <c r="AA893" s="10"/>
      <c r="AB893" s="14"/>
      <c r="AC893" s="10"/>
      <c r="AD893" s="10"/>
      <c r="AE893" s="10"/>
      <c r="AF893" s="15"/>
    </row>
    <row r="894" spans="2:32" outlineLevel="5" x14ac:dyDescent="0.25">
      <c r="C894" s="10"/>
      <c r="D894" s="10"/>
      <c r="E894" s="10"/>
      <c r="F894" s="10"/>
      <c r="G894" s="76"/>
      <c r="H894" s="76"/>
      <c r="I894" s="10"/>
      <c r="J894" s="80"/>
      <c r="K894" s="10"/>
      <c r="L894" s="11"/>
      <c r="M894" s="10"/>
      <c r="N894" s="10"/>
      <c r="O894" s="17"/>
      <c r="P894" s="17"/>
      <c r="Q894" s="17"/>
      <c r="R894" s="16"/>
      <c r="S894" s="16"/>
      <c r="T894" s="13"/>
      <c r="U894" s="13"/>
      <c r="V894" s="13"/>
      <c r="W894" s="13"/>
      <c r="X894" s="10"/>
      <c r="Y894" s="10"/>
      <c r="Z894" s="10"/>
      <c r="AA894" s="10"/>
      <c r="AB894" s="14"/>
      <c r="AC894" s="10"/>
      <c r="AD894" s="10"/>
      <c r="AE894" s="10"/>
      <c r="AF894" s="15"/>
    </row>
    <row r="895" spans="2:32" ht="15.75" outlineLevel="5" x14ac:dyDescent="0.25">
      <c r="C895" s="10"/>
      <c r="D895" s="10"/>
      <c r="E895" s="10"/>
      <c r="F895" s="10"/>
      <c r="G895" s="235" t="s">
        <v>21</v>
      </c>
      <c r="H895" s="76"/>
      <c r="I895" s="39" t="s">
        <v>9496</v>
      </c>
      <c r="J895" s="80"/>
      <c r="K895" s="10"/>
      <c r="L895" s="11"/>
      <c r="M895" s="10"/>
      <c r="N895" s="10"/>
      <c r="O895" s="17"/>
      <c r="P895" s="17"/>
      <c r="Q895" s="17"/>
      <c r="R895" s="16"/>
      <c r="S895" s="16"/>
      <c r="T895" s="13"/>
      <c r="U895" s="13"/>
      <c r="V895" s="13"/>
      <c r="W895" s="13"/>
      <c r="X895" s="10"/>
      <c r="Y895" s="10"/>
      <c r="Z895" s="10"/>
      <c r="AA895" s="10"/>
      <c r="AB895" s="14"/>
      <c r="AC895" s="10"/>
      <c r="AD895" s="10"/>
      <c r="AE895" s="10"/>
      <c r="AF895" s="15"/>
    </row>
    <row r="896" spans="2:32" s="65" customFormat="1" outlineLevel="5" x14ac:dyDescent="0.25">
      <c r="B896" s="150"/>
      <c r="C896" s="151"/>
      <c r="D896" s="151"/>
      <c r="E896" s="151"/>
      <c r="F896" s="151"/>
      <c r="G896" s="191" t="s">
        <v>1842</v>
      </c>
      <c r="H896" s="187">
        <v>42691</v>
      </c>
      <c r="I896" s="151" t="s">
        <v>9092</v>
      </c>
      <c r="J896" s="473" t="s">
        <v>69</v>
      </c>
      <c r="K896" s="151" t="s">
        <v>36</v>
      </c>
      <c r="L896" s="151" t="s">
        <v>20</v>
      </c>
      <c r="M896" s="151" t="s">
        <v>21</v>
      </c>
      <c r="N896" s="151" t="s">
        <v>11</v>
      </c>
      <c r="O896" s="139">
        <v>179992</v>
      </c>
      <c r="P896" s="139">
        <v>0</v>
      </c>
      <c r="Q896" s="139">
        <v>179992</v>
      </c>
      <c r="R896" s="153" t="s">
        <v>47</v>
      </c>
      <c r="S896" s="154" t="s">
        <v>32</v>
      </c>
      <c r="T896" s="154" t="s">
        <v>9093</v>
      </c>
      <c r="U896" s="154" t="s">
        <v>21</v>
      </c>
      <c r="V896" s="151" t="s">
        <v>7163</v>
      </c>
      <c r="W896" s="151" t="s">
        <v>9094</v>
      </c>
      <c r="X896" s="151" t="s">
        <v>9095</v>
      </c>
      <c r="Y896" s="151" t="s">
        <v>9096</v>
      </c>
      <c r="Z896" s="155">
        <v>42691</v>
      </c>
      <c r="AA896" s="151" t="s">
        <v>45</v>
      </c>
      <c r="AB896" s="151" t="s">
        <v>9097</v>
      </c>
      <c r="AC896" s="151" t="s">
        <v>9098</v>
      </c>
      <c r="AD896" s="156"/>
    </row>
    <row r="897" spans="1:53" s="21" customFormat="1" outlineLevel="5" x14ac:dyDescent="0.25">
      <c r="B897" s="3"/>
      <c r="C897" s="1"/>
      <c r="D897" s="1"/>
      <c r="E897" s="1"/>
      <c r="F897" s="1"/>
      <c r="G897" s="192" t="s">
        <v>1842</v>
      </c>
      <c r="H897" s="188">
        <v>42735</v>
      </c>
      <c r="I897" s="1" t="s">
        <v>9283</v>
      </c>
      <c r="J897" s="294" t="s">
        <v>69</v>
      </c>
      <c r="K897" s="1" t="s">
        <v>36</v>
      </c>
      <c r="L897" s="1" t="s">
        <v>20</v>
      </c>
      <c r="M897" s="1" t="s">
        <v>21</v>
      </c>
      <c r="N897" s="1" t="s">
        <v>11</v>
      </c>
      <c r="O897" s="9">
        <v>41977.279999999999</v>
      </c>
      <c r="P897" s="9">
        <v>0</v>
      </c>
      <c r="Q897" s="9">
        <v>41977.279999999999</v>
      </c>
      <c r="R897" s="6" t="s">
        <v>47</v>
      </c>
      <c r="S897" s="5" t="s">
        <v>32</v>
      </c>
      <c r="T897" s="5" t="s">
        <v>9093</v>
      </c>
      <c r="U897" s="5" t="s">
        <v>21</v>
      </c>
      <c r="V897" s="1" t="s">
        <v>56</v>
      </c>
      <c r="W897" s="1" t="s">
        <v>9284</v>
      </c>
      <c r="X897" s="1" t="s">
        <v>9285</v>
      </c>
      <c r="Y897" s="1" t="s">
        <v>9286</v>
      </c>
      <c r="Z897" s="4">
        <v>42735</v>
      </c>
      <c r="AA897" s="1" t="s">
        <v>45</v>
      </c>
      <c r="AB897" s="1" t="s">
        <v>9287</v>
      </c>
      <c r="AC897" s="1"/>
      <c r="AD897" s="8"/>
    </row>
    <row r="898" spans="1:53" s="21" customFormat="1" outlineLevel="5" x14ac:dyDescent="0.25">
      <c r="B898" s="3"/>
      <c r="C898" s="1"/>
      <c r="D898" s="1"/>
      <c r="E898" s="1"/>
      <c r="F898" s="1"/>
      <c r="G898" s="192" t="s">
        <v>1842</v>
      </c>
      <c r="H898" s="188">
        <v>42735</v>
      </c>
      <c r="I898" s="1" t="s">
        <v>9283</v>
      </c>
      <c r="J898" s="294" t="s">
        <v>69</v>
      </c>
      <c r="K898" s="1" t="s">
        <v>36</v>
      </c>
      <c r="L898" s="1" t="s">
        <v>20</v>
      </c>
      <c r="M898" s="1" t="s">
        <v>20</v>
      </c>
      <c r="N898" s="1" t="s">
        <v>1494</v>
      </c>
      <c r="O898" s="9">
        <v>0</v>
      </c>
      <c r="P898" s="9">
        <v>41977.279999999999</v>
      </c>
      <c r="Q898" s="9">
        <v>-41977.279999999999</v>
      </c>
      <c r="R898" s="6" t="s">
        <v>47</v>
      </c>
      <c r="S898" s="5" t="s">
        <v>32</v>
      </c>
      <c r="T898" s="5" t="s">
        <v>9093</v>
      </c>
      <c r="U898" s="5" t="s">
        <v>21</v>
      </c>
      <c r="V898" s="1" t="s">
        <v>56</v>
      </c>
      <c r="W898" s="1" t="s">
        <v>9284</v>
      </c>
      <c r="X898" s="1" t="s">
        <v>9285</v>
      </c>
      <c r="Y898" s="1" t="s">
        <v>9286</v>
      </c>
      <c r="Z898" s="4">
        <v>42735</v>
      </c>
      <c r="AA898" s="1" t="s">
        <v>4960</v>
      </c>
      <c r="AB898" s="1" t="s">
        <v>9287</v>
      </c>
      <c r="AC898" s="1"/>
      <c r="AD898" s="8"/>
    </row>
    <row r="899" spans="1:53" s="21" customFormat="1" outlineLevel="5" x14ac:dyDescent="0.25">
      <c r="B899" s="3"/>
      <c r="C899" s="1"/>
      <c r="D899" s="1"/>
      <c r="E899" s="1"/>
      <c r="F899" s="1"/>
      <c r="G899" s="192" t="s">
        <v>1842</v>
      </c>
      <c r="H899" s="188">
        <v>42735</v>
      </c>
      <c r="I899" s="1" t="s">
        <v>9283</v>
      </c>
      <c r="J899" s="294" t="s">
        <v>69</v>
      </c>
      <c r="K899" s="1" t="s">
        <v>36</v>
      </c>
      <c r="L899" s="1" t="s">
        <v>51</v>
      </c>
      <c r="M899" s="1" t="s">
        <v>21</v>
      </c>
      <c r="N899" s="1" t="s">
        <v>11</v>
      </c>
      <c r="O899" s="9">
        <v>41977.279999999999</v>
      </c>
      <c r="P899" s="9">
        <v>0</v>
      </c>
      <c r="Q899" s="9">
        <v>41977.279999999999</v>
      </c>
      <c r="R899" s="6" t="s">
        <v>47</v>
      </c>
      <c r="S899" s="5" t="s">
        <v>32</v>
      </c>
      <c r="T899" s="5" t="s">
        <v>9093</v>
      </c>
      <c r="U899" s="5" t="s">
        <v>21</v>
      </c>
      <c r="V899" s="1" t="s">
        <v>56</v>
      </c>
      <c r="W899" s="1" t="s">
        <v>9284</v>
      </c>
      <c r="X899" s="1" t="s">
        <v>9285</v>
      </c>
      <c r="Y899" s="1" t="s">
        <v>9286</v>
      </c>
      <c r="Z899" s="4">
        <v>42735</v>
      </c>
      <c r="AA899" s="1" t="s">
        <v>56</v>
      </c>
      <c r="AB899" s="1" t="s">
        <v>9288</v>
      </c>
      <c r="AC899" s="1"/>
      <c r="AD899" s="8"/>
    </row>
    <row r="900" spans="1:53" s="164" customFormat="1" outlineLevel="5" x14ac:dyDescent="0.25">
      <c r="B900" s="157"/>
      <c r="C900" s="158"/>
      <c r="D900" s="158"/>
      <c r="E900" s="158"/>
      <c r="F900" s="158"/>
      <c r="G900" s="193" t="s">
        <v>1842</v>
      </c>
      <c r="H900" s="189">
        <v>42735</v>
      </c>
      <c r="I900" s="158" t="s">
        <v>9289</v>
      </c>
      <c r="J900" s="475" t="s">
        <v>69</v>
      </c>
      <c r="K900" s="158" t="s">
        <v>36</v>
      </c>
      <c r="L900" s="158" t="s">
        <v>20</v>
      </c>
      <c r="M900" s="158" t="s">
        <v>21</v>
      </c>
      <c r="N900" s="158" t="s">
        <v>11</v>
      </c>
      <c r="O900" s="146">
        <v>37736.44</v>
      </c>
      <c r="P900" s="146">
        <v>0</v>
      </c>
      <c r="Q900" s="146">
        <v>37736.44</v>
      </c>
      <c r="R900" s="160" t="s">
        <v>47</v>
      </c>
      <c r="S900" s="161" t="s">
        <v>32</v>
      </c>
      <c r="T900" s="161" t="s">
        <v>9093</v>
      </c>
      <c r="U900" s="161" t="s">
        <v>21</v>
      </c>
      <c r="V900" s="158" t="s">
        <v>56</v>
      </c>
      <c r="W900" s="158" t="s">
        <v>9290</v>
      </c>
      <c r="X900" s="158" t="s">
        <v>9285</v>
      </c>
      <c r="Y900" s="158" t="s">
        <v>9286</v>
      </c>
      <c r="Z900" s="162">
        <v>42735</v>
      </c>
      <c r="AA900" s="158" t="s">
        <v>45</v>
      </c>
      <c r="AB900" s="158" t="s">
        <v>9291</v>
      </c>
      <c r="AC900" s="158"/>
      <c r="AD900" s="163"/>
    </row>
    <row r="901" spans="1:53" s="21" customFormat="1" outlineLevel="5" x14ac:dyDescent="0.25">
      <c r="B901" s="10"/>
      <c r="C901" s="10"/>
      <c r="D901" s="10"/>
      <c r="E901" s="10"/>
      <c r="F901" s="10"/>
      <c r="G901" s="10"/>
      <c r="H901" s="80"/>
      <c r="I901" s="10"/>
      <c r="J901" s="78"/>
      <c r="K901" s="10"/>
      <c r="L901" s="10"/>
      <c r="M901" s="10"/>
      <c r="N901" s="10"/>
      <c r="O901" s="17">
        <f>SUM(O896:O900)</f>
        <v>301683</v>
      </c>
      <c r="P901" s="17">
        <f t="shared" ref="P901:Q901" si="216">SUM(P896:P900)</f>
        <v>41977.279999999999</v>
      </c>
      <c r="Q901" s="17">
        <f t="shared" si="216"/>
        <v>259705.72</v>
      </c>
      <c r="R901" s="13"/>
      <c r="S901" s="13"/>
      <c r="T901" s="13"/>
      <c r="U901" s="13"/>
      <c r="V901" s="10"/>
      <c r="W901" s="10"/>
      <c r="X901" s="10"/>
      <c r="Y901" s="10"/>
      <c r="Z901" s="14"/>
      <c r="AA901" s="10"/>
      <c r="AB901" s="10"/>
      <c r="AC901" s="10"/>
      <c r="AD901" s="15"/>
    </row>
    <row r="902" spans="1:53" s="21" customFormat="1" outlineLevel="5" x14ac:dyDescent="0.25">
      <c r="B902" s="10"/>
      <c r="C902" s="10"/>
      <c r="D902" s="10"/>
      <c r="E902" s="10"/>
      <c r="F902" s="10"/>
      <c r="G902" s="10"/>
      <c r="H902" s="80"/>
      <c r="I902" s="10"/>
      <c r="J902" s="78"/>
      <c r="K902" s="10"/>
      <c r="L902" s="10"/>
      <c r="M902" s="10"/>
      <c r="N902" s="10"/>
      <c r="O902" s="16"/>
      <c r="P902" s="16"/>
      <c r="Q902" s="16"/>
      <c r="R902" s="13"/>
      <c r="S902" s="13"/>
      <c r="T902" s="13"/>
      <c r="U902" s="13"/>
      <c r="V902" s="10"/>
      <c r="W902" s="10"/>
      <c r="X902" s="10"/>
      <c r="Y902" s="10"/>
      <c r="Z902" s="14"/>
      <c r="AA902" s="10"/>
      <c r="AB902" s="10"/>
      <c r="AC902" s="10"/>
      <c r="AD902" s="15"/>
    </row>
    <row r="903" spans="1:53" s="20" customFormat="1" ht="15.75" outlineLevel="5" x14ac:dyDescent="0.25">
      <c r="A903" s="22"/>
      <c r="B903" s="22"/>
      <c r="C903" s="24"/>
      <c r="D903" s="24"/>
      <c r="E903" s="24"/>
      <c r="F903" s="24"/>
      <c r="G903" s="492" t="s">
        <v>5791</v>
      </c>
      <c r="H903" s="77"/>
      <c r="I903" s="53" t="s">
        <v>9497</v>
      </c>
      <c r="J903" s="81"/>
      <c r="K903" s="24"/>
      <c r="L903" s="25"/>
      <c r="M903" s="24"/>
      <c r="N903" s="24"/>
      <c r="O903" s="17"/>
      <c r="P903" s="17"/>
      <c r="Q903" s="17"/>
      <c r="R903" s="16"/>
      <c r="S903" s="16"/>
      <c r="T903" s="26"/>
      <c r="U903" s="26"/>
      <c r="V903" s="26"/>
      <c r="W903" s="26"/>
      <c r="X903" s="24"/>
      <c r="Y903" s="24"/>
      <c r="Z903" s="24"/>
      <c r="AA903" s="24"/>
      <c r="AB903" s="27"/>
      <c r="AC903" s="24"/>
      <c r="AD903" s="24"/>
      <c r="AE903" s="24"/>
      <c r="AF903" s="28"/>
      <c r="AG903" s="22"/>
      <c r="AH903" s="22"/>
      <c r="AI903" s="22"/>
      <c r="AJ903" s="22"/>
      <c r="AK903" s="22"/>
      <c r="AL903" s="22"/>
      <c r="AM903" s="22"/>
      <c r="AN903" s="22"/>
      <c r="AO903" s="22"/>
      <c r="AP903" s="22"/>
      <c r="AQ903" s="22"/>
      <c r="AR903" s="22"/>
      <c r="AS903" s="22"/>
      <c r="AT903" s="22"/>
      <c r="AU903" s="22"/>
      <c r="AV903" s="22"/>
      <c r="AW903" s="22"/>
      <c r="AX903" s="22"/>
      <c r="AY903" s="22"/>
      <c r="AZ903" s="22"/>
      <c r="BA903" s="22"/>
    </row>
    <row r="904" spans="1:53" s="65" customFormat="1" outlineLevel="5" x14ac:dyDescent="0.25">
      <c r="B904" s="150"/>
      <c r="C904" s="151"/>
      <c r="D904" s="151"/>
      <c r="E904" s="151"/>
      <c r="F904" s="151"/>
      <c r="G904" s="191" t="s">
        <v>1842</v>
      </c>
      <c r="H904" s="187">
        <v>42611</v>
      </c>
      <c r="I904" s="151" t="s">
        <v>5789</v>
      </c>
      <c r="J904" s="473" t="s">
        <v>67</v>
      </c>
      <c r="K904" s="151" t="s">
        <v>36</v>
      </c>
      <c r="L904" s="151" t="s">
        <v>20</v>
      </c>
      <c r="M904" s="151" t="s">
        <v>21</v>
      </c>
      <c r="N904" s="151" t="s">
        <v>11</v>
      </c>
      <c r="O904" s="139">
        <v>5100</v>
      </c>
      <c r="P904" s="139">
        <v>0</v>
      </c>
      <c r="Q904" s="139">
        <v>5100</v>
      </c>
      <c r="R904" s="153" t="s">
        <v>31</v>
      </c>
      <c r="S904" s="154" t="s">
        <v>32</v>
      </c>
      <c r="T904" s="154" t="s">
        <v>5790</v>
      </c>
      <c r="U904" s="154" t="s">
        <v>5791</v>
      </c>
      <c r="V904" s="151" t="s">
        <v>28</v>
      </c>
      <c r="W904" s="151" t="s">
        <v>5792</v>
      </c>
      <c r="X904" s="151"/>
      <c r="Y904" s="151"/>
      <c r="Z904" s="155">
        <v>42611</v>
      </c>
      <c r="AA904" s="151" t="s">
        <v>2</v>
      </c>
      <c r="AB904" s="151" t="s">
        <v>5793</v>
      </c>
      <c r="AC904" s="151" t="s">
        <v>5794</v>
      </c>
      <c r="AD904" s="156"/>
    </row>
    <row r="905" spans="1:53" s="21" customFormat="1" outlineLevel="5" x14ac:dyDescent="0.25">
      <c r="B905" s="3"/>
      <c r="C905" s="1"/>
      <c r="D905" s="1"/>
      <c r="E905" s="1"/>
      <c r="F905" s="1"/>
      <c r="G905" s="192" t="s">
        <v>1842</v>
      </c>
      <c r="H905" s="188">
        <v>42635</v>
      </c>
      <c r="I905" s="1" t="s">
        <v>5805</v>
      </c>
      <c r="J905" s="294" t="s">
        <v>67</v>
      </c>
      <c r="K905" s="1" t="s">
        <v>36</v>
      </c>
      <c r="L905" s="1" t="s">
        <v>20</v>
      </c>
      <c r="M905" s="1" t="s">
        <v>21</v>
      </c>
      <c r="N905" s="1" t="s">
        <v>11</v>
      </c>
      <c r="O905" s="9">
        <v>2497.19</v>
      </c>
      <c r="P905" s="9">
        <v>0</v>
      </c>
      <c r="Q905" s="9">
        <v>2497.19</v>
      </c>
      <c r="R905" s="6" t="s">
        <v>31</v>
      </c>
      <c r="S905" s="5" t="s">
        <v>32</v>
      </c>
      <c r="T905" s="5" t="s">
        <v>5790</v>
      </c>
      <c r="U905" s="5" t="s">
        <v>5791</v>
      </c>
      <c r="V905" s="1" t="s">
        <v>28</v>
      </c>
      <c r="W905" s="1" t="s">
        <v>5806</v>
      </c>
      <c r="X905" s="1"/>
      <c r="Y905" s="1"/>
      <c r="Z905" s="4">
        <v>42635</v>
      </c>
      <c r="AA905" s="1" t="s">
        <v>2</v>
      </c>
      <c r="AB905" s="1" t="s">
        <v>5807</v>
      </c>
      <c r="AC905" s="1" t="s">
        <v>5808</v>
      </c>
      <c r="AD905" s="8"/>
    </row>
    <row r="906" spans="1:53" s="21" customFormat="1" outlineLevel="5" x14ac:dyDescent="0.25">
      <c r="B906" s="3"/>
      <c r="C906" s="1"/>
      <c r="D906" s="1"/>
      <c r="E906" s="1"/>
      <c r="F906" s="1"/>
      <c r="G906" s="192" t="s">
        <v>1842</v>
      </c>
      <c r="H906" s="188">
        <v>42641</v>
      </c>
      <c r="I906" s="1" t="s">
        <v>5825</v>
      </c>
      <c r="J906" s="294" t="s">
        <v>67</v>
      </c>
      <c r="K906" s="1" t="s">
        <v>36</v>
      </c>
      <c r="L906" s="1" t="s">
        <v>20</v>
      </c>
      <c r="M906" s="1" t="s">
        <v>21</v>
      </c>
      <c r="N906" s="1" t="s">
        <v>11</v>
      </c>
      <c r="O906" s="9">
        <v>2290.1799999999998</v>
      </c>
      <c r="P906" s="9">
        <v>0</v>
      </c>
      <c r="Q906" s="9">
        <v>2290.1799999999998</v>
      </c>
      <c r="R906" s="6" t="s">
        <v>31</v>
      </c>
      <c r="S906" s="5" t="s">
        <v>32</v>
      </c>
      <c r="T906" s="5" t="s">
        <v>5790</v>
      </c>
      <c r="U906" s="5" t="s">
        <v>5791</v>
      </c>
      <c r="V906" s="1" t="s">
        <v>28</v>
      </c>
      <c r="W906" s="1" t="s">
        <v>5826</v>
      </c>
      <c r="X906" s="1"/>
      <c r="Y906" s="1"/>
      <c r="Z906" s="4">
        <v>42641</v>
      </c>
      <c r="AA906" s="1" t="s">
        <v>2</v>
      </c>
      <c r="AB906" s="1" t="s">
        <v>5827</v>
      </c>
      <c r="AC906" s="1" t="s">
        <v>5828</v>
      </c>
      <c r="AD906" s="8"/>
    </row>
    <row r="907" spans="1:53" s="21" customFormat="1" outlineLevel="5" x14ac:dyDescent="0.25">
      <c r="B907" s="3"/>
      <c r="C907" s="1"/>
      <c r="D907" s="1"/>
      <c r="E907" s="1"/>
      <c r="F907" s="1"/>
      <c r="G907" s="192" t="s">
        <v>1842</v>
      </c>
      <c r="H907" s="188">
        <v>42704</v>
      </c>
      <c r="I907" s="1" t="s">
        <v>8790</v>
      </c>
      <c r="J907" s="294" t="s">
        <v>67</v>
      </c>
      <c r="K907" s="1" t="s">
        <v>36</v>
      </c>
      <c r="L907" s="1" t="s">
        <v>20</v>
      </c>
      <c r="M907" s="1" t="s">
        <v>21</v>
      </c>
      <c r="N907" s="1" t="s">
        <v>11</v>
      </c>
      <c r="O907" s="9">
        <v>4928.08</v>
      </c>
      <c r="P907" s="9">
        <v>0</v>
      </c>
      <c r="Q907" s="9">
        <v>4928.08</v>
      </c>
      <c r="R907" s="6" t="s">
        <v>31</v>
      </c>
      <c r="S907" s="5" t="s">
        <v>32</v>
      </c>
      <c r="T907" s="5" t="s">
        <v>5790</v>
      </c>
      <c r="U907" s="5" t="s">
        <v>5791</v>
      </c>
      <c r="V907" s="1" t="s">
        <v>7163</v>
      </c>
      <c r="W907" s="1" t="s">
        <v>8791</v>
      </c>
      <c r="X907" s="1"/>
      <c r="Y907" s="1"/>
      <c r="Z907" s="4">
        <v>42704</v>
      </c>
      <c r="AA907" s="1" t="s">
        <v>2</v>
      </c>
      <c r="AB907" s="1" t="s">
        <v>1866</v>
      </c>
      <c r="AC907" s="1" t="s">
        <v>8792</v>
      </c>
      <c r="AD907" s="8"/>
    </row>
    <row r="908" spans="1:53" s="21" customFormat="1" outlineLevel="5" x14ac:dyDescent="0.25">
      <c r="B908" s="3"/>
      <c r="C908" s="1"/>
      <c r="D908" s="1"/>
      <c r="E908" s="1"/>
      <c r="F908" s="1"/>
      <c r="G908" s="192" t="s">
        <v>1842</v>
      </c>
      <c r="H908" s="188">
        <v>42704</v>
      </c>
      <c r="I908" s="1" t="s">
        <v>8793</v>
      </c>
      <c r="J908" s="294" t="s">
        <v>67</v>
      </c>
      <c r="K908" s="1" t="s">
        <v>36</v>
      </c>
      <c r="L908" s="1" t="s">
        <v>20</v>
      </c>
      <c r="M908" s="1" t="s">
        <v>21</v>
      </c>
      <c r="N908" s="1" t="s">
        <v>11</v>
      </c>
      <c r="O908" s="9">
        <v>2290.1799999999998</v>
      </c>
      <c r="P908" s="9">
        <v>0</v>
      </c>
      <c r="Q908" s="9">
        <v>2290.1799999999998</v>
      </c>
      <c r="R908" s="6" t="s">
        <v>31</v>
      </c>
      <c r="S908" s="5" t="s">
        <v>32</v>
      </c>
      <c r="T908" s="5" t="s">
        <v>5790</v>
      </c>
      <c r="U908" s="5" t="s">
        <v>5791</v>
      </c>
      <c r="V908" s="1" t="s">
        <v>7163</v>
      </c>
      <c r="W908" s="1" t="s">
        <v>8794</v>
      </c>
      <c r="X908" s="1"/>
      <c r="Y908" s="1"/>
      <c r="Z908" s="4">
        <v>42704</v>
      </c>
      <c r="AA908" s="1" t="s">
        <v>2</v>
      </c>
      <c r="AB908" s="1" t="s">
        <v>1866</v>
      </c>
      <c r="AC908" s="1" t="s">
        <v>8795</v>
      </c>
      <c r="AD908" s="8"/>
    </row>
    <row r="909" spans="1:53" s="21" customFormat="1" outlineLevel="5" x14ac:dyDescent="0.25">
      <c r="B909" s="3"/>
      <c r="C909" s="1"/>
      <c r="D909" s="1"/>
      <c r="E909" s="1"/>
      <c r="F909" s="1"/>
      <c r="G909" s="192" t="s">
        <v>1842</v>
      </c>
      <c r="H909" s="188">
        <v>42704</v>
      </c>
      <c r="I909" s="1" t="s">
        <v>8796</v>
      </c>
      <c r="J909" s="294" t="s">
        <v>67</v>
      </c>
      <c r="K909" s="1" t="s">
        <v>36</v>
      </c>
      <c r="L909" s="1" t="s">
        <v>20</v>
      </c>
      <c r="M909" s="1" t="s">
        <v>21</v>
      </c>
      <c r="N909" s="1" t="s">
        <v>11</v>
      </c>
      <c r="O909" s="9">
        <v>4843.92</v>
      </c>
      <c r="P909" s="9">
        <v>0</v>
      </c>
      <c r="Q909" s="9">
        <v>4843.92</v>
      </c>
      <c r="R909" s="6" t="s">
        <v>31</v>
      </c>
      <c r="S909" s="5" t="s">
        <v>32</v>
      </c>
      <c r="T909" s="5" t="s">
        <v>5790</v>
      </c>
      <c r="U909" s="5" t="s">
        <v>5791</v>
      </c>
      <c r="V909" s="1" t="s">
        <v>7163</v>
      </c>
      <c r="W909" s="1" t="s">
        <v>8797</v>
      </c>
      <c r="X909" s="1"/>
      <c r="Y909" s="1"/>
      <c r="Z909" s="4">
        <v>42704</v>
      </c>
      <c r="AA909" s="1" t="s">
        <v>2</v>
      </c>
      <c r="AB909" s="1" t="s">
        <v>1866</v>
      </c>
      <c r="AC909" s="1" t="s">
        <v>8798</v>
      </c>
      <c r="AD909" s="8"/>
    </row>
    <row r="910" spans="1:53" s="21" customFormat="1" outlineLevel="5" x14ac:dyDescent="0.25">
      <c r="B910" s="3"/>
      <c r="C910" s="1"/>
      <c r="D910" s="1"/>
      <c r="E910" s="1"/>
      <c r="F910" s="1"/>
      <c r="G910" s="192" t="s">
        <v>1842</v>
      </c>
      <c r="H910" s="188">
        <v>42704</v>
      </c>
      <c r="I910" s="1" t="s">
        <v>8799</v>
      </c>
      <c r="J910" s="294" t="s">
        <v>67</v>
      </c>
      <c r="K910" s="1" t="s">
        <v>36</v>
      </c>
      <c r="L910" s="1" t="s">
        <v>20</v>
      </c>
      <c r="M910" s="1" t="s">
        <v>21</v>
      </c>
      <c r="N910" s="1" t="s">
        <v>11</v>
      </c>
      <c r="O910" s="9">
        <v>5434</v>
      </c>
      <c r="P910" s="9">
        <v>0</v>
      </c>
      <c r="Q910" s="9">
        <v>5434</v>
      </c>
      <c r="R910" s="6" t="s">
        <v>31</v>
      </c>
      <c r="S910" s="5" t="s">
        <v>32</v>
      </c>
      <c r="T910" s="5" t="s">
        <v>5790</v>
      </c>
      <c r="U910" s="5" t="s">
        <v>5791</v>
      </c>
      <c r="V910" s="1" t="s">
        <v>7163</v>
      </c>
      <c r="W910" s="1" t="s">
        <v>8800</v>
      </c>
      <c r="X910" s="1"/>
      <c r="Y910" s="1"/>
      <c r="Z910" s="4">
        <v>42704</v>
      </c>
      <c r="AA910" s="1" t="s">
        <v>2</v>
      </c>
      <c r="AB910" s="1" t="s">
        <v>8801</v>
      </c>
      <c r="AC910" s="1" t="s">
        <v>8802</v>
      </c>
      <c r="AD910" s="8"/>
    </row>
    <row r="911" spans="1:53" s="21" customFormat="1" outlineLevel="5" x14ac:dyDescent="0.25">
      <c r="B911" s="3"/>
      <c r="C911" s="1"/>
      <c r="D911" s="1"/>
      <c r="E911" s="1"/>
      <c r="F911" s="1"/>
      <c r="G911" s="192" t="s">
        <v>1842</v>
      </c>
      <c r="H911" s="188">
        <v>42704</v>
      </c>
      <c r="I911" s="1" t="s">
        <v>8818</v>
      </c>
      <c r="J911" s="294" t="s">
        <v>67</v>
      </c>
      <c r="K911" s="1" t="s">
        <v>36</v>
      </c>
      <c r="L911" s="1" t="s">
        <v>20</v>
      </c>
      <c r="M911" s="1" t="s">
        <v>21</v>
      </c>
      <c r="N911" s="1" t="s">
        <v>11</v>
      </c>
      <c r="O911" s="9">
        <v>8175</v>
      </c>
      <c r="P911" s="9">
        <v>0</v>
      </c>
      <c r="Q911" s="9">
        <v>8175</v>
      </c>
      <c r="R911" s="6" t="s">
        <v>31</v>
      </c>
      <c r="S911" s="5" t="s">
        <v>32</v>
      </c>
      <c r="T911" s="5" t="s">
        <v>5790</v>
      </c>
      <c r="U911" s="5" t="s">
        <v>5791</v>
      </c>
      <c r="V911" s="1" t="s">
        <v>28</v>
      </c>
      <c r="W911" s="1" t="s">
        <v>8819</v>
      </c>
      <c r="X911" s="1"/>
      <c r="Y911" s="1"/>
      <c r="Z911" s="4">
        <v>42704</v>
      </c>
      <c r="AA911" s="1" t="s">
        <v>2</v>
      </c>
      <c r="AB911" s="1" t="s">
        <v>8820</v>
      </c>
      <c r="AC911" s="1" t="s">
        <v>8821</v>
      </c>
      <c r="AD911" s="8"/>
    </row>
    <row r="912" spans="1:53" s="21" customFormat="1" outlineLevel="5" x14ac:dyDescent="0.25">
      <c r="B912" s="3"/>
      <c r="C912" s="1"/>
      <c r="D912" s="1"/>
      <c r="E912" s="1"/>
      <c r="F912" s="1"/>
      <c r="G912" s="192" t="s">
        <v>1842</v>
      </c>
      <c r="H912" s="188">
        <v>42730</v>
      </c>
      <c r="I912" s="1" t="s">
        <v>8850</v>
      </c>
      <c r="J912" s="294" t="s">
        <v>67</v>
      </c>
      <c r="K912" s="1" t="s">
        <v>36</v>
      </c>
      <c r="L912" s="1" t="s">
        <v>20</v>
      </c>
      <c r="M912" s="1" t="s">
        <v>21</v>
      </c>
      <c r="N912" s="1" t="s">
        <v>11</v>
      </c>
      <c r="O912" s="9">
        <v>11990</v>
      </c>
      <c r="P912" s="9">
        <v>0</v>
      </c>
      <c r="Q912" s="9">
        <v>11990</v>
      </c>
      <c r="R912" s="6" t="s">
        <v>31</v>
      </c>
      <c r="S912" s="5" t="s">
        <v>32</v>
      </c>
      <c r="T912" s="5" t="s">
        <v>5790</v>
      </c>
      <c r="U912" s="5" t="s">
        <v>5791</v>
      </c>
      <c r="V912" s="1" t="s">
        <v>28</v>
      </c>
      <c r="W912" s="1" t="s">
        <v>8851</v>
      </c>
      <c r="X912" s="1"/>
      <c r="Y912" s="1"/>
      <c r="Z912" s="4">
        <v>42730</v>
      </c>
      <c r="AA912" s="1" t="s">
        <v>2</v>
      </c>
      <c r="AB912" s="1" t="s">
        <v>8852</v>
      </c>
      <c r="AC912" s="1" t="s">
        <v>8853</v>
      </c>
      <c r="AD912" s="8"/>
    </row>
    <row r="913" spans="2:30" s="21" customFormat="1" outlineLevel="5" x14ac:dyDescent="0.25">
      <c r="B913" s="3"/>
      <c r="C913" s="1"/>
      <c r="D913" s="1"/>
      <c r="E913" s="1"/>
      <c r="F913" s="1"/>
      <c r="G913" s="192" t="s">
        <v>1842</v>
      </c>
      <c r="H913" s="188">
        <v>42731</v>
      </c>
      <c r="I913" s="1" t="s">
        <v>8874</v>
      </c>
      <c r="J913" s="294" t="s">
        <v>67</v>
      </c>
      <c r="K913" s="1" t="s">
        <v>36</v>
      </c>
      <c r="L913" s="1" t="s">
        <v>20</v>
      </c>
      <c r="M913" s="1" t="s">
        <v>21</v>
      </c>
      <c r="N913" s="1" t="s">
        <v>11</v>
      </c>
      <c r="O913" s="9">
        <v>26013.48</v>
      </c>
      <c r="P913" s="9">
        <v>0</v>
      </c>
      <c r="Q913" s="9">
        <v>26013.48</v>
      </c>
      <c r="R913" s="6" t="s">
        <v>31</v>
      </c>
      <c r="S913" s="5" t="s">
        <v>32</v>
      </c>
      <c r="T913" s="5" t="s">
        <v>5790</v>
      </c>
      <c r="U913" s="5" t="s">
        <v>5791</v>
      </c>
      <c r="V913" s="1" t="s">
        <v>28</v>
      </c>
      <c r="W913" s="1" t="s">
        <v>8875</v>
      </c>
      <c r="X913" s="1"/>
      <c r="Y913" s="1"/>
      <c r="Z913" s="4">
        <v>42731</v>
      </c>
      <c r="AA913" s="1" t="s">
        <v>2</v>
      </c>
      <c r="AB913" s="1" t="s">
        <v>8876</v>
      </c>
      <c r="AC913" s="1" t="s">
        <v>8877</v>
      </c>
      <c r="AD913" s="8"/>
    </row>
    <row r="914" spans="2:30" s="21" customFormat="1" outlineLevel="5" x14ac:dyDescent="0.25">
      <c r="B914" s="3"/>
      <c r="C914" s="1"/>
      <c r="D914" s="1"/>
      <c r="E914" s="1"/>
      <c r="F914" s="1"/>
      <c r="G914" s="192" t="s">
        <v>1842</v>
      </c>
      <c r="H914" s="188">
        <v>42731</v>
      </c>
      <c r="I914" s="1" t="s">
        <v>8878</v>
      </c>
      <c r="J914" s="294" t="s">
        <v>67</v>
      </c>
      <c r="K914" s="1" t="s">
        <v>36</v>
      </c>
      <c r="L914" s="1" t="s">
        <v>20</v>
      </c>
      <c r="M914" s="1" t="s">
        <v>21</v>
      </c>
      <c r="N914" s="1" t="s">
        <v>11</v>
      </c>
      <c r="O914" s="9">
        <v>12472.78</v>
      </c>
      <c r="P914" s="9">
        <v>0</v>
      </c>
      <c r="Q914" s="9">
        <v>12472.78</v>
      </c>
      <c r="R914" s="6" t="s">
        <v>31</v>
      </c>
      <c r="S914" s="5" t="s">
        <v>32</v>
      </c>
      <c r="T914" s="5" t="s">
        <v>5790</v>
      </c>
      <c r="U914" s="5" t="s">
        <v>5791</v>
      </c>
      <c r="V914" s="1" t="s">
        <v>28</v>
      </c>
      <c r="W914" s="1" t="s">
        <v>8879</v>
      </c>
      <c r="X914" s="1"/>
      <c r="Y914" s="1"/>
      <c r="Z914" s="4">
        <v>42731</v>
      </c>
      <c r="AA914" s="1" t="s">
        <v>2</v>
      </c>
      <c r="AB914" s="1" t="s">
        <v>8880</v>
      </c>
      <c r="AC914" s="1" t="s">
        <v>8881</v>
      </c>
      <c r="AD914" s="8"/>
    </row>
    <row r="915" spans="2:30" s="21" customFormat="1" outlineLevel="5" x14ac:dyDescent="0.25">
      <c r="B915" s="3"/>
      <c r="C915" s="1"/>
      <c r="D915" s="1"/>
      <c r="E915" s="1"/>
      <c r="F915" s="1"/>
      <c r="G915" s="192" t="s">
        <v>1842</v>
      </c>
      <c r="H915" s="188">
        <v>42732</v>
      </c>
      <c r="I915" s="1" t="s">
        <v>8890</v>
      </c>
      <c r="J915" s="294" t="s">
        <v>67</v>
      </c>
      <c r="K915" s="1" t="s">
        <v>36</v>
      </c>
      <c r="L915" s="1" t="s">
        <v>20</v>
      </c>
      <c r="M915" s="1" t="s">
        <v>21</v>
      </c>
      <c r="N915" s="1" t="s">
        <v>11</v>
      </c>
      <c r="O915" s="9">
        <v>2100.1799999999998</v>
      </c>
      <c r="P915" s="9">
        <v>0</v>
      </c>
      <c r="Q915" s="9">
        <v>2100.1799999999998</v>
      </c>
      <c r="R915" s="6" t="s">
        <v>31</v>
      </c>
      <c r="S915" s="5" t="s">
        <v>32</v>
      </c>
      <c r="T915" s="5" t="s">
        <v>5790</v>
      </c>
      <c r="U915" s="5" t="s">
        <v>5791</v>
      </c>
      <c r="V915" s="1" t="s">
        <v>28</v>
      </c>
      <c r="W915" s="1" t="s">
        <v>8891</v>
      </c>
      <c r="X915" s="1"/>
      <c r="Y915" s="1"/>
      <c r="Z915" s="4">
        <v>42732</v>
      </c>
      <c r="AA915" s="1" t="s">
        <v>2</v>
      </c>
      <c r="AB915" s="1" t="s">
        <v>8892</v>
      </c>
      <c r="AC915" s="1" t="s">
        <v>8893</v>
      </c>
      <c r="AD915" s="8"/>
    </row>
    <row r="916" spans="2:30" s="21" customFormat="1" outlineLevel="5" x14ac:dyDescent="0.25">
      <c r="B916" s="3"/>
      <c r="C916" s="1"/>
      <c r="D916" s="1"/>
      <c r="E916" s="1"/>
      <c r="F916" s="1"/>
      <c r="G916" s="192" t="s">
        <v>1842</v>
      </c>
      <c r="H916" s="188">
        <v>42732</v>
      </c>
      <c r="I916" s="1" t="s">
        <v>8894</v>
      </c>
      <c r="J916" s="294" t="s">
        <v>67</v>
      </c>
      <c r="K916" s="1" t="s">
        <v>36</v>
      </c>
      <c r="L916" s="1" t="s">
        <v>20</v>
      </c>
      <c r="M916" s="1" t="s">
        <v>21</v>
      </c>
      <c r="N916" s="1" t="s">
        <v>11</v>
      </c>
      <c r="O916" s="9">
        <v>2170.19</v>
      </c>
      <c r="P916" s="9">
        <v>0</v>
      </c>
      <c r="Q916" s="9">
        <v>2170.19</v>
      </c>
      <c r="R916" s="6" t="s">
        <v>31</v>
      </c>
      <c r="S916" s="5" t="s">
        <v>32</v>
      </c>
      <c r="T916" s="5" t="s">
        <v>5790</v>
      </c>
      <c r="U916" s="5" t="s">
        <v>5791</v>
      </c>
      <c r="V916" s="1" t="s">
        <v>28</v>
      </c>
      <c r="W916" s="1" t="s">
        <v>8895</v>
      </c>
      <c r="X916" s="1"/>
      <c r="Y916" s="1"/>
      <c r="Z916" s="4">
        <v>42732</v>
      </c>
      <c r="AA916" s="1" t="s">
        <v>2</v>
      </c>
      <c r="AB916" s="1" t="s">
        <v>8896</v>
      </c>
      <c r="AC916" s="1" t="s">
        <v>8897</v>
      </c>
      <c r="AD916" s="8"/>
    </row>
    <row r="917" spans="2:30" s="21" customFormat="1" outlineLevel="5" x14ac:dyDescent="0.25">
      <c r="B917" s="3"/>
      <c r="C917" s="1"/>
      <c r="D917" s="1"/>
      <c r="E917" s="1"/>
      <c r="F917" s="1"/>
      <c r="G917" s="192" t="s">
        <v>1842</v>
      </c>
      <c r="H917" s="188">
        <v>42733</v>
      </c>
      <c r="I917" s="1" t="s">
        <v>8901</v>
      </c>
      <c r="J917" s="294" t="s">
        <v>67</v>
      </c>
      <c r="K917" s="1" t="s">
        <v>36</v>
      </c>
      <c r="L917" s="1" t="s">
        <v>51</v>
      </c>
      <c r="M917" s="1" t="s">
        <v>21</v>
      </c>
      <c r="N917" s="1" t="s">
        <v>11</v>
      </c>
      <c r="O917" s="9">
        <v>2693.19</v>
      </c>
      <c r="P917" s="9">
        <v>0</v>
      </c>
      <c r="Q917" s="9">
        <v>2693.19</v>
      </c>
      <c r="R917" s="6" t="s">
        <v>31</v>
      </c>
      <c r="S917" s="5" t="s">
        <v>32</v>
      </c>
      <c r="T917" s="5" t="s">
        <v>5790</v>
      </c>
      <c r="U917" s="5" t="s">
        <v>5791</v>
      </c>
      <c r="V917" s="1" t="s">
        <v>28</v>
      </c>
      <c r="W917" s="1" t="s">
        <v>8902</v>
      </c>
      <c r="X917" s="1"/>
      <c r="Y917" s="1"/>
      <c r="Z917" s="4">
        <v>42733</v>
      </c>
      <c r="AA917" s="1" t="s">
        <v>2</v>
      </c>
      <c r="AB917" s="1" t="s">
        <v>8902</v>
      </c>
      <c r="AC917" s="1" t="s">
        <v>8903</v>
      </c>
      <c r="AD917" s="8"/>
    </row>
    <row r="918" spans="2:30" s="21" customFormat="1" outlineLevel="5" x14ac:dyDescent="0.25">
      <c r="B918" s="3"/>
      <c r="C918" s="1"/>
      <c r="D918" s="1"/>
      <c r="E918" s="1"/>
      <c r="F918" s="1"/>
      <c r="G918" s="192" t="s">
        <v>1842</v>
      </c>
      <c r="H918" s="188">
        <v>42734</v>
      </c>
      <c r="I918" s="1" t="s">
        <v>8904</v>
      </c>
      <c r="J918" s="294" t="s">
        <v>67</v>
      </c>
      <c r="K918" s="1" t="s">
        <v>36</v>
      </c>
      <c r="L918" s="1" t="s">
        <v>20</v>
      </c>
      <c r="M918" s="1" t="s">
        <v>21</v>
      </c>
      <c r="N918" s="1" t="s">
        <v>11</v>
      </c>
      <c r="O918" s="9">
        <v>1903.17</v>
      </c>
      <c r="P918" s="9">
        <v>0</v>
      </c>
      <c r="Q918" s="9">
        <v>1903.17</v>
      </c>
      <c r="R918" s="6" t="s">
        <v>31</v>
      </c>
      <c r="S918" s="5" t="s">
        <v>32</v>
      </c>
      <c r="T918" s="5" t="s">
        <v>5790</v>
      </c>
      <c r="U918" s="5" t="s">
        <v>5791</v>
      </c>
      <c r="V918" s="1" t="s">
        <v>28</v>
      </c>
      <c r="W918" s="1" t="s">
        <v>8905</v>
      </c>
      <c r="X918" s="1"/>
      <c r="Y918" s="1"/>
      <c r="Z918" s="4">
        <v>42734</v>
      </c>
      <c r="AA918" s="1" t="s">
        <v>2</v>
      </c>
      <c r="AB918" s="1" t="s">
        <v>8905</v>
      </c>
      <c r="AC918" s="1" t="s">
        <v>8906</v>
      </c>
      <c r="AD918" s="8"/>
    </row>
    <row r="919" spans="2:30" s="21" customFormat="1" outlineLevel="5" x14ac:dyDescent="0.25">
      <c r="B919" s="3"/>
      <c r="C919" s="1"/>
      <c r="D919" s="1"/>
      <c r="E919" s="1"/>
      <c r="F919" s="1"/>
      <c r="G919" s="192" t="s">
        <v>1842</v>
      </c>
      <c r="H919" s="188">
        <v>42734</v>
      </c>
      <c r="I919" s="1" t="s">
        <v>8907</v>
      </c>
      <c r="J919" s="294" t="s">
        <v>67</v>
      </c>
      <c r="K919" s="1" t="s">
        <v>36</v>
      </c>
      <c r="L919" s="1" t="s">
        <v>20</v>
      </c>
      <c r="M919" s="1" t="s">
        <v>21</v>
      </c>
      <c r="N919" s="1" t="s">
        <v>11</v>
      </c>
      <c r="O919" s="9">
        <v>1891.43</v>
      </c>
      <c r="P919" s="9">
        <v>0</v>
      </c>
      <c r="Q919" s="9">
        <v>1891.43</v>
      </c>
      <c r="R919" s="6" t="s">
        <v>31</v>
      </c>
      <c r="S919" s="5" t="s">
        <v>32</v>
      </c>
      <c r="T919" s="5" t="s">
        <v>5790</v>
      </c>
      <c r="U919" s="5" t="s">
        <v>5791</v>
      </c>
      <c r="V919" s="1" t="s">
        <v>28</v>
      </c>
      <c r="W919" s="1" t="s">
        <v>8908</v>
      </c>
      <c r="X919" s="1"/>
      <c r="Y919" s="1"/>
      <c r="Z919" s="4">
        <v>42734</v>
      </c>
      <c r="AA919" s="1" t="s">
        <v>2</v>
      </c>
      <c r="AB919" s="1" t="s">
        <v>8908</v>
      </c>
      <c r="AC919" s="1" t="s">
        <v>8909</v>
      </c>
      <c r="AD919" s="8"/>
    </row>
    <row r="920" spans="2:30" s="21" customFormat="1" outlineLevel="5" x14ac:dyDescent="0.25">
      <c r="B920" s="3"/>
      <c r="C920" s="1"/>
      <c r="D920" s="1"/>
      <c r="E920" s="1"/>
      <c r="F920" s="1"/>
      <c r="G920" s="192" t="s">
        <v>1842</v>
      </c>
      <c r="H920" s="188">
        <v>42734</v>
      </c>
      <c r="I920" s="1" t="s">
        <v>8910</v>
      </c>
      <c r="J920" s="294" t="s">
        <v>67</v>
      </c>
      <c r="K920" s="1" t="s">
        <v>36</v>
      </c>
      <c r="L920" s="1" t="s">
        <v>20</v>
      </c>
      <c r="M920" s="1" t="s">
        <v>21</v>
      </c>
      <c r="N920" s="1" t="s">
        <v>11</v>
      </c>
      <c r="O920" s="9">
        <v>1834.86</v>
      </c>
      <c r="P920" s="9">
        <v>0</v>
      </c>
      <c r="Q920" s="9">
        <v>1834.86</v>
      </c>
      <c r="R920" s="6" t="s">
        <v>31</v>
      </c>
      <c r="S920" s="5" t="s">
        <v>32</v>
      </c>
      <c r="T920" s="5" t="s">
        <v>5790</v>
      </c>
      <c r="U920" s="5" t="s">
        <v>5791</v>
      </c>
      <c r="V920" s="1" t="s">
        <v>28</v>
      </c>
      <c r="W920" s="1" t="s">
        <v>8911</v>
      </c>
      <c r="X920" s="1"/>
      <c r="Y920" s="1"/>
      <c r="Z920" s="4">
        <v>42734</v>
      </c>
      <c r="AA920" s="1" t="s">
        <v>2</v>
      </c>
      <c r="AB920" s="1" t="s">
        <v>8911</v>
      </c>
      <c r="AC920" s="1" t="s">
        <v>8912</v>
      </c>
      <c r="AD920" s="8"/>
    </row>
    <row r="921" spans="2:30" s="21" customFormat="1" outlineLevel="5" x14ac:dyDescent="0.25">
      <c r="B921" s="3"/>
      <c r="C921" s="1"/>
      <c r="D921" s="1"/>
      <c r="E921" s="1"/>
      <c r="F921" s="1"/>
      <c r="G921" s="192" t="s">
        <v>1842</v>
      </c>
      <c r="H921" s="188">
        <v>42730</v>
      </c>
      <c r="I921" s="1" t="s">
        <v>9169</v>
      </c>
      <c r="J921" s="294" t="s">
        <v>69</v>
      </c>
      <c r="K921" s="1" t="s">
        <v>36</v>
      </c>
      <c r="L921" s="1" t="s">
        <v>20</v>
      </c>
      <c r="M921" s="1" t="s">
        <v>21</v>
      </c>
      <c r="N921" s="1" t="s">
        <v>11</v>
      </c>
      <c r="O921" s="9">
        <v>5920</v>
      </c>
      <c r="P921" s="9">
        <v>0</v>
      </c>
      <c r="Q921" s="9">
        <v>5920</v>
      </c>
      <c r="R921" s="6" t="s">
        <v>47</v>
      </c>
      <c r="S921" s="5" t="s">
        <v>32</v>
      </c>
      <c r="T921" s="5" t="s">
        <v>5790</v>
      </c>
      <c r="U921" s="5" t="s">
        <v>5791</v>
      </c>
      <c r="V921" s="1" t="s">
        <v>56</v>
      </c>
      <c r="W921" s="1" t="s">
        <v>9170</v>
      </c>
      <c r="X921" s="1" t="s">
        <v>2985</v>
      </c>
      <c r="Y921" s="1" t="s">
        <v>2986</v>
      </c>
      <c r="Z921" s="4">
        <v>42730</v>
      </c>
      <c r="AA921" s="1" t="s">
        <v>45</v>
      </c>
      <c r="AB921" s="1" t="s">
        <v>9171</v>
      </c>
      <c r="AC921" s="1" t="s">
        <v>9172</v>
      </c>
      <c r="AD921" s="8"/>
    </row>
    <row r="922" spans="2:30" s="21" customFormat="1" outlineLevel="5" x14ac:dyDescent="0.25">
      <c r="B922" s="3"/>
      <c r="C922" s="1"/>
      <c r="D922" s="1"/>
      <c r="E922" s="1"/>
      <c r="F922" s="1"/>
      <c r="G922" s="192" t="s">
        <v>1842</v>
      </c>
      <c r="H922" s="188">
        <v>42730</v>
      </c>
      <c r="I922" s="1" t="s">
        <v>9173</v>
      </c>
      <c r="J922" s="294" t="s">
        <v>69</v>
      </c>
      <c r="K922" s="1" t="s">
        <v>36</v>
      </c>
      <c r="L922" s="1" t="s">
        <v>20</v>
      </c>
      <c r="M922" s="1" t="s">
        <v>21</v>
      </c>
      <c r="N922" s="1" t="s">
        <v>11</v>
      </c>
      <c r="O922" s="9">
        <v>7087.36</v>
      </c>
      <c r="P922" s="9">
        <v>0</v>
      </c>
      <c r="Q922" s="9">
        <v>7087.36</v>
      </c>
      <c r="R922" s="6" t="s">
        <v>47</v>
      </c>
      <c r="S922" s="5" t="s">
        <v>32</v>
      </c>
      <c r="T922" s="5" t="s">
        <v>5790</v>
      </c>
      <c r="U922" s="5" t="s">
        <v>5791</v>
      </c>
      <c r="V922" s="1" t="s">
        <v>56</v>
      </c>
      <c r="W922" s="1" t="s">
        <v>9174</v>
      </c>
      <c r="X922" s="1" t="s">
        <v>7631</v>
      </c>
      <c r="Y922" s="1" t="s">
        <v>7632</v>
      </c>
      <c r="Z922" s="4">
        <v>42730</v>
      </c>
      <c r="AA922" s="1" t="s">
        <v>45</v>
      </c>
      <c r="AB922" s="1" t="s">
        <v>9175</v>
      </c>
      <c r="AC922" s="1" t="s">
        <v>9176</v>
      </c>
      <c r="AD922" s="8"/>
    </row>
    <row r="923" spans="2:30" s="21" customFormat="1" outlineLevel="5" x14ac:dyDescent="0.25">
      <c r="B923" s="3"/>
      <c r="C923" s="1"/>
      <c r="D923" s="1"/>
      <c r="E923" s="1"/>
      <c r="F923" s="1"/>
      <c r="G923" s="192" t="s">
        <v>1842</v>
      </c>
      <c r="H923" s="188">
        <v>42718</v>
      </c>
      <c r="I923" s="1" t="s">
        <v>9181</v>
      </c>
      <c r="J923" s="294" t="s">
        <v>69</v>
      </c>
      <c r="K923" s="1" t="s">
        <v>36</v>
      </c>
      <c r="L923" s="1" t="s">
        <v>20</v>
      </c>
      <c r="M923" s="1" t="s">
        <v>21</v>
      </c>
      <c r="N923" s="1" t="s">
        <v>11</v>
      </c>
      <c r="O923" s="9">
        <v>365.8</v>
      </c>
      <c r="P923" s="9">
        <v>0</v>
      </c>
      <c r="Q923" s="9">
        <v>365.8</v>
      </c>
      <c r="R923" s="6" t="s">
        <v>47</v>
      </c>
      <c r="S923" s="5" t="s">
        <v>32</v>
      </c>
      <c r="T923" s="5" t="s">
        <v>5790</v>
      </c>
      <c r="U923" s="5" t="s">
        <v>5791</v>
      </c>
      <c r="V923" s="1" t="s">
        <v>56</v>
      </c>
      <c r="W923" s="1" t="s">
        <v>9182</v>
      </c>
      <c r="X923" s="1" t="s">
        <v>1460</v>
      </c>
      <c r="Y923" s="1" t="s">
        <v>1461</v>
      </c>
      <c r="Z923" s="4">
        <v>42718</v>
      </c>
      <c r="AA923" s="1" t="s">
        <v>45</v>
      </c>
      <c r="AB923" s="1" t="s">
        <v>9183</v>
      </c>
      <c r="AC923" s="1" t="s">
        <v>9184</v>
      </c>
      <c r="AD923" s="8"/>
    </row>
    <row r="924" spans="2:30" s="21" customFormat="1" outlineLevel="5" x14ac:dyDescent="0.25">
      <c r="B924" s="3"/>
      <c r="C924" s="1"/>
      <c r="D924" s="1"/>
      <c r="E924" s="1"/>
      <c r="F924" s="1"/>
      <c r="G924" s="192" t="s">
        <v>1842</v>
      </c>
      <c r="H924" s="188">
        <v>42735</v>
      </c>
      <c r="I924" s="1" t="s">
        <v>9185</v>
      </c>
      <c r="J924" s="294" t="s">
        <v>69</v>
      </c>
      <c r="K924" s="1" t="s">
        <v>36</v>
      </c>
      <c r="L924" s="1" t="s">
        <v>20</v>
      </c>
      <c r="M924" s="1" t="s">
        <v>21</v>
      </c>
      <c r="N924" s="1" t="s">
        <v>11</v>
      </c>
      <c r="O924" s="9">
        <v>1475</v>
      </c>
      <c r="P924" s="9">
        <v>0</v>
      </c>
      <c r="Q924" s="9">
        <v>1475</v>
      </c>
      <c r="R924" s="6" t="s">
        <v>47</v>
      </c>
      <c r="S924" s="5" t="s">
        <v>32</v>
      </c>
      <c r="T924" s="5" t="s">
        <v>5790</v>
      </c>
      <c r="U924" s="5" t="s">
        <v>5791</v>
      </c>
      <c r="V924" s="1" t="s">
        <v>56</v>
      </c>
      <c r="W924" s="1" t="s">
        <v>9186</v>
      </c>
      <c r="X924" s="1" t="s">
        <v>2116</v>
      </c>
      <c r="Y924" s="1" t="s">
        <v>2117</v>
      </c>
      <c r="Z924" s="4">
        <v>42735</v>
      </c>
      <c r="AA924" s="1" t="s">
        <v>45</v>
      </c>
      <c r="AB924" s="1" t="s">
        <v>9187</v>
      </c>
      <c r="AC924" s="1"/>
      <c r="AD924" s="8"/>
    </row>
    <row r="925" spans="2:30" s="21" customFormat="1" outlineLevel="5" x14ac:dyDescent="0.25">
      <c r="B925" s="3"/>
      <c r="C925" s="1"/>
      <c r="D925" s="1"/>
      <c r="E925" s="1"/>
      <c r="F925" s="1"/>
      <c r="G925" s="192" t="s">
        <v>1842</v>
      </c>
      <c r="H925" s="188">
        <v>42734</v>
      </c>
      <c r="I925" s="1" t="s">
        <v>9208</v>
      </c>
      <c r="J925" s="294" t="s">
        <v>69</v>
      </c>
      <c r="K925" s="1" t="s">
        <v>36</v>
      </c>
      <c r="L925" s="1" t="s">
        <v>20</v>
      </c>
      <c r="M925" s="1" t="s">
        <v>21</v>
      </c>
      <c r="N925" s="1" t="s">
        <v>11</v>
      </c>
      <c r="O925" s="9">
        <v>2495</v>
      </c>
      <c r="P925" s="9">
        <v>0</v>
      </c>
      <c r="Q925" s="9">
        <v>2495</v>
      </c>
      <c r="R925" s="6" t="s">
        <v>47</v>
      </c>
      <c r="S925" s="5" t="s">
        <v>32</v>
      </c>
      <c r="T925" s="5" t="s">
        <v>5790</v>
      </c>
      <c r="U925" s="5" t="s">
        <v>5791</v>
      </c>
      <c r="V925" s="1" t="s">
        <v>56</v>
      </c>
      <c r="W925" s="1" t="s">
        <v>9209</v>
      </c>
      <c r="X925" s="1" t="s">
        <v>1464</v>
      </c>
      <c r="Y925" s="1" t="s">
        <v>1465</v>
      </c>
      <c r="Z925" s="4">
        <v>42734</v>
      </c>
      <c r="AA925" s="1" t="s">
        <v>45</v>
      </c>
      <c r="AB925" s="1" t="s">
        <v>9210</v>
      </c>
      <c r="AC925" s="1"/>
      <c r="AD925" s="8"/>
    </row>
    <row r="926" spans="2:30" s="21" customFormat="1" outlineLevel="5" x14ac:dyDescent="0.25">
      <c r="B926" s="3"/>
      <c r="C926" s="1"/>
      <c r="D926" s="1"/>
      <c r="E926" s="1"/>
      <c r="F926" s="1"/>
      <c r="G926" s="192" t="s">
        <v>1842</v>
      </c>
      <c r="H926" s="188">
        <v>42732</v>
      </c>
      <c r="I926" s="1" t="s">
        <v>9211</v>
      </c>
      <c r="J926" s="294" t="s">
        <v>69</v>
      </c>
      <c r="K926" s="1" t="s">
        <v>36</v>
      </c>
      <c r="L926" s="1" t="s">
        <v>20</v>
      </c>
      <c r="M926" s="1" t="s">
        <v>21</v>
      </c>
      <c r="N926" s="1" t="s">
        <v>11</v>
      </c>
      <c r="O926" s="9">
        <v>1986</v>
      </c>
      <c r="P926" s="9">
        <v>0</v>
      </c>
      <c r="Q926" s="9">
        <v>1986</v>
      </c>
      <c r="R926" s="6" t="s">
        <v>47</v>
      </c>
      <c r="S926" s="5" t="s">
        <v>32</v>
      </c>
      <c r="T926" s="5" t="s">
        <v>5790</v>
      </c>
      <c r="U926" s="5" t="s">
        <v>5791</v>
      </c>
      <c r="V926" s="1" t="s">
        <v>56</v>
      </c>
      <c r="W926" s="1" t="s">
        <v>9212</v>
      </c>
      <c r="X926" s="1" t="s">
        <v>2985</v>
      </c>
      <c r="Y926" s="1" t="s">
        <v>2986</v>
      </c>
      <c r="Z926" s="4">
        <v>42732</v>
      </c>
      <c r="AA926" s="1" t="s">
        <v>45</v>
      </c>
      <c r="AB926" s="1" t="s">
        <v>9213</v>
      </c>
      <c r="AC926" s="1" t="s">
        <v>9214</v>
      </c>
      <c r="AD926" s="8"/>
    </row>
    <row r="927" spans="2:30" s="21" customFormat="1" outlineLevel="5" x14ac:dyDescent="0.25">
      <c r="B927" s="3"/>
      <c r="C927" s="1"/>
      <c r="D927" s="1"/>
      <c r="E927" s="1"/>
      <c r="F927" s="1"/>
      <c r="G927" s="192" t="s">
        <v>1842</v>
      </c>
      <c r="H927" s="188">
        <v>42734</v>
      </c>
      <c r="I927" s="1" t="s">
        <v>9215</v>
      </c>
      <c r="J927" s="294" t="s">
        <v>69</v>
      </c>
      <c r="K927" s="1" t="s">
        <v>36</v>
      </c>
      <c r="L927" s="1" t="s">
        <v>20</v>
      </c>
      <c r="M927" s="1" t="s">
        <v>21</v>
      </c>
      <c r="N927" s="1" t="s">
        <v>11</v>
      </c>
      <c r="O927" s="9">
        <v>6141</v>
      </c>
      <c r="P927" s="9">
        <v>0</v>
      </c>
      <c r="Q927" s="9">
        <v>6141</v>
      </c>
      <c r="R927" s="6" t="s">
        <v>47</v>
      </c>
      <c r="S927" s="5" t="s">
        <v>32</v>
      </c>
      <c r="T927" s="5" t="s">
        <v>5790</v>
      </c>
      <c r="U927" s="5" t="s">
        <v>5791</v>
      </c>
      <c r="V927" s="1" t="s">
        <v>56</v>
      </c>
      <c r="W927" s="1" t="s">
        <v>9216</v>
      </c>
      <c r="X927" s="1" t="s">
        <v>1498</v>
      </c>
      <c r="Y927" s="1" t="s">
        <v>1499</v>
      </c>
      <c r="Z927" s="4">
        <v>42734</v>
      </c>
      <c r="AA927" s="1" t="s">
        <v>45</v>
      </c>
      <c r="AB927" s="1" t="s">
        <v>9217</v>
      </c>
      <c r="AC927" s="1" t="s">
        <v>9218</v>
      </c>
      <c r="AD927" s="8"/>
    </row>
    <row r="928" spans="2:30" s="21" customFormat="1" outlineLevel="5" x14ac:dyDescent="0.25">
      <c r="B928" s="3"/>
      <c r="C928" s="1"/>
      <c r="D928" s="1"/>
      <c r="E928" s="1"/>
      <c r="F928" s="1"/>
      <c r="G928" s="192" t="s">
        <v>1842</v>
      </c>
      <c r="H928" s="188">
        <v>42734</v>
      </c>
      <c r="I928" s="1" t="s">
        <v>9215</v>
      </c>
      <c r="J928" s="294" t="s">
        <v>69</v>
      </c>
      <c r="K928" s="1" t="s">
        <v>36</v>
      </c>
      <c r="L928" s="1" t="s">
        <v>51</v>
      </c>
      <c r="M928" s="1" t="s">
        <v>21</v>
      </c>
      <c r="N928" s="1" t="s">
        <v>11</v>
      </c>
      <c r="O928" s="9">
        <v>1668</v>
      </c>
      <c r="P928" s="9">
        <v>0</v>
      </c>
      <c r="Q928" s="9">
        <v>1668</v>
      </c>
      <c r="R928" s="6" t="s">
        <v>47</v>
      </c>
      <c r="S928" s="5" t="s">
        <v>32</v>
      </c>
      <c r="T928" s="5" t="s">
        <v>5790</v>
      </c>
      <c r="U928" s="5" t="s">
        <v>5791</v>
      </c>
      <c r="V928" s="1" t="s">
        <v>56</v>
      </c>
      <c r="W928" s="1" t="s">
        <v>9216</v>
      </c>
      <c r="X928" s="1" t="s">
        <v>1498</v>
      </c>
      <c r="Y928" s="1" t="s">
        <v>1499</v>
      </c>
      <c r="Z928" s="4">
        <v>42734</v>
      </c>
      <c r="AA928" s="1" t="s">
        <v>45</v>
      </c>
      <c r="AB928" s="1" t="s">
        <v>9219</v>
      </c>
      <c r="AC928" s="1" t="s">
        <v>9220</v>
      </c>
      <c r="AD928" s="8"/>
    </row>
    <row r="929" spans="1:53" s="21" customFormat="1" outlineLevel="5" x14ac:dyDescent="0.25">
      <c r="B929" s="3"/>
      <c r="C929" s="1"/>
      <c r="D929" s="1"/>
      <c r="E929" s="1"/>
      <c r="F929" s="1"/>
      <c r="G929" s="192" t="s">
        <v>1842</v>
      </c>
      <c r="H929" s="188">
        <v>42734</v>
      </c>
      <c r="I929" s="1" t="s">
        <v>9247</v>
      </c>
      <c r="J929" s="294" t="s">
        <v>69</v>
      </c>
      <c r="K929" s="1" t="s">
        <v>36</v>
      </c>
      <c r="L929" s="1" t="s">
        <v>20</v>
      </c>
      <c r="M929" s="1" t="s">
        <v>21</v>
      </c>
      <c r="N929" s="1" t="s">
        <v>11</v>
      </c>
      <c r="O929" s="9">
        <v>1750</v>
      </c>
      <c r="P929" s="9">
        <v>0</v>
      </c>
      <c r="Q929" s="9">
        <v>1750</v>
      </c>
      <c r="R929" s="6" t="s">
        <v>47</v>
      </c>
      <c r="S929" s="5" t="s">
        <v>32</v>
      </c>
      <c r="T929" s="5" t="s">
        <v>5790</v>
      </c>
      <c r="U929" s="5" t="s">
        <v>5791</v>
      </c>
      <c r="V929" s="1" t="s">
        <v>56</v>
      </c>
      <c r="W929" s="1" t="s">
        <v>9248</v>
      </c>
      <c r="X929" s="1" t="s">
        <v>1683</v>
      </c>
      <c r="Y929" s="1" t="s">
        <v>1684</v>
      </c>
      <c r="Z929" s="4">
        <v>42734</v>
      </c>
      <c r="AA929" s="1" t="s">
        <v>45</v>
      </c>
      <c r="AB929" s="1" t="s">
        <v>9249</v>
      </c>
      <c r="AC929" s="1" t="s">
        <v>9250</v>
      </c>
      <c r="AD929" s="8"/>
    </row>
    <row r="930" spans="1:53" s="21" customFormat="1" outlineLevel="5" x14ac:dyDescent="0.25">
      <c r="B930" s="3"/>
      <c r="C930" s="1"/>
      <c r="D930" s="1"/>
      <c r="E930" s="1"/>
      <c r="F930" s="1"/>
      <c r="G930" s="192" t="s">
        <v>1842</v>
      </c>
      <c r="H930" s="188">
        <v>42733</v>
      </c>
      <c r="I930" s="1" t="s">
        <v>9251</v>
      </c>
      <c r="J930" s="294" t="s">
        <v>69</v>
      </c>
      <c r="K930" s="1" t="s">
        <v>36</v>
      </c>
      <c r="L930" s="1" t="s">
        <v>20</v>
      </c>
      <c r="M930" s="1" t="s">
        <v>21</v>
      </c>
      <c r="N930" s="1" t="s">
        <v>11</v>
      </c>
      <c r="O930" s="9">
        <v>11526.32</v>
      </c>
      <c r="P930" s="9">
        <v>0</v>
      </c>
      <c r="Q930" s="9">
        <v>11526.32</v>
      </c>
      <c r="R930" s="6" t="s">
        <v>47</v>
      </c>
      <c r="S930" s="5" t="s">
        <v>32</v>
      </c>
      <c r="T930" s="5" t="s">
        <v>5790</v>
      </c>
      <c r="U930" s="5" t="s">
        <v>5791</v>
      </c>
      <c r="V930" s="1" t="s">
        <v>56</v>
      </c>
      <c r="W930" s="1" t="s">
        <v>9252</v>
      </c>
      <c r="X930" s="1" t="s">
        <v>7631</v>
      </c>
      <c r="Y930" s="1" t="s">
        <v>7632</v>
      </c>
      <c r="Z930" s="4">
        <v>42733</v>
      </c>
      <c r="AA930" s="1" t="s">
        <v>45</v>
      </c>
      <c r="AB930" s="1" t="s">
        <v>9253</v>
      </c>
      <c r="AC930" s="1" t="s">
        <v>9254</v>
      </c>
      <c r="AD930" s="8"/>
    </row>
    <row r="931" spans="1:53" s="21" customFormat="1" outlineLevel="5" x14ac:dyDescent="0.25">
      <c r="B931" s="3"/>
      <c r="C931" s="1"/>
      <c r="D931" s="1"/>
      <c r="E931" s="1"/>
      <c r="F931" s="1"/>
      <c r="G931" s="192" t="s">
        <v>1842</v>
      </c>
      <c r="H931" s="188">
        <v>42735</v>
      </c>
      <c r="I931" s="1" t="s">
        <v>9274</v>
      </c>
      <c r="J931" s="294" t="s">
        <v>69</v>
      </c>
      <c r="K931" s="1" t="s">
        <v>36</v>
      </c>
      <c r="L931" s="1" t="s">
        <v>20</v>
      </c>
      <c r="M931" s="1" t="s">
        <v>21</v>
      </c>
      <c r="N931" s="1" t="s">
        <v>11</v>
      </c>
      <c r="O931" s="9">
        <v>420</v>
      </c>
      <c r="P931" s="9">
        <v>0</v>
      </c>
      <c r="Q931" s="9">
        <v>420</v>
      </c>
      <c r="R931" s="6" t="s">
        <v>47</v>
      </c>
      <c r="S931" s="5" t="s">
        <v>32</v>
      </c>
      <c r="T931" s="5" t="s">
        <v>5790</v>
      </c>
      <c r="U931" s="5" t="s">
        <v>5791</v>
      </c>
      <c r="V931" s="1" t="s">
        <v>56</v>
      </c>
      <c r="W931" s="1" t="s">
        <v>9275</v>
      </c>
      <c r="X931" s="1" t="s">
        <v>1517</v>
      </c>
      <c r="Y931" s="1" t="s">
        <v>1518</v>
      </c>
      <c r="Z931" s="4">
        <v>42735</v>
      </c>
      <c r="AA931" s="1" t="s">
        <v>45</v>
      </c>
      <c r="AB931" s="1" t="s">
        <v>9276</v>
      </c>
      <c r="AC931" s="1" t="s">
        <v>9277</v>
      </c>
      <c r="AD931" s="8"/>
    </row>
    <row r="932" spans="1:53" s="21" customFormat="1" outlineLevel="5" x14ac:dyDescent="0.25">
      <c r="B932" s="3"/>
      <c r="C932" s="1"/>
      <c r="D932" s="1"/>
      <c r="E932" s="1"/>
      <c r="F932" s="1"/>
      <c r="G932" s="192" t="s">
        <v>1842</v>
      </c>
      <c r="H932" s="188">
        <v>42605</v>
      </c>
      <c r="I932" s="1" t="s">
        <v>6338</v>
      </c>
      <c r="J932" s="294" t="s">
        <v>71</v>
      </c>
      <c r="K932" s="1" t="s">
        <v>36</v>
      </c>
      <c r="L932" s="1" t="s">
        <v>20</v>
      </c>
      <c r="M932" s="1" t="s">
        <v>21</v>
      </c>
      <c r="N932" s="1" t="s">
        <v>11</v>
      </c>
      <c r="O932" s="9">
        <v>5000</v>
      </c>
      <c r="P932" s="9">
        <v>0</v>
      </c>
      <c r="Q932" s="9">
        <v>5000</v>
      </c>
      <c r="R932" s="6" t="s">
        <v>47</v>
      </c>
      <c r="S932" s="5" t="s">
        <v>32</v>
      </c>
      <c r="T932" s="5" t="s">
        <v>5790</v>
      </c>
      <c r="U932" s="5" t="s">
        <v>5791</v>
      </c>
      <c r="V932" s="1" t="s">
        <v>35</v>
      </c>
      <c r="W932" s="1" t="s">
        <v>6289</v>
      </c>
      <c r="X932" s="1" t="s">
        <v>6339</v>
      </c>
      <c r="Y932" s="1" t="s">
        <v>6340</v>
      </c>
      <c r="Z932" s="4">
        <v>42605</v>
      </c>
      <c r="AA932" s="1" t="s">
        <v>62</v>
      </c>
      <c r="AB932" s="1" t="s">
        <v>6341</v>
      </c>
      <c r="AC932" s="1" t="s">
        <v>6342</v>
      </c>
      <c r="AD932" s="8"/>
    </row>
    <row r="933" spans="1:53" s="21" customFormat="1" outlineLevel="5" x14ac:dyDescent="0.25">
      <c r="B933" s="3"/>
      <c r="C933" s="1"/>
      <c r="D933" s="1"/>
      <c r="E933" s="1"/>
      <c r="F933" s="1"/>
      <c r="G933" s="192" t="s">
        <v>1842</v>
      </c>
      <c r="H933" s="188">
        <v>42695</v>
      </c>
      <c r="I933" s="1" t="s">
        <v>9353</v>
      </c>
      <c r="J933" s="294" t="s">
        <v>71</v>
      </c>
      <c r="K933" s="1" t="s">
        <v>36</v>
      </c>
      <c r="L933" s="1" t="s">
        <v>20</v>
      </c>
      <c r="M933" s="1" t="s">
        <v>21</v>
      </c>
      <c r="N933" s="1" t="s">
        <v>11</v>
      </c>
      <c r="O933" s="9">
        <v>8000</v>
      </c>
      <c r="P933" s="9">
        <v>0</v>
      </c>
      <c r="Q933" s="9">
        <v>8000</v>
      </c>
      <c r="R933" s="6" t="s">
        <v>47</v>
      </c>
      <c r="S933" s="5" t="s">
        <v>32</v>
      </c>
      <c r="T933" s="5" t="s">
        <v>5790</v>
      </c>
      <c r="U933" s="5" t="s">
        <v>5791</v>
      </c>
      <c r="V933" s="1" t="s">
        <v>7184</v>
      </c>
      <c r="W933" s="1" t="s">
        <v>9354</v>
      </c>
      <c r="X933" s="1" t="s">
        <v>9355</v>
      </c>
      <c r="Y933" s="1" t="s">
        <v>9356</v>
      </c>
      <c r="Z933" s="4">
        <v>42695</v>
      </c>
      <c r="AA933" s="1" t="s">
        <v>62</v>
      </c>
      <c r="AB933" s="1" t="s">
        <v>9357</v>
      </c>
      <c r="AC933" s="1" t="s">
        <v>9358</v>
      </c>
      <c r="AD933" s="8"/>
    </row>
    <row r="934" spans="1:53" s="21" customFormat="1" outlineLevel="5" x14ac:dyDescent="0.25">
      <c r="B934" s="3"/>
      <c r="C934" s="1"/>
      <c r="D934" s="1"/>
      <c r="E934" s="1"/>
      <c r="F934" s="1"/>
      <c r="G934" s="192" t="s">
        <v>1842</v>
      </c>
      <c r="H934" s="188">
        <v>42723</v>
      </c>
      <c r="I934" s="1" t="s">
        <v>9401</v>
      </c>
      <c r="J934" s="294" t="s">
        <v>71</v>
      </c>
      <c r="K934" s="1" t="s">
        <v>36</v>
      </c>
      <c r="L934" s="1" t="s">
        <v>20</v>
      </c>
      <c r="M934" s="1" t="s">
        <v>21</v>
      </c>
      <c r="N934" s="1" t="s">
        <v>11</v>
      </c>
      <c r="O934" s="9">
        <v>5732.2</v>
      </c>
      <c r="P934" s="9">
        <v>0</v>
      </c>
      <c r="Q934" s="9">
        <v>5732.2</v>
      </c>
      <c r="R934" s="6" t="s">
        <v>47</v>
      </c>
      <c r="S934" s="5" t="s">
        <v>32</v>
      </c>
      <c r="T934" s="5" t="s">
        <v>5790</v>
      </c>
      <c r="U934" s="5" t="s">
        <v>5791</v>
      </c>
      <c r="V934" s="1" t="s">
        <v>35</v>
      </c>
      <c r="W934" s="1" t="s">
        <v>9402</v>
      </c>
      <c r="X934" s="1" t="s">
        <v>1658</v>
      </c>
      <c r="Y934" s="1" t="s">
        <v>1659</v>
      </c>
      <c r="Z934" s="4">
        <v>42723</v>
      </c>
      <c r="AA934" s="1" t="s">
        <v>1657</v>
      </c>
      <c r="AB934" s="1" t="s">
        <v>9403</v>
      </c>
      <c r="AC934" s="1" t="s">
        <v>9404</v>
      </c>
      <c r="AD934" s="8"/>
    </row>
    <row r="935" spans="1:53" s="21" customFormat="1" outlineLevel="5" x14ac:dyDescent="0.25">
      <c r="B935" s="3"/>
      <c r="C935" s="1"/>
      <c r="D935" s="1"/>
      <c r="E935" s="1"/>
      <c r="F935" s="1"/>
      <c r="G935" s="192" t="s">
        <v>1842</v>
      </c>
      <c r="H935" s="188">
        <v>42735</v>
      </c>
      <c r="I935" s="1" t="s">
        <v>9412</v>
      </c>
      <c r="J935" s="294" t="s">
        <v>71</v>
      </c>
      <c r="K935" s="1" t="s">
        <v>36</v>
      </c>
      <c r="L935" s="1" t="s">
        <v>20</v>
      </c>
      <c r="M935" s="1" t="s">
        <v>21</v>
      </c>
      <c r="N935" s="1" t="s">
        <v>11</v>
      </c>
      <c r="O935" s="9">
        <v>3171.7</v>
      </c>
      <c r="P935" s="9">
        <v>0</v>
      </c>
      <c r="Q935" s="9">
        <v>3171.7</v>
      </c>
      <c r="R935" s="6" t="s">
        <v>47</v>
      </c>
      <c r="S935" s="5" t="s">
        <v>32</v>
      </c>
      <c r="T935" s="5" t="s">
        <v>5790</v>
      </c>
      <c r="U935" s="5" t="s">
        <v>5791</v>
      </c>
      <c r="V935" s="1" t="s">
        <v>35</v>
      </c>
      <c r="W935" s="1" t="s">
        <v>9413</v>
      </c>
      <c r="X935" s="1" t="s">
        <v>3451</v>
      </c>
      <c r="Y935" s="1" t="s">
        <v>3452</v>
      </c>
      <c r="Z935" s="4">
        <v>42735</v>
      </c>
      <c r="AA935" s="1" t="s">
        <v>1657</v>
      </c>
      <c r="AB935" s="1" t="s">
        <v>9414</v>
      </c>
      <c r="AC935" s="1" t="s">
        <v>9415</v>
      </c>
      <c r="AD935" s="8"/>
    </row>
    <row r="936" spans="1:53" s="21" customFormat="1" outlineLevel="5" x14ac:dyDescent="0.25">
      <c r="B936" s="3"/>
      <c r="C936" s="1"/>
      <c r="D936" s="1"/>
      <c r="E936" s="1"/>
      <c r="F936" s="1"/>
      <c r="G936" s="192" t="s">
        <v>1842</v>
      </c>
      <c r="H936" s="188">
        <v>42735</v>
      </c>
      <c r="I936" s="1" t="s">
        <v>9416</v>
      </c>
      <c r="J936" s="294" t="s">
        <v>71</v>
      </c>
      <c r="K936" s="1" t="s">
        <v>36</v>
      </c>
      <c r="L936" s="1" t="s">
        <v>20</v>
      </c>
      <c r="M936" s="1" t="s">
        <v>21</v>
      </c>
      <c r="N936" s="1" t="s">
        <v>11</v>
      </c>
      <c r="O936" s="9">
        <v>2550</v>
      </c>
      <c r="P936" s="9">
        <v>0</v>
      </c>
      <c r="Q936" s="9">
        <v>2550</v>
      </c>
      <c r="R936" s="6" t="s">
        <v>47</v>
      </c>
      <c r="S936" s="5" t="s">
        <v>32</v>
      </c>
      <c r="T936" s="5" t="s">
        <v>5790</v>
      </c>
      <c r="U936" s="5" t="s">
        <v>5791</v>
      </c>
      <c r="V936" s="1" t="s">
        <v>35</v>
      </c>
      <c r="W936" s="1" t="s">
        <v>9417</v>
      </c>
      <c r="X936" s="1" t="s">
        <v>9418</v>
      </c>
      <c r="Y936" s="1" t="s">
        <v>9419</v>
      </c>
      <c r="Z936" s="4">
        <v>42735</v>
      </c>
      <c r="AA936" s="1" t="s">
        <v>35</v>
      </c>
      <c r="AB936" s="1" t="s">
        <v>9420</v>
      </c>
      <c r="AC936" s="1"/>
      <c r="AD936" s="8"/>
    </row>
    <row r="937" spans="1:53" s="164" customFormat="1" outlineLevel="5" x14ac:dyDescent="0.25">
      <c r="B937" s="157"/>
      <c r="C937" s="158"/>
      <c r="D937" s="158"/>
      <c r="E937" s="158"/>
      <c r="F937" s="158"/>
      <c r="G937" s="193" t="s">
        <v>1842</v>
      </c>
      <c r="H937" s="189">
        <v>42735</v>
      </c>
      <c r="I937" s="158" t="s">
        <v>9421</v>
      </c>
      <c r="J937" s="475" t="s">
        <v>71</v>
      </c>
      <c r="K937" s="158" t="s">
        <v>36</v>
      </c>
      <c r="L937" s="158" t="s">
        <v>20</v>
      </c>
      <c r="M937" s="158" t="s">
        <v>21</v>
      </c>
      <c r="N937" s="158" t="s">
        <v>11</v>
      </c>
      <c r="O937" s="146">
        <v>4000</v>
      </c>
      <c r="P937" s="146">
        <v>0</v>
      </c>
      <c r="Q937" s="146">
        <v>4000</v>
      </c>
      <c r="R937" s="160" t="s">
        <v>47</v>
      </c>
      <c r="S937" s="161" t="s">
        <v>32</v>
      </c>
      <c r="T937" s="161" t="s">
        <v>5790</v>
      </c>
      <c r="U937" s="161" t="s">
        <v>5791</v>
      </c>
      <c r="V937" s="158" t="s">
        <v>35</v>
      </c>
      <c r="W937" s="158" t="s">
        <v>9422</v>
      </c>
      <c r="X937" s="158" t="s">
        <v>9355</v>
      </c>
      <c r="Y937" s="158" t="s">
        <v>9356</v>
      </c>
      <c r="Z937" s="162">
        <v>42735</v>
      </c>
      <c r="AA937" s="158" t="s">
        <v>62</v>
      </c>
      <c r="AB937" s="158" t="s">
        <v>9423</v>
      </c>
      <c r="AC937" s="158" t="s">
        <v>9424</v>
      </c>
      <c r="AD937" s="163"/>
    </row>
    <row r="938" spans="1:53" outlineLevel="5" x14ac:dyDescent="0.25">
      <c r="A938"/>
      <c r="B938" s="10"/>
      <c r="C938" s="10"/>
      <c r="D938" s="10"/>
      <c r="E938" s="10"/>
      <c r="F938" s="10"/>
      <c r="G938" s="10"/>
      <c r="H938" s="80"/>
      <c r="I938" s="10"/>
      <c r="J938" s="78"/>
      <c r="K938" s="10"/>
      <c r="L938" s="10"/>
      <c r="M938" s="10"/>
      <c r="N938" s="10"/>
      <c r="O938" s="17">
        <f>SUM(O904:O937)</f>
        <v>167916.21000000002</v>
      </c>
      <c r="P938" s="17">
        <f t="shared" ref="P938:Q938" si="217">SUM(P904:P937)</f>
        <v>0</v>
      </c>
      <c r="Q938" s="17">
        <f t="shared" si="217"/>
        <v>167916.21000000002</v>
      </c>
      <c r="R938" s="13"/>
      <c r="S938" s="13"/>
      <c r="T938" s="13"/>
      <c r="U938" s="13"/>
      <c r="V938" s="10"/>
      <c r="W938" s="10"/>
      <c r="X938" s="10"/>
      <c r="Y938" s="10"/>
      <c r="Z938" s="14"/>
      <c r="AA938" s="10"/>
      <c r="AB938" s="10"/>
      <c r="AC938" s="10"/>
      <c r="AD938" s="15"/>
      <c r="AE938"/>
      <c r="AF938"/>
      <c r="AG938"/>
      <c r="AH938"/>
      <c r="AI938"/>
      <c r="AJ938"/>
      <c r="AK938"/>
      <c r="AL938"/>
      <c r="AM938"/>
      <c r="AN938"/>
      <c r="AO938"/>
      <c r="AP938"/>
      <c r="AQ938"/>
      <c r="AR938"/>
      <c r="AS938"/>
      <c r="AT938"/>
      <c r="AU938"/>
      <c r="AV938"/>
      <c r="AW938"/>
      <c r="AX938"/>
      <c r="AY938"/>
      <c r="AZ938"/>
      <c r="BA938"/>
    </row>
    <row r="939" spans="1:53" outlineLevel="5" x14ac:dyDescent="0.25">
      <c r="A939"/>
      <c r="B939" s="10"/>
      <c r="C939" s="10"/>
      <c r="D939" s="10"/>
      <c r="E939" s="10"/>
      <c r="F939" s="10"/>
      <c r="G939" s="10"/>
      <c r="H939" s="80"/>
      <c r="I939" s="10"/>
      <c r="J939" s="78"/>
      <c r="K939" s="10"/>
      <c r="L939" s="10"/>
      <c r="M939" s="10"/>
      <c r="N939" s="10"/>
      <c r="O939" s="16"/>
      <c r="P939" s="16"/>
      <c r="Q939" s="16"/>
      <c r="R939" s="13"/>
      <c r="S939" s="13"/>
      <c r="T939" s="13"/>
      <c r="U939" s="13"/>
      <c r="V939" s="10"/>
      <c r="W939" s="10"/>
      <c r="X939" s="10"/>
      <c r="Y939" s="10"/>
      <c r="Z939" s="14"/>
      <c r="AA939" s="10"/>
      <c r="AB939" s="10"/>
      <c r="AC939" s="10"/>
      <c r="AD939" s="15"/>
      <c r="AE939"/>
      <c r="AF939"/>
      <c r="AG939"/>
      <c r="AH939"/>
      <c r="AI939"/>
      <c r="AJ939"/>
      <c r="AK939"/>
      <c r="AL939"/>
      <c r="AM939"/>
      <c r="AN939"/>
      <c r="AO939"/>
      <c r="AP939"/>
      <c r="AQ939"/>
      <c r="AR939"/>
      <c r="AS939"/>
      <c r="AT939"/>
      <c r="AU939"/>
      <c r="AV939"/>
      <c r="AW939"/>
      <c r="AX939"/>
      <c r="AY939"/>
      <c r="AZ939"/>
      <c r="BA939"/>
    </row>
    <row r="940" spans="1:53" s="20" customFormat="1" ht="15.75" outlineLevel="5" x14ac:dyDescent="0.25">
      <c r="B940" s="24"/>
      <c r="C940" s="24"/>
      <c r="D940" s="24"/>
      <c r="E940" s="24"/>
      <c r="F940" s="24"/>
      <c r="G940" s="469" t="s">
        <v>8719</v>
      </c>
      <c r="H940" s="81"/>
      <c r="I940" s="53" t="s">
        <v>9498</v>
      </c>
      <c r="J940" s="79"/>
      <c r="K940" s="24"/>
      <c r="L940" s="24"/>
      <c r="M940" s="24"/>
      <c r="N940" s="24"/>
      <c r="O940" s="16"/>
      <c r="P940" s="16"/>
      <c r="Q940" s="16"/>
      <c r="R940" s="26"/>
      <c r="S940" s="26"/>
      <c r="T940" s="26"/>
      <c r="U940" s="26"/>
      <c r="V940" s="24"/>
      <c r="W940" s="24"/>
      <c r="X940" s="24"/>
      <c r="Y940" s="24"/>
      <c r="Z940" s="27"/>
      <c r="AA940" s="24"/>
      <c r="AB940" s="24"/>
      <c r="AC940" s="24"/>
      <c r="AD940" s="28"/>
    </row>
    <row r="941" spans="1:53" s="65" customFormat="1" outlineLevel="5" x14ac:dyDescent="0.25">
      <c r="B941" s="150"/>
      <c r="C941" s="151"/>
      <c r="D941" s="151"/>
      <c r="E941" s="151"/>
      <c r="F941" s="151"/>
      <c r="G941" s="191" t="s">
        <v>1842</v>
      </c>
      <c r="H941" s="187">
        <v>42734</v>
      </c>
      <c r="I941" s="151" t="s">
        <v>8717</v>
      </c>
      <c r="J941" s="473" t="s">
        <v>66</v>
      </c>
      <c r="K941" s="151" t="s">
        <v>36</v>
      </c>
      <c r="L941" s="151" t="s">
        <v>20</v>
      </c>
      <c r="M941" s="151" t="s">
        <v>21</v>
      </c>
      <c r="N941" s="151" t="s">
        <v>11</v>
      </c>
      <c r="O941" s="139">
        <v>525224.44999999995</v>
      </c>
      <c r="P941" s="139">
        <v>0</v>
      </c>
      <c r="Q941" s="139">
        <f>O941-P941</f>
        <v>525224.44999999995</v>
      </c>
      <c r="R941" s="153" t="s">
        <v>47</v>
      </c>
      <c r="S941" s="154" t="s">
        <v>32</v>
      </c>
      <c r="T941" s="154" t="s">
        <v>8718</v>
      </c>
      <c r="U941" s="154" t="s">
        <v>8719</v>
      </c>
      <c r="V941" s="151" t="s">
        <v>48</v>
      </c>
      <c r="W941" s="151" t="s">
        <v>8720</v>
      </c>
      <c r="X941" s="151" t="s">
        <v>8721</v>
      </c>
      <c r="Y941" s="151" t="s">
        <v>8722</v>
      </c>
      <c r="Z941" s="155">
        <v>42734</v>
      </c>
      <c r="AA941" s="151" t="s">
        <v>45</v>
      </c>
      <c r="AB941" s="151" t="s">
        <v>8723</v>
      </c>
      <c r="AC941" s="151"/>
      <c r="AD941" s="156" t="s">
        <v>8724</v>
      </c>
    </row>
    <row r="942" spans="1:53" s="164" customFormat="1" outlineLevel="5" x14ac:dyDescent="0.25">
      <c r="B942" s="157"/>
      <c r="C942" s="158"/>
      <c r="D942" s="158"/>
      <c r="E942" s="158"/>
      <c r="F942" s="158"/>
      <c r="G942" s="193" t="s">
        <v>1842</v>
      </c>
      <c r="H942" s="189">
        <v>42734</v>
      </c>
      <c r="I942" s="158" t="s">
        <v>8725</v>
      </c>
      <c r="J942" s="475" t="s">
        <v>66</v>
      </c>
      <c r="K942" s="158" t="s">
        <v>36</v>
      </c>
      <c r="L942" s="158" t="s">
        <v>20</v>
      </c>
      <c r="M942" s="158" t="s">
        <v>21</v>
      </c>
      <c r="N942" s="158" t="s">
        <v>11</v>
      </c>
      <c r="O942" s="146">
        <v>325315.55</v>
      </c>
      <c r="P942" s="146">
        <v>0</v>
      </c>
      <c r="Q942" s="146">
        <f>O942-P942</f>
        <v>325315.55</v>
      </c>
      <c r="R942" s="160" t="s">
        <v>47</v>
      </c>
      <c r="S942" s="161" t="s">
        <v>32</v>
      </c>
      <c r="T942" s="161" t="s">
        <v>8718</v>
      </c>
      <c r="U942" s="161" t="s">
        <v>8719</v>
      </c>
      <c r="V942" s="158" t="s">
        <v>48</v>
      </c>
      <c r="W942" s="158" t="s">
        <v>8726</v>
      </c>
      <c r="X942" s="158" t="s">
        <v>8721</v>
      </c>
      <c r="Y942" s="158" t="s">
        <v>8722</v>
      </c>
      <c r="Z942" s="162">
        <v>42734</v>
      </c>
      <c r="AA942" s="158" t="s">
        <v>45</v>
      </c>
      <c r="AB942" s="158" t="s">
        <v>8727</v>
      </c>
      <c r="AC942" s="158"/>
      <c r="AD942" s="163"/>
    </row>
    <row r="943" spans="1:53" s="65" customFormat="1" outlineLevel="5" x14ac:dyDescent="0.25">
      <c r="B943" s="66"/>
      <c r="C943" s="66"/>
      <c r="D943" s="66"/>
      <c r="E943" s="66"/>
      <c r="F943" s="66"/>
      <c r="G943" s="66"/>
      <c r="H943" s="252"/>
      <c r="I943" s="66"/>
      <c r="J943" s="476"/>
      <c r="K943" s="66"/>
      <c r="L943" s="66"/>
      <c r="M943" s="66"/>
      <c r="N943" s="66"/>
      <c r="O943" s="266">
        <f>SUM(O941:O942)</f>
        <v>850540</v>
      </c>
      <c r="P943" s="266">
        <f t="shared" ref="P943:Q943" si="218">SUM(P941:P942)</f>
        <v>0</v>
      </c>
      <c r="Q943" s="266">
        <f t="shared" si="218"/>
        <v>850540</v>
      </c>
      <c r="R943" s="253"/>
      <c r="S943" s="253"/>
      <c r="T943" s="253"/>
      <c r="U943" s="253"/>
      <c r="V943" s="66"/>
      <c r="W943" s="66"/>
      <c r="X943" s="66"/>
      <c r="Y943" s="66"/>
      <c r="Z943" s="254"/>
      <c r="AA943" s="66"/>
      <c r="AB943" s="66"/>
      <c r="AC943" s="66"/>
      <c r="AD943" s="255"/>
    </row>
    <row r="944" spans="1:53" s="21" customFormat="1" outlineLevel="5" x14ac:dyDescent="0.25">
      <c r="B944" s="10"/>
      <c r="C944" s="10"/>
      <c r="D944" s="10"/>
      <c r="E944" s="10"/>
      <c r="F944" s="10"/>
      <c r="G944" s="10"/>
      <c r="H944" s="80"/>
      <c r="I944" s="10"/>
      <c r="J944" s="78"/>
      <c r="K944" s="10"/>
      <c r="L944" s="10"/>
      <c r="M944" s="10"/>
      <c r="N944" s="10"/>
      <c r="O944" s="16"/>
      <c r="P944" s="16"/>
      <c r="Q944" s="16"/>
      <c r="R944" s="13"/>
      <c r="S944" s="13"/>
      <c r="T944" s="13"/>
      <c r="U944" s="13"/>
      <c r="V944" s="10"/>
      <c r="W944" s="10"/>
      <c r="X944" s="10"/>
      <c r="Y944" s="10"/>
      <c r="Z944" s="14"/>
      <c r="AA944" s="10"/>
      <c r="AB944" s="10"/>
      <c r="AC944" s="10"/>
      <c r="AD944" s="15"/>
    </row>
    <row r="945" spans="2:32" ht="15.75" outlineLevel="5" x14ac:dyDescent="0.25">
      <c r="C945" s="10"/>
      <c r="D945" s="10"/>
      <c r="E945" s="10"/>
      <c r="F945" s="10"/>
      <c r="G945" s="200" t="s">
        <v>3652</v>
      </c>
      <c r="H945" s="76"/>
      <c r="I945" s="198" t="s">
        <v>1221</v>
      </c>
      <c r="J945" s="80"/>
      <c r="K945" s="10"/>
      <c r="L945" s="11"/>
      <c r="M945" s="10"/>
      <c r="N945" s="10"/>
      <c r="O945" s="17"/>
      <c r="P945" s="17"/>
      <c r="Q945" s="17"/>
      <c r="R945" s="16"/>
      <c r="S945" s="16"/>
      <c r="T945" s="13"/>
      <c r="U945" s="13"/>
      <c r="V945" s="13"/>
      <c r="W945" s="13"/>
      <c r="X945" s="10"/>
      <c r="Y945" s="10"/>
      <c r="Z945" s="10"/>
      <c r="AA945" s="10"/>
      <c r="AB945" s="14"/>
      <c r="AC945" s="10"/>
      <c r="AD945" s="10"/>
      <c r="AE945" s="10"/>
      <c r="AF945" s="15"/>
    </row>
    <row r="946" spans="2:32" s="65" customFormat="1" outlineLevel="5" x14ac:dyDescent="0.25">
      <c r="B946" s="150"/>
      <c r="C946" s="151"/>
      <c r="D946" s="151"/>
      <c r="E946" s="151"/>
      <c r="F946" s="151"/>
      <c r="G946" s="191" t="s">
        <v>1842</v>
      </c>
      <c r="H946" s="187">
        <v>42521</v>
      </c>
      <c r="I946" s="151" t="s">
        <v>3650</v>
      </c>
      <c r="J946" s="473" t="s">
        <v>67</v>
      </c>
      <c r="K946" s="151" t="s">
        <v>36</v>
      </c>
      <c r="L946" s="151" t="s">
        <v>20</v>
      </c>
      <c r="M946" s="151" t="s">
        <v>21</v>
      </c>
      <c r="N946" s="151" t="s">
        <v>11</v>
      </c>
      <c r="O946" s="139">
        <v>7223.28</v>
      </c>
      <c r="P946" s="139">
        <v>0</v>
      </c>
      <c r="Q946" s="139">
        <v>7223.28</v>
      </c>
      <c r="R946" s="153" t="s">
        <v>31</v>
      </c>
      <c r="S946" s="154" t="s">
        <v>32</v>
      </c>
      <c r="T946" s="154" t="s">
        <v>3651</v>
      </c>
      <c r="U946" s="154" t="s">
        <v>3652</v>
      </c>
      <c r="V946" s="151" t="s">
        <v>28</v>
      </c>
      <c r="W946" s="151" t="s">
        <v>3653</v>
      </c>
      <c r="X946" s="151"/>
      <c r="Y946" s="151"/>
      <c r="Z946" s="155">
        <v>42521</v>
      </c>
      <c r="AA946" s="151" t="s">
        <v>2</v>
      </c>
      <c r="AB946" s="151" t="s">
        <v>1708</v>
      </c>
      <c r="AC946" s="151" t="s">
        <v>3654</v>
      </c>
      <c r="AD946" s="156"/>
    </row>
    <row r="947" spans="2:32" s="21" customFormat="1" outlineLevel="5" x14ac:dyDescent="0.25">
      <c r="B947" s="3"/>
      <c r="C947" s="1"/>
      <c r="D947" s="1"/>
      <c r="E947" s="1"/>
      <c r="F947" s="1"/>
      <c r="G947" s="192" t="s">
        <v>1842</v>
      </c>
      <c r="H947" s="188">
        <v>42521</v>
      </c>
      <c r="I947" s="1" t="s">
        <v>3655</v>
      </c>
      <c r="J947" s="294" t="s">
        <v>67</v>
      </c>
      <c r="K947" s="1" t="s">
        <v>36</v>
      </c>
      <c r="L947" s="1" t="s">
        <v>20</v>
      </c>
      <c r="M947" s="1" t="s">
        <v>21</v>
      </c>
      <c r="N947" s="1" t="s">
        <v>11</v>
      </c>
      <c r="O947" s="9">
        <v>7049.51</v>
      </c>
      <c r="P947" s="9">
        <v>0</v>
      </c>
      <c r="Q947" s="9">
        <v>7049.51</v>
      </c>
      <c r="R947" s="6" t="s">
        <v>31</v>
      </c>
      <c r="S947" s="5" t="s">
        <v>32</v>
      </c>
      <c r="T947" s="5" t="s">
        <v>3651</v>
      </c>
      <c r="U947" s="5" t="s">
        <v>3652</v>
      </c>
      <c r="V947" s="1" t="s">
        <v>28</v>
      </c>
      <c r="W947" s="1" t="s">
        <v>3656</v>
      </c>
      <c r="X947" s="1"/>
      <c r="Y947" s="1"/>
      <c r="Z947" s="4">
        <v>42521</v>
      </c>
      <c r="AA947" s="1" t="s">
        <v>2</v>
      </c>
      <c r="AB947" s="1" t="s">
        <v>1708</v>
      </c>
      <c r="AC947" s="1" t="s">
        <v>3657</v>
      </c>
      <c r="AD947" s="8"/>
    </row>
    <row r="948" spans="2:32" s="21" customFormat="1" outlineLevel="5" x14ac:dyDescent="0.25">
      <c r="B948" s="3"/>
      <c r="C948" s="1"/>
      <c r="D948" s="1"/>
      <c r="E948" s="1"/>
      <c r="F948" s="1"/>
      <c r="G948" s="192" t="s">
        <v>1842</v>
      </c>
      <c r="H948" s="188">
        <v>42549</v>
      </c>
      <c r="I948" s="1" t="s">
        <v>3672</v>
      </c>
      <c r="J948" s="294" t="s">
        <v>67</v>
      </c>
      <c r="K948" s="1" t="s">
        <v>36</v>
      </c>
      <c r="L948" s="1" t="s">
        <v>20</v>
      </c>
      <c r="M948" s="1" t="s">
        <v>21</v>
      </c>
      <c r="N948" s="1" t="s">
        <v>11</v>
      </c>
      <c r="O948" s="9">
        <v>33240.58</v>
      </c>
      <c r="P948" s="9">
        <v>0</v>
      </c>
      <c r="Q948" s="9">
        <v>33240.58</v>
      </c>
      <c r="R948" s="6" t="s">
        <v>31</v>
      </c>
      <c r="S948" s="5" t="s">
        <v>32</v>
      </c>
      <c r="T948" s="5" t="s">
        <v>3651</v>
      </c>
      <c r="U948" s="5" t="s">
        <v>3652</v>
      </c>
      <c r="V948" s="1" t="s">
        <v>28</v>
      </c>
      <c r="W948" s="1" t="s">
        <v>1663</v>
      </c>
      <c r="X948" s="1"/>
      <c r="Y948" s="1"/>
      <c r="Z948" s="4">
        <v>42549</v>
      </c>
      <c r="AA948" s="1" t="s">
        <v>2</v>
      </c>
      <c r="AB948" s="1" t="s">
        <v>3673</v>
      </c>
      <c r="AC948" s="1" t="s">
        <v>3674</v>
      </c>
      <c r="AD948" s="8"/>
    </row>
    <row r="949" spans="2:32" s="21" customFormat="1" outlineLevel="5" x14ac:dyDescent="0.25">
      <c r="B949" s="3"/>
      <c r="C949" s="1"/>
      <c r="D949" s="1"/>
      <c r="E949" s="1"/>
      <c r="F949" s="1"/>
      <c r="G949" s="192" t="s">
        <v>1842</v>
      </c>
      <c r="H949" s="188">
        <v>42549</v>
      </c>
      <c r="I949" s="1" t="s">
        <v>1715</v>
      </c>
      <c r="J949" s="294" t="s">
        <v>67</v>
      </c>
      <c r="K949" s="1" t="s">
        <v>36</v>
      </c>
      <c r="L949" s="1" t="s">
        <v>20</v>
      </c>
      <c r="M949" s="1" t="s">
        <v>21</v>
      </c>
      <c r="N949" s="1" t="s">
        <v>11</v>
      </c>
      <c r="O949" s="9">
        <v>3503.16</v>
      </c>
      <c r="P949" s="9">
        <v>0</v>
      </c>
      <c r="Q949" s="9">
        <v>3503.16</v>
      </c>
      <c r="R949" s="6" t="s">
        <v>31</v>
      </c>
      <c r="S949" s="5" t="s">
        <v>32</v>
      </c>
      <c r="T949" s="5" t="s">
        <v>3651</v>
      </c>
      <c r="U949" s="5" t="s">
        <v>3652</v>
      </c>
      <c r="V949" s="1" t="s">
        <v>28</v>
      </c>
      <c r="W949" s="1" t="s">
        <v>1587</v>
      </c>
      <c r="X949" s="1"/>
      <c r="Y949" s="1"/>
      <c r="Z949" s="4">
        <v>42549</v>
      </c>
      <c r="AA949" s="1" t="s">
        <v>2</v>
      </c>
      <c r="AB949" s="1" t="s">
        <v>3675</v>
      </c>
      <c r="AC949" s="1" t="s">
        <v>3676</v>
      </c>
      <c r="AD949" s="8"/>
    </row>
    <row r="950" spans="2:32" s="21" customFormat="1" outlineLevel="5" x14ac:dyDescent="0.25">
      <c r="B950" s="3"/>
      <c r="C950" s="1"/>
      <c r="D950" s="1"/>
      <c r="E950" s="1"/>
      <c r="F950" s="1"/>
      <c r="G950" s="192" t="s">
        <v>1842</v>
      </c>
      <c r="H950" s="188">
        <v>42551</v>
      </c>
      <c r="I950" s="1" t="s">
        <v>3697</v>
      </c>
      <c r="J950" s="294" t="s">
        <v>67</v>
      </c>
      <c r="K950" s="1" t="s">
        <v>36</v>
      </c>
      <c r="L950" s="1" t="s">
        <v>20</v>
      </c>
      <c r="M950" s="1" t="s">
        <v>21</v>
      </c>
      <c r="N950" s="1" t="s">
        <v>11</v>
      </c>
      <c r="O950" s="9">
        <v>8502</v>
      </c>
      <c r="P950" s="9">
        <v>0</v>
      </c>
      <c r="Q950" s="9">
        <v>8502</v>
      </c>
      <c r="R950" s="6" t="s">
        <v>31</v>
      </c>
      <c r="S950" s="5" t="s">
        <v>32</v>
      </c>
      <c r="T950" s="5" t="s">
        <v>3651</v>
      </c>
      <c r="U950" s="5" t="s">
        <v>3652</v>
      </c>
      <c r="V950" s="1" t="s">
        <v>28</v>
      </c>
      <c r="W950" s="1" t="s">
        <v>3698</v>
      </c>
      <c r="X950" s="1"/>
      <c r="Y950" s="1"/>
      <c r="Z950" s="4">
        <v>42551</v>
      </c>
      <c r="AA950" s="1" t="s">
        <v>2</v>
      </c>
      <c r="AB950" s="1" t="s">
        <v>3699</v>
      </c>
      <c r="AC950" s="1" t="s">
        <v>3700</v>
      </c>
      <c r="AD950" s="8"/>
    </row>
    <row r="951" spans="2:32" s="21" customFormat="1" outlineLevel="5" x14ac:dyDescent="0.25">
      <c r="B951" s="3"/>
      <c r="C951" s="1"/>
      <c r="D951" s="1"/>
      <c r="E951" s="1"/>
      <c r="F951" s="1"/>
      <c r="G951" s="192" t="s">
        <v>1842</v>
      </c>
      <c r="H951" s="188">
        <v>42577</v>
      </c>
      <c r="I951" s="1" t="s">
        <v>5700</v>
      </c>
      <c r="J951" s="294" t="s">
        <v>67</v>
      </c>
      <c r="K951" s="1" t="s">
        <v>36</v>
      </c>
      <c r="L951" s="1" t="s">
        <v>20</v>
      </c>
      <c r="M951" s="1" t="s">
        <v>21</v>
      </c>
      <c r="N951" s="1" t="s">
        <v>11</v>
      </c>
      <c r="O951" s="9">
        <v>25828.21</v>
      </c>
      <c r="P951" s="9">
        <v>0</v>
      </c>
      <c r="Q951" s="9">
        <v>25828.21</v>
      </c>
      <c r="R951" s="6" t="s">
        <v>31</v>
      </c>
      <c r="S951" s="5" t="s">
        <v>32</v>
      </c>
      <c r="T951" s="5" t="s">
        <v>3651</v>
      </c>
      <c r="U951" s="5" t="s">
        <v>3652</v>
      </c>
      <c r="V951" s="1" t="s">
        <v>28</v>
      </c>
      <c r="W951" s="1" t="s">
        <v>5701</v>
      </c>
      <c r="X951" s="1"/>
      <c r="Y951" s="1"/>
      <c r="Z951" s="4">
        <v>42577</v>
      </c>
      <c r="AA951" s="1" t="s">
        <v>2</v>
      </c>
      <c r="AB951" s="1" t="s">
        <v>1708</v>
      </c>
      <c r="AC951" s="1" t="s">
        <v>5702</v>
      </c>
      <c r="AD951" s="8"/>
    </row>
    <row r="952" spans="2:32" s="21" customFormat="1" outlineLevel="5" x14ac:dyDescent="0.25">
      <c r="B952" s="3"/>
      <c r="C952" s="1"/>
      <c r="D952" s="1"/>
      <c r="E952" s="1"/>
      <c r="F952" s="1"/>
      <c r="G952" s="192" t="s">
        <v>1842</v>
      </c>
      <c r="H952" s="188">
        <v>42577</v>
      </c>
      <c r="I952" s="1" t="s">
        <v>5703</v>
      </c>
      <c r="J952" s="294" t="s">
        <v>67</v>
      </c>
      <c r="K952" s="1" t="s">
        <v>36</v>
      </c>
      <c r="L952" s="1" t="s">
        <v>20</v>
      </c>
      <c r="M952" s="1" t="s">
        <v>21</v>
      </c>
      <c r="N952" s="1" t="s">
        <v>11</v>
      </c>
      <c r="O952" s="9">
        <v>6843</v>
      </c>
      <c r="P952" s="9">
        <v>0</v>
      </c>
      <c r="Q952" s="9">
        <v>6843</v>
      </c>
      <c r="R952" s="6" t="s">
        <v>31</v>
      </c>
      <c r="S952" s="5" t="s">
        <v>32</v>
      </c>
      <c r="T952" s="5" t="s">
        <v>3651</v>
      </c>
      <c r="U952" s="5" t="s">
        <v>3652</v>
      </c>
      <c r="V952" s="1" t="s">
        <v>28</v>
      </c>
      <c r="W952" s="1" t="s">
        <v>5704</v>
      </c>
      <c r="X952" s="1"/>
      <c r="Y952" s="1"/>
      <c r="Z952" s="4">
        <v>42577</v>
      </c>
      <c r="AA952" s="1" t="s">
        <v>2</v>
      </c>
      <c r="AB952" s="1" t="s">
        <v>1708</v>
      </c>
      <c r="AC952" s="1" t="s">
        <v>5705</v>
      </c>
      <c r="AD952" s="8"/>
    </row>
    <row r="953" spans="2:32" s="21" customFormat="1" outlineLevel="5" x14ac:dyDescent="0.25">
      <c r="B953" s="3"/>
      <c r="C953" s="1"/>
      <c r="D953" s="1"/>
      <c r="E953" s="1"/>
      <c r="F953" s="1"/>
      <c r="G953" s="192" t="s">
        <v>1842</v>
      </c>
      <c r="H953" s="188">
        <v>42578</v>
      </c>
      <c r="I953" s="1" t="s">
        <v>5729</v>
      </c>
      <c r="J953" s="294" t="s">
        <v>67</v>
      </c>
      <c r="K953" s="1" t="s">
        <v>36</v>
      </c>
      <c r="L953" s="1" t="s">
        <v>20</v>
      </c>
      <c r="M953" s="1" t="s">
        <v>21</v>
      </c>
      <c r="N953" s="1" t="s">
        <v>11</v>
      </c>
      <c r="O953" s="9">
        <v>8938</v>
      </c>
      <c r="P953" s="9">
        <v>0</v>
      </c>
      <c r="Q953" s="9">
        <v>8938</v>
      </c>
      <c r="R953" s="6" t="s">
        <v>31</v>
      </c>
      <c r="S953" s="5" t="s">
        <v>32</v>
      </c>
      <c r="T953" s="5" t="s">
        <v>3651</v>
      </c>
      <c r="U953" s="5" t="s">
        <v>3652</v>
      </c>
      <c r="V953" s="1" t="s">
        <v>28</v>
      </c>
      <c r="W953" s="1" t="s">
        <v>5730</v>
      </c>
      <c r="X953" s="1"/>
      <c r="Y953" s="1"/>
      <c r="Z953" s="4">
        <v>42578</v>
      </c>
      <c r="AA953" s="1" t="s">
        <v>2</v>
      </c>
      <c r="AB953" s="1" t="s">
        <v>5731</v>
      </c>
      <c r="AC953" s="1" t="s">
        <v>5732</v>
      </c>
      <c r="AD953" s="8"/>
    </row>
    <row r="954" spans="2:32" s="21" customFormat="1" outlineLevel="5" x14ac:dyDescent="0.25">
      <c r="B954" s="3"/>
      <c r="C954" s="1"/>
      <c r="D954" s="1"/>
      <c r="E954" s="1"/>
      <c r="F954" s="1"/>
      <c r="G954" s="192" t="s">
        <v>1842</v>
      </c>
      <c r="H954" s="188">
        <v>42578</v>
      </c>
      <c r="I954" s="1" t="s">
        <v>5733</v>
      </c>
      <c r="J954" s="294" t="s">
        <v>67</v>
      </c>
      <c r="K954" s="1" t="s">
        <v>36</v>
      </c>
      <c r="L954" s="1" t="s">
        <v>20</v>
      </c>
      <c r="M954" s="1" t="s">
        <v>21</v>
      </c>
      <c r="N954" s="1" t="s">
        <v>11</v>
      </c>
      <c r="O954" s="9">
        <v>7848</v>
      </c>
      <c r="P954" s="9">
        <v>0</v>
      </c>
      <c r="Q954" s="9">
        <v>7848</v>
      </c>
      <c r="R954" s="6" t="s">
        <v>31</v>
      </c>
      <c r="S954" s="5" t="s">
        <v>32</v>
      </c>
      <c r="T954" s="5" t="s">
        <v>3651</v>
      </c>
      <c r="U954" s="5" t="s">
        <v>3652</v>
      </c>
      <c r="V954" s="1" t="s">
        <v>28</v>
      </c>
      <c r="W954" s="1" t="s">
        <v>5734</v>
      </c>
      <c r="X954" s="1"/>
      <c r="Y954" s="1"/>
      <c r="Z954" s="4">
        <v>42578</v>
      </c>
      <c r="AA954" s="1" t="s">
        <v>2</v>
      </c>
      <c r="AB954" s="1" t="s">
        <v>5735</v>
      </c>
      <c r="AC954" s="1" t="s">
        <v>5736</v>
      </c>
      <c r="AD954" s="8"/>
    </row>
    <row r="955" spans="2:32" s="21" customFormat="1" outlineLevel="5" x14ac:dyDescent="0.25">
      <c r="B955" s="3"/>
      <c r="C955" s="1"/>
      <c r="D955" s="1"/>
      <c r="E955" s="1"/>
      <c r="F955" s="1"/>
      <c r="G955" s="192" t="s">
        <v>1842</v>
      </c>
      <c r="H955" s="188">
        <v>42611</v>
      </c>
      <c r="I955" s="1" t="s">
        <v>5773</v>
      </c>
      <c r="J955" s="294" t="s">
        <v>67</v>
      </c>
      <c r="K955" s="1" t="s">
        <v>36</v>
      </c>
      <c r="L955" s="1" t="s">
        <v>20</v>
      </c>
      <c r="M955" s="1" t="s">
        <v>21</v>
      </c>
      <c r="N955" s="1" t="s">
        <v>11</v>
      </c>
      <c r="O955" s="9">
        <v>5332.92</v>
      </c>
      <c r="P955" s="9">
        <v>0</v>
      </c>
      <c r="Q955" s="9">
        <v>5332.92</v>
      </c>
      <c r="R955" s="6" t="s">
        <v>31</v>
      </c>
      <c r="S955" s="5" t="s">
        <v>32</v>
      </c>
      <c r="T955" s="5" t="s">
        <v>3651</v>
      </c>
      <c r="U955" s="5" t="s">
        <v>3652</v>
      </c>
      <c r="V955" s="1" t="s">
        <v>28</v>
      </c>
      <c r="W955" s="1" t="s">
        <v>5774</v>
      </c>
      <c r="X955" s="1"/>
      <c r="Y955" s="1"/>
      <c r="Z955" s="4">
        <v>42611</v>
      </c>
      <c r="AA955" s="1" t="s">
        <v>2</v>
      </c>
      <c r="AB955" s="1" t="s">
        <v>5775</v>
      </c>
      <c r="AC955" s="1" t="s">
        <v>5776</v>
      </c>
      <c r="AD955" s="8"/>
    </row>
    <row r="956" spans="2:32" s="21" customFormat="1" outlineLevel="5" x14ac:dyDescent="0.25">
      <c r="B956" s="3"/>
      <c r="C956" s="1"/>
      <c r="D956" s="1"/>
      <c r="E956" s="1"/>
      <c r="F956" s="1"/>
      <c r="G956" s="192" t="s">
        <v>1842</v>
      </c>
      <c r="H956" s="188">
        <v>42611</v>
      </c>
      <c r="I956" s="1" t="s">
        <v>5777</v>
      </c>
      <c r="J956" s="294" t="s">
        <v>67</v>
      </c>
      <c r="K956" s="1" t="s">
        <v>36</v>
      </c>
      <c r="L956" s="1" t="s">
        <v>20</v>
      </c>
      <c r="M956" s="1" t="s">
        <v>21</v>
      </c>
      <c r="N956" s="1" t="s">
        <v>11</v>
      </c>
      <c r="O956" s="9">
        <v>34597.11</v>
      </c>
      <c r="P956" s="9">
        <v>0</v>
      </c>
      <c r="Q956" s="9">
        <v>34597.11</v>
      </c>
      <c r="R956" s="6" t="s">
        <v>31</v>
      </c>
      <c r="S956" s="5" t="s">
        <v>32</v>
      </c>
      <c r="T956" s="5" t="s">
        <v>3651</v>
      </c>
      <c r="U956" s="5" t="s">
        <v>3652</v>
      </c>
      <c r="V956" s="1" t="s">
        <v>28</v>
      </c>
      <c r="W956" s="1" t="s">
        <v>5778</v>
      </c>
      <c r="X956" s="1"/>
      <c r="Y956" s="1"/>
      <c r="Z956" s="4">
        <v>42611</v>
      </c>
      <c r="AA956" s="1" t="s">
        <v>2</v>
      </c>
      <c r="AB956" s="1" t="s">
        <v>5779</v>
      </c>
      <c r="AC956" s="1" t="s">
        <v>5780</v>
      </c>
      <c r="AD956" s="8"/>
    </row>
    <row r="957" spans="2:32" s="21" customFormat="1" outlineLevel="5" x14ac:dyDescent="0.25">
      <c r="B957" s="3"/>
      <c r="C957" s="1"/>
      <c r="D957" s="1"/>
      <c r="E957" s="1"/>
      <c r="F957" s="1"/>
      <c r="G957" s="192" t="s">
        <v>1842</v>
      </c>
      <c r="H957" s="188">
        <v>42613</v>
      </c>
      <c r="I957" s="1" t="s">
        <v>5795</v>
      </c>
      <c r="J957" s="294" t="s">
        <v>67</v>
      </c>
      <c r="K957" s="1" t="s">
        <v>36</v>
      </c>
      <c r="L957" s="1" t="s">
        <v>20</v>
      </c>
      <c r="M957" s="1" t="s">
        <v>21</v>
      </c>
      <c r="N957" s="1" t="s">
        <v>11</v>
      </c>
      <c r="O957" s="9">
        <v>8702</v>
      </c>
      <c r="P957" s="9">
        <v>0</v>
      </c>
      <c r="Q957" s="9">
        <v>8702</v>
      </c>
      <c r="R957" s="6" t="s">
        <v>31</v>
      </c>
      <c r="S957" s="5" t="s">
        <v>32</v>
      </c>
      <c r="T957" s="5" t="s">
        <v>3651</v>
      </c>
      <c r="U957" s="5" t="s">
        <v>3652</v>
      </c>
      <c r="V957" s="1" t="s">
        <v>28</v>
      </c>
      <c r="W957" s="1" t="s">
        <v>5796</v>
      </c>
      <c r="X957" s="1"/>
      <c r="Y957" s="1"/>
      <c r="Z957" s="4">
        <v>42613</v>
      </c>
      <c r="AA957" s="1" t="s">
        <v>2</v>
      </c>
      <c r="AB957" s="1" t="s">
        <v>5797</v>
      </c>
      <c r="AC957" s="1" t="s">
        <v>5798</v>
      </c>
      <c r="AD957" s="8"/>
    </row>
    <row r="958" spans="2:32" s="21" customFormat="1" outlineLevel="5" x14ac:dyDescent="0.25">
      <c r="B958" s="3"/>
      <c r="C958" s="1"/>
      <c r="D958" s="1"/>
      <c r="E958" s="1"/>
      <c r="F958" s="1"/>
      <c r="G958" s="192" t="s">
        <v>1842</v>
      </c>
      <c r="H958" s="188">
        <v>42641</v>
      </c>
      <c r="I958" s="1" t="s">
        <v>5817</v>
      </c>
      <c r="J958" s="294" t="s">
        <v>67</v>
      </c>
      <c r="K958" s="1" t="s">
        <v>36</v>
      </c>
      <c r="L958" s="1" t="s">
        <v>20</v>
      </c>
      <c r="M958" s="1" t="s">
        <v>21</v>
      </c>
      <c r="N958" s="1" t="s">
        <v>11</v>
      </c>
      <c r="O958" s="9">
        <v>39130.43</v>
      </c>
      <c r="P958" s="9">
        <v>0</v>
      </c>
      <c r="Q958" s="9">
        <v>39130.43</v>
      </c>
      <c r="R958" s="6" t="s">
        <v>31</v>
      </c>
      <c r="S958" s="5" t="s">
        <v>32</v>
      </c>
      <c r="T958" s="5" t="s">
        <v>3651</v>
      </c>
      <c r="U958" s="5" t="s">
        <v>3652</v>
      </c>
      <c r="V958" s="1" t="s">
        <v>28</v>
      </c>
      <c r="W958" s="1" t="s">
        <v>5818</v>
      </c>
      <c r="X958" s="1"/>
      <c r="Y958" s="1"/>
      <c r="Z958" s="4">
        <v>42641</v>
      </c>
      <c r="AA958" s="1" t="s">
        <v>2</v>
      </c>
      <c r="AB958" s="1" t="s">
        <v>5819</v>
      </c>
      <c r="AC958" s="1" t="s">
        <v>5820</v>
      </c>
      <c r="AD958" s="8"/>
    </row>
    <row r="959" spans="2:32" s="21" customFormat="1" outlineLevel="5" x14ac:dyDescent="0.25">
      <c r="B959" s="3"/>
      <c r="C959" s="1"/>
      <c r="D959" s="1"/>
      <c r="E959" s="1"/>
      <c r="F959" s="1"/>
      <c r="G959" s="192" t="s">
        <v>1842</v>
      </c>
      <c r="H959" s="188">
        <v>42641</v>
      </c>
      <c r="I959" s="1" t="s">
        <v>5821</v>
      </c>
      <c r="J959" s="294" t="s">
        <v>67</v>
      </c>
      <c r="K959" s="1" t="s">
        <v>36</v>
      </c>
      <c r="L959" s="1" t="s">
        <v>20</v>
      </c>
      <c r="M959" s="1" t="s">
        <v>21</v>
      </c>
      <c r="N959" s="1" t="s">
        <v>11</v>
      </c>
      <c r="O959" s="9">
        <v>2617.14</v>
      </c>
      <c r="P959" s="9">
        <v>0</v>
      </c>
      <c r="Q959" s="9">
        <v>2617.14</v>
      </c>
      <c r="R959" s="6" t="s">
        <v>31</v>
      </c>
      <c r="S959" s="5" t="s">
        <v>32</v>
      </c>
      <c r="T959" s="5" t="s">
        <v>3651</v>
      </c>
      <c r="U959" s="5" t="s">
        <v>3652</v>
      </c>
      <c r="V959" s="1" t="s">
        <v>28</v>
      </c>
      <c r="W959" s="1" t="s">
        <v>5822</v>
      </c>
      <c r="X959" s="1"/>
      <c r="Y959" s="1"/>
      <c r="Z959" s="4">
        <v>42641</v>
      </c>
      <c r="AA959" s="1" t="s">
        <v>2</v>
      </c>
      <c r="AB959" s="1" t="s">
        <v>5823</v>
      </c>
      <c r="AC959" s="1" t="s">
        <v>5824</v>
      </c>
      <c r="AD959" s="8"/>
    </row>
    <row r="960" spans="2:32" s="21" customFormat="1" outlineLevel="5" x14ac:dyDescent="0.25">
      <c r="B960" s="3"/>
      <c r="C960" s="1"/>
      <c r="D960" s="1"/>
      <c r="E960" s="1"/>
      <c r="F960" s="1"/>
      <c r="G960" s="192" t="s">
        <v>1842</v>
      </c>
      <c r="H960" s="188">
        <v>42643</v>
      </c>
      <c r="I960" s="1" t="s">
        <v>5865</v>
      </c>
      <c r="J960" s="294" t="s">
        <v>67</v>
      </c>
      <c r="K960" s="1" t="s">
        <v>36</v>
      </c>
      <c r="L960" s="1" t="s">
        <v>20</v>
      </c>
      <c r="M960" s="1" t="s">
        <v>21</v>
      </c>
      <c r="N960" s="1" t="s">
        <v>11</v>
      </c>
      <c r="O960" s="9">
        <v>14354</v>
      </c>
      <c r="P960" s="9">
        <v>0</v>
      </c>
      <c r="Q960" s="9">
        <v>14354</v>
      </c>
      <c r="R960" s="6" t="s">
        <v>31</v>
      </c>
      <c r="S960" s="5" t="s">
        <v>32</v>
      </c>
      <c r="T960" s="5" t="s">
        <v>3651</v>
      </c>
      <c r="U960" s="5" t="s">
        <v>3652</v>
      </c>
      <c r="V960" s="1" t="s">
        <v>28</v>
      </c>
      <c r="W960" s="1" t="s">
        <v>5866</v>
      </c>
      <c r="X960" s="1"/>
      <c r="Y960" s="1"/>
      <c r="Z960" s="4">
        <v>42643</v>
      </c>
      <c r="AA960" s="1" t="s">
        <v>2</v>
      </c>
      <c r="AB960" s="1" t="s">
        <v>5867</v>
      </c>
      <c r="AC960" s="1" t="s">
        <v>5868</v>
      </c>
      <c r="AD960" s="8"/>
    </row>
    <row r="961" spans="2:30" s="21" customFormat="1" outlineLevel="5" x14ac:dyDescent="0.25">
      <c r="B961" s="3"/>
      <c r="C961" s="1"/>
      <c r="D961" s="1"/>
      <c r="E961" s="1"/>
      <c r="F961" s="1"/>
      <c r="G961" s="192" t="s">
        <v>1842</v>
      </c>
      <c r="H961" s="188">
        <v>42670</v>
      </c>
      <c r="I961" s="1" t="s">
        <v>8735</v>
      </c>
      <c r="J961" s="294" t="s">
        <v>67</v>
      </c>
      <c r="K961" s="1" t="s">
        <v>36</v>
      </c>
      <c r="L961" s="1" t="s">
        <v>20</v>
      </c>
      <c r="M961" s="1" t="s">
        <v>21</v>
      </c>
      <c r="N961" s="1" t="s">
        <v>11</v>
      </c>
      <c r="O961" s="9">
        <v>5408.28</v>
      </c>
      <c r="P961" s="9">
        <v>0</v>
      </c>
      <c r="Q961" s="9">
        <v>5408.28</v>
      </c>
      <c r="R961" s="6" t="s">
        <v>31</v>
      </c>
      <c r="S961" s="5" t="s">
        <v>32</v>
      </c>
      <c r="T961" s="5" t="s">
        <v>3651</v>
      </c>
      <c r="U961" s="5" t="s">
        <v>3652</v>
      </c>
      <c r="V961" s="1" t="s">
        <v>7184</v>
      </c>
      <c r="W961" s="1" t="s">
        <v>8736</v>
      </c>
      <c r="X961" s="1"/>
      <c r="Y961" s="1"/>
      <c r="Z961" s="4">
        <v>42670</v>
      </c>
      <c r="AA961" s="1" t="s">
        <v>2</v>
      </c>
      <c r="AB961" s="1" t="s">
        <v>8737</v>
      </c>
      <c r="AC961" s="1" t="s">
        <v>8738</v>
      </c>
      <c r="AD961" s="8"/>
    </row>
    <row r="962" spans="2:30" s="21" customFormat="1" outlineLevel="5" x14ac:dyDescent="0.25">
      <c r="B962" s="3"/>
      <c r="C962" s="1"/>
      <c r="D962" s="1"/>
      <c r="E962" s="1"/>
      <c r="F962" s="1"/>
      <c r="G962" s="192" t="s">
        <v>1842</v>
      </c>
      <c r="H962" s="188">
        <v>42670</v>
      </c>
      <c r="I962" s="1" t="s">
        <v>8739</v>
      </c>
      <c r="J962" s="294" t="s">
        <v>67</v>
      </c>
      <c r="K962" s="1" t="s">
        <v>36</v>
      </c>
      <c r="L962" s="1" t="s">
        <v>20</v>
      </c>
      <c r="M962" s="1" t="s">
        <v>21</v>
      </c>
      <c r="N962" s="1" t="s">
        <v>11</v>
      </c>
      <c r="O962" s="9">
        <v>33919.26</v>
      </c>
      <c r="P962" s="9">
        <v>0</v>
      </c>
      <c r="Q962" s="9">
        <v>33919.26</v>
      </c>
      <c r="R962" s="6" t="s">
        <v>31</v>
      </c>
      <c r="S962" s="5" t="s">
        <v>32</v>
      </c>
      <c r="T962" s="5" t="s">
        <v>3651</v>
      </c>
      <c r="U962" s="5" t="s">
        <v>3652</v>
      </c>
      <c r="V962" s="1" t="s">
        <v>28</v>
      </c>
      <c r="W962" s="1" t="s">
        <v>8740</v>
      </c>
      <c r="X962" s="1"/>
      <c r="Y962" s="1"/>
      <c r="Z962" s="4">
        <v>42670</v>
      </c>
      <c r="AA962" s="1" t="s">
        <v>2</v>
      </c>
      <c r="AB962" s="1" t="s">
        <v>8741</v>
      </c>
      <c r="AC962" s="1" t="s">
        <v>8742</v>
      </c>
      <c r="AD962" s="8"/>
    </row>
    <row r="963" spans="2:30" s="21" customFormat="1" outlineLevel="5" x14ac:dyDescent="0.25">
      <c r="B963" s="3"/>
      <c r="C963" s="1"/>
      <c r="D963" s="1"/>
      <c r="E963" s="1"/>
      <c r="F963" s="1"/>
      <c r="G963" s="192" t="s">
        <v>1842</v>
      </c>
      <c r="H963" s="188">
        <v>42674</v>
      </c>
      <c r="I963" s="1" t="s">
        <v>8759</v>
      </c>
      <c r="J963" s="294" t="s">
        <v>67</v>
      </c>
      <c r="K963" s="1" t="s">
        <v>36</v>
      </c>
      <c r="L963" s="1" t="s">
        <v>20</v>
      </c>
      <c r="M963" s="1" t="s">
        <v>21</v>
      </c>
      <c r="N963" s="1" t="s">
        <v>11</v>
      </c>
      <c r="O963" s="9">
        <v>11554</v>
      </c>
      <c r="P963" s="9">
        <v>0</v>
      </c>
      <c r="Q963" s="9">
        <v>11554</v>
      </c>
      <c r="R963" s="6" t="s">
        <v>31</v>
      </c>
      <c r="S963" s="5" t="s">
        <v>32</v>
      </c>
      <c r="T963" s="5" t="s">
        <v>3651</v>
      </c>
      <c r="U963" s="5" t="s">
        <v>3652</v>
      </c>
      <c r="V963" s="1" t="s">
        <v>7163</v>
      </c>
      <c r="W963" s="1" t="s">
        <v>8760</v>
      </c>
      <c r="X963" s="1"/>
      <c r="Y963" s="1"/>
      <c r="Z963" s="4">
        <v>42674</v>
      </c>
      <c r="AA963" s="1" t="s">
        <v>2</v>
      </c>
      <c r="AB963" s="1" t="s">
        <v>8761</v>
      </c>
      <c r="AC963" s="1" t="s">
        <v>8762</v>
      </c>
      <c r="AD963" s="8"/>
    </row>
    <row r="964" spans="2:30" s="21" customFormat="1" outlineLevel="5" x14ac:dyDescent="0.25">
      <c r="B964" s="3"/>
      <c r="C964" s="1"/>
      <c r="D964" s="1"/>
      <c r="E964" s="1"/>
      <c r="F964" s="1"/>
      <c r="G964" s="192" t="s">
        <v>1842</v>
      </c>
      <c r="H964" s="188">
        <v>42704</v>
      </c>
      <c r="I964" s="1" t="s">
        <v>8775</v>
      </c>
      <c r="J964" s="294" t="s">
        <v>67</v>
      </c>
      <c r="K964" s="1" t="s">
        <v>36</v>
      </c>
      <c r="L964" s="1" t="s">
        <v>51</v>
      </c>
      <c r="M964" s="1" t="s">
        <v>21</v>
      </c>
      <c r="N964" s="1" t="s">
        <v>11</v>
      </c>
      <c r="O964" s="9">
        <v>11724.73</v>
      </c>
      <c r="P964" s="9">
        <v>0</v>
      </c>
      <c r="Q964" s="9">
        <v>11724.73</v>
      </c>
      <c r="R964" s="6" t="s">
        <v>31</v>
      </c>
      <c r="S964" s="5" t="s">
        <v>32</v>
      </c>
      <c r="T964" s="5" t="s">
        <v>3651</v>
      </c>
      <c r="U964" s="5" t="s">
        <v>3652</v>
      </c>
      <c r="V964" s="1" t="s">
        <v>56</v>
      </c>
      <c r="W964" s="1" t="s">
        <v>8776</v>
      </c>
      <c r="X964" s="1"/>
      <c r="Y964" s="1"/>
      <c r="Z964" s="4">
        <v>42704</v>
      </c>
      <c r="AA964" s="1" t="s">
        <v>2</v>
      </c>
      <c r="AB964" s="1" t="s">
        <v>8777</v>
      </c>
      <c r="AC964" s="1" t="s">
        <v>8778</v>
      </c>
      <c r="AD964" s="8"/>
    </row>
    <row r="965" spans="2:30" s="21" customFormat="1" outlineLevel="5" x14ac:dyDescent="0.25">
      <c r="B965" s="3"/>
      <c r="C965" s="1"/>
      <c r="D965" s="1"/>
      <c r="E965" s="1"/>
      <c r="F965" s="1"/>
      <c r="G965" s="192" t="s">
        <v>1842</v>
      </c>
      <c r="H965" s="188">
        <v>42704</v>
      </c>
      <c r="I965" s="1" t="s">
        <v>8783</v>
      </c>
      <c r="J965" s="294" t="s">
        <v>67</v>
      </c>
      <c r="K965" s="1" t="s">
        <v>36</v>
      </c>
      <c r="L965" s="1" t="s">
        <v>20</v>
      </c>
      <c r="M965" s="1" t="s">
        <v>21</v>
      </c>
      <c r="N965" s="1" t="s">
        <v>11</v>
      </c>
      <c r="O965" s="9">
        <v>5234.28</v>
      </c>
      <c r="P965" s="9">
        <v>0</v>
      </c>
      <c r="Q965" s="9">
        <v>5234.28</v>
      </c>
      <c r="R965" s="6" t="s">
        <v>31</v>
      </c>
      <c r="S965" s="5" t="s">
        <v>32</v>
      </c>
      <c r="T965" s="5" t="s">
        <v>3651</v>
      </c>
      <c r="U965" s="5" t="s">
        <v>3652</v>
      </c>
      <c r="V965" s="1" t="s">
        <v>7163</v>
      </c>
      <c r="W965" s="1" t="s">
        <v>8784</v>
      </c>
      <c r="X965" s="1"/>
      <c r="Y965" s="1"/>
      <c r="Z965" s="4">
        <v>42704</v>
      </c>
      <c r="AA965" s="1" t="s">
        <v>2</v>
      </c>
      <c r="AB965" s="1" t="s">
        <v>8785</v>
      </c>
      <c r="AC965" s="1" t="s">
        <v>8786</v>
      </c>
      <c r="AD965" s="8"/>
    </row>
    <row r="966" spans="2:30" s="21" customFormat="1" outlineLevel="5" x14ac:dyDescent="0.25">
      <c r="B966" s="3"/>
      <c r="C966" s="1"/>
      <c r="D966" s="1"/>
      <c r="E966" s="1"/>
      <c r="F966" s="1"/>
      <c r="G966" s="192" t="s">
        <v>1842</v>
      </c>
      <c r="H966" s="188">
        <v>42704</v>
      </c>
      <c r="I966" s="1" t="s">
        <v>8787</v>
      </c>
      <c r="J966" s="294" t="s">
        <v>67</v>
      </c>
      <c r="K966" s="1" t="s">
        <v>36</v>
      </c>
      <c r="L966" s="1" t="s">
        <v>20</v>
      </c>
      <c r="M966" s="1" t="s">
        <v>21</v>
      </c>
      <c r="N966" s="1" t="s">
        <v>11</v>
      </c>
      <c r="O966" s="9">
        <v>2480.14</v>
      </c>
      <c r="P966" s="9">
        <v>0</v>
      </c>
      <c r="Q966" s="9">
        <v>2480.14</v>
      </c>
      <c r="R966" s="6" t="s">
        <v>31</v>
      </c>
      <c r="S966" s="5" t="s">
        <v>32</v>
      </c>
      <c r="T966" s="5" t="s">
        <v>3651</v>
      </c>
      <c r="U966" s="5" t="s">
        <v>3652</v>
      </c>
      <c r="V966" s="1" t="s">
        <v>7163</v>
      </c>
      <c r="W966" s="1" t="s">
        <v>8788</v>
      </c>
      <c r="X966" s="1"/>
      <c r="Y966" s="1"/>
      <c r="Z966" s="4">
        <v>42704</v>
      </c>
      <c r="AA966" s="1" t="s">
        <v>2</v>
      </c>
      <c r="AB966" s="1" t="s">
        <v>1866</v>
      </c>
      <c r="AC966" s="1" t="s">
        <v>8789</v>
      </c>
      <c r="AD966" s="8"/>
    </row>
    <row r="967" spans="2:30" s="21" customFormat="1" outlineLevel="5" x14ac:dyDescent="0.25">
      <c r="B967" s="3"/>
      <c r="C967" s="1"/>
      <c r="D967" s="1"/>
      <c r="E967" s="1"/>
      <c r="F967" s="1"/>
      <c r="G967" s="192" t="s">
        <v>1842</v>
      </c>
      <c r="H967" s="188">
        <v>42704</v>
      </c>
      <c r="I967" s="1" t="s">
        <v>8815</v>
      </c>
      <c r="J967" s="294" t="s">
        <v>67</v>
      </c>
      <c r="K967" s="1" t="s">
        <v>36</v>
      </c>
      <c r="L967" s="1" t="s">
        <v>20</v>
      </c>
      <c r="M967" s="1" t="s">
        <v>21</v>
      </c>
      <c r="N967" s="1" t="s">
        <v>11</v>
      </c>
      <c r="O967" s="9">
        <v>11554</v>
      </c>
      <c r="P967" s="9">
        <v>0</v>
      </c>
      <c r="Q967" s="9">
        <v>11554</v>
      </c>
      <c r="R967" s="6" t="s">
        <v>31</v>
      </c>
      <c r="S967" s="5" t="s">
        <v>32</v>
      </c>
      <c r="T967" s="5" t="s">
        <v>3651</v>
      </c>
      <c r="U967" s="5" t="s">
        <v>3652</v>
      </c>
      <c r="V967" s="1" t="s">
        <v>28</v>
      </c>
      <c r="W967" s="1" t="s">
        <v>8816</v>
      </c>
      <c r="X967" s="1"/>
      <c r="Y967" s="1"/>
      <c r="Z967" s="4">
        <v>42704</v>
      </c>
      <c r="AA967" s="1" t="s">
        <v>2</v>
      </c>
      <c r="AB967" s="1" t="s">
        <v>8816</v>
      </c>
      <c r="AC967" s="1" t="s">
        <v>8817</v>
      </c>
      <c r="AD967" s="8"/>
    </row>
    <row r="968" spans="2:30" s="21" customFormat="1" outlineLevel="5" x14ac:dyDescent="0.25">
      <c r="B968" s="3"/>
      <c r="C968" s="1"/>
      <c r="D968" s="1"/>
      <c r="E968" s="1"/>
      <c r="F968" s="1"/>
      <c r="G968" s="192" t="s">
        <v>1842</v>
      </c>
      <c r="H968" s="188">
        <v>42730</v>
      </c>
      <c r="I968" s="1" t="s">
        <v>8830</v>
      </c>
      <c r="J968" s="294" t="s">
        <v>67</v>
      </c>
      <c r="K968" s="1" t="s">
        <v>36</v>
      </c>
      <c r="L968" s="1" t="s">
        <v>20</v>
      </c>
      <c r="M968" s="1" t="s">
        <v>21</v>
      </c>
      <c r="N968" s="1" t="s">
        <v>11</v>
      </c>
      <c r="O968" s="9">
        <v>8323.5300000000007</v>
      </c>
      <c r="P968" s="9">
        <v>0</v>
      </c>
      <c r="Q968" s="9">
        <v>8323.5300000000007</v>
      </c>
      <c r="R968" s="6" t="s">
        <v>31</v>
      </c>
      <c r="S968" s="5" t="s">
        <v>32</v>
      </c>
      <c r="T968" s="5" t="s">
        <v>3651</v>
      </c>
      <c r="U968" s="5" t="s">
        <v>3652</v>
      </c>
      <c r="V968" s="1" t="s">
        <v>28</v>
      </c>
      <c r="W968" s="1" t="s">
        <v>8831</v>
      </c>
      <c r="X968" s="1"/>
      <c r="Y968" s="1"/>
      <c r="Z968" s="4">
        <v>42730</v>
      </c>
      <c r="AA968" s="1" t="s">
        <v>2</v>
      </c>
      <c r="AB968" s="1" t="s">
        <v>8832</v>
      </c>
      <c r="AC968" s="1" t="s">
        <v>8833</v>
      </c>
      <c r="AD968" s="8"/>
    </row>
    <row r="969" spans="2:30" s="21" customFormat="1" outlineLevel="5" x14ac:dyDescent="0.25">
      <c r="B969" s="3"/>
      <c r="C969" s="1"/>
      <c r="D969" s="1"/>
      <c r="E969" s="1"/>
      <c r="F969" s="1"/>
      <c r="G969" s="192" t="s">
        <v>1842</v>
      </c>
      <c r="H969" s="188">
        <v>42731</v>
      </c>
      <c r="I969" s="1" t="s">
        <v>8834</v>
      </c>
      <c r="J969" s="294" t="s">
        <v>67</v>
      </c>
      <c r="K969" s="1" t="s">
        <v>36</v>
      </c>
      <c r="L969" s="1" t="s">
        <v>20</v>
      </c>
      <c r="M969" s="1" t="s">
        <v>21</v>
      </c>
      <c r="N969" s="1" t="s">
        <v>11</v>
      </c>
      <c r="O969" s="9">
        <v>327</v>
      </c>
      <c r="P969" s="9">
        <v>0</v>
      </c>
      <c r="Q969" s="9">
        <v>327</v>
      </c>
      <c r="R969" s="6" t="s">
        <v>31</v>
      </c>
      <c r="S969" s="5" t="s">
        <v>32</v>
      </c>
      <c r="T969" s="5" t="s">
        <v>3651</v>
      </c>
      <c r="U969" s="5" t="s">
        <v>3652</v>
      </c>
      <c r="V969" s="1" t="s">
        <v>28</v>
      </c>
      <c r="W969" s="1" t="s">
        <v>8835</v>
      </c>
      <c r="X969" s="1"/>
      <c r="Y969" s="1"/>
      <c r="Z969" s="4">
        <v>42731</v>
      </c>
      <c r="AA969" s="1" t="s">
        <v>2</v>
      </c>
      <c r="AB969" s="1" t="s">
        <v>8836</v>
      </c>
      <c r="AC969" s="1" t="s">
        <v>8837</v>
      </c>
      <c r="AD969" s="8"/>
    </row>
    <row r="970" spans="2:30" s="21" customFormat="1" outlineLevel="5" x14ac:dyDescent="0.25">
      <c r="B970" s="3"/>
      <c r="C970" s="1"/>
      <c r="D970" s="1"/>
      <c r="E970" s="1"/>
      <c r="F970" s="1"/>
      <c r="G970" s="192" t="s">
        <v>1842</v>
      </c>
      <c r="H970" s="188">
        <v>42730</v>
      </c>
      <c r="I970" s="1" t="s">
        <v>8854</v>
      </c>
      <c r="J970" s="294" t="s">
        <v>67</v>
      </c>
      <c r="K970" s="1" t="s">
        <v>36</v>
      </c>
      <c r="L970" s="1" t="s">
        <v>20</v>
      </c>
      <c r="M970" s="1" t="s">
        <v>21</v>
      </c>
      <c r="N970" s="1" t="s">
        <v>11</v>
      </c>
      <c r="O970" s="9">
        <v>5777</v>
      </c>
      <c r="P970" s="9">
        <v>0</v>
      </c>
      <c r="Q970" s="9">
        <v>5777</v>
      </c>
      <c r="R970" s="6" t="s">
        <v>31</v>
      </c>
      <c r="S970" s="5" t="s">
        <v>32</v>
      </c>
      <c r="T970" s="5" t="s">
        <v>3651</v>
      </c>
      <c r="U970" s="5" t="s">
        <v>3652</v>
      </c>
      <c r="V970" s="1" t="s">
        <v>28</v>
      </c>
      <c r="W970" s="1" t="s">
        <v>8855</v>
      </c>
      <c r="X970" s="1"/>
      <c r="Y970" s="1"/>
      <c r="Z970" s="4">
        <v>42730</v>
      </c>
      <c r="AA970" s="1" t="s">
        <v>2</v>
      </c>
      <c r="AB970" s="1" t="s">
        <v>8856</v>
      </c>
      <c r="AC970" s="1" t="s">
        <v>8857</v>
      </c>
      <c r="AD970" s="8"/>
    </row>
    <row r="971" spans="2:30" s="21" customFormat="1" outlineLevel="5" x14ac:dyDescent="0.25">
      <c r="B971" s="3"/>
      <c r="C971" s="1"/>
      <c r="D971" s="1"/>
      <c r="E971" s="1"/>
      <c r="F971" s="1"/>
      <c r="G971" s="192" t="s">
        <v>1842</v>
      </c>
      <c r="H971" s="188">
        <v>42508</v>
      </c>
      <c r="I971" s="1" t="s">
        <v>3949</v>
      </c>
      <c r="J971" s="294" t="s">
        <v>69</v>
      </c>
      <c r="K971" s="1" t="s">
        <v>36</v>
      </c>
      <c r="L971" s="1" t="s">
        <v>20</v>
      </c>
      <c r="M971" s="1" t="s">
        <v>21</v>
      </c>
      <c r="N971" s="1" t="s">
        <v>11</v>
      </c>
      <c r="O971" s="9">
        <v>2675</v>
      </c>
      <c r="P971" s="9">
        <v>0</v>
      </c>
      <c r="Q971" s="9">
        <v>2675</v>
      </c>
      <c r="R971" s="6" t="s">
        <v>47</v>
      </c>
      <c r="S971" s="5" t="s">
        <v>32</v>
      </c>
      <c r="T971" s="5" t="s">
        <v>3651</v>
      </c>
      <c r="U971" s="5" t="s">
        <v>3652</v>
      </c>
      <c r="V971" s="1" t="s">
        <v>56</v>
      </c>
      <c r="W971" s="1" t="s">
        <v>3950</v>
      </c>
      <c r="X971" s="1" t="s">
        <v>1467</v>
      </c>
      <c r="Y971" s="1" t="s">
        <v>1468</v>
      </c>
      <c r="Z971" s="4">
        <v>42508</v>
      </c>
      <c r="AA971" s="1" t="s">
        <v>45</v>
      </c>
      <c r="AB971" s="1" t="s">
        <v>3951</v>
      </c>
      <c r="AC971" s="1" t="s">
        <v>3952</v>
      </c>
      <c r="AD971" s="8"/>
    </row>
    <row r="972" spans="2:30" s="21" customFormat="1" outlineLevel="5" x14ac:dyDescent="0.25">
      <c r="B972" s="3"/>
      <c r="C972" s="1"/>
      <c r="D972" s="1"/>
      <c r="E972" s="1"/>
      <c r="F972" s="1"/>
      <c r="G972" s="192" t="s">
        <v>1842</v>
      </c>
      <c r="H972" s="188">
        <v>42507</v>
      </c>
      <c r="I972" s="1" t="s">
        <v>3957</v>
      </c>
      <c r="J972" s="294" t="s">
        <v>69</v>
      </c>
      <c r="K972" s="1" t="s">
        <v>36</v>
      </c>
      <c r="L972" s="1" t="s">
        <v>20</v>
      </c>
      <c r="M972" s="1" t="s">
        <v>21</v>
      </c>
      <c r="N972" s="1" t="s">
        <v>11</v>
      </c>
      <c r="O972" s="9">
        <v>1206</v>
      </c>
      <c r="P972" s="9">
        <v>0</v>
      </c>
      <c r="Q972" s="9">
        <v>1206</v>
      </c>
      <c r="R972" s="6" t="s">
        <v>47</v>
      </c>
      <c r="S972" s="5" t="s">
        <v>32</v>
      </c>
      <c r="T972" s="5" t="s">
        <v>3651</v>
      </c>
      <c r="U972" s="5" t="s">
        <v>3652</v>
      </c>
      <c r="V972" s="1" t="s">
        <v>56</v>
      </c>
      <c r="W972" s="1" t="s">
        <v>1603</v>
      </c>
      <c r="X972" s="1" t="s">
        <v>1460</v>
      </c>
      <c r="Y972" s="1" t="s">
        <v>1461</v>
      </c>
      <c r="Z972" s="4">
        <v>42507</v>
      </c>
      <c r="AA972" s="1" t="s">
        <v>45</v>
      </c>
      <c r="AB972" s="1" t="s">
        <v>3958</v>
      </c>
      <c r="AC972" s="1" t="s">
        <v>3959</v>
      </c>
      <c r="AD972" s="8"/>
    </row>
    <row r="973" spans="2:30" s="21" customFormat="1" outlineLevel="5" x14ac:dyDescent="0.25">
      <c r="B973" s="3"/>
      <c r="C973" s="1"/>
      <c r="D973" s="1"/>
      <c r="E973" s="1"/>
      <c r="F973" s="1"/>
      <c r="G973" s="192" t="s">
        <v>1842</v>
      </c>
      <c r="H973" s="188">
        <v>42507</v>
      </c>
      <c r="I973" s="1" t="s">
        <v>1544</v>
      </c>
      <c r="J973" s="294" t="s">
        <v>69</v>
      </c>
      <c r="K973" s="1" t="s">
        <v>36</v>
      </c>
      <c r="L973" s="1" t="s">
        <v>20</v>
      </c>
      <c r="M973" s="1" t="s">
        <v>21</v>
      </c>
      <c r="N973" s="1" t="s">
        <v>11</v>
      </c>
      <c r="O973" s="9">
        <v>1093.8</v>
      </c>
      <c r="P973" s="9">
        <v>0</v>
      </c>
      <c r="Q973" s="9">
        <v>1093.8</v>
      </c>
      <c r="R973" s="6" t="s">
        <v>47</v>
      </c>
      <c r="S973" s="5" t="s">
        <v>32</v>
      </c>
      <c r="T973" s="5" t="s">
        <v>3651</v>
      </c>
      <c r="U973" s="5" t="s">
        <v>3652</v>
      </c>
      <c r="V973" s="1" t="s">
        <v>56</v>
      </c>
      <c r="W973" s="1" t="s">
        <v>3960</v>
      </c>
      <c r="X973" s="1" t="s">
        <v>1460</v>
      </c>
      <c r="Y973" s="1" t="s">
        <v>1461</v>
      </c>
      <c r="Z973" s="4">
        <v>42507</v>
      </c>
      <c r="AA973" s="1" t="s">
        <v>45</v>
      </c>
      <c r="AB973" s="1" t="s">
        <v>3961</v>
      </c>
      <c r="AC973" s="1" t="s">
        <v>3962</v>
      </c>
      <c r="AD973" s="8"/>
    </row>
    <row r="974" spans="2:30" s="21" customFormat="1" outlineLevel="5" x14ac:dyDescent="0.25">
      <c r="B974" s="3"/>
      <c r="C974" s="1"/>
      <c r="D974" s="1"/>
      <c r="E974" s="1"/>
      <c r="F974" s="1"/>
      <c r="G974" s="192" t="s">
        <v>1842</v>
      </c>
      <c r="H974" s="188">
        <v>42507</v>
      </c>
      <c r="I974" s="1" t="s">
        <v>3966</v>
      </c>
      <c r="J974" s="294" t="s">
        <v>69</v>
      </c>
      <c r="K974" s="1" t="s">
        <v>36</v>
      </c>
      <c r="L974" s="1" t="s">
        <v>20</v>
      </c>
      <c r="M974" s="1" t="s">
        <v>21</v>
      </c>
      <c r="N974" s="1" t="s">
        <v>11</v>
      </c>
      <c r="O974" s="9">
        <v>538.20000000000005</v>
      </c>
      <c r="P974" s="9">
        <v>0</v>
      </c>
      <c r="Q974" s="9">
        <v>538.20000000000005</v>
      </c>
      <c r="R974" s="6" t="s">
        <v>47</v>
      </c>
      <c r="S974" s="5" t="s">
        <v>32</v>
      </c>
      <c r="T974" s="5" t="s">
        <v>3651</v>
      </c>
      <c r="U974" s="5" t="s">
        <v>3652</v>
      </c>
      <c r="V974" s="1" t="s">
        <v>56</v>
      </c>
      <c r="W974" s="1" t="s">
        <v>3967</v>
      </c>
      <c r="X974" s="1" t="s">
        <v>1460</v>
      </c>
      <c r="Y974" s="1" t="s">
        <v>1461</v>
      </c>
      <c r="Z974" s="4">
        <v>42507</v>
      </c>
      <c r="AA974" s="1" t="s">
        <v>45</v>
      </c>
      <c r="AB974" s="1" t="s">
        <v>3968</v>
      </c>
      <c r="AC974" s="1" t="s">
        <v>3969</v>
      </c>
      <c r="AD974" s="8"/>
    </row>
    <row r="975" spans="2:30" s="21" customFormat="1" outlineLevel="5" x14ac:dyDescent="0.25">
      <c r="B975" s="3"/>
      <c r="C975" s="1"/>
      <c r="D975" s="1"/>
      <c r="E975" s="1"/>
      <c r="F975" s="1"/>
      <c r="G975" s="192" t="s">
        <v>1842</v>
      </c>
      <c r="H975" s="188">
        <v>42520</v>
      </c>
      <c r="I975" s="1" t="s">
        <v>3970</v>
      </c>
      <c r="J975" s="294" t="s">
        <v>69</v>
      </c>
      <c r="K975" s="1" t="s">
        <v>36</v>
      </c>
      <c r="L975" s="1" t="s">
        <v>20</v>
      </c>
      <c r="M975" s="1" t="s">
        <v>21</v>
      </c>
      <c r="N975" s="1" t="s">
        <v>11</v>
      </c>
      <c r="O975" s="9">
        <v>6378</v>
      </c>
      <c r="P975" s="9">
        <v>0</v>
      </c>
      <c r="Q975" s="9">
        <v>6378</v>
      </c>
      <c r="R975" s="6" t="s">
        <v>47</v>
      </c>
      <c r="S975" s="5" t="s">
        <v>32</v>
      </c>
      <c r="T975" s="5" t="s">
        <v>3651</v>
      </c>
      <c r="U975" s="5" t="s">
        <v>3652</v>
      </c>
      <c r="V975" s="1" t="s">
        <v>56</v>
      </c>
      <c r="W975" s="1" t="s">
        <v>3971</v>
      </c>
      <c r="X975" s="1" t="s">
        <v>1473</v>
      </c>
      <c r="Y975" s="1" t="s">
        <v>1474</v>
      </c>
      <c r="Z975" s="4">
        <v>42520</v>
      </c>
      <c r="AA975" s="1" t="s">
        <v>45</v>
      </c>
      <c r="AB975" s="1" t="s">
        <v>3972</v>
      </c>
      <c r="AC975" s="1" t="s">
        <v>3973</v>
      </c>
      <c r="AD975" s="8"/>
    </row>
    <row r="976" spans="2:30" s="21" customFormat="1" outlineLevel="5" x14ac:dyDescent="0.25">
      <c r="B976" s="3"/>
      <c r="C976" s="1"/>
      <c r="D976" s="1"/>
      <c r="E976" s="1"/>
      <c r="F976" s="1"/>
      <c r="G976" s="192" t="s">
        <v>1842</v>
      </c>
      <c r="H976" s="188">
        <v>42523</v>
      </c>
      <c r="I976" s="1" t="s">
        <v>4004</v>
      </c>
      <c r="J976" s="294" t="s">
        <v>69</v>
      </c>
      <c r="K976" s="1" t="s">
        <v>36</v>
      </c>
      <c r="L976" s="1" t="s">
        <v>20</v>
      </c>
      <c r="M976" s="1" t="s">
        <v>21</v>
      </c>
      <c r="N976" s="1" t="s">
        <v>11</v>
      </c>
      <c r="O976" s="9">
        <v>290.8</v>
      </c>
      <c r="P976" s="9">
        <v>0</v>
      </c>
      <c r="Q976" s="9">
        <v>290.8</v>
      </c>
      <c r="R976" s="6" t="s">
        <v>47</v>
      </c>
      <c r="S976" s="5" t="s">
        <v>32</v>
      </c>
      <c r="T976" s="5" t="s">
        <v>3651</v>
      </c>
      <c r="U976" s="5" t="s">
        <v>3652</v>
      </c>
      <c r="V976" s="1" t="s">
        <v>56</v>
      </c>
      <c r="W976" s="1" t="s">
        <v>4005</v>
      </c>
      <c r="X976" s="1" t="s">
        <v>1618</v>
      </c>
      <c r="Y976" s="1" t="s">
        <v>1619</v>
      </c>
      <c r="Z976" s="4">
        <v>42523</v>
      </c>
      <c r="AA976" s="1" t="s">
        <v>45</v>
      </c>
      <c r="AB976" s="1" t="s">
        <v>4006</v>
      </c>
      <c r="AC976" s="1" t="s">
        <v>4007</v>
      </c>
      <c r="AD976" s="8"/>
    </row>
    <row r="977" spans="2:30" s="21" customFormat="1" outlineLevel="5" x14ac:dyDescent="0.25">
      <c r="B977" s="3"/>
      <c r="C977" s="1"/>
      <c r="D977" s="1"/>
      <c r="E977" s="1"/>
      <c r="F977" s="1"/>
      <c r="G977" s="192" t="s">
        <v>1842</v>
      </c>
      <c r="H977" s="188">
        <v>42523</v>
      </c>
      <c r="I977" s="1" t="s">
        <v>4012</v>
      </c>
      <c r="J977" s="294" t="s">
        <v>69</v>
      </c>
      <c r="K977" s="1" t="s">
        <v>36</v>
      </c>
      <c r="L977" s="1" t="s">
        <v>20</v>
      </c>
      <c r="M977" s="1" t="s">
        <v>21</v>
      </c>
      <c r="N977" s="1" t="s">
        <v>11</v>
      </c>
      <c r="O977" s="9">
        <v>1815.34</v>
      </c>
      <c r="P977" s="9">
        <v>0</v>
      </c>
      <c r="Q977" s="9">
        <v>1815.34</v>
      </c>
      <c r="R977" s="6" t="s">
        <v>47</v>
      </c>
      <c r="S977" s="5" t="s">
        <v>32</v>
      </c>
      <c r="T977" s="5" t="s">
        <v>3651</v>
      </c>
      <c r="U977" s="5" t="s">
        <v>3652</v>
      </c>
      <c r="V977" s="1" t="s">
        <v>56</v>
      </c>
      <c r="W977" s="1" t="s">
        <v>4013</v>
      </c>
      <c r="X977" s="1" t="s">
        <v>1618</v>
      </c>
      <c r="Y977" s="1" t="s">
        <v>1619</v>
      </c>
      <c r="Z977" s="4">
        <v>42523</v>
      </c>
      <c r="AA977" s="1" t="s">
        <v>45</v>
      </c>
      <c r="AB977" s="1" t="s">
        <v>4014</v>
      </c>
      <c r="AC977" s="1" t="s">
        <v>4015</v>
      </c>
      <c r="AD977" s="8"/>
    </row>
    <row r="978" spans="2:30" s="21" customFormat="1" outlineLevel="5" x14ac:dyDescent="0.25">
      <c r="B978" s="3"/>
      <c r="C978" s="1"/>
      <c r="D978" s="1"/>
      <c r="E978" s="1"/>
      <c r="F978" s="1"/>
      <c r="G978" s="192" t="s">
        <v>1842</v>
      </c>
      <c r="H978" s="188">
        <v>42523</v>
      </c>
      <c r="I978" s="1" t="s">
        <v>4026</v>
      </c>
      <c r="J978" s="294" t="s">
        <v>69</v>
      </c>
      <c r="K978" s="1" t="s">
        <v>36</v>
      </c>
      <c r="L978" s="1" t="s">
        <v>20</v>
      </c>
      <c r="M978" s="1" t="s">
        <v>21</v>
      </c>
      <c r="N978" s="1" t="s">
        <v>11</v>
      </c>
      <c r="O978" s="9">
        <v>2175.1999999999998</v>
      </c>
      <c r="P978" s="9">
        <v>0</v>
      </c>
      <c r="Q978" s="9">
        <v>2175.1999999999998</v>
      </c>
      <c r="R978" s="6" t="s">
        <v>47</v>
      </c>
      <c r="S978" s="5" t="s">
        <v>32</v>
      </c>
      <c r="T978" s="5" t="s">
        <v>3651</v>
      </c>
      <c r="U978" s="5" t="s">
        <v>3652</v>
      </c>
      <c r="V978" s="1" t="s">
        <v>56</v>
      </c>
      <c r="W978" s="1" t="s">
        <v>4027</v>
      </c>
      <c r="X978" s="1" t="s">
        <v>1618</v>
      </c>
      <c r="Y978" s="1" t="s">
        <v>1619</v>
      </c>
      <c r="Z978" s="4">
        <v>42523</v>
      </c>
      <c r="AA978" s="1" t="s">
        <v>45</v>
      </c>
      <c r="AB978" s="1" t="s">
        <v>4028</v>
      </c>
      <c r="AC978" s="1" t="s">
        <v>4029</v>
      </c>
      <c r="AD978" s="8"/>
    </row>
    <row r="979" spans="2:30" s="21" customFormat="1" outlineLevel="5" x14ac:dyDescent="0.25">
      <c r="B979" s="3"/>
      <c r="C979" s="1"/>
      <c r="D979" s="1"/>
      <c r="E979" s="1"/>
      <c r="F979" s="1"/>
      <c r="G979" s="192" t="s">
        <v>1842</v>
      </c>
      <c r="H979" s="188">
        <v>42551</v>
      </c>
      <c r="I979" s="1" t="s">
        <v>4110</v>
      </c>
      <c r="J979" s="294" t="s">
        <v>69</v>
      </c>
      <c r="K979" s="1" t="s">
        <v>36</v>
      </c>
      <c r="L979" s="1" t="s">
        <v>20</v>
      </c>
      <c r="M979" s="1" t="s">
        <v>21</v>
      </c>
      <c r="N979" s="1" t="s">
        <v>11</v>
      </c>
      <c r="O979" s="9">
        <v>795.8</v>
      </c>
      <c r="P979" s="9">
        <v>0</v>
      </c>
      <c r="Q979" s="9">
        <v>795.8</v>
      </c>
      <c r="R979" s="6" t="s">
        <v>47</v>
      </c>
      <c r="S979" s="5" t="s">
        <v>32</v>
      </c>
      <c r="T979" s="5" t="s">
        <v>3651</v>
      </c>
      <c r="U979" s="5" t="s">
        <v>3652</v>
      </c>
      <c r="V979" s="1" t="s">
        <v>56</v>
      </c>
      <c r="W979" s="1" t="s">
        <v>4111</v>
      </c>
      <c r="X979" s="1" t="s">
        <v>1460</v>
      </c>
      <c r="Y979" s="1" t="s">
        <v>1461</v>
      </c>
      <c r="Z979" s="4">
        <v>42551</v>
      </c>
      <c r="AA979" s="1" t="s">
        <v>45</v>
      </c>
      <c r="AB979" s="1" t="s">
        <v>4112</v>
      </c>
      <c r="AC979" s="1" t="s">
        <v>4113</v>
      </c>
      <c r="AD979" s="8"/>
    </row>
    <row r="980" spans="2:30" s="21" customFormat="1" outlineLevel="5" x14ac:dyDescent="0.25">
      <c r="B980" s="3"/>
      <c r="C980" s="1"/>
      <c r="D980" s="1"/>
      <c r="E980" s="1"/>
      <c r="F980" s="1"/>
      <c r="G980" s="192" t="s">
        <v>1842</v>
      </c>
      <c r="H980" s="188">
        <v>42549</v>
      </c>
      <c r="I980" s="1" t="s">
        <v>4114</v>
      </c>
      <c r="J980" s="294" t="s">
        <v>69</v>
      </c>
      <c r="K980" s="1" t="s">
        <v>36</v>
      </c>
      <c r="L980" s="1" t="s">
        <v>20</v>
      </c>
      <c r="M980" s="1" t="s">
        <v>21</v>
      </c>
      <c r="N980" s="1" t="s">
        <v>11</v>
      </c>
      <c r="O980" s="9">
        <v>533.12</v>
      </c>
      <c r="P980" s="9">
        <v>0</v>
      </c>
      <c r="Q980" s="9">
        <v>533.12</v>
      </c>
      <c r="R980" s="6" t="s">
        <v>47</v>
      </c>
      <c r="S980" s="5" t="s">
        <v>32</v>
      </c>
      <c r="T980" s="5" t="s">
        <v>3651</v>
      </c>
      <c r="U980" s="5" t="s">
        <v>3652</v>
      </c>
      <c r="V980" s="1" t="s">
        <v>1710</v>
      </c>
      <c r="W980" s="1" t="s">
        <v>1630</v>
      </c>
      <c r="X980" s="1" t="s">
        <v>4115</v>
      </c>
      <c r="Y980" s="1" t="s">
        <v>4116</v>
      </c>
      <c r="Z980" s="4">
        <v>42549</v>
      </c>
      <c r="AA980" s="1" t="s">
        <v>45</v>
      </c>
      <c r="AB980" s="1" t="s">
        <v>4117</v>
      </c>
      <c r="AC980" s="1" t="s">
        <v>4118</v>
      </c>
      <c r="AD980" s="8"/>
    </row>
    <row r="981" spans="2:30" s="21" customFormat="1" ht="15" customHeight="1" outlineLevel="5" x14ac:dyDescent="0.25">
      <c r="B981" s="3"/>
      <c r="C981" s="1"/>
      <c r="D981" s="1"/>
      <c r="E981" s="1"/>
      <c r="F981" s="1"/>
      <c r="G981" s="192" t="s">
        <v>1842</v>
      </c>
      <c r="H981" s="188">
        <v>42548</v>
      </c>
      <c r="I981" s="1" t="s">
        <v>1640</v>
      </c>
      <c r="J981" s="294" t="s">
        <v>69</v>
      </c>
      <c r="K981" s="1" t="s">
        <v>36</v>
      </c>
      <c r="L981" s="1" t="s">
        <v>20</v>
      </c>
      <c r="M981" s="1" t="s">
        <v>21</v>
      </c>
      <c r="N981" s="1" t="s">
        <v>11</v>
      </c>
      <c r="O981" s="9">
        <v>379.5</v>
      </c>
      <c r="P981" s="9">
        <v>0</v>
      </c>
      <c r="Q981" s="9">
        <v>379.5</v>
      </c>
      <c r="R981" s="6" t="s">
        <v>47</v>
      </c>
      <c r="S981" s="5" t="s">
        <v>32</v>
      </c>
      <c r="T981" s="5" t="s">
        <v>3651</v>
      </c>
      <c r="U981" s="5" t="s">
        <v>3652</v>
      </c>
      <c r="V981" s="1" t="s">
        <v>1710</v>
      </c>
      <c r="W981" s="1" t="s">
        <v>4119</v>
      </c>
      <c r="X981" s="1" t="s">
        <v>1485</v>
      </c>
      <c r="Y981" s="1" t="s">
        <v>1486</v>
      </c>
      <c r="Z981" s="4">
        <v>42548</v>
      </c>
      <c r="AA981" s="1" t="s">
        <v>45</v>
      </c>
      <c r="AB981" s="1" t="s">
        <v>4120</v>
      </c>
      <c r="AC981" s="1" t="s">
        <v>4121</v>
      </c>
      <c r="AD981" s="8" t="s">
        <v>4122</v>
      </c>
    </row>
    <row r="982" spans="2:30" s="21" customFormat="1" outlineLevel="5" x14ac:dyDescent="0.25">
      <c r="B982" s="3"/>
      <c r="C982" s="1"/>
      <c r="D982" s="1"/>
      <c r="E982" s="1"/>
      <c r="F982" s="1"/>
      <c r="G982" s="192" t="s">
        <v>1842</v>
      </c>
      <c r="H982" s="188">
        <v>42578</v>
      </c>
      <c r="I982" s="1" t="s">
        <v>5882</v>
      </c>
      <c r="J982" s="294" t="s">
        <v>69</v>
      </c>
      <c r="K982" s="1" t="s">
        <v>36</v>
      </c>
      <c r="L982" s="1" t="s">
        <v>20</v>
      </c>
      <c r="M982" s="1" t="s">
        <v>21</v>
      </c>
      <c r="N982" s="1" t="s">
        <v>11</v>
      </c>
      <c r="O982" s="9">
        <v>16000</v>
      </c>
      <c r="P982" s="9">
        <v>0</v>
      </c>
      <c r="Q982" s="9">
        <v>16000</v>
      </c>
      <c r="R982" s="6" t="s">
        <v>47</v>
      </c>
      <c r="S982" s="5" t="s">
        <v>32</v>
      </c>
      <c r="T982" s="5" t="s">
        <v>3651</v>
      </c>
      <c r="U982" s="5" t="s">
        <v>3652</v>
      </c>
      <c r="V982" s="1" t="s">
        <v>56</v>
      </c>
      <c r="W982" s="1" t="s">
        <v>5883</v>
      </c>
      <c r="X982" s="1" t="s">
        <v>1599</v>
      </c>
      <c r="Y982" s="1" t="s">
        <v>1600</v>
      </c>
      <c r="Z982" s="4">
        <v>42578</v>
      </c>
      <c r="AA982" s="1" t="s">
        <v>1472</v>
      </c>
      <c r="AB982" s="1" t="s">
        <v>5884</v>
      </c>
      <c r="AC982" s="1" t="s">
        <v>5885</v>
      </c>
      <c r="AD982" s="8"/>
    </row>
    <row r="983" spans="2:30" s="21" customFormat="1" outlineLevel="5" x14ac:dyDescent="0.25">
      <c r="B983" s="3"/>
      <c r="C983" s="1"/>
      <c r="D983" s="1"/>
      <c r="E983" s="1"/>
      <c r="F983" s="1"/>
      <c r="G983" s="192" t="s">
        <v>1842</v>
      </c>
      <c r="H983" s="188">
        <v>42562</v>
      </c>
      <c r="I983" s="1" t="s">
        <v>5886</v>
      </c>
      <c r="J983" s="294" t="s">
        <v>69</v>
      </c>
      <c r="K983" s="1" t="s">
        <v>36</v>
      </c>
      <c r="L983" s="1" t="s">
        <v>20</v>
      </c>
      <c r="M983" s="1" t="s">
        <v>21</v>
      </c>
      <c r="N983" s="1" t="s">
        <v>11</v>
      </c>
      <c r="O983" s="9">
        <v>30753</v>
      </c>
      <c r="P983" s="9">
        <v>0</v>
      </c>
      <c r="Q983" s="9">
        <v>30753</v>
      </c>
      <c r="R983" s="6" t="s">
        <v>47</v>
      </c>
      <c r="S983" s="5" t="s">
        <v>32</v>
      </c>
      <c r="T983" s="5" t="s">
        <v>3651</v>
      </c>
      <c r="U983" s="5" t="s">
        <v>3652</v>
      </c>
      <c r="V983" s="1" t="s">
        <v>56</v>
      </c>
      <c r="W983" s="1" t="s">
        <v>5887</v>
      </c>
      <c r="X983" s="1" t="s">
        <v>1467</v>
      </c>
      <c r="Y983" s="1" t="s">
        <v>1468</v>
      </c>
      <c r="Z983" s="4">
        <v>42562</v>
      </c>
      <c r="AA983" s="1" t="s">
        <v>45</v>
      </c>
      <c r="AB983" s="1" t="s">
        <v>5888</v>
      </c>
      <c r="AC983" s="1" t="s">
        <v>5889</v>
      </c>
      <c r="AD983" s="8"/>
    </row>
    <row r="984" spans="2:30" s="21" customFormat="1" outlineLevel="5" x14ac:dyDescent="0.25">
      <c r="B984" s="3"/>
      <c r="C984" s="1"/>
      <c r="D984" s="1"/>
      <c r="E984" s="1"/>
      <c r="F984" s="1"/>
      <c r="G984" s="192" t="s">
        <v>1842</v>
      </c>
      <c r="H984" s="188">
        <v>42555</v>
      </c>
      <c r="I984" s="1" t="s">
        <v>5903</v>
      </c>
      <c r="J984" s="294" t="s">
        <v>69</v>
      </c>
      <c r="K984" s="1" t="s">
        <v>36</v>
      </c>
      <c r="L984" s="1" t="s">
        <v>20</v>
      </c>
      <c r="M984" s="1" t="s">
        <v>21</v>
      </c>
      <c r="N984" s="1" t="s">
        <v>11</v>
      </c>
      <c r="O984" s="9">
        <v>14121</v>
      </c>
      <c r="P984" s="9">
        <v>0</v>
      </c>
      <c r="Q984" s="9">
        <v>14121</v>
      </c>
      <c r="R984" s="6" t="s">
        <v>47</v>
      </c>
      <c r="S984" s="5" t="s">
        <v>32</v>
      </c>
      <c r="T984" s="5" t="s">
        <v>3651</v>
      </c>
      <c r="U984" s="5" t="s">
        <v>3652</v>
      </c>
      <c r="V984" s="1" t="s">
        <v>56</v>
      </c>
      <c r="W984" s="1" t="s">
        <v>5904</v>
      </c>
      <c r="X984" s="1" t="s">
        <v>1716</v>
      </c>
      <c r="Y984" s="1" t="s">
        <v>1717</v>
      </c>
      <c r="Z984" s="4">
        <v>42555</v>
      </c>
      <c r="AA984" s="1" t="s">
        <v>45</v>
      </c>
      <c r="AB984" s="1" t="s">
        <v>5905</v>
      </c>
      <c r="AC984" s="1" t="s">
        <v>5906</v>
      </c>
      <c r="AD984" s="8"/>
    </row>
    <row r="985" spans="2:30" s="21" customFormat="1" outlineLevel="5" x14ac:dyDescent="0.25">
      <c r="B985" s="3"/>
      <c r="C985" s="1"/>
      <c r="D985" s="1"/>
      <c r="E985" s="1"/>
      <c r="F985" s="1"/>
      <c r="G985" s="192" t="s">
        <v>1842</v>
      </c>
      <c r="H985" s="188">
        <v>42557</v>
      </c>
      <c r="I985" s="1" t="s">
        <v>5943</v>
      </c>
      <c r="J985" s="294" t="s">
        <v>69</v>
      </c>
      <c r="K985" s="1" t="s">
        <v>36</v>
      </c>
      <c r="L985" s="1" t="s">
        <v>20</v>
      </c>
      <c r="M985" s="1" t="s">
        <v>21</v>
      </c>
      <c r="N985" s="1" t="s">
        <v>11</v>
      </c>
      <c r="O985" s="9">
        <v>2845.5</v>
      </c>
      <c r="P985" s="9">
        <v>0</v>
      </c>
      <c r="Q985" s="9">
        <v>2845.5</v>
      </c>
      <c r="R985" s="6" t="s">
        <v>47</v>
      </c>
      <c r="S985" s="5" t="s">
        <v>32</v>
      </c>
      <c r="T985" s="5" t="s">
        <v>3651</v>
      </c>
      <c r="U985" s="5" t="s">
        <v>3652</v>
      </c>
      <c r="V985" s="1" t="s">
        <v>56</v>
      </c>
      <c r="W985" s="1" t="s">
        <v>5944</v>
      </c>
      <c r="X985" s="1" t="s">
        <v>1460</v>
      </c>
      <c r="Y985" s="1" t="s">
        <v>1461</v>
      </c>
      <c r="Z985" s="4">
        <v>42557</v>
      </c>
      <c r="AA985" s="1" t="s">
        <v>45</v>
      </c>
      <c r="AB985" s="1" t="s">
        <v>5945</v>
      </c>
      <c r="AC985" s="1" t="s">
        <v>5946</v>
      </c>
      <c r="AD985" s="8"/>
    </row>
    <row r="986" spans="2:30" s="21" customFormat="1" outlineLevel="5" x14ac:dyDescent="0.25">
      <c r="B986" s="3"/>
      <c r="C986" s="1"/>
      <c r="D986" s="1"/>
      <c r="E986" s="1"/>
      <c r="F986" s="1"/>
      <c r="G986" s="192" t="s">
        <v>1842</v>
      </c>
      <c r="H986" s="188">
        <v>42569</v>
      </c>
      <c r="I986" s="1" t="s">
        <v>5947</v>
      </c>
      <c r="J986" s="294" t="s">
        <v>69</v>
      </c>
      <c r="K986" s="1" t="s">
        <v>36</v>
      </c>
      <c r="L986" s="1" t="s">
        <v>20</v>
      </c>
      <c r="M986" s="1" t="s">
        <v>21</v>
      </c>
      <c r="N986" s="1" t="s">
        <v>11</v>
      </c>
      <c r="O986" s="9">
        <v>1724</v>
      </c>
      <c r="P986" s="9">
        <v>0</v>
      </c>
      <c r="Q986" s="9">
        <v>1724</v>
      </c>
      <c r="R986" s="6" t="s">
        <v>47</v>
      </c>
      <c r="S986" s="5" t="s">
        <v>32</v>
      </c>
      <c r="T986" s="5" t="s">
        <v>3651</v>
      </c>
      <c r="U986" s="5" t="s">
        <v>3652</v>
      </c>
      <c r="V986" s="1" t="s">
        <v>56</v>
      </c>
      <c r="W986" s="1" t="s">
        <v>5948</v>
      </c>
      <c r="X986" s="1" t="s">
        <v>1460</v>
      </c>
      <c r="Y986" s="1" t="s">
        <v>1461</v>
      </c>
      <c r="Z986" s="4">
        <v>42569</v>
      </c>
      <c r="AA986" s="1" t="s">
        <v>45</v>
      </c>
      <c r="AB986" s="1" t="s">
        <v>5949</v>
      </c>
      <c r="AC986" s="1" t="s">
        <v>5950</v>
      </c>
      <c r="AD986" s="8"/>
    </row>
    <row r="987" spans="2:30" s="21" customFormat="1" outlineLevel="5" x14ac:dyDescent="0.25">
      <c r="B987" s="3"/>
      <c r="C987" s="1"/>
      <c r="D987" s="1"/>
      <c r="E987" s="1"/>
      <c r="F987" s="1"/>
      <c r="G987" s="192" t="s">
        <v>1842</v>
      </c>
      <c r="H987" s="188">
        <v>42557</v>
      </c>
      <c r="I987" s="1" t="s">
        <v>5955</v>
      </c>
      <c r="J987" s="294" t="s">
        <v>69</v>
      </c>
      <c r="K987" s="1" t="s">
        <v>36</v>
      </c>
      <c r="L987" s="1" t="s">
        <v>20</v>
      </c>
      <c r="M987" s="1" t="s">
        <v>21</v>
      </c>
      <c r="N987" s="1" t="s">
        <v>11</v>
      </c>
      <c r="O987" s="9">
        <v>514</v>
      </c>
      <c r="P987" s="9">
        <v>0</v>
      </c>
      <c r="Q987" s="9">
        <v>514</v>
      </c>
      <c r="R987" s="6" t="s">
        <v>47</v>
      </c>
      <c r="S987" s="5" t="s">
        <v>32</v>
      </c>
      <c r="T987" s="5" t="s">
        <v>3651</v>
      </c>
      <c r="U987" s="5" t="s">
        <v>3652</v>
      </c>
      <c r="V987" s="1" t="s">
        <v>56</v>
      </c>
      <c r="W987" s="1" t="s">
        <v>5956</v>
      </c>
      <c r="X987" s="1" t="s">
        <v>1460</v>
      </c>
      <c r="Y987" s="1" t="s">
        <v>1461</v>
      </c>
      <c r="Z987" s="4">
        <v>42557</v>
      </c>
      <c r="AA987" s="1" t="s">
        <v>45</v>
      </c>
      <c r="AB987" s="1" t="s">
        <v>5957</v>
      </c>
      <c r="AC987" s="1" t="s">
        <v>5958</v>
      </c>
      <c r="AD987" s="8"/>
    </row>
    <row r="988" spans="2:30" s="21" customFormat="1" outlineLevel="5" x14ac:dyDescent="0.25">
      <c r="B988" s="3"/>
      <c r="C988" s="1"/>
      <c r="D988" s="1"/>
      <c r="E988" s="1"/>
      <c r="F988" s="1"/>
      <c r="G988" s="192" t="s">
        <v>1842</v>
      </c>
      <c r="H988" s="188">
        <v>42559</v>
      </c>
      <c r="I988" s="1" t="s">
        <v>5959</v>
      </c>
      <c r="J988" s="294" t="s">
        <v>69</v>
      </c>
      <c r="K988" s="1" t="s">
        <v>36</v>
      </c>
      <c r="L988" s="1" t="s">
        <v>20</v>
      </c>
      <c r="M988" s="1" t="s">
        <v>21</v>
      </c>
      <c r="N988" s="1" t="s">
        <v>11</v>
      </c>
      <c r="O988" s="9">
        <v>883</v>
      </c>
      <c r="P988" s="9">
        <v>0</v>
      </c>
      <c r="Q988" s="9">
        <v>883</v>
      </c>
      <c r="R988" s="6" t="s">
        <v>47</v>
      </c>
      <c r="S988" s="5" t="s">
        <v>32</v>
      </c>
      <c r="T988" s="5" t="s">
        <v>3651</v>
      </c>
      <c r="U988" s="5" t="s">
        <v>3652</v>
      </c>
      <c r="V988" s="1" t="s">
        <v>56</v>
      </c>
      <c r="W988" s="1" t="s">
        <v>5960</v>
      </c>
      <c r="X988" s="1" t="s">
        <v>1460</v>
      </c>
      <c r="Y988" s="1" t="s">
        <v>1461</v>
      </c>
      <c r="Z988" s="4">
        <v>42559</v>
      </c>
      <c r="AA988" s="1" t="s">
        <v>45</v>
      </c>
      <c r="AB988" s="1" t="s">
        <v>5961</v>
      </c>
      <c r="AC988" s="1" t="s">
        <v>5962</v>
      </c>
      <c r="AD988" s="8"/>
    </row>
    <row r="989" spans="2:30" s="21" customFormat="1" outlineLevel="5" x14ac:dyDescent="0.25">
      <c r="B989" s="3"/>
      <c r="C989" s="1"/>
      <c r="D989" s="1"/>
      <c r="E989" s="1"/>
      <c r="F989" s="1"/>
      <c r="G989" s="192" t="s">
        <v>1842</v>
      </c>
      <c r="H989" s="188">
        <v>42578</v>
      </c>
      <c r="I989" s="1" t="s">
        <v>5983</v>
      </c>
      <c r="J989" s="294" t="s">
        <v>69</v>
      </c>
      <c r="K989" s="1" t="s">
        <v>36</v>
      </c>
      <c r="L989" s="1" t="s">
        <v>20</v>
      </c>
      <c r="M989" s="1" t="s">
        <v>21</v>
      </c>
      <c r="N989" s="1" t="s">
        <v>11</v>
      </c>
      <c r="O989" s="9">
        <v>4995</v>
      </c>
      <c r="P989" s="9">
        <v>0</v>
      </c>
      <c r="Q989" s="9">
        <v>4995</v>
      </c>
      <c r="R989" s="6" t="s">
        <v>47</v>
      </c>
      <c r="S989" s="5" t="s">
        <v>32</v>
      </c>
      <c r="T989" s="5" t="s">
        <v>3651</v>
      </c>
      <c r="U989" s="5" t="s">
        <v>3652</v>
      </c>
      <c r="V989" s="1" t="s">
        <v>56</v>
      </c>
      <c r="W989" s="1" t="s">
        <v>5984</v>
      </c>
      <c r="X989" s="1" t="s">
        <v>2234</v>
      </c>
      <c r="Y989" s="1" t="s">
        <v>2235</v>
      </c>
      <c r="Z989" s="4">
        <v>42578</v>
      </c>
      <c r="AA989" s="1" t="s">
        <v>45</v>
      </c>
      <c r="AB989" s="1" t="s">
        <v>5985</v>
      </c>
      <c r="AC989" s="1" t="s">
        <v>5986</v>
      </c>
      <c r="AD989" s="8"/>
    </row>
    <row r="990" spans="2:30" s="21" customFormat="1" outlineLevel="5" x14ac:dyDescent="0.25">
      <c r="B990" s="3"/>
      <c r="C990" s="1"/>
      <c r="D990" s="1"/>
      <c r="E990" s="1"/>
      <c r="F990" s="1"/>
      <c r="G990" s="192" t="s">
        <v>1842</v>
      </c>
      <c r="H990" s="188">
        <v>42564</v>
      </c>
      <c r="I990" s="1" t="s">
        <v>5993</v>
      </c>
      <c r="J990" s="294" t="s">
        <v>69</v>
      </c>
      <c r="K990" s="1" t="s">
        <v>36</v>
      </c>
      <c r="L990" s="1" t="s">
        <v>20</v>
      </c>
      <c r="M990" s="1" t="s">
        <v>21</v>
      </c>
      <c r="N990" s="1" t="s">
        <v>11</v>
      </c>
      <c r="O990" s="9">
        <v>3359</v>
      </c>
      <c r="P990" s="9">
        <v>0</v>
      </c>
      <c r="Q990" s="9">
        <v>3359</v>
      </c>
      <c r="R990" s="6" t="s">
        <v>47</v>
      </c>
      <c r="S990" s="5" t="s">
        <v>32</v>
      </c>
      <c r="T990" s="5" t="s">
        <v>3651</v>
      </c>
      <c r="U990" s="5" t="s">
        <v>3652</v>
      </c>
      <c r="V990" s="1" t="s">
        <v>56</v>
      </c>
      <c r="W990" s="1" t="s">
        <v>5994</v>
      </c>
      <c r="X990" s="1" t="s">
        <v>1460</v>
      </c>
      <c r="Y990" s="1" t="s">
        <v>1461</v>
      </c>
      <c r="Z990" s="4">
        <v>42564</v>
      </c>
      <c r="AA990" s="1" t="s">
        <v>45</v>
      </c>
      <c r="AB990" s="1" t="s">
        <v>5995</v>
      </c>
      <c r="AC990" s="1" t="s">
        <v>5996</v>
      </c>
      <c r="AD990" s="8"/>
    </row>
    <row r="991" spans="2:30" s="21" customFormat="1" outlineLevel="5" x14ac:dyDescent="0.25">
      <c r="B991" s="3"/>
      <c r="C991" s="1"/>
      <c r="D991" s="1"/>
      <c r="E991" s="1"/>
      <c r="F991" s="1"/>
      <c r="G991" s="192" t="s">
        <v>1842</v>
      </c>
      <c r="H991" s="188">
        <v>42565</v>
      </c>
      <c r="I991" s="1" t="s">
        <v>6009</v>
      </c>
      <c r="J991" s="294" t="s">
        <v>69</v>
      </c>
      <c r="K991" s="1" t="s">
        <v>36</v>
      </c>
      <c r="L991" s="1" t="s">
        <v>20</v>
      </c>
      <c r="M991" s="1" t="s">
        <v>21</v>
      </c>
      <c r="N991" s="1" t="s">
        <v>11</v>
      </c>
      <c r="O991" s="9">
        <v>2324</v>
      </c>
      <c r="P991" s="9">
        <v>0</v>
      </c>
      <c r="Q991" s="9">
        <v>2324</v>
      </c>
      <c r="R991" s="6" t="s">
        <v>47</v>
      </c>
      <c r="S991" s="5" t="s">
        <v>32</v>
      </c>
      <c r="T991" s="5" t="s">
        <v>3651</v>
      </c>
      <c r="U991" s="5" t="s">
        <v>3652</v>
      </c>
      <c r="V991" s="1" t="s">
        <v>56</v>
      </c>
      <c r="W991" s="1" t="s">
        <v>6010</v>
      </c>
      <c r="X991" s="1" t="s">
        <v>1743</v>
      </c>
      <c r="Y991" s="1" t="s">
        <v>1744</v>
      </c>
      <c r="Z991" s="4">
        <v>42565</v>
      </c>
      <c r="AA991" s="1" t="s">
        <v>45</v>
      </c>
      <c r="AB991" s="1" t="s">
        <v>3835</v>
      </c>
      <c r="AC991" s="1" t="s">
        <v>6011</v>
      </c>
      <c r="AD991" s="8"/>
    </row>
    <row r="992" spans="2:30" s="21" customFormat="1" outlineLevel="5" x14ac:dyDescent="0.25">
      <c r="B992" s="3"/>
      <c r="C992" s="1"/>
      <c r="D992" s="1"/>
      <c r="E992" s="1"/>
      <c r="F992" s="1"/>
      <c r="G992" s="192" t="s">
        <v>1842</v>
      </c>
      <c r="H992" s="188">
        <v>42565</v>
      </c>
      <c r="I992" s="1" t="s">
        <v>6012</v>
      </c>
      <c r="J992" s="294" t="s">
        <v>69</v>
      </c>
      <c r="K992" s="1" t="s">
        <v>36</v>
      </c>
      <c r="L992" s="1" t="s">
        <v>20</v>
      </c>
      <c r="M992" s="1" t="s">
        <v>21</v>
      </c>
      <c r="N992" s="1" t="s">
        <v>11</v>
      </c>
      <c r="O992" s="9">
        <v>3773.52</v>
      </c>
      <c r="P992" s="9">
        <v>0</v>
      </c>
      <c r="Q992" s="9">
        <v>3773.52</v>
      </c>
      <c r="R992" s="6" t="s">
        <v>47</v>
      </c>
      <c r="S992" s="5" t="s">
        <v>32</v>
      </c>
      <c r="T992" s="5" t="s">
        <v>3651</v>
      </c>
      <c r="U992" s="5" t="s">
        <v>3652</v>
      </c>
      <c r="V992" s="1" t="s">
        <v>56</v>
      </c>
      <c r="W992" s="1" t="s">
        <v>6013</v>
      </c>
      <c r="X992" s="1" t="s">
        <v>1725</v>
      </c>
      <c r="Y992" s="1" t="s">
        <v>1726</v>
      </c>
      <c r="Z992" s="4">
        <v>42565</v>
      </c>
      <c r="AA992" s="1" t="s">
        <v>1472</v>
      </c>
      <c r="AB992" s="1" t="s">
        <v>6014</v>
      </c>
      <c r="AC992" s="1" t="s">
        <v>6015</v>
      </c>
      <c r="AD992" s="8"/>
    </row>
    <row r="993" spans="2:30" s="21" customFormat="1" outlineLevel="5" x14ac:dyDescent="0.25">
      <c r="B993" s="3"/>
      <c r="C993" s="1"/>
      <c r="D993" s="1"/>
      <c r="E993" s="1"/>
      <c r="F993" s="1"/>
      <c r="G993" s="192" t="s">
        <v>1842</v>
      </c>
      <c r="H993" s="188">
        <v>42565</v>
      </c>
      <c r="I993" s="1" t="s">
        <v>6016</v>
      </c>
      <c r="J993" s="294" t="s">
        <v>69</v>
      </c>
      <c r="K993" s="1" t="s">
        <v>36</v>
      </c>
      <c r="L993" s="1" t="s">
        <v>20</v>
      </c>
      <c r="M993" s="1" t="s">
        <v>21</v>
      </c>
      <c r="N993" s="1" t="s">
        <v>11</v>
      </c>
      <c r="O993" s="9">
        <v>521</v>
      </c>
      <c r="P993" s="9">
        <v>0</v>
      </c>
      <c r="Q993" s="9">
        <v>521</v>
      </c>
      <c r="R993" s="6" t="s">
        <v>47</v>
      </c>
      <c r="S993" s="5" t="s">
        <v>32</v>
      </c>
      <c r="T993" s="5" t="s">
        <v>3651</v>
      </c>
      <c r="U993" s="5" t="s">
        <v>3652</v>
      </c>
      <c r="V993" s="1" t="s">
        <v>56</v>
      </c>
      <c r="W993" s="1" t="s">
        <v>6017</v>
      </c>
      <c r="X993" s="1" t="s">
        <v>1460</v>
      </c>
      <c r="Y993" s="1" t="s">
        <v>1461</v>
      </c>
      <c r="Z993" s="4">
        <v>42565</v>
      </c>
      <c r="AA993" s="1" t="s">
        <v>45</v>
      </c>
      <c r="AB993" s="1" t="s">
        <v>6018</v>
      </c>
      <c r="AC993" s="1" t="s">
        <v>6019</v>
      </c>
      <c r="AD993" s="8"/>
    </row>
    <row r="994" spans="2:30" s="21" customFormat="1" outlineLevel="5" x14ac:dyDescent="0.25">
      <c r="B994" s="3"/>
      <c r="C994" s="1"/>
      <c r="D994" s="1"/>
      <c r="E994" s="1"/>
      <c r="F994" s="1"/>
      <c r="G994" s="192" t="s">
        <v>1842</v>
      </c>
      <c r="H994" s="188">
        <v>42611</v>
      </c>
      <c r="I994" s="1" t="s">
        <v>6056</v>
      </c>
      <c r="J994" s="294" t="s">
        <v>69</v>
      </c>
      <c r="K994" s="1" t="s">
        <v>36</v>
      </c>
      <c r="L994" s="1" t="s">
        <v>20</v>
      </c>
      <c r="M994" s="1" t="s">
        <v>21</v>
      </c>
      <c r="N994" s="1" t="s">
        <v>11</v>
      </c>
      <c r="O994" s="9">
        <v>22000</v>
      </c>
      <c r="P994" s="9">
        <v>0</v>
      </c>
      <c r="Q994" s="9">
        <v>22000</v>
      </c>
      <c r="R994" s="6" t="s">
        <v>47</v>
      </c>
      <c r="S994" s="5" t="s">
        <v>32</v>
      </c>
      <c r="T994" s="5" t="s">
        <v>3651</v>
      </c>
      <c r="U994" s="5" t="s">
        <v>3652</v>
      </c>
      <c r="V994" s="1" t="s">
        <v>56</v>
      </c>
      <c r="W994" s="1" t="s">
        <v>6057</v>
      </c>
      <c r="X994" s="1" t="s">
        <v>6058</v>
      </c>
      <c r="Y994" s="1" t="s">
        <v>6059</v>
      </c>
      <c r="Z994" s="4">
        <v>42611</v>
      </c>
      <c r="AA994" s="1" t="s">
        <v>45</v>
      </c>
      <c r="AB994" s="1" t="s">
        <v>6060</v>
      </c>
      <c r="AC994" s="1" t="s">
        <v>6061</v>
      </c>
      <c r="AD994" s="8"/>
    </row>
    <row r="995" spans="2:30" s="21" customFormat="1" outlineLevel="5" x14ac:dyDescent="0.25">
      <c r="B995" s="3"/>
      <c r="C995" s="1"/>
      <c r="D995" s="1"/>
      <c r="E995" s="1"/>
      <c r="F995" s="1"/>
      <c r="G995" s="192" t="s">
        <v>1842</v>
      </c>
      <c r="H995" s="188">
        <v>42585</v>
      </c>
      <c r="I995" s="1" t="s">
        <v>6108</v>
      </c>
      <c r="J995" s="294" t="s">
        <v>69</v>
      </c>
      <c r="K995" s="1" t="s">
        <v>36</v>
      </c>
      <c r="L995" s="1" t="s">
        <v>20</v>
      </c>
      <c r="M995" s="1" t="s">
        <v>21</v>
      </c>
      <c r="N995" s="1" t="s">
        <v>11</v>
      </c>
      <c r="O995" s="9">
        <v>12825</v>
      </c>
      <c r="P995" s="9">
        <v>0</v>
      </c>
      <c r="Q995" s="9">
        <v>12825</v>
      </c>
      <c r="R995" s="6" t="s">
        <v>47</v>
      </c>
      <c r="S995" s="5" t="s">
        <v>32</v>
      </c>
      <c r="T995" s="5" t="s">
        <v>3651</v>
      </c>
      <c r="U995" s="5" t="s">
        <v>3652</v>
      </c>
      <c r="V995" s="1" t="s">
        <v>56</v>
      </c>
      <c r="W995" s="1" t="s">
        <v>6109</v>
      </c>
      <c r="X995" s="1" t="s">
        <v>1467</v>
      </c>
      <c r="Y995" s="1" t="s">
        <v>1468</v>
      </c>
      <c r="Z995" s="4">
        <v>42585</v>
      </c>
      <c r="AA995" s="1" t="s">
        <v>45</v>
      </c>
      <c r="AB995" s="1" t="s">
        <v>6110</v>
      </c>
      <c r="AC995" s="1" t="s">
        <v>6111</v>
      </c>
      <c r="AD995" s="8"/>
    </row>
    <row r="996" spans="2:30" s="21" customFormat="1" outlineLevel="5" x14ac:dyDescent="0.25">
      <c r="B996" s="3"/>
      <c r="C996" s="1"/>
      <c r="D996" s="1"/>
      <c r="E996" s="1"/>
      <c r="F996" s="1"/>
      <c r="G996" s="192" t="s">
        <v>1842</v>
      </c>
      <c r="H996" s="188">
        <v>42590</v>
      </c>
      <c r="I996" s="1" t="s">
        <v>6128</v>
      </c>
      <c r="J996" s="294" t="s">
        <v>69</v>
      </c>
      <c r="K996" s="1" t="s">
        <v>36</v>
      </c>
      <c r="L996" s="1" t="s">
        <v>20</v>
      </c>
      <c r="M996" s="1" t="s">
        <v>21</v>
      </c>
      <c r="N996" s="1" t="s">
        <v>11</v>
      </c>
      <c r="O996" s="9">
        <v>1866.9</v>
      </c>
      <c r="P996" s="9">
        <v>0</v>
      </c>
      <c r="Q996" s="9">
        <v>1866.9</v>
      </c>
      <c r="R996" s="6" t="s">
        <v>47</v>
      </c>
      <c r="S996" s="5" t="s">
        <v>32</v>
      </c>
      <c r="T996" s="5" t="s">
        <v>3651</v>
      </c>
      <c r="U996" s="5" t="s">
        <v>3652</v>
      </c>
      <c r="V996" s="1" t="s">
        <v>56</v>
      </c>
      <c r="W996" s="1" t="s">
        <v>6129</v>
      </c>
      <c r="X996" s="1" t="s">
        <v>1460</v>
      </c>
      <c r="Y996" s="1" t="s">
        <v>1461</v>
      </c>
      <c r="Z996" s="4">
        <v>42590</v>
      </c>
      <c r="AA996" s="1" t="s">
        <v>45</v>
      </c>
      <c r="AB996" s="1" t="s">
        <v>6130</v>
      </c>
      <c r="AC996" s="1" t="s">
        <v>6131</v>
      </c>
      <c r="AD996" s="8"/>
    </row>
    <row r="997" spans="2:30" s="21" customFormat="1" outlineLevel="5" x14ac:dyDescent="0.25">
      <c r="B997" s="3"/>
      <c r="C997" s="1"/>
      <c r="D997" s="1"/>
      <c r="E997" s="1"/>
      <c r="F997" s="1"/>
      <c r="G997" s="192" t="s">
        <v>1842</v>
      </c>
      <c r="H997" s="188">
        <v>42633</v>
      </c>
      <c r="I997" s="1" t="s">
        <v>6232</v>
      </c>
      <c r="J997" s="294" t="s">
        <v>69</v>
      </c>
      <c r="K997" s="1" t="s">
        <v>36</v>
      </c>
      <c r="L997" s="1" t="s">
        <v>20</v>
      </c>
      <c r="M997" s="1" t="s">
        <v>21</v>
      </c>
      <c r="N997" s="1" t="s">
        <v>11</v>
      </c>
      <c r="O997" s="9">
        <v>1451.7</v>
      </c>
      <c r="P997" s="9">
        <v>0</v>
      </c>
      <c r="Q997" s="9">
        <v>1451.7</v>
      </c>
      <c r="R997" s="6" t="s">
        <v>47</v>
      </c>
      <c r="S997" s="5" t="s">
        <v>32</v>
      </c>
      <c r="T997" s="5" t="s">
        <v>3651</v>
      </c>
      <c r="U997" s="5" t="s">
        <v>3652</v>
      </c>
      <c r="V997" s="1" t="s">
        <v>56</v>
      </c>
      <c r="W997" s="1" t="s">
        <v>6233</v>
      </c>
      <c r="X997" s="1" t="s">
        <v>2116</v>
      </c>
      <c r="Y997" s="1" t="s">
        <v>2117</v>
      </c>
      <c r="Z997" s="4">
        <v>42633</v>
      </c>
      <c r="AA997" s="1" t="s">
        <v>45</v>
      </c>
      <c r="AB997" s="1" t="s">
        <v>6234</v>
      </c>
      <c r="AC997" s="1" t="s">
        <v>6235</v>
      </c>
      <c r="AD997" s="8"/>
    </row>
    <row r="998" spans="2:30" s="21" customFormat="1" outlineLevel="5" x14ac:dyDescent="0.25">
      <c r="B998" s="3"/>
      <c r="C998" s="1"/>
      <c r="D998" s="1"/>
      <c r="E998" s="1"/>
      <c r="F998" s="1"/>
      <c r="G998" s="192" t="s">
        <v>1842</v>
      </c>
      <c r="H998" s="188">
        <v>42629</v>
      </c>
      <c r="I998" s="1" t="s">
        <v>6240</v>
      </c>
      <c r="J998" s="294" t="s">
        <v>69</v>
      </c>
      <c r="K998" s="1" t="s">
        <v>36</v>
      </c>
      <c r="L998" s="1" t="s">
        <v>20</v>
      </c>
      <c r="M998" s="1" t="s">
        <v>21</v>
      </c>
      <c r="N998" s="1" t="s">
        <v>11</v>
      </c>
      <c r="O998" s="9">
        <v>340</v>
      </c>
      <c r="P998" s="9">
        <v>0</v>
      </c>
      <c r="Q998" s="9">
        <v>340</v>
      </c>
      <c r="R998" s="6" t="s">
        <v>47</v>
      </c>
      <c r="S998" s="5" t="s">
        <v>32</v>
      </c>
      <c r="T998" s="5" t="s">
        <v>3651</v>
      </c>
      <c r="U998" s="5" t="s">
        <v>3652</v>
      </c>
      <c r="V998" s="1" t="s">
        <v>56</v>
      </c>
      <c r="W998" s="1" t="s">
        <v>6241</v>
      </c>
      <c r="X998" s="1" t="s">
        <v>1460</v>
      </c>
      <c r="Y998" s="1" t="s">
        <v>1461</v>
      </c>
      <c r="Z998" s="4">
        <v>42629</v>
      </c>
      <c r="AA998" s="1" t="s">
        <v>45</v>
      </c>
      <c r="AB998" s="1" t="s">
        <v>6242</v>
      </c>
      <c r="AC998" s="1" t="s">
        <v>6243</v>
      </c>
      <c r="AD998" s="8"/>
    </row>
    <row r="999" spans="2:30" s="21" customFormat="1" outlineLevel="5" x14ac:dyDescent="0.25">
      <c r="B999" s="3"/>
      <c r="C999" s="1"/>
      <c r="D999" s="1"/>
      <c r="E999" s="1"/>
      <c r="F999" s="1"/>
      <c r="G999" s="192" t="s">
        <v>1842</v>
      </c>
      <c r="H999" s="188">
        <v>42620</v>
      </c>
      <c r="I999" s="1" t="s">
        <v>6244</v>
      </c>
      <c r="J999" s="294" t="s">
        <v>69</v>
      </c>
      <c r="K999" s="1" t="s">
        <v>36</v>
      </c>
      <c r="L999" s="1" t="s">
        <v>20</v>
      </c>
      <c r="M999" s="1" t="s">
        <v>21</v>
      </c>
      <c r="N999" s="1" t="s">
        <v>11</v>
      </c>
      <c r="O999" s="9">
        <v>1250.3</v>
      </c>
      <c r="P999" s="9">
        <v>0</v>
      </c>
      <c r="Q999" s="9">
        <v>1250.3</v>
      </c>
      <c r="R999" s="6" t="s">
        <v>47</v>
      </c>
      <c r="S999" s="5" t="s">
        <v>32</v>
      </c>
      <c r="T999" s="5" t="s">
        <v>3651</v>
      </c>
      <c r="U999" s="5" t="s">
        <v>3652</v>
      </c>
      <c r="V999" s="1" t="s">
        <v>56</v>
      </c>
      <c r="W999" s="1" t="s">
        <v>6245</v>
      </c>
      <c r="X999" s="1" t="s">
        <v>1743</v>
      </c>
      <c r="Y999" s="1" t="s">
        <v>1744</v>
      </c>
      <c r="Z999" s="4">
        <v>42620</v>
      </c>
      <c r="AA999" s="1" t="s">
        <v>45</v>
      </c>
      <c r="AB999" s="1" t="s">
        <v>6246</v>
      </c>
      <c r="AC999" s="1" t="s">
        <v>6247</v>
      </c>
      <c r="AD999" s="8"/>
    </row>
    <row r="1000" spans="2:30" s="21" customFormat="1" outlineLevel="5" x14ac:dyDescent="0.25">
      <c r="B1000" s="3"/>
      <c r="C1000" s="1"/>
      <c r="D1000" s="1"/>
      <c r="E1000" s="1"/>
      <c r="F1000" s="1"/>
      <c r="G1000" s="192" t="s">
        <v>1842</v>
      </c>
      <c r="H1000" s="188">
        <v>42627</v>
      </c>
      <c r="I1000" s="1" t="s">
        <v>6248</v>
      </c>
      <c r="J1000" s="294" t="s">
        <v>69</v>
      </c>
      <c r="K1000" s="1" t="s">
        <v>36</v>
      </c>
      <c r="L1000" s="1" t="s">
        <v>20</v>
      </c>
      <c r="M1000" s="1" t="s">
        <v>21</v>
      </c>
      <c r="N1000" s="1" t="s">
        <v>11</v>
      </c>
      <c r="O1000" s="9">
        <v>1414.6</v>
      </c>
      <c r="P1000" s="9">
        <v>0</v>
      </c>
      <c r="Q1000" s="9">
        <v>1414.6</v>
      </c>
      <c r="R1000" s="6" t="s">
        <v>47</v>
      </c>
      <c r="S1000" s="5" t="s">
        <v>32</v>
      </c>
      <c r="T1000" s="5" t="s">
        <v>3651</v>
      </c>
      <c r="U1000" s="5" t="s">
        <v>3652</v>
      </c>
      <c r="V1000" s="1" t="s">
        <v>56</v>
      </c>
      <c r="W1000" s="1" t="s">
        <v>6249</v>
      </c>
      <c r="X1000" s="1" t="s">
        <v>1633</v>
      </c>
      <c r="Y1000" s="1" t="s">
        <v>1634</v>
      </c>
      <c r="Z1000" s="4">
        <v>42627</v>
      </c>
      <c r="AA1000" s="1" t="s">
        <v>45</v>
      </c>
      <c r="AB1000" s="1" t="s">
        <v>6250</v>
      </c>
      <c r="AC1000" s="1" t="s">
        <v>6251</v>
      </c>
      <c r="AD1000" s="8"/>
    </row>
    <row r="1001" spans="2:30" s="21" customFormat="1" outlineLevel="5" x14ac:dyDescent="0.25">
      <c r="B1001" s="3"/>
      <c r="C1001" s="1"/>
      <c r="D1001" s="1"/>
      <c r="E1001" s="1"/>
      <c r="F1001" s="1"/>
      <c r="G1001" s="192" t="s">
        <v>1842</v>
      </c>
      <c r="H1001" s="188">
        <v>42636</v>
      </c>
      <c r="I1001" s="1" t="s">
        <v>6252</v>
      </c>
      <c r="J1001" s="294" t="s">
        <v>69</v>
      </c>
      <c r="K1001" s="1" t="s">
        <v>36</v>
      </c>
      <c r="L1001" s="1" t="s">
        <v>20</v>
      </c>
      <c r="M1001" s="1" t="s">
        <v>21</v>
      </c>
      <c r="N1001" s="1" t="s">
        <v>11</v>
      </c>
      <c r="O1001" s="9">
        <v>1145.8</v>
      </c>
      <c r="P1001" s="9">
        <v>0</v>
      </c>
      <c r="Q1001" s="9">
        <v>1145.8</v>
      </c>
      <c r="R1001" s="6" t="s">
        <v>47</v>
      </c>
      <c r="S1001" s="5" t="s">
        <v>32</v>
      </c>
      <c r="T1001" s="5" t="s">
        <v>3651</v>
      </c>
      <c r="U1001" s="5" t="s">
        <v>3652</v>
      </c>
      <c r="V1001" s="1" t="s">
        <v>56</v>
      </c>
      <c r="W1001" s="1" t="s">
        <v>6253</v>
      </c>
      <c r="X1001" s="1" t="s">
        <v>1460</v>
      </c>
      <c r="Y1001" s="1" t="s">
        <v>1461</v>
      </c>
      <c r="Z1001" s="4">
        <v>42636</v>
      </c>
      <c r="AA1001" s="1" t="s">
        <v>45</v>
      </c>
      <c r="AB1001" s="1" t="s">
        <v>6254</v>
      </c>
      <c r="AC1001" s="1" t="s">
        <v>6255</v>
      </c>
      <c r="AD1001" s="8"/>
    </row>
    <row r="1002" spans="2:30" s="21" customFormat="1" outlineLevel="5" x14ac:dyDescent="0.25">
      <c r="B1002" s="3"/>
      <c r="C1002" s="1"/>
      <c r="D1002" s="1"/>
      <c r="E1002" s="1"/>
      <c r="F1002" s="1"/>
      <c r="G1002" s="192" t="s">
        <v>1842</v>
      </c>
      <c r="H1002" s="188">
        <v>42627</v>
      </c>
      <c r="I1002" s="1" t="s">
        <v>6256</v>
      </c>
      <c r="J1002" s="294" t="s">
        <v>69</v>
      </c>
      <c r="K1002" s="1" t="s">
        <v>36</v>
      </c>
      <c r="L1002" s="1" t="s">
        <v>20</v>
      </c>
      <c r="M1002" s="1" t="s">
        <v>21</v>
      </c>
      <c r="N1002" s="1" t="s">
        <v>11</v>
      </c>
      <c r="O1002" s="9">
        <v>2350</v>
      </c>
      <c r="P1002" s="9">
        <v>0</v>
      </c>
      <c r="Q1002" s="9">
        <v>2350</v>
      </c>
      <c r="R1002" s="6" t="s">
        <v>47</v>
      </c>
      <c r="S1002" s="5" t="s">
        <v>32</v>
      </c>
      <c r="T1002" s="5" t="s">
        <v>3651</v>
      </c>
      <c r="U1002" s="5" t="s">
        <v>3652</v>
      </c>
      <c r="V1002" s="1" t="s">
        <v>56</v>
      </c>
      <c r="W1002" s="1" t="s">
        <v>6257</v>
      </c>
      <c r="X1002" s="1" t="s">
        <v>1806</v>
      </c>
      <c r="Y1002" s="1" t="s">
        <v>1807</v>
      </c>
      <c r="Z1002" s="4">
        <v>42627</v>
      </c>
      <c r="AA1002" s="1" t="s">
        <v>45</v>
      </c>
      <c r="AB1002" s="1" t="s">
        <v>6258</v>
      </c>
      <c r="AC1002" s="1" t="s">
        <v>6259</v>
      </c>
      <c r="AD1002" s="8"/>
    </row>
    <row r="1003" spans="2:30" s="21" customFormat="1" outlineLevel="5" x14ac:dyDescent="0.25">
      <c r="B1003" s="3"/>
      <c r="C1003" s="1"/>
      <c r="D1003" s="1"/>
      <c r="E1003" s="1"/>
      <c r="F1003" s="1"/>
      <c r="G1003" s="192" t="s">
        <v>1842</v>
      </c>
      <c r="H1003" s="188">
        <v>42627</v>
      </c>
      <c r="I1003" s="1" t="s">
        <v>6260</v>
      </c>
      <c r="J1003" s="294" t="s">
        <v>69</v>
      </c>
      <c r="K1003" s="1" t="s">
        <v>36</v>
      </c>
      <c r="L1003" s="1" t="s">
        <v>20</v>
      </c>
      <c r="M1003" s="1" t="s">
        <v>21</v>
      </c>
      <c r="N1003" s="1" t="s">
        <v>11</v>
      </c>
      <c r="O1003" s="9">
        <v>2260.4</v>
      </c>
      <c r="P1003" s="9">
        <v>0</v>
      </c>
      <c r="Q1003" s="9">
        <v>2260.4</v>
      </c>
      <c r="R1003" s="6" t="s">
        <v>47</v>
      </c>
      <c r="S1003" s="5" t="s">
        <v>32</v>
      </c>
      <c r="T1003" s="5" t="s">
        <v>3651</v>
      </c>
      <c r="U1003" s="5" t="s">
        <v>3652</v>
      </c>
      <c r="V1003" s="1" t="s">
        <v>56</v>
      </c>
      <c r="W1003" s="1" t="s">
        <v>6261</v>
      </c>
      <c r="X1003" s="1" t="s">
        <v>1633</v>
      </c>
      <c r="Y1003" s="1" t="s">
        <v>1634</v>
      </c>
      <c r="Z1003" s="4">
        <v>42627</v>
      </c>
      <c r="AA1003" s="1" t="s">
        <v>45</v>
      </c>
      <c r="AB1003" s="1" t="s">
        <v>6262</v>
      </c>
      <c r="AC1003" s="1" t="s">
        <v>6263</v>
      </c>
      <c r="AD1003" s="8"/>
    </row>
    <row r="1004" spans="2:30" s="21" customFormat="1" outlineLevel="5" x14ac:dyDescent="0.25">
      <c r="B1004" s="3"/>
      <c r="C1004" s="1"/>
      <c r="D1004" s="1"/>
      <c r="E1004" s="1"/>
      <c r="F1004" s="1"/>
      <c r="G1004" s="192" t="s">
        <v>1842</v>
      </c>
      <c r="H1004" s="188">
        <v>42629</v>
      </c>
      <c r="I1004" s="1" t="s">
        <v>6268</v>
      </c>
      <c r="J1004" s="294" t="s">
        <v>69</v>
      </c>
      <c r="K1004" s="1" t="s">
        <v>36</v>
      </c>
      <c r="L1004" s="1" t="s">
        <v>20</v>
      </c>
      <c r="M1004" s="1" t="s">
        <v>21</v>
      </c>
      <c r="N1004" s="1" t="s">
        <v>11</v>
      </c>
      <c r="O1004" s="9">
        <v>2242</v>
      </c>
      <c r="P1004" s="9">
        <v>0</v>
      </c>
      <c r="Q1004" s="9">
        <v>2242</v>
      </c>
      <c r="R1004" s="6" t="s">
        <v>47</v>
      </c>
      <c r="S1004" s="5" t="s">
        <v>32</v>
      </c>
      <c r="T1004" s="5" t="s">
        <v>3651</v>
      </c>
      <c r="U1004" s="5" t="s">
        <v>3652</v>
      </c>
      <c r="V1004" s="1" t="s">
        <v>56</v>
      </c>
      <c r="W1004" s="1" t="s">
        <v>6269</v>
      </c>
      <c r="X1004" s="1" t="s">
        <v>1501</v>
      </c>
      <c r="Y1004" s="1" t="s">
        <v>1502</v>
      </c>
      <c r="Z1004" s="4">
        <v>42629</v>
      </c>
      <c r="AA1004" s="1" t="s">
        <v>45</v>
      </c>
      <c r="AB1004" s="1" t="s">
        <v>6270</v>
      </c>
      <c r="AC1004" s="1" t="s">
        <v>6271</v>
      </c>
      <c r="AD1004" s="8"/>
    </row>
    <row r="1005" spans="2:30" s="21" customFormat="1" outlineLevel="5" x14ac:dyDescent="0.25">
      <c r="B1005" s="3"/>
      <c r="C1005" s="1"/>
      <c r="D1005" s="1"/>
      <c r="E1005" s="1"/>
      <c r="F1005" s="1"/>
      <c r="G1005" s="192" t="s">
        <v>1842</v>
      </c>
      <c r="H1005" s="188">
        <v>42654</v>
      </c>
      <c r="I1005" s="1" t="s">
        <v>8917</v>
      </c>
      <c r="J1005" s="294" t="s">
        <v>69</v>
      </c>
      <c r="K1005" s="1" t="s">
        <v>36</v>
      </c>
      <c r="L1005" s="1" t="s">
        <v>20</v>
      </c>
      <c r="M1005" s="1" t="s">
        <v>21</v>
      </c>
      <c r="N1005" s="1" t="s">
        <v>11</v>
      </c>
      <c r="O1005" s="9">
        <v>3100</v>
      </c>
      <c r="P1005" s="9">
        <v>0</v>
      </c>
      <c r="Q1005" s="9">
        <v>3100</v>
      </c>
      <c r="R1005" s="6" t="s">
        <v>47</v>
      </c>
      <c r="S1005" s="5" t="s">
        <v>32</v>
      </c>
      <c r="T1005" s="5" t="s">
        <v>3651</v>
      </c>
      <c r="U1005" s="5" t="s">
        <v>3652</v>
      </c>
      <c r="V1005" s="1" t="s">
        <v>7163</v>
      </c>
      <c r="W1005" s="1" t="s">
        <v>8918</v>
      </c>
      <c r="X1005" s="1" t="s">
        <v>1775</v>
      </c>
      <c r="Y1005" s="1" t="s">
        <v>1776</v>
      </c>
      <c r="Z1005" s="4">
        <v>42654</v>
      </c>
      <c r="AA1005" s="1" t="s">
        <v>45</v>
      </c>
      <c r="AB1005" s="1" t="s">
        <v>8919</v>
      </c>
      <c r="AC1005" s="1" t="s">
        <v>8920</v>
      </c>
      <c r="AD1005" s="8"/>
    </row>
    <row r="1006" spans="2:30" s="21" customFormat="1" outlineLevel="5" x14ac:dyDescent="0.25">
      <c r="B1006" s="3"/>
      <c r="C1006" s="1"/>
      <c r="D1006" s="1"/>
      <c r="E1006" s="1"/>
      <c r="F1006" s="1"/>
      <c r="G1006" s="192" t="s">
        <v>1842</v>
      </c>
      <c r="H1006" s="188">
        <v>42649</v>
      </c>
      <c r="I1006" s="1" t="s">
        <v>8929</v>
      </c>
      <c r="J1006" s="294" t="s">
        <v>69</v>
      </c>
      <c r="K1006" s="1" t="s">
        <v>36</v>
      </c>
      <c r="L1006" s="1" t="s">
        <v>20</v>
      </c>
      <c r="M1006" s="1" t="s">
        <v>21</v>
      </c>
      <c r="N1006" s="1" t="s">
        <v>11</v>
      </c>
      <c r="O1006" s="9">
        <v>12300.15</v>
      </c>
      <c r="P1006" s="9">
        <v>0</v>
      </c>
      <c r="Q1006" s="9">
        <v>12300.15</v>
      </c>
      <c r="R1006" s="6" t="s">
        <v>47</v>
      </c>
      <c r="S1006" s="5" t="s">
        <v>32</v>
      </c>
      <c r="T1006" s="5" t="s">
        <v>3651</v>
      </c>
      <c r="U1006" s="5" t="s">
        <v>3652</v>
      </c>
      <c r="V1006" s="1" t="s">
        <v>7163</v>
      </c>
      <c r="W1006" s="1" t="s">
        <v>8930</v>
      </c>
      <c r="X1006" s="1" t="s">
        <v>4963</v>
      </c>
      <c r="Y1006" s="1" t="s">
        <v>4964</v>
      </c>
      <c r="Z1006" s="4">
        <v>42649</v>
      </c>
      <c r="AA1006" s="1" t="s">
        <v>45</v>
      </c>
      <c r="AB1006" s="1" t="s">
        <v>8931</v>
      </c>
      <c r="AC1006" s="1" t="s">
        <v>8932</v>
      </c>
      <c r="AD1006" s="8"/>
    </row>
    <row r="1007" spans="2:30" s="21" customFormat="1" outlineLevel="5" x14ac:dyDescent="0.25">
      <c r="B1007" s="3"/>
      <c r="C1007" s="1"/>
      <c r="D1007" s="1"/>
      <c r="E1007" s="1"/>
      <c r="F1007" s="1"/>
      <c r="G1007" s="192" t="s">
        <v>1842</v>
      </c>
      <c r="H1007" s="188">
        <v>42649</v>
      </c>
      <c r="I1007" s="1" t="s">
        <v>8933</v>
      </c>
      <c r="J1007" s="294" t="s">
        <v>69</v>
      </c>
      <c r="K1007" s="1" t="s">
        <v>36</v>
      </c>
      <c r="L1007" s="1" t="s">
        <v>20</v>
      </c>
      <c r="M1007" s="1" t="s">
        <v>21</v>
      </c>
      <c r="N1007" s="1" t="s">
        <v>11</v>
      </c>
      <c r="O1007" s="9">
        <v>18560</v>
      </c>
      <c r="P1007" s="9">
        <v>0</v>
      </c>
      <c r="Q1007" s="9">
        <v>18560</v>
      </c>
      <c r="R1007" s="6" t="s">
        <v>47</v>
      </c>
      <c r="S1007" s="5" t="s">
        <v>32</v>
      </c>
      <c r="T1007" s="5" t="s">
        <v>3651</v>
      </c>
      <c r="U1007" s="5" t="s">
        <v>3652</v>
      </c>
      <c r="V1007" s="1" t="s">
        <v>7163</v>
      </c>
      <c r="W1007" s="1" t="s">
        <v>8934</v>
      </c>
      <c r="X1007" s="1" t="s">
        <v>4910</v>
      </c>
      <c r="Y1007" s="1" t="s">
        <v>4911</v>
      </c>
      <c r="Z1007" s="4">
        <v>42649</v>
      </c>
      <c r="AA1007" s="1" t="s">
        <v>45</v>
      </c>
      <c r="AB1007" s="1" t="s">
        <v>8935</v>
      </c>
      <c r="AC1007" s="1" t="s">
        <v>8936</v>
      </c>
      <c r="AD1007" s="8"/>
    </row>
    <row r="1008" spans="2:30" s="21" customFormat="1" outlineLevel="5" x14ac:dyDescent="0.25">
      <c r="B1008" s="3"/>
      <c r="C1008" s="1"/>
      <c r="D1008" s="1"/>
      <c r="E1008" s="1"/>
      <c r="F1008" s="1"/>
      <c r="G1008" s="192" t="s">
        <v>1842</v>
      </c>
      <c r="H1008" s="188">
        <v>42648</v>
      </c>
      <c r="I1008" s="1" t="s">
        <v>8937</v>
      </c>
      <c r="J1008" s="294" t="s">
        <v>69</v>
      </c>
      <c r="K1008" s="1" t="s">
        <v>36</v>
      </c>
      <c r="L1008" s="1" t="s">
        <v>20</v>
      </c>
      <c r="M1008" s="1" t="s">
        <v>21</v>
      </c>
      <c r="N1008" s="1" t="s">
        <v>11</v>
      </c>
      <c r="O1008" s="9">
        <v>2549</v>
      </c>
      <c r="P1008" s="9">
        <v>0</v>
      </c>
      <c r="Q1008" s="9">
        <v>2549</v>
      </c>
      <c r="R1008" s="6" t="s">
        <v>47</v>
      </c>
      <c r="S1008" s="5" t="s">
        <v>32</v>
      </c>
      <c r="T1008" s="5" t="s">
        <v>3651</v>
      </c>
      <c r="U1008" s="5" t="s">
        <v>3652</v>
      </c>
      <c r="V1008" s="1" t="s">
        <v>7163</v>
      </c>
      <c r="W1008" s="1" t="s">
        <v>8938</v>
      </c>
      <c r="X1008" s="1" t="s">
        <v>7641</v>
      </c>
      <c r="Y1008" s="1" t="s">
        <v>7642</v>
      </c>
      <c r="Z1008" s="4">
        <v>42648</v>
      </c>
      <c r="AA1008" s="1" t="s">
        <v>45</v>
      </c>
      <c r="AB1008" s="1" t="s">
        <v>8939</v>
      </c>
      <c r="AC1008" s="1" t="s">
        <v>8940</v>
      </c>
      <c r="AD1008" s="8"/>
    </row>
    <row r="1009" spans="2:30" s="21" customFormat="1" outlineLevel="5" x14ac:dyDescent="0.25">
      <c r="B1009" s="3"/>
      <c r="C1009" s="1"/>
      <c r="D1009" s="1"/>
      <c r="E1009" s="1"/>
      <c r="F1009" s="1"/>
      <c r="G1009" s="192" t="s">
        <v>1842</v>
      </c>
      <c r="H1009" s="188">
        <v>42649</v>
      </c>
      <c r="I1009" s="1" t="s">
        <v>8941</v>
      </c>
      <c r="J1009" s="294" t="s">
        <v>69</v>
      </c>
      <c r="K1009" s="1" t="s">
        <v>36</v>
      </c>
      <c r="L1009" s="1" t="s">
        <v>20</v>
      </c>
      <c r="M1009" s="1" t="s">
        <v>21</v>
      </c>
      <c r="N1009" s="1" t="s">
        <v>11</v>
      </c>
      <c r="O1009" s="9">
        <v>2000</v>
      </c>
      <c r="P1009" s="9">
        <v>0</v>
      </c>
      <c r="Q1009" s="9">
        <v>2000</v>
      </c>
      <c r="R1009" s="6" t="s">
        <v>47</v>
      </c>
      <c r="S1009" s="5" t="s">
        <v>32</v>
      </c>
      <c r="T1009" s="5" t="s">
        <v>3651</v>
      </c>
      <c r="U1009" s="5" t="s">
        <v>3652</v>
      </c>
      <c r="V1009" s="1" t="s">
        <v>7163</v>
      </c>
      <c r="W1009" s="1" t="s">
        <v>8942</v>
      </c>
      <c r="X1009" s="1" t="s">
        <v>1596</v>
      </c>
      <c r="Y1009" s="1" t="s">
        <v>1597</v>
      </c>
      <c r="Z1009" s="4">
        <v>42649</v>
      </c>
      <c r="AA1009" s="1" t="s">
        <v>45</v>
      </c>
      <c r="AB1009" s="1" t="s">
        <v>8943</v>
      </c>
      <c r="AC1009" s="1" t="s">
        <v>8944</v>
      </c>
      <c r="AD1009" s="8"/>
    </row>
    <row r="1010" spans="2:30" s="21" customFormat="1" outlineLevel="5" x14ac:dyDescent="0.25">
      <c r="B1010" s="3"/>
      <c r="C1010" s="1"/>
      <c r="D1010" s="1"/>
      <c r="E1010" s="1"/>
      <c r="F1010" s="1"/>
      <c r="G1010" s="192" t="s">
        <v>1842</v>
      </c>
      <c r="H1010" s="188">
        <v>42663</v>
      </c>
      <c r="I1010" s="1" t="s">
        <v>8951</v>
      </c>
      <c r="J1010" s="294" t="s">
        <v>69</v>
      </c>
      <c r="K1010" s="1" t="s">
        <v>36</v>
      </c>
      <c r="L1010" s="1" t="s">
        <v>20</v>
      </c>
      <c r="M1010" s="1" t="s">
        <v>21</v>
      </c>
      <c r="N1010" s="1" t="s">
        <v>11</v>
      </c>
      <c r="O1010" s="9">
        <v>2592</v>
      </c>
      <c r="P1010" s="9">
        <v>0</v>
      </c>
      <c r="Q1010" s="9">
        <v>2592</v>
      </c>
      <c r="R1010" s="6" t="s">
        <v>47</v>
      </c>
      <c r="S1010" s="5" t="s">
        <v>32</v>
      </c>
      <c r="T1010" s="5" t="s">
        <v>3651</v>
      </c>
      <c r="U1010" s="5" t="s">
        <v>3652</v>
      </c>
      <c r="V1010" s="1" t="s">
        <v>7163</v>
      </c>
      <c r="W1010" s="1" t="s">
        <v>6289</v>
      </c>
      <c r="X1010" s="1" t="s">
        <v>8053</v>
      </c>
      <c r="Y1010" s="1" t="s">
        <v>8054</v>
      </c>
      <c r="Z1010" s="4">
        <v>42663</v>
      </c>
      <c r="AA1010" s="1" t="s">
        <v>45</v>
      </c>
      <c r="AB1010" s="1" t="s">
        <v>1489</v>
      </c>
      <c r="AC1010" s="1" t="s">
        <v>8952</v>
      </c>
      <c r="AD1010" s="8"/>
    </row>
    <row r="1011" spans="2:30" s="21" customFormat="1" outlineLevel="5" x14ac:dyDescent="0.25">
      <c r="B1011" s="3"/>
      <c r="C1011" s="1"/>
      <c r="D1011" s="1"/>
      <c r="E1011" s="1"/>
      <c r="F1011" s="1"/>
      <c r="G1011" s="192" t="s">
        <v>1842</v>
      </c>
      <c r="H1011" s="188">
        <v>42660</v>
      </c>
      <c r="I1011" s="1" t="s">
        <v>8964</v>
      </c>
      <c r="J1011" s="294" t="s">
        <v>69</v>
      </c>
      <c r="K1011" s="1" t="s">
        <v>36</v>
      </c>
      <c r="L1011" s="1" t="s">
        <v>20</v>
      </c>
      <c r="M1011" s="1" t="s">
        <v>21</v>
      </c>
      <c r="N1011" s="1" t="s">
        <v>11</v>
      </c>
      <c r="O1011" s="9">
        <v>1864</v>
      </c>
      <c r="P1011" s="9">
        <v>0</v>
      </c>
      <c r="Q1011" s="9">
        <v>1864</v>
      </c>
      <c r="R1011" s="6" t="s">
        <v>47</v>
      </c>
      <c r="S1011" s="5" t="s">
        <v>32</v>
      </c>
      <c r="T1011" s="5" t="s">
        <v>3651</v>
      </c>
      <c r="U1011" s="5" t="s">
        <v>3652</v>
      </c>
      <c r="V1011" s="1" t="s">
        <v>7163</v>
      </c>
      <c r="W1011" s="1" t="s">
        <v>8965</v>
      </c>
      <c r="X1011" s="1" t="s">
        <v>1464</v>
      </c>
      <c r="Y1011" s="1" t="s">
        <v>1465</v>
      </c>
      <c r="Z1011" s="4">
        <v>42660</v>
      </c>
      <c r="AA1011" s="1" t="s">
        <v>45</v>
      </c>
      <c r="AB1011" s="1" t="s">
        <v>8966</v>
      </c>
      <c r="AC1011" s="1" t="s">
        <v>8967</v>
      </c>
      <c r="AD1011" s="8"/>
    </row>
    <row r="1012" spans="2:30" s="21" customFormat="1" outlineLevel="5" x14ac:dyDescent="0.25">
      <c r="B1012" s="3"/>
      <c r="C1012" s="1"/>
      <c r="D1012" s="1"/>
      <c r="E1012" s="1"/>
      <c r="F1012" s="1"/>
      <c r="G1012" s="192" t="s">
        <v>1842</v>
      </c>
      <c r="H1012" s="188">
        <v>42654</v>
      </c>
      <c r="I1012" s="1" t="s">
        <v>8976</v>
      </c>
      <c r="J1012" s="294" t="s">
        <v>69</v>
      </c>
      <c r="K1012" s="1" t="s">
        <v>36</v>
      </c>
      <c r="L1012" s="1" t="s">
        <v>20</v>
      </c>
      <c r="M1012" s="1" t="s">
        <v>21</v>
      </c>
      <c r="N1012" s="1" t="s">
        <v>11</v>
      </c>
      <c r="O1012" s="9">
        <v>940</v>
      </c>
      <c r="P1012" s="9">
        <v>0</v>
      </c>
      <c r="Q1012" s="9">
        <v>940</v>
      </c>
      <c r="R1012" s="6" t="s">
        <v>47</v>
      </c>
      <c r="S1012" s="5" t="s">
        <v>32</v>
      </c>
      <c r="T1012" s="5" t="s">
        <v>3651</v>
      </c>
      <c r="U1012" s="5" t="s">
        <v>3652</v>
      </c>
      <c r="V1012" s="1" t="s">
        <v>7163</v>
      </c>
      <c r="W1012" s="1" t="s">
        <v>8977</v>
      </c>
      <c r="X1012" s="1" t="s">
        <v>1460</v>
      </c>
      <c r="Y1012" s="1" t="s">
        <v>1461</v>
      </c>
      <c r="Z1012" s="4">
        <v>42654</v>
      </c>
      <c r="AA1012" s="1" t="s">
        <v>45</v>
      </c>
      <c r="AB1012" s="1" t="s">
        <v>8978</v>
      </c>
      <c r="AC1012" s="1" t="s">
        <v>8979</v>
      </c>
      <c r="AD1012" s="8"/>
    </row>
    <row r="1013" spans="2:30" s="21" customFormat="1" outlineLevel="5" x14ac:dyDescent="0.25">
      <c r="B1013" s="3"/>
      <c r="C1013" s="1"/>
      <c r="D1013" s="1"/>
      <c r="E1013" s="1"/>
      <c r="F1013" s="1"/>
      <c r="G1013" s="192" t="s">
        <v>1842</v>
      </c>
      <c r="H1013" s="188">
        <v>42654</v>
      </c>
      <c r="I1013" s="1" t="s">
        <v>8993</v>
      </c>
      <c r="J1013" s="294" t="s">
        <v>69</v>
      </c>
      <c r="K1013" s="1" t="s">
        <v>36</v>
      </c>
      <c r="L1013" s="1" t="s">
        <v>20</v>
      </c>
      <c r="M1013" s="1" t="s">
        <v>21</v>
      </c>
      <c r="N1013" s="1" t="s">
        <v>11</v>
      </c>
      <c r="O1013" s="9">
        <v>2377.9</v>
      </c>
      <c r="P1013" s="9">
        <v>0</v>
      </c>
      <c r="Q1013" s="9">
        <v>2377.9</v>
      </c>
      <c r="R1013" s="6" t="s">
        <v>47</v>
      </c>
      <c r="S1013" s="5" t="s">
        <v>32</v>
      </c>
      <c r="T1013" s="5" t="s">
        <v>3651</v>
      </c>
      <c r="U1013" s="5" t="s">
        <v>3652</v>
      </c>
      <c r="V1013" s="1" t="s">
        <v>7184</v>
      </c>
      <c r="W1013" s="1" t="s">
        <v>8994</v>
      </c>
      <c r="X1013" s="1" t="s">
        <v>1460</v>
      </c>
      <c r="Y1013" s="1" t="s">
        <v>1461</v>
      </c>
      <c r="Z1013" s="4">
        <v>42654</v>
      </c>
      <c r="AA1013" s="1" t="s">
        <v>45</v>
      </c>
      <c r="AB1013" s="1" t="s">
        <v>8995</v>
      </c>
      <c r="AC1013" s="1" t="s">
        <v>8996</v>
      </c>
      <c r="AD1013" s="8"/>
    </row>
    <row r="1014" spans="2:30" s="21" customFormat="1" outlineLevel="5" x14ac:dyDescent="0.25">
      <c r="B1014" s="3"/>
      <c r="C1014" s="1"/>
      <c r="D1014" s="1"/>
      <c r="E1014" s="1"/>
      <c r="F1014" s="1"/>
      <c r="G1014" s="192" t="s">
        <v>1842</v>
      </c>
      <c r="H1014" s="188">
        <v>42655</v>
      </c>
      <c r="I1014" s="1" t="s">
        <v>8997</v>
      </c>
      <c r="J1014" s="294" t="s">
        <v>69</v>
      </c>
      <c r="K1014" s="1" t="s">
        <v>36</v>
      </c>
      <c r="L1014" s="1" t="s">
        <v>20</v>
      </c>
      <c r="M1014" s="1" t="s">
        <v>21</v>
      </c>
      <c r="N1014" s="1" t="s">
        <v>11</v>
      </c>
      <c r="O1014" s="9">
        <v>826</v>
      </c>
      <c r="P1014" s="9">
        <v>0</v>
      </c>
      <c r="Q1014" s="9">
        <v>826</v>
      </c>
      <c r="R1014" s="6" t="s">
        <v>47</v>
      </c>
      <c r="S1014" s="5" t="s">
        <v>32</v>
      </c>
      <c r="T1014" s="5" t="s">
        <v>3651</v>
      </c>
      <c r="U1014" s="5" t="s">
        <v>3652</v>
      </c>
      <c r="V1014" s="1" t="s">
        <v>7184</v>
      </c>
      <c r="W1014" s="1" t="s">
        <v>8998</v>
      </c>
      <c r="X1014" s="1" t="s">
        <v>7641</v>
      </c>
      <c r="Y1014" s="1" t="s">
        <v>7642</v>
      </c>
      <c r="Z1014" s="4">
        <v>42655</v>
      </c>
      <c r="AA1014" s="1" t="s">
        <v>45</v>
      </c>
      <c r="AB1014" s="1" t="s">
        <v>8999</v>
      </c>
      <c r="AC1014" s="1" t="s">
        <v>9000</v>
      </c>
      <c r="AD1014" s="8"/>
    </row>
    <row r="1015" spans="2:30" s="21" customFormat="1" outlineLevel="5" x14ac:dyDescent="0.25">
      <c r="B1015" s="3"/>
      <c r="C1015" s="1"/>
      <c r="D1015" s="1"/>
      <c r="E1015" s="1"/>
      <c r="F1015" s="1"/>
      <c r="G1015" s="192" t="s">
        <v>1842</v>
      </c>
      <c r="H1015" s="188">
        <v>42655</v>
      </c>
      <c r="I1015" s="1" t="s">
        <v>9004</v>
      </c>
      <c r="J1015" s="294" t="s">
        <v>69</v>
      </c>
      <c r="K1015" s="1" t="s">
        <v>36</v>
      </c>
      <c r="L1015" s="1" t="s">
        <v>20</v>
      </c>
      <c r="M1015" s="1" t="s">
        <v>21</v>
      </c>
      <c r="N1015" s="1" t="s">
        <v>11</v>
      </c>
      <c r="O1015" s="9">
        <v>409</v>
      </c>
      <c r="P1015" s="9">
        <v>0</v>
      </c>
      <c r="Q1015" s="9">
        <v>409</v>
      </c>
      <c r="R1015" s="6" t="s">
        <v>47</v>
      </c>
      <c r="S1015" s="5" t="s">
        <v>32</v>
      </c>
      <c r="T1015" s="5" t="s">
        <v>3651</v>
      </c>
      <c r="U1015" s="5" t="s">
        <v>3652</v>
      </c>
      <c r="V1015" s="1" t="s">
        <v>56</v>
      </c>
      <c r="W1015" s="1" t="s">
        <v>9005</v>
      </c>
      <c r="X1015" s="1" t="s">
        <v>1683</v>
      </c>
      <c r="Y1015" s="1" t="s">
        <v>1684</v>
      </c>
      <c r="Z1015" s="4">
        <v>42655</v>
      </c>
      <c r="AA1015" s="1" t="s">
        <v>45</v>
      </c>
      <c r="AB1015" s="1" t="s">
        <v>9006</v>
      </c>
      <c r="AC1015" s="1" t="s">
        <v>9007</v>
      </c>
      <c r="AD1015" s="8"/>
    </row>
    <row r="1016" spans="2:30" s="21" customFormat="1" outlineLevel="5" x14ac:dyDescent="0.25">
      <c r="B1016" s="3"/>
      <c r="C1016" s="1"/>
      <c r="D1016" s="1"/>
      <c r="E1016" s="1"/>
      <c r="F1016" s="1"/>
      <c r="G1016" s="192" t="s">
        <v>1842</v>
      </c>
      <c r="H1016" s="188">
        <v>42664</v>
      </c>
      <c r="I1016" s="1" t="s">
        <v>9008</v>
      </c>
      <c r="J1016" s="294" t="s">
        <v>69</v>
      </c>
      <c r="K1016" s="1" t="s">
        <v>36</v>
      </c>
      <c r="L1016" s="1" t="s">
        <v>20</v>
      </c>
      <c r="M1016" s="1" t="s">
        <v>21</v>
      </c>
      <c r="N1016" s="1" t="s">
        <v>11</v>
      </c>
      <c r="O1016" s="9">
        <v>5200</v>
      </c>
      <c r="P1016" s="9">
        <v>0</v>
      </c>
      <c r="Q1016" s="9">
        <v>5200</v>
      </c>
      <c r="R1016" s="6" t="s">
        <v>47</v>
      </c>
      <c r="S1016" s="5" t="s">
        <v>32</v>
      </c>
      <c r="T1016" s="5" t="s">
        <v>3651</v>
      </c>
      <c r="U1016" s="5" t="s">
        <v>3652</v>
      </c>
      <c r="V1016" s="1" t="s">
        <v>7163</v>
      </c>
      <c r="W1016" s="1" t="s">
        <v>9009</v>
      </c>
      <c r="X1016" s="1" t="s">
        <v>3457</v>
      </c>
      <c r="Y1016" s="1" t="s">
        <v>3458</v>
      </c>
      <c r="Z1016" s="4">
        <v>42664</v>
      </c>
      <c r="AA1016" s="1" t="s">
        <v>45</v>
      </c>
      <c r="AB1016" s="1" t="s">
        <v>9010</v>
      </c>
      <c r="AC1016" s="1" t="s">
        <v>9011</v>
      </c>
      <c r="AD1016" s="8"/>
    </row>
    <row r="1017" spans="2:30" s="21" customFormat="1" outlineLevel="5" x14ac:dyDescent="0.25">
      <c r="B1017" s="3"/>
      <c r="C1017" s="1"/>
      <c r="D1017" s="1"/>
      <c r="E1017" s="1"/>
      <c r="F1017" s="1"/>
      <c r="G1017" s="192" t="s">
        <v>1842</v>
      </c>
      <c r="H1017" s="188">
        <v>42669</v>
      </c>
      <c r="I1017" s="1" t="s">
        <v>9016</v>
      </c>
      <c r="J1017" s="294" t="s">
        <v>69</v>
      </c>
      <c r="K1017" s="1" t="s">
        <v>36</v>
      </c>
      <c r="L1017" s="1" t="s">
        <v>20</v>
      </c>
      <c r="M1017" s="1" t="s">
        <v>21</v>
      </c>
      <c r="N1017" s="1" t="s">
        <v>11</v>
      </c>
      <c r="O1017" s="9">
        <v>1880</v>
      </c>
      <c r="P1017" s="9">
        <v>0</v>
      </c>
      <c r="Q1017" s="9">
        <v>1880</v>
      </c>
      <c r="R1017" s="6" t="s">
        <v>47</v>
      </c>
      <c r="S1017" s="5" t="s">
        <v>32</v>
      </c>
      <c r="T1017" s="5" t="s">
        <v>3651</v>
      </c>
      <c r="U1017" s="5" t="s">
        <v>3652</v>
      </c>
      <c r="V1017" s="1" t="s">
        <v>7163</v>
      </c>
      <c r="W1017" s="1" t="s">
        <v>6437</v>
      </c>
      <c r="X1017" s="1" t="s">
        <v>1467</v>
      </c>
      <c r="Y1017" s="1" t="s">
        <v>1468</v>
      </c>
      <c r="Z1017" s="4">
        <v>42669</v>
      </c>
      <c r="AA1017" s="1" t="s">
        <v>45</v>
      </c>
      <c r="AB1017" s="1" t="s">
        <v>9017</v>
      </c>
      <c r="AC1017" s="1" t="s">
        <v>9018</v>
      </c>
      <c r="AD1017" s="8"/>
    </row>
    <row r="1018" spans="2:30" s="21" customFormat="1" outlineLevel="5" x14ac:dyDescent="0.25">
      <c r="B1018" s="3"/>
      <c r="C1018" s="1"/>
      <c r="D1018" s="1"/>
      <c r="E1018" s="1"/>
      <c r="F1018" s="1"/>
      <c r="G1018" s="192" t="s">
        <v>1842</v>
      </c>
      <c r="H1018" s="188">
        <v>42663</v>
      </c>
      <c r="I1018" s="1" t="s">
        <v>9019</v>
      </c>
      <c r="J1018" s="294" t="s">
        <v>69</v>
      </c>
      <c r="K1018" s="1" t="s">
        <v>36</v>
      </c>
      <c r="L1018" s="1" t="s">
        <v>20</v>
      </c>
      <c r="M1018" s="1" t="s">
        <v>21</v>
      </c>
      <c r="N1018" s="1" t="s">
        <v>11</v>
      </c>
      <c r="O1018" s="9">
        <v>1045</v>
      </c>
      <c r="P1018" s="9">
        <v>0</v>
      </c>
      <c r="Q1018" s="9">
        <v>1045</v>
      </c>
      <c r="R1018" s="6" t="s">
        <v>47</v>
      </c>
      <c r="S1018" s="5" t="s">
        <v>32</v>
      </c>
      <c r="T1018" s="5" t="s">
        <v>3651</v>
      </c>
      <c r="U1018" s="5" t="s">
        <v>3652</v>
      </c>
      <c r="V1018" s="1" t="s">
        <v>7163</v>
      </c>
      <c r="W1018" s="1" t="s">
        <v>9020</v>
      </c>
      <c r="X1018" s="1" t="s">
        <v>7641</v>
      </c>
      <c r="Y1018" s="1" t="s">
        <v>7642</v>
      </c>
      <c r="Z1018" s="4">
        <v>42663</v>
      </c>
      <c r="AA1018" s="1" t="s">
        <v>45</v>
      </c>
      <c r="AB1018" s="1" t="s">
        <v>9021</v>
      </c>
      <c r="AC1018" s="1" t="s">
        <v>9022</v>
      </c>
      <c r="AD1018" s="8"/>
    </row>
    <row r="1019" spans="2:30" s="21" customFormat="1" outlineLevel="5" x14ac:dyDescent="0.25">
      <c r="B1019" s="3"/>
      <c r="C1019" s="1"/>
      <c r="D1019" s="1"/>
      <c r="E1019" s="1"/>
      <c r="F1019" s="1"/>
      <c r="G1019" s="192" t="s">
        <v>1842</v>
      </c>
      <c r="H1019" s="188">
        <v>42669</v>
      </c>
      <c r="I1019" s="1" t="s">
        <v>9031</v>
      </c>
      <c r="J1019" s="294" t="s">
        <v>69</v>
      </c>
      <c r="K1019" s="1" t="s">
        <v>36</v>
      </c>
      <c r="L1019" s="1" t="s">
        <v>20</v>
      </c>
      <c r="M1019" s="1" t="s">
        <v>21</v>
      </c>
      <c r="N1019" s="1" t="s">
        <v>11</v>
      </c>
      <c r="O1019" s="9">
        <v>470</v>
      </c>
      <c r="P1019" s="9">
        <v>0</v>
      </c>
      <c r="Q1019" s="9">
        <v>470</v>
      </c>
      <c r="R1019" s="6" t="s">
        <v>47</v>
      </c>
      <c r="S1019" s="5" t="s">
        <v>32</v>
      </c>
      <c r="T1019" s="5" t="s">
        <v>3651</v>
      </c>
      <c r="U1019" s="5" t="s">
        <v>3652</v>
      </c>
      <c r="V1019" s="1" t="s">
        <v>7163</v>
      </c>
      <c r="W1019" s="1" t="s">
        <v>9032</v>
      </c>
      <c r="X1019" s="1" t="s">
        <v>1513</v>
      </c>
      <c r="Y1019" s="1" t="s">
        <v>1514</v>
      </c>
      <c r="Z1019" s="4">
        <v>42669</v>
      </c>
      <c r="AA1019" s="1" t="s">
        <v>45</v>
      </c>
      <c r="AB1019" s="1" t="s">
        <v>9033</v>
      </c>
      <c r="AC1019" s="1" t="s">
        <v>9034</v>
      </c>
      <c r="AD1019" s="8"/>
    </row>
    <row r="1020" spans="2:30" s="21" customFormat="1" outlineLevel="5" x14ac:dyDescent="0.25">
      <c r="B1020" s="3"/>
      <c r="C1020" s="1"/>
      <c r="D1020" s="1"/>
      <c r="E1020" s="1"/>
      <c r="F1020" s="1"/>
      <c r="G1020" s="192" t="s">
        <v>1842</v>
      </c>
      <c r="H1020" s="188">
        <v>42674</v>
      </c>
      <c r="I1020" s="1" t="s">
        <v>9035</v>
      </c>
      <c r="J1020" s="294" t="s">
        <v>69</v>
      </c>
      <c r="K1020" s="1" t="s">
        <v>36</v>
      </c>
      <c r="L1020" s="1" t="s">
        <v>20</v>
      </c>
      <c r="M1020" s="1" t="s">
        <v>21</v>
      </c>
      <c r="N1020" s="1" t="s">
        <v>11</v>
      </c>
      <c r="O1020" s="9">
        <v>845</v>
      </c>
      <c r="P1020" s="9">
        <v>0</v>
      </c>
      <c r="Q1020" s="9">
        <v>845</v>
      </c>
      <c r="R1020" s="6" t="s">
        <v>47</v>
      </c>
      <c r="S1020" s="5" t="s">
        <v>32</v>
      </c>
      <c r="T1020" s="5" t="s">
        <v>3651</v>
      </c>
      <c r="U1020" s="5" t="s">
        <v>3652</v>
      </c>
      <c r="V1020" s="1" t="s">
        <v>7163</v>
      </c>
      <c r="W1020" s="1" t="s">
        <v>9036</v>
      </c>
      <c r="X1020" s="1" t="s">
        <v>1460</v>
      </c>
      <c r="Y1020" s="1" t="s">
        <v>1461</v>
      </c>
      <c r="Z1020" s="4">
        <v>42674</v>
      </c>
      <c r="AA1020" s="1" t="s">
        <v>45</v>
      </c>
      <c r="AB1020" s="1" t="s">
        <v>9037</v>
      </c>
      <c r="AC1020" s="1" t="s">
        <v>9038</v>
      </c>
      <c r="AD1020" s="8"/>
    </row>
    <row r="1021" spans="2:30" s="21" customFormat="1" outlineLevel="5" x14ac:dyDescent="0.25">
      <c r="B1021" s="3"/>
      <c r="C1021" s="1"/>
      <c r="D1021" s="1"/>
      <c r="E1021" s="1"/>
      <c r="F1021" s="1"/>
      <c r="G1021" s="192" t="s">
        <v>1842</v>
      </c>
      <c r="H1021" s="188">
        <v>42676</v>
      </c>
      <c r="I1021" s="1" t="s">
        <v>9039</v>
      </c>
      <c r="J1021" s="294" t="s">
        <v>69</v>
      </c>
      <c r="K1021" s="1" t="s">
        <v>36</v>
      </c>
      <c r="L1021" s="1" t="s">
        <v>20</v>
      </c>
      <c r="M1021" s="1" t="s">
        <v>21</v>
      </c>
      <c r="N1021" s="1" t="s">
        <v>11</v>
      </c>
      <c r="O1021" s="9">
        <v>2310</v>
      </c>
      <c r="P1021" s="9">
        <v>0</v>
      </c>
      <c r="Q1021" s="9">
        <v>2310</v>
      </c>
      <c r="R1021" s="6" t="s">
        <v>47</v>
      </c>
      <c r="S1021" s="5" t="s">
        <v>32</v>
      </c>
      <c r="T1021" s="5" t="s">
        <v>3651</v>
      </c>
      <c r="U1021" s="5" t="s">
        <v>3652</v>
      </c>
      <c r="V1021" s="1" t="s">
        <v>7184</v>
      </c>
      <c r="W1021" s="1" t="s">
        <v>9040</v>
      </c>
      <c r="X1021" s="1" t="s">
        <v>4910</v>
      </c>
      <c r="Y1021" s="1" t="s">
        <v>4911</v>
      </c>
      <c r="Z1021" s="4">
        <v>42676</v>
      </c>
      <c r="AA1021" s="1" t="s">
        <v>45</v>
      </c>
      <c r="AB1021" s="1" t="s">
        <v>9041</v>
      </c>
      <c r="AC1021" s="1" t="s">
        <v>9042</v>
      </c>
      <c r="AD1021" s="8"/>
    </row>
    <row r="1022" spans="2:30" s="21" customFormat="1" outlineLevel="5" x14ac:dyDescent="0.25">
      <c r="B1022" s="3"/>
      <c r="C1022" s="1"/>
      <c r="D1022" s="1"/>
      <c r="E1022" s="1"/>
      <c r="F1022" s="1"/>
      <c r="G1022" s="192" t="s">
        <v>1842</v>
      </c>
      <c r="H1022" s="188">
        <v>42664</v>
      </c>
      <c r="I1022" s="1" t="s">
        <v>9046</v>
      </c>
      <c r="J1022" s="294" t="s">
        <v>69</v>
      </c>
      <c r="K1022" s="1" t="s">
        <v>36</v>
      </c>
      <c r="L1022" s="1" t="s">
        <v>20</v>
      </c>
      <c r="M1022" s="1" t="s">
        <v>21</v>
      </c>
      <c r="N1022" s="1" t="s">
        <v>11</v>
      </c>
      <c r="O1022" s="9">
        <v>4115.2</v>
      </c>
      <c r="P1022" s="9">
        <v>0</v>
      </c>
      <c r="Q1022" s="9">
        <v>4115.2</v>
      </c>
      <c r="R1022" s="6" t="s">
        <v>1742</v>
      </c>
      <c r="S1022" s="5" t="s">
        <v>32</v>
      </c>
      <c r="T1022" s="5" t="s">
        <v>3651</v>
      </c>
      <c r="U1022" s="5" t="s">
        <v>3652</v>
      </c>
      <c r="V1022" s="1" t="s">
        <v>7184</v>
      </c>
      <c r="W1022" s="1" t="s">
        <v>9047</v>
      </c>
      <c r="X1022" s="1"/>
      <c r="Y1022" s="1"/>
      <c r="Z1022" s="4">
        <v>42664</v>
      </c>
      <c r="AA1022" s="1" t="s">
        <v>26</v>
      </c>
      <c r="AB1022" s="1" t="s">
        <v>9047</v>
      </c>
      <c r="AC1022" s="1" t="s">
        <v>9048</v>
      </c>
      <c r="AD1022" s="8"/>
    </row>
    <row r="1023" spans="2:30" s="21" customFormat="1" outlineLevel="5" x14ac:dyDescent="0.25">
      <c r="B1023" s="3"/>
      <c r="C1023" s="1"/>
      <c r="D1023" s="1"/>
      <c r="E1023" s="1"/>
      <c r="F1023" s="1"/>
      <c r="G1023" s="192" t="s">
        <v>1842</v>
      </c>
      <c r="H1023" s="188">
        <v>42676</v>
      </c>
      <c r="I1023" s="1" t="s">
        <v>9049</v>
      </c>
      <c r="J1023" s="294" t="s">
        <v>69</v>
      </c>
      <c r="K1023" s="1" t="s">
        <v>36</v>
      </c>
      <c r="L1023" s="1" t="s">
        <v>20</v>
      </c>
      <c r="M1023" s="1" t="s">
        <v>21</v>
      </c>
      <c r="N1023" s="1" t="s">
        <v>11</v>
      </c>
      <c r="O1023" s="9">
        <v>3587.5</v>
      </c>
      <c r="P1023" s="9">
        <v>0</v>
      </c>
      <c r="Q1023" s="9">
        <v>3587.5</v>
      </c>
      <c r="R1023" s="6" t="s">
        <v>47</v>
      </c>
      <c r="S1023" s="5" t="s">
        <v>32</v>
      </c>
      <c r="T1023" s="5" t="s">
        <v>3651</v>
      </c>
      <c r="U1023" s="5" t="s">
        <v>3652</v>
      </c>
      <c r="V1023" s="1" t="s">
        <v>7163</v>
      </c>
      <c r="W1023" s="1" t="s">
        <v>9050</v>
      </c>
      <c r="X1023" s="1" t="s">
        <v>1781</v>
      </c>
      <c r="Y1023" s="1" t="s">
        <v>1782</v>
      </c>
      <c r="Z1023" s="4">
        <v>42676</v>
      </c>
      <c r="AA1023" s="1" t="s">
        <v>1472</v>
      </c>
      <c r="AB1023" s="1" t="s">
        <v>9051</v>
      </c>
      <c r="AC1023" s="1" t="s">
        <v>9052</v>
      </c>
      <c r="AD1023" s="8"/>
    </row>
    <row r="1024" spans="2:30" s="21" customFormat="1" outlineLevel="5" x14ac:dyDescent="0.25">
      <c r="B1024" s="3"/>
      <c r="C1024" s="1"/>
      <c r="D1024" s="1"/>
      <c r="E1024" s="1"/>
      <c r="F1024" s="1"/>
      <c r="G1024" s="192" t="s">
        <v>1842</v>
      </c>
      <c r="H1024" s="188">
        <v>42674</v>
      </c>
      <c r="I1024" s="1" t="s">
        <v>9053</v>
      </c>
      <c r="J1024" s="294" t="s">
        <v>69</v>
      </c>
      <c r="K1024" s="1" t="s">
        <v>36</v>
      </c>
      <c r="L1024" s="1" t="s">
        <v>20</v>
      </c>
      <c r="M1024" s="1" t="s">
        <v>21</v>
      </c>
      <c r="N1024" s="1" t="s">
        <v>11</v>
      </c>
      <c r="O1024" s="9">
        <v>3200</v>
      </c>
      <c r="P1024" s="9">
        <v>0</v>
      </c>
      <c r="Q1024" s="9">
        <v>3200</v>
      </c>
      <c r="R1024" s="6" t="s">
        <v>47</v>
      </c>
      <c r="S1024" s="5" t="s">
        <v>32</v>
      </c>
      <c r="T1024" s="5" t="s">
        <v>3651</v>
      </c>
      <c r="U1024" s="5" t="s">
        <v>3652</v>
      </c>
      <c r="V1024" s="1" t="s">
        <v>7184</v>
      </c>
      <c r="W1024" s="1" t="s">
        <v>6708</v>
      </c>
      <c r="X1024" s="1" t="s">
        <v>3261</v>
      </c>
      <c r="Y1024" s="1" t="s">
        <v>3262</v>
      </c>
      <c r="Z1024" s="4">
        <v>42674</v>
      </c>
      <c r="AA1024" s="1" t="s">
        <v>1472</v>
      </c>
      <c r="AB1024" s="1" t="s">
        <v>9054</v>
      </c>
      <c r="AC1024" s="1" t="s">
        <v>9055</v>
      </c>
      <c r="AD1024" s="8"/>
    </row>
    <row r="1025" spans="2:30" s="21" customFormat="1" outlineLevel="5" x14ac:dyDescent="0.25">
      <c r="B1025" s="3"/>
      <c r="C1025" s="1"/>
      <c r="D1025" s="1"/>
      <c r="E1025" s="1"/>
      <c r="F1025" s="1"/>
      <c r="G1025" s="192" t="s">
        <v>1842</v>
      </c>
      <c r="H1025" s="188">
        <v>42674</v>
      </c>
      <c r="I1025" s="1" t="s">
        <v>9056</v>
      </c>
      <c r="J1025" s="294" t="s">
        <v>69</v>
      </c>
      <c r="K1025" s="1" t="s">
        <v>36</v>
      </c>
      <c r="L1025" s="1" t="s">
        <v>20</v>
      </c>
      <c r="M1025" s="1" t="s">
        <v>21</v>
      </c>
      <c r="N1025" s="1" t="s">
        <v>11</v>
      </c>
      <c r="O1025" s="9">
        <v>1680</v>
      </c>
      <c r="P1025" s="9">
        <v>0</v>
      </c>
      <c r="Q1025" s="9">
        <v>1680</v>
      </c>
      <c r="R1025" s="6" t="s">
        <v>47</v>
      </c>
      <c r="S1025" s="5" t="s">
        <v>32</v>
      </c>
      <c r="T1025" s="5" t="s">
        <v>3651</v>
      </c>
      <c r="U1025" s="5" t="s">
        <v>3652</v>
      </c>
      <c r="V1025" s="1" t="s">
        <v>7184</v>
      </c>
      <c r="W1025" s="1" t="s">
        <v>9057</v>
      </c>
      <c r="X1025" s="1" t="s">
        <v>4986</v>
      </c>
      <c r="Y1025" s="1" t="s">
        <v>4987</v>
      </c>
      <c r="Z1025" s="4">
        <v>42674</v>
      </c>
      <c r="AA1025" s="1" t="s">
        <v>1472</v>
      </c>
      <c r="AB1025" s="1" t="s">
        <v>9058</v>
      </c>
      <c r="AC1025" s="1" t="s">
        <v>9059</v>
      </c>
      <c r="AD1025" s="8"/>
    </row>
    <row r="1026" spans="2:30" s="21" customFormat="1" outlineLevel="5" x14ac:dyDescent="0.25">
      <c r="B1026" s="3"/>
      <c r="C1026" s="1"/>
      <c r="D1026" s="1"/>
      <c r="E1026" s="1"/>
      <c r="F1026" s="1"/>
      <c r="G1026" s="192" t="s">
        <v>1842</v>
      </c>
      <c r="H1026" s="188">
        <v>42676</v>
      </c>
      <c r="I1026" s="1" t="s">
        <v>9060</v>
      </c>
      <c r="J1026" s="294" t="s">
        <v>69</v>
      </c>
      <c r="K1026" s="1" t="s">
        <v>36</v>
      </c>
      <c r="L1026" s="1" t="s">
        <v>20</v>
      </c>
      <c r="M1026" s="1" t="s">
        <v>21</v>
      </c>
      <c r="N1026" s="1" t="s">
        <v>11</v>
      </c>
      <c r="O1026" s="9">
        <v>5300</v>
      </c>
      <c r="P1026" s="9">
        <v>0</v>
      </c>
      <c r="Q1026" s="9">
        <v>5300</v>
      </c>
      <c r="R1026" s="6" t="s">
        <v>47</v>
      </c>
      <c r="S1026" s="5" t="s">
        <v>32</v>
      </c>
      <c r="T1026" s="5" t="s">
        <v>3651</v>
      </c>
      <c r="U1026" s="5" t="s">
        <v>3652</v>
      </c>
      <c r="V1026" s="1" t="s">
        <v>7163</v>
      </c>
      <c r="W1026" s="1" t="s">
        <v>9061</v>
      </c>
      <c r="X1026" s="1" t="s">
        <v>3457</v>
      </c>
      <c r="Y1026" s="1" t="s">
        <v>3458</v>
      </c>
      <c r="Z1026" s="4">
        <v>42676</v>
      </c>
      <c r="AA1026" s="1" t="s">
        <v>45</v>
      </c>
      <c r="AB1026" s="1" t="s">
        <v>9062</v>
      </c>
      <c r="AC1026" s="1" t="s">
        <v>9063</v>
      </c>
      <c r="AD1026" s="8"/>
    </row>
    <row r="1027" spans="2:30" s="21" customFormat="1" outlineLevel="5" x14ac:dyDescent="0.25">
      <c r="B1027" s="3"/>
      <c r="C1027" s="1"/>
      <c r="D1027" s="1"/>
      <c r="E1027" s="1"/>
      <c r="F1027" s="1"/>
      <c r="G1027" s="192" t="s">
        <v>1842</v>
      </c>
      <c r="H1027" s="188">
        <v>42683</v>
      </c>
      <c r="I1027" s="1" t="s">
        <v>9080</v>
      </c>
      <c r="J1027" s="294" t="s">
        <v>69</v>
      </c>
      <c r="K1027" s="1" t="s">
        <v>36</v>
      </c>
      <c r="L1027" s="1" t="s">
        <v>20</v>
      </c>
      <c r="M1027" s="1" t="s">
        <v>21</v>
      </c>
      <c r="N1027" s="1" t="s">
        <v>11</v>
      </c>
      <c r="O1027" s="9">
        <v>401</v>
      </c>
      <c r="P1027" s="9">
        <v>0</v>
      </c>
      <c r="Q1027" s="9">
        <v>401</v>
      </c>
      <c r="R1027" s="6" t="s">
        <v>47</v>
      </c>
      <c r="S1027" s="5" t="s">
        <v>32</v>
      </c>
      <c r="T1027" s="5" t="s">
        <v>3651</v>
      </c>
      <c r="U1027" s="5" t="s">
        <v>3652</v>
      </c>
      <c r="V1027" s="1" t="s">
        <v>7163</v>
      </c>
      <c r="W1027" s="1" t="s">
        <v>9081</v>
      </c>
      <c r="X1027" s="1" t="s">
        <v>1683</v>
      </c>
      <c r="Y1027" s="1" t="s">
        <v>1684</v>
      </c>
      <c r="Z1027" s="4">
        <v>42683</v>
      </c>
      <c r="AA1027" s="1" t="s">
        <v>45</v>
      </c>
      <c r="AB1027" s="1" t="s">
        <v>9082</v>
      </c>
      <c r="AC1027" s="1" t="s">
        <v>9083</v>
      </c>
      <c r="AD1027" s="8"/>
    </row>
    <row r="1028" spans="2:30" s="21" customFormat="1" outlineLevel="5" x14ac:dyDescent="0.25">
      <c r="B1028" s="3"/>
      <c r="C1028" s="1"/>
      <c r="D1028" s="1"/>
      <c r="E1028" s="1"/>
      <c r="F1028" s="1"/>
      <c r="G1028" s="192" t="s">
        <v>1842</v>
      </c>
      <c r="H1028" s="188">
        <v>42685</v>
      </c>
      <c r="I1028" s="1" t="s">
        <v>9084</v>
      </c>
      <c r="J1028" s="294" t="s">
        <v>69</v>
      </c>
      <c r="K1028" s="1" t="s">
        <v>36</v>
      </c>
      <c r="L1028" s="1" t="s">
        <v>20</v>
      </c>
      <c r="M1028" s="1" t="s">
        <v>21</v>
      </c>
      <c r="N1028" s="1" t="s">
        <v>11</v>
      </c>
      <c r="O1028" s="9">
        <v>3694.5</v>
      </c>
      <c r="P1028" s="9">
        <v>0</v>
      </c>
      <c r="Q1028" s="9">
        <v>3694.5</v>
      </c>
      <c r="R1028" s="6" t="s">
        <v>47</v>
      </c>
      <c r="S1028" s="5" t="s">
        <v>32</v>
      </c>
      <c r="T1028" s="5" t="s">
        <v>3651</v>
      </c>
      <c r="U1028" s="5" t="s">
        <v>3652</v>
      </c>
      <c r="V1028" s="1" t="s">
        <v>7163</v>
      </c>
      <c r="W1028" s="1" t="s">
        <v>9085</v>
      </c>
      <c r="X1028" s="1" t="s">
        <v>1462</v>
      </c>
      <c r="Y1028" s="1" t="s">
        <v>1463</v>
      </c>
      <c r="Z1028" s="4">
        <v>42685</v>
      </c>
      <c r="AA1028" s="1" t="s">
        <v>45</v>
      </c>
      <c r="AB1028" s="1" t="s">
        <v>9086</v>
      </c>
      <c r="AC1028" s="1" t="s">
        <v>9087</v>
      </c>
      <c r="AD1028" s="8"/>
    </row>
    <row r="1029" spans="2:30" s="21" customFormat="1" outlineLevel="5" x14ac:dyDescent="0.25">
      <c r="B1029" s="3"/>
      <c r="C1029" s="1"/>
      <c r="D1029" s="1"/>
      <c r="E1029" s="1"/>
      <c r="F1029" s="1"/>
      <c r="G1029" s="192" t="s">
        <v>1842</v>
      </c>
      <c r="H1029" s="188">
        <v>42683</v>
      </c>
      <c r="I1029" s="1" t="s">
        <v>9088</v>
      </c>
      <c r="J1029" s="294" t="s">
        <v>69</v>
      </c>
      <c r="K1029" s="1" t="s">
        <v>36</v>
      </c>
      <c r="L1029" s="1" t="s">
        <v>20</v>
      </c>
      <c r="M1029" s="1" t="s">
        <v>21</v>
      </c>
      <c r="N1029" s="1" t="s">
        <v>11</v>
      </c>
      <c r="O1029" s="9">
        <v>961.4</v>
      </c>
      <c r="P1029" s="9">
        <v>0</v>
      </c>
      <c r="Q1029" s="9">
        <v>961.4</v>
      </c>
      <c r="R1029" s="6" t="s">
        <v>47</v>
      </c>
      <c r="S1029" s="5" t="s">
        <v>32</v>
      </c>
      <c r="T1029" s="5" t="s">
        <v>3651</v>
      </c>
      <c r="U1029" s="5" t="s">
        <v>3652</v>
      </c>
      <c r="V1029" s="1" t="s">
        <v>7163</v>
      </c>
      <c r="W1029" s="1" t="s">
        <v>9089</v>
      </c>
      <c r="X1029" s="1" t="s">
        <v>1633</v>
      </c>
      <c r="Y1029" s="1" t="s">
        <v>1634</v>
      </c>
      <c r="Z1029" s="4">
        <v>42683</v>
      </c>
      <c r="AA1029" s="1" t="s">
        <v>45</v>
      </c>
      <c r="AB1029" s="1" t="s">
        <v>9090</v>
      </c>
      <c r="AC1029" s="1" t="s">
        <v>9091</v>
      </c>
      <c r="AD1029" s="8"/>
    </row>
    <row r="1030" spans="2:30" s="21" customFormat="1" outlineLevel="5" x14ac:dyDescent="0.25">
      <c r="B1030" s="3"/>
      <c r="C1030" s="1"/>
      <c r="D1030" s="1"/>
      <c r="E1030" s="1"/>
      <c r="F1030" s="1"/>
      <c r="G1030" s="192" t="s">
        <v>1842</v>
      </c>
      <c r="H1030" s="188">
        <v>42704</v>
      </c>
      <c r="I1030" s="1" t="s">
        <v>9099</v>
      </c>
      <c r="J1030" s="294" t="s">
        <v>69</v>
      </c>
      <c r="K1030" s="1" t="s">
        <v>36</v>
      </c>
      <c r="L1030" s="1" t="s">
        <v>20</v>
      </c>
      <c r="M1030" s="1" t="s">
        <v>21</v>
      </c>
      <c r="N1030" s="1" t="s">
        <v>11</v>
      </c>
      <c r="O1030" s="9">
        <v>355</v>
      </c>
      <c r="P1030" s="9">
        <v>0</v>
      </c>
      <c r="Q1030" s="9">
        <v>355</v>
      </c>
      <c r="R1030" s="6" t="s">
        <v>47</v>
      </c>
      <c r="S1030" s="5" t="s">
        <v>32</v>
      </c>
      <c r="T1030" s="5" t="s">
        <v>3651</v>
      </c>
      <c r="U1030" s="5" t="s">
        <v>3652</v>
      </c>
      <c r="V1030" s="1" t="s">
        <v>56</v>
      </c>
      <c r="W1030" s="1" t="s">
        <v>9100</v>
      </c>
      <c r="X1030" s="1" t="s">
        <v>1542</v>
      </c>
      <c r="Y1030" s="1" t="s">
        <v>1543</v>
      </c>
      <c r="Z1030" s="4">
        <v>42704</v>
      </c>
      <c r="AA1030" s="1" t="s">
        <v>1472</v>
      </c>
      <c r="AB1030" s="1" t="s">
        <v>9101</v>
      </c>
      <c r="AC1030" s="1" t="s">
        <v>9102</v>
      </c>
      <c r="AD1030" s="8"/>
    </row>
    <row r="1031" spans="2:30" s="21" customFormat="1" outlineLevel="5" x14ac:dyDescent="0.25">
      <c r="B1031" s="3"/>
      <c r="C1031" s="1"/>
      <c r="D1031" s="1"/>
      <c r="E1031" s="1"/>
      <c r="F1031" s="1"/>
      <c r="G1031" s="192" t="s">
        <v>1842</v>
      </c>
      <c r="H1031" s="188">
        <v>42696</v>
      </c>
      <c r="I1031" s="1" t="s">
        <v>9103</v>
      </c>
      <c r="J1031" s="294" t="s">
        <v>69</v>
      </c>
      <c r="K1031" s="1" t="s">
        <v>36</v>
      </c>
      <c r="L1031" s="1" t="s">
        <v>20</v>
      </c>
      <c r="M1031" s="1" t="s">
        <v>21</v>
      </c>
      <c r="N1031" s="1" t="s">
        <v>11</v>
      </c>
      <c r="O1031" s="9">
        <v>3229.4</v>
      </c>
      <c r="P1031" s="9">
        <v>0</v>
      </c>
      <c r="Q1031" s="9">
        <v>3229.4</v>
      </c>
      <c r="R1031" s="6" t="s">
        <v>1742</v>
      </c>
      <c r="S1031" s="5" t="s">
        <v>32</v>
      </c>
      <c r="T1031" s="5" t="s">
        <v>3651</v>
      </c>
      <c r="U1031" s="5" t="s">
        <v>3652</v>
      </c>
      <c r="V1031" s="1" t="s">
        <v>1638</v>
      </c>
      <c r="W1031" s="1" t="s">
        <v>9104</v>
      </c>
      <c r="X1031" s="1"/>
      <c r="Y1031" s="1"/>
      <c r="Z1031" s="4">
        <v>42696</v>
      </c>
      <c r="AA1031" s="1" t="s">
        <v>26</v>
      </c>
      <c r="AB1031" s="1" t="s">
        <v>9105</v>
      </c>
      <c r="AC1031" s="1" t="s">
        <v>9106</v>
      </c>
      <c r="AD1031" s="8"/>
    </row>
    <row r="1032" spans="2:30" s="21" customFormat="1" outlineLevel="5" x14ac:dyDescent="0.25">
      <c r="B1032" s="3"/>
      <c r="C1032" s="1"/>
      <c r="D1032" s="1"/>
      <c r="E1032" s="1"/>
      <c r="F1032" s="1"/>
      <c r="G1032" s="192" t="s">
        <v>1842</v>
      </c>
      <c r="H1032" s="188">
        <v>42704</v>
      </c>
      <c r="I1032" s="1" t="s">
        <v>9107</v>
      </c>
      <c r="J1032" s="294" t="s">
        <v>69</v>
      </c>
      <c r="K1032" s="1" t="s">
        <v>36</v>
      </c>
      <c r="L1032" s="1" t="s">
        <v>20</v>
      </c>
      <c r="M1032" s="1" t="s">
        <v>21</v>
      </c>
      <c r="N1032" s="1" t="s">
        <v>11</v>
      </c>
      <c r="O1032" s="9">
        <v>1342.6</v>
      </c>
      <c r="P1032" s="9">
        <v>0</v>
      </c>
      <c r="Q1032" s="9">
        <v>1342.6</v>
      </c>
      <c r="R1032" s="6" t="s">
        <v>47</v>
      </c>
      <c r="S1032" s="5" t="s">
        <v>32</v>
      </c>
      <c r="T1032" s="5" t="s">
        <v>3651</v>
      </c>
      <c r="U1032" s="5" t="s">
        <v>3652</v>
      </c>
      <c r="V1032" s="1" t="s">
        <v>7163</v>
      </c>
      <c r="W1032" s="1" t="s">
        <v>9108</v>
      </c>
      <c r="X1032" s="1" t="s">
        <v>1460</v>
      </c>
      <c r="Y1032" s="1" t="s">
        <v>1461</v>
      </c>
      <c r="Z1032" s="4">
        <v>42704</v>
      </c>
      <c r="AA1032" s="1" t="s">
        <v>45</v>
      </c>
      <c r="AB1032" s="1" t="s">
        <v>9109</v>
      </c>
      <c r="AC1032" s="1" t="s">
        <v>9110</v>
      </c>
      <c r="AD1032" s="8"/>
    </row>
    <row r="1033" spans="2:30" s="21" customFormat="1" outlineLevel="5" x14ac:dyDescent="0.25">
      <c r="B1033" s="3"/>
      <c r="C1033" s="1"/>
      <c r="D1033" s="1"/>
      <c r="E1033" s="1"/>
      <c r="F1033" s="1"/>
      <c r="G1033" s="192" t="s">
        <v>1842</v>
      </c>
      <c r="H1033" s="188">
        <v>42704</v>
      </c>
      <c r="I1033" s="1" t="s">
        <v>9111</v>
      </c>
      <c r="J1033" s="294" t="s">
        <v>69</v>
      </c>
      <c r="K1033" s="1" t="s">
        <v>36</v>
      </c>
      <c r="L1033" s="1" t="s">
        <v>20</v>
      </c>
      <c r="M1033" s="1" t="s">
        <v>21</v>
      </c>
      <c r="N1033" s="1" t="s">
        <v>11</v>
      </c>
      <c r="O1033" s="9">
        <v>3120</v>
      </c>
      <c r="P1033" s="9">
        <v>0</v>
      </c>
      <c r="Q1033" s="9">
        <v>3120</v>
      </c>
      <c r="R1033" s="6" t="s">
        <v>47</v>
      </c>
      <c r="S1033" s="5" t="s">
        <v>32</v>
      </c>
      <c r="T1033" s="5" t="s">
        <v>3651</v>
      </c>
      <c r="U1033" s="5" t="s">
        <v>3652</v>
      </c>
      <c r="V1033" s="1" t="s">
        <v>7163</v>
      </c>
      <c r="W1033" s="1" t="s">
        <v>9112</v>
      </c>
      <c r="X1033" s="1" t="s">
        <v>4735</v>
      </c>
      <c r="Y1033" s="1" t="s">
        <v>4736</v>
      </c>
      <c r="Z1033" s="4">
        <v>42704</v>
      </c>
      <c r="AA1033" s="1" t="s">
        <v>45</v>
      </c>
      <c r="AB1033" s="1" t="s">
        <v>9113</v>
      </c>
      <c r="AC1033" s="1" t="s">
        <v>9114</v>
      </c>
      <c r="AD1033" s="8"/>
    </row>
    <row r="1034" spans="2:30" s="21" customFormat="1" outlineLevel="5" x14ac:dyDescent="0.25">
      <c r="B1034" s="3"/>
      <c r="C1034" s="1"/>
      <c r="D1034" s="1"/>
      <c r="E1034" s="1"/>
      <c r="F1034" s="1"/>
      <c r="G1034" s="192" t="s">
        <v>1842</v>
      </c>
      <c r="H1034" s="188">
        <v>42704</v>
      </c>
      <c r="I1034" s="1" t="s">
        <v>9115</v>
      </c>
      <c r="J1034" s="294" t="s">
        <v>69</v>
      </c>
      <c r="K1034" s="1" t="s">
        <v>36</v>
      </c>
      <c r="L1034" s="1" t="s">
        <v>20</v>
      </c>
      <c r="M1034" s="1" t="s">
        <v>21</v>
      </c>
      <c r="N1034" s="1" t="s">
        <v>11</v>
      </c>
      <c r="O1034" s="9">
        <v>600</v>
      </c>
      <c r="P1034" s="9">
        <v>0</v>
      </c>
      <c r="Q1034" s="9">
        <v>600</v>
      </c>
      <c r="R1034" s="6" t="s">
        <v>47</v>
      </c>
      <c r="S1034" s="5" t="s">
        <v>32</v>
      </c>
      <c r="T1034" s="5" t="s">
        <v>3651</v>
      </c>
      <c r="U1034" s="5" t="s">
        <v>3652</v>
      </c>
      <c r="V1034" s="1" t="s">
        <v>7163</v>
      </c>
      <c r="W1034" s="1" t="s">
        <v>9116</v>
      </c>
      <c r="X1034" s="1" t="s">
        <v>4910</v>
      </c>
      <c r="Y1034" s="1" t="s">
        <v>4911</v>
      </c>
      <c r="Z1034" s="4">
        <v>42704</v>
      </c>
      <c r="AA1034" s="1" t="s">
        <v>45</v>
      </c>
      <c r="AB1034" s="1" t="s">
        <v>9117</v>
      </c>
      <c r="AC1034" s="1" t="s">
        <v>9118</v>
      </c>
      <c r="AD1034" s="8"/>
    </row>
    <row r="1035" spans="2:30" s="21" customFormat="1" outlineLevel="5" x14ac:dyDescent="0.25">
      <c r="B1035" s="3"/>
      <c r="C1035" s="1"/>
      <c r="D1035" s="1"/>
      <c r="E1035" s="1"/>
      <c r="F1035" s="1"/>
      <c r="G1035" s="192" t="s">
        <v>1842</v>
      </c>
      <c r="H1035" s="188">
        <v>42704</v>
      </c>
      <c r="I1035" s="1" t="s">
        <v>9119</v>
      </c>
      <c r="J1035" s="294" t="s">
        <v>69</v>
      </c>
      <c r="K1035" s="1" t="s">
        <v>36</v>
      </c>
      <c r="L1035" s="1" t="s">
        <v>20</v>
      </c>
      <c r="M1035" s="1" t="s">
        <v>21</v>
      </c>
      <c r="N1035" s="1" t="s">
        <v>11</v>
      </c>
      <c r="O1035" s="9">
        <v>490</v>
      </c>
      <c r="P1035" s="9">
        <v>0</v>
      </c>
      <c r="Q1035" s="9">
        <v>490</v>
      </c>
      <c r="R1035" s="6" t="s">
        <v>47</v>
      </c>
      <c r="S1035" s="5" t="s">
        <v>32</v>
      </c>
      <c r="T1035" s="5" t="s">
        <v>3651</v>
      </c>
      <c r="U1035" s="5" t="s">
        <v>3652</v>
      </c>
      <c r="V1035" s="1" t="s">
        <v>7163</v>
      </c>
      <c r="W1035" s="1" t="s">
        <v>9120</v>
      </c>
      <c r="X1035" s="1" t="s">
        <v>1654</v>
      </c>
      <c r="Y1035" s="1" t="s">
        <v>1655</v>
      </c>
      <c r="Z1035" s="4">
        <v>42704</v>
      </c>
      <c r="AA1035" s="1" t="s">
        <v>45</v>
      </c>
      <c r="AB1035" s="1" t="s">
        <v>9121</v>
      </c>
      <c r="AC1035" s="1" t="s">
        <v>9122</v>
      </c>
      <c r="AD1035" s="8"/>
    </row>
    <row r="1036" spans="2:30" s="21" customFormat="1" outlineLevel="5" x14ac:dyDescent="0.25">
      <c r="B1036" s="3"/>
      <c r="C1036" s="1"/>
      <c r="D1036" s="1"/>
      <c r="E1036" s="1"/>
      <c r="F1036" s="1"/>
      <c r="G1036" s="192" t="s">
        <v>1842</v>
      </c>
      <c r="H1036" s="188">
        <v>42735</v>
      </c>
      <c r="I1036" s="1" t="s">
        <v>9192</v>
      </c>
      <c r="J1036" s="294" t="s">
        <v>69</v>
      </c>
      <c r="K1036" s="1" t="s">
        <v>36</v>
      </c>
      <c r="L1036" s="1" t="s">
        <v>20</v>
      </c>
      <c r="M1036" s="1" t="s">
        <v>21</v>
      </c>
      <c r="N1036" s="1" t="s">
        <v>11</v>
      </c>
      <c r="O1036" s="9">
        <v>584</v>
      </c>
      <c r="P1036" s="9">
        <v>0</v>
      </c>
      <c r="Q1036" s="9">
        <v>584</v>
      </c>
      <c r="R1036" s="6" t="s">
        <v>47</v>
      </c>
      <c r="S1036" s="5" t="s">
        <v>32</v>
      </c>
      <c r="T1036" s="5" t="s">
        <v>3651</v>
      </c>
      <c r="U1036" s="5" t="s">
        <v>3652</v>
      </c>
      <c r="V1036" s="1" t="s">
        <v>56</v>
      </c>
      <c r="W1036" s="1" t="s">
        <v>9193</v>
      </c>
      <c r="X1036" s="1" t="s">
        <v>9194</v>
      </c>
      <c r="Y1036" s="1" t="s">
        <v>9195</v>
      </c>
      <c r="Z1036" s="4">
        <v>42735</v>
      </c>
      <c r="AA1036" s="1" t="s">
        <v>45</v>
      </c>
      <c r="AB1036" s="1" t="s">
        <v>9196</v>
      </c>
      <c r="AC1036" s="1"/>
      <c r="AD1036" s="8"/>
    </row>
    <row r="1037" spans="2:30" s="21" customFormat="1" outlineLevel="5" x14ac:dyDescent="0.25">
      <c r="B1037" s="3"/>
      <c r="C1037" s="1"/>
      <c r="D1037" s="1"/>
      <c r="E1037" s="1"/>
      <c r="F1037" s="1"/>
      <c r="G1037" s="192" t="s">
        <v>1842</v>
      </c>
      <c r="H1037" s="188">
        <v>42735</v>
      </c>
      <c r="I1037" s="1" t="s">
        <v>9227</v>
      </c>
      <c r="J1037" s="294" t="s">
        <v>69</v>
      </c>
      <c r="K1037" s="1" t="s">
        <v>36</v>
      </c>
      <c r="L1037" s="1" t="s">
        <v>51</v>
      </c>
      <c r="M1037" s="1" t="s">
        <v>21</v>
      </c>
      <c r="N1037" s="1" t="s">
        <v>11</v>
      </c>
      <c r="O1037" s="9">
        <v>584</v>
      </c>
      <c r="P1037" s="9">
        <v>0</v>
      </c>
      <c r="Q1037" s="9">
        <v>584</v>
      </c>
      <c r="R1037" s="6" t="s">
        <v>47</v>
      </c>
      <c r="S1037" s="5" t="s">
        <v>32</v>
      </c>
      <c r="T1037" s="5" t="s">
        <v>3651</v>
      </c>
      <c r="U1037" s="5" t="s">
        <v>3652</v>
      </c>
      <c r="V1037" s="1" t="s">
        <v>56</v>
      </c>
      <c r="W1037" s="1" t="s">
        <v>9228</v>
      </c>
      <c r="X1037" s="1" t="s">
        <v>9194</v>
      </c>
      <c r="Y1037" s="1" t="s">
        <v>9195</v>
      </c>
      <c r="Z1037" s="4">
        <v>42735</v>
      </c>
      <c r="AA1037" s="1" t="s">
        <v>45</v>
      </c>
      <c r="AB1037" s="1" t="s">
        <v>9229</v>
      </c>
      <c r="AC1037" s="1"/>
      <c r="AD1037" s="8"/>
    </row>
    <row r="1038" spans="2:30" s="21" customFormat="1" outlineLevel="5" x14ac:dyDescent="0.25">
      <c r="B1038" s="3"/>
      <c r="C1038" s="1"/>
      <c r="D1038" s="1"/>
      <c r="E1038" s="1"/>
      <c r="F1038" s="1"/>
      <c r="G1038" s="192" t="s">
        <v>1842</v>
      </c>
      <c r="H1038" s="188">
        <v>42735</v>
      </c>
      <c r="I1038" s="1" t="s">
        <v>9230</v>
      </c>
      <c r="J1038" s="294" t="s">
        <v>69</v>
      </c>
      <c r="K1038" s="1" t="s">
        <v>36</v>
      </c>
      <c r="L1038" s="1" t="s">
        <v>20</v>
      </c>
      <c r="M1038" s="1" t="s">
        <v>21</v>
      </c>
      <c r="N1038" s="1" t="s">
        <v>11</v>
      </c>
      <c r="O1038" s="9">
        <v>6550.12</v>
      </c>
      <c r="P1038" s="9">
        <v>0</v>
      </c>
      <c r="Q1038" s="9">
        <v>6550.12</v>
      </c>
      <c r="R1038" s="6" t="s">
        <v>47</v>
      </c>
      <c r="S1038" s="5" t="s">
        <v>32</v>
      </c>
      <c r="T1038" s="5" t="s">
        <v>3651</v>
      </c>
      <c r="U1038" s="5" t="s">
        <v>3652</v>
      </c>
      <c r="V1038" s="1" t="s">
        <v>56</v>
      </c>
      <c r="W1038" s="1" t="s">
        <v>9231</v>
      </c>
      <c r="X1038" s="1" t="s">
        <v>9232</v>
      </c>
      <c r="Y1038" s="1" t="s">
        <v>9233</v>
      </c>
      <c r="Z1038" s="4">
        <v>42735</v>
      </c>
      <c r="AA1038" s="1" t="s">
        <v>45</v>
      </c>
      <c r="AB1038" s="1" t="s">
        <v>9234</v>
      </c>
      <c r="AC1038" s="1"/>
      <c r="AD1038" s="8"/>
    </row>
    <row r="1039" spans="2:30" s="21" customFormat="1" outlineLevel="5" x14ac:dyDescent="0.25">
      <c r="B1039" s="3"/>
      <c r="C1039" s="1"/>
      <c r="D1039" s="1"/>
      <c r="E1039" s="1"/>
      <c r="F1039" s="1"/>
      <c r="G1039" s="192" t="s">
        <v>1842</v>
      </c>
      <c r="H1039" s="188">
        <v>42735</v>
      </c>
      <c r="I1039" s="1" t="s">
        <v>9238</v>
      </c>
      <c r="J1039" s="294" t="s">
        <v>69</v>
      </c>
      <c r="K1039" s="1" t="s">
        <v>36</v>
      </c>
      <c r="L1039" s="1" t="s">
        <v>20</v>
      </c>
      <c r="M1039" s="1" t="s">
        <v>21</v>
      </c>
      <c r="N1039" s="1" t="s">
        <v>11</v>
      </c>
      <c r="O1039" s="9">
        <v>6550.12</v>
      </c>
      <c r="P1039" s="9">
        <v>0</v>
      </c>
      <c r="Q1039" s="9">
        <v>6550.12</v>
      </c>
      <c r="R1039" s="6" t="s">
        <v>47</v>
      </c>
      <c r="S1039" s="5" t="s">
        <v>32</v>
      </c>
      <c r="T1039" s="5" t="s">
        <v>3651</v>
      </c>
      <c r="U1039" s="5" t="s">
        <v>3652</v>
      </c>
      <c r="V1039" s="1" t="s">
        <v>56</v>
      </c>
      <c r="W1039" s="1" t="s">
        <v>6956</v>
      </c>
      <c r="X1039" s="1" t="s">
        <v>9232</v>
      </c>
      <c r="Y1039" s="1" t="s">
        <v>9233</v>
      </c>
      <c r="Z1039" s="4">
        <v>42735</v>
      </c>
      <c r="AA1039" s="1" t="s">
        <v>45</v>
      </c>
      <c r="AB1039" s="1" t="s">
        <v>9239</v>
      </c>
      <c r="AC1039" s="1"/>
      <c r="AD1039" s="8"/>
    </row>
    <row r="1040" spans="2:30" s="21" customFormat="1" outlineLevel="5" x14ac:dyDescent="0.25">
      <c r="B1040" s="3"/>
      <c r="C1040" s="1"/>
      <c r="D1040" s="1"/>
      <c r="E1040" s="1"/>
      <c r="F1040" s="1"/>
      <c r="G1040" s="192" t="s">
        <v>1842</v>
      </c>
      <c r="H1040" s="188">
        <v>42565</v>
      </c>
      <c r="I1040" s="1" t="s">
        <v>6304</v>
      </c>
      <c r="J1040" s="294" t="s">
        <v>71</v>
      </c>
      <c r="K1040" s="1" t="s">
        <v>36</v>
      </c>
      <c r="L1040" s="1" t="s">
        <v>20</v>
      </c>
      <c r="M1040" s="1" t="s">
        <v>21</v>
      </c>
      <c r="N1040" s="1" t="s">
        <v>11</v>
      </c>
      <c r="O1040" s="9">
        <v>4700</v>
      </c>
      <c r="P1040" s="9">
        <v>0</v>
      </c>
      <c r="Q1040" s="9">
        <v>4700</v>
      </c>
      <c r="R1040" s="6" t="s">
        <v>47</v>
      </c>
      <c r="S1040" s="5" t="s">
        <v>32</v>
      </c>
      <c r="T1040" s="5" t="s">
        <v>3651</v>
      </c>
      <c r="U1040" s="5" t="s">
        <v>3652</v>
      </c>
      <c r="V1040" s="1" t="s">
        <v>35</v>
      </c>
      <c r="W1040" s="1" t="s">
        <v>4892</v>
      </c>
      <c r="X1040" s="1" t="s">
        <v>6305</v>
      </c>
      <c r="Y1040" s="1" t="s">
        <v>6306</v>
      </c>
      <c r="Z1040" s="4">
        <v>42565</v>
      </c>
      <c r="AA1040" s="1" t="s">
        <v>62</v>
      </c>
      <c r="AB1040" s="1" t="s">
        <v>5681</v>
      </c>
      <c r="AC1040" s="1" t="s">
        <v>6307</v>
      </c>
      <c r="AD1040" s="8"/>
    </row>
    <row r="1041" spans="2:30" s="21" customFormat="1" outlineLevel="5" x14ac:dyDescent="0.25">
      <c r="B1041" s="3"/>
      <c r="C1041" s="1"/>
      <c r="D1041" s="1"/>
      <c r="E1041" s="1"/>
      <c r="F1041" s="1"/>
      <c r="G1041" s="192" t="s">
        <v>1842</v>
      </c>
      <c r="H1041" s="188">
        <v>42613</v>
      </c>
      <c r="I1041" s="1" t="s">
        <v>6349</v>
      </c>
      <c r="J1041" s="294" t="s">
        <v>71</v>
      </c>
      <c r="K1041" s="1" t="s">
        <v>36</v>
      </c>
      <c r="L1041" s="1" t="s">
        <v>20</v>
      </c>
      <c r="M1041" s="1" t="s">
        <v>21</v>
      </c>
      <c r="N1041" s="1" t="s">
        <v>11</v>
      </c>
      <c r="O1041" s="9">
        <v>6540</v>
      </c>
      <c r="P1041" s="9">
        <v>0</v>
      </c>
      <c r="Q1041" s="9">
        <v>6540</v>
      </c>
      <c r="R1041" s="6" t="s">
        <v>47</v>
      </c>
      <c r="S1041" s="5" t="s">
        <v>32</v>
      </c>
      <c r="T1041" s="5" t="s">
        <v>3651</v>
      </c>
      <c r="U1041" s="5" t="s">
        <v>3652</v>
      </c>
      <c r="V1041" s="1" t="s">
        <v>35</v>
      </c>
      <c r="W1041" s="1" t="s">
        <v>5485</v>
      </c>
      <c r="X1041" s="1" t="s">
        <v>1599</v>
      </c>
      <c r="Y1041" s="1" t="s">
        <v>1600</v>
      </c>
      <c r="Z1041" s="4">
        <v>42613</v>
      </c>
      <c r="AA1041" s="1" t="s">
        <v>1472</v>
      </c>
      <c r="AB1041" s="1" t="s">
        <v>6350</v>
      </c>
      <c r="AC1041" s="1" t="s">
        <v>6351</v>
      </c>
      <c r="AD1041" s="8"/>
    </row>
    <row r="1042" spans="2:30" s="21" customFormat="1" outlineLevel="5" x14ac:dyDescent="0.25">
      <c r="B1042" s="3"/>
      <c r="C1042" s="1"/>
      <c r="D1042" s="1"/>
      <c r="E1042" s="1"/>
      <c r="F1042" s="1"/>
      <c r="G1042" s="192" t="s">
        <v>1842</v>
      </c>
      <c r="H1042" s="188">
        <v>42654</v>
      </c>
      <c r="I1042" s="1" t="s">
        <v>9314</v>
      </c>
      <c r="J1042" s="294" t="s">
        <v>71</v>
      </c>
      <c r="K1042" s="1" t="s">
        <v>36</v>
      </c>
      <c r="L1042" s="1" t="s">
        <v>20</v>
      </c>
      <c r="M1042" s="1" t="s">
        <v>21</v>
      </c>
      <c r="N1042" s="1" t="s">
        <v>11</v>
      </c>
      <c r="O1042" s="9">
        <v>3150</v>
      </c>
      <c r="P1042" s="9">
        <v>0</v>
      </c>
      <c r="Q1042" s="9">
        <v>3150</v>
      </c>
      <c r="R1042" s="6" t="s">
        <v>47</v>
      </c>
      <c r="S1042" s="5" t="s">
        <v>32</v>
      </c>
      <c r="T1042" s="5" t="s">
        <v>3651</v>
      </c>
      <c r="U1042" s="5" t="s">
        <v>3652</v>
      </c>
      <c r="V1042" s="1" t="s">
        <v>7184</v>
      </c>
      <c r="W1042" s="1" t="s">
        <v>9315</v>
      </c>
      <c r="X1042" s="1" t="s">
        <v>1596</v>
      </c>
      <c r="Y1042" s="1" t="s">
        <v>1597</v>
      </c>
      <c r="Z1042" s="4">
        <v>42654</v>
      </c>
      <c r="AA1042" s="1" t="s">
        <v>45</v>
      </c>
      <c r="AB1042" s="1" t="s">
        <v>9316</v>
      </c>
      <c r="AC1042" s="1" t="s">
        <v>9317</v>
      </c>
      <c r="AD1042" s="8"/>
    </row>
    <row r="1043" spans="2:30" s="21" customFormat="1" outlineLevel="5" x14ac:dyDescent="0.25">
      <c r="B1043" s="3"/>
      <c r="C1043" s="1"/>
      <c r="D1043" s="1"/>
      <c r="E1043" s="1"/>
      <c r="F1043" s="1"/>
      <c r="G1043" s="192" t="s">
        <v>1842</v>
      </c>
      <c r="H1043" s="188">
        <v>42649</v>
      </c>
      <c r="I1043" s="1" t="s">
        <v>9318</v>
      </c>
      <c r="J1043" s="294" t="s">
        <v>71</v>
      </c>
      <c r="K1043" s="1" t="s">
        <v>36</v>
      </c>
      <c r="L1043" s="1" t="s">
        <v>20</v>
      </c>
      <c r="M1043" s="1" t="s">
        <v>21</v>
      </c>
      <c r="N1043" s="1" t="s">
        <v>11</v>
      </c>
      <c r="O1043" s="9">
        <v>3600</v>
      </c>
      <c r="P1043" s="9">
        <v>0</v>
      </c>
      <c r="Q1043" s="9">
        <v>3600</v>
      </c>
      <c r="R1043" s="6" t="s">
        <v>47</v>
      </c>
      <c r="S1043" s="5" t="s">
        <v>32</v>
      </c>
      <c r="T1043" s="5" t="s">
        <v>3651</v>
      </c>
      <c r="U1043" s="5" t="s">
        <v>3652</v>
      </c>
      <c r="V1043" s="1" t="s">
        <v>7184</v>
      </c>
      <c r="W1043" s="1" t="s">
        <v>9032</v>
      </c>
      <c r="X1043" s="1" t="s">
        <v>5102</v>
      </c>
      <c r="Y1043" s="1" t="s">
        <v>5103</v>
      </c>
      <c r="Z1043" s="4">
        <v>42649</v>
      </c>
      <c r="AA1043" s="1" t="s">
        <v>45</v>
      </c>
      <c r="AB1043" s="1" t="s">
        <v>9319</v>
      </c>
      <c r="AC1043" s="1" t="s">
        <v>9320</v>
      </c>
      <c r="AD1043" s="8"/>
    </row>
    <row r="1044" spans="2:30" s="21" customFormat="1" outlineLevel="5" x14ac:dyDescent="0.25">
      <c r="B1044" s="3"/>
      <c r="C1044" s="1"/>
      <c r="D1044" s="1"/>
      <c r="E1044" s="1"/>
      <c r="F1044" s="1"/>
      <c r="G1044" s="192" t="s">
        <v>1842</v>
      </c>
      <c r="H1044" s="188">
        <v>42662</v>
      </c>
      <c r="I1044" s="1" t="s">
        <v>9333</v>
      </c>
      <c r="J1044" s="294" t="s">
        <v>71</v>
      </c>
      <c r="K1044" s="1" t="s">
        <v>36</v>
      </c>
      <c r="L1044" s="1" t="s">
        <v>20</v>
      </c>
      <c r="M1044" s="1" t="s">
        <v>21</v>
      </c>
      <c r="N1044" s="1" t="s">
        <v>11</v>
      </c>
      <c r="O1044" s="9">
        <v>7000</v>
      </c>
      <c r="P1044" s="9">
        <v>0</v>
      </c>
      <c r="Q1044" s="9">
        <v>7000</v>
      </c>
      <c r="R1044" s="6" t="s">
        <v>47</v>
      </c>
      <c r="S1044" s="5" t="s">
        <v>32</v>
      </c>
      <c r="T1044" s="5" t="s">
        <v>3651</v>
      </c>
      <c r="U1044" s="5" t="s">
        <v>3652</v>
      </c>
      <c r="V1044" s="1" t="s">
        <v>7163</v>
      </c>
      <c r="W1044" s="1" t="s">
        <v>9334</v>
      </c>
      <c r="X1044" s="1" t="s">
        <v>5669</v>
      </c>
      <c r="Y1044" s="1" t="s">
        <v>5670</v>
      </c>
      <c r="Z1044" s="4">
        <v>42662</v>
      </c>
      <c r="AA1044" s="1" t="s">
        <v>62</v>
      </c>
      <c r="AB1044" s="1" t="s">
        <v>9335</v>
      </c>
      <c r="AC1044" s="1" t="s">
        <v>9336</v>
      </c>
      <c r="AD1044" s="8"/>
    </row>
    <row r="1045" spans="2:30" s="21" customFormat="1" outlineLevel="5" x14ac:dyDescent="0.25">
      <c r="B1045" s="3"/>
      <c r="C1045" s="1"/>
      <c r="D1045" s="1"/>
      <c r="E1045" s="1"/>
      <c r="F1045" s="1"/>
      <c r="G1045" s="192" t="s">
        <v>1842</v>
      </c>
      <c r="H1045" s="188">
        <v>42664</v>
      </c>
      <c r="I1045" s="1" t="s">
        <v>9046</v>
      </c>
      <c r="J1045" s="294" t="s">
        <v>71</v>
      </c>
      <c r="K1045" s="1" t="s">
        <v>36</v>
      </c>
      <c r="L1045" s="1" t="s">
        <v>20</v>
      </c>
      <c r="M1045" s="1" t="s">
        <v>21</v>
      </c>
      <c r="N1045" s="1" t="s">
        <v>11</v>
      </c>
      <c r="O1045" s="9">
        <v>1434.8</v>
      </c>
      <c r="P1045" s="9">
        <v>0</v>
      </c>
      <c r="Q1045" s="9">
        <v>1434.8</v>
      </c>
      <c r="R1045" s="6" t="s">
        <v>1742</v>
      </c>
      <c r="S1045" s="5" t="s">
        <v>32</v>
      </c>
      <c r="T1045" s="5" t="s">
        <v>3651</v>
      </c>
      <c r="U1045" s="5" t="s">
        <v>3652</v>
      </c>
      <c r="V1045" s="1" t="s">
        <v>7184</v>
      </c>
      <c r="W1045" s="1" t="s">
        <v>9047</v>
      </c>
      <c r="X1045" s="1"/>
      <c r="Y1045" s="1"/>
      <c r="Z1045" s="4">
        <v>42664</v>
      </c>
      <c r="AA1045" s="1" t="s">
        <v>26</v>
      </c>
      <c r="AB1045" s="1" t="s">
        <v>9047</v>
      </c>
      <c r="AC1045" s="1" t="s">
        <v>9048</v>
      </c>
      <c r="AD1045" s="8"/>
    </row>
    <row r="1046" spans="2:30" s="21" customFormat="1" outlineLevel="5" x14ac:dyDescent="0.25">
      <c r="B1046" s="3"/>
      <c r="C1046" s="1"/>
      <c r="D1046" s="1"/>
      <c r="E1046" s="1"/>
      <c r="F1046" s="1"/>
      <c r="G1046" s="192" t="s">
        <v>1842</v>
      </c>
      <c r="H1046" s="188">
        <v>42699</v>
      </c>
      <c r="I1046" s="1" t="s">
        <v>9359</v>
      </c>
      <c r="J1046" s="294" t="s">
        <v>71</v>
      </c>
      <c r="K1046" s="1" t="s">
        <v>36</v>
      </c>
      <c r="L1046" s="1" t="s">
        <v>20</v>
      </c>
      <c r="M1046" s="1" t="s">
        <v>21</v>
      </c>
      <c r="N1046" s="1" t="s">
        <v>11</v>
      </c>
      <c r="O1046" s="9">
        <v>1300</v>
      </c>
      <c r="P1046" s="9">
        <v>0</v>
      </c>
      <c r="Q1046" s="9">
        <v>1300</v>
      </c>
      <c r="R1046" s="6" t="s">
        <v>47</v>
      </c>
      <c r="S1046" s="5" t="s">
        <v>32</v>
      </c>
      <c r="T1046" s="5" t="s">
        <v>3651</v>
      </c>
      <c r="U1046" s="5" t="s">
        <v>3652</v>
      </c>
      <c r="V1046" s="1" t="s">
        <v>7163</v>
      </c>
      <c r="W1046" s="1" t="s">
        <v>9360</v>
      </c>
      <c r="X1046" s="1" t="s">
        <v>1781</v>
      </c>
      <c r="Y1046" s="1" t="s">
        <v>1782</v>
      </c>
      <c r="Z1046" s="4">
        <v>42699</v>
      </c>
      <c r="AA1046" s="1" t="s">
        <v>1472</v>
      </c>
      <c r="AB1046" s="1" t="s">
        <v>9361</v>
      </c>
      <c r="AC1046" s="1" t="s">
        <v>9362</v>
      </c>
      <c r="AD1046" s="8"/>
    </row>
    <row r="1047" spans="2:30" s="21" customFormat="1" outlineLevel="5" x14ac:dyDescent="0.25">
      <c r="B1047" s="3"/>
      <c r="C1047" s="1"/>
      <c r="D1047" s="1"/>
      <c r="E1047" s="1"/>
      <c r="F1047" s="1"/>
      <c r="G1047" s="192" t="s">
        <v>1842</v>
      </c>
      <c r="H1047" s="188">
        <v>42699</v>
      </c>
      <c r="I1047" s="1" t="s">
        <v>9363</v>
      </c>
      <c r="J1047" s="294" t="s">
        <v>71</v>
      </c>
      <c r="K1047" s="1" t="s">
        <v>36</v>
      </c>
      <c r="L1047" s="1" t="s">
        <v>20</v>
      </c>
      <c r="M1047" s="1" t="s">
        <v>21</v>
      </c>
      <c r="N1047" s="1" t="s">
        <v>11</v>
      </c>
      <c r="O1047" s="9">
        <v>1240</v>
      </c>
      <c r="P1047" s="9">
        <v>0</v>
      </c>
      <c r="Q1047" s="9">
        <v>1240</v>
      </c>
      <c r="R1047" s="6" t="s">
        <v>47</v>
      </c>
      <c r="S1047" s="5" t="s">
        <v>32</v>
      </c>
      <c r="T1047" s="5" t="s">
        <v>3651</v>
      </c>
      <c r="U1047" s="5" t="s">
        <v>3652</v>
      </c>
      <c r="V1047" s="1" t="s">
        <v>7184</v>
      </c>
      <c r="W1047" s="1" t="s">
        <v>9364</v>
      </c>
      <c r="X1047" s="1" t="s">
        <v>3261</v>
      </c>
      <c r="Y1047" s="1" t="s">
        <v>3262</v>
      </c>
      <c r="Z1047" s="4">
        <v>42699</v>
      </c>
      <c r="AA1047" s="1" t="s">
        <v>1472</v>
      </c>
      <c r="AB1047" s="1" t="s">
        <v>5150</v>
      </c>
      <c r="AC1047" s="1" t="s">
        <v>9365</v>
      </c>
      <c r="AD1047" s="8"/>
    </row>
    <row r="1048" spans="2:30" s="164" customFormat="1" outlineLevel="5" x14ac:dyDescent="0.25">
      <c r="B1048" s="157"/>
      <c r="C1048" s="158"/>
      <c r="D1048" s="158"/>
      <c r="E1048" s="158"/>
      <c r="F1048" s="158"/>
      <c r="G1048" s="193" t="s">
        <v>1842</v>
      </c>
      <c r="H1048" s="189">
        <v>42696</v>
      </c>
      <c r="I1048" s="158" t="s">
        <v>9103</v>
      </c>
      <c r="J1048" s="475" t="s">
        <v>71</v>
      </c>
      <c r="K1048" s="158" t="s">
        <v>36</v>
      </c>
      <c r="L1048" s="158" t="s">
        <v>20</v>
      </c>
      <c r="M1048" s="158" t="s">
        <v>21</v>
      </c>
      <c r="N1048" s="158" t="s">
        <v>11</v>
      </c>
      <c r="O1048" s="146">
        <v>920.6</v>
      </c>
      <c r="P1048" s="146">
        <v>0</v>
      </c>
      <c r="Q1048" s="146">
        <v>920.6</v>
      </c>
      <c r="R1048" s="160" t="s">
        <v>1742</v>
      </c>
      <c r="S1048" s="161" t="s">
        <v>32</v>
      </c>
      <c r="T1048" s="161" t="s">
        <v>3651</v>
      </c>
      <c r="U1048" s="161" t="s">
        <v>3652</v>
      </c>
      <c r="V1048" s="158" t="s">
        <v>1638</v>
      </c>
      <c r="W1048" s="158" t="s">
        <v>9104</v>
      </c>
      <c r="X1048" s="158"/>
      <c r="Y1048" s="158"/>
      <c r="Z1048" s="162">
        <v>42696</v>
      </c>
      <c r="AA1048" s="158" t="s">
        <v>26</v>
      </c>
      <c r="AB1048" s="158" t="s">
        <v>9105</v>
      </c>
      <c r="AC1048" s="158" t="s">
        <v>9106</v>
      </c>
      <c r="AD1048" s="163"/>
    </row>
    <row r="1049" spans="2:30" s="21" customFormat="1" ht="15" customHeight="1" outlineLevel="5" x14ac:dyDescent="0.25">
      <c r="B1049" s="10"/>
      <c r="C1049" s="10"/>
      <c r="D1049" s="10"/>
      <c r="E1049" s="10"/>
      <c r="F1049" s="10"/>
      <c r="G1049" s="10"/>
      <c r="H1049" s="80"/>
      <c r="I1049" s="10"/>
      <c r="J1049" s="78"/>
      <c r="K1049" s="10"/>
      <c r="L1049" s="10"/>
      <c r="M1049" s="10"/>
      <c r="N1049" s="10"/>
      <c r="O1049" s="17">
        <f>SUM(O946:O1048)</f>
        <v>594350.33000000019</v>
      </c>
      <c r="P1049" s="17">
        <f t="shared" ref="P1049:Q1049" si="219">SUM(P946:P1048)</f>
        <v>0</v>
      </c>
      <c r="Q1049" s="17">
        <f t="shared" si="219"/>
        <v>594350.33000000019</v>
      </c>
      <c r="R1049" s="13"/>
      <c r="S1049" s="13"/>
      <c r="T1049" s="13"/>
      <c r="U1049" s="13"/>
      <c r="V1049" s="10"/>
      <c r="W1049" s="10"/>
      <c r="X1049" s="10"/>
      <c r="Y1049" s="10"/>
      <c r="Z1049" s="14"/>
      <c r="AA1049" s="10"/>
      <c r="AB1049" s="10"/>
      <c r="AC1049" s="10"/>
      <c r="AD1049" s="15"/>
    </row>
    <row r="1050" spans="2:30" s="21" customFormat="1" ht="15" customHeight="1" outlineLevel="5" x14ac:dyDescent="0.25">
      <c r="B1050" s="10"/>
      <c r="C1050" s="10"/>
      <c r="D1050" s="10"/>
      <c r="E1050" s="10"/>
      <c r="F1050" s="10"/>
      <c r="G1050" s="10"/>
      <c r="H1050" s="80"/>
      <c r="I1050" s="10"/>
      <c r="J1050" s="78"/>
      <c r="K1050" s="10"/>
      <c r="L1050" s="10"/>
      <c r="M1050" s="10"/>
      <c r="N1050" s="10"/>
      <c r="O1050" s="16"/>
      <c r="P1050" s="16"/>
      <c r="Q1050" s="16"/>
      <c r="R1050" s="13"/>
      <c r="S1050" s="13"/>
      <c r="T1050" s="13"/>
      <c r="U1050" s="13"/>
      <c r="V1050" s="10"/>
      <c r="W1050" s="10"/>
      <c r="X1050" s="10"/>
      <c r="Y1050" s="10"/>
      <c r="Z1050" s="14"/>
      <c r="AA1050" s="10"/>
      <c r="AB1050" s="10"/>
      <c r="AC1050" s="10"/>
      <c r="AD1050" s="15"/>
    </row>
    <row r="1051" spans="2:30" s="21" customFormat="1" ht="15" customHeight="1" outlineLevel="5" x14ac:dyDescent="0.25">
      <c r="B1051" s="10"/>
      <c r="C1051" s="10"/>
      <c r="D1051" s="10"/>
      <c r="E1051" s="10"/>
      <c r="F1051" s="10"/>
      <c r="G1051" s="200" t="s">
        <v>2391</v>
      </c>
      <c r="H1051" s="80"/>
      <c r="I1051" s="198" t="s">
        <v>1234</v>
      </c>
      <c r="J1051" s="78"/>
      <c r="K1051" s="10"/>
      <c r="L1051" s="10"/>
      <c r="M1051" s="10"/>
      <c r="N1051" s="10"/>
      <c r="O1051" s="16"/>
      <c r="P1051" s="16"/>
      <c r="Q1051" s="16"/>
      <c r="R1051" s="13"/>
      <c r="S1051" s="13"/>
      <c r="T1051" s="13"/>
      <c r="U1051" s="13"/>
      <c r="V1051" s="10"/>
      <c r="W1051" s="10"/>
      <c r="X1051" s="10"/>
      <c r="Y1051" s="10"/>
      <c r="Z1051" s="14"/>
      <c r="AA1051" s="10"/>
      <c r="AB1051" s="10"/>
      <c r="AC1051" s="10"/>
      <c r="AD1051" s="15"/>
    </row>
    <row r="1052" spans="2:30" s="65" customFormat="1" outlineLevel="5" x14ac:dyDescent="0.25">
      <c r="B1052" s="150"/>
      <c r="C1052" s="151"/>
      <c r="D1052" s="151"/>
      <c r="E1052" s="151"/>
      <c r="F1052" s="151"/>
      <c r="G1052" s="191" t="s">
        <v>1842</v>
      </c>
      <c r="H1052" s="187">
        <v>42429</v>
      </c>
      <c r="I1052" s="151" t="s">
        <v>2396</v>
      </c>
      <c r="J1052" s="473" t="s">
        <v>67</v>
      </c>
      <c r="K1052" s="151" t="s">
        <v>36</v>
      </c>
      <c r="L1052" s="151" t="s">
        <v>20</v>
      </c>
      <c r="M1052" s="151" t="s">
        <v>21</v>
      </c>
      <c r="N1052" s="151" t="s">
        <v>11</v>
      </c>
      <c r="O1052" s="139">
        <v>81970.5</v>
      </c>
      <c r="P1052" s="139">
        <v>0</v>
      </c>
      <c r="Q1052" s="139">
        <v>81970.5</v>
      </c>
      <c r="R1052" s="153" t="s">
        <v>31</v>
      </c>
      <c r="S1052" s="154" t="s">
        <v>25</v>
      </c>
      <c r="T1052" s="154" t="s">
        <v>716</v>
      </c>
      <c r="U1052" s="154" t="s">
        <v>2391</v>
      </c>
      <c r="V1052" s="151" t="s">
        <v>28</v>
      </c>
      <c r="W1052" s="151" t="s">
        <v>2397</v>
      </c>
      <c r="X1052" s="151"/>
      <c r="Y1052" s="151"/>
      <c r="Z1052" s="155">
        <v>42429</v>
      </c>
      <c r="AA1052" s="151" t="s">
        <v>2</v>
      </c>
      <c r="AB1052" s="151" t="s">
        <v>1708</v>
      </c>
      <c r="AC1052" s="151" t="s">
        <v>2398</v>
      </c>
      <c r="AD1052" s="156"/>
    </row>
    <row r="1053" spans="2:30" s="21" customFormat="1" outlineLevel="5" x14ac:dyDescent="0.25">
      <c r="B1053" s="3"/>
      <c r="C1053" s="1"/>
      <c r="D1053" s="1"/>
      <c r="E1053" s="1"/>
      <c r="F1053" s="1"/>
      <c r="G1053" s="192" t="s">
        <v>1842</v>
      </c>
      <c r="H1053" s="188">
        <v>42429</v>
      </c>
      <c r="I1053" s="1" t="s">
        <v>2399</v>
      </c>
      <c r="J1053" s="294" t="s">
        <v>67</v>
      </c>
      <c r="K1053" s="1" t="s">
        <v>36</v>
      </c>
      <c r="L1053" s="1" t="s">
        <v>20</v>
      </c>
      <c r="M1053" s="1" t="s">
        <v>21</v>
      </c>
      <c r="N1053" s="1" t="s">
        <v>11</v>
      </c>
      <c r="O1053" s="9">
        <v>8300.18</v>
      </c>
      <c r="P1053" s="9">
        <v>0</v>
      </c>
      <c r="Q1053" s="9">
        <v>8300.18</v>
      </c>
      <c r="R1053" s="6" t="s">
        <v>31</v>
      </c>
      <c r="S1053" s="5" t="s">
        <v>25</v>
      </c>
      <c r="T1053" s="5" t="s">
        <v>716</v>
      </c>
      <c r="U1053" s="5" t="s">
        <v>2391</v>
      </c>
      <c r="V1053" s="1" t="s">
        <v>28</v>
      </c>
      <c r="W1053" s="1" t="s">
        <v>2400</v>
      </c>
      <c r="X1053" s="1"/>
      <c r="Y1053" s="1"/>
      <c r="Z1053" s="4">
        <v>42429</v>
      </c>
      <c r="AA1053" s="1" t="s">
        <v>2</v>
      </c>
      <c r="AB1053" s="1" t="s">
        <v>1708</v>
      </c>
      <c r="AC1053" s="1" t="s">
        <v>1487</v>
      </c>
      <c r="AD1053" s="8"/>
    </row>
    <row r="1054" spans="2:30" s="21" customFormat="1" outlineLevel="5" x14ac:dyDescent="0.25">
      <c r="B1054" s="3"/>
      <c r="C1054" s="1"/>
      <c r="D1054" s="1"/>
      <c r="E1054" s="1"/>
      <c r="F1054" s="1"/>
      <c r="G1054" s="192" t="s">
        <v>1842</v>
      </c>
      <c r="H1054" s="188">
        <v>42429</v>
      </c>
      <c r="I1054" s="1" t="s">
        <v>2401</v>
      </c>
      <c r="J1054" s="294" t="s">
        <v>67</v>
      </c>
      <c r="K1054" s="1" t="s">
        <v>36</v>
      </c>
      <c r="L1054" s="1" t="s">
        <v>20</v>
      </c>
      <c r="M1054" s="1" t="s">
        <v>21</v>
      </c>
      <c r="N1054" s="1" t="s">
        <v>11</v>
      </c>
      <c r="O1054" s="9">
        <v>53274.25</v>
      </c>
      <c r="P1054" s="9">
        <v>0</v>
      </c>
      <c r="Q1054" s="9">
        <v>53274.25</v>
      </c>
      <c r="R1054" s="6" t="s">
        <v>31</v>
      </c>
      <c r="S1054" s="5" t="s">
        <v>25</v>
      </c>
      <c r="T1054" s="5" t="s">
        <v>716</v>
      </c>
      <c r="U1054" s="5" t="s">
        <v>2391</v>
      </c>
      <c r="V1054" s="1" t="s">
        <v>28</v>
      </c>
      <c r="W1054" s="1" t="s">
        <v>1447</v>
      </c>
      <c r="X1054" s="1"/>
      <c r="Y1054" s="1"/>
      <c r="Z1054" s="4">
        <v>42429</v>
      </c>
      <c r="AA1054" s="1" t="s">
        <v>2</v>
      </c>
      <c r="AB1054" s="1" t="s">
        <v>1708</v>
      </c>
      <c r="AC1054" s="1" t="s">
        <v>2402</v>
      </c>
      <c r="AD1054" s="8"/>
    </row>
    <row r="1055" spans="2:30" s="21" customFormat="1" outlineLevel="5" x14ac:dyDescent="0.25">
      <c r="B1055" s="3"/>
      <c r="C1055" s="1"/>
      <c r="D1055" s="1"/>
      <c r="E1055" s="1"/>
      <c r="F1055" s="1"/>
      <c r="G1055" s="192" t="s">
        <v>1842</v>
      </c>
      <c r="H1055" s="188">
        <v>42429</v>
      </c>
      <c r="I1055" s="1" t="s">
        <v>2403</v>
      </c>
      <c r="J1055" s="294" t="s">
        <v>67</v>
      </c>
      <c r="K1055" s="1" t="s">
        <v>36</v>
      </c>
      <c r="L1055" s="1" t="s">
        <v>20</v>
      </c>
      <c r="M1055" s="1" t="s">
        <v>21</v>
      </c>
      <c r="N1055" s="1" t="s">
        <v>11</v>
      </c>
      <c r="O1055" s="9">
        <v>13304.92</v>
      </c>
      <c r="P1055" s="9">
        <v>0</v>
      </c>
      <c r="Q1055" s="9">
        <v>13304.92</v>
      </c>
      <c r="R1055" s="6" t="s">
        <v>31</v>
      </c>
      <c r="S1055" s="5" t="s">
        <v>25</v>
      </c>
      <c r="T1055" s="5" t="s">
        <v>716</v>
      </c>
      <c r="U1055" s="5" t="s">
        <v>2391</v>
      </c>
      <c r="V1055" s="1" t="s">
        <v>28</v>
      </c>
      <c r="W1055" s="1" t="s">
        <v>2404</v>
      </c>
      <c r="X1055" s="1"/>
      <c r="Y1055" s="1"/>
      <c r="Z1055" s="4">
        <v>42429</v>
      </c>
      <c r="AA1055" s="1" t="s">
        <v>2</v>
      </c>
      <c r="AB1055" s="1" t="s">
        <v>1708</v>
      </c>
      <c r="AC1055" s="1" t="s">
        <v>2405</v>
      </c>
      <c r="AD1055" s="8"/>
    </row>
    <row r="1056" spans="2:30" s="21" customFormat="1" outlineLevel="5" x14ac:dyDescent="0.25">
      <c r="B1056" s="3"/>
      <c r="C1056" s="1"/>
      <c r="D1056" s="1"/>
      <c r="E1056" s="1"/>
      <c r="F1056" s="1"/>
      <c r="G1056" s="192" t="s">
        <v>1842</v>
      </c>
      <c r="H1056" s="188">
        <v>42458</v>
      </c>
      <c r="I1056" s="1" t="s">
        <v>1666</v>
      </c>
      <c r="J1056" s="294" t="s">
        <v>67</v>
      </c>
      <c r="K1056" s="1" t="s">
        <v>36</v>
      </c>
      <c r="L1056" s="1" t="s">
        <v>20</v>
      </c>
      <c r="M1056" s="1" t="s">
        <v>21</v>
      </c>
      <c r="N1056" s="1" t="s">
        <v>11</v>
      </c>
      <c r="O1056" s="9">
        <v>60583.38</v>
      </c>
      <c r="P1056" s="9">
        <v>0</v>
      </c>
      <c r="Q1056" s="9">
        <v>60583.38</v>
      </c>
      <c r="R1056" s="6" t="s">
        <v>31</v>
      </c>
      <c r="S1056" s="5" t="s">
        <v>25</v>
      </c>
      <c r="T1056" s="5" t="s">
        <v>716</v>
      </c>
      <c r="U1056" s="5" t="s">
        <v>2391</v>
      </c>
      <c r="V1056" s="1" t="s">
        <v>28</v>
      </c>
      <c r="W1056" s="1" t="s">
        <v>1591</v>
      </c>
      <c r="X1056" s="1"/>
      <c r="Y1056" s="1"/>
      <c r="Z1056" s="4">
        <v>42458</v>
      </c>
      <c r="AA1056" s="1" t="s">
        <v>2</v>
      </c>
      <c r="AB1056" s="1" t="s">
        <v>2428</v>
      </c>
      <c r="AC1056" s="1" t="s">
        <v>2429</v>
      </c>
      <c r="AD1056" s="8"/>
    </row>
    <row r="1057" spans="2:30" s="21" customFormat="1" outlineLevel="5" x14ac:dyDescent="0.25">
      <c r="B1057" s="3"/>
      <c r="C1057" s="1"/>
      <c r="D1057" s="1"/>
      <c r="E1057" s="1"/>
      <c r="F1057" s="1"/>
      <c r="G1057" s="192" t="s">
        <v>1842</v>
      </c>
      <c r="H1057" s="188">
        <v>42458</v>
      </c>
      <c r="I1057" s="1" t="s">
        <v>1534</v>
      </c>
      <c r="J1057" s="294" t="s">
        <v>67</v>
      </c>
      <c r="K1057" s="1" t="s">
        <v>36</v>
      </c>
      <c r="L1057" s="1" t="s">
        <v>20</v>
      </c>
      <c r="M1057" s="1" t="s">
        <v>21</v>
      </c>
      <c r="N1057" s="1" t="s">
        <v>11</v>
      </c>
      <c r="O1057" s="9">
        <v>2140.33</v>
      </c>
      <c r="P1057" s="9">
        <v>0</v>
      </c>
      <c r="Q1057" s="9">
        <v>2140.33</v>
      </c>
      <c r="R1057" s="6" t="s">
        <v>31</v>
      </c>
      <c r="S1057" s="5" t="s">
        <v>25</v>
      </c>
      <c r="T1057" s="5" t="s">
        <v>716</v>
      </c>
      <c r="U1057" s="5" t="s">
        <v>2391</v>
      </c>
      <c r="V1057" s="1" t="s">
        <v>28</v>
      </c>
      <c r="W1057" s="1" t="s">
        <v>2430</v>
      </c>
      <c r="X1057" s="1"/>
      <c r="Y1057" s="1"/>
      <c r="Z1057" s="4">
        <v>42458</v>
      </c>
      <c r="AA1057" s="1" t="s">
        <v>2</v>
      </c>
      <c r="AB1057" s="1" t="s">
        <v>2431</v>
      </c>
      <c r="AC1057" s="1" t="s">
        <v>2432</v>
      </c>
      <c r="AD1057" s="8"/>
    </row>
    <row r="1058" spans="2:30" s="21" customFormat="1" outlineLevel="5" x14ac:dyDescent="0.25">
      <c r="B1058" s="3"/>
      <c r="C1058" s="1"/>
      <c r="D1058" s="1"/>
      <c r="E1058" s="1"/>
      <c r="F1058" s="1"/>
      <c r="G1058" s="192" t="s">
        <v>1842</v>
      </c>
      <c r="H1058" s="188">
        <v>42458</v>
      </c>
      <c r="I1058" s="1" t="s">
        <v>2433</v>
      </c>
      <c r="J1058" s="294" t="s">
        <v>67</v>
      </c>
      <c r="K1058" s="1" t="s">
        <v>36</v>
      </c>
      <c r="L1058" s="1" t="s">
        <v>20</v>
      </c>
      <c r="M1058" s="1" t="s">
        <v>21</v>
      </c>
      <c r="N1058" s="1" t="s">
        <v>11</v>
      </c>
      <c r="O1058" s="9">
        <v>10088.92</v>
      </c>
      <c r="P1058" s="9">
        <v>0</v>
      </c>
      <c r="Q1058" s="9">
        <v>10088.92</v>
      </c>
      <c r="R1058" s="6" t="s">
        <v>31</v>
      </c>
      <c r="S1058" s="5" t="s">
        <v>25</v>
      </c>
      <c r="T1058" s="5" t="s">
        <v>716</v>
      </c>
      <c r="U1058" s="5" t="s">
        <v>2391</v>
      </c>
      <c r="V1058" s="1" t="s">
        <v>28</v>
      </c>
      <c r="W1058" s="1" t="s">
        <v>2434</v>
      </c>
      <c r="X1058" s="1"/>
      <c r="Y1058" s="1"/>
      <c r="Z1058" s="4">
        <v>42458</v>
      </c>
      <c r="AA1058" s="1" t="s">
        <v>2</v>
      </c>
      <c r="AB1058" s="1" t="s">
        <v>2435</v>
      </c>
      <c r="AC1058" s="1" t="s">
        <v>2436</v>
      </c>
      <c r="AD1058" s="8"/>
    </row>
    <row r="1059" spans="2:30" s="21" customFormat="1" outlineLevel="5" x14ac:dyDescent="0.25">
      <c r="B1059" s="3"/>
      <c r="C1059" s="1"/>
      <c r="D1059" s="1"/>
      <c r="E1059" s="1"/>
      <c r="F1059" s="1"/>
      <c r="G1059" s="192" t="s">
        <v>1842</v>
      </c>
      <c r="H1059" s="188">
        <v>42487</v>
      </c>
      <c r="I1059" s="1" t="s">
        <v>3596</v>
      </c>
      <c r="J1059" s="294" t="s">
        <v>67</v>
      </c>
      <c r="K1059" s="1" t="s">
        <v>36</v>
      </c>
      <c r="L1059" s="1" t="s">
        <v>20</v>
      </c>
      <c r="M1059" s="1" t="s">
        <v>21</v>
      </c>
      <c r="N1059" s="1" t="s">
        <v>11</v>
      </c>
      <c r="O1059" s="9">
        <v>9376.26</v>
      </c>
      <c r="P1059" s="9">
        <v>0</v>
      </c>
      <c r="Q1059" s="9">
        <v>9376.26</v>
      </c>
      <c r="R1059" s="6" t="s">
        <v>31</v>
      </c>
      <c r="S1059" s="5" t="s">
        <v>25</v>
      </c>
      <c r="T1059" s="5" t="s">
        <v>716</v>
      </c>
      <c r="U1059" s="5" t="s">
        <v>2391</v>
      </c>
      <c r="V1059" s="1" t="s">
        <v>28</v>
      </c>
      <c r="W1059" s="1" t="s">
        <v>3597</v>
      </c>
      <c r="X1059" s="1"/>
      <c r="Y1059" s="1"/>
      <c r="Z1059" s="4">
        <v>42487</v>
      </c>
      <c r="AA1059" s="1" t="s">
        <v>2</v>
      </c>
      <c r="AB1059" s="1" t="s">
        <v>3598</v>
      </c>
      <c r="AC1059" s="1" t="s">
        <v>3599</v>
      </c>
      <c r="AD1059" s="8"/>
    </row>
    <row r="1060" spans="2:30" s="21" customFormat="1" outlineLevel="5" x14ac:dyDescent="0.25">
      <c r="B1060" s="3"/>
      <c r="C1060" s="1"/>
      <c r="D1060" s="1"/>
      <c r="E1060" s="1"/>
      <c r="F1060" s="1"/>
      <c r="G1060" s="192" t="s">
        <v>1842</v>
      </c>
      <c r="H1060" s="188">
        <v>42484</v>
      </c>
      <c r="I1060" s="1" t="s">
        <v>3600</v>
      </c>
      <c r="J1060" s="294" t="s">
        <v>67</v>
      </c>
      <c r="K1060" s="1" t="s">
        <v>36</v>
      </c>
      <c r="L1060" s="1" t="s">
        <v>20</v>
      </c>
      <c r="M1060" s="1" t="s">
        <v>21</v>
      </c>
      <c r="N1060" s="1" t="s">
        <v>11</v>
      </c>
      <c r="O1060" s="9">
        <v>50726.83</v>
      </c>
      <c r="P1060" s="9">
        <v>0</v>
      </c>
      <c r="Q1060" s="9">
        <v>50726.83</v>
      </c>
      <c r="R1060" s="6" t="s">
        <v>31</v>
      </c>
      <c r="S1060" s="5" t="s">
        <v>25</v>
      </c>
      <c r="T1060" s="5" t="s">
        <v>716</v>
      </c>
      <c r="U1060" s="5" t="s">
        <v>2391</v>
      </c>
      <c r="V1060" s="1" t="s">
        <v>28</v>
      </c>
      <c r="W1060" s="1" t="s">
        <v>3601</v>
      </c>
      <c r="X1060" s="1"/>
      <c r="Y1060" s="1"/>
      <c r="Z1060" s="4">
        <v>42484</v>
      </c>
      <c r="AA1060" s="1" t="s">
        <v>2</v>
      </c>
      <c r="AB1060" s="1" t="s">
        <v>3602</v>
      </c>
      <c r="AC1060" s="1" t="s">
        <v>3603</v>
      </c>
      <c r="AD1060" s="8"/>
    </row>
    <row r="1061" spans="2:30" s="21" customFormat="1" outlineLevel="5" x14ac:dyDescent="0.25">
      <c r="B1061" s="3"/>
      <c r="C1061" s="1"/>
      <c r="D1061" s="1"/>
      <c r="E1061" s="1"/>
      <c r="F1061" s="1"/>
      <c r="G1061" s="192" t="s">
        <v>1842</v>
      </c>
      <c r="H1061" s="188">
        <v>42487</v>
      </c>
      <c r="I1061" s="1" t="s">
        <v>3604</v>
      </c>
      <c r="J1061" s="294" t="s">
        <v>67</v>
      </c>
      <c r="K1061" s="1" t="s">
        <v>36</v>
      </c>
      <c r="L1061" s="1" t="s">
        <v>20</v>
      </c>
      <c r="M1061" s="1" t="s">
        <v>21</v>
      </c>
      <c r="N1061" s="1" t="s">
        <v>11</v>
      </c>
      <c r="O1061" s="9">
        <v>2070.98</v>
      </c>
      <c r="P1061" s="9">
        <v>0</v>
      </c>
      <c r="Q1061" s="9">
        <v>2070.98</v>
      </c>
      <c r="R1061" s="6" t="s">
        <v>31</v>
      </c>
      <c r="S1061" s="5" t="s">
        <v>25</v>
      </c>
      <c r="T1061" s="5" t="s">
        <v>716</v>
      </c>
      <c r="U1061" s="5" t="s">
        <v>2391</v>
      </c>
      <c r="V1061" s="1" t="s">
        <v>28</v>
      </c>
      <c r="W1061" s="1" t="s">
        <v>3605</v>
      </c>
      <c r="X1061" s="1"/>
      <c r="Y1061" s="1"/>
      <c r="Z1061" s="4">
        <v>42487</v>
      </c>
      <c r="AA1061" s="1" t="s">
        <v>2</v>
      </c>
      <c r="AB1061" s="1" t="s">
        <v>3606</v>
      </c>
      <c r="AC1061" s="1" t="s">
        <v>3607</v>
      </c>
      <c r="AD1061" s="8"/>
    </row>
    <row r="1062" spans="2:30" s="21" customFormat="1" outlineLevel="5" x14ac:dyDescent="0.25">
      <c r="B1062" s="3"/>
      <c r="C1062" s="1"/>
      <c r="D1062" s="1"/>
      <c r="E1062" s="1"/>
      <c r="F1062" s="1"/>
      <c r="G1062" s="192" t="s">
        <v>1842</v>
      </c>
      <c r="H1062" s="188">
        <v>42520</v>
      </c>
      <c r="I1062" s="1" t="s">
        <v>1582</v>
      </c>
      <c r="J1062" s="294" t="s">
        <v>67</v>
      </c>
      <c r="K1062" s="1" t="s">
        <v>36</v>
      </c>
      <c r="L1062" s="1" t="s">
        <v>20</v>
      </c>
      <c r="M1062" s="1" t="s">
        <v>21</v>
      </c>
      <c r="N1062" s="1" t="s">
        <v>11</v>
      </c>
      <c r="O1062" s="9">
        <v>42747.73</v>
      </c>
      <c r="P1062" s="9">
        <v>0</v>
      </c>
      <c r="Q1062" s="9">
        <v>42747.73</v>
      </c>
      <c r="R1062" s="6" t="s">
        <v>31</v>
      </c>
      <c r="S1062" s="5" t="s">
        <v>25</v>
      </c>
      <c r="T1062" s="5" t="s">
        <v>716</v>
      </c>
      <c r="U1062" s="5" t="s">
        <v>2391</v>
      </c>
      <c r="V1062" s="1" t="s">
        <v>28</v>
      </c>
      <c r="W1062" s="1" t="s">
        <v>3639</v>
      </c>
      <c r="X1062" s="1"/>
      <c r="Y1062" s="1"/>
      <c r="Z1062" s="4">
        <v>42520</v>
      </c>
      <c r="AA1062" s="1" t="s">
        <v>2</v>
      </c>
      <c r="AB1062" s="1" t="s">
        <v>3640</v>
      </c>
      <c r="AC1062" s="1" t="s">
        <v>3641</v>
      </c>
      <c r="AD1062" s="8"/>
    </row>
    <row r="1063" spans="2:30" s="21" customFormat="1" outlineLevel="5" x14ac:dyDescent="0.25">
      <c r="B1063" s="3"/>
      <c r="C1063" s="1"/>
      <c r="D1063" s="1"/>
      <c r="E1063" s="1"/>
      <c r="F1063" s="1"/>
      <c r="G1063" s="192" t="s">
        <v>1842</v>
      </c>
      <c r="H1063" s="188">
        <v>42520</v>
      </c>
      <c r="I1063" s="1" t="s">
        <v>3642</v>
      </c>
      <c r="J1063" s="294" t="s">
        <v>67</v>
      </c>
      <c r="K1063" s="1" t="s">
        <v>36</v>
      </c>
      <c r="L1063" s="1" t="s">
        <v>20</v>
      </c>
      <c r="M1063" s="1" t="s">
        <v>21</v>
      </c>
      <c r="N1063" s="1" t="s">
        <v>11</v>
      </c>
      <c r="O1063" s="9">
        <v>9688.92</v>
      </c>
      <c r="P1063" s="9">
        <v>0</v>
      </c>
      <c r="Q1063" s="9">
        <v>9688.92</v>
      </c>
      <c r="R1063" s="6" t="s">
        <v>31</v>
      </c>
      <c r="S1063" s="5" t="s">
        <v>25</v>
      </c>
      <c r="T1063" s="5" t="s">
        <v>716</v>
      </c>
      <c r="U1063" s="5" t="s">
        <v>2391</v>
      </c>
      <c r="V1063" s="1" t="s">
        <v>28</v>
      </c>
      <c r="W1063" s="1" t="s">
        <v>3643</v>
      </c>
      <c r="X1063" s="1"/>
      <c r="Y1063" s="1"/>
      <c r="Z1063" s="4">
        <v>42520</v>
      </c>
      <c r="AA1063" s="1" t="s">
        <v>2</v>
      </c>
      <c r="AB1063" s="1" t="s">
        <v>3644</v>
      </c>
      <c r="AC1063" s="1" t="s">
        <v>3645</v>
      </c>
      <c r="AD1063" s="8"/>
    </row>
    <row r="1064" spans="2:30" s="21" customFormat="1" outlineLevel="5" x14ac:dyDescent="0.25">
      <c r="B1064" s="3"/>
      <c r="C1064" s="1"/>
      <c r="D1064" s="1"/>
      <c r="E1064" s="1"/>
      <c r="F1064" s="1"/>
      <c r="G1064" s="192" t="s">
        <v>1842</v>
      </c>
      <c r="H1064" s="188">
        <v>42520</v>
      </c>
      <c r="I1064" s="1" t="s">
        <v>3646</v>
      </c>
      <c r="J1064" s="294" t="s">
        <v>67</v>
      </c>
      <c r="K1064" s="1" t="s">
        <v>36</v>
      </c>
      <c r="L1064" s="1" t="s">
        <v>20</v>
      </c>
      <c r="M1064" s="1" t="s">
        <v>21</v>
      </c>
      <c r="N1064" s="1" t="s">
        <v>11</v>
      </c>
      <c r="O1064" s="9">
        <v>2478.2600000000002</v>
      </c>
      <c r="P1064" s="9">
        <v>0</v>
      </c>
      <c r="Q1064" s="9">
        <v>2478.2600000000002</v>
      </c>
      <c r="R1064" s="6" t="s">
        <v>31</v>
      </c>
      <c r="S1064" s="5" t="s">
        <v>25</v>
      </c>
      <c r="T1064" s="5" t="s">
        <v>716</v>
      </c>
      <c r="U1064" s="5" t="s">
        <v>2391</v>
      </c>
      <c r="V1064" s="1" t="s">
        <v>28</v>
      </c>
      <c r="W1064" s="1" t="s">
        <v>3647</v>
      </c>
      <c r="X1064" s="1"/>
      <c r="Y1064" s="1"/>
      <c r="Z1064" s="4">
        <v>42520</v>
      </c>
      <c r="AA1064" s="1" t="s">
        <v>2</v>
      </c>
      <c r="AB1064" s="1" t="s">
        <v>3648</v>
      </c>
      <c r="AC1064" s="1" t="s">
        <v>3649</v>
      </c>
      <c r="AD1064" s="8"/>
    </row>
    <row r="1065" spans="2:30" s="21" customFormat="1" outlineLevel="5" x14ac:dyDescent="0.25">
      <c r="B1065" s="3"/>
      <c r="C1065" s="1"/>
      <c r="D1065" s="1"/>
      <c r="E1065" s="1"/>
      <c r="F1065" s="1"/>
      <c r="G1065" s="192" t="s">
        <v>1842</v>
      </c>
      <c r="H1065" s="188">
        <v>42551</v>
      </c>
      <c r="I1065" s="1" t="s">
        <v>3689</v>
      </c>
      <c r="J1065" s="294" t="s">
        <v>67</v>
      </c>
      <c r="K1065" s="1" t="s">
        <v>36</v>
      </c>
      <c r="L1065" s="1" t="s">
        <v>20</v>
      </c>
      <c r="M1065" s="1" t="s">
        <v>21</v>
      </c>
      <c r="N1065" s="1" t="s">
        <v>11</v>
      </c>
      <c r="O1065" s="9">
        <v>30512.86</v>
      </c>
      <c r="P1065" s="9">
        <v>0</v>
      </c>
      <c r="Q1065" s="9">
        <v>30512.86</v>
      </c>
      <c r="R1065" s="6" t="s">
        <v>31</v>
      </c>
      <c r="S1065" s="5" t="s">
        <v>25</v>
      </c>
      <c r="T1065" s="5" t="s">
        <v>716</v>
      </c>
      <c r="U1065" s="5" t="s">
        <v>2391</v>
      </c>
      <c r="V1065" s="1" t="s">
        <v>28</v>
      </c>
      <c r="W1065" s="1" t="s">
        <v>3690</v>
      </c>
      <c r="X1065" s="1"/>
      <c r="Y1065" s="1"/>
      <c r="Z1065" s="4">
        <v>42551</v>
      </c>
      <c r="AA1065" s="1" t="s">
        <v>2</v>
      </c>
      <c r="AB1065" s="1" t="s">
        <v>3691</v>
      </c>
      <c r="AC1065" s="1" t="s">
        <v>3692</v>
      </c>
      <c r="AD1065" s="8"/>
    </row>
    <row r="1066" spans="2:30" s="21" customFormat="1" outlineLevel="5" x14ac:dyDescent="0.25">
      <c r="B1066" s="3"/>
      <c r="C1066" s="1"/>
      <c r="D1066" s="1"/>
      <c r="E1066" s="1"/>
      <c r="F1066" s="1"/>
      <c r="G1066" s="192" t="s">
        <v>1842</v>
      </c>
      <c r="H1066" s="188">
        <v>42551</v>
      </c>
      <c r="I1066" s="1" t="s">
        <v>3693</v>
      </c>
      <c r="J1066" s="294" t="s">
        <v>67</v>
      </c>
      <c r="K1066" s="1" t="s">
        <v>36</v>
      </c>
      <c r="L1066" s="1" t="s">
        <v>20</v>
      </c>
      <c r="M1066" s="1" t="s">
        <v>21</v>
      </c>
      <c r="N1066" s="1" t="s">
        <v>11</v>
      </c>
      <c r="O1066" s="9">
        <v>11120.3</v>
      </c>
      <c r="P1066" s="9">
        <v>0</v>
      </c>
      <c r="Q1066" s="9">
        <v>11120.3</v>
      </c>
      <c r="R1066" s="6" t="s">
        <v>31</v>
      </c>
      <c r="S1066" s="5" t="s">
        <v>25</v>
      </c>
      <c r="T1066" s="5" t="s">
        <v>716</v>
      </c>
      <c r="U1066" s="5" t="s">
        <v>2391</v>
      </c>
      <c r="V1066" s="1" t="s">
        <v>28</v>
      </c>
      <c r="W1066" s="1" t="s">
        <v>3694</v>
      </c>
      <c r="X1066" s="1"/>
      <c r="Y1066" s="1"/>
      <c r="Z1066" s="4">
        <v>42551</v>
      </c>
      <c r="AA1066" s="1" t="s">
        <v>2</v>
      </c>
      <c r="AB1066" s="1" t="s">
        <v>3695</v>
      </c>
      <c r="AC1066" s="1" t="s">
        <v>3696</v>
      </c>
      <c r="AD1066" s="8"/>
    </row>
    <row r="1067" spans="2:30" s="21" customFormat="1" outlineLevel="5" x14ac:dyDescent="0.25">
      <c r="B1067" s="3"/>
      <c r="C1067" s="1"/>
      <c r="D1067" s="1"/>
      <c r="E1067" s="1"/>
      <c r="F1067" s="1"/>
      <c r="G1067" s="192" t="s">
        <v>1842</v>
      </c>
      <c r="H1067" s="188">
        <v>42564</v>
      </c>
      <c r="I1067" s="1" t="s">
        <v>5690</v>
      </c>
      <c r="J1067" s="294" t="s">
        <v>67</v>
      </c>
      <c r="K1067" s="1" t="s">
        <v>36</v>
      </c>
      <c r="L1067" s="1" t="s">
        <v>20</v>
      </c>
      <c r="M1067" s="1" t="s">
        <v>21</v>
      </c>
      <c r="N1067" s="1" t="s">
        <v>11</v>
      </c>
      <c r="O1067" s="9">
        <v>6000</v>
      </c>
      <c r="P1067" s="9">
        <v>0</v>
      </c>
      <c r="Q1067" s="9">
        <v>6000</v>
      </c>
      <c r="R1067" s="6" t="s">
        <v>31</v>
      </c>
      <c r="S1067" s="5" t="s">
        <v>25</v>
      </c>
      <c r="T1067" s="5" t="s">
        <v>716</v>
      </c>
      <c r="U1067" s="5" t="s">
        <v>2391</v>
      </c>
      <c r="V1067" s="1" t="s">
        <v>28</v>
      </c>
      <c r="W1067" s="1" t="s">
        <v>5691</v>
      </c>
      <c r="X1067" s="1"/>
      <c r="Y1067" s="1"/>
      <c r="Z1067" s="4">
        <v>42564</v>
      </c>
      <c r="AA1067" s="1" t="s">
        <v>2</v>
      </c>
      <c r="AB1067" s="1" t="s">
        <v>5692</v>
      </c>
      <c r="AC1067" s="1" t="s">
        <v>5693</v>
      </c>
      <c r="AD1067" s="8"/>
    </row>
    <row r="1068" spans="2:30" s="21" customFormat="1" outlineLevel="5" x14ac:dyDescent="0.25">
      <c r="B1068" s="3"/>
      <c r="C1068" s="1"/>
      <c r="D1068" s="1"/>
      <c r="E1068" s="1"/>
      <c r="F1068" s="1"/>
      <c r="G1068" s="192" t="s">
        <v>1842</v>
      </c>
      <c r="H1068" s="188">
        <v>42577</v>
      </c>
      <c r="I1068" s="1" t="s">
        <v>5712</v>
      </c>
      <c r="J1068" s="294" t="s">
        <v>67</v>
      </c>
      <c r="K1068" s="1" t="s">
        <v>36</v>
      </c>
      <c r="L1068" s="1" t="s">
        <v>20</v>
      </c>
      <c r="M1068" s="1" t="s">
        <v>21</v>
      </c>
      <c r="N1068" s="1" t="s">
        <v>11</v>
      </c>
      <c r="O1068" s="9">
        <v>10029.56</v>
      </c>
      <c r="P1068" s="9">
        <v>0</v>
      </c>
      <c r="Q1068" s="9">
        <v>10029.56</v>
      </c>
      <c r="R1068" s="6" t="s">
        <v>31</v>
      </c>
      <c r="S1068" s="5" t="s">
        <v>25</v>
      </c>
      <c r="T1068" s="5" t="s">
        <v>716</v>
      </c>
      <c r="U1068" s="5" t="s">
        <v>2391</v>
      </c>
      <c r="V1068" s="1" t="s">
        <v>28</v>
      </c>
      <c r="W1068" s="1" t="s">
        <v>5713</v>
      </c>
      <c r="X1068" s="1"/>
      <c r="Y1068" s="1"/>
      <c r="Z1068" s="4">
        <v>42577</v>
      </c>
      <c r="AA1068" s="1" t="s">
        <v>2</v>
      </c>
      <c r="AB1068" s="1" t="s">
        <v>1708</v>
      </c>
      <c r="AC1068" s="1" t="s">
        <v>5714</v>
      </c>
      <c r="AD1068" s="8"/>
    </row>
    <row r="1069" spans="2:30" s="21" customFormat="1" outlineLevel="5" x14ac:dyDescent="0.25">
      <c r="B1069" s="3"/>
      <c r="C1069" s="1"/>
      <c r="D1069" s="1"/>
      <c r="E1069" s="1"/>
      <c r="F1069" s="1"/>
      <c r="G1069" s="192" t="s">
        <v>1842</v>
      </c>
      <c r="H1069" s="188">
        <v>42577</v>
      </c>
      <c r="I1069" s="1" t="s">
        <v>5715</v>
      </c>
      <c r="J1069" s="294" t="s">
        <v>67</v>
      </c>
      <c r="K1069" s="1" t="s">
        <v>36</v>
      </c>
      <c r="L1069" s="1" t="s">
        <v>20</v>
      </c>
      <c r="M1069" s="1" t="s">
        <v>21</v>
      </c>
      <c r="N1069" s="1" t="s">
        <v>11</v>
      </c>
      <c r="O1069" s="9">
        <v>28805.279999999999</v>
      </c>
      <c r="P1069" s="9">
        <v>0</v>
      </c>
      <c r="Q1069" s="9">
        <v>28805.279999999999</v>
      </c>
      <c r="R1069" s="6" t="s">
        <v>31</v>
      </c>
      <c r="S1069" s="5" t="s">
        <v>25</v>
      </c>
      <c r="T1069" s="5" t="s">
        <v>716</v>
      </c>
      <c r="U1069" s="5" t="s">
        <v>2391</v>
      </c>
      <c r="V1069" s="1" t="s">
        <v>28</v>
      </c>
      <c r="W1069" s="1" t="s">
        <v>5716</v>
      </c>
      <c r="X1069" s="1"/>
      <c r="Y1069" s="1"/>
      <c r="Z1069" s="4">
        <v>42577</v>
      </c>
      <c r="AA1069" s="1" t="s">
        <v>2</v>
      </c>
      <c r="AB1069" s="1" t="s">
        <v>1708</v>
      </c>
      <c r="AC1069" s="1" t="s">
        <v>5717</v>
      </c>
      <c r="AD1069" s="8"/>
    </row>
    <row r="1070" spans="2:30" s="21" customFormat="1" outlineLevel="5" x14ac:dyDescent="0.25">
      <c r="B1070" s="3"/>
      <c r="C1070" s="1"/>
      <c r="D1070" s="1"/>
      <c r="E1070" s="1"/>
      <c r="F1070" s="1"/>
      <c r="G1070" s="192" t="s">
        <v>1842</v>
      </c>
      <c r="H1070" s="188">
        <v>42611</v>
      </c>
      <c r="I1070" s="1" t="s">
        <v>5765</v>
      </c>
      <c r="J1070" s="294" t="s">
        <v>67</v>
      </c>
      <c r="K1070" s="1" t="s">
        <v>36</v>
      </c>
      <c r="L1070" s="1" t="s">
        <v>20</v>
      </c>
      <c r="M1070" s="1" t="s">
        <v>21</v>
      </c>
      <c r="N1070" s="1" t="s">
        <v>11</v>
      </c>
      <c r="O1070" s="9">
        <v>6984.78</v>
      </c>
      <c r="P1070" s="9">
        <v>0</v>
      </c>
      <c r="Q1070" s="9">
        <v>6984.78</v>
      </c>
      <c r="R1070" s="6" t="s">
        <v>31</v>
      </c>
      <c r="S1070" s="5" t="s">
        <v>25</v>
      </c>
      <c r="T1070" s="5" t="s">
        <v>716</v>
      </c>
      <c r="U1070" s="5" t="s">
        <v>2391</v>
      </c>
      <c r="V1070" s="1" t="s">
        <v>28</v>
      </c>
      <c r="W1070" s="1" t="s">
        <v>5766</v>
      </c>
      <c r="X1070" s="1"/>
      <c r="Y1070" s="1"/>
      <c r="Z1070" s="4">
        <v>42611</v>
      </c>
      <c r="AA1070" s="1" t="s">
        <v>2</v>
      </c>
      <c r="AB1070" s="1" t="s">
        <v>5767</v>
      </c>
      <c r="AC1070" s="1" t="s">
        <v>5768</v>
      </c>
      <c r="AD1070" s="8"/>
    </row>
    <row r="1071" spans="2:30" s="21" customFormat="1" outlineLevel="5" x14ac:dyDescent="0.25">
      <c r="B1071" s="3"/>
      <c r="C1071" s="1"/>
      <c r="D1071" s="1"/>
      <c r="E1071" s="1"/>
      <c r="F1071" s="1"/>
      <c r="G1071" s="192" t="s">
        <v>1842</v>
      </c>
      <c r="H1071" s="188">
        <v>42611</v>
      </c>
      <c r="I1071" s="1" t="s">
        <v>5769</v>
      </c>
      <c r="J1071" s="294" t="s">
        <v>67</v>
      </c>
      <c r="K1071" s="1" t="s">
        <v>36</v>
      </c>
      <c r="L1071" s="1" t="s">
        <v>20</v>
      </c>
      <c r="M1071" s="1" t="s">
        <v>21</v>
      </c>
      <c r="N1071" s="1" t="s">
        <v>11</v>
      </c>
      <c r="O1071" s="9">
        <v>10372.08</v>
      </c>
      <c r="P1071" s="9">
        <v>0</v>
      </c>
      <c r="Q1071" s="9">
        <v>10372.08</v>
      </c>
      <c r="R1071" s="6" t="s">
        <v>31</v>
      </c>
      <c r="S1071" s="5" t="s">
        <v>25</v>
      </c>
      <c r="T1071" s="5" t="s">
        <v>716</v>
      </c>
      <c r="U1071" s="5" t="s">
        <v>2391</v>
      </c>
      <c r="V1071" s="1" t="s">
        <v>28</v>
      </c>
      <c r="W1071" s="1" t="s">
        <v>5770</v>
      </c>
      <c r="X1071" s="1"/>
      <c r="Y1071" s="1"/>
      <c r="Z1071" s="4">
        <v>42611</v>
      </c>
      <c r="AA1071" s="1" t="s">
        <v>2</v>
      </c>
      <c r="AB1071" s="1" t="s">
        <v>5771</v>
      </c>
      <c r="AC1071" s="1" t="s">
        <v>5772</v>
      </c>
      <c r="AD1071" s="8"/>
    </row>
    <row r="1072" spans="2:30" s="21" customFormat="1" outlineLevel="5" x14ac:dyDescent="0.25">
      <c r="B1072" s="3"/>
      <c r="C1072" s="1"/>
      <c r="D1072" s="1"/>
      <c r="E1072" s="1"/>
      <c r="F1072" s="1"/>
      <c r="G1072" s="192" t="s">
        <v>1842</v>
      </c>
      <c r="H1072" s="188">
        <v>42613</v>
      </c>
      <c r="I1072" s="1" t="s">
        <v>5781</v>
      </c>
      <c r="J1072" s="294" t="s">
        <v>67</v>
      </c>
      <c r="K1072" s="1" t="s">
        <v>36</v>
      </c>
      <c r="L1072" s="1" t="s">
        <v>20</v>
      </c>
      <c r="M1072" s="1" t="s">
        <v>21</v>
      </c>
      <c r="N1072" s="1" t="s">
        <v>11</v>
      </c>
      <c r="O1072" s="9">
        <v>4956.5200000000004</v>
      </c>
      <c r="P1072" s="9">
        <v>0</v>
      </c>
      <c r="Q1072" s="9">
        <v>4956.5200000000004</v>
      </c>
      <c r="R1072" s="6" t="s">
        <v>31</v>
      </c>
      <c r="S1072" s="5" t="s">
        <v>25</v>
      </c>
      <c r="T1072" s="5" t="s">
        <v>716</v>
      </c>
      <c r="U1072" s="5" t="s">
        <v>2391</v>
      </c>
      <c r="V1072" s="1" t="s">
        <v>28</v>
      </c>
      <c r="W1072" s="1" t="s">
        <v>5782</v>
      </c>
      <c r="X1072" s="1"/>
      <c r="Y1072" s="1"/>
      <c r="Z1072" s="4">
        <v>42613</v>
      </c>
      <c r="AA1072" s="1" t="s">
        <v>2</v>
      </c>
      <c r="AB1072" s="1" t="s">
        <v>5783</v>
      </c>
      <c r="AC1072" s="1" t="s">
        <v>5784</v>
      </c>
      <c r="AD1072" s="8"/>
    </row>
    <row r="1073" spans="2:30" s="21" customFormat="1" outlineLevel="5" x14ac:dyDescent="0.25">
      <c r="B1073" s="3"/>
      <c r="C1073" s="1"/>
      <c r="D1073" s="1"/>
      <c r="E1073" s="1"/>
      <c r="F1073" s="1"/>
      <c r="G1073" s="192" t="s">
        <v>1842</v>
      </c>
      <c r="H1073" s="188">
        <v>42643</v>
      </c>
      <c r="I1073" s="1" t="s">
        <v>5841</v>
      </c>
      <c r="J1073" s="294" t="s">
        <v>67</v>
      </c>
      <c r="K1073" s="1" t="s">
        <v>36</v>
      </c>
      <c r="L1073" s="1" t="s">
        <v>20</v>
      </c>
      <c r="M1073" s="1" t="s">
        <v>21</v>
      </c>
      <c r="N1073" s="1" t="s">
        <v>11</v>
      </c>
      <c r="O1073" s="9">
        <v>6759.12</v>
      </c>
      <c r="P1073" s="9">
        <v>0</v>
      </c>
      <c r="Q1073" s="9">
        <v>6759.12</v>
      </c>
      <c r="R1073" s="6" t="s">
        <v>31</v>
      </c>
      <c r="S1073" s="5" t="s">
        <v>25</v>
      </c>
      <c r="T1073" s="5" t="s">
        <v>716</v>
      </c>
      <c r="U1073" s="5" t="s">
        <v>2391</v>
      </c>
      <c r="V1073" s="1" t="s">
        <v>28</v>
      </c>
      <c r="W1073" s="1" t="s">
        <v>5842</v>
      </c>
      <c r="X1073" s="1"/>
      <c r="Y1073" s="1"/>
      <c r="Z1073" s="4">
        <v>42643</v>
      </c>
      <c r="AA1073" s="1" t="s">
        <v>2</v>
      </c>
      <c r="AB1073" s="1" t="s">
        <v>5843</v>
      </c>
      <c r="AC1073" s="1" t="s">
        <v>5844</v>
      </c>
      <c r="AD1073" s="8"/>
    </row>
    <row r="1074" spans="2:30" s="21" customFormat="1" outlineLevel="5" x14ac:dyDescent="0.25">
      <c r="B1074" s="3"/>
      <c r="C1074" s="1"/>
      <c r="D1074" s="1"/>
      <c r="E1074" s="1"/>
      <c r="F1074" s="1"/>
      <c r="G1074" s="192" t="s">
        <v>1842</v>
      </c>
      <c r="H1074" s="188">
        <v>42643</v>
      </c>
      <c r="I1074" s="1" t="s">
        <v>5853</v>
      </c>
      <c r="J1074" s="294" t="s">
        <v>67</v>
      </c>
      <c r="K1074" s="1" t="s">
        <v>36</v>
      </c>
      <c r="L1074" s="1" t="s">
        <v>20</v>
      </c>
      <c r="M1074" s="1" t="s">
        <v>21</v>
      </c>
      <c r="N1074" s="1" t="s">
        <v>11</v>
      </c>
      <c r="O1074" s="9">
        <v>3522.32</v>
      </c>
      <c r="P1074" s="9">
        <v>0</v>
      </c>
      <c r="Q1074" s="9">
        <v>3522.32</v>
      </c>
      <c r="R1074" s="6" t="s">
        <v>31</v>
      </c>
      <c r="S1074" s="5" t="s">
        <v>25</v>
      </c>
      <c r="T1074" s="5" t="s">
        <v>716</v>
      </c>
      <c r="U1074" s="5" t="s">
        <v>2391</v>
      </c>
      <c r="V1074" s="1" t="s">
        <v>28</v>
      </c>
      <c r="W1074" s="1" t="s">
        <v>5854</v>
      </c>
      <c r="X1074" s="1"/>
      <c r="Y1074" s="1"/>
      <c r="Z1074" s="4">
        <v>42643</v>
      </c>
      <c r="AA1074" s="1" t="s">
        <v>2</v>
      </c>
      <c r="AB1074" s="1" t="s">
        <v>5855</v>
      </c>
      <c r="AC1074" s="1" t="s">
        <v>5856</v>
      </c>
      <c r="AD1074" s="8"/>
    </row>
    <row r="1075" spans="2:30" s="21" customFormat="1" outlineLevel="5" x14ac:dyDescent="0.25">
      <c r="B1075" s="3"/>
      <c r="C1075" s="1"/>
      <c r="D1075" s="1"/>
      <c r="E1075" s="1"/>
      <c r="F1075" s="1"/>
      <c r="G1075" s="192" t="s">
        <v>1842</v>
      </c>
      <c r="H1075" s="188">
        <v>42643</v>
      </c>
      <c r="I1075" s="1" t="s">
        <v>5861</v>
      </c>
      <c r="J1075" s="294" t="s">
        <v>67</v>
      </c>
      <c r="K1075" s="1" t="s">
        <v>36</v>
      </c>
      <c r="L1075" s="1" t="s">
        <v>20</v>
      </c>
      <c r="M1075" s="1" t="s">
        <v>21</v>
      </c>
      <c r="N1075" s="1" t="s">
        <v>11</v>
      </c>
      <c r="O1075" s="9">
        <v>2834</v>
      </c>
      <c r="P1075" s="9">
        <v>0</v>
      </c>
      <c r="Q1075" s="9">
        <v>2834</v>
      </c>
      <c r="R1075" s="6" t="s">
        <v>31</v>
      </c>
      <c r="S1075" s="5" t="s">
        <v>25</v>
      </c>
      <c r="T1075" s="5" t="s">
        <v>716</v>
      </c>
      <c r="U1075" s="5" t="s">
        <v>2391</v>
      </c>
      <c r="V1075" s="1" t="s">
        <v>28</v>
      </c>
      <c r="W1075" s="1" t="s">
        <v>5862</v>
      </c>
      <c r="X1075" s="1"/>
      <c r="Y1075" s="1"/>
      <c r="Z1075" s="4">
        <v>42643</v>
      </c>
      <c r="AA1075" s="1" t="s">
        <v>2</v>
      </c>
      <c r="AB1075" s="1" t="s">
        <v>5863</v>
      </c>
      <c r="AC1075" s="1" t="s">
        <v>5864</v>
      </c>
      <c r="AD1075" s="8"/>
    </row>
    <row r="1076" spans="2:30" s="21" customFormat="1" outlineLevel="5" x14ac:dyDescent="0.25">
      <c r="B1076" s="3"/>
      <c r="C1076" s="1"/>
      <c r="D1076" s="1"/>
      <c r="E1076" s="1"/>
      <c r="F1076" s="1"/>
      <c r="G1076" s="192" t="s">
        <v>1842</v>
      </c>
      <c r="H1076" s="188">
        <v>42670</v>
      </c>
      <c r="I1076" s="1" t="s">
        <v>8743</v>
      </c>
      <c r="J1076" s="294" t="s">
        <v>67</v>
      </c>
      <c r="K1076" s="1" t="s">
        <v>36</v>
      </c>
      <c r="L1076" s="1" t="s">
        <v>20</v>
      </c>
      <c r="M1076" s="1" t="s">
        <v>21</v>
      </c>
      <c r="N1076" s="1" t="s">
        <v>11</v>
      </c>
      <c r="O1076" s="9">
        <v>1630.04</v>
      </c>
      <c r="P1076" s="9">
        <v>0</v>
      </c>
      <c r="Q1076" s="9">
        <v>1630.04</v>
      </c>
      <c r="R1076" s="6" t="s">
        <v>31</v>
      </c>
      <c r="S1076" s="5" t="s">
        <v>25</v>
      </c>
      <c r="T1076" s="5" t="s">
        <v>716</v>
      </c>
      <c r="U1076" s="5" t="s">
        <v>2391</v>
      </c>
      <c r="V1076" s="1" t="s">
        <v>28</v>
      </c>
      <c r="W1076" s="1" t="s">
        <v>8744</v>
      </c>
      <c r="X1076" s="1"/>
      <c r="Y1076" s="1"/>
      <c r="Z1076" s="4">
        <v>42670</v>
      </c>
      <c r="AA1076" s="1" t="s">
        <v>2</v>
      </c>
      <c r="AB1076" s="1" t="s">
        <v>8745</v>
      </c>
      <c r="AC1076" s="1" t="s">
        <v>8746</v>
      </c>
      <c r="AD1076" s="8"/>
    </row>
    <row r="1077" spans="2:30" s="21" customFormat="1" outlineLevel="5" x14ac:dyDescent="0.25">
      <c r="B1077" s="3"/>
      <c r="C1077" s="1"/>
      <c r="D1077" s="1"/>
      <c r="E1077" s="1"/>
      <c r="F1077" s="1"/>
      <c r="G1077" s="192" t="s">
        <v>1842</v>
      </c>
      <c r="H1077" s="188">
        <v>42670</v>
      </c>
      <c r="I1077" s="1" t="s">
        <v>8747</v>
      </c>
      <c r="J1077" s="294" t="s">
        <v>67</v>
      </c>
      <c r="K1077" s="1" t="s">
        <v>36</v>
      </c>
      <c r="L1077" s="1" t="s">
        <v>20</v>
      </c>
      <c r="M1077" s="1" t="s">
        <v>21</v>
      </c>
      <c r="N1077" s="1" t="s">
        <v>11</v>
      </c>
      <c r="O1077" s="9">
        <v>1802.38</v>
      </c>
      <c r="P1077" s="9">
        <v>0</v>
      </c>
      <c r="Q1077" s="9">
        <v>1802.38</v>
      </c>
      <c r="R1077" s="6" t="s">
        <v>31</v>
      </c>
      <c r="S1077" s="5" t="s">
        <v>25</v>
      </c>
      <c r="T1077" s="5" t="s">
        <v>716</v>
      </c>
      <c r="U1077" s="5" t="s">
        <v>2391</v>
      </c>
      <c r="V1077" s="1" t="s">
        <v>7163</v>
      </c>
      <c r="W1077" s="1" t="s">
        <v>8748</v>
      </c>
      <c r="X1077" s="1"/>
      <c r="Y1077" s="1"/>
      <c r="Z1077" s="4">
        <v>42670</v>
      </c>
      <c r="AA1077" s="1" t="s">
        <v>2</v>
      </c>
      <c r="AB1077" s="1" t="s">
        <v>8749</v>
      </c>
      <c r="AC1077" s="1" t="s">
        <v>8750</v>
      </c>
      <c r="AD1077" s="8"/>
    </row>
    <row r="1078" spans="2:30" s="21" customFormat="1" outlineLevel="5" x14ac:dyDescent="0.25">
      <c r="B1078" s="3"/>
      <c r="C1078" s="1"/>
      <c r="D1078" s="1"/>
      <c r="E1078" s="1"/>
      <c r="F1078" s="1"/>
      <c r="G1078" s="192" t="s">
        <v>1842</v>
      </c>
      <c r="H1078" s="188">
        <v>42703</v>
      </c>
      <c r="I1078" s="1" t="s">
        <v>8771</v>
      </c>
      <c r="J1078" s="294" t="s">
        <v>67</v>
      </c>
      <c r="K1078" s="1" t="s">
        <v>36</v>
      </c>
      <c r="L1078" s="1" t="s">
        <v>20</v>
      </c>
      <c r="M1078" s="1" t="s">
        <v>21</v>
      </c>
      <c r="N1078" s="1" t="s">
        <v>11</v>
      </c>
      <c r="O1078" s="9">
        <v>2739.72</v>
      </c>
      <c r="P1078" s="9">
        <v>0</v>
      </c>
      <c r="Q1078" s="9">
        <v>2739.72</v>
      </c>
      <c r="R1078" s="6" t="s">
        <v>31</v>
      </c>
      <c r="S1078" s="5" t="s">
        <v>25</v>
      </c>
      <c r="T1078" s="5" t="s">
        <v>716</v>
      </c>
      <c r="U1078" s="5" t="s">
        <v>2391</v>
      </c>
      <c r="V1078" s="1" t="s">
        <v>7184</v>
      </c>
      <c r="W1078" s="1" t="s">
        <v>8772</v>
      </c>
      <c r="X1078" s="1"/>
      <c r="Y1078" s="1"/>
      <c r="Z1078" s="4">
        <v>42703</v>
      </c>
      <c r="AA1078" s="1" t="s">
        <v>2</v>
      </c>
      <c r="AB1078" s="1" t="s">
        <v>8773</v>
      </c>
      <c r="AC1078" s="1" t="s">
        <v>8774</v>
      </c>
      <c r="AD1078" s="8"/>
    </row>
    <row r="1079" spans="2:30" s="21" customFormat="1" outlineLevel="5" x14ac:dyDescent="0.25">
      <c r="B1079" s="3"/>
      <c r="C1079" s="1"/>
      <c r="D1079" s="1"/>
      <c r="E1079" s="1"/>
      <c r="F1079" s="1"/>
      <c r="G1079" s="192" t="s">
        <v>1842</v>
      </c>
      <c r="H1079" s="188">
        <v>42704</v>
      </c>
      <c r="I1079" s="1" t="s">
        <v>8803</v>
      </c>
      <c r="J1079" s="294" t="s">
        <v>67</v>
      </c>
      <c r="K1079" s="1" t="s">
        <v>36</v>
      </c>
      <c r="L1079" s="1" t="s">
        <v>20</v>
      </c>
      <c r="M1079" s="1" t="s">
        <v>21</v>
      </c>
      <c r="N1079" s="1" t="s">
        <v>11</v>
      </c>
      <c r="O1079" s="9">
        <v>2600</v>
      </c>
      <c r="P1079" s="9">
        <v>0</v>
      </c>
      <c r="Q1079" s="9">
        <v>2600</v>
      </c>
      <c r="R1079" s="6" t="s">
        <v>31</v>
      </c>
      <c r="S1079" s="5" t="s">
        <v>25</v>
      </c>
      <c r="T1079" s="5" t="s">
        <v>716</v>
      </c>
      <c r="U1079" s="5" t="s">
        <v>2391</v>
      </c>
      <c r="V1079" s="1" t="s">
        <v>28</v>
      </c>
      <c r="W1079" s="1" t="s">
        <v>8804</v>
      </c>
      <c r="X1079" s="1"/>
      <c r="Y1079" s="1"/>
      <c r="Z1079" s="4">
        <v>42704</v>
      </c>
      <c r="AA1079" s="1" t="s">
        <v>2</v>
      </c>
      <c r="AB1079" s="1" t="s">
        <v>8805</v>
      </c>
      <c r="AC1079" s="1" t="s">
        <v>8806</v>
      </c>
      <c r="AD1079" s="8"/>
    </row>
    <row r="1080" spans="2:30" s="21" customFormat="1" outlineLevel="5" x14ac:dyDescent="0.25">
      <c r="B1080" s="3"/>
      <c r="C1080" s="1"/>
      <c r="D1080" s="1"/>
      <c r="E1080" s="1"/>
      <c r="F1080" s="1"/>
      <c r="G1080" s="192" t="s">
        <v>1842</v>
      </c>
      <c r="H1080" s="188">
        <v>42704</v>
      </c>
      <c r="I1080" s="1" t="s">
        <v>8822</v>
      </c>
      <c r="J1080" s="294" t="s">
        <v>67</v>
      </c>
      <c r="K1080" s="1" t="s">
        <v>36</v>
      </c>
      <c r="L1080" s="1" t="s">
        <v>20</v>
      </c>
      <c r="M1080" s="1" t="s">
        <v>21</v>
      </c>
      <c r="N1080" s="1" t="s">
        <v>11</v>
      </c>
      <c r="O1080" s="9">
        <v>2834</v>
      </c>
      <c r="P1080" s="9">
        <v>0</v>
      </c>
      <c r="Q1080" s="9">
        <v>2834</v>
      </c>
      <c r="R1080" s="6" t="s">
        <v>31</v>
      </c>
      <c r="S1080" s="5" t="s">
        <v>25</v>
      </c>
      <c r="T1080" s="5" t="s">
        <v>716</v>
      </c>
      <c r="U1080" s="5" t="s">
        <v>2391</v>
      </c>
      <c r="V1080" s="1" t="s">
        <v>28</v>
      </c>
      <c r="W1080" s="1" t="s">
        <v>8823</v>
      </c>
      <c r="X1080" s="1"/>
      <c r="Y1080" s="1"/>
      <c r="Z1080" s="4">
        <v>42704</v>
      </c>
      <c r="AA1080" s="1" t="s">
        <v>2</v>
      </c>
      <c r="AB1080" s="1" t="s">
        <v>8824</v>
      </c>
      <c r="AC1080" s="1" t="s">
        <v>8825</v>
      </c>
      <c r="AD1080" s="8"/>
    </row>
    <row r="1081" spans="2:30" s="21" customFormat="1" outlineLevel="5" x14ac:dyDescent="0.25">
      <c r="B1081" s="3"/>
      <c r="C1081" s="1"/>
      <c r="D1081" s="1"/>
      <c r="E1081" s="1"/>
      <c r="F1081" s="1"/>
      <c r="G1081" s="192" t="s">
        <v>1842</v>
      </c>
      <c r="H1081" s="188">
        <v>42730</v>
      </c>
      <c r="I1081" s="1" t="s">
        <v>8846</v>
      </c>
      <c r="J1081" s="294" t="s">
        <v>67</v>
      </c>
      <c r="K1081" s="1" t="s">
        <v>36</v>
      </c>
      <c r="L1081" s="1" t="s">
        <v>20</v>
      </c>
      <c r="M1081" s="1" t="s">
        <v>21</v>
      </c>
      <c r="N1081" s="1" t="s">
        <v>11</v>
      </c>
      <c r="O1081" s="9">
        <v>3161</v>
      </c>
      <c r="P1081" s="9">
        <v>0</v>
      </c>
      <c r="Q1081" s="9">
        <v>3161</v>
      </c>
      <c r="R1081" s="6" t="s">
        <v>31</v>
      </c>
      <c r="S1081" s="5" t="s">
        <v>25</v>
      </c>
      <c r="T1081" s="5" t="s">
        <v>716</v>
      </c>
      <c r="U1081" s="5" t="s">
        <v>2391</v>
      </c>
      <c r="V1081" s="1" t="s">
        <v>28</v>
      </c>
      <c r="W1081" s="1" t="s">
        <v>8847</v>
      </c>
      <c r="X1081" s="1"/>
      <c r="Y1081" s="1"/>
      <c r="Z1081" s="4">
        <v>42730</v>
      </c>
      <c r="AA1081" s="1" t="s">
        <v>2</v>
      </c>
      <c r="AB1081" s="1" t="s">
        <v>8848</v>
      </c>
      <c r="AC1081" s="1" t="s">
        <v>8849</v>
      </c>
      <c r="AD1081" s="8"/>
    </row>
    <row r="1082" spans="2:30" s="21" customFormat="1" outlineLevel="5" x14ac:dyDescent="0.25">
      <c r="B1082" s="3"/>
      <c r="C1082" s="1"/>
      <c r="D1082" s="1"/>
      <c r="E1082" s="1"/>
      <c r="F1082" s="1"/>
      <c r="G1082" s="192" t="s">
        <v>1842</v>
      </c>
      <c r="H1082" s="188">
        <v>42732</v>
      </c>
      <c r="I1082" s="1" t="s">
        <v>8882</v>
      </c>
      <c r="J1082" s="294" t="s">
        <v>67</v>
      </c>
      <c r="K1082" s="1" t="s">
        <v>36</v>
      </c>
      <c r="L1082" s="1" t="s">
        <v>20</v>
      </c>
      <c r="M1082" s="1" t="s">
        <v>21</v>
      </c>
      <c r="N1082" s="1" t="s">
        <v>11</v>
      </c>
      <c r="O1082" s="9">
        <v>3993.56</v>
      </c>
      <c r="P1082" s="9">
        <v>0</v>
      </c>
      <c r="Q1082" s="9">
        <v>3993.56</v>
      </c>
      <c r="R1082" s="6" t="s">
        <v>31</v>
      </c>
      <c r="S1082" s="5" t="s">
        <v>25</v>
      </c>
      <c r="T1082" s="5" t="s">
        <v>716</v>
      </c>
      <c r="U1082" s="5" t="s">
        <v>2391</v>
      </c>
      <c r="V1082" s="1" t="s">
        <v>28</v>
      </c>
      <c r="W1082" s="1" t="s">
        <v>8883</v>
      </c>
      <c r="X1082" s="1"/>
      <c r="Y1082" s="1"/>
      <c r="Z1082" s="4">
        <v>42732</v>
      </c>
      <c r="AA1082" s="1" t="s">
        <v>2</v>
      </c>
      <c r="AB1082" s="1" t="s">
        <v>8884</v>
      </c>
      <c r="AC1082" s="1" t="s">
        <v>8885</v>
      </c>
      <c r="AD1082" s="8"/>
    </row>
    <row r="1083" spans="2:30" s="21" customFormat="1" outlineLevel="5" x14ac:dyDescent="0.25">
      <c r="B1083" s="3"/>
      <c r="C1083" s="1"/>
      <c r="D1083" s="1"/>
      <c r="E1083" s="1"/>
      <c r="F1083" s="1"/>
      <c r="G1083" s="192" t="s">
        <v>1842</v>
      </c>
      <c r="H1083" s="188">
        <v>42732</v>
      </c>
      <c r="I1083" s="1" t="s">
        <v>8886</v>
      </c>
      <c r="J1083" s="294" t="s">
        <v>67</v>
      </c>
      <c r="K1083" s="1" t="s">
        <v>36</v>
      </c>
      <c r="L1083" s="1" t="s">
        <v>20</v>
      </c>
      <c r="M1083" s="1" t="s">
        <v>21</v>
      </c>
      <c r="N1083" s="1" t="s">
        <v>11</v>
      </c>
      <c r="O1083" s="9">
        <v>5490.59</v>
      </c>
      <c r="P1083" s="9">
        <v>0</v>
      </c>
      <c r="Q1083" s="9">
        <v>5490.59</v>
      </c>
      <c r="R1083" s="6" t="s">
        <v>31</v>
      </c>
      <c r="S1083" s="5" t="s">
        <v>25</v>
      </c>
      <c r="T1083" s="5" t="s">
        <v>716</v>
      </c>
      <c r="U1083" s="5" t="s">
        <v>2391</v>
      </c>
      <c r="V1083" s="1" t="s">
        <v>28</v>
      </c>
      <c r="W1083" s="1" t="s">
        <v>8887</v>
      </c>
      <c r="X1083" s="1"/>
      <c r="Y1083" s="1"/>
      <c r="Z1083" s="4">
        <v>42732</v>
      </c>
      <c r="AA1083" s="1" t="s">
        <v>2</v>
      </c>
      <c r="AB1083" s="1" t="s">
        <v>8888</v>
      </c>
      <c r="AC1083" s="1" t="s">
        <v>8889</v>
      </c>
      <c r="AD1083" s="8"/>
    </row>
    <row r="1084" spans="2:30" s="21" customFormat="1" outlineLevel="5" x14ac:dyDescent="0.25">
      <c r="B1084" s="3"/>
      <c r="C1084" s="1"/>
      <c r="D1084" s="1"/>
      <c r="E1084" s="1"/>
      <c r="F1084" s="1"/>
      <c r="G1084" s="192" t="s">
        <v>1842</v>
      </c>
      <c r="H1084" s="188">
        <v>42452</v>
      </c>
      <c r="I1084" s="1" t="s">
        <v>2448</v>
      </c>
      <c r="J1084" s="294" t="s">
        <v>69</v>
      </c>
      <c r="K1084" s="1" t="s">
        <v>36</v>
      </c>
      <c r="L1084" s="1" t="s">
        <v>20</v>
      </c>
      <c r="M1084" s="1" t="s">
        <v>21</v>
      </c>
      <c r="N1084" s="1" t="s">
        <v>11</v>
      </c>
      <c r="O1084" s="9">
        <v>1266</v>
      </c>
      <c r="P1084" s="9">
        <v>0</v>
      </c>
      <c r="Q1084" s="9">
        <v>1266</v>
      </c>
      <c r="R1084" s="6" t="s">
        <v>47</v>
      </c>
      <c r="S1084" s="5" t="s">
        <v>25</v>
      </c>
      <c r="T1084" s="5" t="s">
        <v>716</v>
      </c>
      <c r="U1084" s="5" t="s">
        <v>2391</v>
      </c>
      <c r="V1084" s="1" t="s">
        <v>56</v>
      </c>
      <c r="W1084" s="1" t="s">
        <v>1509</v>
      </c>
      <c r="X1084" s="1" t="s">
        <v>1460</v>
      </c>
      <c r="Y1084" s="1" t="s">
        <v>1461</v>
      </c>
      <c r="Z1084" s="4">
        <v>42452</v>
      </c>
      <c r="AA1084" s="1" t="s">
        <v>45</v>
      </c>
      <c r="AB1084" s="1" t="s">
        <v>1628</v>
      </c>
      <c r="AC1084" s="1" t="s">
        <v>2449</v>
      </c>
      <c r="AD1084" s="8"/>
    </row>
    <row r="1085" spans="2:30" s="21" customFormat="1" outlineLevel="5" x14ac:dyDescent="0.25">
      <c r="B1085" s="3"/>
      <c r="C1085" s="1"/>
      <c r="D1085" s="1"/>
      <c r="E1085" s="1"/>
      <c r="F1085" s="1"/>
      <c r="G1085" s="192" t="s">
        <v>1842</v>
      </c>
      <c r="H1085" s="188">
        <v>42458</v>
      </c>
      <c r="I1085" s="1" t="s">
        <v>2450</v>
      </c>
      <c r="J1085" s="294" t="s">
        <v>69</v>
      </c>
      <c r="K1085" s="1" t="s">
        <v>36</v>
      </c>
      <c r="L1085" s="1" t="s">
        <v>20</v>
      </c>
      <c r="M1085" s="1" t="s">
        <v>21</v>
      </c>
      <c r="N1085" s="1" t="s">
        <v>11</v>
      </c>
      <c r="O1085" s="9">
        <v>13437</v>
      </c>
      <c r="P1085" s="9">
        <v>0</v>
      </c>
      <c r="Q1085" s="9">
        <v>13437</v>
      </c>
      <c r="R1085" s="6" t="s">
        <v>47</v>
      </c>
      <c r="S1085" s="5" t="s">
        <v>25</v>
      </c>
      <c r="T1085" s="5" t="s">
        <v>716</v>
      </c>
      <c r="U1085" s="5" t="s">
        <v>2391</v>
      </c>
      <c r="V1085" s="1" t="s">
        <v>56</v>
      </c>
      <c r="W1085" s="1" t="s">
        <v>2451</v>
      </c>
      <c r="X1085" s="1" t="s">
        <v>1460</v>
      </c>
      <c r="Y1085" s="1" t="s">
        <v>1461</v>
      </c>
      <c r="Z1085" s="4">
        <v>42458</v>
      </c>
      <c r="AA1085" s="1" t="s">
        <v>45</v>
      </c>
      <c r="AB1085" s="1" t="s">
        <v>2452</v>
      </c>
      <c r="AC1085" s="1" t="s">
        <v>2453</v>
      </c>
      <c r="AD1085" s="8"/>
    </row>
    <row r="1086" spans="2:30" s="21" customFormat="1" outlineLevel="5" x14ac:dyDescent="0.25">
      <c r="B1086" s="3"/>
      <c r="C1086" s="1"/>
      <c r="D1086" s="1"/>
      <c r="E1086" s="1"/>
      <c r="F1086" s="1"/>
      <c r="G1086" s="192" t="s">
        <v>1842</v>
      </c>
      <c r="H1086" s="188">
        <v>42452</v>
      </c>
      <c r="I1086" s="1" t="s">
        <v>2454</v>
      </c>
      <c r="J1086" s="294" t="s">
        <v>69</v>
      </c>
      <c r="K1086" s="1" t="s">
        <v>36</v>
      </c>
      <c r="L1086" s="1" t="s">
        <v>51</v>
      </c>
      <c r="M1086" s="1" t="s">
        <v>21</v>
      </c>
      <c r="N1086" s="1" t="s">
        <v>11</v>
      </c>
      <c r="O1086" s="9">
        <v>72500</v>
      </c>
      <c r="P1086" s="9">
        <v>0</v>
      </c>
      <c r="Q1086" s="9">
        <v>72500</v>
      </c>
      <c r="R1086" s="6" t="s">
        <v>47</v>
      </c>
      <c r="S1086" s="5" t="s">
        <v>25</v>
      </c>
      <c r="T1086" s="5" t="s">
        <v>716</v>
      </c>
      <c r="U1086" s="5" t="s">
        <v>2391</v>
      </c>
      <c r="V1086" s="1" t="s">
        <v>56</v>
      </c>
      <c r="W1086" s="1" t="s">
        <v>2455</v>
      </c>
      <c r="X1086" s="1" t="s">
        <v>2456</v>
      </c>
      <c r="Y1086" s="1" t="s">
        <v>2457</v>
      </c>
      <c r="Z1086" s="4">
        <v>42452</v>
      </c>
      <c r="AA1086" s="1" t="s">
        <v>45</v>
      </c>
      <c r="AB1086" s="1" t="s">
        <v>1745</v>
      </c>
      <c r="AC1086" s="1" t="s">
        <v>2458</v>
      </c>
      <c r="AD1086" s="8"/>
    </row>
    <row r="1087" spans="2:30" s="21" customFormat="1" outlineLevel="5" x14ac:dyDescent="0.25">
      <c r="B1087" s="3"/>
      <c r="C1087" s="1"/>
      <c r="D1087" s="1"/>
      <c r="E1087" s="1"/>
      <c r="F1087" s="1"/>
      <c r="G1087" s="192" t="s">
        <v>1842</v>
      </c>
      <c r="H1087" s="188">
        <v>42460</v>
      </c>
      <c r="I1087" s="1" t="s">
        <v>2459</v>
      </c>
      <c r="J1087" s="294" t="s">
        <v>69</v>
      </c>
      <c r="K1087" s="1" t="s">
        <v>36</v>
      </c>
      <c r="L1087" s="1" t="s">
        <v>20</v>
      </c>
      <c r="M1087" s="1" t="s">
        <v>21</v>
      </c>
      <c r="N1087" s="1" t="s">
        <v>11</v>
      </c>
      <c r="O1087" s="9">
        <v>603.41</v>
      </c>
      <c r="P1087" s="9">
        <v>0</v>
      </c>
      <c r="Q1087" s="9">
        <v>603.41</v>
      </c>
      <c r="R1087" s="6" t="s">
        <v>47</v>
      </c>
      <c r="S1087" s="5" t="s">
        <v>25</v>
      </c>
      <c r="T1087" s="5" t="s">
        <v>716</v>
      </c>
      <c r="U1087" s="5" t="s">
        <v>2391</v>
      </c>
      <c r="V1087" s="1" t="s">
        <v>1710</v>
      </c>
      <c r="W1087" s="1" t="s">
        <v>2460</v>
      </c>
      <c r="X1087" s="1" t="s">
        <v>1718</v>
      </c>
      <c r="Y1087" s="1" t="s">
        <v>1719</v>
      </c>
      <c r="Z1087" s="4">
        <v>42460</v>
      </c>
      <c r="AA1087" s="1" t="s">
        <v>45</v>
      </c>
      <c r="AB1087" s="1" t="s">
        <v>2461</v>
      </c>
      <c r="AC1087" s="1" t="s">
        <v>2462</v>
      </c>
      <c r="AD1087" s="8"/>
    </row>
    <row r="1088" spans="2:30" s="21" customFormat="1" outlineLevel="5" x14ac:dyDescent="0.25">
      <c r="B1088" s="3"/>
      <c r="C1088" s="1"/>
      <c r="D1088" s="1"/>
      <c r="E1088" s="1"/>
      <c r="F1088" s="1"/>
      <c r="G1088" s="192" t="s">
        <v>1842</v>
      </c>
      <c r="H1088" s="188">
        <v>42473</v>
      </c>
      <c r="I1088" s="1" t="s">
        <v>3716</v>
      </c>
      <c r="J1088" s="294" t="s">
        <v>69</v>
      </c>
      <c r="K1088" s="1" t="s">
        <v>36</v>
      </c>
      <c r="L1088" s="1" t="s">
        <v>20</v>
      </c>
      <c r="M1088" s="1" t="s">
        <v>21</v>
      </c>
      <c r="N1088" s="1" t="s">
        <v>11</v>
      </c>
      <c r="O1088" s="9">
        <v>1407.5</v>
      </c>
      <c r="P1088" s="9">
        <v>0</v>
      </c>
      <c r="Q1088" s="9">
        <v>1407.5</v>
      </c>
      <c r="R1088" s="6" t="s">
        <v>47</v>
      </c>
      <c r="S1088" s="5" t="s">
        <v>25</v>
      </c>
      <c r="T1088" s="5" t="s">
        <v>716</v>
      </c>
      <c r="U1088" s="5" t="s">
        <v>2391</v>
      </c>
      <c r="V1088" s="1" t="s">
        <v>56</v>
      </c>
      <c r="W1088" s="1" t="s">
        <v>1508</v>
      </c>
      <c r="X1088" s="1" t="s">
        <v>1467</v>
      </c>
      <c r="Y1088" s="1" t="s">
        <v>1468</v>
      </c>
      <c r="Z1088" s="4">
        <v>42473</v>
      </c>
      <c r="AA1088" s="1" t="s">
        <v>45</v>
      </c>
      <c r="AB1088" s="1" t="s">
        <v>3717</v>
      </c>
      <c r="AC1088" s="1" t="s">
        <v>3718</v>
      </c>
      <c r="AD1088" s="8"/>
    </row>
    <row r="1089" spans="2:30" s="21" customFormat="1" outlineLevel="5" x14ac:dyDescent="0.25">
      <c r="B1089" s="3"/>
      <c r="C1089" s="1"/>
      <c r="D1089" s="1"/>
      <c r="E1089" s="1"/>
      <c r="F1089" s="1"/>
      <c r="G1089" s="192" t="s">
        <v>1842</v>
      </c>
      <c r="H1089" s="188">
        <v>42478</v>
      </c>
      <c r="I1089" s="1" t="s">
        <v>3727</v>
      </c>
      <c r="J1089" s="294" t="s">
        <v>69</v>
      </c>
      <c r="K1089" s="1" t="s">
        <v>36</v>
      </c>
      <c r="L1089" s="1" t="s">
        <v>20</v>
      </c>
      <c r="M1089" s="1" t="s">
        <v>21</v>
      </c>
      <c r="N1089" s="1" t="s">
        <v>11</v>
      </c>
      <c r="O1089" s="9">
        <v>1298</v>
      </c>
      <c r="P1089" s="9">
        <v>0</v>
      </c>
      <c r="Q1089" s="9">
        <v>1298</v>
      </c>
      <c r="R1089" s="6" t="s">
        <v>47</v>
      </c>
      <c r="S1089" s="5" t="s">
        <v>25</v>
      </c>
      <c r="T1089" s="5" t="s">
        <v>716</v>
      </c>
      <c r="U1089" s="5" t="s">
        <v>2391</v>
      </c>
      <c r="V1089" s="1" t="s">
        <v>56</v>
      </c>
      <c r="W1089" s="1" t="s">
        <v>3728</v>
      </c>
      <c r="X1089" s="1" t="s">
        <v>1483</v>
      </c>
      <c r="Y1089" s="1" t="s">
        <v>1484</v>
      </c>
      <c r="Z1089" s="4">
        <v>42478</v>
      </c>
      <c r="AA1089" s="1" t="s">
        <v>45</v>
      </c>
      <c r="AB1089" s="1" t="s">
        <v>3729</v>
      </c>
      <c r="AC1089" s="1" t="s">
        <v>3730</v>
      </c>
      <c r="AD1089" s="8"/>
    </row>
    <row r="1090" spans="2:30" s="21" customFormat="1" outlineLevel="5" x14ac:dyDescent="0.25">
      <c r="B1090" s="3"/>
      <c r="C1090" s="1"/>
      <c r="D1090" s="1"/>
      <c r="E1090" s="1"/>
      <c r="F1090" s="1"/>
      <c r="G1090" s="192" t="s">
        <v>1842</v>
      </c>
      <c r="H1090" s="188">
        <v>42464</v>
      </c>
      <c r="I1090" s="1" t="s">
        <v>3735</v>
      </c>
      <c r="J1090" s="294" t="s">
        <v>69</v>
      </c>
      <c r="K1090" s="1" t="s">
        <v>36</v>
      </c>
      <c r="L1090" s="1" t="s">
        <v>20</v>
      </c>
      <c r="M1090" s="1" t="s">
        <v>21</v>
      </c>
      <c r="N1090" s="1" t="s">
        <v>11</v>
      </c>
      <c r="O1090" s="9">
        <v>797.7</v>
      </c>
      <c r="P1090" s="9">
        <v>0</v>
      </c>
      <c r="Q1090" s="9">
        <v>797.7</v>
      </c>
      <c r="R1090" s="6" t="s">
        <v>47</v>
      </c>
      <c r="S1090" s="5" t="s">
        <v>25</v>
      </c>
      <c r="T1090" s="5" t="s">
        <v>716</v>
      </c>
      <c r="U1090" s="5" t="s">
        <v>2391</v>
      </c>
      <c r="V1090" s="1" t="s">
        <v>56</v>
      </c>
      <c r="W1090" s="1" t="s">
        <v>3736</v>
      </c>
      <c r="X1090" s="1" t="s">
        <v>1725</v>
      </c>
      <c r="Y1090" s="1" t="s">
        <v>1726</v>
      </c>
      <c r="Z1090" s="4">
        <v>42464</v>
      </c>
      <c r="AA1090" s="1" t="s">
        <v>1472</v>
      </c>
      <c r="AB1090" s="1" t="s">
        <v>3737</v>
      </c>
      <c r="AC1090" s="1" t="s">
        <v>3738</v>
      </c>
      <c r="AD1090" s="8"/>
    </row>
    <row r="1091" spans="2:30" s="21" customFormat="1" outlineLevel="5" x14ac:dyDescent="0.25">
      <c r="B1091" s="3"/>
      <c r="C1091" s="1"/>
      <c r="D1091" s="1"/>
      <c r="E1091" s="1"/>
      <c r="F1091" s="1"/>
      <c r="G1091" s="192" t="s">
        <v>1842</v>
      </c>
      <c r="H1091" s="188">
        <v>42475</v>
      </c>
      <c r="I1091" s="1" t="s">
        <v>3745</v>
      </c>
      <c r="J1091" s="294" t="s">
        <v>69</v>
      </c>
      <c r="K1091" s="1" t="s">
        <v>36</v>
      </c>
      <c r="L1091" s="1" t="s">
        <v>20</v>
      </c>
      <c r="M1091" s="1" t="s">
        <v>21</v>
      </c>
      <c r="N1091" s="1" t="s">
        <v>11</v>
      </c>
      <c r="O1091" s="9">
        <v>1770</v>
      </c>
      <c r="P1091" s="9">
        <v>0</v>
      </c>
      <c r="Q1091" s="9">
        <v>1770</v>
      </c>
      <c r="R1091" s="6" t="s">
        <v>47</v>
      </c>
      <c r="S1091" s="5" t="s">
        <v>25</v>
      </c>
      <c r="T1091" s="5" t="s">
        <v>716</v>
      </c>
      <c r="U1091" s="5" t="s">
        <v>2391</v>
      </c>
      <c r="V1091" s="1" t="s">
        <v>56</v>
      </c>
      <c r="W1091" s="1" t="s">
        <v>3746</v>
      </c>
      <c r="X1091" s="1" t="s">
        <v>3747</v>
      </c>
      <c r="Y1091" s="1" t="s">
        <v>3748</v>
      </c>
      <c r="Z1091" s="4">
        <v>42475</v>
      </c>
      <c r="AA1091" s="1" t="s">
        <v>45</v>
      </c>
      <c r="AB1091" s="1" t="s">
        <v>3749</v>
      </c>
      <c r="AC1091" s="1" t="s">
        <v>3750</v>
      </c>
      <c r="AD1091" s="8"/>
    </row>
    <row r="1092" spans="2:30" s="21" customFormat="1" outlineLevel="5" x14ac:dyDescent="0.25">
      <c r="B1092" s="3"/>
      <c r="C1092" s="1"/>
      <c r="D1092" s="1"/>
      <c r="E1092" s="1"/>
      <c r="F1092" s="1"/>
      <c r="G1092" s="192" t="s">
        <v>1842</v>
      </c>
      <c r="H1092" s="188">
        <v>42461</v>
      </c>
      <c r="I1092" s="1" t="s">
        <v>3751</v>
      </c>
      <c r="J1092" s="294" t="s">
        <v>69</v>
      </c>
      <c r="K1092" s="1" t="s">
        <v>36</v>
      </c>
      <c r="L1092" s="1" t="s">
        <v>20</v>
      </c>
      <c r="M1092" s="1" t="s">
        <v>21</v>
      </c>
      <c r="N1092" s="1" t="s">
        <v>11</v>
      </c>
      <c r="O1092" s="9">
        <v>1406.5</v>
      </c>
      <c r="P1092" s="9">
        <v>0</v>
      </c>
      <c r="Q1092" s="9">
        <v>1406.5</v>
      </c>
      <c r="R1092" s="6" t="s">
        <v>47</v>
      </c>
      <c r="S1092" s="5" t="s">
        <v>25</v>
      </c>
      <c r="T1092" s="5" t="s">
        <v>716</v>
      </c>
      <c r="U1092" s="5" t="s">
        <v>2391</v>
      </c>
      <c r="V1092" s="1" t="s">
        <v>56</v>
      </c>
      <c r="W1092" s="1" t="s">
        <v>3752</v>
      </c>
      <c r="X1092" s="1" t="s">
        <v>1460</v>
      </c>
      <c r="Y1092" s="1" t="s">
        <v>1461</v>
      </c>
      <c r="Z1092" s="4">
        <v>42461</v>
      </c>
      <c r="AA1092" s="1" t="s">
        <v>45</v>
      </c>
      <c r="AB1092" s="1" t="s">
        <v>3753</v>
      </c>
      <c r="AC1092" s="1" t="s">
        <v>3754</v>
      </c>
      <c r="AD1092" s="8"/>
    </row>
    <row r="1093" spans="2:30" s="21" customFormat="1" outlineLevel="5" x14ac:dyDescent="0.25">
      <c r="B1093" s="3"/>
      <c r="C1093" s="1"/>
      <c r="D1093" s="1"/>
      <c r="E1093" s="1"/>
      <c r="F1093" s="1"/>
      <c r="G1093" s="192" t="s">
        <v>1842</v>
      </c>
      <c r="H1093" s="188">
        <v>42464</v>
      </c>
      <c r="I1093" s="1" t="s">
        <v>3755</v>
      </c>
      <c r="J1093" s="294" t="s">
        <v>69</v>
      </c>
      <c r="K1093" s="1" t="s">
        <v>36</v>
      </c>
      <c r="L1093" s="1" t="s">
        <v>20</v>
      </c>
      <c r="M1093" s="1" t="s">
        <v>21</v>
      </c>
      <c r="N1093" s="1" t="s">
        <v>11</v>
      </c>
      <c r="O1093" s="9">
        <v>2240.6</v>
      </c>
      <c r="P1093" s="9">
        <v>0</v>
      </c>
      <c r="Q1093" s="9">
        <v>2240.6</v>
      </c>
      <c r="R1093" s="6" t="s">
        <v>47</v>
      </c>
      <c r="S1093" s="5" t="s">
        <v>25</v>
      </c>
      <c r="T1093" s="5" t="s">
        <v>716</v>
      </c>
      <c r="U1093" s="5" t="s">
        <v>2391</v>
      </c>
      <c r="V1093" s="1" t="s">
        <v>56</v>
      </c>
      <c r="W1093" s="1" t="s">
        <v>3756</v>
      </c>
      <c r="X1093" s="1" t="s">
        <v>1725</v>
      </c>
      <c r="Y1093" s="1" t="s">
        <v>1726</v>
      </c>
      <c r="Z1093" s="4">
        <v>42464</v>
      </c>
      <c r="AA1093" s="1" t="s">
        <v>1472</v>
      </c>
      <c r="AB1093" s="1" t="s">
        <v>3757</v>
      </c>
      <c r="AC1093" s="1" t="s">
        <v>3758</v>
      </c>
      <c r="AD1093" s="8"/>
    </row>
    <row r="1094" spans="2:30" s="21" customFormat="1" outlineLevel="5" x14ac:dyDescent="0.25">
      <c r="B1094" s="3"/>
      <c r="C1094" s="1"/>
      <c r="D1094" s="1"/>
      <c r="E1094" s="1"/>
      <c r="F1094" s="1"/>
      <c r="G1094" s="192" t="s">
        <v>1842</v>
      </c>
      <c r="H1094" s="188">
        <v>42467</v>
      </c>
      <c r="I1094" s="1" t="s">
        <v>3763</v>
      </c>
      <c r="J1094" s="294" t="s">
        <v>69</v>
      </c>
      <c r="K1094" s="1" t="s">
        <v>36</v>
      </c>
      <c r="L1094" s="1" t="s">
        <v>20</v>
      </c>
      <c r="M1094" s="1" t="s">
        <v>21</v>
      </c>
      <c r="N1094" s="1" t="s">
        <v>11</v>
      </c>
      <c r="O1094" s="9">
        <v>171.6</v>
      </c>
      <c r="P1094" s="9">
        <v>0</v>
      </c>
      <c r="Q1094" s="9">
        <v>171.6</v>
      </c>
      <c r="R1094" s="6" t="s">
        <v>47</v>
      </c>
      <c r="S1094" s="5" t="s">
        <v>25</v>
      </c>
      <c r="T1094" s="5" t="s">
        <v>716</v>
      </c>
      <c r="U1094" s="5" t="s">
        <v>2391</v>
      </c>
      <c r="V1094" s="1" t="s">
        <v>56</v>
      </c>
      <c r="W1094" s="1" t="s">
        <v>3764</v>
      </c>
      <c r="X1094" s="1" t="s">
        <v>1633</v>
      </c>
      <c r="Y1094" s="1" t="s">
        <v>1634</v>
      </c>
      <c r="Z1094" s="4">
        <v>42467</v>
      </c>
      <c r="AA1094" s="1" t="s">
        <v>45</v>
      </c>
      <c r="AB1094" s="1" t="s">
        <v>3765</v>
      </c>
      <c r="AC1094" s="1" t="s">
        <v>3766</v>
      </c>
      <c r="AD1094" s="8"/>
    </row>
    <row r="1095" spans="2:30" s="21" customFormat="1" outlineLevel="5" x14ac:dyDescent="0.25">
      <c r="B1095" s="3"/>
      <c r="C1095" s="1"/>
      <c r="D1095" s="1"/>
      <c r="E1095" s="1"/>
      <c r="F1095" s="1"/>
      <c r="G1095" s="192" t="s">
        <v>1842</v>
      </c>
      <c r="H1095" s="188">
        <v>42464</v>
      </c>
      <c r="I1095" s="1" t="s">
        <v>3767</v>
      </c>
      <c r="J1095" s="294" t="s">
        <v>69</v>
      </c>
      <c r="K1095" s="1" t="s">
        <v>36</v>
      </c>
      <c r="L1095" s="1" t="s">
        <v>20</v>
      </c>
      <c r="M1095" s="1" t="s">
        <v>21</v>
      </c>
      <c r="N1095" s="1" t="s">
        <v>11</v>
      </c>
      <c r="O1095" s="9">
        <v>1147.4000000000001</v>
      </c>
      <c r="P1095" s="9">
        <v>0</v>
      </c>
      <c r="Q1095" s="9">
        <v>1147.4000000000001</v>
      </c>
      <c r="R1095" s="6" t="s">
        <v>47</v>
      </c>
      <c r="S1095" s="5" t="s">
        <v>25</v>
      </c>
      <c r="T1095" s="5" t="s">
        <v>716</v>
      </c>
      <c r="U1095" s="5" t="s">
        <v>2391</v>
      </c>
      <c r="V1095" s="1" t="s">
        <v>56</v>
      </c>
      <c r="W1095" s="1" t="s">
        <v>3768</v>
      </c>
      <c r="X1095" s="1" t="s">
        <v>1460</v>
      </c>
      <c r="Y1095" s="1" t="s">
        <v>1461</v>
      </c>
      <c r="Z1095" s="4">
        <v>42464</v>
      </c>
      <c r="AA1095" s="1" t="s">
        <v>45</v>
      </c>
      <c r="AB1095" s="1" t="s">
        <v>3769</v>
      </c>
      <c r="AC1095" s="1" t="s">
        <v>3770</v>
      </c>
      <c r="AD1095" s="8"/>
    </row>
    <row r="1096" spans="2:30" s="21" customFormat="1" outlineLevel="5" x14ac:dyDescent="0.25">
      <c r="B1096" s="3"/>
      <c r="C1096" s="1"/>
      <c r="D1096" s="1"/>
      <c r="E1096" s="1"/>
      <c r="F1096" s="1"/>
      <c r="G1096" s="192" t="s">
        <v>1842</v>
      </c>
      <c r="H1096" s="188">
        <v>42461</v>
      </c>
      <c r="I1096" s="1" t="s">
        <v>3775</v>
      </c>
      <c r="J1096" s="294" t="s">
        <v>69</v>
      </c>
      <c r="K1096" s="1" t="s">
        <v>36</v>
      </c>
      <c r="L1096" s="1" t="s">
        <v>20</v>
      </c>
      <c r="M1096" s="1" t="s">
        <v>21</v>
      </c>
      <c r="N1096" s="1" t="s">
        <v>11</v>
      </c>
      <c r="O1096" s="9">
        <v>15200</v>
      </c>
      <c r="P1096" s="9">
        <v>0</v>
      </c>
      <c r="Q1096" s="9">
        <v>15200</v>
      </c>
      <c r="R1096" s="6" t="s">
        <v>47</v>
      </c>
      <c r="S1096" s="5" t="s">
        <v>25</v>
      </c>
      <c r="T1096" s="5" t="s">
        <v>716</v>
      </c>
      <c r="U1096" s="5" t="s">
        <v>2391</v>
      </c>
      <c r="V1096" s="1" t="s">
        <v>56</v>
      </c>
      <c r="W1096" s="1" t="s">
        <v>3776</v>
      </c>
      <c r="X1096" s="1" t="s">
        <v>1716</v>
      </c>
      <c r="Y1096" s="1" t="s">
        <v>1717</v>
      </c>
      <c r="Z1096" s="4">
        <v>42461</v>
      </c>
      <c r="AA1096" s="1" t="s">
        <v>45</v>
      </c>
      <c r="AB1096" s="1" t="s">
        <v>3127</v>
      </c>
      <c r="AC1096" s="1" t="s">
        <v>3777</v>
      </c>
      <c r="AD1096" s="8"/>
    </row>
    <row r="1097" spans="2:30" s="21" customFormat="1" outlineLevel="5" x14ac:dyDescent="0.25">
      <c r="B1097" s="3"/>
      <c r="C1097" s="1"/>
      <c r="D1097" s="1"/>
      <c r="E1097" s="1"/>
      <c r="F1097" s="1"/>
      <c r="G1097" s="192" t="s">
        <v>1842</v>
      </c>
      <c r="H1097" s="188">
        <v>42466</v>
      </c>
      <c r="I1097" s="1" t="s">
        <v>1522</v>
      </c>
      <c r="J1097" s="294" t="s">
        <v>69</v>
      </c>
      <c r="K1097" s="1" t="s">
        <v>36</v>
      </c>
      <c r="L1097" s="1" t="s">
        <v>20</v>
      </c>
      <c r="M1097" s="1" t="s">
        <v>21</v>
      </c>
      <c r="N1097" s="1" t="s">
        <v>11</v>
      </c>
      <c r="O1097" s="9">
        <v>242.79</v>
      </c>
      <c r="P1097" s="9">
        <v>0</v>
      </c>
      <c r="Q1097" s="9">
        <v>242.79</v>
      </c>
      <c r="R1097" s="6" t="s">
        <v>47</v>
      </c>
      <c r="S1097" s="5" t="s">
        <v>25</v>
      </c>
      <c r="T1097" s="5" t="s">
        <v>716</v>
      </c>
      <c r="U1097" s="5" t="s">
        <v>2391</v>
      </c>
      <c r="V1097" s="1" t="s">
        <v>1710</v>
      </c>
      <c r="W1097" s="1" t="s">
        <v>3782</v>
      </c>
      <c r="X1097" s="1" t="s">
        <v>1517</v>
      </c>
      <c r="Y1097" s="1" t="s">
        <v>1518</v>
      </c>
      <c r="Z1097" s="4">
        <v>42466</v>
      </c>
      <c r="AA1097" s="1" t="s">
        <v>1472</v>
      </c>
      <c r="AB1097" s="1" t="s">
        <v>3783</v>
      </c>
      <c r="AC1097" s="1" t="s">
        <v>3784</v>
      </c>
      <c r="AD1097" s="8"/>
    </row>
    <row r="1098" spans="2:30" s="21" customFormat="1" outlineLevel="5" x14ac:dyDescent="0.25">
      <c r="B1098" s="3"/>
      <c r="C1098" s="1"/>
      <c r="D1098" s="1"/>
      <c r="E1098" s="1"/>
      <c r="F1098" s="1"/>
      <c r="G1098" s="192" t="s">
        <v>1842</v>
      </c>
      <c r="H1098" s="188">
        <v>42474</v>
      </c>
      <c r="I1098" s="1" t="s">
        <v>1523</v>
      </c>
      <c r="J1098" s="294" t="s">
        <v>69</v>
      </c>
      <c r="K1098" s="1" t="s">
        <v>36</v>
      </c>
      <c r="L1098" s="1" t="s">
        <v>20</v>
      </c>
      <c r="M1098" s="1" t="s">
        <v>21</v>
      </c>
      <c r="N1098" s="1" t="s">
        <v>11</v>
      </c>
      <c r="O1098" s="9">
        <v>427.87</v>
      </c>
      <c r="P1098" s="9">
        <v>0</v>
      </c>
      <c r="Q1098" s="9">
        <v>427.87</v>
      </c>
      <c r="R1098" s="6" t="s">
        <v>47</v>
      </c>
      <c r="S1098" s="5" t="s">
        <v>25</v>
      </c>
      <c r="T1098" s="5" t="s">
        <v>716</v>
      </c>
      <c r="U1098" s="5" t="s">
        <v>2391</v>
      </c>
      <c r="V1098" s="1" t="s">
        <v>1710</v>
      </c>
      <c r="W1098" s="1" t="s">
        <v>3785</v>
      </c>
      <c r="X1098" s="1" t="s">
        <v>1485</v>
      </c>
      <c r="Y1098" s="1" t="s">
        <v>1486</v>
      </c>
      <c r="Z1098" s="4">
        <v>42474</v>
      </c>
      <c r="AA1098" s="1" t="s">
        <v>45</v>
      </c>
      <c r="AB1098" s="1" t="s">
        <v>3786</v>
      </c>
      <c r="AC1098" s="1" t="s">
        <v>3787</v>
      </c>
      <c r="AD1098" s="8"/>
    </row>
    <row r="1099" spans="2:30" s="21" customFormat="1" outlineLevel="5" x14ac:dyDescent="0.25">
      <c r="B1099" s="3"/>
      <c r="C1099" s="1"/>
      <c r="D1099" s="1"/>
      <c r="E1099" s="1"/>
      <c r="F1099" s="1"/>
      <c r="G1099" s="192" t="s">
        <v>1842</v>
      </c>
      <c r="H1099" s="188">
        <v>42467</v>
      </c>
      <c r="I1099" s="1" t="s">
        <v>3788</v>
      </c>
      <c r="J1099" s="294" t="s">
        <v>69</v>
      </c>
      <c r="K1099" s="1" t="s">
        <v>36</v>
      </c>
      <c r="L1099" s="1" t="s">
        <v>20</v>
      </c>
      <c r="M1099" s="1" t="s">
        <v>21</v>
      </c>
      <c r="N1099" s="1" t="s">
        <v>11</v>
      </c>
      <c r="O1099" s="9">
        <v>130</v>
      </c>
      <c r="P1099" s="9">
        <v>0</v>
      </c>
      <c r="Q1099" s="9">
        <v>130</v>
      </c>
      <c r="R1099" s="6" t="s">
        <v>47</v>
      </c>
      <c r="S1099" s="5" t="s">
        <v>25</v>
      </c>
      <c r="T1099" s="5" t="s">
        <v>716</v>
      </c>
      <c r="U1099" s="5" t="s">
        <v>2391</v>
      </c>
      <c r="V1099" s="1" t="s">
        <v>56</v>
      </c>
      <c r="W1099" s="1" t="s">
        <v>3789</v>
      </c>
      <c r="X1099" s="1" t="s">
        <v>1460</v>
      </c>
      <c r="Y1099" s="1" t="s">
        <v>1461</v>
      </c>
      <c r="Z1099" s="4">
        <v>42467</v>
      </c>
      <c r="AA1099" s="1" t="s">
        <v>45</v>
      </c>
      <c r="AB1099" s="1" t="s">
        <v>3790</v>
      </c>
      <c r="AC1099" s="1" t="s">
        <v>3791</v>
      </c>
      <c r="AD1099" s="8"/>
    </row>
    <row r="1100" spans="2:30" s="21" customFormat="1" outlineLevel="5" x14ac:dyDescent="0.25">
      <c r="B1100" s="3"/>
      <c r="C1100" s="1"/>
      <c r="D1100" s="1"/>
      <c r="E1100" s="1"/>
      <c r="F1100" s="1"/>
      <c r="G1100" s="192" t="s">
        <v>1842</v>
      </c>
      <c r="H1100" s="188">
        <v>42478</v>
      </c>
      <c r="I1100" s="1" t="s">
        <v>3792</v>
      </c>
      <c r="J1100" s="294" t="s">
        <v>69</v>
      </c>
      <c r="K1100" s="1" t="s">
        <v>36</v>
      </c>
      <c r="L1100" s="1" t="s">
        <v>20</v>
      </c>
      <c r="M1100" s="1" t="s">
        <v>21</v>
      </c>
      <c r="N1100" s="1" t="s">
        <v>11</v>
      </c>
      <c r="O1100" s="9">
        <v>500</v>
      </c>
      <c r="P1100" s="9">
        <v>0</v>
      </c>
      <c r="Q1100" s="9">
        <v>500</v>
      </c>
      <c r="R1100" s="6" t="s">
        <v>47</v>
      </c>
      <c r="S1100" s="5" t="s">
        <v>25</v>
      </c>
      <c r="T1100" s="5" t="s">
        <v>716</v>
      </c>
      <c r="U1100" s="5" t="s">
        <v>2391</v>
      </c>
      <c r="V1100" s="1" t="s">
        <v>56</v>
      </c>
      <c r="W1100" s="1" t="s">
        <v>3793</v>
      </c>
      <c r="X1100" s="1" t="s">
        <v>1460</v>
      </c>
      <c r="Y1100" s="1" t="s">
        <v>1461</v>
      </c>
      <c r="Z1100" s="4">
        <v>42478</v>
      </c>
      <c r="AA1100" s="1" t="s">
        <v>45</v>
      </c>
      <c r="AB1100" s="1" t="s">
        <v>3794</v>
      </c>
      <c r="AC1100" s="1" t="s">
        <v>3795</v>
      </c>
      <c r="AD1100" s="8"/>
    </row>
    <row r="1101" spans="2:30" s="21" customFormat="1" outlineLevel="5" x14ac:dyDescent="0.25">
      <c r="B1101" s="3"/>
      <c r="C1101" s="1"/>
      <c r="D1101" s="1"/>
      <c r="E1101" s="1"/>
      <c r="F1101" s="1"/>
      <c r="G1101" s="192" t="s">
        <v>1842</v>
      </c>
      <c r="H1101" s="188">
        <v>42474</v>
      </c>
      <c r="I1101" s="1" t="s">
        <v>3796</v>
      </c>
      <c r="J1101" s="294" t="s">
        <v>69</v>
      </c>
      <c r="K1101" s="1" t="s">
        <v>36</v>
      </c>
      <c r="L1101" s="1" t="s">
        <v>20</v>
      </c>
      <c r="M1101" s="1" t="s">
        <v>21</v>
      </c>
      <c r="N1101" s="1" t="s">
        <v>11</v>
      </c>
      <c r="O1101" s="9">
        <v>1031</v>
      </c>
      <c r="P1101" s="9">
        <v>0</v>
      </c>
      <c r="Q1101" s="9">
        <v>1031</v>
      </c>
      <c r="R1101" s="6" t="s">
        <v>47</v>
      </c>
      <c r="S1101" s="5" t="s">
        <v>25</v>
      </c>
      <c r="T1101" s="5" t="s">
        <v>716</v>
      </c>
      <c r="U1101" s="5" t="s">
        <v>2391</v>
      </c>
      <c r="V1101" s="1" t="s">
        <v>56</v>
      </c>
      <c r="W1101" s="1" t="s">
        <v>3797</v>
      </c>
      <c r="X1101" s="1" t="s">
        <v>1460</v>
      </c>
      <c r="Y1101" s="1" t="s">
        <v>1461</v>
      </c>
      <c r="Z1101" s="4">
        <v>42474</v>
      </c>
      <c r="AA1101" s="1" t="s">
        <v>45</v>
      </c>
      <c r="AB1101" s="1" t="s">
        <v>3798</v>
      </c>
      <c r="AC1101" s="1" t="s">
        <v>3799</v>
      </c>
      <c r="AD1101" s="8"/>
    </row>
    <row r="1102" spans="2:30" s="21" customFormat="1" outlineLevel="5" x14ac:dyDescent="0.25">
      <c r="B1102" s="3"/>
      <c r="C1102" s="1"/>
      <c r="D1102" s="1"/>
      <c r="E1102" s="1"/>
      <c r="F1102" s="1"/>
      <c r="G1102" s="192" t="s">
        <v>1842</v>
      </c>
      <c r="H1102" s="188">
        <v>42481</v>
      </c>
      <c r="I1102" s="1" t="s">
        <v>3800</v>
      </c>
      <c r="J1102" s="294" t="s">
        <v>69</v>
      </c>
      <c r="K1102" s="1" t="s">
        <v>36</v>
      </c>
      <c r="L1102" s="1" t="s">
        <v>20</v>
      </c>
      <c r="M1102" s="1" t="s">
        <v>21</v>
      </c>
      <c r="N1102" s="1" t="s">
        <v>11</v>
      </c>
      <c r="O1102" s="9">
        <v>10502</v>
      </c>
      <c r="P1102" s="9">
        <v>0</v>
      </c>
      <c r="Q1102" s="9">
        <v>10502</v>
      </c>
      <c r="R1102" s="6" t="s">
        <v>47</v>
      </c>
      <c r="S1102" s="5" t="s">
        <v>25</v>
      </c>
      <c r="T1102" s="5" t="s">
        <v>716</v>
      </c>
      <c r="U1102" s="5" t="s">
        <v>2391</v>
      </c>
      <c r="V1102" s="1" t="s">
        <v>56</v>
      </c>
      <c r="W1102" s="1" t="s">
        <v>3801</v>
      </c>
      <c r="X1102" s="1" t="s">
        <v>3802</v>
      </c>
      <c r="Y1102" s="1" t="s">
        <v>3803</v>
      </c>
      <c r="Z1102" s="4">
        <v>42481</v>
      </c>
      <c r="AA1102" s="1" t="s">
        <v>45</v>
      </c>
      <c r="AB1102" s="1" t="s">
        <v>3804</v>
      </c>
      <c r="AC1102" s="1" t="s">
        <v>3805</v>
      </c>
      <c r="AD1102" s="8"/>
    </row>
    <row r="1103" spans="2:30" s="21" customFormat="1" outlineLevel="5" x14ac:dyDescent="0.25">
      <c r="B1103" s="3"/>
      <c r="C1103" s="1"/>
      <c r="D1103" s="1"/>
      <c r="E1103" s="1"/>
      <c r="F1103" s="1"/>
      <c r="G1103" s="192" t="s">
        <v>1842</v>
      </c>
      <c r="H1103" s="188">
        <v>42478</v>
      </c>
      <c r="I1103" s="1" t="s">
        <v>3810</v>
      </c>
      <c r="J1103" s="294" t="s">
        <v>69</v>
      </c>
      <c r="K1103" s="1" t="s">
        <v>36</v>
      </c>
      <c r="L1103" s="1" t="s">
        <v>20</v>
      </c>
      <c r="M1103" s="1" t="s">
        <v>21</v>
      </c>
      <c r="N1103" s="1" t="s">
        <v>11</v>
      </c>
      <c r="O1103" s="9">
        <v>1320</v>
      </c>
      <c r="P1103" s="9">
        <v>0</v>
      </c>
      <c r="Q1103" s="9">
        <v>1320</v>
      </c>
      <c r="R1103" s="6" t="s">
        <v>47</v>
      </c>
      <c r="S1103" s="5" t="s">
        <v>25</v>
      </c>
      <c r="T1103" s="5" t="s">
        <v>716</v>
      </c>
      <c r="U1103" s="5" t="s">
        <v>2391</v>
      </c>
      <c r="V1103" s="1" t="s">
        <v>56</v>
      </c>
      <c r="W1103" s="1" t="s">
        <v>3811</v>
      </c>
      <c r="X1103" s="1" t="s">
        <v>1460</v>
      </c>
      <c r="Y1103" s="1" t="s">
        <v>1461</v>
      </c>
      <c r="Z1103" s="4">
        <v>42478</v>
      </c>
      <c r="AA1103" s="1" t="s">
        <v>45</v>
      </c>
      <c r="AB1103" s="1" t="s">
        <v>3812</v>
      </c>
      <c r="AC1103" s="1" t="s">
        <v>3813</v>
      </c>
      <c r="AD1103" s="8"/>
    </row>
    <row r="1104" spans="2:30" s="21" customFormat="1" outlineLevel="5" x14ac:dyDescent="0.25">
      <c r="B1104" s="3"/>
      <c r="C1104" s="1"/>
      <c r="D1104" s="1"/>
      <c r="E1104" s="1"/>
      <c r="F1104" s="1"/>
      <c r="G1104" s="192" t="s">
        <v>1842</v>
      </c>
      <c r="H1104" s="188">
        <v>42482</v>
      </c>
      <c r="I1104" s="1" t="s">
        <v>3817</v>
      </c>
      <c r="J1104" s="294" t="s">
        <v>69</v>
      </c>
      <c r="K1104" s="1" t="s">
        <v>36</v>
      </c>
      <c r="L1104" s="1" t="s">
        <v>20</v>
      </c>
      <c r="M1104" s="1" t="s">
        <v>21</v>
      </c>
      <c r="N1104" s="1" t="s">
        <v>11</v>
      </c>
      <c r="O1104" s="9">
        <v>18160</v>
      </c>
      <c r="P1104" s="9">
        <v>0</v>
      </c>
      <c r="Q1104" s="9">
        <v>18160</v>
      </c>
      <c r="R1104" s="6" t="s">
        <v>47</v>
      </c>
      <c r="S1104" s="5" t="s">
        <v>25</v>
      </c>
      <c r="T1104" s="5" t="s">
        <v>716</v>
      </c>
      <c r="U1104" s="5" t="s">
        <v>2391</v>
      </c>
      <c r="V1104" s="1" t="s">
        <v>56</v>
      </c>
      <c r="W1104" s="1" t="s">
        <v>3818</v>
      </c>
      <c r="X1104" s="1" t="s">
        <v>3819</v>
      </c>
      <c r="Y1104" s="1" t="s">
        <v>3820</v>
      </c>
      <c r="Z1104" s="4">
        <v>42482</v>
      </c>
      <c r="AA1104" s="1" t="s">
        <v>45</v>
      </c>
      <c r="AB1104" s="1" t="s">
        <v>3821</v>
      </c>
      <c r="AC1104" s="1" t="s">
        <v>3822</v>
      </c>
      <c r="AD1104" s="8"/>
    </row>
    <row r="1105" spans="2:30" s="21" customFormat="1" outlineLevel="5" x14ac:dyDescent="0.25">
      <c r="B1105" s="3"/>
      <c r="C1105" s="1"/>
      <c r="D1105" s="1"/>
      <c r="E1105" s="1"/>
      <c r="F1105" s="1"/>
      <c r="G1105" s="192" t="s">
        <v>1842</v>
      </c>
      <c r="H1105" s="188">
        <v>42482</v>
      </c>
      <c r="I1105" s="1" t="s">
        <v>1595</v>
      </c>
      <c r="J1105" s="294" t="s">
        <v>69</v>
      </c>
      <c r="K1105" s="1" t="s">
        <v>36</v>
      </c>
      <c r="L1105" s="1" t="s">
        <v>20</v>
      </c>
      <c r="M1105" s="1" t="s">
        <v>21</v>
      </c>
      <c r="N1105" s="1" t="s">
        <v>11</v>
      </c>
      <c r="O1105" s="9">
        <v>3626</v>
      </c>
      <c r="P1105" s="9">
        <v>0</v>
      </c>
      <c r="Q1105" s="9">
        <v>3626</v>
      </c>
      <c r="R1105" s="6" t="s">
        <v>47</v>
      </c>
      <c r="S1105" s="5" t="s">
        <v>25</v>
      </c>
      <c r="T1105" s="5" t="s">
        <v>716</v>
      </c>
      <c r="U1105" s="5" t="s">
        <v>2391</v>
      </c>
      <c r="V1105" s="1" t="s">
        <v>56</v>
      </c>
      <c r="W1105" s="1" t="s">
        <v>3826</v>
      </c>
      <c r="X1105" s="1" t="s">
        <v>3819</v>
      </c>
      <c r="Y1105" s="1" t="s">
        <v>3820</v>
      </c>
      <c r="Z1105" s="4">
        <v>42482</v>
      </c>
      <c r="AA1105" s="1" t="s">
        <v>45</v>
      </c>
      <c r="AB1105" s="1" t="s">
        <v>3827</v>
      </c>
      <c r="AC1105" s="1" t="s">
        <v>3828</v>
      </c>
      <c r="AD1105" s="8"/>
    </row>
    <row r="1106" spans="2:30" s="21" customFormat="1" outlineLevel="5" x14ac:dyDescent="0.25">
      <c r="B1106" s="3"/>
      <c r="C1106" s="1"/>
      <c r="D1106" s="1"/>
      <c r="E1106" s="1"/>
      <c r="F1106" s="1"/>
      <c r="G1106" s="192" t="s">
        <v>1842</v>
      </c>
      <c r="H1106" s="188">
        <v>42520</v>
      </c>
      <c r="I1106" s="1" t="s">
        <v>3832</v>
      </c>
      <c r="J1106" s="294" t="s">
        <v>69</v>
      </c>
      <c r="K1106" s="1" t="s">
        <v>36</v>
      </c>
      <c r="L1106" s="1" t="s">
        <v>20</v>
      </c>
      <c r="M1106" s="1" t="s">
        <v>21</v>
      </c>
      <c r="N1106" s="1" t="s">
        <v>11</v>
      </c>
      <c r="O1106" s="9">
        <v>16640</v>
      </c>
      <c r="P1106" s="9">
        <v>0</v>
      </c>
      <c r="Q1106" s="9">
        <v>16640</v>
      </c>
      <c r="R1106" s="6" t="s">
        <v>47</v>
      </c>
      <c r="S1106" s="5" t="s">
        <v>25</v>
      </c>
      <c r="T1106" s="5" t="s">
        <v>716</v>
      </c>
      <c r="U1106" s="5" t="s">
        <v>2391</v>
      </c>
      <c r="V1106" s="1" t="s">
        <v>56</v>
      </c>
      <c r="W1106" s="1" t="s">
        <v>1512</v>
      </c>
      <c r="X1106" s="1" t="s">
        <v>3833</v>
      </c>
      <c r="Y1106" s="1" t="s">
        <v>3834</v>
      </c>
      <c r="Z1106" s="4">
        <v>42520</v>
      </c>
      <c r="AA1106" s="1" t="s">
        <v>45</v>
      </c>
      <c r="AB1106" s="1" t="s">
        <v>3835</v>
      </c>
      <c r="AC1106" s="1" t="s">
        <v>3836</v>
      </c>
      <c r="AD1106" s="8"/>
    </row>
    <row r="1107" spans="2:30" s="21" customFormat="1" outlineLevel="5" x14ac:dyDescent="0.25">
      <c r="B1107" s="3"/>
      <c r="C1107" s="1"/>
      <c r="D1107" s="1"/>
      <c r="E1107" s="1"/>
      <c r="F1107" s="1"/>
      <c r="G1107" s="192" t="s">
        <v>1842</v>
      </c>
      <c r="H1107" s="188">
        <v>42495</v>
      </c>
      <c r="I1107" s="1" t="s">
        <v>3856</v>
      </c>
      <c r="J1107" s="294" t="s">
        <v>69</v>
      </c>
      <c r="K1107" s="1" t="s">
        <v>36</v>
      </c>
      <c r="L1107" s="1" t="s">
        <v>20</v>
      </c>
      <c r="M1107" s="1" t="s">
        <v>21</v>
      </c>
      <c r="N1107" s="1" t="s">
        <v>11</v>
      </c>
      <c r="O1107" s="9">
        <v>2742</v>
      </c>
      <c r="P1107" s="9">
        <v>0</v>
      </c>
      <c r="Q1107" s="9">
        <v>2742</v>
      </c>
      <c r="R1107" s="6" t="s">
        <v>47</v>
      </c>
      <c r="S1107" s="5" t="s">
        <v>25</v>
      </c>
      <c r="T1107" s="5" t="s">
        <v>716</v>
      </c>
      <c r="U1107" s="5" t="s">
        <v>2391</v>
      </c>
      <c r="V1107" s="1" t="s">
        <v>56</v>
      </c>
      <c r="W1107" s="1" t="s">
        <v>3857</v>
      </c>
      <c r="X1107" s="1" t="s">
        <v>1460</v>
      </c>
      <c r="Y1107" s="1" t="s">
        <v>1461</v>
      </c>
      <c r="Z1107" s="4">
        <v>42495</v>
      </c>
      <c r="AA1107" s="1" t="s">
        <v>45</v>
      </c>
      <c r="AB1107" s="1" t="s">
        <v>3858</v>
      </c>
      <c r="AC1107" s="1" t="s">
        <v>3859</v>
      </c>
      <c r="AD1107" s="8"/>
    </row>
    <row r="1108" spans="2:30" s="21" customFormat="1" outlineLevel="5" x14ac:dyDescent="0.25">
      <c r="B1108" s="3"/>
      <c r="C1108" s="1"/>
      <c r="D1108" s="1"/>
      <c r="E1108" s="1"/>
      <c r="F1108" s="1"/>
      <c r="G1108" s="192" t="s">
        <v>1842</v>
      </c>
      <c r="H1108" s="188">
        <v>42508</v>
      </c>
      <c r="I1108" s="1" t="s">
        <v>3864</v>
      </c>
      <c r="J1108" s="294" t="s">
        <v>69</v>
      </c>
      <c r="K1108" s="1" t="s">
        <v>36</v>
      </c>
      <c r="L1108" s="1" t="s">
        <v>20</v>
      </c>
      <c r="M1108" s="1" t="s">
        <v>21</v>
      </c>
      <c r="N1108" s="1" t="s">
        <v>11</v>
      </c>
      <c r="O1108" s="9">
        <v>12900</v>
      </c>
      <c r="P1108" s="9">
        <v>0</v>
      </c>
      <c r="Q1108" s="9">
        <v>12900</v>
      </c>
      <c r="R1108" s="6" t="s">
        <v>47</v>
      </c>
      <c r="S1108" s="5" t="s">
        <v>25</v>
      </c>
      <c r="T1108" s="5" t="s">
        <v>716</v>
      </c>
      <c r="U1108" s="5" t="s">
        <v>2391</v>
      </c>
      <c r="V1108" s="1" t="s">
        <v>56</v>
      </c>
      <c r="W1108" s="1" t="s">
        <v>3865</v>
      </c>
      <c r="X1108" s="1" t="s">
        <v>1460</v>
      </c>
      <c r="Y1108" s="1" t="s">
        <v>1461</v>
      </c>
      <c r="Z1108" s="4">
        <v>42508</v>
      </c>
      <c r="AA1108" s="1" t="s">
        <v>45</v>
      </c>
      <c r="AB1108" s="1" t="s">
        <v>3866</v>
      </c>
      <c r="AC1108" s="1" t="s">
        <v>3867</v>
      </c>
      <c r="AD1108" s="8"/>
    </row>
    <row r="1109" spans="2:30" s="21" customFormat="1" outlineLevel="5" x14ac:dyDescent="0.25">
      <c r="B1109" s="3"/>
      <c r="C1109" s="1"/>
      <c r="D1109" s="1"/>
      <c r="E1109" s="1"/>
      <c r="F1109" s="1"/>
      <c r="G1109" s="192" t="s">
        <v>1842</v>
      </c>
      <c r="H1109" s="188">
        <v>42493</v>
      </c>
      <c r="I1109" s="1" t="s">
        <v>3872</v>
      </c>
      <c r="J1109" s="294" t="s">
        <v>69</v>
      </c>
      <c r="K1109" s="1" t="s">
        <v>36</v>
      </c>
      <c r="L1109" s="1" t="s">
        <v>20</v>
      </c>
      <c r="M1109" s="1" t="s">
        <v>21</v>
      </c>
      <c r="N1109" s="1" t="s">
        <v>11</v>
      </c>
      <c r="O1109" s="9">
        <v>1040</v>
      </c>
      <c r="P1109" s="9">
        <v>0</v>
      </c>
      <c r="Q1109" s="9">
        <v>1040</v>
      </c>
      <c r="R1109" s="6" t="s">
        <v>47</v>
      </c>
      <c r="S1109" s="5" t="s">
        <v>25</v>
      </c>
      <c r="T1109" s="5" t="s">
        <v>716</v>
      </c>
      <c r="U1109" s="5" t="s">
        <v>2391</v>
      </c>
      <c r="V1109" s="1" t="s">
        <v>56</v>
      </c>
      <c r="W1109" s="1" t="s">
        <v>3873</v>
      </c>
      <c r="X1109" s="1" t="s">
        <v>1458</v>
      </c>
      <c r="Y1109" s="1" t="s">
        <v>1459</v>
      </c>
      <c r="Z1109" s="4">
        <v>42493</v>
      </c>
      <c r="AA1109" s="1" t="s">
        <v>45</v>
      </c>
      <c r="AB1109" s="1" t="s">
        <v>3874</v>
      </c>
      <c r="AC1109" s="1" t="s">
        <v>3875</v>
      </c>
      <c r="AD1109" s="8"/>
    </row>
    <row r="1110" spans="2:30" s="21" customFormat="1" outlineLevel="5" x14ac:dyDescent="0.25">
      <c r="B1110" s="3"/>
      <c r="C1110" s="1"/>
      <c r="D1110" s="1"/>
      <c r="E1110" s="1"/>
      <c r="F1110" s="1"/>
      <c r="G1110" s="192" t="s">
        <v>1842</v>
      </c>
      <c r="H1110" s="188">
        <v>42495</v>
      </c>
      <c r="I1110" s="1" t="s">
        <v>3876</v>
      </c>
      <c r="J1110" s="294" t="s">
        <v>69</v>
      </c>
      <c r="K1110" s="1" t="s">
        <v>36</v>
      </c>
      <c r="L1110" s="1" t="s">
        <v>20</v>
      </c>
      <c r="M1110" s="1" t="s">
        <v>21</v>
      </c>
      <c r="N1110" s="1" t="s">
        <v>11</v>
      </c>
      <c r="O1110" s="9">
        <v>312</v>
      </c>
      <c r="P1110" s="9">
        <v>0</v>
      </c>
      <c r="Q1110" s="9">
        <v>312</v>
      </c>
      <c r="R1110" s="6" t="s">
        <v>47</v>
      </c>
      <c r="S1110" s="5" t="s">
        <v>25</v>
      </c>
      <c r="T1110" s="5" t="s">
        <v>716</v>
      </c>
      <c r="U1110" s="5" t="s">
        <v>2391</v>
      </c>
      <c r="V1110" s="1" t="s">
        <v>56</v>
      </c>
      <c r="W1110" s="1" t="s">
        <v>3877</v>
      </c>
      <c r="X1110" s="1" t="s">
        <v>1460</v>
      </c>
      <c r="Y1110" s="1" t="s">
        <v>1461</v>
      </c>
      <c r="Z1110" s="4">
        <v>42495</v>
      </c>
      <c r="AA1110" s="1" t="s">
        <v>45</v>
      </c>
      <c r="AB1110" s="1" t="s">
        <v>3878</v>
      </c>
      <c r="AC1110" s="1" t="s">
        <v>3879</v>
      </c>
      <c r="AD1110" s="8"/>
    </row>
    <row r="1111" spans="2:30" s="21" customFormat="1" outlineLevel="5" x14ac:dyDescent="0.25">
      <c r="B1111" s="3"/>
      <c r="C1111" s="1"/>
      <c r="D1111" s="1"/>
      <c r="E1111" s="1"/>
      <c r="F1111" s="1"/>
      <c r="G1111" s="192" t="s">
        <v>1842</v>
      </c>
      <c r="H1111" s="188">
        <v>42514</v>
      </c>
      <c r="I1111" s="1" t="s">
        <v>3884</v>
      </c>
      <c r="J1111" s="294" t="s">
        <v>69</v>
      </c>
      <c r="K1111" s="1" t="s">
        <v>36</v>
      </c>
      <c r="L1111" s="1" t="s">
        <v>20</v>
      </c>
      <c r="M1111" s="1" t="s">
        <v>21</v>
      </c>
      <c r="N1111" s="1" t="s">
        <v>11</v>
      </c>
      <c r="O1111" s="9">
        <v>490</v>
      </c>
      <c r="P1111" s="9">
        <v>0</v>
      </c>
      <c r="Q1111" s="9">
        <v>490</v>
      </c>
      <c r="R1111" s="6" t="s">
        <v>47</v>
      </c>
      <c r="S1111" s="5" t="s">
        <v>25</v>
      </c>
      <c r="T1111" s="5" t="s">
        <v>716</v>
      </c>
      <c r="U1111" s="5" t="s">
        <v>2391</v>
      </c>
      <c r="V1111" s="1" t="s">
        <v>56</v>
      </c>
      <c r="W1111" s="1" t="s">
        <v>3885</v>
      </c>
      <c r="X1111" s="1" t="s">
        <v>1510</v>
      </c>
      <c r="Y1111" s="1" t="s">
        <v>1511</v>
      </c>
      <c r="Z1111" s="4">
        <v>42514</v>
      </c>
      <c r="AA1111" s="1" t="s">
        <v>45</v>
      </c>
      <c r="AB1111" s="1" t="s">
        <v>3886</v>
      </c>
      <c r="AC1111" s="1" t="s">
        <v>3887</v>
      </c>
      <c r="AD1111" s="8"/>
    </row>
    <row r="1112" spans="2:30" s="21" customFormat="1" outlineLevel="5" x14ac:dyDescent="0.25">
      <c r="B1112" s="3"/>
      <c r="C1112" s="1"/>
      <c r="D1112" s="1"/>
      <c r="E1112" s="1"/>
      <c r="F1112" s="1"/>
      <c r="G1112" s="192" t="s">
        <v>1842</v>
      </c>
      <c r="H1112" s="188">
        <v>42495</v>
      </c>
      <c r="I1112" s="1" t="s">
        <v>3888</v>
      </c>
      <c r="J1112" s="294" t="s">
        <v>69</v>
      </c>
      <c r="K1112" s="1" t="s">
        <v>36</v>
      </c>
      <c r="L1112" s="1" t="s">
        <v>20</v>
      </c>
      <c r="M1112" s="1" t="s">
        <v>21</v>
      </c>
      <c r="N1112" s="1" t="s">
        <v>11</v>
      </c>
      <c r="O1112" s="9">
        <v>360</v>
      </c>
      <c r="P1112" s="9">
        <v>0</v>
      </c>
      <c r="Q1112" s="9">
        <v>360</v>
      </c>
      <c r="R1112" s="6" t="s">
        <v>47</v>
      </c>
      <c r="S1112" s="5" t="s">
        <v>25</v>
      </c>
      <c r="T1112" s="5" t="s">
        <v>716</v>
      </c>
      <c r="U1112" s="5" t="s">
        <v>2391</v>
      </c>
      <c r="V1112" s="1" t="s">
        <v>56</v>
      </c>
      <c r="W1112" s="1" t="s">
        <v>3889</v>
      </c>
      <c r="X1112" s="1" t="s">
        <v>1460</v>
      </c>
      <c r="Y1112" s="1" t="s">
        <v>1461</v>
      </c>
      <c r="Z1112" s="4">
        <v>42495</v>
      </c>
      <c r="AA1112" s="1" t="s">
        <v>45</v>
      </c>
      <c r="AB1112" s="1" t="s">
        <v>3890</v>
      </c>
      <c r="AC1112" s="1" t="s">
        <v>1685</v>
      </c>
      <c r="AD1112" s="8"/>
    </row>
    <row r="1113" spans="2:30" s="21" customFormat="1" outlineLevel="5" x14ac:dyDescent="0.25">
      <c r="B1113" s="3"/>
      <c r="C1113" s="1"/>
      <c r="D1113" s="1"/>
      <c r="E1113" s="1"/>
      <c r="F1113" s="1"/>
      <c r="G1113" s="192" t="s">
        <v>1842</v>
      </c>
      <c r="H1113" s="188">
        <v>42495</v>
      </c>
      <c r="I1113" s="1" t="s">
        <v>3891</v>
      </c>
      <c r="J1113" s="294" t="s">
        <v>69</v>
      </c>
      <c r="K1113" s="1" t="s">
        <v>36</v>
      </c>
      <c r="L1113" s="1" t="s">
        <v>20</v>
      </c>
      <c r="M1113" s="1" t="s">
        <v>21</v>
      </c>
      <c r="N1113" s="1" t="s">
        <v>11</v>
      </c>
      <c r="O1113" s="9">
        <v>766</v>
      </c>
      <c r="P1113" s="9">
        <v>0</v>
      </c>
      <c r="Q1113" s="9">
        <v>766</v>
      </c>
      <c r="R1113" s="6" t="s">
        <v>47</v>
      </c>
      <c r="S1113" s="5" t="s">
        <v>25</v>
      </c>
      <c r="T1113" s="5" t="s">
        <v>716</v>
      </c>
      <c r="U1113" s="5" t="s">
        <v>2391</v>
      </c>
      <c r="V1113" s="1" t="s">
        <v>56</v>
      </c>
      <c r="W1113" s="1" t="s">
        <v>3892</v>
      </c>
      <c r="X1113" s="1" t="s">
        <v>1460</v>
      </c>
      <c r="Y1113" s="1" t="s">
        <v>1461</v>
      </c>
      <c r="Z1113" s="4">
        <v>42495</v>
      </c>
      <c r="AA1113" s="1" t="s">
        <v>45</v>
      </c>
      <c r="AB1113" s="1" t="s">
        <v>3893</v>
      </c>
      <c r="AC1113" s="1" t="s">
        <v>3894</v>
      </c>
      <c r="AD1113" s="8"/>
    </row>
    <row r="1114" spans="2:30" s="21" customFormat="1" outlineLevel="5" x14ac:dyDescent="0.25">
      <c r="B1114" s="3"/>
      <c r="C1114" s="1"/>
      <c r="D1114" s="1"/>
      <c r="E1114" s="1"/>
      <c r="F1114" s="1"/>
      <c r="G1114" s="192" t="s">
        <v>1842</v>
      </c>
      <c r="H1114" s="188">
        <v>42495</v>
      </c>
      <c r="I1114" s="1" t="s">
        <v>3895</v>
      </c>
      <c r="J1114" s="294" t="s">
        <v>69</v>
      </c>
      <c r="K1114" s="1" t="s">
        <v>36</v>
      </c>
      <c r="L1114" s="1" t="s">
        <v>20</v>
      </c>
      <c r="M1114" s="1" t="s">
        <v>21</v>
      </c>
      <c r="N1114" s="1" t="s">
        <v>11</v>
      </c>
      <c r="O1114" s="9">
        <v>1200</v>
      </c>
      <c r="P1114" s="9">
        <v>0</v>
      </c>
      <c r="Q1114" s="9">
        <v>1200</v>
      </c>
      <c r="R1114" s="6" t="s">
        <v>47</v>
      </c>
      <c r="S1114" s="5" t="s">
        <v>25</v>
      </c>
      <c r="T1114" s="5" t="s">
        <v>716</v>
      </c>
      <c r="U1114" s="5" t="s">
        <v>2391</v>
      </c>
      <c r="V1114" s="1" t="s">
        <v>56</v>
      </c>
      <c r="W1114" s="1" t="s">
        <v>3896</v>
      </c>
      <c r="X1114" s="1" t="s">
        <v>1460</v>
      </c>
      <c r="Y1114" s="1" t="s">
        <v>1461</v>
      </c>
      <c r="Z1114" s="4">
        <v>42495</v>
      </c>
      <c r="AA1114" s="1" t="s">
        <v>45</v>
      </c>
      <c r="AB1114" s="1" t="s">
        <v>3897</v>
      </c>
      <c r="AC1114" s="1" t="s">
        <v>3898</v>
      </c>
      <c r="AD1114" s="8"/>
    </row>
    <row r="1115" spans="2:30" s="21" customFormat="1" outlineLevel="5" x14ac:dyDescent="0.25">
      <c r="B1115" s="3"/>
      <c r="C1115" s="1"/>
      <c r="D1115" s="1"/>
      <c r="E1115" s="1"/>
      <c r="F1115" s="1"/>
      <c r="G1115" s="192" t="s">
        <v>1842</v>
      </c>
      <c r="H1115" s="188">
        <v>42501</v>
      </c>
      <c r="I1115" s="1" t="s">
        <v>3905</v>
      </c>
      <c r="J1115" s="294" t="s">
        <v>69</v>
      </c>
      <c r="K1115" s="1" t="s">
        <v>36</v>
      </c>
      <c r="L1115" s="1" t="s">
        <v>20</v>
      </c>
      <c r="M1115" s="1" t="s">
        <v>21</v>
      </c>
      <c r="N1115" s="1" t="s">
        <v>11</v>
      </c>
      <c r="O1115" s="9">
        <v>436.8</v>
      </c>
      <c r="P1115" s="9">
        <v>0</v>
      </c>
      <c r="Q1115" s="9">
        <v>436.8</v>
      </c>
      <c r="R1115" s="6" t="s">
        <v>47</v>
      </c>
      <c r="S1115" s="5" t="s">
        <v>25</v>
      </c>
      <c r="T1115" s="5" t="s">
        <v>716</v>
      </c>
      <c r="U1115" s="5" t="s">
        <v>2391</v>
      </c>
      <c r="V1115" s="1" t="s">
        <v>56</v>
      </c>
      <c r="W1115" s="1" t="s">
        <v>3906</v>
      </c>
      <c r="X1115" s="1" t="s">
        <v>1462</v>
      </c>
      <c r="Y1115" s="1" t="s">
        <v>1463</v>
      </c>
      <c r="Z1115" s="4">
        <v>42501</v>
      </c>
      <c r="AA1115" s="1" t="s">
        <v>45</v>
      </c>
      <c r="AB1115" s="1" t="s">
        <v>3907</v>
      </c>
      <c r="AC1115" s="1" t="s">
        <v>3908</v>
      </c>
      <c r="AD1115" s="8"/>
    </row>
    <row r="1116" spans="2:30" s="21" customFormat="1" outlineLevel="5" x14ac:dyDescent="0.25">
      <c r="B1116" s="3"/>
      <c r="C1116" s="1"/>
      <c r="D1116" s="1"/>
      <c r="E1116" s="1"/>
      <c r="F1116" s="1"/>
      <c r="G1116" s="192" t="s">
        <v>1842</v>
      </c>
      <c r="H1116" s="188">
        <v>42501</v>
      </c>
      <c r="I1116" s="1" t="s">
        <v>3909</v>
      </c>
      <c r="J1116" s="294" t="s">
        <v>69</v>
      </c>
      <c r="K1116" s="1" t="s">
        <v>36</v>
      </c>
      <c r="L1116" s="1" t="s">
        <v>20</v>
      </c>
      <c r="M1116" s="1" t="s">
        <v>21</v>
      </c>
      <c r="N1116" s="1" t="s">
        <v>11</v>
      </c>
      <c r="O1116" s="9">
        <v>1079</v>
      </c>
      <c r="P1116" s="9">
        <v>0</v>
      </c>
      <c r="Q1116" s="9">
        <v>1079</v>
      </c>
      <c r="R1116" s="6" t="s">
        <v>47</v>
      </c>
      <c r="S1116" s="5" t="s">
        <v>25</v>
      </c>
      <c r="T1116" s="5" t="s">
        <v>716</v>
      </c>
      <c r="U1116" s="5" t="s">
        <v>2391</v>
      </c>
      <c r="V1116" s="1" t="s">
        <v>56</v>
      </c>
      <c r="W1116" s="1" t="s">
        <v>3910</v>
      </c>
      <c r="X1116" s="1" t="s">
        <v>1460</v>
      </c>
      <c r="Y1116" s="1" t="s">
        <v>1461</v>
      </c>
      <c r="Z1116" s="4">
        <v>42501</v>
      </c>
      <c r="AA1116" s="1" t="s">
        <v>45</v>
      </c>
      <c r="AB1116" s="1" t="s">
        <v>3911</v>
      </c>
      <c r="AC1116" s="1" t="s">
        <v>3912</v>
      </c>
      <c r="AD1116" s="8"/>
    </row>
    <row r="1117" spans="2:30" s="21" customFormat="1" outlineLevel="5" x14ac:dyDescent="0.25">
      <c r="B1117" s="3"/>
      <c r="C1117" s="1"/>
      <c r="D1117" s="1"/>
      <c r="E1117" s="1"/>
      <c r="F1117" s="1"/>
      <c r="G1117" s="192" t="s">
        <v>1842</v>
      </c>
      <c r="H1117" s="188">
        <v>42501</v>
      </c>
      <c r="I1117" s="1" t="s">
        <v>3926</v>
      </c>
      <c r="J1117" s="294" t="s">
        <v>69</v>
      </c>
      <c r="K1117" s="1" t="s">
        <v>36</v>
      </c>
      <c r="L1117" s="1" t="s">
        <v>20</v>
      </c>
      <c r="M1117" s="1" t="s">
        <v>21</v>
      </c>
      <c r="N1117" s="1" t="s">
        <v>11</v>
      </c>
      <c r="O1117" s="9">
        <v>217.5</v>
      </c>
      <c r="P1117" s="9">
        <v>0</v>
      </c>
      <c r="Q1117" s="9">
        <v>217.5</v>
      </c>
      <c r="R1117" s="6" t="s">
        <v>47</v>
      </c>
      <c r="S1117" s="5" t="s">
        <v>25</v>
      </c>
      <c r="T1117" s="5" t="s">
        <v>716</v>
      </c>
      <c r="U1117" s="5" t="s">
        <v>2391</v>
      </c>
      <c r="V1117" s="1" t="s">
        <v>56</v>
      </c>
      <c r="W1117" s="1" t="s">
        <v>3927</v>
      </c>
      <c r="X1117" s="1" t="s">
        <v>1460</v>
      </c>
      <c r="Y1117" s="1" t="s">
        <v>1461</v>
      </c>
      <c r="Z1117" s="4">
        <v>42501</v>
      </c>
      <c r="AA1117" s="1" t="s">
        <v>45</v>
      </c>
      <c r="AB1117" s="1" t="s">
        <v>3928</v>
      </c>
      <c r="AC1117" s="1" t="s">
        <v>3929</v>
      </c>
      <c r="AD1117" s="8"/>
    </row>
    <row r="1118" spans="2:30" s="21" customFormat="1" outlineLevel="5" x14ac:dyDescent="0.25">
      <c r="B1118" s="3"/>
      <c r="C1118" s="1"/>
      <c r="D1118" s="1"/>
      <c r="E1118" s="1"/>
      <c r="F1118" s="1"/>
      <c r="G1118" s="192" t="s">
        <v>1842</v>
      </c>
      <c r="H1118" s="188">
        <v>42503</v>
      </c>
      <c r="I1118" s="1" t="s">
        <v>3934</v>
      </c>
      <c r="J1118" s="294" t="s">
        <v>69</v>
      </c>
      <c r="K1118" s="1" t="s">
        <v>36</v>
      </c>
      <c r="L1118" s="1" t="s">
        <v>20</v>
      </c>
      <c r="M1118" s="1" t="s">
        <v>21</v>
      </c>
      <c r="N1118" s="1" t="s">
        <v>11</v>
      </c>
      <c r="O1118" s="9">
        <v>7020</v>
      </c>
      <c r="P1118" s="9">
        <v>0</v>
      </c>
      <c r="Q1118" s="9">
        <v>7020</v>
      </c>
      <c r="R1118" s="6" t="s">
        <v>47</v>
      </c>
      <c r="S1118" s="5" t="s">
        <v>25</v>
      </c>
      <c r="T1118" s="5" t="s">
        <v>716</v>
      </c>
      <c r="U1118" s="5" t="s">
        <v>2391</v>
      </c>
      <c r="V1118" s="1" t="s">
        <v>56</v>
      </c>
      <c r="W1118" s="1" t="s">
        <v>1671</v>
      </c>
      <c r="X1118" s="1" t="s">
        <v>1460</v>
      </c>
      <c r="Y1118" s="1" t="s">
        <v>1461</v>
      </c>
      <c r="Z1118" s="4">
        <v>42503</v>
      </c>
      <c r="AA1118" s="1" t="s">
        <v>45</v>
      </c>
      <c r="AB1118" s="1" t="s">
        <v>3935</v>
      </c>
      <c r="AC1118" s="1" t="s">
        <v>3936</v>
      </c>
      <c r="AD1118" s="8"/>
    </row>
    <row r="1119" spans="2:30" s="21" customFormat="1" outlineLevel="5" x14ac:dyDescent="0.25">
      <c r="B1119" s="3"/>
      <c r="C1119" s="1"/>
      <c r="D1119" s="1"/>
      <c r="E1119" s="1"/>
      <c r="F1119" s="1"/>
      <c r="G1119" s="192" t="s">
        <v>1842</v>
      </c>
      <c r="H1119" s="188">
        <v>42503</v>
      </c>
      <c r="I1119" s="1" t="s">
        <v>3937</v>
      </c>
      <c r="J1119" s="294" t="s">
        <v>69</v>
      </c>
      <c r="K1119" s="1" t="s">
        <v>36</v>
      </c>
      <c r="L1119" s="1" t="s">
        <v>20</v>
      </c>
      <c r="M1119" s="1" t="s">
        <v>21</v>
      </c>
      <c r="N1119" s="1" t="s">
        <v>11</v>
      </c>
      <c r="O1119" s="9">
        <v>807</v>
      </c>
      <c r="P1119" s="9">
        <v>0</v>
      </c>
      <c r="Q1119" s="9">
        <v>807</v>
      </c>
      <c r="R1119" s="6" t="s">
        <v>47</v>
      </c>
      <c r="S1119" s="5" t="s">
        <v>25</v>
      </c>
      <c r="T1119" s="5" t="s">
        <v>716</v>
      </c>
      <c r="U1119" s="5" t="s">
        <v>2391</v>
      </c>
      <c r="V1119" s="1" t="s">
        <v>56</v>
      </c>
      <c r="W1119" s="1" t="s">
        <v>3938</v>
      </c>
      <c r="X1119" s="1" t="s">
        <v>1618</v>
      </c>
      <c r="Y1119" s="1" t="s">
        <v>1619</v>
      </c>
      <c r="Z1119" s="4">
        <v>42503</v>
      </c>
      <c r="AA1119" s="1" t="s">
        <v>45</v>
      </c>
      <c r="AB1119" s="1" t="s">
        <v>3939</v>
      </c>
      <c r="AC1119" s="1" t="s">
        <v>3940</v>
      </c>
      <c r="AD1119" s="8"/>
    </row>
    <row r="1120" spans="2:30" s="21" customFormat="1" outlineLevel="5" x14ac:dyDescent="0.25">
      <c r="B1120" s="3"/>
      <c r="C1120" s="1"/>
      <c r="D1120" s="1"/>
      <c r="E1120" s="1"/>
      <c r="F1120" s="1"/>
      <c r="G1120" s="192" t="s">
        <v>1842</v>
      </c>
      <c r="H1120" s="188">
        <v>42514</v>
      </c>
      <c r="I1120" s="1" t="s">
        <v>3953</v>
      </c>
      <c r="J1120" s="294" t="s">
        <v>69</v>
      </c>
      <c r="K1120" s="1" t="s">
        <v>36</v>
      </c>
      <c r="L1120" s="1" t="s">
        <v>20</v>
      </c>
      <c r="M1120" s="1" t="s">
        <v>21</v>
      </c>
      <c r="N1120" s="1" t="s">
        <v>11</v>
      </c>
      <c r="O1120" s="9">
        <v>4880</v>
      </c>
      <c r="P1120" s="9">
        <v>0</v>
      </c>
      <c r="Q1120" s="9">
        <v>4880</v>
      </c>
      <c r="R1120" s="6" t="s">
        <v>47</v>
      </c>
      <c r="S1120" s="5" t="s">
        <v>25</v>
      </c>
      <c r="T1120" s="5" t="s">
        <v>716</v>
      </c>
      <c r="U1120" s="5" t="s">
        <v>2391</v>
      </c>
      <c r="V1120" s="1" t="s">
        <v>56</v>
      </c>
      <c r="W1120" s="1" t="s">
        <v>3954</v>
      </c>
      <c r="X1120" s="1" t="s">
        <v>3802</v>
      </c>
      <c r="Y1120" s="1" t="s">
        <v>3803</v>
      </c>
      <c r="Z1120" s="4">
        <v>42514</v>
      </c>
      <c r="AA1120" s="1" t="s">
        <v>45</v>
      </c>
      <c r="AB1120" s="1" t="s">
        <v>3955</v>
      </c>
      <c r="AC1120" s="1" t="s">
        <v>3956</v>
      </c>
      <c r="AD1120" s="8"/>
    </row>
    <row r="1121" spans="2:30" s="21" customFormat="1" outlineLevel="5" x14ac:dyDescent="0.25">
      <c r="B1121" s="3"/>
      <c r="C1121" s="1"/>
      <c r="D1121" s="1"/>
      <c r="E1121" s="1"/>
      <c r="F1121" s="1"/>
      <c r="G1121" s="192" t="s">
        <v>1842</v>
      </c>
      <c r="H1121" s="188">
        <v>42514</v>
      </c>
      <c r="I1121" s="1" t="s">
        <v>3974</v>
      </c>
      <c r="J1121" s="294" t="s">
        <v>69</v>
      </c>
      <c r="K1121" s="1" t="s">
        <v>36</v>
      </c>
      <c r="L1121" s="1" t="s">
        <v>20</v>
      </c>
      <c r="M1121" s="1" t="s">
        <v>21</v>
      </c>
      <c r="N1121" s="1" t="s">
        <v>11</v>
      </c>
      <c r="O1121" s="9">
        <v>2240</v>
      </c>
      <c r="P1121" s="9">
        <v>0</v>
      </c>
      <c r="Q1121" s="9">
        <v>2240</v>
      </c>
      <c r="R1121" s="6" t="s">
        <v>47</v>
      </c>
      <c r="S1121" s="5" t="s">
        <v>25</v>
      </c>
      <c r="T1121" s="5" t="s">
        <v>716</v>
      </c>
      <c r="U1121" s="5" t="s">
        <v>2391</v>
      </c>
      <c r="V1121" s="1" t="s">
        <v>56</v>
      </c>
      <c r="W1121" s="1" t="s">
        <v>3975</v>
      </c>
      <c r="X1121" s="1" t="s">
        <v>1716</v>
      </c>
      <c r="Y1121" s="1" t="s">
        <v>1717</v>
      </c>
      <c r="Z1121" s="4">
        <v>42514</v>
      </c>
      <c r="AA1121" s="1" t="s">
        <v>45</v>
      </c>
      <c r="AB1121" s="1" t="s">
        <v>3976</v>
      </c>
      <c r="AC1121" s="1" t="s">
        <v>3977</v>
      </c>
      <c r="AD1121" s="8"/>
    </row>
    <row r="1122" spans="2:30" s="21" customFormat="1" outlineLevel="5" x14ac:dyDescent="0.25">
      <c r="B1122" s="3"/>
      <c r="C1122" s="1"/>
      <c r="D1122" s="1"/>
      <c r="E1122" s="1"/>
      <c r="F1122" s="1"/>
      <c r="G1122" s="192" t="s">
        <v>1842</v>
      </c>
      <c r="H1122" s="188">
        <v>42516</v>
      </c>
      <c r="I1122" s="1" t="s">
        <v>3978</v>
      </c>
      <c r="J1122" s="294" t="s">
        <v>69</v>
      </c>
      <c r="K1122" s="1" t="s">
        <v>36</v>
      </c>
      <c r="L1122" s="1" t="s">
        <v>20</v>
      </c>
      <c r="M1122" s="1" t="s">
        <v>21</v>
      </c>
      <c r="N1122" s="1" t="s">
        <v>11</v>
      </c>
      <c r="O1122" s="9">
        <v>4303.04</v>
      </c>
      <c r="P1122" s="9">
        <v>0</v>
      </c>
      <c r="Q1122" s="9">
        <v>4303.04</v>
      </c>
      <c r="R1122" s="6" t="s">
        <v>47</v>
      </c>
      <c r="S1122" s="5" t="s">
        <v>25</v>
      </c>
      <c r="T1122" s="5" t="s">
        <v>716</v>
      </c>
      <c r="U1122" s="5" t="s">
        <v>2391</v>
      </c>
      <c r="V1122" s="1" t="s">
        <v>56</v>
      </c>
      <c r="W1122" s="1" t="s">
        <v>1608</v>
      </c>
      <c r="X1122" s="1" t="s">
        <v>1460</v>
      </c>
      <c r="Y1122" s="1" t="s">
        <v>1461</v>
      </c>
      <c r="Z1122" s="4">
        <v>42516</v>
      </c>
      <c r="AA1122" s="1" t="s">
        <v>45</v>
      </c>
      <c r="AB1122" s="1" t="s">
        <v>3979</v>
      </c>
      <c r="AC1122" s="1" t="s">
        <v>3980</v>
      </c>
      <c r="AD1122" s="8"/>
    </row>
    <row r="1123" spans="2:30" s="21" customFormat="1" outlineLevel="5" x14ac:dyDescent="0.25">
      <c r="B1123" s="3"/>
      <c r="C1123" s="1"/>
      <c r="D1123" s="1"/>
      <c r="E1123" s="1"/>
      <c r="F1123" s="1"/>
      <c r="G1123" s="192" t="s">
        <v>1842</v>
      </c>
      <c r="H1123" s="188">
        <v>42516</v>
      </c>
      <c r="I1123" s="1" t="s">
        <v>3981</v>
      </c>
      <c r="J1123" s="294" t="s">
        <v>69</v>
      </c>
      <c r="K1123" s="1" t="s">
        <v>36</v>
      </c>
      <c r="L1123" s="1" t="s">
        <v>20</v>
      </c>
      <c r="M1123" s="1" t="s">
        <v>21</v>
      </c>
      <c r="N1123" s="1" t="s">
        <v>11</v>
      </c>
      <c r="O1123" s="9">
        <v>812</v>
      </c>
      <c r="P1123" s="9">
        <v>0</v>
      </c>
      <c r="Q1123" s="9">
        <v>812</v>
      </c>
      <c r="R1123" s="6" t="s">
        <v>47</v>
      </c>
      <c r="S1123" s="5" t="s">
        <v>25</v>
      </c>
      <c r="T1123" s="5" t="s">
        <v>716</v>
      </c>
      <c r="U1123" s="5" t="s">
        <v>2391</v>
      </c>
      <c r="V1123" s="1" t="s">
        <v>56</v>
      </c>
      <c r="W1123" s="1" t="s">
        <v>3982</v>
      </c>
      <c r="X1123" s="1" t="s">
        <v>1460</v>
      </c>
      <c r="Y1123" s="1" t="s">
        <v>1461</v>
      </c>
      <c r="Z1123" s="4">
        <v>42516</v>
      </c>
      <c r="AA1123" s="1" t="s">
        <v>45</v>
      </c>
      <c r="AB1123" s="1" t="s">
        <v>3983</v>
      </c>
      <c r="AC1123" s="1" t="s">
        <v>3984</v>
      </c>
      <c r="AD1123" s="8"/>
    </row>
    <row r="1124" spans="2:30" s="21" customFormat="1" outlineLevel="5" x14ac:dyDescent="0.25">
      <c r="B1124" s="3"/>
      <c r="C1124" s="1"/>
      <c r="D1124" s="1"/>
      <c r="E1124" s="1"/>
      <c r="F1124" s="1"/>
      <c r="G1124" s="192" t="s">
        <v>1842</v>
      </c>
      <c r="H1124" s="188">
        <v>42515</v>
      </c>
      <c r="I1124" s="1" t="s">
        <v>3985</v>
      </c>
      <c r="J1124" s="294" t="s">
        <v>69</v>
      </c>
      <c r="K1124" s="1" t="s">
        <v>36</v>
      </c>
      <c r="L1124" s="1" t="s">
        <v>20</v>
      </c>
      <c r="M1124" s="1" t="s">
        <v>21</v>
      </c>
      <c r="N1124" s="1" t="s">
        <v>11</v>
      </c>
      <c r="O1124" s="9">
        <v>910</v>
      </c>
      <c r="P1124" s="9">
        <v>0</v>
      </c>
      <c r="Q1124" s="9">
        <v>910</v>
      </c>
      <c r="R1124" s="6" t="s">
        <v>47</v>
      </c>
      <c r="S1124" s="5" t="s">
        <v>25</v>
      </c>
      <c r="T1124" s="5" t="s">
        <v>716</v>
      </c>
      <c r="U1124" s="5" t="s">
        <v>2391</v>
      </c>
      <c r="V1124" s="1" t="s">
        <v>56</v>
      </c>
      <c r="W1124" s="1" t="s">
        <v>3986</v>
      </c>
      <c r="X1124" s="1" t="s">
        <v>1819</v>
      </c>
      <c r="Y1124" s="1" t="s">
        <v>1820</v>
      </c>
      <c r="Z1124" s="4">
        <v>42515</v>
      </c>
      <c r="AA1124" s="1" t="s">
        <v>45</v>
      </c>
      <c r="AB1124" s="1" t="s">
        <v>3987</v>
      </c>
      <c r="AC1124" s="1" t="s">
        <v>3988</v>
      </c>
      <c r="AD1124" s="8"/>
    </row>
    <row r="1125" spans="2:30" s="21" customFormat="1" outlineLevel="5" x14ac:dyDescent="0.25">
      <c r="B1125" s="3"/>
      <c r="C1125" s="1"/>
      <c r="D1125" s="1"/>
      <c r="E1125" s="1"/>
      <c r="F1125" s="1"/>
      <c r="G1125" s="192" t="s">
        <v>1842</v>
      </c>
      <c r="H1125" s="188">
        <v>42541</v>
      </c>
      <c r="I1125" s="1" t="s">
        <v>4000</v>
      </c>
      <c r="J1125" s="294" t="s">
        <v>69</v>
      </c>
      <c r="K1125" s="1" t="s">
        <v>36</v>
      </c>
      <c r="L1125" s="1" t="s">
        <v>20</v>
      </c>
      <c r="M1125" s="1" t="s">
        <v>21</v>
      </c>
      <c r="N1125" s="1" t="s">
        <v>11</v>
      </c>
      <c r="O1125" s="9">
        <v>3834.6</v>
      </c>
      <c r="P1125" s="9">
        <v>0</v>
      </c>
      <c r="Q1125" s="9">
        <v>3834.6</v>
      </c>
      <c r="R1125" s="6" t="s">
        <v>47</v>
      </c>
      <c r="S1125" s="5" t="s">
        <v>25</v>
      </c>
      <c r="T1125" s="5" t="s">
        <v>716</v>
      </c>
      <c r="U1125" s="5" t="s">
        <v>2391</v>
      </c>
      <c r="V1125" s="1" t="s">
        <v>56</v>
      </c>
      <c r="W1125" s="1" t="s">
        <v>4001</v>
      </c>
      <c r="X1125" s="1" t="s">
        <v>1599</v>
      </c>
      <c r="Y1125" s="1" t="s">
        <v>1600</v>
      </c>
      <c r="Z1125" s="4">
        <v>42541</v>
      </c>
      <c r="AA1125" s="1" t="s">
        <v>1472</v>
      </c>
      <c r="AB1125" s="1" t="s">
        <v>4002</v>
      </c>
      <c r="AC1125" s="1" t="s">
        <v>4003</v>
      </c>
      <c r="AD1125" s="8"/>
    </row>
    <row r="1126" spans="2:30" s="21" customFormat="1" outlineLevel="5" x14ac:dyDescent="0.25">
      <c r="B1126" s="3"/>
      <c r="C1126" s="1"/>
      <c r="D1126" s="1"/>
      <c r="E1126" s="1"/>
      <c r="F1126" s="1"/>
      <c r="G1126" s="192" t="s">
        <v>1842</v>
      </c>
      <c r="H1126" s="188">
        <v>42528</v>
      </c>
      <c r="I1126" s="1" t="s">
        <v>4030</v>
      </c>
      <c r="J1126" s="294" t="s">
        <v>69</v>
      </c>
      <c r="K1126" s="1" t="s">
        <v>36</v>
      </c>
      <c r="L1126" s="1" t="s">
        <v>20</v>
      </c>
      <c r="M1126" s="1" t="s">
        <v>21</v>
      </c>
      <c r="N1126" s="1" t="s">
        <v>11</v>
      </c>
      <c r="O1126" s="9">
        <v>1556.2</v>
      </c>
      <c r="P1126" s="9">
        <v>0</v>
      </c>
      <c r="Q1126" s="9">
        <v>1556.2</v>
      </c>
      <c r="R1126" s="6" t="s">
        <v>47</v>
      </c>
      <c r="S1126" s="5" t="s">
        <v>25</v>
      </c>
      <c r="T1126" s="5" t="s">
        <v>716</v>
      </c>
      <c r="U1126" s="5" t="s">
        <v>2391</v>
      </c>
      <c r="V1126" s="1" t="s">
        <v>56</v>
      </c>
      <c r="W1126" s="1" t="s">
        <v>4031</v>
      </c>
      <c r="X1126" s="1" t="s">
        <v>1460</v>
      </c>
      <c r="Y1126" s="1" t="s">
        <v>1461</v>
      </c>
      <c r="Z1126" s="4">
        <v>42528</v>
      </c>
      <c r="AA1126" s="1" t="s">
        <v>45</v>
      </c>
      <c r="AB1126" s="1" t="s">
        <v>4032</v>
      </c>
      <c r="AC1126" s="1" t="s">
        <v>4033</v>
      </c>
      <c r="AD1126" s="8"/>
    </row>
    <row r="1127" spans="2:30" s="21" customFormat="1" outlineLevel="5" x14ac:dyDescent="0.25">
      <c r="B1127" s="3"/>
      <c r="C1127" s="1"/>
      <c r="D1127" s="1"/>
      <c r="E1127" s="1"/>
      <c r="F1127" s="1"/>
      <c r="G1127" s="192" t="s">
        <v>1842</v>
      </c>
      <c r="H1127" s="188">
        <v>42535</v>
      </c>
      <c r="I1127" s="1" t="s">
        <v>4034</v>
      </c>
      <c r="J1127" s="294" t="s">
        <v>69</v>
      </c>
      <c r="K1127" s="1" t="s">
        <v>36</v>
      </c>
      <c r="L1127" s="1" t="s">
        <v>51</v>
      </c>
      <c r="M1127" s="1" t="s">
        <v>21</v>
      </c>
      <c r="N1127" s="1" t="s">
        <v>11</v>
      </c>
      <c r="O1127" s="9">
        <v>4719</v>
      </c>
      <c r="P1127" s="9">
        <v>0</v>
      </c>
      <c r="Q1127" s="9">
        <v>4719</v>
      </c>
      <c r="R1127" s="6" t="s">
        <v>47</v>
      </c>
      <c r="S1127" s="5" t="s">
        <v>25</v>
      </c>
      <c r="T1127" s="5" t="s">
        <v>716</v>
      </c>
      <c r="U1127" s="5" t="s">
        <v>2391</v>
      </c>
      <c r="V1127" s="1" t="s">
        <v>56</v>
      </c>
      <c r="W1127" s="1" t="s">
        <v>4035</v>
      </c>
      <c r="X1127" s="1" t="s">
        <v>1747</v>
      </c>
      <c r="Y1127" s="1" t="s">
        <v>1748</v>
      </c>
      <c r="Z1127" s="4">
        <v>42535</v>
      </c>
      <c r="AA1127" s="1" t="s">
        <v>45</v>
      </c>
      <c r="AB1127" s="1" t="s">
        <v>4036</v>
      </c>
      <c r="AC1127" s="1" t="s">
        <v>1641</v>
      </c>
      <c r="AD1127" s="8"/>
    </row>
    <row r="1128" spans="2:30" s="21" customFormat="1" outlineLevel="5" x14ac:dyDescent="0.25">
      <c r="B1128" s="3"/>
      <c r="C1128" s="1"/>
      <c r="D1128" s="1"/>
      <c r="E1128" s="1"/>
      <c r="F1128" s="1"/>
      <c r="G1128" s="192" t="s">
        <v>1842</v>
      </c>
      <c r="H1128" s="188">
        <v>42541</v>
      </c>
      <c r="I1128" s="1" t="s">
        <v>4037</v>
      </c>
      <c r="J1128" s="294" t="s">
        <v>69</v>
      </c>
      <c r="K1128" s="1" t="s">
        <v>36</v>
      </c>
      <c r="L1128" s="1" t="s">
        <v>20</v>
      </c>
      <c r="M1128" s="1" t="s">
        <v>21</v>
      </c>
      <c r="N1128" s="1" t="s">
        <v>11</v>
      </c>
      <c r="O1128" s="9">
        <v>559.5</v>
      </c>
      <c r="P1128" s="9">
        <v>0</v>
      </c>
      <c r="Q1128" s="9">
        <v>559.5</v>
      </c>
      <c r="R1128" s="6" t="s">
        <v>47</v>
      </c>
      <c r="S1128" s="5" t="s">
        <v>25</v>
      </c>
      <c r="T1128" s="5" t="s">
        <v>716</v>
      </c>
      <c r="U1128" s="5" t="s">
        <v>2391</v>
      </c>
      <c r="V1128" s="1" t="s">
        <v>56</v>
      </c>
      <c r="W1128" s="1" t="s">
        <v>4038</v>
      </c>
      <c r="X1128" s="1" t="s">
        <v>1650</v>
      </c>
      <c r="Y1128" s="1" t="s">
        <v>1651</v>
      </c>
      <c r="Z1128" s="4">
        <v>42541</v>
      </c>
      <c r="AA1128" s="1" t="s">
        <v>45</v>
      </c>
      <c r="AB1128" s="1" t="s">
        <v>4039</v>
      </c>
      <c r="AC1128" s="1" t="s">
        <v>4040</v>
      </c>
      <c r="AD1128" s="8"/>
    </row>
    <row r="1129" spans="2:30" s="21" customFormat="1" outlineLevel="5" x14ac:dyDescent="0.25">
      <c r="B1129" s="3"/>
      <c r="C1129" s="1"/>
      <c r="D1129" s="1"/>
      <c r="E1129" s="1"/>
      <c r="F1129" s="1"/>
      <c r="G1129" s="192" t="s">
        <v>1842</v>
      </c>
      <c r="H1129" s="188">
        <v>42528</v>
      </c>
      <c r="I1129" s="1" t="s">
        <v>4041</v>
      </c>
      <c r="J1129" s="294" t="s">
        <v>69</v>
      </c>
      <c r="K1129" s="1" t="s">
        <v>36</v>
      </c>
      <c r="L1129" s="1" t="s">
        <v>20</v>
      </c>
      <c r="M1129" s="1" t="s">
        <v>21</v>
      </c>
      <c r="N1129" s="1" t="s">
        <v>11</v>
      </c>
      <c r="O1129" s="9">
        <v>1200</v>
      </c>
      <c r="P1129" s="9">
        <v>0</v>
      </c>
      <c r="Q1129" s="9">
        <v>1200</v>
      </c>
      <c r="R1129" s="6" t="s">
        <v>47</v>
      </c>
      <c r="S1129" s="5" t="s">
        <v>25</v>
      </c>
      <c r="T1129" s="5" t="s">
        <v>716</v>
      </c>
      <c r="U1129" s="5" t="s">
        <v>2391</v>
      </c>
      <c r="V1129" s="1" t="s">
        <v>56</v>
      </c>
      <c r="W1129" s="1" t="s">
        <v>4042</v>
      </c>
      <c r="X1129" s="1" t="s">
        <v>1460</v>
      </c>
      <c r="Y1129" s="1" t="s">
        <v>1461</v>
      </c>
      <c r="Z1129" s="4">
        <v>42528</v>
      </c>
      <c r="AA1129" s="1" t="s">
        <v>45</v>
      </c>
      <c r="AB1129" s="1" t="s">
        <v>4043</v>
      </c>
      <c r="AC1129" s="1" t="s">
        <v>4044</v>
      </c>
      <c r="AD1129" s="8"/>
    </row>
    <row r="1130" spans="2:30" s="21" customFormat="1" outlineLevel="5" x14ac:dyDescent="0.25">
      <c r="B1130" s="3"/>
      <c r="C1130" s="1"/>
      <c r="D1130" s="1"/>
      <c r="E1130" s="1"/>
      <c r="F1130" s="1"/>
      <c r="G1130" s="192" t="s">
        <v>1842</v>
      </c>
      <c r="H1130" s="188">
        <v>42531</v>
      </c>
      <c r="I1130" s="1" t="s">
        <v>4045</v>
      </c>
      <c r="J1130" s="294" t="s">
        <v>69</v>
      </c>
      <c r="K1130" s="1" t="s">
        <v>36</v>
      </c>
      <c r="L1130" s="1" t="s">
        <v>20</v>
      </c>
      <c r="M1130" s="1" t="s">
        <v>21</v>
      </c>
      <c r="N1130" s="1" t="s">
        <v>11</v>
      </c>
      <c r="O1130" s="9">
        <v>500</v>
      </c>
      <c r="P1130" s="9">
        <v>0</v>
      </c>
      <c r="Q1130" s="9">
        <v>500</v>
      </c>
      <c r="R1130" s="6" t="s">
        <v>47</v>
      </c>
      <c r="S1130" s="5" t="s">
        <v>25</v>
      </c>
      <c r="T1130" s="5" t="s">
        <v>716</v>
      </c>
      <c r="U1130" s="5" t="s">
        <v>2391</v>
      </c>
      <c r="V1130" s="1" t="s">
        <v>56</v>
      </c>
      <c r="W1130" s="1" t="s">
        <v>4046</v>
      </c>
      <c r="X1130" s="1" t="s">
        <v>1599</v>
      </c>
      <c r="Y1130" s="1" t="s">
        <v>1600</v>
      </c>
      <c r="Z1130" s="4">
        <v>42531</v>
      </c>
      <c r="AA1130" s="1" t="s">
        <v>1472</v>
      </c>
      <c r="AB1130" s="1" t="s">
        <v>4047</v>
      </c>
      <c r="AC1130" s="1" t="s">
        <v>4048</v>
      </c>
      <c r="AD1130" s="8"/>
    </row>
    <row r="1131" spans="2:30" s="21" customFormat="1" outlineLevel="5" x14ac:dyDescent="0.25">
      <c r="B1131" s="3"/>
      <c r="C1131" s="1"/>
      <c r="D1131" s="1"/>
      <c r="E1131" s="1"/>
      <c r="F1131" s="1"/>
      <c r="G1131" s="192" t="s">
        <v>1842</v>
      </c>
      <c r="H1131" s="188">
        <v>42535</v>
      </c>
      <c r="I1131" s="1" t="s">
        <v>4049</v>
      </c>
      <c r="J1131" s="294" t="s">
        <v>69</v>
      </c>
      <c r="K1131" s="1" t="s">
        <v>36</v>
      </c>
      <c r="L1131" s="1" t="s">
        <v>20</v>
      </c>
      <c r="M1131" s="1" t="s">
        <v>21</v>
      </c>
      <c r="N1131" s="1" t="s">
        <v>11</v>
      </c>
      <c r="O1131" s="9">
        <v>139.5</v>
      </c>
      <c r="P1131" s="9">
        <v>0</v>
      </c>
      <c r="Q1131" s="9">
        <v>139.5</v>
      </c>
      <c r="R1131" s="6" t="s">
        <v>47</v>
      </c>
      <c r="S1131" s="5" t="s">
        <v>25</v>
      </c>
      <c r="T1131" s="5" t="s">
        <v>716</v>
      </c>
      <c r="U1131" s="5" t="s">
        <v>2391</v>
      </c>
      <c r="V1131" s="1" t="s">
        <v>56</v>
      </c>
      <c r="W1131" s="1" t="s">
        <v>4050</v>
      </c>
      <c r="X1131" s="1" t="s">
        <v>1618</v>
      </c>
      <c r="Y1131" s="1" t="s">
        <v>1619</v>
      </c>
      <c r="Z1131" s="4">
        <v>42535</v>
      </c>
      <c r="AA1131" s="1" t="s">
        <v>45</v>
      </c>
      <c r="AB1131" s="1" t="s">
        <v>4051</v>
      </c>
      <c r="AC1131" s="1" t="s">
        <v>4052</v>
      </c>
      <c r="AD1131" s="8"/>
    </row>
    <row r="1132" spans="2:30" s="21" customFormat="1" outlineLevel="5" x14ac:dyDescent="0.25">
      <c r="B1132" s="3"/>
      <c r="C1132" s="1"/>
      <c r="D1132" s="1"/>
      <c r="E1132" s="1"/>
      <c r="F1132" s="1"/>
      <c r="G1132" s="192" t="s">
        <v>1842</v>
      </c>
      <c r="H1132" s="188">
        <v>42528</v>
      </c>
      <c r="I1132" s="1" t="s">
        <v>4053</v>
      </c>
      <c r="J1132" s="294" t="s">
        <v>69</v>
      </c>
      <c r="K1132" s="1" t="s">
        <v>36</v>
      </c>
      <c r="L1132" s="1" t="s">
        <v>20</v>
      </c>
      <c r="M1132" s="1" t="s">
        <v>21</v>
      </c>
      <c r="N1132" s="1" t="s">
        <v>11</v>
      </c>
      <c r="O1132" s="9">
        <v>1150.2</v>
      </c>
      <c r="P1132" s="9">
        <v>0</v>
      </c>
      <c r="Q1132" s="9">
        <v>1150.2</v>
      </c>
      <c r="R1132" s="6" t="s">
        <v>47</v>
      </c>
      <c r="S1132" s="5" t="s">
        <v>25</v>
      </c>
      <c r="T1132" s="5" t="s">
        <v>716</v>
      </c>
      <c r="U1132" s="5" t="s">
        <v>2391</v>
      </c>
      <c r="V1132" s="1" t="s">
        <v>56</v>
      </c>
      <c r="W1132" s="1" t="s">
        <v>4054</v>
      </c>
      <c r="X1132" s="1" t="s">
        <v>1618</v>
      </c>
      <c r="Y1132" s="1" t="s">
        <v>1619</v>
      </c>
      <c r="Z1132" s="4">
        <v>42528</v>
      </c>
      <c r="AA1132" s="1" t="s">
        <v>45</v>
      </c>
      <c r="AB1132" s="1" t="s">
        <v>4055</v>
      </c>
      <c r="AC1132" s="1" t="s">
        <v>4056</v>
      </c>
      <c r="AD1132" s="8"/>
    </row>
    <row r="1133" spans="2:30" s="21" customFormat="1" outlineLevel="5" x14ac:dyDescent="0.25">
      <c r="B1133" s="3"/>
      <c r="C1133" s="1"/>
      <c r="D1133" s="1"/>
      <c r="E1133" s="1"/>
      <c r="F1133" s="1"/>
      <c r="G1133" s="192" t="s">
        <v>1842</v>
      </c>
      <c r="H1133" s="188">
        <v>42530</v>
      </c>
      <c r="I1133" s="1" t="s">
        <v>4057</v>
      </c>
      <c r="J1133" s="294" t="s">
        <v>69</v>
      </c>
      <c r="K1133" s="1" t="s">
        <v>36</v>
      </c>
      <c r="L1133" s="1" t="s">
        <v>20</v>
      </c>
      <c r="M1133" s="1" t="s">
        <v>21</v>
      </c>
      <c r="N1133" s="1" t="s">
        <v>11</v>
      </c>
      <c r="O1133" s="9">
        <v>2449</v>
      </c>
      <c r="P1133" s="9">
        <v>0</v>
      </c>
      <c r="Q1133" s="9">
        <v>2449</v>
      </c>
      <c r="R1133" s="6" t="s">
        <v>47</v>
      </c>
      <c r="S1133" s="5" t="s">
        <v>25</v>
      </c>
      <c r="T1133" s="5" t="s">
        <v>716</v>
      </c>
      <c r="U1133" s="5" t="s">
        <v>2391</v>
      </c>
      <c r="V1133" s="1" t="s">
        <v>56</v>
      </c>
      <c r="W1133" s="1" t="s">
        <v>4058</v>
      </c>
      <c r="X1133" s="1" t="s">
        <v>1633</v>
      </c>
      <c r="Y1133" s="1" t="s">
        <v>1634</v>
      </c>
      <c r="Z1133" s="4">
        <v>42530</v>
      </c>
      <c r="AA1133" s="1" t="s">
        <v>45</v>
      </c>
      <c r="AB1133" s="1" t="s">
        <v>4059</v>
      </c>
      <c r="AC1133" s="1" t="s">
        <v>4060</v>
      </c>
      <c r="AD1133" s="8"/>
    </row>
    <row r="1134" spans="2:30" s="21" customFormat="1" outlineLevel="5" x14ac:dyDescent="0.25">
      <c r="B1134" s="3"/>
      <c r="C1134" s="1"/>
      <c r="D1134" s="1"/>
      <c r="E1134" s="1"/>
      <c r="F1134" s="1"/>
      <c r="G1134" s="192" t="s">
        <v>1842</v>
      </c>
      <c r="H1134" s="188">
        <v>42535</v>
      </c>
      <c r="I1134" s="1" t="s">
        <v>4069</v>
      </c>
      <c r="J1134" s="294" t="s">
        <v>69</v>
      </c>
      <c r="K1134" s="1" t="s">
        <v>36</v>
      </c>
      <c r="L1134" s="1" t="s">
        <v>20</v>
      </c>
      <c r="M1134" s="1" t="s">
        <v>21</v>
      </c>
      <c r="N1134" s="1" t="s">
        <v>11</v>
      </c>
      <c r="O1134" s="9">
        <v>4886</v>
      </c>
      <c r="P1134" s="9">
        <v>0</v>
      </c>
      <c r="Q1134" s="9">
        <v>4886</v>
      </c>
      <c r="R1134" s="6" t="s">
        <v>47</v>
      </c>
      <c r="S1134" s="5" t="s">
        <v>25</v>
      </c>
      <c r="T1134" s="5" t="s">
        <v>716</v>
      </c>
      <c r="U1134" s="5" t="s">
        <v>2391</v>
      </c>
      <c r="V1134" s="1" t="s">
        <v>56</v>
      </c>
      <c r="W1134" s="1" t="s">
        <v>4070</v>
      </c>
      <c r="X1134" s="1" t="s">
        <v>1633</v>
      </c>
      <c r="Y1134" s="1" t="s">
        <v>1634</v>
      </c>
      <c r="Z1134" s="4">
        <v>42535</v>
      </c>
      <c r="AA1134" s="1" t="s">
        <v>45</v>
      </c>
      <c r="AB1134" s="1" t="s">
        <v>4071</v>
      </c>
      <c r="AC1134" s="1" t="s">
        <v>4072</v>
      </c>
      <c r="AD1134" s="8"/>
    </row>
    <row r="1135" spans="2:30" s="21" customFormat="1" outlineLevel="5" x14ac:dyDescent="0.25">
      <c r="B1135" s="3"/>
      <c r="C1135" s="1"/>
      <c r="D1135" s="1"/>
      <c r="E1135" s="1"/>
      <c r="F1135" s="1"/>
      <c r="G1135" s="192" t="s">
        <v>1842</v>
      </c>
      <c r="H1135" s="188">
        <v>42548</v>
      </c>
      <c r="I1135" s="1" t="s">
        <v>4080</v>
      </c>
      <c r="J1135" s="294" t="s">
        <v>69</v>
      </c>
      <c r="K1135" s="1" t="s">
        <v>36</v>
      </c>
      <c r="L1135" s="1" t="s">
        <v>20</v>
      </c>
      <c r="M1135" s="1" t="s">
        <v>21</v>
      </c>
      <c r="N1135" s="1" t="s">
        <v>11</v>
      </c>
      <c r="O1135" s="9">
        <v>14028.48</v>
      </c>
      <c r="P1135" s="9">
        <v>0</v>
      </c>
      <c r="Q1135" s="9">
        <v>14028.48</v>
      </c>
      <c r="R1135" s="6" t="s">
        <v>47</v>
      </c>
      <c r="S1135" s="5" t="s">
        <v>25</v>
      </c>
      <c r="T1135" s="5" t="s">
        <v>716</v>
      </c>
      <c r="U1135" s="5" t="s">
        <v>2391</v>
      </c>
      <c r="V1135" s="1" t="s">
        <v>56</v>
      </c>
      <c r="W1135" s="1" t="s">
        <v>4081</v>
      </c>
      <c r="X1135" s="1" t="s">
        <v>1650</v>
      </c>
      <c r="Y1135" s="1" t="s">
        <v>1651</v>
      </c>
      <c r="Z1135" s="4">
        <v>42548</v>
      </c>
      <c r="AA1135" s="1" t="s">
        <v>45</v>
      </c>
      <c r="AB1135" s="1" t="s">
        <v>4082</v>
      </c>
      <c r="AC1135" s="1" t="s">
        <v>4083</v>
      </c>
      <c r="AD1135" s="8"/>
    </row>
    <row r="1136" spans="2:30" s="21" customFormat="1" outlineLevel="5" x14ac:dyDescent="0.25">
      <c r="B1136" s="3"/>
      <c r="C1136" s="1"/>
      <c r="D1136" s="1"/>
      <c r="E1136" s="1"/>
      <c r="F1136" s="1"/>
      <c r="G1136" s="192" t="s">
        <v>1842</v>
      </c>
      <c r="H1136" s="188">
        <v>42536</v>
      </c>
      <c r="I1136" s="1" t="s">
        <v>4091</v>
      </c>
      <c r="J1136" s="294" t="s">
        <v>69</v>
      </c>
      <c r="K1136" s="1" t="s">
        <v>36</v>
      </c>
      <c r="L1136" s="1" t="s">
        <v>20</v>
      </c>
      <c r="M1136" s="1" t="s">
        <v>21</v>
      </c>
      <c r="N1136" s="1" t="s">
        <v>11</v>
      </c>
      <c r="O1136" s="9">
        <v>9240</v>
      </c>
      <c r="P1136" s="9">
        <v>0</v>
      </c>
      <c r="Q1136" s="9">
        <v>9240</v>
      </c>
      <c r="R1136" s="6" t="s">
        <v>47</v>
      </c>
      <c r="S1136" s="5" t="s">
        <v>25</v>
      </c>
      <c r="T1136" s="5" t="s">
        <v>716</v>
      </c>
      <c r="U1136" s="5" t="s">
        <v>2391</v>
      </c>
      <c r="V1136" s="1" t="s">
        <v>56</v>
      </c>
      <c r="W1136" s="1" t="s">
        <v>4092</v>
      </c>
      <c r="X1136" s="1" t="s">
        <v>3802</v>
      </c>
      <c r="Y1136" s="1" t="s">
        <v>3803</v>
      </c>
      <c r="Z1136" s="4">
        <v>42536</v>
      </c>
      <c r="AA1136" s="1" t="s">
        <v>45</v>
      </c>
      <c r="AB1136" s="1" t="s">
        <v>4093</v>
      </c>
      <c r="AC1136" s="1" t="s">
        <v>4094</v>
      </c>
      <c r="AD1136" s="8"/>
    </row>
    <row r="1137" spans="2:30" s="21" customFormat="1" ht="15" customHeight="1" outlineLevel="5" x14ac:dyDescent="0.25">
      <c r="B1137" s="3"/>
      <c r="C1137" s="1"/>
      <c r="D1137" s="1"/>
      <c r="E1137" s="1"/>
      <c r="F1137" s="1"/>
      <c r="G1137" s="192" t="s">
        <v>1842</v>
      </c>
      <c r="H1137" s="188">
        <v>42545</v>
      </c>
      <c r="I1137" s="1" t="s">
        <v>4098</v>
      </c>
      <c r="J1137" s="294" t="s">
        <v>69</v>
      </c>
      <c r="K1137" s="1" t="s">
        <v>36</v>
      </c>
      <c r="L1137" s="1" t="s">
        <v>20</v>
      </c>
      <c r="M1137" s="1" t="s">
        <v>21</v>
      </c>
      <c r="N1137" s="1" t="s">
        <v>11</v>
      </c>
      <c r="O1137" s="9">
        <v>5.8</v>
      </c>
      <c r="P1137" s="9">
        <v>0</v>
      </c>
      <c r="Q1137" s="9">
        <v>5.8</v>
      </c>
      <c r="R1137" s="6" t="s">
        <v>47</v>
      </c>
      <c r="S1137" s="5" t="s">
        <v>25</v>
      </c>
      <c r="T1137" s="5" t="s">
        <v>716</v>
      </c>
      <c r="U1137" s="5" t="s">
        <v>2391</v>
      </c>
      <c r="V1137" s="1" t="s">
        <v>1710</v>
      </c>
      <c r="W1137" s="1" t="s">
        <v>4099</v>
      </c>
      <c r="X1137" s="1" t="s">
        <v>1485</v>
      </c>
      <c r="Y1137" s="1" t="s">
        <v>1486</v>
      </c>
      <c r="Z1137" s="4">
        <v>42545</v>
      </c>
      <c r="AA1137" s="1" t="s">
        <v>45</v>
      </c>
      <c r="AB1137" s="1" t="s">
        <v>4100</v>
      </c>
      <c r="AC1137" s="1" t="s">
        <v>4101</v>
      </c>
      <c r="AD1137" s="8" t="s">
        <v>4102</v>
      </c>
    </row>
    <row r="1138" spans="2:30" s="21" customFormat="1" outlineLevel="5" x14ac:dyDescent="0.25">
      <c r="B1138" s="3"/>
      <c r="C1138" s="1"/>
      <c r="D1138" s="1"/>
      <c r="E1138" s="1"/>
      <c r="F1138" s="1"/>
      <c r="G1138" s="192" t="s">
        <v>1842</v>
      </c>
      <c r="H1138" s="188">
        <v>42555</v>
      </c>
      <c r="I1138" s="1" t="s">
        <v>5911</v>
      </c>
      <c r="J1138" s="294" t="s">
        <v>69</v>
      </c>
      <c r="K1138" s="1" t="s">
        <v>36</v>
      </c>
      <c r="L1138" s="1" t="s">
        <v>20</v>
      </c>
      <c r="M1138" s="1" t="s">
        <v>21</v>
      </c>
      <c r="N1138" s="1" t="s">
        <v>11</v>
      </c>
      <c r="O1138" s="9">
        <v>272.5</v>
      </c>
      <c r="P1138" s="9">
        <v>0</v>
      </c>
      <c r="Q1138" s="9">
        <v>272.5</v>
      </c>
      <c r="R1138" s="6" t="s">
        <v>47</v>
      </c>
      <c r="S1138" s="5" t="s">
        <v>25</v>
      </c>
      <c r="T1138" s="5" t="s">
        <v>716</v>
      </c>
      <c r="U1138" s="5" t="s">
        <v>2391</v>
      </c>
      <c r="V1138" s="1" t="s">
        <v>56</v>
      </c>
      <c r="W1138" s="1" t="s">
        <v>5912</v>
      </c>
      <c r="X1138" s="1" t="s">
        <v>1473</v>
      </c>
      <c r="Y1138" s="1" t="s">
        <v>1474</v>
      </c>
      <c r="Z1138" s="4">
        <v>42555</v>
      </c>
      <c r="AA1138" s="1" t="s">
        <v>45</v>
      </c>
      <c r="AB1138" s="1" t="s">
        <v>5913</v>
      </c>
      <c r="AC1138" s="1" t="s">
        <v>5914</v>
      </c>
      <c r="AD1138" s="8"/>
    </row>
    <row r="1139" spans="2:30" s="21" customFormat="1" outlineLevel="5" x14ac:dyDescent="0.25">
      <c r="B1139" s="3"/>
      <c r="C1139" s="1"/>
      <c r="D1139" s="1"/>
      <c r="E1139" s="1"/>
      <c r="F1139" s="1"/>
      <c r="G1139" s="192" t="s">
        <v>1842</v>
      </c>
      <c r="H1139" s="188">
        <v>42573</v>
      </c>
      <c r="I1139" s="1" t="s">
        <v>5925</v>
      </c>
      <c r="J1139" s="294" t="s">
        <v>69</v>
      </c>
      <c r="K1139" s="1" t="s">
        <v>36</v>
      </c>
      <c r="L1139" s="1" t="s">
        <v>20</v>
      </c>
      <c r="M1139" s="1" t="s">
        <v>21</v>
      </c>
      <c r="N1139" s="1" t="s">
        <v>11</v>
      </c>
      <c r="O1139" s="9">
        <v>2850</v>
      </c>
      <c r="P1139" s="9">
        <v>0</v>
      </c>
      <c r="Q1139" s="9">
        <v>2850</v>
      </c>
      <c r="R1139" s="6" t="s">
        <v>47</v>
      </c>
      <c r="S1139" s="5" t="s">
        <v>25</v>
      </c>
      <c r="T1139" s="5" t="s">
        <v>716</v>
      </c>
      <c r="U1139" s="5" t="s">
        <v>2391</v>
      </c>
      <c r="V1139" s="1" t="s">
        <v>56</v>
      </c>
      <c r="W1139" s="1" t="s">
        <v>5926</v>
      </c>
      <c r="X1139" s="1" t="s">
        <v>5927</v>
      </c>
      <c r="Y1139" s="1" t="s">
        <v>5928</v>
      </c>
      <c r="Z1139" s="4">
        <v>42573</v>
      </c>
      <c r="AA1139" s="1" t="s">
        <v>1472</v>
      </c>
      <c r="AB1139" s="1" t="s">
        <v>5929</v>
      </c>
      <c r="AC1139" s="1" t="s">
        <v>5930</v>
      </c>
      <c r="AD1139" s="8"/>
    </row>
    <row r="1140" spans="2:30" s="21" customFormat="1" outlineLevel="5" x14ac:dyDescent="0.25">
      <c r="B1140" s="3"/>
      <c r="C1140" s="1"/>
      <c r="D1140" s="1"/>
      <c r="E1140" s="1"/>
      <c r="F1140" s="1"/>
      <c r="G1140" s="192" t="s">
        <v>1842</v>
      </c>
      <c r="H1140" s="188">
        <v>42564</v>
      </c>
      <c r="I1140" s="1" t="s">
        <v>5935</v>
      </c>
      <c r="J1140" s="294" t="s">
        <v>69</v>
      </c>
      <c r="K1140" s="1" t="s">
        <v>36</v>
      </c>
      <c r="L1140" s="1" t="s">
        <v>20</v>
      </c>
      <c r="M1140" s="1" t="s">
        <v>21</v>
      </c>
      <c r="N1140" s="1" t="s">
        <v>11</v>
      </c>
      <c r="O1140" s="9">
        <v>638</v>
      </c>
      <c r="P1140" s="9">
        <v>0</v>
      </c>
      <c r="Q1140" s="9">
        <v>638</v>
      </c>
      <c r="R1140" s="6" t="s">
        <v>47</v>
      </c>
      <c r="S1140" s="5" t="s">
        <v>25</v>
      </c>
      <c r="T1140" s="5" t="s">
        <v>716</v>
      </c>
      <c r="U1140" s="5" t="s">
        <v>2391</v>
      </c>
      <c r="V1140" s="1" t="s">
        <v>56</v>
      </c>
      <c r="W1140" s="1" t="s">
        <v>5936</v>
      </c>
      <c r="X1140" s="1" t="s">
        <v>1460</v>
      </c>
      <c r="Y1140" s="1" t="s">
        <v>1461</v>
      </c>
      <c r="Z1140" s="4">
        <v>42564</v>
      </c>
      <c r="AA1140" s="1" t="s">
        <v>45</v>
      </c>
      <c r="AB1140" s="1" t="s">
        <v>5937</v>
      </c>
      <c r="AC1140" s="1" t="s">
        <v>5938</v>
      </c>
      <c r="AD1140" s="8"/>
    </row>
    <row r="1141" spans="2:30" s="21" customFormat="1" outlineLevel="5" x14ac:dyDescent="0.25">
      <c r="B1141" s="3"/>
      <c r="C1141" s="1"/>
      <c r="D1141" s="1"/>
      <c r="E1141" s="1"/>
      <c r="F1141" s="1"/>
      <c r="G1141" s="192" t="s">
        <v>1842</v>
      </c>
      <c r="H1141" s="188">
        <v>42556</v>
      </c>
      <c r="I1141" s="1" t="s">
        <v>5939</v>
      </c>
      <c r="J1141" s="294" t="s">
        <v>69</v>
      </c>
      <c r="K1141" s="1" t="s">
        <v>36</v>
      </c>
      <c r="L1141" s="1" t="s">
        <v>20</v>
      </c>
      <c r="M1141" s="1" t="s">
        <v>21</v>
      </c>
      <c r="N1141" s="1" t="s">
        <v>11</v>
      </c>
      <c r="O1141" s="9">
        <v>573</v>
      </c>
      <c r="P1141" s="9">
        <v>0</v>
      </c>
      <c r="Q1141" s="9">
        <v>573</v>
      </c>
      <c r="R1141" s="6" t="s">
        <v>47</v>
      </c>
      <c r="S1141" s="5" t="s">
        <v>25</v>
      </c>
      <c r="T1141" s="5" t="s">
        <v>716</v>
      </c>
      <c r="U1141" s="5" t="s">
        <v>2391</v>
      </c>
      <c r="V1141" s="1" t="s">
        <v>56</v>
      </c>
      <c r="W1141" s="1" t="s">
        <v>5940</v>
      </c>
      <c r="X1141" s="1" t="s">
        <v>1460</v>
      </c>
      <c r="Y1141" s="1" t="s">
        <v>1461</v>
      </c>
      <c r="Z1141" s="4">
        <v>42556</v>
      </c>
      <c r="AA1141" s="1" t="s">
        <v>45</v>
      </c>
      <c r="AB1141" s="1" t="s">
        <v>5941</v>
      </c>
      <c r="AC1141" s="1" t="s">
        <v>5942</v>
      </c>
      <c r="AD1141" s="8"/>
    </row>
    <row r="1142" spans="2:30" s="21" customFormat="1" outlineLevel="5" x14ac:dyDescent="0.25">
      <c r="B1142" s="3"/>
      <c r="C1142" s="1"/>
      <c r="D1142" s="1"/>
      <c r="E1142" s="1"/>
      <c r="F1142" s="1"/>
      <c r="G1142" s="192" t="s">
        <v>1842</v>
      </c>
      <c r="H1142" s="188">
        <v>42569</v>
      </c>
      <c r="I1142" s="1" t="s">
        <v>5951</v>
      </c>
      <c r="J1142" s="294" t="s">
        <v>69</v>
      </c>
      <c r="K1142" s="1" t="s">
        <v>36</v>
      </c>
      <c r="L1142" s="1" t="s">
        <v>20</v>
      </c>
      <c r="M1142" s="1" t="s">
        <v>21</v>
      </c>
      <c r="N1142" s="1" t="s">
        <v>11</v>
      </c>
      <c r="O1142" s="9">
        <v>5670</v>
      </c>
      <c r="P1142" s="9">
        <v>0</v>
      </c>
      <c r="Q1142" s="9">
        <v>5670</v>
      </c>
      <c r="R1142" s="6" t="s">
        <v>47</v>
      </c>
      <c r="S1142" s="5" t="s">
        <v>25</v>
      </c>
      <c r="T1142" s="5" t="s">
        <v>716</v>
      </c>
      <c r="U1142" s="5" t="s">
        <v>2391</v>
      </c>
      <c r="V1142" s="1" t="s">
        <v>56</v>
      </c>
      <c r="W1142" s="1" t="s">
        <v>5952</v>
      </c>
      <c r="X1142" s="1" t="s">
        <v>5023</v>
      </c>
      <c r="Y1142" s="1" t="s">
        <v>5024</v>
      </c>
      <c r="Z1142" s="4">
        <v>42569</v>
      </c>
      <c r="AA1142" s="1" t="s">
        <v>45</v>
      </c>
      <c r="AB1142" s="1" t="s">
        <v>5953</v>
      </c>
      <c r="AC1142" s="1" t="s">
        <v>5954</v>
      </c>
      <c r="AD1142" s="8"/>
    </row>
    <row r="1143" spans="2:30" s="21" customFormat="1" outlineLevel="5" x14ac:dyDescent="0.25">
      <c r="B1143" s="3"/>
      <c r="C1143" s="1"/>
      <c r="D1143" s="1"/>
      <c r="E1143" s="1"/>
      <c r="F1143" s="1"/>
      <c r="G1143" s="192" t="s">
        <v>1842</v>
      </c>
      <c r="H1143" s="188">
        <v>42572</v>
      </c>
      <c r="I1143" s="1" t="s">
        <v>6024</v>
      </c>
      <c r="J1143" s="294" t="s">
        <v>69</v>
      </c>
      <c r="K1143" s="1" t="s">
        <v>36</v>
      </c>
      <c r="L1143" s="1" t="s">
        <v>20</v>
      </c>
      <c r="M1143" s="1" t="s">
        <v>21</v>
      </c>
      <c r="N1143" s="1" t="s">
        <v>11</v>
      </c>
      <c r="O1143" s="9">
        <v>276</v>
      </c>
      <c r="P1143" s="9">
        <v>0</v>
      </c>
      <c r="Q1143" s="9">
        <v>276</v>
      </c>
      <c r="R1143" s="6" t="s">
        <v>47</v>
      </c>
      <c r="S1143" s="5" t="s">
        <v>25</v>
      </c>
      <c r="T1143" s="5" t="s">
        <v>716</v>
      </c>
      <c r="U1143" s="5" t="s">
        <v>2391</v>
      </c>
      <c r="V1143" s="1" t="s">
        <v>56</v>
      </c>
      <c r="W1143" s="1" t="s">
        <v>6025</v>
      </c>
      <c r="X1143" s="1" t="s">
        <v>1498</v>
      </c>
      <c r="Y1143" s="1" t="s">
        <v>1499</v>
      </c>
      <c r="Z1143" s="4">
        <v>42572</v>
      </c>
      <c r="AA1143" s="1" t="s">
        <v>45</v>
      </c>
      <c r="AB1143" s="1" t="s">
        <v>6026</v>
      </c>
      <c r="AC1143" s="1" t="s">
        <v>6027</v>
      </c>
      <c r="AD1143" s="8"/>
    </row>
    <row r="1144" spans="2:30" s="21" customFormat="1" outlineLevel="5" x14ac:dyDescent="0.25">
      <c r="B1144" s="3"/>
      <c r="C1144" s="1"/>
      <c r="D1144" s="1"/>
      <c r="E1144" s="1"/>
      <c r="F1144" s="1"/>
      <c r="G1144" s="192" t="s">
        <v>1842</v>
      </c>
      <c r="H1144" s="188">
        <v>42572</v>
      </c>
      <c r="I1144" s="1" t="s">
        <v>6032</v>
      </c>
      <c r="J1144" s="294" t="s">
        <v>69</v>
      </c>
      <c r="K1144" s="1" t="s">
        <v>36</v>
      </c>
      <c r="L1144" s="1" t="s">
        <v>20</v>
      </c>
      <c r="M1144" s="1" t="s">
        <v>21</v>
      </c>
      <c r="N1144" s="1" t="s">
        <v>11</v>
      </c>
      <c r="O1144" s="9">
        <v>3764</v>
      </c>
      <c r="P1144" s="9">
        <v>0</v>
      </c>
      <c r="Q1144" s="9">
        <v>3764</v>
      </c>
      <c r="R1144" s="6" t="s">
        <v>47</v>
      </c>
      <c r="S1144" s="5" t="s">
        <v>25</v>
      </c>
      <c r="T1144" s="5" t="s">
        <v>716</v>
      </c>
      <c r="U1144" s="5" t="s">
        <v>2391</v>
      </c>
      <c r="V1144" s="1" t="s">
        <v>56</v>
      </c>
      <c r="W1144" s="1" t="s">
        <v>6033</v>
      </c>
      <c r="X1144" s="1" t="s">
        <v>1716</v>
      </c>
      <c r="Y1144" s="1" t="s">
        <v>1717</v>
      </c>
      <c r="Z1144" s="4">
        <v>42572</v>
      </c>
      <c r="AA1144" s="1" t="s">
        <v>45</v>
      </c>
      <c r="AB1144" s="1" t="s">
        <v>6034</v>
      </c>
      <c r="AC1144" s="1" t="s">
        <v>6035</v>
      </c>
      <c r="AD1144" s="8"/>
    </row>
    <row r="1145" spans="2:30" s="21" customFormat="1" outlineLevel="5" x14ac:dyDescent="0.25">
      <c r="B1145" s="3"/>
      <c r="C1145" s="1"/>
      <c r="D1145" s="1"/>
      <c r="E1145" s="1"/>
      <c r="F1145" s="1"/>
      <c r="G1145" s="192" t="s">
        <v>1842</v>
      </c>
      <c r="H1145" s="188">
        <v>42578</v>
      </c>
      <c r="I1145" s="1" t="s">
        <v>6040</v>
      </c>
      <c r="J1145" s="294" t="s">
        <v>69</v>
      </c>
      <c r="K1145" s="1" t="s">
        <v>36</v>
      </c>
      <c r="L1145" s="1" t="s">
        <v>20</v>
      </c>
      <c r="M1145" s="1" t="s">
        <v>21</v>
      </c>
      <c r="N1145" s="1" t="s">
        <v>11</v>
      </c>
      <c r="O1145" s="9">
        <v>766</v>
      </c>
      <c r="P1145" s="9">
        <v>0</v>
      </c>
      <c r="Q1145" s="9">
        <v>766</v>
      </c>
      <c r="R1145" s="6" t="s">
        <v>47</v>
      </c>
      <c r="S1145" s="5" t="s">
        <v>25</v>
      </c>
      <c r="T1145" s="5" t="s">
        <v>716</v>
      </c>
      <c r="U1145" s="5" t="s">
        <v>2391</v>
      </c>
      <c r="V1145" s="1" t="s">
        <v>56</v>
      </c>
      <c r="W1145" s="1" t="s">
        <v>6041</v>
      </c>
      <c r="X1145" s="1" t="s">
        <v>1615</v>
      </c>
      <c r="Y1145" s="1" t="s">
        <v>1616</v>
      </c>
      <c r="Z1145" s="4">
        <v>42578</v>
      </c>
      <c r="AA1145" s="1" t="s">
        <v>45</v>
      </c>
      <c r="AB1145" s="1" t="s">
        <v>6042</v>
      </c>
      <c r="AC1145" s="1" t="s">
        <v>6043</v>
      </c>
      <c r="AD1145" s="8"/>
    </row>
    <row r="1146" spans="2:30" s="21" customFormat="1" outlineLevel="5" x14ac:dyDescent="0.25">
      <c r="B1146" s="3"/>
      <c r="C1146" s="1"/>
      <c r="D1146" s="1"/>
      <c r="E1146" s="1"/>
      <c r="F1146" s="1"/>
      <c r="G1146" s="192" t="s">
        <v>1842</v>
      </c>
      <c r="H1146" s="188">
        <v>42571</v>
      </c>
      <c r="I1146" s="1" t="s">
        <v>6044</v>
      </c>
      <c r="J1146" s="294" t="s">
        <v>69</v>
      </c>
      <c r="K1146" s="1" t="s">
        <v>36</v>
      </c>
      <c r="L1146" s="1" t="s">
        <v>20</v>
      </c>
      <c r="M1146" s="1" t="s">
        <v>21</v>
      </c>
      <c r="N1146" s="1" t="s">
        <v>11</v>
      </c>
      <c r="O1146" s="9">
        <v>813.8</v>
      </c>
      <c r="P1146" s="9">
        <v>0</v>
      </c>
      <c r="Q1146" s="9">
        <v>813.8</v>
      </c>
      <c r="R1146" s="6" t="s">
        <v>1742</v>
      </c>
      <c r="S1146" s="5" t="s">
        <v>25</v>
      </c>
      <c r="T1146" s="5" t="s">
        <v>716</v>
      </c>
      <c r="U1146" s="5" t="s">
        <v>2391</v>
      </c>
      <c r="V1146" s="1" t="s">
        <v>1638</v>
      </c>
      <c r="W1146" s="1" t="s">
        <v>6045</v>
      </c>
      <c r="X1146" s="1"/>
      <c r="Y1146" s="1"/>
      <c r="Z1146" s="4">
        <v>42571</v>
      </c>
      <c r="AA1146" s="1" t="s">
        <v>26</v>
      </c>
      <c r="AB1146" s="1" t="s">
        <v>6045</v>
      </c>
      <c r="AC1146" s="1" t="s">
        <v>6046</v>
      </c>
      <c r="AD1146" s="8"/>
    </row>
    <row r="1147" spans="2:30" s="21" customFormat="1" outlineLevel="5" x14ac:dyDescent="0.25">
      <c r="B1147" s="3"/>
      <c r="C1147" s="1"/>
      <c r="D1147" s="1"/>
      <c r="E1147" s="1"/>
      <c r="F1147" s="1"/>
      <c r="G1147" s="192" t="s">
        <v>1842</v>
      </c>
      <c r="H1147" s="188">
        <v>42590</v>
      </c>
      <c r="I1147" s="1" t="s">
        <v>6124</v>
      </c>
      <c r="J1147" s="294" t="s">
        <v>69</v>
      </c>
      <c r="K1147" s="1" t="s">
        <v>36</v>
      </c>
      <c r="L1147" s="1" t="s">
        <v>20</v>
      </c>
      <c r="M1147" s="1" t="s">
        <v>21</v>
      </c>
      <c r="N1147" s="1" t="s">
        <v>11</v>
      </c>
      <c r="O1147" s="9">
        <v>483.8</v>
      </c>
      <c r="P1147" s="9">
        <v>0</v>
      </c>
      <c r="Q1147" s="9">
        <v>483.8</v>
      </c>
      <c r="R1147" s="6" t="s">
        <v>47</v>
      </c>
      <c r="S1147" s="5" t="s">
        <v>25</v>
      </c>
      <c r="T1147" s="5" t="s">
        <v>716</v>
      </c>
      <c r="U1147" s="5" t="s">
        <v>2391</v>
      </c>
      <c r="V1147" s="1" t="s">
        <v>56</v>
      </c>
      <c r="W1147" s="1" t="s">
        <v>6125</v>
      </c>
      <c r="X1147" s="1" t="s">
        <v>1460</v>
      </c>
      <c r="Y1147" s="1" t="s">
        <v>1461</v>
      </c>
      <c r="Z1147" s="4">
        <v>42590</v>
      </c>
      <c r="AA1147" s="1" t="s">
        <v>45</v>
      </c>
      <c r="AB1147" s="1" t="s">
        <v>6126</v>
      </c>
      <c r="AC1147" s="1" t="s">
        <v>6127</v>
      </c>
      <c r="AD1147" s="8"/>
    </row>
    <row r="1148" spans="2:30" s="21" customFormat="1" outlineLevel="5" x14ac:dyDescent="0.25">
      <c r="B1148" s="3"/>
      <c r="C1148" s="1"/>
      <c r="D1148" s="1"/>
      <c r="E1148" s="1"/>
      <c r="F1148" s="1"/>
      <c r="G1148" s="192" t="s">
        <v>1842</v>
      </c>
      <c r="H1148" s="188">
        <v>42590</v>
      </c>
      <c r="I1148" s="1" t="s">
        <v>6132</v>
      </c>
      <c r="J1148" s="294" t="s">
        <v>69</v>
      </c>
      <c r="K1148" s="1" t="s">
        <v>36</v>
      </c>
      <c r="L1148" s="1" t="s">
        <v>20</v>
      </c>
      <c r="M1148" s="1" t="s">
        <v>21</v>
      </c>
      <c r="N1148" s="1" t="s">
        <v>11</v>
      </c>
      <c r="O1148" s="9">
        <v>1916</v>
      </c>
      <c r="P1148" s="9">
        <v>0</v>
      </c>
      <c r="Q1148" s="9">
        <v>1916</v>
      </c>
      <c r="R1148" s="6" t="s">
        <v>47</v>
      </c>
      <c r="S1148" s="5" t="s">
        <v>25</v>
      </c>
      <c r="T1148" s="5" t="s">
        <v>716</v>
      </c>
      <c r="U1148" s="5" t="s">
        <v>2391</v>
      </c>
      <c r="V1148" s="1" t="s">
        <v>56</v>
      </c>
      <c r="W1148" s="1" t="s">
        <v>6133</v>
      </c>
      <c r="X1148" s="1" t="s">
        <v>6134</v>
      </c>
      <c r="Y1148" s="1" t="s">
        <v>6135</v>
      </c>
      <c r="Z1148" s="4">
        <v>42590</v>
      </c>
      <c r="AA1148" s="1" t="s">
        <v>1472</v>
      </c>
      <c r="AB1148" s="1" t="s">
        <v>6136</v>
      </c>
      <c r="AC1148" s="1" t="s">
        <v>6137</v>
      </c>
      <c r="AD1148" s="8"/>
    </row>
    <row r="1149" spans="2:30" s="21" customFormat="1" outlineLevel="5" x14ac:dyDescent="0.25">
      <c r="B1149" s="3"/>
      <c r="C1149" s="1"/>
      <c r="D1149" s="1"/>
      <c r="E1149" s="1"/>
      <c r="F1149" s="1"/>
      <c r="G1149" s="192" t="s">
        <v>1842</v>
      </c>
      <c r="H1149" s="188">
        <v>42598</v>
      </c>
      <c r="I1149" s="1" t="s">
        <v>6138</v>
      </c>
      <c r="J1149" s="294" t="s">
        <v>69</v>
      </c>
      <c r="K1149" s="1" t="s">
        <v>36</v>
      </c>
      <c r="L1149" s="1" t="s">
        <v>20</v>
      </c>
      <c r="M1149" s="1" t="s">
        <v>21</v>
      </c>
      <c r="N1149" s="1" t="s">
        <v>11</v>
      </c>
      <c r="O1149" s="9">
        <v>2421.6999999999998</v>
      </c>
      <c r="P1149" s="9">
        <v>0</v>
      </c>
      <c r="Q1149" s="9">
        <v>2421.6999999999998</v>
      </c>
      <c r="R1149" s="6" t="s">
        <v>47</v>
      </c>
      <c r="S1149" s="5" t="s">
        <v>25</v>
      </c>
      <c r="T1149" s="5" t="s">
        <v>716</v>
      </c>
      <c r="U1149" s="5" t="s">
        <v>2391</v>
      </c>
      <c r="V1149" s="1" t="s">
        <v>56</v>
      </c>
      <c r="W1149" s="1" t="s">
        <v>5572</v>
      </c>
      <c r="X1149" s="1" t="s">
        <v>6134</v>
      </c>
      <c r="Y1149" s="1" t="s">
        <v>6135</v>
      </c>
      <c r="Z1149" s="4">
        <v>42598</v>
      </c>
      <c r="AA1149" s="1" t="s">
        <v>1472</v>
      </c>
      <c r="AB1149" s="1" t="s">
        <v>6139</v>
      </c>
      <c r="AC1149" s="1" t="s">
        <v>6140</v>
      </c>
      <c r="AD1149" s="8"/>
    </row>
    <row r="1150" spans="2:30" s="21" customFormat="1" outlineLevel="5" x14ac:dyDescent="0.25">
      <c r="B1150" s="3"/>
      <c r="C1150" s="1"/>
      <c r="D1150" s="1"/>
      <c r="E1150" s="1"/>
      <c r="F1150" s="1"/>
      <c r="G1150" s="192" t="s">
        <v>1842</v>
      </c>
      <c r="H1150" s="188">
        <v>42598</v>
      </c>
      <c r="I1150" s="1" t="s">
        <v>6141</v>
      </c>
      <c r="J1150" s="294" t="s">
        <v>69</v>
      </c>
      <c r="K1150" s="1" t="s">
        <v>36</v>
      </c>
      <c r="L1150" s="1" t="s">
        <v>20</v>
      </c>
      <c r="M1150" s="1" t="s">
        <v>21</v>
      </c>
      <c r="N1150" s="1" t="s">
        <v>11</v>
      </c>
      <c r="O1150" s="9">
        <v>2792</v>
      </c>
      <c r="P1150" s="9">
        <v>0</v>
      </c>
      <c r="Q1150" s="9">
        <v>2792</v>
      </c>
      <c r="R1150" s="6" t="s">
        <v>47</v>
      </c>
      <c r="S1150" s="5" t="s">
        <v>25</v>
      </c>
      <c r="T1150" s="5" t="s">
        <v>716</v>
      </c>
      <c r="U1150" s="5" t="s">
        <v>2391</v>
      </c>
      <c r="V1150" s="1" t="s">
        <v>56</v>
      </c>
      <c r="W1150" s="1" t="s">
        <v>6142</v>
      </c>
      <c r="X1150" s="1" t="s">
        <v>1633</v>
      </c>
      <c r="Y1150" s="1" t="s">
        <v>1634</v>
      </c>
      <c r="Z1150" s="4">
        <v>42598</v>
      </c>
      <c r="AA1150" s="1" t="s">
        <v>45</v>
      </c>
      <c r="AB1150" s="1" t="s">
        <v>6143</v>
      </c>
      <c r="AC1150" s="1" t="s">
        <v>6144</v>
      </c>
      <c r="AD1150" s="8"/>
    </row>
    <row r="1151" spans="2:30" s="21" customFormat="1" outlineLevel="5" x14ac:dyDescent="0.25">
      <c r="B1151" s="3"/>
      <c r="C1151" s="1"/>
      <c r="D1151" s="1"/>
      <c r="E1151" s="1"/>
      <c r="F1151" s="1"/>
      <c r="G1151" s="192" t="s">
        <v>1842</v>
      </c>
      <c r="H1151" s="188">
        <v>42597</v>
      </c>
      <c r="I1151" s="1" t="s">
        <v>6148</v>
      </c>
      <c r="J1151" s="294" t="s">
        <v>69</v>
      </c>
      <c r="K1151" s="1" t="s">
        <v>36</v>
      </c>
      <c r="L1151" s="1" t="s">
        <v>20</v>
      </c>
      <c r="M1151" s="1" t="s">
        <v>21</v>
      </c>
      <c r="N1151" s="1" t="s">
        <v>11</v>
      </c>
      <c r="O1151" s="9">
        <v>144</v>
      </c>
      <c r="P1151" s="9">
        <v>0</v>
      </c>
      <c r="Q1151" s="9">
        <v>144</v>
      </c>
      <c r="R1151" s="6" t="s">
        <v>47</v>
      </c>
      <c r="S1151" s="5" t="s">
        <v>25</v>
      </c>
      <c r="T1151" s="5" t="s">
        <v>716</v>
      </c>
      <c r="U1151" s="5" t="s">
        <v>2391</v>
      </c>
      <c r="V1151" s="1" t="s">
        <v>56</v>
      </c>
      <c r="W1151" s="1" t="s">
        <v>6149</v>
      </c>
      <c r="X1151" s="1" t="s">
        <v>1540</v>
      </c>
      <c r="Y1151" s="1" t="s">
        <v>1541</v>
      </c>
      <c r="Z1151" s="4">
        <v>42597</v>
      </c>
      <c r="AA1151" s="1" t="s">
        <v>45</v>
      </c>
      <c r="AB1151" s="1" t="s">
        <v>6150</v>
      </c>
      <c r="AC1151" s="1" t="s">
        <v>6151</v>
      </c>
      <c r="AD1151" s="8"/>
    </row>
    <row r="1152" spans="2:30" s="21" customFormat="1" outlineLevel="5" x14ac:dyDescent="0.25">
      <c r="B1152" s="3"/>
      <c r="C1152" s="1"/>
      <c r="D1152" s="1"/>
      <c r="E1152" s="1"/>
      <c r="F1152" s="1"/>
      <c r="G1152" s="192" t="s">
        <v>1842</v>
      </c>
      <c r="H1152" s="188">
        <v>42611</v>
      </c>
      <c r="I1152" s="1" t="s">
        <v>6160</v>
      </c>
      <c r="J1152" s="294" t="s">
        <v>69</v>
      </c>
      <c r="K1152" s="1" t="s">
        <v>36</v>
      </c>
      <c r="L1152" s="1" t="s">
        <v>20</v>
      </c>
      <c r="M1152" s="1" t="s">
        <v>21</v>
      </c>
      <c r="N1152" s="1" t="s">
        <v>11</v>
      </c>
      <c r="O1152" s="9">
        <v>850</v>
      </c>
      <c r="P1152" s="9">
        <v>0</v>
      </c>
      <c r="Q1152" s="9">
        <v>850</v>
      </c>
      <c r="R1152" s="6" t="s">
        <v>47</v>
      </c>
      <c r="S1152" s="5" t="s">
        <v>25</v>
      </c>
      <c r="T1152" s="5" t="s">
        <v>716</v>
      </c>
      <c r="U1152" s="5" t="s">
        <v>2391</v>
      </c>
      <c r="V1152" s="1" t="s">
        <v>56</v>
      </c>
      <c r="W1152" s="1" t="s">
        <v>6161</v>
      </c>
      <c r="X1152" s="1" t="s">
        <v>4986</v>
      </c>
      <c r="Y1152" s="1" t="s">
        <v>4987</v>
      </c>
      <c r="Z1152" s="4">
        <v>42611</v>
      </c>
      <c r="AA1152" s="1" t="s">
        <v>1472</v>
      </c>
      <c r="AB1152" s="1" t="s">
        <v>6162</v>
      </c>
      <c r="AC1152" s="1" t="s">
        <v>6163</v>
      </c>
      <c r="AD1152" s="8"/>
    </row>
    <row r="1153" spans="2:30" s="21" customFormat="1" outlineLevel="5" x14ac:dyDescent="0.25">
      <c r="B1153" s="3"/>
      <c r="C1153" s="1"/>
      <c r="D1153" s="1"/>
      <c r="E1153" s="1"/>
      <c r="F1153" s="1"/>
      <c r="G1153" s="192" t="s">
        <v>1842</v>
      </c>
      <c r="H1153" s="188">
        <v>42606</v>
      </c>
      <c r="I1153" s="1" t="s">
        <v>6171</v>
      </c>
      <c r="J1153" s="294" t="s">
        <v>69</v>
      </c>
      <c r="K1153" s="1" t="s">
        <v>36</v>
      </c>
      <c r="L1153" s="1" t="s">
        <v>20</v>
      </c>
      <c r="M1153" s="1" t="s">
        <v>21</v>
      </c>
      <c r="N1153" s="1" t="s">
        <v>11</v>
      </c>
      <c r="O1153" s="9">
        <v>563</v>
      </c>
      <c r="P1153" s="9">
        <v>0</v>
      </c>
      <c r="Q1153" s="9">
        <v>563</v>
      </c>
      <c r="R1153" s="6" t="s">
        <v>1742</v>
      </c>
      <c r="S1153" s="5" t="s">
        <v>25</v>
      </c>
      <c r="T1153" s="5" t="s">
        <v>716</v>
      </c>
      <c r="U1153" s="5" t="s">
        <v>2391</v>
      </c>
      <c r="V1153" s="1" t="s">
        <v>1638</v>
      </c>
      <c r="W1153" s="1" t="s">
        <v>6172</v>
      </c>
      <c r="X1153" s="1"/>
      <c r="Y1153" s="1"/>
      <c r="Z1153" s="4">
        <v>42606</v>
      </c>
      <c r="AA1153" s="1" t="s">
        <v>26</v>
      </c>
      <c r="AB1153" s="1" t="s">
        <v>6173</v>
      </c>
      <c r="AC1153" s="1" t="s">
        <v>6174</v>
      </c>
      <c r="AD1153" s="8"/>
    </row>
    <row r="1154" spans="2:30" s="21" customFormat="1" outlineLevel="5" x14ac:dyDescent="0.25">
      <c r="B1154" s="3"/>
      <c r="C1154" s="1"/>
      <c r="D1154" s="1"/>
      <c r="E1154" s="1"/>
      <c r="F1154" s="1"/>
      <c r="G1154" s="192" t="s">
        <v>1842</v>
      </c>
      <c r="H1154" s="188">
        <v>42625</v>
      </c>
      <c r="I1154" s="1" t="s">
        <v>6199</v>
      </c>
      <c r="J1154" s="294" t="s">
        <v>69</v>
      </c>
      <c r="K1154" s="1" t="s">
        <v>36</v>
      </c>
      <c r="L1154" s="1" t="s">
        <v>20</v>
      </c>
      <c r="M1154" s="1" t="s">
        <v>21</v>
      </c>
      <c r="N1154" s="1" t="s">
        <v>11</v>
      </c>
      <c r="O1154" s="9">
        <v>5150</v>
      </c>
      <c r="P1154" s="9">
        <v>0</v>
      </c>
      <c r="Q1154" s="9">
        <v>5150</v>
      </c>
      <c r="R1154" s="6" t="s">
        <v>47</v>
      </c>
      <c r="S1154" s="5" t="s">
        <v>25</v>
      </c>
      <c r="T1154" s="5" t="s">
        <v>716</v>
      </c>
      <c r="U1154" s="5" t="s">
        <v>2391</v>
      </c>
      <c r="V1154" s="1" t="s">
        <v>56</v>
      </c>
      <c r="W1154" s="1" t="s">
        <v>6200</v>
      </c>
      <c r="X1154" s="1" t="s">
        <v>6201</v>
      </c>
      <c r="Y1154" s="1" t="s">
        <v>6202</v>
      </c>
      <c r="Z1154" s="4">
        <v>42625</v>
      </c>
      <c r="AA1154" s="1" t="s">
        <v>1472</v>
      </c>
      <c r="AB1154" s="1" t="s">
        <v>6203</v>
      </c>
      <c r="AC1154" s="1" t="s">
        <v>6204</v>
      </c>
      <c r="AD1154" s="8"/>
    </row>
    <row r="1155" spans="2:30" s="21" customFormat="1" outlineLevel="5" x14ac:dyDescent="0.25">
      <c r="B1155" s="3"/>
      <c r="C1155" s="1"/>
      <c r="D1155" s="1"/>
      <c r="E1155" s="1"/>
      <c r="F1155" s="1"/>
      <c r="G1155" s="192" t="s">
        <v>1842</v>
      </c>
      <c r="H1155" s="188">
        <v>42633</v>
      </c>
      <c r="I1155" s="1" t="s">
        <v>6236</v>
      </c>
      <c r="J1155" s="294" t="s">
        <v>69</v>
      </c>
      <c r="K1155" s="1" t="s">
        <v>36</v>
      </c>
      <c r="L1155" s="1" t="s">
        <v>20</v>
      </c>
      <c r="M1155" s="1" t="s">
        <v>21</v>
      </c>
      <c r="N1155" s="1" t="s">
        <v>11</v>
      </c>
      <c r="O1155" s="9">
        <v>393</v>
      </c>
      <c r="P1155" s="9">
        <v>0</v>
      </c>
      <c r="Q1155" s="9">
        <v>393</v>
      </c>
      <c r="R1155" s="6" t="s">
        <v>47</v>
      </c>
      <c r="S1155" s="5" t="s">
        <v>25</v>
      </c>
      <c r="T1155" s="5" t="s">
        <v>716</v>
      </c>
      <c r="U1155" s="5" t="s">
        <v>2391</v>
      </c>
      <c r="V1155" s="1" t="s">
        <v>56</v>
      </c>
      <c r="W1155" s="1" t="s">
        <v>6237</v>
      </c>
      <c r="X1155" s="1" t="s">
        <v>1460</v>
      </c>
      <c r="Y1155" s="1" t="s">
        <v>1461</v>
      </c>
      <c r="Z1155" s="4">
        <v>42633</v>
      </c>
      <c r="AA1155" s="1" t="s">
        <v>45</v>
      </c>
      <c r="AB1155" s="1" t="s">
        <v>6238</v>
      </c>
      <c r="AC1155" s="1" t="s">
        <v>6239</v>
      </c>
      <c r="AD1155" s="8"/>
    </row>
    <row r="1156" spans="2:30" s="21" customFormat="1" outlineLevel="5" x14ac:dyDescent="0.25">
      <c r="B1156" s="3"/>
      <c r="C1156" s="1"/>
      <c r="D1156" s="1"/>
      <c r="E1156" s="1"/>
      <c r="F1156" s="1"/>
      <c r="G1156" s="192" t="s">
        <v>1842</v>
      </c>
      <c r="H1156" s="188">
        <v>42622</v>
      </c>
      <c r="I1156" s="1" t="s">
        <v>6272</v>
      </c>
      <c r="J1156" s="294" t="s">
        <v>69</v>
      </c>
      <c r="K1156" s="1" t="s">
        <v>36</v>
      </c>
      <c r="L1156" s="1" t="s">
        <v>20</v>
      </c>
      <c r="M1156" s="1" t="s">
        <v>21</v>
      </c>
      <c r="N1156" s="1" t="s">
        <v>11</v>
      </c>
      <c r="O1156" s="9">
        <v>1318.78</v>
      </c>
      <c r="P1156" s="9">
        <v>0</v>
      </c>
      <c r="Q1156" s="9">
        <v>1318.78</v>
      </c>
      <c r="R1156" s="6" t="s">
        <v>1742</v>
      </c>
      <c r="S1156" s="5" t="s">
        <v>25</v>
      </c>
      <c r="T1156" s="5" t="s">
        <v>716</v>
      </c>
      <c r="U1156" s="5" t="s">
        <v>2391</v>
      </c>
      <c r="V1156" s="1" t="s">
        <v>1638</v>
      </c>
      <c r="W1156" s="1" t="s">
        <v>6273</v>
      </c>
      <c r="X1156" s="1"/>
      <c r="Y1156" s="1"/>
      <c r="Z1156" s="4">
        <v>42622</v>
      </c>
      <c r="AA1156" s="1" t="s">
        <v>26</v>
      </c>
      <c r="AB1156" s="1" t="s">
        <v>6274</v>
      </c>
      <c r="AC1156" s="1" t="s">
        <v>6275</v>
      </c>
      <c r="AD1156" s="8"/>
    </row>
    <row r="1157" spans="2:30" s="21" customFormat="1" outlineLevel="5" x14ac:dyDescent="0.25">
      <c r="B1157" s="3"/>
      <c r="C1157" s="1"/>
      <c r="D1157" s="1"/>
      <c r="E1157" s="1"/>
      <c r="F1157" s="1"/>
      <c r="G1157" s="192" t="s">
        <v>1842</v>
      </c>
      <c r="H1157" s="188">
        <v>42642</v>
      </c>
      <c r="I1157" s="1" t="s">
        <v>6276</v>
      </c>
      <c r="J1157" s="294" t="s">
        <v>69</v>
      </c>
      <c r="K1157" s="1" t="s">
        <v>36</v>
      </c>
      <c r="L1157" s="1" t="s">
        <v>20</v>
      </c>
      <c r="M1157" s="1" t="s">
        <v>21</v>
      </c>
      <c r="N1157" s="1" t="s">
        <v>11</v>
      </c>
      <c r="O1157" s="9">
        <v>596.70000000000005</v>
      </c>
      <c r="P1157" s="9">
        <v>0</v>
      </c>
      <c r="Q1157" s="9">
        <v>596.70000000000005</v>
      </c>
      <c r="R1157" s="6" t="s">
        <v>47</v>
      </c>
      <c r="S1157" s="5" t="s">
        <v>25</v>
      </c>
      <c r="T1157" s="5" t="s">
        <v>716</v>
      </c>
      <c r="U1157" s="5" t="s">
        <v>2391</v>
      </c>
      <c r="V1157" s="1" t="s">
        <v>56</v>
      </c>
      <c r="W1157" s="1" t="s">
        <v>6277</v>
      </c>
      <c r="X1157" s="1" t="s">
        <v>5468</v>
      </c>
      <c r="Y1157" s="1" t="s">
        <v>5469</v>
      </c>
      <c r="Z1157" s="4">
        <v>42642</v>
      </c>
      <c r="AA1157" s="1" t="s">
        <v>45</v>
      </c>
      <c r="AB1157" s="1" t="s">
        <v>6278</v>
      </c>
      <c r="AC1157" s="1" t="s">
        <v>6279</v>
      </c>
      <c r="AD1157" s="8"/>
    </row>
    <row r="1158" spans="2:30" s="21" customFormat="1" outlineLevel="5" x14ac:dyDescent="0.25">
      <c r="B1158" s="3"/>
      <c r="C1158" s="1"/>
      <c r="D1158" s="1"/>
      <c r="E1158" s="1"/>
      <c r="F1158" s="1"/>
      <c r="G1158" s="192" t="s">
        <v>1842</v>
      </c>
      <c r="H1158" s="188">
        <v>42655</v>
      </c>
      <c r="I1158" s="1" t="s">
        <v>8968</v>
      </c>
      <c r="J1158" s="294" t="s">
        <v>69</v>
      </c>
      <c r="K1158" s="1" t="s">
        <v>36</v>
      </c>
      <c r="L1158" s="1" t="s">
        <v>20</v>
      </c>
      <c r="M1158" s="1" t="s">
        <v>21</v>
      </c>
      <c r="N1158" s="1" t="s">
        <v>11</v>
      </c>
      <c r="O1158" s="9">
        <v>496</v>
      </c>
      <c r="P1158" s="9">
        <v>0</v>
      </c>
      <c r="Q1158" s="9">
        <v>496</v>
      </c>
      <c r="R1158" s="6" t="s">
        <v>47</v>
      </c>
      <c r="S1158" s="5" t="s">
        <v>25</v>
      </c>
      <c r="T1158" s="5" t="s">
        <v>716</v>
      </c>
      <c r="U1158" s="5" t="s">
        <v>2391</v>
      </c>
      <c r="V1158" s="1" t="s">
        <v>7163</v>
      </c>
      <c r="W1158" s="1" t="s">
        <v>8969</v>
      </c>
      <c r="X1158" s="1" t="s">
        <v>1618</v>
      </c>
      <c r="Y1158" s="1" t="s">
        <v>1619</v>
      </c>
      <c r="Z1158" s="4">
        <v>42655</v>
      </c>
      <c r="AA1158" s="1" t="s">
        <v>45</v>
      </c>
      <c r="AB1158" s="1" t="s">
        <v>8970</v>
      </c>
      <c r="AC1158" s="1" t="s">
        <v>8971</v>
      </c>
      <c r="AD1158" s="8"/>
    </row>
    <row r="1159" spans="2:30" s="21" customFormat="1" outlineLevel="5" x14ac:dyDescent="0.25">
      <c r="B1159" s="3"/>
      <c r="C1159" s="1"/>
      <c r="D1159" s="1"/>
      <c r="E1159" s="1"/>
      <c r="F1159" s="1"/>
      <c r="G1159" s="192" t="s">
        <v>1842</v>
      </c>
      <c r="H1159" s="188">
        <v>42660</v>
      </c>
      <c r="I1159" s="1" t="s">
        <v>8972</v>
      </c>
      <c r="J1159" s="294" t="s">
        <v>69</v>
      </c>
      <c r="K1159" s="1" t="s">
        <v>36</v>
      </c>
      <c r="L1159" s="1" t="s">
        <v>20</v>
      </c>
      <c r="M1159" s="1" t="s">
        <v>21</v>
      </c>
      <c r="N1159" s="1" t="s">
        <v>11</v>
      </c>
      <c r="O1159" s="9">
        <v>420</v>
      </c>
      <c r="P1159" s="9">
        <v>0</v>
      </c>
      <c r="Q1159" s="9">
        <v>420</v>
      </c>
      <c r="R1159" s="6" t="s">
        <v>47</v>
      </c>
      <c r="S1159" s="5" t="s">
        <v>25</v>
      </c>
      <c r="T1159" s="5" t="s">
        <v>716</v>
      </c>
      <c r="U1159" s="5" t="s">
        <v>2391</v>
      </c>
      <c r="V1159" s="1" t="s">
        <v>7163</v>
      </c>
      <c r="W1159" s="1" t="s">
        <v>8973</v>
      </c>
      <c r="X1159" s="1" t="s">
        <v>4963</v>
      </c>
      <c r="Y1159" s="1" t="s">
        <v>4964</v>
      </c>
      <c r="Z1159" s="4">
        <v>42660</v>
      </c>
      <c r="AA1159" s="1" t="s">
        <v>45</v>
      </c>
      <c r="AB1159" s="1" t="s">
        <v>8974</v>
      </c>
      <c r="AC1159" s="1" t="s">
        <v>8975</v>
      </c>
      <c r="AD1159" s="8"/>
    </row>
    <row r="1160" spans="2:30" s="21" customFormat="1" outlineLevel="5" x14ac:dyDescent="0.25">
      <c r="B1160" s="3"/>
      <c r="C1160" s="1"/>
      <c r="D1160" s="1"/>
      <c r="E1160" s="1"/>
      <c r="F1160" s="1"/>
      <c r="G1160" s="192" t="s">
        <v>1842</v>
      </c>
      <c r="H1160" s="188">
        <v>42655</v>
      </c>
      <c r="I1160" s="1" t="s">
        <v>8990</v>
      </c>
      <c r="J1160" s="294" t="s">
        <v>69</v>
      </c>
      <c r="K1160" s="1" t="s">
        <v>36</v>
      </c>
      <c r="L1160" s="1" t="s">
        <v>20</v>
      </c>
      <c r="M1160" s="1" t="s">
        <v>21</v>
      </c>
      <c r="N1160" s="1" t="s">
        <v>11</v>
      </c>
      <c r="O1160" s="9">
        <v>335</v>
      </c>
      <c r="P1160" s="9">
        <v>0</v>
      </c>
      <c r="Q1160" s="9">
        <v>335</v>
      </c>
      <c r="R1160" s="6" t="s">
        <v>47</v>
      </c>
      <c r="S1160" s="5" t="s">
        <v>25</v>
      </c>
      <c r="T1160" s="5" t="s">
        <v>716</v>
      </c>
      <c r="U1160" s="5" t="s">
        <v>2391</v>
      </c>
      <c r="V1160" s="1" t="s">
        <v>7184</v>
      </c>
      <c r="W1160" s="1" t="s">
        <v>7037</v>
      </c>
      <c r="X1160" s="1" t="s">
        <v>1542</v>
      </c>
      <c r="Y1160" s="1" t="s">
        <v>1543</v>
      </c>
      <c r="Z1160" s="4">
        <v>42655</v>
      </c>
      <c r="AA1160" s="1" t="s">
        <v>1472</v>
      </c>
      <c r="AB1160" s="1" t="s">
        <v>8991</v>
      </c>
      <c r="AC1160" s="1" t="s">
        <v>8992</v>
      </c>
      <c r="AD1160" s="8"/>
    </row>
    <row r="1161" spans="2:30" s="21" customFormat="1" outlineLevel="5" x14ac:dyDescent="0.25">
      <c r="B1161" s="3"/>
      <c r="C1161" s="1"/>
      <c r="D1161" s="1"/>
      <c r="E1161" s="1"/>
      <c r="F1161" s="1"/>
      <c r="G1161" s="192" t="s">
        <v>1842</v>
      </c>
      <c r="H1161" s="188">
        <v>42667</v>
      </c>
      <c r="I1161" s="1" t="s">
        <v>9027</v>
      </c>
      <c r="J1161" s="294" t="s">
        <v>69</v>
      </c>
      <c r="K1161" s="1" t="s">
        <v>36</v>
      </c>
      <c r="L1161" s="1" t="s">
        <v>20</v>
      </c>
      <c r="M1161" s="1" t="s">
        <v>21</v>
      </c>
      <c r="N1161" s="1" t="s">
        <v>11</v>
      </c>
      <c r="O1161" s="9">
        <v>534</v>
      </c>
      <c r="P1161" s="9">
        <v>0</v>
      </c>
      <c r="Q1161" s="9">
        <v>534</v>
      </c>
      <c r="R1161" s="6" t="s">
        <v>47</v>
      </c>
      <c r="S1161" s="5" t="s">
        <v>25</v>
      </c>
      <c r="T1161" s="5" t="s">
        <v>716</v>
      </c>
      <c r="U1161" s="5" t="s">
        <v>2391</v>
      </c>
      <c r="V1161" s="1" t="s">
        <v>7163</v>
      </c>
      <c r="W1161" s="1" t="s">
        <v>9028</v>
      </c>
      <c r="X1161" s="1" t="s">
        <v>1460</v>
      </c>
      <c r="Y1161" s="1" t="s">
        <v>1461</v>
      </c>
      <c r="Z1161" s="4">
        <v>42667</v>
      </c>
      <c r="AA1161" s="1" t="s">
        <v>45</v>
      </c>
      <c r="AB1161" s="1" t="s">
        <v>9029</v>
      </c>
      <c r="AC1161" s="1" t="s">
        <v>9030</v>
      </c>
      <c r="AD1161" s="8"/>
    </row>
    <row r="1162" spans="2:30" s="21" customFormat="1" outlineLevel="5" x14ac:dyDescent="0.25">
      <c r="B1162" s="3"/>
      <c r="C1162" s="1"/>
      <c r="D1162" s="1"/>
      <c r="E1162" s="1"/>
      <c r="F1162" s="1"/>
      <c r="G1162" s="192" t="s">
        <v>1842</v>
      </c>
      <c r="H1162" s="188">
        <v>42664</v>
      </c>
      <c r="I1162" s="1" t="s">
        <v>9043</v>
      </c>
      <c r="J1162" s="294" t="s">
        <v>69</v>
      </c>
      <c r="K1162" s="1" t="s">
        <v>36</v>
      </c>
      <c r="L1162" s="1" t="s">
        <v>20</v>
      </c>
      <c r="M1162" s="1" t="s">
        <v>21</v>
      </c>
      <c r="N1162" s="1" t="s">
        <v>11</v>
      </c>
      <c r="O1162" s="9">
        <v>3310.3</v>
      </c>
      <c r="P1162" s="9">
        <v>0</v>
      </c>
      <c r="Q1162" s="9">
        <v>3310.3</v>
      </c>
      <c r="R1162" s="6" t="s">
        <v>1742</v>
      </c>
      <c r="S1162" s="5" t="s">
        <v>25</v>
      </c>
      <c r="T1162" s="5" t="s">
        <v>716</v>
      </c>
      <c r="U1162" s="5" t="s">
        <v>2391</v>
      </c>
      <c r="V1162" s="1" t="s">
        <v>1638</v>
      </c>
      <c r="W1162" s="1" t="s">
        <v>9044</v>
      </c>
      <c r="X1162" s="1"/>
      <c r="Y1162" s="1"/>
      <c r="Z1162" s="4">
        <v>42664</v>
      </c>
      <c r="AA1162" s="1" t="s">
        <v>26</v>
      </c>
      <c r="AB1162" s="1" t="s">
        <v>9044</v>
      </c>
      <c r="AC1162" s="1" t="s">
        <v>9045</v>
      </c>
      <c r="AD1162" s="8"/>
    </row>
    <row r="1163" spans="2:30" s="21" customFormat="1" outlineLevel="5" x14ac:dyDescent="0.25">
      <c r="B1163" s="3"/>
      <c r="C1163" s="1"/>
      <c r="D1163" s="1"/>
      <c r="E1163" s="1"/>
      <c r="F1163" s="1"/>
      <c r="G1163" s="192" t="s">
        <v>1842</v>
      </c>
      <c r="H1163" s="188">
        <v>42685</v>
      </c>
      <c r="I1163" s="1" t="s">
        <v>9076</v>
      </c>
      <c r="J1163" s="294" t="s">
        <v>69</v>
      </c>
      <c r="K1163" s="1" t="s">
        <v>36</v>
      </c>
      <c r="L1163" s="1" t="s">
        <v>20</v>
      </c>
      <c r="M1163" s="1" t="s">
        <v>21</v>
      </c>
      <c r="N1163" s="1" t="s">
        <v>11</v>
      </c>
      <c r="O1163" s="9">
        <v>5151</v>
      </c>
      <c r="P1163" s="9">
        <v>0</v>
      </c>
      <c r="Q1163" s="9">
        <v>5151</v>
      </c>
      <c r="R1163" s="6" t="s">
        <v>47</v>
      </c>
      <c r="S1163" s="5" t="s">
        <v>25</v>
      </c>
      <c r="T1163" s="5" t="s">
        <v>716</v>
      </c>
      <c r="U1163" s="5" t="s">
        <v>2391</v>
      </c>
      <c r="V1163" s="1" t="s">
        <v>7184</v>
      </c>
      <c r="W1163" s="1" t="s">
        <v>9077</v>
      </c>
      <c r="X1163" s="1" t="s">
        <v>6058</v>
      </c>
      <c r="Y1163" s="1" t="s">
        <v>6059</v>
      </c>
      <c r="Z1163" s="4">
        <v>42685</v>
      </c>
      <c r="AA1163" s="1" t="s">
        <v>45</v>
      </c>
      <c r="AB1163" s="1" t="s">
        <v>9078</v>
      </c>
      <c r="AC1163" s="1" t="s">
        <v>9079</v>
      </c>
      <c r="AD1163" s="8"/>
    </row>
    <row r="1164" spans="2:30" s="21" customFormat="1" outlineLevel="5" x14ac:dyDescent="0.25">
      <c r="B1164" s="3"/>
      <c r="C1164" s="1"/>
      <c r="D1164" s="1"/>
      <c r="E1164" s="1"/>
      <c r="F1164" s="1"/>
      <c r="G1164" s="192" t="s">
        <v>1842</v>
      </c>
      <c r="H1164" s="188">
        <v>42719</v>
      </c>
      <c r="I1164" s="1" t="s">
        <v>9123</v>
      </c>
      <c r="J1164" s="294" t="s">
        <v>69</v>
      </c>
      <c r="K1164" s="1" t="s">
        <v>33</v>
      </c>
      <c r="L1164" s="1" t="s">
        <v>34</v>
      </c>
      <c r="M1164" s="1" t="s">
        <v>21</v>
      </c>
      <c r="N1164" s="1" t="s">
        <v>11</v>
      </c>
      <c r="O1164" s="9">
        <v>2631.32</v>
      </c>
      <c r="P1164" s="9">
        <v>0</v>
      </c>
      <c r="Q1164" s="9">
        <v>2631.32</v>
      </c>
      <c r="R1164" s="6" t="s">
        <v>61</v>
      </c>
      <c r="S1164" s="5" t="s">
        <v>25</v>
      </c>
      <c r="T1164" s="5" t="s">
        <v>716</v>
      </c>
      <c r="U1164" s="5" t="s">
        <v>2391</v>
      </c>
      <c r="V1164" s="1" t="s">
        <v>7163</v>
      </c>
      <c r="W1164" s="1" t="s">
        <v>9124</v>
      </c>
      <c r="X1164" s="1"/>
      <c r="Y1164" s="1"/>
      <c r="Z1164" s="4">
        <v>42719</v>
      </c>
      <c r="AA1164" s="1" t="s">
        <v>26</v>
      </c>
      <c r="AB1164" s="1" t="s">
        <v>9125</v>
      </c>
      <c r="AC1164" s="1" t="s">
        <v>9126</v>
      </c>
      <c r="AD1164" s="8"/>
    </row>
    <row r="1165" spans="2:30" s="21" customFormat="1" outlineLevel="5" x14ac:dyDescent="0.25">
      <c r="B1165" s="3"/>
      <c r="C1165" s="1"/>
      <c r="D1165" s="1"/>
      <c r="E1165" s="1"/>
      <c r="F1165" s="1"/>
      <c r="G1165" s="192" t="s">
        <v>1842</v>
      </c>
      <c r="H1165" s="188">
        <v>42713</v>
      </c>
      <c r="I1165" s="1" t="s">
        <v>9135</v>
      </c>
      <c r="J1165" s="294" t="s">
        <v>69</v>
      </c>
      <c r="K1165" s="1" t="s">
        <v>36</v>
      </c>
      <c r="L1165" s="1" t="s">
        <v>20</v>
      </c>
      <c r="M1165" s="1" t="s">
        <v>21</v>
      </c>
      <c r="N1165" s="1" t="s">
        <v>11</v>
      </c>
      <c r="O1165" s="9">
        <v>2660</v>
      </c>
      <c r="P1165" s="9">
        <v>0</v>
      </c>
      <c r="Q1165" s="9">
        <v>2660</v>
      </c>
      <c r="R1165" s="6" t="s">
        <v>47</v>
      </c>
      <c r="S1165" s="5" t="s">
        <v>25</v>
      </c>
      <c r="T1165" s="5" t="s">
        <v>716</v>
      </c>
      <c r="U1165" s="5" t="s">
        <v>2391</v>
      </c>
      <c r="V1165" s="1" t="s">
        <v>7163</v>
      </c>
      <c r="W1165" s="1" t="s">
        <v>7111</v>
      </c>
      <c r="X1165" s="1" t="s">
        <v>9136</v>
      </c>
      <c r="Y1165" s="1" t="s">
        <v>9137</v>
      </c>
      <c r="Z1165" s="4">
        <v>42713</v>
      </c>
      <c r="AA1165" s="1" t="s">
        <v>45</v>
      </c>
      <c r="AB1165" s="1" t="s">
        <v>9138</v>
      </c>
      <c r="AC1165" s="1" t="s">
        <v>9139</v>
      </c>
      <c r="AD1165" s="8"/>
    </row>
    <row r="1166" spans="2:30" s="21" customFormat="1" outlineLevel="5" x14ac:dyDescent="0.25">
      <c r="B1166" s="3"/>
      <c r="C1166" s="1"/>
      <c r="D1166" s="1"/>
      <c r="E1166" s="1"/>
      <c r="F1166" s="1"/>
      <c r="G1166" s="192" t="s">
        <v>1842</v>
      </c>
      <c r="H1166" s="188">
        <v>42710</v>
      </c>
      <c r="I1166" s="1" t="s">
        <v>9140</v>
      </c>
      <c r="J1166" s="294" t="s">
        <v>69</v>
      </c>
      <c r="K1166" s="1" t="s">
        <v>36</v>
      </c>
      <c r="L1166" s="1" t="s">
        <v>20</v>
      </c>
      <c r="M1166" s="1" t="s">
        <v>21</v>
      </c>
      <c r="N1166" s="1" t="s">
        <v>11</v>
      </c>
      <c r="O1166" s="9">
        <v>1953.5</v>
      </c>
      <c r="P1166" s="9">
        <v>0</v>
      </c>
      <c r="Q1166" s="9">
        <v>1953.5</v>
      </c>
      <c r="R1166" s="6" t="s">
        <v>47</v>
      </c>
      <c r="S1166" s="5" t="s">
        <v>25</v>
      </c>
      <c r="T1166" s="5" t="s">
        <v>716</v>
      </c>
      <c r="U1166" s="5" t="s">
        <v>2391</v>
      </c>
      <c r="V1166" s="1" t="s">
        <v>7184</v>
      </c>
      <c r="W1166" s="1" t="s">
        <v>9141</v>
      </c>
      <c r="X1166" s="1" t="s">
        <v>1460</v>
      </c>
      <c r="Y1166" s="1" t="s">
        <v>1461</v>
      </c>
      <c r="Z1166" s="4">
        <v>42710</v>
      </c>
      <c r="AA1166" s="1" t="s">
        <v>45</v>
      </c>
      <c r="AB1166" s="1" t="s">
        <v>9142</v>
      </c>
      <c r="AC1166" s="1" t="s">
        <v>9143</v>
      </c>
      <c r="AD1166" s="8"/>
    </row>
    <row r="1167" spans="2:30" s="21" customFormat="1" outlineLevel="5" x14ac:dyDescent="0.25">
      <c r="B1167" s="3"/>
      <c r="C1167" s="1"/>
      <c r="D1167" s="1"/>
      <c r="E1167" s="1"/>
      <c r="F1167" s="1"/>
      <c r="G1167" s="192" t="s">
        <v>1842</v>
      </c>
      <c r="H1167" s="188">
        <v>42710</v>
      </c>
      <c r="I1167" s="1" t="s">
        <v>9144</v>
      </c>
      <c r="J1167" s="294" t="s">
        <v>69</v>
      </c>
      <c r="K1167" s="1" t="s">
        <v>36</v>
      </c>
      <c r="L1167" s="1" t="s">
        <v>20</v>
      </c>
      <c r="M1167" s="1" t="s">
        <v>21</v>
      </c>
      <c r="N1167" s="1" t="s">
        <v>11</v>
      </c>
      <c r="O1167" s="9">
        <v>964.4</v>
      </c>
      <c r="P1167" s="9">
        <v>0</v>
      </c>
      <c r="Q1167" s="9">
        <v>964.4</v>
      </c>
      <c r="R1167" s="6" t="s">
        <v>47</v>
      </c>
      <c r="S1167" s="5" t="s">
        <v>25</v>
      </c>
      <c r="T1167" s="5" t="s">
        <v>716</v>
      </c>
      <c r="U1167" s="5" t="s">
        <v>2391</v>
      </c>
      <c r="V1167" s="1" t="s">
        <v>7184</v>
      </c>
      <c r="W1167" s="1" t="s">
        <v>9145</v>
      </c>
      <c r="X1167" s="1" t="s">
        <v>1618</v>
      </c>
      <c r="Y1167" s="1" t="s">
        <v>1619</v>
      </c>
      <c r="Z1167" s="4">
        <v>42710</v>
      </c>
      <c r="AA1167" s="1" t="s">
        <v>45</v>
      </c>
      <c r="AB1167" s="1" t="s">
        <v>9146</v>
      </c>
      <c r="AC1167" s="1" t="s">
        <v>9147</v>
      </c>
      <c r="AD1167" s="8"/>
    </row>
    <row r="1168" spans="2:30" s="21" customFormat="1" outlineLevel="5" x14ac:dyDescent="0.25">
      <c r="B1168" s="3"/>
      <c r="C1168" s="1"/>
      <c r="D1168" s="1"/>
      <c r="E1168" s="1"/>
      <c r="F1168" s="1"/>
      <c r="G1168" s="192" t="s">
        <v>1842</v>
      </c>
      <c r="H1168" s="188">
        <v>42726</v>
      </c>
      <c r="I1168" s="1" t="s">
        <v>9148</v>
      </c>
      <c r="J1168" s="294" t="s">
        <v>69</v>
      </c>
      <c r="K1168" s="1" t="s">
        <v>36</v>
      </c>
      <c r="L1168" s="1" t="s">
        <v>20</v>
      </c>
      <c r="M1168" s="1" t="s">
        <v>21</v>
      </c>
      <c r="N1168" s="1" t="s">
        <v>11</v>
      </c>
      <c r="O1168" s="9">
        <v>2200</v>
      </c>
      <c r="P1168" s="9">
        <v>0</v>
      </c>
      <c r="Q1168" s="9">
        <v>2200</v>
      </c>
      <c r="R1168" s="6" t="s">
        <v>47</v>
      </c>
      <c r="S1168" s="5" t="s">
        <v>25</v>
      </c>
      <c r="T1168" s="5" t="s">
        <v>716</v>
      </c>
      <c r="U1168" s="5" t="s">
        <v>2391</v>
      </c>
      <c r="V1168" s="1" t="s">
        <v>7163</v>
      </c>
      <c r="W1168" s="1" t="s">
        <v>9149</v>
      </c>
      <c r="X1168" s="1" t="s">
        <v>9150</v>
      </c>
      <c r="Y1168" s="1" t="s">
        <v>9151</v>
      </c>
      <c r="Z1168" s="4">
        <v>42726</v>
      </c>
      <c r="AA1168" s="1" t="s">
        <v>45</v>
      </c>
      <c r="AB1168" s="1" t="s">
        <v>9152</v>
      </c>
      <c r="AC1168" s="1" t="s">
        <v>9153</v>
      </c>
      <c r="AD1168" s="8"/>
    </row>
    <row r="1169" spans="2:30" s="21" customFormat="1" outlineLevel="5" x14ac:dyDescent="0.25">
      <c r="B1169" s="3"/>
      <c r="C1169" s="1"/>
      <c r="D1169" s="1"/>
      <c r="E1169" s="1"/>
      <c r="F1169" s="1"/>
      <c r="G1169" s="192" t="s">
        <v>1842</v>
      </c>
      <c r="H1169" s="188">
        <v>42725</v>
      </c>
      <c r="I1169" s="1" t="s">
        <v>9159</v>
      </c>
      <c r="J1169" s="294" t="s">
        <v>69</v>
      </c>
      <c r="K1169" s="1" t="s">
        <v>36</v>
      </c>
      <c r="L1169" s="1" t="s">
        <v>20</v>
      </c>
      <c r="M1169" s="1" t="s">
        <v>21</v>
      </c>
      <c r="N1169" s="1" t="s">
        <v>11</v>
      </c>
      <c r="O1169" s="9">
        <v>10000</v>
      </c>
      <c r="P1169" s="9">
        <v>0</v>
      </c>
      <c r="Q1169" s="9">
        <v>10000</v>
      </c>
      <c r="R1169" s="6" t="s">
        <v>47</v>
      </c>
      <c r="S1169" s="5" t="s">
        <v>25</v>
      </c>
      <c r="T1169" s="5" t="s">
        <v>716</v>
      </c>
      <c r="U1169" s="5" t="s">
        <v>2391</v>
      </c>
      <c r="V1169" s="1" t="s">
        <v>7163</v>
      </c>
      <c r="W1169" s="1" t="s">
        <v>9160</v>
      </c>
      <c r="X1169" s="1" t="s">
        <v>9161</v>
      </c>
      <c r="Y1169" s="1" t="s">
        <v>9162</v>
      </c>
      <c r="Z1169" s="4">
        <v>42725</v>
      </c>
      <c r="AA1169" s="1" t="s">
        <v>1472</v>
      </c>
      <c r="AB1169" s="1" t="s">
        <v>9163</v>
      </c>
      <c r="AC1169" s="1" t="s">
        <v>9164</v>
      </c>
      <c r="AD1169" s="8"/>
    </row>
    <row r="1170" spans="2:30" s="21" customFormat="1" outlineLevel="5" x14ac:dyDescent="0.25">
      <c r="B1170" s="3"/>
      <c r="C1170" s="1"/>
      <c r="D1170" s="1"/>
      <c r="E1170" s="1"/>
      <c r="F1170" s="1"/>
      <c r="G1170" s="192" t="s">
        <v>1842</v>
      </c>
      <c r="H1170" s="188">
        <v>42713</v>
      </c>
      <c r="I1170" s="1" t="s">
        <v>9165</v>
      </c>
      <c r="J1170" s="294" t="s">
        <v>69</v>
      </c>
      <c r="K1170" s="1" t="s">
        <v>36</v>
      </c>
      <c r="L1170" s="1" t="s">
        <v>20</v>
      </c>
      <c r="M1170" s="1" t="s">
        <v>21</v>
      </c>
      <c r="N1170" s="1" t="s">
        <v>11</v>
      </c>
      <c r="O1170" s="9">
        <v>1892</v>
      </c>
      <c r="P1170" s="9">
        <v>0</v>
      </c>
      <c r="Q1170" s="9">
        <v>1892</v>
      </c>
      <c r="R1170" s="6" t="s">
        <v>47</v>
      </c>
      <c r="S1170" s="5" t="s">
        <v>25</v>
      </c>
      <c r="T1170" s="5" t="s">
        <v>716</v>
      </c>
      <c r="U1170" s="5" t="s">
        <v>2391</v>
      </c>
      <c r="V1170" s="1" t="s">
        <v>7163</v>
      </c>
      <c r="W1170" s="1" t="s">
        <v>9166</v>
      </c>
      <c r="X1170" s="1" t="s">
        <v>9136</v>
      </c>
      <c r="Y1170" s="1" t="s">
        <v>9137</v>
      </c>
      <c r="Z1170" s="4">
        <v>42713</v>
      </c>
      <c r="AA1170" s="1" t="s">
        <v>45</v>
      </c>
      <c r="AB1170" s="1" t="s">
        <v>9167</v>
      </c>
      <c r="AC1170" s="1" t="s">
        <v>9168</v>
      </c>
      <c r="AD1170" s="8"/>
    </row>
    <row r="1171" spans="2:30" s="21" customFormat="1" outlineLevel="5" x14ac:dyDescent="0.25">
      <c r="B1171" s="3"/>
      <c r="C1171" s="1"/>
      <c r="D1171" s="1"/>
      <c r="E1171" s="1"/>
      <c r="F1171" s="1"/>
      <c r="G1171" s="192" t="s">
        <v>1842</v>
      </c>
      <c r="H1171" s="188">
        <v>42734</v>
      </c>
      <c r="I1171" s="1" t="s">
        <v>9221</v>
      </c>
      <c r="J1171" s="294" t="s">
        <v>69</v>
      </c>
      <c r="K1171" s="1" t="s">
        <v>36</v>
      </c>
      <c r="L1171" s="1" t="s">
        <v>20</v>
      </c>
      <c r="M1171" s="1" t="s">
        <v>21</v>
      </c>
      <c r="N1171" s="1" t="s">
        <v>11</v>
      </c>
      <c r="O1171" s="9">
        <v>201.56</v>
      </c>
      <c r="P1171" s="9">
        <v>0</v>
      </c>
      <c r="Q1171" s="9">
        <v>201.56</v>
      </c>
      <c r="R1171" s="6" t="s">
        <v>47</v>
      </c>
      <c r="S1171" s="5" t="s">
        <v>25</v>
      </c>
      <c r="T1171" s="5" t="s">
        <v>716</v>
      </c>
      <c r="U1171" s="5" t="s">
        <v>2391</v>
      </c>
      <c r="V1171" s="1" t="s">
        <v>56</v>
      </c>
      <c r="W1171" s="1" t="s">
        <v>9222</v>
      </c>
      <c r="X1171" s="1" t="s">
        <v>9223</v>
      </c>
      <c r="Y1171" s="1" t="s">
        <v>9224</v>
      </c>
      <c r="Z1171" s="4">
        <v>42734</v>
      </c>
      <c r="AA1171" s="1" t="s">
        <v>45</v>
      </c>
      <c r="AB1171" s="1" t="s">
        <v>9225</v>
      </c>
      <c r="AC1171" s="1" t="s">
        <v>9226</v>
      </c>
      <c r="AD1171" s="8"/>
    </row>
    <row r="1172" spans="2:30" s="21" customFormat="1" outlineLevel="5" x14ac:dyDescent="0.25">
      <c r="B1172" s="3"/>
      <c r="C1172" s="1"/>
      <c r="D1172" s="1"/>
      <c r="E1172" s="1"/>
      <c r="F1172" s="1"/>
      <c r="G1172" s="192" t="s">
        <v>1842</v>
      </c>
      <c r="H1172" s="188">
        <v>42735</v>
      </c>
      <c r="I1172" s="1" t="s">
        <v>9266</v>
      </c>
      <c r="J1172" s="294" t="s">
        <v>69</v>
      </c>
      <c r="K1172" s="1" t="s">
        <v>36</v>
      </c>
      <c r="L1172" s="1" t="s">
        <v>20</v>
      </c>
      <c r="M1172" s="1" t="s">
        <v>21</v>
      </c>
      <c r="N1172" s="1" t="s">
        <v>11</v>
      </c>
      <c r="O1172" s="9">
        <v>250</v>
      </c>
      <c r="P1172" s="9">
        <v>0</v>
      </c>
      <c r="Q1172" s="9">
        <v>250</v>
      </c>
      <c r="R1172" s="6" t="s">
        <v>47</v>
      </c>
      <c r="S1172" s="5" t="s">
        <v>25</v>
      </c>
      <c r="T1172" s="5" t="s">
        <v>716</v>
      </c>
      <c r="U1172" s="5" t="s">
        <v>2391</v>
      </c>
      <c r="V1172" s="1" t="s">
        <v>56</v>
      </c>
      <c r="W1172" s="1" t="s">
        <v>9267</v>
      </c>
      <c r="X1172" s="1" t="s">
        <v>9136</v>
      </c>
      <c r="Y1172" s="1" t="s">
        <v>9137</v>
      </c>
      <c r="Z1172" s="4">
        <v>42735</v>
      </c>
      <c r="AA1172" s="1" t="s">
        <v>45</v>
      </c>
      <c r="AB1172" s="1" t="s">
        <v>9268</v>
      </c>
      <c r="AC1172" s="1" t="s">
        <v>9269</v>
      </c>
      <c r="AD1172" s="8"/>
    </row>
    <row r="1173" spans="2:30" s="21" customFormat="1" outlineLevel="5" x14ac:dyDescent="0.25">
      <c r="B1173" s="3"/>
      <c r="C1173" s="1"/>
      <c r="D1173" s="1"/>
      <c r="E1173" s="1"/>
      <c r="F1173" s="1"/>
      <c r="G1173" s="192" t="s">
        <v>1842</v>
      </c>
      <c r="H1173" s="188">
        <v>42475</v>
      </c>
      <c r="I1173" s="1" t="s">
        <v>4123</v>
      </c>
      <c r="J1173" s="294" t="s">
        <v>71</v>
      </c>
      <c r="K1173" s="1" t="s">
        <v>36</v>
      </c>
      <c r="L1173" s="1" t="s">
        <v>20</v>
      </c>
      <c r="M1173" s="1" t="s">
        <v>21</v>
      </c>
      <c r="N1173" s="1" t="s">
        <v>11</v>
      </c>
      <c r="O1173" s="9">
        <v>2304</v>
      </c>
      <c r="P1173" s="9">
        <v>0</v>
      </c>
      <c r="Q1173" s="9">
        <v>2304</v>
      </c>
      <c r="R1173" s="6" t="s">
        <v>47</v>
      </c>
      <c r="S1173" s="5" t="s">
        <v>25</v>
      </c>
      <c r="T1173" s="5" t="s">
        <v>716</v>
      </c>
      <c r="U1173" s="5" t="s">
        <v>2391</v>
      </c>
      <c r="V1173" s="1" t="s">
        <v>35</v>
      </c>
      <c r="W1173" s="1" t="s">
        <v>4124</v>
      </c>
      <c r="X1173" s="1" t="s">
        <v>1808</v>
      </c>
      <c r="Y1173" s="1" t="s">
        <v>1809</v>
      </c>
      <c r="Z1173" s="4">
        <v>42475</v>
      </c>
      <c r="AA1173" s="1" t="s">
        <v>45</v>
      </c>
      <c r="AB1173" s="1" t="s">
        <v>4125</v>
      </c>
      <c r="AC1173" s="1" t="s">
        <v>4126</v>
      </c>
      <c r="AD1173" s="8"/>
    </row>
    <row r="1174" spans="2:30" s="21" customFormat="1" outlineLevel="5" x14ac:dyDescent="0.25">
      <c r="B1174" s="3"/>
      <c r="C1174" s="1"/>
      <c r="D1174" s="1"/>
      <c r="E1174" s="1"/>
      <c r="F1174" s="1"/>
      <c r="G1174" s="192" t="s">
        <v>1842</v>
      </c>
      <c r="H1174" s="188">
        <v>42461</v>
      </c>
      <c r="I1174" s="1" t="s">
        <v>4127</v>
      </c>
      <c r="J1174" s="294" t="s">
        <v>71</v>
      </c>
      <c r="K1174" s="1" t="s">
        <v>36</v>
      </c>
      <c r="L1174" s="1" t="s">
        <v>20</v>
      </c>
      <c r="M1174" s="1" t="s">
        <v>21</v>
      </c>
      <c r="N1174" s="1" t="s">
        <v>11</v>
      </c>
      <c r="O1174" s="9">
        <v>9112.5</v>
      </c>
      <c r="P1174" s="9">
        <v>0</v>
      </c>
      <c r="Q1174" s="9">
        <v>9112.5</v>
      </c>
      <c r="R1174" s="6" t="s">
        <v>47</v>
      </c>
      <c r="S1174" s="5" t="s">
        <v>25</v>
      </c>
      <c r="T1174" s="5" t="s">
        <v>716</v>
      </c>
      <c r="U1174" s="5" t="s">
        <v>2391</v>
      </c>
      <c r="V1174" s="1" t="s">
        <v>35</v>
      </c>
      <c r="W1174" s="1" t="s">
        <v>1598</v>
      </c>
      <c r="X1174" s="1" t="s">
        <v>1815</v>
      </c>
      <c r="Y1174" s="1" t="s">
        <v>1816</v>
      </c>
      <c r="Z1174" s="4">
        <v>42461</v>
      </c>
      <c r="AA1174" s="1" t="s">
        <v>1472</v>
      </c>
      <c r="AB1174" s="1" t="s">
        <v>1643</v>
      </c>
      <c r="AC1174" s="1" t="s">
        <v>4128</v>
      </c>
      <c r="AD1174" s="8"/>
    </row>
    <row r="1175" spans="2:30" s="21" customFormat="1" outlineLevel="5" x14ac:dyDescent="0.25">
      <c r="B1175" s="3"/>
      <c r="C1175" s="1"/>
      <c r="D1175" s="1"/>
      <c r="E1175" s="1"/>
      <c r="F1175" s="1"/>
      <c r="G1175" s="192" t="s">
        <v>1842</v>
      </c>
      <c r="H1175" s="188">
        <v>42475</v>
      </c>
      <c r="I1175" s="1" t="s">
        <v>4129</v>
      </c>
      <c r="J1175" s="294" t="s">
        <v>71</v>
      </c>
      <c r="K1175" s="1" t="s">
        <v>36</v>
      </c>
      <c r="L1175" s="1" t="s">
        <v>20</v>
      </c>
      <c r="M1175" s="1" t="s">
        <v>21</v>
      </c>
      <c r="N1175" s="1" t="s">
        <v>11</v>
      </c>
      <c r="O1175" s="9">
        <v>2025</v>
      </c>
      <c r="P1175" s="9">
        <v>0</v>
      </c>
      <c r="Q1175" s="9">
        <v>2025</v>
      </c>
      <c r="R1175" s="6" t="s">
        <v>47</v>
      </c>
      <c r="S1175" s="5" t="s">
        <v>25</v>
      </c>
      <c r="T1175" s="5" t="s">
        <v>716</v>
      </c>
      <c r="U1175" s="5" t="s">
        <v>2391</v>
      </c>
      <c r="V1175" s="1" t="s">
        <v>35</v>
      </c>
      <c r="W1175" s="1" t="s">
        <v>4130</v>
      </c>
      <c r="X1175" s="1" t="s">
        <v>1540</v>
      </c>
      <c r="Y1175" s="1" t="s">
        <v>1541</v>
      </c>
      <c r="Z1175" s="4">
        <v>42475</v>
      </c>
      <c r="AA1175" s="1" t="s">
        <v>45</v>
      </c>
      <c r="AB1175" s="1" t="s">
        <v>4131</v>
      </c>
      <c r="AC1175" s="1" t="s">
        <v>4132</v>
      </c>
      <c r="AD1175" s="8"/>
    </row>
    <row r="1176" spans="2:30" s="21" customFormat="1" outlineLevel="5" x14ac:dyDescent="0.25">
      <c r="B1176" s="3"/>
      <c r="C1176" s="1"/>
      <c r="D1176" s="1"/>
      <c r="E1176" s="1"/>
      <c r="F1176" s="1"/>
      <c r="G1176" s="192" t="s">
        <v>1842</v>
      </c>
      <c r="H1176" s="188">
        <v>42481</v>
      </c>
      <c r="I1176" s="1" t="s">
        <v>4133</v>
      </c>
      <c r="J1176" s="294" t="s">
        <v>71</v>
      </c>
      <c r="K1176" s="1" t="s">
        <v>36</v>
      </c>
      <c r="L1176" s="1" t="s">
        <v>20</v>
      </c>
      <c r="M1176" s="1" t="s">
        <v>21</v>
      </c>
      <c r="N1176" s="1" t="s">
        <v>11</v>
      </c>
      <c r="O1176" s="9">
        <v>2662.61</v>
      </c>
      <c r="P1176" s="9">
        <v>0</v>
      </c>
      <c r="Q1176" s="9">
        <v>2662.61</v>
      </c>
      <c r="R1176" s="6" t="s">
        <v>47</v>
      </c>
      <c r="S1176" s="5" t="s">
        <v>25</v>
      </c>
      <c r="T1176" s="5" t="s">
        <v>716</v>
      </c>
      <c r="U1176" s="5" t="s">
        <v>2391</v>
      </c>
      <c r="V1176" s="1" t="s">
        <v>35</v>
      </c>
      <c r="W1176" s="1" t="s">
        <v>4134</v>
      </c>
      <c r="X1176" s="1" t="s">
        <v>1812</v>
      </c>
      <c r="Y1176" s="1" t="s">
        <v>1813</v>
      </c>
      <c r="Z1176" s="4">
        <v>42481</v>
      </c>
      <c r="AA1176" s="1" t="s">
        <v>1657</v>
      </c>
      <c r="AB1176" s="1" t="s">
        <v>4135</v>
      </c>
      <c r="AC1176" s="1" t="s">
        <v>4136</v>
      </c>
      <c r="AD1176" s="8"/>
    </row>
    <row r="1177" spans="2:30" s="21" customFormat="1" outlineLevel="5" x14ac:dyDescent="0.25">
      <c r="B1177" s="3"/>
      <c r="C1177" s="1"/>
      <c r="D1177" s="1"/>
      <c r="E1177" s="1"/>
      <c r="F1177" s="1"/>
      <c r="G1177" s="192" t="s">
        <v>1842</v>
      </c>
      <c r="H1177" s="188">
        <v>42500</v>
      </c>
      <c r="I1177" s="1" t="s">
        <v>4137</v>
      </c>
      <c r="J1177" s="294" t="s">
        <v>71</v>
      </c>
      <c r="K1177" s="1" t="s">
        <v>36</v>
      </c>
      <c r="L1177" s="1" t="s">
        <v>20</v>
      </c>
      <c r="M1177" s="1" t="s">
        <v>21</v>
      </c>
      <c r="N1177" s="1" t="s">
        <v>11</v>
      </c>
      <c r="O1177" s="9">
        <v>2040</v>
      </c>
      <c r="P1177" s="9">
        <v>0</v>
      </c>
      <c r="Q1177" s="9">
        <v>2040</v>
      </c>
      <c r="R1177" s="6" t="s">
        <v>47</v>
      </c>
      <c r="S1177" s="5" t="s">
        <v>25</v>
      </c>
      <c r="T1177" s="5" t="s">
        <v>716</v>
      </c>
      <c r="U1177" s="5" t="s">
        <v>2391</v>
      </c>
      <c r="V1177" s="1" t="s">
        <v>35</v>
      </c>
      <c r="W1177" s="1" t="s">
        <v>4138</v>
      </c>
      <c r="X1177" s="1" t="s">
        <v>1763</v>
      </c>
      <c r="Y1177" s="1" t="s">
        <v>1764</v>
      </c>
      <c r="Z1177" s="4">
        <v>42500</v>
      </c>
      <c r="AA1177" s="1" t="s">
        <v>45</v>
      </c>
      <c r="AB1177" s="1" t="s">
        <v>2319</v>
      </c>
      <c r="AC1177" s="1" t="s">
        <v>6290</v>
      </c>
      <c r="AD1177" s="8"/>
    </row>
    <row r="1178" spans="2:30" s="21" customFormat="1" outlineLevel="5" x14ac:dyDescent="0.25">
      <c r="B1178" s="3"/>
      <c r="C1178" s="1"/>
      <c r="D1178" s="1"/>
      <c r="E1178" s="1"/>
      <c r="F1178" s="1"/>
      <c r="G1178" s="192" t="s">
        <v>1842</v>
      </c>
      <c r="H1178" s="188">
        <v>42545</v>
      </c>
      <c r="I1178" s="1" t="s">
        <v>4139</v>
      </c>
      <c r="J1178" s="294" t="s">
        <v>71</v>
      </c>
      <c r="K1178" s="1" t="s">
        <v>36</v>
      </c>
      <c r="L1178" s="1" t="s">
        <v>20</v>
      </c>
      <c r="M1178" s="1" t="s">
        <v>21</v>
      </c>
      <c r="N1178" s="1" t="s">
        <v>11</v>
      </c>
      <c r="O1178" s="9">
        <v>12000</v>
      </c>
      <c r="P1178" s="9">
        <v>0</v>
      </c>
      <c r="Q1178" s="9">
        <v>12000</v>
      </c>
      <c r="R1178" s="6" t="s">
        <v>47</v>
      </c>
      <c r="S1178" s="5" t="s">
        <v>25</v>
      </c>
      <c r="T1178" s="5" t="s">
        <v>716</v>
      </c>
      <c r="U1178" s="5" t="s">
        <v>2391</v>
      </c>
      <c r="V1178" s="1" t="s">
        <v>35</v>
      </c>
      <c r="W1178" s="1" t="s">
        <v>4140</v>
      </c>
      <c r="X1178" s="1" t="s">
        <v>3819</v>
      </c>
      <c r="Y1178" s="1" t="s">
        <v>3820</v>
      </c>
      <c r="Z1178" s="4">
        <v>42545</v>
      </c>
      <c r="AA1178" s="1" t="s">
        <v>45</v>
      </c>
      <c r="AB1178" s="1" t="s">
        <v>4141</v>
      </c>
      <c r="AC1178" s="1" t="s">
        <v>4142</v>
      </c>
      <c r="AD1178" s="8"/>
    </row>
    <row r="1179" spans="2:30" s="21" customFormat="1" outlineLevel="5" x14ac:dyDescent="0.25">
      <c r="B1179" s="3"/>
      <c r="C1179" s="1"/>
      <c r="D1179" s="1"/>
      <c r="E1179" s="1"/>
      <c r="F1179" s="1"/>
      <c r="G1179" s="192" t="s">
        <v>1842</v>
      </c>
      <c r="H1179" s="188">
        <v>42544</v>
      </c>
      <c r="I1179" s="1" t="s">
        <v>4152</v>
      </c>
      <c r="J1179" s="294" t="s">
        <v>71</v>
      </c>
      <c r="K1179" s="1" t="s">
        <v>36</v>
      </c>
      <c r="L1179" s="1" t="s">
        <v>20</v>
      </c>
      <c r="M1179" s="1" t="s">
        <v>21</v>
      </c>
      <c r="N1179" s="1" t="s">
        <v>11</v>
      </c>
      <c r="O1179" s="9">
        <v>30689</v>
      </c>
      <c r="P1179" s="9">
        <v>0</v>
      </c>
      <c r="Q1179" s="9">
        <v>30689</v>
      </c>
      <c r="R1179" s="6" t="s">
        <v>47</v>
      </c>
      <c r="S1179" s="5" t="s">
        <v>25</v>
      </c>
      <c r="T1179" s="5" t="s">
        <v>716</v>
      </c>
      <c r="U1179" s="5" t="s">
        <v>2391</v>
      </c>
      <c r="V1179" s="1" t="s">
        <v>35</v>
      </c>
      <c r="W1179" s="1" t="s">
        <v>4153</v>
      </c>
      <c r="X1179" s="1" t="s">
        <v>4154</v>
      </c>
      <c r="Y1179" s="1" t="s">
        <v>4155</v>
      </c>
      <c r="Z1179" s="4">
        <v>42544</v>
      </c>
      <c r="AA1179" s="1" t="s">
        <v>45</v>
      </c>
      <c r="AB1179" s="1" t="s">
        <v>4156</v>
      </c>
      <c r="AC1179" s="1" t="s">
        <v>4157</v>
      </c>
      <c r="AD1179" s="8"/>
    </row>
    <row r="1180" spans="2:30" s="21" customFormat="1" outlineLevel="5" x14ac:dyDescent="0.25">
      <c r="B1180" s="3"/>
      <c r="C1180" s="1"/>
      <c r="D1180" s="1"/>
      <c r="E1180" s="1"/>
      <c r="F1180" s="1"/>
      <c r="G1180" s="192" t="s">
        <v>1842</v>
      </c>
      <c r="H1180" s="188">
        <v>42531</v>
      </c>
      <c r="I1180" s="1" t="s">
        <v>4171</v>
      </c>
      <c r="J1180" s="294" t="s">
        <v>71</v>
      </c>
      <c r="K1180" s="1" t="s">
        <v>36</v>
      </c>
      <c r="L1180" s="1" t="s">
        <v>20</v>
      </c>
      <c r="M1180" s="1" t="s">
        <v>21</v>
      </c>
      <c r="N1180" s="1" t="s">
        <v>11</v>
      </c>
      <c r="O1180" s="9">
        <v>1500</v>
      </c>
      <c r="P1180" s="9">
        <v>0</v>
      </c>
      <c r="Q1180" s="9">
        <v>1500</v>
      </c>
      <c r="R1180" s="6" t="s">
        <v>47</v>
      </c>
      <c r="S1180" s="5" t="s">
        <v>25</v>
      </c>
      <c r="T1180" s="5" t="s">
        <v>716</v>
      </c>
      <c r="U1180" s="5" t="s">
        <v>2391</v>
      </c>
      <c r="V1180" s="1" t="s">
        <v>35</v>
      </c>
      <c r="W1180" s="1" t="s">
        <v>4172</v>
      </c>
      <c r="X1180" s="1" t="s">
        <v>1784</v>
      </c>
      <c r="Y1180" s="1" t="s">
        <v>1785</v>
      </c>
      <c r="Z1180" s="4">
        <v>42531</v>
      </c>
      <c r="AA1180" s="1" t="s">
        <v>1472</v>
      </c>
      <c r="AB1180" s="1" t="s">
        <v>4173</v>
      </c>
      <c r="AC1180" s="1" t="s">
        <v>4174</v>
      </c>
      <c r="AD1180" s="8"/>
    </row>
    <row r="1181" spans="2:30" s="21" customFormat="1" outlineLevel="5" x14ac:dyDescent="0.25">
      <c r="B1181" s="3"/>
      <c r="C1181" s="1"/>
      <c r="D1181" s="1"/>
      <c r="E1181" s="1"/>
      <c r="F1181" s="1"/>
      <c r="G1181" s="192" t="s">
        <v>1842</v>
      </c>
      <c r="H1181" s="188">
        <v>42530</v>
      </c>
      <c r="I1181" s="1" t="s">
        <v>4175</v>
      </c>
      <c r="J1181" s="294" t="s">
        <v>71</v>
      </c>
      <c r="K1181" s="1" t="s">
        <v>36</v>
      </c>
      <c r="L1181" s="1" t="s">
        <v>20</v>
      </c>
      <c r="M1181" s="1" t="s">
        <v>21</v>
      </c>
      <c r="N1181" s="1" t="s">
        <v>11</v>
      </c>
      <c r="O1181" s="9">
        <v>1200</v>
      </c>
      <c r="P1181" s="9">
        <v>0</v>
      </c>
      <c r="Q1181" s="9">
        <v>1200</v>
      </c>
      <c r="R1181" s="6" t="s">
        <v>47</v>
      </c>
      <c r="S1181" s="5" t="s">
        <v>25</v>
      </c>
      <c r="T1181" s="5" t="s">
        <v>716</v>
      </c>
      <c r="U1181" s="5" t="s">
        <v>2391</v>
      </c>
      <c r="V1181" s="1" t="s">
        <v>35</v>
      </c>
      <c r="W1181" s="1" t="s">
        <v>4176</v>
      </c>
      <c r="X1181" s="1" t="s">
        <v>4177</v>
      </c>
      <c r="Y1181" s="1" t="s">
        <v>4178</v>
      </c>
      <c r="Z1181" s="4">
        <v>42530</v>
      </c>
      <c r="AA1181" s="1" t="s">
        <v>1472</v>
      </c>
      <c r="AB1181" s="1" t="s">
        <v>4179</v>
      </c>
      <c r="AC1181" s="1" t="s">
        <v>4180</v>
      </c>
      <c r="AD1181" s="8"/>
    </row>
    <row r="1182" spans="2:30" s="21" customFormat="1" outlineLevel="5" x14ac:dyDescent="0.25">
      <c r="B1182" s="3"/>
      <c r="C1182" s="1"/>
      <c r="D1182" s="1"/>
      <c r="E1182" s="1"/>
      <c r="F1182" s="1"/>
      <c r="G1182" s="192" t="s">
        <v>1842</v>
      </c>
      <c r="H1182" s="188">
        <v>42530</v>
      </c>
      <c r="I1182" s="1" t="s">
        <v>4181</v>
      </c>
      <c r="J1182" s="294" t="s">
        <v>71</v>
      </c>
      <c r="K1182" s="1" t="s">
        <v>36</v>
      </c>
      <c r="L1182" s="1" t="s">
        <v>20</v>
      </c>
      <c r="M1182" s="1" t="s">
        <v>21</v>
      </c>
      <c r="N1182" s="1" t="s">
        <v>11</v>
      </c>
      <c r="O1182" s="9">
        <v>1500</v>
      </c>
      <c r="P1182" s="9">
        <v>0</v>
      </c>
      <c r="Q1182" s="9">
        <v>1500</v>
      </c>
      <c r="R1182" s="6" t="s">
        <v>47</v>
      </c>
      <c r="S1182" s="5" t="s">
        <v>25</v>
      </c>
      <c r="T1182" s="5" t="s">
        <v>716</v>
      </c>
      <c r="U1182" s="5" t="s">
        <v>2391</v>
      </c>
      <c r="V1182" s="1" t="s">
        <v>35</v>
      </c>
      <c r="W1182" s="1" t="s">
        <v>4182</v>
      </c>
      <c r="X1182" s="1" t="s">
        <v>1784</v>
      </c>
      <c r="Y1182" s="1" t="s">
        <v>1785</v>
      </c>
      <c r="Z1182" s="4">
        <v>42530</v>
      </c>
      <c r="AA1182" s="1" t="s">
        <v>1472</v>
      </c>
      <c r="AB1182" s="1" t="s">
        <v>4183</v>
      </c>
      <c r="AC1182" s="1" t="s">
        <v>4184</v>
      </c>
      <c r="AD1182" s="8"/>
    </row>
    <row r="1183" spans="2:30" s="21" customFormat="1" outlineLevel="5" x14ac:dyDescent="0.25">
      <c r="B1183" s="3"/>
      <c r="C1183" s="1"/>
      <c r="D1183" s="1"/>
      <c r="E1183" s="1"/>
      <c r="F1183" s="1"/>
      <c r="G1183" s="192" t="s">
        <v>1842</v>
      </c>
      <c r="H1183" s="188">
        <v>42545</v>
      </c>
      <c r="I1183" s="1" t="s">
        <v>4192</v>
      </c>
      <c r="J1183" s="294" t="s">
        <v>71</v>
      </c>
      <c r="K1183" s="1" t="s">
        <v>36</v>
      </c>
      <c r="L1183" s="1" t="s">
        <v>20</v>
      </c>
      <c r="M1183" s="1" t="s">
        <v>21</v>
      </c>
      <c r="N1183" s="1" t="s">
        <v>11</v>
      </c>
      <c r="O1183" s="9">
        <v>1500</v>
      </c>
      <c r="P1183" s="9">
        <v>0</v>
      </c>
      <c r="Q1183" s="9">
        <v>1500</v>
      </c>
      <c r="R1183" s="6" t="s">
        <v>47</v>
      </c>
      <c r="S1183" s="5" t="s">
        <v>25</v>
      </c>
      <c r="T1183" s="5" t="s">
        <v>716</v>
      </c>
      <c r="U1183" s="5" t="s">
        <v>2391</v>
      </c>
      <c r="V1183" s="1" t="s">
        <v>35</v>
      </c>
      <c r="W1183" s="1" t="s">
        <v>4193</v>
      </c>
      <c r="X1183" s="1" t="s">
        <v>4194</v>
      </c>
      <c r="Y1183" s="1" t="s">
        <v>4195</v>
      </c>
      <c r="Z1183" s="4">
        <v>42545</v>
      </c>
      <c r="AA1183" s="1" t="s">
        <v>1472</v>
      </c>
      <c r="AB1183" s="1" t="s">
        <v>4196</v>
      </c>
      <c r="AC1183" s="1" t="s">
        <v>4197</v>
      </c>
      <c r="AD1183" s="8"/>
    </row>
    <row r="1184" spans="2:30" s="21" customFormat="1" outlineLevel="5" x14ac:dyDescent="0.25">
      <c r="B1184" s="3"/>
      <c r="C1184" s="1"/>
      <c r="D1184" s="1"/>
      <c r="E1184" s="1"/>
      <c r="F1184" s="1"/>
      <c r="G1184" s="192" t="s">
        <v>1842</v>
      </c>
      <c r="H1184" s="188">
        <v>42578</v>
      </c>
      <c r="I1184" s="1" t="s">
        <v>6291</v>
      </c>
      <c r="J1184" s="294" t="s">
        <v>71</v>
      </c>
      <c r="K1184" s="1" t="s">
        <v>36</v>
      </c>
      <c r="L1184" s="1" t="s">
        <v>20</v>
      </c>
      <c r="M1184" s="1" t="s">
        <v>21</v>
      </c>
      <c r="N1184" s="1" t="s">
        <v>11</v>
      </c>
      <c r="O1184" s="9">
        <v>12180</v>
      </c>
      <c r="P1184" s="9">
        <v>0</v>
      </c>
      <c r="Q1184" s="9">
        <v>12180</v>
      </c>
      <c r="R1184" s="6" t="s">
        <v>47</v>
      </c>
      <c r="S1184" s="5" t="s">
        <v>25</v>
      </c>
      <c r="T1184" s="5" t="s">
        <v>716</v>
      </c>
      <c r="U1184" s="5" t="s">
        <v>2391</v>
      </c>
      <c r="V1184" s="1" t="s">
        <v>35</v>
      </c>
      <c r="W1184" s="1" t="s">
        <v>6292</v>
      </c>
      <c r="X1184" s="1" t="s">
        <v>6293</v>
      </c>
      <c r="Y1184" s="1" t="s">
        <v>6294</v>
      </c>
      <c r="Z1184" s="4">
        <v>42578</v>
      </c>
      <c r="AA1184" s="1" t="s">
        <v>45</v>
      </c>
      <c r="AB1184" s="1" t="s">
        <v>6295</v>
      </c>
      <c r="AC1184" s="1" t="s">
        <v>6296</v>
      </c>
      <c r="AD1184" s="8"/>
    </row>
    <row r="1185" spans="2:30" s="21" customFormat="1" outlineLevel="5" x14ac:dyDescent="0.25">
      <c r="B1185" s="3"/>
      <c r="C1185" s="1"/>
      <c r="D1185" s="1"/>
      <c r="E1185" s="1"/>
      <c r="F1185" s="1"/>
      <c r="G1185" s="192" t="s">
        <v>1842</v>
      </c>
      <c r="H1185" s="188">
        <v>42571</v>
      </c>
      <c r="I1185" s="1" t="s">
        <v>6044</v>
      </c>
      <c r="J1185" s="294" t="s">
        <v>71</v>
      </c>
      <c r="K1185" s="1" t="s">
        <v>36</v>
      </c>
      <c r="L1185" s="1" t="s">
        <v>20</v>
      </c>
      <c r="M1185" s="1" t="s">
        <v>21</v>
      </c>
      <c r="N1185" s="1" t="s">
        <v>11</v>
      </c>
      <c r="O1185" s="9">
        <v>605</v>
      </c>
      <c r="P1185" s="9">
        <v>0</v>
      </c>
      <c r="Q1185" s="9">
        <v>605</v>
      </c>
      <c r="R1185" s="6" t="s">
        <v>1742</v>
      </c>
      <c r="S1185" s="5" t="s">
        <v>25</v>
      </c>
      <c r="T1185" s="5" t="s">
        <v>716</v>
      </c>
      <c r="U1185" s="5" t="s">
        <v>2391</v>
      </c>
      <c r="V1185" s="1" t="s">
        <v>1638</v>
      </c>
      <c r="W1185" s="1" t="s">
        <v>6045</v>
      </c>
      <c r="X1185" s="1"/>
      <c r="Y1185" s="1"/>
      <c r="Z1185" s="4">
        <v>42571</v>
      </c>
      <c r="AA1185" s="1" t="s">
        <v>26</v>
      </c>
      <c r="AB1185" s="1" t="s">
        <v>6045</v>
      </c>
      <c r="AC1185" s="1" t="s">
        <v>6046</v>
      </c>
      <c r="AD1185" s="8"/>
    </row>
    <row r="1186" spans="2:30" s="21" customFormat="1" outlineLevel="5" x14ac:dyDescent="0.25">
      <c r="B1186" s="3"/>
      <c r="C1186" s="1"/>
      <c r="D1186" s="1"/>
      <c r="E1186" s="1"/>
      <c r="F1186" s="1"/>
      <c r="G1186" s="192" t="s">
        <v>1842</v>
      </c>
      <c r="H1186" s="188">
        <v>42611</v>
      </c>
      <c r="I1186" s="1" t="s">
        <v>6332</v>
      </c>
      <c r="J1186" s="294" t="s">
        <v>71</v>
      </c>
      <c r="K1186" s="1" t="s">
        <v>36</v>
      </c>
      <c r="L1186" s="1" t="s">
        <v>20</v>
      </c>
      <c r="M1186" s="1" t="s">
        <v>21</v>
      </c>
      <c r="N1186" s="1" t="s">
        <v>11</v>
      </c>
      <c r="O1186" s="9">
        <v>1907</v>
      </c>
      <c r="P1186" s="9">
        <v>0</v>
      </c>
      <c r="Q1186" s="9">
        <v>1907</v>
      </c>
      <c r="R1186" s="6" t="s">
        <v>47</v>
      </c>
      <c r="S1186" s="5" t="s">
        <v>25</v>
      </c>
      <c r="T1186" s="5" t="s">
        <v>716</v>
      </c>
      <c r="U1186" s="5" t="s">
        <v>2391</v>
      </c>
      <c r="V1186" s="1" t="s">
        <v>35</v>
      </c>
      <c r="W1186" s="1" t="s">
        <v>5356</v>
      </c>
      <c r="X1186" s="1" t="s">
        <v>1808</v>
      </c>
      <c r="Y1186" s="1" t="s">
        <v>1809</v>
      </c>
      <c r="Z1186" s="4">
        <v>42611</v>
      </c>
      <c r="AA1186" s="1" t="s">
        <v>45</v>
      </c>
      <c r="AB1186" s="1" t="s">
        <v>6333</v>
      </c>
      <c r="AC1186" s="1" t="s">
        <v>6334</v>
      </c>
      <c r="AD1186" s="8"/>
    </row>
    <row r="1187" spans="2:30" s="21" customFormat="1" outlineLevel="5" x14ac:dyDescent="0.25">
      <c r="B1187" s="3"/>
      <c r="C1187" s="1"/>
      <c r="D1187" s="1"/>
      <c r="E1187" s="1"/>
      <c r="F1187" s="1"/>
      <c r="G1187" s="192" t="s">
        <v>1842</v>
      </c>
      <c r="H1187" s="188">
        <v>42606</v>
      </c>
      <c r="I1187" s="1" t="s">
        <v>6171</v>
      </c>
      <c r="J1187" s="294" t="s">
        <v>71</v>
      </c>
      <c r="K1187" s="1" t="s">
        <v>36</v>
      </c>
      <c r="L1187" s="1" t="s">
        <v>20</v>
      </c>
      <c r="M1187" s="1" t="s">
        <v>21</v>
      </c>
      <c r="N1187" s="1" t="s">
        <v>11</v>
      </c>
      <c r="O1187" s="9">
        <v>8688.32</v>
      </c>
      <c r="P1187" s="9">
        <v>0</v>
      </c>
      <c r="Q1187" s="9">
        <v>8688.32</v>
      </c>
      <c r="R1187" s="6" t="s">
        <v>1742</v>
      </c>
      <c r="S1187" s="5" t="s">
        <v>25</v>
      </c>
      <c r="T1187" s="5" t="s">
        <v>716</v>
      </c>
      <c r="U1187" s="5" t="s">
        <v>2391</v>
      </c>
      <c r="V1187" s="1" t="s">
        <v>1638</v>
      </c>
      <c r="W1187" s="1" t="s">
        <v>6172</v>
      </c>
      <c r="X1187" s="1"/>
      <c r="Y1187" s="1"/>
      <c r="Z1187" s="4">
        <v>42606</v>
      </c>
      <c r="AA1187" s="1" t="s">
        <v>26</v>
      </c>
      <c r="AB1187" s="1" t="s">
        <v>6173</v>
      </c>
      <c r="AC1187" s="1" t="s">
        <v>6174</v>
      </c>
      <c r="AD1187" s="8"/>
    </row>
    <row r="1188" spans="2:30" s="21" customFormat="1" outlineLevel="5" x14ac:dyDescent="0.25">
      <c r="B1188" s="3"/>
      <c r="C1188" s="1"/>
      <c r="D1188" s="1"/>
      <c r="E1188" s="1"/>
      <c r="F1188" s="1"/>
      <c r="G1188" s="192" t="s">
        <v>1842</v>
      </c>
      <c r="H1188" s="188">
        <v>42647</v>
      </c>
      <c r="I1188" s="1" t="s">
        <v>9321</v>
      </c>
      <c r="J1188" s="294" t="s">
        <v>71</v>
      </c>
      <c r="K1188" s="1" t="s">
        <v>36</v>
      </c>
      <c r="L1188" s="1" t="s">
        <v>20</v>
      </c>
      <c r="M1188" s="1" t="s">
        <v>21</v>
      </c>
      <c r="N1188" s="1" t="s">
        <v>11</v>
      </c>
      <c r="O1188" s="9">
        <v>7354.5</v>
      </c>
      <c r="P1188" s="9">
        <v>0</v>
      </c>
      <c r="Q1188" s="9">
        <v>7354.5</v>
      </c>
      <c r="R1188" s="6" t="s">
        <v>47</v>
      </c>
      <c r="S1188" s="5" t="s">
        <v>25</v>
      </c>
      <c r="T1188" s="5" t="s">
        <v>716</v>
      </c>
      <c r="U1188" s="5" t="s">
        <v>2391</v>
      </c>
      <c r="V1188" s="1" t="s">
        <v>7184</v>
      </c>
      <c r="W1188" s="1" t="s">
        <v>9322</v>
      </c>
      <c r="X1188" s="1" t="s">
        <v>6058</v>
      </c>
      <c r="Y1188" s="1" t="s">
        <v>6059</v>
      </c>
      <c r="Z1188" s="4">
        <v>42647</v>
      </c>
      <c r="AA1188" s="1" t="s">
        <v>45</v>
      </c>
      <c r="AB1188" s="1" t="s">
        <v>9323</v>
      </c>
      <c r="AC1188" s="1" t="s">
        <v>9324</v>
      </c>
      <c r="AD1188" s="8"/>
    </row>
    <row r="1189" spans="2:30" s="21" customFormat="1" outlineLevel="5" x14ac:dyDescent="0.25">
      <c r="B1189" s="3"/>
      <c r="C1189" s="1"/>
      <c r="D1189" s="1"/>
      <c r="E1189" s="1"/>
      <c r="F1189" s="1"/>
      <c r="G1189" s="192" t="s">
        <v>1842</v>
      </c>
      <c r="H1189" s="188">
        <v>42669</v>
      </c>
      <c r="I1189" s="1" t="s">
        <v>9329</v>
      </c>
      <c r="J1189" s="294" t="s">
        <v>71</v>
      </c>
      <c r="K1189" s="1" t="s">
        <v>36</v>
      </c>
      <c r="L1189" s="1" t="s">
        <v>20</v>
      </c>
      <c r="M1189" s="1" t="s">
        <v>21</v>
      </c>
      <c r="N1189" s="1" t="s">
        <v>11</v>
      </c>
      <c r="O1189" s="9">
        <v>6490</v>
      </c>
      <c r="P1189" s="9">
        <v>0</v>
      </c>
      <c r="Q1189" s="9">
        <v>6490</v>
      </c>
      <c r="R1189" s="6" t="s">
        <v>47</v>
      </c>
      <c r="S1189" s="5" t="s">
        <v>25</v>
      </c>
      <c r="T1189" s="5" t="s">
        <v>716</v>
      </c>
      <c r="U1189" s="5" t="s">
        <v>2391</v>
      </c>
      <c r="V1189" s="1" t="s">
        <v>7163</v>
      </c>
      <c r="W1189" s="1" t="s">
        <v>9330</v>
      </c>
      <c r="X1189" s="1" t="s">
        <v>4154</v>
      </c>
      <c r="Y1189" s="1" t="s">
        <v>4155</v>
      </c>
      <c r="Z1189" s="4">
        <v>42669</v>
      </c>
      <c r="AA1189" s="1" t="s">
        <v>45</v>
      </c>
      <c r="AB1189" s="1" t="s">
        <v>9331</v>
      </c>
      <c r="AC1189" s="1" t="s">
        <v>9332</v>
      </c>
      <c r="AD1189" s="8"/>
    </row>
    <row r="1190" spans="2:30" s="21" customFormat="1" outlineLevel="5" x14ac:dyDescent="0.25">
      <c r="B1190" s="3"/>
      <c r="C1190" s="1"/>
      <c r="D1190" s="1"/>
      <c r="E1190" s="1"/>
      <c r="F1190" s="1"/>
      <c r="G1190" s="192" t="s">
        <v>1842</v>
      </c>
      <c r="H1190" s="188">
        <v>42664</v>
      </c>
      <c r="I1190" s="1" t="s">
        <v>9043</v>
      </c>
      <c r="J1190" s="294" t="s">
        <v>71</v>
      </c>
      <c r="K1190" s="1" t="s">
        <v>36</v>
      </c>
      <c r="L1190" s="1" t="s">
        <v>20</v>
      </c>
      <c r="M1190" s="1" t="s">
        <v>21</v>
      </c>
      <c r="N1190" s="1" t="s">
        <v>11</v>
      </c>
      <c r="O1190" s="9">
        <v>1689.7</v>
      </c>
      <c r="P1190" s="9">
        <v>0</v>
      </c>
      <c r="Q1190" s="9">
        <v>1689.7</v>
      </c>
      <c r="R1190" s="6" t="s">
        <v>1742</v>
      </c>
      <c r="S1190" s="5" t="s">
        <v>25</v>
      </c>
      <c r="T1190" s="5" t="s">
        <v>716</v>
      </c>
      <c r="U1190" s="5" t="s">
        <v>2391</v>
      </c>
      <c r="V1190" s="1" t="s">
        <v>1638</v>
      </c>
      <c r="W1190" s="1" t="s">
        <v>9044</v>
      </c>
      <c r="X1190" s="1"/>
      <c r="Y1190" s="1"/>
      <c r="Z1190" s="4">
        <v>42664</v>
      </c>
      <c r="AA1190" s="1" t="s">
        <v>26</v>
      </c>
      <c r="AB1190" s="1" t="s">
        <v>9044</v>
      </c>
      <c r="AC1190" s="1" t="s">
        <v>9045</v>
      </c>
      <c r="AD1190" s="8"/>
    </row>
    <row r="1191" spans="2:30" s="21" customFormat="1" outlineLevel="5" x14ac:dyDescent="0.25">
      <c r="B1191" s="3"/>
      <c r="C1191" s="1"/>
      <c r="D1191" s="1"/>
      <c r="E1191" s="1"/>
      <c r="F1191" s="1"/>
      <c r="G1191" s="192" t="s">
        <v>1842</v>
      </c>
      <c r="H1191" s="188">
        <v>42683</v>
      </c>
      <c r="I1191" s="1" t="s">
        <v>9347</v>
      </c>
      <c r="J1191" s="294" t="s">
        <v>71</v>
      </c>
      <c r="K1191" s="1" t="s">
        <v>36</v>
      </c>
      <c r="L1191" s="1" t="s">
        <v>20</v>
      </c>
      <c r="M1191" s="1" t="s">
        <v>21</v>
      </c>
      <c r="N1191" s="1" t="s">
        <v>11</v>
      </c>
      <c r="O1191" s="9">
        <v>1655.5</v>
      </c>
      <c r="P1191" s="9">
        <v>0</v>
      </c>
      <c r="Q1191" s="9">
        <v>1655.5</v>
      </c>
      <c r="R1191" s="6" t="s">
        <v>47</v>
      </c>
      <c r="S1191" s="5" t="s">
        <v>25</v>
      </c>
      <c r="T1191" s="5" t="s">
        <v>716</v>
      </c>
      <c r="U1191" s="5" t="s">
        <v>2391</v>
      </c>
      <c r="V1191" s="1" t="s">
        <v>7184</v>
      </c>
      <c r="W1191" s="1" t="s">
        <v>9348</v>
      </c>
      <c r="X1191" s="1" t="s">
        <v>9349</v>
      </c>
      <c r="Y1191" s="1" t="s">
        <v>9350</v>
      </c>
      <c r="Z1191" s="4">
        <v>42683</v>
      </c>
      <c r="AA1191" s="1" t="s">
        <v>1472</v>
      </c>
      <c r="AB1191" s="1" t="s">
        <v>9351</v>
      </c>
      <c r="AC1191" s="1" t="s">
        <v>9352</v>
      </c>
      <c r="AD1191" s="8"/>
    </row>
    <row r="1192" spans="2:30" s="21" customFormat="1" outlineLevel="5" x14ac:dyDescent="0.25">
      <c r="B1192" s="3"/>
      <c r="C1192" s="1"/>
      <c r="D1192" s="1"/>
      <c r="E1192" s="1"/>
      <c r="F1192" s="1"/>
      <c r="G1192" s="192" t="s">
        <v>1842</v>
      </c>
      <c r="H1192" s="188">
        <v>42719</v>
      </c>
      <c r="I1192" s="1" t="s">
        <v>9123</v>
      </c>
      <c r="J1192" s="294" t="s">
        <v>71</v>
      </c>
      <c r="K1192" s="1" t="s">
        <v>33</v>
      </c>
      <c r="L1192" s="1" t="s">
        <v>34</v>
      </c>
      <c r="M1192" s="1" t="s">
        <v>21</v>
      </c>
      <c r="N1192" s="1" t="s">
        <v>11</v>
      </c>
      <c r="O1192" s="9">
        <v>1620</v>
      </c>
      <c r="P1192" s="9">
        <v>0</v>
      </c>
      <c r="Q1192" s="9">
        <v>1620</v>
      </c>
      <c r="R1192" s="6" t="s">
        <v>61</v>
      </c>
      <c r="S1192" s="5" t="s">
        <v>25</v>
      </c>
      <c r="T1192" s="5" t="s">
        <v>716</v>
      </c>
      <c r="U1192" s="5" t="s">
        <v>2391</v>
      </c>
      <c r="V1192" s="1" t="s">
        <v>7163</v>
      </c>
      <c r="W1192" s="1" t="s">
        <v>9124</v>
      </c>
      <c r="X1192" s="1"/>
      <c r="Y1192" s="1"/>
      <c r="Z1192" s="4">
        <v>42719</v>
      </c>
      <c r="AA1192" s="1" t="s">
        <v>26</v>
      </c>
      <c r="AB1192" s="1" t="s">
        <v>9125</v>
      </c>
      <c r="AC1192" s="1" t="s">
        <v>9126</v>
      </c>
      <c r="AD1192" s="8"/>
    </row>
    <row r="1193" spans="2:30" s="21" customFormat="1" outlineLevel="5" x14ac:dyDescent="0.25">
      <c r="B1193" s="3"/>
      <c r="C1193" s="1"/>
      <c r="D1193" s="1"/>
      <c r="E1193" s="1"/>
      <c r="F1193" s="1"/>
      <c r="G1193" s="192" t="s">
        <v>1842</v>
      </c>
      <c r="H1193" s="188">
        <v>42720</v>
      </c>
      <c r="I1193" s="1" t="s">
        <v>9369</v>
      </c>
      <c r="J1193" s="294" t="s">
        <v>71</v>
      </c>
      <c r="K1193" s="1" t="s">
        <v>36</v>
      </c>
      <c r="L1193" s="1" t="s">
        <v>20</v>
      </c>
      <c r="M1193" s="1" t="s">
        <v>21</v>
      </c>
      <c r="N1193" s="1" t="s">
        <v>11</v>
      </c>
      <c r="O1193" s="9">
        <v>13000</v>
      </c>
      <c r="P1193" s="9">
        <v>0</v>
      </c>
      <c r="Q1193" s="9">
        <v>13000</v>
      </c>
      <c r="R1193" s="6" t="s">
        <v>47</v>
      </c>
      <c r="S1193" s="5" t="s">
        <v>25</v>
      </c>
      <c r="T1193" s="5" t="s">
        <v>716</v>
      </c>
      <c r="U1193" s="5" t="s">
        <v>2391</v>
      </c>
      <c r="V1193" s="1" t="s">
        <v>7163</v>
      </c>
      <c r="W1193" s="1" t="s">
        <v>7667</v>
      </c>
      <c r="X1193" s="1" t="s">
        <v>9370</v>
      </c>
      <c r="Y1193" s="1" t="s">
        <v>9371</v>
      </c>
      <c r="Z1193" s="4">
        <v>42720</v>
      </c>
      <c r="AA1193" s="1" t="s">
        <v>1472</v>
      </c>
      <c r="AB1193" s="1" t="s">
        <v>3436</v>
      </c>
      <c r="AC1193" s="1" t="s">
        <v>9372</v>
      </c>
      <c r="AD1193" s="8"/>
    </row>
    <row r="1194" spans="2:30" s="21" customFormat="1" outlineLevel="5" x14ac:dyDescent="0.25">
      <c r="B1194" s="3"/>
      <c r="C1194" s="1"/>
      <c r="D1194" s="1"/>
      <c r="E1194" s="1"/>
      <c r="F1194" s="1"/>
      <c r="G1194" s="192" t="s">
        <v>1842</v>
      </c>
      <c r="H1194" s="188">
        <v>42719</v>
      </c>
      <c r="I1194" s="1" t="s">
        <v>9379</v>
      </c>
      <c r="J1194" s="294" t="s">
        <v>71</v>
      </c>
      <c r="K1194" s="1" t="s">
        <v>36</v>
      </c>
      <c r="L1194" s="1" t="s">
        <v>20</v>
      </c>
      <c r="M1194" s="1" t="s">
        <v>21</v>
      </c>
      <c r="N1194" s="1" t="s">
        <v>11</v>
      </c>
      <c r="O1194" s="9">
        <v>1500</v>
      </c>
      <c r="P1194" s="9">
        <v>0</v>
      </c>
      <c r="Q1194" s="9">
        <v>1500</v>
      </c>
      <c r="R1194" s="6" t="s">
        <v>47</v>
      </c>
      <c r="S1194" s="5" t="s">
        <v>25</v>
      </c>
      <c r="T1194" s="5" t="s">
        <v>716</v>
      </c>
      <c r="U1194" s="5" t="s">
        <v>2391</v>
      </c>
      <c r="V1194" s="1" t="s">
        <v>7184</v>
      </c>
      <c r="W1194" s="1" t="s">
        <v>9380</v>
      </c>
      <c r="X1194" s="1" t="s">
        <v>9381</v>
      </c>
      <c r="Y1194" s="1" t="s">
        <v>9382</v>
      </c>
      <c r="Z1194" s="4">
        <v>42719</v>
      </c>
      <c r="AA1194" s="1" t="s">
        <v>62</v>
      </c>
      <c r="AB1194" s="1" t="s">
        <v>6914</v>
      </c>
      <c r="AC1194" s="1" t="s">
        <v>9383</v>
      </c>
      <c r="AD1194" s="8"/>
    </row>
    <row r="1195" spans="2:30" s="164" customFormat="1" outlineLevel="5" x14ac:dyDescent="0.25">
      <c r="B1195" s="157"/>
      <c r="C1195" s="158"/>
      <c r="D1195" s="158"/>
      <c r="E1195" s="158"/>
      <c r="F1195" s="158"/>
      <c r="G1195" s="193" t="s">
        <v>1842</v>
      </c>
      <c r="H1195" s="189">
        <v>42733</v>
      </c>
      <c r="I1195" s="158" t="s">
        <v>9405</v>
      </c>
      <c r="J1195" s="475" t="s">
        <v>71</v>
      </c>
      <c r="K1195" s="158" t="s">
        <v>36</v>
      </c>
      <c r="L1195" s="158" t="s">
        <v>20</v>
      </c>
      <c r="M1195" s="158" t="s">
        <v>21</v>
      </c>
      <c r="N1195" s="158" t="s">
        <v>11</v>
      </c>
      <c r="O1195" s="146">
        <v>300</v>
      </c>
      <c r="P1195" s="146">
        <v>0</v>
      </c>
      <c r="Q1195" s="146">
        <v>300</v>
      </c>
      <c r="R1195" s="160" t="s">
        <v>47</v>
      </c>
      <c r="S1195" s="161" t="s">
        <v>25</v>
      </c>
      <c r="T1195" s="161" t="s">
        <v>716</v>
      </c>
      <c r="U1195" s="161" t="s">
        <v>2391</v>
      </c>
      <c r="V1195" s="158" t="s">
        <v>35</v>
      </c>
      <c r="W1195" s="158" t="s">
        <v>9406</v>
      </c>
      <c r="X1195" s="158" t="s">
        <v>1599</v>
      </c>
      <c r="Y1195" s="158" t="s">
        <v>1600</v>
      </c>
      <c r="Z1195" s="162">
        <v>42733</v>
      </c>
      <c r="AA1195" s="158" t="s">
        <v>1472</v>
      </c>
      <c r="AB1195" s="158" t="s">
        <v>9407</v>
      </c>
      <c r="AC1195" s="158" t="s">
        <v>9408</v>
      </c>
      <c r="AD1195" s="163"/>
    </row>
    <row r="1196" spans="2:30" s="21" customFormat="1" ht="15" customHeight="1" outlineLevel="5" x14ac:dyDescent="0.25">
      <c r="B1196" s="10"/>
      <c r="C1196" s="10"/>
      <c r="D1196" s="10"/>
      <c r="E1196" s="10"/>
      <c r="F1196" s="10"/>
      <c r="G1196" s="10"/>
      <c r="H1196" s="80"/>
      <c r="I1196" s="10"/>
      <c r="J1196" s="78"/>
      <c r="K1196" s="10"/>
      <c r="L1196" s="10"/>
      <c r="M1196" s="10"/>
      <c r="N1196" s="10"/>
      <c r="O1196" s="17">
        <f>SUM(O1052:O1195)</f>
        <v>934283.05</v>
      </c>
      <c r="P1196" s="17">
        <f t="shared" ref="P1196:Q1196" si="220">SUM(P1052:P1195)</f>
        <v>0</v>
      </c>
      <c r="Q1196" s="17">
        <f t="shared" si="220"/>
        <v>934283.05</v>
      </c>
      <c r="R1196" s="13"/>
      <c r="S1196" s="13"/>
      <c r="T1196" s="13"/>
      <c r="U1196" s="13"/>
      <c r="V1196" s="10"/>
      <c r="W1196" s="10"/>
      <c r="X1196" s="10"/>
      <c r="Y1196" s="10"/>
      <c r="Z1196" s="14"/>
      <c r="AA1196" s="10"/>
      <c r="AB1196" s="10"/>
      <c r="AC1196" s="10"/>
      <c r="AD1196" s="15"/>
    </row>
    <row r="1197" spans="2:30" s="21" customFormat="1" ht="15" customHeight="1" outlineLevel="5" x14ac:dyDescent="0.25">
      <c r="B1197" s="10"/>
      <c r="C1197" s="10"/>
      <c r="D1197" s="10"/>
      <c r="E1197" s="10"/>
      <c r="F1197" s="10"/>
      <c r="G1197" s="10"/>
      <c r="H1197" s="80"/>
      <c r="I1197" s="10"/>
      <c r="J1197" s="78"/>
      <c r="K1197" s="10"/>
      <c r="L1197" s="10"/>
      <c r="M1197" s="10"/>
      <c r="N1197" s="10"/>
      <c r="O1197" s="16"/>
      <c r="P1197" s="16"/>
      <c r="Q1197" s="16"/>
      <c r="R1197" s="13"/>
      <c r="S1197" s="13"/>
      <c r="T1197" s="13"/>
      <c r="U1197" s="13"/>
      <c r="V1197" s="10"/>
      <c r="W1197" s="10"/>
      <c r="X1197" s="10"/>
      <c r="Y1197" s="10"/>
      <c r="Z1197" s="14"/>
      <c r="AA1197" s="10"/>
      <c r="AB1197" s="10"/>
      <c r="AC1197" s="10"/>
      <c r="AD1197" s="15"/>
    </row>
    <row r="1198" spans="2:30" s="21" customFormat="1" ht="15" customHeight="1" outlineLevel="5" x14ac:dyDescent="0.25">
      <c r="B1198" s="10"/>
      <c r="C1198" s="10"/>
      <c r="D1198" s="10"/>
      <c r="E1198" s="10"/>
      <c r="F1198" s="10"/>
      <c r="G1198" s="200" t="s">
        <v>2386</v>
      </c>
      <c r="H1198" s="80"/>
      <c r="I1198" s="198" t="s">
        <v>1561</v>
      </c>
      <c r="J1198" s="78"/>
      <c r="K1198" s="10"/>
      <c r="L1198" s="10"/>
      <c r="M1198" s="10"/>
      <c r="N1198" s="10"/>
      <c r="O1198" s="16"/>
      <c r="P1198" s="16"/>
      <c r="Q1198" s="16"/>
      <c r="R1198" s="13"/>
      <c r="S1198" s="13"/>
      <c r="T1198" s="13"/>
      <c r="U1198" s="13"/>
      <c r="V1198" s="10"/>
      <c r="W1198" s="10"/>
      <c r="X1198" s="10"/>
      <c r="Y1198" s="10"/>
      <c r="Z1198" s="14"/>
      <c r="AA1198" s="10"/>
      <c r="AB1198" s="10"/>
      <c r="AC1198" s="10"/>
      <c r="AD1198" s="15"/>
    </row>
    <row r="1199" spans="2:30" s="65" customFormat="1" outlineLevel="5" x14ac:dyDescent="0.25">
      <c r="B1199" s="150"/>
      <c r="C1199" s="151"/>
      <c r="D1199" s="151"/>
      <c r="E1199" s="151"/>
      <c r="F1199" s="151"/>
      <c r="G1199" s="191" t="s">
        <v>1842</v>
      </c>
      <c r="H1199" s="187">
        <v>42425</v>
      </c>
      <c r="I1199" s="151" t="s">
        <v>2385</v>
      </c>
      <c r="J1199" s="473" t="s">
        <v>67</v>
      </c>
      <c r="K1199" s="151" t="s">
        <v>36</v>
      </c>
      <c r="L1199" s="151" t="s">
        <v>20</v>
      </c>
      <c r="M1199" s="151" t="s">
        <v>21</v>
      </c>
      <c r="N1199" s="151" t="s">
        <v>11</v>
      </c>
      <c r="O1199" s="139">
        <v>75196.460000000006</v>
      </c>
      <c r="P1199" s="139">
        <v>0</v>
      </c>
      <c r="Q1199" s="139">
        <v>75196.460000000006</v>
      </c>
      <c r="R1199" s="153" t="s">
        <v>31</v>
      </c>
      <c r="S1199" s="154" t="s">
        <v>25</v>
      </c>
      <c r="T1199" s="154" t="s">
        <v>715</v>
      </c>
      <c r="U1199" s="154" t="s">
        <v>2386</v>
      </c>
      <c r="V1199" s="151" t="s">
        <v>28</v>
      </c>
      <c r="W1199" s="151" t="s">
        <v>1851</v>
      </c>
      <c r="X1199" s="151"/>
      <c r="Y1199" s="151"/>
      <c r="Z1199" s="155">
        <v>42425</v>
      </c>
      <c r="AA1199" s="151" t="s">
        <v>2</v>
      </c>
      <c r="AB1199" s="151" t="s">
        <v>1866</v>
      </c>
      <c r="AC1199" s="151" t="s">
        <v>2387</v>
      </c>
      <c r="AD1199" s="156"/>
    </row>
    <row r="1200" spans="2:30" s="21" customFormat="1" outlineLevel="5" x14ac:dyDescent="0.25">
      <c r="B1200" s="3"/>
      <c r="C1200" s="1"/>
      <c r="D1200" s="1"/>
      <c r="E1200" s="1"/>
      <c r="F1200" s="1"/>
      <c r="G1200" s="192" t="s">
        <v>1842</v>
      </c>
      <c r="H1200" s="188">
        <v>42425</v>
      </c>
      <c r="I1200" s="1" t="s">
        <v>1346</v>
      </c>
      <c r="J1200" s="294" t="s">
        <v>67</v>
      </c>
      <c r="K1200" s="1" t="s">
        <v>36</v>
      </c>
      <c r="L1200" s="1" t="s">
        <v>20</v>
      </c>
      <c r="M1200" s="1" t="s">
        <v>21</v>
      </c>
      <c r="N1200" s="1" t="s">
        <v>11</v>
      </c>
      <c r="O1200" s="9">
        <v>10328.709999999999</v>
      </c>
      <c r="P1200" s="9">
        <v>0</v>
      </c>
      <c r="Q1200" s="9">
        <v>10328.709999999999</v>
      </c>
      <c r="R1200" s="6" t="s">
        <v>31</v>
      </c>
      <c r="S1200" s="5" t="s">
        <v>25</v>
      </c>
      <c r="T1200" s="5" t="s">
        <v>715</v>
      </c>
      <c r="U1200" s="5" t="s">
        <v>2386</v>
      </c>
      <c r="V1200" s="1" t="s">
        <v>28</v>
      </c>
      <c r="W1200" s="1" t="s">
        <v>2388</v>
      </c>
      <c r="X1200" s="1"/>
      <c r="Y1200" s="1"/>
      <c r="Z1200" s="4">
        <v>42425</v>
      </c>
      <c r="AA1200" s="1" t="s">
        <v>2</v>
      </c>
      <c r="AB1200" s="1" t="s">
        <v>1866</v>
      </c>
      <c r="AC1200" s="1" t="s">
        <v>2389</v>
      </c>
      <c r="AD1200" s="8"/>
    </row>
    <row r="1201" spans="2:30" s="21" customFormat="1" outlineLevel="5" x14ac:dyDescent="0.25">
      <c r="B1201" s="3"/>
      <c r="C1201" s="1"/>
      <c r="D1201" s="1"/>
      <c r="E1201" s="1"/>
      <c r="F1201" s="1"/>
      <c r="G1201" s="192" t="s">
        <v>1842</v>
      </c>
      <c r="H1201" s="188">
        <v>42425</v>
      </c>
      <c r="I1201" s="1" t="s">
        <v>2390</v>
      </c>
      <c r="J1201" s="294" t="s">
        <v>67</v>
      </c>
      <c r="K1201" s="1" t="s">
        <v>36</v>
      </c>
      <c r="L1201" s="1" t="s">
        <v>20</v>
      </c>
      <c r="M1201" s="1" t="s">
        <v>21</v>
      </c>
      <c r="N1201" s="1" t="s">
        <v>11</v>
      </c>
      <c r="O1201" s="9">
        <v>110426.95</v>
      </c>
      <c r="P1201" s="9">
        <v>0</v>
      </c>
      <c r="Q1201" s="9">
        <v>110426.95</v>
      </c>
      <c r="R1201" s="6" t="s">
        <v>31</v>
      </c>
      <c r="S1201" s="5" t="s">
        <v>25</v>
      </c>
      <c r="T1201" s="5" t="s">
        <v>715</v>
      </c>
      <c r="U1201" s="5" t="s">
        <v>2386</v>
      </c>
      <c r="V1201" s="1" t="s">
        <v>28</v>
      </c>
      <c r="W1201" s="1" t="s">
        <v>2391</v>
      </c>
      <c r="X1201" s="1"/>
      <c r="Y1201" s="1"/>
      <c r="Z1201" s="4">
        <v>42425</v>
      </c>
      <c r="AA1201" s="1" t="s">
        <v>2</v>
      </c>
      <c r="AB1201" s="1" t="s">
        <v>1866</v>
      </c>
      <c r="AC1201" s="1" t="s">
        <v>2392</v>
      </c>
      <c r="AD1201" s="8"/>
    </row>
    <row r="1202" spans="2:30" s="21" customFormat="1" outlineLevel="5" x14ac:dyDescent="0.25">
      <c r="B1202" s="3"/>
      <c r="C1202" s="1"/>
      <c r="D1202" s="1"/>
      <c r="E1202" s="1"/>
      <c r="F1202" s="1"/>
      <c r="G1202" s="192" t="s">
        <v>1842</v>
      </c>
      <c r="H1202" s="188">
        <v>42425</v>
      </c>
      <c r="I1202" s="1" t="s">
        <v>2393</v>
      </c>
      <c r="J1202" s="294" t="s">
        <v>67</v>
      </c>
      <c r="K1202" s="1" t="s">
        <v>36</v>
      </c>
      <c r="L1202" s="1" t="s">
        <v>20</v>
      </c>
      <c r="M1202" s="1" t="s">
        <v>21</v>
      </c>
      <c r="N1202" s="1" t="s">
        <v>11</v>
      </c>
      <c r="O1202" s="9">
        <v>7486.92</v>
      </c>
      <c r="P1202" s="9">
        <v>0</v>
      </c>
      <c r="Q1202" s="9">
        <v>7486.92</v>
      </c>
      <c r="R1202" s="6" t="s">
        <v>31</v>
      </c>
      <c r="S1202" s="5" t="s">
        <v>25</v>
      </c>
      <c r="T1202" s="5" t="s">
        <v>715</v>
      </c>
      <c r="U1202" s="5" t="s">
        <v>2386</v>
      </c>
      <c r="V1202" s="1" t="s">
        <v>28</v>
      </c>
      <c r="W1202" s="1" t="s">
        <v>2394</v>
      </c>
      <c r="X1202" s="1"/>
      <c r="Y1202" s="1"/>
      <c r="Z1202" s="4">
        <v>42425</v>
      </c>
      <c r="AA1202" s="1" t="s">
        <v>2</v>
      </c>
      <c r="AB1202" s="1" t="s">
        <v>1866</v>
      </c>
      <c r="AC1202" s="1" t="s">
        <v>2395</v>
      </c>
      <c r="AD1202" s="8"/>
    </row>
    <row r="1203" spans="2:30" s="21" customFormat="1" outlineLevel="5" x14ac:dyDescent="0.25">
      <c r="B1203" s="3"/>
      <c r="C1203" s="1"/>
      <c r="D1203" s="1"/>
      <c r="E1203" s="1"/>
      <c r="F1203" s="1"/>
      <c r="G1203" s="192" t="s">
        <v>1842</v>
      </c>
      <c r="H1203" s="188">
        <v>42439</v>
      </c>
      <c r="I1203" s="1" t="s">
        <v>2406</v>
      </c>
      <c r="J1203" s="294" t="s">
        <v>67</v>
      </c>
      <c r="K1203" s="1" t="s">
        <v>36</v>
      </c>
      <c r="L1203" s="1" t="s">
        <v>20</v>
      </c>
      <c r="M1203" s="1" t="s">
        <v>21</v>
      </c>
      <c r="N1203" s="1" t="s">
        <v>11</v>
      </c>
      <c r="O1203" s="9">
        <v>2740.31</v>
      </c>
      <c r="P1203" s="9">
        <v>0</v>
      </c>
      <c r="Q1203" s="9">
        <v>2740.31</v>
      </c>
      <c r="R1203" s="6" t="s">
        <v>31</v>
      </c>
      <c r="S1203" s="5" t="s">
        <v>25</v>
      </c>
      <c r="T1203" s="5" t="s">
        <v>715</v>
      </c>
      <c r="U1203" s="5" t="s">
        <v>2386</v>
      </c>
      <c r="V1203" s="1" t="s">
        <v>28</v>
      </c>
      <c r="W1203" s="1" t="s">
        <v>2407</v>
      </c>
      <c r="X1203" s="1"/>
      <c r="Y1203" s="1"/>
      <c r="Z1203" s="4">
        <v>42439</v>
      </c>
      <c r="AA1203" s="1" t="s">
        <v>2</v>
      </c>
      <c r="AB1203" s="1" t="s">
        <v>1708</v>
      </c>
      <c r="AC1203" s="1" t="s">
        <v>2408</v>
      </c>
      <c r="AD1203" s="8"/>
    </row>
    <row r="1204" spans="2:30" s="21" customFormat="1" outlineLevel="5" x14ac:dyDescent="0.25">
      <c r="B1204" s="3"/>
      <c r="C1204" s="1"/>
      <c r="D1204" s="1"/>
      <c r="E1204" s="1"/>
      <c r="F1204" s="1"/>
      <c r="G1204" s="192" t="s">
        <v>1842</v>
      </c>
      <c r="H1204" s="188">
        <v>42458</v>
      </c>
      <c r="I1204" s="1" t="s">
        <v>2409</v>
      </c>
      <c r="J1204" s="294" t="s">
        <v>67</v>
      </c>
      <c r="K1204" s="1" t="s">
        <v>36</v>
      </c>
      <c r="L1204" s="1" t="s">
        <v>51</v>
      </c>
      <c r="M1204" s="1" t="s">
        <v>21</v>
      </c>
      <c r="N1204" s="1" t="s">
        <v>11</v>
      </c>
      <c r="O1204" s="9">
        <v>8720</v>
      </c>
      <c r="P1204" s="9">
        <v>0</v>
      </c>
      <c r="Q1204" s="9">
        <v>8720</v>
      </c>
      <c r="R1204" s="6" t="s">
        <v>31</v>
      </c>
      <c r="S1204" s="5" t="s">
        <v>25</v>
      </c>
      <c r="T1204" s="5" t="s">
        <v>715</v>
      </c>
      <c r="U1204" s="5" t="s">
        <v>2386</v>
      </c>
      <c r="V1204" s="1" t="s">
        <v>28</v>
      </c>
      <c r="W1204" s="1" t="s">
        <v>2410</v>
      </c>
      <c r="X1204" s="1"/>
      <c r="Y1204" s="1"/>
      <c r="Z1204" s="4">
        <v>42458</v>
      </c>
      <c r="AA1204" s="1" t="s">
        <v>2</v>
      </c>
      <c r="AB1204" s="1" t="s">
        <v>2411</v>
      </c>
      <c r="AC1204" s="1" t="s">
        <v>2412</v>
      </c>
      <c r="AD1204" s="8"/>
    </row>
    <row r="1205" spans="2:30" s="21" customFormat="1" outlineLevel="5" x14ac:dyDescent="0.25">
      <c r="B1205" s="3"/>
      <c r="C1205" s="1"/>
      <c r="D1205" s="1"/>
      <c r="E1205" s="1"/>
      <c r="F1205" s="1"/>
      <c r="G1205" s="192" t="s">
        <v>1842</v>
      </c>
      <c r="H1205" s="188">
        <v>42458</v>
      </c>
      <c r="I1205" s="1" t="s">
        <v>2413</v>
      </c>
      <c r="J1205" s="294" t="s">
        <v>67</v>
      </c>
      <c r="K1205" s="1" t="s">
        <v>36</v>
      </c>
      <c r="L1205" s="1" t="s">
        <v>20</v>
      </c>
      <c r="M1205" s="1" t="s">
        <v>21</v>
      </c>
      <c r="N1205" s="1" t="s">
        <v>11</v>
      </c>
      <c r="O1205" s="9">
        <v>107762.8</v>
      </c>
      <c r="P1205" s="9">
        <v>0</v>
      </c>
      <c r="Q1205" s="9">
        <v>107762.8</v>
      </c>
      <c r="R1205" s="6" t="s">
        <v>31</v>
      </c>
      <c r="S1205" s="5" t="s">
        <v>25</v>
      </c>
      <c r="T1205" s="5" t="s">
        <v>715</v>
      </c>
      <c r="U1205" s="5" t="s">
        <v>2386</v>
      </c>
      <c r="V1205" s="1" t="s">
        <v>28</v>
      </c>
      <c r="W1205" s="1" t="s">
        <v>2414</v>
      </c>
      <c r="X1205" s="1"/>
      <c r="Y1205" s="1"/>
      <c r="Z1205" s="4">
        <v>42458</v>
      </c>
      <c r="AA1205" s="1" t="s">
        <v>2</v>
      </c>
      <c r="AB1205" s="1" t="s">
        <v>2415</v>
      </c>
      <c r="AC1205" s="1" t="s">
        <v>2416</v>
      </c>
      <c r="AD1205" s="8"/>
    </row>
    <row r="1206" spans="2:30" s="21" customFormat="1" outlineLevel="5" x14ac:dyDescent="0.25">
      <c r="B1206" s="3"/>
      <c r="C1206" s="1"/>
      <c r="D1206" s="1"/>
      <c r="E1206" s="1"/>
      <c r="F1206" s="1"/>
      <c r="G1206" s="192" t="s">
        <v>1842</v>
      </c>
      <c r="H1206" s="188">
        <v>42458</v>
      </c>
      <c r="I1206" s="1" t="s">
        <v>1446</v>
      </c>
      <c r="J1206" s="294" t="s">
        <v>67</v>
      </c>
      <c r="K1206" s="1" t="s">
        <v>36</v>
      </c>
      <c r="L1206" s="1" t="s">
        <v>20</v>
      </c>
      <c r="M1206" s="1" t="s">
        <v>21</v>
      </c>
      <c r="N1206" s="1" t="s">
        <v>11</v>
      </c>
      <c r="O1206" s="9">
        <v>11041.09</v>
      </c>
      <c r="P1206" s="9">
        <v>0</v>
      </c>
      <c r="Q1206" s="9">
        <v>11041.09</v>
      </c>
      <c r="R1206" s="6" t="s">
        <v>31</v>
      </c>
      <c r="S1206" s="5" t="s">
        <v>25</v>
      </c>
      <c r="T1206" s="5" t="s">
        <v>715</v>
      </c>
      <c r="U1206" s="5" t="s">
        <v>2386</v>
      </c>
      <c r="V1206" s="1" t="s">
        <v>28</v>
      </c>
      <c r="W1206" s="1" t="s">
        <v>2417</v>
      </c>
      <c r="X1206" s="1"/>
      <c r="Y1206" s="1"/>
      <c r="Z1206" s="4">
        <v>42458</v>
      </c>
      <c r="AA1206" s="1" t="s">
        <v>2</v>
      </c>
      <c r="AB1206" s="1" t="s">
        <v>2418</v>
      </c>
      <c r="AC1206" s="1" t="s">
        <v>2419</v>
      </c>
      <c r="AD1206" s="8"/>
    </row>
    <row r="1207" spans="2:30" s="21" customFormat="1" outlineLevel="5" x14ac:dyDescent="0.25">
      <c r="B1207" s="3"/>
      <c r="C1207" s="1"/>
      <c r="D1207" s="1"/>
      <c r="E1207" s="1"/>
      <c r="F1207" s="1"/>
      <c r="G1207" s="192" t="s">
        <v>1842</v>
      </c>
      <c r="H1207" s="188">
        <v>42458</v>
      </c>
      <c r="I1207" s="1" t="s">
        <v>2420</v>
      </c>
      <c r="J1207" s="294" t="s">
        <v>67</v>
      </c>
      <c r="K1207" s="1" t="s">
        <v>36</v>
      </c>
      <c r="L1207" s="1" t="s">
        <v>20</v>
      </c>
      <c r="M1207" s="1" t="s">
        <v>21</v>
      </c>
      <c r="N1207" s="1" t="s">
        <v>11</v>
      </c>
      <c r="O1207" s="9">
        <v>5333.33</v>
      </c>
      <c r="P1207" s="9">
        <v>0</v>
      </c>
      <c r="Q1207" s="9">
        <v>5333.33</v>
      </c>
      <c r="R1207" s="6" t="s">
        <v>31</v>
      </c>
      <c r="S1207" s="5" t="s">
        <v>25</v>
      </c>
      <c r="T1207" s="5" t="s">
        <v>715</v>
      </c>
      <c r="U1207" s="5" t="s">
        <v>2386</v>
      </c>
      <c r="V1207" s="1" t="s">
        <v>28</v>
      </c>
      <c r="W1207" s="1" t="s">
        <v>2421</v>
      </c>
      <c r="X1207" s="1"/>
      <c r="Y1207" s="1"/>
      <c r="Z1207" s="4">
        <v>42458</v>
      </c>
      <c r="AA1207" s="1" t="s">
        <v>2</v>
      </c>
      <c r="AB1207" s="1" t="s">
        <v>2422</v>
      </c>
      <c r="AC1207" s="1" t="s">
        <v>2423</v>
      </c>
      <c r="AD1207" s="8"/>
    </row>
    <row r="1208" spans="2:30" s="21" customFormat="1" outlineLevel="5" x14ac:dyDescent="0.25">
      <c r="B1208" s="3"/>
      <c r="C1208" s="1"/>
      <c r="D1208" s="1"/>
      <c r="E1208" s="1"/>
      <c r="F1208" s="1"/>
      <c r="G1208" s="192" t="s">
        <v>1842</v>
      </c>
      <c r="H1208" s="188">
        <v>42458</v>
      </c>
      <c r="I1208" s="1" t="s">
        <v>2424</v>
      </c>
      <c r="J1208" s="294" t="s">
        <v>67</v>
      </c>
      <c r="K1208" s="1" t="s">
        <v>36</v>
      </c>
      <c r="L1208" s="1" t="s">
        <v>20</v>
      </c>
      <c r="M1208" s="1" t="s">
        <v>21</v>
      </c>
      <c r="N1208" s="1" t="s">
        <v>11</v>
      </c>
      <c r="O1208" s="9">
        <v>8000</v>
      </c>
      <c r="P1208" s="9">
        <v>0</v>
      </c>
      <c r="Q1208" s="9">
        <v>8000</v>
      </c>
      <c r="R1208" s="6" t="s">
        <v>31</v>
      </c>
      <c r="S1208" s="5" t="s">
        <v>25</v>
      </c>
      <c r="T1208" s="5" t="s">
        <v>715</v>
      </c>
      <c r="U1208" s="5" t="s">
        <v>2386</v>
      </c>
      <c r="V1208" s="1" t="s">
        <v>28</v>
      </c>
      <c r="W1208" s="1" t="s">
        <v>2425</v>
      </c>
      <c r="X1208" s="1"/>
      <c r="Y1208" s="1"/>
      <c r="Z1208" s="4">
        <v>42458</v>
      </c>
      <c r="AA1208" s="1" t="s">
        <v>2</v>
      </c>
      <c r="AB1208" s="1" t="s">
        <v>2426</v>
      </c>
      <c r="AC1208" s="1" t="s">
        <v>2427</v>
      </c>
      <c r="AD1208" s="8"/>
    </row>
    <row r="1209" spans="2:30" s="21" customFormat="1" outlineLevel="5" x14ac:dyDescent="0.25">
      <c r="B1209" s="3"/>
      <c r="C1209" s="1"/>
      <c r="D1209" s="1"/>
      <c r="E1209" s="1"/>
      <c r="F1209" s="1"/>
      <c r="G1209" s="192" t="s">
        <v>1842</v>
      </c>
      <c r="H1209" s="188">
        <v>42465</v>
      </c>
      <c r="I1209" s="1" t="s">
        <v>3546</v>
      </c>
      <c r="J1209" s="294" t="s">
        <v>67</v>
      </c>
      <c r="K1209" s="1" t="s">
        <v>36</v>
      </c>
      <c r="L1209" s="1" t="s">
        <v>51</v>
      </c>
      <c r="M1209" s="1" t="s">
        <v>21</v>
      </c>
      <c r="N1209" s="1" t="s">
        <v>11</v>
      </c>
      <c r="O1209" s="9">
        <v>30022.33</v>
      </c>
      <c r="P1209" s="9">
        <v>0</v>
      </c>
      <c r="Q1209" s="9">
        <v>30022.33</v>
      </c>
      <c r="R1209" s="6" t="s">
        <v>31</v>
      </c>
      <c r="S1209" s="5" t="s">
        <v>25</v>
      </c>
      <c r="T1209" s="5" t="s">
        <v>715</v>
      </c>
      <c r="U1209" s="5" t="s">
        <v>2386</v>
      </c>
      <c r="V1209" s="1" t="s">
        <v>28</v>
      </c>
      <c r="W1209" s="1" t="s">
        <v>3547</v>
      </c>
      <c r="X1209" s="1"/>
      <c r="Y1209" s="1"/>
      <c r="Z1209" s="4">
        <v>42465</v>
      </c>
      <c r="AA1209" s="1" t="s">
        <v>2</v>
      </c>
      <c r="AB1209" s="1" t="s">
        <v>3548</v>
      </c>
      <c r="AC1209" s="1" t="s">
        <v>3549</v>
      </c>
      <c r="AD1209" s="8"/>
    </row>
    <row r="1210" spans="2:30" s="21" customFormat="1" outlineLevel="5" x14ac:dyDescent="0.25">
      <c r="B1210" s="3"/>
      <c r="C1210" s="1"/>
      <c r="D1210" s="1"/>
      <c r="E1210" s="1"/>
      <c r="F1210" s="1"/>
      <c r="G1210" s="192" t="s">
        <v>1842</v>
      </c>
      <c r="H1210" s="188">
        <v>42475</v>
      </c>
      <c r="I1210" s="1" t="s">
        <v>3553</v>
      </c>
      <c r="J1210" s="294" t="s">
        <v>67</v>
      </c>
      <c r="K1210" s="1" t="s">
        <v>36</v>
      </c>
      <c r="L1210" s="1" t="s">
        <v>20</v>
      </c>
      <c r="M1210" s="1" t="s">
        <v>21</v>
      </c>
      <c r="N1210" s="1" t="s">
        <v>11</v>
      </c>
      <c r="O1210" s="9">
        <v>10666.67</v>
      </c>
      <c r="P1210" s="9">
        <v>0</v>
      </c>
      <c r="Q1210" s="9">
        <v>10666.67</v>
      </c>
      <c r="R1210" s="6" t="s">
        <v>31</v>
      </c>
      <c r="S1210" s="5" t="s">
        <v>25</v>
      </c>
      <c r="T1210" s="5" t="s">
        <v>715</v>
      </c>
      <c r="U1210" s="5" t="s">
        <v>2386</v>
      </c>
      <c r="V1210" s="1" t="s">
        <v>28</v>
      </c>
      <c r="W1210" s="1" t="s">
        <v>1442</v>
      </c>
      <c r="X1210" s="1"/>
      <c r="Y1210" s="1"/>
      <c r="Z1210" s="4">
        <v>42475</v>
      </c>
      <c r="AA1210" s="1" t="s">
        <v>2</v>
      </c>
      <c r="AB1210" s="1" t="s">
        <v>3554</v>
      </c>
      <c r="AC1210" s="1" t="s">
        <v>3555</v>
      </c>
      <c r="AD1210" s="8"/>
    </row>
    <row r="1211" spans="2:30" s="21" customFormat="1" outlineLevel="5" x14ac:dyDescent="0.25">
      <c r="B1211" s="3"/>
      <c r="C1211" s="1"/>
      <c r="D1211" s="1"/>
      <c r="E1211" s="1"/>
      <c r="F1211" s="1"/>
      <c r="G1211" s="192" t="s">
        <v>1842</v>
      </c>
      <c r="H1211" s="188">
        <v>42489</v>
      </c>
      <c r="I1211" s="1" t="s">
        <v>3580</v>
      </c>
      <c r="J1211" s="294" t="s">
        <v>67</v>
      </c>
      <c r="K1211" s="1" t="s">
        <v>36</v>
      </c>
      <c r="L1211" s="1" t="s">
        <v>20</v>
      </c>
      <c r="M1211" s="1" t="s">
        <v>21</v>
      </c>
      <c r="N1211" s="1" t="s">
        <v>11</v>
      </c>
      <c r="O1211" s="9">
        <v>93140.59</v>
      </c>
      <c r="P1211" s="9">
        <v>0</v>
      </c>
      <c r="Q1211" s="9">
        <v>93140.59</v>
      </c>
      <c r="R1211" s="6" t="s">
        <v>31</v>
      </c>
      <c r="S1211" s="5" t="s">
        <v>25</v>
      </c>
      <c r="T1211" s="5" t="s">
        <v>715</v>
      </c>
      <c r="U1211" s="5" t="s">
        <v>2386</v>
      </c>
      <c r="V1211" s="1" t="s">
        <v>28</v>
      </c>
      <c r="W1211" s="1" t="s">
        <v>3581</v>
      </c>
      <c r="X1211" s="1"/>
      <c r="Y1211" s="1"/>
      <c r="Z1211" s="4">
        <v>42489</v>
      </c>
      <c r="AA1211" s="1" t="s">
        <v>2</v>
      </c>
      <c r="AB1211" s="1" t="s">
        <v>3582</v>
      </c>
      <c r="AC1211" s="1" t="s">
        <v>3583</v>
      </c>
      <c r="AD1211" s="8"/>
    </row>
    <row r="1212" spans="2:30" s="21" customFormat="1" outlineLevel="5" x14ac:dyDescent="0.25">
      <c r="B1212" s="3"/>
      <c r="C1212" s="1"/>
      <c r="D1212" s="1"/>
      <c r="E1212" s="1"/>
      <c r="F1212" s="1"/>
      <c r="G1212" s="192" t="s">
        <v>1842</v>
      </c>
      <c r="H1212" s="188">
        <v>42486</v>
      </c>
      <c r="I1212" s="1" t="s">
        <v>3592</v>
      </c>
      <c r="J1212" s="294" t="s">
        <v>67</v>
      </c>
      <c r="K1212" s="1" t="s">
        <v>36</v>
      </c>
      <c r="L1212" s="1" t="s">
        <v>20</v>
      </c>
      <c r="M1212" s="1" t="s">
        <v>21</v>
      </c>
      <c r="N1212" s="1" t="s">
        <v>11</v>
      </c>
      <c r="O1212" s="9">
        <v>7632.2</v>
      </c>
      <c r="P1212" s="9">
        <v>0</v>
      </c>
      <c r="Q1212" s="9">
        <v>7632.2</v>
      </c>
      <c r="R1212" s="6" t="s">
        <v>31</v>
      </c>
      <c r="S1212" s="5" t="s">
        <v>25</v>
      </c>
      <c r="T1212" s="5" t="s">
        <v>715</v>
      </c>
      <c r="U1212" s="5" t="s">
        <v>2386</v>
      </c>
      <c r="V1212" s="1" t="s">
        <v>28</v>
      </c>
      <c r="W1212" s="1" t="s">
        <v>3593</v>
      </c>
      <c r="X1212" s="1"/>
      <c r="Y1212" s="1"/>
      <c r="Z1212" s="4">
        <v>42486</v>
      </c>
      <c r="AA1212" s="1" t="s">
        <v>2</v>
      </c>
      <c r="AB1212" s="1" t="s">
        <v>3594</v>
      </c>
      <c r="AC1212" s="1" t="s">
        <v>3595</v>
      </c>
      <c r="AD1212" s="8"/>
    </row>
    <row r="1213" spans="2:30" s="21" customFormat="1" outlineLevel="5" x14ac:dyDescent="0.25">
      <c r="B1213" s="3"/>
      <c r="C1213" s="1"/>
      <c r="D1213" s="1"/>
      <c r="E1213" s="1"/>
      <c r="F1213" s="1"/>
      <c r="G1213" s="192" t="s">
        <v>1842</v>
      </c>
      <c r="H1213" s="188">
        <v>42496</v>
      </c>
      <c r="I1213" s="1" t="s">
        <v>3612</v>
      </c>
      <c r="J1213" s="294" t="s">
        <v>67</v>
      </c>
      <c r="K1213" s="1" t="s">
        <v>36</v>
      </c>
      <c r="L1213" s="1" t="s">
        <v>20</v>
      </c>
      <c r="M1213" s="1" t="s">
        <v>21</v>
      </c>
      <c r="N1213" s="1" t="s">
        <v>11</v>
      </c>
      <c r="O1213" s="9">
        <v>3053.18</v>
      </c>
      <c r="P1213" s="9">
        <v>0</v>
      </c>
      <c r="Q1213" s="9">
        <v>3053.18</v>
      </c>
      <c r="R1213" s="6" t="s">
        <v>31</v>
      </c>
      <c r="S1213" s="5" t="s">
        <v>25</v>
      </c>
      <c r="T1213" s="5" t="s">
        <v>715</v>
      </c>
      <c r="U1213" s="5" t="s">
        <v>2386</v>
      </c>
      <c r="V1213" s="1" t="s">
        <v>28</v>
      </c>
      <c r="W1213" s="1" t="s">
        <v>3613</v>
      </c>
      <c r="X1213" s="1"/>
      <c r="Y1213" s="1"/>
      <c r="Z1213" s="4">
        <v>42496</v>
      </c>
      <c r="AA1213" s="1" t="s">
        <v>2</v>
      </c>
      <c r="AB1213" s="1" t="s">
        <v>3614</v>
      </c>
      <c r="AC1213" s="1" t="s">
        <v>3615</v>
      </c>
      <c r="AD1213" s="8"/>
    </row>
    <row r="1214" spans="2:30" s="21" customFormat="1" outlineLevel="5" x14ac:dyDescent="0.25">
      <c r="B1214" s="3"/>
      <c r="C1214" s="1"/>
      <c r="D1214" s="1"/>
      <c r="E1214" s="1"/>
      <c r="F1214" s="1"/>
      <c r="G1214" s="192" t="s">
        <v>1842</v>
      </c>
      <c r="H1214" s="188">
        <v>42496</v>
      </c>
      <c r="I1214" s="1" t="s">
        <v>2598</v>
      </c>
      <c r="J1214" s="294" t="s">
        <v>67</v>
      </c>
      <c r="K1214" s="1" t="s">
        <v>36</v>
      </c>
      <c r="L1214" s="1" t="s">
        <v>20</v>
      </c>
      <c r="M1214" s="1" t="s">
        <v>21</v>
      </c>
      <c r="N1214" s="1" t="s">
        <v>11</v>
      </c>
      <c r="O1214" s="9">
        <v>19184</v>
      </c>
      <c r="P1214" s="9">
        <v>0</v>
      </c>
      <c r="Q1214" s="9">
        <v>19184</v>
      </c>
      <c r="R1214" s="6" t="s">
        <v>31</v>
      </c>
      <c r="S1214" s="5" t="s">
        <v>25</v>
      </c>
      <c r="T1214" s="5" t="s">
        <v>715</v>
      </c>
      <c r="U1214" s="5" t="s">
        <v>2386</v>
      </c>
      <c r="V1214" s="1" t="s">
        <v>28</v>
      </c>
      <c r="W1214" s="1" t="s">
        <v>2599</v>
      </c>
      <c r="X1214" s="1"/>
      <c r="Y1214" s="1"/>
      <c r="Z1214" s="4">
        <v>42496</v>
      </c>
      <c r="AA1214" s="1" t="s">
        <v>2</v>
      </c>
      <c r="AB1214" s="1" t="s">
        <v>2600</v>
      </c>
      <c r="AC1214" s="1" t="s">
        <v>2601</v>
      </c>
      <c r="AD1214" s="8"/>
    </row>
    <row r="1215" spans="2:30" s="21" customFormat="1" outlineLevel="5" x14ac:dyDescent="0.25">
      <c r="B1215" s="3"/>
      <c r="C1215" s="1"/>
      <c r="D1215" s="1"/>
      <c r="E1215" s="1"/>
      <c r="F1215" s="1"/>
      <c r="G1215" s="192" t="s">
        <v>1842</v>
      </c>
      <c r="H1215" s="188">
        <v>42509</v>
      </c>
      <c r="I1215" s="1" t="s">
        <v>3616</v>
      </c>
      <c r="J1215" s="294" t="s">
        <v>67</v>
      </c>
      <c r="K1215" s="1" t="s">
        <v>36</v>
      </c>
      <c r="L1215" s="1" t="s">
        <v>20</v>
      </c>
      <c r="M1215" s="1" t="s">
        <v>21</v>
      </c>
      <c r="N1215" s="1" t="s">
        <v>11</v>
      </c>
      <c r="O1215" s="9">
        <v>10450</v>
      </c>
      <c r="P1215" s="9">
        <v>0</v>
      </c>
      <c r="Q1215" s="9">
        <v>10450</v>
      </c>
      <c r="R1215" s="6" t="s">
        <v>31</v>
      </c>
      <c r="S1215" s="5" t="s">
        <v>25</v>
      </c>
      <c r="T1215" s="5" t="s">
        <v>715</v>
      </c>
      <c r="U1215" s="5" t="s">
        <v>2386</v>
      </c>
      <c r="V1215" s="1" t="s">
        <v>28</v>
      </c>
      <c r="W1215" s="1" t="s">
        <v>3617</v>
      </c>
      <c r="X1215" s="1"/>
      <c r="Y1215" s="1"/>
      <c r="Z1215" s="4">
        <v>42509</v>
      </c>
      <c r="AA1215" s="1" t="s">
        <v>2</v>
      </c>
      <c r="AB1215" s="1" t="s">
        <v>3618</v>
      </c>
      <c r="AC1215" s="1" t="s">
        <v>3619</v>
      </c>
      <c r="AD1215" s="8"/>
    </row>
    <row r="1216" spans="2:30" s="21" customFormat="1" outlineLevel="5" x14ac:dyDescent="0.25">
      <c r="B1216" s="3"/>
      <c r="C1216" s="1"/>
      <c r="D1216" s="1"/>
      <c r="E1216" s="1"/>
      <c r="F1216" s="1"/>
      <c r="G1216" s="192" t="s">
        <v>1842</v>
      </c>
      <c r="H1216" s="188">
        <v>42520</v>
      </c>
      <c r="I1216" s="1" t="s">
        <v>2627</v>
      </c>
      <c r="J1216" s="294" t="s">
        <v>67</v>
      </c>
      <c r="K1216" s="1" t="s">
        <v>36</v>
      </c>
      <c r="L1216" s="1" t="s">
        <v>20</v>
      </c>
      <c r="M1216" s="1" t="s">
        <v>21</v>
      </c>
      <c r="N1216" s="1" t="s">
        <v>11</v>
      </c>
      <c r="O1216" s="9">
        <v>15914</v>
      </c>
      <c r="P1216" s="9">
        <v>0</v>
      </c>
      <c r="Q1216" s="9">
        <v>15914</v>
      </c>
      <c r="R1216" s="6" t="s">
        <v>31</v>
      </c>
      <c r="S1216" s="5" t="s">
        <v>25</v>
      </c>
      <c r="T1216" s="5" t="s">
        <v>715</v>
      </c>
      <c r="U1216" s="5" t="s">
        <v>2386</v>
      </c>
      <c r="V1216" s="1" t="s">
        <v>28</v>
      </c>
      <c r="W1216" s="1" t="s">
        <v>2628</v>
      </c>
      <c r="X1216" s="1"/>
      <c r="Y1216" s="1"/>
      <c r="Z1216" s="4">
        <v>42520</v>
      </c>
      <c r="AA1216" s="1" t="s">
        <v>2</v>
      </c>
      <c r="AB1216" s="1" t="s">
        <v>2629</v>
      </c>
      <c r="AC1216" s="1" t="s">
        <v>2630</v>
      </c>
      <c r="AD1216" s="8"/>
    </row>
    <row r="1217" spans="2:30" s="21" customFormat="1" outlineLevel="5" x14ac:dyDescent="0.25">
      <c r="B1217" s="3"/>
      <c r="C1217" s="1"/>
      <c r="D1217" s="1"/>
      <c r="E1217" s="1"/>
      <c r="F1217" s="1"/>
      <c r="G1217" s="192" t="s">
        <v>1842</v>
      </c>
      <c r="H1217" s="188">
        <v>42520</v>
      </c>
      <c r="I1217" s="1" t="s">
        <v>3631</v>
      </c>
      <c r="J1217" s="294" t="s">
        <v>67</v>
      </c>
      <c r="K1217" s="1" t="s">
        <v>36</v>
      </c>
      <c r="L1217" s="1" t="s">
        <v>20</v>
      </c>
      <c r="M1217" s="1" t="s">
        <v>21</v>
      </c>
      <c r="N1217" s="1" t="s">
        <v>11</v>
      </c>
      <c r="O1217" s="9">
        <v>13969.74</v>
      </c>
      <c r="P1217" s="9">
        <v>0</v>
      </c>
      <c r="Q1217" s="9">
        <v>13969.74</v>
      </c>
      <c r="R1217" s="6" t="s">
        <v>31</v>
      </c>
      <c r="S1217" s="5" t="s">
        <v>25</v>
      </c>
      <c r="T1217" s="5" t="s">
        <v>715</v>
      </c>
      <c r="U1217" s="5" t="s">
        <v>2386</v>
      </c>
      <c r="V1217" s="1" t="s">
        <v>28</v>
      </c>
      <c r="W1217" s="1" t="s">
        <v>3632</v>
      </c>
      <c r="X1217" s="1"/>
      <c r="Y1217" s="1"/>
      <c r="Z1217" s="4">
        <v>42520</v>
      </c>
      <c r="AA1217" s="1" t="s">
        <v>2</v>
      </c>
      <c r="AB1217" s="1" t="s">
        <v>3633</v>
      </c>
      <c r="AC1217" s="1" t="s">
        <v>3634</v>
      </c>
      <c r="AD1217" s="8"/>
    </row>
    <row r="1218" spans="2:30" s="21" customFormat="1" outlineLevel="5" x14ac:dyDescent="0.25">
      <c r="B1218" s="3"/>
      <c r="C1218" s="1"/>
      <c r="D1218" s="1"/>
      <c r="E1218" s="1"/>
      <c r="F1218" s="1"/>
      <c r="G1218" s="192" t="s">
        <v>1842</v>
      </c>
      <c r="H1218" s="188">
        <v>42520</v>
      </c>
      <c r="I1218" s="1" t="s">
        <v>3635</v>
      </c>
      <c r="J1218" s="294" t="s">
        <v>67</v>
      </c>
      <c r="K1218" s="1" t="s">
        <v>36</v>
      </c>
      <c r="L1218" s="1" t="s">
        <v>20</v>
      </c>
      <c r="M1218" s="1" t="s">
        <v>21</v>
      </c>
      <c r="N1218" s="1" t="s">
        <v>11</v>
      </c>
      <c r="O1218" s="9">
        <v>98549.17</v>
      </c>
      <c r="P1218" s="9">
        <v>0</v>
      </c>
      <c r="Q1218" s="9">
        <v>98549.17</v>
      </c>
      <c r="R1218" s="6" t="s">
        <v>31</v>
      </c>
      <c r="S1218" s="5" t="s">
        <v>25</v>
      </c>
      <c r="T1218" s="5" t="s">
        <v>715</v>
      </c>
      <c r="U1218" s="5" t="s">
        <v>2386</v>
      </c>
      <c r="V1218" s="1" t="s">
        <v>28</v>
      </c>
      <c r="W1218" s="1" t="s">
        <v>3636</v>
      </c>
      <c r="X1218" s="1"/>
      <c r="Y1218" s="1"/>
      <c r="Z1218" s="4">
        <v>42520</v>
      </c>
      <c r="AA1218" s="1" t="s">
        <v>2</v>
      </c>
      <c r="AB1218" s="1" t="s">
        <v>3637</v>
      </c>
      <c r="AC1218" s="1" t="s">
        <v>3638</v>
      </c>
      <c r="AD1218" s="8"/>
    </row>
    <row r="1219" spans="2:30" s="21" customFormat="1" outlineLevel="5" x14ac:dyDescent="0.25">
      <c r="B1219" s="3"/>
      <c r="C1219" s="1"/>
      <c r="D1219" s="1"/>
      <c r="E1219" s="1"/>
      <c r="F1219" s="1"/>
      <c r="G1219" s="192" t="s">
        <v>1842</v>
      </c>
      <c r="H1219" s="188">
        <v>42535</v>
      </c>
      <c r="I1219" s="1" t="s">
        <v>1586</v>
      </c>
      <c r="J1219" s="294" t="s">
        <v>67</v>
      </c>
      <c r="K1219" s="1" t="s">
        <v>36</v>
      </c>
      <c r="L1219" s="1" t="s">
        <v>20</v>
      </c>
      <c r="M1219" s="1" t="s">
        <v>21</v>
      </c>
      <c r="N1219" s="1" t="s">
        <v>11</v>
      </c>
      <c r="O1219" s="9">
        <v>36</v>
      </c>
      <c r="P1219" s="9">
        <v>0</v>
      </c>
      <c r="Q1219" s="9">
        <v>36</v>
      </c>
      <c r="R1219" s="6" t="s">
        <v>31</v>
      </c>
      <c r="S1219" s="5" t="s">
        <v>25</v>
      </c>
      <c r="T1219" s="5" t="s">
        <v>715</v>
      </c>
      <c r="U1219" s="5" t="s">
        <v>2386</v>
      </c>
      <c r="V1219" s="1" t="s">
        <v>28</v>
      </c>
      <c r="W1219" s="1" t="s">
        <v>3658</v>
      </c>
      <c r="X1219" s="1"/>
      <c r="Y1219" s="1"/>
      <c r="Z1219" s="4">
        <v>42535</v>
      </c>
      <c r="AA1219" s="1" t="s">
        <v>2</v>
      </c>
      <c r="AB1219" s="1" t="s">
        <v>1707</v>
      </c>
      <c r="AC1219" s="1" t="s">
        <v>3659</v>
      </c>
      <c r="AD1219" s="8"/>
    </row>
    <row r="1220" spans="2:30" s="21" customFormat="1" outlineLevel="5" x14ac:dyDescent="0.25">
      <c r="B1220" s="3"/>
      <c r="C1220" s="1"/>
      <c r="D1220" s="1"/>
      <c r="E1220" s="1"/>
      <c r="F1220" s="1"/>
      <c r="G1220" s="192" t="s">
        <v>1842</v>
      </c>
      <c r="H1220" s="188">
        <v>42551</v>
      </c>
      <c r="I1220" s="1" t="s">
        <v>3660</v>
      </c>
      <c r="J1220" s="294" t="s">
        <v>67</v>
      </c>
      <c r="K1220" s="1" t="s">
        <v>36</v>
      </c>
      <c r="L1220" s="1" t="s">
        <v>20</v>
      </c>
      <c r="M1220" s="1" t="s">
        <v>21</v>
      </c>
      <c r="N1220" s="1" t="s">
        <v>11</v>
      </c>
      <c r="O1220" s="9">
        <v>64632.1</v>
      </c>
      <c r="P1220" s="9">
        <v>0</v>
      </c>
      <c r="Q1220" s="9">
        <v>64632.1</v>
      </c>
      <c r="R1220" s="6" t="s">
        <v>31</v>
      </c>
      <c r="S1220" s="5" t="s">
        <v>25</v>
      </c>
      <c r="T1220" s="5" t="s">
        <v>715</v>
      </c>
      <c r="U1220" s="5" t="s">
        <v>2386</v>
      </c>
      <c r="V1220" s="1" t="s">
        <v>28</v>
      </c>
      <c r="W1220" s="1" t="s">
        <v>3661</v>
      </c>
      <c r="X1220" s="1"/>
      <c r="Y1220" s="1"/>
      <c r="Z1220" s="4">
        <v>42551</v>
      </c>
      <c r="AA1220" s="1" t="s">
        <v>2</v>
      </c>
      <c r="AB1220" s="1" t="s">
        <v>3662</v>
      </c>
      <c r="AC1220" s="1" t="s">
        <v>3663</v>
      </c>
      <c r="AD1220" s="8"/>
    </row>
    <row r="1221" spans="2:30" s="21" customFormat="1" outlineLevel="5" x14ac:dyDescent="0.25">
      <c r="B1221" s="3"/>
      <c r="C1221" s="1"/>
      <c r="D1221" s="1"/>
      <c r="E1221" s="1"/>
      <c r="F1221" s="1"/>
      <c r="G1221" s="192" t="s">
        <v>1842</v>
      </c>
      <c r="H1221" s="188">
        <v>42549</v>
      </c>
      <c r="I1221" s="1" t="s">
        <v>3681</v>
      </c>
      <c r="J1221" s="294" t="s">
        <v>67</v>
      </c>
      <c r="K1221" s="1" t="s">
        <v>36</v>
      </c>
      <c r="L1221" s="1" t="s">
        <v>20</v>
      </c>
      <c r="M1221" s="1" t="s">
        <v>21</v>
      </c>
      <c r="N1221" s="1" t="s">
        <v>11</v>
      </c>
      <c r="O1221" s="9">
        <v>4360</v>
      </c>
      <c r="P1221" s="9">
        <v>0</v>
      </c>
      <c r="Q1221" s="9">
        <v>4360</v>
      </c>
      <c r="R1221" s="6" t="s">
        <v>31</v>
      </c>
      <c r="S1221" s="5" t="s">
        <v>25</v>
      </c>
      <c r="T1221" s="5" t="s">
        <v>715</v>
      </c>
      <c r="U1221" s="5" t="s">
        <v>2386</v>
      </c>
      <c r="V1221" s="1" t="s">
        <v>28</v>
      </c>
      <c r="W1221" s="1" t="s">
        <v>3682</v>
      </c>
      <c r="X1221" s="1"/>
      <c r="Y1221" s="1"/>
      <c r="Z1221" s="4">
        <v>42549</v>
      </c>
      <c r="AA1221" s="1" t="s">
        <v>2</v>
      </c>
      <c r="AB1221" s="1" t="s">
        <v>3683</v>
      </c>
      <c r="AC1221" s="1" t="s">
        <v>3684</v>
      </c>
      <c r="AD1221" s="8"/>
    </row>
    <row r="1222" spans="2:30" s="21" customFormat="1" outlineLevel="5" x14ac:dyDescent="0.25">
      <c r="B1222" s="3"/>
      <c r="C1222" s="1"/>
      <c r="D1222" s="1"/>
      <c r="E1222" s="1"/>
      <c r="F1222" s="1"/>
      <c r="G1222" s="192" t="s">
        <v>1842</v>
      </c>
      <c r="H1222" s="188">
        <v>42551</v>
      </c>
      <c r="I1222" s="1" t="s">
        <v>3685</v>
      </c>
      <c r="J1222" s="294" t="s">
        <v>67</v>
      </c>
      <c r="K1222" s="1" t="s">
        <v>36</v>
      </c>
      <c r="L1222" s="1" t="s">
        <v>20</v>
      </c>
      <c r="M1222" s="1" t="s">
        <v>21</v>
      </c>
      <c r="N1222" s="1" t="s">
        <v>11</v>
      </c>
      <c r="O1222" s="9">
        <v>13519.36</v>
      </c>
      <c r="P1222" s="9">
        <v>0</v>
      </c>
      <c r="Q1222" s="9">
        <v>13519.36</v>
      </c>
      <c r="R1222" s="6" t="s">
        <v>31</v>
      </c>
      <c r="S1222" s="5" t="s">
        <v>25</v>
      </c>
      <c r="T1222" s="5" t="s">
        <v>715</v>
      </c>
      <c r="U1222" s="5" t="s">
        <v>2386</v>
      </c>
      <c r="V1222" s="1" t="s">
        <v>28</v>
      </c>
      <c r="W1222" s="1" t="s">
        <v>3686</v>
      </c>
      <c r="X1222" s="1"/>
      <c r="Y1222" s="1"/>
      <c r="Z1222" s="4">
        <v>42551</v>
      </c>
      <c r="AA1222" s="1" t="s">
        <v>2</v>
      </c>
      <c r="AB1222" s="1" t="s">
        <v>3687</v>
      </c>
      <c r="AC1222" s="1" t="s">
        <v>3688</v>
      </c>
      <c r="AD1222" s="8"/>
    </row>
    <row r="1223" spans="2:30" s="21" customFormat="1" outlineLevel="5" x14ac:dyDescent="0.25">
      <c r="B1223" s="3"/>
      <c r="C1223" s="1"/>
      <c r="D1223" s="1"/>
      <c r="E1223" s="1"/>
      <c r="F1223" s="1"/>
      <c r="G1223" s="192" t="s">
        <v>1842</v>
      </c>
      <c r="H1223" s="188">
        <v>42551</v>
      </c>
      <c r="I1223" s="1" t="s">
        <v>3701</v>
      </c>
      <c r="J1223" s="294" t="s">
        <v>67</v>
      </c>
      <c r="K1223" s="1" t="s">
        <v>36</v>
      </c>
      <c r="L1223" s="1" t="s">
        <v>20</v>
      </c>
      <c r="M1223" s="1" t="s">
        <v>21</v>
      </c>
      <c r="N1223" s="1" t="s">
        <v>11</v>
      </c>
      <c r="O1223" s="9">
        <v>11554</v>
      </c>
      <c r="P1223" s="9">
        <v>0</v>
      </c>
      <c r="Q1223" s="9">
        <v>11554</v>
      </c>
      <c r="R1223" s="6" t="s">
        <v>31</v>
      </c>
      <c r="S1223" s="5" t="s">
        <v>25</v>
      </c>
      <c r="T1223" s="5" t="s">
        <v>715</v>
      </c>
      <c r="U1223" s="5" t="s">
        <v>2386</v>
      </c>
      <c r="V1223" s="1" t="s">
        <v>28</v>
      </c>
      <c r="W1223" s="1" t="s">
        <v>3702</v>
      </c>
      <c r="X1223" s="1"/>
      <c r="Y1223" s="1"/>
      <c r="Z1223" s="4">
        <v>42551</v>
      </c>
      <c r="AA1223" s="1" t="s">
        <v>2</v>
      </c>
      <c r="AB1223" s="1" t="s">
        <v>3703</v>
      </c>
      <c r="AC1223" s="1" t="s">
        <v>3704</v>
      </c>
      <c r="AD1223" s="8"/>
    </row>
    <row r="1224" spans="2:30" s="21" customFormat="1" outlineLevel="5" x14ac:dyDescent="0.25">
      <c r="B1224" s="3"/>
      <c r="C1224" s="1"/>
      <c r="D1224" s="1"/>
      <c r="E1224" s="1"/>
      <c r="F1224" s="1"/>
      <c r="G1224" s="192" t="s">
        <v>1842</v>
      </c>
      <c r="H1224" s="188">
        <v>42577</v>
      </c>
      <c r="I1224" s="1" t="s">
        <v>5694</v>
      </c>
      <c r="J1224" s="294" t="s">
        <v>67</v>
      </c>
      <c r="K1224" s="1" t="s">
        <v>36</v>
      </c>
      <c r="L1224" s="1" t="s">
        <v>20</v>
      </c>
      <c r="M1224" s="1" t="s">
        <v>21</v>
      </c>
      <c r="N1224" s="1" t="s">
        <v>11</v>
      </c>
      <c r="O1224" s="9">
        <v>14666.7</v>
      </c>
      <c r="P1224" s="9">
        <v>0</v>
      </c>
      <c r="Q1224" s="9">
        <v>14666.7</v>
      </c>
      <c r="R1224" s="6" t="s">
        <v>31</v>
      </c>
      <c r="S1224" s="5" t="s">
        <v>25</v>
      </c>
      <c r="T1224" s="5" t="s">
        <v>715</v>
      </c>
      <c r="U1224" s="5" t="s">
        <v>2386</v>
      </c>
      <c r="V1224" s="1" t="s">
        <v>28</v>
      </c>
      <c r="W1224" s="1" t="s">
        <v>5695</v>
      </c>
      <c r="X1224" s="1"/>
      <c r="Y1224" s="1"/>
      <c r="Z1224" s="4">
        <v>42577</v>
      </c>
      <c r="AA1224" s="1" t="s">
        <v>2</v>
      </c>
      <c r="AB1224" s="1" t="s">
        <v>1708</v>
      </c>
      <c r="AC1224" s="1" t="s">
        <v>5696</v>
      </c>
      <c r="AD1224" s="8"/>
    </row>
    <row r="1225" spans="2:30" s="21" customFormat="1" outlineLevel="5" x14ac:dyDescent="0.25">
      <c r="B1225" s="3"/>
      <c r="C1225" s="1"/>
      <c r="D1225" s="1"/>
      <c r="E1225" s="1"/>
      <c r="F1225" s="1"/>
      <c r="G1225" s="192" t="s">
        <v>1842</v>
      </c>
      <c r="H1225" s="188">
        <v>42577</v>
      </c>
      <c r="I1225" s="1" t="s">
        <v>5697</v>
      </c>
      <c r="J1225" s="294" t="s">
        <v>67</v>
      </c>
      <c r="K1225" s="1" t="s">
        <v>36</v>
      </c>
      <c r="L1225" s="1" t="s">
        <v>20</v>
      </c>
      <c r="M1225" s="1" t="s">
        <v>21</v>
      </c>
      <c r="N1225" s="1" t="s">
        <v>11</v>
      </c>
      <c r="O1225" s="9">
        <v>76013.84</v>
      </c>
      <c r="P1225" s="9">
        <v>0</v>
      </c>
      <c r="Q1225" s="9">
        <v>76013.84</v>
      </c>
      <c r="R1225" s="6" t="s">
        <v>31</v>
      </c>
      <c r="S1225" s="5" t="s">
        <v>25</v>
      </c>
      <c r="T1225" s="5" t="s">
        <v>715</v>
      </c>
      <c r="U1225" s="5" t="s">
        <v>2386</v>
      </c>
      <c r="V1225" s="1" t="s">
        <v>28</v>
      </c>
      <c r="W1225" s="1" t="s">
        <v>5698</v>
      </c>
      <c r="X1225" s="1"/>
      <c r="Y1225" s="1"/>
      <c r="Z1225" s="4">
        <v>42577</v>
      </c>
      <c r="AA1225" s="1" t="s">
        <v>2</v>
      </c>
      <c r="AB1225" s="1" t="s">
        <v>1708</v>
      </c>
      <c r="AC1225" s="1" t="s">
        <v>5699</v>
      </c>
      <c r="AD1225" s="8"/>
    </row>
    <row r="1226" spans="2:30" s="21" customFormat="1" outlineLevel="5" x14ac:dyDescent="0.25">
      <c r="B1226" s="3"/>
      <c r="C1226" s="1"/>
      <c r="D1226" s="1"/>
      <c r="E1226" s="1"/>
      <c r="F1226" s="1"/>
      <c r="G1226" s="192" t="s">
        <v>1842</v>
      </c>
      <c r="H1226" s="188">
        <v>42577</v>
      </c>
      <c r="I1226" s="1" t="s">
        <v>5722</v>
      </c>
      <c r="J1226" s="294" t="s">
        <v>67</v>
      </c>
      <c r="K1226" s="1" t="s">
        <v>36</v>
      </c>
      <c r="L1226" s="1" t="s">
        <v>20</v>
      </c>
      <c r="M1226" s="1" t="s">
        <v>21</v>
      </c>
      <c r="N1226" s="1" t="s">
        <v>11</v>
      </c>
      <c r="O1226" s="9">
        <v>3151.25</v>
      </c>
      <c r="P1226" s="9">
        <v>0</v>
      </c>
      <c r="Q1226" s="9">
        <v>3151.25</v>
      </c>
      <c r="R1226" s="6" t="s">
        <v>31</v>
      </c>
      <c r="S1226" s="5" t="s">
        <v>25</v>
      </c>
      <c r="T1226" s="5" t="s">
        <v>715</v>
      </c>
      <c r="U1226" s="5" t="s">
        <v>2386</v>
      </c>
      <c r="V1226" s="1" t="s">
        <v>28</v>
      </c>
      <c r="W1226" s="1" t="s">
        <v>5723</v>
      </c>
      <c r="X1226" s="1"/>
      <c r="Y1226" s="1"/>
      <c r="Z1226" s="4">
        <v>42577</v>
      </c>
      <c r="AA1226" s="1" t="s">
        <v>2</v>
      </c>
      <c r="AB1226" s="1" t="s">
        <v>1708</v>
      </c>
      <c r="AC1226" s="1" t="s">
        <v>5724</v>
      </c>
      <c r="AD1226" s="8"/>
    </row>
    <row r="1227" spans="2:30" s="21" customFormat="1" outlineLevel="5" x14ac:dyDescent="0.25">
      <c r="B1227" s="3"/>
      <c r="C1227" s="1"/>
      <c r="D1227" s="1"/>
      <c r="E1227" s="1"/>
      <c r="F1227" s="1"/>
      <c r="G1227" s="192" t="s">
        <v>1842</v>
      </c>
      <c r="H1227" s="188">
        <v>42577</v>
      </c>
      <c r="I1227" s="1" t="s">
        <v>5725</v>
      </c>
      <c r="J1227" s="294" t="s">
        <v>67</v>
      </c>
      <c r="K1227" s="1" t="s">
        <v>36</v>
      </c>
      <c r="L1227" s="1" t="s">
        <v>20</v>
      </c>
      <c r="M1227" s="1" t="s">
        <v>21</v>
      </c>
      <c r="N1227" s="1" t="s">
        <v>11</v>
      </c>
      <c r="O1227" s="9">
        <v>9374</v>
      </c>
      <c r="P1227" s="9">
        <v>0</v>
      </c>
      <c r="Q1227" s="9">
        <v>9374</v>
      </c>
      <c r="R1227" s="6" t="s">
        <v>31</v>
      </c>
      <c r="S1227" s="5" t="s">
        <v>25</v>
      </c>
      <c r="T1227" s="5" t="s">
        <v>715</v>
      </c>
      <c r="U1227" s="5" t="s">
        <v>2386</v>
      </c>
      <c r="V1227" s="1" t="s">
        <v>28</v>
      </c>
      <c r="W1227" s="1" t="s">
        <v>5726</v>
      </c>
      <c r="X1227" s="1"/>
      <c r="Y1227" s="1"/>
      <c r="Z1227" s="4">
        <v>42577</v>
      </c>
      <c r="AA1227" s="1" t="s">
        <v>2</v>
      </c>
      <c r="AB1227" s="1" t="s">
        <v>5727</v>
      </c>
      <c r="AC1227" s="1" t="s">
        <v>5728</v>
      </c>
      <c r="AD1227" s="8"/>
    </row>
    <row r="1228" spans="2:30" s="21" customFormat="1" outlineLevel="5" x14ac:dyDescent="0.25">
      <c r="B1228" s="3"/>
      <c r="C1228" s="1"/>
      <c r="D1228" s="1"/>
      <c r="E1228" s="1"/>
      <c r="F1228" s="1"/>
      <c r="G1228" s="192" t="s">
        <v>1842</v>
      </c>
      <c r="H1228" s="188">
        <v>42611</v>
      </c>
      <c r="I1228" s="1" t="s">
        <v>5741</v>
      </c>
      <c r="J1228" s="294" t="s">
        <v>67</v>
      </c>
      <c r="K1228" s="1" t="s">
        <v>36</v>
      </c>
      <c r="L1228" s="1" t="s">
        <v>20</v>
      </c>
      <c r="M1228" s="1" t="s">
        <v>21</v>
      </c>
      <c r="N1228" s="1" t="s">
        <v>11</v>
      </c>
      <c r="O1228" s="9">
        <v>2929.65</v>
      </c>
      <c r="P1228" s="9">
        <v>0</v>
      </c>
      <c r="Q1228" s="9">
        <v>2929.65</v>
      </c>
      <c r="R1228" s="6" t="s">
        <v>31</v>
      </c>
      <c r="S1228" s="5" t="s">
        <v>25</v>
      </c>
      <c r="T1228" s="5" t="s">
        <v>715</v>
      </c>
      <c r="U1228" s="5" t="s">
        <v>2386</v>
      </c>
      <c r="V1228" s="1" t="s">
        <v>28</v>
      </c>
      <c r="W1228" s="1" t="s">
        <v>5742</v>
      </c>
      <c r="X1228" s="1"/>
      <c r="Y1228" s="1"/>
      <c r="Z1228" s="4">
        <v>42611</v>
      </c>
      <c r="AA1228" s="1" t="s">
        <v>2</v>
      </c>
      <c r="AB1228" s="1" t="s">
        <v>5743</v>
      </c>
      <c r="AC1228" s="1" t="s">
        <v>5744</v>
      </c>
      <c r="AD1228" s="8"/>
    </row>
    <row r="1229" spans="2:30" s="21" customFormat="1" outlineLevel="5" x14ac:dyDescent="0.25">
      <c r="B1229" s="3"/>
      <c r="C1229" s="1"/>
      <c r="D1229" s="1"/>
      <c r="E1229" s="1"/>
      <c r="F1229" s="1"/>
      <c r="G1229" s="192" t="s">
        <v>1842</v>
      </c>
      <c r="H1229" s="188">
        <v>42608</v>
      </c>
      <c r="I1229" s="1" t="s">
        <v>5745</v>
      </c>
      <c r="J1229" s="294" t="s">
        <v>67</v>
      </c>
      <c r="K1229" s="1" t="s">
        <v>36</v>
      </c>
      <c r="L1229" s="1" t="s">
        <v>20</v>
      </c>
      <c r="M1229" s="1" t="s">
        <v>21</v>
      </c>
      <c r="N1229" s="1" t="s">
        <v>11</v>
      </c>
      <c r="O1229" s="9">
        <v>6084.18</v>
      </c>
      <c r="P1229" s="9">
        <v>0</v>
      </c>
      <c r="Q1229" s="9">
        <v>6084.18</v>
      </c>
      <c r="R1229" s="6" t="s">
        <v>31</v>
      </c>
      <c r="S1229" s="5" t="s">
        <v>25</v>
      </c>
      <c r="T1229" s="5" t="s">
        <v>715</v>
      </c>
      <c r="U1229" s="5" t="s">
        <v>2386</v>
      </c>
      <c r="V1229" s="1" t="s">
        <v>28</v>
      </c>
      <c r="W1229" s="1" t="s">
        <v>5746</v>
      </c>
      <c r="X1229" s="1"/>
      <c r="Y1229" s="1"/>
      <c r="Z1229" s="4">
        <v>42608</v>
      </c>
      <c r="AA1229" s="1" t="s">
        <v>2</v>
      </c>
      <c r="AB1229" s="1" t="s">
        <v>5747</v>
      </c>
      <c r="AC1229" s="1" t="s">
        <v>5748</v>
      </c>
      <c r="AD1229" s="8"/>
    </row>
    <row r="1230" spans="2:30" s="21" customFormat="1" outlineLevel="5" x14ac:dyDescent="0.25">
      <c r="B1230" s="3"/>
      <c r="C1230" s="1"/>
      <c r="D1230" s="1"/>
      <c r="E1230" s="1"/>
      <c r="F1230" s="1"/>
      <c r="G1230" s="192" t="s">
        <v>1842</v>
      </c>
      <c r="H1230" s="188">
        <v>42608</v>
      </c>
      <c r="I1230" s="1" t="s">
        <v>5749</v>
      </c>
      <c r="J1230" s="294" t="s">
        <v>67</v>
      </c>
      <c r="K1230" s="1" t="s">
        <v>36</v>
      </c>
      <c r="L1230" s="1" t="s">
        <v>20</v>
      </c>
      <c r="M1230" s="1" t="s">
        <v>21</v>
      </c>
      <c r="N1230" s="1" t="s">
        <v>11</v>
      </c>
      <c r="O1230" s="9">
        <v>7886.56</v>
      </c>
      <c r="P1230" s="9">
        <v>0</v>
      </c>
      <c r="Q1230" s="9">
        <v>7886.56</v>
      </c>
      <c r="R1230" s="6" t="s">
        <v>31</v>
      </c>
      <c r="S1230" s="5" t="s">
        <v>25</v>
      </c>
      <c r="T1230" s="5" t="s">
        <v>715</v>
      </c>
      <c r="U1230" s="5" t="s">
        <v>2386</v>
      </c>
      <c r="V1230" s="1" t="s">
        <v>28</v>
      </c>
      <c r="W1230" s="1" t="s">
        <v>5750</v>
      </c>
      <c r="X1230" s="1"/>
      <c r="Y1230" s="1"/>
      <c r="Z1230" s="4">
        <v>42608</v>
      </c>
      <c r="AA1230" s="1" t="s">
        <v>2</v>
      </c>
      <c r="AB1230" s="1" t="s">
        <v>5751</v>
      </c>
      <c r="AC1230" s="1" t="s">
        <v>5752</v>
      </c>
      <c r="AD1230" s="8"/>
    </row>
    <row r="1231" spans="2:30" s="21" customFormat="1" outlineLevel="5" x14ac:dyDescent="0.25">
      <c r="B1231" s="3"/>
      <c r="C1231" s="1"/>
      <c r="D1231" s="1"/>
      <c r="E1231" s="1"/>
      <c r="F1231" s="1"/>
      <c r="G1231" s="192" t="s">
        <v>1842</v>
      </c>
      <c r="H1231" s="188">
        <v>42608</v>
      </c>
      <c r="I1231" s="1" t="s">
        <v>5761</v>
      </c>
      <c r="J1231" s="294" t="s">
        <v>67</v>
      </c>
      <c r="K1231" s="1" t="s">
        <v>36</v>
      </c>
      <c r="L1231" s="1" t="s">
        <v>20</v>
      </c>
      <c r="M1231" s="1" t="s">
        <v>21</v>
      </c>
      <c r="N1231" s="1" t="s">
        <v>11</v>
      </c>
      <c r="O1231" s="9">
        <v>39809.07</v>
      </c>
      <c r="P1231" s="9">
        <v>0</v>
      </c>
      <c r="Q1231" s="9">
        <v>39809.07</v>
      </c>
      <c r="R1231" s="6" t="s">
        <v>31</v>
      </c>
      <c r="S1231" s="5" t="s">
        <v>25</v>
      </c>
      <c r="T1231" s="5" t="s">
        <v>715</v>
      </c>
      <c r="U1231" s="5" t="s">
        <v>2386</v>
      </c>
      <c r="V1231" s="1" t="s">
        <v>28</v>
      </c>
      <c r="W1231" s="1" t="s">
        <v>5762</v>
      </c>
      <c r="X1231" s="1"/>
      <c r="Y1231" s="1"/>
      <c r="Z1231" s="4">
        <v>42608</v>
      </c>
      <c r="AA1231" s="1" t="s">
        <v>2</v>
      </c>
      <c r="AB1231" s="1" t="s">
        <v>5763</v>
      </c>
      <c r="AC1231" s="1" t="s">
        <v>5764</v>
      </c>
      <c r="AD1231" s="8"/>
    </row>
    <row r="1232" spans="2:30" s="21" customFormat="1" outlineLevel="5" x14ac:dyDescent="0.25">
      <c r="B1232" s="3"/>
      <c r="C1232" s="1"/>
      <c r="D1232" s="1"/>
      <c r="E1232" s="1"/>
      <c r="F1232" s="1"/>
      <c r="G1232" s="192" t="s">
        <v>1842</v>
      </c>
      <c r="H1232" s="188">
        <v>42642</v>
      </c>
      <c r="I1232" s="1" t="s">
        <v>5809</v>
      </c>
      <c r="J1232" s="294" t="s">
        <v>67</v>
      </c>
      <c r="K1232" s="1" t="s">
        <v>36</v>
      </c>
      <c r="L1232" s="1" t="s">
        <v>51</v>
      </c>
      <c r="M1232" s="1" t="s">
        <v>21</v>
      </c>
      <c r="N1232" s="1" t="s">
        <v>11</v>
      </c>
      <c r="O1232" s="9">
        <v>5888.16</v>
      </c>
      <c r="P1232" s="9">
        <v>0</v>
      </c>
      <c r="Q1232" s="9">
        <v>5888.16</v>
      </c>
      <c r="R1232" s="6" t="s">
        <v>31</v>
      </c>
      <c r="S1232" s="5" t="s">
        <v>25</v>
      </c>
      <c r="T1232" s="5" t="s">
        <v>715</v>
      </c>
      <c r="U1232" s="5" t="s">
        <v>2386</v>
      </c>
      <c r="V1232" s="1" t="s">
        <v>28</v>
      </c>
      <c r="W1232" s="1" t="s">
        <v>5810</v>
      </c>
      <c r="X1232" s="1"/>
      <c r="Y1232" s="1"/>
      <c r="Z1232" s="4">
        <v>42642</v>
      </c>
      <c r="AA1232" s="1" t="s">
        <v>2</v>
      </c>
      <c r="AB1232" s="1" t="s">
        <v>5811</v>
      </c>
      <c r="AC1232" s="1" t="s">
        <v>5812</v>
      </c>
      <c r="AD1232" s="8"/>
    </row>
    <row r="1233" spans="2:30" s="21" customFormat="1" outlineLevel="5" x14ac:dyDescent="0.25">
      <c r="B1233" s="3"/>
      <c r="C1233" s="1"/>
      <c r="D1233" s="1"/>
      <c r="E1233" s="1"/>
      <c r="F1233" s="1"/>
      <c r="G1233" s="192" t="s">
        <v>1842</v>
      </c>
      <c r="H1233" s="188">
        <v>42642</v>
      </c>
      <c r="I1233" s="1" t="s">
        <v>5813</v>
      </c>
      <c r="J1233" s="294" t="s">
        <v>67</v>
      </c>
      <c r="K1233" s="1" t="s">
        <v>36</v>
      </c>
      <c r="L1233" s="1" t="s">
        <v>20</v>
      </c>
      <c r="M1233" s="1" t="s">
        <v>21</v>
      </c>
      <c r="N1233" s="1" t="s">
        <v>11</v>
      </c>
      <c r="O1233" s="9">
        <v>4579.0200000000004</v>
      </c>
      <c r="P1233" s="9">
        <v>0</v>
      </c>
      <c r="Q1233" s="9">
        <v>4579.0200000000004</v>
      </c>
      <c r="R1233" s="6" t="s">
        <v>31</v>
      </c>
      <c r="S1233" s="5" t="s">
        <v>25</v>
      </c>
      <c r="T1233" s="5" t="s">
        <v>715</v>
      </c>
      <c r="U1233" s="5" t="s">
        <v>2386</v>
      </c>
      <c r="V1233" s="1" t="s">
        <v>28</v>
      </c>
      <c r="W1233" s="1" t="s">
        <v>5814</v>
      </c>
      <c r="X1233" s="1"/>
      <c r="Y1233" s="1"/>
      <c r="Z1233" s="4">
        <v>42642</v>
      </c>
      <c r="AA1233" s="1" t="s">
        <v>2</v>
      </c>
      <c r="AB1233" s="1" t="s">
        <v>5815</v>
      </c>
      <c r="AC1233" s="1" t="s">
        <v>5816</v>
      </c>
      <c r="AD1233" s="8"/>
    </row>
    <row r="1234" spans="2:30" s="21" customFormat="1" outlineLevel="5" x14ac:dyDescent="0.25">
      <c r="B1234" s="3"/>
      <c r="C1234" s="1"/>
      <c r="D1234" s="1"/>
      <c r="E1234" s="1"/>
      <c r="F1234" s="1"/>
      <c r="G1234" s="192" t="s">
        <v>1842</v>
      </c>
      <c r="H1234" s="188">
        <v>42642</v>
      </c>
      <c r="I1234" s="1" t="s">
        <v>5833</v>
      </c>
      <c r="J1234" s="294" t="s">
        <v>67</v>
      </c>
      <c r="K1234" s="1" t="s">
        <v>36</v>
      </c>
      <c r="L1234" s="1" t="s">
        <v>20</v>
      </c>
      <c r="M1234" s="1" t="s">
        <v>21</v>
      </c>
      <c r="N1234" s="1" t="s">
        <v>11</v>
      </c>
      <c r="O1234" s="9">
        <v>27758.32</v>
      </c>
      <c r="P1234" s="9">
        <v>0</v>
      </c>
      <c r="Q1234" s="9">
        <v>27758.32</v>
      </c>
      <c r="R1234" s="6" t="s">
        <v>31</v>
      </c>
      <c r="S1234" s="5" t="s">
        <v>25</v>
      </c>
      <c r="T1234" s="5" t="s">
        <v>715</v>
      </c>
      <c r="U1234" s="5" t="s">
        <v>2386</v>
      </c>
      <c r="V1234" s="1" t="s">
        <v>28</v>
      </c>
      <c r="W1234" s="1" t="s">
        <v>5834</v>
      </c>
      <c r="X1234" s="1"/>
      <c r="Y1234" s="1"/>
      <c r="Z1234" s="4">
        <v>42642</v>
      </c>
      <c r="AA1234" s="1" t="s">
        <v>2</v>
      </c>
      <c r="AB1234" s="1" t="s">
        <v>5835</v>
      </c>
      <c r="AC1234" s="1" t="s">
        <v>5836</v>
      </c>
      <c r="AD1234" s="8"/>
    </row>
    <row r="1235" spans="2:30" s="21" customFormat="1" outlineLevel="5" x14ac:dyDescent="0.25">
      <c r="B1235" s="3"/>
      <c r="C1235" s="1"/>
      <c r="D1235" s="1"/>
      <c r="E1235" s="1"/>
      <c r="F1235" s="1"/>
      <c r="G1235" s="192" t="s">
        <v>1842</v>
      </c>
      <c r="H1235" s="188">
        <v>42643</v>
      </c>
      <c r="I1235" s="1" t="s">
        <v>5845</v>
      </c>
      <c r="J1235" s="294" t="s">
        <v>67</v>
      </c>
      <c r="K1235" s="1" t="s">
        <v>36</v>
      </c>
      <c r="L1235" s="1" t="s">
        <v>20</v>
      </c>
      <c r="M1235" s="1" t="s">
        <v>21</v>
      </c>
      <c r="N1235" s="1" t="s">
        <v>11</v>
      </c>
      <c r="O1235" s="9">
        <v>4579.0200000000004</v>
      </c>
      <c r="P1235" s="9">
        <v>0</v>
      </c>
      <c r="Q1235" s="9">
        <v>4579.0200000000004</v>
      </c>
      <c r="R1235" s="6" t="s">
        <v>31</v>
      </c>
      <c r="S1235" s="5" t="s">
        <v>25</v>
      </c>
      <c r="T1235" s="5" t="s">
        <v>715</v>
      </c>
      <c r="U1235" s="5" t="s">
        <v>2386</v>
      </c>
      <c r="V1235" s="1" t="s">
        <v>28</v>
      </c>
      <c r="W1235" s="1" t="s">
        <v>5846</v>
      </c>
      <c r="X1235" s="1"/>
      <c r="Y1235" s="1"/>
      <c r="Z1235" s="4">
        <v>42643</v>
      </c>
      <c r="AA1235" s="1" t="s">
        <v>2</v>
      </c>
      <c r="AB1235" s="1" t="s">
        <v>5847</v>
      </c>
      <c r="AC1235" s="1" t="s">
        <v>5848</v>
      </c>
      <c r="AD1235" s="8"/>
    </row>
    <row r="1236" spans="2:30" s="21" customFormat="1" outlineLevel="5" x14ac:dyDescent="0.25">
      <c r="B1236" s="3"/>
      <c r="C1236" s="1"/>
      <c r="D1236" s="1"/>
      <c r="E1236" s="1"/>
      <c r="F1236" s="1"/>
      <c r="G1236" s="192" t="s">
        <v>1842</v>
      </c>
      <c r="H1236" s="188">
        <v>42642</v>
      </c>
      <c r="I1236" s="1" t="s">
        <v>5849</v>
      </c>
      <c r="J1236" s="294" t="s">
        <v>67</v>
      </c>
      <c r="K1236" s="1" t="s">
        <v>36</v>
      </c>
      <c r="L1236" s="1" t="s">
        <v>20</v>
      </c>
      <c r="M1236" s="1" t="s">
        <v>21</v>
      </c>
      <c r="N1236" s="1" t="s">
        <v>11</v>
      </c>
      <c r="O1236" s="9">
        <v>16720</v>
      </c>
      <c r="P1236" s="9">
        <v>0</v>
      </c>
      <c r="Q1236" s="9">
        <v>16720</v>
      </c>
      <c r="R1236" s="6" t="s">
        <v>31</v>
      </c>
      <c r="S1236" s="5" t="s">
        <v>25</v>
      </c>
      <c r="T1236" s="5" t="s">
        <v>715</v>
      </c>
      <c r="U1236" s="5" t="s">
        <v>2386</v>
      </c>
      <c r="V1236" s="1" t="s">
        <v>28</v>
      </c>
      <c r="W1236" s="1" t="s">
        <v>5850</v>
      </c>
      <c r="X1236" s="1"/>
      <c r="Y1236" s="1"/>
      <c r="Z1236" s="4">
        <v>42642</v>
      </c>
      <c r="AA1236" s="1" t="s">
        <v>2</v>
      </c>
      <c r="AB1236" s="1" t="s">
        <v>5851</v>
      </c>
      <c r="AC1236" s="1" t="s">
        <v>5852</v>
      </c>
      <c r="AD1236" s="8"/>
    </row>
    <row r="1237" spans="2:30" s="21" customFormat="1" outlineLevel="5" x14ac:dyDescent="0.25">
      <c r="B1237" s="3"/>
      <c r="C1237" s="1"/>
      <c r="D1237" s="1"/>
      <c r="E1237" s="1"/>
      <c r="F1237" s="1"/>
      <c r="G1237" s="192" t="s">
        <v>1842</v>
      </c>
      <c r="H1237" s="188">
        <v>42646</v>
      </c>
      <c r="I1237" s="1" t="s">
        <v>8728</v>
      </c>
      <c r="J1237" s="294" t="s">
        <v>67</v>
      </c>
      <c r="K1237" s="1" t="s">
        <v>36</v>
      </c>
      <c r="L1237" s="1" t="s">
        <v>20</v>
      </c>
      <c r="M1237" s="1" t="s">
        <v>21</v>
      </c>
      <c r="N1237" s="1" t="s">
        <v>11</v>
      </c>
      <c r="O1237" s="9">
        <v>6639.98</v>
      </c>
      <c r="P1237" s="9">
        <v>0</v>
      </c>
      <c r="Q1237" s="9">
        <v>6639.98</v>
      </c>
      <c r="R1237" s="6" t="s">
        <v>31</v>
      </c>
      <c r="S1237" s="5" t="s">
        <v>25</v>
      </c>
      <c r="T1237" s="5" t="s">
        <v>715</v>
      </c>
      <c r="U1237" s="5" t="s">
        <v>2386</v>
      </c>
      <c r="V1237" s="1" t="s">
        <v>7163</v>
      </c>
      <c r="W1237" s="1" t="s">
        <v>8729</v>
      </c>
      <c r="X1237" s="1"/>
      <c r="Y1237" s="1"/>
      <c r="Z1237" s="4">
        <v>42646</v>
      </c>
      <c r="AA1237" s="1" t="s">
        <v>2</v>
      </c>
      <c r="AB1237" s="1" t="s">
        <v>8730</v>
      </c>
      <c r="AC1237" s="1" t="s">
        <v>8731</v>
      </c>
      <c r="AD1237" s="8"/>
    </row>
    <row r="1238" spans="2:30" s="21" customFormat="1" outlineLevel="5" x14ac:dyDescent="0.25">
      <c r="B1238" s="3"/>
      <c r="C1238" s="1"/>
      <c r="D1238" s="1"/>
      <c r="E1238" s="1"/>
      <c r="F1238" s="1"/>
      <c r="G1238" s="192" t="s">
        <v>1842</v>
      </c>
      <c r="H1238" s="188">
        <v>42670</v>
      </c>
      <c r="I1238" s="1" t="s">
        <v>8751</v>
      </c>
      <c r="J1238" s="294" t="s">
        <v>67</v>
      </c>
      <c r="K1238" s="1" t="s">
        <v>36</v>
      </c>
      <c r="L1238" s="1" t="s">
        <v>20</v>
      </c>
      <c r="M1238" s="1" t="s">
        <v>21</v>
      </c>
      <c r="N1238" s="1" t="s">
        <v>11</v>
      </c>
      <c r="O1238" s="9">
        <v>7886.56</v>
      </c>
      <c r="P1238" s="9">
        <v>0</v>
      </c>
      <c r="Q1238" s="9">
        <v>7886.56</v>
      </c>
      <c r="R1238" s="6" t="s">
        <v>31</v>
      </c>
      <c r="S1238" s="5" t="s">
        <v>25</v>
      </c>
      <c r="T1238" s="5" t="s">
        <v>715</v>
      </c>
      <c r="U1238" s="5" t="s">
        <v>2386</v>
      </c>
      <c r="V1238" s="1" t="s">
        <v>7184</v>
      </c>
      <c r="W1238" s="1" t="s">
        <v>8752</v>
      </c>
      <c r="X1238" s="1"/>
      <c r="Y1238" s="1"/>
      <c r="Z1238" s="4">
        <v>42670</v>
      </c>
      <c r="AA1238" s="1" t="s">
        <v>2</v>
      </c>
      <c r="AB1238" s="1" t="s">
        <v>8753</v>
      </c>
      <c r="AC1238" s="1" t="s">
        <v>8754</v>
      </c>
      <c r="AD1238" s="8"/>
    </row>
    <row r="1239" spans="2:30" s="21" customFormat="1" outlineLevel="5" x14ac:dyDescent="0.25">
      <c r="B1239" s="3"/>
      <c r="C1239" s="1"/>
      <c r="D1239" s="1"/>
      <c r="E1239" s="1"/>
      <c r="F1239" s="1"/>
      <c r="G1239" s="192" t="s">
        <v>1842</v>
      </c>
      <c r="H1239" s="188">
        <v>42671</v>
      </c>
      <c r="I1239" s="1" t="s">
        <v>8755</v>
      </c>
      <c r="J1239" s="294" t="s">
        <v>67</v>
      </c>
      <c r="K1239" s="1" t="s">
        <v>36</v>
      </c>
      <c r="L1239" s="1" t="s">
        <v>20</v>
      </c>
      <c r="M1239" s="1" t="s">
        <v>21</v>
      </c>
      <c r="N1239" s="1" t="s">
        <v>11</v>
      </c>
      <c r="O1239" s="9">
        <v>9608.2800000000007</v>
      </c>
      <c r="P1239" s="9">
        <v>0</v>
      </c>
      <c r="Q1239" s="9">
        <v>9608.2800000000007</v>
      </c>
      <c r="R1239" s="6" t="s">
        <v>31</v>
      </c>
      <c r="S1239" s="5" t="s">
        <v>25</v>
      </c>
      <c r="T1239" s="5" t="s">
        <v>715</v>
      </c>
      <c r="U1239" s="5" t="s">
        <v>2386</v>
      </c>
      <c r="V1239" s="1" t="s">
        <v>7163</v>
      </c>
      <c r="W1239" s="1" t="s">
        <v>8756</v>
      </c>
      <c r="X1239" s="1"/>
      <c r="Y1239" s="1"/>
      <c r="Z1239" s="4">
        <v>42671</v>
      </c>
      <c r="AA1239" s="1" t="s">
        <v>2</v>
      </c>
      <c r="AB1239" s="1" t="s">
        <v>8757</v>
      </c>
      <c r="AC1239" s="1" t="s">
        <v>8758</v>
      </c>
      <c r="AD1239" s="8"/>
    </row>
    <row r="1240" spans="2:30" s="21" customFormat="1" outlineLevel="5" x14ac:dyDescent="0.25">
      <c r="B1240" s="3"/>
      <c r="C1240" s="1"/>
      <c r="D1240" s="1"/>
      <c r="E1240" s="1"/>
      <c r="F1240" s="1"/>
      <c r="G1240" s="192" t="s">
        <v>1842</v>
      </c>
      <c r="H1240" s="188">
        <v>42674</v>
      </c>
      <c r="I1240" s="1" t="s">
        <v>8763</v>
      </c>
      <c r="J1240" s="294" t="s">
        <v>67</v>
      </c>
      <c r="K1240" s="1" t="s">
        <v>36</v>
      </c>
      <c r="L1240" s="1" t="s">
        <v>20</v>
      </c>
      <c r="M1240" s="1" t="s">
        <v>21</v>
      </c>
      <c r="N1240" s="1" t="s">
        <v>11</v>
      </c>
      <c r="O1240" s="9">
        <v>4360</v>
      </c>
      <c r="P1240" s="9">
        <v>0</v>
      </c>
      <c r="Q1240" s="9">
        <v>4360</v>
      </c>
      <c r="R1240" s="6" t="s">
        <v>31</v>
      </c>
      <c r="S1240" s="5" t="s">
        <v>25</v>
      </c>
      <c r="T1240" s="5" t="s">
        <v>715</v>
      </c>
      <c r="U1240" s="5" t="s">
        <v>2386</v>
      </c>
      <c r="V1240" s="1" t="s">
        <v>7163</v>
      </c>
      <c r="W1240" s="1" t="s">
        <v>8764</v>
      </c>
      <c r="X1240" s="1"/>
      <c r="Y1240" s="1"/>
      <c r="Z1240" s="4">
        <v>42674</v>
      </c>
      <c r="AA1240" s="1" t="s">
        <v>2</v>
      </c>
      <c r="AB1240" s="1" t="s">
        <v>8765</v>
      </c>
      <c r="AC1240" s="1" t="s">
        <v>8766</v>
      </c>
      <c r="AD1240" s="8"/>
    </row>
    <row r="1241" spans="2:30" s="21" customFormat="1" outlineLevel="5" x14ac:dyDescent="0.25">
      <c r="B1241" s="3"/>
      <c r="C1241" s="1"/>
      <c r="D1241" s="1"/>
      <c r="E1241" s="1"/>
      <c r="F1241" s="1"/>
      <c r="G1241" s="192" t="s">
        <v>1842</v>
      </c>
      <c r="H1241" s="188">
        <v>42703</v>
      </c>
      <c r="I1241" s="1" t="s">
        <v>8779</v>
      </c>
      <c r="J1241" s="294" t="s">
        <v>67</v>
      </c>
      <c r="K1241" s="1" t="s">
        <v>36</v>
      </c>
      <c r="L1241" s="1" t="s">
        <v>20</v>
      </c>
      <c r="M1241" s="1" t="s">
        <v>21</v>
      </c>
      <c r="N1241" s="1" t="s">
        <v>11</v>
      </c>
      <c r="O1241" s="9">
        <v>9376.24</v>
      </c>
      <c r="P1241" s="9">
        <v>0</v>
      </c>
      <c r="Q1241" s="9">
        <v>9376.24</v>
      </c>
      <c r="R1241" s="6" t="s">
        <v>31</v>
      </c>
      <c r="S1241" s="5" t="s">
        <v>25</v>
      </c>
      <c r="T1241" s="5" t="s">
        <v>715</v>
      </c>
      <c r="U1241" s="5" t="s">
        <v>2386</v>
      </c>
      <c r="V1241" s="1" t="s">
        <v>7163</v>
      </c>
      <c r="W1241" s="1" t="s">
        <v>8780</v>
      </c>
      <c r="X1241" s="1"/>
      <c r="Y1241" s="1"/>
      <c r="Z1241" s="4">
        <v>42703</v>
      </c>
      <c r="AA1241" s="1" t="s">
        <v>2</v>
      </c>
      <c r="AB1241" s="1" t="s">
        <v>8781</v>
      </c>
      <c r="AC1241" s="1" t="s">
        <v>8782</v>
      </c>
      <c r="AD1241" s="8"/>
    </row>
    <row r="1242" spans="2:30" s="21" customFormat="1" outlineLevel="5" x14ac:dyDescent="0.25">
      <c r="B1242" s="3"/>
      <c r="C1242" s="1"/>
      <c r="D1242" s="1"/>
      <c r="E1242" s="1"/>
      <c r="F1242" s="1"/>
      <c r="G1242" s="192" t="s">
        <v>1842</v>
      </c>
      <c r="H1242" s="188">
        <v>42704</v>
      </c>
      <c r="I1242" s="1" t="s">
        <v>8807</v>
      </c>
      <c r="J1242" s="294" t="s">
        <v>67</v>
      </c>
      <c r="K1242" s="1" t="s">
        <v>36</v>
      </c>
      <c r="L1242" s="1" t="s">
        <v>20</v>
      </c>
      <c r="M1242" s="1" t="s">
        <v>21</v>
      </c>
      <c r="N1242" s="1" t="s">
        <v>11</v>
      </c>
      <c r="O1242" s="9">
        <v>5000</v>
      </c>
      <c r="P1242" s="9">
        <v>0</v>
      </c>
      <c r="Q1242" s="9">
        <v>5000</v>
      </c>
      <c r="R1242" s="6" t="s">
        <v>31</v>
      </c>
      <c r="S1242" s="5" t="s">
        <v>25</v>
      </c>
      <c r="T1242" s="5" t="s">
        <v>715</v>
      </c>
      <c r="U1242" s="5" t="s">
        <v>2386</v>
      </c>
      <c r="V1242" s="1" t="s">
        <v>28</v>
      </c>
      <c r="W1242" s="1" t="s">
        <v>8808</v>
      </c>
      <c r="X1242" s="1"/>
      <c r="Y1242" s="1"/>
      <c r="Z1242" s="4">
        <v>42704</v>
      </c>
      <c r="AA1242" s="1" t="s">
        <v>2</v>
      </c>
      <c r="AB1242" s="1" t="s">
        <v>8809</v>
      </c>
      <c r="AC1242" s="1" t="s">
        <v>8810</v>
      </c>
      <c r="AD1242" s="8"/>
    </row>
    <row r="1243" spans="2:30" s="21" customFormat="1" outlineLevel="5" x14ac:dyDescent="0.25">
      <c r="B1243" s="3"/>
      <c r="C1243" s="1"/>
      <c r="D1243" s="1"/>
      <c r="E1243" s="1"/>
      <c r="F1243" s="1"/>
      <c r="G1243" s="192" t="s">
        <v>1842</v>
      </c>
      <c r="H1243" s="188">
        <v>42704</v>
      </c>
      <c r="I1243" s="1" t="s">
        <v>8811</v>
      </c>
      <c r="J1243" s="294" t="s">
        <v>67</v>
      </c>
      <c r="K1243" s="1" t="s">
        <v>36</v>
      </c>
      <c r="L1243" s="1" t="s">
        <v>20</v>
      </c>
      <c r="M1243" s="1" t="s">
        <v>21</v>
      </c>
      <c r="N1243" s="1" t="s">
        <v>11</v>
      </c>
      <c r="O1243" s="9">
        <v>9950</v>
      </c>
      <c r="P1243" s="9">
        <v>0</v>
      </c>
      <c r="Q1243" s="9">
        <v>9950</v>
      </c>
      <c r="R1243" s="6" t="s">
        <v>31</v>
      </c>
      <c r="S1243" s="5" t="s">
        <v>25</v>
      </c>
      <c r="T1243" s="5" t="s">
        <v>715</v>
      </c>
      <c r="U1243" s="5" t="s">
        <v>2386</v>
      </c>
      <c r="V1243" s="1" t="s">
        <v>28</v>
      </c>
      <c r="W1243" s="1" t="s">
        <v>8812</v>
      </c>
      <c r="X1243" s="1"/>
      <c r="Y1243" s="1"/>
      <c r="Z1243" s="4">
        <v>42704</v>
      </c>
      <c r="AA1243" s="1" t="s">
        <v>2</v>
      </c>
      <c r="AB1243" s="1" t="s">
        <v>8813</v>
      </c>
      <c r="AC1243" s="1" t="s">
        <v>8814</v>
      </c>
      <c r="AD1243" s="8"/>
    </row>
    <row r="1244" spans="2:30" s="21" customFormat="1" outlineLevel="5" x14ac:dyDescent="0.25">
      <c r="B1244" s="3"/>
      <c r="C1244" s="1"/>
      <c r="D1244" s="1"/>
      <c r="E1244" s="1"/>
      <c r="F1244" s="1"/>
      <c r="G1244" s="192" t="s">
        <v>1842</v>
      </c>
      <c r="H1244" s="188">
        <v>42646</v>
      </c>
      <c r="I1244" s="1" t="s">
        <v>8728</v>
      </c>
      <c r="J1244" s="294" t="s">
        <v>67</v>
      </c>
      <c r="K1244" s="1" t="s">
        <v>36</v>
      </c>
      <c r="L1244" s="1" t="s">
        <v>20</v>
      </c>
      <c r="M1244" s="1" t="s">
        <v>20</v>
      </c>
      <c r="N1244" s="1" t="s">
        <v>1445</v>
      </c>
      <c r="O1244" s="9">
        <v>0</v>
      </c>
      <c r="P1244" s="9">
        <v>0.65</v>
      </c>
      <c r="Q1244" s="9">
        <v>-0.65</v>
      </c>
      <c r="R1244" s="6" t="s">
        <v>31</v>
      </c>
      <c r="S1244" s="5" t="s">
        <v>25</v>
      </c>
      <c r="T1244" s="5" t="s">
        <v>715</v>
      </c>
      <c r="U1244" s="5" t="s">
        <v>2386</v>
      </c>
      <c r="V1244" s="1" t="s">
        <v>7163</v>
      </c>
      <c r="W1244" s="1" t="s">
        <v>8729</v>
      </c>
      <c r="X1244" s="1"/>
      <c r="Y1244" s="1"/>
      <c r="Z1244" s="4">
        <v>42646</v>
      </c>
      <c r="AA1244" s="1" t="s">
        <v>2</v>
      </c>
      <c r="AB1244" s="1" t="s">
        <v>8730</v>
      </c>
      <c r="AC1244" s="1" t="s">
        <v>8731</v>
      </c>
      <c r="AD1244" s="8"/>
    </row>
    <row r="1245" spans="2:30" s="21" customFormat="1" outlineLevel="5" x14ac:dyDescent="0.25">
      <c r="B1245" s="3"/>
      <c r="C1245" s="1"/>
      <c r="D1245" s="1"/>
      <c r="E1245" s="1"/>
      <c r="F1245" s="1"/>
      <c r="G1245" s="192" t="s">
        <v>1842</v>
      </c>
      <c r="H1245" s="188">
        <v>42732</v>
      </c>
      <c r="I1245" s="1" t="s">
        <v>8898</v>
      </c>
      <c r="J1245" s="294" t="s">
        <v>67</v>
      </c>
      <c r="K1245" s="1" t="s">
        <v>36</v>
      </c>
      <c r="L1245" s="1" t="s">
        <v>20</v>
      </c>
      <c r="M1245" s="1" t="s">
        <v>21</v>
      </c>
      <c r="N1245" s="1" t="s">
        <v>11</v>
      </c>
      <c r="O1245" s="9">
        <v>4040.76</v>
      </c>
      <c r="P1245" s="9">
        <v>0</v>
      </c>
      <c r="Q1245" s="9">
        <v>4040.76</v>
      </c>
      <c r="R1245" s="6" t="s">
        <v>31</v>
      </c>
      <c r="S1245" s="5" t="s">
        <v>25</v>
      </c>
      <c r="T1245" s="5" t="s">
        <v>715</v>
      </c>
      <c r="U1245" s="5" t="s">
        <v>2386</v>
      </c>
      <c r="V1245" s="1" t="s">
        <v>28</v>
      </c>
      <c r="W1245" s="1" t="s">
        <v>8899</v>
      </c>
      <c r="X1245" s="1"/>
      <c r="Y1245" s="1"/>
      <c r="Z1245" s="4">
        <v>42732</v>
      </c>
      <c r="AA1245" s="1" t="s">
        <v>2</v>
      </c>
      <c r="AB1245" s="1" t="s">
        <v>8899</v>
      </c>
      <c r="AC1245" s="1" t="s">
        <v>8900</v>
      </c>
      <c r="AD1245" s="8"/>
    </row>
    <row r="1246" spans="2:30" s="21" customFormat="1" outlineLevel="5" x14ac:dyDescent="0.25">
      <c r="B1246" s="3"/>
      <c r="C1246" s="1"/>
      <c r="D1246" s="1"/>
      <c r="E1246" s="1"/>
      <c r="F1246" s="1"/>
      <c r="G1246" s="192" t="s">
        <v>1842</v>
      </c>
      <c r="H1246" s="188">
        <v>42481</v>
      </c>
      <c r="I1246" s="1" t="s">
        <v>3708</v>
      </c>
      <c r="J1246" s="294" t="s">
        <v>69</v>
      </c>
      <c r="K1246" s="1" t="s">
        <v>36</v>
      </c>
      <c r="L1246" s="1" t="s">
        <v>20</v>
      </c>
      <c r="M1246" s="1" t="s">
        <v>21</v>
      </c>
      <c r="N1246" s="1" t="s">
        <v>11</v>
      </c>
      <c r="O1246" s="9">
        <v>11850</v>
      </c>
      <c r="P1246" s="9">
        <v>0</v>
      </c>
      <c r="Q1246" s="9">
        <v>11850</v>
      </c>
      <c r="R1246" s="6" t="s">
        <v>47</v>
      </c>
      <c r="S1246" s="5" t="s">
        <v>25</v>
      </c>
      <c r="T1246" s="5" t="s">
        <v>715</v>
      </c>
      <c r="U1246" s="5" t="s">
        <v>2386</v>
      </c>
      <c r="V1246" s="1" t="s">
        <v>56</v>
      </c>
      <c r="W1246" s="1" t="s">
        <v>3709</v>
      </c>
      <c r="X1246" s="1" t="s">
        <v>1652</v>
      </c>
      <c r="Y1246" s="1" t="s">
        <v>1653</v>
      </c>
      <c r="Z1246" s="4">
        <v>42481</v>
      </c>
      <c r="AA1246" s="1" t="s">
        <v>45</v>
      </c>
      <c r="AB1246" s="1" t="s">
        <v>3710</v>
      </c>
      <c r="AC1246" s="1" t="s">
        <v>3711</v>
      </c>
      <c r="AD1246" s="8"/>
    </row>
    <row r="1247" spans="2:30" s="21" customFormat="1" outlineLevel="5" x14ac:dyDescent="0.25">
      <c r="B1247" s="3"/>
      <c r="C1247" s="1"/>
      <c r="D1247" s="1"/>
      <c r="E1247" s="1"/>
      <c r="F1247" s="1"/>
      <c r="G1247" s="192" t="s">
        <v>1842</v>
      </c>
      <c r="H1247" s="188">
        <v>42481</v>
      </c>
      <c r="I1247" s="1" t="s">
        <v>3712</v>
      </c>
      <c r="J1247" s="294" t="s">
        <v>69</v>
      </c>
      <c r="K1247" s="1" t="s">
        <v>36</v>
      </c>
      <c r="L1247" s="1" t="s">
        <v>20</v>
      </c>
      <c r="M1247" s="1" t="s">
        <v>21</v>
      </c>
      <c r="N1247" s="1" t="s">
        <v>11</v>
      </c>
      <c r="O1247" s="9">
        <v>17280</v>
      </c>
      <c r="P1247" s="9">
        <v>0</v>
      </c>
      <c r="Q1247" s="9">
        <v>17280</v>
      </c>
      <c r="R1247" s="6" t="s">
        <v>47</v>
      </c>
      <c r="S1247" s="5" t="s">
        <v>25</v>
      </c>
      <c r="T1247" s="5" t="s">
        <v>715</v>
      </c>
      <c r="U1247" s="5" t="s">
        <v>2386</v>
      </c>
      <c r="V1247" s="1" t="s">
        <v>56</v>
      </c>
      <c r="W1247" s="1" t="s">
        <v>3713</v>
      </c>
      <c r="X1247" s="1" t="s">
        <v>1652</v>
      </c>
      <c r="Y1247" s="1" t="s">
        <v>1653</v>
      </c>
      <c r="Z1247" s="4">
        <v>42481</v>
      </c>
      <c r="AA1247" s="1" t="s">
        <v>45</v>
      </c>
      <c r="AB1247" s="1" t="s">
        <v>3714</v>
      </c>
      <c r="AC1247" s="1" t="s">
        <v>3715</v>
      </c>
      <c r="AD1247" s="8"/>
    </row>
    <row r="1248" spans="2:30" s="21" customFormat="1" outlineLevel="5" x14ac:dyDescent="0.25">
      <c r="B1248" s="3"/>
      <c r="C1248" s="1"/>
      <c r="D1248" s="1"/>
      <c r="E1248" s="1"/>
      <c r="F1248" s="1"/>
      <c r="G1248" s="192" t="s">
        <v>1842</v>
      </c>
      <c r="H1248" s="188">
        <v>42461</v>
      </c>
      <c r="I1248" s="1" t="s">
        <v>3719</v>
      </c>
      <c r="J1248" s="294" t="s">
        <v>69</v>
      </c>
      <c r="K1248" s="1" t="s">
        <v>36</v>
      </c>
      <c r="L1248" s="1" t="s">
        <v>20</v>
      </c>
      <c r="M1248" s="1" t="s">
        <v>21</v>
      </c>
      <c r="N1248" s="1" t="s">
        <v>11</v>
      </c>
      <c r="O1248" s="9">
        <v>19125</v>
      </c>
      <c r="P1248" s="9">
        <v>0</v>
      </c>
      <c r="Q1248" s="9">
        <v>19125</v>
      </c>
      <c r="R1248" s="6" t="s">
        <v>47</v>
      </c>
      <c r="S1248" s="5" t="s">
        <v>25</v>
      </c>
      <c r="T1248" s="5" t="s">
        <v>715</v>
      </c>
      <c r="U1248" s="5" t="s">
        <v>2386</v>
      </c>
      <c r="V1248" s="1" t="s">
        <v>56</v>
      </c>
      <c r="W1248" s="1" t="s">
        <v>3720</v>
      </c>
      <c r="X1248" s="1" t="s">
        <v>1677</v>
      </c>
      <c r="Y1248" s="1" t="s">
        <v>1678</v>
      </c>
      <c r="Z1248" s="4">
        <v>42461</v>
      </c>
      <c r="AA1248" s="1" t="s">
        <v>45</v>
      </c>
      <c r="AB1248" s="1" t="s">
        <v>3721</v>
      </c>
      <c r="AC1248" s="1" t="s">
        <v>3722</v>
      </c>
      <c r="AD1248" s="8"/>
    </row>
    <row r="1249" spans="2:30" s="21" customFormat="1" outlineLevel="5" x14ac:dyDescent="0.25">
      <c r="B1249" s="3"/>
      <c r="C1249" s="1"/>
      <c r="D1249" s="1"/>
      <c r="E1249" s="1"/>
      <c r="F1249" s="1"/>
      <c r="G1249" s="192" t="s">
        <v>1842</v>
      </c>
      <c r="H1249" s="188">
        <v>42478</v>
      </c>
      <c r="I1249" s="1" t="s">
        <v>3723</v>
      </c>
      <c r="J1249" s="294" t="s">
        <v>69</v>
      </c>
      <c r="K1249" s="1" t="s">
        <v>36</v>
      </c>
      <c r="L1249" s="1" t="s">
        <v>20</v>
      </c>
      <c r="M1249" s="1" t="s">
        <v>21</v>
      </c>
      <c r="N1249" s="1" t="s">
        <v>11</v>
      </c>
      <c r="O1249" s="9">
        <v>4216.5</v>
      </c>
      <c r="P1249" s="9">
        <v>0</v>
      </c>
      <c r="Q1249" s="9">
        <v>4216.5</v>
      </c>
      <c r="R1249" s="6" t="s">
        <v>47</v>
      </c>
      <c r="S1249" s="5" t="s">
        <v>25</v>
      </c>
      <c r="T1249" s="5" t="s">
        <v>715</v>
      </c>
      <c r="U1249" s="5" t="s">
        <v>2386</v>
      </c>
      <c r="V1249" s="1" t="s">
        <v>56</v>
      </c>
      <c r="W1249" s="1" t="s">
        <v>3724</v>
      </c>
      <c r="X1249" s="1" t="s">
        <v>1667</v>
      </c>
      <c r="Y1249" s="1" t="s">
        <v>1668</v>
      </c>
      <c r="Z1249" s="4">
        <v>42478</v>
      </c>
      <c r="AA1249" s="1" t="s">
        <v>45</v>
      </c>
      <c r="AB1249" s="1" t="s">
        <v>3725</v>
      </c>
      <c r="AC1249" s="1" t="s">
        <v>3726</v>
      </c>
      <c r="AD1249" s="8"/>
    </row>
    <row r="1250" spans="2:30" s="21" customFormat="1" outlineLevel="5" x14ac:dyDescent="0.25">
      <c r="B1250" s="3"/>
      <c r="C1250" s="1"/>
      <c r="D1250" s="1"/>
      <c r="E1250" s="1"/>
      <c r="F1250" s="1"/>
      <c r="G1250" s="192" t="s">
        <v>1842</v>
      </c>
      <c r="H1250" s="188">
        <v>42478</v>
      </c>
      <c r="I1250" s="1" t="s">
        <v>3731</v>
      </c>
      <c r="J1250" s="294" t="s">
        <v>69</v>
      </c>
      <c r="K1250" s="1" t="s">
        <v>36</v>
      </c>
      <c r="L1250" s="1" t="s">
        <v>20</v>
      </c>
      <c r="M1250" s="1" t="s">
        <v>21</v>
      </c>
      <c r="N1250" s="1" t="s">
        <v>11</v>
      </c>
      <c r="O1250" s="9">
        <v>3629.4</v>
      </c>
      <c r="P1250" s="9">
        <v>0</v>
      </c>
      <c r="Q1250" s="9">
        <v>3629.4</v>
      </c>
      <c r="R1250" s="6" t="s">
        <v>47</v>
      </c>
      <c r="S1250" s="5" t="s">
        <v>25</v>
      </c>
      <c r="T1250" s="5" t="s">
        <v>715</v>
      </c>
      <c r="U1250" s="5" t="s">
        <v>2386</v>
      </c>
      <c r="V1250" s="1" t="s">
        <v>56</v>
      </c>
      <c r="W1250" s="1" t="s">
        <v>3732</v>
      </c>
      <c r="X1250" s="1" t="s">
        <v>1667</v>
      </c>
      <c r="Y1250" s="1" t="s">
        <v>1668</v>
      </c>
      <c r="Z1250" s="4">
        <v>42478</v>
      </c>
      <c r="AA1250" s="1" t="s">
        <v>45</v>
      </c>
      <c r="AB1250" s="1" t="s">
        <v>3733</v>
      </c>
      <c r="AC1250" s="1" t="s">
        <v>3734</v>
      </c>
      <c r="AD1250" s="8"/>
    </row>
    <row r="1251" spans="2:30" s="21" customFormat="1" outlineLevel="5" x14ac:dyDescent="0.25">
      <c r="B1251" s="3"/>
      <c r="C1251" s="1"/>
      <c r="D1251" s="1"/>
      <c r="E1251" s="1"/>
      <c r="F1251" s="1"/>
      <c r="G1251" s="192" t="s">
        <v>1842</v>
      </c>
      <c r="H1251" s="188">
        <v>42478</v>
      </c>
      <c r="I1251" s="1" t="s">
        <v>3739</v>
      </c>
      <c r="J1251" s="294" t="s">
        <v>69</v>
      </c>
      <c r="K1251" s="1" t="s">
        <v>36</v>
      </c>
      <c r="L1251" s="1" t="s">
        <v>20</v>
      </c>
      <c r="M1251" s="1" t="s">
        <v>21</v>
      </c>
      <c r="N1251" s="1" t="s">
        <v>11</v>
      </c>
      <c r="O1251" s="9">
        <v>4930.8</v>
      </c>
      <c r="P1251" s="9">
        <v>0</v>
      </c>
      <c r="Q1251" s="9">
        <v>4930.8</v>
      </c>
      <c r="R1251" s="6" t="s">
        <v>47</v>
      </c>
      <c r="S1251" s="5" t="s">
        <v>25</v>
      </c>
      <c r="T1251" s="5" t="s">
        <v>715</v>
      </c>
      <c r="U1251" s="5" t="s">
        <v>2386</v>
      </c>
      <c r="V1251" s="1" t="s">
        <v>56</v>
      </c>
      <c r="W1251" s="1" t="s">
        <v>3740</v>
      </c>
      <c r="X1251" s="1" t="s">
        <v>1483</v>
      </c>
      <c r="Y1251" s="1" t="s">
        <v>1484</v>
      </c>
      <c r="Z1251" s="4">
        <v>42478</v>
      </c>
      <c r="AA1251" s="1" t="s">
        <v>45</v>
      </c>
      <c r="AB1251" s="1" t="s">
        <v>1757</v>
      </c>
      <c r="AC1251" s="1" t="s">
        <v>1515</v>
      </c>
      <c r="AD1251" s="8"/>
    </row>
    <row r="1252" spans="2:30" s="21" customFormat="1" outlineLevel="5" x14ac:dyDescent="0.25">
      <c r="B1252" s="3"/>
      <c r="C1252" s="1"/>
      <c r="D1252" s="1"/>
      <c r="E1252" s="1"/>
      <c r="F1252" s="1"/>
      <c r="G1252" s="192" t="s">
        <v>1842</v>
      </c>
      <c r="H1252" s="188">
        <v>42478</v>
      </c>
      <c r="I1252" s="1" t="s">
        <v>3806</v>
      </c>
      <c r="J1252" s="294" t="s">
        <v>69</v>
      </c>
      <c r="K1252" s="1" t="s">
        <v>36</v>
      </c>
      <c r="L1252" s="1" t="s">
        <v>20</v>
      </c>
      <c r="M1252" s="1" t="s">
        <v>21</v>
      </c>
      <c r="N1252" s="1" t="s">
        <v>11</v>
      </c>
      <c r="O1252" s="9">
        <v>2730</v>
      </c>
      <c r="P1252" s="9">
        <v>0</v>
      </c>
      <c r="Q1252" s="9">
        <v>2730</v>
      </c>
      <c r="R1252" s="6" t="s">
        <v>47</v>
      </c>
      <c r="S1252" s="5" t="s">
        <v>25</v>
      </c>
      <c r="T1252" s="5" t="s">
        <v>715</v>
      </c>
      <c r="U1252" s="5" t="s">
        <v>2386</v>
      </c>
      <c r="V1252" s="1" t="s">
        <v>56</v>
      </c>
      <c r="W1252" s="1" t="s">
        <v>3807</v>
      </c>
      <c r="X1252" s="1" t="s">
        <v>1667</v>
      </c>
      <c r="Y1252" s="1" t="s">
        <v>1668</v>
      </c>
      <c r="Z1252" s="4">
        <v>42478</v>
      </c>
      <c r="AA1252" s="1" t="s">
        <v>45</v>
      </c>
      <c r="AB1252" s="1" t="s">
        <v>3808</v>
      </c>
      <c r="AC1252" s="1" t="s">
        <v>3809</v>
      </c>
      <c r="AD1252" s="8"/>
    </row>
    <row r="1253" spans="2:30" s="21" customFormat="1" outlineLevel="5" x14ac:dyDescent="0.25">
      <c r="B1253" s="3"/>
      <c r="C1253" s="1"/>
      <c r="D1253" s="1"/>
      <c r="E1253" s="1"/>
      <c r="F1253" s="1"/>
      <c r="G1253" s="192" t="s">
        <v>1842</v>
      </c>
      <c r="H1253" s="188">
        <v>42501</v>
      </c>
      <c r="I1253" s="1" t="s">
        <v>3841</v>
      </c>
      <c r="J1253" s="294" t="s">
        <v>69</v>
      </c>
      <c r="K1253" s="1" t="s">
        <v>36</v>
      </c>
      <c r="L1253" s="1" t="s">
        <v>20</v>
      </c>
      <c r="M1253" s="1" t="s">
        <v>21</v>
      </c>
      <c r="N1253" s="1" t="s">
        <v>11</v>
      </c>
      <c r="O1253" s="9">
        <v>2250</v>
      </c>
      <c r="P1253" s="9">
        <v>0</v>
      </c>
      <c r="Q1253" s="9">
        <v>2250</v>
      </c>
      <c r="R1253" s="6" t="s">
        <v>47</v>
      </c>
      <c r="S1253" s="5" t="s">
        <v>25</v>
      </c>
      <c r="T1253" s="5" t="s">
        <v>715</v>
      </c>
      <c r="U1253" s="5" t="s">
        <v>2386</v>
      </c>
      <c r="V1253" s="1" t="s">
        <v>56</v>
      </c>
      <c r="W1253" s="1" t="s">
        <v>3842</v>
      </c>
      <c r="X1253" s="1" t="s">
        <v>1800</v>
      </c>
      <c r="Y1253" s="1" t="s">
        <v>1801</v>
      </c>
      <c r="Z1253" s="4">
        <v>42501</v>
      </c>
      <c r="AA1253" s="1" t="s">
        <v>45</v>
      </c>
      <c r="AB1253" s="1" t="s">
        <v>3843</v>
      </c>
      <c r="AC1253" s="1" t="s">
        <v>3844</v>
      </c>
      <c r="AD1253" s="8"/>
    </row>
    <row r="1254" spans="2:30" s="21" customFormat="1" outlineLevel="5" x14ac:dyDescent="0.25">
      <c r="B1254" s="3"/>
      <c r="C1254" s="1"/>
      <c r="D1254" s="1"/>
      <c r="E1254" s="1"/>
      <c r="F1254" s="1"/>
      <c r="G1254" s="192" t="s">
        <v>1842</v>
      </c>
      <c r="H1254" s="188">
        <v>42494</v>
      </c>
      <c r="I1254" s="1" t="s">
        <v>3845</v>
      </c>
      <c r="J1254" s="294" t="s">
        <v>69</v>
      </c>
      <c r="K1254" s="1" t="s">
        <v>36</v>
      </c>
      <c r="L1254" s="1" t="s">
        <v>20</v>
      </c>
      <c r="M1254" s="1" t="s">
        <v>21</v>
      </c>
      <c r="N1254" s="1" t="s">
        <v>11</v>
      </c>
      <c r="O1254" s="9">
        <v>7360</v>
      </c>
      <c r="P1254" s="9">
        <v>0</v>
      </c>
      <c r="Q1254" s="9">
        <v>7360</v>
      </c>
      <c r="R1254" s="6" t="s">
        <v>47</v>
      </c>
      <c r="S1254" s="5" t="s">
        <v>25</v>
      </c>
      <c r="T1254" s="5" t="s">
        <v>715</v>
      </c>
      <c r="U1254" s="5" t="s">
        <v>2386</v>
      </c>
      <c r="V1254" s="1" t="s">
        <v>56</v>
      </c>
      <c r="W1254" s="1" t="s">
        <v>3846</v>
      </c>
      <c r="X1254" s="1" t="s">
        <v>1797</v>
      </c>
      <c r="Y1254" s="1" t="s">
        <v>1798</v>
      </c>
      <c r="Z1254" s="4">
        <v>42494</v>
      </c>
      <c r="AA1254" s="1" t="s">
        <v>1472</v>
      </c>
      <c r="AB1254" s="1" t="s">
        <v>1722</v>
      </c>
      <c r="AC1254" s="1" t="s">
        <v>3847</v>
      </c>
      <c r="AD1254" s="8"/>
    </row>
    <row r="1255" spans="2:30" s="21" customFormat="1" outlineLevel="5" x14ac:dyDescent="0.25">
      <c r="B1255" s="3"/>
      <c r="C1255" s="1"/>
      <c r="D1255" s="1"/>
      <c r="E1255" s="1"/>
      <c r="F1255" s="1"/>
      <c r="G1255" s="192" t="s">
        <v>1842</v>
      </c>
      <c r="H1255" s="188">
        <v>42494</v>
      </c>
      <c r="I1255" s="1" t="s">
        <v>3848</v>
      </c>
      <c r="J1255" s="294" t="s">
        <v>69</v>
      </c>
      <c r="K1255" s="1" t="s">
        <v>36</v>
      </c>
      <c r="L1255" s="1" t="s">
        <v>20</v>
      </c>
      <c r="M1255" s="1" t="s">
        <v>21</v>
      </c>
      <c r="N1255" s="1" t="s">
        <v>11</v>
      </c>
      <c r="O1255" s="9">
        <v>2197.5</v>
      </c>
      <c r="P1255" s="9">
        <v>0</v>
      </c>
      <c r="Q1255" s="9">
        <v>2197.5</v>
      </c>
      <c r="R1255" s="6" t="s">
        <v>47</v>
      </c>
      <c r="S1255" s="5" t="s">
        <v>25</v>
      </c>
      <c r="T1255" s="5" t="s">
        <v>715</v>
      </c>
      <c r="U1255" s="5" t="s">
        <v>2386</v>
      </c>
      <c r="V1255" s="1" t="s">
        <v>56</v>
      </c>
      <c r="W1255" s="1" t="s">
        <v>3849</v>
      </c>
      <c r="X1255" s="1" t="s">
        <v>1797</v>
      </c>
      <c r="Y1255" s="1" t="s">
        <v>1798</v>
      </c>
      <c r="Z1255" s="4">
        <v>42494</v>
      </c>
      <c r="AA1255" s="1" t="s">
        <v>1472</v>
      </c>
      <c r="AB1255" s="1" t="s">
        <v>3850</v>
      </c>
      <c r="AC1255" s="1" t="s">
        <v>3851</v>
      </c>
      <c r="AD1255" s="8"/>
    </row>
    <row r="1256" spans="2:30" s="21" customFormat="1" outlineLevel="5" x14ac:dyDescent="0.25">
      <c r="B1256" s="3"/>
      <c r="C1256" s="1"/>
      <c r="D1256" s="1"/>
      <c r="E1256" s="1"/>
      <c r="F1256" s="1"/>
      <c r="G1256" s="192" t="s">
        <v>1842</v>
      </c>
      <c r="H1256" s="188">
        <v>42496</v>
      </c>
      <c r="I1256" s="1" t="s">
        <v>3868</v>
      </c>
      <c r="J1256" s="294" t="s">
        <v>69</v>
      </c>
      <c r="K1256" s="1" t="s">
        <v>36</v>
      </c>
      <c r="L1256" s="1" t="s">
        <v>20</v>
      </c>
      <c r="M1256" s="1" t="s">
        <v>21</v>
      </c>
      <c r="N1256" s="1" t="s">
        <v>11</v>
      </c>
      <c r="O1256" s="9">
        <v>11044</v>
      </c>
      <c r="P1256" s="9">
        <v>0</v>
      </c>
      <c r="Q1256" s="9">
        <v>11044</v>
      </c>
      <c r="R1256" s="6" t="s">
        <v>47</v>
      </c>
      <c r="S1256" s="5" t="s">
        <v>25</v>
      </c>
      <c r="T1256" s="5" t="s">
        <v>715</v>
      </c>
      <c r="U1256" s="5" t="s">
        <v>2386</v>
      </c>
      <c r="V1256" s="1" t="s">
        <v>56</v>
      </c>
      <c r="W1256" s="1" t="s">
        <v>3869</v>
      </c>
      <c r="X1256" s="1" t="s">
        <v>1720</v>
      </c>
      <c r="Y1256" s="1" t="s">
        <v>1721</v>
      </c>
      <c r="Z1256" s="4">
        <v>42496</v>
      </c>
      <c r="AA1256" s="1" t="s">
        <v>45</v>
      </c>
      <c r="AB1256" s="1" t="s">
        <v>3870</v>
      </c>
      <c r="AC1256" s="1" t="s">
        <v>3871</v>
      </c>
      <c r="AD1256" s="8"/>
    </row>
    <row r="1257" spans="2:30" s="21" customFormat="1" outlineLevel="5" x14ac:dyDescent="0.25">
      <c r="B1257" s="3"/>
      <c r="C1257" s="1"/>
      <c r="D1257" s="1"/>
      <c r="E1257" s="1"/>
      <c r="F1257" s="1"/>
      <c r="G1257" s="192" t="s">
        <v>1842</v>
      </c>
      <c r="H1257" s="188">
        <v>42495</v>
      </c>
      <c r="I1257" s="1" t="s">
        <v>3880</v>
      </c>
      <c r="J1257" s="294" t="s">
        <v>69</v>
      </c>
      <c r="K1257" s="1" t="s">
        <v>36</v>
      </c>
      <c r="L1257" s="1" t="s">
        <v>20</v>
      </c>
      <c r="M1257" s="1" t="s">
        <v>21</v>
      </c>
      <c r="N1257" s="1" t="s">
        <v>11</v>
      </c>
      <c r="O1257" s="9">
        <v>915</v>
      </c>
      <c r="P1257" s="9">
        <v>0</v>
      </c>
      <c r="Q1257" s="9">
        <v>915</v>
      </c>
      <c r="R1257" s="6" t="s">
        <v>47</v>
      </c>
      <c r="S1257" s="5" t="s">
        <v>25</v>
      </c>
      <c r="T1257" s="5" t="s">
        <v>715</v>
      </c>
      <c r="U1257" s="5" t="s">
        <v>2386</v>
      </c>
      <c r="V1257" s="1" t="s">
        <v>56</v>
      </c>
      <c r="W1257" s="1" t="s">
        <v>3881</v>
      </c>
      <c r="X1257" s="1" t="s">
        <v>1683</v>
      </c>
      <c r="Y1257" s="1" t="s">
        <v>1684</v>
      </c>
      <c r="Z1257" s="4">
        <v>42495</v>
      </c>
      <c r="AA1257" s="1" t="s">
        <v>45</v>
      </c>
      <c r="AB1257" s="1" t="s">
        <v>3882</v>
      </c>
      <c r="AC1257" s="1" t="s">
        <v>3883</v>
      </c>
      <c r="AD1257" s="8"/>
    </row>
    <row r="1258" spans="2:30" s="21" customFormat="1" outlineLevel="5" x14ac:dyDescent="0.25">
      <c r="B1258" s="3"/>
      <c r="C1258" s="1"/>
      <c r="D1258" s="1"/>
      <c r="E1258" s="1"/>
      <c r="F1258" s="1"/>
      <c r="G1258" s="192" t="s">
        <v>1842</v>
      </c>
      <c r="H1258" s="188">
        <v>42515</v>
      </c>
      <c r="I1258" s="1" t="s">
        <v>3913</v>
      </c>
      <c r="J1258" s="294" t="s">
        <v>69</v>
      </c>
      <c r="K1258" s="1" t="s">
        <v>36</v>
      </c>
      <c r="L1258" s="1" t="s">
        <v>20</v>
      </c>
      <c r="M1258" s="1" t="s">
        <v>21</v>
      </c>
      <c r="N1258" s="1" t="s">
        <v>11</v>
      </c>
      <c r="O1258" s="9">
        <v>13000</v>
      </c>
      <c r="P1258" s="9">
        <v>0</v>
      </c>
      <c r="Q1258" s="9">
        <v>13000</v>
      </c>
      <c r="R1258" s="6" t="s">
        <v>47</v>
      </c>
      <c r="S1258" s="5" t="s">
        <v>25</v>
      </c>
      <c r="T1258" s="5" t="s">
        <v>715</v>
      </c>
      <c r="U1258" s="5" t="s">
        <v>2386</v>
      </c>
      <c r="V1258" s="1" t="s">
        <v>56</v>
      </c>
      <c r="W1258" s="1" t="s">
        <v>3914</v>
      </c>
      <c r="X1258" s="1" t="s">
        <v>1667</v>
      </c>
      <c r="Y1258" s="1" t="s">
        <v>1668</v>
      </c>
      <c r="Z1258" s="4">
        <v>42515</v>
      </c>
      <c r="AA1258" s="1" t="s">
        <v>45</v>
      </c>
      <c r="AB1258" s="1" t="s">
        <v>3915</v>
      </c>
      <c r="AC1258" s="1" t="s">
        <v>3916</v>
      </c>
      <c r="AD1258" s="8"/>
    </row>
    <row r="1259" spans="2:30" s="21" customFormat="1" outlineLevel="5" x14ac:dyDescent="0.25">
      <c r="B1259" s="3"/>
      <c r="C1259" s="1"/>
      <c r="D1259" s="1"/>
      <c r="E1259" s="1"/>
      <c r="F1259" s="1"/>
      <c r="G1259" s="192" t="s">
        <v>1842</v>
      </c>
      <c r="H1259" s="188">
        <v>42510</v>
      </c>
      <c r="I1259" s="1" t="s">
        <v>3920</v>
      </c>
      <c r="J1259" s="294" t="s">
        <v>69</v>
      </c>
      <c r="K1259" s="1" t="s">
        <v>36</v>
      </c>
      <c r="L1259" s="1" t="s">
        <v>20</v>
      </c>
      <c r="M1259" s="1" t="s">
        <v>21</v>
      </c>
      <c r="N1259" s="1" t="s">
        <v>11</v>
      </c>
      <c r="O1259" s="9">
        <v>15250</v>
      </c>
      <c r="P1259" s="9">
        <v>0</v>
      </c>
      <c r="Q1259" s="9">
        <v>15250</v>
      </c>
      <c r="R1259" s="6" t="s">
        <v>47</v>
      </c>
      <c r="S1259" s="5" t="s">
        <v>25</v>
      </c>
      <c r="T1259" s="5" t="s">
        <v>715</v>
      </c>
      <c r="U1259" s="5" t="s">
        <v>2386</v>
      </c>
      <c r="V1259" s="1" t="s">
        <v>56</v>
      </c>
      <c r="W1259" s="1" t="s">
        <v>1669</v>
      </c>
      <c r="X1259" s="1" t="s">
        <v>3413</v>
      </c>
      <c r="Y1259" s="1" t="s">
        <v>3414</v>
      </c>
      <c r="Z1259" s="4">
        <v>42510</v>
      </c>
      <c r="AA1259" s="1" t="s">
        <v>45</v>
      </c>
      <c r="AB1259" s="1" t="s">
        <v>3921</v>
      </c>
      <c r="AC1259" s="1" t="s">
        <v>3922</v>
      </c>
      <c r="AD1259" s="8"/>
    </row>
    <row r="1260" spans="2:30" s="21" customFormat="1" outlineLevel="5" x14ac:dyDescent="0.25">
      <c r="B1260" s="3"/>
      <c r="C1260" s="1"/>
      <c r="D1260" s="1"/>
      <c r="E1260" s="1"/>
      <c r="F1260" s="1"/>
      <c r="G1260" s="192" t="s">
        <v>1842</v>
      </c>
      <c r="H1260" s="188">
        <v>42515</v>
      </c>
      <c r="I1260" s="1" t="s">
        <v>3923</v>
      </c>
      <c r="J1260" s="294" t="s">
        <v>69</v>
      </c>
      <c r="K1260" s="1" t="s">
        <v>36</v>
      </c>
      <c r="L1260" s="1" t="s">
        <v>20</v>
      </c>
      <c r="M1260" s="1" t="s">
        <v>21</v>
      </c>
      <c r="N1260" s="1" t="s">
        <v>11</v>
      </c>
      <c r="O1260" s="9">
        <v>3124</v>
      </c>
      <c r="P1260" s="9">
        <v>0</v>
      </c>
      <c r="Q1260" s="9">
        <v>3124</v>
      </c>
      <c r="R1260" s="6" t="s">
        <v>47</v>
      </c>
      <c r="S1260" s="5" t="s">
        <v>25</v>
      </c>
      <c r="T1260" s="5" t="s">
        <v>715</v>
      </c>
      <c r="U1260" s="5" t="s">
        <v>2386</v>
      </c>
      <c r="V1260" s="1" t="s">
        <v>56</v>
      </c>
      <c r="W1260" s="1" t="s">
        <v>1545</v>
      </c>
      <c r="X1260" s="1" t="s">
        <v>1667</v>
      </c>
      <c r="Y1260" s="1" t="s">
        <v>1668</v>
      </c>
      <c r="Z1260" s="4">
        <v>42515</v>
      </c>
      <c r="AA1260" s="1" t="s">
        <v>45</v>
      </c>
      <c r="AB1260" s="1" t="s">
        <v>3924</v>
      </c>
      <c r="AC1260" s="1" t="s">
        <v>3925</v>
      </c>
      <c r="AD1260" s="8"/>
    </row>
    <row r="1261" spans="2:30" s="21" customFormat="1" outlineLevel="5" x14ac:dyDescent="0.25">
      <c r="B1261" s="3"/>
      <c r="C1261" s="1"/>
      <c r="D1261" s="1"/>
      <c r="E1261" s="1"/>
      <c r="F1261" s="1"/>
      <c r="G1261" s="192" t="s">
        <v>1842</v>
      </c>
      <c r="H1261" s="188">
        <v>42507</v>
      </c>
      <c r="I1261" s="1" t="s">
        <v>3930</v>
      </c>
      <c r="J1261" s="294" t="s">
        <v>69</v>
      </c>
      <c r="K1261" s="1" t="s">
        <v>36</v>
      </c>
      <c r="L1261" s="1" t="s">
        <v>20</v>
      </c>
      <c r="M1261" s="1" t="s">
        <v>21</v>
      </c>
      <c r="N1261" s="1" t="s">
        <v>11</v>
      </c>
      <c r="O1261" s="9">
        <v>16716.099999999999</v>
      </c>
      <c r="P1261" s="9">
        <v>0</v>
      </c>
      <c r="Q1261" s="9">
        <v>16716.099999999999</v>
      </c>
      <c r="R1261" s="6" t="s">
        <v>47</v>
      </c>
      <c r="S1261" s="5" t="s">
        <v>25</v>
      </c>
      <c r="T1261" s="5" t="s">
        <v>715</v>
      </c>
      <c r="U1261" s="5" t="s">
        <v>2386</v>
      </c>
      <c r="V1261" s="1" t="s">
        <v>56</v>
      </c>
      <c r="W1261" s="1" t="s">
        <v>3931</v>
      </c>
      <c r="X1261" s="1" t="s">
        <v>1720</v>
      </c>
      <c r="Y1261" s="1" t="s">
        <v>1721</v>
      </c>
      <c r="Z1261" s="4">
        <v>42507</v>
      </c>
      <c r="AA1261" s="1" t="s">
        <v>45</v>
      </c>
      <c r="AB1261" s="1" t="s">
        <v>3932</v>
      </c>
      <c r="AC1261" s="1" t="s">
        <v>3933</v>
      </c>
      <c r="AD1261" s="8"/>
    </row>
    <row r="1262" spans="2:30" s="21" customFormat="1" outlineLevel="5" x14ac:dyDescent="0.25">
      <c r="B1262" s="3"/>
      <c r="C1262" s="1"/>
      <c r="D1262" s="1"/>
      <c r="E1262" s="1"/>
      <c r="F1262" s="1"/>
      <c r="G1262" s="192" t="s">
        <v>1842</v>
      </c>
      <c r="H1262" s="188">
        <v>42503</v>
      </c>
      <c r="I1262" s="1" t="s">
        <v>1620</v>
      </c>
      <c r="J1262" s="294" t="s">
        <v>69</v>
      </c>
      <c r="K1262" s="1" t="s">
        <v>36</v>
      </c>
      <c r="L1262" s="1" t="s">
        <v>20</v>
      </c>
      <c r="M1262" s="1" t="s">
        <v>21</v>
      </c>
      <c r="N1262" s="1" t="s">
        <v>11</v>
      </c>
      <c r="O1262" s="9">
        <v>9329</v>
      </c>
      <c r="P1262" s="9">
        <v>0</v>
      </c>
      <c r="Q1262" s="9">
        <v>9329</v>
      </c>
      <c r="R1262" s="6" t="s">
        <v>47</v>
      </c>
      <c r="S1262" s="5" t="s">
        <v>25</v>
      </c>
      <c r="T1262" s="5" t="s">
        <v>715</v>
      </c>
      <c r="U1262" s="5" t="s">
        <v>2386</v>
      </c>
      <c r="V1262" s="1" t="s">
        <v>56</v>
      </c>
      <c r="W1262" s="1" t="s">
        <v>3963</v>
      </c>
      <c r="X1262" s="1" t="s">
        <v>1473</v>
      </c>
      <c r="Y1262" s="1" t="s">
        <v>1474</v>
      </c>
      <c r="Z1262" s="4">
        <v>42503</v>
      </c>
      <c r="AA1262" s="1" t="s">
        <v>45</v>
      </c>
      <c r="AB1262" s="1" t="s">
        <v>3964</v>
      </c>
      <c r="AC1262" s="1" t="s">
        <v>3965</v>
      </c>
      <c r="AD1262" s="8"/>
    </row>
    <row r="1263" spans="2:30" s="21" customFormat="1" outlineLevel="5" x14ac:dyDescent="0.25">
      <c r="B1263" s="3"/>
      <c r="C1263" s="1"/>
      <c r="D1263" s="1"/>
      <c r="E1263" s="1"/>
      <c r="F1263" s="1"/>
      <c r="G1263" s="192" t="s">
        <v>1842</v>
      </c>
      <c r="H1263" s="188">
        <v>42521</v>
      </c>
      <c r="I1263" s="1" t="s">
        <v>3989</v>
      </c>
      <c r="J1263" s="294" t="s">
        <v>69</v>
      </c>
      <c r="K1263" s="1" t="s">
        <v>36</v>
      </c>
      <c r="L1263" s="1" t="s">
        <v>20</v>
      </c>
      <c r="M1263" s="1" t="s">
        <v>21</v>
      </c>
      <c r="N1263" s="1" t="s">
        <v>11</v>
      </c>
      <c r="O1263" s="9">
        <v>23108</v>
      </c>
      <c r="P1263" s="9">
        <v>0</v>
      </c>
      <c r="Q1263" s="9">
        <v>23108</v>
      </c>
      <c r="R1263" s="6" t="s">
        <v>47</v>
      </c>
      <c r="S1263" s="5" t="s">
        <v>25</v>
      </c>
      <c r="T1263" s="5" t="s">
        <v>715</v>
      </c>
      <c r="U1263" s="5" t="s">
        <v>2386</v>
      </c>
      <c r="V1263" s="1" t="s">
        <v>56</v>
      </c>
      <c r="W1263" s="1" t="s">
        <v>1602</v>
      </c>
      <c r="X1263" s="1" t="s">
        <v>2894</v>
      </c>
      <c r="Y1263" s="1" t="s">
        <v>2895</v>
      </c>
      <c r="Z1263" s="4">
        <v>42521</v>
      </c>
      <c r="AA1263" s="1" t="s">
        <v>45</v>
      </c>
      <c r="AB1263" s="1" t="s">
        <v>3990</v>
      </c>
      <c r="AC1263" s="1" t="s">
        <v>3991</v>
      </c>
      <c r="AD1263" s="8"/>
    </row>
    <row r="1264" spans="2:30" s="21" customFormat="1" outlineLevel="5" x14ac:dyDescent="0.25">
      <c r="B1264" s="3"/>
      <c r="C1264" s="1"/>
      <c r="D1264" s="1"/>
      <c r="E1264" s="1"/>
      <c r="F1264" s="1"/>
      <c r="G1264" s="192" t="s">
        <v>1842</v>
      </c>
      <c r="H1264" s="188">
        <v>42530</v>
      </c>
      <c r="I1264" s="1" t="s">
        <v>3996</v>
      </c>
      <c r="J1264" s="294" t="s">
        <v>69</v>
      </c>
      <c r="K1264" s="1" t="s">
        <v>36</v>
      </c>
      <c r="L1264" s="1" t="s">
        <v>20</v>
      </c>
      <c r="M1264" s="1" t="s">
        <v>21</v>
      </c>
      <c r="N1264" s="1" t="s">
        <v>11</v>
      </c>
      <c r="O1264" s="9">
        <v>1180</v>
      </c>
      <c r="P1264" s="9">
        <v>0</v>
      </c>
      <c r="Q1264" s="9">
        <v>1180</v>
      </c>
      <c r="R1264" s="6" t="s">
        <v>47</v>
      </c>
      <c r="S1264" s="5" t="s">
        <v>25</v>
      </c>
      <c r="T1264" s="5" t="s">
        <v>715</v>
      </c>
      <c r="U1264" s="5" t="s">
        <v>2386</v>
      </c>
      <c r="V1264" s="1" t="s">
        <v>56</v>
      </c>
      <c r="W1264" s="1" t="s">
        <v>3997</v>
      </c>
      <c r="X1264" s="1" t="s">
        <v>1793</v>
      </c>
      <c r="Y1264" s="1" t="s">
        <v>1794</v>
      </c>
      <c r="Z1264" s="4">
        <v>42530</v>
      </c>
      <c r="AA1264" s="1" t="s">
        <v>45</v>
      </c>
      <c r="AB1264" s="1" t="s">
        <v>3998</v>
      </c>
      <c r="AC1264" s="1" t="s">
        <v>3999</v>
      </c>
      <c r="AD1264" s="8"/>
    </row>
    <row r="1265" spans="2:30" s="21" customFormat="1" outlineLevel="5" x14ac:dyDescent="0.25">
      <c r="B1265" s="3"/>
      <c r="C1265" s="1"/>
      <c r="D1265" s="1"/>
      <c r="E1265" s="1"/>
      <c r="F1265" s="1"/>
      <c r="G1265" s="192" t="s">
        <v>1842</v>
      </c>
      <c r="H1265" s="188">
        <v>42549</v>
      </c>
      <c r="I1265" s="1" t="s">
        <v>4008</v>
      </c>
      <c r="J1265" s="294" t="s">
        <v>69</v>
      </c>
      <c r="K1265" s="1" t="s">
        <v>36</v>
      </c>
      <c r="L1265" s="1" t="s">
        <v>20</v>
      </c>
      <c r="M1265" s="1" t="s">
        <v>21</v>
      </c>
      <c r="N1265" s="1" t="s">
        <v>11</v>
      </c>
      <c r="O1265" s="9">
        <v>2948.8</v>
      </c>
      <c r="P1265" s="9">
        <v>0</v>
      </c>
      <c r="Q1265" s="9">
        <v>2948.8</v>
      </c>
      <c r="R1265" s="6" t="s">
        <v>47</v>
      </c>
      <c r="S1265" s="5" t="s">
        <v>25</v>
      </c>
      <c r="T1265" s="5" t="s">
        <v>715</v>
      </c>
      <c r="U1265" s="5" t="s">
        <v>2386</v>
      </c>
      <c r="V1265" s="1" t="s">
        <v>56</v>
      </c>
      <c r="W1265" s="1" t="s">
        <v>4009</v>
      </c>
      <c r="X1265" s="1" t="s">
        <v>1667</v>
      </c>
      <c r="Y1265" s="1" t="s">
        <v>1668</v>
      </c>
      <c r="Z1265" s="4">
        <v>42549</v>
      </c>
      <c r="AA1265" s="1" t="s">
        <v>45</v>
      </c>
      <c r="AB1265" s="1" t="s">
        <v>4010</v>
      </c>
      <c r="AC1265" s="1" t="s">
        <v>4011</v>
      </c>
      <c r="AD1265" s="8"/>
    </row>
    <row r="1266" spans="2:30" s="21" customFormat="1" outlineLevel="5" x14ac:dyDescent="0.25">
      <c r="B1266" s="3"/>
      <c r="C1266" s="1"/>
      <c r="D1266" s="1"/>
      <c r="E1266" s="1"/>
      <c r="F1266" s="1"/>
      <c r="G1266" s="192" t="s">
        <v>1842</v>
      </c>
      <c r="H1266" s="188">
        <v>42549</v>
      </c>
      <c r="I1266" s="1" t="s">
        <v>4073</v>
      </c>
      <c r="J1266" s="294" t="s">
        <v>69</v>
      </c>
      <c r="K1266" s="1" t="s">
        <v>36</v>
      </c>
      <c r="L1266" s="1" t="s">
        <v>20</v>
      </c>
      <c r="M1266" s="1" t="s">
        <v>21</v>
      </c>
      <c r="N1266" s="1" t="s">
        <v>11</v>
      </c>
      <c r="O1266" s="9">
        <v>9100</v>
      </c>
      <c r="P1266" s="9">
        <v>0</v>
      </c>
      <c r="Q1266" s="9">
        <v>9100</v>
      </c>
      <c r="R1266" s="6" t="s">
        <v>47</v>
      </c>
      <c r="S1266" s="5" t="s">
        <v>25</v>
      </c>
      <c r="T1266" s="5" t="s">
        <v>715</v>
      </c>
      <c r="U1266" s="5" t="s">
        <v>2386</v>
      </c>
      <c r="V1266" s="1" t="s">
        <v>56</v>
      </c>
      <c r="W1266" s="1" t="s">
        <v>1613</v>
      </c>
      <c r="X1266" s="1" t="s">
        <v>1667</v>
      </c>
      <c r="Y1266" s="1" t="s">
        <v>1668</v>
      </c>
      <c r="Z1266" s="4">
        <v>42549</v>
      </c>
      <c r="AA1266" s="1" t="s">
        <v>45</v>
      </c>
      <c r="AB1266" s="1" t="s">
        <v>4074</v>
      </c>
      <c r="AC1266" s="1" t="s">
        <v>4075</v>
      </c>
      <c r="AD1266" s="8"/>
    </row>
    <row r="1267" spans="2:30" s="21" customFormat="1" outlineLevel="5" x14ac:dyDescent="0.25">
      <c r="B1267" s="3"/>
      <c r="C1267" s="1"/>
      <c r="D1267" s="1"/>
      <c r="E1267" s="1"/>
      <c r="F1267" s="1"/>
      <c r="G1267" s="192" t="s">
        <v>1842</v>
      </c>
      <c r="H1267" s="188">
        <v>42543</v>
      </c>
      <c r="I1267" s="1" t="s">
        <v>4087</v>
      </c>
      <c r="J1267" s="294" t="s">
        <v>69</v>
      </c>
      <c r="K1267" s="1" t="s">
        <v>36</v>
      </c>
      <c r="L1267" s="1" t="s">
        <v>20</v>
      </c>
      <c r="M1267" s="1" t="s">
        <v>21</v>
      </c>
      <c r="N1267" s="1" t="s">
        <v>11</v>
      </c>
      <c r="O1267" s="9">
        <v>7368</v>
      </c>
      <c r="P1267" s="9">
        <v>0</v>
      </c>
      <c r="Q1267" s="9">
        <v>7368</v>
      </c>
      <c r="R1267" s="6" t="s">
        <v>47</v>
      </c>
      <c r="S1267" s="5" t="s">
        <v>25</v>
      </c>
      <c r="T1267" s="5" t="s">
        <v>715</v>
      </c>
      <c r="U1267" s="5" t="s">
        <v>2386</v>
      </c>
      <c r="V1267" s="1" t="s">
        <v>56</v>
      </c>
      <c r="W1267" s="1" t="s">
        <v>4088</v>
      </c>
      <c r="X1267" s="1" t="s">
        <v>1460</v>
      </c>
      <c r="Y1267" s="1" t="s">
        <v>1461</v>
      </c>
      <c r="Z1267" s="4">
        <v>42543</v>
      </c>
      <c r="AA1267" s="1" t="s">
        <v>45</v>
      </c>
      <c r="AB1267" s="1" t="s">
        <v>4089</v>
      </c>
      <c r="AC1267" s="1" t="s">
        <v>4090</v>
      </c>
      <c r="AD1267" s="8"/>
    </row>
    <row r="1268" spans="2:30" s="21" customFormat="1" outlineLevel="5" x14ac:dyDescent="0.25">
      <c r="B1268" s="3"/>
      <c r="C1268" s="1"/>
      <c r="D1268" s="1"/>
      <c r="E1268" s="1"/>
      <c r="F1268" s="1"/>
      <c r="G1268" s="192" t="s">
        <v>1842</v>
      </c>
      <c r="H1268" s="188">
        <v>42528</v>
      </c>
      <c r="I1268" s="1" t="s">
        <v>4095</v>
      </c>
      <c r="J1268" s="294" t="s">
        <v>69</v>
      </c>
      <c r="K1268" s="1" t="s">
        <v>36</v>
      </c>
      <c r="L1268" s="1" t="s">
        <v>20</v>
      </c>
      <c r="M1268" s="1" t="s">
        <v>21</v>
      </c>
      <c r="N1268" s="1" t="s">
        <v>11</v>
      </c>
      <c r="O1268" s="9">
        <v>2553</v>
      </c>
      <c r="P1268" s="9">
        <v>0</v>
      </c>
      <c r="Q1268" s="9">
        <v>2553</v>
      </c>
      <c r="R1268" s="6" t="s">
        <v>1742</v>
      </c>
      <c r="S1268" s="5" t="s">
        <v>25</v>
      </c>
      <c r="T1268" s="5" t="s">
        <v>715</v>
      </c>
      <c r="U1268" s="5" t="s">
        <v>2386</v>
      </c>
      <c r="V1268" s="1" t="s">
        <v>1638</v>
      </c>
      <c r="W1268" s="1" t="s">
        <v>4096</v>
      </c>
      <c r="X1268" s="1"/>
      <c r="Y1268" s="1"/>
      <c r="Z1268" s="4">
        <v>42528</v>
      </c>
      <c r="AA1268" s="1" t="s">
        <v>26</v>
      </c>
      <c r="AB1268" s="1" t="s">
        <v>4096</v>
      </c>
      <c r="AC1268" s="1" t="s">
        <v>4097</v>
      </c>
      <c r="AD1268" s="8"/>
    </row>
    <row r="1269" spans="2:30" s="21" customFormat="1" ht="15" customHeight="1" outlineLevel="5" x14ac:dyDescent="0.25">
      <c r="B1269" s="3"/>
      <c r="C1269" s="1"/>
      <c r="D1269" s="1"/>
      <c r="E1269" s="1"/>
      <c r="F1269" s="1"/>
      <c r="G1269" s="192" t="s">
        <v>1842</v>
      </c>
      <c r="H1269" s="188">
        <v>42551</v>
      </c>
      <c r="I1269" s="1" t="s">
        <v>1617</v>
      </c>
      <c r="J1269" s="294" t="s">
        <v>69</v>
      </c>
      <c r="K1269" s="1" t="s">
        <v>36</v>
      </c>
      <c r="L1269" s="1" t="s">
        <v>20</v>
      </c>
      <c r="M1269" s="1" t="s">
        <v>21</v>
      </c>
      <c r="N1269" s="1" t="s">
        <v>11</v>
      </c>
      <c r="O1269" s="9">
        <v>429.45</v>
      </c>
      <c r="P1269" s="9">
        <v>0</v>
      </c>
      <c r="Q1269" s="9">
        <v>429.45</v>
      </c>
      <c r="R1269" s="6" t="s">
        <v>47</v>
      </c>
      <c r="S1269" s="5" t="s">
        <v>25</v>
      </c>
      <c r="T1269" s="5" t="s">
        <v>715</v>
      </c>
      <c r="U1269" s="5" t="s">
        <v>2386</v>
      </c>
      <c r="V1269" s="1" t="s">
        <v>1710</v>
      </c>
      <c r="W1269" s="1" t="s">
        <v>1682</v>
      </c>
      <c r="X1269" s="1" t="s">
        <v>1485</v>
      </c>
      <c r="Y1269" s="1" t="s">
        <v>1486</v>
      </c>
      <c r="Z1269" s="4">
        <v>42551</v>
      </c>
      <c r="AA1269" s="1" t="s">
        <v>45</v>
      </c>
      <c r="AB1269" s="1" t="s">
        <v>4103</v>
      </c>
      <c r="AC1269" s="1" t="s">
        <v>4104</v>
      </c>
      <c r="AD1269" s="8" t="s">
        <v>4105</v>
      </c>
    </row>
    <row r="1270" spans="2:30" s="21" customFormat="1" outlineLevel="5" x14ac:dyDescent="0.25">
      <c r="B1270" s="3"/>
      <c r="C1270" s="1"/>
      <c r="D1270" s="1"/>
      <c r="E1270" s="1"/>
      <c r="F1270" s="1"/>
      <c r="G1270" s="192" t="s">
        <v>1842</v>
      </c>
      <c r="H1270" s="188">
        <v>42545</v>
      </c>
      <c r="I1270" s="1" t="s">
        <v>4106</v>
      </c>
      <c r="J1270" s="294" t="s">
        <v>69</v>
      </c>
      <c r="K1270" s="1" t="s">
        <v>36</v>
      </c>
      <c r="L1270" s="1" t="s">
        <v>20</v>
      </c>
      <c r="M1270" s="1" t="s">
        <v>21</v>
      </c>
      <c r="N1270" s="1" t="s">
        <v>11</v>
      </c>
      <c r="O1270" s="9">
        <v>432.35</v>
      </c>
      <c r="P1270" s="9">
        <v>0</v>
      </c>
      <c r="Q1270" s="9">
        <v>432.35</v>
      </c>
      <c r="R1270" s="6" t="s">
        <v>47</v>
      </c>
      <c r="S1270" s="5" t="s">
        <v>25</v>
      </c>
      <c r="T1270" s="5" t="s">
        <v>715</v>
      </c>
      <c r="U1270" s="5" t="s">
        <v>2386</v>
      </c>
      <c r="V1270" s="1" t="s">
        <v>1710</v>
      </c>
      <c r="W1270" s="1" t="s">
        <v>4107</v>
      </c>
      <c r="X1270" s="1" t="s">
        <v>1718</v>
      </c>
      <c r="Y1270" s="1" t="s">
        <v>1719</v>
      </c>
      <c r="Z1270" s="4">
        <v>42545</v>
      </c>
      <c r="AA1270" s="1" t="s">
        <v>45</v>
      </c>
      <c r="AB1270" s="1" t="s">
        <v>4108</v>
      </c>
      <c r="AC1270" s="1" t="s">
        <v>4109</v>
      </c>
      <c r="AD1270" s="8"/>
    </row>
    <row r="1271" spans="2:30" s="21" customFormat="1" outlineLevel="5" x14ac:dyDescent="0.25">
      <c r="B1271" s="3"/>
      <c r="C1271" s="1"/>
      <c r="D1271" s="1"/>
      <c r="E1271" s="1"/>
      <c r="F1271" s="1"/>
      <c r="G1271" s="192" t="s">
        <v>1842</v>
      </c>
      <c r="H1271" s="188">
        <v>42570</v>
      </c>
      <c r="I1271" s="1" t="s">
        <v>5877</v>
      </c>
      <c r="J1271" s="294" t="s">
        <v>69</v>
      </c>
      <c r="K1271" s="1" t="s">
        <v>36</v>
      </c>
      <c r="L1271" s="1" t="s">
        <v>20</v>
      </c>
      <c r="M1271" s="1" t="s">
        <v>21</v>
      </c>
      <c r="N1271" s="1" t="s">
        <v>11</v>
      </c>
      <c r="O1271" s="9">
        <v>12810</v>
      </c>
      <c r="P1271" s="9">
        <v>0</v>
      </c>
      <c r="Q1271" s="9">
        <v>12810</v>
      </c>
      <c r="R1271" s="6" t="s">
        <v>47</v>
      </c>
      <c r="S1271" s="5" t="s">
        <v>25</v>
      </c>
      <c r="T1271" s="5" t="s">
        <v>715</v>
      </c>
      <c r="U1271" s="5" t="s">
        <v>2386</v>
      </c>
      <c r="V1271" s="1" t="s">
        <v>56</v>
      </c>
      <c r="W1271" s="1" t="s">
        <v>5878</v>
      </c>
      <c r="X1271" s="1" t="s">
        <v>5879</v>
      </c>
      <c r="Y1271" s="1" t="s">
        <v>5880</v>
      </c>
      <c r="Z1271" s="4">
        <v>42570</v>
      </c>
      <c r="AA1271" s="1" t="s">
        <v>45</v>
      </c>
      <c r="AB1271" s="1" t="s">
        <v>4829</v>
      </c>
      <c r="AC1271" s="1" t="s">
        <v>5881</v>
      </c>
      <c r="AD1271" s="8"/>
    </row>
    <row r="1272" spans="2:30" s="21" customFormat="1" outlineLevel="5" x14ac:dyDescent="0.25">
      <c r="B1272" s="3"/>
      <c r="C1272" s="1"/>
      <c r="D1272" s="1"/>
      <c r="E1272" s="1"/>
      <c r="F1272" s="1"/>
      <c r="G1272" s="192" t="s">
        <v>1842</v>
      </c>
      <c r="H1272" s="188">
        <v>42556</v>
      </c>
      <c r="I1272" s="1" t="s">
        <v>5890</v>
      </c>
      <c r="J1272" s="294" t="s">
        <v>69</v>
      </c>
      <c r="K1272" s="1" t="s">
        <v>36</v>
      </c>
      <c r="L1272" s="1" t="s">
        <v>20</v>
      </c>
      <c r="M1272" s="1" t="s">
        <v>21</v>
      </c>
      <c r="N1272" s="1" t="s">
        <v>11</v>
      </c>
      <c r="O1272" s="9">
        <v>3328</v>
      </c>
      <c r="P1272" s="9">
        <v>0</v>
      </c>
      <c r="Q1272" s="9">
        <v>3328</v>
      </c>
      <c r="R1272" s="6" t="s">
        <v>47</v>
      </c>
      <c r="S1272" s="5" t="s">
        <v>25</v>
      </c>
      <c r="T1272" s="5" t="s">
        <v>715</v>
      </c>
      <c r="U1272" s="5" t="s">
        <v>2386</v>
      </c>
      <c r="V1272" s="1" t="s">
        <v>56</v>
      </c>
      <c r="W1272" s="1" t="s">
        <v>3503</v>
      </c>
      <c r="X1272" s="1" t="s">
        <v>5891</v>
      </c>
      <c r="Y1272" s="1" t="s">
        <v>5892</v>
      </c>
      <c r="Z1272" s="4">
        <v>42556</v>
      </c>
      <c r="AA1272" s="1" t="s">
        <v>45</v>
      </c>
      <c r="AB1272" s="1" t="s">
        <v>5893</v>
      </c>
      <c r="AC1272" s="1" t="s">
        <v>5894</v>
      </c>
      <c r="AD1272" s="8"/>
    </row>
    <row r="1273" spans="2:30" s="21" customFormat="1" outlineLevel="5" x14ac:dyDescent="0.25">
      <c r="B1273" s="3"/>
      <c r="C1273" s="1"/>
      <c r="D1273" s="1"/>
      <c r="E1273" s="1"/>
      <c r="F1273" s="1"/>
      <c r="G1273" s="192" t="s">
        <v>1842</v>
      </c>
      <c r="H1273" s="188">
        <v>42556</v>
      </c>
      <c r="I1273" s="1" t="s">
        <v>5895</v>
      </c>
      <c r="J1273" s="294" t="s">
        <v>69</v>
      </c>
      <c r="K1273" s="1" t="s">
        <v>36</v>
      </c>
      <c r="L1273" s="1" t="s">
        <v>20</v>
      </c>
      <c r="M1273" s="1" t="s">
        <v>21</v>
      </c>
      <c r="N1273" s="1" t="s">
        <v>11</v>
      </c>
      <c r="O1273" s="9">
        <v>7855</v>
      </c>
      <c r="P1273" s="9">
        <v>0</v>
      </c>
      <c r="Q1273" s="9">
        <v>7855</v>
      </c>
      <c r="R1273" s="6" t="s">
        <v>47</v>
      </c>
      <c r="S1273" s="5" t="s">
        <v>25</v>
      </c>
      <c r="T1273" s="5" t="s">
        <v>715</v>
      </c>
      <c r="U1273" s="5" t="s">
        <v>2386</v>
      </c>
      <c r="V1273" s="1" t="s">
        <v>56</v>
      </c>
      <c r="W1273" s="1" t="s">
        <v>5896</v>
      </c>
      <c r="X1273" s="1" t="s">
        <v>5891</v>
      </c>
      <c r="Y1273" s="1" t="s">
        <v>5892</v>
      </c>
      <c r="Z1273" s="4">
        <v>42556</v>
      </c>
      <c r="AA1273" s="1" t="s">
        <v>45</v>
      </c>
      <c r="AB1273" s="1" t="s">
        <v>5897</v>
      </c>
      <c r="AC1273" s="1" t="s">
        <v>5898</v>
      </c>
      <c r="AD1273" s="8"/>
    </row>
    <row r="1274" spans="2:30" s="21" customFormat="1" outlineLevel="5" x14ac:dyDescent="0.25">
      <c r="B1274" s="3"/>
      <c r="C1274" s="1"/>
      <c r="D1274" s="1"/>
      <c r="E1274" s="1"/>
      <c r="F1274" s="1"/>
      <c r="G1274" s="192" t="s">
        <v>1842</v>
      </c>
      <c r="H1274" s="188">
        <v>42556</v>
      </c>
      <c r="I1274" s="1" t="s">
        <v>5899</v>
      </c>
      <c r="J1274" s="294" t="s">
        <v>69</v>
      </c>
      <c r="K1274" s="1" t="s">
        <v>36</v>
      </c>
      <c r="L1274" s="1" t="s">
        <v>20</v>
      </c>
      <c r="M1274" s="1" t="s">
        <v>21</v>
      </c>
      <c r="N1274" s="1" t="s">
        <v>11</v>
      </c>
      <c r="O1274" s="9">
        <v>27009</v>
      </c>
      <c r="P1274" s="9">
        <v>0</v>
      </c>
      <c r="Q1274" s="9">
        <v>27009</v>
      </c>
      <c r="R1274" s="6" t="s">
        <v>47</v>
      </c>
      <c r="S1274" s="5" t="s">
        <v>25</v>
      </c>
      <c r="T1274" s="5" t="s">
        <v>715</v>
      </c>
      <c r="U1274" s="5" t="s">
        <v>2386</v>
      </c>
      <c r="V1274" s="1" t="s">
        <v>56</v>
      </c>
      <c r="W1274" s="1" t="s">
        <v>5900</v>
      </c>
      <c r="X1274" s="1" t="s">
        <v>5891</v>
      </c>
      <c r="Y1274" s="1" t="s">
        <v>5892</v>
      </c>
      <c r="Z1274" s="4">
        <v>42556</v>
      </c>
      <c r="AA1274" s="1" t="s">
        <v>45</v>
      </c>
      <c r="AB1274" s="1" t="s">
        <v>5901</v>
      </c>
      <c r="AC1274" s="1" t="s">
        <v>5902</v>
      </c>
      <c r="AD1274" s="8"/>
    </row>
    <row r="1275" spans="2:30" s="21" customFormat="1" outlineLevel="5" x14ac:dyDescent="0.25">
      <c r="B1275" s="3"/>
      <c r="C1275" s="1"/>
      <c r="D1275" s="1"/>
      <c r="E1275" s="1"/>
      <c r="F1275" s="1"/>
      <c r="G1275" s="192" t="s">
        <v>1842</v>
      </c>
      <c r="H1275" s="188">
        <v>42556</v>
      </c>
      <c r="I1275" s="1" t="s">
        <v>5915</v>
      </c>
      <c r="J1275" s="294" t="s">
        <v>69</v>
      </c>
      <c r="K1275" s="1" t="s">
        <v>36</v>
      </c>
      <c r="L1275" s="1" t="s">
        <v>20</v>
      </c>
      <c r="M1275" s="1" t="s">
        <v>21</v>
      </c>
      <c r="N1275" s="1" t="s">
        <v>11</v>
      </c>
      <c r="O1275" s="9">
        <v>9000</v>
      </c>
      <c r="P1275" s="9">
        <v>0</v>
      </c>
      <c r="Q1275" s="9">
        <v>9000</v>
      </c>
      <c r="R1275" s="6" t="s">
        <v>47</v>
      </c>
      <c r="S1275" s="5" t="s">
        <v>25</v>
      </c>
      <c r="T1275" s="5" t="s">
        <v>715</v>
      </c>
      <c r="U1275" s="5" t="s">
        <v>2386</v>
      </c>
      <c r="V1275" s="1" t="s">
        <v>56</v>
      </c>
      <c r="W1275" s="1" t="s">
        <v>5916</v>
      </c>
      <c r="X1275" s="1" t="s">
        <v>5917</v>
      </c>
      <c r="Y1275" s="1" t="s">
        <v>5918</v>
      </c>
      <c r="Z1275" s="4">
        <v>42556</v>
      </c>
      <c r="AA1275" s="1" t="s">
        <v>45</v>
      </c>
      <c r="AB1275" s="1" t="s">
        <v>5919</v>
      </c>
      <c r="AC1275" s="1" t="s">
        <v>5920</v>
      </c>
      <c r="AD1275" s="8"/>
    </row>
    <row r="1276" spans="2:30" s="21" customFormat="1" outlineLevel="5" x14ac:dyDescent="0.25">
      <c r="B1276" s="3"/>
      <c r="C1276" s="1"/>
      <c r="D1276" s="1"/>
      <c r="E1276" s="1"/>
      <c r="F1276" s="1"/>
      <c r="G1276" s="192" t="s">
        <v>1842</v>
      </c>
      <c r="H1276" s="188">
        <v>42556</v>
      </c>
      <c r="I1276" s="1" t="s">
        <v>5921</v>
      </c>
      <c r="J1276" s="294" t="s">
        <v>69</v>
      </c>
      <c r="K1276" s="1" t="s">
        <v>36</v>
      </c>
      <c r="L1276" s="1" t="s">
        <v>20</v>
      </c>
      <c r="M1276" s="1" t="s">
        <v>21</v>
      </c>
      <c r="N1276" s="1" t="s">
        <v>11</v>
      </c>
      <c r="O1276" s="9">
        <v>4012.5</v>
      </c>
      <c r="P1276" s="9">
        <v>0</v>
      </c>
      <c r="Q1276" s="9">
        <v>4012.5</v>
      </c>
      <c r="R1276" s="6" t="s">
        <v>47</v>
      </c>
      <c r="S1276" s="5" t="s">
        <v>25</v>
      </c>
      <c r="T1276" s="5" t="s">
        <v>715</v>
      </c>
      <c r="U1276" s="5" t="s">
        <v>2386</v>
      </c>
      <c r="V1276" s="1" t="s">
        <v>56</v>
      </c>
      <c r="W1276" s="1" t="s">
        <v>5922</v>
      </c>
      <c r="X1276" s="1" t="s">
        <v>5917</v>
      </c>
      <c r="Y1276" s="1" t="s">
        <v>5918</v>
      </c>
      <c r="Z1276" s="4">
        <v>42556</v>
      </c>
      <c r="AA1276" s="1" t="s">
        <v>45</v>
      </c>
      <c r="AB1276" s="1" t="s">
        <v>5923</v>
      </c>
      <c r="AC1276" s="1" t="s">
        <v>5924</v>
      </c>
      <c r="AD1276" s="8"/>
    </row>
    <row r="1277" spans="2:30" s="21" customFormat="1" outlineLevel="5" x14ac:dyDescent="0.25">
      <c r="B1277" s="3"/>
      <c r="C1277" s="1"/>
      <c r="D1277" s="1"/>
      <c r="E1277" s="1"/>
      <c r="F1277" s="1"/>
      <c r="G1277" s="192" t="s">
        <v>1842</v>
      </c>
      <c r="H1277" s="188">
        <v>42569</v>
      </c>
      <c r="I1277" s="1" t="s">
        <v>5963</v>
      </c>
      <c r="J1277" s="294" t="s">
        <v>69</v>
      </c>
      <c r="K1277" s="1" t="s">
        <v>36</v>
      </c>
      <c r="L1277" s="1" t="s">
        <v>20</v>
      </c>
      <c r="M1277" s="1" t="s">
        <v>21</v>
      </c>
      <c r="N1277" s="1" t="s">
        <v>11</v>
      </c>
      <c r="O1277" s="9">
        <v>1867</v>
      </c>
      <c r="P1277" s="9">
        <v>0</v>
      </c>
      <c r="Q1277" s="9">
        <v>1867</v>
      </c>
      <c r="R1277" s="6" t="s">
        <v>47</v>
      </c>
      <c r="S1277" s="5" t="s">
        <v>25</v>
      </c>
      <c r="T1277" s="5" t="s">
        <v>715</v>
      </c>
      <c r="U1277" s="5" t="s">
        <v>2386</v>
      </c>
      <c r="V1277" s="1" t="s">
        <v>56</v>
      </c>
      <c r="W1277" s="1" t="s">
        <v>5964</v>
      </c>
      <c r="X1277" s="1" t="s">
        <v>1667</v>
      </c>
      <c r="Y1277" s="1" t="s">
        <v>1668</v>
      </c>
      <c r="Z1277" s="4">
        <v>42569</v>
      </c>
      <c r="AA1277" s="1" t="s">
        <v>45</v>
      </c>
      <c r="AB1277" s="1" t="s">
        <v>5965</v>
      </c>
      <c r="AC1277" s="1" t="s">
        <v>5966</v>
      </c>
      <c r="AD1277" s="8"/>
    </row>
    <row r="1278" spans="2:30" s="21" customFormat="1" outlineLevel="5" x14ac:dyDescent="0.25">
      <c r="B1278" s="3"/>
      <c r="C1278" s="1"/>
      <c r="D1278" s="1"/>
      <c r="E1278" s="1"/>
      <c r="F1278" s="1"/>
      <c r="G1278" s="192" t="s">
        <v>1842</v>
      </c>
      <c r="H1278" s="188">
        <v>42569</v>
      </c>
      <c r="I1278" s="1" t="s">
        <v>5967</v>
      </c>
      <c r="J1278" s="294" t="s">
        <v>69</v>
      </c>
      <c r="K1278" s="1" t="s">
        <v>36</v>
      </c>
      <c r="L1278" s="1" t="s">
        <v>20</v>
      </c>
      <c r="M1278" s="1" t="s">
        <v>21</v>
      </c>
      <c r="N1278" s="1" t="s">
        <v>11</v>
      </c>
      <c r="O1278" s="9">
        <v>835</v>
      </c>
      <c r="P1278" s="9">
        <v>0</v>
      </c>
      <c r="Q1278" s="9">
        <v>835</v>
      </c>
      <c r="R1278" s="6" t="s">
        <v>47</v>
      </c>
      <c r="S1278" s="5" t="s">
        <v>25</v>
      </c>
      <c r="T1278" s="5" t="s">
        <v>715</v>
      </c>
      <c r="U1278" s="5" t="s">
        <v>2386</v>
      </c>
      <c r="V1278" s="1" t="s">
        <v>56</v>
      </c>
      <c r="W1278" s="1" t="s">
        <v>5968</v>
      </c>
      <c r="X1278" s="1" t="s">
        <v>1667</v>
      </c>
      <c r="Y1278" s="1" t="s">
        <v>1668</v>
      </c>
      <c r="Z1278" s="4">
        <v>42569</v>
      </c>
      <c r="AA1278" s="1" t="s">
        <v>45</v>
      </c>
      <c r="AB1278" s="1" t="s">
        <v>5969</v>
      </c>
      <c r="AC1278" s="1" t="s">
        <v>5970</v>
      </c>
      <c r="AD1278" s="8"/>
    </row>
    <row r="1279" spans="2:30" s="21" customFormat="1" outlineLevel="5" x14ac:dyDescent="0.25">
      <c r="B1279" s="3"/>
      <c r="C1279" s="1"/>
      <c r="D1279" s="1"/>
      <c r="E1279" s="1"/>
      <c r="F1279" s="1"/>
      <c r="G1279" s="192" t="s">
        <v>1842</v>
      </c>
      <c r="H1279" s="188">
        <v>42572</v>
      </c>
      <c r="I1279" s="1" t="s">
        <v>5971</v>
      </c>
      <c r="J1279" s="294" t="s">
        <v>69</v>
      </c>
      <c r="K1279" s="1" t="s">
        <v>36</v>
      </c>
      <c r="L1279" s="1" t="s">
        <v>20</v>
      </c>
      <c r="M1279" s="1" t="s">
        <v>21</v>
      </c>
      <c r="N1279" s="1" t="s">
        <v>11</v>
      </c>
      <c r="O1279" s="9">
        <v>590</v>
      </c>
      <c r="P1279" s="9">
        <v>0</v>
      </c>
      <c r="Q1279" s="9">
        <v>590</v>
      </c>
      <c r="R1279" s="6" t="s">
        <v>47</v>
      </c>
      <c r="S1279" s="5" t="s">
        <v>25</v>
      </c>
      <c r="T1279" s="5" t="s">
        <v>715</v>
      </c>
      <c r="U1279" s="5" t="s">
        <v>2386</v>
      </c>
      <c r="V1279" s="1" t="s">
        <v>56</v>
      </c>
      <c r="W1279" s="1" t="s">
        <v>5972</v>
      </c>
      <c r="X1279" s="1" t="s">
        <v>1793</v>
      </c>
      <c r="Y1279" s="1" t="s">
        <v>1794</v>
      </c>
      <c r="Z1279" s="4">
        <v>42572</v>
      </c>
      <c r="AA1279" s="1" t="s">
        <v>45</v>
      </c>
      <c r="AB1279" s="1" t="s">
        <v>5973</v>
      </c>
      <c r="AC1279" s="1" t="s">
        <v>5974</v>
      </c>
      <c r="AD1279" s="8"/>
    </row>
    <row r="1280" spans="2:30" s="21" customFormat="1" ht="15" customHeight="1" outlineLevel="5" x14ac:dyDescent="0.25">
      <c r="B1280" s="3"/>
      <c r="C1280" s="1"/>
      <c r="D1280" s="1"/>
      <c r="E1280" s="1"/>
      <c r="F1280" s="1"/>
      <c r="G1280" s="192" t="s">
        <v>1842</v>
      </c>
      <c r="H1280" s="188">
        <v>42572</v>
      </c>
      <c r="I1280" s="1" t="s">
        <v>5987</v>
      </c>
      <c r="J1280" s="294" t="s">
        <v>69</v>
      </c>
      <c r="K1280" s="1" t="s">
        <v>36</v>
      </c>
      <c r="L1280" s="1" t="s">
        <v>20</v>
      </c>
      <c r="M1280" s="1" t="s">
        <v>21</v>
      </c>
      <c r="N1280" s="1" t="s">
        <v>11</v>
      </c>
      <c r="O1280" s="9">
        <v>31580</v>
      </c>
      <c r="P1280" s="9">
        <v>0</v>
      </c>
      <c r="Q1280" s="9">
        <v>31580</v>
      </c>
      <c r="R1280" s="6" t="s">
        <v>47</v>
      </c>
      <c r="S1280" s="5" t="s">
        <v>25</v>
      </c>
      <c r="T1280" s="5" t="s">
        <v>715</v>
      </c>
      <c r="U1280" s="5" t="s">
        <v>2386</v>
      </c>
      <c r="V1280" s="1" t="s">
        <v>56</v>
      </c>
      <c r="W1280" s="1" t="s">
        <v>5988</v>
      </c>
      <c r="X1280" s="1" t="s">
        <v>5989</v>
      </c>
      <c r="Y1280" s="1" t="s">
        <v>5990</v>
      </c>
      <c r="Z1280" s="4">
        <v>42572</v>
      </c>
      <c r="AA1280" s="1" t="s">
        <v>45</v>
      </c>
      <c r="AB1280" s="1" t="s">
        <v>1745</v>
      </c>
      <c r="AC1280" s="1" t="s">
        <v>5991</v>
      </c>
      <c r="AD1280" s="8" t="s">
        <v>5992</v>
      </c>
    </row>
    <row r="1281" spans="2:30" s="21" customFormat="1" outlineLevel="5" x14ac:dyDescent="0.25">
      <c r="B1281" s="3"/>
      <c r="C1281" s="1"/>
      <c r="D1281" s="1"/>
      <c r="E1281" s="1"/>
      <c r="F1281" s="1"/>
      <c r="G1281" s="192" t="s">
        <v>1842</v>
      </c>
      <c r="H1281" s="188">
        <v>42578</v>
      </c>
      <c r="I1281" s="1" t="s">
        <v>5997</v>
      </c>
      <c r="J1281" s="294" t="s">
        <v>69</v>
      </c>
      <c r="K1281" s="1" t="s">
        <v>36</v>
      </c>
      <c r="L1281" s="1" t="s">
        <v>20</v>
      </c>
      <c r="M1281" s="1" t="s">
        <v>21</v>
      </c>
      <c r="N1281" s="1" t="s">
        <v>11</v>
      </c>
      <c r="O1281" s="9">
        <v>1085</v>
      </c>
      <c r="P1281" s="9">
        <v>0</v>
      </c>
      <c r="Q1281" s="9">
        <v>1085</v>
      </c>
      <c r="R1281" s="6" t="s">
        <v>47</v>
      </c>
      <c r="S1281" s="5" t="s">
        <v>25</v>
      </c>
      <c r="T1281" s="5" t="s">
        <v>715</v>
      </c>
      <c r="U1281" s="5" t="s">
        <v>2386</v>
      </c>
      <c r="V1281" s="1" t="s">
        <v>56</v>
      </c>
      <c r="W1281" s="1" t="s">
        <v>5998</v>
      </c>
      <c r="X1281" s="1" t="s">
        <v>5023</v>
      </c>
      <c r="Y1281" s="1" t="s">
        <v>5024</v>
      </c>
      <c r="Z1281" s="4">
        <v>42578</v>
      </c>
      <c r="AA1281" s="1" t="s">
        <v>45</v>
      </c>
      <c r="AB1281" s="1" t="s">
        <v>5999</v>
      </c>
      <c r="AC1281" s="1" t="s">
        <v>6000</v>
      </c>
      <c r="AD1281" s="8"/>
    </row>
    <row r="1282" spans="2:30" s="21" customFormat="1" outlineLevel="5" x14ac:dyDescent="0.25">
      <c r="B1282" s="3"/>
      <c r="C1282" s="1"/>
      <c r="D1282" s="1"/>
      <c r="E1282" s="1"/>
      <c r="F1282" s="1"/>
      <c r="G1282" s="192" t="s">
        <v>1842</v>
      </c>
      <c r="H1282" s="188">
        <v>42578</v>
      </c>
      <c r="I1282" s="1" t="s">
        <v>6001</v>
      </c>
      <c r="J1282" s="294" t="s">
        <v>69</v>
      </c>
      <c r="K1282" s="1" t="s">
        <v>36</v>
      </c>
      <c r="L1282" s="1" t="s">
        <v>20</v>
      </c>
      <c r="M1282" s="1" t="s">
        <v>21</v>
      </c>
      <c r="N1282" s="1" t="s">
        <v>11</v>
      </c>
      <c r="O1282" s="9">
        <v>2745</v>
      </c>
      <c r="P1282" s="9">
        <v>0</v>
      </c>
      <c r="Q1282" s="9">
        <v>2745</v>
      </c>
      <c r="R1282" s="6" t="s">
        <v>47</v>
      </c>
      <c r="S1282" s="5" t="s">
        <v>25</v>
      </c>
      <c r="T1282" s="5" t="s">
        <v>715</v>
      </c>
      <c r="U1282" s="5" t="s">
        <v>2386</v>
      </c>
      <c r="V1282" s="1" t="s">
        <v>56</v>
      </c>
      <c r="W1282" s="1" t="s">
        <v>6002</v>
      </c>
      <c r="X1282" s="1" t="s">
        <v>2116</v>
      </c>
      <c r="Y1282" s="1" t="s">
        <v>2117</v>
      </c>
      <c r="Z1282" s="4">
        <v>42578</v>
      </c>
      <c r="AA1282" s="1" t="s">
        <v>45</v>
      </c>
      <c r="AB1282" s="1" t="s">
        <v>6003</v>
      </c>
      <c r="AC1282" s="1" t="s">
        <v>6004</v>
      </c>
      <c r="AD1282" s="8"/>
    </row>
    <row r="1283" spans="2:30" s="21" customFormat="1" outlineLevel="5" x14ac:dyDescent="0.25">
      <c r="B1283" s="3"/>
      <c r="C1283" s="1"/>
      <c r="D1283" s="1"/>
      <c r="E1283" s="1"/>
      <c r="F1283" s="1"/>
      <c r="G1283" s="192" t="s">
        <v>1842</v>
      </c>
      <c r="H1283" s="188">
        <v>42569</v>
      </c>
      <c r="I1283" s="1" t="s">
        <v>6020</v>
      </c>
      <c r="J1283" s="294" t="s">
        <v>69</v>
      </c>
      <c r="K1283" s="1" t="s">
        <v>36</v>
      </c>
      <c r="L1283" s="1" t="s">
        <v>20</v>
      </c>
      <c r="M1283" s="1" t="s">
        <v>21</v>
      </c>
      <c r="N1283" s="1" t="s">
        <v>11</v>
      </c>
      <c r="O1283" s="9">
        <v>10337.5</v>
      </c>
      <c r="P1283" s="9">
        <v>0</v>
      </c>
      <c r="Q1283" s="9">
        <v>10337.5</v>
      </c>
      <c r="R1283" s="6" t="s">
        <v>47</v>
      </c>
      <c r="S1283" s="5" t="s">
        <v>25</v>
      </c>
      <c r="T1283" s="5" t="s">
        <v>715</v>
      </c>
      <c r="U1283" s="5" t="s">
        <v>2386</v>
      </c>
      <c r="V1283" s="1" t="s">
        <v>56</v>
      </c>
      <c r="W1283" s="1" t="s">
        <v>6021</v>
      </c>
      <c r="X1283" s="1" t="s">
        <v>1460</v>
      </c>
      <c r="Y1283" s="1" t="s">
        <v>1461</v>
      </c>
      <c r="Z1283" s="4">
        <v>42569</v>
      </c>
      <c r="AA1283" s="1" t="s">
        <v>45</v>
      </c>
      <c r="AB1283" s="1" t="s">
        <v>6022</v>
      </c>
      <c r="AC1283" s="1" t="s">
        <v>6023</v>
      </c>
      <c r="AD1283" s="8"/>
    </row>
    <row r="1284" spans="2:30" s="21" customFormat="1" outlineLevel="5" x14ac:dyDescent="0.25">
      <c r="B1284" s="3"/>
      <c r="C1284" s="1"/>
      <c r="D1284" s="1"/>
      <c r="E1284" s="1"/>
      <c r="F1284" s="1"/>
      <c r="G1284" s="192" t="s">
        <v>1842</v>
      </c>
      <c r="H1284" s="188">
        <v>42569</v>
      </c>
      <c r="I1284" s="1" t="s">
        <v>6028</v>
      </c>
      <c r="J1284" s="294" t="s">
        <v>69</v>
      </c>
      <c r="K1284" s="1" t="s">
        <v>36</v>
      </c>
      <c r="L1284" s="1" t="s">
        <v>20</v>
      </c>
      <c r="M1284" s="1" t="s">
        <v>21</v>
      </c>
      <c r="N1284" s="1" t="s">
        <v>11</v>
      </c>
      <c r="O1284" s="9">
        <v>1300</v>
      </c>
      <c r="P1284" s="9">
        <v>0</v>
      </c>
      <c r="Q1284" s="9">
        <v>1300</v>
      </c>
      <c r="R1284" s="6" t="s">
        <v>47</v>
      </c>
      <c r="S1284" s="5" t="s">
        <v>25</v>
      </c>
      <c r="T1284" s="5" t="s">
        <v>715</v>
      </c>
      <c r="U1284" s="5" t="s">
        <v>2386</v>
      </c>
      <c r="V1284" s="1" t="s">
        <v>56</v>
      </c>
      <c r="W1284" s="1" t="s">
        <v>6029</v>
      </c>
      <c r="X1284" s="1" t="s">
        <v>1667</v>
      </c>
      <c r="Y1284" s="1" t="s">
        <v>1668</v>
      </c>
      <c r="Z1284" s="4">
        <v>42569</v>
      </c>
      <c r="AA1284" s="1" t="s">
        <v>45</v>
      </c>
      <c r="AB1284" s="1" t="s">
        <v>6030</v>
      </c>
      <c r="AC1284" s="1" t="s">
        <v>6031</v>
      </c>
      <c r="AD1284" s="8"/>
    </row>
    <row r="1285" spans="2:30" s="21" customFormat="1" outlineLevel="5" x14ac:dyDescent="0.25">
      <c r="B1285" s="3"/>
      <c r="C1285" s="1"/>
      <c r="D1285" s="1"/>
      <c r="E1285" s="1"/>
      <c r="F1285" s="1"/>
      <c r="G1285" s="192" t="s">
        <v>1842</v>
      </c>
      <c r="H1285" s="188">
        <v>42605</v>
      </c>
      <c r="I1285" s="1" t="s">
        <v>6052</v>
      </c>
      <c r="J1285" s="294" t="s">
        <v>69</v>
      </c>
      <c r="K1285" s="1" t="s">
        <v>36</v>
      </c>
      <c r="L1285" s="1" t="s">
        <v>20</v>
      </c>
      <c r="M1285" s="1" t="s">
        <v>21</v>
      </c>
      <c r="N1285" s="1" t="s">
        <v>11</v>
      </c>
      <c r="O1285" s="9">
        <v>11888.04</v>
      </c>
      <c r="P1285" s="9">
        <v>0</v>
      </c>
      <c r="Q1285" s="9">
        <v>11888.04</v>
      </c>
      <c r="R1285" s="6" t="s">
        <v>47</v>
      </c>
      <c r="S1285" s="5" t="s">
        <v>25</v>
      </c>
      <c r="T1285" s="5" t="s">
        <v>715</v>
      </c>
      <c r="U1285" s="5" t="s">
        <v>2386</v>
      </c>
      <c r="V1285" s="1" t="s">
        <v>56</v>
      </c>
      <c r="W1285" s="1" t="s">
        <v>6053</v>
      </c>
      <c r="X1285" s="1" t="s">
        <v>4910</v>
      </c>
      <c r="Y1285" s="1" t="s">
        <v>4911</v>
      </c>
      <c r="Z1285" s="4">
        <v>42605</v>
      </c>
      <c r="AA1285" s="1" t="s">
        <v>45</v>
      </c>
      <c r="AB1285" s="1" t="s">
        <v>6054</v>
      </c>
      <c r="AC1285" s="1" t="s">
        <v>6055</v>
      </c>
      <c r="AD1285" s="8"/>
    </row>
    <row r="1286" spans="2:30" s="21" customFormat="1" outlineLevel="5" x14ac:dyDescent="0.25">
      <c r="B1286" s="3"/>
      <c r="C1286" s="1"/>
      <c r="D1286" s="1"/>
      <c r="E1286" s="1"/>
      <c r="F1286" s="1"/>
      <c r="G1286" s="192" t="s">
        <v>1842</v>
      </c>
      <c r="H1286" s="188">
        <v>42605</v>
      </c>
      <c r="I1286" s="1" t="s">
        <v>6062</v>
      </c>
      <c r="J1286" s="294" t="s">
        <v>69</v>
      </c>
      <c r="K1286" s="1" t="s">
        <v>36</v>
      </c>
      <c r="L1286" s="1" t="s">
        <v>20</v>
      </c>
      <c r="M1286" s="1" t="s">
        <v>21</v>
      </c>
      <c r="N1286" s="1" t="s">
        <v>11</v>
      </c>
      <c r="O1286" s="9">
        <v>680</v>
      </c>
      <c r="P1286" s="9">
        <v>0</v>
      </c>
      <c r="Q1286" s="9">
        <v>680</v>
      </c>
      <c r="R1286" s="6" t="s">
        <v>47</v>
      </c>
      <c r="S1286" s="5" t="s">
        <v>25</v>
      </c>
      <c r="T1286" s="5" t="s">
        <v>715</v>
      </c>
      <c r="U1286" s="5" t="s">
        <v>2386</v>
      </c>
      <c r="V1286" s="1" t="s">
        <v>56</v>
      </c>
      <c r="W1286" s="1" t="s">
        <v>6063</v>
      </c>
      <c r="X1286" s="1" t="s">
        <v>1462</v>
      </c>
      <c r="Y1286" s="1" t="s">
        <v>1463</v>
      </c>
      <c r="Z1286" s="4">
        <v>42605</v>
      </c>
      <c r="AA1286" s="1" t="s">
        <v>45</v>
      </c>
      <c r="AB1286" s="1" t="s">
        <v>6064</v>
      </c>
      <c r="AC1286" s="1" t="s">
        <v>6065</v>
      </c>
      <c r="AD1286" s="8"/>
    </row>
    <row r="1287" spans="2:30" s="21" customFormat="1" outlineLevel="5" x14ac:dyDescent="0.25">
      <c r="B1287" s="3"/>
      <c r="C1287" s="1"/>
      <c r="D1287" s="1"/>
      <c r="E1287" s="1"/>
      <c r="F1287" s="1"/>
      <c r="G1287" s="192" t="s">
        <v>1842</v>
      </c>
      <c r="H1287" s="188">
        <v>42604</v>
      </c>
      <c r="I1287" s="1" t="s">
        <v>6116</v>
      </c>
      <c r="J1287" s="294" t="s">
        <v>69</v>
      </c>
      <c r="K1287" s="1" t="s">
        <v>36</v>
      </c>
      <c r="L1287" s="1" t="s">
        <v>20</v>
      </c>
      <c r="M1287" s="1" t="s">
        <v>21</v>
      </c>
      <c r="N1287" s="1" t="s">
        <v>11</v>
      </c>
      <c r="O1287" s="9">
        <v>1560</v>
      </c>
      <c r="P1287" s="9">
        <v>0</v>
      </c>
      <c r="Q1287" s="9">
        <v>1560</v>
      </c>
      <c r="R1287" s="6" t="s">
        <v>47</v>
      </c>
      <c r="S1287" s="5" t="s">
        <v>25</v>
      </c>
      <c r="T1287" s="5" t="s">
        <v>715</v>
      </c>
      <c r="U1287" s="5" t="s">
        <v>2386</v>
      </c>
      <c r="V1287" s="1" t="s">
        <v>56</v>
      </c>
      <c r="W1287" s="1" t="s">
        <v>6117</v>
      </c>
      <c r="X1287" s="1" t="s">
        <v>1793</v>
      </c>
      <c r="Y1287" s="1" t="s">
        <v>1794</v>
      </c>
      <c r="Z1287" s="4">
        <v>42604</v>
      </c>
      <c r="AA1287" s="1" t="s">
        <v>45</v>
      </c>
      <c r="AB1287" s="1" t="s">
        <v>6118</v>
      </c>
      <c r="AC1287" s="1" t="s">
        <v>6119</v>
      </c>
      <c r="AD1287" s="8"/>
    </row>
    <row r="1288" spans="2:30" s="21" customFormat="1" outlineLevel="5" x14ac:dyDescent="0.25">
      <c r="B1288" s="3"/>
      <c r="C1288" s="1"/>
      <c r="D1288" s="1"/>
      <c r="E1288" s="1"/>
      <c r="F1288" s="1"/>
      <c r="G1288" s="192" t="s">
        <v>1842</v>
      </c>
      <c r="H1288" s="188">
        <v>42611</v>
      </c>
      <c r="I1288" s="1" t="s">
        <v>6152</v>
      </c>
      <c r="J1288" s="294" t="s">
        <v>69</v>
      </c>
      <c r="K1288" s="1" t="s">
        <v>36</v>
      </c>
      <c r="L1288" s="1" t="s">
        <v>20</v>
      </c>
      <c r="M1288" s="1" t="s">
        <v>21</v>
      </c>
      <c r="N1288" s="1" t="s">
        <v>11</v>
      </c>
      <c r="O1288" s="9">
        <v>5664</v>
      </c>
      <c r="P1288" s="9">
        <v>0</v>
      </c>
      <c r="Q1288" s="9">
        <v>5664</v>
      </c>
      <c r="R1288" s="6" t="s">
        <v>47</v>
      </c>
      <c r="S1288" s="5" t="s">
        <v>25</v>
      </c>
      <c r="T1288" s="5" t="s">
        <v>715</v>
      </c>
      <c r="U1288" s="5" t="s">
        <v>2386</v>
      </c>
      <c r="V1288" s="1" t="s">
        <v>56</v>
      </c>
      <c r="W1288" s="1" t="s">
        <v>6153</v>
      </c>
      <c r="X1288" s="1" t="s">
        <v>5891</v>
      </c>
      <c r="Y1288" s="1" t="s">
        <v>5892</v>
      </c>
      <c r="Z1288" s="4">
        <v>42611</v>
      </c>
      <c r="AA1288" s="1" t="s">
        <v>45</v>
      </c>
      <c r="AB1288" s="1" t="s">
        <v>6154</v>
      </c>
      <c r="AC1288" s="1" t="s">
        <v>6155</v>
      </c>
      <c r="AD1288" s="8"/>
    </row>
    <row r="1289" spans="2:30" s="21" customFormat="1" outlineLevel="5" x14ac:dyDescent="0.25">
      <c r="B1289" s="3"/>
      <c r="C1289" s="1"/>
      <c r="D1289" s="1"/>
      <c r="E1289" s="1"/>
      <c r="F1289" s="1"/>
      <c r="G1289" s="192" t="s">
        <v>1842</v>
      </c>
      <c r="H1289" s="188">
        <v>42626</v>
      </c>
      <c r="I1289" s="1" t="s">
        <v>6179</v>
      </c>
      <c r="J1289" s="294" t="s">
        <v>69</v>
      </c>
      <c r="K1289" s="1" t="s">
        <v>36</v>
      </c>
      <c r="L1289" s="1" t="s">
        <v>20</v>
      </c>
      <c r="M1289" s="1" t="s">
        <v>21</v>
      </c>
      <c r="N1289" s="1" t="s">
        <v>11</v>
      </c>
      <c r="O1289" s="9">
        <v>27300</v>
      </c>
      <c r="P1289" s="9">
        <v>0</v>
      </c>
      <c r="Q1289" s="9">
        <v>27300</v>
      </c>
      <c r="R1289" s="6" t="s">
        <v>47</v>
      </c>
      <c r="S1289" s="5" t="s">
        <v>25</v>
      </c>
      <c r="T1289" s="5" t="s">
        <v>715</v>
      </c>
      <c r="U1289" s="5" t="s">
        <v>2386</v>
      </c>
      <c r="V1289" s="1" t="s">
        <v>56</v>
      </c>
      <c r="W1289" s="1" t="s">
        <v>6180</v>
      </c>
      <c r="X1289" s="1" t="s">
        <v>6181</v>
      </c>
      <c r="Y1289" s="1" t="s">
        <v>6182</v>
      </c>
      <c r="Z1289" s="4">
        <v>42626</v>
      </c>
      <c r="AA1289" s="1" t="s">
        <v>45</v>
      </c>
      <c r="AB1289" s="1" t="s">
        <v>6183</v>
      </c>
      <c r="AC1289" s="1" t="s">
        <v>6184</v>
      </c>
      <c r="AD1289" s="8"/>
    </row>
    <row r="1290" spans="2:30" s="21" customFormat="1" outlineLevel="5" x14ac:dyDescent="0.25">
      <c r="B1290" s="3"/>
      <c r="C1290" s="1"/>
      <c r="D1290" s="1"/>
      <c r="E1290" s="1"/>
      <c r="F1290" s="1"/>
      <c r="G1290" s="192" t="s">
        <v>1842</v>
      </c>
      <c r="H1290" s="188">
        <v>42629</v>
      </c>
      <c r="I1290" s="1" t="s">
        <v>6191</v>
      </c>
      <c r="J1290" s="294" t="s">
        <v>69</v>
      </c>
      <c r="K1290" s="1" t="s">
        <v>36</v>
      </c>
      <c r="L1290" s="1" t="s">
        <v>20</v>
      </c>
      <c r="M1290" s="1" t="s">
        <v>21</v>
      </c>
      <c r="N1290" s="1" t="s">
        <v>11</v>
      </c>
      <c r="O1290" s="9">
        <v>30970</v>
      </c>
      <c r="P1290" s="9">
        <v>0</v>
      </c>
      <c r="Q1290" s="9">
        <v>30970</v>
      </c>
      <c r="R1290" s="6" t="s">
        <v>47</v>
      </c>
      <c r="S1290" s="5" t="s">
        <v>25</v>
      </c>
      <c r="T1290" s="5" t="s">
        <v>715</v>
      </c>
      <c r="U1290" s="5" t="s">
        <v>2386</v>
      </c>
      <c r="V1290" s="1" t="s">
        <v>56</v>
      </c>
      <c r="W1290" s="1" t="s">
        <v>6192</v>
      </c>
      <c r="X1290" s="1" t="s">
        <v>3802</v>
      </c>
      <c r="Y1290" s="1" t="s">
        <v>3803</v>
      </c>
      <c r="Z1290" s="4">
        <v>42629</v>
      </c>
      <c r="AA1290" s="1" t="s">
        <v>45</v>
      </c>
      <c r="AB1290" s="1" t="s">
        <v>6193</v>
      </c>
      <c r="AC1290" s="1" t="s">
        <v>6194</v>
      </c>
      <c r="AD1290" s="8"/>
    </row>
    <row r="1291" spans="2:30" s="21" customFormat="1" outlineLevel="5" x14ac:dyDescent="0.25">
      <c r="B1291" s="3"/>
      <c r="C1291" s="1"/>
      <c r="D1291" s="1"/>
      <c r="E1291" s="1"/>
      <c r="F1291" s="1"/>
      <c r="G1291" s="192" t="s">
        <v>1842</v>
      </c>
      <c r="H1291" s="188">
        <v>42614</v>
      </c>
      <c r="I1291" s="1" t="s">
        <v>6195</v>
      </c>
      <c r="J1291" s="294" t="s">
        <v>69</v>
      </c>
      <c r="K1291" s="1" t="s">
        <v>36</v>
      </c>
      <c r="L1291" s="1" t="s">
        <v>20</v>
      </c>
      <c r="M1291" s="1" t="s">
        <v>21</v>
      </c>
      <c r="N1291" s="1" t="s">
        <v>11</v>
      </c>
      <c r="O1291" s="9">
        <v>28299.9</v>
      </c>
      <c r="P1291" s="9">
        <v>0</v>
      </c>
      <c r="Q1291" s="9">
        <v>28299.9</v>
      </c>
      <c r="R1291" s="6" t="s">
        <v>47</v>
      </c>
      <c r="S1291" s="5" t="s">
        <v>25</v>
      </c>
      <c r="T1291" s="5" t="s">
        <v>715</v>
      </c>
      <c r="U1291" s="5" t="s">
        <v>2386</v>
      </c>
      <c r="V1291" s="1" t="s">
        <v>56</v>
      </c>
      <c r="W1291" s="1" t="s">
        <v>6196</v>
      </c>
      <c r="X1291" s="1" t="s">
        <v>1747</v>
      </c>
      <c r="Y1291" s="1" t="s">
        <v>1748</v>
      </c>
      <c r="Z1291" s="4">
        <v>42614</v>
      </c>
      <c r="AA1291" s="1" t="s">
        <v>45</v>
      </c>
      <c r="AB1291" s="1" t="s">
        <v>6197</v>
      </c>
      <c r="AC1291" s="1" t="s">
        <v>6198</v>
      </c>
      <c r="AD1291" s="8"/>
    </row>
    <row r="1292" spans="2:30" s="21" customFormat="1" outlineLevel="5" x14ac:dyDescent="0.25">
      <c r="B1292" s="3"/>
      <c r="C1292" s="1"/>
      <c r="D1292" s="1"/>
      <c r="E1292" s="1"/>
      <c r="F1292" s="1"/>
      <c r="G1292" s="192" t="s">
        <v>1842</v>
      </c>
      <c r="H1292" s="188">
        <v>42629</v>
      </c>
      <c r="I1292" s="1" t="s">
        <v>6216</v>
      </c>
      <c r="J1292" s="294" t="s">
        <v>69</v>
      </c>
      <c r="K1292" s="1" t="s">
        <v>36</v>
      </c>
      <c r="L1292" s="1" t="s">
        <v>20</v>
      </c>
      <c r="M1292" s="1" t="s">
        <v>21</v>
      </c>
      <c r="N1292" s="1" t="s">
        <v>11</v>
      </c>
      <c r="O1292" s="9">
        <v>2520</v>
      </c>
      <c r="P1292" s="9">
        <v>0</v>
      </c>
      <c r="Q1292" s="9">
        <v>2520</v>
      </c>
      <c r="R1292" s="6" t="s">
        <v>47</v>
      </c>
      <c r="S1292" s="5" t="s">
        <v>25</v>
      </c>
      <c r="T1292" s="5" t="s">
        <v>715</v>
      </c>
      <c r="U1292" s="5" t="s">
        <v>2386</v>
      </c>
      <c r="V1292" s="1" t="s">
        <v>56</v>
      </c>
      <c r="W1292" s="1" t="s">
        <v>6217</v>
      </c>
      <c r="X1292" s="1" t="s">
        <v>1747</v>
      </c>
      <c r="Y1292" s="1" t="s">
        <v>1748</v>
      </c>
      <c r="Z1292" s="4">
        <v>42629</v>
      </c>
      <c r="AA1292" s="1" t="s">
        <v>45</v>
      </c>
      <c r="AB1292" s="1" t="s">
        <v>6218</v>
      </c>
      <c r="AC1292" s="1" t="s">
        <v>6219</v>
      </c>
      <c r="AD1292" s="8"/>
    </row>
    <row r="1293" spans="2:30" s="21" customFormat="1" outlineLevel="5" x14ac:dyDescent="0.25">
      <c r="B1293" s="3"/>
      <c r="C1293" s="1"/>
      <c r="D1293" s="1"/>
      <c r="E1293" s="1"/>
      <c r="F1293" s="1"/>
      <c r="G1293" s="192" t="s">
        <v>1842</v>
      </c>
      <c r="H1293" s="188">
        <v>42629</v>
      </c>
      <c r="I1293" s="1" t="s">
        <v>6220</v>
      </c>
      <c r="J1293" s="294" t="s">
        <v>69</v>
      </c>
      <c r="K1293" s="1" t="s">
        <v>36</v>
      </c>
      <c r="L1293" s="1" t="s">
        <v>20</v>
      </c>
      <c r="M1293" s="1" t="s">
        <v>21</v>
      </c>
      <c r="N1293" s="1" t="s">
        <v>11</v>
      </c>
      <c r="O1293" s="9">
        <v>1875</v>
      </c>
      <c r="P1293" s="9">
        <v>0</v>
      </c>
      <c r="Q1293" s="9">
        <v>1875</v>
      </c>
      <c r="R1293" s="6" t="s">
        <v>47</v>
      </c>
      <c r="S1293" s="5" t="s">
        <v>25</v>
      </c>
      <c r="T1293" s="5" t="s">
        <v>715</v>
      </c>
      <c r="U1293" s="5" t="s">
        <v>2386</v>
      </c>
      <c r="V1293" s="1" t="s">
        <v>56</v>
      </c>
      <c r="W1293" s="1" t="s">
        <v>6221</v>
      </c>
      <c r="X1293" s="1" t="s">
        <v>1747</v>
      </c>
      <c r="Y1293" s="1" t="s">
        <v>1748</v>
      </c>
      <c r="Z1293" s="4">
        <v>42629</v>
      </c>
      <c r="AA1293" s="1" t="s">
        <v>45</v>
      </c>
      <c r="AB1293" s="1" t="s">
        <v>6222</v>
      </c>
      <c r="AC1293" s="1" t="s">
        <v>6223</v>
      </c>
      <c r="AD1293" s="8"/>
    </row>
    <row r="1294" spans="2:30" s="21" customFormat="1" outlineLevel="5" x14ac:dyDescent="0.25">
      <c r="B1294" s="3"/>
      <c r="C1294" s="1"/>
      <c r="D1294" s="1"/>
      <c r="E1294" s="1"/>
      <c r="F1294" s="1"/>
      <c r="G1294" s="192" t="s">
        <v>1842</v>
      </c>
      <c r="H1294" s="188">
        <v>42626</v>
      </c>
      <c r="I1294" s="1" t="s">
        <v>6224</v>
      </c>
      <c r="J1294" s="294" t="s">
        <v>69</v>
      </c>
      <c r="K1294" s="1" t="s">
        <v>36</v>
      </c>
      <c r="L1294" s="1" t="s">
        <v>20</v>
      </c>
      <c r="M1294" s="1" t="s">
        <v>21</v>
      </c>
      <c r="N1294" s="1" t="s">
        <v>11</v>
      </c>
      <c r="O1294" s="9">
        <v>2653</v>
      </c>
      <c r="P1294" s="9">
        <v>0</v>
      </c>
      <c r="Q1294" s="9">
        <v>2653</v>
      </c>
      <c r="R1294" s="6" t="s">
        <v>47</v>
      </c>
      <c r="S1294" s="5" t="s">
        <v>25</v>
      </c>
      <c r="T1294" s="5" t="s">
        <v>715</v>
      </c>
      <c r="U1294" s="5" t="s">
        <v>2386</v>
      </c>
      <c r="V1294" s="1" t="s">
        <v>56</v>
      </c>
      <c r="W1294" s="1" t="s">
        <v>6225</v>
      </c>
      <c r="X1294" s="1" t="s">
        <v>1460</v>
      </c>
      <c r="Y1294" s="1" t="s">
        <v>1461</v>
      </c>
      <c r="Z1294" s="4">
        <v>42626</v>
      </c>
      <c r="AA1294" s="1" t="s">
        <v>45</v>
      </c>
      <c r="AB1294" s="1" t="s">
        <v>6226</v>
      </c>
      <c r="AC1294" s="1" t="s">
        <v>6227</v>
      </c>
      <c r="AD1294" s="8"/>
    </row>
    <row r="1295" spans="2:30" s="21" customFormat="1" outlineLevel="5" x14ac:dyDescent="0.25">
      <c r="B1295" s="3"/>
      <c r="C1295" s="1"/>
      <c r="D1295" s="1"/>
      <c r="E1295" s="1"/>
      <c r="F1295" s="1"/>
      <c r="G1295" s="192" t="s">
        <v>1842</v>
      </c>
      <c r="H1295" s="188">
        <v>42629</v>
      </c>
      <c r="I1295" s="1" t="s">
        <v>6228</v>
      </c>
      <c r="J1295" s="294" t="s">
        <v>69</v>
      </c>
      <c r="K1295" s="1" t="s">
        <v>36</v>
      </c>
      <c r="L1295" s="1" t="s">
        <v>20</v>
      </c>
      <c r="M1295" s="1" t="s">
        <v>21</v>
      </c>
      <c r="N1295" s="1" t="s">
        <v>11</v>
      </c>
      <c r="O1295" s="9">
        <v>9652.39</v>
      </c>
      <c r="P1295" s="9">
        <v>0</v>
      </c>
      <c r="Q1295" s="9">
        <v>9652.39</v>
      </c>
      <c r="R1295" s="6" t="s">
        <v>47</v>
      </c>
      <c r="S1295" s="5" t="s">
        <v>25</v>
      </c>
      <c r="T1295" s="5" t="s">
        <v>715</v>
      </c>
      <c r="U1295" s="5" t="s">
        <v>2386</v>
      </c>
      <c r="V1295" s="1" t="s">
        <v>56</v>
      </c>
      <c r="W1295" s="1" t="s">
        <v>6229</v>
      </c>
      <c r="X1295" s="1" t="s">
        <v>3802</v>
      </c>
      <c r="Y1295" s="1" t="s">
        <v>3803</v>
      </c>
      <c r="Z1295" s="4">
        <v>42629</v>
      </c>
      <c r="AA1295" s="1" t="s">
        <v>45</v>
      </c>
      <c r="AB1295" s="1" t="s">
        <v>6230</v>
      </c>
      <c r="AC1295" s="1" t="s">
        <v>6231</v>
      </c>
      <c r="AD1295" s="8"/>
    </row>
    <row r="1296" spans="2:30" s="21" customFormat="1" outlineLevel="5" x14ac:dyDescent="0.25">
      <c r="B1296" s="3"/>
      <c r="C1296" s="1"/>
      <c r="D1296" s="1"/>
      <c r="E1296" s="1"/>
      <c r="F1296" s="1"/>
      <c r="G1296" s="192" t="s">
        <v>1842</v>
      </c>
      <c r="H1296" s="188">
        <v>42662</v>
      </c>
      <c r="I1296" s="1" t="s">
        <v>8921</v>
      </c>
      <c r="J1296" s="294" t="s">
        <v>69</v>
      </c>
      <c r="K1296" s="1" t="s">
        <v>36</v>
      </c>
      <c r="L1296" s="1" t="s">
        <v>20</v>
      </c>
      <c r="M1296" s="1" t="s">
        <v>21</v>
      </c>
      <c r="N1296" s="1" t="s">
        <v>11</v>
      </c>
      <c r="O1296" s="9">
        <v>1270.8</v>
      </c>
      <c r="P1296" s="9">
        <v>0</v>
      </c>
      <c r="Q1296" s="9">
        <v>1270.8</v>
      </c>
      <c r="R1296" s="6" t="s">
        <v>47</v>
      </c>
      <c r="S1296" s="5" t="s">
        <v>25</v>
      </c>
      <c r="T1296" s="5" t="s">
        <v>715</v>
      </c>
      <c r="U1296" s="5" t="s">
        <v>2386</v>
      </c>
      <c r="V1296" s="1" t="s">
        <v>7163</v>
      </c>
      <c r="W1296" s="1" t="s">
        <v>8922</v>
      </c>
      <c r="X1296" s="1" t="s">
        <v>1819</v>
      </c>
      <c r="Y1296" s="1" t="s">
        <v>1820</v>
      </c>
      <c r="Z1296" s="4">
        <v>42662</v>
      </c>
      <c r="AA1296" s="1" t="s">
        <v>45</v>
      </c>
      <c r="AB1296" s="1" t="s">
        <v>8923</v>
      </c>
      <c r="AC1296" s="1" t="s">
        <v>8924</v>
      </c>
      <c r="AD1296" s="8"/>
    </row>
    <row r="1297" spans="2:30" s="21" customFormat="1" outlineLevel="5" x14ac:dyDescent="0.25">
      <c r="B1297" s="3"/>
      <c r="C1297" s="1"/>
      <c r="D1297" s="1"/>
      <c r="E1297" s="1"/>
      <c r="F1297" s="1"/>
      <c r="G1297" s="192" t="s">
        <v>1842</v>
      </c>
      <c r="H1297" s="188">
        <v>42647</v>
      </c>
      <c r="I1297" s="1" t="s">
        <v>8945</v>
      </c>
      <c r="J1297" s="294" t="s">
        <v>69</v>
      </c>
      <c r="K1297" s="1" t="s">
        <v>36</v>
      </c>
      <c r="L1297" s="1" t="s">
        <v>20</v>
      </c>
      <c r="M1297" s="1" t="s">
        <v>21</v>
      </c>
      <c r="N1297" s="1" t="s">
        <v>11</v>
      </c>
      <c r="O1297" s="9">
        <v>1316</v>
      </c>
      <c r="P1297" s="9">
        <v>0</v>
      </c>
      <c r="Q1297" s="9">
        <v>1316</v>
      </c>
      <c r="R1297" s="6" t="s">
        <v>47</v>
      </c>
      <c r="S1297" s="5" t="s">
        <v>25</v>
      </c>
      <c r="T1297" s="5" t="s">
        <v>715</v>
      </c>
      <c r="U1297" s="5" t="s">
        <v>2386</v>
      </c>
      <c r="V1297" s="1" t="s">
        <v>7184</v>
      </c>
      <c r="W1297" s="1" t="s">
        <v>8946</v>
      </c>
      <c r="X1297" s="1" t="s">
        <v>8947</v>
      </c>
      <c r="Y1297" s="1" t="s">
        <v>8948</v>
      </c>
      <c r="Z1297" s="4">
        <v>42647</v>
      </c>
      <c r="AA1297" s="1" t="s">
        <v>45</v>
      </c>
      <c r="AB1297" s="1" t="s">
        <v>8949</v>
      </c>
      <c r="AC1297" s="1" t="s">
        <v>8950</v>
      </c>
      <c r="AD1297" s="8"/>
    </row>
    <row r="1298" spans="2:30" s="21" customFormat="1" outlineLevel="5" x14ac:dyDescent="0.25">
      <c r="B1298" s="3"/>
      <c r="C1298" s="1"/>
      <c r="D1298" s="1"/>
      <c r="E1298" s="1"/>
      <c r="F1298" s="1"/>
      <c r="G1298" s="192" t="s">
        <v>1842</v>
      </c>
      <c r="H1298" s="188">
        <v>42669</v>
      </c>
      <c r="I1298" s="1" t="s">
        <v>9012</v>
      </c>
      <c r="J1298" s="294" t="s">
        <v>69</v>
      </c>
      <c r="K1298" s="1" t="s">
        <v>36</v>
      </c>
      <c r="L1298" s="1" t="s">
        <v>20</v>
      </c>
      <c r="M1298" s="1" t="s">
        <v>21</v>
      </c>
      <c r="N1298" s="1" t="s">
        <v>11</v>
      </c>
      <c r="O1298" s="9">
        <v>8780</v>
      </c>
      <c r="P1298" s="9">
        <v>0</v>
      </c>
      <c r="Q1298" s="9">
        <v>8780</v>
      </c>
      <c r="R1298" s="6" t="s">
        <v>47</v>
      </c>
      <c r="S1298" s="5" t="s">
        <v>25</v>
      </c>
      <c r="T1298" s="5" t="s">
        <v>715</v>
      </c>
      <c r="U1298" s="5" t="s">
        <v>2386</v>
      </c>
      <c r="V1298" s="1" t="s">
        <v>7184</v>
      </c>
      <c r="W1298" s="1" t="s">
        <v>9013</v>
      </c>
      <c r="X1298" s="1" t="s">
        <v>1513</v>
      </c>
      <c r="Y1298" s="1" t="s">
        <v>1514</v>
      </c>
      <c r="Z1298" s="4">
        <v>42669</v>
      </c>
      <c r="AA1298" s="1" t="s">
        <v>45</v>
      </c>
      <c r="AB1298" s="1" t="s">
        <v>9014</v>
      </c>
      <c r="AC1298" s="1" t="s">
        <v>9015</v>
      </c>
      <c r="AD1298" s="8"/>
    </row>
    <row r="1299" spans="2:30" s="21" customFormat="1" outlineLevel="5" x14ac:dyDescent="0.25">
      <c r="B1299" s="3"/>
      <c r="C1299" s="1"/>
      <c r="D1299" s="1"/>
      <c r="E1299" s="1"/>
      <c r="F1299" s="1"/>
      <c r="G1299" s="192" t="s">
        <v>1842</v>
      </c>
      <c r="H1299" s="188">
        <v>42656</v>
      </c>
      <c r="I1299" s="1" t="s">
        <v>9023</v>
      </c>
      <c r="J1299" s="294" t="s">
        <v>69</v>
      </c>
      <c r="K1299" s="1" t="s">
        <v>36</v>
      </c>
      <c r="L1299" s="1" t="s">
        <v>20</v>
      </c>
      <c r="M1299" s="1" t="s">
        <v>21</v>
      </c>
      <c r="N1299" s="1" t="s">
        <v>11</v>
      </c>
      <c r="O1299" s="9">
        <v>1755.8</v>
      </c>
      <c r="P1299" s="9">
        <v>0</v>
      </c>
      <c r="Q1299" s="9">
        <v>1755.8</v>
      </c>
      <c r="R1299" s="6" t="s">
        <v>1742</v>
      </c>
      <c r="S1299" s="5" t="s">
        <v>25</v>
      </c>
      <c r="T1299" s="5" t="s">
        <v>715</v>
      </c>
      <c r="U1299" s="5" t="s">
        <v>2386</v>
      </c>
      <c r="V1299" s="1" t="s">
        <v>7163</v>
      </c>
      <c r="W1299" s="1" t="s">
        <v>9024</v>
      </c>
      <c r="X1299" s="1"/>
      <c r="Y1299" s="1"/>
      <c r="Z1299" s="4">
        <v>42656</v>
      </c>
      <c r="AA1299" s="1" t="s">
        <v>26</v>
      </c>
      <c r="AB1299" s="1" t="s">
        <v>9025</v>
      </c>
      <c r="AC1299" s="1" t="s">
        <v>9026</v>
      </c>
      <c r="AD1299" s="8"/>
    </row>
    <row r="1300" spans="2:30" s="21" customFormat="1" outlineLevel="5" x14ac:dyDescent="0.25">
      <c r="B1300" s="3"/>
      <c r="C1300" s="1"/>
      <c r="D1300" s="1"/>
      <c r="E1300" s="1"/>
      <c r="F1300" s="1"/>
      <c r="G1300" s="192" t="s">
        <v>1842</v>
      </c>
      <c r="H1300" s="188">
        <v>42735</v>
      </c>
      <c r="I1300" s="1" t="s">
        <v>9131</v>
      </c>
      <c r="J1300" s="294" t="s">
        <v>69</v>
      </c>
      <c r="K1300" s="1" t="s">
        <v>36</v>
      </c>
      <c r="L1300" s="1" t="s">
        <v>20</v>
      </c>
      <c r="M1300" s="1" t="s">
        <v>21</v>
      </c>
      <c r="N1300" s="1" t="s">
        <v>11</v>
      </c>
      <c r="O1300" s="9">
        <v>1150</v>
      </c>
      <c r="P1300" s="9">
        <v>0</v>
      </c>
      <c r="Q1300" s="9">
        <v>1150</v>
      </c>
      <c r="R1300" s="6" t="s">
        <v>47</v>
      </c>
      <c r="S1300" s="5" t="s">
        <v>25</v>
      </c>
      <c r="T1300" s="5" t="s">
        <v>715</v>
      </c>
      <c r="U1300" s="5" t="s">
        <v>2386</v>
      </c>
      <c r="V1300" s="1" t="s">
        <v>7163</v>
      </c>
      <c r="W1300" s="1" t="s">
        <v>9132</v>
      </c>
      <c r="X1300" s="1" t="s">
        <v>3802</v>
      </c>
      <c r="Y1300" s="1" t="s">
        <v>3803</v>
      </c>
      <c r="Z1300" s="4">
        <v>42735</v>
      </c>
      <c r="AA1300" s="1" t="s">
        <v>45</v>
      </c>
      <c r="AB1300" s="1" t="s">
        <v>9133</v>
      </c>
      <c r="AC1300" s="1" t="s">
        <v>9134</v>
      </c>
      <c r="AD1300" s="8"/>
    </row>
    <row r="1301" spans="2:30" s="21" customFormat="1" outlineLevel="5" x14ac:dyDescent="0.25">
      <c r="B1301" s="3"/>
      <c r="C1301" s="1"/>
      <c r="D1301" s="1"/>
      <c r="E1301" s="1"/>
      <c r="F1301" s="1"/>
      <c r="G1301" s="192" t="s">
        <v>1842</v>
      </c>
      <c r="H1301" s="188">
        <v>42734</v>
      </c>
      <c r="I1301" s="1" t="s">
        <v>9154</v>
      </c>
      <c r="J1301" s="294" t="s">
        <v>69</v>
      </c>
      <c r="K1301" s="1" t="s">
        <v>36</v>
      </c>
      <c r="L1301" s="1" t="s">
        <v>20</v>
      </c>
      <c r="M1301" s="1" t="s">
        <v>21</v>
      </c>
      <c r="N1301" s="1" t="s">
        <v>11</v>
      </c>
      <c r="O1301" s="9">
        <v>1490</v>
      </c>
      <c r="P1301" s="9">
        <v>0</v>
      </c>
      <c r="Q1301" s="9">
        <v>1490</v>
      </c>
      <c r="R1301" s="6" t="s">
        <v>47</v>
      </c>
      <c r="S1301" s="5" t="s">
        <v>25</v>
      </c>
      <c r="T1301" s="5" t="s">
        <v>715</v>
      </c>
      <c r="U1301" s="5" t="s">
        <v>2386</v>
      </c>
      <c r="V1301" s="1" t="s">
        <v>7184</v>
      </c>
      <c r="W1301" s="1" t="s">
        <v>8520</v>
      </c>
      <c r="X1301" s="1" t="s">
        <v>9155</v>
      </c>
      <c r="Y1301" s="1" t="s">
        <v>9156</v>
      </c>
      <c r="Z1301" s="4">
        <v>42734</v>
      </c>
      <c r="AA1301" s="1" t="s">
        <v>1472</v>
      </c>
      <c r="AB1301" s="1" t="s">
        <v>9157</v>
      </c>
      <c r="AC1301" s="1" t="s">
        <v>9158</v>
      </c>
      <c r="AD1301" s="8"/>
    </row>
    <row r="1302" spans="2:30" s="21" customFormat="1" outlineLevel="5" x14ac:dyDescent="0.25">
      <c r="B1302" s="3"/>
      <c r="C1302" s="1"/>
      <c r="D1302" s="1"/>
      <c r="E1302" s="1"/>
      <c r="F1302" s="1"/>
      <c r="G1302" s="192" t="s">
        <v>1842</v>
      </c>
      <c r="H1302" s="188">
        <v>42711</v>
      </c>
      <c r="I1302" s="1" t="s">
        <v>9188</v>
      </c>
      <c r="J1302" s="294" t="s">
        <v>69</v>
      </c>
      <c r="K1302" s="1" t="s">
        <v>36</v>
      </c>
      <c r="L1302" s="1" t="s">
        <v>20</v>
      </c>
      <c r="M1302" s="1" t="s">
        <v>21</v>
      </c>
      <c r="N1302" s="1" t="s">
        <v>11</v>
      </c>
      <c r="O1302" s="9">
        <v>2315</v>
      </c>
      <c r="P1302" s="9">
        <v>0</v>
      </c>
      <c r="Q1302" s="9">
        <v>2315</v>
      </c>
      <c r="R1302" s="6" t="s">
        <v>1742</v>
      </c>
      <c r="S1302" s="5" t="s">
        <v>25</v>
      </c>
      <c r="T1302" s="5" t="s">
        <v>715</v>
      </c>
      <c r="U1302" s="5" t="s">
        <v>2386</v>
      </c>
      <c r="V1302" s="1" t="s">
        <v>1638</v>
      </c>
      <c r="W1302" s="1" t="s">
        <v>9189</v>
      </c>
      <c r="X1302" s="1"/>
      <c r="Y1302" s="1"/>
      <c r="Z1302" s="4">
        <v>42711</v>
      </c>
      <c r="AA1302" s="1" t="s">
        <v>26</v>
      </c>
      <c r="AB1302" s="1" t="s">
        <v>9190</v>
      </c>
      <c r="AC1302" s="1" t="s">
        <v>9191</v>
      </c>
      <c r="AD1302" s="8"/>
    </row>
    <row r="1303" spans="2:30" s="21" customFormat="1" outlineLevel="5" x14ac:dyDescent="0.25">
      <c r="B1303" s="3"/>
      <c r="C1303" s="1"/>
      <c r="D1303" s="1"/>
      <c r="E1303" s="1"/>
      <c r="F1303" s="1"/>
      <c r="G1303" s="192" t="s">
        <v>1842</v>
      </c>
      <c r="H1303" s="188">
        <v>42735</v>
      </c>
      <c r="I1303" s="1" t="s">
        <v>9201</v>
      </c>
      <c r="J1303" s="294" t="s">
        <v>69</v>
      </c>
      <c r="K1303" s="1" t="s">
        <v>36</v>
      </c>
      <c r="L1303" s="1" t="s">
        <v>20</v>
      </c>
      <c r="M1303" s="1" t="s">
        <v>21</v>
      </c>
      <c r="N1303" s="1" t="s">
        <v>11</v>
      </c>
      <c r="O1303" s="9">
        <v>1185.0999999999999</v>
      </c>
      <c r="P1303" s="9">
        <v>0</v>
      </c>
      <c r="Q1303" s="9">
        <v>1185.0999999999999</v>
      </c>
      <c r="R1303" s="6" t="s">
        <v>47</v>
      </c>
      <c r="S1303" s="5" t="s">
        <v>25</v>
      </c>
      <c r="T1303" s="5" t="s">
        <v>715</v>
      </c>
      <c r="U1303" s="5" t="s">
        <v>2386</v>
      </c>
      <c r="V1303" s="1" t="s">
        <v>56</v>
      </c>
      <c r="W1303" s="1" t="s">
        <v>9202</v>
      </c>
      <c r="X1303" s="1" t="s">
        <v>2116</v>
      </c>
      <c r="Y1303" s="1" t="s">
        <v>2117</v>
      </c>
      <c r="Z1303" s="4">
        <v>42735</v>
      </c>
      <c r="AA1303" s="1" t="s">
        <v>45</v>
      </c>
      <c r="AB1303" s="1" t="s">
        <v>9203</v>
      </c>
      <c r="AC1303" s="1"/>
      <c r="AD1303" s="8"/>
    </row>
    <row r="1304" spans="2:30" s="21" customFormat="1" outlineLevel="5" x14ac:dyDescent="0.25">
      <c r="B1304" s="3"/>
      <c r="C1304" s="1"/>
      <c r="D1304" s="1"/>
      <c r="E1304" s="1"/>
      <c r="F1304" s="1"/>
      <c r="G1304" s="192" t="s">
        <v>1842</v>
      </c>
      <c r="H1304" s="188">
        <v>42735</v>
      </c>
      <c r="I1304" s="1" t="s">
        <v>9255</v>
      </c>
      <c r="J1304" s="294" t="s">
        <v>69</v>
      </c>
      <c r="K1304" s="1" t="s">
        <v>36</v>
      </c>
      <c r="L1304" s="1" t="s">
        <v>20</v>
      </c>
      <c r="M1304" s="1" t="s">
        <v>21</v>
      </c>
      <c r="N1304" s="1" t="s">
        <v>11</v>
      </c>
      <c r="O1304" s="9">
        <v>397.5</v>
      </c>
      <c r="P1304" s="9">
        <v>0</v>
      </c>
      <c r="Q1304" s="9">
        <v>397.5</v>
      </c>
      <c r="R1304" s="6" t="s">
        <v>47</v>
      </c>
      <c r="S1304" s="5" t="s">
        <v>25</v>
      </c>
      <c r="T1304" s="5" t="s">
        <v>715</v>
      </c>
      <c r="U1304" s="5" t="s">
        <v>2386</v>
      </c>
      <c r="V1304" s="1" t="s">
        <v>56</v>
      </c>
      <c r="W1304" s="1" t="s">
        <v>9256</v>
      </c>
      <c r="X1304" s="1" t="s">
        <v>1667</v>
      </c>
      <c r="Y1304" s="1" t="s">
        <v>1668</v>
      </c>
      <c r="Z1304" s="4">
        <v>42735</v>
      </c>
      <c r="AA1304" s="1" t="s">
        <v>45</v>
      </c>
      <c r="AB1304" s="1" t="s">
        <v>9257</v>
      </c>
      <c r="AC1304" s="1"/>
      <c r="AD1304" s="8"/>
    </row>
    <row r="1305" spans="2:30" s="21" customFormat="1" outlineLevel="5" x14ac:dyDescent="0.25">
      <c r="B1305" s="3"/>
      <c r="C1305" s="1"/>
      <c r="D1305" s="1"/>
      <c r="E1305" s="1"/>
      <c r="F1305" s="1"/>
      <c r="G1305" s="192" t="s">
        <v>1842</v>
      </c>
      <c r="H1305" s="188">
        <v>42735</v>
      </c>
      <c r="I1305" s="1" t="s">
        <v>9258</v>
      </c>
      <c r="J1305" s="294" t="s">
        <v>69</v>
      </c>
      <c r="K1305" s="1" t="s">
        <v>36</v>
      </c>
      <c r="L1305" s="1" t="s">
        <v>20</v>
      </c>
      <c r="M1305" s="1" t="s">
        <v>21</v>
      </c>
      <c r="N1305" s="1" t="s">
        <v>11</v>
      </c>
      <c r="O1305" s="9">
        <v>3362.6</v>
      </c>
      <c r="P1305" s="9">
        <v>0</v>
      </c>
      <c r="Q1305" s="9">
        <v>3362.6</v>
      </c>
      <c r="R1305" s="6" t="s">
        <v>47</v>
      </c>
      <c r="S1305" s="5" t="s">
        <v>25</v>
      </c>
      <c r="T1305" s="5" t="s">
        <v>715</v>
      </c>
      <c r="U1305" s="5" t="s">
        <v>2386</v>
      </c>
      <c r="V1305" s="1" t="s">
        <v>56</v>
      </c>
      <c r="W1305" s="1" t="s">
        <v>9259</v>
      </c>
      <c r="X1305" s="1" t="s">
        <v>9260</v>
      </c>
      <c r="Y1305" s="1" t="s">
        <v>9261</v>
      </c>
      <c r="Z1305" s="4">
        <v>42735</v>
      </c>
      <c r="AA1305" s="1" t="s">
        <v>45</v>
      </c>
      <c r="AB1305" s="1" t="s">
        <v>9262</v>
      </c>
      <c r="AC1305" s="1"/>
      <c r="AD1305" s="8"/>
    </row>
    <row r="1306" spans="2:30" s="21" customFormat="1" outlineLevel="5" x14ac:dyDescent="0.25">
      <c r="B1306" s="3"/>
      <c r="C1306" s="1"/>
      <c r="D1306" s="1"/>
      <c r="E1306" s="1"/>
      <c r="F1306" s="1"/>
      <c r="G1306" s="192" t="s">
        <v>1842</v>
      </c>
      <c r="H1306" s="188">
        <v>42735</v>
      </c>
      <c r="I1306" s="1" t="s">
        <v>9263</v>
      </c>
      <c r="J1306" s="294" t="s">
        <v>69</v>
      </c>
      <c r="K1306" s="1" t="s">
        <v>36</v>
      </c>
      <c r="L1306" s="1" t="s">
        <v>20</v>
      </c>
      <c r="M1306" s="1" t="s">
        <v>21</v>
      </c>
      <c r="N1306" s="1" t="s">
        <v>11</v>
      </c>
      <c r="O1306" s="9">
        <v>1820</v>
      </c>
      <c r="P1306" s="9">
        <v>0</v>
      </c>
      <c r="Q1306" s="9">
        <v>1820</v>
      </c>
      <c r="R1306" s="6" t="s">
        <v>47</v>
      </c>
      <c r="S1306" s="5" t="s">
        <v>25</v>
      </c>
      <c r="T1306" s="5" t="s">
        <v>715</v>
      </c>
      <c r="U1306" s="5" t="s">
        <v>2386</v>
      </c>
      <c r="V1306" s="1" t="s">
        <v>56</v>
      </c>
      <c r="W1306" s="1" t="s">
        <v>9264</v>
      </c>
      <c r="X1306" s="1" t="s">
        <v>1775</v>
      </c>
      <c r="Y1306" s="1" t="s">
        <v>1776</v>
      </c>
      <c r="Z1306" s="4">
        <v>42735</v>
      </c>
      <c r="AA1306" s="1" t="s">
        <v>45</v>
      </c>
      <c r="AB1306" s="1" t="s">
        <v>9265</v>
      </c>
      <c r="AC1306" s="1"/>
      <c r="AD1306" s="8"/>
    </row>
    <row r="1307" spans="2:30" s="21" customFormat="1" outlineLevel="5" x14ac:dyDescent="0.25">
      <c r="B1307" s="3"/>
      <c r="C1307" s="1"/>
      <c r="D1307" s="1"/>
      <c r="E1307" s="1"/>
      <c r="F1307" s="1"/>
      <c r="G1307" s="192" t="s">
        <v>1842</v>
      </c>
      <c r="H1307" s="188">
        <v>42735</v>
      </c>
      <c r="I1307" s="1" t="s">
        <v>9278</v>
      </c>
      <c r="J1307" s="294" t="s">
        <v>69</v>
      </c>
      <c r="K1307" s="1" t="s">
        <v>36</v>
      </c>
      <c r="L1307" s="1" t="s">
        <v>20</v>
      </c>
      <c r="M1307" s="1" t="s">
        <v>21</v>
      </c>
      <c r="N1307" s="1" t="s">
        <v>11</v>
      </c>
      <c r="O1307" s="9">
        <v>4410</v>
      </c>
      <c r="P1307" s="9">
        <v>0</v>
      </c>
      <c r="Q1307" s="9">
        <v>4410</v>
      </c>
      <c r="R1307" s="6" t="s">
        <v>47</v>
      </c>
      <c r="S1307" s="5" t="s">
        <v>25</v>
      </c>
      <c r="T1307" s="5" t="s">
        <v>715</v>
      </c>
      <c r="U1307" s="5" t="s">
        <v>2386</v>
      </c>
      <c r="V1307" s="1" t="s">
        <v>56</v>
      </c>
      <c r="W1307" s="1" t="s">
        <v>9279</v>
      </c>
      <c r="X1307" s="1" t="s">
        <v>9280</v>
      </c>
      <c r="Y1307" s="1" t="s">
        <v>9281</v>
      </c>
      <c r="Z1307" s="4">
        <v>42735</v>
      </c>
      <c r="AA1307" s="1" t="s">
        <v>45</v>
      </c>
      <c r="AB1307" s="1" t="s">
        <v>9282</v>
      </c>
      <c r="AC1307" s="1"/>
      <c r="AD1307" s="8"/>
    </row>
    <row r="1308" spans="2:30" s="21" customFormat="1" outlineLevel="5" x14ac:dyDescent="0.25">
      <c r="B1308" s="3"/>
      <c r="C1308" s="1"/>
      <c r="D1308" s="1"/>
      <c r="E1308" s="1"/>
      <c r="F1308" s="1"/>
      <c r="G1308" s="192" t="s">
        <v>1842</v>
      </c>
      <c r="H1308" s="188">
        <v>42735</v>
      </c>
      <c r="I1308" s="1" t="s">
        <v>9292</v>
      </c>
      <c r="J1308" s="294" t="s">
        <v>69</v>
      </c>
      <c r="K1308" s="1" t="s">
        <v>36</v>
      </c>
      <c r="L1308" s="1" t="s">
        <v>20</v>
      </c>
      <c r="M1308" s="1" t="s">
        <v>21</v>
      </c>
      <c r="N1308" s="1" t="s">
        <v>11</v>
      </c>
      <c r="O1308" s="9">
        <v>1995.4</v>
      </c>
      <c r="P1308" s="9">
        <v>0</v>
      </c>
      <c r="Q1308" s="9">
        <v>1995.4</v>
      </c>
      <c r="R1308" s="6" t="s">
        <v>47</v>
      </c>
      <c r="S1308" s="5" t="s">
        <v>25</v>
      </c>
      <c r="T1308" s="5" t="s">
        <v>715</v>
      </c>
      <c r="U1308" s="5" t="s">
        <v>2386</v>
      </c>
      <c r="V1308" s="1" t="s">
        <v>56</v>
      </c>
      <c r="W1308" s="1" t="s">
        <v>9293</v>
      </c>
      <c r="X1308" s="1" t="s">
        <v>9260</v>
      </c>
      <c r="Y1308" s="1" t="s">
        <v>9261</v>
      </c>
      <c r="Z1308" s="4">
        <v>42735</v>
      </c>
      <c r="AA1308" s="1" t="s">
        <v>45</v>
      </c>
      <c r="AB1308" s="1" t="s">
        <v>9294</v>
      </c>
      <c r="AC1308" s="1"/>
      <c r="AD1308" s="8"/>
    </row>
    <row r="1309" spans="2:30" s="21" customFormat="1" outlineLevel="5" x14ac:dyDescent="0.25">
      <c r="B1309" s="3"/>
      <c r="C1309" s="1"/>
      <c r="D1309" s="1"/>
      <c r="E1309" s="1"/>
      <c r="F1309" s="1"/>
      <c r="G1309" s="192" t="s">
        <v>1842</v>
      </c>
      <c r="H1309" s="188">
        <v>42735</v>
      </c>
      <c r="I1309" s="1" t="s">
        <v>9300</v>
      </c>
      <c r="J1309" s="294" t="s">
        <v>69</v>
      </c>
      <c r="K1309" s="1" t="s">
        <v>36</v>
      </c>
      <c r="L1309" s="1" t="s">
        <v>20</v>
      </c>
      <c r="M1309" s="1" t="s">
        <v>21</v>
      </c>
      <c r="N1309" s="1" t="s">
        <v>11</v>
      </c>
      <c r="O1309" s="9">
        <v>19718.150000000001</v>
      </c>
      <c r="P1309" s="9">
        <v>0</v>
      </c>
      <c r="Q1309" s="9">
        <v>19718.150000000001</v>
      </c>
      <c r="R1309" s="6" t="s">
        <v>47</v>
      </c>
      <c r="S1309" s="5" t="s">
        <v>25</v>
      </c>
      <c r="T1309" s="5" t="s">
        <v>715</v>
      </c>
      <c r="U1309" s="5" t="s">
        <v>2386</v>
      </c>
      <c r="V1309" s="1" t="s">
        <v>56</v>
      </c>
      <c r="W1309" s="1" t="s">
        <v>9301</v>
      </c>
      <c r="X1309" s="1" t="s">
        <v>9302</v>
      </c>
      <c r="Y1309" s="1" t="s">
        <v>9303</v>
      </c>
      <c r="Z1309" s="4">
        <v>42735</v>
      </c>
      <c r="AA1309" s="1" t="s">
        <v>45</v>
      </c>
      <c r="AB1309" s="1" t="s">
        <v>9304</v>
      </c>
      <c r="AC1309" s="1"/>
      <c r="AD1309" s="8"/>
    </row>
    <row r="1310" spans="2:30" s="21" customFormat="1" outlineLevel="5" x14ac:dyDescent="0.25">
      <c r="B1310" s="3"/>
      <c r="C1310" s="1"/>
      <c r="D1310" s="1"/>
      <c r="E1310" s="1"/>
      <c r="F1310" s="1"/>
      <c r="G1310" s="192" t="s">
        <v>1842</v>
      </c>
      <c r="H1310" s="188">
        <v>42537</v>
      </c>
      <c r="I1310" s="1" t="s">
        <v>4143</v>
      </c>
      <c r="J1310" s="294" t="s">
        <v>71</v>
      </c>
      <c r="K1310" s="1" t="s">
        <v>36</v>
      </c>
      <c r="L1310" s="1" t="s">
        <v>20</v>
      </c>
      <c r="M1310" s="1" t="s">
        <v>21</v>
      </c>
      <c r="N1310" s="1" t="s">
        <v>11</v>
      </c>
      <c r="O1310" s="9">
        <v>1800</v>
      </c>
      <c r="P1310" s="9">
        <v>0</v>
      </c>
      <c r="Q1310" s="9">
        <v>1800</v>
      </c>
      <c r="R1310" s="6" t="s">
        <v>47</v>
      </c>
      <c r="S1310" s="5" t="s">
        <v>25</v>
      </c>
      <c r="T1310" s="5" t="s">
        <v>715</v>
      </c>
      <c r="U1310" s="5" t="s">
        <v>2386</v>
      </c>
      <c r="V1310" s="1" t="s">
        <v>35</v>
      </c>
      <c r="W1310" s="1" t="s">
        <v>3010</v>
      </c>
      <c r="X1310" s="1" t="s">
        <v>4144</v>
      </c>
      <c r="Y1310" s="1" t="s">
        <v>4145</v>
      </c>
      <c r="Z1310" s="4">
        <v>42537</v>
      </c>
      <c r="AA1310" s="1" t="s">
        <v>1472</v>
      </c>
      <c r="AB1310" s="1" t="s">
        <v>1500</v>
      </c>
      <c r="AC1310" s="1" t="s">
        <v>4146</v>
      </c>
      <c r="AD1310" s="8"/>
    </row>
    <row r="1311" spans="2:30" s="21" customFormat="1" outlineLevel="5" x14ac:dyDescent="0.25">
      <c r="B1311" s="3"/>
      <c r="C1311" s="1"/>
      <c r="D1311" s="1"/>
      <c r="E1311" s="1"/>
      <c r="F1311" s="1"/>
      <c r="G1311" s="192" t="s">
        <v>1842</v>
      </c>
      <c r="H1311" s="188">
        <v>42529</v>
      </c>
      <c r="I1311" s="1" t="s">
        <v>4158</v>
      </c>
      <c r="J1311" s="294" t="s">
        <v>71</v>
      </c>
      <c r="K1311" s="1" t="s">
        <v>36</v>
      </c>
      <c r="L1311" s="1" t="s">
        <v>20</v>
      </c>
      <c r="M1311" s="1" t="s">
        <v>21</v>
      </c>
      <c r="N1311" s="1" t="s">
        <v>11</v>
      </c>
      <c r="O1311" s="9">
        <v>5200</v>
      </c>
      <c r="P1311" s="9">
        <v>0</v>
      </c>
      <c r="Q1311" s="9">
        <v>5200</v>
      </c>
      <c r="R1311" s="6" t="s">
        <v>47</v>
      </c>
      <c r="S1311" s="5" t="s">
        <v>25</v>
      </c>
      <c r="T1311" s="5" t="s">
        <v>715</v>
      </c>
      <c r="U1311" s="5" t="s">
        <v>2386</v>
      </c>
      <c r="V1311" s="1" t="s">
        <v>35</v>
      </c>
      <c r="W1311" s="1" t="s">
        <v>4159</v>
      </c>
      <c r="X1311" s="1" t="s">
        <v>1810</v>
      </c>
      <c r="Y1311" s="1" t="s">
        <v>1811</v>
      </c>
      <c r="Z1311" s="4">
        <v>42529</v>
      </c>
      <c r="AA1311" s="1" t="s">
        <v>1472</v>
      </c>
      <c r="AB1311" s="1" t="s">
        <v>4160</v>
      </c>
      <c r="AC1311" s="1" t="s">
        <v>4161</v>
      </c>
      <c r="AD1311" s="8"/>
    </row>
    <row r="1312" spans="2:30" s="21" customFormat="1" outlineLevel="5" x14ac:dyDescent="0.25">
      <c r="B1312" s="3"/>
      <c r="C1312" s="1"/>
      <c r="D1312" s="1"/>
      <c r="E1312" s="1"/>
      <c r="F1312" s="1"/>
      <c r="G1312" s="192" t="s">
        <v>1842</v>
      </c>
      <c r="H1312" s="188">
        <v>42530</v>
      </c>
      <c r="I1312" s="1" t="s">
        <v>4162</v>
      </c>
      <c r="J1312" s="294" t="s">
        <v>71</v>
      </c>
      <c r="K1312" s="1" t="s">
        <v>36</v>
      </c>
      <c r="L1312" s="1" t="s">
        <v>20</v>
      </c>
      <c r="M1312" s="1" t="s">
        <v>21</v>
      </c>
      <c r="N1312" s="1" t="s">
        <v>11</v>
      </c>
      <c r="O1312" s="9">
        <v>6500</v>
      </c>
      <c r="P1312" s="9">
        <v>0</v>
      </c>
      <c r="Q1312" s="9">
        <v>6500</v>
      </c>
      <c r="R1312" s="6" t="s">
        <v>47</v>
      </c>
      <c r="S1312" s="5" t="s">
        <v>25</v>
      </c>
      <c r="T1312" s="5" t="s">
        <v>715</v>
      </c>
      <c r="U1312" s="5" t="s">
        <v>2386</v>
      </c>
      <c r="V1312" s="1" t="s">
        <v>35</v>
      </c>
      <c r="W1312" s="1" t="s">
        <v>4163</v>
      </c>
      <c r="X1312" s="1" t="s">
        <v>4164</v>
      </c>
      <c r="Y1312" s="1" t="s">
        <v>4165</v>
      </c>
      <c r="Z1312" s="4">
        <v>42530</v>
      </c>
      <c r="AA1312" s="1" t="s">
        <v>45</v>
      </c>
      <c r="AB1312" s="1" t="s">
        <v>4166</v>
      </c>
      <c r="AC1312" s="1" t="s">
        <v>4167</v>
      </c>
      <c r="AD1312" s="8"/>
    </row>
    <row r="1313" spans="2:30" s="21" customFormat="1" outlineLevel="5" x14ac:dyDescent="0.25">
      <c r="B1313" s="3"/>
      <c r="C1313" s="1"/>
      <c r="D1313" s="1"/>
      <c r="E1313" s="1"/>
      <c r="F1313" s="1"/>
      <c r="G1313" s="192" t="s">
        <v>1842</v>
      </c>
      <c r="H1313" s="188">
        <v>42530</v>
      </c>
      <c r="I1313" s="1" t="s">
        <v>4168</v>
      </c>
      <c r="J1313" s="294" t="s">
        <v>71</v>
      </c>
      <c r="K1313" s="1" t="s">
        <v>36</v>
      </c>
      <c r="L1313" s="1" t="s">
        <v>20</v>
      </c>
      <c r="M1313" s="1" t="s">
        <v>21</v>
      </c>
      <c r="N1313" s="1" t="s">
        <v>11</v>
      </c>
      <c r="O1313" s="9">
        <v>4400</v>
      </c>
      <c r="P1313" s="9">
        <v>0</v>
      </c>
      <c r="Q1313" s="9">
        <v>4400</v>
      </c>
      <c r="R1313" s="6" t="s">
        <v>47</v>
      </c>
      <c r="S1313" s="5" t="s">
        <v>25</v>
      </c>
      <c r="T1313" s="5" t="s">
        <v>715</v>
      </c>
      <c r="U1313" s="5" t="s">
        <v>2386</v>
      </c>
      <c r="V1313" s="1" t="s">
        <v>35</v>
      </c>
      <c r="W1313" s="1" t="s">
        <v>4169</v>
      </c>
      <c r="X1313" s="1" t="s">
        <v>4164</v>
      </c>
      <c r="Y1313" s="1" t="s">
        <v>4165</v>
      </c>
      <c r="Z1313" s="4">
        <v>42530</v>
      </c>
      <c r="AA1313" s="1" t="s">
        <v>45</v>
      </c>
      <c r="AB1313" s="1" t="s">
        <v>1751</v>
      </c>
      <c r="AC1313" s="1" t="s">
        <v>4170</v>
      </c>
      <c r="AD1313" s="8"/>
    </row>
    <row r="1314" spans="2:30" s="21" customFormat="1" outlineLevel="5" x14ac:dyDescent="0.25">
      <c r="B1314" s="3"/>
      <c r="C1314" s="1"/>
      <c r="D1314" s="1"/>
      <c r="E1314" s="1"/>
      <c r="F1314" s="1"/>
      <c r="G1314" s="192" t="s">
        <v>1842</v>
      </c>
      <c r="H1314" s="188">
        <v>42548</v>
      </c>
      <c r="I1314" s="1" t="s">
        <v>4190</v>
      </c>
      <c r="J1314" s="294" t="s">
        <v>71</v>
      </c>
      <c r="K1314" s="1" t="s">
        <v>36</v>
      </c>
      <c r="L1314" s="1" t="s">
        <v>20</v>
      </c>
      <c r="M1314" s="1" t="s">
        <v>21</v>
      </c>
      <c r="N1314" s="1" t="s">
        <v>11</v>
      </c>
      <c r="O1314" s="9">
        <v>1800</v>
      </c>
      <c r="P1314" s="9">
        <v>0</v>
      </c>
      <c r="Q1314" s="9">
        <v>1800</v>
      </c>
      <c r="R1314" s="6" t="s">
        <v>47</v>
      </c>
      <c r="S1314" s="5" t="s">
        <v>25</v>
      </c>
      <c r="T1314" s="5" t="s">
        <v>715</v>
      </c>
      <c r="U1314" s="5" t="s">
        <v>2386</v>
      </c>
      <c r="V1314" s="1" t="s">
        <v>35</v>
      </c>
      <c r="W1314" s="1" t="s">
        <v>4081</v>
      </c>
      <c r="X1314" s="1" t="s">
        <v>4144</v>
      </c>
      <c r="Y1314" s="1" t="s">
        <v>4145</v>
      </c>
      <c r="Z1314" s="4">
        <v>42548</v>
      </c>
      <c r="AA1314" s="1" t="s">
        <v>1472</v>
      </c>
      <c r="AB1314" s="1" t="s">
        <v>3436</v>
      </c>
      <c r="AC1314" s="1" t="s">
        <v>4191</v>
      </c>
      <c r="AD1314" s="8"/>
    </row>
    <row r="1315" spans="2:30" s="21" customFormat="1" outlineLevel="5" x14ac:dyDescent="0.25">
      <c r="B1315" s="3"/>
      <c r="C1315" s="1"/>
      <c r="D1315" s="1"/>
      <c r="E1315" s="1"/>
      <c r="F1315" s="1"/>
      <c r="G1315" s="192" t="s">
        <v>1842</v>
      </c>
      <c r="H1315" s="188">
        <v>42528</v>
      </c>
      <c r="I1315" s="1" t="s">
        <v>4095</v>
      </c>
      <c r="J1315" s="294" t="s">
        <v>71</v>
      </c>
      <c r="K1315" s="1" t="s">
        <v>36</v>
      </c>
      <c r="L1315" s="1" t="s">
        <v>20</v>
      </c>
      <c r="M1315" s="1" t="s">
        <v>21</v>
      </c>
      <c r="N1315" s="1" t="s">
        <v>11</v>
      </c>
      <c r="O1315" s="9">
        <v>5347.8</v>
      </c>
      <c r="P1315" s="9">
        <v>0</v>
      </c>
      <c r="Q1315" s="9">
        <v>5347.8</v>
      </c>
      <c r="R1315" s="6" t="s">
        <v>1742</v>
      </c>
      <c r="S1315" s="5" t="s">
        <v>25</v>
      </c>
      <c r="T1315" s="5" t="s">
        <v>715</v>
      </c>
      <c r="U1315" s="5" t="s">
        <v>2386</v>
      </c>
      <c r="V1315" s="1" t="s">
        <v>1638</v>
      </c>
      <c r="W1315" s="1" t="s">
        <v>4096</v>
      </c>
      <c r="X1315" s="1"/>
      <c r="Y1315" s="1"/>
      <c r="Z1315" s="4">
        <v>42528</v>
      </c>
      <c r="AA1315" s="1" t="s">
        <v>26</v>
      </c>
      <c r="AB1315" s="1" t="s">
        <v>4096</v>
      </c>
      <c r="AC1315" s="1" t="s">
        <v>4097</v>
      </c>
      <c r="AD1315" s="8"/>
    </row>
    <row r="1316" spans="2:30" s="21" customFormat="1" outlineLevel="5" x14ac:dyDescent="0.25">
      <c r="B1316" s="3"/>
      <c r="C1316" s="1"/>
      <c r="D1316" s="1"/>
      <c r="E1316" s="1"/>
      <c r="F1316" s="1"/>
      <c r="G1316" s="192" t="s">
        <v>1842</v>
      </c>
      <c r="H1316" s="188">
        <v>42543</v>
      </c>
      <c r="I1316" s="1" t="s">
        <v>4201</v>
      </c>
      <c r="J1316" s="294" t="s">
        <v>71</v>
      </c>
      <c r="K1316" s="1" t="s">
        <v>36</v>
      </c>
      <c r="L1316" s="1" t="s">
        <v>20</v>
      </c>
      <c r="M1316" s="1" t="s">
        <v>21</v>
      </c>
      <c r="N1316" s="1" t="s">
        <v>11</v>
      </c>
      <c r="O1316" s="9">
        <v>2500</v>
      </c>
      <c r="P1316" s="9">
        <v>0</v>
      </c>
      <c r="Q1316" s="9">
        <v>2500</v>
      </c>
      <c r="R1316" s="6" t="s">
        <v>47</v>
      </c>
      <c r="S1316" s="5" t="s">
        <v>25</v>
      </c>
      <c r="T1316" s="5" t="s">
        <v>715</v>
      </c>
      <c r="U1316" s="5" t="s">
        <v>2386</v>
      </c>
      <c r="V1316" s="1" t="s">
        <v>35</v>
      </c>
      <c r="W1316" s="1" t="s">
        <v>4202</v>
      </c>
      <c r="X1316" s="1" t="s">
        <v>3530</v>
      </c>
      <c r="Y1316" s="1" t="s">
        <v>3531</v>
      </c>
      <c r="Z1316" s="4">
        <v>42543</v>
      </c>
      <c r="AA1316" s="1" t="s">
        <v>62</v>
      </c>
      <c r="AB1316" s="1" t="s">
        <v>4203</v>
      </c>
      <c r="AC1316" s="1" t="s">
        <v>4204</v>
      </c>
      <c r="AD1316" s="8"/>
    </row>
    <row r="1317" spans="2:30" s="21" customFormat="1" outlineLevel="5" x14ac:dyDescent="0.25">
      <c r="B1317" s="3"/>
      <c r="C1317" s="1"/>
      <c r="D1317" s="1"/>
      <c r="E1317" s="1"/>
      <c r="F1317" s="1"/>
      <c r="G1317" s="192" t="s">
        <v>1842</v>
      </c>
      <c r="H1317" s="188">
        <v>42569</v>
      </c>
      <c r="I1317" s="1" t="s">
        <v>6308</v>
      </c>
      <c r="J1317" s="294" t="s">
        <v>71</v>
      </c>
      <c r="K1317" s="1" t="s">
        <v>36</v>
      </c>
      <c r="L1317" s="1" t="s">
        <v>20</v>
      </c>
      <c r="M1317" s="1" t="s">
        <v>21</v>
      </c>
      <c r="N1317" s="1" t="s">
        <v>11</v>
      </c>
      <c r="O1317" s="9">
        <v>455.65</v>
      </c>
      <c r="P1317" s="9">
        <v>0</v>
      </c>
      <c r="Q1317" s="9">
        <v>455.65</v>
      </c>
      <c r="R1317" s="6" t="s">
        <v>47</v>
      </c>
      <c r="S1317" s="5" t="s">
        <v>25</v>
      </c>
      <c r="T1317" s="5" t="s">
        <v>715</v>
      </c>
      <c r="U1317" s="5" t="s">
        <v>2386</v>
      </c>
      <c r="V1317" s="1" t="s">
        <v>35</v>
      </c>
      <c r="W1317" s="1" t="s">
        <v>6309</v>
      </c>
      <c r="X1317" s="1" t="s">
        <v>1658</v>
      </c>
      <c r="Y1317" s="1" t="s">
        <v>1659</v>
      </c>
      <c r="Z1317" s="4">
        <v>42569</v>
      </c>
      <c r="AA1317" s="1" t="s">
        <v>1657</v>
      </c>
      <c r="AB1317" s="1" t="s">
        <v>6310</v>
      </c>
      <c r="AC1317" s="1" t="s">
        <v>6311</v>
      </c>
      <c r="AD1317" s="8"/>
    </row>
    <row r="1318" spans="2:30" s="21" customFormat="1" outlineLevel="5" x14ac:dyDescent="0.25">
      <c r="B1318" s="3"/>
      <c r="C1318" s="1"/>
      <c r="D1318" s="1"/>
      <c r="E1318" s="1"/>
      <c r="F1318" s="1"/>
      <c r="G1318" s="192" t="s">
        <v>1842</v>
      </c>
      <c r="H1318" s="188">
        <v>42604</v>
      </c>
      <c r="I1318" s="1" t="s">
        <v>6312</v>
      </c>
      <c r="J1318" s="294" t="s">
        <v>71</v>
      </c>
      <c r="K1318" s="1" t="s">
        <v>36</v>
      </c>
      <c r="L1318" s="1" t="s">
        <v>20</v>
      </c>
      <c r="M1318" s="1" t="s">
        <v>21</v>
      </c>
      <c r="N1318" s="1" t="s">
        <v>11</v>
      </c>
      <c r="O1318" s="9">
        <v>1300</v>
      </c>
      <c r="P1318" s="9">
        <v>0</v>
      </c>
      <c r="Q1318" s="9">
        <v>1300</v>
      </c>
      <c r="R1318" s="6" t="s">
        <v>47</v>
      </c>
      <c r="S1318" s="5" t="s">
        <v>25</v>
      </c>
      <c r="T1318" s="5" t="s">
        <v>715</v>
      </c>
      <c r="U1318" s="5" t="s">
        <v>2386</v>
      </c>
      <c r="V1318" s="1" t="s">
        <v>35</v>
      </c>
      <c r="W1318" s="1" t="s">
        <v>6168</v>
      </c>
      <c r="X1318" s="1" t="s">
        <v>1810</v>
      </c>
      <c r="Y1318" s="1" t="s">
        <v>1811</v>
      </c>
      <c r="Z1318" s="4">
        <v>42604</v>
      </c>
      <c r="AA1318" s="1" t="s">
        <v>1472</v>
      </c>
      <c r="AB1318" s="1" t="s">
        <v>6313</v>
      </c>
      <c r="AC1318" s="1" t="s">
        <v>6314</v>
      </c>
      <c r="AD1318" s="8"/>
    </row>
    <row r="1319" spans="2:30" s="21" customFormat="1" outlineLevel="5" x14ac:dyDescent="0.25">
      <c r="B1319" s="3"/>
      <c r="C1319" s="1"/>
      <c r="D1319" s="1"/>
      <c r="E1319" s="1"/>
      <c r="F1319" s="1"/>
      <c r="G1319" s="192" t="s">
        <v>1842</v>
      </c>
      <c r="H1319" s="188">
        <v>42594</v>
      </c>
      <c r="I1319" s="1" t="s">
        <v>6315</v>
      </c>
      <c r="J1319" s="294" t="s">
        <v>71</v>
      </c>
      <c r="K1319" s="1" t="s">
        <v>36</v>
      </c>
      <c r="L1319" s="1" t="s">
        <v>20</v>
      </c>
      <c r="M1319" s="1" t="s">
        <v>21</v>
      </c>
      <c r="N1319" s="1" t="s">
        <v>11</v>
      </c>
      <c r="O1319" s="9">
        <v>1800</v>
      </c>
      <c r="P1319" s="9">
        <v>0</v>
      </c>
      <c r="Q1319" s="9">
        <v>1800</v>
      </c>
      <c r="R1319" s="6" t="s">
        <v>47</v>
      </c>
      <c r="S1319" s="5" t="s">
        <v>25</v>
      </c>
      <c r="T1319" s="5" t="s">
        <v>715</v>
      </c>
      <c r="U1319" s="5" t="s">
        <v>2386</v>
      </c>
      <c r="V1319" s="1" t="s">
        <v>35</v>
      </c>
      <c r="W1319" s="1" t="s">
        <v>6316</v>
      </c>
      <c r="X1319" s="1" t="s">
        <v>6317</v>
      </c>
      <c r="Y1319" s="1" t="s">
        <v>6318</v>
      </c>
      <c r="Z1319" s="4">
        <v>42594</v>
      </c>
      <c r="AA1319" s="1" t="s">
        <v>45</v>
      </c>
      <c r="AB1319" s="1" t="s">
        <v>1745</v>
      </c>
      <c r="AC1319" s="1" t="s">
        <v>6319</v>
      </c>
      <c r="AD1319" s="8"/>
    </row>
    <row r="1320" spans="2:30" s="21" customFormat="1" outlineLevel="5" x14ac:dyDescent="0.25">
      <c r="B1320" s="3"/>
      <c r="C1320" s="1"/>
      <c r="D1320" s="1"/>
      <c r="E1320" s="1"/>
      <c r="F1320" s="1"/>
      <c r="G1320" s="192" t="s">
        <v>1842</v>
      </c>
      <c r="H1320" s="188">
        <v>42594</v>
      </c>
      <c r="I1320" s="1" t="s">
        <v>6320</v>
      </c>
      <c r="J1320" s="294" t="s">
        <v>71</v>
      </c>
      <c r="K1320" s="1" t="s">
        <v>36</v>
      </c>
      <c r="L1320" s="1" t="s">
        <v>20</v>
      </c>
      <c r="M1320" s="1" t="s">
        <v>21</v>
      </c>
      <c r="N1320" s="1" t="s">
        <v>11</v>
      </c>
      <c r="O1320" s="9">
        <v>1200</v>
      </c>
      <c r="P1320" s="9">
        <v>0</v>
      </c>
      <c r="Q1320" s="9">
        <v>1200</v>
      </c>
      <c r="R1320" s="6" t="s">
        <v>47</v>
      </c>
      <c r="S1320" s="5" t="s">
        <v>25</v>
      </c>
      <c r="T1320" s="5" t="s">
        <v>715</v>
      </c>
      <c r="U1320" s="5" t="s">
        <v>2386</v>
      </c>
      <c r="V1320" s="1" t="s">
        <v>35</v>
      </c>
      <c r="W1320" s="1" t="s">
        <v>6321</v>
      </c>
      <c r="X1320" s="1" t="s">
        <v>6317</v>
      </c>
      <c r="Y1320" s="1" t="s">
        <v>6318</v>
      </c>
      <c r="Z1320" s="4">
        <v>42594</v>
      </c>
      <c r="AA1320" s="1" t="s">
        <v>45</v>
      </c>
      <c r="AB1320" s="1" t="s">
        <v>6322</v>
      </c>
      <c r="AC1320" s="1" t="s">
        <v>6323</v>
      </c>
      <c r="AD1320" s="8"/>
    </row>
    <row r="1321" spans="2:30" s="21" customFormat="1" outlineLevel="5" x14ac:dyDescent="0.25">
      <c r="B1321" s="3"/>
      <c r="C1321" s="1"/>
      <c r="D1321" s="1"/>
      <c r="E1321" s="1"/>
      <c r="F1321" s="1"/>
      <c r="G1321" s="192" t="s">
        <v>1842</v>
      </c>
      <c r="H1321" s="188">
        <v>42604</v>
      </c>
      <c r="I1321" s="1" t="s">
        <v>6328</v>
      </c>
      <c r="J1321" s="294" t="s">
        <v>71</v>
      </c>
      <c r="K1321" s="1" t="s">
        <v>36</v>
      </c>
      <c r="L1321" s="1" t="s">
        <v>20</v>
      </c>
      <c r="M1321" s="1" t="s">
        <v>21</v>
      </c>
      <c r="N1321" s="1" t="s">
        <v>11</v>
      </c>
      <c r="O1321" s="9">
        <v>900</v>
      </c>
      <c r="P1321" s="9">
        <v>0</v>
      </c>
      <c r="Q1321" s="9">
        <v>900</v>
      </c>
      <c r="R1321" s="6" t="s">
        <v>47</v>
      </c>
      <c r="S1321" s="5" t="s">
        <v>25</v>
      </c>
      <c r="T1321" s="5" t="s">
        <v>715</v>
      </c>
      <c r="U1321" s="5" t="s">
        <v>2386</v>
      </c>
      <c r="V1321" s="1" t="s">
        <v>35</v>
      </c>
      <c r="W1321" s="1" t="s">
        <v>6329</v>
      </c>
      <c r="X1321" s="1" t="s">
        <v>6317</v>
      </c>
      <c r="Y1321" s="1" t="s">
        <v>6318</v>
      </c>
      <c r="Z1321" s="4">
        <v>42604</v>
      </c>
      <c r="AA1321" s="1" t="s">
        <v>45</v>
      </c>
      <c r="AB1321" s="1" t="s">
        <v>6330</v>
      </c>
      <c r="AC1321" s="1" t="s">
        <v>6331</v>
      </c>
      <c r="AD1321" s="8"/>
    </row>
    <row r="1322" spans="2:30" s="21" customFormat="1" outlineLevel="5" x14ac:dyDescent="0.25">
      <c r="B1322" s="3"/>
      <c r="C1322" s="1"/>
      <c r="D1322" s="1"/>
      <c r="E1322" s="1"/>
      <c r="F1322" s="1"/>
      <c r="G1322" s="192" t="s">
        <v>1842</v>
      </c>
      <c r="H1322" s="188">
        <v>42611</v>
      </c>
      <c r="I1322" s="1" t="s">
        <v>6352</v>
      </c>
      <c r="J1322" s="294" t="s">
        <v>71</v>
      </c>
      <c r="K1322" s="1" t="s">
        <v>36</v>
      </c>
      <c r="L1322" s="1" t="s">
        <v>20</v>
      </c>
      <c r="M1322" s="1" t="s">
        <v>21</v>
      </c>
      <c r="N1322" s="1" t="s">
        <v>11</v>
      </c>
      <c r="O1322" s="9">
        <v>704.15</v>
      </c>
      <c r="P1322" s="9">
        <v>0</v>
      </c>
      <c r="Q1322" s="9">
        <v>704.15</v>
      </c>
      <c r="R1322" s="6" t="s">
        <v>47</v>
      </c>
      <c r="S1322" s="5" t="s">
        <v>25</v>
      </c>
      <c r="T1322" s="5" t="s">
        <v>715</v>
      </c>
      <c r="U1322" s="5" t="s">
        <v>2386</v>
      </c>
      <c r="V1322" s="1" t="s">
        <v>35</v>
      </c>
      <c r="W1322" s="1" t="s">
        <v>6353</v>
      </c>
      <c r="X1322" s="1" t="s">
        <v>1658</v>
      </c>
      <c r="Y1322" s="1" t="s">
        <v>1659</v>
      </c>
      <c r="Z1322" s="4">
        <v>42611</v>
      </c>
      <c r="AA1322" s="1" t="s">
        <v>1657</v>
      </c>
      <c r="AB1322" s="1" t="s">
        <v>6354</v>
      </c>
      <c r="AC1322" s="1" t="s">
        <v>6355</v>
      </c>
      <c r="AD1322" s="8"/>
    </row>
    <row r="1323" spans="2:30" s="21" customFormat="1" outlineLevel="5" x14ac:dyDescent="0.25">
      <c r="B1323" s="3"/>
      <c r="C1323" s="1"/>
      <c r="D1323" s="1"/>
      <c r="E1323" s="1"/>
      <c r="F1323" s="1"/>
      <c r="G1323" s="192" t="s">
        <v>1842</v>
      </c>
      <c r="H1323" s="188">
        <v>42622</v>
      </c>
      <c r="I1323" s="1" t="s">
        <v>6272</v>
      </c>
      <c r="J1323" s="294" t="s">
        <v>71</v>
      </c>
      <c r="K1323" s="1" t="s">
        <v>36</v>
      </c>
      <c r="L1323" s="1" t="s">
        <v>20</v>
      </c>
      <c r="M1323" s="1" t="s">
        <v>21</v>
      </c>
      <c r="N1323" s="1" t="s">
        <v>11</v>
      </c>
      <c r="O1323" s="9">
        <v>100</v>
      </c>
      <c r="P1323" s="9">
        <v>0</v>
      </c>
      <c r="Q1323" s="9">
        <v>100</v>
      </c>
      <c r="R1323" s="6" t="s">
        <v>1742</v>
      </c>
      <c r="S1323" s="5" t="s">
        <v>25</v>
      </c>
      <c r="T1323" s="5" t="s">
        <v>715</v>
      </c>
      <c r="U1323" s="5" t="s">
        <v>2386</v>
      </c>
      <c r="V1323" s="1" t="s">
        <v>1638</v>
      </c>
      <c r="W1323" s="1" t="s">
        <v>6273</v>
      </c>
      <c r="X1323" s="1"/>
      <c r="Y1323" s="1"/>
      <c r="Z1323" s="4">
        <v>42622</v>
      </c>
      <c r="AA1323" s="1" t="s">
        <v>26</v>
      </c>
      <c r="AB1323" s="1" t="s">
        <v>6274</v>
      </c>
      <c r="AC1323" s="1" t="s">
        <v>6275</v>
      </c>
      <c r="AD1323" s="8"/>
    </row>
    <row r="1324" spans="2:30" s="21" customFormat="1" outlineLevel="5" x14ac:dyDescent="0.25">
      <c r="B1324" s="3"/>
      <c r="C1324" s="1"/>
      <c r="D1324" s="1"/>
      <c r="E1324" s="1"/>
      <c r="F1324" s="1"/>
      <c r="G1324" s="192" t="s">
        <v>1842</v>
      </c>
      <c r="H1324" s="188">
        <v>42628</v>
      </c>
      <c r="I1324" s="1" t="s">
        <v>6371</v>
      </c>
      <c r="J1324" s="294" t="s">
        <v>71</v>
      </c>
      <c r="K1324" s="1" t="s">
        <v>36</v>
      </c>
      <c r="L1324" s="1" t="s">
        <v>20</v>
      </c>
      <c r="M1324" s="1" t="s">
        <v>21</v>
      </c>
      <c r="N1324" s="1" t="s">
        <v>11</v>
      </c>
      <c r="O1324" s="9">
        <v>3500</v>
      </c>
      <c r="P1324" s="9">
        <v>0</v>
      </c>
      <c r="Q1324" s="9">
        <v>3500</v>
      </c>
      <c r="R1324" s="6" t="s">
        <v>47</v>
      </c>
      <c r="S1324" s="5" t="s">
        <v>25</v>
      </c>
      <c r="T1324" s="5" t="s">
        <v>715</v>
      </c>
      <c r="U1324" s="5" t="s">
        <v>2386</v>
      </c>
      <c r="V1324" s="1" t="s">
        <v>35</v>
      </c>
      <c r="W1324" s="1" t="s">
        <v>6372</v>
      </c>
      <c r="X1324" s="1" t="s">
        <v>6373</v>
      </c>
      <c r="Y1324" s="1" t="s">
        <v>6374</v>
      </c>
      <c r="Z1324" s="4">
        <v>42628</v>
      </c>
      <c r="AA1324" s="1" t="s">
        <v>62</v>
      </c>
      <c r="AB1324" s="1" t="s">
        <v>6375</v>
      </c>
      <c r="AC1324" s="1" t="s">
        <v>6376</v>
      </c>
      <c r="AD1324" s="8"/>
    </row>
    <row r="1325" spans="2:30" s="21" customFormat="1" outlineLevel="5" x14ac:dyDescent="0.25">
      <c r="B1325" s="3"/>
      <c r="C1325" s="1"/>
      <c r="D1325" s="1"/>
      <c r="E1325" s="1"/>
      <c r="F1325" s="1"/>
      <c r="G1325" s="192" t="s">
        <v>1842</v>
      </c>
      <c r="H1325" s="188">
        <v>42643</v>
      </c>
      <c r="I1325" s="1" t="s">
        <v>6377</v>
      </c>
      <c r="J1325" s="294" t="s">
        <v>71</v>
      </c>
      <c r="K1325" s="1" t="s">
        <v>36</v>
      </c>
      <c r="L1325" s="1" t="s">
        <v>20</v>
      </c>
      <c r="M1325" s="1" t="s">
        <v>21</v>
      </c>
      <c r="N1325" s="1" t="s">
        <v>11</v>
      </c>
      <c r="O1325" s="9">
        <v>1106.8</v>
      </c>
      <c r="P1325" s="9">
        <v>0</v>
      </c>
      <c r="Q1325" s="9">
        <v>1106.8</v>
      </c>
      <c r="R1325" s="6" t="s">
        <v>47</v>
      </c>
      <c r="S1325" s="5" t="s">
        <v>25</v>
      </c>
      <c r="T1325" s="5" t="s">
        <v>715</v>
      </c>
      <c r="U1325" s="5" t="s">
        <v>2386</v>
      </c>
      <c r="V1325" s="1" t="s">
        <v>35</v>
      </c>
      <c r="W1325" s="1" t="s">
        <v>6378</v>
      </c>
      <c r="X1325" s="1" t="s">
        <v>1658</v>
      </c>
      <c r="Y1325" s="1" t="s">
        <v>1659</v>
      </c>
      <c r="Z1325" s="4">
        <v>42643</v>
      </c>
      <c r="AA1325" s="1" t="s">
        <v>1657</v>
      </c>
      <c r="AB1325" s="1" t="s">
        <v>6379</v>
      </c>
      <c r="AC1325" s="1" t="s">
        <v>6380</v>
      </c>
      <c r="AD1325" s="8"/>
    </row>
    <row r="1326" spans="2:30" s="21" customFormat="1" outlineLevel="5" x14ac:dyDescent="0.25">
      <c r="B1326" s="3"/>
      <c r="C1326" s="1"/>
      <c r="D1326" s="1"/>
      <c r="E1326" s="1"/>
      <c r="F1326" s="1"/>
      <c r="G1326" s="192" t="s">
        <v>1842</v>
      </c>
      <c r="H1326" s="188">
        <v>42656</v>
      </c>
      <c r="I1326" s="1" t="s">
        <v>9023</v>
      </c>
      <c r="J1326" s="294" t="s">
        <v>71</v>
      </c>
      <c r="K1326" s="1" t="s">
        <v>36</v>
      </c>
      <c r="L1326" s="1" t="s">
        <v>20</v>
      </c>
      <c r="M1326" s="1" t="s">
        <v>21</v>
      </c>
      <c r="N1326" s="1" t="s">
        <v>11</v>
      </c>
      <c r="O1326" s="9">
        <v>2844.2</v>
      </c>
      <c r="P1326" s="9">
        <v>0</v>
      </c>
      <c r="Q1326" s="9">
        <v>2844.2</v>
      </c>
      <c r="R1326" s="6" t="s">
        <v>1742</v>
      </c>
      <c r="S1326" s="5" t="s">
        <v>25</v>
      </c>
      <c r="T1326" s="5" t="s">
        <v>715</v>
      </c>
      <c r="U1326" s="5" t="s">
        <v>2386</v>
      </c>
      <c r="V1326" s="1" t="s">
        <v>7163</v>
      </c>
      <c r="W1326" s="1" t="s">
        <v>9024</v>
      </c>
      <c r="X1326" s="1"/>
      <c r="Y1326" s="1"/>
      <c r="Z1326" s="4">
        <v>42656</v>
      </c>
      <c r="AA1326" s="1" t="s">
        <v>26</v>
      </c>
      <c r="AB1326" s="1" t="s">
        <v>9025</v>
      </c>
      <c r="AC1326" s="1" t="s">
        <v>9026</v>
      </c>
      <c r="AD1326" s="8"/>
    </row>
    <row r="1327" spans="2:30" s="21" customFormat="1" outlineLevel="5" x14ac:dyDescent="0.25">
      <c r="B1327" s="3"/>
      <c r="C1327" s="1"/>
      <c r="D1327" s="1"/>
      <c r="E1327" s="1"/>
      <c r="F1327" s="1"/>
      <c r="G1327" s="192" t="s">
        <v>1842</v>
      </c>
      <c r="H1327" s="188">
        <v>42711</v>
      </c>
      <c r="I1327" s="1" t="s">
        <v>9384</v>
      </c>
      <c r="J1327" s="294" t="s">
        <v>71</v>
      </c>
      <c r="K1327" s="1" t="s">
        <v>36</v>
      </c>
      <c r="L1327" s="1" t="s">
        <v>20</v>
      </c>
      <c r="M1327" s="1" t="s">
        <v>21</v>
      </c>
      <c r="N1327" s="1" t="s">
        <v>11</v>
      </c>
      <c r="O1327" s="9">
        <v>759.9</v>
      </c>
      <c r="P1327" s="9">
        <v>0</v>
      </c>
      <c r="Q1327" s="9">
        <v>759.9</v>
      </c>
      <c r="R1327" s="6" t="s">
        <v>47</v>
      </c>
      <c r="S1327" s="5" t="s">
        <v>25</v>
      </c>
      <c r="T1327" s="5" t="s">
        <v>715</v>
      </c>
      <c r="U1327" s="5" t="s">
        <v>2386</v>
      </c>
      <c r="V1327" s="1" t="s">
        <v>35</v>
      </c>
      <c r="W1327" s="1" t="s">
        <v>9385</v>
      </c>
      <c r="X1327" s="1" t="s">
        <v>1658</v>
      </c>
      <c r="Y1327" s="1" t="s">
        <v>1659</v>
      </c>
      <c r="Z1327" s="4">
        <v>42711</v>
      </c>
      <c r="AA1327" s="1" t="s">
        <v>1657</v>
      </c>
      <c r="AB1327" s="1" t="s">
        <v>9386</v>
      </c>
      <c r="AC1327" s="1" t="s">
        <v>9387</v>
      </c>
      <c r="AD1327" s="8"/>
    </row>
    <row r="1328" spans="2:30" s="21" customFormat="1" outlineLevel="5" x14ac:dyDescent="0.25">
      <c r="B1328" s="3"/>
      <c r="C1328" s="1"/>
      <c r="D1328" s="1"/>
      <c r="E1328" s="1"/>
      <c r="F1328" s="1"/>
      <c r="G1328" s="192" t="s">
        <v>1842</v>
      </c>
      <c r="H1328" s="188">
        <v>42709</v>
      </c>
      <c r="I1328" s="1" t="s">
        <v>9388</v>
      </c>
      <c r="J1328" s="294" t="s">
        <v>71</v>
      </c>
      <c r="K1328" s="1" t="s">
        <v>36</v>
      </c>
      <c r="L1328" s="1" t="s">
        <v>20</v>
      </c>
      <c r="M1328" s="1" t="s">
        <v>21</v>
      </c>
      <c r="N1328" s="1" t="s">
        <v>11</v>
      </c>
      <c r="O1328" s="9">
        <v>3000</v>
      </c>
      <c r="P1328" s="9">
        <v>0</v>
      </c>
      <c r="Q1328" s="9">
        <v>3000</v>
      </c>
      <c r="R1328" s="6" t="s">
        <v>47</v>
      </c>
      <c r="S1328" s="5" t="s">
        <v>25</v>
      </c>
      <c r="T1328" s="5" t="s">
        <v>715</v>
      </c>
      <c r="U1328" s="5" t="s">
        <v>2386</v>
      </c>
      <c r="V1328" s="1" t="s">
        <v>7163</v>
      </c>
      <c r="W1328" s="1" t="s">
        <v>9389</v>
      </c>
      <c r="X1328" s="1" t="s">
        <v>9390</v>
      </c>
      <c r="Y1328" s="1" t="s">
        <v>9391</v>
      </c>
      <c r="Z1328" s="4">
        <v>42709</v>
      </c>
      <c r="AA1328" s="1" t="s">
        <v>1472</v>
      </c>
      <c r="AB1328" s="1" t="s">
        <v>5653</v>
      </c>
      <c r="AC1328" s="1" t="s">
        <v>9392</v>
      </c>
      <c r="AD1328" s="8"/>
    </row>
    <row r="1329" spans="2:30" s="21" customFormat="1" outlineLevel="5" x14ac:dyDescent="0.25">
      <c r="B1329" s="3"/>
      <c r="C1329" s="1"/>
      <c r="D1329" s="1"/>
      <c r="E1329" s="1"/>
      <c r="F1329" s="1"/>
      <c r="G1329" s="192" t="s">
        <v>1842</v>
      </c>
      <c r="H1329" s="188">
        <v>42711</v>
      </c>
      <c r="I1329" s="1" t="s">
        <v>9188</v>
      </c>
      <c r="J1329" s="294" t="s">
        <v>71</v>
      </c>
      <c r="K1329" s="1" t="s">
        <v>36</v>
      </c>
      <c r="L1329" s="1" t="s">
        <v>20</v>
      </c>
      <c r="M1329" s="1" t="s">
        <v>21</v>
      </c>
      <c r="N1329" s="1" t="s">
        <v>11</v>
      </c>
      <c r="O1329" s="9">
        <v>1795.3</v>
      </c>
      <c r="P1329" s="9">
        <v>0</v>
      </c>
      <c r="Q1329" s="9">
        <v>1795.3</v>
      </c>
      <c r="R1329" s="6" t="s">
        <v>1742</v>
      </c>
      <c r="S1329" s="5" t="s">
        <v>25</v>
      </c>
      <c r="T1329" s="5" t="s">
        <v>715</v>
      </c>
      <c r="U1329" s="5" t="s">
        <v>2386</v>
      </c>
      <c r="V1329" s="1" t="s">
        <v>1638</v>
      </c>
      <c r="W1329" s="1" t="s">
        <v>9189</v>
      </c>
      <c r="X1329" s="1"/>
      <c r="Y1329" s="1"/>
      <c r="Z1329" s="4">
        <v>42711</v>
      </c>
      <c r="AA1329" s="1" t="s">
        <v>26</v>
      </c>
      <c r="AB1329" s="1" t="s">
        <v>9190</v>
      </c>
      <c r="AC1329" s="1" t="s">
        <v>9191</v>
      </c>
      <c r="AD1329" s="8"/>
    </row>
    <row r="1330" spans="2:30" s="164" customFormat="1" outlineLevel="5" x14ac:dyDescent="0.25">
      <c r="B1330" s="157"/>
      <c r="C1330" s="158"/>
      <c r="D1330" s="158"/>
      <c r="E1330" s="158"/>
      <c r="F1330" s="158"/>
      <c r="G1330" s="193" t="s">
        <v>1842</v>
      </c>
      <c r="H1330" s="189">
        <v>42733</v>
      </c>
      <c r="I1330" s="158" t="s">
        <v>9397</v>
      </c>
      <c r="J1330" s="475" t="s">
        <v>71</v>
      </c>
      <c r="K1330" s="158" t="s">
        <v>36</v>
      </c>
      <c r="L1330" s="158" t="s">
        <v>51</v>
      </c>
      <c r="M1330" s="158" t="s">
        <v>21</v>
      </c>
      <c r="N1330" s="158" t="s">
        <v>11</v>
      </c>
      <c r="O1330" s="146">
        <v>3840</v>
      </c>
      <c r="P1330" s="146">
        <v>0</v>
      </c>
      <c r="Q1330" s="146">
        <v>3840</v>
      </c>
      <c r="R1330" s="160" t="s">
        <v>47</v>
      </c>
      <c r="S1330" s="161" t="s">
        <v>25</v>
      </c>
      <c r="T1330" s="161" t="s">
        <v>715</v>
      </c>
      <c r="U1330" s="161" t="s">
        <v>2386</v>
      </c>
      <c r="V1330" s="158" t="s">
        <v>35</v>
      </c>
      <c r="W1330" s="158" t="s">
        <v>9398</v>
      </c>
      <c r="X1330" s="158" t="s">
        <v>1775</v>
      </c>
      <c r="Y1330" s="158" t="s">
        <v>1776</v>
      </c>
      <c r="Z1330" s="162">
        <v>42733</v>
      </c>
      <c r="AA1330" s="158" t="s">
        <v>45</v>
      </c>
      <c r="AB1330" s="158" t="s">
        <v>9399</v>
      </c>
      <c r="AC1330" s="158" t="s">
        <v>9400</v>
      </c>
      <c r="AD1330" s="163"/>
    </row>
    <row r="1331" spans="2:30" s="21" customFormat="1" ht="15" customHeight="1" outlineLevel="5" x14ac:dyDescent="0.25">
      <c r="B1331" s="10"/>
      <c r="C1331" s="10"/>
      <c r="D1331" s="10"/>
      <c r="E1331" s="10"/>
      <c r="F1331" s="10"/>
      <c r="G1331" s="10"/>
      <c r="H1331" s="80"/>
      <c r="I1331" s="10"/>
      <c r="J1331" s="78"/>
      <c r="K1331" s="10"/>
      <c r="L1331" s="10"/>
      <c r="M1331" s="10"/>
      <c r="N1331" s="10"/>
      <c r="O1331" s="17">
        <f>SUM(O1199:O1330)</f>
        <v>1551324.88</v>
      </c>
      <c r="P1331" s="17">
        <f t="shared" ref="P1331:Q1331" si="221">SUM(P1199:P1330)</f>
        <v>0.65</v>
      </c>
      <c r="Q1331" s="17">
        <f t="shared" si="221"/>
        <v>1551324.23</v>
      </c>
      <c r="R1331" s="13"/>
      <c r="S1331" s="13"/>
      <c r="T1331" s="13"/>
      <c r="U1331" s="13"/>
      <c r="V1331" s="10"/>
      <c r="W1331" s="10"/>
      <c r="X1331" s="10"/>
      <c r="Y1331" s="10"/>
      <c r="Z1331" s="14"/>
      <c r="AA1331" s="10"/>
      <c r="AB1331" s="10"/>
      <c r="AC1331" s="10"/>
      <c r="AD1331" s="15"/>
    </row>
    <row r="1332" spans="2:30" s="21" customFormat="1" ht="15" customHeight="1" outlineLevel="5" x14ac:dyDescent="0.25">
      <c r="B1332" s="10"/>
      <c r="C1332" s="10"/>
      <c r="D1332" s="10"/>
      <c r="E1332" s="10"/>
      <c r="F1332" s="10"/>
      <c r="G1332" s="10"/>
      <c r="H1332" s="80"/>
      <c r="I1332" s="10"/>
      <c r="J1332" s="78"/>
      <c r="K1332" s="10"/>
      <c r="L1332" s="10"/>
      <c r="M1332" s="10"/>
      <c r="N1332" s="10"/>
      <c r="O1332" s="16"/>
      <c r="P1332" s="16"/>
      <c r="Q1332" s="16"/>
      <c r="R1332" s="13"/>
      <c r="S1332" s="13"/>
      <c r="T1332" s="13"/>
      <c r="U1332" s="13"/>
      <c r="V1332" s="10"/>
      <c r="W1332" s="10"/>
      <c r="X1332" s="10"/>
      <c r="Y1332" s="10"/>
      <c r="Z1332" s="14"/>
      <c r="AA1332" s="10"/>
      <c r="AB1332" s="10"/>
      <c r="AC1332" s="10"/>
      <c r="AD1332" s="15"/>
    </row>
    <row r="1333" spans="2:30" s="21" customFormat="1" ht="15" customHeight="1" outlineLevel="5" x14ac:dyDescent="0.25">
      <c r="B1333" s="10"/>
      <c r="C1333" s="10"/>
      <c r="D1333" s="10"/>
      <c r="E1333" s="10"/>
      <c r="F1333" s="10"/>
      <c r="G1333" s="200" t="s">
        <v>1281</v>
      </c>
      <c r="H1333" s="80"/>
      <c r="I1333" s="198" t="s">
        <v>4252</v>
      </c>
      <c r="J1333" s="78"/>
      <c r="K1333" s="10"/>
      <c r="L1333" s="10"/>
      <c r="M1333" s="10"/>
      <c r="N1333" s="10"/>
      <c r="O1333" s="16"/>
      <c r="P1333" s="16"/>
      <c r="Q1333" s="16"/>
      <c r="R1333" s="13"/>
      <c r="S1333" s="13"/>
      <c r="T1333" s="13"/>
      <c r="U1333" s="13"/>
      <c r="V1333" s="10"/>
      <c r="W1333" s="10"/>
      <c r="X1333" s="10"/>
      <c r="Y1333" s="10"/>
      <c r="Z1333" s="14"/>
      <c r="AA1333" s="10"/>
      <c r="AB1333" s="10"/>
      <c r="AC1333" s="10"/>
      <c r="AD1333" s="15"/>
    </row>
    <row r="1334" spans="2:30" s="65" customFormat="1" outlineLevel="5" x14ac:dyDescent="0.25">
      <c r="B1334" s="150"/>
      <c r="C1334" s="151"/>
      <c r="D1334" s="151"/>
      <c r="E1334" s="151"/>
      <c r="F1334" s="151"/>
      <c r="G1334" s="191" t="s">
        <v>1842</v>
      </c>
      <c r="H1334" s="187">
        <v>42459</v>
      </c>
      <c r="I1334" s="151" t="s">
        <v>2437</v>
      </c>
      <c r="J1334" s="473" t="s">
        <v>67</v>
      </c>
      <c r="K1334" s="151" t="s">
        <v>36</v>
      </c>
      <c r="L1334" s="151" t="s">
        <v>20</v>
      </c>
      <c r="M1334" s="151" t="s">
        <v>21</v>
      </c>
      <c r="N1334" s="151" t="s">
        <v>11</v>
      </c>
      <c r="O1334" s="139">
        <v>58936.79</v>
      </c>
      <c r="P1334" s="139">
        <v>0</v>
      </c>
      <c r="Q1334" s="139">
        <v>58936.79</v>
      </c>
      <c r="R1334" s="153" t="s">
        <v>31</v>
      </c>
      <c r="S1334" s="154" t="s">
        <v>32</v>
      </c>
      <c r="T1334" s="154" t="s">
        <v>1788</v>
      </c>
      <c r="U1334" s="154" t="s">
        <v>1281</v>
      </c>
      <c r="V1334" s="151" t="s">
        <v>28</v>
      </c>
      <c r="W1334" s="151" t="s">
        <v>2438</v>
      </c>
      <c r="X1334" s="151"/>
      <c r="Y1334" s="151"/>
      <c r="Z1334" s="155">
        <v>42459</v>
      </c>
      <c r="AA1334" s="151" t="s">
        <v>2</v>
      </c>
      <c r="AB1334" s="151" t="s">
        <v>2439</v>
      </c>
      <c r="AC1334" s="151" t="s">
        <v>2440</v>
      </c>
      <c r="AD1334" s="156"/>
    </row>
    <row r="1335" spans="2:30" s="21" customFormat="1" outlineLevel="5" x14ac:dyDescent="0.25">
      <c r="B1335" s="3"/>
      <c r="C1335" s="1"/>
      <c r="D1335" s="1"/>
      <c r="E1335" s="1"/>
      <c r="F1335" s="1"/>
      <c r="G1335" s="192" t="s">
        <v>1842</v>
      </c>
      <c r="H1335" s="188">
        <v>42459</v>
      </c>
      <c r="I1335" s="1" t="s">
        <v>2441</v>
      </c>
      <c r="J1335" s="294" t="s">
        <v>67</v>
      </c>
      <c r="K1335" s="1" t="s">
        <v>36</v>
      </c>
      <c r="L1335" s="1" t="s">
        <v>20</v>
      </c>
      <c r="M1335" s="1" t="s">
        <v>21</v>
      </c>
      <c r="N1335" s="1" t="s">
        <v>11</v>
      </c>
      <c r="O1335" s="9">
        <v>5283.68</v>
      </c>
      <c r="P1335" s="9">
        <v>0</v>
      </c>
      <c r="Q1335" s="9">
        <v>5283.68</v>
      </c>
      <c r="R1335" s="6" t="s">
        <v>31</v>
      </c>
      <c r="S1335" s="5" t="s">
        <v>32</v>
      </c>
      <c r="T1335" s="5" t="s">
        <v>1788</v>
      </c>
      <c r="U1335" s="5" t="s">
        <v>1281</v>
      </c>
      <c r="V1335" s="1" t="s">
        <v>28</v>
      </c>
      <c r="W1335" s="1" t="s">
        <v>2442</v>
      </c>
      <c r="X1335" s="1"/>
      <c r="Y1335" s="1"/>
      <c r="Z1335" s="4">
        <v>42459</v>
      </c>
      <c r="AA1335" s="1" t="s">
        <v>2</v>
      </c>
      <c r="AB1335" s="1" t="s">
        <v>2443</v>
      </c>
      <c r="AC1335" s="1" t="s">
        <v>2444</v>
      </c>
      <c r="AD1335" s="8"/>
    </row>
    <row r="1336" spans="2:30" s="21" customFormat="1" outlineLevel="5" x14ac:dyDescent="0.25">
      <c r="B1336" s="3"/>
      <c r="C1336" s="1"/>
      <c r="D1336" s="1"/>
      <c r="E1336" s="1"/>
      <c r="F1336" s="1"/>
      <c r="G1336" s="192" t="s">
        <v>1842</v>
      </c>
      <c r="H1336" s="188">
        <v>42460</v>
      </c>
      <c r="I1336" s="1" t="s">
        <v>1506</v>
      </c>
      <c r="J1336" s="294" t="s">
        <v>67</v>
      </c>
      <c r="K1336" s="1" t="s">
        <v>36</v>
      </c>
      <c r="L1336" s="1" t="s">
        <v>51</v>
      </c>
      <c r="M1336" s="1" t="s">
        <v>21</v>
      </c>
      <c r="N1336" s="1" t="s">
        <v>11</v>
      </c>
      <c r="O1336" s="9">
        <v>9560</v>
      </c>
      <c r="P1336" s="9">
        <v>0</v>
      </c>
      <c r="Q1336" s="9">
        <v>9560</v>
      </c>
      <c r="R1336" s="6" t="s">
        <v>31</v>
      </c>
      <c r="S1336" s="5" t="s">
        <v>32</v>
      </c>
      <c r="T1336" s="5" t="s">
        <v>1788</v>
      </c>
      <c r="U1336" s="5" t="s">
        <v>1281</v>
      </c>
      <c r="V1336" s="1" t="s">
        <v>28</v>
      </c>
      <c r="W1336" s="1" t="s">
        <v>2013</v>
      </c>
      <c r="X1336" s="1"/>
      <c r="Y1336" s="1"/>
      <c r="Z1336" s="4">
        <v>42460</v>
      </c>
      <c r="AA1336" s="1" t="s">
        <v>2</v>
      </c>
      <c r="AB1336" s="1" t="s">
        <v>2014</v>
      </c>
      <c r="AC1336" s="1" t="s">
        <v>2015</v>
      </c>
      <c r="AD1336" s="8"/>
    </row>
    <row r="1337" spans="2:30" s="21" customFormat="1" outlineLevel="5" x14ac:dyDescent="0.25">
      <c r="B1337" s="3"/>
      <c r="C1337" s="1"/>
      <c r="D1337" s="1"/>
      <c r="E1337" s="1"/>
      <c r="F1337" s="1"/>
      <c r="G1337" s="192" t="s">
        <v>1842</v>
      </c>
      <c r="H1337" s="188">
        <v>42465</v>
      </c>
      <c r="I1337" s="1" t="s">
        <v>3550</v>
      </c>
      <c r="J1337" s="294" t="s">
        <v>67</v>
      </c>
      <c r="K1337" s="1" t="s">
        <v>36</v>
      </c>
      <c r="L1337" s="1" t="s">
        <v>20</v>
      </c>
      <c r="M1337" s="1" t="s">
        <v>21</v>
      </c>
      <c r="N1337" s="1" t="s">
        <v>11</v>
      </c>
      <c r="O1337" s="9">
        <v>2546.25</v>
      </c>
      <c r="P1337" s="9">
        <v>0</v>
      </c>
      <c r="Q1337" s="9">
        <v>2546.25</v>
      </c>
      <c r="R1337" s="6" t="s">
        <v>31</v>
      </c>
      <c r="S1337" s="5" t="s">
        <v>32</v>
      </c>
      <c r="T1337" s="5" t="s">
        <v>1788</v>
      </c>
      <c r="U1337" s="5" t="s">
        <v>1281</v>
      </c>
      <c r="V1337" s="1" t="s">
        <v>28</v>
      </c>
      <c r="W1337" s="1" t="s">
        <v>1439</v>
      </c>
      <c r="X1337" s="1"/>
      <c r="Y1337" s="1"/>
      <c r="Z1337" s="4">
        <v>42465</v>
      </c>
      <c r="AA1337" s="1" t="s">
        <v>2</v>
      </c>
      <c r="AB1337" s="1" t="s">
        <v>3551</v>
      </c>
      <c r="AC1337" s="1" t="s">
        <v>3552</v>
      </c>
      <c r="AD1337" s="8"/>
    </row>
    <row r="1338" spans="2:30" s="21" customFormat="1" outlineLevel="5" x14ac:dyDescent="0.25">
      <c r="B1338" s="3"/>
      <c r="C1338" s="1"/>
      <c r="D1338" s="1"/>
      <c r="E1338" s="1"/>
      <c r="F1338" s="1"/>
      <c r="G1338" s="192" t="s">
        <v>1842</v>
      </c>
      <c r="H1338" s="188">
        <v>42482</v>
      </c>
      <c r="I1338" s="1" t="s">
        <v>3556</v>
      </c>
      <c r="J1338" s="294" t="s">
        <v>67</v>
      </c>
      <c r="K1338" s="1" t="s">
        <v>36</v>
      </c>
      <c r="L1338" s="1" t="s">
        <v>20</v>
      </c>
      <c r="M1338" s="1" t="s">
        <v>21</v>
      </c>
      <c r="N1338" s="1" t="s">
        <v>11</v>
      </c>
      <c r="O1338" s="9">
        <v>55669.26</v>
      </c>
      <c r="P1338" s="9">
        <v>0</v>
      </c>
      <c r="Q1338" s="9">
        <v>55669.26</v>
      </c>
      <c r="R1338" s="6" t="s">
        <v>31</v>
      </c>
      <c r="S1338" s="5" t="s">
        <v>32</v>
      </c>
      <c r="T1338" s="5" t="s">
        <v>1788</v>
      </c>
      <c r="U1338" s="5" t="s">
        <v>1281</v>
      </c>
      <c r="V1338" s="1" t="s">
        <v>28</v>
      </c>
      <c r="W1338" s="1" t="s">
        <v>3557</v>
      </c>
      <c r="X1338" s="1"/>
      <c r="Y1338" s="1"/>
      <c r="Z1338" s="4">
        <v>42482</v>
      </c>
      <c r="AA1338" s="1" t="s">
        <v>2</v>
      </c>
      <c r="AB1338" s="1" t="s">
        <v>3558</v>
      </c>
      <c r="AC1338" s="1" t="s">
        <v>3559</v>
      </c>
      <c r="AD1338" s="8"/>
    </row>
    <row r="1339" spans="2:30" s="21" customFormat="1" outlineLevel="5" x14ac:dyDescent="0.25">
      <c r="B1339" s="3"/>
      <c r="C1339" s="1"/>
      <c r="D1339" s="1"/>
      <c r="E1339" s="1"/>
      <c r="F1339" s="1"/>
      <c r="G1339" s="192" t="s">
        <v>1842</v>
      </c>
      <c r="H1339" s="188">
        <v>42482</v>
      </c>
      <c r="I1339" s="1" t="s">
        <v>3560</v>
      </c>
      <c r="J1339" s="294" t="s">
        <v>67</v>
      </c>
      <c r="K1339" s="1" t="s">
        <v>36</v>
      </c>
      <c r="L1339" s="1" t="s">
        <v>20</v>
      </c>
      <c r="M1339" s="1" t="s">
        <v>21</v>
      </c>
      <c r="N1339" s="1" t="s">
        <v>11</v>
      </c>
      <c r="O1339" s="9">
        <v>1653.38</v>
      </c>
      <c r="P1339" s="9">
        <v>0</v>
      </c>
      <c r="Q1339" s="9">
        <v>1653.38</v>
      </c>
      <c r="R1339" s="6" t="s">
        <v>31</v>
      </c>
      <c r="S1339" s="5" t="s">
        <v>32</v>
      </c>
      <c r="T1339" s="5" t="s">
        <v>1788</v>
      </c>
      <c r="U1339" s="5" t="s">
        <v>1281</v>
      </c>
      <c r="V1339" s="1" t="s">
        <v>28</v>
      </c>
      <c r="W1339" s="1" t="s">
        <v>3561</v>
      </c>
      <c r="X1339" s="1"/>
      <c r="Y1339" s="1"/>
      <c r="Z1339" s="4">
        <v>42482</v>
      </c>
      <c r="AA1339" s="1" t="s">
        <v>2</v>
      </c>
      <c r="AB1339" s="1" t="s">
        <v>3562</v>
      </c>
      <c r="AC1339" s="1" t="s">
        <v>3563</v>
      </c>
      <c r="AD1339" s="8"/>
    </row>
    <row r="1340" spans="2:30" s="21" customFormat="1" outlineLevel="5" x14ac:dyDescent="0.25">
      <c r="B1340" s="3"/>
      <c r="C1340" s="1"/>
      <c r="D1340" s="1"/>
      <c r="E1340" s="1"/>
      <c r="F1340" s="1"/>
      <c r="G1340" s="192" t="s">
        <v>1842</v>
      </c>
      <c r="H1340" s="188">
        <v>42482</v>
      </c>
      <c r="I1340" s="1" t="s">
        <v>3564</v>
      </c>
      <c r="J1340" s="294" t="s">
        <v>67</v>
      </c>
      <c r="K1340" s="1" t="s">
        <v>36</v>
      </c>
      <c r="L1340" s="1" t="s">
        <v>20</v>
      </c>
      <c r="M1340" s="1" t="s">
        <v>21</v>
      </c>
      <c r="N1340" s="1" t="s">
        <v>11</v>
      </c>
      <c r="O1340" s="9">
        <v>3306.76</v>
      </c>
      <c r="P1340" s="9">
        <v>0</v>
      </c>
      <c r="Q1340" s="9">
        <v>3306.76</v>
      </c>
      <c r="R1340" s="6" t="s">
        <v>31</v>
      </c>
      <c r="S1340" s="5" t="s">
        <v>32</v>
      </c>
      <c r="T1340" s="5" t="s">
        <v>1788</v>
      </c>
      <c r="U1340" s="5" t="s">
        <v>1281</v>
      </c>
      <c r="V1340" s="1" t="s">
        <v>28</v>
      </c>
      <c r="W1340" s="1" t="s">
        <v>3565</v>
      </c>
      <c r="X1340" s="1"/>
      <c r="Y1340" s="1"/>
      <c r="Z1340" s="4">
        <v>42482</v>
      </c>
      <c r="AA1340" s="1" t="s">
        <v>2</v>
      </c>
      <c r="AB1340" s="1" t="s">
        <v>3566</v>
      </c>
      <c r="AC1340" s="1" t="s">
        <v>3567</v>
      </c>
      <c r="AD1340" s="8"/>
    </row>
    <row r="1341" spans="2:30" s="21" customFormat="1" outlineLevel="5" x14ac:dyDescent="0.25">
      <c r="B1341" s="3"/>
      <c r="C1341" s="1"/>
      <c r="D1341" s="1"/>
      <c r="E1341" s="1"/>
      <c r="F1341" s="1"/>
      <c r="G1341" s="192" t="s">
        <v>1842</v>
      </c>
      <c r="H1341" s="188">
        <v>42482</v>
      </c>
      <c r="I1341" s="1" t="s">
        <v>3568</v>
      </c>
      <c r="J1341" s="294" t="s">
        <v>67</v>
      </c>
      <c r="K1341" s="1" t="s">
        <v>36</v>
      </c>
      <c r="L1341" s="1" t="s">
        <v>20</v>
      </c>
      <c r="M1341" s="1" t="s">
        <v>21</v>
      </c>
      <c r="N1341" s="1" t="s">
        <v>11</v>
      </c>
      <c r="O1341" s="9">
        <v>3093.4</v>
      </c>
      <c r="P1341" s="9">
        <v>0</v>
      </c>
      <c r="Q1341" s="9">
        <v>3093.4</v>
      </c>
      <c r="R1341" s="6" t="s">
        <v>31</v>
      </c>
      <c r="S1341" s="5" t="s">
        <v>32</v>
      </c>
      <c r="T1341" s="5" t="s">
        <v>1788</v>
      </c>
      <c r="U1341" s="5" t="s">
        <v>1281</v>
      </c>
      <c r="V1341" s="1" t="s">
        <v>28</v>
      </c>
      <c r="W1341" s="1" t="s">
        <v>3569</v>
      </c>
      <c r="X1341" s="1"/>
      <c r="Y1341" s="1"/>
      <c r="Z1341" s="4">
        <v>42482</v>
      </c>
      <c r="AA1341" s="1" t="s">
        <v>2</v>
      </c>
      <c r="AB1341" s="1" t="s">
        <v>3570</v>
      </c>
      <c r="AC1341" s="1" t="s">
        <v>3571</v>
      </c>
      <c r="AD1341" s="8"/>
    </row>
    <row r="1342" spans="2:30" s="21" customFormat="1" outlineLevel="5" x14ac:dyDescent="0.25">
      <c r="B1342" s="3"/>
      <c r="C1342" s="1"/>
      <c r="D1342" s="1"/>
      <c r="E1342" s="1"/>
      <c r="F1342" s="1"/>
      <c r="G1342" s="192" t="s">
        <v>1842</v>
      </c>
      <c r="H1342" s="188">
        <v>42482</v>
      </c>
      <c r="I1342" s="1" t="s">
        <v>3572</v>
      </c>
      <c r="J1342" s="294" t="s">
        <v>67</v>
      </c>
      <c r="K1342" s="1" t="s">
        <v>36</v>
      </c>
      <c r="L1342" s="1" t="s">
        <v>20</v>
      </c>
      <c r="M1342" s="1" t="s">
        <v>21</v>
      </c>
      <c r="N1342" s="1" t="s">
        <v>11</v>
      </c>
      <c r="O1342" s="9">
        <v>1380.1</v>
      </c>
      <c r="P1342" s="9">
        <v>0</v>
      </c>
      <c r="Q1342" s="9">
        <v>1380.1</v>
      </c>
      <c r="R1342" s="6" t="s">
        <v>31</v>
      </c>
      <c r="S1342" s="5" t="s">
        <v>32</v>
      </c>
      <c r="T1342" s="5" t="s">
        <v>1788</v>
      </c>
      <c r="U1342" s="5" t="s">
        <v>1281</v>
      </c>
      <c r="V1342" s="1" t="s">
        <v>28</v>
      </c>
      <c r="W1342" s="1" t="s">
        <v>3573</v>
      </c>
      <c r="X1342" s="1"/>
      <c r="Y1342" s="1"/>
      <c r="Z1342" s="4">
        <v>42482</v>
      </c>
      <c r="AA1342" s="1" t="s">
        <v>2</v>
      </c>
      <c r="AB1342" s="1" t="s">
        <v>3574</v>
      </c>
      <c r="AC1342" s="1" t="s">
        <v>3575</v>
      </c>
      <c r="AD1342" s="8"/>
    </row>
    <row r="1343" spans="2:30" s="21" customFormat="1" outlineLevel="5" x14ac:dyDescent="0.25">
      <c r="B1343" s="3"/>
      <c r="C1343" s="1"/>
      <c r="D1343" s="1"/>
      <c r="E1343" s="1"/>
      <c r="F1343" s="1"/>
      <c r="G1343" s="192" t="s">
        <v>1842</v>
      </c>
      <c r="H1343" s="188">
        <v>42482</v>
      </c>
      <c r="I1343" s="1" t="s">
        <v>3576</v>
      </c>
      <c r="J1343" s="294" t="s">
        <v>67</v>
      </c>
      <c r="K1343" s="1" t="s">
        <v>36</v>
      </c>
      <c r="L1343" s="1" t="s">
        <v>20</v>
      </c>
      <c r="M1343" s="1" t="s">
        <v>21</v>
      </c>
      <c r="N1343" s="1" t="s">
        <v>11</v>
      </c>
      <c r="O1343" s="9">
        <v>5887.02</v>
      </c>
      <c r="P1343" s="9">
        <v>0</v>
      </c>
      <c r="Q1343" s="9">
        <v>5887.02</v>
      </c>
      <c r="R1343" s="6" t="s">
        <v>31</v>
      </c>
      <c r="S1343" s="5" t="s">
        <v>32</v>
      </c>
      <c r="T1343" s="5" t="s">
        <v>1788</v>
      </c>
      <c r="U1343" s="5" t="s">
        <v>1281</v>
      </c>
      <c r="V1343" s="1" t="s">
        <v>28</v>
      </c>
      <c r="W1343" s="1" t="s">
        <v>3577</v>
      </c>
      <c r="X1343" s="1"/>
      <c r="Y1343" s="1"/>
      <c r="Z1343" s="4">
        <v>42482</v>
      </c>
      <c r="AA1343" s="1" t="s">
        <v>2</v>
      </c>
      <c r="AB1343" s="1" t="s">
        <v>3578</v>
      </c>
      <c r="AC1343" s="1" t="s">
        <v>3579</v>
      </c>
      <c r="AD1343" s="8"/>
    </row>
    <row r="1344" spans="2:30" s="21" customFormat="1" outlineLevel="5" x14ac:dyDescent="0.25">
      <c r="B1344" s="3"/>
      <c r="C1344" s="1"/>
      <c r="D1344" s="1"/>
      <c r="E1344" s="1"/>
      <c r="F1344" s="1"/>
      <c r="G1344" s="192" t="s">
        <v>1842</v>
      </c>
      <c r="H1344" s="188">
        <v>42486</v>
      </c>
      <c r="I1344" s="1" t="s">
        <v>3584</v>
      </c>
      <c r="J1344" s="294" t="s">
        <v>67</v>
      </c>
      <c r="K1344" s="1" t="s">
        <v>36</v>
      </c>
      <c r="L1344" s="1" t="s">
        <v>20</v>
      </c>
      <c r="M1344" s="1" t="s">
        <v>21</v>
      </c>
      <c r="N1344" s="1" t="s">
        <v>11</v>
      </c>
      <c r="O1344" s="9">
        <v>4500</v>
      </c>
      <c r="P1344" s="9">
        <v>0</v>
      </c>
      <c r="Q1344" s="9">
        <v>4500</v>
      </c>
      <c r="R1344" s="6" t="s">
        <v>31</v>
      </c>
      <c r="S1344" s="5" t="s">
        <v>32</v>
      </c>
      <c r="T1344" s="5" t="s">
        <v>1788</v>
      </c>
      <c r="U1344" s="5" t="s">
        <v>1281</v>
      </c>
      <c r="V1344" s="1" t="s">
        <v>28</v>
      </c>
      <c r="W1344" s="1" t="s">
        <v>3585</v>
      </c>
      <c r="X1344" s="1"/>
      <c r="Y1344" s="1"/>
      <c r="Z1344" s="4">
        <v>42486</v>
      </c>
      <c r="AA1344" s="1" t="s">
        <v>2</v>
      </c>
      <c r="AB1344" s="1" t="s">
        <v>3586</v>
      </c>
      <c r="AC1344" s="1" t="s">
        <v>3587</v>
      </c>
      <c r="AD1344" s="8"/>
    </row>
    <row r="1345" spans="2:30" s="21" customFormat="1" outlineLevel="5" x14ac:dyDescent="0.25">
      <c r="B1345" s="3"/>
      <c r="C1345" s="1"/>
      <c r="D1345" s="1"/>
      <c r="E1345" s="1"/>
      <c r="F1345" s="1"/>
      <c r="G1345" s="192" t="s">
        <v>1842</v>
      </c>
      <c r="H1345" s="188">
        <v>42486</v>
      </c>
      <c r="I1345" s="1" t="s">
        <v>3588</v>
      </c>
      <c r="J1345" s="294" t="s">
        <v>67</v>
      </c>
      <c r="K1345" s="1" t="s">
        <v>36</v>
      </c>
      <c r="L1345" s="1" t="s">
        <v>20</v>
      </c>
      <c r="M1345" s="1" t="s">
        <v>21</v>
      </c>
      <c r="N1345" s="1" t="s">
        <v>11</v>
      </c>
      <c r="O1345" s="9">
        <v>5347.33</v>
      </c>
      <c r="P1345" s="9">
        <v>0</v>
      </c>
      <c r="Q1345" s="9">
        <v>5347.33</v>
      </c>
      <c r="R1345" s="6" t="s">
        <v>31</v>
      </c>
      <c r="S1345" s="5" t="s">
        <v>32</v>
      </c>
      <c r="T1345" s="5" t="s">
        <v>1788</v>
      </c>
      <c r="U1345" s="5" t="s">
        <v>1281</v>
      </c>
      <c r="V1345" s="1" t="s">
        <v>28</v>
      </c>
      <c r="W1345" s="1" t="s">
        <v>3589</v>
      </c>
      <c r="X1345" s="1"/>
      <c r="Y1345" s="1"/>
      <c r="Z1345" s="4">
        <v>42486</v>
      </c>
      <c r="AA1345" s="1" t="s">
        <v>2</v>
      </c>
      <c r="AB1345" s="1" t="s">
        <v>3590</v>
      </c>
      <c r="AC1345" s="1" t="s">
        <v>3591</v>
      </c>
      <c r="AD1345" s="8"/>
    </row>
    <row r="1346" spans="2:30" s="21" customFormat="1" outlineLevel="5" x14ac:dyDescent="0.25">
      <c r="B1346" s="3"/>
      <c r="C1346" s="1"/>
      <c r="D1346" s="1"/>
      <c r="E1346" s="1"/>
      <c r="F1346" s="1"/>
      <c r="G1346" s="192" t="s">
        <v>1842</v>
      </c>
      <c r="H1346" s="188">
        <v>42490</v>
      </c>
      <c r="I1346" s="1" t="s">
        <v>3608</v>
      </c>
      <c r="J1346" s="294" t="s">
        <v>67</v>
      </c>
      <c r="K1346" s="1" t="s">
        <v>36</v>
      </c>
      <c r="L1346" s="1" t="s">
        <v>20</v>
      </c>
      <c r="M1346" s="1" t="s">
        <v>21</v>
      </c>
      <c r="N1346" s="1" t="s">
        <v>11</v>
      </c>
      <c r="O1346" s="9">
        <v>2600</v>
      </c>
      <c r="P1346" s="9">
        <v>0</v>
      </c>
      <c r="Q1346" s="9">
        <v>2600</v>
      </c>
      <c r="R1346" s="6" t="s">
        <v>31</v>
      </c>
      <c r="S1346" s="5" t="s">
        <v>32</v>
      </c>
      <c r="T1346" s="5" t="s">
        <v>1788</v>
      </c>
      <c r="U1346" s="5" t="s">
        <v>1281</v>
      </c>
      <c r="V1346" s="1" t="s">
        <v>28</v>
      </c>
      <c r="W1346" s="1" t="s">
        <v>3609</v>
      </c>
      <c r="X1346" s="1"/>
      <c r="Y1346" s="1"/>
      <c r="Z1346" s="4">
        <v>42490</v>
      </c>
      <c r="AA1346" s="1" t="s">
        <v>2</v>
      </c>
      <c r="AB1346" s="1" t="s">
        <v>3610</v>
      </c>
      <c r="AC1346" s="1" t="s">
        <v>3611</v>
      </c>
      <c r="AD1346" s="8"/>
    </row>
    <row r="1347" spans="2:30" s="21" customFormat="1" outlineLevel="5" x14ac:dyDescent="0.25">
      <c r="B1347" s="3"/>
      <c r="C1347" s="1"/>
      <c r="D1347" s="1"/>
      <c r="E1347" s="1"/>
      <c r="F1347" s="1"/>
      <c r="G1347" s="192" t="s">
        <v>1842</v>
      </c>
      <c r="H1347" s="188">
        <v>42520</v>
      </c>
      <c r="I1347" s="1" t="s">
        <v>3620</v>
      </c>
      <c r="J1347" s="294" t="s">
        <v>67</v>
      </c>
      <c r="K1347" s="1" t="s">
        <v>36</v>
      </c>
      <c r="L1347" s="1" t="s">
        <v>20</v>
      </c>
      <c r="M1347" s="1" t="s">
        <v>21</v>
      </c>
      <c r="N1347" s="1" t="s">
        <v>11</v>
      </c>
      <c r="O1347" s="9">
        <v>59419.31</v>
      </c>
      <c r="P1347" s="9">
        <v>0</v>
      </c>
      <c r="Q1347" s="9">
        <v>59419.31</v>
      </c>
      <c r="R1347" s="6" t="s">
        <v>31</v>
      </c>
      <c r="S1347" s="5" t="s">
        <v>32</v>
      </c>
      <c r="T1347" s="5" t="s">
        <v>1788</v>
      </c>
      <c r="U1347" s="5" t="s">
        <v>1281</v>
      </c>
      <c r="V1347" s="1" t="s">
        <v>28</v>
      </c>
      <c r="W1347" s="1" t="s">
        <v>3621</v>
      </c>
      <c r="X1347" s="1"/>
      <c r="Y1347" s="1"/>
      <c r="Z1347" s="4">
        <v>42520</v>
      </c>
      <c r="AA1347" s="1" t="s">
        <v>2</v>
      </c>
      <c r="AB1347" s="1" t="s">
        <v>3622</v>
      </c>
      <c r="AC1347" s="1" t="s">
        <v>3623</v>
      </c>
      <c r="AD1347" s="8"/>
    </row>
    <row r="1348" spans="2:30" s="21" customFormat="1" outlineLevel="5" x14ac:dyDescent="0.25">
      <c r="B1348" s="3"/>
      <c r="C1348" s="1"/>
      <c r="D1348" s="1"/>
      <c r="E1348" s="1"/>
      <c r="F1348" s="1"/>
      <c r="G1348" s="192" t="s">
        <v>1842</v>
      </c>
      <c r="H1348" s="188">
        <v>42520</v>
      </c>
      <c r="I1348" s="1" t="s">
        <v>1611</v>
      </c>
      <c r="J1348" s="294" t="s">
        <v>67</v>
      </c>
      <c r="K1348" s="1" t="s">
        <v>36</v>
      </c>
      <c r="L1348" s="1" t="s">
        <v>20</v>
      </c>
      <c r="M1348" s="1" t="s">
        <v>21</v>
      </c>
      <c r="N1348" s="1" t="s">
        <v>11</v>
      </c>
      <c r="O1348" s="9">
        <v>8763.42</v>
      </c>
      <c r="P1348" s="9">
        <v>0</v>
      </c>
      <c r="Q1348" s="9">
        <v>8763.42</v>
      </c>
      <c r="R1348" s="6" t="s">
        <v>31</v>
      </c>
      <c r="S1348" s="5" t="s">
        <v>32</v>
      </c>
      <c r="T1348" s="5" t="s">
        <v>1788</v>
      </c>
      <c r="U1348" s="5" t="s">
        <v>1281</v>
      </c>
      <c r="V1348" s="1" t="s">
        <v>28</v>
      </c>
      <c r="W1348" s="1" t="s">
        <v>3624</v>
      </c>
      <c r="X1348" s="1"/>
      <c r="Y1348" s="1"/>
      <c r="Z1348" s="4">
        <v>42520</v>
      </c>
      <c r="AA1348" s="1" t="s">
        <v>2</v>
      </c>
      <c r="AB1348" s="1" t="s">
        <v>3625</v>
      </c>
      <c r="AC1348" s="1" t="s">
        <v>3626</v>
      </c>
      <c r="AD1348" s="8"/>
    </row>
    <row r="1349" spans="2:30" s="21" customFormat="1" outlineLevel="5" x14ac:dyDescent="0.25">
      <c r="B1349" s="3"/>
      <c r="C1349" s="1"/>
      <c r="D1349" s="1"/>
      <c r="E1349" s="1"/>
      <c r="F1349" s="1"/>
      <c r="G1349" s="192" t="s">
        <v>1842</v>
      </c>
      <c r="H1349" s="188">
        <v>42520</v>
      </c>
      <c r="I1349" s="1" t="s">
        <v>3627</v>
      </c>
      <c r="J1349" s="294" t="s">
        <v>67</v>
      </c>
      <c r="K1349" s="1" t="s">
        <v>36</v>
      </c>
      <c r="L1349" s="1" t="s">
        <v>20</v>
      </c>
      <c r="M1349" s="1" t="s">
        <v>21</v>
      </c>
      <c r="N1349" s="1" t="s">
        <v>11</v>
      </c>
      <c r="O1349" s="9">
        <v>9405</v>
      </c>
      <c r="P1349" s="9">
        <v>0</v>
      </c>
      <c r="Q1349" s="9">
        <v>9405</v>
      </c>
      <c r="R1349" s="6" t="s">
        <v>31</v>
      </c>
      <c r="S1349" s="5" t="s">
        <v>32</v>
      </c>
      <c r="T1349" s="5" t="s">
        <v>1788</v>
      </c>
      <c r="U1349" s="5" t="s">
        <v>1281</v>
      </c>
      <c r="V1349" s="1" t="s">
        <v>28</v>
      </c>
      <c r="W1349" s="1" t="s">
        <v>3628</v>
      </c>
      <c r="X1349" s="1"/>
      <c r="Y1349" s="1"/>
      <c r="Z1349" s="4">
        <v>42520</v>
      </c>
      <c r="AA1349" s="1" t="s">
        <v>2</v>
      </c>
      <c r="AB1349" s="1" t="s">
        <v>3629</v>
      </c>
      <c r="AC1349" s="1" t="s">
        <v>3630</v>
      </c>
      <c r="AD1349" s="8"/>
    </row>
    <row r="1350" spans="2:30" s="21" customFormat="1" outlineLevel="5" x14ac:dyDescent="0.25">
      <c r="B1350" s="3"/>
      <c r="C1350" s="1"/>
      <c r="D1350" s="1"/>
      <c r="E1350" s="1"/>
      <c r="F1350" s="1"/>
      <c r="G1350" s="192" t="s">
        <v>1842</v>
      </c>
      <c r="H1350" s="188">
        <v>42535</v>
      </c>
      <c r="I1350" s="1" t="s">
        <v>2692</v>
      </c>
      <c r="J1350" s="294" t="s">
        <v>67</v>
      </c>
      <c r="K1350" s="1" t="s">
        <v>36</v>
      </c>
      <c r="L1350" s="1" t="s">
        <v>20</v>
      </c>
      <c r="M1350" s="1" t="s">
        <v>21</v>
      </c>
      <c r="N1350" s="1" t="s">
        <v>11</v>
      </c>
      <c r="O1350" s="9">
        <v>154</v>
      </c>
      <c r="P1350" s="9">
        <v>0</v>
      </c>
      <c r="Q1350" s="9">
        <v>154</v>
      </c>
      <c r="R1350" s="6" t="s">
        <v>31</v>
      </c>
      <c r="S1350" s="5" t="s">
        <v>32</v>
      </c>
      <c r="T1350" s="5" t="s">
        <v>1788</v>
      </c>
      <c r="U1350" s="5" t="s">
        <v>1281</v>
      </c>
      <c r="V1350" s="1" t="s">
        <v>28</v>
      </c>
      <c r="W1350" s="1" t="s">
        <v>2693</v>
      </c>
      <c r="X1350" s="1"/>
      <c r="Y1350" s="1"/>
      <c r="Z1350" s="4">
        <v>42535</v>
      </c>
      <c r="AA1350" s="1" t="s">
        <v>2</v>
      </c>
      <c r="AB1350" s="1" t="s">
        <v>1708</v>
      </c>
      <c r="AC1350" s="1" t="s">
        <v>2694</v>
      </c>
      <c r="AD1350" s="8"/>
    </row>
    <row r="1351" spans="2:30" s="21" customFormat="1" outlineLevel="5" x14ac:dyDescent="0.25">
      <c r="B1351" s="3"/>
      <c r="C1351" s="1"/>
      <c r="D1351" s="1"/>
      <c r="E1351" s="1"/>
      <c r="F1351" s="1"/>
      <c r="G1351" s="192" t="s">
        <v>1842</v>
      </c>
      <c r="H1351" s="188">
        <v>42549</v>
      </c>
      <c r="I1351" s="1" t="s">
        <v>3664</v>
      </c>
      <c r="J1351" s="294" t="s">
        <v>67</v>
      </c>
      <c r="K1351" s="1" t="s">
        <v>36</v>
      </c>
      <c r="L1351" s="1" t="s">
        <v>20</v>
      </c>
      <c r="M1351" s="1" t="s">
        <v>21</v>
      </c>
      <c r="N1351" s="1" t="s">
        <v>11</v>
      </c>
      <c r="O1351" s="9">
        <v>8067.1</v>
      </c>
      <c r="P1351" s="9">
        <v>0</v>
      </c>
      <c r="Q1351" s="9">
        <v>8067.1</v>
      </c>
      <c r="R1351" s="6" t="s">
        <v>31</v>
      </c>
      <c r="S1351" s="5" t="s">
        <v>32</v>
      </c>
      <c r="T1351" s="5" t="s">
        <v>1788</v>
      </c>
      <c r="U1351" s="5" t="s">
        <v>1281</v>
      </c>
      <c r="V1351" s="1" t="s">
        <v>28</v>
      </c>
      <c r="W1351" s="1" t="s">
        <v>3665</v>
      </c>
      <c r="X1351" s="1"/>
      <c r="Y1351" s="1"/>
      <c r="Z1351" s="4">
        <v>42549</v>
      </c>
      <c r="AA1351" s="1" t="s">
        <v>2</v>
      </c>
      <c r="AB1351" s="1" t="s">
        <v>3666</v>
      </c>
      <c r="AC1351" s="1" t="s">
        <v>3667</v>
      </c>
      <c r="AD1351" s="8"/>
    </row>
    <row r="1352" spans="2:30" s="21" customFormat="1" outlineLevel="5" x14ac:dyDescent="0.25">
      <c r="B1352" s="3"/>
      <c r="C1352" s="1"/>
      <c r="D1352" s="1"/>
      <c r="E1352" s="1"/>
      <c r="F1352" s="1"/>
      <c r="G1352" s="192" t="s">
        <v>1842</v>
      </c>
      <c r="H1352" s="188">
        <v>42549</v>
      </c>
      <c r="I1352" s="1" t="s">
        <v>3668</v>
      </c>
      <c r="J1352" s="294" t="s">
        <v>67</v>
      </c>
      <c r="K1352" s="1" t="s">
        <v>36</v>
      </c>
      <c r="L1352" s="1" t="s">
        <v>20</v>
      </c>
      <c r="M1352" s="1" t="s">
        <v>21</v>
      </c>
      <c r="N1352" s="1" t="s">
        <v>11</v>
      </c>
      <c r="O1352" s="9">
        <v>65998.759999999995</v>
      </c>
      <c r="P1352" s="9">
        <v>0</v>
      </c>
      <c r="Q1352" s="9">
        <v>65998.759999999995</v>
      </c>
      <c r="R1352" s="6" t="s">
        <v>31</v>
      </c>
      <c r="S1352" s="5" t="s">
        <v>32</v>
      </c>
      <c r="T1352" s="5" t="s">
        <v>1788</v>
      </c>
      <c r="U1352" s="5" t="s">
        <v>1281</v>
      </c>
      <c r="V1352" s="1" t="s">
        <v>28</v>
      </c>
      <c r="W1352" s="1" t="s">
        <v>3669</v>
      </c>
      <c r="X1352" s="1"/>
      <c r="Y1352" s="1"/>
      <c r="Z1352" s="4">
        <v>42549</v>
      </c>
      <c r="AA1352" s="1" t="s">
        <v>2</v>
      </c>
      <c r="AB1352" s="1" t="s">
        <v>3670</v>
      </c>
      <c r="AC1352" s="1" t="s">
        <v>3671</v>
      </c>
      <c r="AD1352" s="8"/>
    </row>
    <row r="1353" spans="2:30" s="21" customFormat="1" outlineLevel="5" x14ac:dyDescent="0.25">
      <c r="B1353" s="3"/>
      <c r="C1353" s="1"/>
      <c r="D1353" s="1"/>
      <c r="E1353" s="1"/>
      <c r="F1353" s="1"/>
      <c r="G1353" s="192" t="s">
        <v>1842</v>
      </c>
      <c r="H1353" s="188">
        <v>42548</v>
      </c>
      <c r="I1353" s="1" t="s">
        <v>3677</v>
      </c>
      <c r="J1353" s="294" t="s">
        <v>67</v>
      </c>
      <c r="K1353" s="1" t="s">
        <v>36</v>
      </c>
      <c r="L1353" s="1" t="s">
        <v>20</v>
      </c>
      <c r="M1353" s="1" t="s">
        <v>21</v>
      </c>
      <c r="N1353" s="1" t="s">
        <v>11</v>
      </c>
      <c r="O1353" s="9">
        <v>10165.67</v>
      </c>
      <c r="P1353" s="9">
        <v>0</v>
      </c>
      <c r="Q1353" s="9">
        <v>10165.67</v>
      </c>
      <c r="R1353" s="6" t="s">
        <v>31</v>
      </c>
      <c r="S1353" s="5" t="s">
        <v>32</v>
      </c>
      <c r="T1353" s="5" t="s">
        <v>1788</v>
      </c>
      <c r="U1353" s="5" t="s">
        <v>1281</v>
      </c>
      <c r="V1353" s="1" t="s">
        <v>28</v>
      </c>
      <c r="W1353" s="1" t="s">
        <v>3678</v>
      </c>
      <c r="X1353" s="1"/>
      <c r="Y1353" s="1"/>
      <c r="Z1353" s="4">
        <v>42548</v>
      </c>
      <c r="AA1353" s="1" t="s">
        <v>2</v>
      </c>
      <c r="AB1353" s="1" t="s">
        <v>3679</v>
      </c>
      <c r="AC1353" s="1" t="s">
        <v>3680</v>
      </c>
      <c r="AD1353" s="8"/>
    </row>
    <row r="1354" spans="2:30" s="21" customFormat="1" outlineLevel="5" x14ac:dyDescent="0.25">
      <c r="B1354" s="3"/>
      <c r="C1354" s="1"/>
      <c r="D1354" s="1"/>
      <c r="E1354" s="1"/>
      <c r="F1354" s="1"/>
      <c r="G1354" s="192" t="s">
        <v>1842</v>
      </c>
      <c r="H1354" s="188">
        <v>42577</v>
      </c>
      <c r="I1354" s="1" t="s">
        <v>5706</v>
      </c>
      <c r="J1354" s="294" t="s">
        <v>67</v>
      </c>
      <c r="K1354" s="1" t="s">
        <v>36</v>
      </c>
      <c r="L1354" s="1" t="s">
        <v>20</v>
      </c>
      <c r="M1354" s="1" t="s">
        <v>21</v>
      </c>
      <c r="N1354" s="1" t="s">
        <v>11</v>
      </c>
      <c r="O1354" s="9">
        <v>46842.99</v>
      </c>
      <c r="P1354" s="9">
        <v>0</v>
      </c>
      <c r="Q1354" s="9">
        <v>46842.99</v>
      </c>
      <c r="R1354" s="6" t="s">
        <v>31</v>
      </c>
      <c r="S1354" s="5" t="s">
        <v>32</v>
      </c>
      <c r="T1354" s="5" t="s">
        <v>1788</v>
      </c>
      <c r="U1354" s="5" t="s">
        <v>1281</v>
      </c>
      <c r="V1354" s="1" t="s">
        <v>28</v>
      </c>
      <c r="W1354" s="1" t="s">
        <v>5707</v>
      </c>
      <c r="X1354" s="1"/>
      <c r="Y1354" s="1"/>
      <c r="Z1354" s="4">
        <v>42577</v>
      </c>
      <c r="AA1354" s="1" t="s">
        <v>2</v>
      </c>
      <c r="AB1354" s="1" t="s">
        <v>1708</v>
      </c>
      <c r="AC1354" s="1" t="s">
        <v>5708</v>
      </c>
      <c r="AD1354" s="8"/>
    </row>
    <row r="1355" spans="2:30" s="21" customFormat="1" outlineLevel="5" x14ac:dyDescent="0.25">
      <c r="B1355" s="3"/>
      <c r="C1355" s="1"/>
      <c r="D1355" s="1"/>
      <c r="E1355" s="1"/>
      <c r="F1355" s="1"/>
      <c r="G1355" s="192" t="s">
        <v>1842</v>
      </c>
      <c r="H1355" s="188">
        <v>42577</v>
      </c>
      <c r="I1355" s="1" t="s">
        <v>5709</v>
      </c>
      <c r="J1355" s="294" t="s">
        <v>67</v>
      </c>
      <c r="K1355" s="1" t="s">
        <v>36</v>
      </c>
      <c r="L1355" s="1" t="s">
        <v>20</v>
      </c>
      <c r="M1355" s="1" t="s">
        <v>21</v>
      </c>
      <c r="N1355" s="1" t="s">
        <v>11</v>
      </c>
      <c r="O1355" s="9">
        <v>9316.77</v>
      </c>
      <c r="P1355" s="9">
        <v>0</v>
      </c>
      <c r="Q1355" s="9">
        <v>9316.77</v>
      </c>
      <c r="R1355" s="6" t="s">
        <v>31</v>
      </c>
      <c r="S1355" s="5" t="s">
        <v>32</v>
      </c>
      <c r="T1355" s="5" t="s">
        <v>1788</v>
      </c>
      <c r="U1355" s="5" t="s">
        <v>1281</v>
      </c>
      <c r="V1355" s="1" t="s">
        <v>28</v>
      </c>
      <c r="W1355" s="1" t="s">
        <v>5710</v>
      </c>
      <c r="X1355" s="1"/>
      <c r="Y1355" s="1"/>
      <c r="Z1355" s="4">
        <v>42577</v>
      </c>
      <c r="AA1355" s="1" t="s">
        <v>2</v>
      </c>
      <c r="AB1355" s="1" t="s">
        <v>1708</v>
      </c>
      <c r="AC1355" s="1" t="s">
        <v>5711</v>
      </c>
      <c r="AD1355" s="8"/>
    </row>
    <row r="1356" spans="2:30" s="21" customFormat="1" outlineLevel="5" x14ac:dyDescent="0.25">
      <c r="B1356" s="3"/>
      <c r="C1356" s="1"/>
      <c r="D1356" s="1"/>
      <c r="E1356" s="1"/>
      <c r="F1356" s="1"/>
      <c r="G1356" s="192" t="s">
        <v>1842</v>
      </c>
      <c r="H1356" s="188">
        <v>42577</v>
      </c>
      <c r="I1356" s="1" t="s">
        <v>5718</v>
      </c>
      <c r="J1356" s="294" t="s">
        <v>67</v>
      </c>
      <c r="K1356" s="1" t="s">
        <v>36</v>
      </c>
      <c r="L1356" s="1" t="s">
        <v>20</v>
      </c>
      <c r="M1356" s="1" t="s">
        <v>21</v>
      </c>
      <c r="N1356" s="1" t="s">
        <v>11</v>
      </c>
      <c r="O1356" s="9">
        <v>3161</v>
      </c>
      <c r="P1356" s="9">
        <v>0</v>
      </c>
      <c r="Q1356" s="9">
        <v>3161</v>
      </c>
      <c r="R1356" s="6" t="s">
        <v>31</v>
      </c>
      <c r="S1356" s="5" t="s">
        <v>32</v>
      </c>
      <c r="T1356" s="5" t="s">
        <v>1788</v>
      </c>
      <c r="U1356" s="5" t="s">
        <v>1281</v>
      </c>
      <c r="V1356" s="1" t="s">
        <v>28</v>
      </c>
      <c r="W1356" s="1" t="s">
        <v>5719</v>
      </c>
      <c r="X1356" s="1"/>
      <c r="Y1356" s="1"/>
      <c r="Z1356" s="4">
        <v>42577</v>
      </c>
      <c r="AA1356" s="1" t="s">
        <v>2</v>
      </c>
      <c r="AB1356" s="1" t="s">
        <v>5720</v>
      </c>
      <c r="AC1356" s="1" t="s">
        <v>5721</v>
      </c>
      <c r="AD1356" s="8"/>
    </row>
    <row r="1357" spans="2:30" s="21" customFormat="1" outlineLevel="5" x14ac:dyDescent="0.25">
      <c r="B1357" s="3"/>
      <c r="C1357" s="1"/>
      <c r="D1357" s="1"/>
      <c r="E1357" s="1"/>
      <c r="F1357" s="1"/>
      <c r="G1357" s="192" t="s">
        <v>1842</v>
      </c>
      <c r="H1357" s="188">
        <v>42578</v>
      </c>
      <c r="I1357" s="1" t="s">
        <v>5737</v>
      </c>
      <c r="J1357" s="294" t="s">
        <v>67</v>
      </c>
      <c r="K1357" s="1" t="s">
        <v>36</v>
      </c>
      <c r="L1357" s="1" t="s">
        <v>20</v>
      </c>
      <c r="M1357" s="1" t="s">
        <v>21</v>
      </c>
      <c r="N1357" s="1" t="s">
        <v>11</v>
      </c>
      <c r="O1357" s="9">
        <v>5232</v>
      </c>
      <c r="P1357" s="9">
        <v>0</v>
      </c>
      <c r="Q1357" s="9">
        <v>5232</v>
      </c>
      <c r="R1357" s="6" t="s">
        <v>31</v>
      </c>
      <c r="S1357" s="5" t="s">
        <v>32</v>
      </c>
      <c r="T1357" s="5" t="s">
        <v>1788</v>
      </c>
      <c r="U1357" s="5" t="s">
        <v>1281</v>
      </c>
      <c r="V1357" s="1" t="s">
        <v>28</v>
      </c>
      <c r="W1357" s="1" t="s">
        <v>5738</v>
      </c>
      <c r="X1357" s="1"/>
      <c r="Y1357" s="1"/>
      <c r="Z1357" s="4">
        <v>42578</v>
      </c>
      <c r="AA1357" s="1" t="s">
        <v>2</v>
      </c>
      <c r="AB1357" s="1" t="s">
        <v>5739</v>
      </c>
      <c r="AC1357" s="1" t="s">
        <v>5740</v>
      </c>
      <c r="AD1357" s="8"/>
    </row>
    <row r="1358" spans="2:30" s="21" customFormat="1" outlineLevel="5" x14ac:dyDescent="0.25">
      <c r="B1358" s="3"/>
      <c r="C1358" s="1"/>
      <c r="D1358" s="1"/>
      <c r="E1358" s="1"/>
      <c r="F1358" s="1"/>
      <c r="G1358" s="192" t="s">
        <v>1842</v>
      </c>
      <c r="H1358" s="188">
        <v>42607</v>
      </c>
      <c r="I1358" s="1" t="s">
        <v>5753</v>
      </c>
      <c r="J1358" s="294" t="s">
        <v>67</v>
      </c>
      <c r="K1358" s="1" t="s">
        <v>36</v>
      </c>
      <c r="L1358" s="1" t="s">
        <v>20</v>
      </c>
      <c r="M1358" s="1" t="s">
        <v>21</v>
      </c>
      <c r="N1358" s="1" t="s">
        <v>11</v>
      </c>
      <c r="O1358" s="9">
        <v>8335.77</v>
      </c>
      <c r="P1358" s="9">
        <v>0</v>
      </c>
      <c r="Q1358" s="9">
        <v>8335.77</v>
      </c>
      <c r="R1358" s="6" t="s">
        <v>31</v>
      </c>
      <c r="S1358" s="5" t="s">
        <v>32</v>
      </c>
      <c r="T1358" s="5" t="s">
        <v>1788</v>
      </c>
      <c r="U1358" s="5" t="s">
        <v>1281</v>
      </c>
      <c r="V1358" s="1" t="s">
        <v>28</v>
      </c>
      <c r="W1358" s="1" t="s">
        <v>5754</v>
      </c>
      <c r="X1358" s="1"/>
      <c r="Y1358" s="1"/>
      <c r="Z1358" s="4">
        <v>42607</v>
      </c>
      <c r="AA1358" s="1" t="s">
        <v>2</v>
      </c>
      <c r="AB1358" s="1" t="s">
        <v>5755</v>
      </c>
      <c r="AC1358" s="1" t="s">
        <v>5756</v>
      </c>
      <c r="AD1358" s="8"/>
    </row>
    <row r="1359" spans="2:30" s="21" customFormat="1" outlineLevel="5" x14ac:dyDescent="0.25">
      <c r="B1359" s="3"/>
      <c r="C1359" s="1"/>
      <c r="D1359" s="1"/>
      <c r="E1359" s="1"/>
      <c r="F1359" s="1"/>
      <c r="G1359" s="192" t="s">
        <v>1842</v>
      </c>
      <c r="H1359" s="188">
        <v>42607</v>
      </c>
      <c r="I1359" s="1" t="s">
        <v>5757</v>
      </c>
      <c r="J1359" s="294" t="s">
        <v>67</v>
      </c>
      <c r="K1359" s="1" t="s">
        <v>36</v>
      </c>
      <c r="L1359" s="1" t="s">
        <v>20</v>
      </c>
      <c r="M1359" s="1" t="s">
        <v>21</v>
      </c>
      <c r="N1359" s="1" t="s">
        <v>11</v>
      </c>
      <c r="O1359" s="9">
        <v>37298.86</v>
      </c>
      <c r="P1359" s="9">
        <v>0</v>
      </c>
      <c r="Q1359" s="9">
        <v>37298.86</v>
      </c>
      <c r="R1359" s="6" t="s">
        <v>31</v>
      </c>
      <c r="S1359" s="5" t="s">
        <v>32</v>
      </c>
      <c r="T1359" s="5" t="s">
        <v>1788</v>
      </c>
      <c r="U1359" s="5" t="s">
        <v>1281</v>
      </c>
      <c r="V1359" s="1" t="s">
        <v>28</v>
      </c>
      <c r="W1359" s="1" t="s">
        <v>5758</v>
      </c>
      <c r="X1359" s="1"/>
      <c r="Y1359" s="1"/>
      <c r="Z1359" s="4">
        <v>42607</v>
      </c>
      <c r="AA1359" s="1" t="s">
        <v>2</v>
      </c>
      <c r="AB1359" s="1" t="s">
        <v>5759</v>
      </c>
      <c r="AC1359" s="1" t="s">
        <v>5760</v>
      </c>
      <c r="AD1359" s="8"/>
    </row>
    <row r="1360" spans="2:30" s="21" customFormat="1" outlineLevel="5" x14ac:dyDescent="0.25">
      <c r="B1360" s="3"/>
      <c r="C1360" s="1"/>
      <c r="D1360" s="1"/>
      <c r="E1360" s="1"/>
      <c r="F1360" s="1"/>
      <c r="G1360" s="192" t="s">
        <v>1842</v>
      </c>
      <c r="H1360" s="188">
        <v>42611</v>
      </c>
      <c r="I1360" s="1" t="s">
        <v>5785</v>
      </c>
      <c r="J1360" s="294" t="s">
        <v>67</v>
      </c>
      <c r="K1360" s="1" t="s">
        <v>36</v>
      </c>
      <c r="L1360" s="1" t="s">
        <v>20</v>
      </c>
      <c r="M1360" s="1" t="s">
        <v>21</v>
      </c>
      <c r="N1360" s="1" t="s">
        <v>11</v>
      </c>
      <c r="O1360" s="9">
        <v>7739</v>
      </c>
      <c r="P1360" s="9">
        <v>0</v>
      </c>
      <c r="Q1360" s="9">
        <v>7739</v>
      </c>
      <c r="R1360" s="6" t="s">
        <v>31</v>
      </c>
      <c r="S1360" s="5" t="s">
        <v>32</v>
      </c>
      <c r="T1360" s="5" t="s">
        <v>1788</v>
      </c>
      <c r="U1360" s="5" t="s">
        <v>1281</v>
      </c>
      <c r="V1360" s="1" t="s">
        <v>28</v>
      </c>
      <c r="W1360" s="1" t="s">
        <v>5786</v>
      </c>
      <c r="X1360" s="1"/>
      <c r="Y1360" s="1"/>
      <c r="Z1360" s="4">
        <v>42611</v>
      </c>
      <c r="AA1360" s="1" t="s">
        <v>2</v>
      </c>
      <c r="AB1360" s="1" t="s">
        <v>5787</v>
      </c>
      <c r="AC1360" s="1" t="s">
        <v>5788</v>
      </c>
      <c r="AD1360" s="8"/>
    </row>
    <row r="1361" spans="2:30" s="21" customFormat="1" outlineLevel="5" x14ac:dyDescent="0.25">
      <c r="B1361" s="3"/>
      <c r="C1361" s="1"/>
      <c r="D1361" s="1"/>
      <c r="E1361" s="1"/>
      <c r="F1361" s="1"/>
      <c r="G1361" s="192" t="s">
        <v>1842</v>
      </c>
      <c r="H1361" s="188">
        <v>42641</v>
      </c>
      <c r="I1361" s="1" t="s">
        <v>5829</v>
      </c>
      <c r="J1361" s="294" t="s">
        <v>67</v>
      </c>
      <c r="K1361" s="1" t="s">
        <v>36</v>
      </c>
      <c r="L1361" s="1" t="s">
        <v>20</v>
      </c>
      <c r="M1361" s="1" t="s">
        <v>21</v>
      </c>
      <c r="N1361" s="1" t="s">
        <v>11</v>
      </c>
      <c r="O1361" s="9">
        <v>6323.06</v>
      </c>
      <c r="P1361" s="9">
        <v>0</v>
      </c>
      <c r="Q1361" s="9">
        <v>6323.06</v>
      </c>
      <c r="R1361" s="6" t="s">
        <v>31</v>
      </c>
      <c r="S1361" s="5" t="s">
        <v>32</v>
      </c>
      <c r="T1361" s="5" t="s">
        <v>1788</v>
      </c>
      <c r="U1361" s="5" t="s">
        <v>1281</v>
      </c>
      <c r="V1361" s="1" t="s">
        <v>28</v>
      </c>
      <c r="W1361" s="1" t="s">
        <v>5830</v>
      </c>
      <c r="X1361" s="1"/>
      <c r="Y1361" s="1"/>
      <c r="Z1361" s="4">
        <v>42641</v>
      </c>
      <c r="AA1361" s="1" t="s">
        <v>2</v>
      </c>
      <c r="AB1361" s="1" t="s">
        <v>5831</v>
      </c>
      <c r="AC1361" s="1" t="s">
        <v>5832</v>
      </c>
      <c r="AD1361" s="8"/>
    </row>
    <row r="1362" spans="2:30" s="21" customFormat="1" outlineLevel="5" x14ac:dyDescent="0.25">
      <c r="B1362" s="3"/>
      <c r="C1362" s="1"/>
      <c r="D1362" s="1"/>
      <c r="E1362" s="1"/>
      <c r="F1362" s="1"/>
      <c r="G1362" s="192" t="s">
        <v>1842</v>
      </c>
      <c r="H1362" s="188">
        <v>42643</v>
      </c>
      <c r="I1362" s="1" t="s">
        <v>5837</v>
      </c>
      <c r="J1362" s="294" t="s">
        <v>67</v>
      </c>
      <c r="K1362" s="1" t="s">
        <v>36</v>
      </c>
      <c r="L1362" s="1" t="s">
        <v>20</v>
      </c>
      <c r="M1362" s="1" t="s">
        <v>21</v>
      </c>
      <c r="N1362" s="1" t="s">
        <v>11</v>
      </c>
      <c r="O1362" s="9">
        <v>30274.27</v>
      </c>
      <c r="P1362" s="9">
        <v>0</v>
      </c>
      <c r="Q1362" s="9">
        <v>30274.27</v>
      </c>
      <c r="R1362" s="6" t="s">
        <v>31</v>
      </c>
      <c r="S1362" s="5" t="s">
        <v>32</v>
      </c>
      <c r="T1362" s="5" t="s">
        <v>1788</v>
      </c>
      <c r="U1362" s="5" t="s">
        <v>1281</v>
      </c>
      <c r="V1362" s="1" t="s">
        <v>28</v>
      </c>
      <c r="W1362" s="1" t="s">
        <v>5838</v>
      </c>
      <c r="X1362" s="1"/>
      <c r="Y1362" s="1"/>
      <c r="Z1362" s="4">
        <v>42643</v>
      </c>
      <c r="AA1362" s="1" t="s">
        <v>2</v>
      </c>
      <c r="AB1362" s="1" t="s">
        <v>5839</v>
      </c>
      <c r="AC1362" s="1" t="s">
        <v>5840</v>
      </c>
      <c r="AD1362" s="8"/>
    </row>
    <row r="1363" spans="2:30" s="21" customFormat="1" outlineLevel="5" x14ac:dyDescent="0.25">
      <c r="B1363" s="3"/>
      <c r="C1363" s="1"/>
      <c r="D1363" s="1"/>
      <c r="E1363" s="1"/>
      <c r="F1363" s="1"/>
      <c r="G1363" s="192" t="s">
        <v>1842</v>
      </c>
      <c r="H1363" s="188">
        <v>42642</v>
      </c>
      <c r="I1363" s="1" t="s">
        <v>5857</v>
      </c>
      <c r="J1363" s="294" t="s">
        <v>67</v>
      </c>
      <c r="K1363" s="1" t="s">
        <v>36</v>
      </c>
      <c r="L1363" s="1" t="s">
        <v>20</v>
      </c>
      <c r="M1363" s="1" t="s">
        <v>21</v>
      </c>
      <c r="N1363" s="1" t="s">
        <v>11</v>
      </c>
      <c r="O1363" s="9">
        <v>2834</v>
      </c>
      <c r="P1363" s="9">
        <v>0</v>
      </c>
      <c r="Q1363" s="9">
        <v>2834</v>
      </c>
      <c r="R1363" s="6" t="s">
        <v>31</v>
      </c>
      <c r="S1363" s="5" t="s">
        <v>32</v>
      </c>
      <c r="T1363" s="5" t="s">
        <v>1788</v>
      </c>
      <c r="U1363" s="5" t="s">
        <v>1281</v>
      </c>
      <c r="V1363" s="1" t="s">
        <v>28</v>
      </c>
      <c r="W1363" s="1" t="s">
        <v>5858</v>
      </c>
      <c r="X1363" s="1"/>
      <c r="Y1363" s="1"/>
      <c r="Z1363" s="4">
        <v>42642</v>
      </c>
      <c r="AA1363" s="1" t="s">
        <v>2</v>
      </c>
      <c r="AB1363" s="1" t="s">
        <v>5859</v>
      </c>
      <c r="AC1363" s="1" t="s">
        <v>5860</v>
      </c>
      <c r="AD1363" s="8"/>
    </row>
    <row r="1364" spans="2:30" s="21" customFormat="1" outlineLevel="5" x14ac:dyDescent="0.25">
      <c r="B1364" s="3"/>
      <c r="C1364" s="1"/>
      <c r="D1364" s="1"/>
      <c r="E1364" s="1"/>
      <c r="F1364" s="1"/>
      <c r="G1364" s="192" t="s">
        <v>1842</v>
      </c>
      <c r="H1364" s="188">
        <v>42643</v>
      </c>
      <c r="I1364" s="1" t="s">
        <v>5869</v>
      </c>
      <c r="J1364" s="294" t="s">
        <v>67</v>
      </c>
      <c r="K1364" s="1" t="s">
        <v>36</v>
      </c>
      <c r="L1364" s="1" t="s">
        <v>20</v>
      </c>
      <c r="M1364" s="1" t="s">
        <v>21</v>
      </c>
      <c r="N1364" s="1" t="s">
        <v>11</v>
      </c>
      <c r="O1364" s="9">
        <v>4905</v>
      </c>
      <c r="P1364" s="9">
        <v>0</v>
      </c>
      <c r="Q1364" s="9">
        <v>4905</v>
      </c>
      <c r="R1364" s="6" t="s">
        <v>31</v>
      </c>
      <c r="S1364" s="5" t="s">
        <v>32</v>
      </c>
      <c r="T1364" s="5" t="s">
        <v>1788</v>
      </c>
      <c r="U1364" s="5" t="s">
        <v>1281</v>
      </c>
      <c r="V1364" s="1" t="s">
        <v>28</v>
      </c>
      <c r="W1364" s="1" t="s">
        <v>5870</v>
      </c>
      <c r="X1364" s="1"/>
      <c r="Y1364" s="1"/>
      <c r="Z1364" s="4">
        <v>42643</v>
      </c>
      <c r="AA1364" s="1" t="s">
        <v>2</v>
      </c>
      <c r="AB1364" s="1" t="s">
        <v>5871</v>
      </c>
      <c r="AC1364" s="1" t="s">
        <v>5872</v>
      </c>
      <c r="AD1364" s="8"/>
    </row>
    <row r="1365" spans="2:30" s="21" customFormat="1" outlineLevel="5" x14ac:dyDescent="0.25">
      <c r="B1365" s="3"/>
      <c r="C1365" s="1"/>
      <c r="D1365" s="1"/>
      <c r="E1365" s="1"/>
      <c r="F1365" s="1"/>
      <c r="G1365" s="192" t="s">
        <v>1842</v>
      </c>
      <c r="H1365" s="188">
        <v>42670</v>
      </c>
      <c r="I1365" s="1" t="s">
        <v>6516</v>
      </c>
      <c r="J1365" s="294" t="s">
        <v>67</v>
      </c>
      <c r="K1365" s="1" t="s">
        <v>36</v>
      </c>
      <c r="L1365" s="1" t="s">
        <v>20</v>
      </c>
      <c r="M1365" s="1" t="s">
        <v>21</v>
      </c>
      <c r="N1365" s="1" t="s">
        <v>11</v>
      </c>
      <c r="O1365" s="9">
        <v>6533.39</v>
      </c>
      <c r="P1365" s="9">
        <v>0</v>
      </c>
      <c r="Q1365" s="9">
        <v>6533.39</v>
      </c>
      <c r="R1365" s="6" t="s">
        <v>31</v>
      </c>
      <c r="S1365" s="5" t="s">
        <v>32</v>
      </c>
      <c r="T1365" s="5" t="s">
        <v>1788</v>
      </c>
      <c r="U1365" s="5" t="s">
        <v>1281</v>
      </c>
      <c r="V1365" s="1" t="s">
        <v>7184</v>
      </c>
      <c r="W1365" s="1" t="s">
        <v>8732</v>
      </c>
      <c r="X1365" s="1"/>
      <c r="Y1365" s="1"/>
      <c r="Z1365" s="4">
        <v>42670</v>
      </c>
      <c r="AA1365" s="1" t="s">
        <v>2</v>
      </c>
      <c r="AB1365" s="1" t="s">
        <v>8733</v>
      </c>
      <c r="AC1365" s="1" t="s">
        <v>8734</v>
      </c>
      <c r="AD1365" s="8"/>
    </row>
    <row r="1366" spans="2:30" s="21" customFormat="1" outlineLevel="5" x14ac:dyDescent="0.25">
      <c r="B1366" s="3"/>
      <c r="C1366" s="1"/>
      <c r="D1366" s="1"/>
      <c r="E1366" s="1"/>
      <c r="F1366" s="1"/>
      <c r="G1366" s="192" t="s">
        <v>1842</v>
      </c>
      <c r="H1366" s="188">
        <v>42674</v>
      </c>
      <c r="I1366" s="1" t="s">
        <v>8767</v>
      </c>
      <c r="J1366" s="294" t="s">
        <v>67</v>
      </c>
      <c r="K1366" s="1" t="s">
        <v>36</v>
      </c>
      <c r="L1366" s="1" t="s">
        <v>20</v>
      </c>
      <c r="M1366" s="1" t="s">
        <v>21</v>
      </c>
      <c r="N1366" s="1" t="s">
        <v>11</v>
      </c>
      <c r="O1366" s="9">
        <v>7739</v>
      </c>
      <c r="P1366" s="9">
        <v>0</v>
      </c>
      <c r="Q1366" s="9">
        <v>7739</v>
      </c>
      <c r="R1366" s="6" t="s">
        <v>31</v>
      </c>
      <c r="S1366" s="5" t="s">
        <v>32</v>
      </c>
      <c r="T1366" s="5" t="s">
        <v>1788</v>
      </c>
      <c r="U1366" s="5" t="s">
        <v>1281</v>
      </c>
      <c r="V1366" s="1" t="s">
        <v>7184</v>
      </c>
      <c r="W1366" s="1" t="s">
        <v>8768</v>
      </c>
      <c r="X1366" s="1"/>
      <c r="Y1366" s="1"/>
      <c r="Z1366" s="4">
        <v>42674</v>
      </c>
      <c r="AA1366" s="1" t="s">
        <v>2</v>
      </c>
      <c r="AB1366" s="1" t="s">
        <v>8769</v>
      </c>
      <c r="AC1366" s="1" t="s">
        <v>8770</v>
      </c>
      <c r="AD1366" s="8"/>
    </row>
    <row r="1367" spans="2:30" s="21" customFormat="1" outlineLevel="5" x14ac:dyDescent="0.25">
      <c r="B1367" s="3"/>
      <c r="C1367" s="1"/>
      <c r="D1367" s="1"/>
      <c r="E1367" s="1"/>
      <c r="F1367" s="1"/>
      <c r="G1367" s="192" t="s">
        <v>1842</v>
      </c>
      <c r="H1367" s="188">
        <v>42730</v>
      </c>
      <c r="I1367" s="1" t="s">
        <v>8826</v>
      </c>
      <c r="J1367" s="294" t="s">
        <v>67</v>
      </c>
      <c r="K1367" s="1" t="s">
        <v>36</v>
      </c>
      <c r="L1367" s="1" t="s">
        <v>20</v>
      </c>
      <c r="M1367" s="1" t="s">
        <v>21</v>
      </c>
      <c r="N1367" s="1" t="s">
        <v>11</v>
      </c>
      <c r="O1367" s="9">
        <v>7100</v>
      </c>
      <c r="P1367" s="9">
        <v>0</v>
      </c>
      <c r="Q1367" s="9">
        <v>7100</v>
      </c>
      <c r="R1367" s="6" t="s">
        <v>31</v>
      </c>
      <c r="S1367" s="5" t="s">
        <v>32</v>
      </c>
      <c r="T1367" s="5" t="s">
        <v>1788</v>
      </c>
      <c r="U1367" s="5" t="s">
        <v>1281</v>
      </c>
      <c r="V1367" s="1" t="s">
        <v>28</v>
      </c>
      <c r="W1367" s="1" t="s">
        <v>8827</v>
      </c>
      <c r="X1367" s="1"/>
      <c r="Y1367" s="1"/>
      <c r="Z1367" s="4">
        <v>42730</v>
      </c>
      <c r="AA1367" s="1" t="s">
        <v>2</v>
      </c>
      <c r="AB1367" s="1" t="s">
        <v>8828</v>
      </c>
      <c r="AC1367" s="1" t="s">
        <v>8829</v>
      </c>
      <c r="AD1367" s="8"/>
    </row>
    <row r="1368" spans="2:30" s="21" customFormat="1" outlineLevel="5" x14ac:dyDescent="0.25">
      <c r="B1368" s="3"/>
      <c r="C1368" s="1"/>
      <c r="D1368" s="1"/>
      <c r="E1368" s="1"/>
      <c r="F1368" s="1"/>
      <c r="G1368" s="192" t="s">
        <v>1842</v>
      </c>
      <c r="H1368" s="188">
        <v>42730</v>
      </c>
      <c r="I1368" s="1" t="s">
        <v>8838</v>
      </c>
      <c r="J1368" s="294" t="s">
        <v>67</v>
      </c>
      <c r="K1368" s="1" t="s">
        <v>36</v>
      </c>
      <c r="L1368" s="1" t="s">
        <v>20</v>
      </c>
      <c r="M1368" s="1" t="s">
        <v>21</v>
      </c>
      <c r="N1368" s="1" t="s">
        <v>11</v>
      </c>
      <c r="O1368" s="9">
        <v>20028.57</v>
      </c>
      <c r="P1368" s="9">
        <v>0</v>
      </c>
      <c r="Q1368" s="9">
        <v>20028.57</v>
      </c>
      <c r="R1368" s="6" t="s">
        <v>31</v>
      </c>
      <c r="S1368" s="5" t="s">
        <v>7147</v>
      </c>
      <c r="T1368" s="5" t="s">
        <v>1788</v>
      </c>
      <c r="U1368" s="5" t="s">
        <v>1281</v>
      </c>
      <c r="V1368" s="1" t="s">
        <v>28</v>
      </c>
      <c r="W1368" s="1" t="s">
        <v>8839</v>
      </c>
      <c r="X1368" s="1"/>
      <c r="Y1368" s="1"/>
      <c r="Z1368" s="4">
        <v>42730</v>
      </c>
      <c r="AA1368" s="1" t="s">
        <v>2</v>
      </c>
      <c r="AB1368" s="1" t="s">
        <v>8840</v>
      </c>
      <c r="AC1368" s="1" t="s">
        <v>8841</v>
      </c>
      <c r="AD1368" s="8"/>
    </row>
    <row r="1369" spans="2:30" s="21" customFormat="1" outlineLevel="5" x14ac:dyDescent="0.25">
      <c r="B1369" s="3"/>
      <c r="C1369" s="1"/>
      <c r="D1369" s="1"/>
      <c r="E1369" s="1"/>
      <c r="F1369" s="1"/>
      <c r="G1369" s="192" t="s">
        <v>1842</v>
      </c>
      <c r="H1369" s="188">
        <v>42730</v>
      </c>
      <c r="I1369" s="1" t="s">
        <v>8842</v>
      </c>
      <c r="J1369" s="294" t="s">
        <v>67</v>
      </c>
      <c r="K1369" s="1" t="s">
        <v>36</v>
      </c>
      <c r="L1369" s="1" t="s">
        <v>20</v>
      </c>
      <c r="M1369" s="1" t="s">
        <v>21</v>
      </c>
      <c r="N1369" s="1" t="s">
        <v>11</v>
      </c>
      <c r="O1369" s="9">
        <v>19784.900000000001</v>
      </c>
      <c r="P1369" s="9">
        <v>0</v>
      </c>
      <c r="Q1369" s="9">
        <v>19784.900000000001</v>
      </c>
      <c r="R1369" s="6" t="s">
        <v>31</v>
      </c>
      <c r="S1369" s="5" t="s">
        <v>7147</v>
      </c>
      <c r="T1369" s="5" t="s">
        <v>1788</v>
      </c>
      <c r="U1369" s="5" t="s">
        <v>1281</v>
      </c>
      <c r="V1369" s="1" t="s">
        <v>28</v>
      </c>
      <c r="W1369" s="1" t="s">
        <v>8843</v>
      </c>
      <c r="X1369" s="1"/>
      <c r="Y1369" s="1"/>
      <c r="Z1369" s="4">
        <v>42730</v>
      </c>
      <c r="AA1369" s="1" t="s">
        <v>2</v>
      </c>
      <c r="AB1369" s="1" t="s">
        <v>8844</v>
      </c>
      <c r="AC1369" s="1" t="s">
        <v>8845</v>
      </c>
      <c r="AD1369" s="8"/>
    </row>
    <row r="1370" spans="2:30" s="21" customFormat="1" outlineLevel="5" x14ac:dyDescent="0.25">
      <c r="B1370" s="3"/>
      <c r="C1370" s="1"/>
      <c r="D1370" s="1"/>
      <c r="E1370" s="1"/>
      <c r="F1370" s="1"/>
      <c r="G1370" s="192" t="s">
        <v>1842</v>
      </c>
      <c r="H1370" s="188">
        <v>42731</v>
      </c>
      <c r="I1370" s="1" t="s">
        <v>8858</v>
      </c>
      <c r="J1370" s="294" t="s">
        <v>67</v>
      </c>
      <c r="K1370" s="1" t="s">
        <v>36</v>
      </c>
      <c r="L1370" s="1" t="s">
        <v>20</v>
      </c>
      <c r="M1370" s="1" t="s">
        <v>21</v>
      </c>
      <c r="N1370" s="1" t="s">
        <v>11</v>
      </c>
      <c r="O1370" s="9">
        <v>4934.6400000000003</v>
      </c>
      <c r="P1370" s="9">
        <v>0</v>
      </c>
      <c r="Q1370" s="9">
        <v>4934.6400000000003</v>
      </c>
      <c r="R1370" s="6" t="s">
        <v>31</v>
      </c>
      <c r="S1370" s="5" t="s">
        <v>7147</v>
      </c>
      <c r="T1370" s="5" t="s">
        <v>1788</v>
      </c>
      <c r="U1370" s="5" t="s">
        <v>1281</v>
      </c>
      <c r="V1370" s="1" t="s">
        <v>28</v>
      </c>
      <c r="W1370" s="1" t="s">
        <v>8859</v>
      </c>
      <c r="X1370" s="1"/>
      <c r="Y1370" s="1"/>
      <c r="Z1370" s="4">
        <v>42731</v>
      </c>
      <c r="AA1370" s="1" t="s">
        <v>2</v>
      </c>
      <c r="AB1370" s="1" t="s">
        <v>8860</v>
      </c>
      <c r="AC1370" s="1" t="s">
        <v>8861</v>
      </c>
      <c r="AD1370" s="8"/>
    </row>
    <row r="1371" spans="2:30" s="21" customFormat="1" outlineLevel="5" x14ac:dyDescent="0.25">
      <c r="B1371" s="3"/>
      <c r="C1371" s="1"/>
      <c r="D1371" s="1"/>
      <c r="E1371" s="1"/>
      <c r="F1371" s="1"/>
      <c r="G1371" s="192" t="s">
        <v>1842</v>
      </c>
      <c r="H1371" s="188">
        <v>42731</v>
      </c>
      <c r="I1371" s="1" t="s">
        <v>8862</v>
      </c>
      <c r="J1371" s="294" t="s">
        <v>67</v>
      </c>
      <c r="K1371" s="1" t="s">
        <v>36</v>
      </c>
      <c r="L1371" s="1" t="s">
        <v>20</v>
      </c>
      <c r="M1371" s="1" t="s">
        <v>21</v>
      </c>
      <c r="N1371" s="1" t="s">
        <v>11</v>
      </c>
      <c r="O1371" s="9">
        <v>3799.98</v>
      </c>
      <c r="P1371" s="9">
        <v>0</v>
      </c>
      <c r="Q1371" s="9">
        <v>3799.98</v>
      </c>
      <c r="R1371" s="6" t="s">
        <v>31</v>
      </c>
      <c r="S1371" s="5" t="s">
        <v>7147</v>
      </c>
      <c r="T1371" s="5" t="s">
        <v>1788</v>
      </c>
      <c r="U1371" s="5" t="s">
        <v>1281</v>
      </c>
      <c r="V1371" s="1" t="s">
        <v>28</v>
      </c>
      <c r="W1371" s="1" t="s">
        <v>8863</v>
      </c>
      <c r="X1371" s="1"/>
      <c r="Y1371" s="1"/>
      <c r="Z1371" s="4">
        <v>42731</v>
      </c>
      <c r="AA1371" s="1" t="s">
        <v>2</v>
      </c>
      <c r="AB1371" s="1" t="s">
        <v>8864</v>
      </c>
      <c r="AC1371" s="1" t="s">
        <v>8865</v>
      </c>
      <c r="AD1371" s="8"/>
    </row>
    <row r="1372" spans="2:30" s="21" customFormat="1" outlineLevel="5" x14ac:dyDescent="0.25">
      <c r="B1372" s="3"/>
      <c r="C1372" s="1"/>
      <c r="D1372" s="1"/>
      <c r="E1372" s="1"/>
      <c r="F1372" s="1"/>
      <c r="G1372" s="192" t="s">
        <v>1842</v>
      </c>
      <c r="H1372" s="188">
        <v>42730</v>
      </c>
      <c r="I1372" s="1" t="s">
        <v>8866</v>
      </c>
      <c r="J1372" s="294" t="s">
        <v>67</v>
      </c>
      <c r="K1372" s="1" t="s">
        <v>36</v>
      </c>
      <c r="L1372" s="1" t="s">
        <v>20</v>
      </c>
      <c r="M1372" s="1" t="s">
        <v>21</v>
      </c>
      <c r="N1372" s="1" t="s">
        <v>11</v>
      </c>
      <c r="O1372" s="9">
        <v>8393</v>
      </c>
      <c r="P1372" s="9">
        <v>0</v>
      </c>
      <c r="Q1372" s="9">
        <v>8393</v>
      </c>
      <c r="R1372" s="6" t="s">
        <v>31</v>
      </c>
      <c r="S1372" s="5" t="s">
        <v>7147</v>
      </c>
      <c r="T1372" s="5" t="s">
        <v>1788</v>
      </c>
      <c r="U1372" s="5" t="s">
        <v>1281</v>
      </c>
      <c r="V1372" s="1" t="s">
        <v>28</v>
      </c>
      <c r="W1372" s="1" t="s">
        <v>8867</v>
      </c>
      <c r="X1372" s="1"/>
      <c r="Y1372" s="1"/>
      <c r="Z1372" s="4">
        <v>42730</v>
      </c>
      <c r="AA1372" s="1" t="s">
        <v>2</v>
      </c>
      <c r="AB1372" s="1" t="s">
        <v>8868</v>
      </c>
      <c r="AC1372" s="1" t="s">
        <v>8869</v>
      </c>
      <c r="AD1372" s="8"/>
    </row>
    <row r="1373" spans="2:30" s="21" customFormat="1" outlineLevel="5" x14ac:dyDescent="0.25">
      <c r="B1373" s="3"/>
      <c r="C1373" s="1"/>
      <c r="D1373" s="1"/>
      <c r="E1373" s="1"/>
      <c r="F1373" s="1"/>
      <c r="G1373" s="192" t="s">
        <v>1842</v>
      </c>
      <c r="H1373" s="188">
        <v>42731</v>
      </c>
      <c r="I1373" s="1" t="s">
        <v>8870</v>
      </c>
      <c r="J1373" s="294" t="s">
        <v>67</v>
      </c>
      <c r="K1373" s="1" t="s">
        <v>36</v>
      </c>
      <c r="L1373" s="1" t="s">
        <v>20</v>
      </c>
      <c r="M1373" s="1" t="s">
        <v>21</v>
      </c>
      <c r="N1373" s="1" t="s">
        <v>11</v>
      </c>
      <c r="O1373" s="9">
        <v>10016.34</v>
      </c>
      <c r="P1373" s="9">
        <v>0</v>
      </c>
      <c r="Q1373" s="9">
        <v>10016.34</v>
      </c>
      <c r="R1373" s="6" t="s">
        <v>31</v>
      </c>
      <c r="S1373" s="5" t="s">
        <v>7147</v>
      </c>
      <c r="T1373" s="5" t="s">
        <v>1788</v>
      </c>
      <c r="U1373" s="5" t="s">
        <v>1281</v>
      </c>
      <c r="V1373" s="1" t="s">
        <v>28</v>
      </c>
      <c r="W1373" s="1" t="s">
        <v>8871</v>
      </c>
      <c r="X1373" s="1"/>
      <c r="Y1373" s="1"/>
      <c r="Z1373" s="4">
        <v>42731</v>
      </c>
      <c r="AA1373" s="1" t="s">
        <v>2</v>
      </c>
      <c r="AB1373" s="1" t="s">
        <v>8872</v>
      </c>
      <c r="AC1373" s="1" t="s">
        <v>8873</v>
      </c>
      <c r="AD1373" s="8"/>
    </row>
    <row r="1374" spans="2:30" s="21" customFormat="1" outlineLevel="5" x14ac:dyDescent="0.25">
      <c r="B1374" s="3"/>
      <c r="C1374" s="1"/>
      <c r="D1374" s="1"/>
      <c r="E1374" s="1"/>
      <c r="F1374" s="1"/>
      <c r="G1374" s="192" t="s">
        <v>1842</v>
      </c>
      <c r="H1374" s="188">
        <v>42461</v>
      </c>
      <c r="I1374" s="1" t="s">
        <v>3741</v>
      </c>
      <c r="J1374" s="294" t="s">
        <v>69</v>
      </c>
      <c r="K1374" s="1" t="s">
        <v>36</v>
      </c>
      <c r="L1374" s="1" t="s">
        <v>20</v>
      </c>
      <c r="M1374" s="1" t="s">
        <v>21</v>
      </c>
      <c r="N1374" s="1" t="s">
        <v>11</v>
      </c>
      <c r="O1374" s="9">
        <v>444</v>
      </c>
      <c r="P1374" s="9">
        <v>0</v>
      </c>
      <c r="Q1374" s="9">
        <v>444</v>
      </c>
      <c r="R1374" s="6" t="s">
        <v>47</v>
      </c>
      <c r="S1374" s="5" t="s">
        <v>32</v>
      </c>
      <c r="T1374" s="5" t="s">
        <v>1788</v>
      </c>
      <c r="U1374" s="5" t="s">
        <v>1281</v>
      </c>
      <c r="V1374" s="1" t="s">
        <v>56</v>
      </c>
      <c r="W1374" s="1" t="s">
        <v>3742</v>
      </c>
      <c r="X1374" s="1" t="s">
        <v>2985</v>
      </c>
      <c r="Y1374" s="1" t="s">
        <v>2986</v>
      </c>
      <c r="Z1374" s="4">
        <v>42461</v>
      </c>
      <c r="AA1374" s="1" t="s">
        <v>45</v>
      </c>
      <c r="AB1374" s="1" t="s">
        <v>3436</v>
      </c>
      <c r="AC1374" s="1" t="s">
        <v>3743</v>
      </c>
      <c r="AD1374" s="8"/>
    </row>
    <row r="1375" spans="2:30" s="21" customFormat="1" outlineLevel="5" x14ac:dyDescent="0.25">
      <c r="B1375" s="3"/>
      <c r="C1375" s="1"/>
      <c r="D1375" s="1"/>
      <c r="E1375" s="1"/>
      <c r="F1375" s="1"/>
      <c r="G1375" s="192" t="s">
        <v>1842</v>
      </c>
      <c r="H1375" s="188">
        <v>42461</v>
      </c>
      <c r="I1375" s="1" t="s">
        <v>1444</v>
      </c>
      <c r="J1375" s="294" t="s">
        <v>69</v>
      </c>
      <c r="K1375" s="1" t="s">
        <v>36</v>
      </c>
      <c r="L1375" s="1" t="s">
        <v>20</v>
      </c>
      <c r="M1375" s="1" t="s">
        <v>21</v>
      </c>
      <c r="N1375" s="1" t="s">
        <v>11</v>
      </c>
      <c r="O1375" s="9">
        <v>699</v>
      </c>
      <c r="P1375" s="9">
        <v>0</v>
      </c>
      <c r="Q1375" s="9">
        <v>699</v>
      </c>
      <c r="R1375" s="6" t="s">
        <v>47</v>
      </c>
      <c r="S1375" s="5" t="s">
        <v>32</v>
      </c>
      <c r="T1375" s="5" t="s">
        <v>1788</v>
      </c>
      <c r="U1375" s="5" t="s">
        <v>1281</v>
      </c>
      <c r="V1375" s="1" t="s">
        <v>56</v>
      </c>
      <c r="W1375" s="1" t="s">
        <v>1539</v>
      </c>
      <c r="X1375" s="1" t="s">
        <v>1743</v>
      </c>
      <c r="Y1375" s="1" t="s">
        <v>1744</v>
      </c>
      <c r="Z1375" s="4">
        <v>42461</v>
      </c>
      <c r="AA1375" s="1" t="s">
        <v>45</v>
      </c>
      <c r="AB1375" s="1" t="s">
        <v>1436</v>
      </c>
      <c r="AC1375" s="1" t="s">
        <v>3744</v>
      </c>
      <c r="AD1375" s="8"/>
    </row>
    <row r="1376" spans="2:30" s="21" customFormat="1" outlineLevel="5" x14ac:dyDescent="0.25">
      <c r="B1376" s="3"/>
      <c r="C1376" s="1"/>
      <c r="D1376" s="1"/>
      <c r="E1376" s="1"/>
      <c r="F1376" s="1"/>
      <c r="G1376" s="192" t="s">
        <v>1842</v>
      </c>
      <c r="H1376" s="188">
        <v>42478</v>
      </c>
      <c r="I1376" s="1" t="s">
        <v>3759</v>
      </c>
      <c r="J1376" s="294" t="s">
        <v>69</v>
      </c>
      <c r="K1376" s="1" t="s">
        <v>36</v>
      </c>
      <c r="L1376" s="1" t="s">
        <v>20</v>
      </c>
      <c r="M1376" s="1" t="s">
        <v>21</v>
      </c>
      <c r="N1376" s="1" t="s">
        <v>11</v>
      </c>
      <c r="O1376" s="9">
        <v>58</v>
      </c>
      <c r="P1376" s="9">
        <v>0</v>
      </c>
      <c r="Q1376" s="9">
        <v>58</v>
      </c>
      <c r="R1376" s="6" t="s">
        <v>47</v>
      </c>
      <c r="S1376" s="5" t="s">
        <v>32</v>
      </c>
      <c r="T1376" s="5" t="s">
        <v>1788</v>
      </c>
      <c r="U1376" s="5" t="s">
        <v>1281</v>
      </c>
      <c r="V1376" s="1" t="s">
        <v>56</v>
      </c>
      <c r="W1376" s="1" t="s">
        <v>3760</v>
      </c>
      <c r="X1376" s="1" t="s">
        <v>1609</v>
      </c>
      <c r="Y1376" s="1" t="s">
        <v>1610</v>
      </c>
      <c r="Z1376" s="4">
        <v>42478</v>
      </c>
      <c r="AA1376" s="1" t="s">
        <v>45</v>
      </c>
      <c r="AB1376" s="1" t="s">
        <v>3761</v>
      </c>
      <c r="AC1376" s="1" t="s">
        <v>3762</v>
      </c>
      <c r="AD1376" s="8"/>
    </row>
    <row r="1377" spans="2:30" s="21" customFormat="1" outlineLevel="5" x14ac:dyDescent="0.25">
      <c r="B1377" s="3"/>
      <c r="C1377" s="1"/>
      <c r="D1377" s="1"/>
      <c r="E1377" s="1"/>
      <c r="F1377" s="1"/>
      <c r="G1377" s="192" t="s">
        <v>1842</v>
      </c>
      <c r="H1377" s="188">
        <v>42478</v>
      </c>
      <c r="I1377" s="1" t="s">
        <v>3771</v>
      </c>
      <c r="J1377" s="294" t="s">
        <v>69</v>
      </c>
      <c r="K1377" s="1" t="s">
        <v>36</v>
      </c>
      <c r="L1377" s="1" t="s">
        <v>20</v>
      </c>
      <c r="M1377" s="1" t="s">
        <v>21</v>
      </c>
      <c r="N1377" s="1" t="s">
        <v>11</v>
      </c>
      <c r="O1377" s="9">
        <v>940</v>
      </c>
      <c r="P1377" s="9">
        <v>0</v>
      </c>
      <c r="Q1377" s="9">
        <v>940</v>
      </c>
      <c r="R1377" s="6" t="s">
        <v>47</v>
      </c>
      <c r="S1377" s="5" t="s">
        <v>32</v>
      </c>
      <c r="T1377" s="5" t="s">
        <v>1788</v>
      </c>
      <c r="U1377" s="5" t="s">
        <v>1281</v>
      </c>
      <c r="V1377" s="1" t="s">
        <v>56</v>
      </c>
      <c r="W1377" s="1" t="s">
        <v>3772</v>
      </c>
      <c r="X1377" s="1" t="s">
        <v>1644</v>
      </c>
      <c r="Y1377" s="1" t="s">
        <v>1645</v>
      </c>
      <c r="Z1377" s="4">
        <v>42478</v>
      </c>
      <c r="AA1377" s="1" t="s">
        <v>45</v>
      </c>
      <c r="AB1377" s="1" t="s">
        <v>3773</v>
      </c>
      <c r="AC1377" s="1" t="s">
        <v>3774</v>
      </c>
      <c r="AD1377" s="8"/>
    </row>
    <row r="1378" spans="2:30" s="21" customFormat="1" outlineLevel="5" x14ac:dyDescent="0.25">
      <c r="B1378" s="3"/>
      <c r="C1378" s="1"/>
      <c r="D1378" s="1"/>
      <c r="E1378" s="1"/>
      <c r="F1378" s="1"/>
      <c r="G1378" s="192" t="s">
        <v>1842</v>
      </c>
      <c r="H1378" s="188">
        <v>42480</v>
      </c>
      <c r="I1378" s="1" t="s">
        <v>3778</v>
      </c>
      <c r="J1378" s="294" t="s">
        <v>69</v>
      </c>
      <c r="K1378" s="1" t="s">
        <v>36</v>
      </c>
      <c r="L1378" s="1" t="s">
        <v>20</v>
      </c>
      <c r="M1378" s="1" t="s">
        <v>21</v>
      </c>
      <c r="N1378" s="1" t="s">
        <v>11</v>
      </c>
      <c r="O1378" s="9">
        <v>263</v>
      </c>
      <c r="P1378" s="9">
        <v>0</v>
      </c>
      <c r="Q1378" s="9">
        <v>263</v>
      </c>
      <c r="R1378" s="6" t="s">
        <v>47</v>
      </c>
      <c r="S1378" s="5" t="s">
        <v>32</v>
      </c>
      <c r="T1378" s="5" t="s">
        <v>1788</v>
      </c>
      <c r="U1378" s="5" t="s">
        <v>1281</v>
      </c>
      <c r="V1378" s="1" t="s">
        <v>56</v>
      </c>
      <c r="W1378" s="1" t="s">
        <v>3779</v>
      </c>
      <c r="X1378" s="1" t="s">
        <v>1624</v>
      </c>
      <c r="Y1378" s="1" t="s">
        <v>1625</v>
      </c>
      <c r="Z1378" s="4">
        <v>42480</v>
      </c>
      <c r="AA1378" s="1" t="s">
        <v>1472</v>
      </c>
      <c r="AB1378" s="1" t="s">
        <v>3780</v>
      </c>
      <c r="AC1378" s="1" t="s">
        <v>3781</v>
      </c>
      <c r="AD1378" s="8"/>
    </row>
    <row r="1379" spans="2:30" s="21" customFormat="1" outlineLevel="5" x14ac:dyDescent="0.25">
      <c r="B1379" s="3"/>
      <c r="C1379" s="1"/>
      <c r="D1379" s="1"/>
      <c r="E1379" s="1"/>
      <c r="F1379" s="1"/>
      <c r="G1379" s="192" t="s">
        <v>1842</v>
      </c>
      <c r="H1379" s="188">
        <v>42479</v>
      </c>
      <c r="I1379" s="1" t="s">
        <v>1537</v>
      </c>
      <c r="J1379" s="294" t="s">
        <v>69</v>
      </c>
      <c r="K1379" s="1" t="s">
        <v>36</v>
      </c>
      <c r="L1379" s="1" t="s">
        <v>20</v>
      </c>
      <c r="M1379" s="1" t="s">
        <v>21</v>
      </c>
      <c r="N1379" s="1" t="s">
        <v>11</v>
      </c>
      <c r="O1379" s="9">
        <v>25000</v>
      </c>
      <c r="P1379" s="9">
        <v>0</v>
      </c>
      <c r="Q1379" s="9">
        <v>25000</v>
      </c>
      <c r="R1379" s="6" t="s">
        <v>47</v>
      </c>
      <c r="S1379" s="5" t="s">
        <v>32</v>
      </c>
      <c r="T1379" s="5" t="s">
        <v>1788</v>
      </c>
      <c r="U1379" s="5" t="s">
        <v>1281</v>
      </c>
      <c r="V1379" s="1" t="s">
        <v>56</v>
      </c>
      <c r="W1379" s="1" t="s">
        <v>3814</v>
      </c>
      <c r="X1379" s="1" t="s">
        <v>1483</v>
      </c>
      <c r="Y1379" s="1" t="s">
        <v>1484</v>
      </c>
      <c r="Z1379" s="4">
        <v>42479</v>
      </c>
      <c r="AA1379" s="1" t="s">
        <v>45</v>
      </c>
      <c r="AB1379" s="1" t="s">
        <v>3815</v>
      </c>
      <c r="AC1379" s="1" t="s">
        <v>3816</v>
      </c>
      <c r="AD1379" s="8"/>
    </row>
    <row r="1380" spans="2:30" s="21" customFormat="1" outlineLevel="5" x14ac:dyDescent="0.25">
      <c r="B1380" s="3"/>
      <c r="C1380" s="1"/>
      <c r="D1380" s="1"/>
      <c r="E1380" s="1"/>
      <c r="F1380" s="1"/>
      <c r="G1380" s="192" t="s">
        <v>1842</v>
      </c>
      <c r="H1380" s="188">
        <v>42478</v>
      </c>
      <c r="I1380" s="1" t="s">
        <v>1490</v>
      </c>
      <c r="J1380" s="294" t="s">
        <v>69</v>
      </c>
      <c r="K1380" s="1" t="s">
        <v>36</v>
      </c>
      <c r="L1380" s="1" t="s">
        <v>20</v>
      </c>
      <c r="M1380" s="1" t="s">
        <v>21</v>
      </c>
      <c r="N1380" s="1" t="s">
        <v>11</v>
      </c>
      <c r="O1380" s="9">
        <v>420</v>
      </c>
      <c r="P1380" s="9">
        <v>0</v>
      </c>
      <c r="Q1380" s="9">
        <v>420</v>
      </c>
      <c r="R1380" s="6" t="s">
        <v>47</v>
      </c>
      <c r="S1380" s="5" t="s">
        <v>32</v>
      </c>
      <c r="T1380" s="5" t="s">
        <v>1788</v>
      </c>
      <c r="U1380" s="5" t="s">
        <v>1281</v>
      </c>
      <c r="V1380" s="1" t="s">
        <v>56</v>
      </c>
      <c r="W1380" s="1" t="s">
        <v>3823</v>
      </c>
      <c r="X1380" s="1" t="s">
        <v>1458</v>
      </c>
      <c r="Y1380" s="1" t="s">
        <v>1459</v>
      </c>
      <c r="Z1380" s="4">
        <v>42478</v>
      </c>
      <c r="AA1380" s="1" t="s">
        <v>45</v>
      </c>
      <c r="AB1380" s="1" t="s">
        <v>3824</v>
      </c>
      <c r="AC1380" s="1" t="s">
        <v>3825</v>
      </c>
      <c r="AD1380" s="8"/>
    </row>
    <row r="1381" spans="2:30" s="21" customFormat="1" outlineLevel="5" x14ac:dyDescent="0.25">
      <c r="B1381" s="3"/>
      <c r="C1381" s="1"/>
      <c r="D1381" s="1"/>
      <c r="E1381" s="1"/>
      <c r="F1381" s="1"/>
      <c r="G1381" s="192" t="s">
        <v>1842</v>
      </c>
      <c r="H1381" s="188">
        <v>42478</v>
      </c>
      <c r="I1381" s="1" t="s">
        <v>1435</v>
      </c>
      <c r="J1381" s="294" t="s">
        <v>69</v>
      </c>
      <c r="K1381" s="1" t="s">
        <v>36</v>
      </c>
      <c r="L1381" s="1" t="s">
        <v>20</v>
      </c>
      <c r="M1381" s="1" t="s">
        <v>21</v>
      </c>
      <c r="N1381" s="1" t="s">
        <v>11</v>
      </c>
      <c r="O1381" s="9">
        <v>1020</v>
      </c>
      <c r="P1381" s="9">
        <v>0</v>
      </c>
      <c r="Q1381" s="9">
        <v>1020</v>
      </c>
      <c r="R1381" s="6" t="s">
        <v>47</v>
      </c>
      <c r="S1381" s="5" t="s">
        <v>32</v>
      </c>
      <c r="T1381" s="5" t="s">
        <v>1788</v>
      </c>
      <c r="U1381" s="5" t="s">
        <v>1281</v>
      </c>
      <c r="V1381" s="1" t="s">
        <v>56</v>
      </c>
      <c r="W1381" s="1" t="s">
        <v>3829</v>
      </c>
      <c r="X1381" s="1" t="s">
        <v>2116</v>
      </c>
      <c r="Y1381" s="1" t="s">
        <v>2117</v>
      </c>
      <c r="Z1381" s="4">
        <v>42478</v>
      </c>
      <c r="AA1381" s="1" t="s">
        <v>45</v>
      </c>
      <c r="AB1381" s="1" t="s">
        <v>3830</v>
      </c>
      <c r="AC1381" s="1" t="s">
        <v>3831</v>
      </c>
      <c r="AD1381" s="8"/>
    </row>
    <row r="1382" spans="2:30" s="21" customFormat="1" outlineLevel="5" x14ac:dyDescent="0.25">
      <c r="B1382" s="3"/>
      <c r="C1382" s="1"/>
      <c r="D1382" s="1"/>
      <c r="E1382" s="1"/>
      <c r="F1382" s="1"/>
      <c r="G1382" s="192" t="s">
        <v>1842</v>
      </c>
      <c r="H1382" s="188">
        <v>42502</v>
      </c>
      <c r="I1382" s="1" t="s">
        <v>3837</v>
      </c>
      <c r="J1382" s="294" t="s">
        <v>69</v>
      </c>
      <c r="K1382" s="1" t="s">
        <v>36</v>
      </c>
      <c r="L1382" s="1" t="s">
        <v>20</v>
      </c>
      <c r="M1382" s="1" t="s">
        <v>21</v>
      </c>
      <c r="N1382" s="1" t="s">
        <v>11</v>
      </c>
      <c r="O1382" s="9">
        <v>29380</v>
      </c>
      <c r="P1382" s="9">
        <v>0</v>
      </c>
      <c r="Q1382" s="9">
        <v>29380</v>
      </c>
      <c r="R1382" s="6" t="s">
        <v>47</v>
      </c>
      <c r="S1382" s="5" t="s">
        <v>32</v>
      </c>
      <c r="T1382" s="5" t="s">
        <v>1788</v>
      </c>
      <c r="U1382" s="5" t="s">
        <v>1281</v>
      </c>
      <c r="V1382" s="1" t="s">
        <v>56</v>
      </c>
      <c r="W1382" s="1" t="s">
        <v>3838</v>
      </c>
      <c r="X1382" s="1" t="s">
        <v>1467</v>
      </c>
      <c r="Y1382" s="1" t="s">
        <v>1468</v>
      </c>
      <c r="Z1382" s="4">
        <v>42502</v>
      </c>
      <c r="AA1382" s="1" t="s">
        <v>45</v>
      </c>
      <c r="AB1382" s="1" t="s">
        <v>3839</v>
      </c>
      <c r="AC1382" s="1" t="s">
        <v>3840</v>
      </c>
      <c r="AD1382" s="8"/>
    </row>
    <row r="1383" spans="2:30" s="21" customFormat="1" outlineLevel="5" x14ac:dyDescent="0.25">
      <c r="B1383" s="3"/>
      <c r="C1383" s="1"/>
      <c r="D1383" s="1"/>
      <c r="E1383" s="1"/>
      <c r="F1383" s="1"/>
      <c r="G1383" s="192" t="s">
        <v>1842</v>
      </c>
      <c r="H1383" s="188">
        <v>42499</v>
      </c>
      <c r="I1383" s="1" t="s">
        <v>3852</v>
      </c>
      <c r="J1383" s="294" t="s">
        <v>69</v>
      </c>
      <c r="K1383" s="1" t="s">
        <v>36</v>
      </c>
      <c r="L1383" s="1" t="s">
        <v>20</v>
      </c>
      <c r="M1383" s="1" t="s">
        <v>21</v>
      </c>
      <c r="N1383" s="1" t="s">
        <v>11</v>
      </c>
      <c r="O1383" s="9">
        <v>940</v>
      </c>
      <c r="P1383" s="9">
        <v>0</v>
      </c>
      <c r="Q1383" s="9">
        <v>940</v>
      </c>
      <c r="R1383" s="6" t="s">
        <v>47</v>
      </c>
      <c r="S1383" s="5" t="s">
        <v>32</v>
      </c>
      <c r="T1383" s="5" t="s">
        <v>1788</v>
      </c>
      <c r="U1383" s="5" t="s">
        <v>1281</v>
      </c>
      <c r="V1383" s="1" t="s">
        <v>56</v>
      </c>
      <c r="W1383" s="1" t="s">
        <v>3853</v>
      </c>
      <c r="X1383" s="1" t="s">
        <v>1498</v>
      </c>
      <c r="Y1383" s="1" t="s">
        <v>1499</v>
      </c>
      <c r="Z1383" s="4">
        <v>42499</v>
      </c>
      <c r="AA1383" s="1" t="s">
        <v>45</v>
      </c>
      <c r="AB1383" s="1" t="s">
        <v>3854</v>
      </c>
      <c r="AC1383" s="1" t="s">
        <v>3855</v>
      </c>
      <c r="AD1383" s="8"/>
    </row>
    <row r="1384" spans="2:30" s="21" customFormat="1" outlineLevel="5" x14ac:dyDescent="0.25">
      <c r="B1384" s="3"/>
      <c r="C1384" s="1"/>
      <c r="D1384" s="1"/>
      <c r="E1384" s="1"/>
      <c r="F1384" s="1"/>
      <c r="G1384" s="192" t="s">
        <v>1842</v>
      </c>
      <c r="H1384" s="188">
        <v>42499</v>
      </c>
      <c r="I1384" s="1" t="s">
        <v>3860</v>
      </c>
      <c r="J1384" s="294" t="s">
        <v>69</v>
      </c>
      <c r="K1384" s="1" t="s">
        <v>36</v>
      </c>
      <c r="L1384" s="1" t="s">
        <v>20</v>
      </c>
      <c r="M1384" s="1" t="s">
        <v>21</v>
      </c>
      <c r="N1384" s="1" t="s">
        <v>11</v>
      </c>
      <c r="O1384" s="9">
        <v>1800</v>
      </c>
      <c r="P1384" s="9">
        <v>0</v>
      </c>
      <c r="Q1384" s="9">
        <v>1800</v>
      </c>
      <c r="R1384" s="6" t="s">
        <v>47</v>
      </c>
      <c r="S1384" s="5" t="s">
        <v>32</v>
      </c>
      <c r="T1384" s="5" t="s">
        <v>1788</v>
      </c>
      <c r="U1384" s="5" t="s">
        <v>1281</v>
      </c>
      <c r="V1384" s="1" t="s">
        <v>56</v>
      </c>
      <c r="W1384" s="1" t="s">
        <v>3861</v>
      </c>
      <c r="X1384" s="1" t="s">
        <v>1501</v>
      </c>
      <c r="Y1384" s="1" t="s">
        <v>1502</v>
      </c>
      <c r="Z1384" s="4">
        <v>42499</v>
      </c>
      <c r="AA1384" s="1" t="s">
        <v>45</v>
      </c>
      <c r="AB1384" s="1" t="s">
        <v>3862</v>
      </c>
      <c r="AC1384" s="1" t="s">
        <v>3863</v>
      </c>
      <c r="AD1384" s="8"/>
    </row>
    <row r="1385" spans="2:30" s="21" customFormat="1" outlineLevel="5" x14ac:dyDescent="0.25">
      <c r="B1385" s="3"/>
      <c r="C1385" s="1"/>
      <c r="D1385" s="1"/>
      <c r="E1385" s="1"/>
      <c r="F1385" s="1"/>
      <c r="G1385" s="192" t="s">
        <v>1842</v>
      </c>
      <c r="H1385" s="188">
        <v>42514</v>
      </c>
      <c r="I1385" s="1" t="s">
        <v>1428</v>
      </c>
      <c r="J1385" s="294" t="s">
        <v>69</v>
      </c>
      <c r="K1385" s="1" t="s">
        <v>36</v>
      </c>
      <c r="L1385" s="1" t="s">
        <v>20</v>
      </c>
      <c r="M1385" s="1" t="s">
        <v>21</v>
      </c>
      <c r="N1385" s="1" t="s">
        <v>11</v>
      </c>
      <c r="O1385" s="9">
        <v>347</v>
      </c>
      <c r="P1385" s="9">
        <v>0</v>
      </c>
      <c r="Q1385" s="9">
        <v>347</v>
      </c>
      <c r="R1385" s="6" t="s">
        <v>47</v>
      </c>
      <c r="S1385" s="5" t="s">
        <v>32</v>
      </c>
      <c r="T1385" s="5" t="s">
        <v>1788</v>
      </c>
      <c r="U1385" s="5" t="s">
        <v>1281</v>
      </c>
      <c r="V1385" s="1" t="s">
        <v>56</v>
      </c>
      <c r="W1385" s="1" t="s">
        <v>3899</v>
      </c>
      <c r="X1385" s="1" t="s">
        <v>2985</v>
      </c>
      <c r="Y1385" s="1" t="s">
        <v>2986</v>
      </c>
      <c r="Z1385" s="4">
        <v>42514</v>
      </c>
      <c r="AA1385" s="1" t="s">
        <v>45</v>
      </c>
      <c r="AB1385" s="1" t="s">
        <v>1489</v>
      </c>
      <c r="AC1385" s="1" t="s">
        <v>3900</v>
      </c>
      <c r="AD1385" s="8"/>
    </row>
    <row r="1386" spans="2:30" s="21" customFormat="1" outlineLevel="5" x14ac:dyDescent="0.25">
      <c r="B1386" s="3"/>
      <c r="C1386" s="1"/>
      <c r="D1386" s="1"/>
      <c r="E1386" s="1"/>
      <c r="F1386" s="1"/>
      <c r="G1386" s="192" t="s">
        <v>1842</v>
      </c>
      <c r="H1386" s="188">
        <v>42514</v>
      </c>
      <c r="I1386" s="1" t="s">
        <v>3901</v>
      </c>
      <c r="J1386" s="294" t="s">
        <v>69</v>
      </c>
      <c r="K1386" s="1" t="s">
        <v>36</v>
      </c>
      <c r="L1386" s="1" t="s">
        <v>20</v>
      </c>
      <c r="M1386" s="1" t="s">
        <v>21</v>
      </c>
      <c r="N1386" s="1" t="s">
        <v>11</v>
      </c>
      <c r="O1386" s="9">
        <v>313</v>
      </c>
      <c r="P1386" s="9">
        <v>0</v>
      </c>
      <c r="Q1386" s="9">
        <v>313</v>
      </c>
      <c r="R1386" s="6" t="s">
        <v>47</v>
      </c>
      <c r="S1386" s="5" t="s">
        <v>32</v>
      </c>
      <c r="T1386" s="5" t="s">
        <v>1788</v>
      </c>
      <c r="U1386" s="5" t="s">
        <v>1281</v>
      </c>
      <c r="V1386" s="1" t="s">
        <v>56</v>
      </c>
      <c r="W1386" s="1" t="s">
        <v>3902</v>
      </c>
      <c r="X1386" s="1" t="s">
        <v>1542</v>
      </c>
      <c r="Y1386" s="1" t="s">
        <v>1543</v>
      </c>
      <c r="Z1386" s="4">
        <v>42514</v>
      </c>
      <c r="AA1386" s="1" t="s">
        <v>1472</v>
      </c>
      <c r="AB1386" s="1" t="s">
        <v>3903</v>
      </c>
      <c r="AC1386" s="1" t="s">
        <v>3904</v>
      </c>
      <c r="AD1386" s="8"/>
    </row>
    <row r="1387" spans="2:30" s="21" customFormat="1" outlineLevel="5" x14ac:dyDescent="0.25">
      <c r="B1387" s="3"/>
      <c r="C1387" s="1"/>
      <c r="D1387" s="1"/>
      <c r="E1387" s="1"/>
      <c r="F1387" s="1"/>
      <c r="G1387" s="192" t="s">
        <v>1842</v>
      </c>
      <c r="H1387" s="188">
        <v>42499</v>
      </c>
      <c r="I1387" s="1" t="s">
        <v>3917</v>
      </c>
      <c r="J1387" s="294" t="s">
        <v>69</v>
      </c>
      <c r="K1387" s="1" t="s">
        <v>36</v>
      </c>
      <c r="L1387" s="1" t="s">
        <v>20</v>
      </c>
      <c r="M1387" s="1" t="s">
        <v>21</v>
      </c>
      <c r="N1387" s="1" t="s">
        <v>11</v>
      </c>
      <c r="O1387" s="9">
        <v>980</v>
      </c>
      <c r="P1387" s="9">
        <v>0</v>
      </c>
      <c r="Q1387" s="9">
        <v>980</v>
      </c>
      <c r="R1387" s="6" t="s">
        <v>47</v>
      </c>
      <c r="S1387" s="5" t="s">
        <v>32</v>
      </c>
      <c r="T1387" s="5" t="s">
        <v>1788</v>
      </c>
      <c r="U1387" s="5" t="s">
        <v>1281</v>
      </c>
      <c r="V1387" s="1" t="s">
        <v>56</v>
      </c>
      <c r="W1387" s="1" t="s">
        <v>1675</v>
      </c>
      <c r="X1387" s="1" t="s">
        <v>1473</v>
      </c>
      <c r="Y1387" s="1" t="s">
        <v>1474</v>
      </c>
      <c r="Z1387" s="4">
        <v>42499</v>
      </c>
      <c r="AA1387" s="1" t="s">
        <v>45</v>
      </c>
      <c r="AB1387" s="1" t="s">
        <v>3918</v>
      </c>
      <c r="AC1387" s="1" t="s">
        <v>3919</v>
      </c>
      <c r="AD1387" s="8"/>
    </row>
    <row r="1388" spans="2:30" s="21" customFormat="1" outlineLevel="5" x14ac:dyDescent="0.25">
      <c r="B1388" s="3"/>
      <c r="C1388" s="1"/>
      <c r="D1388" s="1"/>
      <c r="E1388" s="1"/>
      <c r="F1388" s="1"/>
      <c r="G1388" s="192" t="s">
        <v>1842</v>
      </c>
      <c r="H1388" s="188">
        <v>42514</v>
      </c>
      <c r="I1388" s="1" t="s">
        <v>3941</v>
      </c>
      <c r="J1388" s="294" t="s">
        <v>69</v>
      </c>
      <c r="K1388" s="1" t="s">
        <v>36</v>
      </c>
      <c r="L1388" s="1" t="s">
        <v>20</v>
      </c>
      <c r="M1388" s="1" t="s">
        <v>21</v>
      </c>
      <c r="N1388" s="1" t="s">
        <v>11</v>
      </c>
      <c r="O1388" s="9">
        <v>542.79999999999995</v>
      </c>
      <c r="P1388" s="9">
        <v>0</v>
      </c>
      <c r="Q1388" s="9">
        <v>542.79999999999995</v>
      </c>
      <c r="R1388" s="6" t="s">
        <v>47</v>
      </c>
      <c r="S1388" s="5" t="s">
        <v>32</v>
      </c>
      <c r="T1388" s="5" t="s">
        <v>1788</v>
      </c>
      <c r="U1388" s="5" t="s">
        <v>1281</v>
      </c>
      <c r="V1388" s="1" t="s">
        <v>56</v>
      </c>
      <c r="W1388" s="1" t="s">
        <v>3942</v>
      </c>
      <c r="X1388" s="1" t="s">
        <v>1646</v>
      </c>
      <c r="Y1388" s="1" t="s">
        <v>1647</v>
      </c>
      <c r="Z1388" s="4">
        <v>42514</v>
      </c>
      <c r="AA1388" s="1" t="s">
        <v>45</v>
      </c>
      <c r="AB1388" s="1" t="s">
        <v>3943</v>
      </c>
      <c r="AC1388" s="1" t="s">
        <v>3944</v>
      </c>
      <c r="AD1388" s="8"/>
    </row>
    <row r="1389" spans="2:30" s="21" customFormat="1" outlineLevel="5" x14ac:dyDescent="0.25">
      <c r="B1389" s="3"/>
      <c r="C1389" s="1"/>
      <c r="D1389" s="1"/>
      <c r="E1389" s="1"/>
      <c r="F1389" s="1"/>
      <c r="G1389" s="192" t="s">
        <v>1842</v>
      </c>
      <c r="H1389" s="188">
        <v>42515</v>
      </c>
      <c r="I1389" s="1" t="s">
        <v>3945</v>
      </c>
      <c r="J1389" s="294" t="s">
        <v>69</v>
      </c>
      <c r="K1389" s="1" t="s">
        <v>36</v>
      </c>
      <c r="L1389" s="1" t="s">
        <v>20</v>
      </c>
      <c r="M1389" s="1" t="s">
        <v>21</v>
      </c>
      <c r="N1389" s="1" t="s">
        <v>11</v>
      </c>
      <c r="O1389" s="9">
        <v>2209.9</v>
      </c>
      <c r="P1389" s="9">
        <v>0</v>
      </c>
      <c r="Q1389" s="9">
        <v>2209.9</v>
      </c>
      <c r="R1389" s="6" t="s">
        <v>47</v>
      </c>
      <c r="S1389" s="5" t="s">
        <v>32</v>
      </c>
      <c r="T1389" s="5" t="s">
        <v>1788</v>
      </c>
      <c r="U1389" s="5" t="s">
        <v>1281</v>
      </c>
      <c r="V1389" s="1" t="s">
        <v>56</v>
      </c>
      <c r="W1389" s="1" t="s">
        <v>3946</v>
      </c>
      <c r="X1389" s="1" t="s">
        <v>1758</v>
      </c>
      <c r="Y1389" s="1" t="s">
        <v>1759</v>
      </c>
      <c r="Z1389" s="4">
        <v>42515</v>
      </c>
      <c r="AA1389" s="1" t="s">
        <v>1472</v>
      </c>
      <c r="AB1389" s="1" t="s">
        <v>3947</v>
      </c>
      <c r="AC1389" s="1" t="s">
        <v>3948</v>
      </c>
      <c r="AD1389" s="8"/>
    </row>
    <row r="1390" spans="2:30" s="21" customFormat="1" outlineLevel="5" x14ac:dyDescent="0.25">
      <c r="B1390" s="3"/>
      <c r="C1390" s="1"/>
      <c r="D1390" s="1"/>
      <c r="E1390" s="1"/>
      <c r="F1390" s="1"/>
      <c r="G1390" s="192" t="s">
        <v>1842</v>
      </c>
      <c r="H1390" s="188">
        <v>42524</v>
      </c>
      <c r="I1390" s="1" t="s">
        <v>1443</v>
      </c>
      <c r="J1390" s="294" t="s">
        <v>69</v>
      </c>
      <c r="K1390" s="1" t="s">
        <v>36</v>
      </c>
      <c r="L1390" s="1" t="s">
        <v>20</v>
      </c>
      <c r="M1390" s="1" t="s">
        <v>21</v>
      </c>
      <c r="N1390" s="1" t="s">
        <v>11</v>
      </c>
      <c r="O1390" s="9">
        <v>12997.4</v>
      </c>
      <c r="P1390" s="9">
        <v>0</v>
      </c>
      <c r="Q1390" s="9">
        <v>12997.4</v>
      </c>
      <c r="R1390" s="6" t="s">
        <v>47</v>
      </c>
      <c r="S1390" s="5" t="s">
        <v>32</v>
      </c>
      <c r="T1390" s="5" t="s">
        <v>1788</v>
      </c>
      <c r="U1390" s="5" t="s">
        <v>1281</v>
      </c>
      <c r="V1390" s="1" t="s">
        <v>56</v>
      </c>
      <c r="W1390" s="1" t="s">
        <v>1805</v>
      </c>
      <c r="X1390" s="1" t="s">
        <v>1593</v>
      </c>
      <c r="Y1390" s="1" t="s">
        <v>1594</v>
      </c>
      <c r="Z1390" s="4">
        <v>42524</v>
      </c>
      <c r="AA1390" s="1" t="s">
        <v>62</v>
      </c>
      <c r="AB1390" s="1" t="s">
        <v>1287</v>
      </c>
      <c r="AC1390" s="1" t="s">
        <v>4224</v>
      </c>
      <c r="AD1390" s="8"/>
    </row>
    <row r="1391" spans="2:30" s="21" customFormat="1" outlineLevel="5" x14ac:dyDescent="0.25">
      <c r="B1391" s="3"/>
      <c r="C1391" s="1"/>
      <c r="D1391" s="1"/>
      <c r="E1391" s="1"/>
      <c r="F1391" s="1"/>
      <c r="G1391" s="192" t="s">
        <v>1842</v>
      </c>
      <c r="H1391" s="188">
        <v>42534</v>
      </c>
      <c r="I1391" s="1" t="s">
        <v>3992</v>
      </c>
      <c r="J1391" s="294" t="s">
        <v>69</v>
      </c>
      <c r="K1391" s="1" t="s">
        <v>36</v>
      </c>
      <c r="L1391" s="1" t="s">
        <v>20</v>
      </c>
      <c r="M1391" s="1" t="s">
        <v>21</v>
      </c>
      <c r="N1391" s="1" t="s">
        <v>11</v>
      </c>
      <c r="O1391" s="9">
        <v>5498.9</v>
      </c>
      <c r="P1391" s="9">
        <v>0</v>
      </c>
      <c r="Q1391" s="9">
        <v>5498.9</v>
      </c>
      <c r="R1391" s="6" t="s">
        <v>47</v>
      </c>
      <c r="S1391" s="5" t="s">
        <v>32</v>
      </c>
      <c r="T1391" s="5" t="s">
        <v>1788</v>
      </c>
      <c r="U1391" s="5" t="s">
        <v>1281</v>
      </c>
      <c r="V1391" s="1" t="s">
        <v>56</v>
      </c>
      <c r="W1391" s="1" t="s">
        <v>3993</v>
      </c>
      <c r="X1391" s="1" t="s">
        <v>1593</v>
      </c>
      <c r="Y1391" s="1" t="s">
        <v>1594</v>
      </c>
      <c r="Z1391" s="4">
        <v>42534</v>
      </c>
      <c r="AA1391" s="1" t="s">
        <v>45</v>
      </c>
      <c r="AB1391" s="1" t="s">
        <v>3994</v>
      </c>
      <c r="AC1391" s="1" t="s">
        <v>3995</v>
      </c>
      <c r="AD1391" s="8"/>
    </row>
    <row r="1392" spans="2:30" s="21" customFormat="1" outlineLevel="5" x14ac:dyDescent="0.25">
      <c r="B1392" s="3"/>
      <c r="C1392" s="1"/>
      <c r="D1392" s="1"/>
      <c r="E1392" s="1"/>
      <c r="F1392" s="1"/>
      <c r="G1392" s="192" t="s">
        <v>1842</v>
      </c>
      <c r="H1392" s="188">
        <v>42530</v>
      </c>
      <c r="I1392" s="1" t="s">
        <v>4016</v>
      </c>
      <c r="J1392" s="294" t="s">
        <v>69</v>
      </c>
      <c r="K1392" s="1" t="s">
        <v>36</v>
      </c>
      <c r="L1392" s="1" t="s">
        <v>20</v>
      </c>
      <c r="M1392" s="1" t="s">
        <v>21</v>
      </c>
      <c r="N1392" s="1" t="s">
        <v>11</v>
      </c>
      <c r="O1392" s="9">
        <v>350</v>
      </c>
      <c r="P1392" s="9">
        <v>0</v>
      </c>
      <c r="Q1392" s="9">
        <v>350</v>
      </c>
      <c r="R1392" s="6" t="s">
        <v>47</v>
      </c>
      <c r="S1392" s="5" t="s">
        <v>32</v>
      </c>
      <c r="T1392" s="5" t="s">
        <v>1788</v>
      </c>
      <c r="U1392" s="5" t="s">
        <v>1281</v>
      </c>
      <c r="V1392" s="1" t="s">
        <v>56</v>
      </c>
      <c r="W1392" s="1" t="s">
        <v>4017</v>
      </c>
      <c r="X1392" s="1" t="s">
        <v>2985</v>
      </c>
      <c r="Y1392" s="1" t="s">
        <v>2986</v>
      </c>
      <c r="Z1392" s="4">
        <v>42530</v>
      </c>
      <c r="AA1392" s="1" t="s">
        <v>45</v>
      </c>
      <c r="AB1392" s="1" t="s">
        <v>1580</v>
      </c>
      <c r="AC1392" s="1" t="s">
        <v>4018</v>
      </c>
      <c r="AD1392" s="8"/>
    </row>
    <row r="1393" spans="2:30" s="21" customFormat="1" outlineLevel="5" x14ac:dyDescent="0.25">
      <c r="B1393" s="3"/>
      <c r="C1393" s="1"/>
      <c r="D1393" s="1"/>
      <c r="E1393" s="1"/>
      <c r="F1393" s="1"/>
      <c r="G1393" s="192" t="s">
        <v>1842</v>
      </c>
      <c r="H1393" s="188">
        <v>42528</v>
      </c>
      <c r="I1393" s="1" t="s">
        <v>4019</v>
      </c>
      <c r="J1393" s="294" t="s">
        <v>69</v>
      </c>
      <c r="K1393" s="1" t="s">
        <v>36</v>
      </c>
      <c r="L1393" s="1" t="s">
        <v>20</v>
      </c>
      <c r="M1393" s="1" t="s">
        <v>21</v>
      </c>
      <c r="N1393" s="1" t="s">
        <v>11</v>
      </c>
      <c r="O1393" s="9">
        <v>246</v>
      </c>
      <c r="P1393" s="9">
        <v>0</v>
      </c>
      <c r="Q1393" s="9">
        <v>246</v>
      </c>
      <c r="R1393" s="6" t="s">
        <v>47</v>
      </c>
      <c r="S1393" s="5" t="s">
        <v>32</v>
      </c>
      <c r="T1393" s="5" t="s">
        <v>1788</v>
      </c>
      <c r="U1393" s="5" t="s">
        <v>1281</v>
      </c>
      <c r="V1393" s="1" t="s">
        <v>56</v>
      </c>
      <c r="W1393" s="1" t="s">
        <v>4020</v>
      </c>
      <c r="X1393" s="1" t="s">
        <v>1615</v>
      </c>
      <c r="Y1393" s="1" t="s">
        <v>1616</v>
      </c>
      <c r="Z1393" s="4">
        <v>42528</v>
      </c>
      <c r="AA1393" s="1" t="s">
        <v>45</v>
      </c>
      <c r="AB1393" s="1" t="s">
        <v>4021</v>
      </c>
      <c r="AC1393" s="1" t="s">
        <v>4022</v>
      </c>
      <c r="AD1393" s="8"/>
    </row>
    <row r="1394" spans="2:30" s="21" customFormat="1" outlineLevel="5" x14ac:dyDescent="0.25">
      <c r="B1394" s="3"/>
      <c r="C1394" s="1"/>
      <c r="D1394" s="1"/>
      <c r="E1394" s="1"/>
      <c r="F1394" s="1"/>
      <c r="G1394" s="192" t="s">
        <v>1842</v>
      </c>
      <c r="H1394" s="188">
        <v>42530</v>
      </c>
      <c r="I1394" s="1" t="s">
        <v>1660</v>
      </c>
      <c r="J1394" s="294" t="s">
        <v>69</v>
      </c>
      <c r="K1394" s="1" t="s">
        <v>36</v>
      </c>
      <c r="L1394" s="1" t="s">
        <v>20</v>
      </c>
      <c r="M1394" s="1" t="s">
        <v>21</v>
      </c>
      <c r="N1394" s="1" t="s">
        <v>11</v>
      </c>
      <c r="O1394" s="9">
        <v>945</v>
      </c>
      <c r="P1394" s="9">
        <v>0</v>
      </c>
      <c r="Q1394" s="9">
        <v>945</v>
      </c>
      <c r="R1394" s="6" t="s">
        <v>47</v>
      </c>
      <c r="S1394" s="5" t="s">
        <v>32</v>
      </c>
      <c r="T1394" s="5" t="s">
        <v>1788</v>
      </c>
      <c r="U1394" s="5" t="s">
        <v>1281</v>
      </c>
      <c r="V1394" s="1" t="s">
        <v>56</v>
      </c>
      <c r="W1394" s="1" t="s">
        <v>4023</v>
      </c>
      <c r="X1394" s="1" t="s">
        <v>1599</v>
      </c>
      <c r="Y1394" s="1" t="s">
        <v>1600</v>
      </c>
      <c r="Z1394" s="4">
        <v>42530</v>
      </c>
      <c r="AA1394" s="1" t="s">
        <v>1472</v>
      </c>
      <c r="AB1394" s="1" t="s">
        <v>4024</v>
      </c>
      <c r="AC1394" s="1" t="s">
        <v>4025</v>
      </c>
      <c r="AD1394" s="8"/>
    </row>
    <row r="1395" spans="2:30" s="21" customFormat="1" outlineLevel="5" x14ac:dyDescent="0.25">
      <c r="B1395" s="3"/>
      <c r="C1395" s="1"/>
      <c r="D1395" s="1"/>
      <c r="E1395" s="1"/>
      <c r="F1395" s="1"/>
      <c r="G1395" s="192" t="s">
        <v>1842</v>
      </c>
      <c r="H1395" s="188">
        <v>42543</v>
      </c>
      <c r="I1395" s="1" t="s">
        <v>4061</v>
      </c>
      <c r="J1395" s="294" t="s">
        <v>69</v>
      </c>
      <c r="K1395" s="1" t="s">
        <v>36</v>
      </c>
      <c r="L1395" s="1" t="s">
        <v>20</v>
      </c>
      <c r="M1395" s="1" t="s">
        <v>21</v>
      </c>
      <c r="N1395" s="1" t="s">
        <v>11</v>
      </c>
      <c r="O1395" s="9">
        <v>1350</v>
      </c>
      <c r="P1395" s="9">
        <v>0</v>
      </c>
      <c r="Q1395" s="9">
        <v>1350</v>
      </c>
      <c r="R1395" s="6" t="s">
        <v>47</v>
      </c>
      <c r="S1395" s="5" t="s">
        <v>32</v>
      </c>
      <c r="T1395" s="5" t="s">
        <v>1788</v>
      </c>
      <c r="U1395" s="5" t="s">
        <v>1281</v>
      </c>
      <c r="V1395" s="1" t="s">
        <v>56</v>
      </c>
      <c r="W1395" s="1" t="s">
        <v>4062</v>
      </c>
      <c r="X1395" s="1" t="s">
        <v>2116</v>
      </c>
      <c r="Y1395" s="1" t="s">
        <v>2117</v>
      </c>
      <c r="Z1395" s="4">
        <v>42543</v>
      </c>
      <c r="AA1395" s="1" t="s">
        <v>45</v>
      </c>
      <c r="AB1395" s="1" t="s">
        <v>4063</v>
      </c>
      <c r="AC1395" s="1" t="s">
        <v>4064</v>
      </c>
      <c r="AD1395" s="8"/>
    </row>
    <row r="1396" spans="2:30" s="21" customFormat="1" outlineLevel="5" x14ac:dyDescent="0.25">
      <c r="B1396" s="3"/>
      <c r="C1396" s="1"/>
      <c r="D1396" s="1"/>
      <c r="E1396" s="1"/>
      <c r="F1396" s="1"/>
      <c r="G1396" s="192" t="s">
        <v>1842</v>
      </c>
      <c r="H1396" s="188">
        <v>42528</v>
      </c>
      <c r="I1396" s="1" t="s">
        <v>4065</v>
      </c>
      <c r="J1396" s="294" t="s">
        <v>69</v>
      </c>
      <c r="K1396" s="1" t="s">
        <v>36</v>
      </c>
      <c r="L1396" s="1" t="s">
        <v>20</v>
      </c>
      <c r="M1396" s="1" t="s">
        <v>21</v>
      </c>
      <c r="N1396" s="1" t="s">
        <v>11</v>
      </c>
      <c r="O1396" s="9">
        <v>324</v>
      </c>
      <c r="P1396" s="9">
        <v>0</v>
      </c>
      <c r="Q1396" s="9">
        <v>324</v>
      </c>
      <c r="R1396" s="6" t="s">
        <v>47</v>
      </c>
      <c r="S1396" s="5" t="s">
        <v>32</v>
      </c>
      <c r="T1396" s="5" t="s">
        <v>1788</v>
      </c>
      <c r="U1396" s="5" t="s">
        <v>1281</v>
      </c>
      <c r="V1396" s="1" t="s">
        <v>56</v>
      </c>
      <c r="W1396" s="1" t="s">
        <v>4066</v>
      </c>
      <c r="X1396" s="1" t="s">
        <v>1460</v>
      </c>
      <c r="Y1396" s="1" t="s">
        <v>1461</v>
      </c>
      <c r="Z1396" s="4">
        <v>42528</v>
      </c>
      <c r="AA1396" s="1" t="s">
        <v>45</v>
      </c>
      <c r="AB1396" s="1" t="s">
        <v>4067</v>
      </c>
      <c r="AC1396" s="1" t="s">
        <v>4068</v>
      </c>
      <c r="AD1396" s="8"/>
    </row>
    <row r="1397" spans="2:30" s="21" customFormat="1" outlineLevel="5" x14ac:dyDescent="0.25">
      <c r="B1397" s="3"/>
      <c r="C1397" s="1"/>
      <c r="D1397" s="1"/>
      <c r="E1397" s="1"/>
      <c r="F1397" s="1"/>
      <c r="G1397" s="192" t="s">
        <v>1842</v>
      </c>
      <c r="H1397" s="188">
        <v>42545</v>
      </c>
      <c r="I1397" s="1" t="s">
        <v>4076</v>
      </c>
      <c r="J1397" s="294" t="s">
        <v>69</v>
      </c>
      <c r="K1397" s="1" t="s">
        <v>36</v>
      </c>
      <c r="L1397" s="1" t="s">
        <v>20</v>
      </c>
      <c r="M1397" s="1" t="s">
        <v>21</v>
      </c>
      <c r="N1397" s="1" t="s">
        <v>11</v>
      </c>
      <c r="O1397" s="9">
        <v>1113.5999999999999</v>
      </c>
      <c r="P1397" s="9">
        <v>0</v>
      </c>
      <c r="Q1397" s="9">
        <v>1113.5999999999999</v>
      </c>
      <c r="R1397" s="6" t="s">
        <v>47</v>
      </c>
      <c r="S1397" s="5" t="s">
        <v>32</v>
      </c>
      <c r="T1397" s="5" t="s">
        <v>1788</v>
      </c>
      <c r="U1397" s="5" t="s">
        <v>1281</v>
      </c>
      <c r="V1397" s="1" t="s">
        <v>56</v>
      </c>
      <c r="W1397" s="1" t="s">
        <v>4077</v>
      </c>
      <c r="X1397" s="1" t="s">
        <v>3334</v>
      </c>
      <c r="Y1397" s="1" t="s">
        <v>3335</v>
      </c>
      <c r="Z1397" s="4">
        <v>42545</v>
      </c>
      <c r="AA1397" s="1" t="s">
        <v>45</v>
      </c>
      <c r="AB1397" s="1" t="s">
        <v>4078</v>
      </c>
      <c r="AC1397" s="1" t="s">
        <v>4079</v>
      </c>
      <c r="AD1397" s="8"/>
    </row>
    <row r="1398" spans="2:30" s="21" customFormat="1" outlineLevel="5" x14ac:dyDescent="0.25">
      <c r="B1398" s="3"/>
      <c r="C1398" s="1"/>
      <c r="D1398" s="1"/>
      <c r="E1398" s="1"/>
      <c r="F1398" s="1"/>
      <c r="G1398" s="192" t="s">
        <v>1842</v>
      </c>
      <c r="H1398" s="188">
        <v>42545</v>
      </c>
      <c r="I1398" s="1" t="s">
        <v>4084</v>
      </c>
      <c r="J1398" s="294" t="s">
        <v>69</v>
      </c>
      <c r="K1398" s="1" t="s">
        <v>36</v>
      </c>
      <c r="L1398" s="1" t="s">
        <v>20</v>
      </c>
      <c r="M1398" s="1" t="s">
        <v>21</v>
      </c>
      <c r="N1398" s="1" t="s">
        <v>11</v>
      </c>
      <c r="O1398" s="9">
        <v>3240</v>
      </c>
      <c r="P1398" s="9">
        <v>0</v>
      </c>
      <c r="Q1398" s="9">
        <v>3240</v>
      </c>
      <c r="R1398" s="6" t="s">
        <v>47</v>
      </c>
      <c r="S1398" s="5" t="s">
        <v>32</v>
      </c>
      <c r="T1398" s="5" t="s">
        <v>1788</v>
      </c>
      <c r="U1398" s="5" t="s">
        <v>1281</v>
      </c>
      <c r="V1398" s="1" t="s">
        <v>56</v>
      </c>
      <c r="W1398" s="1" t="s">
        <v>1614</v>
      </c>
      <c r="X1398" s="1" t="s">
        <v>3334</v>
      </c>
      <c r="Y1398" s="1" t="s">
        <v>3335</v>
      </c>
      <c r="Z1398" s="4">
        <v>42545</v>
      </c>
      <c r="AA1398" s="1" t="s">
        <v>45</v>
      </c>
      <c r="AB1398" s="1" t="s">
        <v>4085</v>
      </c>
      <c r="AC1398" s="1" t="s">
        <v>4086</v>
      </c>
      <c r="AD1398" s="8"/>
    </row>
    <row r="1399" spans="2:30" s="21" customFormat="1" outlineLevel="5" x14ac:dyDescent="0.25">
      <c r="B1399" s="3"/>
      <c r="C1399" s="1"/>
      <c r="D1399" s="1"/>
      <c r="E1399" s="1"/>
      <c r="F1399" s="1"/>
      <c r="G1399" s="192" t="s">
        <v>1842</v>
      </c>
      <c r="H1399" s="188">
        <v>42570</v>
      </c>
      <c r="I1399" s="1" t="s">
        <v>5873</v>
      </c>
      <c r="J1399" s="294" t="s">
        <v>69</v>
      </c>
      <c r="K1399" s="1" t="s">
        <v>36</v>
      </c>
      <c r="L1399" s="1" t="s">
        <v>20</v>
      </c>
      <c r="M1399" s="1" t="s">
        <v>21</v>
      </c>
      <c r="N1399" s="1" t="s">
        <v>11</v>
      </c>
      <c r="O1399" s="9">
        <v>5000</v>
      </c>
      <c r="P1399" s="9">
        <v>0</v>
      </c>
      <c r="Q1399" s="9">
        <v>5000</v>
      </c>
      <c r="R1399" s="6" t="s">
        <v>47</v>
      </c>
      <c r="S1399" s="5" t="s">
        <v>32</v>
      </c>
      <c r="T1399" s="5" t="s">
        <v>1788</v>
      </c>
      <c r="U1399" s="5" t="s">
        <v>1281</v>
      </c>
      <c r="V1399" s="1" t="s">
        <v>56</v>
      </c>
      <c r="W1399" s="1" t="s">
        <v>5874</v>
      </c>
      <c r="X1399" s="1" t="s">
        <v>1467</v>
      </c>
      <c r="Y1399" s="1" t="s">
        <v>1468</v>
      </c>
      <c r="Z1399" s="4">
        <v>42570</v>
      </c>
      <c r="AA1399" s="1" t="s">
        <v>45</v>
      </c>
      <c r="AB1399" s="1" t="s">
        <v>5875</v>
      </c>
      <c r="AC1399" s="1" t="s">
        <v>5876</v>
      </c>
      <c r="AD1399" s="8"/>
    </row>
    <row r="1400" spans="2:30" s="21" customFormat="1" outlineLevel="5" x14ac:dyDescent="0.25">
      <c r="B1400" s="3"/>
      <c r="C1400" s="1"/>
      <c r="D1400" s="1"/>
      <c r="E1400" s="1"/>
      <c r="F1400" s="1"/>
      <c r="G1400" s="192" t="s">
        <v>1842</v>
      </c>
      <c r="H1400" s="188">
        <v>42562</v>
      </c>
      <c r="I1400" s="1" t="s">
        <v>5907</v>
      </c>
      <c r="J1400" s="294" t="s">
        <v>69</v>
      </c>
      <c r="K1400" s="1" t="s">
        <v>36</v>
      </c>
      <c r="L1400" s="1" t="s">
        <v>20</v>
      </c>
      <c r="M1400" s="1" t="s">
        <v>21</v>
      </c>
      <c r="N1400" s="1" t="s">
        <v>11</v>
      </c>
      <c r="O1400" s="9">
        <v>11400</v>
      </c>
      <c r="P1400" s="9">
        <v>0</v>
      </c>
      <c r="Q1400" s="9">
        <v>11400</v>
      </c>
      <c r="R1400" s="6" t="s">
        <v>47</v>
      </c>
      <c r="S1400" s="5" t="s">
        <v>32</v>
      </c>
      <c r="T1400" s="5" t="s">
        <v>1788</v>
      </c>
      <c r="U1400" s="5" t="s">
        <v>1281</v>
      </c>
      <c r="V1400" s="1" t="s">
        <v>56</v>
      </c>
      <c r="W1400" s="1" t="s">
        <v>5908</v>
      </c>
      <c r="X1400" s="1" t="s">
        <v>1467</v>
      </c>
      <c r="Y1400" s="1" t="s">
        <v>1468</v>
      </c>
      <c r="Z1400" s="4">
        <v>42562</v>
      </c>
      <c r="AA1400" s="1" t="s">
        <v>45</v>
      </c>
      <c r="AB1400" s="1" t="s">
        <v>5909</v>
      </c>
      <c r="AC1400" s="1" t="s">
        <v>5910</v>
      </c>
      <c r="AD1400" s="8"/>
    </row>
    <row r="1401" spans="2:30" s="21" customFormat="1" outlineLevel="5" x14ac:dyDescent="0.25">
      <c r="B1401" s="3"/>
      <c r="C1401" s="1"/>
      <c r="D1401" s="1"/>
      <c r="E1401" s="1"/>
      <c r="F1401" s="1"/>
      <c r="G1401" s="192" t="s">
        <v>1842</v>
      </c>
      <c r="H1401" s="188">
        <v>42566</v>
      </c>
      <c r="I1401" s="1" t="s">
        <v>5931</v>
      </c>
      <c r="J1401" s="294" t="s">
        <v>69</v>
      </c>
      <c r="K1401" s="1" t="s">
        <v>36</v>
      </c>
      <c r="L1401" s="1" t="s">
        <v>20</v>
      </c>
      <c r="M1401" s="1" t="s">
        <v>21</v>
      </c>
      <c r="N1401" s="1" t="s">
        <v>11</v>
      </c>
      <c r="O1401" s="9">
        <v>549</v>
      </c>
      <c r="P1401" s="9">
        <v>0</v>
      </c>
      <c r="Q1401" s="9">
        <v>549</v>
      </c>
      <c r="R1401" s="6" t="s">
        <v>47</v>
      </c>
      <c r="S1401" s="5" t="s">
        <v>32</v>
      </c>
      <c r="T1401" s="5" t="s">
        <v>1788</v>
      </c>
      <c r="U1401" s="5" t="s">
        <v>1281</v>
      </c>
      <c r="V1401" s="1" t="s">
        <v>56</v>
      </c>
      <c r="W1401" s="1" t="s">
        <v>5932</v>
      </c>
      <c r="X1401" s="1" t="s">
        <v>1510</v>
      </c>
      <c r="Y1401" s="1" t="s">
        <v>1511</v>
      </c>
      <c r="Z1401" s="4">
        <v>42566</v>
      </c>
      <c r="AA1401" s="1" t="s">
        <v>45</v>
      </c>
      <c r="AB1401" s="1" t="s">
        <v>5933</v>
      </c>
      <c r="AC1401" s="1" t="s">
        <v>5934</v>
      </c>
      <c r="AD1401" s="8"/>
    </row>
    <row r="1402" spans="2:30" s="21" customFormat="1" outlineLevel="5" x14ac:dyDescent="0.25">
      <c r="B1402" s="3"/>
      <c r="C1402" s="1"/>
      <c r="D1402" s="1"/>
      <c r="E1402" s="1"/>
      <c r="F1402" s="1"/>
      <c r="G1402" s="192" t="s">
        <v>1842</v>
      </c>
      <c r="H1402" s="188">
        <v>42578</v>
      </c>
      <c r="I1402" s="1" t="s">
        <v>5975</v>
      </c>
      <c r="J1402" s="294" t="s">
        <v>69</v>
      </c>
      <c r="K1402" s="1" t="s">
        <v>36</v>
      </c>
      <c r="L1402" s="1" t="s">
        <v>20</v>
      </c>
      <c r="M1402" s="1" t="s">
        <v>21</v>
      </c>
      <c r="N1402" s="1" t="s">
        <v>11</v>
      </c>
      <c r="O1402" s="9">
        <v>159</v>
      </c>
      <c r="P1402" s="9">
        <v>0</v>
      </c>
      <c r="Q1402" s="9">
        <v>159</v>
      </c>
      <c r="R1402" s="6" t="s">
        <v>47</v>
      </c>
      <c r="S1402" s="5" t="s">
        <v>32</v>
      </c>
      <c r="T1402" s="5" t="s">
        <v>1788</v>
      </c>
      <c r="U1402" s="5" t="s">
        <v>1281</v>
      </c>
      <c r="V1402" s="1" t="s">
        <v>56</v>
      </c>
      <c r="W1402" s="1" t="s">
        <v>5976</v>
      </c>
      <c r="X1402" s="1" t="s">
        <v>1615</v>
      </c>
      <c r="Y1402" s="1" t="s">
        <v>1616</v>
      </c>
      <c r="Z1402" s="4">
        <v>42578</v>
      </c>
      <c r="AA1402" s="1" t="s">
        <v>45</v>
      </c>
      <c r="AB1402" s="1" t="s">
        <v>5977</v>
      </c>
      <c r="AC1402" s="1" t="s">
        <v>5978</v>
      </c>
      <c r="AD1402" s="8"/>
    </row>
    <row r="1403" spans="2:30" s="21" customFormat="1" outlineLevel="5" x14ac:dyDescent="0.25">
      <c r="B1403" s="3"/>
      <c r="C1403" s="1"/>
      <c r="D1403" s="1"/>
      <c r="E1403" s="1"/>
      <c r="F1403" s="1"/>
      <c r="G1403" s="192" t="s">
        <v>1842</v>
      </c>
      <c r="H1403" s="188">
        <v>42578</v>
      </c>
      <c r="I1403" s="1" t="s">
        <v>5979</v>
      </c>
      <c r="J1403" s="294" t="s">
        <v>69</v>
      </c>
      <c r="K1403" s="1" t="s">
        <v>36</v>
      </c>
      <c r="L1403" s="1" t="s">
        <v>20</v>
      </c>
      <c r="M1403" s="1" t="s">
        <v>21</v>
      </c>
      <c r="N1403" s="1" t="s">
        <v>11</v>
      </c>
      <c r="O1403" s="9">
        <v>605</v>
      </c>
      <c r="P1403" s="9">
        <v>0</v>
      </c>
      <c r="Q1403" s="9">
        <v>605</v>
      </c>
      <c r="R1403" s="6" t="s">
        <v>47</v>
      </c>
      <c r="S1403" s="5" t="s">
        <v>32</v>
      </c>
      <c r="T1403" s="5" t="s">
        <v>1788</v>
      </c>
      <c r="U1403" s="5" t="s">
        <v>1281</v>
      </c>
      <c r="V1403" s="1" t="s">
        <v>56</v>
      </c>
      <c r="W1403" s="1" t="s">
        <v>5980</v>
      </c>
      <c r="X1403" s="1" t="s">
        <v>1615</v>
      </c>
      <c r="Y1403" s="1" t="s">
        <v>1616</v>
      </c>
      <c r="Z1403" s="4">
        <v>42578</v>
      </c>
      <c r="AA1403" s="1" t="s">
        <v>45</v>
      </c>
      <c r="AB1403" s="1" t="s">
        <v>5981</v>
      </c>
      <c r="AC1403" s="1" t="s">
        <v>5982</v>
      </c>
      <c r="AD1403" s="8"/>
    </row>
    <row r="1404" spans="2:30" s="21" customFormat="1" outlineLevel="5" x14ac:dyDescent="0.25">
      <c r="B1404" s="3"/>
      <c r="C1404" s="1"/>
      <c r="D1404" s="1"/>
      <c r="E1404" s="1"/>
      <c r="F1404" s="1"/>
      <c r="G1404" s="192" t="s">
        <v>1842</v>
      </c>
      <c r="H1404" s="188">
        <v>42572</v>
      </c>
      <c r="I1404" s="1" t="s">
        <v>6005</v>
      </c>
      <c r="J1404" s="294" t="s">
        <v>69</v>
      </c>
      <c r="K1404" s="1" t="s">
        <v>36</v>
      </c>
      <c r="L1404" s="1" t="s">
        <v>20</v>
      </c>
      <c r="M1404" s="1" t="s">
        <v>21</v>
      </c>
      <c r="N1404" s="1" t="s">
        <v>11</v>
      </c>
      <c r="O1404" s="9">
        <v>733</v>
      </c>
      <c r="P1404" s="9">
        <v>0</v>
      </c>
      <c r="Q1404" s="9">
        <v>733</v>
      </c>
      <c r="R1404" s="6" t="s">
        <v>47</v>
      </c>
      <c r="S1404" s="5" t="s">
        <v>32</v>
      </c>
      <c r="T1404" s="5" t="s">
        <v>1788</v>
      </c>
      <c r="U1404" s="5" t="s">
        <v>1281</v>
      </c>
      <c r="V1404" s="1" t="s">
        <v>56</v>
      </c>
      <c r="W1404" s="1" t="s">
        <v>6006</v>
      </c>
      <c r="X1404" s="1" t="s">
        <v>1618</v>
      </c>
      <c r="Y1404" s="1" t="s">
        <v>1619</v>
      </c>
      <c r="Z1404" s="4">
        <v>42572</v>
      </c>
      <c r="AA1404" s="1" t="s">
        <v>45</v>
      </c>
      <c r="AB1404" s="1" t="s">
        <v>6007</v>
      </c>
      <c r="AC1404" s="1" t="s">
        <v>6008</v>
      </c>
      <c r="AD1404" s="8"/>
    </row>
    <row r="1405" spans="2:30" s="21" customFormat="1" outlineLevel="5" x14ac:dyDescent="0.25">
      <c r="B1405" s="3"/>
      <c r="C1405" s="1"/>
      <c r="D1405" s="1"/>
      <c r="E1405" s="1"/>
      <c r="F1405" s="1"/>
      <c r="G1405" s="192" t="s">
        <v>1842</v>
      </c>
      <c r="H1405" s="188">
        <v>42572</v>
      </c>
      <c r="I1405" s="1" t="s">
        <v>6036</v>
      </c>
      <c r="J1405" s="294" t="s">
        <v>69</v>
      </c>
      <c r="K1405" s="1" t="s">
        <v>36</v>
      </c>
      <c r="L1405" s="1" t="s">
        <v>20</v>
      </c>
      <c r="M1405" s="1" t="s">
        <v>21</v>
      </c>
      <c r="N1405" s="1" t="s">
        <v>11</v>
      </c>
      <c r="O1405" s="9">
        <v>1507.72</v>
      </c>
      <c r="P1405" s="9">
        <v>0</v>
      </c>
      <c r="Q1405" s="9">
        <v>1507.72</v>
      </c>
      <c r="R1405" s="6" t="s">
        <v>47</v>
      </c>
      <c r="S1405" s="5" t="s">
        <v>32</v>
      </c>
      <c r="T1405" s="5" t="s">
        <v>1788</v>
      </c>
      <c r="U1405" s="5" t="s">
        <v>1281</v>
      </c>
      <c r="V1405" s="1" t="s">
        <v>1710</v>
      </c>
      <c r="W1405" s="1" t="s">
        <v>6037</v>
      </c>
      <c r="X1405" s="1" t="s">
        <v>1718</v>
      </c>
      <c r="Y1405" s="1" t="s">
        <v>1719</v>
      </c>
      <c r="Z1405" s="4">
        <v>42572</v>
      </c>
      <c r="AA1405" s="1" t="s">
        <v>45</v>
      </c>
      <c r="AB1405" s="1" t="s">
        <v>6038</v>
      </c>
      <c r="AC1405" s="1" t="s">
        <v>6039</v>
      </c>
      <c r="AD1405" s="8"/>
    </row>
    <row r="1406" spans="2:30" s="21" customFormat="1" outlineLevel="5" x14ac:dyDescent="0.25">
      <c r="B1406" s="3"/>
      <c r="C1406" s="1"/>
      <c r="D1406" s="1"/>
      <c r="E1406" s="1"/>
      <c r="F1406" s="1"/>
      <c r="G1406" s="192" t="s">
        <v>1842</v>
      </c>
      <c r="H1406" s="188">
        <v>42594</v>
      </c>
      <c r="I1406" s="1" t="s">
        <v>6066</v>
      </c>
      <c r="J1406" s="294" t="s">
        <v>69</v>
      </c>
      <c r="K1406" s="1" t="s">
        <v>36</v>
      </c>
      <c r="L1406" s="1" t="s">
        <v>20</v>
      </c>
      <c r="M1406" s="1" t="s">
        <v>21</v>
      </c>
      <c r="N1406" s="1" t="s">
        <v>11</v>
      </c>
      <c r="O1406" s="9">
        <v>924</v>
      </c>
      <c r="P1406" s="9">
        <v>0</v>
      </c>
      <c r="Q1406" s="9">
        <v>924</v>
      </c>
      <c r="R1406" s="6" t="s">
        <v>47</v>
      </c>
      <c r="S1406" s="5" t="s">
        <v>32</v>
      </c>
      <c r="T1406" s="5" t="s">
        <v>1788</v>
      </c>
      <c r="U1406" s="5" t="s">
        <v>1281</v>
      </c>
      <c r="V1406" s="1" t="s">
        <v>56</v>
      </c>
      <c r="W1406" s="1" t="s">
        <v>6067</v>
      </c>
      <c r="X1406" s="1" t="s">
        <v>1462</v>
      </c>
      <c r="Y1406" s="1" t="s">
        <v>1463</v>
      </c>
      <c r="Z1406" s="4">
        <v>42594</v>
      </c>
      <c r="AA1406" s="1" t="s">
        <v>45</v>
      </c>
      <c r="AB1406" s="1" t="s">
        <v>6068</v>
      </c>
      <c r="AC1406" s="1" t="s">
        <v>6069</v>
      </c>
      <c r="AD1406" s="8"/>
    </row>
    <row r="1407" spans="2:30" s="21" customFormat="1" outlineLevel="5" x14ac:dyDescent="0.25">
      <c r="B1407" s="3"/>
      <c r="C1407" s="1"/>
      <c r="D1407" s="1"/>
      <c r="E1407" s="1"/>
      <c r="F1407" s="1"/>
      <c r="G1407" s="192" t="s">
        <v>1842</v>
      </c>
      <c r="H1407" s="188">
        <v>42583</v>
      </c>
      <c r="I1407" s="1" t="s">
        <v>6070</v>
      </c>
      <c r="J1407" s="294" t="s">
        <v>69</v>
      </c>
      <c r="K1407" s="1" t="s">
        <v>36</v>
      </c>
      <c r="L1407" s="1" t="s">
        <v>20</v>
      </c>
      <c r="M1407" s="1" t="s">
        <v>21</v>
      </c>
      <c r="N1407" s="1" t="s">
        <v>11</v>
      </c>
      <c r="O1407" s="9">
        <v>293</v>
      </c>
      <c r="P1407" s="9">
        <v>0</v>
      </c>
      <c r="Q1407" s="9">
        <v>293</v>
      </c>
      <c r="R1407" s="6" t="s">
        <v>47</v>
      </c>
      <c r="S1407" s="5" t="s">
        <v>32</v>
      </c>
      <c r="T1407" s="5" t="s">
        <v>1788</v>
      </c>
      <c r="U1407" s="5" t="s">
        <v>1281</v>
      </c>
      <c r="V1407" s="1" t="s">
        <v>56</v>
      </c>
      <c r="W1407" s="1" t="s">
        <v>5533</v>
      </c>
      <c r="X1407" s="1" t="s">
        <v>2985</v>
      </c>
      <c r="Y1407" s="1" t="s">
        <v>2986</v>
      </c>
      <c r="Z1407" s="4">
        <v>42583</v>
      </c>
      <c r="AA1407" s="1" t="s">
        <v>45</v>
      </c>
      <c r="AB1407" s="1" t="s">
        <v>6071</v>
      </c>
      <c r="AC1407" s="1" t="s">
        <v>6072</v>
      </c>
      <c r="AD1407" s="8"/>
    </row>
    <row r="1408" spans="2:30" s="21" customFormat="1" outlineLevel="5" x14ac:dyDescent="0.25">
      <c r="B1408" s="3"/>
      <c r="C1408" s="1"/>
      <c r="D1408" s="1"/>
      <c r="E1408" s="1"/>
      <c r="F1408" s="1"/>
      <c r="G1408" s="192" t="s">
        <v>1842</v>
      </c>
      <c r="H1408" s="188">
        <v>42600</v>
      </c>
      <c r="I1408" s="1" t="s">
        <v>6073</v>
      </c>
      <c r="J1408" s="294" t="s">
        <v>69</v>
      </c>
      <c r="K1408" s="1" t="s">
        <v>36</v>
      </c>
      <c r="L1408" s="1" t="s">
        <v>20</v>
      </c>
      <c r="M1408" s="1" t="s">
        <v>21</v>
      </c>
      <c r="N1408" s="1" t="s">
        <v>11</v>
      </c>
      <c r="O1408" s="9">
        <v>838</v>
      </c>
      <c r="P1408" s="9">
        <v>0</v>
      </c>
      <c r="Q1408" s="9">
        <v>838</v>
      </c>
      <c r="R1408" s="6" t="s">
        <v>47</v>
      </c>
      <c r="S1408" s="5" t="s">
        <v>32</v>
      </c>
      <c r="T1408" s="5" t="s">
        <v>1788</v>
      </c>
      <c r="U1408" s="5" t="s">
        <v>1281</v>
      </c>
      <c r="V1408" s="1" t="s">
        <v>56</v>
      </c>
      <c r="W1408" s="1" t="s">
        <v>6074</v>
      </c>
      <c r="X1408" s="1" t="s">
        <v>1618</v>
      </c>
      <c r="Y1408" s="1" t="s">
        <v>1619</v>
      </c>
      <c r="Z1408" s="4">
        <v>42600</v>
      </c>
      <c r="AA1408" s="1" t="s">
        <v>45</v>
      </c>
      <c r="AB1408" s="1" t="s">
        <v>6075</v>
      </c>
      <c r="AC1408" s="1" t="s">
        <v>6076</v>
      </c>
      <c r="AD1408" s="8"/>
    </row>
    <row r="1409" spans="2:30" s="21" customFormat="1" outlineLevel="5" x14ac:dyDescent="0.25">
      <c r="B1409" s="3"/>
      <c r="C1409" s="1"/>
      <c r="D1409" s="1"/>
      <c r="E1409" s="1"/>
      <c r="F1409" s="1"/>
      <c r="G1409" s="192" t="s">
        <v>1842</v>
      </c>
      <c r="H1409" s="188">
        <v>42594</v>
      </c>
      <c r="I1409" s="1" t="s">
        <v>6077</v>
      </c>
      <c r="J1409" s="294" t="s">
        <v>69</v>
      </c>
      <c r="K1409" s="1" t="s">
        <v>36</v>
      </c>
      <c r="L1409" s="1" t="s">
        <v>20</v>
      </c>
      <c r="M1409" s="1" t="s">
        <v>21</v>
      </c>
      <c r="N1409" s="1" t="s">
        <v>11</v>
      </c>
      <c r="O1409" s="9">
        <v>5370</v>
      </c>
      <c r="P1409" s="9">
        <v>0</v>
      </c>
      <c r="Q1409" s="9">
        <v>5370</v>
      </c>
      <c r="R1409" s="6" t="s">
        <v>47</v>
      </c>
      <c r="S1409" s="5" t="s">
        <v>32</v>
      </c>
      <c r="T1409" s="5" t="s">
        <v>1788</v>
      </c>
      <c r="U1409" s="5" t="s">
        <v>1281</v>
      </c>
      <c r="V1409" s="1" t="s">
        <v>56</v>
      </c>
      <c r="W1409" s="1" t="s">
        <v>6078</v>
      </c>
      <c r="X1409" s="1" t="s">
        <v>1462</v>
      </c>
      <c r="Y1409" s="1" t="s">
        <v>1463</v>
      </c>
      <c r="Z1409" s="4">
        <v>42594</v>
      </c>
      <c r="AA1409" s="1" t="s">
        <v>45</v>
      </c>
      <c r="AB1409" s="1" t="s">
        <v>6079</v>
      </c>
      <c r="AC1409" s="1" t="s">
        <v>6080</v>
      </c>
      <c r="AD1409" s="8"/>
    </row>
    <row r="1410" spans="2:30" s="21" customFormat="1" outlineLevel="5" x14ac:dyDescent="0.25">
      <c r="B1410" s="3"/>
      <c r="C1410" s="1"/>
      <c r="D1410" s="1"/>
      <c r="E1410" s="1"/>
      <c r="F1410" s="1"/>
      <c r="G1410" s="192" t="s">
        <v>1842</v>
      </c>
      <c r="H1410" s="188">
        <v>42594</v>
      </c>
      <c r="I1410" s="1" t="s">
        <v>6081</v>
      </c>
      <c r="J1410" s="294" t="s">
        <v>69</v>
      </c>
      <c r="K1410" s="1" t="s">
        <v>36</v>
      </c>
      <c r="L1410" s="1" t="s">
        <v>20</v>
      </c>
      <c r="M1410" s="1" t="s">
        <v>21</v>
      </c>
      <c r="N1410" s="1" t="s">
        <v>11</v>
      </c>
      <c r="O1410" s="9">
        <v>70</v>
      </c>
      <c r="P1410" s="9">
        <v>0</v>
      </c>
      <c r="Q1410" s="9">
        <v>70</v>
      </c>
      <c r="R1410" s="6" t="s">
        <v>47</v>
      </c>
      <c r="S1410" s="5" t="s">
        <v>32</v>
      </c>
      <c r="T1410" s="5" t="s">
        <v>1788</v>
      </c>
      <c r="U1410" s="5" t="s">
        <v>1281</v>
      </c>
      <c r="V1410" s="1" t="s">
        <v>56</v>
      </c>
      <c r="W1410" s="1" t="s">
        <v>6082</v>
      </c>
      <c r="X1410" s="1" t="s">
        <v>1462</v>
      </c>
      <c r="Y1410" s="1" t="s">
        <v>1463</v>
      </c>
      <c r="Z1410" s="4">
        <v>42594</v>
      </c>
      <c r="AA1410" s="1" t="s">
        <v>45</v>
      </c>
      <c r="AB1410" s="1" t="s">
        <v>6083</v>
      </c>
      <c r="AC1410" s="1" t="s">
        <v>6084</v>
      </c>
      <c r="AD1410" s="8"/>
    </row>
    <row r="1411" spans="2:30" s="21" customFormat="1" outlineLevel="5" x14ac:dyDescent="0.25">
      <c r="B1411" s="3"/>
      <c r="C1411" s="1"/>
      <c r="D1411" s="1"/>
      <c r="E1411" s="1"/>
      <c r="F1411" s="1"/>
      <c r="G1411" s="192" t="s">
        <v>1842</v>
      </c>
      <c r="H1411" s="188">
        <v>42613</v>
      </c>
      <c r="I1411" s="1" t="s">
        <v>6085</v>
      </c>
      <c r="J1411" s="294" t="s">
        <v>69</v>
      </c>
      <c r="K1411" s="1" t="s">
        <v>36</v>
      </c>
      <c r="L1411" s="1" t="s">
        <v>20</v>
      </c>
      <c r="M1411" s="1" t="s">
        <v>21</v>
      </c>
      <c r="N1411" s="1" t="s">
        <v>11</v>
      </c>
      <c r="O1411" s="9">
        <v>5308.16</v>
      </c>
      <c r="P1411" s="9">
        <v>0</v>
      </c>
      <c r="Q1411" s="9">
        <v>5308.16</v>
      </c>
      <c r="R1411" s="6" t="s">
        <v>47</v>
      </c>
      <c r="S1411" s="5" t="s">
        <v>32</v>
      </c>
      <c r="T1411" s="5" t="s">
        <v>1788</v>
      </c>
      <c r="U1411" s="5" t="s">
        <v>1281</v>
      </c>
      <c r="V1411" s="1" t="s">
        <v>56</v>
      </c>
      <c r="W1411" s="1" t="s">
        <v>6086</v>
      </c>
      <c r="X1411" s="1" t="s">
        <v>1462</v>
      </c>
      <c r="Y1411" s="1" t="s">
        <v>1463</v>
      </c>
      <c r="Z1411" s="4">
        <v>42613</v>
      </c>
      <c r="AA1411" s="1" t="s">
        <v>45</v>
      </c>
      <c r="AB1411" s="1" t="s">
        <v>6087</v>
      </c>
      <c r="AC1411" s="1" t="s">
        <v>6088</v>
      </c>
      <c r="AD1411" s="8"/>
    </row>
    <row r="1412" spans="2:30" s="21" customFormat="1" outlineLevel="5" x14ac:dyDescent="0.25">
      <c r="B1412" s="3"/>
      <c r="C1412" s="1"/>
      <c r="D1412" s="1"/>
      <c r="E1412" s="1"/>
      <c r="F1412" s="1"/>
      <c r="G1412" s="192" t="s">
        <v>1842</v>
      </c>
      <c r="H1412" s="188">
        <v>42594</v>
      </c>
      <c r="I1412" s="1" t="s">
        <v>6089</v>
      </c>
      <c r="J1412" s="294" t="s">
        <v>69</v>
      </c>
      <c r="K1412" s="1" t="s">
        <v>36</v>
      </c>
      <c r="L1412" s="1" t="s">
        <v>20</v>
      </c>
      <c r="M1412" s="1" t="s">
        <v>21</v>
      </c>
      <c r="N1412" s="1" t="s">
        <v>11</v>
      </c>
      <c r="O1412" s="9">
        <v>26400</v>
      </c>
      <c r="P1412" s="9">
        <v>0</v>
      </c>
      <c r="Q1412" s="9">
        <v>26400</v>
      </c>
      <c r="R1412" s="6" t="s">
        <v>47</v>
      </c>
      <c r="S1412" s="5" t="s">
        <v>32</v>
      </c>
      <c r="T1412" s="5" t="s">
        <v>1788</v>
      </c>
      <c r="U1412" s="5" t="s">
        <v>1281</v>
      </c>
      <c r="V1412" s="1" t="s">
        <v>56</v>
      </c>
      <c r="W1412" s="1" t="s">
        <v>5550</v>
      </c>
      <c r="X1412" s="1" t="s">
        <v>1716</v>
      </c>
      <c r="Y1412" s="1" t="s">
        <v>1717</v>
      </c>
      <c r="Z1412" s="4">
        <v>42594</v>
      </c>
      <c r="AA1412" s="1" t="s">
        <v>45</v>
      </c>
      <c r="AB1412" s="1" t="s">
        <v>6090</v>
      </c>
      <c r="AC1412" s="1" t="s">
        <v>6091</v>
      </c>
      <c r="AD1412" s="8"/>
    </row>
    <row r="1413" spans="2:30" s="21" customFormat="1" outlineLevel="5" x14ac:dyDescent="0.25">
      <c r="B1413" s="3"/>
      <c r="C1413" s="1"/>
      <c r="D1413" s="1"/>
      <c r="E1413" s="1"/>
      <c r="F1413" s="1"/>
      <c r="G1413" s="192" t="s">
        <v>1842</v>
      </c>
      <c r="H1413" s="188">
        <v>42594</v>
      </c>
      <c r="I1413" s="1" t="s">
        <v>6092</v>
      </c>
      <c r="J1413" s="294" t="s">
        <v>69</v>
      </c>
      <c r="K1413" s="1" t="s">
        <v>36</v>
      </c>
      <c r="L1413" s="1" t="s">
        <v>20</v>
      </c>
      <c r="M1413" s="1" t="s">
        <v>21</v>
      </c>
      <c r="N1413" s="1" t="s">
        <v>11</v>
      </c>
      <c r="O1413" s="9">
        <v>2322</v>
      </c>
      <c r="P1413" s="9">
        <v>0</v>
      </c>
      <c r="Q1413" s="9">
        <v>2322</v>
      </c>
      <c r="R1413" s="6" t="s">
        <v>47</v>
      </c>
      <c r="S1413" s="5" t="s">
        <v>32</v>
      </c>
      <c r="T1413" s="5" t="s">
        <v>1788</v>
      </c>
      <c r="U1413" s="5" t="s">
        <v>1281</v>
      </c>
      <c r="V1413" s="1" t="s">
        <v>56</v>
      </c>
      <c r="W1413" s="1" t="s">
        <v>6093</v>
      </c>
      <c r="X1413" s="1" t="s">
        <v>1615</v>
      </c>
      <c r="Y1413" s="1" t="s">
        <v>1616</v>
      </c>
      <c r="Z1413" s="4">
        <v>42594</v>
      </c>
      <c r="AA1413" s="1" t="s">
        <v>45</v>
      </c>
      <c r="AB1413" s="1" t="s">
        <v>6094</v>
      </c>
      <c r="AC1413" s="1" t="s">
        <v>6095</v>
      </c>
      <c r="AD1413" s="8"/>
    </row>
    <row r="1414" spans="2:30" s="21" customFormat="1" outlineLevel="5" x14ac:dyDescent="0.25">
      <c r="B1414" s="3"/>
      <c r="C1414" s="1"/>
      <c r="D1414" s="1"/>
      <c r="E1414" s="1"/>
      <c r="F1414" s="1"/>
      <c r="G1414" s="192" t="s">
        <v>1842</v>
      </c>
      <c r="H1414" s="188">
        <v>42594</v>
      </c>
      <c r="I1414" s="1" t="s">
        <v>6096</v>
      </c>
      <c r="J1414" s="294" t="s">
        <v>69</v>
      </c>
      <c r="K1414" s="1" t="s">
        <v>36</v>
      </c>
      <c r="L1414" s="1" t="s">
        <v>20</v>
      </c>
      <c r="M1414" s="1" t="s">
        <v>21</v>
      </c>
      <c r="N1414" s="1" t="s">
        <v>11</v>
      </c>
      <c r="O1414" s="9">
        <v>4200</v>
      </c>
      <c r="P1414" s="9">
        <v>0</v>
      </c>
      <c r="Q1414" s="9">
        <v>4200</v>
      </c>
      <c r="R1414" s="6" t="s">
        <v>47</v>
      </c>
      <c r="S1414" s="5" t="s">
        <v>32</v>
      </c>
      <c r="T1414" s="5" t="s">
        <v>1788</v>
      </c>
      <c r="U1414" s="5" t="s">
        <v>1281</v>
      </c>
      <c r="V1414" s="1" t="s">
        <v>56</v>
      </c>
      <c r="W1414" s="1" t="s">
        <v>6097</v>
      </c>
      <c r="X1414" s="1" t="s">
        <v>1615</v>
      </c>
      <c r="Y1414" s="1" t="s">
        <v>1616</v>
      </c>
      <c r="Z1414" s="4">
        <v>42594</v>
      </c>
      <c r="AA1414" s="1" t="s">
        <v>45</v>
      </c>
      <c r="AB1414" s="1" t="s">
        <v>6098</v>
      </c>
      <c r="AC1414" s="1" t="s">
        <v>6099</v>
      </c>
      <c r="AD1414" s="8"/>
    </row>
    <row r="1415" spans="2:30" s="21" customFormat="1" outlineLevel="5" x14ac:dyDescent="0.25">
      <c r="B1415" s="3"/>
      <c r="C1415" s="1"/>
      <c r="D1415" s="1"/>
      <c r="E1415" s="1"/>
      <c r="F1415" s="1"/>
      <c r="G1415" s="192" t="s">
        <v>1842</v>
      </c>
      <c r="H1415" s="188">
        <v>42601</v>
      </c>
      <c r="I1415" s="1" t="s">
        <v>6100</v>
      </c>
      <c r="J1415" s="294" t="s">
        <v>69</v>
      </c>
      <c r="K1415" s="1" t="s">
        <v>36</v>
      </c>
      <c r="L1415" s="1" t="s">
        <v>20</v>
      </c>
      <c r="M1415" s="1" t="s">
        <v>21</v>
      </c>
      <c r="N1415" s="1" t="s">
        <v>11</v>
      </c>
      <c r="O1415" s="9">
        <v>230</v>
      </c>
      <c r="P1415" s="9">
        <v>0</v>
      </c>
      <c r="Q1415" s="9">
        <v>230</v>
      </c>
      <c r="R1415" s="6" t="s">
        <v>47</v>
      </c>
      <c r="S1415" s="5" t="s">
        <v>32</v>
      </c>
      <c r="T1415" s="5" t="s">
        <v>1788</v>
      </c>
      <c r="U1415" s="5" t="s">
        <v>1281</v>
      </c>
      <c r="V1415" s="1" t="s">
        <v>56</v>
      </c>
      <c r="W1415" s="1" t="s">
        <v>6101</v>
      </c>
      <c r="X1415" s="1" t="s">
        <v>1462</v>
      </c>
      <c r="Y1415" s="1" t="s">
        <v>1463</v>
      </c>
      <c r="Z1415" s="4">
        <v>42601</v>
      </c>
      <c r="AA1415" s="1" t="s">
        <v>45</v>
      </c>
      <c r="AB1415" s="1" t="s">
        <v>6102</v>
      </c>
      <c r="AC1415" s="1" t="s">
        <v>6103</v>
      </c>
      <c r="AD1415" s="8"/>
    </row>
    <row r="1416" spans="2:30" s="21" customFormat="1" outlineLevel="5" x14ac:dyDescent="0.25">
      <c r="B1416" s="3"/>
      <c r="C1416" s="1"/>
      <c r="D1416" s="1"/>
      <c r="E1416" s="1"/>
      <c r="F1416" s="1"/>
      <c r="G1416" s="192" t="s">
        <v>1842</v>
      </c>
      <c r="H1416" s="188">
        <v>42594</v>
      </c>
      <c r="I1416" s="1" t="s">
        <v>6104</v>
      </c>
      <c r="J1416" s="294" t="s">
        <v>69</v>
      </c>
      <c r="K1416" s="1" t="s">
        <v>36</v>
      </c>
      <c r="L1416" s="1" t="s">
        <v>20</v>
      </c>
      <c r="M1416" s="1" t="s">
        <v>21</v>
      </c>
      <c r="N1416" s="1" t="s">
        <v>11</v>
      </c>
      <c r="O1416" s="9">
        <v>7050</v>
      </c>
      <c r="P1416" s="9">
        <v>0</v>
      </c>
      <c r="Q1416" s="9">
        <v>7050</v>
      </c>
      <c r="R1416" s="6" t="s">
        <v>47</v>
      </c>
      <c r="S1416" s="5" t="s">
        <v>32</v>
      </c>
      <c r="T1416" s="5" t="s">
        <v>1788</v>
      </c>
      <c r="U1416" s="5" t="s">
        <v>1281</v>
      </c>
      <c r="V1416" s="1" t="s">
        <v>56</v>
      </c>
      <c r="W1416" s="1" t="s">
        <v>6105</v>
      </c>
      <c r="X1416" s="1" t="s">
        <v>1462</v>
      </c>
      <c r="Y1416" s="1" t="s">
        <v>1463</v>
      </c>
      <c r="Z1416" s="4">
        <v>42594</v>
      </c>
      <c r="AA1416" s="1" t="s">
        <v>45</v>
      </c>
      <c r="AB1416" s="1" t="s">
        <v>6106</v>
      </c>
      <c r="AC1416" s="1" t="s">
        <v>6107</v>
      </c>
      <c r="AD1416" s="8"/>
    </row>
    <row r="1417" spans="2:30" s="21" customFormat="1" outlineLevel="5" x14ac:dyDescent="0.25">
      <c r="B1417" s="3"/>
      <c r="C1417" s="1"/>
      <c r="D1417" s="1"/>
      <c r="E1417" s="1"/>
      <c r="F1417" s="1"/>
      <c r="G1417" s="192" t="s">
        <v>1842</v>
      </c>
      <c r="H1417" s="188">
        <v>42594</v>
      </c>
      <c r="I1417" s="1" t="s">
        <v>6112</v>
      </c>
      <c r="J1417" s="294" t="s">
        <v>69</v>
      </c>
      <c r="K1417" s="1" t="s">
        <v>36</v>
      </c>
      <c r="L1417" s="1" t="s">
        <v>20</v>
      </c>
      <c r="M1417" s="1" t="s">
        <v>21</v>
      </c>
      <c r="N1417" s="1" t="s">
        <v>11</v>
      </c>
      <c r="O1417" s="9">
        <v>448</v>
      </c>
      <c r="P1417" s="9">
        <v>0</v>
      </c>
      <c r="Q1417" s="9">
        <v>448</v>
      </c>
      <c r="R1417" s="6" t="s">
        <v>47</v>
      </c>
      <c r="S1417" s="5" t="s">
        <v>32</v>
      </c>
      <c r="T1417" s="5" t="s">
        <v>1788</v>
      </c>
      <c r="U1417" s="5" t="s">
        <v>1281</v>
      </c>
      <c r="V1417" s="1" t="s">
        <v>56</v>
      </c>
      <c r="W1417" s="1" t="s">
        <v>6113</v>
      </c>
      <c r="X1417" s="1" t="s">
        <v>1615</v>
      </c>
      <c r="Y1417" s="1" t="s">
        <v>1616</v>
      </c>
      <c r="Z1417" s="4">
        <v>42594</v>
      </c>
      <c r="AA1417" s="1" t="s">
        <v>45</v>
      </c>
      <c r="AB1417" s="1" t="s">
        <v>6114</v>
      </c>
      <c r="AC1417" s="1" t="s">
        <v>6115</v>
      </c>
      <c r="AD1417" s="8"/>
    </row>
    <row r="1418" spans="2:30" s="21" customFormat="1" outlineLevel="5" x14ac:dyDescent="0.25">
      <c r="B1418" s="3"/>
      <c r="C1418" s="1"/>
      <c r="D1418" s="1"/>
      <c r="E1418" s="1"/>
      <c r="F1418" s="1"/>
      <c r="G1418" s="192" t="s">
        <v>1842</v>
      </c>
      <c r="H1418" s="188">
        <v>42613</v>
      </c>
      <c r="I1418" s="1" t="s">
        <v>6120</v>
      </c>
      <c r="J1418" s="294" t="s">
        <v>69</v>
      </c>
      <c r="K1418" s="1" t="s">
        <v>36</v>
      </c>
      <c r="L1418" s="1" t="s">
        <v>20</v>
      </c>
      <c r="M1418" s="1" t="s">
        <v>21</v>
      </c>
      <c r="N1418" s="1" t="s">
        <v>11</v>
      </c>
      <c r="O1418" s="9">
        <v>8853.7999999999993</v>
      </c>
      <c r="P1418" s="9">
        <v>0</v>
      </c>
      <c r="Q1418" s="9">
        <v>8853.7999999999993</v>
      </c>
      <c r="R1418" s="6" t="s">
        <v>47</v>
      </c>
      <c r="S1418" s="5" t="s">
        <v>32</v>
      </c>
      <c r="T1418" s="5" t="s">
        <v>1788</v>
      </c>
      <c r="U1418" s="5" t="s">
        <v>1281</v>
      </c>
      <c r="V1418" s="1" t="s">
        <v>56</v>
      </c>
      <c r="W1418" s="1" t="s">
        <v>6121</v>
      </c>
      <c r="X1418" s="1" t="s">
        <v>1633</v>
      </c>
      <c r="Y1418" s="1" t="s">
        <v>1634</v>
      </c>
      <c r="Z1418" s="4">
        <v>42613</v>
      </c>
      <c r="AA1418" s="1" t="s">
        <v>45</v>
      </c>
      <c r="AB1418" s="1" t="s">
        <v>6122</v>
      </c>
      <c r="AC1418" s="1" t="s">
        <v>6123</v>
      </c>
      <c r="AD1418" s="8"/>
    </row>
    <row r="1419" spans="2:30" s="21" customFormat="1" outlineLevel="5" x14ac:dyDescent="0.25">
      <c r="B1419" s="3"/>
      <c r="C1419" s="1"/>
      <c r="D1419" s="1"/>
      <c r="E1419" s="1"/>
      <c r="F1419" s="1"/>
      <c r="G1419" s="192" t="s">
        <v>1842</v>
      </c>
      <c r="H1419" s="188">
        <v>42594</v>
      </c>
      <c r="I1419" s="1" t="s">
        <v>6145</v>
      </c>
      <c r="J1419" s="294" t="s">
        <v>69</v>
      </c>
      <c r="K1419" s="1" t="s">
        <v>36</v>
      </c>
      <c r="L1419" s="1" t="s">
        <v>20</v>
      </c>
      <c r="M1419" s="1" t="s">
        <v>21</v>
      </c>
      <c r="N1419" s="1" t="s">
        <v>11</v>
      </c>
      <c r="O1419" s="9">
        <v>293.75</v>
      </c>
      <c r="P1419" s="9">
        <v>0</v>
      </c>
      <c r="Q1419" s="9">
        <v>293.75</v>
      </c>
      <c r="R1419" s="6" t="s">
        <v>47</v>
      </c>
      <c r="S1419" s="5" t="s">
        <v>32</v>
      </c>
      <c r="T1419" s="5" t="s">
        <v>1788</v>
      </c>
      <c r="U1419" s="5" t="s">
        <v>1281</v>
      </c>
      <c r="V1419" s="1" t="s">
        <v>56</v>
      </c>
      <c r="W1419" s="1" t="s">
        <v>6146</v>
      </c>
      <c r="X1419" s="1" t="s">
        <v>1624</v>
      </c>
      <c r="Y1419" s="1" t="s">
        <v>1625</v>
      </c>
      <c r="Z1419" s="4">
        <v>42594</v>
      </c>
      <c r="AA1419" s="1" t="s">
        <v>45</v>
      </c>
      <c r="AB1419" s="1" t="s">
        <v>2258</v>
      </c>
      <c r="AC1419" s="1" t="s">
        <v>6147</v>
      </c>
      <c r="AD1419" s="8"/>
    </row>
    <row r="1420" spans="2:30" s="21" customFormat="1" outlineLevel="5" x14ac:dyDescent="0.25">
      <c r="B1420" s="3"/>
      <c r="C1420" s="1"/>
      <c r="D1420" s="1"/>
      <c r="E1420" s="1"/>
      <c r="F1420" s="1"/>
      <c r="G1420" s="192" t="s">
        <v>1842</v>
      </c>
      <c r="H1420" s="188">
        <v>42600</v>
      </c>
      <c r="I1420" s="1" t="s">
        <v>6156</v>
      </c>
      <c r="J1420" s="294" t="s">
        <v>69</v>
      </c>
      <c r="K1420" s="1" t="s">
        <v>36</v>
      </c>
      <c r="L1420" s="1" t="s">
        <v>20</v>
      </c>
      <c r="M1420" s="1" t="s">
        <v>21</v>
      </c>
      <c r="N1420" s="1" t="s">
        <v>11</v>
      </c>
      <c r="O1420" s="9">
        <v>4144</v>
      </c>
      <c r="P1420" s="9">
        <v>0</v>
      </c>
      <c r="Q1420" s="9">
        <v>4144</v>
      </c>
      <c r="R1420" s="6" t="s">
        <v>47</v>
      </c>
      <c r="S1420" s="5" t="s">
        <v>32</v>
      </c>
      <c r="T1420" s="5" t="s">
        <v>1788</v>
      </c>
      <c r="U1420" s="5" t="s">
        <v>1281</v>
      </c>
      <c r="V1420" s="1" t="s">
        <v>56</v>
      </c>
      <c r="W1420" s="1" t="s">
        <v>6157</v>
      </c>
      <c r="X1420" s="1" t="s">
        <v>1458</v>
      </c>
      <c r="Y1420" s="1" t="s">
        <v>1459</v>
      </c>
      <c r="Z1420" s="4">
        <v>42600</v>
      </c>
      <c r="AA1420" s="1" t="s">
        <v>45</v>
      </c>
      <c r="AB1420" s="1" t="s">
        <v>6158</v>
      </c>
      <c r="AC1420" s="1" t="s">
        <v>6159</v>
      </c>
      <c r="AD1420" s="8"/>
    </row>
    <row r="1421" spans="2:30" s="21" customFormat="1" outlineLevel="5" x14ac:dyDescent="0.25">
      <c r="B1421" s="3"/>
      <c r="C1421" s="1"/>
      <c r="D1421" s="1"/>
      <c r="E1421" s="1"/>
      <c r="F1421" s="1"/>
      <c r="G1421" s="192" t="s">
        <v>1842</v>
      </c>
      <c r="H1421" s="188">
        <v>42611</v>
      </c>
      <c r="I1421" s="1" t="s">
        <v>6164</v>
      </c>
      <c r="J1421" s="294" t="s">
        <v>69</v>
      </c>
      <c r="K1421" s="1" t="s">
        <v>36</v>
      </c>
      <c r="L1421" s="1" t="s">
        <v>20</v>
      </c>
      <c r="M1421" s="1" t="s">
        <v>21</v>
      </c>
      <c r="N1421" s="1" t="s">
        <v>11</v>
      </c>
      <c r="O1421" s="9">
        <v>1416</v>
      </c>
      <c r="P1421" s="9">
        <v>0</v>
      </c>
      <c r="Q1421" s="9">
        <v>1416</v>
      </c>
      <c r="R1421" s="6" t="s">
        <v>47</v>
      </c>
      <c r="S1421" s="5" t="s">
        <v>32</v>
      </c>
      <c r="T1421" s="5" t="s">
        <v>1788</v>
      </c>
      <c r="U1421" s="5" t="s">
        <v>1281</v>
      </c>
      <c r="V1421" s="1" t="s">
        <v>56</v>
      </c>
      <c r="W1421" s="1" t="s">
        <v>5554</v>
      </c>
      <c r="X1421" s="1" t="s">
        <v>1615</v>
      </c>
      <c r="Y1421" s="1" t="s">
        <v>1616</v>
      </c>
      <c r="Z1421" s="4">
        <v>42611</v>
      </c>
      <c r="AA1421" s="1" t="s">
        <v>45</v>
      </c>
      <c r="AB1421" s="1" t="s">
        <v>6165</v>
      </c>
      <c r="AC1421" s="1" t="s">
        <v>6166</v>
      </c>
      <c r="AD1421" s="8"/>
    </row>
    <row r="1422" spans="2:30" s="21" customFormat="1" outlineLevel="5" x14ac:dyDescent="0.25">
      <c r="B1422" s="3"/>
      <c r="C1422" s="1"/>
      <c r="D1422" s="1"/>
      <c r="E1422" s="1"/>
      <c r="F1422" s="1"/>
      <c r="G1422" s="192" t="s">
        <v>1842</v>
      </c>
      <c r="H1422" s="188">
        <v>42608</v>
      </c>
      <c r="I1422" s="1" t="s">
        <v>6167</v>
      </c>
      <c r="J1422" s="294" t="s">
        <v>69</v>
      </c>
      <c r="K1422" s="1" t="s">
        <v>36</v>
      </c>
      <c r="L1422" s="1" t="s">
        <v>20</v>
      </c>
      <c r="M1422" s="1" t="s">
        <v>21</v>
      </c>
      <c r="N1422" s="1" t="s">
        <v>11</v>
      </c>
      <c r="O1422" s="9">
        <v>4897.6499999999996</v>
      </c>
      <c r="P1422" s="9">
        <v>0</v>
      </c>
      <c r="Q1422" s="9">
        <v>4897.6499999999996</v>
      </c>
      <c r="R1422" s="6" t="s">
        <v>47</v>
      </c>
      <c r="S1422" s="5" t="s">
        <v>32</v>
      </c>
      <c r="T1422" s="5" t="s">
        <v>1788</v>
      </c>
      <c r="U1422" s="5" t="s">
        <v>1281</v>
      </c>
      <c r="V1422" s="1" t="s">
        <v>56</v>
      </c>
      <c r="W1422" s="1" t="s">
        <v>6168</v>
      </c>
      <c r="X1422" s="1" t="s">
        <v>1483</v>
      </c>
      <c r="Y1422" s="1" t="s">
        <v>1484</v>
      </c>
      <c r="Z1422" s="4">
        <v>42608</v>
      </c>
      <c r="AA1422" s="1" t="s">
        <v>45</v>
      </c>
      <c r="AB1422" s="1" t="s">
        <v>6169</v>
      </c>
      <c r="AC1422" s="1" t="s">
        <v>6170</v>
      </c>
      <c r="AD1422" s="8"/>
    </row>
    <row r="1423" spans="2:30" s="21" customFormat="1" outlineLevel="5" x14ac:dyDescent="0.25">
      <c r="B1423" s="3"/>
      <c r="C1423" s="1"/>
      <c r="D1423" s="1"/>
      <c r="E1423" s="1"/>
      <c r="F1423" s="1"/>
      <c r="G1423" s="192" t="s">
        <v>1842</v>
      </c>
      <c r="H1423" s="188">
        <v>42627</v>
      </c>
      <c r="I1423" s="1" t="s">
        <v>6175</v>
      </c>
      <c r="J1423" s="294" t="s">
        <v>69</v>
      </c>
      <c r="K1423" s="1" t="s">
        <v>36</v>
      </c>
      <c r="L1423" s="1" t="s">
        <v>20</v>
      </c>
      <c r="M1423" s="1" t="s">
        <v>21</v>
      </c>
      <c r="N1423" s="1" t="s">
        <v>11</v>
      </c>
      <c r="O1423" s="9">
        <v>5996</v>
      </c>
      <c r="P1423" s="9">
        <v>0</v>
      </c>
      <c r="Q1423" s="9">
        <v>5996</v>
      </c>
      <c r="R1423" s="6" t="s">
        <v>47</v>
      </c>
      <c r="S1423" s="5" t="s">
        <v>32</v>
      </c>
      <c r="T1423" s="5" t="s">
        <v>1788</v>
      </c>
      <c r="U1423" s="5" t="s">
        <v>1281</v>
      </c>
      <c r="V1423" s="1" t="s">
        <v>56</v>
      </c>
      <c r="W1423" s="1" t="s">
        <v>6176</v>
      </c>
      <c r="X1423" s="1" t="s">
        <v>1462</v>
      </c>
      <c r="Y1423" s="1" t="s">
        <v>1463</v>
      </c>
      <c r="Z1423" s="4">
        <v>42627</v>
      </c>
      <c r="AA1423" s="1" t="s">
        <v>45</v>
      </c>
      <c r="AB1423" s="1" t="s">
        <v>6177</v>
      </c>
      <c r="AC1423" s="1" t="s">
        <v>6178</v>
      </c>
      <c r="AD1423" s="8"/>
    </row>
    <row r="1424" spans="2:30" s="21" customFormat="1" outlineLevel="5" x14ac:dyDescent="0.25">
      <c r="B1424" s="3"/>
      <c r="C1424" s="1"/>
      <c r="D1424" s="1"/>
      <c r="E1424" s="1"/>
      <c r="F1424" s="1"/>
      <c r="G1424" s="192" t="s">
        <v>1842</v>
      </c>
      <c r="H1424" s="188">
        <v>42627</v>
      </c>
      <c r="I1424" s="1" t="s">
        <v>6185</v>
      </c>
      <c r="J1424" s="294" t="s">
        <v>69</v>
      </c>
      <c r="K1424" s="1" t="s">
        <v>36</v>
      </c>
      <c r="L1424" s="1" t="s">
        <v>20</v>
      </c>
      <c r="M1424" s="1" t="s">
        <v>21</v>
      </c>
      <c r="N1424" s="1" t="s">
        <v>11</v>
      </c>
      <c r="O1424" s="9">
        <v>3416</v>
      </c>
      <c r="P1424" s="9">
        <v>0</v>
      </c>
      <c r="Q1424" s="9">
        <v>3416</v>
      </c>
      <c r="R1424" s="6" t="s">
        <v>47</v>
      </c>
      <c r="S1424" s="5" t="s">
        <v>32</v>
      </c>
      <c r="T1424" s="5" t="s">
        <v>1788</v>
      </c>
      <c r="U1424" s="5" t="s">
        <v>1281</v>
      </c>
      <c r="V1424" s="1" t="s">
        <v>56</v>
      </c>
      <c r="W1424" s="1" t="s">
        <v>6186</v>
      </c>
      <c r="X1424" s="1" t="s">
        <v>6187</v>
      </c>
      <c r="Y1424" s="1" t="s">
        <v>6188</v>
      </c>
      <c r="Z1424" s="4">
        <v>42627</v>
      </c>
      <c r="AA1424" s="1" t="s">
        <v>45</v>
      </c>
      <c r="AB1424" s="1" t="s">
        <v>6189</v>
      </c>
      <c r="AC1424" s="1" t="s">
        <v>6190</v>
      </c>
      <c r="AD1424" s="8"/>
    </row>
    <row r="1425" spans="2:30" s="21" customFormat="1" outlineLevel="5" x14ac:dyDescent="0.25">
      <c r="B1425" s="3"/>
      <c r="C1425" s="1"/>
      <c r="D1425" s="1"/>
      <c r="E1425" s="1"/>
      <c r="F1425" s="1"/>
      <c r="G1425" s="192" t="s">
        <v>1842</v>
      </c>
      <c r="H1425" s="188">
        <v>42622</v>
      </c>
      <c r="I1425" s="1" t="s">
        <v>6205</v>
      </c>
      <c r="J1425" s="294" t="s">
        <v>69</v>
      </c>
      <c r="K1425" s="1" t="s">
        <v>36</v>
      </c>
      <c r="L1425" s="1" t="s">
        <v>20</v>
      </c>
      <c r="M1425" s="1" t="s">
        <v>21</v>
      </c>
      <c r="N1425" s="1" t="s">
        <v>11</v>
      </c>
      <c r="O1425" s="9">
        <v>696</v>
      </c>
      <c r="P1425" s="9">
        <v>0</v>
      </c>
      <c r="Q1425" s="9">
        <v>696</v>
      </c>
      <c r="R1425" s="6" t="s">
        <v>47</v>
      </c>
      <c r="S1425" s="5" t="s">
        <v>32</v>
      </c>
      <c r="T1425" s="5" t="s">
        <v>1788</v>
      </c>
      <c r="U1425" s="5" t="s">
        <v>1281</v>
      </c>
      <c r="V1425" s="1" t="s">
        <v>56</v>
      </c>
      <c r="W1425" s="1" t="s">
        <v>6206</v>
      </c>
      <c r="X1425" s="1" t="s">
        <v>1615</v>
      </c>
      <c r="Y1425" s="1" t="s">
        <v>1616</v>
      </c>
      <c r="Z1425" s="4">
        <v>42622</v>
      </c>
      <c r="AA1425" s="1" t="s">
        <v>45</v>
      </c>
      <c r="AB1425" s="1" t="s">
        <v>3064</v>
      </c>
      <c r="AC1425" s="1" t="s">
        <v>6207</v>
      </c>
      <c r="AD1425" s="8"/>
    </row>
    <row r="1426" spans="2:30" s="21" customFormat="1" outlineLevel="5" x14ac:dyDescent="0.25">
      <c r="B1426" s="3"/>
      <c r="C1426" s="1"/>
      <c r="D1426" s="1"/>
      <c r="E1426" s="1"/>
      <c r="F1426" s="1"/>
      <c r="G1426" s="192" t="s">
        <v>1842</v>
      </c>
      <c r="H1426" s="188">
        <v>42619</v>
      </c>
      <c r="I1426" s="1" t="s">
        <v>6208</v>
      </c>
      <c r="J1426" s="294" t="s">
        <v>69</v>
      </c>
      <c r="K1426" s="1" t="s">
        <v>36</v>
      </c>
      <c r="L1426" s="1" t="s">
        <v>20</v>
      </c>
      <c r="M1426" s="1" t="s">
        <v>21</v>
      </c>
      <c r="N1426" s="1" t="s">
        <v>11</v>
      </c>
      <c r="O1426" s="9">
        <v>423.24</v>
      </c>
      <c r="P1426" s="9">
        <v>0</v>
      </c>
      <c r="Q1426" s="9">
        <v>423.24</v>
      </c>
      <c r="R1426" s="6" t="s">
        <v>47</v>
      </c>
      <c r="S1426" s="5" t="s">
        <v>32</v>
      </c>
      <c r="T1426" s="5" t="s">
        <v>1788</v>
      </c>
      <c r="U1426" s="5" t="s">
        <v>1281</v>
      </c>
      <c r="V1426" s="1" t="s">
        <v>1710</v>
      </c>
      <c r="W1426" s="1" t="s">
        <v>6209</v>
      </c>
      <c r="X1426" s="1" t="s">
        <v>1517</v>
      </c>
      <c r="Y1426" s="1" t="s">
        <v>1518</v>
      </c>
      <c r="Z1426" s="4">
        <v>42619</v>
      </c>
      <c r="AA1426" s="1" t="s">
        <v>45</v>
      </c>
      <c r="AB1426" s="1" t="s">
        <v>6210</v>
      </c>
      <c r="AC1426" s="1" t="s">
        <v>6211</v>
      </c>
      <c r="AD1426" s="8"/>
    </row>
    <row r="1427" spans="2:30" s="21" customFormat="1" outlineLevel="5" x14ac:dyDescent="0.25">
      <c r="B1427" s="3"/>
      <c r="C1427" s="1"/>
      <c r="D1427" s="1"/>
      <c r="E1427" s="1"/>
      <c r="F1427" s="1"/>
      <c r="G1427" s="192" t="s">
        <v>1842</v>
      </c>
      <c r="H1427" s="188">
        <v>42622</v>
      </c>
      <c r="I1427" s="1" t="s">
        <v>6212</v>
      </c>
      <c r="J1427" s="294" t="s">
        <v>69</v>
      </c>
      <c r="K1427" s="1" t="s">
        <v>36</v>
      </c>
      <c r="L1427" s="1" t="s">
        <v>20</v>
      </c>
      <c r="M1427" s="1" t="s">
        <v>21</v>
      </c>
      <c r="N1427" s="1" t="s">
        <v>11</v>
      </c>
      <c r="O1427" s="9">
        <v>1700</v>
      </c>
      <c r="P1427" s="9">
        <v>0</v>
      </c>
      <c r="Q1427" s="9">
        <v>1700</v>
      </c>
      <c r="R1427" s="6" t="s">
        <v>47</v>
      </c>
      <c r="S1427" s="5" t="s">
        <v>32</v>
      </c>
      <c r="T1427" s="5" t="s">
        <v>1788</v>
      </c>
      <c r="U1427" s="5" t="s">
        <v>1281</v>
      </c>
      <c r="V1427" s="1" t="s">
        <v>56</v>
      </c>
      <c r="W1427" s="1" t="s">
        <v>6213</v>
      </c>
      <c r="X1427" s="1" t="s">
        <v>1513</v>
      </c>
      <c r="Y1427" s="1" t="s">
        <v>1514</v>
      </c>
      <c r="Z1427" s="4">
        <v>42622</v>
      </c>
      <c r="AA1427" s="1" t="s">
        <v>45</v>
      </c>
      <c r="AB1427" s="1" t="s">
        <v>6214</v>
      </c>
      <c r="AC1427" s="1" t="s">
        <v>6215</v>
      </c>
      <c r="AD1427" s="8"/>
    </row>
    <row r="1428" spans="2:30" s="21" customFormat="1" outlineLevel="5" x14ac:dyDescent="0.25">
      <c r="B1428" s="3"/>
      <c r="C1428" s="1"/>
      <c r="D1428" s="1"/>
      <c r="E1428" s="1"/>
      <c r="F1428" s="1"/>
      <c r="G1428" s="192" t="s">
        <v>1842</v>
      </c>
      <c r="H1428" s="188">
        <v>42640</v>
      </c>
      <c r="I1428" s="1" t="s">
        <v>6264</v>
      </c>
      <c r="J1428" s="294" t="s">
        <v>69</v>
      </c>
      <c r="K1428" s="1" t="s">
        <v>36</v>
      </c>
      <c r="L1428" s="1" t="s">
        <v>20</v>
      </c>
      <c r="M1428" s="1" t="s">
        <v>21</v>
      </c>
      <c r="N1428" s="1" t="s">
        <v>11</v>
      </c>
      <c r="O1428" s="9">
        <v>10560</v>
      </c>
      <c r="P1428" s="9">
        <v>0</v>
      </c>
      <c r="Q1428" s="9">
        <v>10560</v>
      </c>
      <c r="R1428" s="6" t="s">
        <v>47</v>
      </c>
      <c r="S1428" s="5" t="s">
        <v>32</v>
      </c>
      <c r="T1428" s="5" t="s">
        <v>1788</v>
      </c>
      <c r="U1428" s="5" t="s">
        <v>1281</v>
      </c>
      <c r="V1428" s="1" t="s">
        <v>56</v>
      </c>
      <c r="W1428" s="1" t="s">
        <v>6265</v>
      </c>
      <c r="X1428" s="1" t="s">
        <v>1483</v>
      </c>
      <c r="Y1428" s="1" t="s">
        <v>1484</v>
      </c>
      <c r="Z1428" s="4">
        <v>42640</v>
      </c>
      <c r="AA1428" s="1" t="s">
        <v>45</v>
      </c>
      <c r="AB1428" s="1" t="s">
        <v>6266</v>
      </c>
      <c r="AC1428" s="1" t="s">
        <v>6267</v>
      </c>
      <c r="AD1428" s="8"/>
    </row>
    <row r="1429" spans="2:30" s="21" customFormat="1" outlineLevel="5" x14ac:dyDescent="0.25">
      <c r="B1429" s="3"/>
      <c r="C1429" s="1"/>
      <c r="D1429" s="1"/>
      <c r="E1429" s="1"/>
      <c r="F1429" s="1"/>
      <c r="G1429" s="192" t="s">
        <v>1842</v>
      </c>
      <c r="H1429" s="188">
        <v>42635</v>
      </c>
      <c r="I1429" s="1" t="s">
        <v>6280</v>
      </c>
      <c r="J1429" s="294" t="s">
        <v>69</v>
      </c>
      <c r="K1429" s="1" t="s">
        <v>36</v>
      </c>
      <c r="L1429" s="1" t="s">
        <v>20</v>
      </c>
      <c r="M1429" s="1" t="s">
        <v>21</v>
      </c>
      <c r="N1429" s="1" t="s">
        <v>11</v>
      </c>
      <c r="O1429" s="9">
        <v>1285.5</v>
      </c>
      <c r="P1429" s="9">
        <v>0</v>
      </c>
      <c r="Q1429" s="9">
        <v>1285.5</v>
      </c>
      <c r="R1429" s="6" t="s">
        <v>1742</v>
      </c>
      <c r="S1429" s="5" t="s">
        <v>32</v>
      </c>
      <c r="T1429" s="5" t="s">
        <v>1788</v>
      </c>
      <c r="U1429" s="5" t="s">
        <v>1281</v>
      </c>
      <c r="V1429" s="1" t="s">
        <v>1638</v>
      </c>
      <c r="W1429" s="1" t="s">
        <v>6281</v>
      </c>
      <c r="X1429" s="1"/>
      <c r="Y1429" s="1"/>
      <c r="Z1429" s="4">
        <v>42635</v>
      </c>
      <c r="AA1429" s="1" t="s">
        <v>26</v>
      </c>
      <c r="AB1429" s="1" t="s">
        <v>6281</v>
      </c>
      <c r="AC1429" s="1" t="s">
        <v>6282</v>
      </c>
      <c r="AD1429" s="8"/>
    </row>
    <row r="1430" spans="2:30" s="21" customFormat="1" outlineLevel="5" x14ac:dyDescent="0.25">
      <c r="B1430" s="3"/>
      <c r="C1430" s="1"/>
      <c r="D1430" s="1"/>
      <c r="E1430" s="1"/>
      <c r="F1430" s="1"/>
      <c r="G1430" s="192" t="s">
        <v>1842</v>
      </c>
      <c r="H1430" s="188">
        <v>42667</v>
      </c>
      <c r="I1430" s="1" t="s">
        <v>8925</v>
      </c>
      <c r="J1430" s="294" t="s">
        <v>69</v>
      </c>
      <c r="K1430" s="1" t="s">
        <v>36</v>
      </c>
      <c r="L1430" s="1" t="s">
        <v>20</v>
      </c>
      <c r="M1430" s="1" t="s">
        <v>21</v>
      </c>
      <c r="N1430" s="1" t="s">
        <v>11</v>
      </c>
      <c r="O1430" s="9">
        <v>1950</v>
      </c>
      <c r="P1430" s="9">
        <v>0</v>
      </c>
      <c r="Q1430" s="9">
        <v>1950</v>
      </c>
      <c r="R1430" s="6" t="s">
        <v>47</v>
      </c>
      <c r="S1430" s="5" t="s">
        <v>32</v>
      </c>
      <c r="T1430" s="5" t="s">
        <v>1788</v>
      </c>
      <c r="U1430" s="5" t="s">
        <v>1281</v>
      </c>
      <c r="V1430" s="1" t="s">
        <v>7163</v>
      </c>
      <c r="W1430" s="1" t="s">
        <v>8926</v>
      </c>
      <c r="X1430" s="1" t="s">
        <v>1596</v>
      </c>
      <c r="Y1430" s="1" t="s">
        <v>1597</v>
      </c>
      <c r="Z1430" s="4">
        <v>42667</v>
      </c>
      <c r="AA1430" s="1" t="s">
        <v>45</v>
      </c>
      <c r="AB1430" s="1" t="s">
        <v>8927</v>
      </c>
      <c r="AC1430" s="1" t="s">
        <v>8928</v>
      </c>
      <c r="AD1430" s="8"/>
    </row>
    <row r="1431" spans="2:30" s="21" customFormat="1" outlineLevel="5" x14ac:dyDescent="0.25">
      <c r="B1431" s="3"/>
      <c r="C1431" s="1"/>
      <c r="D1431" s="1"/>
      <c r="E1431" s="1"/>
      <c r="F1431" s="1"/>
      <c r="G1431" s="192" t="s">
        <v>1842</v>
      </c>
      <c r="H1431" s="188">
        <v>42648</v>
      </c>
      <c r="I1431" s="1" t="s">
        <v>8953</v>
      </c>
      <c r="J1431" s="294" t="s">
        <v>69</v>
      </c>
      <c r="K1431" s="1" t="s">
        <v>36</v>
      </c>
      <c r="L1431" s="1" t="s">
        <v>20</v>
      </c>
      <c r="M1431" s="1" t="s">
        <v>21</v>
      </c>
      <c r="N1431" s="1" t="s">
        <v>11</v>
      </c>
      <c r="O1431" s="9">
        <v>1579.5</v>
      </c>
      <c r="P1431" s="9">
        <v>0</v>
      </c>
      <c r="Q1431" s="9">
        <v>1579.5</v>
      </c>
      <c r="R1431" s="6" t="s">
        <v>47</v>
      </c>
      <c r="S1431" s="5" t="s">
        <v>32</v>
      </c>
      <c r="T1431" s="5" t="s">
        <v>1788</v>
      </c>
      <c r="U1431" s="5" t="s">
        <v>1281</v>
      </c>
      <c r="V1431" s="1" t="s">
        <v>7163</v>
      </c>
      <c r="W1431" s="1" t="s">
        <v>8954</v>
      </c>
      <c r="X1431" s="1" t="s">
        <v>1480</v>
      </c>
      <c r="Y1431" s="1" t="s">
        <v>1481</v>
      </c>
      <c r="Z1431" s="4">
        <v>42648</v>
      </c>
      <c r="AA1431" s="1" t="s">
        <v>45</v>
      </c>
      <c r="AB1431" s="1" t="s">
        <v>8955</v>
      </c>
      <c r="AC1431" s="1" t="s">
        <v>8956</v>
      </c>
      <c r="AD1431" s="8"/>
    </row>
    <row r="1432" spans="2:30" s="21" customFormat="1" outlineLevel="5" x14ac:dyDescent="0.25">
      <c r="B1432" s="3"/>
      <c r="C1432" s="1"/>
      <c r="D1432" s="1"/>
      <c r="E1432" s="1"/>
      <c r="F1432" s="1"/>
      <c r="G1432" s="192" t="s">
        <v>1842</v>
      </c>
      <c r="H1432" s="188">
        <v>42667</v>
      </c>
      <c r="I1432" s="1" t="s">
        <v>8957</v>
      </c>
      <c r="J1432" s="294" t="s">
        <v>69</v>
      </c>
      <c r="K1432" s="1" t="s">
        <v>36</v>
      </c>
      <c r="L1432" s="1" t="s">
        <v>20</v>
      </c>
      <c r="M1432" s="1" t="s">
        <v>21</v>
      </c>
      <c r="N1432" s="1" t="s">
        <v>11</v>
      </c>
      <c r="O1432" s="9">
        <v>2370</v>
      </c>
      <c r="P1432" s="9">
        <v>0</v>
      </c>
      <c r="Q1432" s="9">
        <v>2370</v>
      </c>
      <c r="R1432" s="6" t="s">
        <v>47</v>
      </c>
      <c r="S1432" s="5" t="s">
        <v>32</v>
      </c>
      <c r="T1432" s="5" t="s">
        <v>1788</v>
      </c>
      <c r="U1432" s="5" t="s">
        <v>1281</v>
      </c>
      <c r="V1432" s="1" t="s">
        <v>7163</v>
      </c>
      <c r="W1432" s="1" t="s">
        <v>8958</v>
      </c>
      <c r="X1432" s="1" t="s">
        <v>6187</v>
      </c>
      <c r="Y1432" s="1" t="s">
        <v>6188</v>
      </c>
      <c r="Z1432" s="4">
        <v>42667</v>
      </c>
      <c r="AA1432" s="1" t="s">
        <v>45</v>
      </c>
      <c r="AB1432" s="1" t="s">
        <v>8959</v>
      </c>
      <c r="AC1432" s="1" t="s">
        <v>8960</v>
      </c>
      <c r="AD1432" s="8"/>
    </row>
    <row r="1433" spans="2:30" s="21" customFormat="1" outlineLevel="5" x14ac:dyDescent="0.25">
      <c r="B1433" s="3"/>
      <c r="C1433" s="1"/>
      <c r="D1433" s="1"/>
      <c r="E1433" s="1"/>
      <c r="F1433" s="1"/>
      <c r="G1433" s="192" t="s">
        <v>1842</v>
      </c>
      <c r="H1433" s="188">
        <v>42667</v>
      </c>
      <c r="I1433" s="1" t="s">
        <v>8961</v>
      </c>
      <c r="J1433" s="294" t="s">
        <v>69</v>
      </c>
      <c r="K1433" s="1" t="s">
        <v>36</v>
      </c>
      <c r="L1433" s="1" t="s">
        <v>20</v>
      </c>
      <c r="M1433" s="1" t="s">
        <v>21</v>
      </c>
      <c r="N1433" s="1" t="s">
        <v>11</v>
      </c>
      <c r="O1433" s="9">
        <v>2906.2</v>
      </c>
      <c r="P1433" s="9">
        <v>0</v>
      </c>
      <c r="Q1433" s="9">
        <v>2906.2</v>
      </c>
      <c r="R1433" s="6" t="s">
        <v>47</v>
      </c>
      <c r="S1433" s="5" t="s">
        <v>32</v>
      </c>
      <c r="T1433" s="5" t="s">
        <v>1788</v>
      </c>
      <c r="U1433" s="5" t="s">
        <v>1281</v>
      </c>
      <c r="V1433" s="1" t="s">
        <v>7163</v>
      </c>
      <c r="W1433" s="1" t="s">
        <v>8962</v>
      </c>
      <c r="X1433" s="1" t="s">
        <v>7641</v>
      </c>
      <c r="Y1433" s="1" t="s">
        <v>7642</v>
      </c>
      <c r="Z1433" s="4">
        <v>42667</v>
      </c>
      <c r="AA1433" s="1" t="s">
        <v>45</v>
      </c>
      <c r="AB1433" s="1" t="s">
        <v>3821</v>
      </c>
      <c r="AC1433" s="1" t="s">
        <v>8963</v>
      </c>
      <c r="AD1433" s="8"/>
    </row>
    <row r="1434" spans="2:30" s="21" customFormat="1" outlineLevel="5" x14ac:dyDescent="0.25">
      <c r="B1434" s="3"/>
      <c r="C1434" s="1"/>
      <c r="D1434" s="1"/>
      <c r="E1434" s="1"/>
      <c r="F1434" s="1"/>
      <c r="G1434" s="192" t="s">
        <v>1842</v>
      </c>
      <c r="H1434" s="188">
        <v>42667</v>
      </c>
      <c r="I1434" s="1" t="s">
        <v>8980</v>
      </c>
      <c r="J1434" s="294" t="s">
        <v>69</v>
      </c>
      <c r="K1434" s="1" t="s">
        <v>36</v>
      </c>
      <c r="L1434" s="1" t="s">
        <v>20</v>
      </c>
      <c r="M1434" s="1" t="s">
        <v>21</v>
      </c>
      <c r="N1434" s="1" t="s">
        <v>11</v>
      </c>
      <c r="O1434" s="9">
        <v>1275</v>
      </c>
      <c r="P1434" s="9">
        <v>0</v>
      </c>
      <c r="Q1434" s="9">
        <v>1275</v>
      </c>
      <c r="R1434" s="6" t="s">
        <v>47</v>
      </c>
      <c r="S1434" s="5" t="s">
        <v>32</v>
      </c>
      <c r="T1434" s="5" t="s">
        <v>1788</v>
      </c>
      <c r="U1434" s="5" t="s">
        <v>1281</v>
      </c>
      <c r="V1434" s="1" t="s">
        <v>7163</v>
      </c>
      <c r="W1434" s="1" t="s">
        <v>8981</v>
      </c>
      <c r="X1434" s="1" t="s">
        <v>2116</v>
      </c>
      <c r="Y1434" s="1" t="s">
        <v>2117</v>
      </c>
      <c r="Z1434" s="4">
        <v>42667</v>
      </c>
      <c r="AA1434" s="1" t="s">
        <v>45</v>
      </c>
      <c r="AB1434" s="1" t="s">
        <v>6064</v>
      </c>
      <c r="AC1434" s="1" t="s">
        <v>8982</v>
      </c>
      <c r="AD1434" s="8"/>
    </row>
    <row r="1435" spans="2:30" s="21" customFormat="1" outlineLevel="5" x14ac:dyDescent="0.25">
      <c r="B1435" s="3"/>
      <c r="C1435" s="1"/>
      <c r="D1435" s="1"/>
      <c r="E1435" s="1"/>
      <c r="F1435" s="1"/>
      <c r="G1435" s="192" t="s">
        <v>1842</v>
      </c>
      <c r="H1435" s="188">
        <v>42670</v>
      </c>
      <c r="I1435" s="1" t="s">
        <v>8983</v>
      </c>
      <c r="J1435" s="294" t="s">
        <v>69</v>
      </c>
      <c r="K1435" s="1" t="s">
        <v>36</v>
      </c>
      <c r="L1435" s="1" t="s">
        <v>20</v>
      </c>
      <c r="M1435" s="1" t="s">
        <v>21</v>
      </c>
      <c r="N1435" s="1" t="s">
        <v>11</v>
      </c>
      <c r="O1435" s="9">
        <v>1990</v>
      </c>
      <c r="P1435" s="9">
        <v>0</v>
      </c>
      <c r="Q1435" s="9">
        <v>1990</v>
      </c>
      <c r="R1435" s="6" t="s">
        <v>47</v>
      </c>
      <c r="S1435" s="5" t="s">
        <v>32</v>
      </c>
      <c r="T1435" s="5" t="s">
        <v>1788</v>
      </c>
      <c r="U1435" s="5" t="s">
        <v>1281</v>
      </c>
      <c r="V1435" s="1" t="s">
        <v>7184</v>
      </c>
      <c r="W1435" s="1" t="s">
        <v>8984</v>
      </c>
      <c r="X1435" s="1" t="s">
        <v>7641</v>
      </c>
      <c r="Y1435" s="1" t="s">
        <v>7642</v>
      </c>
      <c r="Z1435" s="4">
        <v>42670</v>
      </c>
      <c r="AA1435" s="1" t="s">
        <v>45</v>
      </c>
      <c r="AB1435" s="1" t="s">
        <v>4141</v>
      </c>
      <c r="AC1435" s="1" t="s">
        <v>8985</v>
      </c>
      <c r="AD1435" s="8"/>
    </row>
    <row r="1436" spans="2:30" s="21" customFormat="1" outlineLevel="5" x14ac:dyDescent="0.25">
      <c r="B1436" s="3"/>
      <c r="C1436" s="1"/>
      <c r="D1436" s="1"/>
      <c r="E1436" s="1"/>
      <c r="F1436" s="1"/>
      <c r="G1436" s="192" t="s">
        <v>1842</v>
      </c>
      <c r="H1436" s="188">
        <v>42667</v>
      </c>
      <c r="I1436" s="1" t="s">
        <v>8986</v>
      </c>
      <c r="J1436" s="294" t="s">
        <v>69</v>
      </c>
      <c r="K1436" s="1" t="s">
        <v>36</v>
      </c>
      <c r="L1436" s="1" t="s">
        <v>20</v>
      </c>
      <c r="M1436" s="1" t="s">
        <v>21</v>
      </c>
      <c r="N1436" s="1" t="s">
        <v>11</v>
      </c>
      <c r="O1436" s="9">
        <v>620</v>
      </c>
      <c r="P1436" s="9">
        <v>0</v>
      </c>
      <c r="Q1436" s="9">
        <v>620</v>
      </c>
      <c r="R1436" s="6" t="s">
        <v>47</v>
      </c>
      <c r="S1436" s="5" t="s">
        <v>32</v>
      </c>
      <c r="T1436" s="5" t="s">
        <v>1788</v>
      </c>
      <c r="U1436" s="5" t="s">
        <v>1281</v>
      </c>
      <c r="V1436" s="1" t="s">
        <v>7184</v>
      </c>
      <c r="W1436" s="1" t="s">
        <v>8987</v>
      </c>
      <c r="X1436" s="1" t="s">
        <v>1460</v>
      </c>
      <c r="Y1436" s="1" t="s">
        <v>1461</v>
      </c>
      <c r="Z1436" s="4">
        <v>42667</v>
      </c>
      <c r="AA1436" s="1" t="s">
        <v>45</v>
      </c>
      <c r="AB1436" s="1" t="s">
        <v>8988</v>
      </c>
      <c r="AC1436" s="1" t="s">
        <v>8989</v>
      </c>
      <c r="AD1436" s="8"/>
    </row>
    <row r="1437" spans="2:30" s="21" customFormat="1" outlineLevel="5" x14ac:dyDescent="0.25">
      <c r="B1437" s="3"/>
      <c r="C1437" s="1"/>
      <c r="D1437" s="1"/>
      <c r="E1437" s="1"/>
      <c r="F1437" s="1"/>
      <c r="G1437" s="192" t="s">
        <v>1842</v>
      </c>
      <c r="H1437" s="188">
        <v>42667</v>
      </c>
      <c r="I1437" s="1" t="s">
        <v>9001</v>
      </c>
      <c r="J1437" s="294" t="s">
        <v>69</v>
      </c>
      <c r="K1437" s="1" t="s">
        <v>36</v>
      </c>
      <c r="L1437" s="1" t="s">
        <v>20</v>
      </c>
      <c r="M1437" s="1" t="s">
        <v>21</v>
      </c>
      <c r="N1437" s="1" t="s">
        <v>11</v>
      </c>
      <c r="O1437" s="9">
        <v>320</v>
      </c>
      <c r="P1437" s="9">
        <v>0</v>
      </c>
      <c r="Q1437" s="9">
        <v>320</v>
      </c>
      <c r="R1437" s="6" t="s">
        <v>47</v>
      </c>
      <c r="S1437" s="5" t="s">
        <v>32</v>
      </c>
      <c r="T1437" s="5" t="s">
        <v>1788</v>
      </c>
      <c r="U1437" s="5" t="s">
        <v>1281</v>
      </c>
      <c r="V1437" s="1" t="s">
        <v>56</v>
      </c>
      <c r="W1437" s="1" t="s">
        <v>9002</v>
      </c>
      <c r="X1437" s="1" t="s">
        <v>2985</v>
      </c>
      <c r="Y1437" s="1" t="s">
        <v>2986</v>
      </c>
      <c r="Z1437" s="4">
        <v>42667</v>
      </c>
      <c r="AA1437" s="1" t="s">
        <v>45</v>
      </c>
      <c r="AB1437" s="1" t="s">
        <v>1730</v>
      </c>
      <c r="AC1437" s="1" t="s">
        <v>9003</v>
      </c>
      <c r="AD1437" s="8"/>
    </row>
    <row r="1438" spans="2:30" s="21" customFormat="1" outlineLevel="5" x14ac:dyDescent="0.25">
      <c r="B1438" s="3"/>
      <c r="C1438" s="1"/>
      <c r="D1438" s="1"/>
      <c r="E1438" s="1"/>
      <c r="F1438" s="1"/>
      <c r="G1438" s="192" t="s">
        <v>1842</v>
      </c>
      <c r="H1438" s="188">
        <v>42702</v>
      </c>
      <c r="I1438" s="1" t="s">
        <v>9064</v>
      </c>
      <c r="J1438" s="294" t="s">
        <v>69</v>
      </c>
      <c r="K1438" s="1" t="s">
        <v>36</v>
      </c>
      <c r="L1438" s="1" t="s">
        <v>20</v>
      </c>
      <c r="M1438" s="1" t="s">
        <v>21</v>
      </c>
      <c r="N1438" s="1" t="s">
        <v>11</v>
      </c>
      <c r="O1438" s="9">
        <v>536</v>
      </c>
      <c r="P1438" s="9">
        <v>0</v>
      </c>
      <c r="Q1438" s="9">
        <v>536</v>
      </c>
      <c r="R1438" s="6" t="s">
        <v>47</v>
      </c>
      <c r="S1438" s="5" t="s">
        <v>32</v>
      </c>
      <c r="T1438" s="5" t="s">
        <v>1788</v>
      </c>
      <c r="U1438" s="5" t="s">
        <v>1281</v>
      </c>
      <c r="V1438" s="1" t="s">
        <v>7163</v>
      </c>
      <c r="W1438" s="1" t="s">
        <v>9065</v>
      </c>
      <c r="X1438" s="1" t="s">
        <v>1618</v>
      </c>
      <c r="Y1438" s="1" t="s">
        <v>1619</v>
      </c>
      <c r="Z1438" s="4">
        <v>42702</v>
      </c>
      <c r="AA1438" s="1" t="s">
        <v>45</v>
      </c>
      <c r="AB1438" s="1" t="s">
        <v>9066</v>
      </c>
      <c r="AC1438" s="1" t="s">
        <v>9067</v>
      </c>
      <c r="AD1438" s="8"/>
    </row>
    <row r="1439" spans="2:30" s="21" customFormat="1" outlineLevel="5" x14ac:dyDescent="0.25">
      <c r="B1439" s="3"/>
      <c r="C1439" s="1"/>
      <c r="D1439" s="1"/>
      <c r="E1439" s="1"/>
      <c r="F1439" s="1"/>
      <c r="G1439" s="192" t="s">
        <v>1842</v>
      </c>
      <c r="H1439" s="188">
        <v>42702</v>
      </c>
      <c r="I1439" s="1" t="s">
        <v>9068</v>
      </c>
      <c r="J1439" s="294" t="s">
        <v>69</v>
      </c>
      <c r="K1439" s="1" t="s">
        <v>36</v>
      </c>
      <c r="L1439" s="1" t="s">
        <v>20</v>
      </c>
      <c r="M1439" s="1" t="s">
        <v>21</v>
      </c>
      <c r="N1439" s="1" t="s">
        <v>11</v>
      </c>
      <c r="O1439" s="9">
        <v>1104</v>
      </c>
      <c r="P1439" s="9">
        <v>0</v>
      </c>
      <c r="Q1439" s="9">
        <v>1104</v>
      </c>
      <c r="R1439" s="6" t="s">
        <v>47</v>
      </c>
      <c r="S1439" s="5" t="s">
        <v>32</v>
      </c>
      <c r="T1439" s="5" t="s">
        <v>1788</v>
      </c>
      <c r="U1439" s="5" t="s">
        <v>1281</v>
      </c>
      <c r="V1439" s="1" t="s">
        <v>7163</v>
      </c>
      <c r="W1439" s="1" t="s">
        <v>9069</v>
      </c>
      <c r="X1439" s="1" t="s">
        <v>2116</v>
      </c>
      <c r="Y1439" s="1" t="s">
        <v>2117</v>
      </c>
      <c r="Z1439" s="4">
        <v>42702</v>
      </c>
      <c r="AA1439" s="1" t="s">
        <v>45</v>
      </c>
      <c r="AB1439" s="1" t="s">
        <v>9070</v>
      </c>
      <c r="AC1439" s="1" t="s">
        <v>9071</v>
      </c>
      <c r="AD1439" s="8"/>
    </row>
    <row r="1440" spans="2:30" s="21" customFormat="1" outlineLevel="5" x14ac:dyDescent="0.25">
      <c r="B1440" s="3"/>
      <c r="C1440" s="1"/>
      <c r="D1440" s="1"/>
      <c r="E1440" s="1"/>
      <c r="F1440" s="1"/>
      <c r="G1440" s="192" t="s">
        <v>1842</v>
      </c>
      <c r="H1440" s="188">
        <v>42702</v>
      </c>
      <c r="I1440" s="1" t="s">
        <v>9072</v>
      </c>
      <c r="J1440" s="294" t="s">
        <v>69</v>
      </c>
      <c r="K1440" s="1" t="s">
        <v>36</v>
      </c>
      <c r="L1440" s="1" t="s">
        <v>20</v>
      </c>
      <c r="M1440" s="1" t="s">
        <v>21</v>
      </c>
      <c r="N1440" s="1" t="s">
        <v>11</v>
      </c>
      <c r="O1440" s="9">
        <v>1009.5</v>
      </c>
      <c r="P1440" s="9">
        <v>0</v>
      </c>
      <c r="Q1440" s="9">
        <v>1009.5</v>
      </c>
      <c r="R1440" s="6" t="s">
        <v>47</v>
      </c>
      <c r="S1440" s="5" t="s">
        <v>32</v>
      </c>
      <c r="T1440" s="5" t="s">
        <v>1788</v>
      </c>
      <c r="U1440" s="5" t="s">
        <v>1281</v>
      </c>
      <c r="V1440" s="1" t="s">
        <v>7163</v>
      </c>
      <c r="W1440" s="1" t="s">
        <v>9073</v>
      </c>
      <c r="X1440" s="1" t="s">
        <v>2116</v>
      </c>
      <c r="Y1440" s="1" t="s">
        <v>2117</v>
      </c>
      <c r="Z1440" s="4">
        <v>42702</v>
      </c>
      <c r="AA1440" s="1" t="s">
        <v>45</v>
      </c>
      <c r="AB1440" s="1" t="s">
        <v>9074</v>
      </c>
      <c r="AC1440" s="1" t="s">
        <v>9075</v>
      </c>
      <c r="AD1440" s="8"/>
    </row>
    <row r="1441" spans="2:30" s="21" customFormat="1" outlineLevel="5" x14ac:dyDescent="0.25">
      <c r="B1441" s="3"/>
      <c r="C1441" s="1"/>
      <c r="D1441" s="1"/>
      <c r="E1441" s="1"/>
      <c r="F1441" s="1"/>
      <c r="G1441" s="192" t="s">
        <v>1842</v>
      </c>
      <c r="H1441" s="188">
        <v>42710</v>
      </c>
      <c r="I1441" s="1" t="s">
        <v>9127</v>
      </c>
      <c r="J1441" s="294" t="s">
        <v>69</v>
      </c>
      <c r="K1441" s="1" t="s">
        <v>36</v>
      </c>
      <c r="L1441" s="1" t="s">
        <v>20</v>
      </c>
      <c r="M1441" s="1" t="s">
        <v>21</v>
      </c>
      <c r="N1441" s="1" t="s">
        <v>11</v>
      </c>
      <c r="O1441" s="9">
        <v>133</v>
      </c>
      <c r="P1441" s="9">
        <v>0</v>
      </c>
      <c r="Q1441" s="9">
        <v>133</v>
      </c>
      <c r="R1441" s="6" t="s">
        <v>47</v>
      </c>
      <c r="S1441" s="5" t="s">
        <v>32</v>
      </c>
      <c r="T1441" s="5" t="s">
        <v>1788</v>
      </c>
      <c r="U1441" s="5" t="s">
        <v>1281</v>
      </c>
      <c r="V1441" s="1" t="s">
        <v>7163</v>
      </c>
      <c r="W1441" s="1" t="s">
        <v>9128</v>
      </c>
      <c r="X1441" s="1" t="s">
        <v>1462</v>
      </c>
      <c r="Y1441" s="1" t="s">
        <v>1463</v>
      </c>
      <c r="Z1441" s="4">
        <v>42710</v>
      </c>
      <c r="AA1441" s="1" t="s">
        <v>45</v>
      </c>
      <c r="AB1441" s="1" t="s">
        <v>9129</v>
      </c>
      <c r="AC1441" s="1" t="s">
        <v>9130</v>
      </c>
      <c r="AD1441" s="8"/>
    </row>
    <row r="1442" spans="2:30" s="21" customFormat="1" outlineLevel="5" x14ac:dyDescent="0.25">
      <c r="B1442" s="3"/>
      <c r="C1442" s="1"/>
      <c r="D1442" s="1"/>
      <c r="E1442" s="1"/>
      <c r="F1442" s="1"/>
      <c r="G1442" s="192" t="s">
        <v>1842</v>
      </c>
      <c r="H1442" s="188">
        <v>42709</v>
      </c>
      <c r="I1442" s="1" t="s">
        <v>9177</v>
      </c>
      <c r="J1442" s="294" t="s">
        <v>69</v>
      </c>
      <c r="K1442" s="1" t="s">
        <v>36</v>
      </c>
      <c r="L1442" s="1" t="s">
        <v>20</v>
      </c>
      <c r="M1442" s="1" t="s">
        <v>21</v>
      </c>
      <c r="N1442" s="1" t="s">
        <v>11</v>
      </c>
      <c r="O1442" s="9">
        <v>3000</v>
      </c>
      <c r="P1442" s="9">
        <v>0</v>
      </c>
      <c r="Q1442" s="9">
        <v>3000</v>
      </c>
      <c r="R1442" s="6" t="s">
        <v>1742</v>
      </c>
      <c r="S1442" s="5" t="s">
        <v>32</v>
      </c>
      <c r="T1442" s="5" t="s">
        <v>1788</v>
      </c>
      <c r="U1442" s="5" t="s">
        <v>1281</v>
      </c>
      <c r="V1442" s="1" t="s">
        <v>1638</v>
      </c>
      <c r="W1442" s="1" t="s">
        <v>9178</v>
      </c>
      <c r="X1442" s="1"/>
      <c r="Y1442" s="1"/>
      <c r="Z1442" s="4">
        <v>42709</v>
      </c>
      <c r="AA1442" s="1" t="s">
        <v>26</v>
      </c>
      <c r="AB1442" s="1" t="s">
        <v>9179</v>
      </c>
      <c r="AC1442" s="1" t="s">
        <v>9180</v>
      </c>
      <c r="AD1442" s="8"/>
    </row>
    <row r="1443" spans="2:30" s="21" customFormat="1" outlineLevel="5" x14ac:dyDescent="0.25">
      <c r="B1443" s="3"/>
      <c r="C1443" s="1"/>
      <c r="D1443" s="1"/>
      <c r="E1443" s="1"/>
      <c r="F1443" s="1"/>
      <c r="G1443" s="192" t="s">
        <v>1842</v>
      </c>
      <c r="H1443" s="188">
        <v>42733</v>
      </c>
      <c r="I1443" s="1" t="s">
        <v>9197</v>
      </c>
      <c r="J1443" s="294" t="s">
        <v>69</v>
      </c>
      <c r="K1443" s="1" t="s">
        <v>36</v>
      </c>
      <c r="L1443" s="1" t="s">
        <v>20</v>
      </c>
      <c r="M1443" s="1" t="s">
        <v>21</v>
      </c>
      <c r="N1443" s="1" t="s">
        <v>11</v>
      </c>
      <c r="O1443" s="9">
        <v>470</v>
      </c>
      <c r="P1443" s="9">
        <v>0</v>
      </c>
      <c r="Q1443" s="9">
        <v>470</v>
      </c>
      <c r="R1443" s="6" t="s">
        <v>47</v>
      </c>
      <c r="S1443" s="5" t="s">
        <v>32</v>
      </c>
      <c r="T1443" s="5" t="s">
        <v>1788</v>
      </c>
      <c r="U1443" s="5" t="s">
        <v>1281</v>
      </c>
      <c r="V1443" s="1" t="s">
        <v>56</v>
      </c>
      <c r="W1443" s="1" t="s">
        <v>9198</v>
      </c>
      <c r="X1443" s="1" t="s">
        <v>4910</v>
      </c>
      <c r="Y1443" s="1" t="s">
        <v>4911</v>
      </c>
      <c r="Z1443" s="4">
        <v>42733</v>
      </c>
      <c r="AA1443" s="1" t="s">
        <v>45</v>
      </c>
      <c r="AB1443" s="1" t="s">
        <v>9199</v>
      </c>
      <c r="AC1443" s="1" t="s">
        <v>9200</v>
      </c>
      <c r="AD1443" s="8"/>
    </row>
    <row r="1444" spans="2:30" s="21" customFormat="1" outlineLevel="5" x14ac:dyDescent="0.25">
      <c r="B1444" s="3"/>
      <c r="C1444" s="1"/>
      <c r="D1444" s="1"/>
      <c r="E1444" s="1"/>
      <c r="F1444" s="1"/>
      <c r="G1444" s="192" t="s">
        <v>1842</v>
      </c>
      <c r="H1444" s="188">
        <v>42734</v>
      </c>
      <c r="I1444" s="1" t="s">
        <v>9204</v>
      </c>
      <c r="J1444" s="294" t="s">
        <v>69</v>
      </c>
      <c r="K1444" s="1" t="s">
        <v>36</v>
      </c>
      <c r="L1444" s="1" t="s">
        <v>20</v>
      </c>
      <c r="M1444" s="1" t="s">
        <v>21</v>
      </c>
      <c r="N1444" s="1" t="s">
        <v>11</v>
      </c>
      <c r="O1444" s="9">
        <v>656.3</v>
      </c>
      <c r="P1444" s="9">
        <v>0</v>
      </c>
      <c r="Q1444" s="9">
        <v>656.3</v>
      </c>
      <c r="R1444" s="6" t="s">
        <v>47</v>
      </c>
      <c r="S1444" s="5" t="s">
        <v>32</v>
      </c>
      <c r="T1444" s="5" t="s">
        <v>1788</v>
      </c>
      <c r="U1444" s="5" t="s">
        <v>1281</v>
      </c>
      <c r="V1444" s="1" t="s">
        <v>56</v>
      </c>
      <c r="W1444" s="1" t="s">
        <v>9205</v>
      </c>
      <c r="X1444" s="1" t="s">
        <v>1618</v>
      </c>
      <c r="Y1444" s="1" t="s">
        <v>1619</v>
      </c>
      <c r="Z1444" s="4">
        <v>42734</v>
      </c>
      <c r="AA1444" s="1" t="s">
        <v>45</v>
      </c>
      <c r="AB1444" s="1" t="s">
        <v>9206</v>
      </c>
      <c r="AC1444" s="1" t="s">
        <v>9207</v>
      </c>
      <c r="AD1444" s="8"/>
    </row>
    <row r="1445" spans="2:30" s="21" customFormat="1" outlineLevel="5" x14ac:dyDescent="0.25">
      <c r="B1445" s="3"/>
      <c r="C1445" s="1"/>
      <c r="D1445" s="1"/>
      <c r="E1445" s="1"/>
      <c r="F1445" s="1"/>
      <c r="G1445" s="192" t="s">
        <v>1842</v>
      </c>
      <c r="H1445" s="188">
        <v>42734</v>
      </c>
      <c r="I1445" s="1" t="s">
        <v>9235</v>
      </c>
      <c r="J1445" s="294" t="s">
        <v>69</v>
      </c>
      <c r="K1445" s="1" t="s">
        <v>36</v>
      </c>
      <c r="L1445" s="1" t="s">
        <v>20</v>
      </c>
      <c r="M1445" s="1" t="s">
        <v>21</v>
      </c>
      <c r="N1445" s="1" t="s">
        <v>11</v>
      </c>
      <c r="O1445" s="9">
        <v>2160</v>
      </c>
      <c r="P1445" s="9">
        <v>0</v>
      </c>
      <c r="Q1445" s="9">
        <v>2160</v>
      </c>
      <c r="R1445" s="6" t="s">
        <v>47</v>
      </c>
      <c r="S1445" s="5" t="s">
        <v>32</v>
      </c>
      <c r="T1445" s="5" t="s">
        <v>1788</v>
      </c>
      <c r="U1445" s="5" t="s">
        <v>1281</v>
      </c>
      <c r="V1445" s="1" t="s">
        <v>56</v>
      </c>
      <c r="W1445" s="1" t="s">
        <v>9236</v>
      </c>
      <c r="X1445" s="1" t="s">
        <v>5023</v>
      </c>
      <c r="Y1445" s="1" t="s">
        <v>5024</v>
      </c>
      <c r="Z1445" s="4">
        <v>42734</v>
      </c>
      <c r="AA1445" s="1" t="s">
        <v>45</v>
      </c>
      <c r="AB1445" s="1" t="s">
        <v>4199</v>
      </c>
      <c r="AC1445" s="1" t="s">
        <v>9237</v>
      </c>
      <c r="AD1445" s="8"/>
    </row>
    <row r="1446" spans="2:30" s="21" customFormat="1" outlineLevel="5" x14ac:dyDescent="0.25">
      <c r="B1446" s="3"/>
      <c r="C1446" s="1"/>
      <c r="D1446" s="1"/>
      <c r="E1446" s="1"/>
      <c r="F1446" s="1"/>
      <c r="G1446" s="192" t="s">
        <v>1842</v>
      </c>
      <c r="H1446" s="188">
        <v>42731</v>
      </c>
      <c r="I1446" s="1" t="s">
        <v>9240</v>
      </c>
      <c r="J1446" s="294" t="s">
        <v>69</v>
      </c>
      <c r="K1446" s="1" t="s">
        <v>36</v>
      </c>
      <c r="L1446" s="1" t="s">
        <v>20</v>
      </c>
      <c r="M1446" s="1" t="s">
        <v>21</v>
      </c>
      <c r="N1446" s="1" t="s">
        <v>11</v>
      </c>
      <c r="O1446" s="9">
        <v>1036</v>
      </c>
      <c r="P1446" s="9">
        <v>0</v>
      </c>
      <c r="Q1446" s="9">
        <v>1036</v>
      </c>
      <c r="R1446" s="6" t="s">
        <v>1742</v>
      </c>
      <c r="S1446" s="5" t="s">
        <v>32</v>
      </c>
      <c r="T1446" s="5" t="s">
        <v>1788</v>
      </c>
      <c r="U1446" s="5" t="s">
        <v>1281</v>
      </c>
      <c r="V1446" s="1" t="s">
        <v>1638</v>
      </c>
      <c r="W1446" s="1" t="s">
        <v>9241</v>
      </c>
      <c r="X1446" s="1"/>
      <c r="Y1446" s="1"/>
      <c r="Z1446" s="4">
        <v>42731</v>
      </c>
      <c r="AA1446" s="1" t="s">
        <v>26</v>
      </c>
      <c r="AB1446" s="1" t="s">
        <v>9241</v>
      </c>
      <c r="AC1446" s="1" t="s">
        <v>9242</v>
      </c>
      <c r="AD1446" s="8"/>
    </row>
    <row r="1447" spans="2:30" s="21" customFormat="1" outlineLevel="5" x14ac:dyDescent="0.25">
      <c r="B1447" s="3"/>
      <c r="C1447" s="1"/>
      <c r="D1447" s="1"/>
      <c r="E1447" s="1"/>
      <c r="F1447" s="1"/>
      <c r="G1447" s="192" t="s">
        <v>1842</v>
      </c>
      <c r="H1447" s="188">
        <v>42733</v>
      </c>
      <c r="I1447" s="1" t="s">
        <v>9243</v>
      </c>
      <c r="J1447" s="294" t="s">
        <v>69</v>
      </c>
      <c r="K1447" s="1" t="s">
        <v>36</v>
      </c>
      <c r="L1447" s="1" t="s">
        <v>20</v>
      </c>
      <c r="M1447" s="1" t="s">
        <v>21</v>
      </c>
      <c r="N1447" s="1" t="s">
        <v>11</v>
      </c>
      <c r="O1447" s="9">
        <v>2540</v>
      </c>
      <c r="P1447" s="9">
        <v>0</v>
      </c>
      <c r="Q1447" s="9">
        <v>2540</v>
      </c>
      <c r="R1447" s="6" t="s">
        <v>47</v>
      </c>
      <c r="S1447" s="5" t="s">
        <v>32</v>
      </c>
      <c r="T1447" s="5" t="s">
        <v>1788</v>
      </c>
      <c r="U1447" s="5" t="s">
        <v>1281</v>
      </c>
      <c r="V1447" s="1" t="s">
        <v>56</v>
      </c>
      <c r="W1447" s="1" t="s">
        <v>9244</v>
      </c>
      <c r="X1447" s="1" t="s">
        <v>2985</v>
      </c>
      <c r="Y1447" s="1" t="s">
        <v>2986</v>
      </c>
      <c r="Z1447" s="4">
        <v>42733</v>
      </c>
      <c r="AA1447" s="1" t="s">
        <v>45</v>
      </c>
      <c r="AB1447" s="1" t="s">
        <v>9245</v>
      </c>
      <c r="AC1447" s="1" t="s">
        <v>9246</v>
      </c>
      <c r="AD1447" s="8"/>
    </row>
    <row r="1448" spans="2:30" s="21" customFormat="1" outlineLevel="5" x14ac:dyDescent="0.25">
      <c r="B1448" s="3"/>
      <c r="C1448" s="1"/>
      <c r="D1448" s="1"/>
      <c r="E1448" s="1"/>
      <c r="F1448" s="1"/>
      <c r="G1448" s="192" t="s">
        <v>1842</v>
      </c>
      <c r="H1448" s="188">
        <v>42735</v>
      </c>
      <c r="I1448" s="1" t="s">
        <v>9270</v>
      </c>
      <c r="J1448" s="294" t="s">
        <v>69</v>
      </c>
      <c r="K1448" s="1" t="s">
        <v>36</v>
      </c>
      <c r="L1448" s="1" t="s">
        <v>20</v>
      </c>
      <c r="M1448" s="1" t="s">
        <v>21</v>
      </c>
      <c r="N1448" s="1" t="s">
        <v>11</v>
      </c>
      <c r="O1448" s="9">
        <v>286.5</v>
      </c>
      <c r="P1448" s="9">
        <v>0</v>
      </c>
      <c r="Q1448" s="9">
        <v>286.5</v>
      </c>
      <c r="R1448" s="6" t="s">
        <v>47</v>
      </c>
      <c r="S1448" s="5" t="s">
        <v>32</v>
      </c>
      <c r="T1448" s="5" t="s">
        <v>1788</v>
      </c>
      <c r="U1448" s="5" t="s">
        <v>1281</v>
      </c>
      <c r="V1448" s="1" t="s">
        <v>56</v>
      </c>
      <c r="W1448" s="1" t="s">
        <v>9271</v>
      </c>
      <c r="X1448" s="1" t="s">
        <v>1542</v>
      </c>
      <c r="Y1448" s="1" t="s">
        <v>1543</v>
      </c>
      <c r="Z1448" s="4">
        <v>42735</v>
      </c>
      <c r="AA1448" s="1" t="s">
        <v>1472</v>
      </c>
      <c r="AB1448" s="1" t="s">
        <v>9272</v>
      </c>
      <c r="AC1448" s="1" t="s">
        <v>9273</v>
      </c>
      <c r="AD1448" s="8"/>
    </row>
    <row r="1449" spans="2:30" s="21" customFormat="1" outlineLevel="5" x14ac:dyDescent="0.25">
      <c r="B1449" s="3"/>
      <c r="C1449" s="1"/>
      <c r="D1449" s="1"/>
      <c r="E1449" s="1"/>
      <c r="F1449" s="1"/>
      <c r="G1449" s="192" t="s">
        <v>1842</v>
      </c>
      <c r="H1449" s="188">
        <v>42735</v>
      </c>
      <c r="I1449" s="1" t="s">
        <v>9295</v>
      </c>
      <c r="J1449" s="294" t="s">
        <v>69</v>
      </c>
      <c r="K1449" s="1" t="s">
        <v>36</v>
      </c>
      <c r="L1449" s="1" t="s">
        <v>20</v>
      </c>
      <c r="M1449" s="1" t="s">
        <v>21</v>
      </c>
      <c r="N1449" s="1" t="s">
        <v>11</v>
      </c>
      <c r="O1449" s="9">
        <v>3023.08</v>
      </c>
      <c r="P1449" s="9">
        <v>0</v>
      </c>
      <c r="Q1449" s="9">
        <v>3023.08</v>
      </c>
      <c r="R1449" s="6" t="s">
        <v>47</v>
      </c>
      <c r="S1449" s="5" t="s">
        <v>32</v>
      </c>
      <c r="T1449" s="5" t="s">
        <v>1788</v>
      </c>
      <c r="U1449" s="5" t="s">
        <v>1281</v>
      </c>
      <c r="V1449" s="1" t="s">
        <v>56</v>
      </c>
      <c r="W1449" s="1" t="s">
        <v>8601</v>
      </c>
      <c r="X1449" s="1" t="s">
        <v>1646</v>
      </c>
      <c r="Y1449" s="1" t="s">
        <v>1647</v>
      </c>
      <c r="Z1449" s="4">
        <v>42735</v>
      </c>
      <c r="AA1449" s="1" t="s">
        <v>45</v>
      </c>
      <c r="AB1449" s="1" t="s">
        <v>9296</v>
      </c>
      <c r="AC1449" s="1"/>
      <c r="AD1449" s="8"/>
    </row>
    <row r="1450" spans="2:30" s="21" customFormat="1" outlineLevel="5" x14ac:dyDescent="0.25">
      <c r="B1450" s="3"/>
      <c r="C1450" s="1"/>
      <c r="D1450" s="1"/>
      <c r="E1450" s="1"/>
      <c r="F1450" s="1"/>
      <c r="G1450" s="192" t="s">
        <v>1842</v>
      </c>
      <c r="H1450" s="188">
        <v>42735</v>
      </c>
      <c r="I1450" s="1" t="s">
        <v>9297</v>
      </c>
      <c r="J1450" s="294" t="s">
        <v>69</v>
      </c>
      <c r="K1450" s="1" t="s">
        <v>36</v>
      </c>
      <c r="L1450" s="1" t="s">
        <v>20</v>
      </c>
      <c r="M1450" s="1" t="s">
        <v>21</v>
      </c>
      <c r="N1450" s="1" t="s">
        <v>11</v>
      </c>
      <c r="O1450" s="9">
        <v>2876.92</v>
      </c>
      <c r="P1450" s="9">
        <v>0</v>
      </c>
      <c r="Q1450" s="9">
        <v>2876.92</v>
      </c>
      <c r="R1450" s="6" t="s">
        <v>47</v>
      </c>
      <c r="S1450" s="5" t="s">
        <v>7147</v>
      </c>
      <c r="T1450" s="5" t="s">
        <v>1788</v>
      </c>
      <c r="U1450" s="5" t="s">
        <v>1281</v>
      </c>
      <c r="V1450" s="1" t="s">
        <v>56</v>
      </c>
      <c r="W1450" s="1" t="s">
        <v>9298</v>
      </c>
      <c r="X1450" s="1" t="s">
        <v>1646</v>
      </c>
      <c r="Y1450" s="1" t="s">
        <v>1647</v>
      </c>
      <c r="Z1450" s="4">
        <v>42735</v>
      </c>
      <c r="AA1450" s="1" t="s">
        <v>45</v>
      </c>
      <c r="AB1450" s="1" t="s">
        <v>9299</v>
      </c>
      <c r="AC1450" s="1"/>
      <c r="AD1450" s="8"/>
    </row>
    <row r="1451" spans="2:30" s="21" customFormat="1" outlineLevel="5" x14ac:dyDescent="0.25">
      <c r="B1451" s="3"/>
      <c r="C1451" s="1"/>
      <c r="D1451" s="1"/>
      <c r="E1451" s="1"/>
      <c r="F1451" s="1"/>
      <c r="G1451" s="192" t="s">
        <v>1842</v>
      </c>
      <c r="H1451" s="188">
        <v>42530</v>
      </c>
      <c r="I1451" s="1" t="s">
        <v>4147</v>
      </c>
      <c r="J1451" s="294" t="s">
        <v>71</v>
      </c>
      <c r="K1451" s="1" t="s">
        <v>36</v>
      </c>
      <c r="L1451" s="1" t="s">
        <v>20</v>
      </c>
      <c r="M1451" s="1" t="s">
        <v>21</v>
      </c>
      <c r="N1451" s="1" t="s">
        <v>11</v>
      </c>
      <c r="O1451" s="9">
        <v>350</v>
      </c>
      <c r="P1451" s="9">
        <v>0</v>
      </c>
      <c r="Q1451" s="9">
        <v>350</v>
      </c>
      <c r="R1451" s="6" t="s">
        <v>47</v>
      </c>
      <c r="S1451" s="5" t="s">
        <v>32</v>
      </c>
      <c r="T1451" s="5" t="s">
        <v>1788</v>
      </c>
      <c r="U1451" s="5" t="s">
        <v>1281</v>
      </c>
      <c r="V1451" s="1" t="s">
        <v>35</v>
      </c>
      <c r="W1451" s="1" t="s">
        <v>4148</v>
      </c>
      <c r="X1451" s="1" t="s">
        <v>4149</v>
      </c>
      <c r="Y1451" s="1" t="s">
        <v>4150</v>
      </c>
      <c r="Z1451" s="4">
        <v>42530</v>
      </c>
      <c r="AA1451" s="1" t="s">
        <v>1472</v>
      </c>
      <c r="AB1451" s="1" t="s">
        <v>4151</v>
      </c>
      <c r="AC1451" s="1" t="s">
        <v>4226</v>
      </c>
      <c r="AD1451" s="8"/>
    </row>
    <row r="1452" spans="2:30" s="21" customFormat="1" outlineLevel="5" x14ac:dyDescent="0.25">
      <c r="B1452" s="3"/>
      <c r="C1452" s="1"/>
      <c r="D1452" s="1"/>
      <c r="E1452" s="1"/>
      <c r="F1452" s="1"/>
      <c r="G1452" s="192" t="s">
        <v>1842</v>
      </c>
      <c r="H1452" s="188">
        <v>42534</v>
      </c>
      <c r="I1452" s="1" t="s">
        <v>4185</v>
      </c>
      <c r="J1452" s="294" t="s">
        <v>71</v>
      </c>
      <c r="K1452" s="1" t="s">
        <v>36</v>
      </c>
      <c r="L1452" s="1" t="s">
        <v>20</v>
      </c>
      <c r="M1452" s="1" t="s">
        <v>21</v>
      </c>
      <c r="N1452" s="1" t="s">
        <v>11</v>
      </c>
      <c r="O1452" s="9">
        <v>600</v>
      </c>
      <c r="P1452" s="9">
        <v>0</v>
      </c>
      <c r="Q1452" s="9">
        <v>600</v>
      </c>
      <c r="R1452" s="6" t="s">
        <v>47</v>
      </c>
      <c r="S1452" s="5" t="s">
        <v>32</v>
      </c>
      <c r="T1452" s="5" t="s">
        <v>1788</v>
      </c>
      <c r="U1452" s="5" t="s">
        <v>1281</v>
      </c>
      <c r="V1452" s="1" t="s">
        <v>35</v>
      </c>
      <c r="W1452" s="1" t="s">
        <v>4186</v>
      </c>
      <c r="X1452" s="1" t="s">
        <v>4187</v>
      </c>
      <c r="Y1452" s="1" t="s">
        <v>4188</v>
      </c>
      <c r="Z1452" s="4">
        <v>42534</v>
      </c>
      <c r="AA1452" s="1" t="s">
        <v>1472</v>
      </c>
      <c r="AB1452" s="1" t="s">
        <v>1476</v>
      </c>
      <c r="AC1452" s="1" t="s">
        <v>4189</v>
      </c>
      <c r="AD1452" s="8"/>
    </row>
    <row r="1453" spans="2:30" s="21" customFormat="1" outlineLevel="5" x14ac:dyDescent="0.25">
      <c r="B1453" s="3"/>
      <c r="C1453" s="1"/>
      <c r="D1453" s="1"/>
      <c r="E1453" s="1"/>
      <c r="F1453" s="1"/>
      <c r="G1453" s="192" t="s">
        <v>1842</v>
      </c>
      <c r="H1453" s="188">
        <v>42551</v>
      </c>
      <c r="I1453" s="1" t="s">
        <v>1626</v>
      </c>
      <c r="J1453" s="294" t="s">
        <v>71</v>
      </c>
      <c r="K1453" s="1" t="s">
        <v>36</v>
      </c>
      <c r="L1453" s="1" t="s">
        <v>20</v>
      </c>
      <c r="M1453" s="1" t="s">
        <v>21</v>
      </c>
      <c r="N1453" s="1" t="s">
        <v>11</v>
      </c>
      <c r="O1453" s="9">
        <v>2800</v>
      </c>
      <c r="P1453" s="9">
        <v>0</v>
      </c>
      <c r="Q1453" s="9">
        <v>2800</v>
      </c>
      <c r="R1453" s="6" t="s">
        <v>47</v>
      </c>
      <c r="S1453" s="5" t="s">
        <v>32</v>
      </c>
      <c r="T1453" s="5" t="s">
        <v>1788</v>
      </c>
      <c r="U1453" s="5" t="s">
        <v>1281</v>
      </c>
      <c r="V1453" s="1" t="s">
        <v>35</v>
      </c>
      <c r="W1453" s="1" t="s">
        <v>4198</v>
      </c>
      <c r="X1453" s="1" t="s">
        <v>1513</v>
      </c>
      <c r="Y1453" s="1" t="s">
        <v>1514</v>
      </c>
      <c r="Z1453" s="4">
        <v>42551</v>
      </c>
      <c r="AA1453" s="1" t="s">
        <v>45</v>
      </c>
      <c r="AB1453" s="1" t="s">
        <v>4199</v>
      </c>
      <c r="AC1453" s="1" t="s">
        <v>4200</v>
      </c>
      <c r="AD1453" s="8"/>
    </row>
    <row r="1454" spans="2:30" s="21" customFormat="1" outlineLevel="5" x14ac:dyDescent="0.25">
      <c r="B1454" s="3"/>
      <c r="C1454" s="1"/>
      <c r="D1454" s="1"/>
      <c r="E1454" s="1"/>
      <c r="F1454" s="1"/>
      <c r="G1454" s="192" t="s">
        <v>1842</v>
      </c>
      <c r="H1454" s="188">
        <v>42555</v>
      </c>
      <c r="I1454" s="1" t="s">
        <v>6297</v>
      </c>
      <c r="J1454" s="294" t="s">
        <v>71</v>
      </c>
      <c r="K1454" s="1" t="s">
        <v>36</v>
      </c>
      <c r="L1454" s="1" t="s">
        <v>20</v>
      </c>
      <c r="M1454" s="1" t="s">
        <v>21</v>
      </c>
      <c r="N1454" s="1" t="s">
        <v>11</v>
      </c>
      <c r="O1454" s="9">
        <v>480</v>
      </c>
      <c r="P1454" s="9">
        <v>0</v>
      </c>
      <c r="Q1454" s="9">
        <v>480</v>
      </c>
      <c r="R1454" s="6" t="s">
        <v>47</v>
      </c>
      <c r="S1454" s="5" t="s">
        <v>32</v>
      </c>
      <c r="T1454" s="5" t="s">
        <v>1788</v>
      </c>
      <c r="U1454" s="5" t="s">
        <v>1281</v>
      </c>
      <c r="V1454" s="1" t="s">
        <v>35</v>
      </c>
      <c r="W1454" s="1" t="s">
        <v>4808</v>
      </c>
      <c r="X1454" s="1" t="s">
        <v>1815</v>
      </c>
      <c r="Y1454" s="1" t="s">
        <v>1816</v>
      </c>
      <c r="Z1454" s="4">
        <v>42555</v>
      </c>
      <c r="AA1454" s="1" t="s">
        <v>1472</v>
      </c>
      <c r="AB1454" s="1" t="s">
        <v>6298</v>
      </c>
      <c r="AC1454" s="1" t="s">
        <v>6299</v>
      </c>
      <c r="AD1454" s="8"/>
    </row>
    <row r="1455" spans="2:30" s="21" customFormat="1" outlineLevel="5" x14ac:dyDescent="0.25">
      <c r="B1455" s="3"/>
      <c r="C1455" s="1"/>
      <c r="D1455" s="1"/>
      <c r="E1455" s="1"/>
      <c r="F1455" s="1"/>
      <c r="G1455" s="192" t="s">
        <v>1842</v>
      </c>
      <c r="H1455" s="188">
        <v>42562</v>
      </c>
      <c r="I1455" s="1" t="s">
        <v>6300</v>
      </c>
      <c r="J1455" s="294" t="s">
        <v>71</v>
      </c>
      <c r="K1455" s="1" t="s">
        <v>36</v>
      </c>
      <c r="L1455" s="1" t="s">
        <v>20</v>
      </c>
      <c r="M1455" s="1" t="s">
        <v>21</v>
      </c>
      <c r="N1455" s="1" t="s">
        <v>11</v>
      </c>
      <c r="O1455" s="9">
        <v>480</v>
      </c>
      <c r="P1455" s="9">
        <v>0</v>
      </c>
      <c r="Q1455" s="9">
        <v>480</v>
      </c>
      <c r="R1455" s="6" t="s">
        <v>47</v>
      </c>
      <c r="S1455" s="5" t="s">
        <v>32</v>
      </c>
      <c r="T1455" s="5" t="s">
        <v>1788</v>
      </c>
      <c r="U1455" s="5" t="s">
        <v>1281</v>
      </c>
      <c r="V1455" s="1" t="s">
        <v>35</v>
      </c>
      <c r="W1455" s="1" t="s">
        <v>6301</v>
      </c>
      <c r="X1455" s="1" t="s">
        <v>1815</v>
      </c>
      <c r="Y1455" s="1" t="s">
        <v>1816</v>
      </c>
      <c r="Z1455" s="4">
        <v>42562</v>
      </c>
      <c r="AA1455" s="1" t="s">
        <v>1472</v>
      </c>
      <c r="AB1455" s="1" t="s">
        <v>6302</v>
      </c>
      <c r="AC1455" s="1" t="s">
        <v>6303</v>
      </c>
      <c r="AD1455" s="8"/>
    </row>
    <row r="1456" spans="2:30" s="21" customFormat="1" outlineLevel="5" x14ac:dyDescent="0.25">
      <c r="B1456" s="3"/>
      <c r="C1456" s="1"/>
      <c r="D1456" s="1"/>
      <c r="E1456" s="1"/>
      <c r="F1456" s="1"/>
      <c r="G1456" s="192" t="s">
        <v>1842</v>
      </c>
      <c r="H1456" s="188">
        <v>42600</v>
      </c>
      <c r="I1456" s="1" t="s">
        <v>6324</v>
      </c>
      <c r="J1456" s="294" t="s">
        <v>71</v>
      </c>
      <c r="K1456" s="1" t="s">
        <v>36</v>
      </c>
      <c r="L1456" s="1" t="s">
        <v>51</v>
      </c>
      <c r="M1456" s="1" t="s">
        <v>21</v>
      </c>
      <c r="N1456" s="1" t="s">
        <v>11</v>
      </c>
      <c r="O1456" s="9">
        <v>3647.34</v>
      </c>
      <c r="P1456" s="9">
        <v>0</v>
      </c>
      <c r="Q1456" s="9">
        <v>3647.34</v>
      </c>
      <c r="R1456" s="6" t="s">
        <v>47</v>
      </c>
      <c r="S1456" s="5" t="s">
        <v>32</v>
      </c>
      <c r="T1456" s="5" t="s">
        <v>1788</v>
      </c>
      <c r="U1456" s="5" t="s">
        <v>1281</v>
      </c>
      <c r="V1456" s="1" t="s">
        <v>35</v>
      </c>
      <c r="W1456" s="1" t="s">
        <v>6325</v>
      </c>
      <c r="X1456" s="1" t="s">
        <v>1812</v>
      </c>
      <c r="Y1456" s="1" t="s">
        <v>1813</v>
      </c>
      <c r="Z1456" s="4">
        <v>42600</v>
      </c>
      <c r="AA1456" s="1" t="s">
        <v>1657</v>
      </c>
      <c r="AB1456" s="1" t="s">
        <v>6326</v>
      </c>
      <c r="AC1456" s="1" t="s">
        <v>6327</v>
      </c>
      <c r="AD1456" s="8"/>
    </row>
    <row r="1457" spans="2:30" s="21" customFormat="1" outlineLevel="5" x14ac:dyDescent="0.25">
      <c r="B1457" s="3"/>
      <c r="C1457" s="1"/>
      <c r="D1457" s="1"/>
      <c r="E1457" s="1"/>
      <c r="F1457" s="1"/>
      <c r="G1457" s="192" t="s">
        <v>1842</v>
      </c>
      <c r="H1457" s="188">
        <v>42605</v>
      </c>
      <c r="I1457" s="1" t="s">
        <v>6335</v>
      </c>
      <c r="J1457" s="294" t="s">
        <v>71</v>
      </c>
      <c r="K1457" s="1" t="s">
        <v>36</v>
      </c>
      <c r="L1457" s="1" t="s">
        <v>20</v>
      </c>
      <c r="M1457" s="1" t="s">
        <v>21</v>
      </c>
      <c r="N1457" s="1" t="s">
        <v>11</v>
      </c>
      <c r="O1457" s="9">
        <v>480</v>
      </c>
      <c r="P1457" s="9">
        <v>0</v>
      </c>
      <c r="Q1457" s="9">
        <v>480</v>
      </c>
      <c r="R1457" s="6" t="s">
        <v>47</v>
      </c>
      <c r="S1457" s="5" t="s">
        <v>32</v>
      </c>
      <c r="T1457" s="5" t="s">
        <v>1788</v>
      </c>
      <c r="U1457" s="5" t="s">
        <v>1281</v>
      </c>
      <c r="V1457" s="1" t="s">
        <v>35</v>
      </c>
      <c r="W1457" s="1" t="s">
        <v>5484</v>
      </c>
      <c r="X1457" s="1" t="s">
        <v>1815</v>
      </c>
      <c r="Y1457" s="1" t="s">
        <v>1816</v>
      </c>
      <c r="Z1457" s="4">
        <v>42605</v>
      </c>
      <c r="AA1457" s="1" t="s">
        <v>1472</v>
      </c>
      <c r="AB1457" s="1" t="s">
        <v>6336</v>
      </c>
      <c r="AC1457" s="1" t="s">
        <v>6337</v>
      </c>
      <c r="AD1457" s="8"/>
    </row>
    <row r="1458" spans="2:30" s="21" customFormat="1" outlineLevel="5" x14ac:dyDescent="0.25">
      <c r="B1458" s="3"/>
      <c r="C1458" s="1"/>
      <c r="D1458" s="1"/>
      <c r="E1458" s="1"/>
      <c r="F1458" s="1"/>
      <c r="G1458" s="192" t="s">
        <v>1842</v>
      </c>
      <c r="H1458" s="188">
        <v>42606</v>
      </c>
      <c r="I1458" s="1" t="s">
        <v>6343</v>
      </c>
      <c r="J1458" s="294" t="s">
        <v>71</v>
      </c>
      <c r="K1458" s="1" t="s">
        <v>36</v>
      </c>
      <c r="L1458" s="1" t="s">
        <v>20</v>
      </c>
      <c r="M1458" s="1" t="s">
        <v>21</v>
      </c>
      <c r="N1458" s="1" t="s">
        <v>11</v>
      </c>
      <c r="O1458" s="9">
        <v>3000</v>
      </c>
      <c r="P1458" s="9">
        <v>0</v>
      </c>
      <c r="Q1458" s="9">
        <v>3000</v>
      </c>
      <c r="R1458" s="6" t="s">
        <v>47</v>
      </c>
      <c r="S1458" s="5" t="s">
        <v>32</v>
      </c>
      <c r="T1458" s="5" t="s">
        <v>1788</v>
      </c>
      <c r="U1458" s="5" t="s">
        <v>1281</v>
      </c>
      <c r="V1458" s="1" t="s">
        <v>35</v>
      </c>
      <c r="W1458" s="1" t="s">
        <v>6344</v>
      </c>
      <c r="X1458" s="1" t="s">
        <v>6345</v>
      </c>
      <c r="Y1458" s="1" t="s">
        <v>6346</v>
      </c>
      <c r="Z1458" s="4">
        <v>42606</v>
      </c>
      <c r="AA1458" s="1" t="s">
        <v>62</v>
      </c>
      <c r="AB1458" s="1" t="s">
        <v>6347</v>
      </c>
      <c r="AC1458" s="1" t="s">
        <v>6348</v>
      </c>
      <c r="AD1458" s="8"/>
    </row>
    <row r="1459" spans="2:30" s="21" customFormat="1" outlineLevel="5" x14ac:dyDescent="0.25">
      <c r="B1459" s="3"/>
      <c r="C1459" s="1"/>
      <c r="D1459" s="1"/>
      <c r="E1459" s="1"/>
      <c r="F1459" s="1"/>
      <c r="G1459" s="192" t="s">
        <v>1842</v>
      </c>
      <c r="H1459" s="188">
        <v>42614</v>
      </c>
      <c r="I1459" s="1" t="s">
        <v>6356</v>
      </c>
      <c r="J1459" s="294" t="s">
        <v>71</v>
      </c>
      <c r="K1459" s="1" t="s">
        <v>36</v>
      </c>
      <c r="L1459" s="1" t="s">
        <v>20</v>
      </c>
      <c r="M1459" s="1" t="s">
        <v>21</v>
      </c>
      <c r="N1459" s="1" t="s">
        <v>11</v>
      </c>
      <c r="O1459" s="9">
        <v>1800</v>
      </c>
      <c r="P1459" s="9">
        <v>0</v>
      </c>
      <c r="Q1459" s="9">
        <v>1800</v>
      </c>
      <c r="R1459" s="6" t="s">
        <v>47</v>
      </c>
      <c r="S1459" s="5" t="s">
        <v>32</v>
      </c>
      <c r="T1459" s="5" t="s">
        <v>1788</v>
      </c>
      <c r="U1459" s="5" t="s">
        <v>1281</v>
      </c>
      <c r="V1459" s="1" t="s">
        <v>35</v>
      </c>
      <c r="W1459" s="1" t="s">
        <v>5453</v>
      </c>
      <c r="X1459" s="1" t="s">
        <v>4187</v>
      </c>
      <c r="Y1459" s="1" t="s">
        <v>4188</v>
      </c>
      <c r="Z1459" s="4">
        <v>42614</v>
      </c>
      <c r="AA1459" s="1" t="s">
        <v>1472</v>
      </c>
      <c r="AB1459" s="1" t="s">
        <v>6357</v>
      </c>
      <c r="AC1459" s="1" t="s">
        <v>6358</v>
      </c>
      <c r="AD1459" s="8"/>
    </row>
    <row r="1460" spans="2:30" s="21" customFormat="1" outlineLevel="5" x14ac:dyDescent="0.25">
      <c r="B1460" s="3"/>
      <c r="C1460" s="1"/>
      <c r="D1460" s="1"/>
      <c r="E1460" s="1"/>
      <c r="F1460" s="1"/>
      <c r="G1460" s="192" t="s">
        <v>1842</v>
      </c>
      <c r="H1460" s="188">
        <v>42626</v>
      </c>
      <c r="I1460" s="1" t="s">
        <v>6359</v>
      </c>
      <c r="J1460" s="294" t="s">
        <v>71</v>
      </c>
      <c r="K1460" s="1" t="s">
        <v>36</v>
      </c>
      <c r="L1460" s="1" t="s">
        <v>20</v>
      </c>
      <c r="M1460" s="1" t="s">
        <v>21</v>
      </c>
      <c r="N1460" s="1" t="s">
        <v>11</v>
      </c>
      <c r="O1460" s="9">
        <v>300</v>
      </c>
      <c r="P1460" s="9">
        <v>0</v>
      </c>
      <c r="Q1460" s="9">
        <v>300</v>
      </c>
      <c r="R1460" s="6" t="s">
        <v>47</v>
      </c>
      <c r="S1460" s="5" t="s">
        <v>32</v>
      </c>
      <c r="T1460" s="5" t="s">
        <v>1788</v>
      </c>
      <c r="U1460" s="5" t="s">
        <v>1281</v>
      </c>
      <c r="V1460" s="1" t="s">
        <v>35</v>
      </c>
      <c r="W1460" s="1" t="s">
        <v>6360</v>
      </c>
      <c r="X1460" s="1" t="s">
        <v>4149</v>
      </c>
      <c r="Y1460" s="1" t="s">
        <v>4150</v>
      </c>
      <c r="Z1460" s="4">
        <v>42626</v>
      </c>
      <c r="AA1460" s="1" t="s">
        <v>1472</v>
      </c>
      <c r="AB1460" s="1" t="s">
        <v>6361</v>
      </c>
      <c r="AC1460" s="1" t="s">
        <v>6362</v>
      </c>
      <c r="AD1460" s="8"/>
    </row>
    <row r="1461" spans="2:30" s="21" customFormat="1" outlineLevel="5" x14ac:dyDescent="0.25">
      <c r="B1461" s="3"/>
      <c r="C1461" s="1"/>
      <c r="D1461" s="1"/>
      <c r="E1461" s="1"/>
      <c r="F1461" s="1"/>
      <c r="G1461" s="192" t="s">
        <v>1842</v>
      </c>
      <c r="H1461" s="188">
        <v>42626</v>
      </c>
      <c r="I1461" s="1" t="s">
        <v>6363</v>
      </c>
      <c r="J1461" s="294" t="s">
        <v>71</v>
      </c>
      <c r="K1461" s="1" t="s">
        <v>36</v>
      </c>
      <c r="L1461" s="1" t="s">
        <v>20</v>
      </c>
      <c r="M1461" s="1" t="s">
        <v>21</v>
      </c>
      <c r="N1461" s="1" t="s">
        <v>11</v>
      </c>
      <c r="O1461" s="9">
        <v>250</v>
      </c>
      <c r="P1461" s="9">
        <v>0</v>
      </c>
      <c r="Q1461" s="9">
        <v>250</v>
      </c>
      <c r="R1461" s="6" t="s">
        <v>47</v>
      </c>
      <c r="S1461" s="5" t="s">
        <v>32</v>
      </c>
      <c r="T1461" s="5" t="s">
        <v>1788</v>
      </c>
      <c r="U1461" s="5" t="s">
        <v>1281</v>
      </c>
      <c r="V1461" s="1" t="s">
        <v>35</v>
      </c>
      <c r="W1461" s="1" t="s">
        <v>6364</v>
      </c>
      <c r="X1461" s="1" t="s">
        <v>4149</v>
      </c>
      <c r="Y1461" s="1" t="s">
        <v>4150</v>
      </c>
      <c r="Z1461" s="4">
        <v>42626</v>
      </c>
      <c r="AA1461" s="1" t="s">
        <v>1472</v>
      </c>
      <c r="AB1461" s="1" t="s">
        <v>6365</v>
      </c>
      <c r="AC1461" s="1" t="s">
        <v>6366</v>
      </c>
      <c r="AD1461" s="8"/>
    </row>
    <row r="1462" spans="2:30" s="21" customFormat="1" outlineLevel="5" x14ac:dyDescent="0.25">
      <c r="B1462" s="3"/>
      <c r="C1462" s="1"/>
      <c r="D1462" s="1"/>
      <c r="E1462" s="1"/>
      <c r="F1462" s="1"/>
      <c r="G1462" s="192" t="s">
        <v>1842</v>
      </c>
      <c r="H1462" s="188">
        <v>42626</v>
      </c>
      <c r="I1462" s="1" t="s">
        <v>6367</v>
      </c>
      <c r="J1462" s="294" t="s">
        <v>71</v>
      </c>
      <c r="K1462" s="1" t="s">
        <v>36</v>
      </c>
      <c r="L1462" s="1" t="s">
        <v>20</v>
      </c>
      <c r="M1462" s="1" t="s">
        <v>21</v>
      </c>
      <c r="N1462" s="1" t="s">
        <v>11</v>
      </c>
      <c r="O1462" s="9">
        <v>960</v>
      </c>
      <c r="P1462" s="9">
        <v>0</v>
      </c>
      <c r="Q1462" s="9">
        <v>960</v>
      </c>
      <c r="R1462" s="6" t="s">
        <v>47</v>
      </c>
      <c r="S1462" s="5" t="s">
        <v>32</v>
      </c>
      <c r="T1462" s="5" t="s">
        <v>1788</v>
      </c>
      <c r="U1462" s="5" t="s">
        <v>1281</v>
      </c>
      <c r="V1462" s="1" t="s">
        <v>35</v>
      </c>
      <c r="W1462" s="1" t="s">
        <v>6368</v>
      </c>
      <c r="X1462" s="1" t="s">
        <v>1815</v>
      </c>
      <c r="Y1462" s="1" t="s">
        <v>1816</v>
      </c>
      <c r="Z1462" s="4">
        <v>42626</v>
      </c>
      <c r="AA1462" s="1" t="s">
        <v>1472</v>
      </c>
      <c r="AB1462" s="1" t="s">
        <v>6369</v>
      </c>
      <c r="AC1462" s="1" t="s">
        <v>6370</v>
      </c>
      <c r="AD1462" s="8"/>
    </row>
    <row r="1463" spans="2:30" s="21" customFormat="1" outlineLevel="5" x14ac:dyDescent="0.25">
      <c r="B1463" s="3"/>
      <c r="C1463" s="1"/>
      <c r="D1463" s="1"/>
      <c r="E1463" s="1"/>
      <c r="F1463" s="1"/>
      <c r="G1463" s="192" t="s">
        <v>1842</v>
      </c>
      <c r="H1463" s="188">
        <v>42635</v>
      </c>
      <c r="I1463" s="1" t="s">
        <v>6280</v>
      </c>
      <c r="J1463" s="294" t="s">
        <v>71</v>
      </c>
      <c r="K1463" s="1" t="s">
        <v>36</v>
      </c>
      <c r="L1463" s="1" t="s">
        <v>20</v>
      </c>
      <c r="M1463" s="1" t="s">
        <v>21</v>
      </c>
      <c r="N1463" s="1" t="s">
        <v>11</v>
      </c>
      <c r="O1463" s="9">
        <v>714.5</v>
      </c>
      <c r="P1463" s="9">
        <v>0</v>
      </c>
      <c r="Q1463" s="9">
        <v>714.5</v>
      </c>
      <c r="R1463" s="6" t="s">
        <v>1742</v>
      </c>
      <c r="S1463" s="5" t="s">
        <v>32</v>
      </c>
      <c r="T1463" s="5" t="s">
        <v>1788</v>
      </c>
      <c r="U1463" s="5" t="s">
        <v>1281</v>
      </c>
      <c r="V1463" s="1" t="s">
        <v>1638</v>
      </c>
      <c r="W1463" s="1" t="s">
        <v>6281</v>
      </c>
      <c r="X1463" s="1"/>
      <c r="Y1463" s="1"/>
      <c r="Z1463" s="4">
        <v>42635</v>
      </c>
      <c r="AA1463" s="1" t="s">
        <v>26</v>
      </c>
      <c r="AB1463" s="1" t="s">
        <v>6281</v>
      </c>
      <c r="AC1463" s="1" t="s">
        <v>6282</v>
      </c>
      <c r="AD1463" s="8"/>
    </row>
    <row r="1464" spans="2:30" s="21" customFormat="1" outlineLevel="5" x14ac:dyDescent="0.25">
      <c r="B1464" s="3"/>
      <c r="C1464" s="1"/>
      <c r="D1464" s="1"/>
      <c r="E1464" s="1"/>
      <c r="F1464" s="1"/>
      <c r="G1464" s="192" t="s">
        <v>1842</v>
      </c>
      <c r="H1464" s="188">
        <v>42649</v>
      </c>
      <c r="I1464" s="1" t="s">
        <v>9305</v>
      </c>
      <c r="J1464" s="294" t="s">
        <v>71</v>
      </c>
      <c r="K1464" s="1" t="s">
        <v>36</v>
      </c>
      <c r="L1464" s="1" t="s">
        <v>20</v>
      </c>
      <c r="M1464" s="1" t="s">
        <v>21</v>
      </c>
      <c r="N1464" s="1" t="s">
        <v>11</v>
      </c>
      <c r="O1464" s="9">
        <v>195</v>
      </c>
      <c r="P1464" s="9">
        <v>0</v>
      </c>
      <c r="Q1464" s="9">
        <v>195</v>
      </c>
      <c r="R1464" s="6" t="s">
        <v>47</v>
      </c>
      <c r="S1464" s="5" t="s">
        <v>32</v>
      </c>
      <c r="T1464" s="5" t="s">
        <v>1788</v>
      </c>
      <c r="U1464" s="5" t="s">
        <v>1281</v>
      </c>
      <c r="V1464" s="1" t="s">
        <v>7163</v>
      </c>
      <c r="W1464" s="1" t="s">
        <v>9306</v>
      </c>
      <c r="X1464" s="1" t="s">
        <v>1483</v>
      </c>
      <c r="Y1464" s="1" t="s">
        <v>1484</v>
      </c>
      <c r="Z1464" s="4">
        <v>42649</v>
      </c>
      <c r="AA1464" s="1" t="s">
        <v>45</v>
      </c>
      <c r="AB1464" s="1" t="s">
        <v>9307</v>
      </c>
      <c r="AC1464" s="1" t="s">
        <v>9308</v>
      </c>
      <c r="AD1464" s="8"/>
    </row>
    <row r="1465" spans="2:30" s="21" customFormat="1" outlineLevel="5" x14ac:dyDescent="0.25">
      <c r="B1465" s="3"/>
      <c r="C1465" s="1"/>
      <c r="D1465" s="1"/>
      <c r="E1465" s="1"/>
      <c r="F1465" s="1"/>
      <c r="G1465" s="192" t="s">
        <v>1842</v>
      </c>
      <c r="H1465" s="188">
        <v>42668</v>
      </c>
      <c r="I1465" s="1" t="s">
        <v>9309</v>
      </c>
      <c r="J1465" s="294" t="s">
        <v>71</v>
      </c>
      <c r="K1465" s="1" t="s">
        <v>36</v>
      </c>
      <c r="L1465" s="1" t="s">
        <v>20</v>
      </c>
      <c r="M1465" s="1" t="s">
        <v>21</v>
      </c>
      <c r="N1465" s="1" t="s">
        <v>11</v>
      </c>
      <c r="O1465" s="9">
        <v>24500</v>
      </c>
      <c r="P1465" s="9">
        <v>0</v>
      </c>
      <c r="Q1465" s="9">
        <v>24500</v>
      </c>
      <c r="R1465" s="6" t="s">
        <v>47</v>
      </c>
      <c r="S1465" s="5" t="s">
        <v>32</v>
      </c>
      <c r="T1465" s="5" t="s">
        <v>1788</v>
      </c>
      <c r="U1465" s="5" t="s">
        <v>1281</v>
      </c>
      <c r="V1465" s="1" t="s">
        <v>7184</v>
      </c>
      <c r="W1465" s="1" t="s">
        <v>9310</v>
      </c>
      <c r="X1465" s="1" t="s">
        <v>9311</v>
      </c>
      <c r="Y1465" s="1" t="s">
        <v>9312</v>
      </c>
      <c r="Z1465" s="4">
        <v>42668</v>
      </c>
      <c r="AA1465" s="1" t="s">
        <v>45</v>
      </c>
      <c r="AB1465" s="1" t="s">
        <v>2319</v>
      </c>
      <c r="AC1465" s="1" t="s">
        <v>9313</v>
      </c>
      <c r="AD1465" s="8"/>
    </row>
    <row r="1466" spans="2:30" s="21" customFormat="1" outlineLevel="5" x14ac:dyDescent="0.25">
      <c r="B1466" s="3"/>
      <c r="C1466" s="1"/>
      <c r="D1466" s="1"/>
      <c r="E1466" s="1"/>
      <c r="F1466" s="1"/>
      <c r="G1466" s="192" t="s">
        <v>1842</v>
      </c>
      <c r="H1466" s="188">
        <v>42674</v>
      </c>
      <c r="I1466" s="1" t="s">
        <v>9325</v>
      </c>
      <c r="J1466" s="294" t="s">
        <v>71</v>
      </c>
      <c r="K1466" s="1" t="s">
        <v>36</v>
      </c>
      <c r="L1466" s="1" t="s">
        <v>20</v>
      </c>
      <c r="M1466" s="1" t="s">
        <v>21</v>
      </c>
      <c r="N1466" s="1" t="s">
        <v>11</v>
      </c>
      <c r="O1466" s="9">
        <v>4800</v>
      </c>
      <c r="P1466" s="9">
        <v>0</v>
      </c>
      <c r="Q1466" s="9">
        <v>4800</v>
      </c>
      <c r="R1466" s="6" t="s">
        <v>47</v>
      </c>
      <c r="S1466" s="5" t="s">
        <v>32</v>
      </c>
      <c r="T1466" s="5" t="s">
        <v>1788</v>
      </c>
      <c r="U1466" s="5" t="s">
        <v>1281</v>
      </c>
      <c r="V1466" s="1" t="s">
        <v>7163</v>
      </c>
      <c r="W1466" s="1" t="s">
        <v>9326</v>
      </c>
      <c r="X1466" s="1" t="s">
        <v>1781</v>
      </c>
      <c r="Y1466" s="1" t="s">
        <v>1782</v>
      </c>
      <c r="Z1466" s="4">
        <v>42674</v>
      </c>
      <c r="AA1466" s="1" t="s">
        <v>1472</v>
      </c>
      <c r="AB1466" s="1" t="s">
        <v>9327</v>
      </c>
      <c r="AC1466" s="1" t="s">
        <v>9328</v>
      </c>
      <c r="AD1466" s="8"/>
    </row>
    <row r="1467" spans="2:30" s="21" customFormat="1" outlineLevel="5" x14ac:dyDescent="0.25">
      <c r="B1467" s="3"/>
      <c r="C1467" s="1"/>
      <c r="D1467" s="1"/>
      <c r="E1467" s="1"/>
      <c r="F1467" s="1"/>
      <c r="G1467" s="192" t="s">
        <v>1842</v>
      </c>
      <c r="H1467" s="188">
        <v>42691</v>
      </c>
      <c r="I1467" s="1" t="s">
        <v>9340</v>
      </c>
      <c r="J1467" s="294" t="s">
        <v>71</v>
      </c>
      <c r="K1467" s="1" t="s">
        <v>36</v>
      </c>
      <c r="L1467" s="1" t="s">
        <v>20</v>
      </c>
      <c r="M1467" s="1" t="s">
        <v>21</v>
      </c>
      <c r="N1467" s="1" t="s">
        <v>11</v>
      </c>
      <c r="O1467" s="9">
        <v>4099.78</v>
      </c>
      <c r="P1467" s="9">
        <v>0</v>
      </c>
      <c r="Q1467" s="9">
        <v>4099.78</v>
      </c>
      <c r="R1467" s="6" t="s">
        <v>47</v>
      </c>
      <c r="S1467" s="5" t="s">
        <v>32</v>
      </c>
      <c r="T1467" s="5" t="s">
        <v>1788</v>
      </c>
      <c r="U1467" s="5" t="s">
        <v>1281</v>
      </c>
      <c r="V1467" s="1" t="s">
        <v>7163</v>
      </c>
      <c r="W1467" s="1" t="s">
        <v>7825</v>
      </c>
      <c r="X1467" s="1" t="s">
        <v>5170</v>
      </c>
      <c r="Y1467" s="1" t="s">
        <v>5171</v>
      </c>
      <c r="Z1467" s="4">
        <v>42691</v>
      </c>
      <c r="AA1467" s="1" t="s">
        <v>1472</v>
      </c>
      <c r="AB1467" s="1" t="s">
        <v>9341</v>
      </c>
      <c r="AC1467" s="1" t="s">
        <v>9342</v>
      </c>
      <c r="AD1467" s="8"/>
    </row>
    <row r="1468" spans="2:30" s="21" customFormat="1" outlineLevel="5" x14ac:dyDescent="0.25">
      <c r="B1468" s="3"/>
      <c r="C1468" s="1"/>
      <c r="D1468" s="1"/>
      <c r="E1468" s="1"/>
      <c r="F1468" s="1"/>
      <c r="G1468" s="192" t="s">
        <v>1842</v>
      </c>
      <c r="H1468" s="188">
        <v>42689</v>
      </c>
      <c r="I1468" s="1" t="s">
        <v>9343</v>
      </c>
      <c r="J1468" s="294" t="s">
        <v>71</v>
      </c>
      <c r="K1468" s="1" t="s">
        <v>36</v>
      </c>
      <c r="L1468" s="1" t="s">
        <v>20</v>
      </c>
      <c r="M1468" s="1" t="s">
        <v>21</v>
      </c>
      <c r="N1468" s="1" t="s">
        <v>11</v>
      </c>
      <c r="O1468" s="9">
        <v>6300</v>
      </c>
      <c r="P1468" s="9">
        <v>0</v>
      </c>
      <c r="Q1468" s="9">
        <v>6300</v>
      </c>
      <c r="R1468" s="6" t="s">
        <v>47</v>
      </c>
      <c r="S1468" s="5" t="s">
        <v>32</v>
      </c>
      <c r="T1468" s="5" t="s">
        <v>1788</v>
      </c>
      <c r="U1468" s="5" t="s">
        <v>1281</v>
      </c>
      <c r="V1468" s="1" t="s">
        <v>7184</v>
      </c>
      <c r="W1468" s="1" t="s">
        <v>9344</v>
      </c>
      <c r="X1468" s="1" t="s">
        <v>4963</v>
      </c>
      <c r="Y1468" s="1" t="s">
        <v>4964</v>
      </c>
      <c r="Z1468" s="4">
        <v>42689</v>
      </c>
      <c r="AA1468" s="1" t="s">
        <v>45</v>
      </c>
      <c r="AB1468" s="1" t="s">
        <v>9345</v>
      </c>
      <c r="AC1468" s="1" t="s">
        <v>9346</v>
      </c>
      <c r="AD1468" s="8"/>
    </row>
    <row r="1469" spans="2:30" s="21" customFormat="1" outlineLevel="5" x14ac:dyDescent="0.25">
      <c r="B1469" s="3"/>
      <c r="C1469" s="1"/>
      <c r="D1469" s="1"/>
      <c r="E1469" s="1"/>
      <c r="F1469" s="1"/>
      <c r="G1469" s="192" t="s">
        <v>1842</v>
      </c>
      <c r="H1469" s="188">
        <v>42717</v>
      </c>
      <c r="I1469" s="1" t="s">
        <v>9366</v>
      </c>
      <c r="J1469" s="294" t="s">
        <v>71</v>
      </c>
      <c r="K1469" s="1" t="s">
        <v>36</v>
      </c>
      <c r="L1469" s="1" t="s">
        <v>20</v>
      </c>
      <c r="M1469" s="1" t="s">
        <v>21</v>
      </c>
      <c r="N1469" s="1" t="s">
        <v>11</v>
      </c>
      <c r="O1469" s="9">
        <v>2388.75</v>
      </c>
      <c r="P1469" s="9">
        <v>0</v>
      </c>
      <c r="Q1469" s="9">
        <v>2388.75</v>
      </c>
      <c r="R1469" s="6" t="s">
        <v>47</v>
      </c>
      <c r="S1469" s="5" t="s">
        <v>32</v>
      </c>
      <c r="T1469" s="5" t="s">
        <v>1788</v>
      </c>
      <c r="U1469" s="5" t="s">
        <v>1281</v>
      </c>
      <c r="V1469" s="1" t="s">
        <v>7163</v>
      </c>
      <c r="W1469" s="1" t="s">
        <v>9132</v>
      </c>
      <c r="X1469" s="1" t="s">
        <v>7533</v>
      </c>
      <c r="Y1469" s="1" t="s">
        <v>7534</v>
      </c>
      <c r="Z1469" s="4">
        <v>42717</v>
      </c>
      <c r="AA1469" s="1" t="s">
        <v>45</v>
      </c>
      <c r="AB1469" s="1" t="s">
        <v>9367</v>
      </c>
      <c r="AC1469" s="1" t="s">
        <v>9368</v>
      </c>
      <c r="AD1469" s="8"/>
    </row>
    <row r="1470" spans="2:30" s="21" customFormat="1" outlineLevel="5" x14ac:dyDescent="0.25">
      <c r="B1470" s="3"/>
      <c r="C1470" s="1"/>
      <c r="D1470" s="1"/>
      <c r="E1470" s="1"/>
      <c r="F1470" s="1"/>
      <c r="G1470" s="192" t="s">
        <v>1842</v>
      </c>
      <c r="H1470" s="188">
        <v>42706</v>
      </c>
      <c r="I1470" s="1" t="s">
        <v>9373</v>
      </c>
      <c r="J1470" s="294" t="s">
        <v>71</v>
      </c>
      <c r="K1470" s="1" t="s">
        <v>36</v>
      </c>
      <c r="L1470" s="1" t="s">
        <v>20</v>
      </c>
      <c r="M1470" s="1" t="s">
        <v>21</v>
      </c>
      <c r="N1470" s="1" t="s">
        <v>11</v>
      </c>
      <c r="O1470" s="9">
        <v>13122</v>
      </c>
      <c r="P1470" s="9">
        <v>0</v>
      </c>
      <c r="Q1470" s="9">
        <v>13122</v>
      </c>
      <c r="R1470" s="6" t="s">
        <v>47</v>
      </c>
      <c r="S1470" s="5" t="s">
        <v>32</v>
      </c>
      <c r="T1470" s="5" t="s">
        <v>1788</v>
      </c>
      <c r="U1470" s="5" t="s">
        <v>1281</v>
      </c>
      <c r="V1470" s="1" t="s">
        <v>7163</v>
      </c>
      <c r="W1470" s="1" t="s">
        <v>7808</v>
      </c>
      <c r="X1470" s="1" t="s">
        <v>5170</v>
      </c>
      <c r="Y1470" s="1" t="s">
        <v>5171</v>
      </c>
      <c r="Z1470" s="4">
        <v>42706</v>
      </c>
      <c r="AA1470" s="1" t="s">
        <v>1472</v>
      </c>
      <c r="AB1470" s="1" t="s">
        <v>9374</v>
      </c>
      <c r="AC1470" s="1" t="s">
        <v>9375</v>
      </c>
      <c r="AD1470" s="8"/>
    </row>
    <row r="1471" spans="2:30" s="21" customFormat="1" outlineLevel="5" x14ac:dyDescent="0.25">
      <c r="B1471" s="3"/>
      <c r="C1471" s="1"/>
      <c r="D1471" s="1"/>
      <c r="E1471" s="1"/>
      <c r="F1471" s="1"/>
      <c r="G1471" s="192" t="s">
        <v>1842</v>
      </c>
      <c r="H1471" s="188">
        <v>42733</v>
      </c>
      <c r="I1471" s="1" t="s">
        <v>9376</v>
      </c>
      <c r="J1471" s="294" t="s">
        <v>71</v>
      </c>
      <c r="K1471" s="1" t="s">
        <v>36</v>
      </c>
      <c r="L1471" s="1" t="s">
        <v>20</v>
      </c>
      <c r="M1471" s="1" t="s">
        <v>21</v>
      </c>
      <c r="N1471" s="1" t="s">
        <v>11</v>
      </c>
      <c r="O1471" s="9">
        <v>31350</v>
      </c>
      <c r="P1471" s="9">
        <v>0</v>
      </c>
      <c r="Q1471" s="9">
        <v>31350</v>
      </c>
      <c r="R1471" s="6" t="s">
        <v>47</v>
      </c>
      <c r="S1471" s="5" t="s">
        <v>32</v>
      </c>
      <c r="T1471" s="5" t="s">
        <v>1788</v>
      </c>
      <c r="U1471" s="5" t="s">
        <v>1281</v>
      </c>
      <c r="V1471" s="1" t="s">
        <v>7163</v>
      </c>
      <c r="W1471" s="1" t="s">
        <v>8114</v>
      </c>
      <c r="X1471" s="1" t="s">
        <v>1747</v>
      </c>
      <c r="Y1471" s="1" t="s">
        <v>1748</v>
      </c>
      <c r="Z1471" s="4">
        <v>42733</v>
      </c>
      <c r="AA1471" s="1" t="s">
        <v>45</v>
      </c>
      <c r="AB1471" s="1" t="s">
        <v>9377</v>
      </c>
      <c r="AC1471" s="1" t="s">
        <v>9378</v>
      </c>
      <c r="AD1471" s="8"/>
    </row>
    <row r="1472" spans="2:30" s="21" customFormat="1" outlineLevel="5" x14ac:dyDescent="0.25">
      <c r="B1472" s="3"/>
      <c r="C1472" s="1"/>
      <c r="D1472" s="1"/>
      <c r="E1472" s="1"/>
      <c r="F1472" s="1"/>
      <c r="G1472" s="192" t="s">
        <v>1842</v>
      </c>
      <c r="H1472" s="188">
        <v>42709</v>
      </c>
      <c r="I1472" s="1" t="s">
        <v>9177</v>
      </c>
      <c r="J1472" s="294" t="s">
        <v>71</v>
      </c>
      <c r="K1472" s="1" t="s">
        <v>36</v>
      </c>
      <c r="L1472" s="1" t="s">
        <v>20</v>
      </c>
      <c r="M1472" s="1" t="s">
        <v>21</v>
      </c>
      <c r="N1472" s="1" t="s">
        <v>11</v>
      </c>
      <c r="O1472" s="9">
        <v>1687.5</v>
      </c>
      <c r="P1472" s="9">
        <v>0</v>
      </c>
      <c r="Q1472" s="9">
        <v>1687.5</v>
      </c>
      <c r="R1472" s="6" t="s">
        <v>1742</v>
      </c>
      <c r="S1472" s="5" t="s">
        <v>32</v>
      </c>
      <c r="T1472" s="5" t="s">
        <v>1788</v>
      </c>
      <c r="U1472" s="5" t="s">
        <v>1281</v>
      </c>
      <c r="V1472" s="1" t="s">
        <v>1638</v>
      </c>
      <c r="W1472" s="1" t="s">
        <v>9178</v>
      </c>
      <c r="X1472" s="1"/>
      <c r="Y1472" s="1"/>
      <c r="Z1472" s="4">
        <v>42709</v>
      </c>
      <c r="AA1472" s="1" t="s">
        <v>26</v>
      </c>
      <c r="AB1472" s="1" t="s">
        <v>9179</v>
      </c>
      <c r="AC1472" s="1" t="s">
        <v>9180</v>
      </c>
      <c r="AD1472" s="8"/>
    </row>
    <row r="1473" spans="1:53" s="21" customFormat="1" outlineLevel="5" x14ac:dyDescent="0.25">
      <c r="B1473" s="3"/>
      <c r="C1473" s="1"/>
      <c r="D1473" s="1"/>
      <c r="E1473" s="1"/>
      <c r="F1473" s="1"/>
      <c r="G1473" s="192" t="s">
        <v>1842</v>
      </c>
      <c r="H1473" s="188">
        <v>42733</v>
      </c>
      <c r="I1473" s="1" t="s">
        <v>9393</v>
      </c>
      <c r="J1473" s="294" t="s">
        <v>71</v>
      </c>
      <c r="K1473" s="1" t="s">
        <v>36</v>
      </c>
      <c r="L1473" s="1" t="s">
        <v>20</v>
      </c>
      <c r="M1473" s="1" t="s">
        <v>21</v>
      </c>
      <c r="N1473" s="1" t="s">
        <v>11</v>
      </c>
      <c r="O1473" s="9">
        <v>3770</v>
      </c>
      <c r="P1473" s="9">
        <v>0</v>
      </c>
      <c r="Q1473" s="9">
        <v>3770</v>
      </c>
      <c r="R1473" s="6" t="s">
        <v>47</v>
      </c>
      <c r="S1473" s="5" t="s">
        <v>32</v>
      </c>
      <c r="T1473" s="5" t="s">
        <v>1788</v>
      </c>
      <c r="U1473" s="5" t="s">
        <v>1281</v>
      </c>
      <c r="V1473" s="1" t="s">
        <v>35</v>
      </c>
      <c r="W1473" s="1" t="s">
        <v>9394</v>
      </c>
      <c r="X1473" s="1" t="s">
        <v>3499</v>
      </c>
      <c r="Y1473" s="1" t="s">
        <v>3500</v>
      </c>
      <c r="Z1473" s="4">
        <v>42733</v>
      </c>
      <c r="AA1473" s="1" t="s">
        <v>1472</v>
      </c>
      <c r="AB1473" s="1" t="s">
        <v>9395</v>
      </c>
      <c r="AC1473" s="1" t="s">
        <v>9396</v>
      </c>
      <c r="AD1473" s="8"/>
    </row>
    <row r="1474" spans="1:53" s="21" customFormat="1" outlineLevel="5" x14ac:dyDescent="0.25">
      <c r="B1474" s="3"/>
      <c r="C1474" s="1"/>
      <c r="D1474" s="1"/>
      <c r="E1474" s="1"/>
      <c r="F1474" s="1"/>
      <c r="G1474" s="192" t="s">
        <v>1842</v>
      </c>
      <c r="H1474" s="188">
        <v>42731</v>
      </c>
      <c r="I1474" s="1" t="s">
        <v>9240</v>
      </c>
      <c r="J1474" s="294" t="s">
        <v>71</v>
      </c>
      <c r="K1474" s="1" t="s">
        <v>36</v>
      </c>
      <c r="L1474" s="1" t="s">
        <v>20</v>
      </c>
      <c r="M1474" s="1" t="s">
        <v>21</v>
      </c>
      <c r="N1474" s="1" t="s">
        <v>11</v>
      </c>
      <c r="O1474" s="9">
        <v>2480.67</v>
      </c>
      <c r="P1474" s="9">
        <v>0</v>
      </c>
      <c r="Q1474" s="9">
        <v>2480.67</v>
      </c>
      <c r="R1474" s="6" t="s">
        <v>1742</v>
      </c>
      <c r="S1474" s="5" t="s">
        <v>32</v>
      </c>
      <c r="T1474" s="5" t="s">
        <v>1788</v>
      </c>
      <c r="U1474" s="5" t="s">
        <v>1281</v>
      </c>
      <c r="V1474" s="1" t="s">
        <v>1638</v>
      </c>
      <c r="W1474" s="1" t="s">
        <v>9241</v>
      </c>
      <c r="X1474" s="1"/>
      <c r="Y1474" s="1"/>
      <c r="Z1474" s="4">
        <v>42731</v>
      </c>
      <c r="AA1474" s="1" t="s">
        <v>26</v>
      </c>
      <c r="AB1474" s="1" t="s">
        <v>9241</v>
      </c>
      <c r="AC1474" s="1" t="s">
        <v>9242</v>
      </c>
      <c r="AD1474" s="8"/>
    </row>
    <row r="1475" spans="1:53" s="164" customFormat="1" outlineLevel="5" x14ac:dyDescent="0.25">
      <c r="B1475" s="157"/>
      <c r="C1475" s="158"/>
      <c r="D1475" s="158"/>
      <c r="E1475" s="158"/>
      <c r="F1475" s="158"/>
      <c r="G1475" s="193" t="s">
        <v>1842</v>
      </c>
      <c r="H1475" s="189">
        <v>42733</v>
      </c>
      <c r="I1475" s="158" t="s">
        <v>9409</v>
      </c>
      <c r="J1475" s="475" t="s">
        <v>71</v>
      </c>
      <c r="K1475" s="158" t="s">
        <v>36</v>
      </c>
      <c r="L1475" s="158" t="s">
        <v>20</v>
      </c>
      <c r="M1475" s="158" t="s">
        <v>21</v>
      </c>
      <c r="N1475" s="158" t="s">
        <v>11</v>
      </c>
      <c r="O1475" s="146">
        <v>29200</v>
      </c>
      <c r="P1475" s="146">
        <v>0</v>
      </c>
      <c r="Q1475" s="146">
        <v>29200</v>
      </c>
      <c r="R1475" s="160" t="s">
        <v>47</v>
      </c>
      <c r="S1475" s="161" t="s">
        <v>7147</v>
      </c>
      <c r="T1475" s="161" t="s">
        <v>1788</v>
      </c>
      <c r="U1475" s="161" t="s">
        <v>1281</v>
      </c>
      <c r="V1475" s="158" t="s">
        <v>35</v>
      </c>
      <c r="W1475" s="158" t="s">
        <v>9410</v>
      </c>
      <c r="X1475" s="158" t="s">
        <v>1781</v>
      </c>
      <c r="Y1475" s="158" t="s">
        <v>1782</v>
      </c>
      <c r="Z1475" s="162">
        <v>42733</v>
      </c>
      <c r="AA1475" s="158" t="s">
        <v>45</v>
      </c>
      <c r="AB1475" s="158" t="s">
        <v>8919</v>
      </c>
      <c r="AC1475" s="158" t="s">
        <v>9411</v>
      </c>
      <c r="AD1475" s="163"/>
    </row>
    <row r="1476" spans="1:53" s="21" customFormat="1" ht="15" customHeight="1" outlineLevel="5" x14ac:dyDescent="0.25">
      <c r="B1476" s="10"/>
      <c r="C1476" s="10"/>
      <c r="D1476" s="10"/>
      <c r="E1476" s="10"/>
      <c r="F1476" s="10"/>
      <c r="G1476" s="10"/>
      <c r="H1476" s="80"/>
      <c r="I1476" s="10"/>
      <c r="J1476" s="78"/>
      <c r="K1476" s="10"/>
      <c r="L1476" s="10"/>
      <c r="M1476" s="10"/>
      <c r="N1476" s="10"/>
      <c r="O1476" s="17">
        <f>SUM(O1334:O1475)</f>
        <v>952437.73000000021</v>
      </c>
      <c r="P1476" s="17">
        <f t="shared" ref="P1476:Q1476" si="222">SUM(P1334:P1475)</f>
        <v>0</v>
      </c>
      <c r="Q1476" s="17">
        <f t="shared" si="222"/>
        <v>952437.73000000021</v>
      </c>
      <c r="R1476" s="13"/>
      <c r="S1476" s="13"/>
      <c r="T1476" s="13"/>
      <c r="U1476" s="13"/>
      <c r="V1476" s="10"/>
      <c r="W1476" s="10"/>
      <c r="X1476" s="10"/>
      <c r="Y1476" s="10"/>
      <c r="Z1476" s="14"/>
      <c r="AA1476" s="10"/>
      <c r="AB1476" s="10"/>
      <c r="AC1476" s="10"/>
      <c r="AD1476" s="15"/>
    </row>
    <row r="1477" spans="1:53" s="21" customFormat="1" ht="15" customHeight="1" outlineLevel="5" x14ac:dyDescent="0.25">
      <c r="B1477" s="10"/>
      <c r="C1477" s="10"/>
      <c r="D1477" s="10"/>
      <c r="E1477" s="10"/>
      <c r="F1477" s="10"/>
      <c r="G1477" s="10"/>
      <c r="H1477" s="80"/>
      <c r="I1477" s="10"/>
      <c r="J1477" s="78"/>
      <c r="K1477" s="10"/>
      <c r="L1477" s="10"/>
      <c r="M1477" s="10"/>
      <c r="N1477" s="10"/>
      <c r="O1477" s="16"/>
      <c r="P1477" s="16"/>
      <c r="Q1477" s="16"/>
      <c r="R1477" s="13"/>
      <c r="S1477" s="13"/>
      <c r="T1477" s="13"/>
      <c r="U1477" s="13"/>
      <c r="V1477" s="10"/>
      <c r="W1477" s="10"/>
      <c r="X1477" s="10"/>
      <c r="Y1477" s="10"/>
      <c r="Z1477" s="14"/>
      <c r="AA1477" s="10"/>
      <c r="AB1477" s="10"/>
      <c r="AC1477" s="10"/>
      <c r="AD1477" s="15"/>
    </row>
    <row r="1478" spans="1:53" s="21" customFormat="1" ht="15" customHeight="1" outlineLevel="5" x14ac:dyDescent="0.25">
      <c r="B1478" s="10"/>
      <c r="C1478" s="10"/>
      <c r="D1478" s="10"/>
      <c r="E1478" s="10"/>
      <c r="F1478" s="10"/>
      <c r="G1478" s="10"/>
      <c r="H1478" s="80"/>
      <c r="I1478" s="10"/>
      <c r="J1478" s="78"/>
      <c r="K1478" s="10"/>
      <c r="L1478" s="10"/>
      <c r="M1478" s="10"/>
      <c r="N1478" s="10"/>
      <c r="O1478" s="16"/>
      <c r="P1478" s="16"/>
      <c r="Q1478" s="16"/>
      <c r="R1478" s="13"/>
      <c r="S1478" s="13"/>
      <c r="T1478" s="13"/>
      <c r="U1478" s="13"/>
      <c r="V1478" s="10"/>
      <c r="W1478" s="10"/>
      <c r="X1478" s="10"/>
      <c r="Y1478" s="10"/>
      <c r="Z1478" s="14"/>
      <c r="AA1478" s="10"/>
      <c r="AB1478" s="10"/>
      <c r="AC1478" s="10"/>
      <c r="AD1478" s="15"/>
    </row>
    <row r="1479" spans="1:53" s="21" customFormat="1" ht="15" customHeight="1" outlineLevel="5" x14ac:dyDescent="0.25">
      <c r="B1479" s="10"/>
      <c r="C1479" s="10"/>
      <c r="D1479" s="10"/>
      <c r="E1479" s="10"/>
      <c r="F1479" s="10"/>
      <c r="G1479" s="200" t="s">
        <v>9427</v>
      </c>
      <c r="H1479" s="80"/>
      <c r="I1479" s="39" t="s">
        <v>9499</v>
      </c>
      <c r="J1479" s="78"/>
      <c r="K1479" s="10"/>
      <c r="L1479" s="10"/>
      <c r="M1479" s="10"/>
      <c r="N1479" s="10"/>
      <c r="O1479" s="16"/>
      <c r="P1479" s="16"/>
      <c r="Q1479" s="16"/>
      <c r="R1479" s="13"/>
      <c r="S1479" s="13"/>
      <c r="T1479" s="13"/>
      <c r="U1479" s="13"/>
      <c r="V1479" s="10"/>
      <c r="W1479" s="10"/>
      <c r="X1479" s="10"/>
      <c r="Y1479" s="10"/>
      <c r="Z1479" s="14"/>
      <c r="AA1479" s="10"/>
      <c r="AB1479" s="10"/>
      <c r="AC1479" s="10"/>
      <c r="AD1479" s="15"/>
    </row>
    <row r="1480" spans="1:53" s="65" customFormat="1" outlineLevel="5" x14ac:dyDescent="0.25">
      <c r="B1480" s="150"/>
      <c r="C1480" s="151"/>
      <c r="D1480" s="151"/>
      <c r="E1480" s="151"/>
      <c r="F1480" s="151"/>
      <c r="G1480" s="191" t="s">
        <v>1842</v>
      </c>
      <c r="H1480" s="187">
        <v>42735</v>
      </c>
      <c r="I1480" s="151" t="s">
        <v>9425</v>
      </c>
      <c r="J1480" s="473" t="s">
        <v>71</v>
      </c>
      <c r="K1480" s="151" t="s">
        <v>36</v>
      </c>
      <c r="L1480" s="151" t="s">
        <v>20</v>
      </c>
      <c r="M1480" s="151" t="s">
        <v>21</v>
      </c>
      <c r="N1480" s="151" t="s">
        <v>11</v>
      </c>
      <c r="O1480" s="139">
        <v>51802</v>
      </c>
      <c r="P1480" s="139">
        <v>0</v>
      </c>
      <c r="Q1480" s="139">
        <f t="shared" ref="Q1480:Q1481" si="223">O1480-P1480</f>
        <v>51802</v>
      </c>
      <c r="R1480" s="153" t="s">
        <v>31</v>
      </c>
      <c r="S1480" s="154" t="s">
        <v>32</v>
      </c>
      <c r="T1480" s="154" t="s">
        <v>9426</v>
      </c>
      <c r="U1480" s="154" t="s">
        <v>9427</v>
      </c>
      <c r="V1480" s="151"/>
      <c r="W1480" s="151" t="s">
        <v>9428</v>
      </c>
      <c r="X1480" s="151"/>
      <c r="Y1480" s="151"/>
      <c r="Z1480" s="155">
        <v>42735</v>
      </c>
      <c r="AA1480" s="151" t="s">
        <v>9429</v>
      </c>
      <c r="AB1480" s="151" t="s">
        <v>0</v>
      </c>
      <c r="AC1480" s="151"/>
      <c r="AD1480" s="156"/>
    </row>
    <row r="1481" spans="1:53" s="164" customFormat="1" outlineLevel="5" x14ac:dyDescent="0.25">
      <c r="B1481" s="157"/>
      <c r="C1481" s="158"/>
      <c r="D1481" s="158"/>
      <c r="E1481" s="158"/>
      <c r="F1481" s="158"/>
      <c r="G1481" s="193" t="s">
        <v>1842</v>
      </c>
      <c r="H1481" s="189">
        <v>42735</v>
      </c>
      <c r="I1481" s="158" t="s">
        <v>9425</v>
      </c>
      <c r="J1481" s="475" t="s">
        <v>71</v>
      </c>
      <c r="K1481" s="158" t="s">
        <v>36</v>
      </c>
      <c r="L1481" s="158" t="s">
        <v>20</v>
      </c>
      <c r="M1481" s="158" t="s">
        <v>20</v>
      </c>
      <c r="N1481" s="158" t="s">
        <v>1494</v>
      </c>
      <c r="O1481" s="146">
        <v>0</v>
      </c>
      <c r="P1481" s="146">
        <v>51802</v>
      </c>
      <c r="Q1481" s="146">
        <f t="shared" si="223"/>
        <v>-51802</v>
      </c>
      <c r="R1481" s="160" t="s">
        <v>31</v>
      </c>
      <c r="S1481" s="161" t="s">
        <v>32</v>
      </c>
      <c r="T1481" s="161" t="s">
        <v>9426</v>
      </c>
      <c r="U1481" s="161" t="s">
        <v>9427</v>
      </c>
      <c r="V1481" s="158"/>
      <c r="W1481" s="158" t="s">
        <v>9428</v>
      </c>
      <c r="X1481" s="158"/>
      <c r="Y1481" s="158"/>
      <c r="Z1481" s="162">
        <v>42735</v>
      </c>
      <c r="AA1481" s="158" t="s">
        <v>9429</v>
      </c>
      <c r="AB1481" s="158" t="s">
        <v>0</v>
      </c>
      <c r="AC1481" s="158"/>
      <c r="AD1481" s="163"/>
    </row>
    <row r="1482" spans="1:53" s="21" customFormat="1" ht="15" customHeight="1" outlineLevel="5" x14ac:dyDescent="0.25">
      <c r="B1482" s="10"/>
      <c r="C1482" s="10"/>
      <c r="D1482" s="10"/>
      <c r="E1482" s="10"/>
      <c r="F1482" s="10"/>
      <c r="G1482" s="10"/>
      <c r="H1482" s="80"/>
      <c r="I1482" s="10"/>
      <c r="J1482" s="78"/>
      <c r="K1482" s="10"/>
      <c r="L1482" s="10"/>
      <c r="M1482" s="10"/>
      <c r="N1482" s="10"/>
      <c r="O1482" s="17">
        <f>SUM(O1480:O1481)</f>
        <v>51802</v>
      </c>
      <c r="P1482" s="17">
        <f t="shared" ref="P1482:Q1482" si="224">SUM(P1480:P1481)</f>
        <v>51802</v>
      </c>
      <c r="Q1482" s="17">
        <f t="shared" si="224"/>
        <v>0</v>
      </c>
      <c r="R1482" s="13"/>
      <c r="S1482" s="13"/>
      <c r="T1482" s="13"/>
      <c r="U1482" s="13"/>
      <c r="V1482" s="10"/>
      <c r="W1482" s="10"/>
      <c r="X1482" s="10"/>
      <c r="Y1482" s="10"/>
      <c r="Z1482" s="14"/>
      <c r="AA1482" s="10"/>
      <c r="AB1482" s="10"/>
      <c r="AC1482" s="10"/>
      <c r="AD1482" s="15"/>
    </row>
    <row r="1483" spans="1:53" s="21" customFormat="1" ht="15" customHeight="1" outlineLevel="5" x14ac:dyDescent="0.25">
      <c r="B1483" s="10"/>
      <c r="C1483" s="10"/>
      <c r="D1483" s="10"/>
      <c r="E1483" s="10"/>
      <c r="F1483" s="10"/>
      <c r="G1483" s="10"/>
      <c r="H1483" s="80"/>
      <c r="I1483" s="10"/>
      <c r="J1483" s="78"/>
      <c r="K1483" s="10"/>
      <c r="L1483" s="10"/>
      <c r="M1483" s="10"/>
      <c r="N1483" s="10"/>
      <c r="O1483" s="16"/>
      <c r="P1483" s="16"/>
      <c r="Q1483" s="16"/>
      <c r="R1483" s="13"/>
      <c r="S1483" s="13"/>
      <c r="T1483" s="13"/>
      <c r="U1483" s="13"/>
      <c r="V1483" s="10"/>
      <c r="W1483" s="10"/>
      <c r="X1483" s="10"/>
      <c r="Y1483" s="10"/>
      <c r="Z1483" s="14"/>
      <c r="AA1483" s="10"/>
      <c r="AB1483" s="10"/>
      <c r="AC1483" s="10"/>
      <c r="AD1483" s="15"/>
    </row>
    <row r="1484" spans="1:53" s="21" customFormat="1" ht="15" customHeight="1" outlineLevel="5" x14ac:dyDescent="0.25">
      <c r="B1484" s="10"/>
      <c r="C1484" s="10"/>
      <c r="D1484" s="10"/>
      <c r="E1484" s="10"/>
      <c r="F1484" s="10"/>
      <c r="G1484" s="10"/>
      <c r="H1484" s="80"/>
      <c r="I1484" s="10"/>
      <c r="J1484" s="78"/>
      <c r="K1484" s="10"/>
      <c r="L1484" s="10"/>
      <c r="M1484" s="10"/>
      <c r="N1484" s="10"/>
      <c r="O1484" s="16"/>
      <c r="P1484" s="16"/>
      <c r="Q1484" s="16"/>
      <c r="R1484" s="13"/>
      <c r="S1484" s="13"/>
      <c r="T1484" s="13"/>
      <c r="U1484" s="13"/>
      <c r="V1484" s="10"/>
      <c r="W1484" s="10"/>
      <c r="X1484" s="10"/>
      <c r="Y1484" s="10"/>
      <c r="Z1484" s="14"/>
      <c r="AA1484" s="10"/>
      <c r="AB1484" s="10"/>
      <c r="AC1484" s="10"/>
      <c r="AD1484" s="15"/>
    </row>
    <row r="1485" spans="1:53" outlineLevel="5" x14ac:dyDescent="0.25">
      <c r="C1485" s="10"/>
      <c r="D1485" s="10"/>
      <c r="E1485" s="10"/>
      <c r="F1485" s="10"/>
      <c r="G1485" s="76"/>
      <c r="H1485" s="76"/>
      <c r="I1485" s="10"/>
      <c r="J1485" s="80"/>
      <c r="K1485" s="10"/>
      <c r="L1485" s="11"/>
      <c r="M1485" s="10"/>
      <c r="N1485" s="10"/>
      <c r="O1485" s="24"/>
      <c r="P1485" s="24"/>
      <c r="Q1485" s="16"/>
      <c r="R1485" s="16"/>
      <c r="S1485" s="16"/>
      <c r="T1485" s="13"/>
      <c r="U1485" s="13"/>
      <c r="V1485" s="13"/>
      <c r="W1485" s="13"/>
      <c r="X1485" s="10"/>
      <c r="Y1485" s="10"/>
      <c r="Z1485" s="10"/>
      <c r="AA1485" s="10"/>
      <c r="AB1485" s="14"/>
      <c r="AC1485" s="10"/>
      <c r="AD1485" s="10"/>
      <c r="AE1485" s="10"/>
      <c r="AF1485" s="15"/>
    </row>
    <row r="1486" spans="1:53" s="93" customFormat="1" ht="20.100000000000001" customHeight="1" outlineLevel="5" x14ac:dyDescent="0.25">
      <c r="A1486" s="82"/>
      <c r="B1486" s="82"/>
      <c r="C1486" s="270"/>
      <c r="D1486" s="270"/>
      <c r="E1486" s="270"/>
      <c r="F1486" s="270"/>
      <c r="G1486" s="264" t="s">
        <v>1300</v>
      </c>
      <c r="H1486" s="271"/>
      <c r="I1486" s="269"/>
      <c r="J1486" s="272"/>
      <c r="K1486" s="237" t="s">
        <v>1300</v>
      </c>
      <c r="L1486" s="268"/>
      <c r="M1486" s="269"/>
      <c r="N1486" s="269"/>
      <c r="O1486" s="273">
        <f>+O10+O14+O18+O22+O26+O30+O34+O38+O42+O46+O50+O54+O58+O62+O66+O70+O74+O79+O83+O87+O91+O95+O99+O103+O107+O111+O115+O119+O124+O128+O132+O136+O143+O149+O156+O163+O167+O174+O178+O182+O189+O196+O203+O207+O214+O218+O226+O233+O239+O246+O254+O261+O268+O284+O288+O296+O308+O313+O317+O321+O326+O331+O336+O343+O348+O353+O358+O362+O366+O370+O374+O380+O385+O390+O397+O404+O411+O417+O423+O429+O435+O441+O448+O454+O460+O464+O472+O481+O487+O493+O499+O503+O509+O515+O521+O527+O533+O539+O545+O551+O557+O563+O568+O574+O580+O585+O591+O597+O603+O608+O613+O619+O626+O632+O637+O643+O648+O653+O657+O663+O669+O675+O681+O687+O693+O699+O703+O709+O713+O719+O724+O728+O734+O740+O746+O755+O761+O765+O771+O777+O784+O790+O799+O805+O811+O815+O821+O826+O832+O838+O846+O850+O860+O874+O878+O884+O893+O901+O938+O943+O1049+O1196+O1331+O1476+O1482</f>
        <v>130475303.54999998</v>
      </c>
      <c r="P1486" s="273">
        <f>+P10+P14+P18+P22+P26+P30+P34+P38+P42+P46+P50+P54+P58+P62+P66+P70+P74+P79+P83+P87+P91+P95+P99+P103+P107+P111+P115+P119+P124+P128+P132+P136+P143+P149+P156+P163+P167+P174+P178+P182+P189+P196+P203+P207+P214+P218+P226+P233+P239+P246+P254+P261+P268+P284+P288+P296+P308+P313+P317+P321+P326+P331+P336+P343+P348+P353+P358+P362+P366+P370+P374+P380+P385+P390+P397+P404+P411+P417+P423+P429+P435+P441+P448+P454+P460+P464+P472+P481+P487+P493+P499+P503+P509+P515+P521+P527+P533+P539+P545+P551+P557+P563+P568+P574+P580+P585+P591+P597+P603+P608+P613+P619+P626+P632+P637+P643+P648+P653+P657+P663+P669+P675+P681+P687+P693+P699+P703+P709+P713+P719+P724+P728+P734+P740+P746+P755+P761+P765+P771+P777+P784+P790+P799+P805+P811+P815+P821+P826+P832+P838+P846+P850+P860+P874+P878+P884+P893+P901+P938+P943+P1049+P1196+P1331+P1476+P1482</f>
        <v>1369296.5699999998</v>
      </c>
      <c r="Q1486" s="273">
        <f>+Q10+Q14+Q18+Q22+Q26+Q30+Q34+Q38+Q42+Q46+Q50+Q54+Q58+Q62+Q66+Q70+Q74+Q79+Q83+Q87+Q91+Q95+Q99+Q103+Q107+Q111+Q115+Q119+Q124+Q128+Q132+Q136+Q143+Q149+Q156+Q163+Q167+Q174+Q178+Q182+Q189+Q196+Q203+Q207+Q214+Q218+Q226+Q233+Q239+Q246+Q254+Q261+Q268+Q284+Q288+Q296+Q308+Q313+Q317+Q321+Q326+Q331+Q336+Q343+Q348+Q353+Q358+Q362+Q366+Q370+Q374+Q380+Q385+Q390+Q397+Q404+Q411+Q417+Q423+Q429+Q435+Q441+Q448+Q454+Q460+Q464+Q472+Q481+Q487+Q493+Q499+Q503+Q509+Q515+Q521+Q527+Q533+Q539+Q545+Q551+Q557+Q563+Q568+Q574+Q580+Q585+Q591+Q597+Q603+Q608+Q613+Q619+Q626+Q632+Q637+Q643+Q648+Q653+Q657+Q663+Q669+Q675+Q681+Q687+Q693+Q699+Q703+Q709+Q713+Q719+Q724+Q728+Q734+Q740+Q746+Q755+Q761+Q765+Q771+Q777+Q784+Q790+Q799+Q805+Q811+Q815+Q821+Q826+Q832+Q838+Q846+Q850+Q860+Q874+Q878+Q884+Q893+Q901+Q938+Q943+Q1049+Q1196+Q1331+Q1476+Q1482</f>
        <v>129106006.97999999</v>
      </c>
      <c r="R1486" s="274"/>
      <c r="S1486" s="274"/>
      <c r="T1486" s="275"/>
      <c r="U1486" s="275"/>
      <c r="V1486" s="275"/>
      <c r="W1486" s="275"/>
      <c r="X1486" s="270"/>
      <c r="Y1486" s="270"/>
      <c r="Z1486" s="270"/>
      <c r="AA1486" s="270"/>
      <c r="AB1486" s="276"/>
      <c r="AC1486" s="270"/>
      <c r="AD1486" s="270"/>
      <c r="AE1486" s="270"/>
      <c r="AF1486" s="277"/>
      <c r="AG1486" s="82"/>
      <c r="AH1486" s="82"/>
      <c r="AI1486" s="82"/>
      <c r="AJ1486" s="82"/>
      <c r="AK1486" s="82"/>
      <c r="AL1486" s="82"/>
      <c r="AM1486" s="82"/>
      <c r="AN1486" s="82"/>
      <c r="AO1486" s="82"/>
      <c r="AP1486" s="82"/>
      <c r="AQ1486" s="82"/>
      <c r="AR1486" s="82"/>
      <c r="AS1486" s="82"/>
      <c r="AT1486" s="82"/>
      <c r="AU1486" s="82"/>
      <c r="AV1486" s="82"/>
      <c r="AW1486" s="82"/>
      <c r="AX1486" s="82"/>
      <c r="AY1486" s="82"/>
      <c r="AZ1486" s="82"/>
      <c r="BA1486" s="82"/>
    </row>
  </sheetData>
  <mergeCells count="39">
    <mergeCell ref="I880:AD880"/>
    <mergeCell ref="G4:AD4"/>
    <mergeCell ref="G2:AD2"/>
    <mergeCell ref="I216:AD216"/>
    <mergeCell ref="I315:AD315"/>
    <mergeCell ref="I323:AD323"/>
    <mergeCell ref="G36:H36"/>
    <mergeCell ref="G121:H121"/>
    <mergeCell ref="G81:H81"/>
    <mergeCell ref="G85:H85"/>
    <mergeCell ref="G89:H89"/>
    <mergeCell ref="G93:H93"/>
    <mergeCell ref="G97:H97"/>
    <mergeCell ref="G12:H12"/>
    <mergeCell ref="G16:H16"/>
    <mergeCell ref="G20:H20"/>
    <mergeCell ref="G24:H24"/>
    <mergeCell ref="G28:H28"/>
    <mergeCell ref="G126:H126"/>
    <mergeCell ref="G32:H32"/>
    <mergeCell ref="G40:H40"/>
    <mergeCell ref="G44:H44"/>
    <mergeCell ref="G48:H48"/>
    <mergeCell ref="G52:H52"/>
    <mergeCell ref="G56:H56"/>
    <mergeCell ref="G64:H64"/>
    <mergeCell ref="G68:H68"/>
    <mergeCell ref="G72:H72"/>
    <mergeCell ref="G101:H101"/>
    <mergeCell ref="G105:H105"/>
    <mergeCell ref="G109:H109"/>
    <mergeCell ref="G113:H113"/>
    <mergeCell ref="G117:H117"/>
    <mergeCell ref="I817:AD817"/>
    <mergeCell ref="I828:AD828"/>
    <mergeCell ref="I220:AD220"/>
    <mergeCell ref="I689:AD689"/>
    <mergeCell ref="I364:AD364"/>
    <mergeCell ref="I806:AD807"/>
  </mergeCells>
  <pageMargins left="0.6692913385826772" right="0.31496062992125984" top="0.74803149606299213" bottom="0.74803149606299213" header="0.31496062992125984" footer="0.31496062992125984"/>
  <pageSetup paperSize="9" scale="65" firstPageNumber="85" orientation="landscape" useFirstPageNumber="1" r:id="rId1"/>
  <headerFooter>
    <oddFooter>Página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B71"/>
  <sheetViews>
    <sheetView topLeftCell="A56" zoomScale="80" zoomScaleNormal="80" workbookViewId="0">
      <selection activeCell="G3" sqref="G3:AD71"/>
    </sheetView>
  </sheetViews>
  <sheetFormatPr baseColWidth="10" defaultRowHeight="15" outlineLevelRow="5" x14ac:dyDescent="0.25"/>
  <cols>
    <col min="1" max="1" width="11.42578125" style="179"/>
    <col min="2" max="2" width="0" style="22" hidden="1" customWidth="1"/>
    <col min="3" max="3" width="3.5703125" style="20" hidden="1" customWidth="1"/>
    <col min="4" max="4" width="4.85546875" style="20" hidden="1" customWidth="1"/>
    <col min="5" max="5" width="3.7109375" style="20" hidden="1" customWidth="1"/>
    <col min="6" max="6" width="4.5703125" style="20" hidden="1" customWidth="1"/>
    <col min="7" max="9" width="11.42578125" style="112" customWidth="1"/>
    <col min="10" max="10" width="11.42578125" style="112"/>
    <col min="11" max="14" width="11.42578125" style="20" hidden="1" customWidth="1"/>
    <col min="15" max="15" width="14.28515625" style="20" customWidth="1"/>
    <col min="16" max="16" width="14.5703125" style="20" customWidth="1"/>
    <col min="17" max="17" width="15.28515625" style="20" customWidth="1"/>
    <col min="18" max="18" width="13" style="20" hidden="1" customWidth="1"/>
    <col min="19" max="21" width="15.5703125" style="20" hidden="1" customWidth="1"/>
    <col min="22" max="22" width="15.5703125" style="20" customWidth="1"/>
    <col min="23" max="23" width="11.42578125" style="20" customWidth="1"/>
    <col min="24" max="26" width="11.42578125" style="20" hidden="1" customWidth="1"/>
    <col min="27" max="28" width="11.42578125" style="20" customWidth="1"/>
    <col min="29" max="29" width="11.42578125" style="20"/>
    <col min="30" max="30" width="51.7109375" style="20" customWidth="1"/>
    <col min="31" max="31" width="11.42578125" style="22"/>
    <col min="32" max="32" width="53.7109375" style="22" customWidth="1"/>
    <col min="33" max="54" width="11.42578125" style="22"/>
  </cols>
  <sheetData>
    <row r="3" spans="1:32" ht="18.75" x14ac:dyDescent="0.3">
      <c r="G3" s="504" t="s">
        <v>1302</v>
      </c>
      <c r="H3" s="504"/>
      <c r="I3" s="504"/>
      <c r="J3" s="504"/>
      <c r="K3" s="504"/>
      <c r="L3" s="504"/>
      <c r="M3" s="504"/>
      <c r="N3" s="504"/>
      <c r="O3" s="504"/>
      <c r="P3" s="504"/>
      <c r="Q3" s="504"/>
      <c r="R3" s="504"/>
      <c r="S3" s="504"/>
      <c r="T3" s="504"/>
      <c r="U3" s="504"/>
      <c r="V3" s="504"/>
      <c r="W3" s="504"/>
      <c r="X3" s="504"/>
      <c r="Y3" s="504"/>
      <c r="Z3" s="504"/>
      <c r="AA3" s="504"/>
      <c r="AB3" s="504"/>
      <c r="AC3" s="504"/>
      <c r="AD3" s="504"/>
      <c r="AE3" s="236"/>
      <c r="AF3" s="236"/>
    </row>
    <row r="4" spans="1:32" ht="15" customHeight="1" x14ac:dyDescent="0.25">
      <c r="H4" s="184"/>
      <c r="I4" s="84"/>
      <c r="J4" s="84"/>
      <c r="K4" s="84"/>
      <c r="L4" s="84"/>
      <c r="M4" s="84"/>
      <c r="N4" s="84"/>
      <c r="O4" s="84"/>
      <c r="P4" s="84"/>
      <c r="Q4" s="84"/>
      <c r="R4" s="84"/>
      <c r="S4" s="84"/>
      <c r="T4" s="84"/>
      <c r="U4" s="84"/>
      <c r="V4" s="84"/>
      <c r="W4" s="84"/>
      <c r="X4" s="84"/>
      <c r="Y4" s="84"/>
      <c r="Z4" s="84"/>
      <c r="AA4" s="84"/>
      <c r="AB4" s="84"/>
      <c r="AC4" s="84"/>
      <c r="AD4" s="84"/>
      <c r="AE4" s="84"/>
      <c r="AF4" s="84"/>
    </row>
    <row r="5" spans="1:32" ht="21" x14ac:dyDescent="0.35">
      <c r="G5" s="536" t="s">
        <v>1574</v>
      </c>
      <c r="H5" s="536"/>
      <c r="I5" s="536"/>
      <c r="J5" s="536"/>
      <c r="K5" s="536"/>
      <c r="L5" s="536"/>
      <c r="M5" s="536"/>
      <c r="N5" s="536"/>
      <c r="O5" s="536"/>
      <c r="P5" s="536"/>
      <c r="Q5" s="536"/>
      <c r="R5" s="536"/>
      <c r="S5" s="536"/>
      <c r="T5" s="536"/>
      <c r="U5" s="536"/>
      <c r="V5" s="536"/>
      <c r="W5" s="536"/>
      <c r="X5" s="536"/>
      <c r="Y5" s="536"/>
      <c r="Z5" s="536"/>
      <c r="AA5" s="536"/>
      <c r="AB5" s="536"/>
      <c r="AC5" s="536"/>
      <c r="AD5" s="536"/>
      <c r="AE5" s="171"/>
      <c r="AF5" s="171"/>
    </row>
    <row r="6" spans="1:32" ht="18" customHeight="1" x14ac:dyDescent="0.25"/>
    <row r="7" spans="1:32" s="22" customFormat="1" ht="25.5" customHeight="1" x14ac:dyDescent="0.25">
      <c r="A7" s="179"/>
      <c r="C7" s="24"/>
      <c r="D7" s="24"/>
      <c r="E7" s="24"/>
      <c r="F7" s="24"/>
      <c r="G7" s="201" t="s">
        <v>1297</v>
      </c>
      <c r="H7" s="202" t="s">
        <v>1296</v>
      </c>
      <c r="I7" s="202" t="s">
        <v>1298</v>
      </c>
      <c r="J7" s="202" t="s">
        <v>1299</v>
      </c>
      <c r="K7" s="203"/>
      <c r="L7" s="203"/>
      <c r="M7" s="204"/>
      <c r="N7" s="205"/>
      <c r="O7" s="202" t="s">
        <v>1256</v>
      </c>
      <c r="P7" s="206" t="s">
        <v>1257</v>
      </c>
      <c r="Q7" s="202" t="s">
        <v>1258</v>
      </c>
      <c r="R7" s="206" t="s">
        <v>1259</v>
      </c>
      <c r="S7" s="202" t="s">
        <v>1260</v>
      </c>
      <c r="T7" s="206" t="s">
        <v>1261</v>
      </c>
      <c r="U7" s="202" t="s">
        <v>1262</v>
      </c>
      <c r="V7" s="206" t="s">
        <v>1263</v>
      </c>
      <c r="W7" s="202" t="s">
        <v>1264</v>
      </c>
      <c r="X7" s="206" t="s">
        <v>1265</v>
      </c>
      <c r="Y7" s="202" t="s">
        <v>1266</v>
      </c>
      <c r="Z7" s="206" t="s">
        <v>1267</v>
      </c>
      <c r="AA7" s="202" t="s">
        <v>1268</v>
      </c>
      <c r="AB7" s="206" t="s">
        <v>1269</v>
      </c>
      <c r="AC7" s="206" t="s">
        <v>1270</v>
      </c>
      <c r="AD7" s="206" t="s">
        <v>1271</v>
      </c>
      <c r="AE7" s="181"/>
      <c r="AF7" s="94"/>
    </row>
    <row r="8" spans="1:32" s="22" customFormat="1" ht="15" customHeight="1" x14ac:dyDescent="0.25">
      <c r="A8" s="179"/>
      <c r="C8" s="24"/>
      <c r="D8" s="24"/>
      <c r="E8" s="24"/>
      <c r="F8" s="24"/>
      <c r="G8" s="77"/>
      <c r="H8" s="77"/>
      <c r="I8" s="77"/>
      <c r="J8" s="81"/>
      <c r="K8" s="24"/>
      <c r="L8" s="25"/>
      <c r="M8" s="25"/>
      <c r="N8" s="25"/>
      <c r="O8" s="25"/>
      <c r="P8" s="25"/>
      <c r="Q8" s="16"/>
      <c r="R8" s="16"/>
      <c r="S8" s="16"/>
      <c r="T8" s="16"/>
      <c r="U8" s="16"/>
      <c r="V8" s="16"/>
      <c r="W8" s="26"/>
      <c r="X8" s="24"/>
      <c r="Y8" s="24"/>
      <c r="Z8" s="24"/>
      <c r="AA8" s="24"/>
      <c r="AB8" s="27"/>
      <c r="AC8" s="24"/>
      <c r="AD8" s="24"/>
      <c r="AE8" s="24"/>
      <c r="AF8" s="28"/>
    </row>
    <row r="9" spans="1:32" s="22" customFormat="1" ht="15" customHeight="1" x14ac:dyDescent="0.25">
      <c r="A9" s="179"/>
      <c r="C9" s="24"/>
      <c r="D9" s="24"/>
      <c r="E9" s="24"/>
      <c r="F9" s="24"/>
      <c r="G9" s="532" t="s">
        <v>689</v>
      </c>
      <c r="H9" s="532"/>
      <c r="I9" s="38" t="s">
        <v>1237</v>
      </c>
      <c r="J9" s="178"/>
      <c r="L9" s="25"/>
      <c r="M9" s="25"/>
      <c r="N9" s="25"/>
      <c r="O9" s="25"/>
      <c r="P9" s="25"/>
      <c r="Q9" s="16"/>
      <c r="R9" s="16"/>
      <c r="S9" s="16"/>
      <c r="T9" s="16"/>
      <c r="U9" s="16"/>
      <c r="V9" s="16"/>
      <c r="W9" s="26"/>
      <c r="X9" s="24"/>
      <c r="Y9" s="24"/>
      <c r="Z9" s="24"/>
      <c r="AA9" s="24"/>
      <c r="AB9" s="27"/>
      <c r="AC9" s="24"/>
      <c r="AD9" s="24"/>
      <c r="AE9" s="24"/>
      <c r="AF9" s="28"/>
    </row>
    <row r="10" spans="1:32" s="65" customFormat="1" ht="15" customHeight="1" outlineLevel="5" x14ac:dyDescent="0.25">
      <c r="B10" s="150"/>
      <c r="C10" s="151"/>
      <c r="D10" s="151"/>
      <c r="E10" s="151"/>
      <c r="F10" s="151"/>
      <c r="G10" s="191" t="s">
        <v>1842</v>
      </c>
      <c r="H10" s="187">
        <v>42370</v>
      </c>
      <c r="I10" s="151" t="s">
        <v>14</v>
      </c>
      <c r="J10" s="152" t="s">
        <v>75</v>
      </c>
      <c r="K10" s="151" t="s">
        <v>9</v>
      </c>
      <c r="L10" s="151" t="s">
        <v>10</v>
      </c>
      <c r="M10" s="151" t="s">
        <v>10</v>
      </c>
      <c r="N10" s="151" t="s">
        <v>11</v>
      </c>
      <c r="O10" s="139">
        <v>273</v>
      </c>
      <c r="P10" s="139">
        <v>0</v>
      </c>
      <c r="Q10" s="139">
        <v>273</v>
      </c>
      <c r="R10" s="153" t="s">
        <v>1</v>
      </c>
      <c r="S10" s="154" t="s">
        <v>4</v>
      </c>
      <c r="T10" s="154"/>
      <c r="U10" s="154" t="s">
        <v>689</v>
      </c>
      <c r="V10" s="151"/>
      <c r="W10" s="151"/>
      <c r="X10" s="151"/>
      <c r="Y10" s="151"/>
      <c r="Z10" s="155">
        <v>42370</v>
      </c>
      <c r="AA10" s="151"/>
      <c r="AB10" s="151"/>
      <c r="AC10" s="151"/>
      <c r="AD10" s="156" t="s">
        <v>1843</v>
      </c>
    </row>
    <row r="11" spans="1:32" s="164" customFormat="1" ht="15" customHeight="1" outlineLevel="5" x14ac:dyDescent="0.25">
      <c r="B11" s="157"/>
      <c r="C11" s="158"/>
      <c r="D11" s="158"/>
      <c r="E11" s="158"/>
      <c r="F11" s="158"/>
      <c r="G11" s="193" t="s">
        <v>1842</v>
      </c>
      <c r="H11" s="189">
        <v>42370</v>
      </c>
      <c r="I11" s="158" t="s">
        <v>14</v>
      </c>
      <c r="J11" s="159" t="s">
        <v>77</v>
      </c>
      <c r="K11" s="158" t="s">
        <v>9</v>
      </c>
      <c r="L11" s="158" t="s">
        <v>10</v>
      </c>
      <c r="M11" s="158" t="s">
        <v>10</v>
      </c>
      <c r="N11" s="158" t="s">
        <v>11</v>
      </c>
      <c r="O11" s="146">
        <v>-21160.77</v>
      </c>
      <c r="P11" s="146">
        <v>0</v>
      </c>
      <c r="Q11" s="146">
        <v>-21160.77</v>
      </c>
      <c r="R11" s="160" t="s">
        <v>1</v>
      </c>
      <c r="S11" s="161" t="s">
        <v>4</v>
      </c>
      <c r="T11" s="161"/>
      <c r="U11" s="161" t="s">
        <v>689</v>
      </c>
      <c r="V11" s="158"/>
      <c r="W11" s="158"/>
      <c r="X11" s="158"/>
      <c r="Y11" s="158"/>
      <c r="Z11" s="162">
        <v>42370</v>
      </c>
      <c r="AA11" s="158"/>
      <c r="AB11" s="158"/>
      <c r="AC11" s="158"/>
      <c r="AD11" s="163" t="s">
        <v>1843</v>
      </c>
    </row>
    <row r="12" spans="1:32" s="22" customFormat="1" ht="15" customHeight="1" x14ac:dyDescent="0.25">
      <c r="A12" s="179"/>
      <c r="C12" s="24"/>
      <c r="D12" s="24"/>
      <c r="E12" s="24"/>
      <c r="F12" s="24"/>
      <c r="G12" s="77"/>
      <c r="H12" s="77"/>
      <c r="I12" s="77"/>
      <c r="J12" s="81"/>
      <c r="K12" s="24"/>
      <c r="L12" s="25"/>
      <c r="M12" s="25"/>
      <c r="N12" s="25"/>
      <c r="O12" s="71">
        <f>SUM(O10:O11)</f>
        <v>-20887.77</v>
      </c>
      <c r="P12" s="71">
        <f t="shared" ref="P12:Q12" si="0">SUM(P10:P11)</f>
        <v>0</v>
      </c>
      <c r="Q12" s="71">
        <f t="shared" si="0"/>
        <v>-20887.77</v>
      </c>
      <c r="R12" s="16"/>
      <c r="S12" s="16"/>
      <c r="T12" s="16"/>
      <c r="U12" s="16"/>
      <c r="V12" s="16"/>
      <c r="W12" s="26"/>
      <c r="X12" s="24"/>
      <c r="Y12" s="24"/>
      <c r="Z12" s="24"/>
      <c r="AA12" s="24"/>
      <c r="AB12" s="27"/>
      <c r="AC12" s="24"/>
      <c r="AD12" s="24"/>
      <c r="AE12" s="24"/>
      <c r="AF12" s="28"/>
    </row>
    <row r="13" spans="1:32" s="22" customFormat="1" ht="15" customHeight="1" x14ac:dyDescent="0.25">
      <c r="A13" s="179"/>
      <c r="C13" s="24"/>
      <c r="D13" s="24"/>
      <c r="E13" s="24"/>
      <c r="F13" s="24"/>
      <c r="G13" s="502" t="s">
        <v>690</v>
      </c>
      <c r="H13" s="502"/>
      <c r="I13" s="53" t="s">
        <v>1238</v>
      </c>
      <c r="L13" s="25"/>
      <c r="M13" s="25"/>
      <c r="N13" s="25"/>
      <c r="O13" s="25"/>
      <c r="P13" s="25"/>
      <c r="Q13" s="16"/>
      <c r="R13" s="16"/>
      <c r="S13" s="16"/>
      <c r="T13" s="16"/>
      <c r="U13" s="16"/>
      <c r="V13" s="16"/>
      <c r="W13" s="26"/>
      <c r="X13" s="24"/>
      <c r="Y13" s="24"/>
      <c r="Z13" s="24"/>
      <c r="AA13" s="24"/>
      <c r="AB13" s="27"/>
      <c r="AC13" s="24"/>
      <c r="AD13" s="24"/>
      <c r="AE13" s="24"/>
      <c r="AF13" s="28"/>
    </row>
    <row r="14" spans="1:32" s="134" customFormat="1" ht="15" customHeight="1" outlineLevel="5" x14ac:dyDescent="0.25">
      <c r="B14" s="126"/>
      <c r="C14" s="127"/>
      <c r="D14" s="127"/>
      <c r="E14" s="127"/>
      <c r="F14" s="127"/>
      <c r="G14" s="369" t="s">
        <v>1842</v>
      </c>
      <c r="H14" s="185">
        <v>42370</v>
      </c>
      <c r="I14" s="127" t="s">
        <v>14</v>
      </c>
      <c r="J14" s="128" t="s">
        <v>77</v>
      </c>
      <c r="K14" s="127" t="s">
        <v>9</v>
      </c>
      <c r="L14" s="127" t="s">
        <v>10</v>
      </c>
      <c r="M14" s="127" t="s">
        <v>10</v>
      </c>
      <c r="N14" s="127" t="s">
        <v>11</v>
      </c>
      <c r="O14" s="129">
        <v>1081.75</v>
      </c>
      <c r="P14" s="129">
        <v>0</v>
      </c>
      <c r="Q14" s="129">
        <f t="shared" ref="Q14" si="1">O14-P14</f>
        <v>1081.75</v>
      </c>
      <c r="R14" s="130" t="s">
        <v>1</v>
      </c>
      <c r="S14" s="131" t="s">
        <v>4</v>
      </c>
      <c r="T14" s="131"/>
      <c r="U14" s="131" t="s">
        <v>690</v>
      </c>
      <c r="V14" s="127"/>
      <c r="W14" s="127"/>
      <c r="X14" s="127"/>
      <c r="Y14" s="127"/>
      <c r="Z14" s="132">
        <v>42370</v>
      </c>
      <c r="AA14" s="127"/>
      <c r="AB14" s="127"/>
      <c r="AC14" s="127"/>
      <c r="AD14" s="133" t="s">
        <v>1843</v>
      </c>
    </row>
    <row r="15" spans="1:32" s="22" customFormat="1" ht="15" customHeight="1" x14ac:dyDescent="0.25">
      <c r="A15" s="179"/>
      <c r="C15" s="24"/>
      <c r="D15" s="24"/>
      <c r="E15" s="24"/>
      <c r="F15" s="24"/>
      <c r="G15" s="77"/>
      <c r="H15" s="77"/>
      <c r="I15" s="77"/>
      <c r="J15" s="81"/>
      <c r="K15" s="24"/>
      <c r="L15" s="25"/>
      <c r="M15" s="25"/>
      <c r="N15" s="25"/>
      <c r="O15" s="71">
        <f>SUM(O14)</f>
        <v>1081.75</v>
      </c>
      <c r="P15" s="71">
        <f t="shared" ref="P15:Q15" si="2">SUM(P14)</f>
        <v>0</v>
      </c>
      <c r="Q15" s="71">
        <f t="shared" si="2"/>
        <v>1081.75</v>
      </c>
      <c r="R15" s="17"/>
      <c r="S15" s="17"/>
      <c r="T15" s="17"/>
      <c r="U15" s="17"/>
      <c r="V15" s="17"/>
      <c r="W15" s="26"/>
      <c r="X15" s="24"/>
      <c r="Y15" s="24"/>
      <c r="Z15" s="24"/>
      <c r="AA15" s="24"/>
      <c r="AB15" s="27"/>
      <c r="AC15" s="24"/>
      <c r="AD15" s="24"/>
      <c r="AE15" s="24"/>
      <c r="AF15" s="28"/>
    </row>
    <row r="16" spans="1:32" s="22" customFormat="1" ht="15" customHeight="1" x14ac:dyDescent="0.25">
      <c r="A16" s="179"/>
      <c r="C16" s="24"/>
      <c r="D16" s="24"/>
      <c r="E16" s="24"/>
      <c r="F16" s="24"/>
      <c r="G16" s="77"/>
      <c r="H16" s="77"/>
      <c r="I16" s="77"/>
      <c r="J16" s="81"/>
      <c r="K16" s="24"/>
      <c r="L16" s="25"/>
      <c r="M16" s="25"/>
      <c r="N16" s="25"/>
      <c r="O16" s="25"/>
      <c r="P16" s="25"/>
      <c r="Q16" s="16"/>
      <c r="R16" s="16"/>
      <c r="S16" s="16"/>
      <c r="T16" s="16"/>
      <c r="U16" s="16"/>
      <c r="V16" s="16"/>
      <c r="W16" s="26"/>
      <c r="X16" s="24"/>
      <c r="Y16" s="24"/>
      <c r="Z16" s="24"/>
      <c r="AA16" s="24"/>
      <c r="AB16" s="27"/>
      <c r="AC16" s="24"/>
      <c r="AD16" s="24"/>
      <c r="AE16" s="24"/>
      <c r="AF16" s="28"/>
    </row>
    <row r="17" spans="1:54" s="22" customFormat="1" ht="15" customHeight="1" x14ac:dyDescent="0.25">
      <c r="A17" s="179"/>
      <c r="C17" s="24"/>
      <c r="D17" s="24"/>
      <c r="E17" s="24"/>
      <c r="F17" s="24"/>
      <c r="G17" s="260" t="s">
        <v>1825</v>
      </c>
      <c r="H17" s="77"/>
      <c r="I17" s="77"/>
      <c r="J17" s="81"/>
      <c r="K17" s="24"/>
      <c r="L17" s="25"/>
      <c r="M17" s="25"/>
      <c r="N17" s="25"/>
      <c r="O17" s="25"/>
      <c r="P17" s="25"/>
      <c r="Q17" s="16"/>
      <c r="R17" s="16"/>
      <c r="S17" s="16"/>
      <c r="T17" s="16"/>
      <c r="U17" s="16"/>
      <c r="V17" s="16"/>
      <c r="W17" s="26"/>
      <c r="X17" s="24"/>
      <c r="Y17" s="24"/>
      <c r="Z17" s="24"/>
      <c r="AA17" s="24"/>
      <c r="AB17" s="27"/>
      <c r="AC17" s="24"/>
      <c r="AD17" s="24"/>
      <c r="AE17" s="24"/>
      <c r="AF17" s="28"/>
    </row>
    <row r="18" spans="1:54" s="134" customFormat="1" ht="15" customHeight="1" outlineLevel="5" x14ac:dyDescent="0.25">
      <c r="B18" s="126"/>
      <c r="C18" s="127"/>
      <c r="D18" s="127"/>
      <c r="E18" s="127"/>
      <c r="F18" s="127"/>
      <c r="G18" s="369" t="s">
        <v>1842</v>
      </c>
      <c r="H18" s="185">
        <v>42370</v>
      </c>
      <c r="I18" s="127" t="s">
        <v>14</v>
      </c>
      <c r="J18" s="128" t="s">
        <v>75</v>
      </c>
      <c r="K18" s="127" t="s">
        <v>9</v>
      </c>
      <c r="L18" s="127" t="s">
        <v>10</v>
      </c>
      <c r="M18" s="127" t="s">
        <v>10</v>
      </c>
      <c r="N18" s="127" t="s">
        <v>11</v>
      </c>
      <c r="O18" s="129">
        <v>-60</v>
      </c>
      <c r="P18" s="129">
        <v>0</v>
      </c>
      <c r="Q18" s="129">
        <f t="shared" ref="Q18" si="3">O18-P18</f>
        <v>-60</v>
      </c>
      <c r="R18" s="130" t="s">
        <v>1</v>
      </c>
      <c r="S18" s="131" t="s">
        <v>4</v>
      </c>
      <c r="T18" s="131"/>
      <c r="U18" s="131" t="s">
        <v>1825</v>
      </c>
      <c r="V18" s="127"/>
      <c r="W18" s="127"/>
      <c r="X18" s="127"/>
      <c r="Y18" s="127"/>
      <c r="Z18" s="132">
        <v>42370</v>
      </c>
      <c r="AA18" s="127"/>
      <c r="AB18" s="127"/>
      <c r="AC18" s="127"/>
      <c r="AD18" s="133" t="s">
        <v>1843</v>
      </c>
    </row>
    <row r="19" spans="1:54" ht="15" customHeight="1" outlineLevel="5" x14ac:dyDescent="0.25">
      <c r="A19"/>
      <c r="B19" s="10"/>
      <c r="C19" s="10"/>
      <c r="D19" s="10"/>
      <c r="E19" s="10"/>
      <c r="F19" s="10"/>
      <c r="G19" s="10"/>
      <c r="H19" s="80"/>
      <c r="I19" s="10"/>
      <c r="J19" s="11"/>
      <c r="K19" s="10"/>
      <c r="L19" s="10"/>
      <c r="M19" s="10"/>
      <c r="N19" s="10"/>
      <c r="O19" s="17">
        <f>SUM(O18)</f>
        <v>-60</v>
      </c>
      <c r="P19" s="17">
        <f t="shared" ref="P19:Q19" si="4">SUM(P18)</f>
        <v>0</v>
      </c>
      <c r="Q19" s="17">
        <f t="shared" si="4"/>
        <v>-60</v>
      </c>
      <c r="R19" s="13"/>
      <c r="S19" s="13"/>
      <c r="T19" s="13"/>
      <c r="U19" s="13"/>
      <c r="V19" s="10"/>
      <c r="W19" s="10"/>
      <c r="X19" s="10"/>
      <c r="Y19" s="10"/>
      <c r="Z19" s="14"/>
      <c r="AA19" s="10"/>
      <c r="AB19" s="10"/>
      <c r="AC19" s="10"/>
      <c r="AD19" s="15"/>
      <c r="AE19"/>
      <c r="AF19"/>
      <c r="AG19"/>
      <c r="AH19"/>
      <c r="AI19"/>
      <c r="AJ19"/>
      <c r="AK19"/>
      <c r="AL19"/>
      <c r="AM19"/>
      <c r="AN19"/>
      <c r="AO19"/>
      <c r="AP19"/>
      <c r="AQ19"/>
      <c r="AR19"/>
      <c r="AS19"/>
      <c r="AT19"/>
      <c r="AU19"/>
      <c r="AV19"/>
      <c r="AW19"/>
      <c r="AX19"/>
      <c r="AY19"/>
      <c r="AZ19"/>
      <c r="BA19"/>
      <c r="BB19"/>
    </row>
    <row r="20" spans="1:54" ht="15" customHeight="1" outlineLevel="5" x14ac:dyDescent="0.25">
      <c r="A20"/>
      <c r="B20" s="10"/>
      <c r="C20" s="10"/>
      <c r="D20" s="10"/>
      <c r="E20" s="10"/>
      <c r="F20" s="10"/>
      <c r="G20" s="10"/>
      <c r="H20" s="80"/>
      <c r="I20" s="10"/>
      <c r="J20" s="11"/>
      <c r="K20" s="10"/>
      <c r="L20" s="10"/>
      <c r="M20" s="10"/>
      <c r="N20" s="10"/>
      <c r="O20" s="16"/>
      <c r="P20" s="16"/>
      <c r="Q20" s="16"/>
      <c r="R20" s="13"/>
      <c r="S20" s="13"/>
      <c r="T20" s="13"/>
      <c r="U20" s="13"/>
      <c r="V20" s="10"/>
      <c r="W20" s="10"/>
      <c r="X20" s="10"/>
      <c r="Y20" s="10"/>
      <c r="Z20" s="14"/>
      <c r="AA20" s="10"/>
      <c r="AB20" s="10"/>
      <c r="AC20" s="10"/>
      <c r="AD20" s="15"/>
      <c r="AE20"/>
      <c r="AF20"/>
      <c r="AG20"/>
      <c r="AH20"/>
      <c r="AI20"/>
      <c r="AJ20"/>
      <c r="AK20"/>
      <c r="AL20"/>
      <c r="AM20"/>
      <c r="AN20"/>
      <c r="AO20"/>
      <c r="AP20"/>
      <c r="AQ20"/>
      <c r="AR20"/>
      <c r="AS20"/>
      <c r="AT20"/>
      <c r="AU20"/>
      <c r="AV20"/>
      <c r="AW20"/>
      <c r="AX20"/>
      <c r="AY20"/>
      <c r="AZ20"/>
      <c r="BA20"/>
      <c r="BB20"/>
    </row>
    <row r="21" spans="1:54" s="22" customFormat="1" ht="15" customHeight="1" x14ac:dyDescent="0.25">
      <c r="A21" s="179"/>
      <c r="C21" s="24"/>
      <c r="D21" s="24"/>
      <c r="E21" s="24"/>
      <c r="F21" s="24"/>
      <c r="G21" s="502" t="s">
        <v>691</v>
      </c>
      <c r="H21" s="502"/>
      <c r="I21" s="53" t="s">
        <v>1239</v>
      </c>
      <c r="L21" s="25"/>
      <c r="M21" s="25"/>
      <c r="N21" s="25"/>
      <c r="O21" s="25"/>
      <c r="P21" s="25"/>
      <c r="Q21" s="16"/>
      <c r="R21" s="16"/>
      <c r="S21" s="16"/>
      <c r="T21" s="16"/>
      <c r="U21" s="16"/>
      <c r="V21" s="16"/>
      <c r="W21" s="26"/>
      <c r="X21" s="24"/>
      <c r="Y21" s="24"/>
      <c r="Z21" s="24"/>
      <c r="AA21" s="24"/>
      <c r="AB21" s="27"/>
      <c r="AC21" s="24"/>
      <c r="AD21" s="24"/>
      <c r="AE21" s="24"/>
      <c r="AF21" s="28"/>
    </row>
    <row r="22" spans="1:54" s="134" customFormat="1" ht="15" customHeight="1" outlineLevel="5" x14ac:dyDescent="0.25">
      <c r="B22" s="126"/>
      <c r="C22" s="127"/>
      <c r="D22" s="127"/>
      <c r="E22" s="127"/>
      <c r="F22" s="127"/>
      <c r="G22" s="369" t="s">
        <v>1842</v>
      </c>
      <c r="H22" s="185">
        <v>42370</v>
      </c>
      <c r="I22" s="127" t="s">
        <v>14</v>
      </c>
      <c r="J22" s="128" t="s">
        <v>77</v>
      </c>
      <c r="K22" s="127" t="s">
        <v>9</v>
      </c>
      <c r="L22" s="127" t="s">
        <v>10</v>
      </c>
      <c r="M22" s="127" t="s">
        <v>10</v>
      </c>
      <c r="N22" s="127" t="s">
        <v>11</v>
      </c>
      <c r="O22" s="129">
        <v>4500</v>
      </c>
      <c r="P22" s="129">
        <v>0</v>
      </c>
      <c r="Q22" s="129">
        <f t="shared" ref="Q22" si="5">O22-P22</f>
        <v>4500</v>
      </c>
      <c r="R22" s="130" t="s">
        <v>1</v>
      </c>
      <c r="S22" s="131" t="s">
        <v>4</v>
      </c>
      <c r="T22" s="131"/>
      <c r="U22" s="131" t="s">
        <v>691</v>
      </c>
      <c r="V22" s="127"/>
      <c r="W22" s="127"/>
      <c r="X22" s="127"/>
      <c r="Y22" s="127"/>
      <c r="Z22" s="132">
        <v>42370</v>
      </c>
      <c r="AA22" s="127"/>
      <c r="AB22" s="127"/>
      <c r="AC22" s="127"/>
      <c r="AD22" s="133" t="s">
        <v>1843</v>
      </c>
    </row>
    <row r="23" spans="1:54" s="22" customFormat="1" ht="15" customHeight="1" x14ac:dyDescent="0.25">
      <c r="A23" s="179"/>
      <c r="C23" s="24"/>
      <c r="D23" s="24"/>
      <c r="E23" s="24"/>
      <c r="F23" s="24"/>
      <c r="G23" s="77"/>
      <c r="H23" s="77"/>
      <c r="I23" s="77"/>
      <c r="J23" s="81"/>
      <c r="K23" s="24"/>
      <c r="L23" s="25"/>
      <c r="M23" s="25"/>
      <c r="N23" s="25"/>
      <c r="O23" s="71">
        <f>SUM(O22)</f>
        <v>4500</v>
      </c>
      <c r="P23" s="71">
        <f t="shared" ref="P23:Q23" si="6">SUM(P22)</f>
        <v>0</v>
      </c>
      <c r="Q23" s="71">
        <f t="shared" si="6"/>
        <v>4500</v>
      </c>
      <c r="R23" s="17"/>
      <c r="S23" s="17"/>
      <c r="T23" s="17"/>
      <c r="U23" s="17"/>
      <c r="V23" s="17"/>
      <c r="W23" s="26"/>
      <c r="X23" s="24"/>
      <c r="Y23" s="24"/>
      <c r="Z23" s="24"/>
      <c r="AA23" s="24"/>
      <c r="AB23" s="27"/>
      <c r="AC23" s="24"/>
      <c r="AD23" s="24"/>
      <c r="AE23" s="24"/>
      <c r="AF23" s="28"/>
    </row>
    <row r="24" spans="1:54" s="22" customFormat="1" ht="15" customHeight="1" x14ac:dyDescent="0.25">
      <c r="A24" s="179"/>
      <c r="C24" s="24"/>
      <c r="D24" s="24"/>
      <c r="E24" s="24"/>
      <c r="F24" s="24"/>
      <c r="G24" s="77"/>
      <c r="H24" s="77"/>
      <c r="I24" s="77"/>
      <c r="J24" s="81"/>
      <c r="K24" s="24"/>
      <c r="L24" s="25"/>
      <c r="M24" s="25"/>
      <c r="N24" s="25"/>
      <c r="O24" s="25"/>
      <c r="P24" s="25"/>
      <c r="Q24" s="16"/>
      <c r="R24" s="16"/>
      <c r="S24" s="16"/>
      <c r="T24" s="16"/>
      <c r="U24" s="16"/>
      <c r="V24" s="16"/>
      <c r="W24" s="26"/>
      <c r="X24" s="24"/>
      <c r="Y24" s="24"/>
      <c r="Z24" s="24"/>
      <c r="AA24" s="24"/>
      <c r="AB24" s="27"/>
      <c r="AC24" s="24"/>
      <c r="AD24" s="24"/>
      <c r="AE24" s="24"/>
      <c r="AF24" s="28"/>
    </row>
    <row r="25" spans="1:54" s="22" customFormat="1" ht="15" customHeight="1" x14ac:dyDescent="0.25">
      <c r="A25" s="179"/>
      <c r="C25" s="24"/>
      <c r="D25" s="24"/>
      <c r="E25" s="24"/>
      <c r="F25" s="24"/>
      <c r="G25" s="502" t="s">
        <v>692</v>
      </c>
      <c r="H25" s="502"/>
      <c r="I25" s="53" t="s">
        <v>1240</v>
      </c>
      <c r="L25" s="25"/>
      <c r="M25" s="25"/>
      <c r="N25" s="25"/>
      <c r="O25" s="25"/>
      <c r="P25" s="25"/>
      <c r="Q25" s="16"/>
      <c r="R25" s="16"/>
      <c r="S25" s="16"/>
      <c r="T25" s="16"/>
      <c r="U25" s="16"/>
      <c r="V25" s="16"/>
      <c r="W25" s="26"/>
      <c r="X25" s="24"/>
      <c r="Y25" s="24"/>
      <c r="Z25" s="24"/>
      <c r="AA25" s="24"/>
      <c r="AB25" s="27"/>
      <c r="AC25" s="24"/>
      <c r="AD25" s="24"/>
      <c r="AE25" s="24"/>
      <c r="AF25" s="28"/>
    </row>
    <row r="26" spans="1:54" s="134" customFormat="1" ht="15" customHeight="1" outlineLevel="5" x14ac:dyDescent="0.25">
      <c r="B26" s="126"/>
      <c r="C26" s="127"/>
      <c r="D26" s="127"/>
      <c r="E26" s="127"/>
      <c r="F26" s="127"/>
      <c r="G26" s="369" t="s">
        <v>1842</v>
      </c>
      <c r="H26" s="185">
        <v>42370</v>
      </c>
      <c r="I26" s="127" t="s">
        <v>14</v>
      </c>
      <c r="J26" s="128" t="s">
        <v>77</v>
      </c>
      <c r="K26" s="127" t="s">
        <v>9</v>
      </c>
      <c r="L26" s="127" t="s">
        <v>10</v>
      </c>
      <c r="M26" s="127" t="s">
        <v>10</v>
      </c>
      <c r="N26" s="127" t="s">
        <v>11</v>
      </c>
      <c r="O26" s="129">
        <v>1800</v>
      </c>
      <c r="P26" s="129">
        <v>0</v>
      </c>
      <c r="Q26" s="129">
        <f t="shared" ref="Q26" si="7">O26-P26</f>
        <v>1800</v>
      </c>
      <c r="R26" s="130" t="s">
        <v>1</v>
      </c>
      <c r="S26" s="131" t="s">
        <v>4</v>
      </c>
      <c r="T26" s="131"/>
      <c r="U26" s="131" t="s">
        <v>692</v>
      </c>
      <c r="V26" s="127"/>
      <c r="W26" s="127"/>
      <c r="X26" s="127"/>
      <c r="Y26" s="127"/>
      <c r="Z26" s="132">
        <v>42370</v>
      </c>
      <c r="AA26" s="127"/>
      <c r="AB26" s="127"/>
      <c r="AC26" s="127"/>
      <c r="AD26" s="133" t="s">
        <v>1843</v>
      </c>
    </row>
    <row r="27" spans="1:54" s="22" customFormat="1" ht="15" customHeight="1" x14ac:dyDescent="0.25">
      <c r="A27" s="179"/>
      <c r="C27" s="24"/>
      <c r="D27" s="24"/>
      <c r="E27" s="24"/>
      <c r="F27" s="24"/>
      <c r="G27" s="77"/>
      <c r="H27" s="77"/>
      <c r="I27" s="77"/>
      <c r="J27" s="81"/>
      <c r="K27" s="24"/>
      <c r="L27" s="25"/>
      <c r="M27" s="25"/>
      <c r="N27" s="25"/>
      <c r="O27" s="71">
        <f>SUM(O26)</f>
        <v>1800</v>
      </c>
      <c r="P27" s="71">
        <f t="shared" ref="P27:Q27" si="8">SUM(P26)</f>
        <v>0</v>
      </c>
      <c r="Q27" s="71">
        <f t="shared" si="8"/>
        <v>1800</v>
      </c>
      <c r="R27" s="17"/>
      <c r="S27" s="17"/>
      <c r="T27" s="17"/>
      <c r="U27" s="17"/>
      <c r="V27" s="17"/>
      <c r="W27" s="26"/>
      <c r="X27" s="24"/>
      <c r="Y27" s="24"/>
      <c r="Z27" s="24"/>
      <c r="AA27" s="24"/>
      <c r="AB27" s="27"/>
      <c r="AC27" s="24"/>
      <c r="AD27" s="24"/>
      <c r="AE27" s="24"/>
      <c r="AF27" s="28"/>
    </row>
    <row r="28" spans="1:54" s="22" customFormat="1" ht="15" customHeight="1" x14ac:dyDescent="0.25">
      <c r="A28" s="179"/>
      <c r="C28" s="24"/>
      <c r="D28" s="24"/>
      <c r="E28" s="24"/>
      <c r="F28" s="24"/>
      <c r="G28" s="77"/>
      <c r="H28" s="77"/>
      <c r="I28" s="77"/>
      <c r="J28" s="81"/>
      <c r="K28" s="24"/>
      <c r="L28" s="25"/>
      <c r="M28" s="25"/>
      <c r="N28" s="25"/>
      <c r="O28" s="25"/>
      <c r="P28" s="25"/>
      <c r="Q28" s="16"/>
      <c r="R28" s="16"/>
      <c r="S28" s="16"/>
      <c r="T28" s="16"/>
      <c r="U28" s="16"/>
      <c r="V28" s="16"/>
      <c r="W28" s="26"/>
      <c r="X28" s="24"/>
      <c r="Y28" s="24"/>
      <c r="Z28" s="24"/>
      <c r="AA28" s="24"/>
      <c r="AB28" s="27"/>
      <c r="AC28" s="24"/>
      <c r="AD28" s="24"/>
      <c r="AE28" s="24"/>
      <c r="AF28" s="28"/>
    </row>
    <row r="29" spans="1:54" s="22" customFormat="1" ht="15" customHeight="1" x14ac:dyDescent="0.25">
      <c r="A29" s="179"/>
      <c r="C29" s="24"/>
      <c r="D29" s="24"/>
      <c r="E29" s="24"/>
      <c r="F29" s="24"/>
      <c r="G29" s="502" t="s">
        <v>693</v>
      </c>
      <c r="H29" s="502"/>
      <c r="I29" s="53" t="s">
        <v>1241</v>
      </c>
      <c r="J29" s="136"/>
      <c r="L29" s="25"/>
      <c r="M29" s="25"/>
      <c r="N29" s="25"/>
      <c r="O29" s="25"/>
      <c r="P29" s="25"/>
      <c r="Q29" s="16"/>
      <c r="R29" s="16"/>
      <c r="S29" s="16"/>
      <c r="T29" s="16"/>
      <c r="U29" s="16"/>
      <c r="V29" s="16"/>
      <c r="W29" s="26"/>
      <c r="X29" s="24"/>
      <c r="Y29" s="24"/>
      <c r="Z29" s="24"/>
      <c r="AA29" s="24"/>
      <c r="AB29" s="27"/>
      <c r="AC29" s="24"/>
      <c r="AD29" s="24"/>
      <c r="AE29" s="24"/>
      <c r="AF29" s="28"/>
    </row>
    <row r="30" spans="1:54" s="134" customFormat="1" ht="15" customHeight="1" outlineLevel="5" x14ac:dyDescent="0.25">
      <c r="B30" s="126"/>
      <c r="C30" s="127"/>
      <c r="D30" s="127"/>
      <c r="E30" s="127"/>
      <c r="F30" s="127"/>
      <c r="G30" s="369" t="s">
        <v>1842</v>
      </c>
      <c r="H30" s="185">
        <v>42370</v>
      </c>
      <c r="I30" s="127" t="s">
        <v>14</v>
      </c>
      <c r="J30" s="128" t="s">
        <v>77</v>
      </c>
      <c r="K30" s="127" t="s">
        <v>9</v>
      </c>
      <c r="L30" s="127" t="s">
        <v>10</v>
      </c>
      <c r="M30" s="127" t="s">
        <v>10</v>
      </c>
      <c r="N30" s="127" t="s">
        <v>11</v>
      </c>
      <c r="O30" s="129">
        <v>21.9</v>
      </c>
      <c r="P30" s="129">
        <v>0</v>
      </c>
      <c r="Q30" s="129">
        <f t="shared" ref="Q30" si="9">O30-P30</f>
        <v>21.9</v>
      </c>
      <c r="R30" s="130" t="s">
        <v>1</v>
      </c>
      <c r="S30" s="131" t="s">
        <v>4</v>
      </c>
      <c r="T30" s="131"/>
      <c r="U30" s="131" t="s">
        <v>693</v>
      </c>
      <c r="V30" s="127"/>
      <c r="W30" s="127"/>
      <c r="X30" s="127"/>
      <c r="Y30" s="127"/>
      <c r="Z30" s="132">
        <v>42370</v>
      </c>
      <c r="AA30" s="127"/>
      <c r="AB30" s="127"/>
      <c r="AC30" s="127"/>
      <c r="AD30" s="133" t="s">
        <v>1843</v>
      </c>
    </row>
    <row r="31" spans="1:54" s="22" customFormat="1" ht="15" customHeight="1" x14ac:dyDescent="0.25">
      <c r="A31" s="179"/>
      <c r="C31" s="24"/>
      <c r="D31" s="24"/>
      <c r="E31" s="24"/>
      <c r="F31" s="24"/>
      <c r="G31" s="77"/>
      <c r="H31" s="77"/>
      <c r="I31" s="77"/>
      <c r="J31" s="81"/>
      <c r="K31" s="24"/>
      <c r="L31" s="25"/>
      <c r="M31" s="25"/>
      <c r="N31" s="25"/>
      <c r="O31" s="71">
        <f>SUM(O30)</f>
        <v>21.9</v>
      </c>
      <c r="P31" s="71">
        <f t="shared" ref="P31:Q31" si="10">SUM(P30)</f>
        <v>0</v>
      </c>
      <c r="Q31" s="71">
        <f t="shared" si="10"/>
        <v>21.9</v>
      </c>
      <c r="R31" s="17"/>
      <c r="S31" s="17"/>
      <c r="T31" s="17"/>
      <c r="U31" s="17"/>
      <c r="V31" s="17"/>
      <c r="W31" s="26"/>
      <c r="X31" s="24"/>
      <c r="Y31" s="24"/>
      <c r="Z31" s="24"/>
      <c r="AA31" s="24"/>
      <c r="AB31" s="27"/>
      <c r="AC31" s="24"/>
      <c r="AD31" s="24"/>
      <c r="AE31" s="24"/>
      <c r="AF31" s="28"/>
    </row>
    <row r="32" spans="1:54" s="22" customFormat="1" ht="15" customHeight="1" x14ac:dyDescent="0.25">
      <c r="A32" s="179"/>
      <c r="C32" s="24"/>
      <c r="D32" s="24"/>
      <c r="E32" s="24"/>
      <c r="F32" s="24"/>
      <c r="G32" s="77"/>
      <c r="H32" s="77"/>
      <c r="I32" s="77"/>
      <c r="J32" s="81"/>
      <c r="K32" s="24"/>
      <c r="L32" s="25"/>
      <c r="M32" s="25"/>
      <c r="N32" s="25"/>
      <c r="O32" s="25"/>
      <c r="P32" s="25"/>
      <c r="Q32" s="16"/>
      <c r="R32" s="16"/>
      <c r="S32" s="16"/>
      <c r="T32" s="16"/>
      <c r="U32" s="16"/>
      <c r="V32" s="16"/>
      <c r="W32" s="26"/>
      <c r="X32" s="24"/>
      <c r="Y32" s="24"/>
      <c r="Z32" s="24"/>
      <c r="AA32" s="24"/>
      <c r="AB32" s="27"/>
      <c r="AC32" s="24"/>
      <c r="AD32" s="24"/>
      <c r="AE32" s="24"/>
      <c r="AF32" s="28"/>
    </row>
    <row r="33" spans="1:54" s="22" customFormat="1" ht="15" customHeight="1" x14ac:dyDescent="0.25">
      <c r="A33" s="179"/>
      <c r="C33" s="24"/>
      <c r="D33" s="24"/>
      <c r="E33" s="24"/>
      <c r="F33" s="24"/>
      <c r="G33" s="502" t="s">
        <v>687</v>
      </c>
      <c r="H33" s="502"/>
      <c r="I33" s="53" t="s">
        <v>1242</v>
      </c>
      <c r="L33" s="25"/>
      <c r="M33" s="25"/>
      <c r="N33" s="25"/>
      <c r="O33" s="25"/>
      <c r="P33" s="25"/>
      <c r="Q33" s="16"/>
      <c r="R33" s="16"/>
      <c r="S33" s="16"/>
      <c r="T33" s="16"/>
      <c r="U33" s="16"/>
      <c r="V33" s="16"/>
      <c r="W33" s="26"/>
      <c r="X33" s="24"/>
      <c r="Y33" s="24"/>
      <c r="Z33" s="24"/>
      <c r="AA33" s="24"/>
      <c r="AB33" s="27"/>
      <c r="AC33" s="24"/>
      <c r="AD33" s="24"/>
      <c r="AE33" s="24"/>
      <c r="AF33" s="28"/>
    </row>
    <row r="34" spans="1:54" s="65" customFormat="1" ht="15" customHeight="1" outlineLevel="5" x14ac:dyDescent="0.25">
      <c r="B34" s="150"/>
      <c r="C34" s="151"/>
      <c r="D34" s="151"/>
      <c r="E34" s="151"/>
      <c r="F34" s="151"/>
      <c r="G34" s="191" t="s">
        <v>1842</v>
      </c>
      <c r="H34" s="187">
        <v>42370</v>
      </c>
      <c r="I34" s="151" t="s">
        <v>14</v>
      </c>
      <c r="J34" s="152" t="s">
        <v>75</v>
      </c>
      <c r="K34" s="151" t="s">
        <v>9</v>
      </c>
      <c r="L34" s="151" t="s">
        <v>10</v>
      </c>
      <c r="M34" s="151" t="s">
        <v>10</v>
      </c>
      <c r="N34" s="151" t="s">
        <v>11</v>
      </c>
      <c r="O34" s="139">
        <v>3155</v>
      </c>
      <c r="P34" s="139">
        <v>0</v>
      </c>
      <c r="Q34" s="139">
        <v>3155</v>
      </c>
      <c r="R34" s="153" t="s">
        <v>1</v>
      </c>
      <c r="S34" s="154" t="s">
        <v>4</v>
      </c>
      <c r="T34" s="154"/>
      <c r="U34" s="154" t="s">
        <v>687</v>
      </c>
      <c r="V34" s="151"/>
      <c r="W34" s="151"/>
      <c r="X34" s="151"/>
      <c r="Y34" s="151"/>
      <c r="Z34" s="155">
        <v>42370</v>
      </c>
      <c r="AA34" s="151"/>
      <c r="AB34" s="151"/>
      <c r="AC34" s="151"/>
      <c r="AD34" s="156" t="s">
        <v>1843</v>
      </c>
    </row>
    <row r="35" spans="1:54" s="164" customFormat="1" ht="15" customHeight="1" outlineLevel="5" x14ac:dyDescent="0.25">
      <c r="B35" s="157"/>
      <c r="C35" s="158"/>
      <c r="D35" s="158"/>
      <c r="E35" s="158"/>
      <c r="F35" s="158"/>
      <c r="G35" s="193" t="s">
        <v>1842</v>
      </c>
      <c r="H35" s="189">
        <v>42370</v>
      </c>
      <c r="I35" s="158" t="s">
        <v>14</v>
      </c>
      <c r="J35" s="159" t="s">
        <v>77</v>
      </c>
      <c r="K35" s="158" t="s">
        <v>9</v>
      </c>
      <c r="L35" s="158" t="s">
        <v>10</v>
      </c>
      <c r="M35" s="158" t="s">
        <v>10</v>
      </c>
      <c r="N35" s="158" t="s">
        <v>11</v>
      </c>
      <c r="O35" s="146">
        <v>2201433.21</v>
      </c>
      <c r="P35" s="146">
        <v>0</v>
      </c>
      <c r="Q35" s="146">
        <v>2201433.21</v>
      </c>
      <c r="R35" s="160" t="s">
        <v>1</v>
      </c>
      <c r="S35" s="161" t="s">
        <v>4</v>
      </c>
      <c r="T35" s="161"/>
      <c r="U35" s="161" t="s">
        <v>687</v>
      </c>
      <c r="V35" s="158"/>
      <c r="W35" s="158"/>
      <c r="X35" s="158"/>
      <c r="Y35" s="158"/>
      <c r="Z35" s="162">
        <v>42370</v>
      </c>
      <c r="AA35" s="158"/>
      <c r="AB35" s="158"/>
      <c r="AC35" s="158"/>
      <c r="AD35" s="163" t="s">
        <v>1843</v>
      </c>
    </row>
    <row r="36" spans="1:54" ht="15" customHeight="1" x14ac:dyDescent="0.25">
      <c r="C36" s="24"/>
      <c r="D36" s="24"/>
      <c r="E36" s="24"/>
      <c r="F36" s="24"/>
      <c r="G36" s="77"/>
      <c r="H36" s="77"/>
      <c r="I36" s="77"/>
      <c r="J36" s="81"/>
      <c r="K36" s="24"/>
      <c r="L36" s="25"/>
      <c r="M36" s="25"/>
      <c r="N36" s="25"/>
      <c r="O36" s="71">
        <f>SUM(O34:O35)</f>
        <v>2204588.21</v>
      </c>
      <c r="P36" s="71">
        <f t="shared" ref="P36:Q36" si="11">SUM(P34:P35)</f>
        <v>0</v>
      </c>
      <c r="Q36" s="71">
        <f t="shared" si="11"/>
        <v>2204588.21</v>
      </c>
      <c r="R36" s="17"/>
      <c r="S36" s="17"/>
      <c r="T36" s="17"/>
      <c r="U36" s="17"/>
      <c r="V36" s="17"/>
      <c r="W36" s="26"/>
      <c r="X36" s="24"/>
      <c r="Y36" s="24"/>
      <c r="Z36" s="24"/>
      <c r="AA36" s="24"/>
      <c r="AB36" s="27"/>
      <c r="AC36" s="24"/>
      <c r="AD36" s="24"/>
      <c r="AE36" s="24"/>
      <c r="AF36" s="28"/>
    </row>
    <row r="37" spans="1:54" ht="15" customHeight="1" x14ac:dyDescent="0.25">
      <c r="C37" s="24"/>
      <c r="D37" s="24"/>
      <c r="E37" s="24"/>
      <c r="F37" s="24"/>
      <c r="G37" s="77"/>
      <c r="H37" s="77"/>
      <c r="I37" s="77"/>
      <c r="J37" s="81"/>
      <c r="K37" s="24"/>
      <c r="L37" s="25"/>
      <c r="M37" s="25"/>
      <c r="N37" s="25"/>
      <c r="O37" s="25"/>
      <c r="P37" s="25"/>
      <c r="Q37" s="16"/>
      <c r="R37" s="16"/>
      <c r="S37" s="16"/>
      <c r="T37" s="16"/>
      <c r="U37" s="16"/>
      <c r="V37" s="16"/>
      <c r="W37" s="26"/>
      <c r="X37" s="24"/>
      <c r="Y37" s="24"/>
      <c r="Z37" s="24"/>
      <c r="AA37" s="24"/>
      <c r="AB37" s="27"/>
      <c r="AC37" s="24"/>
      <c r="AD37" s="24"/>
      <c r="AE37" s="24"/>
      <c r="AF37" s="28"/>
    </row>
    <row r="38" spans="1:54" ht="15.75" x14ac:dyDescent="0.25">
      <c r="G38" s="242" t="s">
        <v>694</v>
      </c>
      <c r="I38" s="114" t="s">
        <v>1243</v>
      </c>
    </row>
    <row r="39" spans="1:54" s="134" customFormat="1" ht="15" customHeight="1" outlineLevel="5" x14ac:dyDescent="0.25">
      <c r="B39" s="126"/>
      <c r="C39" s="127"/>
      <c r="D39" s="127"/>
      <c r="E39" s="127"/>
      <c r="F39" s="127"/>
      <c r="G39" s="369" t="s">
        <v>1842</v>
      </c>
      <c r="H39" s="185">
        <v>42370</v>
      </c>
      <c r="I39" s="127" t="s">
        <v>14</v>
      </c>
      <c r="J39" s="128" t="s">
        <v>77</v>
      </c>
      <c r="K39" s="127" t="s">
        <v>9</v>
      </c>
      <c r="L39" s="127" t="s">
        <v>10</v>
      </c>
      <c r="M39" s="127" t="s">
        <v>10</v>
      </c>
      <c r="N39" s="127" t="s">
        <v>11</v>
      </c>
      <c r="O39" s="129">
        <v>31442.04</v>
      </c>
      <c r="P39" s="129">
        <v>0</v>
      </c>
      <c r="Q39" s="129">
        <f t="shared" ref="Q39" si="12">O39-P39</f>
        <v>31442.04</v>
      </c>
      <c r="R39" s="130" t="s">
        <v>1</v>
      </c>
      <c r="S39" s="131" t="s">
        <v>4</v>
      </c>
      <c r="T39" s="131"/>
      <c r="U39" s="131" t="s">
        <v>694</v>
      </c>
      <c r="V39" s="127"/>
      <c r="W39" s="127"/>
      <c r="X39" s="127"/>
      <c r="Y39" s="127"/>
      <c r="Z39" s="132">
        <v>42370</v>
      </c>
      <c r="AA39" s="127"/>
      <c r="AB39" s="127"/>
      <c r="AC39" s="127"/>
      <c r="AD39" s="133" t="s">
        <v>1843</v>
      </c>
    </row>
    <row r="40" spans="1:54" x14ac:dyDescent="0.25">
      <c r="O40" s="30">
        <f>SUM(O39)</f>
        <v>31442.04</v>
      </c>
      <c r="P40" s="30">
        <f t="shared" ref="P40:Q40" si="13">SUM(P39)</f>
        <v>0</v>
      </c>
      <c r="Q40" s="30">
        <f t="shared" si="13"/>
        <v>31442.04</v>
      </c>
      <c r="R40" s="30"/>
      <c r="S40" s="30"/>
      <c r="T40" s="30"/>
      <c r="U40" s="30"/>
      <c r="V40" s="30"/>
    </row>
    <row r="42" spans="1:54" ht="15.75" x14ac:dyDescent="0.25">
      <c r="G42" s="242" t="s">
        <v>695</v>
      </c>
      <c r="I42" s="53" t="s">
        <v>1244</v>
      </c>
    </row>
    <row r="43" spans="1:54" s="134" customFormat="1" ht="15" customHeight="1" outlineLevel="5" x14ac:dyDescent="0.25">
      <c r="B43" s="126"/>
      <c r="C43" s="127"/>
      <c r="D43" s="127"/>
      <c r="E43" s="127"/>
      <c r="F43" s="127"/>
      <c r="G43" s="369" t="s">
        <v>1842</v>
      </c>
      <c r="H43" s="185">
        <v>42370</v>
      </c>
      <c r="I43" s="127" t="s">
        <v>14</v>
      </c>
      <c r="J43" s="128" t="s">
        <v>77</v>
      </c>
      <c r="K43" s="127" t="s">
        <v>9</v>
      </c>
      <c r="L43" s="127" t="s">
        <v>10</v>
      </c>
      <c r="M43" s="127" t="s">
        <v>10</v>
      </c>
      <c r="N43" s="127" t="s">
        <v>11</v>
      </c>
      <c r="O43" s="129">
        <v>164653.32</v>
      </c>
      <c r="P43" s="129">
        <v>0</v>
      </c>
      <c r="Q43" s="129">
        <f t="shared" ref="Q43" si="14">O43-P43</f>
        <v>164653.32</v>
      </c>
      <c r="R43" s="130" t="s">
        <v>1</v>
      </c>
      <c r="S43" s="131" t="s">
        <v>4</v>
      </c>
      <c r="T43" s="131"/>
      <c r="U43" s="131" t="s">
        <v>695</v>
      </c>
      <c r="V43" s="127"/>
      <c r="W43" s="127"/>
      <c r="X43" s="127"/>
      <c r="Y43" s="127"/>
      <c r="Z43" s="132">
        <v>42370</v>
      </c>
      <c r="AA43" s="127"/>
      <c r="AB43" s="127"/>
      <c r="AC43" s="127"/>
      <c r="AD43" s="133" t="s">
        <v>1843</v>
      </c>
    </row>
    <row r="44" spans="1:54" s="20" customFormat="1" ht="15" customHeight="1" x14ac:dyDescent="0.25">
      <c r="A44" s="179"/>
      <c r="B44" s="22"/>
      <c r="C44" s="24"/>
      <c r="D44" s="24"/>
      <c r="E44" s="24"/>
      <c r="F44" s="24"/>
      <c r="G44" s="77"/>
      <c r="H44" s="77"/>
      <c r="I44" s="77"/>
      <c r="J44" s="81"/>
      <c r="K44" s="24"/>
      <c r="L44" s="25"/>
      <c r="M44" s="25"/>
      <c r="N44" s="25"/>
      <c r="O44" s="71">
        <f>SUM(O43)</f>
        <v>164653.32</v>
      </c>
      <c r="P44" s="71">
        <f t="shared" ref="P44:Q44" si="15">SUM(P43)</f>
        <v>0</v>
      </c>
      <c r="Q44" s="71">
        <f t="shared" si="15"/>
        <v>164653.32</v>
      </c>
      <c r="R44" s="17"/>
      <c r="S44" s="17"/>
      <c r="T44" s="17"/>
      <c r="U44" s="17"/>
      <c r="V44" s="17"/>
      <c r="W44" s="26"/>
      <c r="X44" s="24"/>
      <c r="Y44" s="24"/>
      <c r="Z44" s="24"/>
      <c r="AA44" s="24"/>
      <c r="AB44" s="27"/>
      <c r="AC44" s="24"/>
      <c r="AD44" s="24"/>
      <c r="AE44" s="24"/>
      <c r="AF44" s="28"/>
      <c r="AG44" s="22"/>
      <c r="AH44" s="22"/>
      <c r="AI44" s="22"/>
      <c r="AJ44" s="22"/>
      <c r="AK44" s="22"/>
      <c r="AL44" s="22"/>
      <c r="AM44" s="22"/>
      <c r="AN44" s="22"/>
      <c r="AO44" s="22"/>
      <c r="AP44" s="22"/>
      <c r="AQ44" s="22"/>
      <c r="AR44" s="22"/>
      <c r="AS44" s="22"/>
      <c r="AT44" s="22"/>
      <c r="AU44" s="22"/>
      <c r="AV44" s="22"/>
      <c r="AW44" s="22"/>
      <c r="AX44" s="22"/>
      <c r="AY44" s="22"/>
      <c r="AZ44" s="22"/>
      <c r="BA44" s="22"/>
      <c r="BB44" s="22"/>
    </row>
    <row r="45" spans="1:54" s="20" customFormat="1" ht="15" customHeight="1" x14ac:dyDescent="0.25">
      <c r="A45" s="179"/>
      <c r="B45" s="22"/>
      <c r="C45" s="24"/>
      <c r="D45" s="24"/>
      <c r="E45" s="24"/>
      <c r="F45" s="24"/>
      <c r="G45" s="77"/>
      <c r="H45" s="77"/>
      <c r="I45" s="77"/>
      <c r="J45" s="81"/>
      <c r="K45" s="24"/>
      <c r="L45" s="25"/>
      <c r="M45" s="25"/>
      <c r="N45" s="25"/>
      <c r="O45" s="25"/>
      <c r="P45" s="25"/>
      <c r="Q45" s="16"/>
      <c r="R45" s="16"/>
      <c r="S45" s="16"/>
      <c r="T45" s="16"/>
      <c r="U45" s="16"/>
      <c r="V45" s="16"/>
      <c r="W45" s="26"/>
      <c r="X45" s="24"/>
      <c r="Y45" s="24"/>
      <c r="Z45" s="24"/>
      <c r="AA45" s="24"/>
      <c r="AB45" s="27"/>
      <c r="AC45" s="24"/>
      <c r="AD45" s="24"/>
      <c r="AE45" s="24"/>
      <c r="AF45" s="28"/>
      <c r="AG45" s="22"/>
      <c r="AH45" s="22"/>
      <c r="AI45" s="22"/>
      <c r="AJ45" s="22"/>
      <c r="AK45" s="22"/>
      <c r="AL45" s="22"/>
      <c r="AM45" s="22"/>
      <c r="AN45" s="22"/>
      <c r="AO45" s="22"/>
      <c r="AP45" s="22"/>
      <c r="AQ45" s="22"/>
      <c r="AR45" s="22"/>
      <c r="AS45" s="22"/>
      <c r="AT45" s="22"/>
      <c r="AU45" s="22"/>
      <c r="AV45" s="22"/>
      <c r="AW45" s="22"/>
      <c r="AX45" s="22"/>
      <c r="AY45" s="22"/>
      <c r="AZ45" s="22"/>
      <c r="BA45" s="22"/>
      <c r="BB45" s="22"/>
    </row>
    <row r="46" spans="1:54" ht="15.75" x14ac:dyDescent="0.25">
      <c r="G46" s="242" t="s">
        <v>696</v>
      </c>
      <c r="I46" s="114" t="s">
        <v>1245</v>
      </c>
    </row>
    <row r="47" spans="1:54" s="134" customFormat="1" ht="15" customHeight="1" outlineLevel="5" x14ac:dyDescent="0.25">
      <c r="B47" s="126"/>
      <c r="C47" s="127"/>
      <c r="D47" s="127"/>
      <c r="E47" s="127"/>
      <c r="F47" s="127"/>
      <c r="G47" s="369" t="s">
        <v>1842</v>
      </c>
      <c r="H47" s="185">
        <v>42370</v>
      </c>
      <c r="I47" s="127" t="s">
        <v>14</v>
      </c>
      <c r="J47" s="128" t="s">
        <v>77</v>
      </c>
      <c r="K47" s="127" t="s">
        <v>9</v>
      </c>
      <c r="L47" s="127" t="s">
        <v>10</v>
      </c>
      <c r="M47" s="127" t="s">
        <v>10</v>
      </c>
      <c r="N47" s="127" t="s">
        <v>11</v>
      </c>
      <c r="O47" s="129">
        <v>150000</v>
      </c>
      <c r="P47" s="129">
        <v>0</v>
      </c>
      <c r="Q47" s="129">
        <f t="shared" ref="Q47" si="16">O47-P47</f>
        <v>150000</v>
      </c>
      <c r="R47" s="130" t="s">
        <v>1</v>
      </c>
      <c r="S47" s="131" t="s">
        <v>4</v>
      </c>
      <c r="T47" s="131"/>
      <c r="U47" s="131" t="s">
        <v>696</v>
      </c>
      <c r="V47" s="127"/>
      <c r="W47" s="127"/>
      <c r="X47" s="127"/>
      <c r="Y47" s="127"/>
      <c r="Z47" s="132">
        <v>42370</v>
      </c>
      <c r="AA47" s="127"/>
      <c r="AB47" s="127"/>
      <c r="AC47" s="127"/>
      <c r="AD47" s="133" t="s">
        <v>1843</v>
      </c>
    </row>
    <row r="48" spans="1:54" s="20" customFormat="1" ht="15" customHeight="1" x14ac:dyDescent="0.25">
      <c r="A48" s="179"/>
      <c r="B48" s="22"/>
      <c r="C48" s="24"/>
      <c r="D48" s="24"/>
      <c r="E48" s="24"/>
      <c r="F48" s="24"/>
      <c r="G48" s="77"/>
      <c r="H48" s="77"/>
      <c r="I48" s="77"/>
      <c r="J48" s="81"/>
      <c r="K48" s="24"/>
      <c r="L48" s="25"/>
      <c r="M48" s="25"/>
      <c r="N48" s="25"/>
      <c r="O48" s="71">
        <f>SUM(O47)</f>
        <v>150000</v>
      </c>
      <c r="P48" s="71">
        <f t="shared" ref="P48:Q48" si="17">SUM(P47)</f>
        <v>0</v>
      </c>
      <c r="Q48" s="71">
        <f t="shared" si="17"/>
        <v>150000</v>
      </c>
      <c r="R48" s="17"/>
      <c r="S48" s="17"/>
      <c r="T48" s="17"/>
      <c r="U48" s="17"/>
      <c r="V48" s="17"/>
      <c r="W48" s="26"/>
      <c r="X48" s="24"/>
      <c r="Y48" s="24"/>
      <c r="Z48" s="24"/>
      <c r="AA48" s="24"/>
      <c r="AB48" s="27"/>
      <c r="AC48" s="24"/>
      <c r="AD48" s="24"/>
      <c r="AE48" s="24"/>
      <c r="AF48" s="28"/>
      <c r="AG48" s="22"/>
      <c r="AH48" s="22"/>
      <c r="AI48" s="22"/>
      <c r="AJ48" s="22"/>
      <c r="AK48" s="22"/>
      <c r="AL48" s="22"/>
      <c r="AM48" s="22"/>
      <c r="AN48" s="22"/>
      <c r="AO48" s="22"/>
      <c r="AP48" s="22"/>
      <c r="AQ48" s="22"/>
      <c r="AR48" s="22"/>
      <c r="AS48" s="22"/>
      <c r="AT48" s="22"/>
      <c r="AU48" s="22"/>
      <c r="AV48" s="22"/>
      <c r="AW48" s="22"/>
      <c r="AX48" s="22"/>
      <c r="AY48" s="22"/>
      <c r="AZ48" s="22"/>
      <c r="BA48" s="22"/>
      <c r="BB48" s="22"/>
    </row>
    <row r="49" spans="1:54" s="20" customFormat="1" ht="15" customHeight="1" x14ac:dyDescent="0.25">
      <c r="A49" s="179"/>
      <c r="B49" s="22"/>
      <c r="C49" s="24"/>
      <c r="D49" s="24"/>
      <c r="E49" s="24"/>
      <c r="F49" s="24"/>
      <c r="G49" s="77"/>
      <c r="H49" s="77"/>
      <c r="I49" s="77"/>
      <c r="J49" s="81"/>
      <c r="K49" s="24"/>
      <c r="L49" s="25"/>
      <c r="M49" s="25"/>
      <c r="N49" s="25"/>
      <c r="O49" s="25"/>
      <c r="P49" s="25"/>
      <c r="Q49" s="16"/>
      <c r="R49" s="16"/>
      <c r="S49" s="16"/>
      <c r="T49" s="16"/>
      <c r="U49" s="16"/>
      <c r="V49" s="16"/>
      <c r="W49" s="26"/>
      <c r="X49" s="24"/>
      <c r="Y49" s="24"/>
      <c r="Z49" s="24"/>
      <c r="AA49" s="24"/>
      <c r="AB49" s="27"/>
      <c r="AC49" s="24"/>
      <c r="AD49" s="24"/>
      <c r="AE49" s="24"/>
      <c r="AF49" s="28"/>
      <c r="AG49" s="22"/>
      <c r="AH49" s="22"/>
      <c r="AI49" s="22"/>
      <c r="AJ49" s="22"/>
      <c r="AK49" s="22"/>
      <c r="AL49" s="22"/>
      <c r="AM49" s="22"/>
      <c r="AN49" s="22"/>
      <c r="AO49" s="22"/>
      <c r="AP49" s="22"/>
      <c r="AQ49" s="22"/>
      <c r="AR49" s="22"/>
      <c r="AS49" s="22"/>
      <c r="AT49" s="22"/>
      <c r="AU49" s="22"/>
      <c r="AV49" s="22"/>
      <c r="AW49" s="22"/>
      <c r="AX49" s="22"/>
      <c r="AY49" s="22"/>
      <c r="AZ49" s="22"/>
      <c r="BA49" s="22"/>
      <c r="BB49" s="22"/>
    </row>
    <row r="50" spans="1:54" s="20" customFormat="1" ht="15" customHeight="1" x14ac:dyDescent="0.25">
      <c r="A50" s="179"/>
      <c r="B50" s="22"/>
      <c r="C50" s="24"/>
      <c r="D50" s="24"/>
      <c r="E50" s="24"/>
      <c r="F50" s="24"/>
      <c r="G50" s="200" t="s">
        <v>277</v>
      </c>
      <c r="H50" s="77"/>
      <c r="I50" s="511" t="s">
        <v>1696</v>
      </c>
      <c r="J50" s="511"/>
      <c r="K50" s="511"/>
      <c r="L50" s="511"/>
      <c r="M50" s="511"/>
      <c r="N50" s="511"/>
      <c r="O50" s="511"/>
      <c r="P50" s="511"/>
      <c r="Q50" s="511"/>
      <c r="R50" s="511"/>
      <c r="S50" s="511"/>
      <c r="T50" s="511"/>
      <c r="U50" s="511"/>
      <c r="V50" s="511"/>
      <c r="W50" s="511"/>
      <c r="X50" s="511"/>
      <c r="Y50" s="511"/>
      <c r="Z50" s="511"/>
      <c r="AA50" s="511"/>
      <c r="AB50" s="511"/>
      <c r="AC50" s="511"/>
      <c r="AD50" s="511"/>
      <c r="AE50" s="24"/>
      <c r="AF50" s="28"/>
      <c r="AG50" s="22"/>
      <c r="AH50" s="22"/>
      <c r="AI50" s="22"/>
      <c r="AJ50" s="22"/>
      <c r="AK50" s="22"/>
      <c r="AL50" s="22"/>
      <c r="AM50" s="22"/>
      <c r="AN50" s="22"/>
      <c r="AO50" s="22"/>
      <c r="AP50" s="22"/>
      <c r="AQ50" s="22"/>
      <c r="AR50" s="22"/>
      <c r="AS50" s="22"/>
      <c r="AT50" s="22"/>
      <c r="AU50" s="22"/>
      <c r="AV50" s="22"/>
      <c r="AW50" s="22"/>
      <c r="AX50" s="22"/>
      <c r="AY50" s="22"/>
      <c r="AZ50" s="22"/>
      <c r="BA50" s="22"/>
      <c r="BB50" s="22"/>
    </row>
    <row r="51" spans="1:54" s="134" customFormat="1" ht="15" customHeight="1" outlineLevel="5" x14ac:dyDescent="0.25">
      <c r="B51" s="126"/>
      <c r="C51" s="127"/>
      <c r="D51" s="127"/>
      <c r="E51" s="127"/>
      <c r="F51" s="127"/>
      <c r="G51" s="369" t="s">
        <v>1842</v>
      </c>
      <c r="H51" s="185">
        <v>42370</v>
      </c>
      <c r="I51" s="127" t="s">
        <v>14</v>
      </c>
      <c r="J51" s="128" t="s">
        <v>75</v>
      </c>
      <c r="K51" s="127" t="s">
        <v>9</v>
      </c>
      <c r="L51" s="127" t="s">
        <v>10</v>
      </c>
      <c r="M51" s="127" t="s">
        <v>10</v>
      </c>
      <c r="N51" s="127" t="s">
        <v>11</v>
      </c>
      <c r="O51" s="129">
        <v>9800</v>
      </c>
      <c r="P51" s="129">
        <v>0</v>
      </c>
      <c r="Q51" s="129">
        <f t="shared" ref="Q51" si="18">O51-P51</f>
        <v>9800</v>
      </c>
      <c r="R51" s="130" t="s">
        <v>1</v>
      </c>
      <c r="S51" s="131" t="s">
        <v>4</v>
      </c>
      <c r="T51" s="131"/>
      <c r="U51" s="131" t="s">
        <v>277</v>
      </c>
      <c r="V51" s="127"/>
      <c r="W51" s="127"/>
      <c r="X51" s="127"/>
      <c r="Y51" s="127"/>
      <c r="Z51" s="132">
        <v>42370</v>
      </c>
      <c r="AA51" s="127"/>
      <c r="AB51" s="127"/>
      <c r="AC51" s="127"/>
      <c r="AD51" s="133" t="s">
        <v>1843</v>
      </c>
    </row>
    <row r="52" spans="1:54" ht="15" customHeight="1" outlineLevel="5" x14ac:dyDescent="0.25">
      <c r="A52" s="21"/>
      <c r="B52" s="10"/>
      <c r="C52" s="10"/>
      <c r="D52" s="10"/>
      <c r="E52" s="10"/>
      <c r="F52" s="10"/>
      <c r="G52" s="76"/>
      <c r="H52" s="80"/>
      <c r="I52" s="10"/>
      <c r="J52" s="11"/>
      <c r="K52" s="10"/>
      <c r="L52" s="10"/>
      <c r="M52" s="10"/>
      <c r="N52" s="10"/>
      <c r="O52" s="17">
        <f>SUM(O51)</f>
        <v>9800</v>
      </c>
      <c r="P52" s="17">
        <f t="shared" ref="P52:Q52" si="19">SUM(P51)</f>
        <v>0</v>
      </c>
      <c r="Q52" s="17">
        <f t="shared" si="19"/>
        <v>9800</v>
      </c>
      <c r="R52" s="13"/>
      <c r="S52" s="13"/>
      <c r="T52" s="13"/>
      <c r="U52" s="13"/>
      <c r="V52" s="10"/>
      <c r="W52" s="10"/>
      <c r="X52" s="10"/>
      <c r="Y52" s="10"/>
      <c r="Z52" s="80"/>
      <c r="AA52" s="10"/>
      <c r="AB52" s="10"/>
      <c r="AC52" s="10"/>
      <c r="AD52" s="15"/>
      <c r="AE52" s="21"/>
      <c r="AF52" s="21"/>
      <c r="AG52" s="21"/>
      <c r="AH52" s="21"/>
      <c r="AI52" s="21"/>
      <c r="AJ52" s="21"/>
      <c r="AK52" s="21"/>
      <c r="AL52" s="21"/>
      <c r="AM52" s="21"/>
      <c r="AN52" s="21"/>
      <c r="AO52" s="21"/>
      <c r="AP52" s="21"/>
      <c r="AQ52" s="21"/>
      <c r="AR52" s="21"/>
      <c r="AS52" s="21"/>
      <c r="AT52" s="21"/>
      <c r="AU52" s="21"/>
      <c r="AV52" s="21"/>
      <c r="AW52" s="21"/>
      <c r="AX52" s="21"/>
      <c r="AY52" s="21"/>
      <c r="AZ52"/>
      <c r="BA52"/>
      <c r="BB52"/>
    </row>
    <row r="53" spans="1:54" ht="15" customHeight="1" outlineLevel="5" x14ac:dyDescent="0.25">
      <c r="A53" s="21"/>
      <c r="B53" s="10"/>
      <c r="C53" s="10"/>
      <c r="D53" s="10"/>
      <c r="E53" s="10"/>
      <c r="F53" s="10"/>
      <c r="G53" s="76"/>
      <c r="H53" s="80"/>
      <c r="I53" s="10"/>
      <c r="J53" s="11"/>
      <c r="K53" s="10"/>
      <c r="L53" s="10"/>
      <c r="M53" s="10"/>
      <c r="N53" s="10"/>
      <c r="O53" s="16"/>
      <c r="P53" s="16"/>
      <c r="Q53" s="16"/>
      <c r="R53" s="13"/>
      <c r="S53" s="13"/>
      <c r="T53" s="13"/>
      <c r="U53" s="13"/>
      <c r="V53" s="10"/>
      <c r="W53" s="10"/>
      <c r="X53" s="10"/>
      <c r="Y53" s="10"/>
      <c r="Z53" s="80"/>
      <c r="AA53" s="10"/>
      <c r="AB53" s="10"/>
      <c r="AC53" s="10"/>
      <c r="AD53" s="15"/>
      <c r="AE53" s="21"/>
      <c r="AF53" s="21"/>
      <c r="AG53" s="21"/>
      <c r="AH53" s="21"/>
      <c r="AI53" s="21"/>
      <c r="AJ53" s="21"/>
      <c r="AK53" s="21"/>
      <c r="AL53" s="21"/>
      <c r="AM53" s="21"/>
      <c r="AN53" s="21"/>
      <c r="AO53" s="21"/>
      <c r="AP53" s="21"/>
      <c r="AQ53" s="21"/>
      <c r="AR53" s="21"/>
      <c r="AS53" s="21"/>
      <c r="AT53" s="21"/>
      <c r="AU53" s="21"/>
      <c r="AV53" s="21"/>
      <c r="AW53" s="21"/>
      <c r="AX53" s="21"/>
      <c r="AY53" s="21"/>
      <c r="AZ53"/>
      <c r="BA53"/>
      <c r="BB53"/>
    </row>
    <row r="54" spans="1:54" s="20" customFormat="1" ht="15" customHeight="1" x14ac:dyDescent="0.25">
      <c r="A54" s="179"/>
      <c r="B54" s="22"/>
      <c r="C54" s="24"/>
      <c r="D54" s="24"/>
      <c r="E54" s="24"/>
      <c r="F54" s="24"/>
      <c r="G54" s="242" t="s">
        <v>1246</v>
      </c>
      <c r="H54" s="77"/>
      <c r="I54" s="111" t="s">
        <v>1247</v>
      </c>
      <c r="J54" s="81"/>
      <c r="L54" s="25"/>
      <c r="M54" s="25"/>
      <c r="N54" s="25"/>
      <c r="O54" s="25"/>
      <c r="P54" s="25"/>
      <c r="Q54" s="16"/>
      <c r="R54" s="16"/>
      <c r="S54" s="16"/>
      <c r="T54" s="16"/>
      <c r="U54" s="16"/>
      <c r="V54" s="16"/>
      <c r="W54" s="26"/>
      <c r="X54" s="24"/>
      <c r="Y54" s="24"/>
      <c r="Z54" s="24"/>
      <c r="AA54" s="24"/>
      <c r="AB54" s="27"/>
      <c r="AC54" s="24"/>
      <c r="AD54" s="24"/>
      <c r="AE54" s="24"/>
      <c r="AF54" s="28"/>
      <c r="AG54" s="22"/>
      <c r="AH54" s="22"/>
      <c r="AI54" s="22"/>
      <c r="AJ54" s="22"/>
      <c r="AK54" s="22"/>
      <c r="AL54" s="22"/>
      <c r="AM54" s="22"/>
      <c r="AN54" s="22"/>
      <c r="AO54" s="22"/>
      <c r="AP54" s="22"/>
      <c r="AQ54" s="22"/>
      <c r="AR54" s="22"/>
      <c r="AS54" s="22"/>
      <c r="AT54" s="22"/>
      <c r="AU54" s="22"/>
      <c r="AV54" s="22"/>
      <c r="AW54" s="22"/>
      <c r="AX54" s="22"/>
      <c r="AY54" s="22"/>
      <c r="AZ54" s="22"/>
      <c r="BA54" s="22"/>
      <c r="BB54" s="22"/>
    </row>
    <row r="55" spans="1:54" s="65" customFormat="1" ht="15" customHeight="1" outlineLevel="5" x14ac:dyDescent="0.25">
      <c r="B55" s="150"/>
      <c r="C55" s="151"/>
      <c r="D55" s="151"/>
      <c r="E55" s="151"/>
      <c r="F55" s="151"/>
      <c r="G55" s="191" t="s">
        <v>1842</v>
      </c>
      <c r="H55" s="187">
        <v>42370</v>
      </c>
      <c r="I55" s="151" t="s">
        <v>14</v>
      </c>
      <c r="J55" s="152" t="s">
        <v>74</v>
      </c>
      <c r="K55" s="151" t="s">
        <v>9</v>
      </c>
      <c r="L55" s="151" t="s">
        <v>10</v>
      </c>
      <c r="M55" s="151" t="s">
        <v>10</v>
      </c>
      <c r="N55" s="151" t="s">
        <v>11</v>
      </c>
      <c r="O55" s="139">
        <v>2697.86</v>
      </c>
      <c r="P55" s="139">
        <v>0</v>
      </c>
      <c r="Q55" s="139">
        <v>2697.86</v>
      </c>
      <c r="R55" s="153" t="s">
        <v>1</v>
      </c>
      <c r="S55" s="154" t="s">
        <v>4</v>
      </c>
      <c r="T55" s="154"/>
      <c r="U55" s="154" t="s">
        <v>686</v>
      </c>
      <c r="V55" s="335"/>
      <c r="W55" s="151"/>
      <c r="X55" s="151"/>
      <c r="Y55" s="151"/>
      <c r="Z55" s="155">
        <v>42370</v>
      </c>
      <c r="AA55" s="151"/>
      <c r="AB55" s="151"/>
      <c r="AC55" s="151"/>
      <c r="AD55" s="156" t="s">
        <v>1843</v>
      </c>
    </row>
    <row r="56" spans="1:54" s="21" customFormat="1" ht="15" customHeight="1" outlineLevel="5" x14ac:dyDescent="0.25">
      <c r="B56" s="3"/>
      <c r="C56" s="1"/>
      <c r="D56" s="1"/>
      <c r="E56" s="1"/>
      <c r="F56" s="1"/>
      <c r="G56" s="192" t="s">
        <v>1842</v>
      </c>
      <c r="H56" s="188">
        <v>42370</v>
      </c>
      <c r="I56" s="1" t="s">
        <v>14</v>
      </c>
      <c r="J56" s="2" t="s">
        <v>75</v>
      </c>
      <c r="K56" s="1" t="s">
        <v>9</v>
      </c>
      <c r="L56" s="1" t="s">
        <v>10</v>
      </c>
      <c r="M56" s="1" t="s">
        <v>10</v>
      </c>
      <c r="N56" s="1" t="s">
        <v>11</v>
      </c>
      <c r="O56" s="9">
        <v>63661.5</v>
      </c>
      <c r="P56" s="9">
        <v>0</v>
      </c>
      <c r="Q56" s="9">
        <v>63661.5</v>
      </c>
      <c r="R56" s="6" t="s">
        <v>1</v>
      </c>
      <c r="S56" s="5" t="s">
        <v>4</v>
      </c>
      <c r="T56" s="5"/>
      <c r="U56" s="5" t="s">
        <v>686</v>
      </c>
      <c r="V56" s="1"/>
      <c r="W56" s="1"/>
      <c r="X56" s="1"/>
      <c r="Y56" s="1"/>
      <c r="Z56" s="4">
        <v>42370</v>
      </c>
      <c r="AA56" s="1"/>
      <c r="AB56" s="1"/>
      <c r="AC56" s="1"/>
      <c r="AD56" s="8" t="s">
        <v>1843</v>
      </c>
    </row>
    <row r="57" spans="1:54" s="164" customFormat="1" ht="15" customHeight="1" outlineLevel="5" x14ac:dyDescent="0.25">
      <c r="B57" s="157"/>
      <c r="C57" s="158"/>
      <c r="D57" s="158"/>
      <c r="E57" s="158"/>
      <c r="F57" s="158"/>
      <c r="G57" s="193" t="s">
        <v>1842</v>
      </c>
      <c r="H57" s="189">
        <v>42370</v>
      </c>
      <c r="I57" s="158" t="s">
        <v>14</v>
      </c>
      <c r="J57" s="159" t="s">
        <v>76</v>
      </c>
      <c r="K57" s="158" t="s">
        <v>9</v>
      </c>
      <c r="L57" s="158" t="s">
        <v>10</v>
      </c>
      <c r="M57" s="158" t="s">
        <v>10</v>
      </c>
      <c r="N57" s="158" t="s">
        <v>11</v>
      </c>
      <c r="O57" s="146">
        <v>46016.46</v>
      </c>
      <c r="P57" s="146">
        <v>0</v>
      </c>
      <c r="Q57" s="146">
        <v>46016.46</v>
      </c>
      <c r="R57" s="160" t="s">
        <v>1</v>
      </c>
      <c r="S57" s="161" t="s">
        <v>4</v>
      </c>
      <c r="T57" s="161"/>
      <c r="U57" s="161" t="s">
        <v>686</v>
      </c>
      <c r="V57" s="158"/>
      <c r="W57" s="158"/>
      <c r="X57" s="158"/>
      <c r="Y57" s="158"/>
      <c r="Z57" s="162">
        <v>42370</v>
      </c>
      <c r="AA57" s="158"/>
      <c r="AB57" s="158"/>
      <c r="AC57" s="158"/>
      <c r="AD57" s="163" t="s">
        <v>1843</v>
      </c>
    </row>
    <row r="58" spans="1:54" s="20" customFormat="1" ht="15" customHeight="1" x14ac:dyDescent="0.25">
      <c r="A58" s="179"/>
      <c r="B58" s="22"/>
      <c r="C58" s="24"/>
      <c r="D58" s="24"/>
      <c r="E58" s="24"/>
      <c r="F58" s="24"/>
      <c r="G58" s="77"/>
      <c r="H58" s="77"/>
      <c r="I58" s="77"/>
      <c r="J58" s="81"/>
      <c r="K58" s="24"/>
      <c r="L58" s="25"/>
      <c r="M58" s="25"/>
      <c r="N58" s="25"/>
      <c r="O58" s="71">
        <f>SUM(O55:O57)</f>
        <v>112375.82</v>
      </c>
      <c r="P58" s="71">
        <f t="shared" ref="P58:Q58" si="20">SUM(P55:P57)</f>
        <v>0</v>
      </c>
      <c r="Q58" s="71">
        <f t="shared" si="20"/>
        <v>112375.82</v>
      </c>
      <c r="R58" s="17"/>
      <c r="S58" s="17"/>
      <c r="T58" s="17"/>
      <c r="U58" s="17"/>
      <c r="V58" s="17"/>
      <c r="W58" s="26"/>
      <c r="X58" s="24"/>
      <c r="Y58" s="24"/>
      <c r="Z58" s="24"/>
      <c r="AA58" s="24"/>
      <c r="AB58" s="27"/>
      <c r="AC58" s="24"/>
      <c r="AD58" s="24"/>
      <c r="AE58" s="24"/>
      <c r="AF58" s="28"/>
      <c r="AG58" s="22"/>
      <c r="AH58" s="22"/>
      <c r="AI58" s="22"/>
      <c r="AJ58" s="22"/>
      <c r="AK58" s="22"/>
      <c r="AL58" s="22"/>
      <c r="AM58" s="22"/>
      <c r="AN58" s="22"/>
      <c r="AO58" s="22"/>
      <c r="AP58" s="22"/>
      <c r="AQ58" s="22"/>
      <c r="AR58" s="22"/>
      <c r="AS58" s="22"/>
      <c r="AT58" s="22"/>
      <c r="AU58" s="22"/>
      <c r="AV58" s="22"/>
      <c r="AW58" s="22"/>
      <c r="AX58" s="22"/>
      <c r="AY58" s="22"/>
      <c r="AZ58" s="22"/>
      <c r="BA58" s="22"/>
      <c r="BB58" s="22"/>
    </row>
    <row r="59" spans="1:54" s="20" customFormat="1" ht="15" customHeight="1" x14ac:dyDescent="0.25">
      <c r="A59" s="179"/>
      <c r="B59" s="22"/>
      <c r="C59" s="24"/>
      <c r="D59" s="24"/>
      <c r="E59" s="24"/>
      <c r="F59" s="24"/>
      <c r="G59" s="77"/>
      <c r="H59" s="77"/>
      <c r="I59" s="77"/>
      <c r="J59" s="81"/>
      <c r="K59" s="24"/>
      <c r="L59" s="25"/>
      <c r="M59" s="25"/>
      <c r="N59" s="25"/>
      <c r="O59" s="25"/>
      <c r="P59" s="25"/>
      <c r="Q59" s="16"/>
      <c r="R59" s="16"/>
      <c r="S59" s="16"/>
      <c r="T59" s="16"/>
      <c r="U59" s="16"/>
      <c r="V59" s="16"/>
      <c r="W59" s="26"/>
      <c r="X59" s="24"/>
      <c r="Y59" s="24"/>
      <c r="Z59" s="24"/>
      <c r="AA59" s="24"/>
      <c r="AB59" s="27"/>
      <c r="AC59" s="24"/>
      <c r="AD59" s="24"/>
      <c r="AE59" s="24"/>
      <c r="AF59" s="28"/>
      <c r="AG59" s="22"/>
      <c r="AH59" s="22"/>
      <c r="AI59" s="22"/>
      <c r="AJ59" s="22"/>
      <c r="AK59" s="22"/>
      <c r="AL59" s="22"/>
      <c r="AM59" s="22"/>
      <c r="AN59" s="22"/>
      <c r="AO59" s="22"/>
      <c r="AP59" s="22"/>
      <c r="AQ59" s="22"/>
      <c r="AR59" s="22"/>
      <c r="AS59" s="22"/>
      <c r="AT59" s="22"/>
      <c r="AU59" s="22"/>
      <c r="AV59" s="22"/>
      <c r="AW59" s="22"/>
      <c r="AX59" s="22"/>
      <c r="AY59" s="22"/>
      <c r="AZ59" s="22"/>
      <c r="BA59" s="22"/>
      <c r="BB59" s="22"/>
    </row>
    <row r="60" spans="1:54" x14ac:dyDescent="0.25">
      <c r="G60" s="46" t="s">
        <v>1248</v>
      </c>
      <c r="I60" s="115" t="s">
        <v>1247</v>
      </c>
    </row>
    <row r="61" spans="1:54" s="65" customFormat="1" ht="15" customHeight="1" outlineLevel="5" x14ac:dyDescent="0.25">
      <c r="B61" s="150"/>
      <c r="C61" s="151"/>
      <c r="D61" s="151"/>
      <c r="E61" s="151"/>
      <c r="F61" s="151"/>
      <c r="G61" s="191" t="s">
        <v>1842</v>
      </c>
      <c r="H61" s="187">
        <v>42370</v>
      </c>
      <c r="I61" s="151" t="s">
        <v>14</v>
      </c>
      <c r="J61" s="152" t="s">
        <v>75</v>
      </c>
      <c r="K61" s="151" t="s">
        <v>9</v>
      </c>
      <c r="L61" s="151" t="s">
        <v>10</v>
      </c>
      <c r="M61" s="151" t="s">
        <v>10</v>
      </c>
      <c r="N61" s="151" t="s">
        <v>11</v>
      </c>
      <c r="O61" s="139">
        <v>11801.05</v>
      </c>
      <c r="P61" s="139">
        <v>0</v>
      </c>
      <c r="Q61" s="139">
        <v>11801.05</v>
      </c>
      <c r="R61" s="153" t="s">
        <v>1</v>
      </c>
      <c r="S61" s="154" t="s">
        <v>4</v>
      </c>
      <c r="T61" s="154"/>
      <c r="U61" s="154" t="s">
        <v>688</v>
      </c>
      <c r="V61" s="151"/>
      <c r="W61" s="151"/>
      <c r="X61" s="151"/>
      <c r="Y61" s="151"/>
      <c r="Z61" s="155">
        <v>42370</v>
      </c>
      <c r="AA61" s="151"/>
      <c r="AB61" s="151"/>
      <c r="AC61" s="151"/>
      <c r="AD61" s="156" t="s">
        <v>1843</v>
      </c>
    </row>
    <row r="62" spans="1:54" s="164" customFormat="1" ht="15" customHeight="1" outlineLevel="5" x14ac:dyDescent="0.25">
      <c r="B62" s="157"/>
      <c r="C62" s="158"/>
      <c r="D62" s="158"/>
      <c r="E62" s="158"/>
      <c r="F62" s="158"/>
      <c r="G62" s="193" t="s">
        <v>1842</v>
      </c>
      <c r="H62" s="189">
        <v>42370</v>
      </c>
      <c r="I62" s="158" t="s">
        <v>14</v>
      </c>
      <c r="J62" s="159" t="s">
        <v>76</v>
      </c>
      <c r="K62" s="158" t="s">
        <v>9</v>
      </c>
      <c r="L62" s="158" t="s">
        <v>10</v>
      </c>
      <c r="M62" s="158" t="s">
        <v>10</v>
      </c>
      <c r="N62" s="158" t="s">
        <v>11</v>
      </c>
      <c r="O62" s="146">
        <v>9877.2999999999993</v>
      </c>
      <c r="P62" s="146">
        <v>0</v>
      </c>
      <c r="Q62" s="146">
        <v>9877.2999999999993</v>
      </c>
      <c r="R62" s="160" t="s">
        <v>1</v>
      </c>
      <c r="S62" s="161" t="s">
        <v>4</v>
      </c>
      <c r="T62" s="161"/>
      <c r="U62" s="161" t="s">
        <v>688</v>
      </c>
      <c r="V62" s="158"/>
      <c r="W62" s="158"/>
      <c r="X62" s="158"/>
      <c r="Y62" s="158"/>
      <c r="Z62" s="162">
        <v>42370</v>
      </c>
      <c r="AA62" s="158"/>
      <c r="AB62" s="158"/>
      <c r="AC62" s="158"/>
      <c r="AD62" s="163" t="s">
        <v>1843</v>
      </c>
    </row>
    <row r="63" spans="1:54" x14ac:dyDescent="0.25">
      <c r="O63" s="30">
        <f>SUM(O61:O62)</f>
        <v>21678.35</v>
      </c>
      <c r="P63" s="30">
        <f t="shared" ref="P63:Q63" si="21">SUM(P61:P62)</f>
        <v>0</v>
      </c>
      <c r="Q63" s="30">
        <f t="shared" si="21"/>
        <v>21678.35</v>
      </c>
      <c r="R63" s="30"/>
      <c r="S63" s="30"/>
      <c r="T63" s="30"/>
      <c r="U63" s="30"/>
      <c r="V63" s="30"/>
    </row>
    <row r="64" spans="1:54" s="20" customFormat="1" x14ac:dyDescent="0.25">
      <c r="A64" s="179"/>
      <c r="B64" s="22"/>
      <c r="G64" s="112"/>
      <c r="H64" s="112"/>
      <c r="I64" s="112"/>
      <c r="J64" s="112"/>
      <c r="O64" s="30"/>
      <c r="P64" s="30"/>
      <c r="Q64" s="30"/>
      <c r="R64" s="30"/>
      <c r="S64" s="30"/>
      <c r="T64" s="30"/>
      <c r="U64" s="30"/>
      <c r="V64" s="30"/>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row>
    <row r="65" spans="1:54" s="20" customFormat="1" ht="15.75" x14ac:dyDescent="0.25">
      <c r="A65" s="179"/>
      <c r="B65" s="22"/>
      <c r="G65" s="244" t="s">
        <v>1697</v>
      </c>
      <c r="H65" s="112"/>
      <c r="I65" s="520" t="s">
        <v>1698</v>
      </c>
      <c r="J65" s="520"/>
      <c r="K65" s="520"/>
      <c r="L65" s="520"/>
      <c r="M65" s="520"/>
      <c r="N65" s="520"/>
      <c r="O65" s="520"/>
      <c r="P65" s="520"/>
      <c r="Q65" s="520"/>
      <c r="R65" s="520"/>
      <c r="S65" s="520"/>
      <c r="T65" s="520"/>
      <c r="U65" s="520"/>
      <c r="V65" s="520"/>
      <c r="W65" s="520"/>
      <c r="X65" s="520"/>
      <c r="Y65" s="520"/>
      <c r="Z65" s="520"/>
      <c r="AA65" s="520"/>
      <c r="AB65" s="520"/>
      <c r="AC65" s="520"/>
      <c r="AD65" s="520"/>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row>
    <row r="66" spans="1:54" s="65" customFormat="1" ht="15" customHeight="1" outlineLevel="5" x14ac:dyDescent="0.25">
      <c r="B66" s="165"/>
      <c r="C66" s="66"/>
      <c r="D66" s="66"/>
      <c r="E66" s="66"/>
      <c r="F66" s="66"/>
      <c r="G66" s="471" t="s">
        <v>1842</v>
      </c>
      <c r="H66" s="190">
        <v>42370</v>
      </c>
      <c r="I66" s="66" t="s">
        <v>14</v>
      </c>
      <c r="J66" s="67" t="s">
        <v>75</v>
      </c>
      <c r="K66" s="66" t="s">
        <v>9</v>
      </c>
      <c r="L66" s="66" t="s">
        <v>10</v>
      </c>
      <c r="M66" s="66" t="s">
        <v>10</v>
      </c>
      <c r="N66" s="66" t="s">
        <v>11</v>
      </c>
      <c r="O66" s="166">
        <v>8825.25</v>
      </c>
      <c r="P66" s="166">
        <v>0</v>
      </c>
      <c r="Q66" s="166">
        <f t="shared" ref="Q66" si="22">O66-P66</f>
        <v>8825.25</v>
      </c>
      <c r="R66" s="167" t="s">
        <v>1</v>
      </c>
      <c r="S66" s="168" t="s">
        <v>4</v>
      </c>
      <c r="T66" s="168"/>
      <c r="U66" s="168" t="s">
        <v>1697</v>
      </c>
      <c r="V66" s="66"/>
      <c r="W66" s="66"/>
      <c r="X66" s="66"/>
      <c r="Y66" s="66"/>
      <c r="Z66" s="169">
        <v>42370</v>
      </c>
      <c r="AA66" s="66"/>
      <c r="AB66" s="66"/>
      <c r="AC66" s="66"/>
      <c r="AD66" s="170" t="s">
        <v>1843</v>
      </c>
    </row>
    <row r="67" spans="1:54" s="231" customFormat="1" ht="15" customHeight="1" outlineLevel="5" x14ac:dyDescent="0.25">
      <c r="B67" s="157"/>
      <c r="C67" s="158"/>
      <c r="D67" s="158"/>
      <c r="E67" s="158"/>
      <c r="F67" s="158"/>
      <c r="G67" s="193" t="s">
        <v>1842</v>
      </c>
      <c r="H67" s="189">
        <v>42643</v>
      </c>
      <c r="I67" s="158" t="s">
        <v>6383</v>
      </c>
      <c r="J67" s="159" t="s">
        <v>75</v>
      </c>
      <c r="K67" s="158" t="s">
        <v>9</v>
      </c>
      <c r="L67" s="158" t="s">
        <v>10</v>
      </c>
      <c r="M67" s="158" t="s">
        <v>10</v>
      </c>
      <c r="N67" s="158" t="s">
        <v>11</v>
      </c>
      <c r="O67" s="146">
        <v>0</v>
      </c>
      <c r="P67" s="146">
        <v>8825.25</v>
      </c>
      <c r="Q67" s="146">
        <f>O67-P67</f>
        <v>-8825.25</v>
      </c>
      <c r="R67" s="160" t="s">
        <v>1</v>
      </c>
      <c r="S67" s="161" t="s">
        <v>4</v>
      </c>
      <c r="T67" s="161"/>
      <c r="U67" s="161" t="s">
        <v>6402</v>
      </c>
      <c r="V67" s="158"/>
      <c r="W67" s="158"/>
      <c r="X67" s="158"/>
      <c r="Y67" s="158"/>
      <c r="Z67" s="162">
        <v>42643</v>
      </c>
      <c r="AA67" s="158"/>
      <c r="AB67" s="158"/>
      <c r="AC67" s="158"/>
      <c r="AD67" s="163" t="s">
        <v>6384</v>
      </c>
    </row>
    <row r="68" spans="1:54" ht="15" customHeight="1" outlineLevel="5" x14ac:dyDescent="0.25">
      <c r="A68" s="21"/>
      <c r="B68" s="10"/>
      <c r="C68" s="10"/>
      <c r="D68" s="10"/>
      <c r="E68" s="10"/>
      <c r="F68" s="10"/>
      <c r="G68" s="76"/>
      <c r="H68" s="80"/>
      <c r="I68" s="10"/>
      <c r="J68" s="11"/>
      <c r="K68" s="10"/>
      <c r="L68" s="10"/>
      <c r="M68" s="10"/>
      <c r="N68" s="10"/>
      <c r="O68" s="17">
        <f>SUM(O66:O67)</f>
        <v>8825.25</v>
      </c>
      <c r="P68" s="17">
        <f t="shared" ref="P68:Q68" si="23">SUM(P66:P67)</f>
        <v>8825.25</v>
      </c>
      <c r="Q68" s="17">
        <f t="shared" si="23"/>
        <v>0</v>
      </c>
      <c r="R68" s="13"/>
      <c r="S68" s="13"/>
      <c r="T68" s="13"/>
      <c r="U68" s="26"/>
      <c r="V68" s="10"/>
      <c r="W68" s="10"/>
      <c r="X68" s="10"/>
      <c r="Y68" s="10"/>
      <c r="Z68" s="80"/>
      <c r="AA68" s="10"/>
      <c r="AB68" s="10"/>
      <c r="AC68" s="10"/>
      <c r="AD68" s="15"/>
      <c r="AE68" s="21"/>
      <c r="AF68" s="21"/>
      <c r="AG68" s="21"/>
      <c r="AH68" s="21"/>
      <c r="AI68" s="21"/>
      <c r="AJ68" s="21"/>
      <c r="AK68" s="21"/>
      <c r="AL68" s="21"/>
      <c r="AM68" s="21"/>
      <c r="AN68" s="21"/>
      <c r="AO68" s="21"/>
      <c r="AP68" s="21"/>
      <c r="AQ68" s="21"/>
      <c r="AR68" s="21"/>
      <c r="AS68" s="21"/>
      <c r="AT68" s="21"/>
      <c r="AU68" s="21"/>
      <c r="AV68" s="21"/>
      <c r="AW68" s="21"/>
      <c r="AX68" s="21"/>
      <c r="AY68" s="21"/>
      <c r="AZ68"/>
      <c r="BA68"/>
      <c r="BB68"/>
    </row>
    <row r="69" spans="1:54" ht="15" customHeight="1" outlineLevel="5" x14ac:dyDescent="0.25">
      <c r="A69" s="21"/>
      <c r="B69" s="10"/>
      <c r="C69" s="10"/>
      <c r="D69" s="10"/>
      <c r="E69" s="10"/>
      <c r="F69" s="10"/>
      <c r="G69" s="76"/>
      <c r="H69" s="80"/>
      <c r="I69" s="10"/>
      <c r="J69" s="11"/>
      <c r="K69" s="10"/>
      <c r="L69" s="10"/>
      <c r="M69" s="10"/>
      <c r="N69" s="10"/>
      <c r="O69" s="16"/>
      <c r="P69" s="16"/>
      <c r="Q69" s="16"/>
      <c r="R69" s="13"/>
      <c r="S69" s="13"/>
      <c r="T69" s="13"/>
      <c r="U69" s="26"/>
      <c r="V69" s="10"/>
      <c r="W69" s="10"/>
      <c r="X69" s="10"/>
      <c r="Y69" s="10"/>
      <c r="Z69" s="80"/>
      <c r="AA69" s="10"/>
      <c r="AB69" s="10"/>
      <c r="AC69" s="10"/>
      <c r="AD69" s="15"/>
      <c r="AE69" s="21"/>
      <c r="AF69" s="21"/>
      <c r="AG69" s="21"/>
      <c r="AH69" s="21"/>
      <c r="AI69" s="21"/>
      <c r="AJ69" s="21"/>
      <c r="AK69" s="21"/>
      <c r="AL69" s="21"/>
      <c r="AM69" s="21"/>
      <c r="AN69" s="21"/>
      <c r="AO69" s="21"/>
      <c r="AP69" s="21"/>
      <c r="AQ69" s="21"/>
      <c r="AR69" s="21"/>
      <c r="AS69" s="21"/>
      <c r="AT69" s="21"/>
      <c r="AU69" s="21"/>
      <c r="AV69" s="21"/>
      <c r="AW69" s="21"/>
      <c r="AX69" s="21"/>
      <c r="AY69" s="21"/>
      <c r="AZ69"/>
      <c r="BA69"/>
      <c r="BB69"/>
    </row>
    <row r="71" spans="1:54" s="93" customFormat="1" ht="20.100000000000001" customHeight="1" x14ac:dyDescent="0.25">
      <c r="A71" s="180"/>
      <c r="B71" s="107"/>
      <c r="C71" s="108"/>
      <c r="D71" s="108"/>
      <c r="E71" s="108"/>
      <c r="F71" s="108"/>
      <c r="G71" s="264" t="s">
        <v>1301</v>
      </c>
      <c r="H71" s="240"/>
      <c r="I71" s="240"/>
      <c r="J71" s="240"/>
      <c r="K71" s="237" t="s">
        <v>1301</v>
      </c>
      <c r="L71" s="238"/>
      <c r="M71" s="238"/>
      <c r="N71" s="238"/>
      <c r="O71" s="207">
        <f>+O12+O15+O19+O23+O27+O31+O36+O40+O44+O48+O52+O58+O63+O68</f>
        <v>2689818.8699999996</v>
      </c>
      <c r="P71" s="207">
        <f>+P12+P15+P19+P23+P27+P31+P36+P40+P44+P48+P52+P58+P63+P68</f>
        <v>8825.25</v>
      </c>
      <c r="Q71" s="207">
        <f>+Q12+Q15+Q19+Q23+Q27+Q31+Q36+Q40+Q44+Q48+Q52+Q58+Q63+Q68</f>
        <v>2680993.6199999996</v>
      </c>
      <c r="R71" s="116"/>
      <c r="S71" s="116"/>
      <c r="T71" s="109"/>
      <c r="U71" s="109"/>
      <c r="V71" s="109"/>
      <c r="W71" s="108"/>
      <c r="X71" s="108"/>
      <c r="Y71" s="108"/>
      <c r="Z71" s="108"/>
      <c r="AA71" s="108"/>
      <c r="AB71" s="108"/>
      <c r="AC71" s="108"/>
      <c r="AD71" s="108"/>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row>
  </sheetData>
  <mergeCells count="10">
    <mergeCell ref="I50:AD50"/>
    <mergeCell ref="I65:AD65"/>
    <mergeCell ref="G5:AD5"/>
    <mergeCell ref="G3:AD3"/>
    <mergeCell ref="G25:H25"/>
    <mergeCell ref="G33:H33"/>
    <mergeCell ref="G13:H13"/>
    <mergeCell ref="G21:H21"/>
    <mergeCell ref="G9:H9"/>
    <mergeCell ref="G29:H29"/>
  </mergeCells>
  <pageMargins left="0.6692913385826772" right="0.31496062992125984" top="0.74803149606299213" bottom="0.74803149606299213" header="0.31496062992125984" footer="0.31496062992125984"/>
  <pageSetup paperSize="9" scale="65" firstPageNumber="119" orientation="landscape" useFirstPageNumber="1" r:id="rId1"/>
  <headerFooter>
    <oddFooter>Página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S47"/>
  <sheetViews>
    <sheetView topLeftCell="A16" zoomScale="80" zoomScaleNormal="80" workbookViewId="0">
      <selection activeCell="Q38" sqref="Q38:Q39"/>
    </sheetView>
  </sheetViews>
  <sheetFormatPr baseColWidth="10" defaultRowHeight="15" outlineLevelRow="5" x14ac:dyDescent="0.25"/>
  <cols>
    <col min="1" max="1" width="11.42578125" style="22"/>
    <col min="2" max="2" width="4.42578125" style="22" hidden="1" customWidth="1"/>
    <col min="3" max="3" width="7" style="20" hidden="1" customWidth="1"/>
    <col min="4" max="4" width="6" style="20" hidden="1" customWidth="1"/>
    <col min="5" max="5" width="5.7109375" style="20" hidden="1" customWidth="1"/>
    <col min="6" max="6" width="7" style="20" hidden="1" customWidth="1"/>
    <col min="7" max="9" width="11.42578125" style="112" customWidth="1"/>
    <col min="10" max="10" width="11.42578125" style="112"/>
    <col min="11" max="14" width="11.42578125" style="20" hidden="1" customWidth="1"/>
    <col min="15" max="15" width="15.7109375" style="20" customWidth="1"/>
    <col min="16" max="16" width="15.140625" style="20" customWidth="1"/>
    <col min="17" max="17" width="17.42578125" style="20" bestFit="1" customWidth="1"/>
    <col min="18" max="18" width="13.5703125" style="20" hidden="1" customWidth="1"/>
    <col min="19" max="21" width="16" style="20" hidden="1" customWidth="1"/>
    <col min="22" max="22" width="16" style="20" customWidth="1"/>
    <col min="23" max="23" width="11.42578125" style="20" customWidth="1"/>
    <col min="24" max="25" width="0" style="20" hidden="1" customWidth="1"/>
    <col min="26" max="26" width="11.42578125" style="20" hidden="1" customWidth="1"/>
    <col min="27" max="28" width="11.42578125" style="20" customWidth="1"/>
    <col min="29" max="29" width="11.42578125" style="20"/>
    <col min="30" max="30" width="51.7109375" style="20" customWidth="1"/>
    <col min="31" max="31" width="11.42578125" style="22"/>
    <col min="32" max="32" width="53.7109375" style="22" customWidth="1"/>
    <col min="33" max="45" width="11.42578125" style="22"/>
  </cols>
  <sheetData>
    <row r="2" spans="1:45" ht="15" customHeight="1" x14ac:dyDescent="0.3">
      <c r="A2" s="21"/>
      <c r="B2" s="21"/>
      <c r="C2"/>
      <c r="D2"/>
      <c r="E2"/>
      <c r="F2"/>
      <c r="G2" s="504" t="s">
        <v>1302</v>
      </c>
      <c r="H2" s="504"/>
      <c r="I2" s="504"/>
      <c r="J2" s="504"/>
      <c r="K2" s="504"/>
      <c r="L2" s="504"/>
      <c r="M2" s="504"/>
      <c r="N2" s="504"/>
      <c r="O2" s="504"/>
      <c r="P2" s="504"/>
      <c r="Q2" s="504"/>
      <c r="R2" s="504"/>
      <c r="S2" s="504"/>
      <c r="T2" s="504"/>
      <c r="U2" s="504"/>
      <c r="V2" s="504"/>
      <c r="W2" s="504"/>
      <c r="X2" s="504"/>
      <c r="Y2" s="504"/>
      <c r="Z2" s="504"/>
      <c r="AA2" s="504"/>
      <c r="AB2" s="504"/>
      <c r="AC2" s="504"/>
      <c r="AD2" s="504"/>
      <c r="AE2" s="84"/>
      <c r="AF2" s="84"/>
      <c r="AG2" s="21"/>
      <c r="AH2" s="21"/>
      <c r="AI2" s="21"/>
      <c r="AJ2" s="21"/>
      <c r="AK2" s="21"/>
      <c r="AL2" s="21"/>
      <c r="AM2" s="21"/>
      <c r="AN2" s="21"/>
      <c r="AO2" s="21"/>
      <c r="AP2" s="21"/>
      <c r="AQ2" s="21"/>
      <c r="AR2" s="21"/>
      <c r="AS2"/>
    </row>
    <row r="3" spans="1:45" ht="15" customHeight="1" x14ac:dyDescent="0.25">
      <c r="G3" s="199"/>
      <c r="H3" s="199"/>
      <c r="I3" s="199"/>
      <c r="K3" s="199"/>
      <c r="L3" s="199"/>
      <c r="M3" s="199"/>
      <c r="N3" s="199"/>
      <c r="O3" s="199"/>
      <c r="P3" s="199"/>
      <c r="Q3" s="199"/>
      <c r="R3" s="199"/>
      <c r="S3" s="199"/>
      <c r="T3" s="199"/>
      <c r="U3" s="199"/>
      <c r="V3" s="199"/>
      <c r="W3" s="199"/>
      <c r="X3" s="199"/>
      <c r="Y3" s="199"/>
      <c r="Z3" s="199"/>
      <c r="AA3" s="199"/>
      <c r="AB3" s="199"/>
      <c r="AC3" s="199"/>
      <c r="AD3" s="199"/>
      <c r="AE3" s="84"/>
      <c r="AF3" s="84"/>
    </row>
    <row r="4" spans="1:45" ht="21" x14ac:dyDescent="0.35">
      <c r="G4" s="536" t="s">
        <v>1575</v>
      </c>
      <c r="H4" s="536"/>
      <c r="I4" s="536"/>
      <c r="J4" s="536"/>
      <c r="K4" s="536"/>
      <c r="L4" s="536"/>
      <c r="M4" s="536"/>
      <c r="N4" s="536"/>
      <c r="O4" s="536"/>
      <c r="P4" s="536"/>
      <c r="Q4" s="536"/>
      <c r="R4" s="536"/>
      <c r="S4" s="536"/>
      <c r="T4" s="536"/>
      <c r="U4" s="536"/>
      <c r="V4" s="536"/>
      <c r="W4" s="536"/>
      <c r="X4" s="536"/>
      <c r="Y4" s="536"/>
      <c r="Z4" s="536"/>
      <c r="AA4" s="536"/>
      <c r="AB4" s="536"/>
      <c r="AC4" s="536"/>
      <c r="AD4" s="536"/>
      <c r="AE4" s="122"/>
      <c r="AF4" s="122"/>
    </row>
    <row r="5" spans="1:45" ht="18" customHeight="1" x14ac:dyDescent="0.25"/>
    <row r="6" spans="1:45" ht="25.5" x14ac:dyDescent="0.25">
      <c r="G6" s="201" t="s">
        <v>1297</v>
      </c>
      <c r="H6" s="202" t="s">
        <v>1296</v>
      </c>
      <c r="I6" s="202" t="s">
        <v>1298</v>
      </c>
      <c r="J6" s="201" t="s">
        <v>1299</v>
      </c>
      <c r="K6" s="203"/>
      <c r="L6" s="203"/>
      <c r="M6" s="204"/>
      <c r="N6" s="205"/>
      <c r="O6" s="202" t="s">
        <v>1256</v>
      </c>
      <c r="P6" s="206" t="s">
        <v>1257</v>
      </c>
      <c r="Q6" s="202" t="s">
        <v>1258</v>
      </c>
      <c r="R6" s="206" t="s">
        <v>1259</v>
      </c>
      <c r="S6" s="202" t="s">
        <v>1260</v>
      </c>
      <c r="T6" s="206" t="s">
        <v>1261</v>
      </c>
      <c r="U6" s="202" t="s">
        <v>1262</v>
      </c>
      <c r="V6" s="206" t="s">
        <v>1263</v>
      </c>
      <c r="W6" s="202" t="s">
        <v>1264</v>
      </c>
      <c r="X6" s="206" t="s">
        <v>1265</v>
      </c>
      <c r="Y6" s="202" t="s">
        <v>1266</v>
      </c>
      <c r="Z6" s="206" t="s">
        <v>1267</v>
      </c>
      <c r="AA6" s="202" t="s">
        <v>1268</v>
      </c>
      <c r="AB6" s="206" t="s">
        <v>1269</v>
      </c>
      <c r="AC6" s="206" t="s">
        <v>1270</v>
      </c>
      <c r="AD6" s="206" t="s">
        <v>1271</v>
      </c>
      <c r="AF6" s="94"/>
    </row>
    <row r="7" spans="1:45" ht="18" customHeight="1" x14ac:dyDescent="0.25"/>
    <row r="8" spans="1:45" ht="15.75" x14ac:dyDescent="0.25">
      <c r="G8" s="532" t="s">
        <v>701</v>
      </c>
      <c r="H8" s="532"/>
      <c r="I8" s="38" t="s">
        <v>1249</v>
      </c>
      <c r="J8" s="467"/>
    </row>
    <row r="9" spans="1:45" s="134" customFormat="1" ht="15" customHeight="1" outlineLevel="5" x14ac:dyDescent="0.25">
      <c r="B9" s="126"/>
      <c r="C9" s="127"/>
      <c r="D9" s="127"/>
      <c r="E9" s="127"/>
      <c r="F9" s="127"/>
      <c r="G9" s="369" t="s">
        <v>1842</v>
      </c>
      <c r="H9" s="185">
        <v>42370</v>
      </c>
      <c r="I9" s="127" t="s">
        <v>14</v>
      </c>
      <c r="J9" s="472" t="s">
        <v>82</v>
      </c>
      <c r="K9" s="127" t="s">
        <v>9</v>
      </c>
      <c r="L9" s="127" t="s">
        <v>10</v>
      </c>
      <c r="M9" s="127" t="s">
        <v>10</v>
      </c>
      <c r="N9" s="127" t="s">
        <v>11</v>
      </c>
      <c r="O9" s="129">
        <v>38263.25</v>
      </c>
      <c r="P9" s="129">
        <v>0</v>
      </c>
      <c r="Q9" s="129">
        <f t="shared" ref="Q9" si="0">O9-P9</f>
        <v>38263.25</v>
      </c>
      <c r="R9" s="130" t="s">
        <v>1</v>
      </c>
      <c r="S9" s="131" t="s">
        <v>4</v>
      </c>
      <c r="T9" s="131"/>
      <c r="U9" s="131" t="s">
        <v>701</v>
      </c>
      <c r="V9" s="127"/>
      <c r="W9" s="127"/>
      <c r="X9" s="127"/>
      <c r="Y9" s="127"/>
      <c r="Z9" s="132">
        <v>42370</v>
      </c>
      <c r="AA9" s="127"/>
      <c r="AB9" s="127"/>
      <c r="AC9" s="127"/>
      <c r="AD9" s="133" t="s">
        <v>1843</v>
      </c>
    </row>
    <row r="10" spans="1:45" s="20" customFormat="1" ht="15" customHeight="1" x14ac:dyDescent="0.25">
      <c r="A10" s="22"/>
      <c r="B10" s="22"/>
      <c r="C10" s="24"/>
      <c r="D10" s="24"/>
      <c r="E10" s="24"/>
      <c r="F10" s="24"/>
      <c r="G10" s="77"/>
      <c r="H10" s="77"/>
      <c r="I10" s="77"/>
      <c r="J10" s="81"/>
      <c r="K10" s="24"/>
      <c r="L10" s="25"/>
      <c r="M10" s="25"/>
      <c r="N10" s="25"/>
      <c r="O10" s="71">
        <f>SUM(O9)</f>
        <v>38263.25</v>
      </c>
      <c r="P10" s="71">
        <f t="shared" ref="P10:Q10" si="1">SUM(P9)</f>
        <v>0</v>
      </c>
      <c r="Q10" s="71">
        <f t="shared" si="1"/>
        <v>38263.25</v>
      </c>
      <c r="R10" s="17"/>
      <c r="S10" s="17"/>
      <c r="T10" s="17"/>
      <c r="U10" s="17"/>
      <c r="V10" s="17"/>
      <c r="W10" s="26"/>
      <c r="X10" s="24"/>
      <c r="Y10" s="24"/>
      <c r="Z10" s="24"/>
      <c r="AA10" s="24"/>
      <c r="AB10" s="27"/>
      <c r="AC10" s="24"/>
      <c r="AD10" s="24"/>
      <c r="AE10" s="24"/>
      <c r="AF10" s="28"/>
      <c r="AG10" s="22"/>
      <c r="AH10" s="22"/>
      <c r="AI10" s="22"/>
      <c r="AJ10" s="22"/>
      <c r="AK10" s="22"/>
      <c r="AL10" s="22"/>
      <c r="AM10" s="22"/>
      <c r="AN10" s="22"/>
      <c r="AO10" s="22"/>
      <c r="AP10" s="22"/>
      <c r="AQ10" s="22"/>
      <c r="AR10" s="22"/>
      <c r="AS10" s="22"/>
    </row>
    <row r="11" spans="1:45" s="20" customFormat="1" ht="15" customHeight="1" x14ac:dyDescent="0.25">
      <c r="A11" s="22"/>
      <c r="B11" s="22"/>
      <c r="C11" s="24"/>
      <c r="D11" s="24"/>
      <c r="E11" s="24"/>
      <c r="F11" s="24"/>
      <c r="G11" s="77"/>
      <c r="H11" s="77"/>
      <c r="I11" s="77"/>
      <c r="J11" s="81"/>
      <c r="K11" s="24"/>
      <c r="L11" s="25"/>
      <c r="M11" s="25"/>
      <c r="N11" s="25"/>
      <c r="O11" s="25"/>
      <c r="P11" s="25"/>
      <c r="Q11" s="16"/>
      <c r="R11" s="16"/>
      <c r="S11" s="16"/>
      <c r="T11" s="16"/>
      <c r="U11" s="16"/>
      <c r="V11" s="16"/>
      <c r="W11" s="26"/>
      <c r="X11" s="24"/>
      <c r="Y11" s="24"/>
      <c r="Z11" s="24"/>
      <c r="AA11" s="24"/>
      <c r="AB11" s="27"/>
      <c r="AC11" s="24"/>
      <c r="AD11" s="24"/>
      <c r="AE11" s="24"/>
      <c r="AF11" s="28"/>
      <c r="AG11" s="22"/>
      <c r="AH11" s="22"/>
      <c r="AI11" s="22"/>
      <c r="AJ11" s="22"/>
      <c r="AK11" s="22"/>
      <c r="AL11" s="22"/>
      <c r="AM11" s="22"/>
      <c r="AN11" s="22"/>
      <c r="AO11" s="22"/>
      <c r="AP11" s="22"/>
      <c r="AQ11" s="22"/>
      <c r="AR11" s="22"/>
      <c r="AS11" s="22"/>
    </row>
    <row r="12" spans="1:45" ht="15.75" x14ac:dyDescent="0.25">
      <c r="G12" s="35" t="s">
        <v>697</v>
      </c>
      <c r="I12" s="114" t="s">
        <v>1070</v>
      </c>
    </row>
    <row r="13" spans="1:45" s="65" customFormat="1" ht="15" customHeight="1" outlineLevel="5" x14ac:dyDescent="0.25">
      <c r="B13" s="150"/>
      <c r="C13" s="151"/>
      <c r="D13" s="151"/>
      <c r="E13" s="151"/>
      <c r="F13" s="151"/>
      <c r="G13" s="191" t="s">
        <v>1842</v>
      </c>
      <c r="H13" s="187">
        <v>42370</v>
      </c>
      <c r="I13" s="151" t="s">
        <v>14</v>
      </c>
      <c r="J13" s="473" t="s">
        <v>79</v>
      </c>
      <c r="K13" s="151" t="s">
        <v>9</v>
      </c>
      <c r="L13" s="151" t="s">
        <v>10</v>
      </c>
      <c r="M13" s="151" t="s">
        <v>10</v>
      </c>
      <c r="N13" s="151" t="s">
        <v>11</v>
      </c>
      <c r="O13" s="139">
        <v>1766.34</v>
      </c>
      <c r="P13" s="139">
        <v>0</v>
      </c>
      <c r="Q13" s="139">
        <v>1766.34</v>
      </c>
      <c r="R13" s="153" t="s">
        <v>1</v>
      </c>
      <c r="S13" s="154" t="s">
        <v>4</v>
      </c>
      <c r="T13" s="154"/>
      <c r="U13" s="154" t="s">
        <v>697</v>
      </c>
      <c r="V13" s="151"/>
      <c r="W13" s="151"/>
      <c r="X13" s="151"/>
      <c r="Y13" s="151"/>
      <c r="Z13" s="155">
        <v>42370</v>
      </c>
      <c r="AA13" s="151"/>
      <c r="AB13" s="151"/>
      <c r="AC13" s="151"/>
      <c r="AD13" s="156" t="s">
        <v>1843</v>
      </c>
    </row>
    <row r="14" spans="1:45" s="164" customFormat="1" ht="15" customHeight="1" outlineLevel="5" x14ac:dyDescent="0.25">
      <c r="B14" s="157"/>
      <c r="C14" s="158"/>
      <c r="D14" s="158"/>
      <c r="E14" s="158"/>
      <c r="F14" s="158"/>
      <c r="G14" s="193" t="s">
        <v>1842</v>
      </c>
      <c r="H14" s="189">
        <v>42370</v>
      </c>
      <c r="I14" s="158" t="s">
        <v>14</v>
      </c>
      <c r="J14" s="475" t="s">
        <v>82</v>
      </c>
      <c r="K14" s="158" t="s">
        <v>9</v>
      </c>
      <c r="L14" s="158" t="s">
        <v>10</v>
      </c>
      <c r="M14" s="158" t="s">
        <v>10</v>
      </c>
      <c r="N14" s="158" t="s">
        <v>11</v>
      </c>
      <c r="O14" s="146">
        <v>-1766.34</v>
      </c>
      <c r="P14" s="146">
        <v>0</v>
      </c>
      <c r="Q14" s="146">
        <v>-1766.34</v>
      </c>
      <c r="R14" s="160" t="s">
        <v>1</v>
      </c>
      <c r="S14" s="161" t="s">
        <v>4</v>
      </c>
      <c r="T14" s="161"/>
      <c r="U14" s="161" t="s">
        <v>697</v>
      </c>
      <c r="V14" s="158"/>
      <c r="W14" s="158"/>
      <c r="X14" s="158"/>
      <c r="Y14" s="158"/>
      <c r="Z14" s="162">
        <v>42370</v>
      </c>
      <c r="AA14" s="158"/>
      <c r="AB14" s="158"/>
      <c r="AC14" s="158"/>
      <c r="AD14" s="163" t="s">
        <v>1843</v>
      </c>
    </row>
    <row r="15" spans="1:45" x14ac:dyDescent="0.25">
      <c r="O15" s="30">
        <f>SUM(O13:O14)</f>
        <v>0</v>
      </c>
      <c r="P15" s="30">
        <f t="shared" ref="P15:Q15" si="2">SUM(P13:P14)</f>
        <v>0</v>
      </c>
      <c r="Q15" s="30">
        <f t="shared" si="2"/>
        <v>0</v>
      </c>
      <c r="R15" s="30"/>
      <c r="S15" s="30"/>
      <c r="T15" s="30"/>
      <c r="U15" s="30"/>
      <c r="V15" s="30"/>
    </row>
    <row r="17" spans="1:45" s="20" customFormat="1" ht="15" customHeight="1" x14ac:dyDescent="0.25">
      <c r="A17" s="22"/>
      <c r="B17" s="22"/>
      <c r="C17" s="24"/>
      <c r="D17" s="24"/>
      <c r="E17" s="24"/>
      <c r="F17" s="24"/>
      <c r="G17" s="35" t="s">
        <v>700</v>
      </c>
      <c r="H17" s="77"/>
      <c r="I17" s="114" t="s">
        <v>1250</v>
      </c>
      <c r="J17" s="81"/>
      <c r="L17" s="25"/>
      <c r="M17" s="25"/>
      <c r="N17" s="25"/>
      <c r="O17" s="25"/>
      <c r="P17" s="25"/>
      <c r="Q17" s="16"/>
      <c r="R17" s="16"/>
      <c r="S17" s="16"/>
      <c r="T17" s="16"/>
      <c r="U17" s="16"/>
      <c r="V17" s="16"/>
      <c r="W17" s="26"/>
      <c r="X17" s="24"/>
      <c r="Y17" s="24"/>
      <c r="Z17" s="24"/>
      <c r="AA17" s="24"/>
      <c r="AB17" s="27"/>
      <c r="AC17" s="24"/>
      <c r="AD17" s="24"/>
      <c r="AE17" s="24"/>
      <c r="AF17" s="28"/>
      <c r="AG17" s="22"/>
      <c r="AH17" s="22"/>
      <c r="AI17" s="22"/>
      <c r="AJ17" s="22"/>
      <c r="AK17" s="22"/>
      <c r="AL17" s="22"/>
      <c r="AM17" s="22"/>
      <c r="AN17" s="22"/>
      <c r="AO17" s="22"/>
      <c r="AP17" s="22"/>
      <c r="AQ17" s="22"/>
      <c r="AR17" s="22"/>
      <c r="AS17" s="22"/>
    </row>
    <row r="18" spans="1:45" s="134" customFormat="1" ht="15" customHeight="1" outlineLevel="5" x14ac:dyDescent="0.25">
      <c r="B18" s="126"/>
      <c r="C18" s="127"/>
      <c r="D18" s="127"/>
      <c r="E18" s="127"/>
      <c r="F18" s="127"/>
      <c r="G18" s="369" t="s">
        <v>1842</v>
      </c>
      <c r="H18" s="185">
        <v>42370</v>
      </c>
      <c r="I18" s="127" t="s">
        <v>14</v>
      </c>
      <c r="J18" s="472" t="s">
        <v>81</v>
      </c>
      <c r="K18" s="127" t="s">
        <v>9</v>
      </c>
      <c r="L18" s="127" t="s">
        <v>10</v>
      </c>
      <c r="M18" s="127" t="s">
        <v>10</v>
      </c>
      <c r="N18" s="127" t="s">
        <v>11</v>
      </c>
      <c r="O18" s="129">
        <v>1200</v>
      </c>
      <c r="P18" s="129">
        <v>0</v>
      </c>
      <c r="Q18" s="129">
        <f t="shared" ref="Q18" si="3">O18-P18</f>
        <v>1200</v>
      </c>
      <c r="R18" s="130" t="s">
        <v>1</v>
      </c>
      <c r="S18" s="131" t="s">
        <v>4</v>
      </c>
      <c r="T18" s="131"/>
      <c r="U18" s="131" t="s">
        <v>700</v>
      </c>
      <c r="V18" s="127"/>
      <c r="W18" s="127"/>
      <c r="X18" s="127"/>
      <c r="Y18" s="127"/>
      <c r="Z18" s="132">
        <v>42370</v>
      </c>
      <c r="AA18" s="127"/>
      <c r="AB18" s="127"/>
      <c r="AC18" s="127"/>
      <c r="AD18" s="133" t="s">
        <v>1843</v>
      </c>
    </row>
    <row r="19" spans="1:45" s="20" customFormat="1" ht="15" customHeight="1" x14ac:dyDescent="0.25">
      <c r="A19" s="22"/>
      <c r="B19" s="22"/>
      <c r="C19" s="24"/>
      <c r="D19" s="24"/>
      <c r="E19" s="24"/>
      <c r="F19" s="24"/>
      <c r="G19" s="77"/>
      <c r="H19" s="77"/>
      <c r="I19" s="77"/>
      <c r="J19" s="81"/>
      <c r="K19" s="24"/>
      <c r="L19" s="25"/>
      <c r="M19" s="25"/>
      <c r="N19" s="25"/>
      <c r="O19" s="71">
        <f>SUM(O18)</f>
        <v>1200</v>
      </c>
      <c r="P19" s="71">
        <f t="shared" ref="P19:Q19" si="4">SUM(P18)</f>
        <v>0</v>
      </c>
      <c r="Q19" s="71">
        <f t="shared" si="4"/>
        <v>1200</v>
      </c>
      <c r="R19" s="17"/>
      <c r="S19" s="17"/>
      <c r="T19" s="17"/>
      <c r="U19" s="17"/>
      <c r="V19" s="17"/>
      <c r="W19" s="26"/>
      <c r="X19" s="24"/>
      <c r="Y19" s="24"/>
      <c r="Z19" s="24"/>
      <c r="AA19" s="24"/>
      <c r="AB19" s="27"/>
      <c r="AC19" s="24"/>
      <c r="AD19" s="24"/>
      <c r="AE19" s="24"/>
      <c r="AF19" s="28"/>
      <c r="AG19" s="22"/>
      <c r="AH19" s="22"/>
      <c r="AI19" s="22"/>
      <c r="AJ19" s="22"/>
      <c r="AK19" s="22"/>
      <c r="AL19" s="22"/>
      <c r="AM19" s="22"/>
      <c r="AN19" s="22"/>
      <c r="AO19" s="22"/>
      <c r="AP19" s="22"/>
      <c r="AQ19" s="22"/>
      <c r="AR19" s="22"/>
      <c r="AS19" s="22"/>
    </row>
    <row r="20" spans="1:45" s="20" customFormat="1" ht="15" customHeight="1" x14ac:dyDescent="0.25">
      <c r="A20" s="22"/>
      <c r="B20" s="22"/>
      <c r="C20" s="24"/>
      <c r="D20" s="24"/>
      <c r="E20" s="24"/>
      <c r="F20" s="24"/>
      <c r="G20" s="77"/>
      <c r="H20" s="77"/>
      <c r="I20" s="77"/>
      <c r="J20" s="81"/>
      <c r="K20" s="24"/>
      <c r="L20" s="25"/>
      <c r="M20" s="25"/>
      <c r="N20" s="25"/>
      <c r="O20" s="25"/>
      <c r="P20" s="25"/>
      <c r="Q20" s="16"/>
      <c r="R20" s="16"/>
      <c r="S20" s="16"/>
      <c r="T20" s="16"/>
      <c r="U20" s="16"/>
      <c r="V20" s="16"/>
      <c r="W20" s="26"/>
      <c r="X20" s="24"/>
      <c r="Y20" s="24"/>
      <c r="Z20" s="24"/>
      <c r="AA20" s="24"/>
      <c r="AB20" s="27"/>
      <c r="AC20" s="24"/>
      <c r="AD20" s="24"/>
      <c r="AE20" s="24"/>
      <c r="AF20" s="28"/>
      <c r="AG20" s="22"/>
      <c r="AH20" s="22"/>
      <c r="AI20" s="22"/>
      <c r="AJ20" s="22"/>
      <c r="AK20" s="22"/>
      <c r="AL20" s="22"/>
      <c r="AM20" s="22"/>
      <c r="AN20" s="22"/>
      <c r="AO20" s="22"/>
      <c r="AP20" s="22"/>
      <c r="AQ20" s="22"/>
      <c r="AR20" s="22"/>
      <c r="AS20" s="22"/>
    </row>
    <row r="21" spans="1:45" ht="15.75" x14ac:dyDescent="0.25">
      <c r="G21" s="35" t="s">
        <v>698</v>
      </c>
      <c r="I21" s="114" t="s">
        <v>1250</v>
      </c>
    </row>
    <row r="22" spans="1:45" s="65" customFormat="1" ht="15" customHeight="1" outlineLevel="5" x14ac:dyDescent="0.25">
      <c r="B22" s="150"/>
      <c r="C22" s="151"/>
      <c r="D22" s="151"/>
      <c r="E22" s="151"/>
      <c r="F22" s="151"/>
      <c r="G22" s="191" t="s">
        <v>1842</v>
      </c>
      <c r="H22" s="187">
        <v>42370</v>
      </c>
      <c r="I22" s="151" t="s">
        <v>14</v>
      </c>
      <c r="J22" s="473" t="s">
        <v>79</v>
      </c>
      <c r="K22" s="151" t="s">
        <v>9</v>
      </c>
      <c r="L22" s="151" t="s">
        <v>10</v>
      </c>
      <c r="M22" s="151" t="s">
        <v>10</v>
      </c>
      <c r="N22" s="151" t="s">
        <v>11</v>
      </c>
      <c r="O22" s="139">
        <v>467878.54</v>
      </c>
      <c r="P22" s="139">
        <v>0</v>
      </c>
      <c r="Q22" s="139">
        <v>467878.54</v>
      </c>
      <c r="R22" s="153" t="s">
        <v>1</v>
      </c>
      <c r="S22" s="154" t="s">
        <v>4</v>
      </c>
      <c r="T22" s="154"/>
      <c r="U22" s="154" t="s">
        <v>698</v>
      </c>
      <c r="V22" s="151"/>
      <c r="W22" s="151"/>
      <c r="X22" s="151"/>
      <c r="Y22" s="151"/>
      <c r="Z22" s="155">
        <v>42370</v>
      </c>
      <c r="AA22" s="151"/>
      <c r="AB22" s="151"/>
      <c r="AC22" s="151"/>
      <c r="AD22" s="156" t="s">
        <v>1843</v>
      </c>
    </row>
    <row r="23" spans="1:45" ht="15" customHeight="1" outlineLevel="5" x14ac:dyDescent="0.25">
      <c r="A23"/>
      <c r="B23" s="3"/>
      <c r="C23" s="1"/>
      <c r="D23" s="1"/>
      <c r="E23" s="1"/>
      <c r="F23" s="1"/>
      <c r="G23" s="192" t="s">
        <v>1842</v>
      </c>
      <c r="H23" s="188">
        <v>42735</v>
      </c>
      <c r="I23" s="1" t="s">
        <v>9442</v>
      </c>
      <c r="J23" s="294" t="s">
        <v>79</v>
      </c>
      <c r="K23" s="1" t="s">
        <v>9</v>
      </c>
      <c r="L23" s="1" t="s">
        <v>10</v>
      </c>
      <c r="M23" s="1" t="s">
        <v>10</v>
      </c>
      <c r="N23" s="1" t="s">
        <v>11</v>
      </c>
      <c r="O23" s="9">
        <v>0</v>
      </c>
      <c r="P23" s="9">
        <v>523</v>
      </c>
      <c r="Q23" s="9">
        <f>O23-P23</f>
        <v>-523</v>
      </c>
      <c r="R23" s="6" t="s">
        <v>1</v>
      </c>
      <c r="S23" s="5" t="s">
        <v>4</v>
      </c>
      <c r="T23" s="5"/>
      <c r="U23" s="5" t="s">
        <v>9487</v>
      </c>
      <c r="V23" s="1"/>
      <c r="W23" s="1"/>
      <c r="X23" s="1"/>
      <c r="Y23" s="1"/>
      <c r="Z23" s="4">
        <v>42735</v>
      </c>
      <c r="AA23" s="1"/>
      <c r="AB23" s="1"/>
      <c r="AC23" s="1"/>
      <c r="AD23" s="8" t="s">
        <v>9443</v>
      </c>
      <c r="AE23"/>
      <c r="AF23"/>
      <c r="AG23"/>
      <c r="AH23"/>
      <c r="AI23"/>
      <c r="AJ23"/>
      <c r="AK23"/>
      <c r="AL23"/>
      <c r="AM23"/>
      <c r="AN23"/>
      <c r="AO23"/>
      <c r="AP23"/>
      <c r="AQ23"/>
      <c r="AR23"/>
      <c r="AS23"/>
    </row>
    <row r="24" spans="1:45" s="21" customFormat="1" ht="15" customHeight="1" outlineLevel="5" x14ac:dyDescent="0.25">
      <c r="B24" s="3"/>
      <c r="C24" s="1"/>
      <c r="D24" s="1"/>
      <c r="E24" s="1"/>
      <c r="F24" s="1"/>
      <c r="G24" s="192" t="s">
        <v>1842</v>
      </c>
      <c r="H24" s="188">
        <v>42370</v>
      </c>
      <c r="I24" s="1" t="s">
        <v>14</v>
      </c>
      <c r="J24" s="294" t="s">
        <v>80</v>
      </c>
      <c r="K24" s="1" t="s">
        <v>9</v>
      </c>
      <c r="L24" s="1" t="s">
        <v>10</v>
      </c>
      <c r="M24" s="1" t="s">
        <v>10</v>
      </c>
      <c r="N24" s="1" t="s">
        <v>11</v>
      </c>
      <c r="O24" s="9">
        <v>829531.66</v>
      </c>
      <c r="P24" s="9">
        <v>0</v>
      </c>
      <c r="Q24" s="9">
        <v>829531.66</v>
      </c>
      <c r="R24" s="6" t="s">
        <v>1</v>
      </c>
      <c r="S24" s="5" t="s">
        <v>4</v>
      </c>
      <c r="T24" s="5"/>
      <c r="U24" s="5" t="s">
        <v>698</v>
      </c>
      <c r="V24" s="1"/>
      <c r="W24" s="1"/>
      <c r="X24" s="1"/>
      <c r="Y24" s="1"/>
      <c r="Z24" s="4">
        <v>42370</v>
      </c>
      <c r="AA24" s="1"/>
      <c r="AB24" s="1"/>
      <c r="AC24" s="1"/>
      <c r="AD24" s="8" t="s">
        <v>1843</v>
      </c>
    </row>
    <row r="25" spans="1:45" s="164" customFormat="1" ht="15" customHeight="1" outlineLevel="5" x14ac:dyDescent="0.25">
      <c r="B25" s="157"/>
      <c r="C25" s="158"/>
      <c r="D25" s="158"/>
      <c r="E25" s="158"/>
      <c r="F25" s="158"/>
      <c r="G25" s="193" t="s">
        <v>1842</v>
      </c>
      <c r="H25" s="189">
        <v>42370</v>
      </c>
      <c r="I25" s="158" t="s">
        <v>14</v>
      </c>
      <c r="J25" s="475" t="s">
        <v>81</v>
      </c>
      <c r="K25" s="158" t="s">
        <v>9</v>
      </c>
      <c r="L25" s="158" t="s">
        <v>10</v>
      </c>
      <c r="M25" s="158" t="s">
        <v>10</v>
      </c>
      <c r="N25" s="158" t="s">
        <v>11</v>
      </c>
      <c r="O25" s="146">
        <v>171671.5</v>
      </c>
      <c r="P25" s="146">
        <v>0</v>
      </c>
      <c r="Q25" s="146">
        <v>171671.5</v>
      </c>
      <c r="R25" s="160" t="s">
        <v>1</v>
      </c>
      <c r="S25" s="161" t="s">
        <v>4</v>
      </c>
      <c r="T25" s="161"/>
      <c r="U25" s="161" t="s">
        <v>698</v>
      </c>
      <c r="V25" s="158"/>
      <c r="W25" s="158"/>
      <c r="X25" s="158"/>
      <c r="Y25" s="158"/>
      <c r="Z25" s="162">
        <v>42370</v>
      </c>
      <c r="AA25" s="158"/>
      <c r="AB25" s="158"/>
      <c r="AC25" s="158"/>
      <c r="AD25" s="163" t="s">
        <v>1843</v>
      </c>
    </row>
    <row r="26" spans="1:45" x14ac:dyDescent="0.25">
      <c r="O26" s="30">
        <f>SUM(O22:O25)</f>
        <v>1469081.7</v>
      </c>
      <c r="P26" s="30">
        <f t="shared" ref="P26:Q26" si="5">SUM(P22:P25)</f>
        <v>523</v>
      </c>
      <c r="Q26" s="30">
        <f t="shared" si="5"/>
        <v>1468558.7</v>
      </c>
      <c r="R26" s="30"/>
      <c r="S26" s="30"/>
      <c r="T26" s="30"/>
      <c r="U26" s="30"/>
      <c r="V26" s="30"/>
    </row>
    <row r="28" spans="1:45" ht="15.75" x14ac:dyDescent="0.25">
      <c r="G28" s="35" t="s">
        <v>1251</v>
      </c>
      <c r="I28" s="114" t="s">
        <v>1250</v>
      </c>
    </row>
    <row r="29" spans="1:45" s="65" customFormat="1" ht="15" customHeight="1" outlineLevel="5" x14ac:dyDescent="0.25">
      <c r="B29" s="150"/>
      <c r="C29" s="151"/>
      <c r="D29" s="151"/>
      <c r="E29" s="151"/>
      <c r="F29" s="151"/>
      <c r="G29" s="191" t="s">
        <v>1842</v>
      </c>
      <c r="H29" s="187">
        <v>42370</v>
      </c>
      <c r="I29" s="151" t="s">
        <v>14</v>
      </c>
      <c r="J29" s="473" t="s">
        <v>79</v>
      </c>
      <c r="K29" s="151" t="s">
        <v>9</v>
      </c>
      <c r="L29" s="151" t="s">
        <v>10</v>
      </c>
      <c r="M29" s="151" t="s">
        <v>10</v>
      </c>
      <c r="N29" s="151" t="s">
        <v>11</v>
      </c>
      <c r="O29" s="139">
        <v>905983.1</v>
      </c>
      <c r="P29" s="139">
        <v>0</v>
      </c>
      <c r="Q29" s="139">
        <v>905983.1</v>
      </c>
      <c r="R29" s="153" t="s">
        <v>1</v>
      </c>
      <c r="S29" s="154" t="s">
        <v>4</v>
      </c>
      <c r="T29" s="154"/>
      <c r="U29" s="154" t="s">
        <v>295</v>
      </c>
      <c r="V29" s="151"/>
      <c r="W29" s="151"/>
      <c r="X29" s="151"/>
      <c r="Y29" s="151"/>
      <c r="Z29" s="155">
        <v>42370</v>
      </c>
      <c r="AA29" s="151"/>
      <c r="AB29" s="151"/>
      <c r="AC29" s="151"/>
      <c r="AD29" s="156" t="s">
        <v>1843</v>
      </c>
    </row>
    <row r="30" spans="1:45" s="21" customFormat="1" ht="15" customHeight="1" outlineLevel="5" x14ac:dyDescent="0.25">
      <c r="B30" s="3"/>
      <c r="C30" s="1"/>
      <c r="D30" s="1"/>
      <c r="E30" s="1"/>
      <c r="F30" s="1"/>
      <c r="G30" s="192" t="s">
        <v>1842</v>
      </c>
      <c r="H30" s="188">
        <v>42370</v>
      </c>
      <c r="I30" s="1" t="s">
        <v>14</v>
      </c>
      <c r="J30" s="294" t="s">
        <v>80</v>
      </c>
      <c r="K30" s="1" t="s">
        <v>9</v>
      </c>
      <c r="L30" s="1" t="s">
        <v>10</v>
      </c>
      <c r="M30" s="1" t="s">
        <v>10</v>
      </c>
      <c r="N30" s="1" t="s">
        <v>11</v>
      </c>
      <c r="O30" s="9">
        <v>523209.23</v>
      </c>
      <c r="P30" s="9">
        <v>0</v>
      </c>
      <c r="Q30" s="9">
        <v>523209.23</v>
      </c>
      <c r="R30" s="6" t="s">
        <v>1</v>
      </c>
      <c r="S30" s="5" t="s">
        <v>4</v>
      </c>
      <c r="T30" s="5"/>
      <c r="U30" s="5" t="s">
        <v>295</v>
      </c>
      <c r="V30" s="1"/>
      <c r="W30" s="1"/>
      <c r="X30" s="1"/>
      <c r="Y30" s="1"/>
      <c r="Z30" s="4">
        <v>42370</v>
      </c>
      <c r="AA30" s="1"/>
      <c r="AB30" s="1"/>
      <c r="AC30" s="1"/>
      <c r="AD30" s="8" t="s">
        <v>1843</v>
      </c>
    </row>
    <row r="31" spans="1:45" s="164" customFormat="1" ht="15" customHeight="1" outlineLevel="5" x14ac:dyDescent="0.25">
      <c r="B31" s="157"/>
      <c r="C31" s="158"/>
      <c r="D31" s="158"/>
      <c r="E31" s="158"/>
      <c r="F31" s="158"/>
      <c r="G31" s="193" t="s">
        <v>1842</v>
      </c>
      <c r="H31" s="189">
        <v>42370</v>
      </c>
      <c r="I31" s="158" t="s">
        <v>14</v>
      </c>
      <c r="J31" s="475" t="s">
        <v>81</v>
      </c>
      <c r="K31" s="158" t="s">
        <v>9</v>
      </c>
      <c r="L31" s="158" t="s">
        <v>10</v>
      </c>
      <c r="M31" s="158" t="s">
        <v>10</v>
      </c>
      <c r="N31" s="158" t="s">
        <v>11</v>
      </c>
      <c r="O31" s="146">
        <v>234698.48</v>
      </c>
      <c r="P31" s="146">
        <v>0</v>
      </c>
      <c r="Q31" s="146">
        <v>234698.48</v>
      </c>
      <c r="R31" s="160" t="s">
        <v>1</v>
      </c>
      <c r="S31" s="161" t="s">
        <v>4</v>
      </c>
      <c r="T31" s="161"/>
      <c r="U31" s="161" t="s">
        <v>295</v>
      </c>
      <c r="V31" s="158"/>
      <c r="W31" s="158"/>
      <c r="X31" s="158"/>
      <c r="Y31" s="158"/>
      <c r="Z31" s="162">
        <v>42370</v>
      </c>
      <c r="AA31" s="158"/>
      <c r="AB31" s="158"/>
      <c r="AC31" s="158"/>
      <c r="AD31" s="163" t="s">
        <v>1843</v>
      </c>
    </row>
    <row r="32" spans="1:45" s="20" customFormat="1" ht="15" customHeight="1" x14ac:dyDescent="0.25">
      <c r="A32" s="22"/>
      <c r="B32" s="22"/>
      <c r="C32" s="24"/>
      <c r="D32" s="24"/>
      <c r="E32" s="24"/>
      <c r="F32" s="24"/>
      <c r="G32" s="77"/>
      <c r="H32" s="77"/>
      <c r="I32" s="77"/>
      <c r="J32" s="81"/>
      <c r="K32" s="24"/>
      <c r="L32" s="25"/>
      <c r="M32" s="25"/>
      <c r="N32" s="25"/>
      <c r="O32" s="71">
        <f>SUM(O29:O31)</f>
        <v>1663890.81</v>
      </c>
      <c r="P32" s="71">
        <f t="shared" ref="P32:Q32" si="6">SUM(P29:P31)</f>
        <v>0</v>
      </c>
      <c r="Q32" s="71">
        <f t="shared" si="6"/>
        <v>1663890.81</v>
      </c>
      <c r="R32" s="17"/>
      <c r="S32" s="17"/>
      <c r="T32" s="17"/>
      <c r="U32" s="17"/>
      <c r="V32" s="17"/>
      <c r="W32" s="26"/>
      <c r="X32" s="24"/>
      <c r="Y32" s="24"/>
      <c r="Z32" s="24"/>
      <c r="AA32" s="24"/>
      <c r="AB32" s="27"/>
      <c r="AC32" s="24"/>
      <c r="AD32" s="24"/>
      <c r="AE32" s="24"/>
      <c r="AF32" s="28"/>
      <c r="AG32" s="22"/>
      <c r="AH32" s="22"/>
      <c r="AI32" s="22"/>
      <c r="AJ32" s="22"/>
      <c r="AK32" s="22"/>
      <c r="AL32" s="22"/>
      <c r="AM32" s="22"/>
      <c r="AN32" s="22"/>
      <c r="AO32" s="22"/>
      <c r="AP32" s="22"/>
      <c r="AQ32" s="22"/>
      <c r="AR32" s="22"/>
      <c r="AS32" s="22"/>
    </row>
    <row r="33" spans="1:45" s="20" customFormat="1" ht="15" customHeight="1" x14ac:dyDescent="0.25">
      <c r="A33" s="22"/>
      <c r="B33" s="22"/>
      <c r="C33" s="24"/>
      <c r="D33" s="24"/>
      <c r="E33" s="24"/>
      <c r="F33" s="24"/>
      <c r="G33" s="77"/>
      <c r="H33" s="77"/>
      <c r="I33" s="77"/>
      <c r="J33" s="81"/>
      <c r="K33" s="24"/>
      <c r="L33" s="25"/>
      <c r="M33" s="25"/>
      <c r="N33" s="25"/>
      <c r="O33" s="103"/>
      <c r="P33" s="25"/>
      <c r="Q33" s="16"/>
      <c r="R33" s="16"/>
      <c r="S33" s="16"/>
      <c r="T33" s="16"/>
      <c r="U33" s="16"/>
      <c r="V33" s="16"/>
      <c r="W33" s="26"/>
      <c r="X33" s="24"/>
      <c r="Y33" s="24"/>
      <c r="Z33" s="24"/>
      <c r="AA33" s="24"/>
      <c r="AB33" s="27"/>
      <c r="AC33" s="24"/>
      <c r="AD33" s="24"/>
      <c r="AE33" s="24"/>
      <c r="AF33" s="28"/>
      <c r="AG33" s="22"/>
      <c r="AH33" s="22"/>
      <c r="AI33" s="22"/>
      <c r="AJ33" s="22"/>
      <c r="AK33" s="22"/>
      <c r="AL33" s="22"/>
      <c r="AM33" s="22"/>
      <c r="AN33" s="22"/>
      <c r="AO33" s="22"/>
      <c r="AP33" s="22"/>
      <c r="AQ33" s="22"/>
      <c r="AR33" s="22"/>
      <c r="AS33" s="22"/>
    </row>
    <row r="34" spans="1:45" ht="15.75" x14ac:dyDescent="0.25">
      <c r="G34" s="35" t="s">
        <v>1252</v>
      </c>
      <c r="I34" s="117" t="s">
        <v>1079</v>
      </c>
    </row>
    <row r="35" spans="1:45" s="65" customFormat="1" ht="15" customHeight="1" outlineLevel="5" x14ac:dyDescent="0.25">
      <c r="B35" s="150"/>
      <c r="C35" s="151"/>
      <c r="D35" s="151"/>
      <c r="E35" s="151"/>
      <c r="F35" s="151"/>
      <c r="G35" s="191" t="s">
        <v>1842</v>
      </c>
      <c r="H35" s="187">
        <v>42370</v>
      </c>
      <c r="I35" s="151" t="s">
        <v>14</v>
      </c>
      <c r="J35" s="473" t="s">
        <v>79</v>
      </c>
      <c r="K35" s="151" t="s">
        <v>9</v>
      </c>
      <c r="L35" s="151" t="s">
        <v>10</v>
      </c>
      <c r="M35" s="151" t="s">
        <v>10</v>
      </c>
      <c r="N35" s="151" t="s">
        <v>11</v>
      </c>
      <c r="O35" s="139">
        <v>320894.26</v>
      </c>
      <c r="P35" s="139">
        <v>0</v>
      </c>
      <c r="Q35" s="139">
        <v>320894.26</v>
      </c>
      <c r="R35" s="153" t="s">
        <v>1</v>
      </c>
      <c r="S35" s="154" t="s">
        <v>4</v>
      </c>
      <c r="T35" s="154"/>
      <c r="U35" s="154" t="s">
        <v>1252</v>
      </c>
      <c r="V35" s="151"/>
      <c r="W35" s="151"/>
      <c r="X35" s="151"/>
      <c r="Y35" s="151"/>
      <c r="Z35" s="155">
        <v>42370</v>
      </c>
      <c r="AA35" s="151"/>
      <c r="AB35" s="151"/>
      <c r="AC35" s="151"/>
      <c r="AD35" s="156" t="s">
        <v>1843</v>
      </c>
    </row>
    <row r="36" spans="1:45" s="21" customFormat="1" ht="15" customHeight="1" outlineLevel="5" x14ac:dyDescent="0.25">
      <c r="B36" s="3"/>
      <c r="C36" s="1"/>
      <c r="D36" s="1"/>
      <c r="E36" s="1"/>
      <c r="F36" s="1"/>
      <c r="G36" s="192" t="s">
        <v>1842</v>
      </c>
      <c r="H36" s="188">
        <v>42370</v>
      </c>
      <c r="I36" s="1" t="s">
        <v>14</v>
      </c>
      <c r="J36" s="294" t="s">
        <v>80</v>
      </c>
      <c r="K36" s="1" t="s">
        <v>9</v>
      </c>
      <c r="L36" s="1" t="s">
        <v>10</v>
      </c>
      <c r="M36" s="1" t="s">
        <v>10</v>
      </c>
      <c r="N36" s="1" t="s">
        <v>11</v>
      </c>
      <c r="O36" s="9">
        <v>259587.21</v>
      </c>
      <c r="P36" s="9">
        <v>0</v>
      </c>
      <c r="Q36" s="9">
        <v>259587.21</v>
      </c>
      <c r="R36" s="6" t="s">
        <v>1</v>
      </c>
      <c r="S36" s="5" t="s">
        <v>4</v>
      </c>
      <c r="T36" s="5"/>
      <c r="U36" s="5" t="s">
        <v>1252</v>
      </c>
      <c r="V36" s="1"/>
      <c r="W36" s="1"/>
      <c r="X36" s="1"/>
      <c r="Y36" s="1"/>
      <c r="Z36" s="4">
        <v>42370</v>
      </c>
      <c r="AA36" s="1"/>
      <c r="AB36" s="1"/>
      <c r="AC36" s="1"/>
      <c r="AD36" s="8" t="s">
        <v>1843</v>
      </c>
    </row>
    <row r="37" spans="1:45" s="21" customFormat="1" outlineLevel="5" x14ac:dyDescent="0.25">
      <c r="B37" s="3"/>
      <c r="C37" s="1"/>
      <c r="D37" s="1"/>
      <c r="E37" s="1"/>
      <c r="F37" s="1"/>
      <c r="G37" s="192" t="s">
        <v>4230</v>
      </c>
      <c r="H37" s="188">
        <v>42639</v>
      </c>
      <c r="I37" s="1" t="s">
        <v>5619</v>
      </c>
      <c r="J37" s="294" t="s">
        <v>80</v>
      </c>
      <c r="K37" s="1" t="s">
        <v>33</v>
      </c>
      <c r="L37" s="1" t="s">
        <v>60</v>
      </c>
      <c r="M37" s="1" t="s">
        <v>21</v>
      </c>
      <c r="N37" s="1" t="s">
        <v>11</v>
      </c>
      <c r="O37" s="9">
        <v>3732</v>
      </c>
      <c r="P37" s="9">
        <v>0</v>
      </c>
      <c r="Q37" s="9">
        <v>3732</v>
      </c>
      <c r="R37" s="6" t="s">
        <v>61</v>
      </c>
      <c r="S37" s="5" t="s">
        <v>32</v>
      </c>
      <c r="T37" s="5"/>
      <c r="U37" s="5" t="s">
        <v>1252</v>
      </c>
      <c r="V37" s="1" t="s">
        <v>56</v>
      </c>
      <c r="W37" s="1"/>
      <c r="X37" s="1"/>
      <c r="Y37" s="1"/>
      <c r="Z37" s="4">
        <v>42639</v>
      </c>
      <c r="AA37" s="1" t="s">
        <v>26</v>
      </c>
      <c r="AB37" s="1" t="s">
        <v>5620</v>
      </c>
      <c r="AC37" s="1" t="s">
        <v>5621</v>
      </c>
      <c r="AD37" s="8"/>
    </row>
    <row r="38" spans="1:45" s="21" customFormat="1" ht="15" customHeight="1" outlineLevel="5" x14ac:dyDescent="0.25">
      <c r="B38" s="3"/>
      <c r="C38" s="1"/>
      <c r="D38" s="1"/>
      <c r="E38" s="1"/>
      <c r="F38" s="1"/>
      <c r="G38" s="192" t="s">
        <v>1842</v>
      </c>
      <c r="H38" s="188">
        <v>42370</v>
      </c>
      <c r="I38" s="1" t="s">
        <v>14</v>
      </c>
      <c r="J38" s="294" t="s">
        <v>81</v>
      </c>
      <c r="K38" s="1" t="s">
        <v>9</v>
      </c>
      <c r="L38" s="1" t="s">
        <v>10</v>
      </c>
      <c r="M38" s="1" t="s">
        <v>10</v>
      </c>
      <c r="N38" s="1" t="s">
        <v>11</v>
      </c>
      <c r="O38" s="9">
        <v>137937.4</v>
      </c>
      <c r="P38" s="9">
        <v>0</v>
      </c>
      <c r="Q38" s="9">
        <v>137937.4</v>
      </c>
      <c r="R38" s="6" t="s">
        <v>1</v>
      </c>
      <c r="S38" s="5" t="s">
        <v>4</v>
      </c>
      <c r="T38" s="5"/>
      <c r="U38" s="5" t="s">
        <v>1252</v>
      </c>
      <c r="V38" s="1"/>
      <c r="W38" s="1"/>
      <c r="X38" s="1"/>
      <c r="Y38" s="1"/>
      <c r="Z38" s="4">
        <v>42370</v>
      </c>
      <c r="AA38" s="1"/>
      <c r="AB38" s="1"/>
      <c r="AC38" s="1"/>
      <c r="AD38" s="8" t="s">
        <v>1843</v>
      </c>
    </row>
    <row r="39" spans="1:45" s="164" customFormat="1" ht="15" customHeight="1" outlineLevel="5" x14ac:dyDescent="0.25">
      <c r="B39" s="157"/>
      <c r="C39" s="158"/>
      <c r="D39" s="158"/>
      <c r="E39" s="158"/>
      <c r="F39" s="158"/>
      <c r="G39" s="193" t="s">
        <v>1842</v>
      </c>
      <c r="H39" s="189">
        <v>42643</v>
      </c>
      <c r="I39" s="158" t="s">
        <v>5688</v>
      </c>
      <c r="J39" s="475" t="s">
        <v>81</v>
      </c>
      <c r="K39" s="158" t="s">
        <v>9</v>
      </c>
      <c r="L39" s="158" t="s">
        <v>10</v>
      </c>
      <c r="M39" s="158" t="s">
        <v>10</v>
      </c>
      <c r="N39" s="158" t="s">
        <v>11</v>
      </c>
      <c r="O39" s="146">
        <v>84.5</v>
      </c>
      <c r="P39" s="146">
        <v>0</v>
      </c>
      <c r="Q39" s="146">
        <v>84.5</v>
      </c>
      <c r="R39" s="160" t="s">
        <v>1</v>
      </c>
      <c r="S39" s="161" t="s">
        <v>4</v>
      </c>
      <c r="T39" s="161"/>
      <c r="U39" s="161" t="s">
        <v>1252</v>
      </c>
      <c r="V39" s="158"/>
      <c r="W39" s="158"/>
      <c r="X39" s="158"/>
      <c r="Y39" s="158"/>
      <c r="Z39" s="162">
        <v>42643</v>
      </c>
      <c r="AA39" s="158"/>
      <c r="AB39" s="158"/>
      <c r="AC39" s="158"/>
      <c r="AD39" s="163" t="s">
        <v>5689</v>
      </c>
    </row>
    <row r="40" spans="1:45" x14ac:dyDescent="0.25">
      <c r="O40" s="30">
        <f>SUM(O35:O39)</f>
        <v>722235.37</v>
      </c>
      <c r="P40" s="30">
        <f t="shared" ref="P40:Q40" si="7">SUM(P35:P39)</f>
        <v>0</v>
      </c>
      <c r="Q40" s="30">
        <f t="shared" si="7"/>
        <v>722235.37</v>
      </c>
      <c r="R40" s="30"/>
      <c r="S40" s="30"/>
      <c r="T40" s="30"/>
      <c r="U40" s="30"/>
      <c r="V40" s="30"/>
    </row>
    <row r="41" spans="1:45" s="20" customFormat="1" x14ac:dyDescent="0.25">
      <c r="A41" s="22"/>
      <c r="B41" s="22"/>
      <c r="G41" s="112"/>
      <c r="H41" s="112"/>
      <c r="I41" s="112"/>
      <c r="J41" s="112"/>
      <c r="O41" s="30"/>
      <c r="P41" s="30"/>
      <c r="Q41" s="30"/>
      <c r="R41" s="30"/>
      <c r="S41" s="30"/>
      <c r="T41" s="30"/>
      <c r="U41" s="30"/>
      <c r="V41" s="30"/>
      <c r="AE41" s="22"/>
      <c r="AF41" s="22"/>
      <c r="AG41" s="22"/>
      <c r="AH41" s="22"/>
      <c r="AI41" s="22"/>
      <c r="AJ41" s="22"/>
      <c r="AK41" s="22"/>
      <c r="AL41" s="22"/>
      <c r="AM41" s="22"/>
      <c r="AN41" s="22"/>
      <c r="AO41" s="22"/>
      <c r="AP41" s="22"/>
      <c r="AQ41" s="22"/>
      <c r="AR41" s="22"/>
      <c r="AS41" s="22"/>
    </row>
    <row r="42" spans="1:45" s="93" customFormat="1" ht="20.100000000000001" customHeight="1" x14ac:dyDescent="0.25">
      <c r="A42" s="107"/>
      <c r="B42" s="107"/>
      <c r="C42" s="108"/>
      <c r="D42" s="108"/>
      <c r="E42" s="108"/>
      <c r="F42" s="108"/>
      <c r="G42" s="237" t="s">
        <v>1303</v>
      </c>
      <c r="H42" s="240"/>
      <c r="I42" s="240"/>
      <c r="J42" s="240"/>
      <c r="K42" s="237"/>
      <c r="L42" s="238"/>
      <c r="M42" s="238"/>
      <c r="N42" s="238"/>
      <c r="O42" s="207">
        <f>+O10+O15+O19+O26+O32+O40</f>
        <v>3894671.13</v>
      </c>
      <c r="P42" s="207">
        <f>+P10+P15+P19+P26+P32+P40</f>
        <v>523</v>
      </c>
      <c r="Q42" s="207">
        <f>+Q10+Q15+Q19+Q26+Q32+Q40</f>
        <v>3894148.13</v>
      </c>
      <c r="R42" s="109"/>
      <c r="S42" s="109"/>
      <c r="T42" s="109"/>
      <c r="U42" s="109"/>
      <c r="V42" s="109"/>
      <c r="W42" s="108"/>
      <c r="X42" s="108"/>
      <c r="Y42" s="108"/>
      <c r="Z42" s="108"/>
      <c r="AA42" s="108"/>
      <c r="AB42" s="108"/>
      <c r="AC42" s="108"/>
      <c r="AD42" s="108"/>
      <c r="AE42" s="107"/>
      <c r="AF42" s="107"/>
      <c r="AG42" s="107"/>
      <c r="AH42" s="107"/>
      <c r="AI42" s="107"/>
      <c r="AJ42" s="107"/>
      <c r="AK42" s="107"/>
      <c r="AL42" s="107"/>
      <c r="AM42" s="107"/>
      <c r="AN42" s="107"/>
      <c r="AO42" s="107"/>
      <c r="AP42" s="107"/>
      <c r="AQ42" s="107"/>
      <c r="AR42" s="107"/>
      <c r="AS42" s="107"/>
    </row>
    <row r="44" spans="1:45" s="93" customFormat="1" ht="20.100000000000001" customHeight="1" x14ac:dyDescent="0.25">
      <c r="A44" s="107"/>
      <c r="B44" s="107"/>
      <c r="C44" s="108"/>
      <c r="D44" s="108"/>
      <c r="E44" s="108"/>
      <c r="F44" s="108"/>
      <c r="G44" s="239" t="s">
        <v>1576</v>
      </c>
      <c r="H44" s="240"/>
      <c r="I44" s="240"/>
      <c r="J44" s="240"/>
      <c r="K44" s="237" t="s">
        <v>1304</v>
      </c>
      <c r="L44" s="238"/>
      <c r="M44" s="238"/>
      <c r="N44" s="238"/>
      <c r="O44" s="207">
        <f>+'1501,0701'!O197+'1501,0702'!O3582+'1501,0703'!O1486+'1501,0704'!O71+'1501,0706'!O42</f>
        <v>316795120.95999998</v>
      </c>
      <c r="P44" s="207">
        <f>+'1501,0701'!P197+'1501,0702'!P3582+'1501,0703'!P1486+'1501,0704'!P71+'1501,0706'!P42</f>
        <v>56495774.540000014</v>
      </c>
      <c r="Q44" s="207">
        <f>+'1501,0701'!Q197+'1501,0702'!Q3582+'1501,0703'!Q1486+'1501,0704'!Q71+'1501,0706'!Q42</f>
        <v>260299346.41999999</v>
      </c>
      <c r="R44" s="116"/>
      <c r="S44" s="116"/>
      <c r="T44" s="108"/>
      <c r="U44" s="108"/>
      <c r="V44" s="108"/>
      <c r="W44" s="108"/>
      <c r="X44" s="108"/>
      <c r="Y44" s="108"/>
      <c r="Z44" s="108"/>
      <c r="AA44" s="108"/>
      <c r="AB44" s="108"/>
      <c r="AC44" s="108"/>
      <c r="AD44" s="108"/>
      <c r="AE44" s="107"/>
      <c r="AF44" s="107"/>
      <c r="AG44" s="107"/>
      <c r="AH44" s="107"/>
      <c r="AI44" s="107"/>
      <c r="AJ44" s="107"/>
      <c r="AK44" s="107"/>
      <c r="AL44" s="107"/>
      <c r="AM44" s="107"/>
      <c r="AN44" s="107"/>
      <c r="AO44" s="107"/>
      <c r="AP44" s="107"/>
      <c r="AQ44" s="107"/>
      <c r="AR44" s="107"/>
      <c r="AS44" s="107"/>
    </row>
    <row r="47" spans="1:45" x14ac:dyDescent="0.25">
      <c r="P47" s="447"/>
    </row>
  </sheetData>
  <mergeCells count="3">
    <mergeCell ref="G4:AD4"/>
    <mergeCell ref="G2:AD2"/>
    <mergeCell ref="G8:H8"/>
  </mergeCells>
  <pageMargins left="0.6692913385826772" right="0.31496062992125984" top="0.74803149606299213" bottom="0.74803149606299213" header="0.31496062992125984" footer="0.31496062992125984"/>
  <pageSetup paperSize="9" scale="65" firstPageNumber="121" orientation="landscape" useFirstPageNumber="1" r:id="rId1"/>
  <headerFooter>
    <oddFooter>Página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11</vt:i4>
      </vt:variant>
      <vt:variant>
        <vt:lpstr>Rangos con nombre</vt:lpstr>
      </vt:variant>
      <vt:variant>
        <vt:i4>5</vt:i4>
      </vt:variant>
    </vt:vector>
  </HeadingPairs>
  <TitlesOfParts>
    <vt:vector size="16" baseType="lpstr">
      <vt:lpstr>Marzo</vt:lpstr>
      <vt:lpstr>Junio</vt:lpstr>
      <vt:lpstr>Setiembre</vt:lpstr>
      <vt:lpstr>Diciembre</vt:lpstr>
      <vt:lpstr>1501,0701</vt:lpstr>
      <vt:lpstr>1501,0702</vt:lpstr>
      <vt:lpstr>Hoja2</vt:lpstr>
      <vt:lpstr>1501,0703</vt:lpstr>
      <vt:lpstr>1501,0704</vt:lpstr>
      <vt:lpstr>1501,0706</vt:lpstr>
      <vt:lpstr>Hoja1</vt:lpstr>
      <vt:lpstr>'1501,0701'!Títulos_a_imprimir</vt:lpstr>
      <vt:lpstr>'1501,0702'!Títulos_a_imprimir</vt:lpstr>
      <vt:lpstr>'1501,0703'!Títulos_a_imprimir</vt:lpstr>
      <vt:lpstr>'1501,0704'!Títulos_a_imprimir</vt:lpstr>
      <vt:lpstr>'1501,0706'!Títulos_a_imprimir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pc</cp:lastModifiedBy>
  <cp:lastPrinted>2017-05-10T15:49:36Z</cp:lastPrinted>
  <dcterms:created xsi:type="dcterms:W3CDTF">2014-09-04T20:42:44Z</dcterms:created>
  <dcterms:modified xsi:type="dcterms:W3CDTF">2017-12-01T20:27:26Z</dcterms:modified>
</cp:coreProperties>
</file>